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bri\Desktop\"/>
    </mc:Choice>
  </mc:AlternateContent>
  <xr:revisionPtr revIDLastSave="0" documentId="13_ncr:1_{950EF6D5-D0ED-4495-A2C6-FECF8A915F97}" xr6:coauthVersionLast="47" xr6:coauthVersionMax="47" xr10:uidLastSave="{00000000-0000-0000-0000-000000000000}"/>
  <bookViews>
    <workbookView xWindow="-120" yWindow="-120" windowWidth="29040" windowHeight="15720" tabRatio="685" xr2:uid="{00000000-000D-0000-FFFF-FFFF00000000}"/>
  </bookViews>
  <sheets>
    <sheet name="COMUNI" sheetId="15" r:id="rId1"/>
    <sheet name="AREE GEOGRAFICHE" sheetId="24" r:id="rId2"/>
    <sheet name="PEC" sheetId="19" r:id="rId3"/>
    <sheet name="REGIONI" sheetId="25" r:id="rId4"/>
    <sheet name="SEZIONI" sheetId="20" r:id="rId5"/>
    <sheet name="SINDACI" sheetId="27" r:id="rId6"/>
    <sheet name="MASCHERA" sheetId="21" r:id="rId7"/>
    <sheet name="ANALISI" sheetId="22" r:id="rId8"/>
    <sheet name="SINTESI" sheetId="26" r:id="rId9"/>
    <sheet name="RICHIESTE" sheetId="23" r:id="rId10"/>
  </sheets>
  <definedNames>
    <definedName name="_xlnm._FilterDatabase" localSheetId="0" hidden="1">COMUNI!$A$1:$H$7975</definedName>
    <definedName name="_xlnm._FilterDatabase" localSheetId="2" hidden="1">PEC!$A$1:$D$7975</definedName>
    <definedName name="_xlnm._FilterDatabase" localSheetId="4" hidden="1">SEZIONI!$A$1:$B$7975</definedName>
    <definedName name="_xlnm._FilterDatabase" localSheetId="8" hidden="1">SINTESI!$A$1:$E$7974</definedName>
    <definedName name="AREA_GEO">COMUNI!$B$1:$B$7955</definedName>
    <definedName name="_xlnm.Print_Area" localSheetId="0">COMUNI!#REF!</definedName>
    <definedName name="COMUNE">COMUNI!#REF!</definedName>
    <definedName name="POPOLAZIONE">COMUNI!$D$1:$D$7955</definedName>
    <definedName name="REGIONE">COMUNI!$C$1:$C$7955</definedName>
    <definedName name="_xlnm.Print_Titles" localSheetId="0">COMUNI!$1:$1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6" l="1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570" i="26"/>
  <c r="E571" i="26"/>
  <c r="E572" i="26"/>
  <c r="E573" i="26"/>
  <c r="E574" i="26"/>
  <c r="E575" i="26"/>
  <c r="E576" i="26"/>
  <c r="E577" i="26"/>
  <c r="E578" i="26"/>
  <c r="E579" i="26"/>
  <c r="E580" i="26"/>
  <c r="E581" i="26"/>
  <c r="E582" i="26"/>
  <c r="E583" i="26"/>
  <c r="E584" i="26"/>
  <c r="E585" i="26"/>
  <c r="E586" i="26"/>
  <c r="E587" i="26"/>
  <c r="E588" i="26"/>
  <c r="E589" i="26"/>
  <c r="E590" i="26"/>
  <c r="E591" i="26"/>
  <c r="E592" i="26"/>
  <c r="E593" i="26"/>
  <c r="E594" i="26"/>
  <c r="E595" i="26"/>
  <c r="E596" i="26"/>
  <c r="E597" i="26"/>
  <c r="E598" i="26"/>
  <c r="E599" i="26"/>
  <c r="E600" i="26"/>
  <c r="E601" i="26"/>
  <c r="E602" i="26"/>
  <c r="E603" i="26"/>
  <c r="E604" i="26"/>
  <c r="E605" i="26"/>
  <c r="E606" i="26"/>
  <c r="E607" i="26"/>
  <c r="E608" i="26"/>
  <c r="E609" i="26"/>
  <c r="E610" i="26"/>
  <c r="E611" i="26"/>
  <c r="E612" i="26"/>
  <c r="E613" i="26"/>
  <c r="E614" i="26"/>
  <c r="E615" i="26"/>
  <c r="E616" i="26"/>
  <c r="E617" i="26"/>
  <c r="E618" i="26"/>
  <c r="E619" i="26"/>
  <c r="E620" i="26"/>
  <c r="E621" i="26"/>
  <c r="E622" i="26"/>
  <c r="E623" i="26"/>
  <c r="E624" i="26"/>
  <c r="E625" i="26"/>
  <c r="E626" i="26"/>
  <c r="E627" i="26"/>
  <c r="E628" i="26"/>
  <c r="E629" i="26"/>
  <c r="E630" i="26"/>
  <c r="E631" i="26"/>
  <c r="E632" i="26"/>
  <c r="E633" i="26"/>
  <c r="E634" i="26"/>
  <c r="E635" i="26"/>
  <c r="E636" i="26"/>
  <c r="E637" i="26"/>
  <c r="E638" i="26"/>
  <c r="E639" i="26"/>
  <c r="E640" i="26"/>
  <c r="E641" i="26"/>
  <c r="E642" i="26"/>
  <c r="E643" i="26"/>
  <c r="E644" i="26"/>
  <c r="E645" i="26"/>
  <c r="E646" i="26"/>
  <c r="E647" i="26"/>
  <c r="E648" i="26"/>
  <c r="E649" i="26"/>
  <c r="E650" i="26"/>
  <c r="E651" i="26"/>
  <c r="E652" i="26"/>
  <c r="E653" i="26"/>
  <c r="E654" i="26"/>
  <c r="E655" i="26"/>
  <c r="E656" i="26"/>
  <c r="E657" i="26"/>
  <c r="E658" i="26"/>
  <c r="E659" i="26"/>
  <c r="E660" i="26"/>
  <c r="E661" i="26"/>
  <c r="E662" i="26"/>
  <c r="E663" i="26"/>
  <c r="E664" i="26"/>
  <c r="E665" i="26"/>
  <c r="E666" i="26"/>
  <c r="E667" i="26"/>
  <c r="E668" i="26"/>
  <c r="E669" i="26"/>
  <c r="E670" i="26"/>
  <c r="E671" i="26"/>
  <c r="E672" i="26"/>
  <c r="E673" i="26"/>
  <c r="E674" i="26"/>
  <c r="E675" i="26"/>
  <c r="E676" i="26"/>
  <c r="E677" i="26"/>
  <c r="E678" i="26"/>
  <c r="E679" i="26"/>
  <c r="E680" i="26"/>
  <c r="E681" i="26"/>
  <c r="E682" i="26"/>
  <c r="E683" i="26"/>
  <c r="E684" i="26"/>
  <c r="E685" i="26"/>
  <c r="E686" i="26"/>
  <c r="E687" i="26"/>
  <c r="E688" i="26"/>
  <c r="E689" i="26"/>
  <c r="E690" i="26"/>
  <c r="E691" i="26"/>
  <c r="E692" i="26"/>
  <c r="E693" i="26"/>
  <c r="E694" i="26"/>
  <c r="E695" i="26"/>
  <c r="E696" i="26"/>
  <c r="E697" i="26"/>
  <c r="E698" i="26"/>
  <c r="E699" i="26"/>
  <c r="E700" i="26"/>
  <c r="E701" i="26"/>
  <c r="E702" i="26"/>
  <c r="E703" i="26"/>
  <c r="E704" i="26"/>
  <c r="E705" i="26"/>
  <c r="E706" i="26"/>
  <c r="E707" i="26"/>
  <c r="E708" i="26"/>
  <c r="E709" i="26"/>
  <c r="E710" i="26"/>
  <c r="E711" i="26"/>
  <c r="E712" i="26"/>
  <c r="E713" i="26"/>
  <c r="E714" i="26"/>
  <c r="E715" i="26"/>
  <c r="E716" i="26"/>
  <c r="E717" i="26"/>
  <c r="E718" i="26"/>
  <c r="E719" i="26"/>
  <c r="E720" i="26"/>
  <c r="E721" i="26"/>
  <c r="E722" i="26"/>
  <c r="E723" i="26"/>
  <c r="E724" i="26"/>
  <c r="E725" i="26"/>
  <c r="E726" i="26"/>
  <c r="E727" i="26"/>
  <c r="E728" i="26"/>
  <c r="E729" i="26"/>
  <c r="E730" i="26"/>
  <c r="E731" i="26"/>
  <c r="E732" i="26"/>
  <c r="E733" i="26"/>
  <c r="E734" i="26"/>
  <c r="E735" i="26"/>
  <c r="E736" i="26"/>
  <c r="E737" i="26"/>
  <c r="E738" i="26"/>
  <c r="E739" i="26"/>
  <c r="E740" i="26"/>
  <c r="E741" i="26"/>
  <c r="E742" i="26"/>
  <c r="E743" i="26"/>
  <c r="E744" i="26"/>
  <c r="E745" i="26"/>
  <c r="E746" i="26"/>
  <c r="E747" i="26"/>
  <c r="E748" i="26"/>
  <c r="E749" i="26"/>
  <c r="E750" i="26"/>
  <c r="E751" i="26"/>
  <c r="E752" i="26"/>
  <c r="E753" i="26"/>
  <c r="E754" i="26"/>
  <c r="E755" i="26"/>
  <c r="E756" i="26"/>
  <c r="E757" i="26"/>
  <c r="E758" i="26"/>
  <c r="E759" i="26"/>
  <c r="E760" i="26"/>
  <c r="E761" i="26"/>
  <c r="E762" i="26"/>
  <c r="E763" i="26"/>
  <c r="E764" i="26"/>
  <c r="E765" i="26"/>
  <c r="E766" i="26"/>
  <c r="E767" i="26"/>
  <c r="E768" i="26"/>
  <c r="E769" i="26"/>
  <c r="E770" i="26"/>
  <c r="E771" i="26"/>
  <c r="E772" i="26"/>
  <c r="E773" i="26"/>
  <c r="E774" i="26"/>
  <c r="E775" i="26"/>
  <c r="E776" i="26"/>
  <c r="E777" i="26"/>
  <c r="E778" i="26"/>
  <c r="E779" i="26"/>
  <c r="E780" i="26"/>
  <c r="E781" i="26"/>
  <c r="E782" i="26"/>
  <c r="E783" i="26"/>
  <c r="E784" i="26"/>
  <c r="E785" i="26"/>
  <c r="E786" i="26"/>
  <c r="E787" i="26"/>
  <c r="E788" i="26"/>
  <c r="E789" i="26"/>
  <c r="E790" i="26"/>
  <c r="E791" i="26"/>
  <c r="E792" i="26"/>
  <c r="E793" i="26"/>
  <c r="E794" i="26"/>
  <c r="E795" i="26"/>
  <c r="E796" i="26"/>
  <c r="E797" i="26"/>
  <c r="E798" i="26"/>
  <c r="E799" i="26"/>
  <c r="E800" i="26"/>
  <c r="E801" i="26"/>
  <c r="E802" i="26"/>
  <c r="E803" i="26"/>
  <c r="E804" i="26"/>
  <c r="E805" i="26"/>
  <c r="E806" i="26"/>
  <c r="E807" i="26"/>
  <c r="E808" i="26"/>
  <c r="E809" i="26"/>
  <c r="E810" i="26"/>
  <c r="E811" i="26"/>
  <c r="E812" i="26"/>
  <c r="E813" i="26"/>
  <c r="E814" i="26"/>
  <c r="E815" i="26"/>
  <c r="E816" i="26"/>
  <c r="E817" i="26"/>
  <c r="E818" i="26"/>
  <c r="E819" i="26"/>
  <c r="E820" i="26"/>
  <c r="E821" i="26"/>
  <c r="E822" i="26"/>
  <c r="E823" i="26"/>
  <c r="E824" i="26"/>
  <c r="E825" i="26"/>
  <c r="E826" i="26"/>
  <c r="E827" i="26"/>
  <c r="E828" i="26"/>
  <c r="E829" i="26"/>
  <c r="E830" i="26"/>
  <c r="E831" i="26"/>
  <c r="E832" i="26"/>
  <c r="E833" i="26"/>
  <c r="E834" i="26"/>
  <c r="E835" i="26"/>
  <c r="E836" i="26"/>
  <c r="E837" i="26"/>
  <c r="E838" i="26"/>
  <c r="E839" i="26"/>
  <c r="E840" i="26"/>
  <c r="E841" i="26"/>
  <c r="E842" i="26"/>
  <c r="E843" i="26"/>
  <c r="E844" i="26"/>
  <c r="E845" i="26"/>
  <c r="E846" i="26"/>
  <c r="E847" i="26"/>
  <c r="E848" i="26"/>
  <c r="E849" i="26"/>
  <c r="E850" i="26"/>
  <c r="E851" i="26"/>
  <c r="E852" i="26"/>
  <c r="E853" i="26"/>
  <c r="E854" i="26"/>
  <c r="E855" i="26"/>
  <c r="E856" i="26"/>
  <c r="E857" i="26"/>
  <c r="E858" i="26"/>
  <c r="E859" i="26"/>
  <c r="E860" i="26"/>
  <c r="E861" i="26"/>
  <c r="E862" i="26"/>
  <c r="E863" i="26"/>
  <c r="E864" i="26"/>
  <c r="E865" i="26"/>
  <c r="E866" i="26"/>
  <c r="E867" i="26"/>
  <c r="E868" i="26"/>
  <c r="E869" i="26"/>
  <c r="E870" i="26"/>
  <c r="E871" i="26"/>
  <c r="E872" i="26"/>
  <c r="E873" i="26"/>
  <c r="E874" i="26"/>
  <c r="E875" i="26"/>
  <c r="E876" i="26"/>
  <c r="E877" i="26"/>
  <c r="E878" i="26"/>
  <c r="E879" i="26"/>
  <c r="E880" i="26"/>
  <c r="E881" i="26"/>
  <c r="E882" i="26"/>
  <c r="E883" i="26"/>
  <c r="E884" i="26"/>
  <c r="E885" i="26"/>
  <c r="E886" i="26"/>
  <c r="E887" i="26"/>
  <c r="E888" i="26"/>
  <c r="E889" i="26"/>
  <c r="E890" i="26"/>
  <c r="E891" i="26"/>
  <c r="E892" i="26"/>
  <c r="E893" i="26"/>
  <c r="E894" i="26"/>
  <c r="E895" i="26"/>
  <c r="E896" i="26"/>
  <c r="E897" i="26"/>
  <c r="E898" i="26"/>
  <c r="E899" i="26"/>
  <c r="E900" i="26"/>
  <c r="E901" i="26"/>
  <c r="E902" i="26"/>
  <c r="E903" i="26"/>
  <c r="E904" i="26"/>
  <c r="E905" i="26"/>
  <c r="E906" i="26"/>
  <c r="E907" i="26"/>
  <c r="E908" i="26"/>
  <c r="E909" i="26"/>
  <c r="E910" i="26"/>
  <c r="E911" i="26"/>
  <c r="E912" i="26"/>
  <c r="E913" i="26"/>
  <c r="E914" i="26"/>
  <c r="E915" i="26"/>
  <c r="E916" i="26"/>
  <c r="E917" i="26"/>
  <c r="E918" i="26"/>
  <c r="E919" i="26"/>
  <c r="E920" i="26"/>
  <c r="E921" i="26"/>
  <c r="E922" i="26"/>
  <c r="E923" i="26"/>
  <c r="E924" i="26"/>
  <c r="E925" i="26"/>
  <c r="E926" i="26"/>
  <c r="E927" i="26"/>
  <c r="E928" i="26"/>
  <c r="E929" i="26"/>
  <c r="E930" i="26"/>
  <c r="E931" i="26"/>
  <c r="E932" i="26"/>
  <c r="E933" i="26"/>
  <c r="E934" i="26"/>
  <c r="E935" i="26"/>
  <c r="E936" i="26"/>
  <c r="E937" i="26"/>
  <c r="E938" i="26"/>
  <c r="E939" i="26"/>
  <c r="E940" i="26"/>
  <c r="E941" i="26"/>
  <c r="E942" i="26"/>
  <c r="E943" i="26"/>
  <c r="E944" i="26"/>
  <c r="E945" i="26"/>
  <c r="E946" i="26"/>
  <c r="E947" i="26"/>
  <c r="E948" i="26"/>
  <c r="E949" i="26"/>
  <c r="E950" i="26"/>
  <c r="E951" i="26"/>
  <c r="E952" i="26"/>
  <c r="E953" i="26"/>
  <c r="E954" i="26"/>
  <c r="E955" i="26"/>
  <c r="E956" i="26"/>
  <c r="E957" i="26"/>
  <c r="E958" i="26"/>
  <c r="E959" i="26"/>
  <c r="E960" i="26"/>
  <c r="E961" i="26"/>
  <c r="E962" i="26"/>
  <c r="E963" i="26"/>
  <c r="E964" i="26"/>
  <c r="E965" i="26"/>
  <c r="E966" i="26"/>
  <c r="E967" i="26"/>
  <c r="E968" i="26"/>
  <c r="E969" i="26"/>
  <c r="E970" i="26"/>
  <c r="E971" i="26"/>
  <c r="E972" i="26"/>
  <c r="E973" i="26"/>
  <c r="E974" i="26"/>
  <c r="E975" i="26"/>
  <c r="E976" i="26"/>
  <c r="E977" i="26"/>
  <c r="E978" i="26"/>
  <c r="E979" i="26"/>
  <c r="E980" i="26"/>
  <c r="E981" i="26"/>
  <c r="E982" i="26"/>
  <c r="E983" i="26"/>
  <c r="E984" i="26"/>
  <c r="E985" i="26"/>
  <c r="E986" i="26"/>
  <c r="E987" i="26"/>
  <c r="E988" i="26"/>
  <c r="E989" i="26"/>
  <c r="E990" i="26"/>
  <c r="E991" i="26"/>
  <c r="E992" i="26"/>
  <c r="E993" i="26"/>
  <c r="E994" i="26"/>
  <c r="E995" i="26"/>
  <c r="E996" i="26"/>
  <c r="E997" i="26"/>
  <c r="E998" i="26"/>
  <c r="E999" i="26"/>
  <c r="E1000" i="26"/>
  <c r="E1001" i="26"/>
  <c r="E1002" i="26"/>
  <c r="E1003" i="26"/>
  <c r="E1004" i="26"/>
  <c r="E1005" i="26"/>
  <c r="E1006" i="26"/>
  <c r="E1007" i="26"/>
  <c r="E1008" i="26"/>
  <c r="E1009" i="26"/>
  <c r="E1010" i="26"/>
  <c r="E1011" i="26"/>
  <c r="E1012" i="26"/>
  <c r="E1013" i="26"/>
  <c r="E1014" i="26"/>
  <c r="E1015" i="26"/>
  <c r="E1016" i="26"/>
  <c r="E1017" i="26"/>
  <c r="E1018" i="26"/>
  <c r="E1019" i="26"/>
  <c r="E1020" i="26"/>
  <c r="E1021" i="26"/>
  <c r="E1022" i="26"/>
  <c r="E1023" i="26"/>
  <c r="E1024" i="26"/>
  <c r="E1025" i="26"/>
  <c r="E1026" i="26"/>
  <c r="E1027" i="26"/>
  <c r="E1028" i="26"/>
  <c r="E1029" i="26"/>
  <c r="E1030" i="26"/>
  <c r="E1031" i="26"/>
  <c r="E1032" i="26"/>
  <c r="E1033" i="26"/>
  <c r="E1034" i="26"/>
  <c r="E1035" i="26"/>
  <c r="E1036" i="26"/>
  <c r="E1037" i="26"/>
  <c r="E1038" i="26"/>
  <c r="E1039" i="26"/>
  <c r="E1040" i="26"/>
  <c r="E1041" i="26"/>
  <c r="E1042" i="26"/>
  <c r="E1043" i="26"/>
  <c r="E1044" i="26"/>
  <c r="E1045" i="26"/>
  <c r="E1046" i="26"/>
  <c r="E1047" i="26"/>
  <c r="E1048" i="26"/>
  <c r="E1049" i="26"/>
  <c r="E1050" i="26"/>
  <c r="E1051" i="26"/>
  <c r="E1052" i="26"/>
  <c r="E1053" i="26"/>
  <c r="E1054" i="26"/>
  <c r="E1055" i="26"/>
  <c r="E1056" i="26"/>
  <c r="E1057" i="26"/>
  <c r="E1058" i="26"/>
  <c r="E1059" i="26"/>
  <c r="E1060" i="26"/>
  <c r="E1061" i="26"/>
  <c r="E1062" i="26"/>
  <c r="E1063" i="26"/>
  <c r="E1064" i="26"/>
  <c r="E1065" i="26"/>
  <c r="E1066" i="26"/>
  <c r="E1067" i="26"/>
  <c r="E1068" i="26"/>
  <c r="E1069" i="26"/>
  <c r="E1070" i="26"/>
  <c r="E1071" i="26"/>
  <c r="E1072" i="26"/>
  <c r="E1073" i="26"/>
  <c r="E1074" i="26"/>
  <c r="E1075" i="26"/>
  <c r="E1076" i="26"/>
  <c r="E1077" i="26"/>
  <c r="E1078" i="26"/>
  <c r="E1079" i="26"/>
  <c r="E1080" i="26"/>
  <c r="E1081" i="26"/>
  <c r="E1082" i="26"/>
  <c r="E1083" i="26"/>
  <c r="E1084" i="26"/>
  <c r="E1085" i="26"/>
  <c r="E1086" i="26"/>
  <c r="E1087" i="26"/>
  <c r="E1088" i="26"/>
  <c r="E1089" i="26"/>
  <c r="E1090" i="26"/>
  <c r="E1091" i="26"/>
  <c r="E1092" i="26"/>
  <c r="E1093" i="26"/>
  <c r="E1094" i="26"/>
  <c r="E1095" i="26"/>
  <c r="E1096" i="26"/>
  <c r="E1097" i="26"/>
  <c r="E1098" i="26"/>
  <c r="E1099" i="26"/>
  <c r="E1100" i="26"/>
  <c r="E1101" i="26"/>
  <c r="E1102" i="26"/>
  <c r="E1103" i="26"/>
  <c r="E1104" i="26"/>
  <c r="E1105" i="26"/>
  <c r="E1106" i="26"/>
  <c r="E1107" i="26"/>
  <c r="E1108" i="26"/>
  <c r="E1109" i="26"/>
  <c r="E1110" i="26"/>
  <c r="E1111" i="26"/>
  <c r="E1112" i="26"/>
  <c r="E1113" i="26"/>
  <c r="E1114" i="26"/>
  <c r="E1115" i="26"/>
  <c r="E1116" i="26"/>
  <c r="E1117" i="26"/>
  <c r="E1118" i="26"/>
  <c r="E1119" i="26"/>
  <c r="E1120" i="26"/>
  <c r="E1121" i="26"/>
  <c r="E1122" i="26"/>
  <c r="E1123" i="26"/>
  <c r="E1124" i="26"/>
  <c r="E1125" i="26"/>
  <c r="E1126" i="26"/>
  <c r="E1127" i="26"/>
  <c r="E1128" i="26"/>
  <c r="E1129" i="26"/>
  <c r="E1130" i="26"/>
  <c r="E1131" i="26"/>
  <c r="E1132" i="26"/>
  <c r="E1133" i="26"/>
  <c r="E1134" i="26"/>
  <c r="E1135" i="26"/>
  <c r="E1136" i="26"/>
  <c r="E1137" i="26"/>
  <c r="E1138" i="26"/>
  <c r="E1139" i="26"/>
  <c r="E1140" i="26"/>
  <c r="E1141" i="26"/>
  <c r="E1142" i="26"/>
  <c r="E1143" i="26"/>
  <c r="E1144" i="26"/>
  <c r="E1145" i="26"/>
  <c r="E1146" i="26"/>
  <c r="E1147" i="26"/>
  <c r="E1148" i="26"/>
  <c r="E1149" i="26"/>
  <c r="E1150" i="26"/>
  <c r="E1151" i="26"/>
  <c r="E1152" i="26"/>
  <c r="E1153" i="26"/>
  <c r="E1154" i="26"/>
  <c r="E1155" i="26"/>
  <c r="E1156" i="26"/>
  <c r="E1157" i="26"/>
  <c r="E1158" i="26"/>
  <c r="E1159" i="26"/>
  <c r="E1160" i="26"/>
  <c r="E1161" i="26"/>
  <c r="E1162" i="26"/>
  <c r="E1163" i="26"/>
  <c r="E1164" i="26"/>
  <c r="E1165" i="26"/>
  <c r="E1166" i="26"/>
  <c r="E1167" i="26"/>
  <c r="E1168" i="26"/>
  <c r="E1169" i="26"/>
  <c r="E1170" i="26"/>
  <c r="E1171" i="26"/>
  <c r="E1172" i="26"/>
  <c r="E1173" i="26"/>
  <c r="E1174" i="26"/>
  <c r="E1175" i="26"/>
  <c r="E1176" i="26"/>
  <c r="E1177" i="26"/>
  <c r="E1178" i="26"/>
  <c r="E1179" i="26"/>
  <c r="E1180" i="26"/>
  <c r="E1181" i="26"/>
  <c r="E1182" i="26"/>
  <c r="E1183" i="26"/>
  <c r="E1184" i="26"/>
  <c r="E1185" i="26"/>
  <c r="E1186" i="26"/>
  <c r="E1187" i="26"/>
  <c r="E1188" i="26"/>
  <c r="E1189" i="26"/>
  <c r="E1190" i="26"/>
  <c r="E1191" i="26"/>
  <c r="E1192" i="26"/>
  <c r="E1193" i="26"/>
  <c r="E1194" i="26"/>
  <c r="E1195" i="26"/>
  <c r="E1196" i="26"/>
  <c r="E1197" i="26"/>
  <c r="E1198" i="26"/>
  <c r="E1199" i="26"/>
  <c r="E1200" i="26"/>
  <c r="E1201" i="26"/>
  <c r="E1202" i="26"/>
  <c r="E1203" i="26"/>
  <c r="E1204" i="26"/>
  <c r="E1205" i="26"/>
  <c r="E1206" i="26"/>
  <c r="E1207" i="26"/>
  <c r="E1208" i="26"/>
  <c r="E1209" i="26"/>
  <c r="E1210" i="26"/>
  <c r="E1211" i="26"/>
  <c r="E1212" i="26"/>
  <c r="E1213" i="26"/>
  <c r="E1214" i="26"/>
  <c r="E1215" i="26"/>
  <c r="E1216" i="26"/>
  <c r="E1217" i="26"/>
  <c r="E1218" i="26"/>
  <c r="E1219" i="26"/>
  <c r="E1220" i="26"/>
  <c r="E1221" i="26"/>
  <c r="E1222" i="26"/>
  <c r="E1223" i="26"/>
  <c r="E1224" i="26"/>
  <c r="E1225" i="26"/>
  <c r="E1226" i="26"/>
  <c r="E1227" i="26"/>
  <c r="E1228" i="26"/>
  <c r="E1229" i="26"/>
  <c r="E1230" i="26"/>
  <c r="E1231" i="26"/>
  <c r="E1232" i="26"/>
  <c r="E1233" i="26"/>
  <c r="E1234" i="26"/>
  <c r="E1235" i="26"/>
  <c r="E1236" i="26"/>
  <c r="E1237" i="26"/>
  <c r="E1238" i="26"/>
  <c r="E1239" i="26"/>
  <c r="E1240" i="26"/>
  <c r="E1241" i="26"/>
  <c r="E1242" i="26"/>
  <c r="E1243" i="26"/>
  <c r="E1244" i="26"/>
  <c r="E1245" i="26"/>
  <c r="E1246" i="26"/>
  <c r="E1247" i="26"/>
  <c r="E1248" i="26"/>
  <c r="E1249" i="26"/>
  <c r="E1250" i="26"/>
  <c r="E1251" i="26"/>
  <c r="E1252" i="26"/>
  <c r="E1253" i="26"/>
  <c r="E1254" i="26"/>
  <c r="E1255" i="26"/>
  <c r="E1256" i="26"/>
  <c r="E1257" i="26"/>
  <c r="E1258" i="26"/>
  <c r="E1259" i="26"/>
  <c r="E1260" i="26"/>
  <c r="E1261" i="26"/>
  <c r="E1262" i="26"/>
  <c r="E1263" i="26"/>
  <c r="E1264" i="26"/>
  <c r="E1265" i="26"/>
  <c r="E1266" i="26"/>
  <c r="E1267" i="26"/>
  <c r="E1268" i="26"/>
  <c r="E1269" i="26"/>
  <c r="E1270" i="26"/>
  <c r="E1271" i="26"/>
  <c r="E1272" i="26"/>
  <c r="E1273" i="26"/>
  <c r="E1274" i="26"/>
  <c r="E1275" i="26"/>
  <c r="E1276" i="26"/>
  <c r="E1277" i="26"/>
  <c r="E1278" i="26"/>
  <c r="E1279" i="26"/>
  <c r="E1280" i="26"/>
  <c r="E1281" i="26"/>
  <c r="E1282" i="26"/>
  <c r="E1283" i="26"/>
  <c r="E1284" i="26"/>
  <c r="E1285" i="26"/>
  <c r="E1286" i="26"/>
  <c r="E1287" i="26"/>
  <c r="E1288" i="26"/>
  <c r="E1289" i="26"/>
  <c r="E1290" i="26"/>
  <c r="E1291" i="26"/>
  <c r="E1292" i="26"/>
  <c r="E1293" i="26"/>
  <c r="E1294" i="26"/>
  <c r="E1295" i="26"/>
  <c r="E1296" i="26"/>
  <c r="E1297" i="26"/>
  <c r="E1298" i="26"/>
  <c r="E1299" i="26"/>
  <c r="E1300" i="26"/>
  <c r="E1301" i="26"/>
  <c r="E1302" i="26"/>
  <c r="E1303" i="26"/>
  <c r="E1304" i="26"/>
  <c r="E1305" i="26"/>
  <c r="E1306" i="26"/>
  <c r="E1307" i="26"/>
  <c r="E1308" i="26"/>
  <c r="E1309" i="26"/>
  <c r="E1310" i="26"/>
  <c r="E1311" i="26"/>
  <c r="E1312" i="26"/>
  <c r="E1313" i="26"/>
  <c r="E1314" i="26"/>
  <c r="E1315" i="26"/>
  <c r="E1316" i="26"/>
  <c r="E1317" i="26"/>
  <c r="E1318" i="26"/>
  <c r="E1319" i="26"/>
  <c r="E1320" i="26"/>
  <c r="E1321" i="26"/>
  <c r="E1322" i="26"/>
  <c r="E1323" i="26"/>
  <c r="E1324" i="26"/>
  <c r="E1325" i="26"/>
  <c r="E1326" i="26"/>
  <c r="E1327" i="26"/>
  <c r="E1328" i="26"/>
  <c r="E1329" i="26"/>
  <c r="E1330" i="26"/>
  <c r="E1331" i="26"/>
  <c r="E1332" i="26"/>
  <c r="E1333" i="26"/>
  <c r="E1334" i="26"/>
  <c r="E1335" i="26"/>
  <c r="E1336" i="26"/>
  <c r="E1337" i="26"/>
  <c r="E1338" i="26"/>
  <c r="E1339" i="26"/>
  <c r="E1340" i="26"/>
  <c r="E1341" i="26"/>
  <c r="E1342" i="26"/>
  <c r="E1343" i="26"/>
  <c r="E1344" i="26"/>
  <c r="E1345" i="26"/>
  <c r="E1346" i="26"/>
  <c r="E1347" i="26"/>
  <c r="E1348" i="26"/>
  <c r="E1349" i="26"/>
  <c r="E1350" i="26"/>
  <c r="E1351" i="26"/>
  <c r="E1352" i="26"/>
  <c r="E1353" i="26"/>
  <c r="E1354" i="26"/>
  <c r="E1355" i="26"/>
  <c r="E1356" i="26"/>
  <c r="E1357" i="26"/>
  <c r="E1358" i="26"/>
  <c r="E1359" i="26"/>
  <c r="E1360" i="26"/>
  <c r="E1361" i="26"/>
  <c r="E1362" i="26"/>
  <c r="E1363" i="26"/>
  <c r="E1364" i="26"/>
  <c r="E1365" i="26"/>
  <c r="E1366" i="26"/>
  <c r="E1367" i="26"/>
  <c r="E1368" i="26"/>
  <c r="E1369" i="26"/>
  <c r="E1370" i="26"/>
  <c r="E1371" i="26"/>
  <c r="E1372" i="26"/>
  <c r="E1373" i="26"/>
  <c r="E1374" i="26"/>
  <c r="E1375" i="26"/>
  <c r="E1376" i="26"/>
  <c r="E1377" i="26"/>
  <c r="E1378" i="26"/>
  <c r="E1379" i="26"/>
  <c r="E1380" i="26"/>
  <c r="E1381" i="26"/>
  <c r="E1382" i="26"/>
  <c r="E1383" i="26"/>
  <c r="E1384" i="26"/>
  <c r="E1385" i="26"/>
  <c r="E1386" i="26"/>
  <c r="E1387" i="26"/>
  <c r="E1388" i="26"/>
  <c r="E1389" i="26"/>
  <c r="E1390" i="26"/>
  <c r="E1391" i="26"/>
  <c r="E1392" i="26"/>
  <c r="E1393" i="26"/>
  <c r="E1394" i="26"/>
  <c r="E1395" i="26"/>
  <c r="E1396" i="26"/>
  <c r="E1397" i="26"/>
  <c r="E1398" i="26"/>
  <c r="E1399" i="26"/>
  <c r="E1400" i="26"/>
  <c r="E1401" i="26"/>
  <c r="E1402" i="26"/>
  <c r="E1403" i="26"/>
  <c r="E1404" i="26"/>
  <c r="E1405" i="26"/>
  <c r="E1406" i="26"/>
  <c r="E1407" i="26"/>
  <c r="E1408" i="26"/>
  <c r="E1409" i="26"/>
  <c r="E1410" i="26"/>
  <c r="E1411" i="26"/>
  <c r="E1412" i="26"/>
  <c r="E1413" i="26"/>
  <c r="E1414" i="26"/>
  <c r="E1415" i="26"/>
  <c r="E1416" i="26"/>
  <c r="E1417" i="26"/>
  <c r="E1418" i="26"/>
  <c r="E1419" i="26"/>
  <c r="E1420" i="26"/>
  <c r="E1421" i="26"/>
  <c r="E1422" i="26"/>
  <c r="E1423" i="26"/>
  <c r="E1424" i="26"/>
  <c r="E1425" i="26"/>
  <c r="E1426" i="26"/>
  <c r="E1427" i="26"/>
  <c r="E1428" i="26"/>
  <c r="E1429" i="26"/>
  <c r="E1430" i="26"/>
  <c r="E1431" i="26"/>
  <c r="E1432" i="26"/>
  <c r="E1433" i="26"/>
  <c r="E1434" i="26"/>
  <c r="E1435" i="26"/>
  <c r="E1436" i="26"/>
  <c r="E1437" i="26"/>
  <c r="E1438" i="26"/>
  <c r="E1439" i="26"/>
  <c r="E1440" i="26"/>
  <c r="E1441" i="26"/>
  <c r="E1442" i="26"/>
  <c r="E1443" i="26"/>
  <c r="E1444" i="26"/>
  <c r="E1445" i="26"/>
  <c r="E1446" i="26"/>
  <c r="E1447" i="26"/>
  <c r="E1448" i="26"/>
  <c r="E1449" i="26"/>
  <c r="E1450" i="26"/>
  <c r="E1451" i="26"/>
  <c r="E1452" i="26"/>
  <c r="E1453" i="26"/>
  <c r="E1454" i="26"/>
  <c r="E1455" i="26"/>
  <c r="E1456" i="26"/>
  <c r="E1457" i="26"/>
  <c r="E1458" i="26"/>
  <c r="E1459" i="26"/>
  <c r="E1460" i="26"/>
  <c r="E1461" i="26"/>
  <c r="E1462" i="26"/>
  <c r="E1463" i="26"/>
  <c r="E1464" i="26"/>
  <c r="E1465" i="26"/>
  <c r="E1466" i="26"/>
  <c r="E1467" i="26"/>
  <c r="E1468" i="26"/>
  <c r="E1469" i="26"/>
  <c r="E1470" i="26"/>
  <c r="E1471" i="26"/>
  <c r="E1472" i="26"/>
  <c r="E1473" i="26"/>
  <c r="E1474" i="26"/>
  <c r="E1475" i="26"/>
  <c r="E1476" i="26"/>
  <c r="E1477" i="26"/>
  <c r="E1478" i="26"/>
  <c r="E1479" i="26"/>
  <c r="E1480" i="26"/>
  <c r="E1481" i="26"/>
  <c r="E1482" i="26"/>
  <c r="E1483" i="26"/>
  <c r="E1484" i="26"/>
  <c r="E1485" i="26"/>
  <c r="E1486" i="26"/>
  <c r="E1487" i="26"/>
  <c r="E1488" i="26"/>
  <c r="E1489" i="26"/>
  <c r="E1490" i="26"/>
  <c r="E1491" i="26"/>
  <c r="E1492" i="26"/>
  <c r="E1493" i="26"/>
  <c r="E1494" i="26"/>
  <c r="E1495" i="26"/>
  <c r="E1496" i="26"/>
  <c r="E1497" i="26"/>
  <c r="E1498" i="26"/>
  <c r="E1499" i="26"/>
  <c r="E1500" i="26"/>
  <c r="E1501" i="26"/>
  <c r="E1502" i="26"/>
  <c r="E1503" i="26"/>
  <c r="E1504" i="26"/>
  <c r="E1505" i="26"/>
  <c r="E1506" i="26"/>
  <c r="E1507" i="26"/>
  <c r="E1508" i="26"/>
  <c r="E1509" i="26"/>
  <c r="E1510" i="26"/>
  <c r="E1511" i="26"/>
  <c r="E1512" i="26"/>
  <c r="E1513" i="26"/>
  <c r="E1514" i="26"/>
  <c r="E1515" i="26"/>
  <c r="E1516" i="26"/>
  <c r="E1517" i="26"/>
  <c r="E1518" i="26"/>
  <c r="E1519" i="26"/>
  <c r="E1520" i="26"/>
  <c r="E1521" i="26"/>
  <c r="E1522" i="26"/>
  <c r="E1523" i="26"/>
  <c r="E1524" i="26"/>
  <c r="E1525" i="26"/>
  <c r="E1526" i="26"/>
  <c r="E1527" i="26"/>
  <c r="E1528" i="26"/>
  <c r="E1529" i="26"/>
  <c r="E1530" i="26"/>
  <c r="E1531" i="26"/>
  <c r="E1532" i="26"/>
  <c r="E1533" i="26"/>
  <c r="E1534" i="26"/>
  <c r="E1535" i="26"/>
  <c r="E1536" i="26"/>
  <c r="E1537" i="26"/>
  <c r="E1538" i="26"/>
  <c r="E1539" i="26"/>
  <c r="E1540" i="26"/>
  <c r="E1541" i="26"/>
  <c r="E1542" i="26"/>
  <c r="E1543" i="26"/>
  <c r="E1544" i="26"/>
  <c r="E1545" i="26"/>
  <c r="E1546" i="26"/>
  <c r="E1547" i="26"/>
  <c r="E1548" i="26"/>
  <c r="E1549" i="26"/>
  <c r="E1550" i="26"/>
  <c r="E1551" i="26"/>
  <c r="E1552" i="26"/>
  <c r="E1553" i="26"/>
  <c r="E1554" i="26"/>
  <c r="E1555" i="26"/>
  <c r="E1556" i="26"/>
  <c r="E1557" i="26"/>
  <c r="E1558" i="26"/>
  <c r="E1559" i="26"/>
  <c r="E1560" i="26"/>
  <c r="E1561" i="26"/>
  <c r="E1562" i="26"/>
  <c r="E1563" i="26"/>
  <c r="E1564" i="26"/>
  <c r="E1565" i="26"/>
  <c r="E1566" i="26"/>
  <c r="E1567" i="26"/>
  <c r="E1568" i="26"/>
  <c r="E1569" i="26"/>
  <c r="E1570" i="26"/>
  <c r="E1571" i="26"/>
  <c r="E1572" i="26"/>
  <c r="E1573" i="26"/>
  <c r="E1574" i="26"/>
  <c r="E1575" i="26"/>
  <c r="E1576" i="26"/>
  <c r="E1577" i="26"/>
  <c r="E1578" i="26"/>
  <c r="E1579" i="26"/>
  <c r="E1580" i="26"/>
  <c r="E1581" i="26"/>
  <c r="E1582" i="26"/>
  <c r="E1583" i="26"/>
  <c r="E1584" i="26"/>
  <c r="E1585" i="26"/>
  <c r="E1586" i="26"/>
  <c r="E1587" i="26"/>
  <c r="E1588" i="26"/>
  <c r="E1589" i="26"/>
  <c r="E1590" i="26"/>
  <c r="E1591" i="26"/>
  <c r="E1592" i="26"/>
  <c r="E1593" i="26"/>
  <c r="E1594" i="26"/>
  <c r="E1595" i="26"/>
  <c r="E1596" i="26"/>
  <c r="E1597" i="26"/>
  <c r="E1598" i="26"/>
  <c r="E1599" i="26"/>
  <c r="E1600" i="26"/>
  <c r="E1601" i="26"/>
  <c r="E1602" i="26"/>
  <c r="E1603" i="26"/>
  <c r="E1604" i="26"/>
  <c r="E1605" i="26"/>
  <c r="E1606" i="26"/>
  <c r="E1607" i="26"/>
  <c r="E1608" i="26"/>
  <c r="E1609" i="26"/>
  <c r="E1610" i="26"/>
  <c r="E1611" i="26"/>
  <c r="E1612" i="26"/>
  <c r="E1613" i="26"/>
  <c r="E1614" i="26"/>
  <c r="E1615" i="26"/>
  <c r="E1616" i="26"/>
  <c r="E1617" i="26"/>
  <c r="E1618" i="26"/>
  <c r="E1619" i="26"/>
  <c r="E1620" i="26"/>
  <c r="E1621" i="26"/>
  <c r="E1622" i="26"/>
  <c r="E1623" i="26"/>
  <c r="E1624" i="26"/>
  <c r="E1625" i="26"/>
  <c r="E1626" i="26"/>
  <c r="E1627" i="26"/>
  <c r="E1628" i="26"/>
  <c r="E1629" i="26"/>
  <c r="E1630" i="26"/>
  <c r="E1631" i="26"/>
  <c r="E1632" i="26"/>
  <c r="E1633" i="26"/>
  <c r="E1634" i="26"/>
  <c r="E1635" i="26"/>
  <c r="E1636" i="26"/>
  <c r="E1637" i="26"/>
  <c r="E1638" i="26"/>
  <c r="E1639" i="26"/>
  <c r="E1640" i="26"/>
  <c r="E1641" i="26"/>
  <c r="E1642" i="26"/>
  <c r="E1643" i="26"/>
  <c r="E1644" i="26"/>
  <c r="E1645" i="26"/>
  <c r="E1646" i="26"/>
  <c r="E1647" i="26"/>
  <c r="E1648" i="26"/>
  <c r="E1649" i="26"/>
  <c r="E1650" i="26"/>
  <c r="E1651" i="26"/>
  <c r="E1652" i="26"/>
  <c r="E1653" i="26"/>
  <c r="E1654" i="26"/>
  <c r="E1655" i="26"/>
  <c r="E1656" i="26"/>
  <c r="E1657" i="26"/>
  <c r="E1658" i="26"/>
  <c r="E1659" i="26"/>
  <c r="E1660" i="26"/>
  <c r="E1661" i="26"/>
  <c r="E1662" i="26"/>
  <c r="E1663" i="26"/>
  <c r="E1664" i="26"/>
  <c r="E1665" i="26"/>
  <c r="E1666" i="26"/>
  <c r="E1667" i="26"/>
  <c r="E1668" i="26"/>
  <c r="E1669" i="26"/>
  <c r="E1670" i="26"/>
  <c r="E1671" i="26"/>
  <c r="E1672" i="26"/>
  <c r="E1673" i="26"/>
  <c r="E1674" i="26"/>
  <c r="E1675" i="26"/>
  <c r="E1676" i="26"/>
  <c r="E1677" i="26"/>
  <c r="E1678" i="26"/>
  <c r="E1679" i="26"/>
  <c r="E1680" i="26"/>
  <c r="E1681" i="26"/>
  <c r="E1682" i="26"/>
  <c r="E1683" i="26"/>
  <c r="E1684" i="26"/>
  <c r="E1685" i="26"/>
  <c r="E1686" i="26"/>
  <c r="E1687" i="26"/>
  <c r="E1688" i="26"/>
  <c r="E1689" i="26"/>
  <c r="E1690" i="26"/>
  <c r="E1691" i="26"/>
  <c r="E1692" i="26"/>
  <c r="E1693" i="26"/>
  <c r="E1694" i="26"/>
  <c r="E1695" i="26"/>
  <c r="E1696" i="26"/>
  <c r="E1697" i="26"/>
  <c r="E1698" i="26"/>
  <c r="E1699" i="26"/>
  <c r="E1700" i="26"/>
  <c r="E1701" i="26"/>
  <c r="E1702" i="26"/>
  <c r="E1703" i="26"/>
  <c r="E1704" i="26"/>
  <c r="E1705" i="26"/>
  <c r="E1706" i="26"/>
  <c r="E1707" i="26"/>
  <c r="E1708" i="26"/>
  <c r="E1709" i="26"/>
  <c r="E1710" i="26"/>
  <c r="E1711" i="26"/>
  <c r="E1712" i="26"/>
  <c r="E1713" i="26"/>
  <c r="E1714" i="26"/>
  <c r="E1715" i="26"/>
  <c r="E1716" i="26"/>
  <c r="E1717" i="26"/>
  <c r="E1718" i="26"/>
  <c r="E1719" i="26"/>
  <c r="E1720" i="26"/>
  <c r="E1721" i="26"/>
  <c r="E1722" i="26"/>
  <c r="E1723" i="26"/>
  <c r="E1724" i="26"/>
  <c r="E1725" i="26"/>
  <c r="E1726" i="26"/>
  <c r="E1727" i="26"/>
  <c r="E1728" i="26"/>
  <c r="E1729" i="26"/>
  <c r="E1730" i="26"/>
  <c r="E1731" i="26"/>
  <c r="E1732" i="26"/>
  <c r="E1733" i="26"/>
  <c r="E1734" i="26"/>
  <c r="E1735" i="26"/>
  <c r="E1736" i="26"/>
  <c r="E1737" i="26"/>
  <c r="E1738" i="26"/>
  <c r="E1739" i="26"/>
  <c r="E1740" i="26"/>
  <c r="E1741" i="26"/>
  <c r="E1742" i="26"/>
  <c r="E1743" i="26"/>
  <c r="E1744" i="26"/>
  <c r="E1745" i="26"/>
  <c r="E1746" i="26"/>
  <c r="E1747" i="26"/>
  <c r="E1748" i="26"/>
  <c r="E1749" i="26"/>
  <c r="E1750" i="26"/>
  <c r="E1751" i="26"/>
  <c r="E1752" i="26"/>
  <c r="E1753" i="26"/>
  <c r="E1754" i="26"/>
  <c r="E1755" i="26"/>
  <c r="E1756" i="26"/>
  <c r="E1757" i="26"/>
  <c r="E1758" i="26"/>
  <c r="E1759" i="26"/>
  <c r="E1760" i="26"/>
  <c r="E1761" i="26"/>
  <c r="E1762" i="26"/>
  <c r="E1763" i="26"/>
  <c r="E1764" i="26"/>
  <c r="E1765" i="26"/>
  <c r="E1766" i="26"/>
  <c r="E1767" i="26"/>
  <c r="E1768" i="26"/>
  <c r="E1769" i="26"/>
  <c r="E1770" i="26"/>
  <c r="E1771" i="26"/>
  <c r="E1772" i="26"/>
  <c r="E1773" i="26"/>
  <c r="E1774" i="26"/>
  <c r="E1775" i="26"/>
  <c r="E1776" i="26"/>
  <c r="E1777" i="26"/>
  <c r="E1778" i="26"/>
  <c r="E1779" i="26"/>
  <c r="E1780" i="26"/>
  <c r="E1781" i="26"/>
  <c r="E1782" i="26"/>
  <c r="E1783" i="26"/>
  <c r="E1784" i="26"/>
  <c r="E1785" i="26"/>
  <c r="E1786" i="26"/>
  <c r="E1787" i="26"/>
  <c r="E1788" i="26"/>
  <c r="E1789" i="26"/>
  <c r="E1790" i="26"/>
  <c r="E1791" i="26"/>
  <c r="E1792" i="26"/>
  <c r="E1793" i="26"/>
  <c r="E1794" i="26"/>
  <c r="E1795" i="26"/>
  <c r="E1796" i="26"/>
  <c r="E1797" i="26"/>
  <c r="E1798" i="26"/>
  <c r="E1799" i="26"/>
  <c r="E1800" i="26"/>
  <c r="E1801" i="26"/>
  <c r="E1802" i="26"/>
  <c r="E1803" i="26"/>
  <c r="E1804" i="26"/>
  <c r="E1805" i="26"/>
  <c r="E1806" i="26"/>
  <c r="E1807" i="26"/>
  <c r="E1808" i="26"/>
  <c r="E1809" i="26"/>
  <c r="E1810" i="26"/>
  <c r="E1811" i="26"/>
  <c r="E1812" i="26"/>
  <c r="E1813" i="26"/>
  <c r="E1814" i="26"/>
  <c r="E1815" i="26"/>
  <c r="E1816" i="26"/>
  <c r="E1817" i="26"/>
  <c r="E1818" i="26"/>
  <c r="E1819" i="26"/>
  <c r="E1820" i="26"/>
  <c r="E1821" i="26"/>
  <c r="E1822" i="26"/>
  <c r="E1823" i="26"/>
  <c r="E1824" i="26"/>
  <c r="E1825" i="26"/>
  <c r="E1826" i="26"/>
  <c r="E1827" i="26"/>
  <c r="E1828" i="26"/>
  <c r="E1829" i="26"/>
  <c r="E1830" i="26"/>
  <c r="E1831" i="26"/>
  <c r="E1832" i="26"/>
  <c r="E1833" i="26"/>
  <c r="E1834" i="26"/>
  <c r="E1835" i="26"/>
  <c r="E1836" i="26"/>
  <c r="E1837" i="26"/>
  <c r="E1838" i="26"/>
  <c r="E1839" i="26"/>
  <c r="E1840" i="26"/>
  <c r="E1841" i="26"/>
  <c r="E1842" i="26"/>
  <c r="E1843" i="26"/>
  <c r="E1844" i="26"/>
  <c r="E1845" i="26"/>
  <c r="E1846" i="26"/>
  <c r="E1847" i="26"/>
  <c r="E1848" i="26"/>
  <c r="E1849" i="26"/>
  <c r="E1850" i="26"/>
  <c r="E1851" i="26"/>
  <c r="E1852" i="26"/>
  <c r="E1853" i="26"/>
  <c r="E1854" i="26"/>
  <c r="E1855" i="26"/>
  <c r="E1856" i="26"/>
  <c r="E1857" i="26"/>
  <c r="E1858" i="26"/>
  <c r="E1859" i="26"/>
  <c r="E1860" i="26"/>
  <c r="E1861" i="26"/>
  <c r="E1862" i="26"/>
  <c r="E1863" i="26"/>
  <c r="E1864" i="26"/>
  <c r="E1865" i="26"/>
  <c r="E1866" i="26"/>
  <c r="E1867" i="26"/>
  <c r="E1868" i="26"/>
  <c r="E1869" i="26"/>
  <c r="E1870" i="26"/>
  <c r="E1871" i="26"/>
  <c r="E1872" i="26"/>
  <c r="E1873" i="26"/>
  <c r="E1874" i="26"/>
  <c r="E1875" i="26"/>
  <c r="E1876" i="26"/>
  <c r="E1877" i="26"/>
  <c r="E1878" i="26"/>
  <c r="E1879" i="26"/>
  <c r="E1880" i="26"/>
  <c r="E1881" i="26"/>
  <c r="E1882" i="26"/>
  <c r="E1883" i="26"/>
  <c r="E1884" i="26"/>
  <c r="E1885" i="26"/>
  <c r="E1886" i="26"/>
  <c r="E1887" i="26"/>
  <c r="E1888" i="26"/>
  <c r="E1889" i="26"/>
  <c r="E1890" i="26"/>
  <c r="E1891" i="26"/>
  <c r="E1892" i="26"/>
  <c r="E1893" i="26"/>
  <c r="E1894" i="26"/>
  <c r="E1895" i="26"/>
  <c r="E1896" i="26"/>
  <c r="E1897" i="26"/>
  <c r="E1898" i="26"/>
  <c r="E1899" i="26"/>
  <c r="E1900" i="26"/>
  <c r="E1901" i="26"/>
  <c r="E1902" i="26"/>
  <c r="E1903" i="26"/>
  <c r="E1904" i="26"/>
  <c r="E1905" i="26"/>
  <c r="E1906" i="26"/>
  <c r="E1907" i="26"/>
  <c r="E1908" i="26"/>
  <c r="E1909" i="26"/>
  <c r="E1910" i="26"/>
  <c r="E1911" i="26"/>
  <c r="E1912" i="26"/>
  <c r="E1913" i="26"/>
  <c r="E1914" i="26"/>
  <c r="E1915" i="26"/>
  <c r="E1916" i="26"/>
  <c r="E1917" i="26"/>
  <c r="E1918" i="26"/>
  <c r="E1919" i="26"/>
  <c r="E1920" i="26"/>
  <c r="E1921" i="26"/>
  <c r="E1922" i="26"/>
  <c r="E1923" i="26"/>
  <c r="E1924" i="26"/>
  <c r="E1925" i="26"/>
  <c r="E1926" i="26"/>
  <c r="E1927" i="26"/>
  <c r="E1928" i="26"/>
  <c r="E1929" i="26"/>
  <c r="E1930" i="26"/>
  <c r="E1931" i="26"/>
  <c r="E1932" i="26"/>
  <c r="E1933" i="26"/>
  <c r="E1934" i="26"/>
  <c r="E1935" i="26"/>
  <c r="E1936" i="26"/>
  <c r="E1937" i="26"/>
  <c r="E1938" i="26"/>
  <c r="E1939" i="26"/>
  <c r="E1940" i="26"/>
  <c r="E1941" i="26"/>
  <c r="E1942" i="26"/>
  <c r="E1943" i="26"/>
  <c r="E1944" i="26"/>
  <c r="E1945" i="26"/>
  <c r="E1946" i="26"/>
  <c r="E1947" i="26"/>
  <c r="E1948" i="26"/>
  <c r="E1949" i="26"/>
  <c r="E1950" i="26"/>
  <c r="E1951" i="26"/>
  <c r="E1952" i="26"/>
  <c r="E1953" i="26"/>
  <c r="E1954" i="26"/>
  <c r="E1955" i="26"/>
  <c r="E1956" i="26"/>
  <c r="E1957" i="26"/>
  <c r="E1958" i="26"/>
  <c r="E1959" i="26"/>
  <c r="E1960" i="26"/>
  <c r="E1961" i="26"/>
  <c r="E1962" i="26"/>
  <c r="E1963" i="26"/>
  <c r="E1964" i="26"/>
  <c r="E1965" i="26"/>
  <c r="E1966" i="26"/>
  <c r="E1967" i="26"/>
  <c r="E1968" i="26"/>
  <c r="E1969" i="26"/>
  <c r="E1970" i="26"/>
  <c r="E1971" i="26"/>
  <c r="E1972" i="26"/>
  <c r="E1973" i="26"/>
  <c r="E1974" i="26"/>
  <c r="E1975" i="26"/>
  <c r="E1976" i="26"/>
  <c r="E1977" i="26"/>
  <c r="E1978" i="26"/>
  <c r="E1979" i="26"/>
  <c r="E1980" i="26"/>
  <c r="E1981" i="26"/>
  <c r="E1982" i="26"/>
  <c r="E1983" i="26"/>
  <c r="E1984" i="26"/>
  <c r="E1985" i="26"/>
  <c r="E1986" i="26"/>
  <c r="E1987" i="26"/>
  <c r="E1988" i="26"/>
  <c r="E1989" i="26"/>
  <c r="E1990" i="26"/>
  <c r="E1991" i="26"/>
  <c r="E1992" i="26"/>
  <c r="E1993" i="26"/>
  <c r="E1994" i="26"/>
  <c r="E1995" i="26"/>
  <c r="E1996" i="26"/>
  <c r="E1997" i="26"/>
  <c r="E1998" i="26"/>
  <c r="E1999" i="26"/>
  <c r="E2000" i="26"/>
  <c r="E2001" i="26"/>
  <c r="E2002" i="26"/>
  <c r="E2003" i="26"/>
  <c r="E2004" i="26"/>
  <c r="E2005" i="26"/>
  <c r="E2006" i="26"/>
  <c r="E2007" i="26"/>
  <c r="E2008" i="26"/>
  <c r="E2009" i="26"/>
  <c r="E2010" i="26"/>
  <c r="E2011" i="26"/>
  <c r="E2012" i="26"/>
  <c r="E2013" i="26"/>
  <c r="E2014" i="26"/>
  <c r="E2015" i="26"/>
  <c r="E2016" i="26"/>
  <c r="E2017" i="26"/>
  <c r="E2018" i="26"/>
  <c r="E2019" i="26"/>
  <c r="E2020" i="26"/>
  <c r="E2021" i="26"/>
  <c r="E2022" i="26"/>
  <c r="E2023" i="26"/>
  <c r="E2024" i="26"/>
  <c r="E2025" i="26"/>
  <c r="E2026" i="26"/>
  <c r="E2027" i="26"/>
  <c r="E2028" i="26"/>
  <c r="E2029" i="26"/>
  <c r="E2030" i="26"/>
  <c r="E2031" i="26"/>
  <c r="E2032" i="26"/>
  <c r="E2033" i="26"/>
  <c r="E2034" i="26"/>
  <c r="E2035" i="26"/>
  <c r="E2036" i="26"/>
  <c r="E2037" i="26"/>
  <c r="E2038" i="26"/>
  <c r="E2039" i="26"/>
  <c r="E2040" i="26"/>
  <c r="E2041" i="26"/>
  <c r="E2042" i="26"/>
  <c r="E2043" i="26"/>
  <c r="E2044" i="26"/>
  <c r="E2045" i="26"/>
  <c r="E2046" i="26"/>
  <c r="E2047" i="26"/>
  <c r="E2048" i="26"/>
  <c r="E2049" i="26"/>
  <c r="E2050" i="26"/>
  <c r="E2051" i="26"/>
  <c r="E2052" i="26"/>
  <c r="E2053" i="26"/>
  <c r="E2054" i="26"/>
  <c r="E2055" i="26"/>
  <c r="E2056" i="26"/>
  <c r="E2057" i="26"/>
  <c r="E2058" i="26"/>
  <c r="E2059" i="26"/>
  <c r="E2060" i="26"/>
  <c r="E2061" i="26"/>
  <c r="E2062" i="26"/>
  <c r="E2063" i="26"/>
  <c r="E2064" i="26"/>
  <c r="E2065" i="26"/>
  <c r="E2066" i="26"/>
  <c r="E2067" i="26"/>
  <c r="E2068" i="26"/>
  <c r="E2069" i="26"/>
  <c r="E2070" i="26"/>
  <c r="E2071" i="26"/>
  <c r="E2072" i="26"/>
  <c r="E2073" i="26"/>
  <c r="E2074" i="26"/>
  <c r="E2075" i="26"/>
  <c r="E2076" i="26"/>
  <c r="E2077" i="26"/>
  <c r="E2078" i="26"/>
  <c r="E2079" i="26"/>
  <c r="E2080" i="26"/>
  <c r="E2081" i="26"/>
  <c r="E2082" i="26"/>
  <c r="E2083" i="26"/>
  <c r="E2084" i="26"/>
  <c r="E2085" i="26"/>
  <c r="E2086" i="26"/>
  <c r="E2087" i="26"/>
  <c r="E2088" i="26"/>
  <c r="E2089" i="26"/>
  <c r="E2090" i="26"/>
  <c r="E2091" i="26"/>
  <c r="E2092" i="26"/>
  <c r="E2093" i="26"/>
  <c r="E2094" i="26"/>
  <c r="E2095" i="26"/>
  <c r="E2096" i="26"/>
  <c r="E2097" i="26"/>
  <c r="E2098" i="26"/>
  <c r="E2099" i="26"/>
  <c r="E2100" i="26"/>
  <c r="E2101" i="26"/>
  <c r="E2102" i="26"/>
  <c r="E2103" i="26"/>
  <c r="E2104" i="26"/>
  <c r="E2105" i="26"/>
  <c r="E2106" i="26"/>
  <c r="E2107" i="26"/>
  <c r="E2108" i="26"/>
  <c r="E2109" i="26"/>
  <c r="E2110" i="26"/>
  <c r="E2111" i="26"/>
  <c r="E2112" i="26"/>
  <c r="E2113" i="26"/>
  <c r="E2114" i="26"/>
  <c r="E2115" i="26"/>
  <c r="E2116" i="26"/>
  <c r="E2117" i="26"/>
  <c r="E2118" i="26"/>
  <c r="E2119" i="26"/>
  <c r="E2120" i="26"/>
  <c r="E2121" i="26"/>
  <c r="E2122" i="26"/>
  <c r="E2123" i="26"/>
  <c r="E2124" i="26"/>
  <c r="E2125" i="26"/>
  <c r="E2126" i="26"/>
  <c r="E2127" i="26"/>
  <c r="E2128" i="26"/>
  <c r="E2129" i="26"/>
  <c r="E2130" i="26"/>
  <c r="E2131" i="26"/>
  <c r="E2132" i="26"/>
  <c r="E2133" i="26"/>
  <c r="E2134" i="26"/>
  <c r="E2135" i="26"/>
  <c r="E2136" i="26"/>
  <c r="E2137" i="26"/>
  <c r="E2138" i="26"/>
  <c r="E2139" i="26"/>
  <c r="E2140" i="26"/>
  <c r="E2141" i="26"/>
  <c r="E2142" i="26"/>
  <c r="E2143" i="26"/>
  <c r="E2144" i="26"/>
  <c r="E2145" i="26"/>
  <c r="E2146" i="26"/>
  <c r="E2147" i="26"/>
  <c r="E2148" i="26"/>
  <c r="E2149" i="26"/>
  <c r="E2150" i="26"/>
  <c r="E2151" i="26"/>
  <c r="E2152" i="26"/>
  <c r="E2153" i="26"/>
  <c r="E2154" i="26"/>
  <c r="E2155" i="26"/>
  <c r="E2156" i="26"/>
  <c r="E2157" i="26"/>
  <c r="E2158" i="26"/>
  <c r="E2159" i="26"/>
  <c r="E2160" i="26"/>
  <c r="E2161" i="26"/>
  <c r="E2162" i="26"/>
  <c r="E2163" i="26"/>
  <c r="E2164" i="26"/>
  <c r="E2165" i="26"/>
  <c r="E2166" i="26"/>
  <c r="E2167" i="26"/>
  <c r="E2168" i="26"/>
  <c r="E2169" i="26"/>
  <c r="E2170" i="26"/>
  <c r="E2171" i="26"/>
  <c r="E2172" i="26"/>
  <c r="E2173" i="26"/>
  <c r="E2174" i="26"/>
  <c r="E2175" i="26"/>
  <c r="E2176" i="26"/>
  <c r="E2177" i="26"/>
  <c r="E2178" i="26"/>
  <c r="E2179" i="26"/>
  <c r="E2180" i="26"/>
  <c r="E2181" i="26"/>
  <c r="E2182" i="26"/>
  <c r="E2183" i="26"/>
  <c r="E2184" i="26"/>
  <c r="E2185" i="26"/>
  <c r="E2186" i="26"/>
  <c r="E2187" i="26"/>
  <c r="E2188" i="26"/>
  <c r="E2189" i="26"/>
  <c r="E2190" i="26"/>
  <c r="E2191" i="26"/>
  <c r="E2192" i="26"/>
  <c r="E2193" i="26"/>
  <c r="E2194" i="26"/>
  <c r="E2195" i="26"/>
  <c r="E2196" i="26"/>
  <c r="E2197" i="26"/>
  <c r="E2198" i="26"/>
  <c r="E2199" i="26"/>
  <c r="E2200" i="26"/>
  <c r="E2201" i="26"/>
  <c r="E2202" i="26"/>
  <c r="E2203" i="26"/>
  <c r="E2204" i="26"/>
  <c r="E2205" i="26"/>
  <c r="E2206" i="26"/>
  <c r="E2207" i="26"/>
  <c r="E2208" i="26"/>
  <c r="E2209" i="26"/>
  <c r="E2210" i="26"/>
  <c r="E2211" i="26"/>
  <c r="E2212" i="26"/>
  <c r="E2213" i="26"/>
  <c r="E2214" i="26"/>
  <c r="E2215" i="26"/>
  <c r="E2216" i="26"/>
  <c r="E2217" i="26"/>
  <c r="E2218" i="26"/>
  <c r="E2219" i="26"/>
  <c r="E2220" i="26"/>
  <c r="E2221" i="26"/>
  <c r="E2222" i="26"/>
  <c r="E2223" i="26"/>
  <c r="E2224" i="26"/>
  <c r="E2225" i="26"/>
  <c r="E2226" i="26"/>
  <c r="E2227" i="26"/>
  <c r="E2228" i="26"/>
  <c r="E2229" i="26"/>
  <c r="E2230" i="26"/>
  <c r="E2231" i="26"/>
  <c r="E2232" i="26"/>
  <c r="E2233" i="26"/>
  <c r="E2234" i="26"/>
  <c r="E2235" i="26"/>
  <c r="E2236" i="26"/>
  <c r="E2237" i="26"/>
  <c r="E2238" i="26"/>
  <c r="E2239" i="26"/>
  <c r="E2240" i="26"/>
  <c r="E2241" i="26"/>
  <c r="E2242" i="26"/>
  <c r="E2243" i="26"/>
  <c r="E2244" i="26"/>
  <c r="E2245" i="26"/>
  <c r="E2246" i="26"/>
  <c r="E2247" i="26"/>
  <c r="E2248" i="26"/>
  <c r="E2249" i="26"/>
  <c r="E2250" i="26"/>
  <c r="E2251" i="26"/>
  <c r="E2252" i="26"/>
  <c r="E2253" i="26"/>
  <c r="E2254" i="26"/>
  <c r="E2255" i="26"/>
  <c r="E2256" i="26"/>
  <c r="E2257" i="26"/>
  <c r="E2258" i="26"/>
  <c r="E2259" i="26"/>
  <c r="E2260" i="26"/>
  <c r="E2261" i="26"/>
  <c r="E2262" i="26"/>
  <c r="E2263" i="26"/>
  <c r="E2264" i="26"/>
  <c r="E2265" i="26"/>
  <c r="E2266" i="26"/>
  <c r="E2267" i="26"/>
  <c r="E2268" i="26"/>
  <c r="E2269" i="26"/>
  <c r="E2270" i="26"/>
  <c r="E2271" i="26"/>
  <c r="E2272" i="26"/>
  <c r="E2273" i="26"/>
  <c r="E2274" i="26"/>
  <c r="E2275" i="26"/>
  <c r="E2276" i="26"/>
  <c r="E2277" i="26"/>
  <c r="E2278" i="26"/>
  <c r="E2279" i="26"/>
  <c r="E2280" i="26"/>
  <c r="E2281" i="26"/>
  <c r="E2282" i="26"/>
  <c r="E2283" i="26"/>
  <c r="E2284" i="26"/>
  <c r="E2285" i="26"/>
  <c r="E2286" i="26"/>
  <c r="E2287" i="26"/>
  <c r="E2288" i="26"/>
  <c r="E2289" i="26"/>
  <c r="E2290" i="26"/>
  <c r="E2291" i="26"/>
  <c r="E2292" i="26"/>
  <c r="E2293" i="26"/>
  <c r="E2294" i="26"/>
  <c r="E2295" i="26"/>
  <c r="E2296" i="26"/>
  <c r="E2297" i="26"/>
  <c r="E2298" i="26"/>
  <c r="E2299" i="26"/>
  <c r="E2300" i="26"/>
  <c r="E2301" i="26"/>
  <c r="E2302" i="26"/>
  <c r="E2303" i="26"/>
  <c r="E2304" i="26"/>
  <c r="E2305" i="26"/>
  <c r="E2306" i="26"/>
  <c r="E2307" i="26"/>
  <c r="E2308" i="26"/>
  <c r="E2309" i="26"/>
  <c r="E2310" i="26"/>
  <c r="E2311" i="26"/>
  <c r="E2312" i="26"/>
  <c r="E2313" i="26"/>
  <c r="E2314" i="26"/>
  <c r="E2315" i="26"/>
  <c r="E2316" i="26"/>
  <c r="E2317" i="26"/>
  <c r="E2318" i="26"/>
  <c r="E2319" i="26"/>
  <c r="E2320" i="26"/>
  <c r="E2321" i="26"/>
  <c r="E2322" i="26"/>
  <c r="E2323" i="26"/>
  <c r="E2324" i="26"/>
  <c r="E2325" i="26"/>
  <c r="E2326" i="26"/>
  <c r="E2327" i="26"/>
  <c r="E2328" i="26"/>
  <c r="E2329" i="26"/>
  <c r="E2330" i="26"/>
  <c r="E2331" i="26"/>
  <c r="E2332" i="26"/>
  <c r="E2333" i="26"/>
  <c r="E2334" i="26"/>
  <c r="E2335" i="26"/>
  <c r="E2336" i="26"/>
  <c r="E2337" i="26"/>
  <c r="E2338" i="26"/>
  <c r="E2339" i="26"/>
  <c r="E2340" i="26"/>
  <c r="E2341" i="26"/>
  <c r="E2342" i="26"/>
  <c r="E2343" i="26"/>
  <c r="E2344" i="26"/>
  <c r="E2345" i="26"/>
  <c r="E2346" i="26"/>
  <c r="E2347" i="26"/>
  <c r="E2348" i="26"/>
  <c r="E2349" i="26"/>
  <c r="E2350" i="26"/>
  <c r="E2351" i="26"/>
  <c r="E2352" i="26"/>
  <c r="E2353" i="26"/>
  <c r="E2354" i="26"/>
  <c r="E2355" i="26"/>
  <c r="E2356" i="26"/>
  <c r="E2357" i="26"/>
  <c r="E2358" i="26"/>
  <c r="E2359" i="26"/>
  <c r="E2360" i="26"/>
  <c r="E2361" i="26"/>
  <c r="E2362" i="26"/>
  <c r="E2363" i="26"/>
  <c r="E2364" i="26"/>
  <c r="E2365" i="26"/>
  <c r="E2366" i="26"/>
  <c r="E2367" i="26"/>
  <c r="E2368" i="26"/>
  <c r="E2369" i="26"/>
  <c r="E2370" i="26"/>
  <c r="E2371" i="26"/>
  <c r="E2372" i="26"/>
  <c r="E2373" i="26"/>
  <c r="E2374" i="26"/>
  <c r="E2375" i="26"/>
  <c r="E2376" i="26"/>
  <c r="E2377" i="26"/>
  <c r="E2378" i="26"/>
  <c r="E2379" i="26"/>
  <c r="E2380" i="26"/>
  <c r="E2381" i="26"/>
  <c r="E2382" i="26"/>
  <c r="E2383" i="26"/>
  <c r="E2384" i="26"/>
  <c r="E2385" i="26"/>
  <c r="E2386" i="26"/>
  <c r="E2387" i="26"/>
  <c r="E2388" i="26"/>
  <c r="E2389" i="26"/>
  <c r="E2390" i="26"/>
  <c r="E2391" i="26"/>
  <c r="E2392" i="26"/>
  <c r="E2393" i="26"/>
  <c r="E2394" i="26"/>
  <c r="E2395" i="26"/>
  <c r="E2396" i="26"/>
  <c r="E2397" i="26"/>
  <c r="E2398" i="26"/>
  <c r="E2399" i="26"/>
  <c r="E2400" i="26"/>
  <c r="E2401" i="26"/>
  <c r="E2402" i="26"/>
  <c r="E2403" i="26"/>
  <c r="E2404" i="26"/>
  <c r="E2405" i="26"/>
  <c r="E2406" i="26"/>
  <c r="E2407" i="26"/>
  <c r="E2408" i="26"/>
  <c r="E2409" i="26"/>
  <c r="E2410" i="26"/>
  <c r="E2411" i="26"/>
  <c r="E2412" i="26"/>
  <c r="E2413" i="26"/>
  <c r="E2414" i="26"/>
  <c r="E2415" i="26"/>
  <c r="E2416" i="26"/>
  <c r="E2417" i="26"/>
  <c r="E2418" i="26"/>
  <c r="E2419" i="26"/>
  <c r="E2420" i="26"/>
  <c r="E2421" i="26"/>
  <c r="E2422" i="26"/>
  <c r="E2423" i="26"/>
  <c r="E2424" i="26"/>
  <c r="E2425" i="26"/>
  <c r="E2426" i="26"/>
  <c r="E2427" i="26"/>
  <c r="E2428" i="26"/>
  <c r="E2429" i="26"/>
  <c r="E2430" i="26"/>
  <c r="E2431" i="26"/>
  <c r="E2432" i="26"/>
  <c r="E2433" i="26"/>
  <c r="E2434" i="26"/>
  <c r="E2435" i="26"/>
  <c r="E2436" i="26"/>
  <c r="E2437" i="26"/>
  <c r="E2438" i="26"/>
  <c r="E2439" i="26"/>
  <c r="E2440" i="26"/>
  <c r="E2441" i="26"/>
  <c r="E2442" i="26"/>
  <c r="E2443" i="26"/>
  <c r="E2444" i="26"/>
  <c r="E2445" i="26"/>
  <c r="E2446" i="26"/>
  <c r="E2447" i="26"/>
  <c r="E2448" i="26"/>
  <c r="E2449" i="26"/>
  <c r="E2450" i="26"/>
  <c r="E2451" i="26"/>
  <c r="E2452" i="26"/>
  <c r="E2453" i="26"/>
  <c r="E2454" i="26"/>
  <c r="E2455" i="26"/>
  <c r="E2456" i="26"/>
  <c r="E2457" i="26"/>
  <c r="E2458" i="26"/>
  <c r="E2459" i="26"/>
  <c r="E2460" i="26"/>
  <c r="E2461" i="26"/>
  <c r="E2462" i="26"/>
  <c r="E2463" i="26"/>
  <c r="E2464" i="26"/>
  <c r="E2465" i="26"/>
  <c r="E2466" i="26"/>
  <c r="E2467" i="26"/>
  <c r="E2468" i="26"/>
  <c r="E2469" i="26"/>
  <c r="E2470" i="26"/>
  <c r="E2471" i="26"/>
  <c r="E2472" i="26"/>
  <c r="E2473" i="26"/>
  <c r="E2474" i="26"/>
  <c r="E2475" i="26"/>
  <c r="E2476" i="26"/>
  <c r="E2477" i="26"/>
  <c r="E2478" i="26"/>
  <c r="E2479" i="26"/>
  <c r="E2480" i="26"/>
  <c r="E2481" i="26"/>
  <c r="E2482" i="26"/>
  <c r="E2483" i="26"/>
  <c r="E2484" i="26"/>
  <c r="E2485" i="26"/>
  <c r="E2486" i="26"/>
  <c r="E2487" i="26"/>
  <c r="E2488" i="26"/>
  <c r="E2489" i="26"/>
  <c r="E2490" i="26"/>
  <c r="E2491" i="26"/>
  <c r="E2492" i="26"/>
  <c r="E2493" i="26"/>
  <c r="E2494" i="26"/>
  <c r="E2495" i="26"/>
  <c r="E2496" i="26"/>
  <c r="E2497" i="26"/>
  <c r="E2498" i="26"/>
  <c r="E2499" i="26"/>
  <c r="E2500" i="26"/>
  <c r="E2501" i="26"/>
  <c r="E2502" i="26"/>
  <c r="E2503" i="26"/>
  <c r="E2504" i="26"/>
  <c r="E2505" i="26"/>
  <c r="E2506" i="26"/>
  <c r="E2507" i="26"/>
  <c r="E2508" i="26"/>
  <c r="E2509" i="26"/>
  <c r="E2510" i="26"/>
  <c r="E2511" i="26"/>
  <c r="E2512" i="26"/>
  <c r="E2513" i="26"/>
  <c r="E2514" i="26"/>
  <c r="E2515" i="26"/>
  <c r="E2516" i="26"/>
  <c r="E2517" i="26"/>
  <c r="E2518" i="26"/>
  <c r="E2519" i="26"/>
  <c r="E2520" i="26"/>
  <c r="E2521" i="26"/>
  <c r="E2522" i="26"/>
  <c r="E2523" i="26"/>
  <c r="E2524" i="26"/>
  <c r="E2525" i="26"/>
  <c r="E2526" i="26"/>
  <c r="E2527" i="26"/>
  <c r="E2528" i="26"/>
  <c r="E2529" i="26"/>
  <c r="E2530" i="26"/>
  <c r="E2531" i="26"/>
  <c r="E2532" i="26"/>
  <c r="E2533" i="26"/>
  <c r="E2534" i="26"/>
  <c r="E2535" i="26"/>
  <c r="E2536" i="26"/>
  <c r="E2537" i="26"/>
  <c r="E2538" i="26"/>
  <c r="E2539" i="26"/>
  <c r="E2540" i="26"/>
  <c r="E2541" i="26"/>
  <c r="E2542" i="26"/>
  <c r="E2543" i="26"/>
  <c r="E2544" i="26"/>
  <c r="E2545" i="26"/>
  <c r="E2546" i="26"/>
  <c r="E2547" i="26"/>
  <c r="E2548" i="26"/>
  <c r="E2549" i="26"/>
  <c r="E2550" i="26"/>
  <c r="E2551" i="26"/>
  <c r="E2552" i="26"/>
  <c r="E2553" i="26"/>
  <c r="E2554" i="26"/>
  <c r="E2555" i="26"/>
  <c r="E2556" i="26"/>
  <c r="E2557" i="26"/>
  <c r="E2558" i="26"/>
  <c r="E2559" i="26"/>
  <c r="E2560" i="26"/>
  <c r="E2561" i="26"/>
  <c r="E2562" i="26"/>
  <c r="E2563" i="26"/>
  <c r="E2564" i="26"/>
  <c r="E2565" i="26"/>
  <c r="E2566" i="26"/>
  <c r="E2567" i="26"/>
  <c r="E2568" i="26"/>
  <c r="E2569" i="26"/>
  <c r="E2570" i="26"/>
  <c r="E2571" i="26"/>
  <c r="E2572" i="26"/>
  <c r="E2573" i="26"/>
  <c r="E2574" i="26"/>
  <c r="E2575" i="26"/>
  <c r="E2576" i="26"/>
  <c r="E2577" i="26"/>
  <c r="E2578" i="26"/>
  <c r="E2579" i="26"/>
  <c r="E2580" i="26"/>
  <c r="E2581" i="26"/>
  <c r="E2582" i="26"/>
  <c r="E2583" i="26"/>
  <c r="E2584" i="26"/>
  <c r="E2585" i="26"/>
  <c r="E2586" i="26"/>
  <c r="E2587" i="26"/>
  <c r="E2588" i="26"/>
  <c r="E2589" i="26"/>
  <c r="E2590" i="26"/>
  <c r="E2591" i="26"/>
  <c r="E2592" i="26"/>
  <c r="E2593" i="26"/>
  <c r="E2594" i="26"/>
  <c r="E2595" i="26"/>
  <c r="E2596" i="26"/>
  <c r="E2597" i="26"/>
  <c r="E2598" i="26"/>
  <c r="E2599" i="26"/>
  <c r="E2600" i="26"/>
  <c r="E2601" i="26"/>
  <c r="E2602" i="26"/>
  <c r="E2603" i="26"/>
  <c r="E2604" i="26"/>
  <c r="E2605" i="26"/>
  <c r="E2606" i="26"/>
  <c r="E2607" i="26"/>
  <c r="E2608" i="26"/>
  <c r="E2609" i="26"/>
  <c r="E2610" i="26"/>
  <c r="E2611" i="26"/>
  <c r="E2612" i="26"/>
  <c r="E2613" i="26"/>
  <c r="E2614" i="26"/>
  <c r="E2615" i="26"/>
  <c r="E2616" i="26"/>
  <c r="E2617" i="26"/>
  <c r="E2618" i="26"/>
  <c r="E2619" i="26"/>
  <c r="E2620" i="26"/>
  <c r="E2621" i="26"/>
  <c r="E2622" i="26"/>
  <c r="E2623" i="26"/>
  <c r="E2624" i="26"/>
  <c r="E2625" i="26"/>
  <c r="E2626" i="26"/>
  <c r="E2627" i="26"/>
  <c r="E2628" i="26"/>
  <c r="E2629" i="26"/>
  <c r="E2630" i="26"/>
  <c r="E2631" i="26"/>
  <c r="E2632" i="26"/>
  <c r="E2633" i="26"/>
  <c r="E2634" i="26"/>
  <c r="E2635" i="26"/>
  <c r="E2636" i="26"/>
  <c r="E2637" i="26"/>
  <c r="E2638" i="26"/>
  <c r="E2639" i="26"/>
  <c r="E2640" i="26"/>
  <c r="E2641" i="26"/>
  <c r="E2642" i="26"/>
  <c r="E2643" i="26"/>
  <c r="E2644" i="26"/>
  <c r="E2645" i="26"/>
  <c r="E2646" i="26"/>
  <c r="E2647" i="26"/>
  <c r="E2648" i="26"/>
  <c r="E2649" i="26"/>
  <c r="E2650" i="26"/>
  <c r="E2651" i="26"/>
  <c r="E2652" i="26"/>
  <c r="E2653" i="26"/>
  <c r="E2654" i="26"/>
  <c r="E2655" i="26"/>
  <c r="E2656" i="26"/>
  <c r="E2657" i="26"/>
  <c r="E2658" i="26"/>
  <c r="E2659" i="26"/>
  <c r="E2660" i="26"/>
  <c r="E2661" i="26"/>
  <c r="E2662" i="26"/>
  <c r="E2663" i="26"/>
  <c r="E2664" i="26"/>
  <c r="E2665" i="26"/>
  <c r="E2666" i="26"/>
  <c r="E2667" i="26"/>
  <c r="E2668" i="26"/>
  <c r="E2669" i="26"/>
  <c r="E2670" i="26"/>
  <c r="E2671" i="26"/>
  <c r="E2672" i="26"/>
  <c r="E2673" i="26"/>
  <c r="E2674" i="26"/>
  <c r="E2675" i="26"/>
  <c r="E2676" i="26"/>
  <c r="E2677" i="26"/>
  <c r="E2678" i="26"/>
  <c r="E2679" i="26"/>
  <c r="E2680" i="26"/>
  <c r="E2681" i="26"/>
  <c r="E2682" i="26"/>
  <c r="E2683" i="26"/>
  <c r="E2684" i="26"/>
  <c r="E2685" i="26"/>
  <c r="E2686" i="26"/>
  <c r="E2687" i="26"/>
  <c r="E2688" i="26"/>
  <c r="E2689" i="26"/>
  <c r="E2690" i="26"/>
  <c r="E2691" i="26"/>
  <c r="E2692" i="26"/>
  <c r="E2693" i="26"/>
  <c r="E2694" i="26"/>
  <c r="E2695" i="26"/>
  <c r="E2696" i="26"/>
  <c r="E2697" i="26"/>
  <c r="E2698" i="26"/>
  <c r="E2699" i="26"/>
  <c r="E2700" i="26"/>
  <c r="E2701" i="26"/>
  <c r="E2702" i="26"/>
  <c r="E2703" i="26"/>
  <c r="E2704" i="26"/>
  <c r="E2705" i="26"/>
  <c r="E2706" i="26"/>
  <c r="E2707" i="26"/>
  <c r="E2708" i="26"/>
  <c r="E2709" i="26"/>
  <c r="E2710" i="26"/>
  <c r="E2711" i="26"/>
  <c r="E2712" i="26"/>
  <c r="E2713" i="26"/>
  <c r="E2714" i="26"/>
  <c r="E2715" i="26"/>
  <c r="E2716" i="26"/>
  <c r="E2717" i="26"/>
  <c r="E2718" i="26"/>
  <c r="E2719" i="26"/>
  <c r="E2720" i="26"/>
  <c r="E2721" i="26"/>
  <c r="E2722" i="26"/>
  <c r="E2723" i="26"/>
  <c r="E2724" i="26"/>
  <c r="E2725" i="26"/>
  <c r="E2726" i="26"/>
  <c r="E2727" i="26"/>
  <c r="E2728" i="26"/>
  <c r="E2729" i="26"/>
  <c r="E2730" i="26"/>
  <c r="E2731" i="26"/>
  <c r="E2732" i="26"/>
  <c r="E2733" i="26"/>
  <c r="E2734" i="26"/>
  <c r="E2735" i="26"/>
  <c r="E2736" i="26"/>
  <c r="E2737" i="26"/>
  <c r="E2738" i="26"/>
  <c r="E2739" i="26"/>
  <c r="E2740" i="26"/>
  <c r="E2741" i="26"/>
  <c r="E2742" i="26"/>
  <c r="E2743" i="26"/>
  <c r="E2744" i="26"/>
  <c r="E2745" i="26"/>
  <c r="E2746" i="26"/>
  <c r="E2747" i="26"/>
  <c r="E2748" i="26"/>
  <c r="E2749" i="26"/>
  <c r="E2750" i="26"/>
  <c r="E2751" i="26"/>
  <c r="E2752" i="26"/>
  <c r="E2753" i="26"/>
  <c r="E2754" i="26"/>
  <c r="E2755" i="26"/>
  <c r="E2756" i="26"/>
  <c r="E2757" i="26"/>
  <c r="E2758" i="26"/>
  <c r="E2759" i="26"/>
  <c r="E2760" i="26"/>
  <c r="E2761" i="26"/>
  <c r="E2762" i="26"/>
  <c r="E2763" i="26"/>
  <c r="E2764" i="26"/>
  <c r="E2765" i="26"/>
  <c r="E2766" i="26"/>
  <c r="E2767" i="26"/>
  <c r="E2768" i="26"/>
  <c r="E2769" i="26"/>
  <c r="E2770" i="26"/>
  <c r="E2771" i="26"/>
  <c r="E2772" i="26"/>
  <c r="E2773" i="26"/>
  <c r="E2774" i="26"/>
  <c r="E2775" i="26"/>
  <c r="E2776" i="26"/>
  <c r="E2777" i="26"/>
  <c r="E2778" i="26"/>
  <c r="E2779" i="26"/>
  <c r="E2780" i="26"/>
  <c r="E2781" i="26"/>
  <c r="E2782" i="26"/>
  <c r="E2783" i="26"/>
  <c r="E2784" i="26"/>
  <c r="E2785" i="26"/>
  <c r="E2786" i="26"/>
  <c r="E2787" i="26"/>
  <c r="E2788" i="26"/>
  <c r="E2789" i="26"/>
  <c r="E2790" i="26"/>
  <c r="E2791" i="26"/>
  <c r="E2792" i="26"/>
  <c r="E2793" i="26"/>
  <c r="E2794" i="26"/>
  <c r="E2795" i="26"/>
  <c r="E2796" i="26"/>
  <c r="E2797" i="26"/>
  <c r="E2798" i="26"/>
  <c r="E2799" i="26"/>
  <c r="E2800" i="26"/>
  <c r="E2801" i="26"/>
  <c r="E2802" i="26"/>
  <c r="E2803" i="26"/>
  <c r="E2804" i="26"/>
  <c r="E2805" i="26"/>
  <c r="E2806" i="26"/>
  <c r="E2807" i="26"/>
  <c r="E2808" i="26"/>
  <c r="E2809" i="26"/>
  <c r="E2810" i="26"/>
  <c r="E2811" i="26"/>
  <c r="E2812" i="26"/>
  <c r="E2813" i="26"/>
  <c r="E2814" i="26"/>
  <c r="E2815" i="26"/>
  <c r="E2816" i="26"/>
  <c r="E2817" i="26"/>
  <c r="E2818" i="26"/>
  <c r="E2819" i="26"/>
  <c r="E2820" i="26"/>
  <c r="E2821" i="26"/>
  <c r="E2822" i="26"/>
  <c r="E2823" i="26"/>
  <c r="E2824" i="26"/>
  <c r="E2825" i="26"/>
  <c r="E2826" i="26"/>
  <c r="E2827" i="26"/>
  <c r="E2828" i="26"/>
  <c r="E2829" i="26"/>
  <c r="E2830" i="26"/>
  <c r="E2831" i="26"/>
  <c r="E2832" i="26"/>
  <c r="E2833" i="26"/>
  <c r="E2834" i="26"/>
  <c r="E2835" i="26"/>
  <c r="E2836" i="26"/>
  <c r="E2837" i="26"/>
  <c r="E2838" i="26"/>
  <c r="E2839" i="26"/>
  <c r="E2840" i="26"/>
  <c r="E2841" i="26"/>
  <c r="E2842" i="26"/>
  <c r="E2843" i="26"/>
  <c r="E2844" i="26"/>
  <c r="E2845" i="26"/>
  <c r="E2846" i="26"/>
  <c r="E2847" i="26"/>
  <c r="E2848" i="26"/>
  <c r="E2849" i="26"/>
  <c r="E2850" i="26"/>
  <c r="E2851" i="26"/>
  <c r="E2852" i="26"/>
  <c r="E2853" i="26"/>
  <c r="E2854" i="26"/>
  <c r="E2855" i="26"/>
  <c r="E2856" i="26"/>
  <c r="E2857" i="26"/>
  <c r="E2858" i="26"/>
  <c r="E2859" i="26"/>
  <c r="E2860" i="26"/>
  <c r="E2861" i="26"/>
  <c r="E2862" i="26"/>
  <c r="E2863" i="26"/>
  <c r="E2864" i="26"/>
  <c r="E2865" i="26"/>
  <c r="E2866" i="26"/>
  <c r="E2867" i="26"/>
  <c r="E2868" i="26"/>
  <c r="E2869" i="26"/>
  <c r="E2870" i="26"/>
  <c r="E2871" i="26"/>
  <c r="E2872" i="26"/>
  <c r="E2873" i="26"/>
  <c r="E2874" i="26"/>
  <c r="E2875" i="26"/>
  <c r="E2876" i="26"/>
  <c r="E2877" i="26"/>
  <c r="E2878" i="26"/>
  <c r="E2879" i="26"/>
  <c r="E2880" i="26"/>
  <c r="E2881" i="26"/>
  <c r="E2882" i="26"/>
  <c r="E2883" i="26"/>
  <c r="E2884" i="26"/>
  <c r="E2885" i="26"/>
  <c r="E2886" i="26"/>
  <c r="E2887" i="26"/>
  <c r="E2888" i="26"/>
  <c r="E2889" i="26"/>
  <c r="E2890" i="26"/>
  <c r="E2891" i="26"/>
  <c r="E2892" i="26"/>
  <c r="E2893" i="26"/>
  <c r="E2894" i="26"/>
  <c r="E2895" i="26"/>
  <c r="E2896" i="26"/>
  <c r="E2897" i="26"/>
  <c r="E2898" i="26"/>
  <c r="E2899" i="26"/>
  <c r="E2900" i="26"/>
  <c r="E2901" i="26"/>
  <c r="E2902" i="26"/>
  <c r="E2903" i="26"/>
  <c r="E2904" i="26"/>
  <c r="E2905" i="26"/>
  <c r="E2906" i="26"/>
  <c r="E2907" i="26"/>
  <c r="E2908" i="26"/>
  <c r="E2909" i="26"/>
  <c r="E2910" i="26"/>
  <c r="E2911" i="26"/>
  <c r="E2912" i="26"/>
  <c r="E2913" i="26"/>
  <c r="E2914" i="26"/>
  <c r="E2915" i="26"/>
  <c r="E2916" i="26"/>
  <c r="E2917" i="26"/>
  <c r="E2918" i="26"/>
  <c r="E2919" i="26"/>
  <c r="E2920" i="26"/>
  <c r="E2921" i="26"/>
  <c r="E2922" i="26"/>
  <c r="E2923" i="26"/>
  <c r="E2924" i="26"/>
  <c r="E2925" i="26"/>
  <c r="E2926" i="26"/>
  <c r="E2927" i="26"/>
  <c r="E2928" i="26"/>
  <c r="E2929" i="26"/>
  <c r="E2930" i="26"/>
  <c r="E2931" i="26"/>
  <c r="E2932" i="26"/>
  <c r="E2933" i="26"/>
  <c r="E2934" i="26"/>
  <c r="E2935" i="26"/>
  <c r="E2936" i="26"/>
  <c r="E2937" i="26"/>
  <c r="E2938" i="26"/>
  <c r="E2939" i="26"/>
  <c r="E2940" i="26"/>
  <c r="E2941" i="26"/>
  <c r="E2942" i="26"/>
  <c r="E2943" i="26"/>
  <c r="E2944" i="26"/>
  <c r="E2945" i="26"/>
  <c r="E2946" i="26"/>
  <c r="E2947" i="26"/>
  <c r="E2948" i="26"/>
  <c r="E2949" i="26"/>
  <c r="E2950" i="26"/>
  <c r="E2951" i="26"/>
  <c r="E2952" i="26"/>
  <c r="E2953" i="26"/>
  <c r="E2954" i="26"/>
  <c r="E2955" i="26"/>
  <c r="E2956" i="26"/>
  <c r="E2957" i="26"/>
  <c r="E2958" i="26"/>
  <c r="E2959" i="26"/>
  <c r="E2960" i="26"/>
  <c r="E2961" i="26"/>
  <c r="E2962" i="26"/>
  <c r="E2963" i="26"/>
  <c r="E2964" i="26"/>
  <c r="E2965" i="26"/>
  <c r="E2966" i="26"/>
  <c r="E2967" i="26"/>
  <c r="E2968" i="26"/>
  <c r="E2969" i="26"/>
  <c r="E2970" i="26"/>
  <c r="E2971" i="26"/>
  <c r="E2972" i="26"/>
  <c r="E2973" i="26"/>
  <c r="E2974" i="26"/>
  <c r="E2975" i="26"/>
  <c r="E2976" i="26"/>
  <c r="E2977" i="26"/>
  <c r="E2978" i="26"/>
  <c r="E2979" i="26"/>
  <c r="E2980" i="26"/>
  <c r="E2981" i="26"/>
  <c r="E2982" i="26"/>
  <c r="E2983" i="26"/>
  <c r="E2984" i="26"/>
  <c r="E2985" i="26"/>
  <c r="E2986" i="26"/>
  <c r="E2987" i="26"/>
  <c r="E2988" i="26"/>
  <c r="E2989" i="26"/>
  <c r="E2990" i="26"/>
  <c r="E2991" i="26"/>
  <c r="E2992" i="26"/>
  <c r="E2993" i="26"/>
  <c r="E2994" i="26"/>
  <c r="E2995" i="26"/>
  <c r="E2996" i="26"/>
  <c r="E2997" i="26"/>
  <c r="E2998" i="26"/>
  <c r="E2999" i="26"/>
  <c r="E3000" i="26"/>
  <c r="E3001" i="26"/>
  <c r="E3002" i="26"/>
  <c r="E3003" i="26"/>
  <c r="E3004" i="26"/>
  <c r="E3005" i="26"/>
  <c r="E3006" i="26"/>
  <c r="E3007" i="26"/>
  <c r="E3008" i="26"/>
  <c r="E3009" i="26"/>
  <c r="E3010" i="26"/>
  <c r="E3011" i="26"/>
  <c r="E3012" i="26"/>
  <c r="E3013" i="26"/>
  <c r="E3014" i="26"/>
  <c r="E3015" i="26"/>
  <c r="E3016" i="26"/>
  <c r="E3017" i="26"/>
  <c r="E3018" i="26"/>
  <c r="E3019" i="26"/>
  <c r="E3020" i="26"/>
  <c r="E3021" i="26"/>
  <c r="E3022" i="26"/>
  <c r="E3023" i="26"/>
  <c r="E3024" i="26"/>
  <c r="E3025" i="26"/>
  <c r="E3026" i="26"/>
  <c r="E3027" i="26"/>
  <c r="E3028" i="26"/>
  <c r="E3029" i="26"/>
  <c r="E3030" i="26"/>
  <c r="E3031" i="26"/>
  <c r="E3032" i="26"/>
  <c r="E3033" i="26"/>
  <c r="E3034" i="26"/>
  <c r="E3035" i="26"/>
  <c r="E3036" i="26"/>
  <c r="E3037" i="26"/>
  <c r="E3038" i="26"/>
  <c r="E3039" i="26"/>
  <c r="E3040" i="26"/>
  <c r="E3041" i="26"/>
  <c r="E3042" i="26"/>
  <c r="E3043" i="26"/>
  <c r="E3044" i="26"/>
  <c r="E3045" i="26"/>
  <c r="E3046" i="26"/>
  <c r="E3047" i="26"/>
  <c r="E3048" i="26"/>
  <c r="E3049" i="26"/>
  <c r="E3050" i="26"/>
  <c r="E3051" i="26"/>
  <c r="E3052" i="26"/>
  <c r="E3053" i="26"/>
  <c r="E3054" i="26"/>
  <c r="E3055" i="26"/>
  <c r="E3056" i="26"/>
  <c r="E3057" i="26"/>
  <c r="E3058" i="26"/>
  <c r="E3059" i="26"/>
  <c r="E3060" i="26"/>
  <c r="E3061" i="26"/>
  <c r="E3062" i="26"/>
  <c r="E3063" i="26"/>
  <c r="E3064" i="26"/>
  <c r="E3065" i="26"/>
  <c r="E3066" i="26"/>
  <c r="E3067" i="26"/>
  <c r="E3068" i="26"/>
  <c r="E3069" i="26"/>
  <c r="E3070" i="26"/>
  <c r="E3071" i="26"/>
  <c r="E3072" i="26"/>
  <c r="E3073" i="26"/>
  <c r="E3074" i="26"/>
  <c r="E3075" i="26"/>
  <c r="E3076" i="26"/>
  <c r="E3077" i="26"/>
  <c r="E3078" i="26"/>
  <c r="E3079" i="26"/>
  <c r="E3080" i="26"/>
  <c r="E3081" i="26"/>
  <c r="E3082" i="26"/>
  <c r="E3083" i="26"/>
  <c r="E3084" i="26"/>
  <c r="E3085" i="26"/>
  <c r="E3086" i="26"/>
  <c r="E3087" i="26"/>
  <c r="E3088" i="26"/>
  <c r="E3089" i="26"/>
  <c r="E3090" i="26"/>
  <c r="E3091" i="26"/>
  <c r="E3092" i="26"/>
  <c r="E3093" i="26"/>
  <c r="E3094" i="26"/>
  <c r="E3095" i="26"/>
  <c r="E3096" i="26"/>
  <c r="E3097" i="26"/>
  <c r="E3098" i="26"/>
  <c r="E3099" i="26"/>
  <c r="E3100" i="26"/>
  <c r="E3101" i="26"/>
  <c r="E3102" i="26"/>
  <c r="E3103" i="26"/>
  <c r="E3104" i="26"/>
  <c r="E3105" i="26"/>
  <c r="E3106" i="26"/>
  <c r="E3107" i="26"/>
  <c r="E3108" i="26"/>
  <c r="E3109" i="26"/>
  <c r="E3110" i="26"/>
  <c r="E3111" i="26"/>
  <c r="E3112" i="26"/>
  <c r="E3113" i="26"/>
  <c r="E3114" i="26"/>
  <c r="E3115" i="26"/>
  <c r="E3116" i="26"/>
  <c r="E3117" i="26"/>
  <c r="E3118" i="26"/>
  <c r="E3119" i="26"/>
  <c r="E3120" i="26"/>
  <c r="E3121" i="26"/>
  <c r="E3122" i="26"/>
  <c r="E3123" i="26"/>
  <c r="E3124" i="26"/>
  <c r="E3125" i="26"/>
  <c r="E3126" i="26"/>
  <c r="E3127" i="26"/>
  <c r="E3128" i="26"/>
  <c r="E3129" i="26"/>
  <c r="E3130" i="26"/>
  <c r="E3131" i="26"/>
  <c r="E3132" i="26"/>
  <c r="E3133" i="26"/>
  <c r="E3134" i="26"/>
  <c r="E3135" i="26"/>
  <c r="E3136" i="26"/>
  <c r="E3137" i="26"/>
  <c r="E3138" i="26"/>
  <c r="E3139" i="26"/>
  <c r="E3140" i="26"/>
  <c r="E3141" i="26"/>
  <c r="E3142" i="26"/>
  <c r="E3143" i="26"/>
  <c r="E3144" i="26"/>
  <c r="E3145" i="26"/>
  <c r="E3146" i="26"/>
  <c r="E3147" i="26"/>
  <c r="E3148" i="26"/>
  <c r="E3149" i="26"/>
  <c r="E3150" i="26"/>
  <c r="E3151" i="26"/>
  <c r="E3152" i="26"/>
  <c r="E3153" i="26"/>
  <c r="E3154" i="26"/>
  <c r="E3155" i="26"/>
  <c r="E3156" i="26"/>
  <c r="E3157" i="26"/>
  <c r="E3158" i="26"/>
  <c r="E3159" i="26"/>
  <c r="E3160" i="26"/>
  <c r="E3161" i="26"/>
  <c r="E3162" i="26"/>
  <c r="E3163" i="26"/>
  <c r="E3164" i="26"/>
  <c r="E3165" i="26"/>
  <c r="E3166" i="26"/>
  <c r="E3167" i="26"/>
  <c r="E3168" i="26"/>
  <c r="E3169" i="26"/>
  <c r="E3170" i="26"/>
  <c r="E3171" i="26"/>
  <c r="E3172" i="26"/>
  <c r="E3173" i="26"/>
  <c r="E3174" i="26"/>
  <c r="E3175" i="26"/>
  <c r="E3176" i="26"/>
  <c r="E3177" i="26"/>
  <c r="E3178" i="26"/>
  <c r="E3179" i="26"/>
  <c r="E3180" i="26"/>
  <c r="E3181" i="26"/>
  <c r="E3182" i="26"/>
  <c r="E3183" i="26"/>
  <c r="E3184" i="26"/>
  <c r="E3185" i="26"/>
  <c r="E3186" i="26"/>
  <c r="E3187" i="26"/>
  <c r="E3188" i="26"/>
  <c r="E3189" i="26"/>
  <c r="E3190" i="26"/>
  <c r="E3191" i="26"/>
  <c r="E3192" i="26"/>
  <c r="E3193" i="26"/>
  <c r="E3194" i="26"/>
  <c r="E3195" i="26"/>
  <c r="E3196" i="26"/>
  <c r="E3197" i="26"/>
  <c r="E3198" i="26"/>
  <c r="E3199" i="26"/>
  <c r="E3200" i="26"/>
  <c r="E3201" i="26"/>
  <c r="E3202" i="26"/>
  <c r="E3203" i="26"/>
  <c r="E3204" i="26"/>
  <c r="E3205" i="26"/>
  <c r="E3206" i="26"/>
  <c r="E3207" i="26"/>
  <c r="E3208" i="26"/>
  <c r="E3209" i="26"/>
  <c r="E3210" i="26"/>
  <c r="E3211" i="26"/>
  <c r="E3212" i="26"/>
  <c r="E3213" i="26"/>
  <c r="E3214" i="26"/>
  <c r="E3215" i="26"/>
  <c r="E3216" i="26"/>
  <c r="E3217" i="26"/>
  <c r="E3218" i="26"/>
  <c r="E3219" i="26"/>
  <c r="E3220" i="26"/>
  <c r="E3221" i="26"/>
  <c r="E3222" i="26"/>
  <c r="E3223" i="26"/>
  <c r="E3224" i="26"/>
  <c r="E3225" i="26"/>
  <c r="E3226" i="26"/>
  <c r="E3227" i="26"/>
  <c r="E3228" i="26"/>
  <c r="E3229" i="26"/>
  <c r="E3230" i="26"/>
  <c r="E3231" i="26"/>
  <c r="E3232" i="26"/>
  <c r="E3233" i="26"/>
  <c r="E3234" i="26"/>
  <c r="E3235" i="26"/>
  <c r="E3236" i="26"/>
  <c r="E3237" i="26"/>
  <c r="E3238" i="26"/>
  <c r="E3239" i="26"/>
  <c r="E3240" i="26"/>
  <c r="E3241" i="26"/>
  <c r="E3242" i="26"/>
  <c r="E3243" i="26"/>
  <c r="E3244" i="26"/>
  <c r="E3245" i="26"/>
  <c r="E3246" i="26"/>
  <c r="E3247" i="26"/>
  <c r="E3248" i="26"/>
  <c r="E3249" i="26"/>
  <c r="E3250" i="26"/>
  <c r="E3251" i="26"/>
  <c r="E3252" i="26"/>
  <c r="E3253" i="26"/>
  <c r="E3254" i="26"/>
  <c r="E3255" i="26"/>
  <c r="E3256" i="26"/>
  <c r="E3257" i="26"/>
  <c r="E3258" i="26"/>
  <c r="E3259" i="26"/>
  <c r="E3260" i="26"/>
  <c r="E3261" i="26"/>
  <c r="E3262" i="26"/>
  <c r="E3263" i="26"/>
  <c r="E3264" i="26"/>
  <c r="E3265" i="26"/>
  <c r="E3266" i="26"/>
  <c r="E3267" i="26"/>
  <c r="E3268" i="26"/>
  <c r="E3269" i="26"/>
  <c r="E3270" i="26"/>
  <c r="E3271" i="26"/>
  <c r="E3272" i="26"/>
  <c r="E3273" i="26"/>
  <c r="E3274" i="26"/>
  <c r="E3275" i="26"/>
  <c r="E3276" i="26"/>
  <c r="E3277" i="26"/>
  <c r="E3278" i="26"/>
  <c r="E3279" i="26"/>
  <c r="E3280" i="26"/>
  <c r="E3281" i="26"/>
  <c r="E3282" i="26"/>
  <c r="E3283" i="26"/>
  <c r="E3284" i="26"/>
  <c r="E3285" i="26"/>
  <c r="E3286" i="26"/>
  <c r="E3287" i="26"/>
  <c r="E3288" i="26"/>
  <c r="E3289" i="26"/>
  <c r="E3290" i="26"/>
  <c r="E3291" i="26"/>
  <c r="E3292" i="26"/>
  <c r="E3293" i="26"/>
  <c r="E3294" i="26"/>
  <c r="E3295" i="26"/>
  <c r="E3296" i="26"/>
  <c r="E3297" i="26"/>
  <c r="E3298" i="26"/>
  <c r="E3299" i="26"/>
  <c r="E3300" i="26"/>
  <c r="E3301" i="26"/>
  <c r="E3302" i="26"/>
  <c r="E3303" i="26"/>
  <c r="E3304" i="26"/>
  <c r="E3305" i="26"/>
  <c r="E3306" i="26"/>
  <c r="E3307" i="26"/>
  <c r="E3308" i="26"/>
  <c r="E3309" i="26"/>
  <c r="E3310" i="26"/>
  <c r="E3311" i="26"/>
  <c r="E3312" i="26"/>
  <c r="E3313" i="26"/>
  <c r="E3314" i="26"/>
  <c r="E3315" i="26"/>
  <c r="E3316" i="26"/>
  <c r="E3317" i="26"/>
  <c r="E3318" i="26"/>
  <c r="E3319" i="26"/>
  <c r="E3320" i="26"/>
  <c r="E3321" i="26"/>
  <c r="E3322" i="26"/>
  <c r="E3323" i="26"/>
  <c r="E3324" i="26"/>
  <c r="E3325" i="26"/>
  <c r="E3326" i="26"/>
  <c r="E3327" i="26"/>
  <c r="E3328" i="26"/>
  <c r="E3329" i="26"/>
  <c r="E3330" i="26"/>
  <c r="E3331" i="26"/>
  <c r="E3332" i="26"/>
  <c r="E3333" i="26"/>
  <c r="E3334" i="26"/>
  <c r="E3335" i="26"/>
  <c r="E3336" i="26"/>
  <c r="E3337" i="26"/>
  <c r="E3338" i="26"/>
  <c r="E3339" i="26"/>
  <c r="E3340" i="26"/>
  <c r="E3341" i="26"/>
  <c r="E3342" i="26"/>
  <c r="E3343" i="26"/>
  <c r="E3344" i="26"/>
  <c r="E3345" i="26"/>
  <c r="E3346" i="26"/>
  <c r="E3347" i="26"/>
  <c r="E3348" i="26"/>
  <c r="E3349" i="26"/>
  <c r="E3350" i="26"/>
  <c r="E3351" i="26"/>
  <c r="E3352" i="26"/>
  <c r="E3353" i="26"/>
  <c r="E3354" i="26"/>
  <c r="E3355" i="26"/>
  <c r="E3356" i="26"/>
  <c r="E3357" i="26"/>
  <c r="E3358" i="26"/>
  <c r="E3359" i="26"/>
  <c r="E3360" i="26"/>
  <c r="E3361" i="26"/>
  <c r="E3362" i="26"/>
  <c r="E3363" i="26"/>
  <c r="E3364" i="26"/>
  <c r="E3365" i="26"/>
  <c r="E3366" i="26"/>
  <c r="E3367" i="26"/>
  <c r="E3368" i="26"/>
  <c r="E3369" i="26"/>
  <c r="E3370" i="26"/>
  <c r="E3371" i="26"/>
  <c r="E3372" i="26"/>
  <c r="E3373" i="26"/>
  <c r="E3374" i="26"/>
  <c r="E3375" i="26"/>
  <c r="E3376" i="26"/>
  <c r="E3377" i="26"/>
  <c r="E3378" i="26"/>
  <c r="E3379" i="26"/>
  <c r="E3380" i="26"/>
  <c r="E3381" i="26"/>
  <c r="E3382" i="26"/>
  <c r="E3383" i="26"/>
  <c r="E3384" i="26"/>
  <c r="E3385" i="26"/>
  <c r="E3386" i="26"/>
  <c r="E3387" i="26"/>
  <c r="E3388" i="26"/>
  <c r="E3389" i="26"/>
  <c r="E3390" i="26"/>
  <c r="E3391" i="26"/>
  <c r="E3392" i="26"/>
  <c r="E3393" i="26"/>
  <c r="E3394" i="26"/>
  <c r="E3395" i="26"/>
  <c r="E3396" i="26"/>
  <c r="E3397" i="26"/>
  <c r="E3398" i="26"/>
  <c r="E3399" i="26"/>
  <c r="E3400" i="26"/>
  <c r="E3401" i="26"/>
  <c r="E3402" i="26"/>
  <c r="E3403" i="26"/>
  <c r="E3404" i="26"/>
  <c r="E3405" i="26"/>
  <c r="E3406" i="26"/>
  <c r="E3407" i="26"/>
  <c r="E3408" i="26"/>
  <c r="E3409" i="26"/>
  <c r="E3410" i="26"/>
  <c r="E3411" i="26"/>
  <c r="E3412" i="26"/>
  <c r="E3413" i="26"/>
  <c r="E3414" i="26"/>
  <c r="E3415" i="26"/>
  <c r="E3416" i="26"/>
  <c r="E3417" i="26"/>
  <c r="E3418" i="26"/>
  <c r="E3419" i="26"/>
  <c r="E3420" i="26"/>
  <c r="E3421" i="26"/>
  <c r="E3422" i="26"/>
  <c r="E3423" i="26"/>
  <c r="E3424" i="26"/>
  <c r="E3425" i="26"/>
  <c r="E3426" i="26"/>
  <c r="E3427" i="26"/>
  <c r="E3428" i="26"/>
  <c r="E3429" i="26"/>
  <c r="E3430" i="26"/>
  <c r="E3431" i="26"/>
  <c r="E3432" i="26"/>
  <c r="E3433" i="26"/>
  <c r="E3434" i="26"/>
  <c r="E3435" i="26"/>
  <c r="E3436" i="26"/>
  <c r="E3437" i="26"/>
  <c r="E3438" i="26"/>
  <c r="E3439" i="26"/>
  <c r="E3440" i="26"/>
  <c r="E3441" i="26"/>
  <c r="E3442" i="26"/>
  <c r="E3443" i="26"/>
  <c r="E3444" i="26"/>
  <c r="E3445" i="26"/>
  <c r="E3446" i="26"/>
  <c r="E3447" i="26"/>
  <c r="E3448" i="26"/>
  <c r="E3449" i="26"/>
  <c r="E3450" i="26"/>
  <c r="E3451" i="26"/>
  <c r="E3452" i="26"/>
  <c r="E3453" i="26"/>
  <c r="E3454" i="26"/>
  <c r="E3455" i="26"/>
  <c r="E3456" i="26"/>
  <c r="E3457" i="26"/>
  <c r="E3458" i="26"/>
  <c r="E3459" i="26"/>
  <c r="E3460" i="26"/>
  <c r="E3461" i="26"/>
  <c r="E3462" i="26"/>
  <c r="E3463" i="26"/>
  <c r="E3464" i="26"/>
  <c r="E3465" i="26"/>
  <c r="E3466" i="26"/>
  <c r="E3467" i="26"/>
  <c r="E3468" i="26"/>
  <c r="E3469" i="26"/>
  <c r="E3470" i="26"/>
  <c r="E3471" i="26"/>
  <c r="E3472" i="26"/>
  <c r="E3473" i="26"/>
  <c r="E3474" i="26"/>
  <c r="E3475" i="26"/>
  <c r="E3476" i="26"/>
  <c r="E3477" i="26"/>
  <c r="E3478" i="26"/>
  <c r="E3479" i="26"/>
  <c r="E3480" i="26"/>
  <c r="E3481" i="26"/>
  <c r="E3482" i="26"/>
  <c r="E3483" i="26"/>
  <c r="E3484" i="26"/>
  <c r="E3485" i="26"/>
  <c r="E3486" i="26"/>
  <c r="E3487" i="26"/>
  <c r="E3488" i="26"/>
  <c r="E3489" i="26"/>
  <c r="E3490" i="26"/>
  <c r="E3491" i="26"/>
  <c r="E3492" i="26"/>
  <c r="E3493" i="26"/>
  <c r="E3494" i="26"/>
  <c r="E3495" i="26"/>
  <c r="E3496" i="26"/>
  <c r="E3497" i="26"/>
  <c r="E3498" i="26"/>
  <c r="E3499" i="26"/>
  <c r="E3500" i="26"/>
  <c r="E3501" i="26"/>
  <c r="E3502" i="26"/>
  <c r="E3503" i="26"/>
  <c r="E3504" i="26"/>
  <c r="E3505" i="26"/>
  <c r="E3506" i="26"/>
  <c r="E3507" i="26"/>
  <c r="E3508" i="26"/>
  <c r="E3509" i="26"/>
  <c r="E3510" i="26"/>
  <c r="E3511" i="26"/>
  <c r="E3512" i="26"/>
  <c r="E3513" i="26"/>
  <c r="E3514" i="26"/>
  <c r="E3515" i="26"/>
  <c r="E3516" i="26"/>
  <c r="E3517" i="26"/>
  <c r="E3518" i="26"/>
  <c r="E3519" i="26"/>
  <c r="E3520" i="26"/>
  <c r="E3521" i="26"/>
  <c r="E3522" i="26"/>
  <c r="E3523" i="26"/>
  <c r="E3524" i="26"/>
  <c r="E3525" i="26"/>
  <c r="E3526" i="26"/>
  <c r="E3527" i="26"/>
  <c r="E3528" i="26"/>
  <c r="E3529" i="26"/>
  <c r="E3530" i="26"/>
  <c r="E3531" i="26"/>
  <c r="E3532" i="26"/>
  <c r="E3533" i="26"/>
  <c r="E3534" i="26"/>
  <c r="E3535" i="26"/>
  <c r="E3536" i="26"/>
  <c r="E3537" i="26"/>
  <c r="E3538" i="26"/>
  <c r="E3539" i="26"/>
  <c r="E3540" i="26"/>
  <c r="E3541" i="26"/>
  <c r="E3542" i="26"/>
  <c r="E3543" i="26"/>
  <c r="E3544" i="26"/>
  <c r="E3545" i="26"/>
  <c r="E3546" i="26"/>
  <c r="E3547" i="26"/>
  <c r="E3548" i="26"/>
  <c r="E3549" i="26"/>
  <c r="E3550" i="26"/>
  <c r="E3551" i="26"/>
  <c r="E3552" i="26"/>
  <c r="E3553" i="26"/>
  <c r="E3554" i="26"/>
  <c r="E3555" i="26"/>
  <c r="E3556" i="26"/>
  <c r="E3557" i="26"/>
  <c r="E3558" i="26"/>
  <c r="E3559" i="26"/>
  <c r="E3560" i="26"/>
  <c r="E3561" i="26"/>
  <c r="E3562" i="26"/>
  <c r="E3563" i="26"/>
  <c r="E3564" i="26"/>
  <c r="E3565" i="26"/>
  <c r="E3566" i="26"/>
  <c r="E3567" i="26"/>
  <c r="E3568" i="26"/>
  <c r="E3569" i="26"/>
  <c r="E3570" i="26"/>
  <c r="E3571" i="26"/>
  <c r="E3572" i="26"/>
  <c r="E3573" i="26"/>
  <c r="E3574" i="26"/>
  <c r="E3575" i="26"/>
  <c r="E3576" i="26"/>
  <c r="E3577" i="26"/>
  <c r="E3578" i="26"/>
  <c r="E3579" i="26"/>
  <c r="E3580" i="26"/>
  <c r="E3581" i="26"/>
  <c r="E3582" i="26"/>
  <c r="E3583" i="26"/>
  <c r="E3584" i="26"/>
  <c r="E3585" i="26"/>
  <c r="E3586" i="26"/>
  <c r="E3587" i="26"/>
  <c r="E3588" i="26"/>
  <c r="E3589" i="26"/>
  <c r="E3590" i="26"/>
  <c r="E3591" i="26"/>
  <c r="E3592" i="26"/>
  <c r="E3593" i="26"/>
  <c r="E3594" i="26"/>
  <c r="E3595" i="26"/>
  <c r="E3596" i="26"/>
  <c r="E3597" i="26"/>
  <c r="E3598" i="26"/>
  <c r="E3599" i="26"/>
  <c r="E3600" i="26"/>
  <c r="E3601" i="26"/>
  <c r="E3602" i="26"/>
  <c r="E3603" i="26"/>
  <c r="E3604" i="26"/>
  <c r="E3605" i="26"/>
  <c r="E3606" i="26"/>
  <c r="E3607" i="26"/>
  <c r="E3608" i="26"/>
  <c r="E3609" i="26"/>
  <c r="E3610" i="26"/>
  <c r="E3611" i="26"/>
  <c r="E3612" i="26"/>
  <c r="E3613" i="26"/>
  <c r="E3614" i="26"/>
  <c r="E3615" i="26"/>
  <c r="E3616" i="26"/>
  <c r="E3617" i="26"/>
  <c r="E3618" i="26"/>
  <c r="E3619" i="26"/>
  <c r="E3620" i="26"/>
  <c r="E3621" i="26"/>
  <c r="E3622" i="26"/>
  <c r="E3623" i="26"/>
  <c r="E3624" i="26"/>
  <c r="E3625" i="26"/>
  <c r="E3626" i="26"/>
  <c r="E3627" i="26"/>
  <c r="E3628" i="26"/>
  <c r="E3629" i="26"/>
  <c r="E3630" i="26"/>
  <c r="E3631" i="26"/>
  <c r="E3632" i="26"/>
  <c r="E3633" i="26"/>
  <c r="E3634" i="26"/>
  <c r="E3635" i="26"/>
  <c r="E3636" i="26"/>
  <c r="E3637" i="26"/>
  <c r="E3638" i="26"/>
  <c r="E3639" i="26"/>
  <c r="E3640" i="26"/>
  <c r="E3641" i="26"/>
  <c r="E3642" i="26"/>
  <c r="E3643" i="26"/>
  <c r="E3644" i="26"/>
  <c r="E3645" i="26"/>
  <c r="E3646" i="26"/>
  <c r="E3647" i="26"/>
  <c r="E3648" i="26"/>
  <c r="E3649" i="26"/>
  <c r="E3650" i="26"/>
  <c r="E3651" i="26"/>
  <c r="E3652" i="26"/>
  <c r="E3653" i="26"/>
  <c r="E3654" i="26"/>
  <c r="E3655" i="26"/>
  <c r="E3656" i="26"/>
  <c r="E3657" i="26"/>
  <c r="E3658" i="26"/>
  <c r="E3659" i="26"/>
  <c r="E3660" i="26"/>
  <c r="E3661" i="26"/>
  <c r="E3662" i="26"/>
  <c r="E3663" i="26"/>
  <c r="E3664" i="26"/>
  <c r="E3665" i="26"/>
  <c r="E3666" i="26"/>
  <c r="E3667" i="26"/>
  <c r="E3668" i="26"/>
  <c r="E3669" i="26"/>
  <c r="E3670" i="26"/>
  <c r="E3671" i="26"/>
  <c r="E3672" i="26"/>
  <c r="E3673" i="26"/>
  <c r="E3674" i="26"/>
  <c r="E3675" i="26"/>
  <c r="E3676" i="26"/>
  <c r="E3677" i="26"/>
  <c r="E3678" i="26"/>
  <c r="E3679" i="26"/>
  <c r="E3680" i="26"/>
  <c r="E3681" i="26"/>
  <c r="E3682" i="26"/>
  <c r="E3683" i="26"/>
  <c r="E3684" i="26"/>
  <c r="E3685" i="26"/>
  <c r="E3686" i="26"/>
  <c r="E3687" i="26"/>
  <c r="E3688" i="26"/>
  <c r="E3689" i="26"/>
  <c r="E3690" i="26"/>
  <c r="E3691" i="26"/>
  <c r="E3692" i="26"/>
  <c r="E3693" i="26"/>
  <c r="E3694" i="26"/>
  <c r="E3695" i="26"/>
  <c r="E3696" i="26"/>
  <c r="E3697" i="26"/>
  <c r="E3698" i="26"/>
  <c r="E3699" i="26"/>
  <c r="E3700" i="26"/>
  <c r="E3701" i="26"/>
  <c r="E3702" i="26"/>
  <c r="E3703" i="26"/>
  <c r="E3704" i="26"/>
  <c r="E3705" i="26"/>
  <c r="E3706" i="26"/>
  <c r="E3707" i="26"/>
  <c r="E3708" i="26"/>
  <c r="E3709" i="26"/>
  <c r="E3710" i="26"/>
  <c r="E3711" i="26"/>
  <c r="E3712" i="26"/>
  <c r="E3713" i="26"/>
  <c r="E3714" i="26"/>
  <c r="E3715" i="26"/>
  <c r="E3716" i="26"/>
  <c r="E3717" i="26"/>
  <c r="E3718" i="26"/>
  <c r="E3719" i="26"/>
  <c r="E3720" i="26"/>
  <c r="E3721" i="26"/>
  <c r="E3722" i="26"/>
  <c r="E3723" i="26"/>
  <c r="E3724" i="26"/>
  <c r="E3725" i="26"/>
  <c r="E3726" i="26"/>
  <c r="E3727" i="26"/>
  <c r="E3728" i="26"/>
  <c r="E3729" i="26"/>
  <c r="E3730" i="26"/>
  <c r="E3731" i="26"/>
  <c r="E3732" i="26"/>
  <c r="E3733" i="26"/>
  <c r="E3734" i="26"/>
  <c r="E3735" i="26"/>
  <c r="E3736" i="26"/>
  <c r="E3737" i="26"/>
  <c r="E3738" i="26"/>
  <c r="E3739" i="26"/>
  <c r="E3740" i="26"/>
  <c r="E3741" i="26"/>
  <c r="E3742" i="26"/>
  <c r="E3743" i="26"/>
  <c r="E3744" i="26"/>
  <c r="E3745" i="26"/>
  <c r="E3746" i="26"/>
  <c r="E3747" i="26"/>
  <c r="E3748" i="26"/>
  <c r="E3749" i="26"/>
  <c r="E3750" i="26"/>
  <c r="E3751" i="26"/>
  <c r="E3752" i="26"/>
  <c r="E3753" i="26"/>
  <c r="E3754" i="26"/>
  <c r="E3755" i="26"/>
  <c r="E3756" i="26"/>
  <c r="E3757" i="26"/>
  <c r="E3758" i="26"/>
  <c r="E3759" i="26"/>
  <c r="E3760" i="26"/>
  <c r="E3761" i="26"/>
  <c r="E3762" i="26"/>
  <c r="E3763" i="26"/>
  <c r="E3764" i="26"/>
  <c r="E3765" i="26"/>
  <c r="E3766" i="26"/>
  <c r="E3767" i="26"/>
  <c r="E3768" i="26"/>
  <c r="E3769" i="26"/>
  <c r="E3770" i="26"/>
  <c r="E3771" i="26"/>
  <c r="E3772" i="26"/>
  <c r="E3773" i="26"/>
  <c r="E3774" i="26"/>
  <c r="E3775" i="26"/>
  <c r="E3776" i="26"/>
  <c r="E3777" i="26"/>
  <c r="E3778" i="26"/>
  <c r="E3779" i="26"/>
  <c r="E3780" i="26"/>
  <c r="E3781" i="26"/>
  <c r="E3782" i="26"/>
  <c r="E3783" i="26"/>
  <c r="E3784" i="26"/>
  <c r="E3785" i="26"/>
  <c r="E3786" i="26"/>
  <c r="E3787" i="26"/>
  <c r="E3788" i="26"/>
  <c r="E3789" i="26"/>
  <c r="E3790" i="26"/>
  <c r="E3791" i="26"/>
  <c r="E3792" i="26"/>
  <c r="E3793" i="26"/>
  <c r="E3794" i="26"/>
  <c r="E3795" i="26"/>
  <c r="E3796" i="26"/>
  <c r="E3797" i="26"/>
  <c r="E3798" i="26"/>
  <c r="E3799" i="26"/>
  <c r="E3800" i="26"/>
  <c r="E3801" i="26"/>
  <c r="E3802" i="26"/>
  <c r="E3803" i="26"/>
  <c r="E3804" i="26"/>
  <c r="E3805" i="26"/>
  <c r="E3806" i="26"/>
  <c r="E3807" i="26"/>
  <c r="E3808" i="26"/>
  <c r="E3809" i="26"/>
  <c r="E3810" i="26"/>
  <c r="E3811" i="26"/>
  <c r="E3812" i="26"/>
  <c r="E3813" i="26"/>
  <c r="E3814" i="26"/>
  <c r="E3815" i="26"/>
  <c r="E3816" i="26"/>
  <c r="E3817" i="26"/>
  <c r="E3818" i="26"/>
  <c r="E3819" i="26"/>
  <c r="E3820" i="26"/>
  <c r="E3821" i="26"/>
  <c r="E3822" i="26"/>
  <c r="E3823" i="26"/>
  <c r="E3824" i="26"/>
  <c r="E3825" i="26"/>
  <c r="E3826" i="26"/>
  <c r="E3827" i="26"/>
  <c r="E3828" i="26"/>
  <c r="E3829" i="26"/>
  <c r="E3830" i="26"/>
  <c r="E3831" i="26"/>
  <c r="E3832" i="26"/>
  <c r="E3833" i="26"/>
  <c r="E3834" i="26"/>
  <c r="E3835" i="26"/>
  <c r="E3836" i="26"/>
  <c r="E3837" i="26"/>
  <c r="E3838" i="26"/>
  <c r="E3839" i="26"/>
  <c r="E3840" i="26"/>
  <c r="E3841" i="26"/>
  <c r="E3842" i="26"/>
  <c r="E3843" i="26"/>
  <c r="E3844" i="26"/>
  <c r="E3845" i="26"/>
  <c r="E3846" i="26"/>
  <c r="E3847" i="26"/>
  <c r="E3848" i="26"/>
  <c r="E3849" i="26"/>
  <c r="E3850" i="26"/>
  <c r="E3851" i="26"/>
  <c r="E3852" i="26"/>
  <c r="E3853" i="26"/>
  <c r="E3854" i="26"/>
  <c r="E3855" i="26"/>
  <c r="E3856" i="26"/>
  <c r="E3857" i="26"/>
  <c r="E3858" i="26"/>
  <c r="E3859" i="26"/>
  <c r="E3860" i="26"/>
  <c r="E3861" i="26"/>
  <c r="E3862" i="26"/>
  <c r="E3863" i="26"/>
  <c r="E3864" i="26"/>
  <c r="E3865" i="26"/>
  <c r="E3866" i="26"/>
  <c r="E3867" i="26"/>
  <c r="E3868" i="26"/>
  <c r="E3869" i="26"/>
  <c r="E3870" i="26"/>
  <c r="E3871" i="26"/>
  <c r="E3872" i="26"/>
  <c r="E3873" i="26"/>
  <c r="E3874" i="26"/>
  <c r="E3875" i="26"/>
  <c r="E3876" i="26"/>
  <c r="E3877" i="26"/>
  <c r="E3878" i="26"/>
  <c r="E3879" i="26"/>
  <c r="E3880" i="26"/>
  <c r="E3881" i="26"/>
  <c r="E3882" i="26"/>
  <c r="E3883" i="26"/>
  <c r="E3884" i="26"/>
  <c r="E3885" i="26"/>
  <c r="E3886" i="26"/>
  <c r="E3887" i="26"/>
  <c r="E3888" i="26"/>
  <c r="E3889" i="26"/>
  <c r="E3890" i="26"/>
  <c r="E3891" i="26"/>
  <c r="E3892" i="26"/>
  <c r="E3893" i="26"/>
  <c r="E3894" i="26"/>
  <c r="E3895" i="26"/>
  <c r="E3896" i="26"/>
  <c r="E3897" i="26"/>
  <c r="E3898" i="26"/>
  <c r="E3899" i="26"/>
  <c r="E3900" i="26"/>
  <c r="E3901" i="26"/>
  <c r="E3902" i="26"/>
  <c r="E3903" i="26"/>
  <c r="E3904" i="26"/>
  <c r="E3905" i="26"/>
  <c r="E3906" i="26"/>
  <c r="E3907" i="26"/>
  <c r="E3908" i="26"/>
  <c r="E3909" i="26"/>
  <c r="E3910" i="26"/>
  <c r="E3911" i="26"/>
  <c r="E3912" i="26"/>
  <c r="E3913" i="26"/>
  <c r="E3914" i="26"/>
  <c r="E3915" i="26"/>
  <c r="E3916" i="26"/>
  <c r="E3917" i="26"/>
  <c r="E3918" i="26"/>
  <c r="E3919" i="26"/>
  <c r="E3920" i="26"/>
  <c r="E3921" i="26"/>
  <c r="E3922" i="26"/>
  <c r="E3923" i="26"/>
  <c r="E3924" i="26"/>
  <c r="E3925" i="26"/>
  <c r="E3926" i="26"/>
  <c r="E3927" i="26"/>
  <c r="E3928" i="26"/>
  <c r="E3929" i="26"/>
  <c r="E3930" i="26"/>
  <c r="E3931" i="26"/>
  <c r="E3932" i="26"/>
  <c r="E3933" i="26"/>
  <c r="E3934" i="26"/>
  <c r="E3935" i="26"/>
  <c r="E3936" i="26"/>
  <c r="E3937" i="26"/>
  <c r="E3938" i="26"/>
  <c r="E3939" i="26"/>
  <c r="E3940" i="26"/>
  <c r="E3941" i="26"/>
  <c r="E3942" i="26"/>
  <c r="E3943" i="26"/>
  <c r="E3944" i="26"/>
  <c r="E3945" i="26"/>
  <c r="E3946" i="26"/>
  <c r="E3947" i="26"/>
  <c r="E3948" i="26"/>
  <c r="E3949" i="26"/>
  <c r="E3950" i="26"/>
  <c r="E3951" i="26"/>
  <c r="E3952" i="26"/>
  <c r="E3953" i="26"/>
  <c r="E3954" i="26"/>
  <c r="E3955" i="26"/>
  <c r="E3956" i="26"/>
  <c r="E3957" i="26"/>
  <c r="E3958" i="26"/>
  <c r="E3959" i="26"/>
  <c r="E3960" i="26"/>
  <c r="E3961" i="26"/>
  <c r="E3962" i="26"/>
  <c r="E3963" i="26"/>
  <c r="E3964" i="26"/>
  <c r="E3965" i="26"/>
  <c r="E3966" i="26"/>
  <c r="E3967" i="26"/>
  <c r="E3968" i="26"/>
  <c r="E3969" i="26"/>
  <c r="E3970" i="26"/>
  <c r="E3971" i="26"/>
  <c r="E3972" i="26"/>
  <c r="E3973" i="26"/>
  <c r="E3974" i="26"/>
  <c r="E3975" i="26"/>
  <c r="E3976" i="26"/>
  <c r="E3977" i="26"/>
  <c r="E3978" i="26"/>
  <c r="E3979" i="26"/>
  <c r="E3980" i="26"/>
  <c r="E3981" i="26"/>
  <c r="E3982" i="26"/>
  <c r="E3983" i="26"/>
  <c r="E3984" i="26"/>
  <c r="E3985" i="26"/>
  <c r="E3986" i="26"/>
  <c r="E3987" i="26"/>
  <c r="E3988" i="26"/>
  <c r="E3989" i="26"/>
  <c r="E3990" i="26"/>
  <c r="E3991" i="26"/>
  <c r="E3992" i="26"/>
  <c r="E3993" i="26"/>
  <c r="E3994" i="26"/>
  <c r="E3995" i="26"/>
  <c r="E3996" i="26"/>
  <c r="E3997" i="26"/>
  <c r="E3998" i="26"/>
  <c r="E3999" i="26"/>
  <c r="E4000" i="26"/>
  <c r="E4001" i="26"/>
  <c r="E4002" i="26"/>
  <c r="E4003" i="26"/>
  <c r="E4004" i="26"/>
  <c r="E4005" i="26"/>
  <c r="E4006" i="26"/>
  <c r="E4007" i="26"/>
  <c r="E4008" i="26"/>
  <c r="E4009" i="26"/>
  <c r="E4010" i="26"/>
  <c r="E4011" i="26"/>
  <c r="E4012" i="26"/>
  <c r="E4013" i="26"/>
  <c r="E4014" i="26"/>
  <c r="E4015" i="26"/>
  <c r="E4016" i="26"/>
  <c r="E4017" i="26"/>
  <c r="E4018" i="26"/>
  <c r="E4019" i="26"/>
  <c r="E4020" i="26"/>
  <c r="E4021" i="26"/>
  <c r="E4022" i="26"/>
  <c r="E4023" i="26"/>
  <c r="E4024" i="26"/>
  <c r="E4025" i="26"/>
  <c r="E4026" i="26"/>
  <c r="E4027" i="26"/>
  <c r="E4028" i="26"/>
  <c r="E4029" i="26"/>
  <c r="E4030" i="26"/>
  <c r="E4031" i="26"/>
  <c r="E4032" i="26"/>
  <c r="E4033" i="26"/>
  <c r="E4034" i="26"/>
  <c r="E4035" i="26"/>
  <c r="E4036" i="26"/>
  <c r="E4037" i="26"/>
  <c r="E4038" i="26"/>
  <c r="E4039" i="26"/>
  <c r="E4040" i="26"/>
  <c r="E4041" i="26"/>
  <c r="E4042" i="26"/>
  <c r="E4043" i="26"/>
  <c r="E4044" i="26"/>
  <c r="E4045" i="26"/>
  <c r="E4046" i="26"/>
  <c r="E4047" i="26"/>
  <c r="E4048" i="26"/>
  <c r="E4049" i="26"/>
  <c r="E4050" i="26"/>
  <c r="E4051" i="26"/>
  <c r="E4052" i="26"/>
  <c r="E4053" i="26"/>
  <c r="E4054" i="26"/>
  <c r="E4055" i="26"/>
  <c r="E4056" i="26"/>
  <c r="E4057" i="26"/>
  <c r="E4058" i="26"/>
  <c r="E4059" i="26"/>
  <c r="E4060" i="26"/>
  <c r="E4061" i="26"/>
  <c r="E4062" i="26"/>
  <c r="E4063" i="26"/>
  <c r="E4064" i="26"/>
  <c r="E4065" i="26"/>
  <c r="E4066" i="26"/>
  <c r="E4067" i="26"/>
  <c r="E4068" i="26"/>
  <c r="E4069" i="26"/>
  <c r="E4070" i="26"/>
  <c r="E4071" i="26"/>
  <c r="E4072" i="26"/>
  <c r="E4073" i="26"/>
  <c r="E4074" i="26"/>
  <c r="E4075" i="26"/>
  <c r="E4076" i="26"/>
  <c r="E4077" i="26"/>
  <c r="E4078" i="26"/>
  <c r="E4079" i="26"/>
  <c r="E4080" i="26"/>
  <c r="E4081" i="26"/>
  <c r="E4082" i="26"/>
  <c r="E4083" i="26"/>
  <c r="E4084" i="26"/>
  <c r="E4085" i="26"/>
  <c r="E4086" i="26"/>
  <c r="E4087" i="26"/>
  <c r="E4088" i="26"/>
  <c r="E4089" i="26"/>
  <c r="E4090" i="26"/>
  <c r="E4091" i="26"/>
  <c r="E4092" i="26"/>
  <c r="E4093" i="26"/>
  <c r="E4094" i="26"/>
  <c r="E4095" i="26"/>
  <c r="E4096" i="26"/>
  <c r="E4097" i="26"/>
  <c r="E4098" i="26"/>
  <c r="E4099" i="26"/>
  <c r="E4100" i="26"/>
  <c r="E4101" i="26"/>
  <c r="E4102" i="26"/>
  <c r="E4103" i="26"/>
  <c r="E4104" i="26"/>
  <c r="E4105" i="26"/>
  <c r="E4106" i="26"/>
  <c r="E4107" i="26"/>
  <c r="E4108" i="26"/>
  <c r="E4109" i="26"/>
  <c r="E4110" i="26"/>
  <c r="E4111" i="26"/>
  <c r="E4112" i="26"/>
  <c r="E4113" i="26"/>
  <c r="E4114" i="26"/>
  <c r="E4115" i="26"/>
  <c r="E4116" i="26"/>
  <c r="E4117" i="26"/>
  <c r="E4118" i="26"/>
  <c r="E4119" i="26"/>
  <c r="E4120" i="26"/>
  <c r="E4121" i="26"/>
  <c r="E4122" i="26"/>
  <c r="E4123" i="26"/>
  <c r="E4124" i="26"/>
  <c r="E4125" i="26"/>
  <c r="E4126" i="26"/>
  <c r="E4127" i="26"/>
  <c r="E4128" i="26"/>
  <c r="E4129" i="26"/>
  <c r="E4130" i="26"/>
  <c r="E4131" i="26"/>
  <c r="E4132" i="26"/>
  <c r="E4133" i="26"/>
  <c r="E4134" i="26"/>
  <c r="E4135" i="26"/>
  <c r="E4136" i="26"/>
  <c r="E4137" i="26"/>
  <c r="E4138" i="26"/>
  <c r="E4139" i="26"/>
  <c r="E4140" i="26"/>
  <c r="E4141" i="26"/>
  <c r="E4142" i="26"/>
  <c r="E4143" i="26"/>
  <c r="E4144" i="26"/>
  <c r="E4145" i="26"/>
  <c r="E4146" i="26"/>
  <c r="E4147" i="26"/>
  <c r="E4148" i="26"/>
  <c r="E4149" i="26"/>
  <c r="E4150" i="26"/>
  <c r="E4151" i="26"/>
  <c r="E4152" i="26"/>
  <c r="E4153" i="26"/>
  <c r="E4154" i="26"/>
  <c r="E4155" i="26"/>
  <c r="E4156" i="26"/>
  <c r="E4157" i="26"/>
  <c r="E4158" i="26"/>
  <c r="E4159" i="26"/>
  <c r="E4160" i="26"/>
  <c r="E4161" i="26"/>
  <c r="E4162" i="26"/>
  <c r="E4163" i="26"/>
  <c r="E4164" i="26"/>
  <c r="E4165" i="26"/>
  <c r="E4166" i="26"/>
  <c r="E4167" i="26"/>
  <c r="E4168" i="26"/>
  <c r="E4169" i="26"/>
  <c r="E4170" i="26"/>
  <c r="E4171" i="26"/>
  <c r="E4172" i="26"/>
  <c r="E4173" i="26"/>
  <c r="E4174" i="26"/>
  <c r="E4175" i="26"/>
  <c r="E4176" i="26"/>
  <c r="E4177" i="26"/>
  <c r="E4178" i="26"/>
  <c r="E4179" i="26"/>
  <c r="E4180" i="26"/>
  <c r="E4181" i="26"/>
  <c r="E4182" i="26"/>
  <c r="E4183" i="26"/>
  <c r="E4184" i="26"/>
  <c r="E4185" i="26"/>
  <c r="E4186" i="26"/>
  <c r="E4187" i="26"/>
  <c r="E4188" i="26"/>
  <c r="E4189" i="26"/>
  <c r="E4190" i="26"/>
  <c r="E4191" i="26"/>
  <c r="E4192" i="26"/>
  <c r="E4193" i="26"/>
  <c r="E4194" i="26"/>
  <c r="E4195" i="26"/>
  <c r="E4196" i="26"/>
  <c r="E4197" i="26"/>
  <c r="E4198" i="26"/>
  <c r="E4199" i="26"/>
  <c r="E4200" i="26"/>
  <c r="E4201" i="26"/>
  <c r="E4202" i="26"/>
  <c r="E4203" i="26"/>
  <c r="E4204" i="26"/>
  <c r="E4205" i="26"/>
  <c r="E4206" i="26"/>
  <c r="E4207" i="26"/>
  <c r="E4208" i="26"/>
  <c r="E4209" i="26"/>
  <c r="E4210" i="26"/>
  <c r="E4211" i="26"/>
  <c r="E4212" i="26"/>
  <c r="E4213" i="26"/>
  <c r="E4214" i="26"/>
  <c r="E4215" i="26"/>
  <c r="E4216" i="26"/>
  <c r="E4217" i="26"/>
  <c r="E4218" i="26"/>
  <c r="E4219" i="26"/>
  <c r="E4220" i="26"/>
  <c r="E4221" i="26"/>
  <c r="E4222" i="26"/>
  <c r="E4223" i="26"/>
  <c r="E4224" i="26"/>
  <c r="E4225" i="26"/>
  <c r="E4226" i="26"/>
  <c r="E4227" i="26"/>
  <c r="E4228" i="26"/>
  <c r="E4229" i="26"/>
  <c r="E4230" i="26"/>
  <c r="E4231" i="26"/>
  <c r="E4232" i="26"/>
  <c r="E4233" i="26"/>
  <c r="E4234" i="26"/>
  <c r="E4235" i="26"/>
  <c r="E4236" i="26"/>
  <c r="E4237" i="26"/>
  <c r="E4238" i="26"/>
  <c r="E4239" i="26"/>
  <c r="E4240" i="26"/>
  <c r="E4241" i="26"/>
  <c r="E4242" i="26"/>
  <c r="E4243" i="26"/>
  <c r="E4244" i="26"/>
  <c r="E4245" i="26"/>
  <c r="E4246" i="26"/>
  <c r="E4247" i="26"/>
  <c r="E4248" i="26"/>
  <c r="E4249" i="26"/>
  <c r="E4250" i="26"/>
  <c r="E4251" i="26"/>
  <c r="E4252" i="26"/>
  <c r="E4253" i="26"/>
  <c r="E4254" i="26"/>
  <c r="E4255" i="26"/>
  <c r="E4256" i="26"/>
  <c r="E4257" i="26"/>
  <c r="E4258" i="26"/>
  <c r="E4259" i="26"/>
  <c r="E4260" i="26"/>
  <c r="E4261" i="26"/>
  <c r="E4262" i="26"/>
  <c r="E4263" i="26"/>
  <c r="E4264" i="26"/>
  <c r="E4265" i="26"/>
  <c r="E4266" i="26"/>
  <c r="E4267" i="26"/>
  <c r="E4268" i="26"/>
  <c r="E4269" i="26"/>
  <c r="E4270" i="26"/>
  <c r="E4271" i="26"/>
  <c r="E4272" i="26"/>
  <c r="E4273" i="26"/>
  <c r="E4274" i="26"/>
  <c r="E4275" i="26"/>
  <c r="E4276" i="26"/>
  <c r="E4277" i="26"/>
  <c r="E4278" i="26"/>
  <c r="E4279" i="26"/>
  <c r="E4280" i="26"/>
  <c r="E4281" i="26"/>
  <c r="E4282" i="26"/>
  <c r="E4283" i="26"/>
  <c r="E4284" i="26"/>
  <c r="E4285" i="26"/>
  <c r="E4286" i="26"/>
  <c r="E4287" i="26"/>
  <c r="E4288" i="26"/>
  <c r="E4289" i="26"/>
  <c r="E4290" i="26"/>
  <c r="E4291" i="26"/>
  <c r="E4292" i="26"/>
  <c r="E4293" i="26"/>
  <c r="E4294" i="26"/>
  <c r="E4295" i="26"/>
  <c r="E4296" i="26"/>
  <c r="E4297" i="26"/>
  <c r="E4298" i="26"/>
  <c r="E4299" i="26"/>
  <c r="E4300" i="26"/>
  <c r="E4301" i="26"/>
  <c r="E4302" i="26"/>
  <c r="E4303" i="26"/>
  <c r="E4304" i="26"/>
  <c r="E4305" i="26"/>
  <c r="E4306" i="26"/>
  <c r="E4307" i="26"/>
  <c r="E4308" i="26"/>
  <c r="E4309" i="26"/>
  <c r="E4310" i="26"/>
  <c r="E4311" i="26"/>
  <c r="E4312" i="26"/>
  <c r="E4313" i="26"/>
  <c r="E4314" i="26"/>
  <c r="E4315" i="26"/>
  <c r="E4316" i="26"/>
  <c r="E4317" i="26"/>
  <c r="E4318" i="26"/>
  <c r="E4319" i="26"/>
  <c r="E4320" i="26"/>
  <c r="E4321" i="26"/>
  <c r="E4322" i="26"/>
  <c r="E4323" i="26"/>
  <c r="E4324" i="26"/>
  <c r="E4325" i="26"/>
  <c r="E4326" i="26"/>
  <c r="E4327" i="26"/>
  <c r="E4328" i="26"/>
  <c r="E4329" i="26"/>
  <c r="E4330" i="26"/>
  <c r="E4331" i="26"/>
  <c r="E4332" i="26"/>
  <c r="E4333" i="26"/>
  <c r="E4334" i="26"/>
  <c r="E4335" i="26"/>
  <c r="E4336" i="26"/>
  <c r="E4337" i="26"/>
  <c r="E4338" i="26"/>
  <c r="E4339" i="26"/>
  <c r="E4340" i="26"/>
  <c r="E4341" i="26"/>
  <c r="E4342" i="26"/>
  <c r="E4343" i="26"/>
  <c r="E4344" i="26"/>
  <c r="E4345" i="26"/>
  <c r="E4346" i="26"/>
  <c r="E4347" i="26"/>
  <c r="E4348" i="26"/>
  <c r="E4349" i="26"/>
  <c r="E4350" i="26"/>
  <c r="E4351" i="26"/>
  <c r="E4352" i="26"/>
  <c r="E4353" i="26"/>
  <c r="E4354" i="26"/>
  <c r="E4355" i="26"/>
  <c r="E4356" i="26"/>
  <c r="E4357" i="26"/>
  <c r="E4358" i="26"/>
  <c r="E4359" i="26"/>
  <c r="E4360" i="26"/>
  <c r="E4361" i="26"/>
  <c r="E4362" i="26"/>
  <c r="E4363" i="26"/>
  <c r="E4364" i="26"/>
  <c r="E4365" i="26"/>
  <c r="E4366" i="26"/>
  <c r="E4367" i="26"/>
  <c r="E4368" i="26"/>
  <c r="E4369" i="26"/>
  <c r="E4370" i="26"/>
  <c r="E4371" i="26"/>
  <c r="E4372" i="26"/>
  <c r="E4373" i="26"/>
  <c r="E4374" i="26"/>
  <c r="E4375" i="26"/>
  <c r="E4376" i="26"/>
  <c r="E4377" i="26"/>
  <c r="E4378" i="26"/>
  <c r="E4379" i="26"/>
  <c r="E4380" i="26"/>
  <c r="E4381" i="26"/>
  <c r="E4382" i="26"/>
  <c r="E4383" i="26"/>
  <c r="E4384" i="26"/>
  <c r="E4385" i="26"/>
  <c r="E4386" i="26"/>
  <c r="E4387" i="26"/>
  <c r="E4388" i="26"/>
  <c r="E4389" i="26"/>
  <c r="E4390" i="26"/>
  <c r="E4391" i="26"/>
  <c r="E4392" i="26"/>
  <c r="E4393" i="26"/>
  <c r="E4394" i="26"/>
  <c r="E4395" i="26"/>
  <c r="E4396" i="26"/>
  <c r="E4397" i="26"/>
  <c r="E4398" i="26"/>
  <c r="E4399" i="26"/>
  <c r="E4400" i="26"/>
  <c r="E4401" i="26"/>
  <c r="E4402" i="26"/>
  <c r="E4403" i="26"/>
  <c r="E4404" i="26"/>
  <c r="E4405" i="26"/>
  <c r="E4406" i="26"/>
  <c r="E4407" i="26"/>
  <c r="E4408" i="26"/>
  <c r="E4409" i="26"/>
  <c r="E4410" i="26"/>
  <c r="E4411" i="26"/>
  <c r="E4412" i="26"/>
  <c r="E4413" i="26"/>
  <c r="E4414" i="26"/>
  <c r="E4415" i="26"/>
  <c r="E4416" i="26"/>
  <c r="E4417" i="26"/>
  <c r="E4418" i="26"/>
  <c r="E4419" i="26"/>
  <c r="E4420" i="26"/>
  <c r="E4421" i="26"/>
  <c r="E4422" i="26"/>
  <c r="E4423" i="26"/>
  <c r="E4424" i="26"/>
  <c r="E4425" i="26"/>
  <c r="E4426" i="26"/>
  <c r="E4427" i="26"/>
  <c r="E4428" i="26"/>
  <c r="E4429" i="26"/>
  <c r="E4430" i="26"/>
  <c r="E4431" i="26"/>
  <c r="E4432" i="26"/>
  <c r="E4433" i="26"/>
  <c r="E4434" i="26"/>
  <c r="E4435" i="26"/>
  <c r="E4436" i="26"/>
  <c r="E4437" i="26"/>
  <c r="E4438" i="26"/>
  <c r="E4439" i="26"/>
  <c r="E4440" i="26"/>
  <c r="E4441" i="26"/>
  <c r="E4442" i="26"/>
  <c r="E4443" i="26"/>
  <c r="E4444" i="26"/>
  <c r="E4445" i="26"/>
  <c r="E4446" i="26"/>
  <c r="E4447" i="26"/>
  <c r="E4448" i="26"/>
  <c r="E4449" i="26"/>
  <c r="E4450" i="26"/>
  <c r="E4451" i="26"/>
  <c r="E4452" i="26"/>
  <c r="E4453" i="26"/>
  <c r="E4454" i="26"/>
  <c r="E4455" i="26"/>
  <c r="E4456" i="26"/>
  <c r="E4457" i="26"/>
  <c r="E4458" i="26"/>
  <c r="E4459" i="26"/>
  <c r="E4460" i="26"/>
  <c r="E4461" i="26"/>
  <c r="E4462" i="26"/>
  <c r="E4463" i="26"/>
  <c r="E4464" i="26"/>
  <c r="E4465" i="26"/>
  <c r="E4466" i="26"/>
  <c r="E4467" i="26"/>
  <c r="E4468" i="26"/>
  <c r="E4469" i="26"/>
  <c r="E4470" i="26"/>
  <c r="E4471" i="26"/>
  <c r="E4472" i="26"/>
  <c r="E4473" i="26"/>
  <c r="E4474" i="26"/>
  <c r="E4475" i="26"/>
  <c r="E4476" i="26"/>
  <c r="E4477" i="26"/>
  <c r="E4478" i="26"/>
  <c r="E4479" i="26"/>
  <c r="E4480" i="26"/>
  <c r="E4481" i="26"/>
  <c r="E4482" i="26"/>
  <c r="E4483" i="26"/>
  <c r="E4484" i="26"/>
  <c r="E4485" i="26"/>
  <c r="E4486" i="26"/>
  <c r="E4487" i="26"/>
  <c r="E4488" i="26"/>
  <c r="E4489" i="26"/>
  <c r="E4490" i="26"/>
  <c r="E4491" i="26"/>
  <c r="E4492" i="26"/>
  <c r="E4493" i="26"/>
  <c r="E4494" i="26"/>
  <c r="E4495" i="26"/>
  <c r="E4496" i="26"/>
  <c r="E4497" i="26"/>
  <c r="E4498" i="26"/>
  <c r="E4499" i="26"/>
  <c r="E4500" i="26"/>
  <c r="E4501" i="26"/>
  <c r="E4502" i="26"/>
  <c r="E4503" i="26"/>
  <c r="E4504" i="26"/>
  <c r="E4505" i="26"/>
  <c r="E4506" i="26"/>
  <c r="E4507" i="26"/>
  <c r="E4508" i="26"/>
  <c r="E4509" i="26"/>
  <c r="E4510" i="26"/>
  <c r="E4511" i="26"/>
  <c r="E4512" i="26"/>
  <c r="E4513" i="26"/>
  <c r="E4514" i="26"/>
  <c r="E4515" i="26"/>
  <c r="E4516" i="26"/>
  <c r="E4517" i="26"/>
  <c r="E4518" i="26"/>
  <c r="E4519" i="26"/>
  <c r="E4520" i="26"/>
  <c r="E4521" i="26"/>
  <c r="E4522" i="26"/>
  <c r="E4523" i="26"/>
  <c r="E4524" i="26"/>
  <c r="E4525" i="26"/>
  <c r="E4526" i="26"/>
  <c r="E4527" i="26"/>
  <c r="E4528" i="26"/>
  <c r="E4529" i="26"/>
  <c r="E4530" i="26"/>
  <c r="E4531" i="26"/>
  <c r="E4532" i="26"/>
  <c r="E4533" i="26"/>
  <c r="E4534" i="26"/>
  <c r="E4535" i="26"/>
  <c r="E4536" i="26"/>
  <c r="E4537" i="26"/>
  <c r="E4538" i="26"/>
  <c r="E4539" i="26"/>
  <c r="E4540" i="26"/>
  <c r="E4541" i="26"/>
  <c r="E4542" i="26"/>
  <c r="E4543" i="26"/>
  <c r="E4544" i="26"/>
  <c r="E4545" i="26"/>
  <c r="E4546" i="26"/>
  <c r="E4547" i="26"/>
  <c r="E4548" i="26"/>
  <c r="E4549" i="26"/>
  <c r="E4550" i="26"/>
  <c r="E4551" i="26"/>
  <c r="E4552" i="26"/>
  <c r="E4553" i="26"/>
  <c r="E4554" i="26"/>
  <c r="E4555" i="26"/>
  <c r="E4556" i="26"/>
  <c r="E4557" i="26"/>
  <c r="E4558" i="26"/>
  <c r="E4559" i="26"/>
  <c r="E4560" i="26"/>
  <c r="E4561" i="26"/>
  <c r="E4562" i="26"/>
  <c r="E4563" i="26"/>
  <c r="E4564" i="26"/>
  <c r="E4565" i="26"/>
  <c r="E4566" i="26"/>
  <c r="E4567" i="26"/>
  <c r="E4568" i="26"/>
  <c r="E4569" i="26"/>
  <c r="E4570" i="26"/>
  <c r="E4571" i="26"/>
  <c r="E4572" i="26"/>
  <c r="E4573" i="26"/>
  <c r="E4574" i="26"/>
  <c r="E4575" i="26"/>
  <c r="E4576" i="26"/>
  <c r="E4577" i="26"/>
  <c r="E4578" i="26"/>
  <c r="E4579" i="26"/>
  <c r="E4580" i="26"/>
  <c r="E4581" i="26"/>
  <c r="E4582" i="26"/>
  <c r="E4583" i="26"/>
  <c r="E4584" i="26"/>
  <c r="E4585" i="26"/>
  <c r="E4586" i="26"/>
  <c r="E4587" i="26"/>
  <c r="E4588" i="26"/>
  <c r="E4589" i="26"/>
  <c r="E4590" i="26"/>
  <c r="E4591" i="26"/>
  <c r="E4592" i="26"/>
  <c r="E4593" i="26"/>
  <c r="E4594" i="26"/>
  <c r="E4595" i="26"/>
  <c r="E4596" i="26"/>
  <c r="E4597" i="26"/>
  <c r="E4598" i="26"/>
  <c r="E4599" i="26"/>
  <c r="E4600" i="26"/>
  <c r="E4601" i="26"/>
  <c r="E4602" i="26"/>
  <c r="E4603" i="26"/>
  <c r="E4604" i="26"/>
  <c r="E4605" i="26"/>
  <c r="E4606" i="26"/>
  <c r="E4607" i="26"/>
  <c r="E4608" i="26"/>
  <c r="E4609" i="26"/>
  <c r="E4610" i="26"/>
  <c r="E4611" i="26"/>
  <c r="E4612" i="26"/>
  <c r="E4613" i="26"/>
  <c r="E4614" i="26"/>
  <c r="E4615" i="26"/>
  <c r="E4616" i="26"/>
  <c r="E4617" i="26"/>
  <c r="E4618" i="26"/>
  <c r="E4619" i="26"/>
  <c r="E4620" i="26"/>
  <c r="E4621" i="26"/>
  <c r="E4622" i="26"/>
  <c r="E4623" i="26"/>
  <c r="E4624" i="26"/>
  <c r="E4625" i="26"/>
  <c r="E4626" i="26"/>
  <c r="E4627" i="26"/>
  <c r="E4628" i="26"/>
  <c r="E4629" i="26"/>
  <c r="E4630" i="26"/>
  <c r="E4631" i="26"/>
  <c r="E4632" i="26"/>
  <c r="E4633" i="26"/>
  <c r="E4634" i="26"/>
  <c r="E4635" i="26"/>
  <c r="E4636" i="26"/>
  <c r="E4637" i="26"/>
  <c r="E4638" i="26"/>
  <c r="E4639" i="26"/>
  <c r="E4640" i="26"/>
  <c r="E4641" i="26"/>
  <c r="E4642" i="26"/>
  <c r="E4643" i="26"/>
  <c r="E4644" i="26"/>
  <c r="E4645" i="26"/>
  <c r="E4646" i="26"/>
  <c r="E4647" i="26"/>
  <c r="E4648" i="26"/>
  <c r="E4649" i="26"/>
  <c r="E4650" i="26"/>
  <c r="E4651" i="26"/>
  <c r="E4652" i="26"/>
  <c r="E4653" i="26"/>
  <c r="E4654" i="26"/>
  <c r="E4655" i="26"/>
  <c r="E4656" i="26"/>
  <c r="E4657" i="26"/>
  <c r="E4658" i="26"/>
  <c r="E4659" i="26"/>
  <c r="E4660" i="26"/>
  <c r="E4661" i="26"/>
  <c r="E4662" i="26"/>
  <c r="E4663" i="26"/>
  <c r="E4664" i="26"/>
  <c r="E4665" i="26"/>
  <c r="E4666" i="26"/>
  <c r="E4667" i="26"/>
  <c r="E4668" i="26"/>
  <c r="E4669" i="26"/>
  <c r="E4670" i="26"/>
  <c r="E4671" i="26"/>
  <c r="E4672" i="26"/>
  <c r="E4673" i="26"/>
  <c r="E4674" i="26"/>
  <c r="E4675" i="26"/>
  <c r="E4676" i="26"/>
  <c r="E4677" i="26"/>
  <c r="E4678" i="26"/>
  <c r="E4679" i="26"/>
  <c r="E4680" i="26"/>
  <c r="E4681" i="26"/>
  <c r="E4682" i="26"/>
  <c r="E4683" i="26"/>
  <c r="E4684" i="26"/>
  <c r="E4685" i="26"/>
  <c r="E4686" i="26"/>
  <c r="E4687" i="26"/>
  <c r="E4688" i="26"/>
  <c r="E4689" i="26"/>
  <c r="E4690" i="26"/>
  <c r="E4691" i="26"/>
  <c r="E4692" i="26"/>
  <c r="E4693" i="26"/>
  <c r="E4694" i="26"/>
  <c r="E4695" i="26"/>
  <c r="E4696" i="26"/>
  <c r="E4697" i="26"/>
  <c r="E4698" i="26"/>
  <c r="E4699" i="26"/>
  <c r="E4700" i="26"/>
  <c r="E4701" i="26"/>
  <c r="E4702" i="26"/>
  <c r="E4703" i="26"/>
  <c r="E4704" i="26"/>
  <c r="E4705" i="26"/>
  <c r="E4706" i="26"/>
  <c r="E4707" i="26"/>
  <c r="E4708" i="26"/>
  <c r="E4709" i="26"/>
  <c r="E4710" i="26"/>
  <c r="E4711" i="26"/>
  <c r="E4712" i="26"/>
  <c r="E4713" i="26"/>
  <c r="E4714" i="26"/>
  <c r="E4715" i="26"/>
  <c r="E4716" i="26"/>
  <c r="E4717" i="26"/>
  <c r="E4718" i="26"/>
  <c r="E4719" i="26"/>
  <c r="E4720" i="26"/>
  <c r="E4721" i="26"/>
  <c r="E4722" i="26"/>
  <c r="E4723" i="26"/>
  <c r="E4724" i="26"/>
  <c r="E4725" i="26"/>
  <c r="E4726" i="26"/>
  <c r="E4727" i="26"/>
  <c r="E4728" i="26"/>
  <c r="E4729" i="26"/>
  <c r="E4730" i="26"/>
  <c r="E4731" i="26"/>
  <c r="E4732" i="26"/>
  <c r="E4733" i="26"/>
  <c r="E4734" i="26"/>
  <c r="E4735" i="26"/>
  <c r="E4736" i="26"/>
  <c r="E4737" i="26"/>
  <c r="E4738" i="26"/>
  <c r="E4739" i="26"/>
  <c r="E4740" i="26"/>
  <c r="E4741" i="26"/>
  <c r="E4742" i="26"/>
  <c r="E4743" i="26"/>
  <c r="E4744" i="26"/>
  <c r="E4745" i="26"/>
  <c r="E4746" i="26"/>
  <c r="E4747" i="26"/>
  <c r="E4748" i="26"/>
  <c r="E4749" i="26"/>
  <c r="E4750" i="26"/>
  <c r="E4751" i="26"/>
  <c r="E4752" i="26"/>
  <c r="E4753" i="26"/>
  <c r="E4754" i="26"/>
  <c r="E4755" i="26"/>
  <c r="E4756" i="26"/>
  <c r="E4757" i="26"/>
  <c r="E4758" i="26"/>
  <c r="E4759" i="26"/>
  <c r="E4760" i="26"/>
  <c r="E4761" i="26"/>
  <c r="E4762" i="26"/>
  <c r="E4763" i="26"/>
  <c r="E4764" i="26"/>
  <c r="E4765" i="26"/>
  <c r="E4766" i="26"/>
  <c r="E4767" i="26"/>
  <c r="E4768" i="26"/>
  <c r="E4769" i="26"/>
  <c r="E4770" i="26"/>
  <c r="E4771" i="26"/>
  <c r="E4772" i="26"/>
  <c r="E4773" i="26"/>
  <c r="E4774" i="26"/>
  <c r="E4775" i="26"/>
  <c r="E4776" i="26"/>
  <c r="E4777" i="26"/>
  <c r="E4778" i="26"/>
  <c r="E4779" i="26"/>
  <c r="E4780" i="26"/>
  <c r="E4781" i="26"/>
  <c r="E4782" i="26"/>
  <c r="E4783" i="26"/>
  <c r="E4784" i="26"/>
  <c r="E4785" i="26"/>
  <c r="E4786" i="26"/>
  <c r="E4787" i="26"/>
  <c r="E4788" i="26"/>
  <c r="E4789" i="26"/>
  <c r="E4790" i="26"/>
  <c r="E4791" i="26"/>
  <c r="E4792" i="26"/>
  <c r="E4793" i="26"/>
  <c r="E4794" i="26"/>
  <c r="E4795" i="26"/>
  <c r="E4796" i="26"/>
  <c r="E4797" i="26"/>
  <c r="E4798" i="26"/>
  <c r="E4799" i="26"/>
  <c r="E4800" i="26"/>
  <c r="E4801" i="26"/>
  <c r="E4802" i="26"/>
  <c r="E4803" i="26"/>
  <c r="E4804" i="26"/>
  <c r="E4805" i="26"/>
  <c r="E4806" i="26"/>
  <c r="E4807" i="26"/>
  <c r="E4808" i="26"/>
  <c r="E4809" i="26"/>
  <c r="E4810" i="26"/>
  <c r="E4811" i="26"/>
  <c r="E4812" i="26"/>
  <c r="E4813" i="26"/>
  <c r="E4814" i="26"/>
  <c r="E4815" i="26"/>
  <c r="E4816" i="26"/>
  <c r="E4817" i="26"/>
  <c r="E4818" i="26"/>
  <c r="E4819" i="26"/>
  <c r="E4820" i="26"/>
  <c r="E4821" i="26"/>
  <c r="E4822" i="26"/>
  <c r="E4823" i="26"/>
  <c r="E4824" i="26"/>
  <c r="E4825" i="26"/>
  <c r="E4826" i="26"/>
  <c r="E4827" i="26"/>
  <c r="E4828" i="26"/>
  <c r="E4829" i="26"/>
  <c r="E4830" i="26"/>
  <c r="E4831" i="26"/>
  <c r="E4832" i="26"/>
  <c r="E4833" i="26"/>
  <c r="E4834" i="26"/>
  <c r="E4835" i="26"/>
  <c r="E4836" i="26"/>
  <c r="E4837" i="26"/>
  <c r="E4838" i="26"/>
  <c r="E4839" i="26"/>
  <c r="E4840" i="26"/>
  <c r="E4841" i="26"/>
  <c r="E4842" i="26"/>
  <c r="E4843" i="26"/>
  <c r="E4844" i="26"/>
  <c r="E4845" i="26"/>
  <c r="E4846" i="26"/>
  <c r="E4847" i="26"/>
  <c r="E4848" i="26"/>
  <c r="E4849" i="26"/>
  <c r="E4850" i="26"/>
  <c r="E4851" i="26"/>
  <c r="E4852" i="26"/>
  <c r="E4853" i="26"/>
  <c r="E4854" i="26"/>
  <c r="E4855" i="26"/>
  <c r="E4856" i="26"/>
  <c r="E4857" i="26"/>
  <c r="E4858" i="26"/>
  <c r="E4859" i="26"/>
  <c r="E4860" i="26"/>
  <c r="E4861" i="26"/>
  <c r="E4862" i="26"/>
  <c r="E4863" i="26"/>
  <c r="E4864" i="26"/>
  <c r="E4865" i="26"/>
  <c r="E4866" i="26"/>
  <c r="E4867" i="26"/>
  <c r="E4868" i="26"/>
  <c r="E4869" i="26"/>
  <c r="E4870" i="26"/>
  <c r="E4871" i="26"/>
  <c r="E4872" i="26"/>
  <c r="E4873" i="26"/>
  <c r="E4874" i="26"/>
  <c r="E4875" i="26"/>
  <c r="E4876" i="26"/>
  <c r="E4877" i="26"/>
  <c r="E4878" i="26"/>
  <c r="E4879" i="26"/>
  <c r="E4880" i="26"/>
  <c r="E4881" i="26"/>
  <c r="E4882" i="26"/>
  <c r="E4883" i="26"/>
  <c r="E4884" i="26"/>
  <c r="E4885" i="26"/>
  <c r="E4886" i="26"/>
  <c r="E4887" i="26"/>
  <c r="E4888" i="26"/>
  <c r="E4889" i="26"/>
  <c r="E4890" i="26"/>
  <c r="E4891" i="26"/>
  <c r="E4892" i="26"/>
  <c r="E4893" i="26"/>
  <c r="E4894" i="26"/>
  <c r="E4895" i="26"/>
  <c r="E4896" i="26"/>
  <c r="E4897" i="26"/>
  <c r="E4898" i="26"/>
  <c r="E4899" i="26"/>
  <c r="E4900" i="26"/>
  <c r="E4901" i="26"/>
  <c r="E4902" i="26"/>
  <c r="E4903" i="26"/>
  <c r="E4904" i="26"/>
  <c r="E4905" i="26"/>
  <c r="E4906" i="26"/>
  <c r="E4907" i="26"/>
  <c r="E4908" i="26"/>
  <c r="E4909" i="26"/>
  <c r="E4910" i="26"/>
  <c r="E4911" i="26"/>
  <c r="E4912" i="26"/>
  <c r="E4913" i="26"/>
  <c r="E4914" i="26"/>
  <c r="E4915" i="26"/>
  <c r="E4916" i="26"/>
  <c r="E4917" i="26"/>
  <c r="E4918" i="26"/>
  <c r="E4919" i="26"/>
  <c r="E4920" i="26"/>
  <c r="E4921" i="26"/>
  <c r="E4922" i="26"/>
  <c r="E4923" i="26"/>
  <c r="E4924" i="26"/>
  <c r="E4925" i="26"/>
  <c r="E4926" i="26"/>
  <c r="E4927" i="26"/>
  <c r="E4928" i="26"/>
  <c r="E4929" i="26"/>
  <c r="E4930" i="26"/>
  <c r="E4931" i="26"/>
  <c r="E4932" i="26"/>
  <c r="E4933" i="26"/>
  <c r="E4934" i="26"/>
  <c r="E4935" i="26"/>
  <c r="E4936" i="26"/>
  <c r="E4937" i="26"/>
  <c r="E4938" i="26"/>
  <c r="E4939" i="26"/>
  <c r="E4940" i="26"/>
  <c r="E4941" i="26"/>
  <c r="E4942" i="26"/>
  <c r="E4943" i="26"/>
  <c r="E4944" i="26"/>
  <c r="E4945" i="26"/>
  <c r="E4946" i="26"/>
  <c r="E4947" i="26"/>
  <c r="E4948" i="26"/>
  <c r="E4949" i="26"/>
  <c r="E4950" i="26"/>
  <c r="E4951" i="26"/>
  <c r="E4952" i="26"/>
  <c r="E4953" i="26"/>
  <c r="E4954" i="26"/>
  <c r="E4955" i="26"/>
  <c r="E4956" i="26"/>
  <c r="E4957" i="26"/>
  <c r="E4958" i="26"/>
  <c r="E4959" i="26"/>
  <c r="E4960" i="26"/>
  <c r="E4961" i="26"/>
  <c r="E4962" i="26"/>
  <c r="E4963" i="26"/>
  <c r="E4964" i="26"/>
  <c r="E4965" i="26"/>
  <c r="E4966" i="26"/>
  <c r="E4967" i="26"/>
  <c r="E4968" i="26"/>
  <c r="E4969" i="26"/>
  <c r="E4970" i="26"/>
  <c r="E4971" i="26"/>
  <c r="E4972" i="26"/>
  <c r="E4973" i="26"/>
  <c r="E4974" i="26"/>
  <c r="E4975" i="26"/>
  <c r="E4976" i="26"/>
  <c r="E4977" i="26"/>
  <c r="E4978" i="26"/>
  <c r="E4979" i="26"/>
  <c r="E4980" i="26"/>
  <c r="E4981" i="26"/>
  <c r="E4982" i="26"/>
  <c r="E4983" i="26"/>
  <c r="E4984" i="26"/>
  <c r="E4985" i="26"/>
  <c r="E4986" i="26"/>
  <c r="E4987" i="26"/>
  <c r="E4988" i="26"/>
  <c r="E4989" i="26"/>
  <c r="E4990" i="26"/>
  <c r="E4991" i="26"/>
  <c r="E4992" i="26"/>
  <c r="E4993" i="26"/>
  <c r="E4994" i="26"/>
  <c r="E4995" i="26"/>
  <c r="E4996" i="26"/>
  <c r="E4997" i="26"/>
  <c r="E4998" i="26"/>
  <c r="E4999" i="26"/>
  <c r="E5000" i="26"/>
  <c r="E5001" i="26"/>
  <c r="E5002" i="26"/>
  <c r="E5003" i="26"/>
  <c r="E5004" i="26"/>
  <c r="E5005" i="26"/>
  <c r="E5006" i="26"/>
  <c r="E5007" i="26"/>
  <c r="E5008" i="26"/>
  <c r="E5009" i="26"/>
  <c r="E5010" i="26"/>
  <c r="E5011" i="26"/>
  <c r="E5012" i="26"/>
  <c r="E5013" i="26"/>
  <c r="E5014" i="26"/>
  <c r="E5015" i="26"/>
  <c r="E5016" i="26"/>
  <c r="E5017" i="26"/>
  <c r="E5018" i="26"/>
  <c r="E5019" i="26"/>
  <c r="E5020" i="26"/>
  <c r="E5021" i="26"/>
  <c r="E5022" i="26"/>
  <c r="E5023" i="26"/>
  <c r="E5024" i="26"/>
  <c r="E5025" i="26"/>
  <c r="E5026" i="26"/>
  <c r="E5027" i="26"/>
  <c r="E5028" i="26"/>
  <c r="E5029" i="26"/>
  <c r="E5030" i="26"/>
  <c r="E5031" i="26"/>
  <c r="E5032" i="26"/>
  <c r="E5033" i="26"/>
  <c r="E5034" i="26"/>
  <c r="E5035" i="26"/>
  <c r="E5036" i="26"/>
  <c r="E5037" i="26"/>
  <c r="E5038" i="26"/>
  <c r="E5039" i="26"/>
  <c r="E5040" i="26"/>
  <c r="E5041" i="26"/>
  <c r="E5042" i="26"/>
  <c r="E5043" i="26"/>
  <c r="E5044" i="26"/>
  <c r="E5045" i="26"/>
  <c r="E5046" i="26"/>
  <c r="E5047" i="26"/>
  <c r="E5048" i="26"/>
  <c r="E5049" i="26"/>
  <c r="E5050" i="26"/>
  <c r="E5051" i="26"/>
  <c r="E5052" i="26"/>
  <c r="E5053" i="26"/>
  <c r="E5054" i="26"/>
  <c r="E5055" i="26"/>
  <c r="E5056" i="26"/>
  <c r="E5057" i="26"/>
  <c r="E5058" i="26"/>
  <c r="E5059" i="26"/>
  <c r="E5060" i="26"/>
  <c r="E5061" i="26"/>
  <c r="E5062" i="26"/>
  <c r="E5063" i="26"/>
  <c r="E5064" i="26"/>
  <c r="E5065" i="26"/>
  <c r="E5066" i="26"/>
  <c r="E5067" i="26"/>
  <c r="E5068" i="26"/>
  <c r="E5069" i="26"/>
  <c r="E5070" i="26"/>
  <c r="E5071" i="26"/>
  <c r="E5072" i="26"/>
  <c r="E5073" i="26"/>
  <c r="E5074" i="26"/>
  <c r="E5075" i="26"/>
  <c r="E5076" i="26"/>
  <c r="E5077" i="26"/>
  <c r="E5078" i="26"/>
  <c r="E5079" i="26"/>
  <c r="E5080" i="26"/>
  <c r="E5081" i="26"/>
  <c r="E5082" i="26"/>
  <c r="E5083" i="26"/>
  <c r="E5084" i="26"/>
  <c r="E5085" i="26"/>
  <c r="E5086" i="26"/>
  <c r="E5087" i="26"/>
  <c r="E5088" i="26"/>
  <c r="E5089" i="26"/>
  <c r="E5090" i="26"/>
  <c r="E5091" i="26"/>
  <c r="E5092" i="26"/>
  <c r="E5093" i="26"/>
  <c r="E5094" i="26"/>
  <c r="E5095" i="26"/>
  <c r="E5096" i="26"/>
  <c r="E5097" i="26"/>
  <c r="E5098" i="26"/>
  <c r="E5099" i="26"/>
  <c r="E5100" i="26"/>
  <c r="E5101" i="26"/>
  <c r="E5102" i="26"/>
  <c r="E5103" i="26"/>
  <c r="E5104" i="26"/>
  <c r="E5105" i="26"/>
  <c r="E5106" i="26"/>
  <c r="E5107" i="26"/>
  <c r="E5108" i="26"/>
  <c r="E5109" i="26"/>
  <c r="E5110" i="26"/>
  <c r="E5111" i="26"/>
  <c r="E5112" i="26"/>
  <c r="E5113" i="26"/>
  <c r="E5114" i="26"/>
  <c r="E5115" i="26"/>
  <c r="E5116" i="26"/>
  <c r="E5117" i="26"/>
  <c r="E5118" i="26"/>
  <c r="E5119" i="26"/>
  <c r="E5120" i="26"/>
  <c r="E5121" i="26"/>
  <c r="E5122" i="26"/>
  <c r="E5123" i="26"/>
  <c r="E5124" i="26"/>
  <c r="E5125" i="26"/>
  <c r="E5126" i="26"/>
  <c r="E5127" i="26"/>
  <c r="E5128" i="26"/>
  <c r="E5129" i="26"/>
  <c r="E5130" i="26"/>
  <c r="E5131" i="26"/>
  <c r="E5132" i="26"/>
  <c r="E5133" i="26"/>
  <c r="E5134" i="26"/>
  <c r="E5135" i="26"/>
  <c r="E5136" i="26"/>
  <c r="E5137" i="26"/>
  <c r="E5138" i="26"/>
  <c r="E5139" i="26"/>
  <c r="E5140" i="26"/>
  <c r="E5141" i="26"/>
  <c r="E5142" i="26"/>
  <c r="E5143" i="26"/>
  <c r="E5144" i="26"/>
  <c r="E5145" i="26"/>
  <c r="E5146" i="26"/>
  <c r="E5147" i="26"/>
  <c r="E5148" i="26"/>
  <c r="E5149" i="26"/>
  <c r="E5150" i="26"/>
  <c r="E5151" i="26"/>
  <c r="E5152" i="26"/>
  <c r="E5153" i="26"/>
  <c r="E5154" i="26"/>
  <c r="E5155" i="26"/>
  <c r="E5156" i="26"/>
  <c r="E5157" i="26"/>
  <c r="E5158" i="26"/>
  <c r="E5159" i="26"/>
  <c r="E5160" i="26"/>
  <c r="E5161" i="26"/>
  <c r="E5162" i="26"/>
  <c r="E5163" i="26"/>
  <c r="E5164" i="26"/>
  <c r="E5165" i="26"/>
  <c r="E5166" i="26"/>
  <c r="E5167" i="26"/>
  <c r="E5168" i="26"/>
  <c r="E5169" i="26"/>
  <c r="E5170" i="26"/>
  <c r="E5171" i="26"/>
  <c r="E5172" i="26"/>
  <c r="E5173" i="26"/>
  <c r="E5174" i="26"/>
  <c r="E5175" i="26"/>
  <c r="E5176" i="26"/>
  <c r="E5177" i="26"/>
  <c r="E5178" i="26"/>
  <c r="E5179" i="26"/>
  <c r="E5180" i="26"/>
  <c r="E5181" i="26"/>
  <c r="E5182" i="26"/>
  <c r="E5183" i="26"/>
  <c r="E5184" i="26"/>
  <c r="E5185" i="26"/>
  <c r="E5186" i="26"/>
  <c r="E5187" i="26"/>
  <c r="E5188" i="26"/>
  <c r="E5189" i="26"/>
  <c r="E5190" i="26"/>
  <c r="E5191" i="26"/>
  <c r="E5192" i="26"/>
  <c r="E5193" i="26"/>
  <c r="E5194" i="26"/>
  <c r="E5195" i="26"/>
  <c r="E5196" i="26"/>
  <c r="E5197" i="26"/>
  <c r="E5198" i="26"/>
  <c r="E5199" i="26"/>
  <c r="E5200" i="26"/>
  <c r="E5201" i="26"/>
  <c r="E5202" i="26"/>
  <c r="E5203" i="26"/>
  <c r="E5204" i="26"/>
  <c r="E5205" i="26"/>
  <c r="E5206" i="26"/>
  <c r="E5207" i="26"/>
  <c r="E5208" i="26"/>
  <c r="E5209" i="26"/>
  <c r="E5210" i="26"/>
  <c r="E5211" i="26"/>
  <c r="E5212" i="26"/>
  <c r="E5213" i="26"/>
  <c r="E5214" i="26"/>
  <c r="E5215" i="26"/>
  <c r="E5216" i="26"/>
  <c r="E5217" i="26"/>
  <c r="E5218" i="26"/>
  <c r="E5219" i="26"/>
  <c r="E5220" i="26"/>
  <c r="E5221" i="26"/>
  <c r="E5222" i="26"/>
  <c r="E5223" i="26"/>
  <c r="E5224" i="26"/>
  <c r="E5225" i="26"/>
  <c r="E5226" i="26"/>
  <c r="E5227" i="26"/>
  <c r="E5228" i="26"/>
  <c r="E5229" i="26"/>
  <c r="E5230" i="26"/>
  <c r="E5231" i="26"/>
  <c r="E5232" i="26"/>
  <c r="E5233" i="26"/>
  <c r="E5234" i="26"/>
  <c r="E5235" i="26"/>
  <c r="E5236" i="26"/>
  <c r="E5237" i="26"/>
  <c r="E5238" i="26"/>
  <c r="E5239" i="26"/>
  <c r="E5240" i="26"/>
  <c r="E5241" i="26"/>
  <c r="E5242" i="26"/>
  <c r="E5243" i="26"/>
  <c r="E5244" i="26"/>
  <c r="E5245" i="26"/>
  <c r="E5246" i="26"/>
  <c r="E5247" i="26"/>
  <c r="E5248" i="26"/>
  <c r="E5249" i="26"/>
  <c r="E5250" i="26"/>
  <c r="E5251" i="26"/>
  <c r="E5252" i="26"/>
  <c r="E5253" i="26"/>
  <c r="E5254" i="26"/>
  <c r="E5255" i="26"/>
  <c r="E5256" i="26"/>
  <c r="E5257" i="26"/>
  <c r="E5258" i="26"/>
  <c r="E5259" i="26"/>
  <c r="E5260" i="26"/>
  <c r="E5261" i="26"/>
  <c r="E5262" i="26"/>
  <c r="E5263" i="26"/>
  <c r="E5264" i="26"/>
  <c r="E5265" i="26"/>
  <c r="E5266" i="26"/>
  <c r="E5267" i="26"/>
  <c r="E5268" i="26"/>
  <c r="E5269" i="26"/>
  <c r="E5270" i="26"/>
  <c r="E5271" i="26"/>
  <c r="E5272" i="26"/>
  <c r="E5273" i="26"/>
  <c r="E5274" i="26"/>
  <c r="E5275" i="26"/>
  <c r="E5276" i="26"/>
  <c r="E5277" i="26"/>
  <c r="E5278" i="26"/>
  <c r="E5279" i="26"/>
  <c r="E5280" i="26"/>
  <c r="E5281" i="26"/>
  <c r="E5282" i="26"/>
  <c r="E5283" i="26"/>
  <c r="E5284" i="26"/>
  <c r="E5285" i="26"/>
  <c r="E5286" i="26"/>
  <c r="E5287" i="26"/>
  <c r="E5288" i="26"/>
  <c r="E5289" i="26"/>
  <c r="E5290" i="26"/>
  <c r="E5291" i="26"/>
  <c r="E5292" i="26"/>
  <c r="E5293" i="26"/>
  <c r="E5294" i="26"/>
  <c r="E5295" i="26"/>
  <c r="E5296" i="26"/>
  <c r="E5297" i="26"/>
  <c r="E5298" i="26"/>
  <c r="E5299" i="26"/>
  <c r="E5300" i="26"/>
  <c r="E5301" i="26"/>
  <c r="E5302" i="26"/>
  <c r="E5303" i="26"/>
  <c r="E5304" i="26"/>
  <c r="E5305" i="26"/>
  <c r="E5306" i="26"/>
  <c r="E5307" i="26"/>
  <c r="E5308" i="26"/>
  <c r="E5309" i="26"/>
  <c r="E5310" i="26"/>
  <c r="E5311" i="26"/>
  <c r="E5312" i="26"/>
  <c r="E5313" i="26"/>
  <c r="E5314" i="26"/>
  <c r="E5315" i="26"/>
  <c r="E5316" i="26"/>
  <c r="E5317" i="26"/>
  <c r="E5318" i="26"/>
  <c r="E5319" i="26"/>
  <c r="E5320" i="26"/>
  <c r="E5321" i="26"/>
  <c r="E5322" i="26"/>
  <c r="E5323" i="26"/>
  <c r="E5324" i="26"/>
  <c r="E5325" i="26"/>
  <c r="E5326" i="26"/>
  <c r="E5327" i="26"/>
  <c r="E5328" i="26"/>
  <c r="E5329" i="26"/>
  <c r="E5330" i="26"/>
  <c r="E5331" i="26"/>
  <c r="E5332" i="26"/>
  <c r="E5333" i="26"/>
  <c r="E5334" i="26"/>
  <c r="E5335" i="26"/>
  <c r="E5336" i="26"/>
  <c r="E5337" i="26"/>
  <c r="E5338" i="26"/>
  <c r="E5339" i="26"/>
  <c r="E5340" i="26"/>
  <c r="E5341" i="26"/>
  <c r="E5342" i="26"/>
  <c r="E5343" i="26"/>
  <c r="E5344" i="26"/>
  <c r="E5345" i="26"/>
  <c r="E5346" i="26"/>
  <c r="E5347" i="26"/>
  <c r="E5348" i="26"/>
  <c r="E5349" i="26"/>
  <c r="E5350" i="26"/>
  <c r="E5351" i="26"/>
  <c r="E5352" i="26"/>
  <c r="E5353" i="26"/>
  <c r="E5354" i="26"/>
  <c r="E5355" i="26"/>
  <c r="E5356" i="26"/>
  <c r="E5357" i="26"/>
  <c r="E5358" i="26"/>
  <c r="E5359" i="26"/>
  <c r="E5360" i="26"/>
  <c r="E5361" i="26"/>
  <c r="E5362" i="26"/>
  <c r="E5363" i="26"/>
  <c r="E5364" i="26"/>
  <c r="E5365" i="26"/>
  <c r="E5366" i="26"/>
  <c r="E5367" i="26"/>
  <c r="E5368" i="26"/>
  <c r="E5369" i="26"/>
  <c r="E5370" i="26"/>
  <c r="E5371" i="26"/>
  <c r="E5372" i="26"/>
  <c r="E5373" i="26"/>
  <c r="E5374" i="26"/>
  <c r="E5375" i="26"/>
  <c r="E5376" i="26"/>
  <c r="E5377" i="26"/>
  <c r="E5378" i="26"/>
  <c r="E5379" i="26"/>
  <c r="E5380" i="26"/>
  <c r="E5381" i="26"/>
  <c r="E5382" i="26"/>
  <c r="E5383" i="26"/>
  <c r="E5384" i="26"/>
  <c r="E5385" i="26"/>
  <c r="E5386" i="26"/>
  <c r="E5387" i="26"/>
  <c r="E5388" i="26"/>
  <c r="E5389" i="26"/>
  <c r="E5390" i="26"/>
  <c r="E5391" i="26"/>
  <c r="E5392" i="26"/>
  <c r="E5393" i="26"/>
  <c r="E5394" i="26"/>
  <c r="E5395" i="26"/>
  <c r="E5396" i="26"/>
  <c r="E5397" i="26"/>
  <c r="E5398" i="26"/>
  <c r="E5399" i="26"/>
  <c r="E5400" i="26"/>
  <c r="E5401" i="26"/>
  <c r="E5402" i="26"/>
  <c r="E5403" i="26"/>
  <c r="E5404" i="26"/>
  <c r="E5405" i="26"/>
  <c r="E5406" i="26"/>
  <c r="E5407" i="26"/>
  <c r="E5408" i="26"/>
  <c r="E5409" i="26"/>
  <c r="E5410" i="26"/>
  <c r="E5411" i="26"/>
  <c r="E5412" i="26"/>
  <c r="E5413" i="26"/>
  <c r="E5414" i="26"/>
  <c r="E5415" i="26"/>
  <c r="E5416" i="26"/>
  <c r="E5417" i="26"/>
  <c r="E5418" i="26"/>
  <c r="E5419" i="26"/>
  <c r="E5420" i="26"/>
  <c r="E5421" i="26"/>
  <c r="E5422" i="26"/>
  <c r="E5423" i="26"/>
  <c r="E5424" i="26"/>
  <c r="E5425" i="26"/>
  <c r="E5426" i="26"/>
  <c r="E5427" i="26"/>
  <c r="E5428" i="26"/>
  <c r="E5429" i="26"/>
  <c r="E5430" i="26"/>
  <c r="E5431" i="26"/>
  <c r="E5432" i="26"/>
  <c r="E5433" i="26"/>
  <c r="E5434" i="26"/>
  <c r="E5435" i="26"/>
  <c r="E5436" i="26"/>
  <c r="E5437" i="26"/>
  <c r="E5438" i="26"/>
  <c r="E5439" i="26"/>
  <c r="E5440" i="26"/>
  <c r="E5441" i="26"/>
  <c r="E5442" i="26"/>
  <c r="E5443" i="26"/>
  <c r="E5444" i="26"/>
  <c r="E5445" i="26"/>
  <c r="E5446" i="26"/>
  <c r="E5447" i="26"/>
  <c r="E5448" i="26"/>
  <c r="E5449" i="26"/>
  <c r="E5450" i="26"/>
  <c r="E5451" i="26"/>
  <c r="E5452" i="26"/>
  <c r="E5453" i="26"/>
  <c r="E5454" i="26"/>
  <c r="E5455" i="26"/>
  <c r="E5456" i="26"/>
  <c r="E5457" i="26"/>
  <c r="E5458" i="26"/>
  <c r="E5459" i="26"/>
  <c r="E5460" i="26"/>
  <c r="E5461" i="26"/>
  <c r="E5462" i="26"/>
  <c r="E5463" i="26"/>
  <c r="E5464" i="26"/>
  <c r="E5465" i="26"/>
  <c r="E5466" i="26"/>
  <c r="E5467" i="26"/>
  <c r="E5468" i="26"/>
  <c r="E5469" i="26"/>
  <c r="E5470" i="26"/>
  <c r="E5471" i="26"/>
  <c r="E5472" i="26"/>
  <c r="E5473" i="26"/>
  <c r="E5474" i="26"/>
  <c r="E5475" i="26"/>
  <c r="E5476" i="26"/>
  <c r="E5477" i="26"/>
  <c r="E5478" i="26"/>
  <c r="E5479" i="26"/>
  <c r="E5480" i="26"/>
  <c r="E5481" i="26"/>
  <c r="E5482" i="26"/>
  <c r="E5483" i="26"/>
  <c r="E5484" i="26"/>
  <c r="E5485" i="26"/>
  <c r="E5486" i="26"/>
  <c r="E5487" i="26"/>
  <c r="E5488" i="26"/>
  <c r="E5489" i="26"/>
  <c r="E5490" i="26"/>
  <c r="E5491" i="26"/>
  <c r="E5492" i="26"/>
  <c r="E5493" i="26"/>
  <c r="E5494" i="26"/>
  <c r="E5495" i="26"/>
  <c r="E5496" i="26"/>
  <c r="E5497" i="26"/>
  <c r="E5498" i="26"/>
  <c r="E5499" i="26"/>
  <c r="E5500" i="26"/>
  <c r="E5501" i="26"/>
  <c r="E5502" i="26"/>
  <c r="E5503" i="26"/>
  <c r="E5504" i="26"/>
  <c r="E5505" i="26"/>
  <c r="E5506" i="26"/>
  <c r="E5507" i="26"/>
  <c r="E5508" i="26"/>
  <c r="E5509" i="26"/>
  <c r="E5510" i="26"/>
  <c r="E5511" i="26"/>
  <c r="E5512" i="26"/>
  <c r="E5513" i="26"/>
  <c r="E5514" i="26"/>
  <c r="E5515" i="26"/>
  <c r="E5516" i="26"/>
  <c r="E5517" i="26"/>
  <c r="E5518" i="26"/>
  <c r="E5519" i="26"/>
  <c r="E5520" i="26"/>
  <c r="E5521" i="26"/>
  <c r="E5522" i="26"/>
  <c r="E5523" i="26"/>
  <c r="E5524" i="26"/>
  <c r="E5525" i="26"/>
  <c r="E5526" i="26"/>
  <c r="E5527" i="26"/>
  <c r="E5528" i="26"/>
  <c r="E5529" i="26"/>
  <c r="E5530" i="26"/>
  <c r="E5531" i="26"/>
  <c r="E5532" i="26"/>
  <c r="E5533" i="26"/>
  <c r="E5534" i="26"/>
  <c r="E5535" i="26"/>
  <c r="E5536" i="26"/>
  <c r="E5537" i="26"/>
  <c r="E5538" i="26"/>
  <c r="E5539" i="26"/>
  <c r="E5540" i="26"/>
  <c r="E5541" i="26"/>
  <c r="E5542" i="26"/>
  <c r="E5543" i="26"/>
  <c r="E5544" i="26"/>
  <c r="E5545" i="26"/>
  <c r="E5546" i="26"/>
  <c r="E5547" i="26"/>
  <c r="E5548" i="26"/>
  <c r="E5549" i="26"/>
  <c r="E5550" i="26"/>
  <c r="E5551" i="26"/>
  <c r="E5552" i="26"/>
  <c r="E5553" i="26"/>
  <c r="E5554" i="26"/>
  <c r="E5555" i="26"/>
  <c r="E5556" i="26"/>
  <c r="E5557" i="26"/>
  <c r="E5558" i="26"/>
  <c r="E5559" i="26"/>
  <c r="E5560" i="26"/>
  <c r="E5561" i="26"/>
  <c r="E5562" i="26"/>
  <c r="E5563" i="26"/>
  <c r="E5564" i="26"/>
  <c r="E5565" i="26"/>
  <c r="E5566" i="26"/>
  <c r="E5567" i="26"/>
  <c r="E5568" i="26"/>
  <c r="E5569" i="26"/>
  <c r="E5570" i="26"/>
  <c r="E5571" i="26"/>
  <c r="E5572" i="26"/>
  <c r="E5573" i="26"/>
  <c r="E5574" i="26"/>
  <c r="E5575" i="26"/>
  <c r="E5576" i="26"/>
  <c r="E5577" i="26"/>
  <c r="E5578" i="26"/>
  <c r="E5579" i="26"/>
  <c r="E5580" i="26"/>
  <c r="E5581" i="26"/>
  <c r="E5582" i="26"/>
  <c r="E5583" i="26"/>
  <c r="E5584" i="26"/>
  <c r="E5585" i="26"/>
  <c r="E5586" i="26"/>
  <c r="E5587" i="26"/>
  <c r="E5588" i="26"/>
  <c r="E5589" i="26"/>
  <c r="E5590" i="26"/>
  <c r="E5591" i="26"/>
  <c r="E5592" i="26"/>
  <c r="E5593" i="26"/>
  <c r="E5594" i="26"/>
  <c r="E5595" i="26"/>
  <c r="E5596" i="26"/>
  <c r="E5597" i="26"/>
  <c r="E5598" i="26"/>
  <c r="E5599" i="26"/>
  <c r="E5600" i="26"/>
  <c r="E5601" i="26"/>
  <c r="E5602" i="26"/>
  <c r="E5603" i="26"/>
  <c r="E5604" i="26"/>
  <c r="E5605" i="26"/>
  <c r="E5606" i="26"/>
  <c r="E5607" i="26"/>
  <c r="E5608" i="26"/>
  <c r="E5609" i="26"/>
  <c r="E5610" i="26"/>
  <c r="E5611" i="26"/>
  <c r="E5612" i="26"/>
  <c r="E5613" i="26"/>
  <c r="E5614" i="26"/>
  <c r="E5615" i="26"/>
  <c r="E5616" i="26"/>
  <c r="E5617" i="26"/>
  <c r="E5618" i="26"/>
  <c r="E5619" i="26"/>
  <c r="E5620" i="26"/>
  <c r="E5621" i="26"/>
  <c r="E5622" i="26"/>
  <c r="E5623" i="26"/>
  <c r="E5624" i="26"/>
  <c r="E5625" i="26"/>
  <c r="E5626" i="26"/>
  <c r="E5627" i="26"/>
  <c r="E5628" i="26"/>
  <c r="E5629" i="26"/>
  <c r="E5630" i="26"/>
  <c r="E5631" i="26"/>
  <c r="E5632" i="26"/>
  <c r="E5633" i="26"/>
  <c r="E5634" i="26"/>
  <c r="E5635" i="26"/>
  <c r="E5636" i="26"/>
  <c r="E5637" i="26"/>
  <c r="E5638" i="26"/>
  <c r="E5639" i="26"/>
  <c r="E5640" i="26"/>
  <c r="E5641" i="26"/>
  <c r="E5642" i="26"/>
  <c r="E5643" i="26"/>
  <c r="E5644" i="26"/>
  <c r="E5645" i="26"/>
  <c r="E5646" i="26"/>
  <c r="E5647" i="26"/>
  <c r="E5648" i="26"/>
  <c r="E5649" i="26"/>
  <c r="E5650" i="26"/>
  <c r="E5651" i="26"/>
  <c r="E5652" i="26"/>
  <c r="E5653" i="26"/>
  <c r="E5654" i="26"/>
  <c r="E5655" i="26"/>
  <c r="E5656" i="26"/>
  <c r="E5657" i="26"/>
  <c r="E5658" i="26"/>
  <c r="E5659" i="26"/>
  <c r="E5660" i="26"/>
  <c r="E5661" i="26"/>
  <c r="E5662" i="26"/>
  <c r="E5663" i="26"/>
  <c r="E5664" i="26"/>
  <c r="E5665" i="26"/>
  <c r="E5666" i="26"/>
  <c r="E5667" i="26"/>
  <c r="E5668" i="26"/>
  <c r="E5669" i="26"/>
  <c r="E5670" i="26"/>
  <c r="E5671" i="26"/>
  <c r="E5672" i="26"/>
  <c r="E5673" i="26"/>
  <c r="E5674" i="26"/>
  <c r="E5675" i="26"/>
  <c r="E5676" i="26"/>
  <c r="E5677" i="26"/>
  <c r="E5678" i="26"/>
  <c r="E5679" i="26"/>
  <c r="E5680" i="26"/>
  <c r="E5681" i="26"/>
  <c r="E5682" i="26"/>
  <c r="E5683" i="26"/>
  <c r="E5684" i="26"/>
  <c r="E5685" i="26"/>
  <c r="E5686" i="26"/>
  <c r="E5687" i="26"/>
  <c r="E5688" i="26"/>
  <c r="E5689" i="26"/>
  <c r="E5690" i="26"/>
  <c r="E5691" i="26"/>
  <c r="E5692" i="26"/>
  <c r="E5693" i="26"/>
  <c r="E5694" i="26"/>
  <c r="E5695" i="26"/>
  <c r="E5696" i="26"/>
  <c r="E5697" i="26"/>
  <c r="E5698" i="26"/>
  <c r="E5699" i="26"/>
  <c r="E5700" i="26"/>
  <c r="E5701" i="26"/>
  <c r="E5702" i="26"/>
  <c r="E5703" i="26"/>
  <c r="E5704" i="26"/>
  <c r="E5705" i="26"/>
  <c r="E5706" i="26"/>
  <c r="E5707" i="26"/>
  <c r="E5708" i="26"/>
  <c r="E5709" i="26"/>
  <c r="E5710" i="26"/>
  <c r="E5711" i="26"/>
  <c r="E5712" i="26"/>
  <c r="E5713" i="26"/>
  <c r="E5714" i="26"/>
  <c r="E5715" i="26"/>
  <c r="E5716" i="26"/>
  <c r="E5717" i="26"/>
  <c r="E5718" i="26"/>
  <c r="E5719" i="26"/>
  <c r="E5720" i="26"/>
  <c r="E5721" i="26"/>
  <c r="E5722" i="26"/>
  <c r="E5723" i="26"/>
  <c r="E5724" i="26"/>
  <c r="E5725" i="26"/>
  <c r="E5726" i="26"/>
  <c r="E5727" i="26"/>
  <c r="E5728" i="26"/>
  <c r="E5729" i="26"/>
  <c r="E5730" i="26"/>
  <c r="E5731" i="26"/>
  <c r="E5732" i="26"/>
  <c r="E5733" i="26"/>
  <c r="E5734" i="26"/>
  <c r="E5735" i="26"/>
  <c r="E5736" i="26"/>
  <c r="E5737" i="26"/>
  <c r="E5738" i="26"/>
  <c r="E5739" i="26"/>
  <c r="E5740" i="26"/>
  <c r="E5741" i="26"/>
  <c r="E5742" i="26"/>
  <c r="E5743" i="26"/>
  <c r="E5744" i="26"/>
  <c r="E5745" i="26"/>
  <c r="E5746" i="26"/>
  <c r="E5747" i="26"/>
  <c r="E5748" i="26"/>
  <c r="E5749" i="26"/>
  <c r="E5750" i="26"/>
  <c r="E5751" i="26"/>
  <c r="E5752" i="26"/>
  <c r="E5753" i="26"/>
  <c r="E5754" i="26"/>
  <c r="E5755" i="26"/>
  <c r="E5756" i="26"/>
  <c r="E5757" i="26"/>
  <c r="E5758" i="26"/>
  <c r="E5759" i="26"/>
  <c r="E5760" i="26"/>
  <c r="E5761" i="26"/>
  <c r="E5762" i="26"/>
  <c r="E5763" i="26"/>
  <c r="E5764" i="26"/>
  <c r="E5765" i="26"/>
  <c r="E5766" i="26"/>
  <c r="E5767" i="26"/>
  <c r="E5768" i="26"/>
  <c r="E5769" i="26"/>
  <c r="E5770" i="26"/>
  <c r="E5771" i="26"/>
  <c r="E5772" i="26"/>
  <c r="E5773" i="26"/>
  <c r="E5774" i="26"/>
  <c r="E5775" i="26"/>
  <c r="E5776" i="26"/>
  <c r="E5777" i="26"/>
  <c r="E5778" i="26"/>
  <c r="E5779" i="26"/>
  <c r="E5780" i="26"/>
  <c r="E5781" i="26"/>
  <c r="E5782" i="26"/>
  <c r="E5783" i="26"/>
  <c r="E5784" i="26"/>
  <c r="E5785" i="26"/>
  <c r="E5786" i="26"/>
  <c r="E5787" i="26"/>
  <c r="E5788" i="26"/>
  <c r="E5789" i="26"/>
  <c r="E5790" i="26"/>
  <c r="E5791" i="26"/>
  <c r="E5792" i="26"/>
  <c r="E5793" i="26"/>
  <c r="E5794" i="26"/>
  <c r="E5795" i="26"/>
  <c r="E5796" i="26"/>
  <c r="E5797" i="26"/>
  <c r="E5798" i="26"/>
  <c r="E5799" i="26"/>
  <c r="E5800" i="26"/>
  <c r="E5801" i="26"/>
  <c r="E5802" i="26"/>
  <c r="E5803" i="26"/>
  <c r="E5804" i="26"/>
  <c r="E5805" i="26"/>
  <c r="E5806" i="26"/>
  <c r="E5807" i="26"/>
  <c r="E5808" i="26"/>
  <c r="E5809" i="26"/>
  <c r="E5810" i="26"/>
  <c r="E5811" i="26"/>
  <c r="E5812" i="26"/>
  <c r="E5813" i="26"/>
  <c r="E5814" i="26"/>
  <c r="E5815" i="26"/>
  <c r="E5816" i="26"/>
  <c r="E5817" i="26"/>
  <c r="E5818" i="26"/>
  <c r="E5819" i="26"/>
  <c r="E5820" i="26"/>
  <c r="E5821" i="26"/>
  <c r="E5822" i="26"/>
  <c r="E5823" i="26"/>
  <c r="E5824" i="26"/>
  <c r="E5825" i="26"/>
  <c r="E5826" i="26"/>
  <c r="E5827" i="26"/>
  <c r="E5828" i="26"/>
  <c r="E5829" i="26"/>
  <c r="E5830" i="26"/>
  <c r="E5831" i="26"/>
  <c r="E5832" i="26"/>
  <c r="E5833" i="26"/>
  <c r="E5834" i="26"/>
  <c r="E5835" i="26"/>
  <c r="E5836" i="26"/>
  <c r="E5837" i="26"/>
  <c r="E5838" i="26"/>
  <c r="E5839" i="26"/>
  <c r="E5840" i="26"/>
  <c r="E5841" i="26"/>
  <c r="E5842" i="26"/>
  <c r="E5843" i="26"/>
  <c r="E5844" i="26"/>
  <c r="E5845" i="26"/>
  <c r="E5846" i="26"/>
  <c r="E5847" i="26"/>
  <c r="E5848" i="26"/>
  <c r="E5849" i="26"/>
  <c r="E5850" i="26"/>
  <c r="E5851" i="26"/>
  <c r="E5852" i="26"/>
  <c r="E5853" i="26"/>
  <c r="E5854" i="26"/>
  <c r="E5855" i="26"/>
  <c r="E5856" i="26"/>
  <c r="E5857" i="26"/>
  <c r="E5858" i="26"/>
  <c r="E5859" i="26"/>
  <c r="E5860" i="26"/>
  <c r="E5861" i="26"/>
  <c r="E5862" i="26"/>
  <c r="E5863" i="26"/>
  <c r="E5864" i="26"/>
  <c r="E5865" i="26"/>
  <c r="E5866" i="26"/>
  <c r="E5867" i="26"/>
  <c r="E5868" i="26"/>
  <c r="E5869" i="26"/>
  <c r="E5870" i="26"/>
  <c r="E5871" i="26"/>
  <c r="E5872" i="26"/>
  <c r="E5873" i="26"/>
  <c r="E5874" i="26"/>
  <c r="E5875" i="26"/>
  <c r="E5876" i="26"/>
  <c r="E5877" i="26"/>
  <c r="E5878" i="26"/>
  <c r="E5879" i="26"/>
  <c r="E5880" i="26"/>
  <c r="E5881" i="26"/>
  <c r="E5882" i="26"/>
  <c r="E5883" i="26"/>
  <c r="E5884" i="26"/>
  <c r="E5885" i="26"/>
  <c r="E5886" i="26"/>
  <c r="E5887" i="26"/>
  <c r="E5888" i="26"/>
  <c r="E5889" i="26"/>
  <c r="E5890" i="26"/>
  <c r="E5891" i="26"/>
  <c r="E5892" i="26"/>
  <c r="E5893" i="26"/>
  <c r="E5894" i="26"/>
  <c r="E5895" i="26"/>
  <c r="E5896" i="26"/>
  <c r="E5897" i="26"/>
  <c r="E5898" i="26"/>
  <c r="E5899" i="26"/>
  <c r="E5900" i="26"/>
  <c r="E5901" i="26"/>
  <c r="E5902" i="26"/>
  <c r="E5903" i="26"/>
  <c r="E5904" i="26"/>
  <c r="E5905" i="26"/>
  <c r="E5906" i="26"/>
  <c r="E5907" i="26"/>
  <c r="E5908" i="26"/>
  <c r="E5909" i="26"/>
  <c r="E5910" i="26"/>
  <c r="E5911" i="26"/>
  <c r="E5912" i="26"/>
  <c r="E5913" i="26"/>
  <c r="E5914" i="26"/>
  <c r="E5915" i="26"/>
  <c r="E5916" i="26"/>
  <c r="E5917" i="26"/>
  <c r="E5918" i="26"/>
  <c r="E5919" i="26"/>
  <c r="E5920" i="26"/>
  <c r="E5921" i="26"/>
  <c r="E5922" i="26"/>
  <c r="E5923" i="26"/>
  <c r="E5924" i="26"/>
  <c r="E5925" i="26"/>
  <c r="E5926" i="26"/>
  <c r="E5927" i="26"/>
  <c r="E5928" i="26"/>
  <c r="E5929" i="26"/>
  <c r="E5930" i="26"/>
  <c r="E5931" i="26"/>
  <c r="E5932" i="26"/>
  <c r="E5933" i="26"/>
  <c r="E5934" i="26"/>
  <c r="E5935" i="26"/>
  <c r="E5936" i="26"/>
  <c r="E5937" i="26"/>
  <c r="E5938" i="26"/>
  <c r="E5939" i="26"/>
  <c r="E5940" i="26"/>
  <c r="E5941" i="26"/>
  <c r="E5942" i="26"/>
  <c r="E5943" i="26"/>
  <c r="E5944" i="26"/>
  <c r="E5945" i="26"/>
  <c r="E5946" i="26"/>
  <c r="E5947" i="26"/>
  <c r="E5948" i="26"/>
  <c r="E5949" i="26"/>
  <c r="E5950" i="26"/>
  <c r="E5951" i="26"/>
  <c r="E5952" i="26"/>
  <c r="E5953" i="26"/>
  <c r="E5954" i="26"/>
  <c r="E5955" i="26"/>
  <c r="E5956" i="26"/>
  <c r="E5957" i="26"/>
  <c r="E5958" i="26"/>
  <c r="E5959" i="26"/>
  <c r="E5960" i="26"/>
  <c r="E5961" i="26"/>
  <c r="E5962" i="26"/>
  <c r="E5963" i="26"/>
  <c r="E5964" i="26"/>
  <c r="E5965" i="26"/>
  <c r="E5966" i="26"/>
  <c r="E5967" i="26"/>
  <c r="E5968" i="26"/>
  <c r="E5969" i="26"/>
  <c r="E5970" i="26"/>
  <c r="E5971" i="26"/>
  <c r="E5972" i="26"/>
  <c r="E5973" i="26"/>
  <c r="E5974" i="26"/>
  <c r="E5975" i="26"/>
  <c r="E5976" i="26"/>
  <c r="E5977" i="26"/>
  <c r="E5978" i="26"/>
  <c r="E5979" i="26"/>
  <c r="E5980" i="26"/>
  <c r="E5981" i="26"/>
  <c r="E5982" i="26"/>
  <c r="E5983" i="26"/>
  <c r="E5984" i="26"/>
  <c r="E5985" i="26"/>
  <c r="E5986" i="26"/>
  <c r="E5987" i="26"/>
  <c r="E5988" i="26"/>
  <c r="E5989" i="26"/>
  <c r="E5990" i="26"/>
  <c r="E5991" i="26"/>
  <c r="E5992" i="26"/>
  <c r="E5993" i="26"/>
  <c r="E5994" i="26"/>
  <c r="E5995" i="26"/>
  <c r="E5996" i="26"/>
  <c r="E5997" i="26"/>
  <c r="E5998" i="26"/>
  <c r="E5999" i="26"/>
  <c r="E6000" i="26"/>
  <c r="E6001" i="26"/>
  <c r="E6002" i="26"/>
  <c r="E6003" i="26"/>
  <c r="E6004" i="26"/>
  <c r="E6005" i="26"/>
  <c r="E6006" i="26"/>
  <c r="E6007" i="26"/>
  <c r="E6008" i="26"/>
  <c r="E6009" i="26"/>
  <c r="E6010" i="26"/>
  <c r="E6011" i="26"/>
  <c r="E6012" i="26"/>
  <c r="E6013" i="26"/>
  <c r="E6014" i="26"/>
  <c r="E6015" i="26"/>
  <c r="E6016" i="26"/>
  <c r="E6017" i="26"/>
  <c r="E6018" i="26"/>
  <c r="E6019" i="26"/>
  <c r="E6020" i="26"/>
  <c r="E6021" i="26"/>
  <c r="E6022" i="26"/>
  <c r="E6023" i="26"/>
  <c r="E6024" i="26"/>
  <c r="E6025" i="26"/>
  <c r="E6026" i="26"/>
  <c r="E6027" i="26"/>
  <c r="E6028" i="26"/>
  <c r="E6029" i="26"/>
  <c r="E6030" i="26"/>
  <c r="E6031" i="26"/>
  <c r="E6032" i="26"/>
  <c r="E6033" i="26"/>
  <c r="E6034" i="26"/>
  <c r="E6035" i="26"/>
  <c r="E6036" i="26"/>
  <c r="E6037" i="26"/>
  <c r="E6038" i="26"/>
  <c r="E6039" i="26"/>
  <c r="E6040" i="26"/>
  <c r="E6041" i="26"/>
  <c r="E6042" i="26"/>
  <c r="E6043" i="26"/>
  <c r="E6044" i="26"/>
  <c r="E6045" i="26"/>
  <c r="E6046" i="26"/>
  <c r="E6047" i="26"/>
  <c r="E6048" i="26"/>
  <c r="E6049" i="26"/>
  <c r="E6050" i="26"/>
  <c r="E6051" i="26"/>
  <c r="E6052" i="26"/>
  <c r="E6053" i="26"/>
  <c r="E6054" i="26"/>
  <c r="E6055" i="26"/>
  <c r="E6056" i="26"/>
  <c r="E6057" i="26"/>
  <c r="E6058" i="26"/>
  <c r="E6059" i="26"/>
  <c r="E6060" i="26"/>
  <c r="E6061" i="26"/>
  <c r="E6062" i="26"/>
  <c r="E6063" i="26"/>
  <c r="E6064" i="26"/>
  <c r="E6065" i="26"/>
  <c r="E6066" i="26"/>
  <c r="E6067" i="26"/>
  <c r="E6068" i="26"/>
  <c r="E6069" i="26"/>
  <c r="E6070" i="26"/>
  <c r="E6071" i="26"/>
  <c r="E6072" i="26"/>
  <c r="E6073" i="26"/>
  <c r="E6074" i="26"/>
  <c r="E6075" i="26"/>
  <c r="E6076" i="26"/>
  <c r="E6077" i="26"/>
  <c r="E6078" i="26"/>
  <c r="E6079" i="26"/>
  <c r="E6080" i="26"/>
  <c r="E6081" i="26"/>
  <c r="E6082" i="26"/>
  <c r="E6083" i="26"/>
  <c r="E6084" i="26"/>
  <c r="E6085" i="26"/>
  <c r="E6086" i="26"/>
  <c r="E6087" i="26"/>
  <c r="E6088" i="26"/>
  <c r="E6089" i="26"/>
  <c r="E6090" i="26"/>
  <c r="E6091" i="26"/>
  <c r="E6092" i="26"/>
  <c r="E6093" i="26"/>
  <c r="E6094" i="26"/>
  <c r="E6095" i="26"/>
  <c r="E6096" i="26"/>
  <c r="E6097" i="26"/>
  <c r="E6098" i="26"/>
  <c r="E6099" i="26"/>
  <c r="E6100" i="26"/>
  <c r="E6101" i="26"/>
  <c r="E6102" i="26"/>
  <c r="E6103" i="26"/>
  <c r="E6104" i="26"/>
  <c r="E6105" i="26"/>
  <c r="E6106" i="26"/>
  <c r="E6107" i="26"/>
  <c r="E6108" i="26"/>
  <c r="E6109" i="26"/>
  <c r="E6110" i="26"/>
  <c r="E6111" i="26"/>
  <c r="E6112" i="26"/>
  <c r="E6113" i="26"/>
  <c r="E6114" i="26"/>
  <c r="E6115" i="26"/>
  <c r="E6116" i="26"/>
  <c r="E6117" i="26"/>
  <c r="E6118" i="26"/>
  <c r="E6119" i="26"/>
  <c r="E6120" i="26"/>
  <c r="E6121" i="26"/>
  <c r="E6122" i="26"/>
  <c r="E6123" i="26"/>
  <c r="E6124" i="26"/>
  <c r="E6125" i="26"/>
  <c r="E6126" i="26"/>
  <c r="E6127" i="26"/>
  <c r="E6128" i="26"/>
  <c r="E6129" i="26"/>
  <c r="E6130" i="26"/>
  <c r="E6131" i="26"/>
  <c r="E6132" i="26"/>
  <c r="E6133" i="26"/>
  <c r="E6134" i="26"/>
  <c r="E6135" i="26"/>
  <c r="E6136" i="26"/>
  <c r="E6137" i="26"/>
  <c r="E6138" i="26"/>
  <c r="E6139" i="26"/>
  <c r="E6140" i="26"/>
  <c r="E6141" i="26"/>
  <c r="E6142" i="26"/>
  <c r="E6143" i="26"/>
  <c r="E6144" i="26"/>
  <c r="E6145" i="26"/>
  <c r="E6146" i="26"/>
  <c r="E6147" i="26"/>
  <c r="E6148" i="26"/>
  <c r="E6149" i="26"/>
  <c r="E6150" i="26"/>
  <c r="E6151" i="26"/>
  <c r="E6152" i="26"/>
  <c r="E6153" i="26"/>
  <c r="E6154" i="26"/>
  <c r="E6155" i="26"/>
  <c r="E6156" i="26"/>
  <c r="E6157" i="26"/>
  <c r="E6158" i="26"/>
  <c r="E6159" i="26"/>
  <c r="E6160" i="26"/>
  <c r="E6161" i="26"/>
  <c r="E6162" i="26"/>
  <c r="E6163" i="26"/>
  <c r="E6164" i="26"/>
  <c r="E6165" i="26"/>
  <c r="E6166" i="26"/>
  <c r="E6167" i="26"/>
  <c r="E6168" i="26"/>
  <c r="E6169" i="26"/>
  <c r="E6170" i="26"/>
  <c r="E6171" i="26"/>
  <c r="E6172" i="26"/>
  <c r="E6173" i="26"/>
  <c r="E6174" i="26"/>
  <c r="E6175" i="26"/>
  <c r="E6176" i="26"/>
  <c r="E6177" i="26"/>
  <c r="E6178" i="26"/>
  <c r="E6179" i="26"/>
  <c r="E6180" i="26"/>
  <c r="E6181" i="26"/>
  <c r="E6182" i="26"/>
  <c r="E6183" i="26"/>
  <c r="E6184" i="26"/>
  <c r="E6185" i="26"/>
  <c r="E6186" i="26"/>
  <c r="E6187" i="26"/>
  <c r="E6188" i="26"/>
  <c r="E6189" i="26"/>
  <c r="E6190" i="26"/>
  <c r="E6191" i="26"/>
  <c r="E6192" i="26"/>
  <c r="E6193" i="26"/>
  <c r="E6194" i="26"/>
  <c r="E6195" i="26"/>
  <c r="E6196" i="26"/>
  <c r="E6197" i="26"/>
  <c r="E6198" i="26"/>
  <c r="E6199" i="26"/>
  <c r="E6200" i="26"/>
  <c r="E6201" i="26"/>
  <c r="E6202" i="26"/>
  <c r="E6203" i="26"/>
  <c r="E6204" i="26"/>
  <c r="E6205" i="26"/>
  <c r="E6206" i="26"/>
  <c r="E6207" i="26"/>
  <c r="E6208" i="26"/>
  <c r="E6209" i="26"/>
  <c r="E6210" i="26"/>
  <c r="E6211" i="26"/>
  <c r="E6212" i="26"/>
  <c r="E6213" i="26"/>
  <c r="E6214" i="26"/>
  <c r="E6215" i="26"/>
  <c r="E6216" i="26"/>
  <c r="E6217" i="26"/>
  <c r="E6218" i="26"/>
  <c r="E6219" i="26"/>
  <c r="E6220" i="26"/>
  <c r="E6221" i="26"/>
  <c r="E6222" i="26"/>
  <c r="E6223" i="26"/>
  <c r="E6224" i="26"/>
  <c r="E6225" i="26"/>
  <c r="E6226" i="26"/>
  <c r="E6227" i="26"/>
  <c r="E6228" i="26"/>
  <c r="E6229" i="26"/>
  <c r="E6230" i="26"/>
  <c r="E6231" i="26"/>
  <c r="E6232" i="26"/>
  <c r="E6233" i="26"/>
  <c r="E6234" i="26"/>
  <c r="E6235" i="26"/>
  <c r="E6236" i="26"/>
  <c r="E6237" i="26"/>
  <c r="E6238" i="26"/>
  <c r="E6239" i="26"/>
  <c r="E6240" i="26"/>
  <c r="E6241" i="26"/>
  <c r="E6242" i="26"/>
  <c r="E6243" i="26"/>
  <c r="E6244" i="26"/>
  <c r="E6245" i="26"/>
  <c r="E6246" i="26"/>
  <c r="E6247" i="26"/>
  <c r="E6248" i="26"/>
  <c r="E6249" i="26"/>
  <c r="E6250" i="26"/>
  <c r="E6251" i="26"/>
  <c r="E6252" i="26"/>
  <c r="E6253" i="26"/>
  <c r="E6254" i="26"/>
  <c r="E6255" i="26"/>
  <c r="E6256" i="26"/>
  <c r="E6257" i="26"/>
  <c r="E6258" i="26"/>
  <c r="E6259" i="26"/>
  <c r="E6260" i="26"/>
  <c r="E6261" i="26"/>
  <c r="E6262" i="26"/>
  <c r="E6263" i="26"/>
  <c r="E6264" i="26"/>
  <c r="E6265" i="26"/>
  <c r="E6266" i="26"/>
  <c r="E6267" i="26"/>
  <c r="E6268" i="26"/>
  <c r="E6269" i="26"/>
  <c r="E6270" i="26"/>
  <c r="E6271" i="26"/>
  <c r="E6272" i="26"/>
  <c r="E6273" i="26"/>
  <c r="E6274" i="26"/>
  <c r="E6275" i="26"/>
  <c r="E6276" i="26"/>
  <c r="E6277" i="26"/>
  <c r="E6278" i="26"/>
  <c r="E6279" i="26"/>
  <c r="E6280" i="26"/>
  <c r="E6281" i="26"/>
  <c r="E6282" i="26"/>
  <c r="E6283" i="26"/>
  <c r="E6284" i="26"/>
  <c r="E6285" i="26"/>
  <c r="E6286" i="26"/>
  <c r="E6287" i="26"/>
  <c r="E6288" i="26"/>
  <c r="E6289" i="26"/>
  <c r="E6290" i="26"/>
  <c r="E6291" i="26"/>
  <c r="E6292" i="26"/>
  <c r="E6293" i="26"/>
  <c r="E6294" i="26"/>
  <c r="E6295" i="26"/>
  <c r="E6296" i="26"/>
  <c r="E6297" i="26"/>
  <c r="E6298" i="26"/>
  <c r="E6299" i="26"/>
  <c r="E6300" i="26"/>
  <c r="E6301" i="26"/>
  <c r="E6302" i="26"/>
  <c r="E6303" i="26"/>
  <c r="E6304" i="26"/>
  <c r="E6305" i="26"/>
  <c r="E6306" i="26"/>
  <c r="E6307" i="26"/>
  <c r="E6308" i="26"/>
  <c r="E6309" i="26"/>
  <c r="E6310" i="26"/>
  <c r="E6311" i="26"/>
  <c r="E6312" i="26"/>
  <c r="E6313" i="26"/>
  <c r="E6314" i="26"/>
  <c r="E6315" i="26"/>
  <c r="E6316" i="26"/>
  <c r="E6317" i="26"/>
  <c r="E6318" i="26"/>
  <c r="E6319" i="26"/>
  <c r="E6320" i="26"/>
  <c r="E6321" i="26"/>
  <c r="E6322" i="26"/>
  <c r="E6323" i="26"/>
  <c r="E6324" i="26"/>
  <c r="E6325" i="26"/>
  <c r="E6326" i="26"/>
  <c r="E6327" i="26"/>
  <c r="E6328" i="26"/>
  <c r="E6329" i="26"/>
  <c r="E6330" i="26"/>
  <c r="E6331" i="26"/>
  <c r="E6332" i="26"/>
  <c r="E6333" i="26"/>
  <c r="E6334" i="26"/>
  <c r="E6335" i="26"/>
  <c r="E6336" i="26"/>
  <c r="E6337" i="26"/>
  <c r="E6338" i="26"/>
  <c r="E6339" i="26"/>
  <c r="E6340" i="26"/>
  <c r="E6341" i="26"/>
  <c r="E6342" i="26"/>
  <c r="E6343" i="26"/>
  <c r="E6344" i="26"/>
  <c r="E6345" i="26"/>
  <c r="E6346" i="26"/>
  <c r="E6347" i="26"/>
  <c r="E6348" i="26"/>
  <c r="E6349" i="26"/>
  <c r="E6350" i="26"/>
  <c r="E6351" i="26"/>
  <c r="E6352" i="26"/>
  <c r="E6353" i="26"/>
  <c r="E6354" i="26"/>
  <c r="E6355" i="26"/>
  <c r="E6356" i="26"/>
  <c r="E6357" i="26"/>
  <c r="E6358" i="26"/>
  <c r="E6359" i="26"/>
  <c r="E6360" i="26"/>
  <c r="E6361" i="26"/>
  <c r="E6362" i="26"/>
  <c r="E6363" i="26"/>
  <c r="E6364" i="26"/>
  <c r="E6365" i="26"/>
  <c r="E6366" i="26"/>
  <c r="E6367" i="26"/>
  <c r="E6368" i="26"/>
  <c r="E6369" i="26"/>
  <c r="E6370" i="26"/>
  <c r="E6371" i="26"/>
  <c r="E6372" i="26"/>
  <c r="E6373" i="26"/>
  <c r="E6374" i="26"/>
  <c r="E6375" i="26"/>
  <c r="E6376" i="26"/>
  <c r="E6377" i="26"/>
  <c r="E6378" i="26"/>
  <c r="E6379" i="26"/>
  <c r="E6380" i="26"/>
  <c r="E6381" i="26"/>
  <c r="E6382" i="26"/>
  <c r="E6383" i="26"/>
  <c r="E6384" i="26"/>
  <c r="E6385" i="26"/>
  <c r="E6386" i="26"/>
  <c r="E6387" i="26"/>
  <c r="E6388" i="26"/>
  <c r="E6389" i="26"/>
  <c r="E6390" i="26"/>
  <c r="E6391" i="26"/>
  <c r="E6392" i="26"/>
  <c r="E6393" i="26"/>
  <c r="E6394" i="26"/>
  <c r="E6395" i="26"/>
  <c r="E6396" i="26"/>
  <c r="E6397" i="26"/>
  <c r="E6398" i="26"/>
  <c r="E6399" i="26"/>
  <c r="E6400" i="26"/>
  <c r="E6401" i="26"/>
  <c r="E6402" i="26"/>
  <c r="E6403" i="26"/>
  <c r="E6404" i="26"/>
  <c r="E6405" i="26"/>
  <c r="E6406" i="26"/>
  <c r="E6407" i="26"/>
  <c r="E6408" i="26"/>
  <c r="E6409" i="26"/>
  <c r="E6410" i="26"/>
  <c r="E6411" i="26"/>
  <c r="E6412" i="26"/>
  <c r="E6413" i="26"/>
  <c r="E6414" i="26"/>
  <c r="E6415" i="26"/>
  <c r="E6416" i="26"/>
  <c r="E6417" i="26"/>
  <c r="E6418" i="26"/>
  <c r="E6419" i="26"/>
  <c r="E6420" i="26"/>
  <c r="E6421" i="26"/>
  <c r="E6422" i="26"/>
  <c r="E6423" i="26"/>
  <c r="E6424" i="26"/>
  <c r="E6425" i="26"/>
  <c r="E6426" i="26"/>
  <c r="E6427" i="26"/>
  <c r="E6428" i="26"/>
  <c r="E6429" i="26"/>
  <c r="E6430" i="26"/>
  <c r="E6431" i="26"/>
  <c r="E6432" i="26"/>
  <c r="E6433" i="26"/>
  <c r="E6434" i="26"/>
  <c r="E6435" i="26"/>
  <c r="E6436" i="26"/>
  <c r="E6437" i="26"/>
  <c r="E6438" i="26"/>
  <c r="E6439" i="26"/>
  <c r="E6440" i="26"/>
  <c r="E6441" i="26"/>
  <c r="E6442" i="26"/>
  <c r="E6443" i="26"/>
  <c r="E6444" i="26"/>
  <c r="E6445" i="26"/>
  <c r="E6446" i="26"/>
  <c r="E6447" i="26"/>
  <c r="E6448" i="26"/>
  <c r="E6449" i="26"/>
  <c r="E6450" i="26"/>
  <c r="E6451" i="26"/>
  <c r="E6452" i="26"/>
  <c r="E6453" i="26"/>
  <c r="E6454" i="26"/>
  <c r="E6455" i="26"/>
  <c r="E6456" i="26"/>
  <c r="E6457" i="26"/>
  <c r="E6458" i="26"/>
  <c r="E6459" i="26"/>
  <c r="E6460" i="26"/>
  <c r="E6461" i="26"/>
  <c r="E6462" i="26"/>
  <c r="E6463" i="26"/>
  <c r="E6464" i="26"/>
  <c r="E6465" i="26"/>
  <c r="E6466" i="26"/>
  <c r="E6467" i="26"/>
  <c r="E6468" i="26"/>
  <c r="E6469" i="26"/>
  <c r="E6470" i="26"/>
  <c r="E6471" i="26"/>
  <c r="E6472" i="26"/>
  <c r="E6473" i="26"/>
  <c r="E6474" i="26"/>
  <c r="E6475" i="26"/>
  <c r="E6476" i="26"/>
  <c r="E6477" i="26"/>
  <c r="E6478" i="26"/>
  <c r="E6479" i="26"/>
  <c r="E6480" i="26"/>
  <c r="E6481" i="26"/>
  <c r="E6482" i="26"/>
  <c r="E6483" i="26"/>
  <c r="E6484" i="26"/>
  <c r="E6485" i="26"/>
  <c r="E6486" i="26"/>
  <c r="E6487" i="26"/>
  <c r="E6488" i="26"/>
  <c r="E6489" i="26"/>
  <c r="E6490" i="26"/>
  <c r="E6491" i="26"/>
  <c r="E6492" i="26"/>
  <c r="E6493" i="26"/>
  <c r="E6494" i="26"/>
  <c r="E6495" i="26"/>
  <c r="E6496" i="26"/>
  <c r="E6497" i="26"/>
  <c r="E6498" i="26"/>
  <c r="E6499" i="26"/>
  <c r="E6500" i="26"/>
  <c r="E6501" i="26"/>
  <c r="E6502" i="26"/>
  <c r="E6503" i="26"/>
  <c r="E6504" i="26"/>
  <c r="E6505" i="26"/>
  <c r="E6506" i="26"/>
  <c r="E6507" i="26"/>
  <c r="E6508" i="26"/>
  <c r="E6509" i="26"/>
  <c r="E6510" i="26"/>
  <c r="E6511" i="26"/>
  <c r="E6512" i="26"/>
  <c r="E6513" i="26"/>
  <c r="E6514" i="26"/>
  <c r="E6515" i="26"/>
  <c r="E6516" i="26"/>
  <c r="E6517" i="26"/>
  <c r="E6518" i="26"/>
  <c r="E6519" i="26"/>
  <c r="E6520" i="26"/>
  <c r="E6521" i="26"/>
  <c r="E6522" i="26"/>
  <c r="E6523" i="26"/>
  <c r="E6524" i="26"/>
  <c r="E6525" i="26"/>
  <c r="E6526" i="26"/>
  <c r="E6527" i="26"/>
  <c r="E6528" i="26"/>
  <c r="E6529" i="26"/>
  <c r="E6530" i="26"/>
  <c r="E6531" i="26"/>
  <c r="E6532" i="26"/>
  <c r="E6533" i="26"/>
  <c r="E6534" i="26"/>
  <c r="E6535" i="26"/>
  <c r="E6536" i="26"/>
  <c r="E6537" i="26"/>
  <c r="E6538" i="26"/>
  <c r="E6539" i="26"/>
  <c r="E6540" i="26"/>
  <c r="E6541" i="26"/>
  <c r="E6542" i="26"/>
  <c r="E6543" i="26"/>
  <c r="E6544" i="26"/>
  <c r="E6545" i="26"/>
  <c r="E6546" i="26"/>
  <c r="E6547" i="26"/>
  <c r="E6548" i="26"/>
  <c r="E6549" i="26"/>
  <c r="E6550" i="26"/>
  <c r="E6551" i="26"/>
  <c r="E6552" i="26"/>
  <c r="E6553" i="26"/>
  <c r="E6554" i="26"/>
  <c r="E6555" i="26"/>
  <c r="E6556" i="26"/>
  <c r="E6557" i="26"/>
  <c r="E6558" i="26"/>
  <c r="E6559" i="26"/>
  <c r="E6560" i="26"/>
  <c r="E6561" i="26"/>
  <c r="E6562" i="26"/>
  <c r="E6563" i="26"/>
  <c r="E6564" i="26"/>
  <c r="E6565" i="26"/>
  <c r="E6566" i="26"/>
  <c r="E6567" i="26"/>
  <c r="E6568" i="26"/>
  <c r="E6569" i="26"/>
  <c r="E6570" i="26"/>
  <c r="E6571" i="26"/>
  <c r="E6572" i="26"/>
  <c r="E6573" i="26"/>
  <c r="E6574" i="26"/>
  <c r="E6575" i="26"/>
  <c r="E6576" i="26"/>
  <c r="E6577" i="26"/>
  <c r="E6578" i="26"/>
  <c r="E6579" i="26"/>
  <c r="E6580" i="26"/>
  <c r="E6581" i="26"/>
  <c r="E6582" i="26"/>
  <c r="E6583" i="26"/>
  <c r="E6584" i="26"/>
  <c r="E6585" i="26"/>
  <c r="E6586" i="26"/>
  <c r="E6587" i="26"/>
  <c r="E6588" i="26"/>
  <c r="E6589" i="26"/>
  <c r="E6590" i="26"/>
  <c r="E6591" i="26"/>
  <c r="E6592" i="26"/>
  <c r="E6593" i="26"/>
  <c r="E6594" i="26"/>
  <c r="E6595" i="26"/>
  <c r="E6596" i="26"/>
  <c r="E6597" i="26"/>
  <c r="E6598" i="26"/>
  <c r="E6599" i="26"/>
  <c r="E6600" i="26"/>
  <c r="E6601" i="26"/>
  <c r="E6602" i="26"/>
  <c r="E6603" i="26"/>
  <c r="E6604" i="26"/>
  <c r="E6605" i="26"/>
  <c r="E6606" i="26"/>
  <c r="E6607" i="26"/>
  <c r="E6608" i="26"/>
  <c r="E6609" i="26"/>
  <c r="E6610" i="26"/>
  <c r="E6611" i="26"/>
  <c r="E6612" i="26"/>
  <c r="E6613" i="26"/>
  <c r="E6614" i="26"/>
  <c r="E6615" i="26"/>
  <c r="E6616" i="26"/>
  <c r="E6617" i="26"/>
  <c r="E6618" i="26"/>
  <c r="E6619" i="26"/>
  <c r="E6620" i="26"/>
  <c r="E6621" i="26"/>
  <c r="E6622" i="26"/>
  <c r="E6623" i="26"/>
  <c r="E6624" i="26"/>
  <c r="E6625" i="26"/>
  <c r="E6626" i="26"/>
  <c r="E6627" i="26"/>
  <c r="E6628" i="26"/>
  <c r="E6629" i="26"/>
  <c r="E6630" i="26"/>
  <c r="E6631" i="26"/>
  <c r="E6632" i="26"/>
  <c r="E6633" i="26"/>
  <c r="E6634" i="26"/>
  <c r="E6635" i="26"/>
  <c r="E6636" i="26"/>
  <c r="E6637" i="26"/>
  <c r="E6638" i="26"/>
  <c r="E6639" i="26"/>
  <c r="E6640" i="26"/>
  <c r="E6641" i="26"/>
  <c r="E6642" i="26"/>
  <c r="E6643" i="26"/>
  <c r="E6644" i="26"/>
  <c r="E6645" i="26"/>
  <c r="E6646" i="26"/>
  <c r="E6647" i="26"/>
  <c r="E6648" i="26"/>
  <c r="E6649" i="26"/>
  <c r="E6650" i="26"/>
  <c r="E6651" i="26"/>
  <c r="E6652" i="26"/>
  <c r="E6653" i="26"/>
  <c r="E6654" i="26"/>
  <c r="E6655" i="26"/>
  <c r="E6656" i="26"/>
  <c r="E6657" i="26"/>
  <c r="E6658" i="26"/>
  <c r="E6659" i="26"/>
  <c r="E6660" i="26"/>
  <c r="E6661" i="26"/>
  <c r="E6662" i="26"/>
  <c r="E6663" i="26"/>
  <c r="E6664" i="26"/>
  <c r="E6665" i="26"/>
  <c r="E6666" i="26"/>
  <c r="E6667" i="26"/>
  <c r="E6668" i="26"/>
  <c r="E6669" i="26"/>
  <c r="E6670" i="26"/>
  <c r="E6671" i="26"/>
  <c r="E6672" i="26"/>
  <c r="E6673" i="26"/>
  <c r="E6674" i="26"/>
  <c r="E6675" i="26"/>
  <c r="E6676" i="26"/>
  <c r="E6677" i="26"/>
  <c r="E6678" i="26"/>
  <c r="E6679" i="26"/>
  <c r="E6680" i="26"/>
  <c r="E6681" i="26"/>
  <c r="E6682" i="26"/>
  <c r="E6683" i="26"/>
  <c r="E6684" i="26"/>
  <c r="E6685" i="26"/>
  <c r="E6686" i="26"/>
  <c r="E6687" i="26"/>
  <c r="E6688" i="26"/>
  <c r="E6689" i="26"/>
  <c r="E6690" i="26"/>
  <c r="E6691" i="26"/>
  <c r="E6692" i="26"/>
  <c r="E6693" i="26"/>
  <c r="E6694" i="26"/>
  <c r="E6695" i="26"/>
  <c r="E6696" i="26"/>
  <c r="E6697" i="26"/>
  <c r="E6698" i="26"/>
  <c r="E6699" i="26"/>
  <c r="E6700" i="26"/>
  <c r="E6701" i="26"/>
  <c r="E6702" i="26"/>
  <c r="E6703" i="26"/>
  <c r="E6704" i="26"/>
  <c r="E6705" i="26"/>
  <c r="E6706" i="26"/>
  <c r="E6707" i="26"/>
  <c r="E6708" i="26"/>
  <c r="E6709" i="26"/>
  <c r="E6710" i="26"/>
  <c r="E6711" i="26"/>
  <c r="E6712" i="26"/>
  <c r="E6713" i="26"/>
  <c r="E6714" i="26"/>
  <c r="E6715" i="26"/>
  <c r="E6716" i="26"/>
  <c r="E6717" i="26"/>
  <c r="E6718" i="26"/>
  <c r="E6719" i="26"/>
  <c r="E6720" i="26"/>
  <c r="E6721" i="26"/>
  <c r="E6722" i="26"/>
  <c r="E6723" i="26"/>
  <c r="E6724" i="26"/>
  <c r="E6725" i="26"/>
  <c r="E6726" i="26"/>
  <c r="E6727" i="26"/>
  <c r="E6728" i="26"/>
  <c r="E6729" i="26"/>
  <c r="E6730" i="26"/>
  <c r="E6731" i="26"/>
  <c r="E6732" i="26"/>
  <c r="E6733" i="26"/>
  <c r="E6734" i="26"/>
  <c r="E6735" i="26"/>
  <c r="E6736" i="26"/>
  <c r="E6737" i="26"/>
  <c r="E6738" i="26"/>
  <c r="E6739" i="26"/>
  <c r="E6740" i="26"/>
  <c r="E6741" i="26"/>
  <c r="E6742" i="26"/>
  <c r="E6743" i="26"/>
  <c r="E6744" i="26"/>
  <c r="E6745" i="26"/>
  <c r="E6746" i="26"/>
  <c r="E6747" i="26"/>
  <c r="E6748" i="26"/>
  <c r="E6749" i="26"/>
  <c r="E6750" i="26"/>
  <c r="E6751" i="26"/>
  <c r="E6752" i="26"/>
  <c r="E6753" i="26"/>
  <c r="E6754" i="26"/>
  <c r="E6755" i="26"/>
  <c r="E6756" i="26"/>
  <c r="E6757" i="26"/>
  <c r="E6758" i="26"/>
  <c r="E6759" i="26"/>
  <c r="E6760" i="26"/>
  <c r="E6761" i="26"/>
  <c r="E6762" i="26"/>
  <c r="E6763" i="26"/>
  <c r="E6764" i="26"/>
  <c r="E6765" i="26"/>
  <c r="E6766" i="26"/>
  <c r="E6767" i="26"/>
  <c r="E6768" i="26"/>
  <c r="E6769" i="26"/>
  <c r="E6770" i="26"/>
  <c r="E6771" i="26"/>
  <c r="E6772" i="26"/>
  <c r="E6773" i="26"/>
  <c r="E6774" i="26"/>
  <c r="E6775" i="26"/>
  <c r="E6776" i="26"/>
  <c r="E6777" i="26"/>
  <c r="E6778" i="26"/>
  <c r="E6779" i="26"/>
  <c r="E6780" i="26"/>
  <c r="E6781" i="26"/>
  <c r="E6782" i="26"/>
  <c r="E6783" i="26"/>
  <c r="E6784" i="26"/>
  <c r="E6785" i="26"/>
  <c r="E6786" i="26"/>
  <c r="E6787" i="26"/>
  <c r="E6788" i="26"/>
  <c r="E6789" i="26"/>
  <c r="E6790" i="26"/>
  <c r="E6791" i="26"/>
  <c r="E6792" i="26"/>
  <c r="E6793" i="26"/>
  <c r="E6794" i="26"/>
  <c r="E6795" i="26"/>
  <c r="E6796" i="26"/>
  <c r="E6797" i="26"/>
  <c r="E6798" i="26"/>
  <c r="E6799" i="26"/>
  <c r="E6800" i="26"/>
  <c r="E6801" i="26"/>
  <c r="E6802" i="26"/>
  <c r="E6803" i="26"/>
  <c r="E6804" i="26"/>
  <c r="E6805" i="26"/>
  <c r="E6806" i="26"/>
  <c r="E6807" i="26"/>
  <c r="E6808" i="26"/>
  <c r="E6809" i="26"/>
  <c r="E6810" i="26"/>
  <c r="E6811" i="26"/>
  <c r="E6812" i="26"/>
  <c r="E6813" i="26"/>
  <c r="E6814" i="26"/>
  <c r="E6815" i="26"/>
  <c r="E6816" i="26"/>
  <c r="E6817" i="26"/>
  <c r="E6818" i="26"/>
  <c r="E6819" i="26"/>
  <c r="E6820" i="26"/>
  <c r="E6821" i="26"/>
  <c r="E6822" i="26"/>
  <c r="E6823" i="26"/>
  <c r="E6824" i="26"/>
  <c r="E6825" i="26"/>
  <c r="E6826" i="26"/>
  <c r="E6827" i="26"/>
  <c r="E6828" i="26"/>
  <c r="E6829" i="26"/>
  <c r="E6830" i="26"/>
  <c r="E6831" i="26"/>
  <c r="E6832" i="26"/>
  <c r="E6833" i="26"/>
  <c r="E6834" i="26"/>
  <c r="E6835" i="26"/>
  <c r="E6836" i="26"/>
  <c r="E6837" i="26"/>
  <c r="E6838" i="26"/>
  <c r="E6839" i="26"/>
  <c r="E6840" i="26"/>
  <c r="E6841" i="26"/>
  <c r="E6842" i="26"/>
  <c r="E6843" i="26"/>
  <c r="E6844" i="26"/>
  <c r="E6845" i="26"/>
  <c r="E6846" i="26"/>
  <c r="E6847" i="26"/>
  <c r="E6848" i="26"/>
  <c r="E6849" i="26"/>
  <c r="E6850" i="26"/>
  <c r="E6851" i="26"/>
  <c r="E6852" i="26"/>
  <c r="E6853" i="26"/>
  <c r="E6854" i="26"/>
  <c r="E6855" i="26"/>
  <c r="E6856" i="26"/>
  <c r="E6857" i="26"/>
  <c r="E6858" i="26"/>
  <c r="E6859" i="26"/>
  <c r="E6860" i="26"/>
  <c r="E6861" i="26"/>
  <c r="E6862" i="26"/>
  <c r="E6863" i="26"/>
  <c r="E6864" i="26"/>
  <c r="E6865" i="26"/>
  <c r="E6866" i="26"/>
  <c r="E6867" i="26"/>
  <c r="E6868" i="26"/>
  <c r="E6869" i="26"/>
  <c r="E6870" i="26"/>
  <c r="E6871" i="26"/>
  <c r="E6872" i="26"/>
  <c r="E6873" i="26"/>
  <c r="E6874" i="26"/>
  <c r="E6875" i="26"/>
  <c r="E6876" i="26"/>
  <c r="E6877" i="26"/>
  <c r="E6878" i="26"/>
  <c r="E6879" i="26"/>
  <c r="E6880" i="26"/>
  <c r="E6881" i="26"/>
  <c r="E6882" i="26"/>
  <c r="E6883" i="26"/>
  <c r="E6884" i="26"/>
  <c r="E6885" i="26"/>
  <c r="E6886" i="26"/>
  <c r="E6887" i="26"/>
  <c r="E6888" i="26"/>
  <c r="E6889" i="26"/>
  <c r="E6890" i="26"/>
  <c r="E6891" i="26"/>
  <c r="E6892" i="26"/>
  <c r="E6893" i="26"/>
  <c r="E6894" i="26"/>
  <c r="E6895" i="26"/>
  <c r="E6896" i="26"/>
  <c r="E6897" i="26"/>
  <c r="E6898" i="26"/>
  <c r="E6899" i="26"/>
  <c r="E6900" i="26"/>
  <c r="E6901" i="26"/>
  <c r="E6902" i="26"/>
  <c r="E6903" i="26"/>
  <c r="E6904" i="26"/>
  <c r="E6905" i="26"/>
  <c r="E6906" i="26"/>
  <c r="E6907" i="26"/>
  <c r="E6908" i="26"/>
  <c r="E6909" i="26"/>
  <c r="E6910" i="26"/>
  <c r="E6911" i="26"/>
  <c r="E6912" i="26"/>
  <c r="E6913" i="26"/>
  <c r="E6914" i="26"/>
  <c r="E6915" i="26"/>
  <c r="E6916" i="26"/>
  <c r="E6917" i="26"/>
  <c r="E6918" i="26"/>
  <c r="E6919" i="26"/>
  <c r="E6920" i="26"/>
  <c r="E6921" i="26"/>
  <c r="E6922" i="26"/>
  <c r="E6923" i="26"/>
  <c r="E6924" i="26"/>
  <c r="E6925" i="26"/>
  <c r="E6926" i="26"/>
  <c r="E6927" i="26"/>
  <c r="E6928" i="26"/>
  <c r="E6929" i="26"/>
  <c r="E6930" i="26"/>
  <c r="E6931" i="26"/>
  <c r="E6932" i="26"/>
  <c r="E6933" i="26"/>
  <c r="E6934" i="26"/>
  <c r="E6935" i="26"/>
  <c r="E6936" i="26"/>
  <c r="E6937" i="26"/>
  <c r="E6938" i="26"/>
  <c r="E6939" i="26"/>
  <c r="E6940" i="26"/>
  <c r="E6941" i="26"/>
  <c r="E6942" i="26"/>
  <c r="E6943" i="26"/>
  <c r="E6944" i="26"/>
  <c r="E6945" i="26"/>
  <c r="E6946" i="26"/>
  <c r="E6947" i="26"/>
  <c r="E6948" i="26"/>
  <c r="E6949" i="26"/>
  <c r="E6950" i="26"/>
  <c r="E6951" i="26"/>
  <c r="E6952" i="26"/>
  <c r="E6953" i="26"/>
  <c r="E6954" i="26"/>
  <c r="E6955" i="26"/>
  <c r="E6956" i="26"/>
  <c r="E6957" i="26"/>
  <c r="E6958" i="26"/>
  <c r="E6959" i="26"/>
  <c r="E6960" i="26"/>
  <c r="E6961" i="26"/>
  <c r="E6962" i="26"/>
  <c r="E6963" i="26"/>
  <c r="E6964" i="26"/>
  <c r="E6965" i="26"/>
  <c r="E6966" i="26"/>
  <c r="E6967" i="26"/>
  <c r="E6968" i="26"/>
  <c r="E6969" i="26"/>
  <c r="E6970" i="26"/>
  <c r="E6971" i="26"/>
  <c r="E6972" i="26"/>
  <c r="E6973" i="26"/>
  <c r="E6974" i="26"/>
  <c r="E6975" i="26"/>
  <c r="E6976" i="26"/>
  <c r="E6977" i="26"/>
  <c r="E6978" i="26"/>
  <c r="E6979" i="26"/>
  <c r="E6980" i="26"/>
  <c r="E6981" i="26"/>
  <c r="E6982" i="26"/>
  <c r="E6983" i="26"/>
  <c r="E6984" i="26"/>
  <c r="E6985" i="26"/>
  <c r="E6986" i="26"/>
  <c r="E6987" i="26"/>
  <c r="E6988" i="26"/>
  <c r="E6989" i="26"/>
  <c r="E6990" i="26"/>
  <c r="E6991" i="26"/>
  <c r="E6992" i="26"/>
  <c r="E6993" i="26"/>
  <c r="E6994" i="26"/>
  <c r="E6995" i="26"/>
  <c r="E6996" i="26"/>
  <c r="E6997" i="26"/>
  <c r="E6998" i="26"/>
  <c r="E6999" i="26"/>
  <c r="E7000" i="26"/>
  <c r="E7001" i="26"/>
  <c r="E7002" i="26"/>
  <c r="E7003" i="26"/>
  <c r="E7004" i="26"/>
  <c r="E7005" i="26"/>
  <c r="E7006" i="26"/>
  <c r="E7007" i="26"/>
  <c r="E7008" i="26"/>
  <c r="E7009" i="26"/>
  <c r="E7010" i="26"/>
  <c r="E7011" i="26"/>
  <c r="E7012" i="26"/>
  <c r="E7013" i="26"/>
  <c r="E7014" i="26"/>
  <c r="E7015" i="26"/>
  <c r="E7016" i="26"/>
  <c r="E7017" i="26"/>
  <c r="E7018" i="26"/>
  <c r="E7019" i="26"/>
  <c r="E7020" i="26"/>
  <c r="E7021" i="26"/>
  <c r="E7022" i="26"/>
  <c r="E7023" i="26"/>
  <c r="E7024" i="26"/>
  <c r="E7025" i="26"/>
  <c r="E7026" i="26"/>
  <c r="E7027" i="26"/>
  <c r="E7028" i="26"/>
  <c r="E7029" i="26"/>
  <c r="E7030" i="26"/>
  <c r="E7031" i="26"/>
  <c r="E7032" i="26"/>
  <c r="E7033" i="26"/>
  <c r="E7034" i="26"/>
  <c r="E7035" i="26"/>
  <c r="E7036" i="26"/>
  <c r="E7037" i="26"/>
  <c r="E7038" i="26"/>
  <c r="E7039" i="26"/>
  <c r="E7040" i="26"/>
  <c r="E7041" i="26"/>
  <c r="E7042" i="26"/>
  <c r="E7043" i="26"/>
  <c r="E7044" i="26"/>
  <c r="E7045" i="26"/>
  <c r="E7046" i="26"/>
  <c r="E7047" i="26"/>
  <c r="E7048" i="26"/>
  <c r="E7049" i="26"/>
  <c r="E7050" i="26"/>
  <c r="E7051" i="26"/>
  <c r="E7052" i="26"/>
  <c r="E7053" i="26"/>
  <c r="E7054" i="26"/>
  <c r="E7055" i="26"/>
  <c r="E7056" i="26"/>
  <c r="E7057" i="26"/>
  <c r="E7058" i="26"/>
  <c r="E7059" i="26"/>
  <c r="E7060" i="26"/>
  <c r="E7061" i="26"/>
  <c r="E7062" i="26"/>
  <c r="E7063" i="26"/>
  <c r="E7064" i="26"/>
  <c r="E7065" i="26"/>
  <c r="E7066" i="26"/>
  <c r="E7067" i="26"/>
  <c r="E7068" i="26"/>
  <c r="E7069" i="26"/>
  <c r="E7070" i="26"/>
  <c r="E7071" i="26"/>
  <c r="E7072" i="26"/>
  <c r="E7073" i="26"/>
  <c r="E7074" i="26"/>
  <c r="E7075" i="26"/>
  <c r="E7076" i="26"/>
  <c r="E7077" i="26"/>
  <c r="E7078" i="26"/>
  <c r="E7079" i="26"/>
  <c r="E7080" i="26"/>
  <c r="E7081" i="26"/>
  <c r="E7082" i="26"/>
  <c r="E7083" i="26"/>
  <c r="E7084" i="26"/>
  <c r="E7085" i="26"/>
  <c r="E7086" i="26"/>
  <c r="E7087" i="26"/>
  <c r="E7088" i="26"/>
  <c r="E7089" i="26"/>
  <c r="E7090" i="26"/>
  <c r="E7091" i="26"/>
  <c r="E7092" i="26"/>
  <c r="E7093" i="26"/>
  <c r="E7094" i="26"/>
  <c r="E7095" i="26"/>
  <c r="E7096" i="26"/>
  <c r="E7097" i="26"/>
  <c r="E7098" i="26"/>
  <c r="E7099" i="26"/>
  <c r="E7100" i="26"/>
  <c r="E7101" i="26"/>
  <c r="E7102" i="26"/>
  <c r="E7103" i="26"/>
  <c r="E7104" i="26"/>
  <c r="E7105" i="26"/>
  <c r="E7106" i="26"/>
  <c r="E7107" i="26"/>
  <c r="E7108" i="26"/>
  <c r="E7109" i="26"/>
  <c r="E7110" i="26"/>
  <c r="E7111" i="26"/>
  <c r="E7112" i="26"/>
  <c r="E7113" i="26"/>
  <c r="E7114" i="26"/>
  <c r="E7115" i="26"/>
  <c r="E7116" i="26"/>
  <c r="E7117" i="26"/>
  <c r="E7118" i="26"/>
  <c r="E7119" i="26"/>
  <c r="E7120" i="26"/>
  <c r="E7121" i="26"/>
  <c r="E7122" i="26"/>
  <c r="E7123" i="26"/>
  <c r="E7124" i="26"/>
  <c r="E7125" i="26"/>
  <c r="E7126" i="26"/>
  <c r="E7127" i="26"/>
  <c r="E7128" i="26"/>
  <c r="E7129" i="26"/>
  <c r="E7130" i="26"/>
  <c r="E7131" i="26"/>
  <c r="E7132" i="26"/>
  <c r="E7133" i="26"/>
  <c r="E7134" i="26"/>
  <c r="E7135" i="26"/>
  <c r="E7136" i="26"/>
  <c r="E7137" i="26"/>
  <c r="E7138" i="26"/>
  <c r="E7139" i="26"/>
  <c r="E7140" i="26"/>
  <c r="E7141" i="26"/>
  <c r="E7142" i="26"/>
  <c r="E7143" i="26"/>
  <c r="E7144" i="26"/>
  <c r="E7145" i="26"/>
  <c r="E7146" i="26"/>
  <c r="E7147" i="26"/>
  <c r="E7148" i="26"/>
  <c r="E7149" i="26"/>
  <c r="E7150" i="26"/>
  <c r="E7151" i="26"/>
  <c r="E7152" i="26"/>
  <c r="E7153" i="26"/>
  <c r="E7154" i="26"/>
  <c r="E7155" i="26"/>
  <c r="E7156" i="26"/>
  <c r="E7157" i="26"/>
  <c r="E7158" i="26"/>
  <c r="E7159" i="26"/>
  <c r="E7160" i="26"/>
  <c r="E7161" i="26"/>
  <c r="E7162" i="26"/>
  <c r="E7163" i="26"/>
  <c r="E7164" i="26"/>
  <c r="E7165" i="26"/>
  <c r="E7166" i="26"/>
  <c r="E7167" i="26"/>
  <c r="E7168" i="26"/>
  <c r="E7169" i="26"/>
  <c r="E7170" i="26"/>
  <c r="E7171" i="26"/>
  <c r="E7172" i="26"/>
  <c r="E7173" i="26"/>
  <c r="E7174" i="26"/>
  <c r="E7175" i="26"/>
  <c r="E7176" i="26"/>
  <c r="E7177" i="26"/>
  <c r="E7178" i="26"/>
  <c r="E7179" i="26"/>
  <c r="E7180" i="26"/>
  <c r="E7181" i="26"/>
  <c r="E7182" i="26"/>
  <c r="E7183" i="26"/>
  <c r="E7184" i="26"/>
  <c r="E7185" i="26"/>
  <c r="E7186" i="26"/>
  <c r="E7187" i="26"/>
  <c r="E7188" i="26"/>
  <c r="E7189" i="26"/>
  <c r="E7190" i="26"/>
  <c r="E7191" i="26"/>
  <c r="E7192" i="26"/>
  <c r="E7193" i="26"/>
  <c r="E7194" i="26"/>
  <c r="E7195" i="26"/>
  <c r="E7196" i="26"/>
  <c r="E7197" i="26"/>
  <c r="E7198" i="26"/>
  <c r="E7199" i="26"/>
  <c r="E7200" i="26"/>
  <c r="E7201" i="26"/>
  <c r="E7202" i="26"/>
  <c r="E7203" i="26"/>
  <c r="E7204" i="26"/>
  <c r="E7205" i="26"/>
  <c r="E7206" i="26"/>
  <c r="E7207" i="26"/>
  <c r="E7208" i="26"/>
  <c r="E7209" i="26"/>
  <c r="E7210" i="26"/>
  <c r="E7211" i="26"/>
  <c r="E7212" i="26"/>
  <c r="E7213" i="26"/>
  <c r="E7214" i="26"/>
  <c r="E7215" i="26"/>
  <c r="E7216" i="26"/>
  <c r="E7217" i="26"/>
  <c r="E7218" i="26"/>
  <c r="E7219" i="26"/>
  <c r="E7220" i="26"/>
  <c r="E7221" i="26"/>
  <c r="E7222" i="26"/>
  <c r="E7223" i="26"/>
  <c r="E7224" i="26"/>
  <c r="E7225" i="26"/>
  <c r="E7226" i="26"/>
  <c r="E7227" i="26"/>
  <c r="E7228" i="26"/>
  <c r="E7229" i="26"/>
  <c r="E7230" i="26"/>
  <c r="E7231" i="26"/>
  <c r="E7232" i="26"/>
  <c r="E7233" i="26"/>
  <c r="E7234" i="26"/>
  <c r="E7235" i="26"/>
  <c r="E7236" i="26"/>
  <c r="E7237" i="26"/>
  <c r="E7238" i="26"/>
  <c r="E7239" i="26"/>
  <c r="E7240" i="26"/>
  <c r="E7241" i="26"/>
  <c r="E7242" i="26"/>
  <c r="E7243" i="26"/>
  <c r="E7244" i="26"/>
  <c r="E7245" i="26"/>
  <c r="E7246" i="26"/>
  <c r="E7247" i="26"/>
  <c r="E7248" i="26"/>
  <c r="E7249" i="26"/>
  <c r="E7250" i="26"/>
  <c r="E7251" i="26"/>
  <c r="E7252" i="26"/>
  <c r="E7253" i="26"/>
  <c r="E7254" i="26"/>
  <c r="E7255" i="26"/>
  <c r="E7256" i="26"/>
  <c r="E7257" i="26"/>
  <c r="E7258" i="26"/>
  <c r="E7259" i="26"/>
  <c r="E7260" i="26"/>
  <c r="E7261" i="26"/>
  <c r="E7262" i="26"/>
  <c r="E7263" i="26"/>
  <c r="E7264" i="26"/>
  <c r="E7265" i="26"/>
  <c r="E7266" i="26"/>
  <c r="E7267" i="26"/>
  <c r="E7268" i="26"/>
  <c r="E7269" i="26"/>
  <c r="E7270" i="26"/>
  <c r="E7271" i="26"/>
  <c r="E7272" i="26"/>
  <c r="E7273" i="26"/>
  <c r="E7274" i="26"/>
  <c r="E7275" i="26"/>
  <c r="E7276" i="26"/>
  <c r="E7277" i="26"/>
  <c r="E7278" i="26"/>
  <c r="E7279" i="26"/>
  <c r="E7280" i="26"/>
  <c r="E7281" i="26"/>
  <c r="E7282" i="26"/>
  <c r="E7283" i="26"/>
  <c r="E7284" i="26"/>
  <c r="E7285" i="26"/>
  <c r="E7286" i="26"/>
  <c r="E7287" i="26"/>
  <c r="E7288" i="26"/>
  <c r="E7289" i="26"/>
  <c r="E7290" i="26"/>
  <c r="E7291" i="26"/>
  <c r="E7292" i="26"/>
  <c r="E7293" i="26"/>
  <c r="E7294" i="26"/>
  <c r="E7295" i="26"/>
  <c r="E7296" i="26"/>
  <c r="E7297" i="26"/>
  <c r="E7298" i="26"/>
  <c r="E7299" i="26"/>
  <c r="E7300" i="26"/>
  <c r="E7301" i="26"/>
  <c r="E7302" i="26"/>
  <c r="E7303" i="26"/>
  <c r="E7304" i="26"/>
  <c r="E7305" i="26"/>
  <c r="E7306" i="26"/>
  <c r="E7307" i="26"/>
  <c r="E7308" i="26"/>
  <c r="E7309" i="26"/>
  <c r="E7310" i="26"/>
  <c r="E7311" i="26"/>
  <c r="E7312" i="26"/>
  <c r="E7313" i="26"/>
  <c r="E7314" i="26"/>
  <c r="E7315" i="26"/>
  <c r="E7316" i="26"/>
  <c r="E7317" i="26"/>
  <c r="E7318" i="26"/>
  <c r="E7319" i="26"/>
  <c r="E7320" i="26"/>
  <c r="E7321" i="26"/>
  <c r="E7322" i="26"/>
  <c r="E7323" i="26"/>
  <c r="E7324" i="26"/>
  <c r="E7325" i="26"/>
  <c r="E7326" i="26"/>
  <c r="E7327" i="26"/>
  <c r="E7328" i="26"/>
  <c r="E7329" i="26"/>
  <c r="E7330" i="26"/>
  <c r="E7331" i="26"/>
  <c r="E7332" i="26"/>
  <c r="E7333" i="26"/>
  <c r="E7334" i="26"/>
  <c r="E7335" i="26"/>
  <c r="E7336" i="26"/>
  <c r="E7337" i="26"/>
  <c r="E7338" i="26"/>
  <c r="E7339" i="26"/>
  <c r="E7340" i="26"/>
  <c r="E7341" i="26"/>
  <c r="E7342" i="26"/>
  <c r="E7343" i="26"/>
  <c r="E7344" i="26"/>
  <c r="E7345" i="26"/>
  <c r="E7346" i="26"/>
  <c r="E7347" i="26"/>
  <c r="E7348" i="26"/>
  <c r="E7349" i="26"/>
  <c r="E7350" i="26"/>
  <c r="E7351" i="26"/>
  <c r="E7352" i="26"/>
  <c r="E7353" i="26"/>
  <c r="E7354" i="26"/>
  <c r="E7355" i="26"/>
  <c r="E7356" i="26"/>
  <c r="E7357" i="26"/>
  <c r="E7358" i="26"/>
  <c r="E7359" i="26"/>
  <c r="E7360" i="26"/>
  <c r="E7361" i="26"/>
  <c r="E7362" i="26"/>
  <c r="E7363" i="26"/>
  <c r="E7364" i="26"/>
  <c r="E7365" i="26"/>
  <c r="E7366" i="26"/>
  <c r="E7367" i="26"/>
  <c r="E7368" i="26"/>
  <c r="E7369" i="26"/>
  <c r="E7370" i="26"/>
  <c r="E7371" i="26"/>
  <c r="E7372" i="26"/>
  <c r="E7373" i="26"/>
  <c r="E7374" i="26"/>
  <c r="E7375" i="26"/>
  <c r="E7376" i="26"/>
  <c r="E7377" i="26"/>
  <c r="E7378" i="26"/>
  <c r="E7379" i="26"/>
  <c r="E7380" i="26"/>
  <c r="E7381" i="26"/>
  <c r="E7382" i="26"/>
  <c r="E7383" i="26"/>
  <c r="E7384" i="26"/>
  <c r="E7385" i="26"/>
  <c r="E7386" i="26"/>
  <c r="E7387" i="26"/>
  <c r="E7388" i="26"/>
  <c r="E7389" i="26"/>
  <c r="E7390" i="26"/>
  <c r="E7391" i="26"/>
  <c r="E7392" i="26"/>
  <c r="E7393" i="26"/>
  <c r="E7394" i="26"/>
  <c r="E7395" i="26"/>
  <c r="E7396" i="26"/>
  <c r="E7397" i="26"/>
  <c r="E7398" i="26"/>
  <c r="E7399" i="26"/>
  <c r="E7400" i="26"/>
  <c r="E7401" i="26"/>
  <c r="E7402" i="26"/>
  <c r="E7403" i="26"/>
  <c r="E7404" i="26"/>
  <c r="E7405" i="26"/>
  <c r="E7406" i="26"/>
  <c r="E7407" i="26"/>
  <c r="E7408" i="26"/>
  <c r="E7409" i="26"/>
  <c r="E7410" i="26"/>
  <c r="E7411" i="26"/>
  <c r="E7412" i="26"/>
  <c r="E7413" i="26"/>
  <c r="E7414" i="26"/>
  <c r="E7415" i="26"/>
  <c r="E7416" i="26"/>
  <c r="E7417" i="26"/>
  <c r="E7418" i="26"/>
  <c r="E7419" i="26"/>
  <c r="E7420" i="26"/>
  <c r="E7421" i="26"/>
  <c r="E7422" i="26"/>
  <c r="E7423" i="26"/>
  <c r="E7424" i="26"/>
  <c r="E7425" i="26"/>
  <c r="E7426" i="26"/>
  <c r="E7427" i="26"/>
  <c r="E7428" i="26"/>
  <c r="E7429" i="26"/>
  <c r="E7430" i="26"/>
  <c r="E7431" i="26"/>
  <c r="E7432" i="26"/>
  <c r="E7433" i="26"/>
  <c r="E7434" i="26"/>
  <c r="E7435" i="26"/>
  <c r="E7436" i="26"/>
  <c r="E7437" i="26"/>
  <c r="E7438" i="26"/>
  <c r="E7439" i="26"/>
  <c r="E7440" i="26"/>
  <c r="E7441" i="26"/>
  <c r="E7442" i="26"/>
  <c r="E7443" i="26"/>
  <c r="E7444" i="26"/>
  <c r="E7445" i="26"/>
  <c r="E7446" i="26"/>
  <c r="E7447" i="26"/>
  <c r="E7448" i="26"/>
  <c r="E7449" i="26"/>
  <c r="E7450" i="26"/>
  <c r="E7451" i="26"/>
  <c r="E7452" i="26"/>
  <c r="E7453" i="26"/>
  <c r="E7454" i="26"/>
  <c r="E7455" i="26"/>
  <c r="E7456" i="26"/>
  <c r="E7457" i="26"/>
  <c r="E7458" i="26"/>
  <c r="E7459" i="26"/>
  <c r="E7460" i="26"/>
  <c r="E7461" i="26"/>
  <c r="E7462" i="26"/>
  <c r="E7463" i="26"/>
  <c r="E7464" i="26"/>
  <c r="E7465" i="26"/>
  <c r="E7466" i="26"/>
  <c r="E7467" i="26"/>
  <c r="E7468" i="26"/>
  <c r="E7469" i="26"/>
  <c r="E7470" i="26"/>
  <c r="E7471" i="26"/>
  <c r="E7472" i="26"/>
  <c r="E7473" i="26"/>
  <c r="E7474" i="26"/>
  <c r="E7475" i="26"/>
  <c r="E7476" i="26"/>
  <c r="E7477" i="26"/>
  <c r="E7478" i="26"/>
  <c r="E7479" i="26"/>
  <c r="E7480" i="26"/>
  <c r="E7481" i="26"/>
  <c r="E7482" i="26"/>
  <c r="E7483" i="26"/>
  <c r="E7484" i="26"/>
  <c r="E7485" i="26"/>
  <c r="E7486" i="26"/>
  <c r="E7487" i="26"/>
  <c r="E7488" i="26"/>
  <c r="E7489" i="26"/>
  <c r="E7490" i="26"/>
  <c r="E7491" i="26"/>
  <c r="E7492" i="26"/>
  <c r="E7493" i="26"/>
  <c r="E7494" i="26"/>
  <c r="E7495" i="26"/>
  <c r="E7496" i="26"/>
  <c r="E7497" i="26"/>
  <c r="E7498" i="26"/>
  <c r="E7499" i="26"/>
  <c r="E7500" i="26"/>
  <c r="E7501" i="26"/>
  <c r="E7502" i="26"/>
  <c r="E7503" i="26"/>
  <c r="E7504" i="26"/>
  <c r="E7505" i="26"/>
  <c r="E7506" i="26"/>
  <c r="E7507" i="26"/>
  <c r="E7508" i="26"/>
  <c r="E7509" i="26"/>
  <c r="E7510" i="26"/>
  <c r="E7511" i="26"/>
  <c r="E7512" i="26"/>
  <c r="E7513" i="26"/>
  <c r="E7514" i="26"/>
  <c r="E7515" i="26"/>
  <c r="E7516" i="26"/>
  <c r="E7517" i="26"/>
  <c r="E7518" i="26"/>
  <c r="E7519" i="26"/>
  <c r="E7520" i="26"/>
  <c r="E7521" i="26"/>
  <c r="E7522" i="26"/>
  <c r="E7523" i="26"/>
  <c r="E7524" i="26"/>
  <c r="E7525" i="26"/>
  <c r="E7526" i="26"/>
  <c r="E7527" i="26"/>
  <c r="E7528" i="26"/>
  <c r="E7529" i="26"/>
  <c r="E7530" i="26"/>
  <c r="E7531" i="26"/>
  <c r="E7532" i="26"/>
  <c r="E7533" i="26"/>
  <c r="E7534" i="26"/>
  <c r="E7535" i="26"/>
  <c r="E7536" i="26"/>
  <c r="E7537" i="26"/>
  <c r="E7538" i="26"/>
  <c r="E7539" i="26"/>
  <c r="E7540" i="26"/>
  <c r="E7541" i="26"/>
  <c r="E7542" i="26"/>
  <c r="E7543" i="26"/>
  <c r="E7544" i="26"/>
  <c r="E7545" i="26"/>
  <c r="E7546" i="26"/>
  <c r="E7547" i="26"/>
  <c r="E7548" i="26"/>
  <c r="E7549" i="26"/>
  <c r="E7550" i="26"/>
  <c r="E7551" i="26"/>
  <c r="E7552" i="26"/>
  <c r="E7553" i="26"/>
  <c r="E7554" i="26"/>
  <c r="E7555" i="26"/>
  <c r="E7556" i="26"/>
  <c r="E7557" i="26"/>
  <c r="E7558" i="26"/>
  <c r="E7559" i="26"/>
  <c r="E7560" i="26"/>
  <c r="E7561" i="26"/>
  <c r="E7562" i="26"/>
  <c r="E7563" i="26"/>
  <c r="E7564" i="26"/>
  <c r="E7565" i="26"/>
  <c r="E7566" i="26"/>
  <c r="E7567" i="26"/>
  <c r="E7568" i="26"/>
  <c r="E7569" i="26"/>
  <c r="E7570" i="26"/>
  <c r="E7571" i="26"/>
  <c r="E7572" i="26"/>
  <c r="E7573" i="26"/>
  <c r="E7574" i="26"/>
  <c r="E7575" i="26"/>
  <c r="E7576" i="26"/>
  <c r="E7577" i="26"/>
  <c r="E7578" i="26"/>
  <c r="E7579" i="26"/>
  <c r="E7580" i="26"/>
  <c r="E7581" i="26"/>
  <c r="E7582" i="26"/>
  <c r="E7583" i="26"/>
  <c r="E7584" i="26"/>
  <c r="E7585" i="26"/>
  <c r="E7586" i="26"/>
  <c r="E7587" i="26"/>
  <c r="E7588" i="26"/>
  <c r="E7589" i="26"/>
  <c r="E7590" i="26"/>
  <c r="E7591" i="26"/>
  <c r="E7592" i="26"/>
  <c r="E7593" i="26"/>
  <c r="E7594" i="26"/>
  <c r="E7595" i="26"/>
  <c r="E7596" i="26"/>
  <c r="E7597" i="26"/>
  <c r="E7598" i="26"/>
  <c r="E7599" i="26"/>
  <c r="E7600" i="26"/>
  <c r="E7601" i="26"/>
  <c r="E7602" i="26"/>
  <c r="E7603" i="26"/>
  <c r="E7604" i="26"/>
  <c r="E7605" i="26"/>
  <c r="E7606" i="26"/>
  <c r="E7607" i="26"/>
  <c r="E7608" i="26"/>
  <c r="E7609" i="26"/>
  <c r="E7610" i="26"/>
  <c r="E7611" i="26"/>
  <c r="E7612" i="26"/>
  <c r="E7613" i="26"/>
  <c r="E7614" i="26"/>
  <c r="E7615" i="26"/>
  <c r="E7616" i="26"/>
  <c r="E7617" i="26"/>
  <c r="E7618" i="26"/>
  <c r="E7619" i="26"/>
  <c r="E7620" i="26"/>
  <c r="E7621" i="26"/>
  <c r="E7622" i="26"/>
  <c r="E7623" i="26"/>
  <c r="E7624" i="26"/>
  <c r="E7625" i="26"/>
  <c r="E7626" i="26"/>
  <c r="E7627" i="26"/>
  <c r="E7628" i="26"/>
  <c r="E7629" i="26"/>
  <c r="E7630" i="26"/>
  <c r="E7631" i="26"/>
  <c r="E7632" i="26"/>
  <c r="E7633" i="26"/>
  <c r="E7634" i="26"/>
  <c r="E7635" i="26"/>
  <c r="E7636" i="26"/>
  <c r="E7637" i="26"/>
  <c r="E7638" i="26"/>
  <c r="E7639" i="26"/>
  <c r="E7640" i="26"/>
  <c r="E7641" i="26"/>
  <c r="E7642" i="26"/>
  <c r="E7643" i="26"/>
  <c r="E7644" i="26"/>
  <c r="E7645" i="26"/>
  <c r="E7646" i="26"/>
  <c r="E7647" i="26"/>
  <c r="E7648" i="26"/>
  <c r="E7649" i="26"/>
  <c r="E7650" i="26"/>
  <c r="E7651" i="26"/>
  <c r="E7652" i="26"/>
  <c r="E7653" i="26"/>
  <c r="E7654" i="26"/>
  <c r="E7655" i="26"/>
  <c r="E7656" i="26"/>
  <c r="E7657" i="26"/>
  <c r="E7658" i="26"/>
  <c r="E7659" i="26"/>
  <c r="E7660" i="26"/>
  <c r="E7661" i="26"/>
  <c r="E7662" i="26"/>
  <c r="E7663" i="26"/>
  <c r="E7664" i="26"/>
  <c r="E7665" i="26"/>
  <c r="E7666" i="26"/>
  <c r="E7667" i="26"/>
  <c r="E7668" i="26"/>
  <c r="E7669" i="26"/>
  <c r="E7670" i="26"/>
  <c r="E7671" i="26"/>
  <c r="E7672" i="26"/>
  <c r="E7673" i="26"/>
  <c r="E7674" i="26"/>
  <c r="E7675" i="26"/>
  <c r="E7676" i="26"/>
  <c r="E7677" i="26"/>
  <c r="E7678" i="26"/>
  <c r="E7679" i="26"/>
  <c r="E7680" i="26"/>
  <c r="E7681" i="26"/>
  <c r="E7682" i="26"/>
  <c r="E7683" i="26"/>
  <c r="E7684" i="26"/>
  <c r="E7685" i="26"/>
  <c r="E7686" i="26"/>
  <c r="E7687" i="26"/>
  <c r="E7688" i="26"/>
  <c r="E7689" i="26"/>
  <c r="E7690" i="26"/>
  <c r="E7691" i="26"/>
  <c r="E7692" i="26"/>
  <c r="E7693" i="26"/>
  <c r="E7694" i="26"/>
  <c r="E7695" i="26"/>
  <c r="E7696" i="26"/>
  <c r="E7697" i="26"/>
  <c r="E7698" i="26"/>
  <c r="E7699" i="26"/>
  <c r="E7700" i="26"/>
  <c r="E7701" i="26"/>
  <c r="E7702" i="26"/>
  <c r="E7703" i="26"/>
  <c r="E7704" i="26"/>
  <c r="E7705" i="26"/>
  <c r="E7706" i="26"/>
  <c r="E7707" i="26"/>
  <c r="E7708" i="26"/>
  <c r="E7709" i="26"/>
  <c r="E7710" i="26"/>
  <c r="E7711" i="26"/>
  <c r="E7712" i="26"/>
  <c r="E7713" i="26"/>
  <c r="E7714" i="26"/>
  <c r="E7715" i="26"/>
  <c r="E7716" i="26"/>
  <c r="E7717" i="26"/>
  <c r="E7718" i="26"/>
  <c r="E7719" i="26"/>
  <c r="E7720" i="26"/>
  <c r="E7721" i="26"/>
  <c r="E7722" i="26"/>
  <c r="E7723" i="26"/>
  <c r="E7724" i="26"/>
  <c r="E7725" i="26"/>
  <c r="E7726" i="26"/>
  <c r="E7727" i="26"/>
  <c r="E7728" i="26"/>
  <c r="E7729" i="26"/>
  <c r="E7730" i="26"/>
  <c r="E7731" i="26"/>
  <c r="E7732" i="26"/>
  <c r="E7733" i="26"/>
  <c r="E7734" i="26"/>
  <c r="E7735" i="26"/>
  <c r="E7736" i="26"/>
  <c r="E7737" i="26"/>
  <c r="E7738" i="26"/>
  <c r="E7739" i="26"/>
  <c r="E7740" i="26"/>
  <c r="E7741" i="26"/>
  <c r="E7742" i="26"/>
  <c r="E7743" i="26"/>
  <c r="E7744" i="26"/>
  <c r="E7745" i="26"/>
  <c r="E7746" i="26"/>
  <c r="E7747" i="26"/>
  <c r="E7748" i="26"/>
  <c r="E7749" i="26"/>
  <c r="E7750" i="26"/>
  <c r="E7751" i="26"/>
  <c r="E7752" i="26"/>
  <c r="E7753" i="26"/>
  <c r="E7754" i="26"/>
  <c r="E7755" i="26"/>
  <c r="E7756" i="26"/>
  <c r="E7757" i="26"/>
  <c r="E7758" i="26"/>
  <c r="E7759" i="26"/>
  <c r="E7760" i="26"/>
  <c r="E7761" i="26"/>
  <c r="E7762" i="26"/>
  <c r="E7763" i="26"/>
  <c r="E7764" i="26"/>
  <c r="E7765" i="26"/>
  <c r="E7766" i="26"/>
  <c r="E7767" i="26"/>
  <c r="E7768" i="26"/>
  <c r="E7769" i="26"/>
  <c r="E7770" i="26"/>
  <c r="E7771" i="26"/>
  <c r="E7772" i="26"/>
  <c r="E7773" i="26"/>
  <c r="E7774" i="26"/>
  <c r="E7775" i="26"/>
  <c r="E7776" i="26"/>
  <c r="E7777" i="26"/>
  <c r="E7778" i="26"/>
  <c r="E7779" i="26"/>
  <c r="E7780" i="26"/>
  <c r="E7781" i="26"/>
  <c r="E7782" i="26"/>
  <c r="E7783" i="26"/>
  <c r="E7784" i="26"/>
  <c r="E7785" i="26"/>
  <c r="E7786" i="26"/>
  <c r="E7787" i="26"/>
  <c r="E7788" i="26"/>
  <c r="E7789" i="26"/>
  <c r="E7790" i="26"/>
  <c r="E7791" i="26"/>
  <c r="E7792" i="26"/>
  <c r="E7793" i="26"/>
  <c r="E7794" i="26"/>
  <c r="E7795" i="26"/>
  <c r="E7796" i="26"/>
  <c r="E7797" i="26"/>
  <c r="E7798" i="26"/>
  <c r="E7799" i="26"/>
  <c r="E7800" i="26"/>
  <c r="E7801" i="26"/>
  <c r="E7802" i="26"/>
  <c r="E7803" i="26"/>
  <c r="E7804" i="26"/>
  <c r="E7805" i="26"/>
  <c r="E7806" i="26"/>
  <c r="E7807" i="26"/>
  <c r="E7808" i="26"/>
  <c r="E7809" i="26"/>
  <c r="E7810" i="26"/>
  <c r="E7811" i="26"/>
  <c r="E7812" i="26"/>
  <c r="E7813" i="26"/>
  <c r="E7814" i="26"/>
  <c r="E7815" i="26"/>
  <c r="E7816" i="26"/>
  <c r="E7817" i="26"/>
  <c r="E7818" i="26"/>
  <c r="E7819" i="26"/>
  <c r="E7820" i="26"/>
  <c r="E7821" i="26"/>
  <c r="E7822" i="26"/>
  <c r="E7823" i="26"/>
  <c r="E7824" i="26"/>
  <c r="E7825" i="26"/>
  <c r="E7826" i="26"/>
  <c r="E7827" i="26"/>
  <c r="E7828" i="26"/>
  <c r="E7829" i="26"/>
  <c r="E7830" i="26"/>
  <c r="E7831" i="26"/>
  <c r="E7832" i="26"/>
  <c r="E7833" i="26"/>
  <c r="E7834" i="26"/>
  <c r="E7835" i="26"/>
  <c r="E7836" i="26"/>
  <c r="E7837" i="26"/>
  <c r="E7838" i="26"/>
  <c r="E7839" i="26"/>
  <c r="E7840" i="26"/>
  <c r="E7841" i="26"/>
  <c r="E7842" i="26"/>
  <c r="E7843" i="26"/>
  <c r="E7844" i="26"/>
  <c r="E7845" i="26"/>
  <c r="E7846" i="26"/>
  <c r="E7847" i="26"/>
  <c r="E7848" i="26"/>
  <c r="E7849" i="26"/>
  <c r="E7850" i="26"/>
  <c r="E7851" i="26"/>
  <c r="E7852" i="26"/>
  <c r="E7853" i="26"/>
  <c r="E7854" i="26"/>
  <c r="E7855" i="26"/>
  <c r="E7856" i="26"/>
  <c r="E7857" i="26"/>
  <c r="E7858" i="26"/>
  <c r="E7859" i="26"/>
  <c r="E7860" i="26"/>
  <c r="E7861" i="26"/>
  <c r="E7862" i="26"/>
  <c r="E7863" i="26"/>
  <c r="E7864" i="26"/>
  <c r="E7865" i="26"/>
  <c r="E7866" i="26"/>
  <c r="E7867" i="26"/>
  <c r="E7868" i="26"/>
  <c r="E7869" i="26"/>
  <c r="E7870" i="26"/>
  <c r="E7871" i="26"/>
  <c r="E7872" i="26"/>
  <c r="E7873" i="26"/>
  <c r="E7874" i="26"/>
  <c r="E7875" i="26"/>
  <c r="E7876" i="26"/>
  <c r="E7877" i="26"/>
  <c r="E7878" i="26"/>
  <c r="E7879" i="26"/>
  <c r="E7880" i="26"/>
  <c r="E7881" i="26"/>
  <c r="E7882" i="26"/>
  <c r="E7883" i="26"/>
  <c r="E7884" i="26"/>
  <c r="E7885" i="26"/>
  <c r="E7886" i="26"/>
  <c r="E7887" i="26"/>
  <c r="E7888" i="26"/>
  <c r="E7889" i="26"/>
  <c r="E7890" i="26"/>
  <c r="E7891" i="26"/>
  <c r="E7892" i="26"/>
  <c r="E7893" i="26"/>
  <c r="E7894" i="26"/>
  <c r="E7895" i="26"/>
  <c r="E7896" i="26"/>
  <c r="E7897" i="26"/>
  <c r="E7898" i="26"/>
  <c r="E7899" i="26"/>
  <c r="E7900" i="26"/>
  <c r="E7901" i="26"/>
  <c r="E7902" i="26"/>
  <c r="E7903" i="26"/>
  <c r="E7904" i="26"/>
  <c r="E7905" i="26"/>
  <c r="E7906" i="26"/>
  <c r="E7907" i="26"/>
  <c r="E7908" i="26"/>
  <c r="E7909" i="26"/>
  <c r="E7910" i="26"/>
  <c r="E7911" i="26"/>
  <c r="E7912" i="26"/>
  <c r="E7913" i="26"/>
  <c r="E7914" i="26"/>
  <c r="E7915" i="26"/>
  <c r="E7916" i="26"/>
  <c r="E7917" i="26"/>
  <c r="E7918" i="26"/>
  <c r="E7919" i="26"/>
  <c r="E7920" i="26"/>
  <c r="E7921" i="26"/>
  <c r="E7922" i="26"/>
  <c r="E7923" i="26"/>
  <c r="E7924" i="26"/>
  <c r="E7925" i="26"/>
  <c r="E7926" i="26"/>
  <c r="E7927" i="26"/>
  <c r="E7928" i="26"/>
  <c r="E7929" i="26"/>
  <c r="E7930" i="26"/>
  <c r="E7931" i="26"/>
  <c r="E7932" i="26"/>
  <c r="E7933" i="26"/>
  <c r="E7934" i="26"/>
  <c r="E7935" i="26"/>
  <c r="E7936" i="26"/>
  <c r="E7937" i="26"/>
  <c r="E7938" i="26"/>
  <c r="E7939" i="26"/>
  <c r="E7940" i="26"/>
  <c r="E7941" i="26"/>
  <c r="E7942" i="26"/>
  <c r="E7943" i="26"/>
  <c r="E7944" i="26"/>
  <c r="E7945" i="26"/>
  <c r="E7946" i="26"/>
  <c r="E7947" i="26"/>
  <c r="E7948" i="26"/>
  <c r="E7949" i="26"/>
  <c r="E7950" i="26"/>
  <c r="E7951" i="26"/>
  <c r="E7952" i="26"/>
  <c r="E7953" i="26"/>
  <c r="E7954" i="26"/>
  <c r="E7955" i="26"/>
  <c r="E7956" i="26"/>
  <c r="E7957" i="26"/>
  <c r="E7958" i="26"/>
  <c r="E7959" i="26"/>
  <c r="E7960" i="26"/>
  <c r="E7961" i="26"/>
  <c r="E7962" i="26"/>
  <c r="E7963" i="26"/>
  <c r="E7964" i="26"/>
  <c r="E7965" i="26"/>
  <c r="E7966" i="26"/>
  <c r="E7967" i="26"/>
  <c r="E7968" i="26"/>
  <c r="E7969" i="26"/>
  <c r="E7970" i="26"/>
  <c r="E7971" i="26"/>
  <c r="E7972" i="26"/>
  <c r="E7973" i="26"/>
  <c r="E7974" i="26"/>
  <c r="E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1447" i="26"/>
  <c r="D1448" i="26"/>
  <c r="D1449" i="26"/>
  <c r="D1450" i="26"/>
  <c r="D1451" i="26"/>
  <c r="D1452" i="26"/>
  <c r="D1453" i="26"/>
  <c r="D1454" i="26"/>
  <c r="D1455" i="26"/>
  <c r="D1456" i="26"/>
  <c r="D1457" i="26"/>
  <c r="D1458" i="26"/>
  <c r="D1459" i="26"/>
  <c r="D1460" i="26"/>
  <c r="D1461" i="26"/>
  <c r="D1462" i="26"/>
  <c r="D1463" i="26"/>
  <c r="D1464" i="26"/>
  <c r="D1465" i="26"/>
  <c r="D1466" i="26"/>
  <c r="D1467" i="26"/>
  <c r="D1468" i="26"/>
  <c r="D1469" i="26"/>
  <c r="D1470" i="26"/>
  <c r="D1471" i="26"/>
  <c r="D1472" i="26"/>
  <c r="D1473" i="26"/>
  <c r="D1474" i="26"/>
  <c r="D1475" i="26"/>
  <c r="D1476" i="26"/>
  <c r="D1477" i="26"/>
  <c r="D1478" i="26"/>
  <c r="D1479" i="26"/>
  <c r="D1480" i="26"/>
  <c r="D1481" i="26"/>
  <c r="D1482" i="26"/>
  <c r="D1483" i="26"/>
  <c r="D1484" i="26"/>
  <c r="D1485" i="26"/>
  <c r="D1486" i="26"/>
  <c r="D1487" i="26"/>
  <c r="D1488" i="26"/>
  <c r="D1489" i="26"/>
  <c r="D1490" i="26"/>
  <c r="D1491" i="26"/>
  <c r="D1492" i="26"/>
  <c r="D1493" i="26"/>
  <c r="D1494" i="26"/>
  <c r="D1495" i="26"/>
  <c r="D1496" i="26"/>
  <c r="D1497" i="26"/>
  <c r="D1498" i="26"/>
  <c r="D1499" i="26"/>
  <c r="D1500" i="26"/>
  <c r="D1501" i="26"/>
  <c r="D1502" i="26"/>
  <c r="D1503" i="26"/>
  <c r="D1504" i="26"/>
  <c r="D1505" i="26"/>
  <c r="D1506" i="26"/>
  <c r="D1507" i="26"/>
  <c r="D1508" i="26"/>
  <c r="D1509" i="26"/>
  <c r="D1510" i="26"/>
  <c r="D1511" i="26"/>
  <c r="D1512" i="26"/>
  <c r="D1513" i="26"/>
  <c r="D1514" i="26"/>
  <c r="D1515" i="26"/>
  <c r="D1516" i="26"/>
  <c r="D1517" i="26"/>
  <c r="D1518" i="26"/>
  <c r="D1519" i="26"/>
  <c r="D1520" i="26"/>
  <c r="D1521" i="26"/>
  <c r="D1522" i="26"/>
  <c r="D1523" i="26"/>
  <c r="D1524" i="26"/>
  <c r="D1525" i="26"/>
  <c r="D1526" i="26"/>
  <c r="D1527" i="26"/>
  <c r="D1528" i="26"/>
  <c r="D1529" i="26"/>
  <c r="D1530" i="26"/>
  <c r="D1531" i="26"/>
  <c r="D1532" i="26"/>
  <c r="D1533" i="26"/>
  <c r="D1534" i="26"/>
  <c r="D1535" i="26"/>
  <c r="D1536" i="26"/>
  <c r="D1537" i="26"/>
  <c r="D1538" i="26"/>
  <c r="D1539" i="26"/>
  <c r="D1540" i="26"/>
  <c r="D1541" i="26"/>
  <c r="D1542" i="26"/>
  <c r="D1543" i="26"/>
  <c r="D1544" i="26"/>
  <c r="D1545" i="26"/>
  <c r="D1546" i="26"/>
  <c r="D1547" i="26"/>
  <c r="D1548" i="26"/>
  <c r="D1549" i="26"/>
  <c r="D1550" i="26"/>
  <c r="D1551" i="26"/>
  <c r="D1552" i="26"/>
  <c r="D1553" i="26"/>
  <c r="D1554" i="26"/>
  <c r="D1555" i="26"/>
  <c r="D1556" i="26"/>
  <c r="D1557" i="26"/>
  <c r="D1558" i="26"/>
  <c r="D1559" i="26"/>
  <c r="D1560" i="26"/>
  <c r="D1561" i="26"/>
  <c r="D1562" i="26"/>
  <c r="D1563" i="26"/>
  <c r="D1564" i="26"/>
  <c r="D1565" i="26"/>
  <c r="D1566" i="26"/>
  <c r="D1567" i="26"/>
  <c r="D1568" i="26"/>
  <c r="D1569" i="26"/>
  <c r="D1570" i="26"/>
  <c r="D1571" i="26"/>
  <c r="D1572" i="26"/>
  <c r="D1573" i="26"/>
  <c r="D1574" i="26"/>
  <c r="D1575" i="26"/>
  <c r="D1576" i="26"/>
  <c r="D1577" i="26"/>
  <c r="D1578" i="26"/>
  <c r="D1579" i="26"/>
  <c r="D1580" i="26"/>
  <c r="D1581" i="26"/>
  <c r="D1582" i="26"/>
  <c r="D1583" i="26"/>
  <c r="D1584" i="26"/>
  <c r="D1585" i="26"/>
  <c r="D1586" i="26"/>
  <c r="D1587" i="26"/>
  <c r="D1588" i="26"/>
  <c r="D1589" i="26"/>
  <c r="D1590" i="26"/>
  <c r="D1591" i="26"/>
  <c r="D1592" i="26"/>
  <c r="D1593" i="26"/>
  <c r="D1594" i="26"/>
  <c r="D1595" i="26"/>
  <c r="D1596" i="26"/>
  <c r="D1597" i="26"/>
  <c r="D1598" i="26"/>
  <c r="D1599" i="26"/>
  <c r="D1600" i="26"/>
  <c r="D1601" i="26"/>
  <c r="D1602" i="26"/>
  <c r="D1603" i="26"/>
  <c r="D1604" i="26"/>
  <c r="D1605" i="26"/>
  <c r="D1606" i="26"/>
  <c r="D1607" i="26"/>
  <c r="D1608" i="26"/>
  <c r="D1609" i="26"/>
  <c r="D1610" i="26"/>
  <c r="D1611" i="26"/>
  <c r="D1612" i="26"/>
  <c r="D1613" i="26"/>
  <c r="D1614" i="26"/>
  <c r="D1615" i="26"/>
  <c r="D1616" i="26"/>
  <c r="D1617" i="26"/>
  <c r="D1618" i="26"/>
  <c r="D1619" i="26"/>
  <c r="D1620" i="26"/>
  <c r="D1621" i="26"/>
  <c r="D1622" i="26"/>
  <c r="D1623" i="26"/>
  <c r="D1624" i="26"/>
  <c r="D1625" i="26"/>
  <c r="D1626" i="26"/>
  <c r="D1627" i="26"/>
  <c r="D1628" i="26"/>
  <c r="D1629" i="26"/>
  <c r="D1630" i="26"/>
  <c r="D1631" i="26"/>
  <c r="D1632" i="26"/>
  <c r="D1633" i="26"/>
  <c r="D1634" i="26"/>
  <c r="D1635" i="26"/>
  <c r="D1636" i="26"/>
  <c r="D1637" i="26"/>
  <c r="D1638" i="26"/>
  <c r="D1639" i="26"/>
  <c r="D1640" i="26"/>
  <c r="D1641" i="26"/>
  <c r="D1642" i="26"/>
  <c r="D1643" i="26"/>
  <c r="D1644" i="26"/>
  <c r="D1645" i="26"/>
  <c r="D1646" i="26"/>
  <c r="D1647" i="26"/>
  <c r="D1648" i="26"/>
  <c r="D1649" i="26"/>
  <c r="D1650" i="26"/>
  <c r="D1651" i="26"/>
  <c r="D1652" i="26"/>
  <c r="D1653" i="26"/>
  <c r="D1654" i="26"/>
  <c r="D1655" i="26"/>
  <c r="D1656" i="26"/>
  <c r="D1657" i="26"/>
  <c r="D1658" i="26"/>
  <c r="D1659" i="26"/>
  <c r="D1660" i="26"/>
  <c r="D1661" i="26"/>
  <c r="D1662" i="26"/>
  <c r="D1663" i="26"/>
  <c r="D1664" i="26"/>
  <c r="D1665" i="26"/>
  <c r="D1666" i="26"/>
  <c r="D1667" i="26"/>
  <c r="D1668" i="26"/>
  <c r="D1669" i="26"/>
  <c r="D1670" i="26"/>
  <c r="D1671" i="26"/>
  <c r="D1672" i="26"/>
  <c r="D1673" i="26"/>
  <c r="D1674" i="26"/>
  <c r="D1675" i="26"/>
  <c r="D1676" i="26"/>
  <c r="D1677" i="26"/>
  <c r="D1678" i="26"/>
  <c r="D1679" i="26"/>
  <c r="D1680" i="26"/>
  <c r="D1681" i="26"/>
  <c r="D1682" i="26"/>
  <c r="D1683" i="26"/>
  <c r="D1684" i="26"/>
  <c r="D1685" i="26"/>
  <c r="D1686" i="26"/>
  <c r="D1687" i="26"/>
  <c r="D1688" i="26"/>
  <c r="D1689" i="26"/>
  <c r="D1690" i="26"/>
  <c r="D1691" i="26"/>
  <c r="D1692" i="26"/>
  <c r="D1693" i="26"/>
  <c r="D1694" i="26"/>
  <c r="D1695" i="26"/>
  <c r="D1696" i="26"/>
  <c r="D1697" i="26"/>
  <c r="D1698" i="26"/>
  <c r="D1699" i="26"/>
  <c r="D1700" i="26"/>
  <c r="D1701" i="26"/>
  <c r="D1702" i="26"/>
  <c r="D1703" i="26"/>
  <c r="D1704" i="26"/>
  <c r="D1705" i="26"/>
  <c r="D1706" i="26"/>
  <c r="D1707" i="26"/>
  <c r="D1708" i="26"/>
  <c r="D1709" i="26"/>
  <c r="D1710" i="26"/>
  <c r="D1711" i="26"/>
  <c r="D1712" i="26"/>
  <c r="D1713" i="26"/>
  <c r="D1714" i="26"/>
  <c r="D1715" i="26"/>
  <c r="D1716" i="26"/>
  <c r="D1717" i="26"/>
  <c r="D1718" i="26"/>
  <c r="D1719" i="26"/>
  <c r="D1720" i="26"/>
  <c r="D1721" i="26"/>
  <c r="D1722" i="26"/>
  <c r="D1723" i="26"/>
  <c r="D1724" i="26"/>
  <c r="D1725" i="26"/>
  <c r="D1726" i="26"/>
  <c r="D1727" i="26"/>
  <c r="D1728" i="26"/>
  <c r="D1729" i="26"/>
  <c r="D1730" i="26"/>
  <c r="D1731" i="26"/>
  <c r="D1732" i="26"/>
  <c r="D1733" i="26"/>
  <c r="D1734" i="26"/>
  <c r="D1735" i="26"/>
  <c r="D1736" i="26"/>
  <c r="D1737" i="26"/>
  <c r="D1738" i="26"/>
  <c r="D1739" i="26"/>
  <c r="D1740" i="26"/>
  <c r="D1741" i="26"/>
  <c r="D1742" i="26"/>
  <c r="D1743" i="26"/>
  <c r="D1744" i="26"/>
  <c r="D1745" i="26"/>
  <c r="D1746" i="26"/>
  <c r="D1747" i="26"/>
  <c r="D1748" i="26"/>
  <c r="D1749" i="26"/>
  <c r="D1750" i="26"/>
  <c r="D1751" i="26"/>
  <c r="D1752" i="26"/>
  <c r="D1753" i="26"/>
  <c r="D1754" i="26"/>
  <c r="D1755" i="26"/>
  <c r="D1756" i="26"/>
  <c r="D1757" i="26"/>
  <c r="D1758" i="26"/>
  <c r="D1759" i="26"/>
  <c r="D1760" i="26"/>
  <c r="D1761" i="26"/>
  <c r="D1762" i="26"/>
  <c r="D1763" i="26"/>
  <c r="D1764" i="26"/>
  <c r="D1765" i="26"/>
  <c r="D1766" i="26"/>
  <c r="D1767" i="26"/>
  <c r="D1768" i="26"/>
  <c r="D1769" i="26"/>
  <c r="D1770" i="26"/>
  <c r="D1771" i="26"/>
  <c r="D1772" i="26"/>
  <c r="D1773" i="26"/>
  <c r="D1774" i="26"/>
  <c r="D1775" i="26"/>
  <c r="D1776" i="26"/>
  <c r="D1777" i="26"/>
  <c r="D1778" i="26"/>
  <c r="D1779" i="26"/>
  <c r="D1780" i="26"/>
  <c r="D1781" i="26"/>
  <c r="D1782" i="26"/>
  <c r="D1783" i="26"/>
  <c r="D1784" i="26"/>
  <c r="D1785" i="26"/>
  <c r="D1786" i="26"/>
  <c r="D1787" i="26"/>
  <c r="D1788" i="26"/>
  <c r="D1789" i="26"/>
  <c r="D1790" i="26"/>
  <c r="D1791" i="26"/>
  <c r="D1792" i="26"/>
  <c r="D1793" i="26"/>
  <c r="D1794" i="26"/>
  <c r="D1795" i="26"/>
  <c r="D1796" i="26"/>
  <c r="D1797" i="26"/>
  <c r="D1798" i="26"/>
  <c r="D1799" i="26"/>
  <c r="D1800" i="26"/>
  <c r="D1801" i="26"/>
  <c r="D1802" i="26"/>
  <c r="D1803" i="26"/>
  <c r="D1804" i="26"/>
  <c r="D1805" i="26"/>
  <c r="D1806" i="26"/>
  <c r="D1807" i="26"/>
  <c r="D1808" i="26"/>
  <c r="D1809" i="26"/>
  <c r="D1810" i="26"/>
  <c r="D1811" i="26"/>
  <c r="D1812" i="26"/>
  <c r="D1813" i="26"/>
  <c r="D1814" i="26"/>
  <c r="D1815" i="26"/>
  <c r="D1816" i="26"/>
  <c r="D1817" i="26"/>
  <c r="D1818" i="26"/>
  <c r="D1819" i="26"/>
  <c r="D1820" i="26"/>
  <c r="D1821" i="26"/>
  <c r="D1822" i="26"/>
  <c r="D1823" i="26"/>
  <c r="D1824" i="26"/>
  <c r="D1825" i="26"/>
  <c r="D1826" i="26"/>
  <c r="D1827" i="26"/>
  <c r="D1828" i="26"/>
  <c r="D1829" i="26"/>
  <c r="D1830" i="26"/>
  <c r="D1831" i="26"/>
  <c r="D1832" i="26"/>
  <c r="D1833" i="26"/>
  <c r="D1834" i="26"/>
  <c r="D1835" i="26"/>
  <c r="D1836" i="26"/>
  <c r="D1837" i="26"/>
  <c r="D1838" i="26"/>
  <c r="D1839" i="26"/>
  <c r="D1840" i="26"/>
  <c r="D1841" i="26"/>
  <c r="D1842" i="26"/>
  <c r="D1843" i="26"/>
  <c r="D1844" i="26"/>
  <c r="D1845" i="26"/>
  <c r="D1846" i="26"/>
  <c r="D1847" i="26"/>
  <c r="D1848" i="26"/>
  <c r="D1849" i="26"/>
  <c r="D1850" i="26"/>
  <c r="D1851" i="26"/>
  <c r="D1852" i="26"/>
  <c r="D1853" i="26"/>
  <c r="D1854" i="26"/>
  <c r="D1855" i="26"/>
  <c r="D1856" i="26"/>
  <c r="D1857" i="26"/>
  <c r="D1858" i="26"/>
  <c r="D1859" i="26"/>
  <c r="D1860" i="26"/>
  <c r="D1861" i="26"/>
  <c r="D1862" i="26"/>
  <c r="D1863" i="26"/>
  <c r="D1864" i="26"/>
  <c r="D1865" i="26"/>
  <c r="D1866" i="26"/>
  <c r="D1867" i="26"/>
  <c r="D1868" i="26"/>
  <c r="D1869" i="26"/>
  <c r="D1870" i="26"/>
  <c r="D1871" i="26"/>
  <c r="D1872" i="26"/>
  <c r="D1873" i="26"/>
  <c r="D1874" i="26"/>
  <c r="D1875" i="26"/>
  <c r="D1876" i="26"/>
  <c r="D1877" i="26"/>
  <c r="D1878" i="26"/>
  <c r="D1879" i="26"/>
  <c r="D1880" i="26"/>
  <c r="D1881" i="26"/>
  <c r="D1882" i="26"/>
  <c r="D1883" i="26"/>
  <c r="D1884" i="26"/>
  <c r="D1885" i="26"/>
  <c r="D1886" i="26"/>
  <c r="D1887" i="26"/>
  <c r="D1888" i="26"/>
  <c r="D1889" i="26"/>
  <c r="D1890" i="26"/>
  <c r="D1891" i="26"/>
  <c r="D1892" i="26"/>
  <c r="D1893" i="26"/>
  <c r="D1894" i="26"/>
  <c r="D1895" i="26"/>
  <c r="D1896" i="26"/>
  <c r="D1897" i="26"/>
  <c r="D1898" i="26"/>
  <c r="D1899" i="26"/>
  <c r="D1900" i="26"/>
  <c r="D1901" i="26"/>
  <c r="D1902" i="26"/>
  <c r="D1903" i="26"/>
  <c r="D1904" i="26"/>
  <c r="D1905" i="26"/>
  <c r="D1906" i="26"/>
  <c r="D1907" i="26"/>
  <c r="D1908" i="26"/>
  <c r="D1909" i="26"/>
  <c r="D1910" i="26"/>
  <c r="D1911" i="26"/>
  <c r="D1912" i="26"/>
  <c r="D1913" i="26"/>
  <c r="D1914" i="26"/>
  <c r="D1915" i="26"/>
  <c r="D1916" i="26"/>
  <c r="D1917" i="26"/>
  <c r="D1918" i="26"/>
  <c r="D1919" i="26"/>
  <c r="D1920" i="26"/>
  <c r="D1921" i="26"/>
  <c r="D1922" i="26"/>
  <c r="D1923" i="26"/>
  <c r="D1924" i="26"/>
  <c r="D1925" i="26"/>
  <c r="D1926" i="26"/>
  <c r="D1927" i="26"/>
  <c r="D1928" i="26"/>
  <c r="D1929" i="26"/>
  <c r="D1930" i="26"/>
  <c r="D1931" i="26"/>
  <c r="D1932" i="26"/>
  <c r="D1933" i="26"/>
  <c r="D1934" i="26"/>
  <c r="D1935" i="26"/>
  <c r="D1936" i="26"/>
  <c r="D1937" i="26"/>
  <c r="D1938" i="26"/>
  <c r="D1939" i="26"/>
  <c r="D1940" i="26"/>
  <c r="D1941" i="26"/>
  <c r="D1942" i="26"/>
  <c r="D1943" i="26"/>
  <c r="D1944" i="26"/>
  <c r="D1945" i="26"/>
  <c r="D1946" i="26"/>
  <c r="D1947" i="26"/>
  <c r="D1948" i="26"/>
  <c r="D1949" i="26"/>
  <c r="D1950" i="26"/>
  <c r="D1951" i="26"/>
  <c r="D1952" i="26"/>
  <c r="D1953" i="26"/>
  <c r="D1954" i="26"/>
  <c r="D1955" i="26"/>
  <c r="D1956" i="26"/>
  <c r="D1957" i="26"/>
  <c r="D1958" i="26"/>
  <c r="D1959" i="26"/>
  <c r="D1960" i="26"/>
  <c r="D1961" i="26"/>
  <c r="D1962" i="26"/>
  <c r="D1963" i="26"/>
  <c r="D1964" i="26"/>
  <c r="D1965" i="26"/>
  <c r="D1966" i="26"/>
  <c r="D1967" i="26"/>
  <c r="D1968" i="26"/>
  <c r="D1969" i="26"/>
  <c r="D1970" i="26"/>
  <c r="D1971" i="26"/>
  <c r="D1972" i="26"/>
  <c r="D1973" i="26"/>
  <c r="D1974" i="26"/>
  <c r="D1975" i="26"/>
  <c r="D1976" i="26"/>
  <c r="D1977" i="26"/>
  <c r="D1978" i="26"/>
  <c r="D1979" i="26"/>
  <c r="D1980" i="26"/>
  <c r="D1981" i="26"/>
  <c r="D1982" i="26"/>
  <c r="D1983" i="26"/>
  <c r="D1984" i="26"/>
  <c r="D1985" i="26"/>
  <c r="D1986" i="26"/>
  <c r="D1987" i="26"/>
  <c r="D1988" i="26"/>
  <c r="D1989" i="26"/>
  <c r="D1990" i="26"/>
  <c r="D1991" i="26"/>
  <c r="D1992" i="26"/>
  <c r="D1993" i="26"/>
  <c r="D1994" i="26"/>
  <c r="D1995" i="26"/>
  <c r="D1996" i="26"/>
  <c r="D1997" i="26"/>
  <c r="D1998" i="26"/>
  <c r="D1999" i="26"/>
  <c r="D2000" i="26"/>
  <c r="D2001" i="26"/>
  <c r="D2002" i="26"/>
  <c r="D2003" i="26"/>
  <c r="D2004" i="26"/>
  <c r="D2005" i="26"/>
  <c r="D2006" i="26"/>
  <c r="D2007" i="26"/>
  <c r="D2008" i="26"/>
  <c r="D2009" i="26"/>
  <c r="D2010" i="26"/>
  <c r="D2011" i="26"/>
  <c r="D2012" i="26"/>
  <c r="D2013" i="26"/>
  <c r="D2014" i="26"/>
  <c r="D2015" i="26"/>
  <c r="D2016" i="26"/>
  <c r="D2017" i="26"/>
  <c r="D2018" i="26"/>
  <c r="D2019" i="26"/>
  <c r="D2020" i="26"/>
  <c r="D2021" i="26"/>
  <c r="D2022" i="26"/>
  <c r="D2023" i="26"/>
  <c r="D2024" i="26"/>
  <c r="D2025" i="26"/>
  <c r="D2026" i="26"/>
  <c r="D2027" i="26"/>
  <c r="D2028" i="26"/>
  <c r="D2029" i="26"/>
  <c r="D2030" i="26"/>
  <c r="D2031" i="26"/>
  <c r="D2032" i="26"/>
  <c r="D2033" i="26"/>
  <c r="D2034" i="26"/>
  <c r="D2035" i="26"/>
  <c r="D2036" i="26"/>
  <c r="D2037" i="26"/>
  <c r="D2038" i="26"/>
  <c r="D2039" i="26"/>
  <c r="D2040" i="26"/>
  <c r="D2041" i="26"/>
  <c r="D2042" i="26"/>
  <c r="D2043" i="26"/>
  <c r="D2044" i="26"/>
  <c r="D2045" i="26"/>
  <c r="D2046" i="26"/>
  <c r="D2047" i="26"/>
  <c r="D2048" i="26"/>
  <c r="D2049" i="26"/>
  <c r="D2050" i="26"/>
  <c r="D2051" i="26"/>
  <c r="D2052" i="26"/>
  <c r="D2053" i="26"/>
  <c r="D2054" i="26"/>
  <c r="D2055" i="26"/>
  <c r="D2056" i="26"/>
  <c r="D2057" i="26"/>
  <c r="D2058" i="26"/>
  <c r="D2059" i="26"/>
  <c r="D2060" i="26"/>
  <c r="D2061" i="26"/>
  <c r="D2062" i="26"/>
  <c r="D2063" i="26"/>
  <c r="D2064" i="26"/>
  <c r="D2065" i="26"/>
  <c r="D2066" i="26"/>
  <c r="D2067" i="26"/>
  <c r="D2068" i="26"/>
  <c r="D2069" i="26"/>
  <c r="D2070" i="26"/>
  <c r="D2071" i="26"/>
  <c r="D2072" i="26"/>
  <c r="D2073" i="26"/>
  <c r="D2074" i="26"/>
  <c r="D2075" i="26"/>
  <c r="D2076" i="26"/>
  <c r="D2077" i="26"/>
  <c r="D2078" i="26"/>
  <c r="D2079" i="26"/>
  <c r="D2080" i="26"/>
  <c r="D2081" i="26"/>
  <c r="D2082" i="26"/>
  <c r="D2083" i="26"/>
  <c r="D2084" i="26"/>
  <c r="D2085" i="26"/>
  <c r="D2086" i="26"/>
  <c r="D2087" i="26"/>
  <c r="D2088" i="26"/>
  <c r="D2089" i="26"/>
  <c r="D2090" i="26"/>
  <c r="D2091" i="26"/>
  <c r="D2092" i="26"/>
  <c r="D2093" i="26"/>
  <c r="D2094" i="26"/>
  <c r="D2095" i="26"/>
  <c r="D2096" i="26"/>
  <c r="D2097" i="26"/>
  <c r="D2098" i="26"/>
  <c r="D2099" i="26"/>
  <c r="D2100" i="26"/>
  <c r="D2101" i="26"/>
  <c r="D2102" i="26"/>
  <c r="D2103" i="26"/>
  <c r="D2104" i="26"/>
  <c r="D2105" i="26"/>
  <c r="D2106" i="26"/>
  <c r="D2107" i="26"/>
  <c r="D2108" i="26"/>
  <c r="D2109" i="26"/>
  <c r="D2110" i="26"/>
  <c r="D2111" i="26"/>
  <c r="D2112" i="26"/>
  <c r="D2113" i="26"/>
  <c r="D2114" i="26"/>
  <c r="D2115" i="26"/>
  <c r="D2116" i="26"/>
  <c r="D2117" i="26"/>
  <c r="D2118" i="26"/>
  <c r="D2119" i="26"/>
  <c r="D2120" i="26"/>
  <c r="D2121" i="26"/>
  <c r="D2122" i="26"/>
  <c r="D2123" i="26"/>
  <c r="D2124" i="26"/>
  <c r="D2125" i="26"/>
  <c r="D2126" i="26"/>
  <c r="D2127" i="26"/>
  <c r="D2128" i="26"/>
  <c r="D2129" i="26"/>
  <c r="D2130" i="26"/>
  <c r="D2131" i="26"/>
  <c r="D2132" i="26"/>
  <c r="D2133" i="26"/>
  <c r="D2134" i="26"/>
  <c r="D2135" i="26"/>
  <c r="D2136" i="26"/>
  <c r="D2137" i="26"/>
  <c r="D2138" i="26"/>
  <c r="D2139" i="26"/>
  <c r="D2140" i="26"/>
  <c r="D2141" i="26"/>
  <c r="D2142" i="26"/>
  <c r="D2143" i="26"/>
  <c r="D2144" i="26"/>
  <c r="D2145" i="26"/>
  <c r="D2146" i="26"/>
  <c r="D2147" i="26"/>
  <c r="D2148" i="26"/>
  <c r="D2149" i="26"/>
  <c r="D2150" i="26"/>
  <c r="D2151" i="26"/>
  <c r="D2152" i="26"/>
  <c r="D2153" i="26"/>
  <c r="D2154" i="26"/>
  <c r="D2155" i="26"/>
  <c r="D2156" i="26"/>
  <c r="D2157" i="26"/>
  <c r="D2158" i="26"/>
  <c r="D2159" i="26"/>
  <c r="D2160" i="26"/>
  <c r="D2161" i="26"/>
  <c r="D2162" i="26"/>
  <c r="D2163" i="26"/>
  <c r="D2164" i="26"/>
  <c r="D2165" i="26"/>
  <c r="D2166" i="26"/>
  <c r="D2167" i="26"/>
  <c r="D2168" i="26"/>
  <c r="D2169" i="26"/>
  <c r="D2170" i="26"/>
  <c r="D2171" i="26"/>
  <c r="D2172" i="26"/>
  <c r="D2173" i="26"/>
  <c r="D2174" i="26"/>
  <c r="D2175" i="26"/>
  <c r="D2176" i="26"/>
  <c r="D2177" i="26"/>
  <c r="D2178" i="26"/>
  <c r="D2179" i="26"/>
  <c r="D2180" i="26"/>
  <c r="D2181" i="26"/>
  <c r="D2182" i="26"/>
  <c r="D2183" i="26"/>
  <c r="D2184" i="26"/>
  <c r="D2185" i="26"/>
  <c r="D2186" i="26"/>
  <c r="D2187" i="26"/>
  <c r="D2188" i="26"/>
  <c r="D2189" i="26"/>
  <c r="D2190" i="26"/>
  <c r="D2191" i="26"/>
  <c r="D2192" i="26"/>
  <c r="D2193" i="26"/>
  <c r="D2194" i="26"/>
  <c r="D2195" i="26"/>
  <c r="D2196" i="26"/>
  <c r="D2197" i="26"/>
  <c r="D2198" i="26"/>
  <c r="D2199" i="26"/>
  <c r="D2200" i="26"/>
  <c r="D2201" i="26"/>
  <c r="D2202" i="26"/>
  <c r="D2203" i="26"/>
  <c r="D2204" i="26"/>
  <c r="D2205" i="26"/>
  <c r="D2206" i="26"/>
  <c r="D2207" i="26"/>
  <c r="D2208" i="26"/>
  <c r="D2209" i="26"/>
  <c r="D2210" i="26"/>
  <c r="D2211" i="26"/>
  <c r="D2212" i="26"/>
  <c r="D2213" i="26"/>
  <c r="D2214" i="26"/>
  <c r="D2215" i="26"/>
  <c r="D2216" i="26"/>
  <c r="D2217" i="26"/>
  <c r="D2218" i="26"/>
  <c r="D2219" i="26"/>
  <c r="D2220" i="26"/>
  <c r="D2221" i="26"/>
  <c r="D2222" i="26"/>
  <c r="D2223" i="26"/>
  <c r="D2224" i="26"/>
  <c r="D2225" i="26"/>
  <c r="D2226" i="26"/>
  <c r="D2227" i="26"/>
  <c r="D2228" i="26"/>
  <c r="D2229" i="26"/>
  <c r="D2230" i="26"/>
  <c r="D2231" i="26"/>
  <c r="D2232" i="26"/>
  <c r="D2233" i="26"/>
  <c r="D2234" i="26"/>
  <c r="D2235" i="26"/>
  <c r="D2236" i="26"/>
  <c r="D2237" i="26"/>
  <c r="D2238" i="26"/>
  <c r="D2239" i="26"/>
  <c r="D2240" i="26"/>
  <c r="D2241" i="26"/>
  <c r="D2242" i="26"/>
  <c r="D2243" i="26"/>
  <c r="D2244" i="26"/>
  <c r="D2245" i="26"/>
  <c r="D2246" i="26"/>
  <c r="D2247" i="26"/>
  <c r="D2248" i="26"/>
  <c r="D2249" i="26"/>
  <c r="D2250" i="26"/>
  <c r="D2251" i="26"/>
  <c r="D2252" i="26"/>
  <c r="D2253" i="26"/>
  <c r="D2254" i="26"/>
  <c r="D2255" i="26"/>
  <c r="D2256" i="26"/>
  <c r="D2257" i="26"/>
  <c r="D2258" i="26"/>
  <c r="D2259" i="26"/>
  <c r="D2260" i="26"/>
  <c r="D2261" i="26"/>
  <c r="D2262" i="26"/>
  <c r="D2263" i="26"/>
  <c r="D2264" i="26"/>
  <c r="D2265" i="26"/>
  <c r="D2266" i="26"/>
  <c r="D2267" i="26"/>
  <c r="D2268" i="26"/>
  <c r="D2269" i="26"/>
  <c r="D2270" i="26"/>
  <c r="D2271" i="26"/>
  <c r="D2272" i="26"/>
  <c r="D2273" i="26"/>
  <c r="D2274" i="26"/>
  <c r="D2275" i="26"/>
  <c r="D2276" i="26"/>
  <c r="D2277" i="26"/>
  <c r="D2278" i="26"/>
  <c r="D2279" i="26"/>
  <c r="D2280" i="26"/>
  <c r="D2281" i="26"/>
  <c r="D2282" i="26"/>
  <c r="D2283" i="26"/>
  <c r="D2284" i="26"/>
  <c r="D2285" i="26"/>
  <c r="D2286" i="26"/>
  <c r="D2287" i="26"/>
  <c r="D2288" i="26"/>
  <c r="D2289" i="26"/>
  <c r="D2290" i="26"/>
  <c r="D2291" i="26"/>
  <c r="D2292" i="26"/>
  <c r="D2293" i="26"/>
  <c r="D2294" i="26"/>
  <c r="D2295" i="26"/>
  <c r="D2296" i="26"/>
  <c r="D2297" i="26"/>
  <c r="D2298" i="26"/>
  <c r="D2299" i="26"/>
  <c r="D2300" i="26"/>
  <c r="D2301" i="26"/>
  <c r="D2302" i="26"/>
  <c r="D2303" i="26"/>
  <c r="D2304" i="26"/>
  <c r="D2305" i="26"/>
  <c r="D2306" i="26"/>
  <c r="D2307" i="26"/>
  <c r="D2308" i="26"/>
  <c r="D2309" i="26"/>
  <c r="D2310" i="26"/>
  <c r="D2311" i="26"/>
  <c r="D2312" i="26"/>
  <c r="D2313" i="26"/>
  <c r="D2314" i="26"/>
  <c r="D2315" i="26"/>
  <c r="D2316" i="26"/>
  <c r="D2317" i="26"/>
  <c r="D2318" i="26"/>
  <c r="D2319" i="26"/>
  <c r="D2320" i="26"/>
  <c r="D2321" i="26"/>
  <c r="D2322" i="26"/>
  <c r="D2323" i="26"/>
  <c r="D2324" i="26"/>
  <c r="D2325" i="26"/>
  <c r="D2326" i="26"/>
  <c r="D2327" i="26"/>
  <c r="D2328" i="26"/>
  <c r="D2329" i="26"/>
  <c r="D2330" i="26"/>
  <c r="D2331" i="26"/>
  <c r="D2332" i="26"/>
  <c r="D2333" i="26"/>
  <c r="D2334" i="26"/>
  <c r="D2335" i="26"/>
  <c r="D2336" i="26"/>
  <c r="D2337" i="26"/>
  <c r="D2338" i="26"/>
  <c r="D2339" i="26"/>
  <c r="D2340" i="26"/>
  <c r="D2341" i="26"/>
  <c r="D2342" i="26"/>
  <c r="D2343" i="26"/>
  <c r="D2344" i="26"/>
  <c r="D2345" i="26"/>
  <c r="D2346" i="26"/>
  <c r="D2347" i="26"/>
  <c r="D2348" i="26"/>
  <c r="D2349" i="26"/>
  <c r="D2350" i="26"/>
  <c r="D2351" i="26"/>
  <c r="D2352" i="26"/>
  <c r="D2353" i="26"/>
  <c r="D2354" i="26"/>
  <c r="D2355" i="26"/>
  <c r="D2356" i="26"/>
  <c r="D2357" i="26"/>
  <c r="D2358" i="26"/>
  <c r="D2359" i="26"/>
  <c r="D2360" i="26"/>
  <c r="D2361" i="26"/>
  <c r="D2362" i="26"/>
  <c r="D2363" i="26"/>
  <c r="D2364" i="26"/>
  <c r="D2365" i="26"/>
  <c r="D2366" i="26"/>
  <c r="D2367" i="26"/>
  <c r="D2368" i="26"/>
  <c r="D2369" i="26"/>
  <c r="D2370" i="26"/>
  <c r="D2371" i="26"/>
  <c r="D2372" i="26"/>
  <c r="D2373" i="26"/>
  <c r="D2374" i="26"/>
  <c r="D2375" i="26"/>
  <c r="D2376" i="26"/>
  <c r="D2377" i="26"/>
  <c r="D2378" i="26"/>
  <c r="D2379" i="26"/>
  <c r="D2380" i="26"/>
  <c r="D2381" i="26"/>
  <c r="D2382" i="26"/>
  <c r="D2383" i="26"/>
  <c r="D2384" i="26"/>
  <c r="D2385" i="26"/>
  <c r="D2386" i="26"/>
  <c r="D2387" i="26"/>
  <c r="D2388" i="26"/>
  <c r="D2389" i="26"/>
  <c r="D2390" i="26"/>
  <c r="D2391" i="26"/>
  <c r="D2392" i="26"/>
  <c r="D2393" i="26"/>
  <c r="D2394" i="26"/>
  <c r="D2395" i="26"/>
  <c r="D2396" i="26"/>
  <c r="D2397" i="26"/>
  <c r="D2398" i="26"/>
  <c r="D2399" i="26"/>
  <c r="D2400" i="26"/>
  <c r="D2401" i="26"/>
  <c r="D2402" i="26"/>
  <c r="D2403" i="26"/>
  <c r="D2404" i="26"/>
  <c r="D2405" i="26"/>
  <c r="D2406" i="26"/>
  <c r="D2407" i="26"/>
  <c r="D2408" i="26"/>
  <c r="D2409" i="26"/>
  <c r="D2410" i="26"/>
  <c r="D2411" i="26"/>
  <c r="D2412" i="26"/>
  <c r="D2413" i="26"/>
  <c r="D2414" i="26"/>
  <c r="D2415" i="26"/>
  <c r="D2416" i="26"/>
  <c r="D2417" i="26"/>
  <c r="D2418" i="26"/>
  <c r="D2419" i="26"/>
  <c r="D2420" i="26"/>
  <c r="D2421" i="26"/>
  <c r="D2422" i="26"/>
  <c r="D2423" i="26"/>
  <c r="D2424" i="26"/>
  <c r="D2425" i="26"/>
  <c r="D2426" i="26"/>
  <c r="D2427" i="26"/>
  <c r="D2428" i="26"/>
  <c r="D2429" i="26"/>
  <c r="D2430" i="26"/>
  <c r="D2431" i="26"/>
  <c r="D2432" i="26"/>
  <c r="D2433" i="26"/>
  <c r="D2434" i="26"/>
  <c r="D2435" i="26"/>
  <c r="D2436" i="26"/>
  <c r="D2437" i="26"/>
  <c r="D2438" i="26"/>
  <c r="D2439" i="26"/>
  <c r="D2440" i="26"/>
  <c r="D2441" i="26"/>
  <c r="D2442" i="26"/>
  <c r="D2443" i="26"/>
  <c r="D2444" i="26"/>
  <c r="D2445" i="26"/>
  <c r="D2446" i="26"/>
  <c r="D2447" i="26"/>
  <c r="D2448" i="26"/>
  <c r="D2449" i="26"/>
  <c r="D2450" i="26"/>
  <c r="D2451" i="26"/>
  <c r="D2452" i="26"/>
  <c r="D2453" i="26"/>
  <c r="D2454" i="26"/>
  <c r="D2455" i="26"/>
  <c r="D2456" i="26"/>
  <c r="D2457" i="26"/>
  <c r="D2458" i="26"/>
  <c r="D2459" i="26"/>
  <c r="D2460" i="26"/>
  <c r="D2461" i="26"/>
  <c r="D2462" i="26"/>
  <c r="D2463" i="26"/>
  <c r="D2464" i="26"/>
  <c r="D2465" i="26"/>
  <c r="D2466" i="26"/>
  <c r="D2467" i="26"/>
  <c r="D2468" i="26"/>
  <c r="D2469" i="26"/>
  <c r="D2470" i="26"/>
  <c r="D2471" i="26"/>
  <c r="D2472" i="26"/>
  <c r="D2473" i="26"/>
  <c r="D2474" i="26"/>
  <c r="D2475" i="26"/>
  <c r="D2476" i="26"/>
  <c r="D2477" i="26"/>
  <c r="D2478" i="26"/>
  <c r="D2479" i="26"/>
  <c r="D2480" i="26"/>
  <c r="D2481" i="26"/>
  <c r="D2482" i="26"/>
  <c r="D2483" i="26"/>
  <c r="D2484" i="26"/>
  <c r="D2485" i="26"/>
  <c r="D2486" i="26"/>
  <c r="D2487" i="26"/>
  <c r="D2488" i="26"/>
  <c r="D2489" i="26"/>
  <c r="D2490" i="26"/>
  <c r="D2491" i="26"/>
  <c r="D2492" i="26"/>
  <c r="D2493" i="26"/>
  <c r="D2494" i="26"/>
  <c r="D2495" i="26"/>
  <c r="D2496" i="26"/>
  <c r="D2497" i="26"/>
  <c r="D2498" i="26"/>
  <c r="D2499" i="26"/>
  <c r="D2500" i="26"/>
  <c r="D2501" i="26"/>
  <c r="D2502" i="26"/>
  <c r="D2503" i="26"/>
  <c r="D2504" i="26"/>
  <c r="D2505" i="26"/>
  <c r="D2506" i="26"/>
  <c r="D2507" i="26"/>
  <c r="D2508" i="26"/>
  <c r="D2509" i="26"/>
  <c r="D2510" i="26"/>
  <c r="D2511" i="26"/>
  <c r="D2512" i="26"/>
  <c r="D2513" i="26"/>
  <c r="D2514" i="26"/>
  <c r="D2515" i="26"/>
  <c r="D2516" i="26"/>
  <c r="D2517" i="26"/>
  <c r="D2518" i="26"/>
  <c r="D2519" i="26"/>
  <c r="D2520" i="26"/>
  <c r="D2521" i="26"/>
  <c r="D2522" i="26"/>
  <c r="D2523" i="26"/>
  <c r="D2524" i="26"/>
  <c r="D2525" i="26"/>
  <c r="D2526" i="26"/>
  <c r="D2527" i="26"/>
  <c r="D2528" i="26"/>
  <c r="D2529" i="26"/>
  <c r="D2530" i="26"/>
  <c r="D2531" i="26"/>
  <c r="D2532" i="26"/>
  <c r="D2533" i="26"/>
  <c r="D2534" i="26"/>
  <c r="D2535" i="26"/>
  <c r="D2536" i="26"/>
  <c r="D2537" i="26"/>
  <c r="D2538" i="26"/>
  <c r="D2539" i="26"/>
  <c r="D2540" i="26"/>
  <c r="D2541" i="26"/>
  <c r="D2542" i="26"/>
  <c r="D2543" i="26"/>
  <c r="D2544" i="26"/>
  <c r="D2545" i="26"/>
  <c r="D2546" i="26"/>
  <c r="D2547" i="26"/>
  <c r="D2548" i="26"/>
  <c r="D2549" i="26"/>
  <c r="D2550" i="26"/>
  <c r="D2551" i="26"/>
  <c r="D2552" i="26"/>
  <c r="D2553" i="26"/>
  <c r="D2554" i="26"/>
  <c r="D2555" i="26"/>
  <c r="D2556" i="26"/>
  <c r="D2557" i="26"/>
  <c r="D2558" i="26"/>
  <c r="D2559" i="26"/>
  <c r="D2560" i="26"/>
  <c r="D2561" i="26"/>
  <c r="D2562" i="26"/>
  <c r="D2563" i="26"/>
  <c r="D2564" i="26"/>
  <c r="D2565" i="26"/>
  <c r="D2566" i="26"/>
  <c r="D2567" i="26"/>
  <c r="D2568" i="26"/>
  <c r="D2569" i="26"/>
  <c r="D2570" i="26"/>
  <c r="D2571" i="26"/>
  <c r="D2572" i="26"/>
  <c r="D2573" i="26"/>
  <c r="D2574" i="26"/>
  <c r="D2575" i="26"/>
  <c r="D2576" i="26"/>
  <c r="D2577" i="26"/>
  <c r="D2578" i="26"/>
  <c r="D2579" i="26"/>
  <c r="D2580" i="26"/>
  <c r="D2581" i="26"/>
  <c r="D2582" i="26"/>
  <c r="D2583" i="26"/>
  <c r="D2584" i="26"/>
  <c r="D2585" i="26"/>
  <c r="D2586" i="26"/>
  <c r="D2587" i="26"/>
  <c r="D2588" i="26"/>
  <c r="D2589" i="26"/>
  <c r="D2590" i="26"/>
  <c r="D2591" i="26"/>
  <c r="D2592" i="26"/>
  <c r="D2593" i="26"/>
  <c r="D2594" i="26"/>
  <c r="D2595" i="26"/>
  <c r="D2596" i="26"/>
  <c r="D2597" i="26"/>
  <c r="D2598" i="26"/>
  <c r="D2599" i="26"/>
  <c r="D2600" i="26"/>
  <c r="D2601" i="26"/>
  <c r="D2602" i="26"/>
  <c r="D2603" i="26"/>
  <c r="D2604" i="26"/>
  <c r="D2605" i="26"/>
  <c r="D2606" i="26"/>
  <c r="D2607" i="26"/>
  <c r="D2608" i="26"/>
  <c r="D2609" i="26"/>
  <c r="D2610" i="26"/>
  <c r="D2611" i="26"/>
  <c r="D2612" i="26"/>
  <c r="D2613" i="26"/>
  <c r="D2614" i="26"/>
  <c r="D2615" i="26"/>
  <c r="D2616" i="26"/>
  <c r="D2617" i="26"/>
  <c r="D2618" i="26"/>
  <c r="D2619" i="26"/>
  <c r="D2620" i="26"/>
  <c r="D2621" i="26"/>
  <c r="D2622" i="26"/>
  <c r="D2623" i="26"/>
  <c r="D2624" i="26"/>
  <c r="D2625" i="26"/>
  <c r="D2626" i="26"/>
  <c r="D2627" i="26"/>
  <c r="D2628" i="26"/>
  <c r="D2629" i="26"/>
  <c r="D2630" i="26"/>
  <c r="D2631" i="26"/>
  <c r="D2632" i="26"/>
  <c r="D2633" i="26"/>
  <c r="D2634" i="26"/>
  <c r="D2635" i="26"/>
  <c r="D2636" i="26"/>
  <c r="D2637" i="26"/>
  <c r="D2638" i="26"/>
  <c r="D2639" i="26"/>
  <c r="D2640" i="26"/>
  <c r="D2641" i="26"/>
  <c r="D2642" i="26"/>
  <c r="D2643" i="26"/>
  <c r="D2644" i="26"/>
  <c r="D2645" i="26"/>
  <c r="D2646" i="26"/>
  <c r="D2647" i="26"/>
  <c r="D2648" i="26"/>
  <c r="D2649" i="26"/>
  <c r="D2650" i="26"/>
  <c r="D2651" i="26"/>
  <c r="D2652" i="26"/>
  <c r="D2653" i="26"/>
  <c r="D2654" i="26"/>
  <c r="D2655" i="26"/>
  <c r="D2656" i="26"/>
  <c r="D2657" i="26"/>
  <c r="D2658" i="26"/>
  <c r="D2659" i="26"/>
  <c r="D2660" i="26"/>
  <c r="D2661" i="26"/>
  <c r="D2662" i="26"/>
  <c r="D2663" i="26"/>
  <c r="D2664" i="26"/>
  <c r="D2665" i="26"/>
  <c r="D2666" i="26"/>
  <c r="D2667" i="26"/>
  <c r="D2668" i="26"/>
  <c r="D2669" i="26"/>
  <c r="D2670" i="26"/>
  <c r="D2671" i="26"/>
  <c r="D2672" i="26"/>
  <c r="D2673" i="26"/>
  <c r="D2674" i="26"/>
  <c r="D2675" i="26"/>
  <c r="D2676" i="26"/>
  <c r="D2677" i="26"/>
  <c r="D2678" i="26"/>
  <c r="D2679" i="26"/>
  <c r="D2680" i="26"/>
  <c r="D2681" i="26"/>
  <c r="D2682" i="26"/>
  <c r="D2683" i="26"/>
  <c r="D2684" i="26"/>
  <c r="D2685" i="26"/>
  <c r="D2686" i="26"/>
  <c r="D2687" i="26"/>
  <c r="D2688" i="26"/>
  <c r="D2689" i="26"/>
  <c r="D2690" i="26"/>
  <c r="D2691" i="26"/>
  <c r="D2692" i="26"/>
  <c r="D2693" i="26"/>
  <c r="D2694" i="26"/>
  <c r="D2695" i="26"/>
  <c r="D2696" i="26"/>
  <c r="D2697" i="26"/>
  <c r="D2698" i="26"/>
  <c r="D2699" i="26"/>
  <c r="D2700" i="26"/>
  <c r="D2701" i="26"/>
  <c r="D2702" i="26"/>
  <c r="D2703" i="26"/>
  <c r="D2704" i="26"/>
  <c r="D2705" i="26"/>
  <c r="D2706" i="26"/>
  <c r="D2707" i="26"/>
  <c r="D2708" i="26"/>
  <c r="D2709" i="26"/>
  <c r="D2710" i="26"/>
  <c r="D2711" i="26"/>
  <c r="D2712" i="26"/>
  <c r="D2713" i="26"/>
  <c r="D2714" i="26"/>
  <c r="D2715" i="26"/>
  <c r="D2716" i="26"/>
  <c r="D2717" i="26"/>
  <c r="D2718" i="26"/>
  <c r="D2719" i="26"/>
  <c r="D2720" i="26"/>
  <c r="D2721" i="26"/>
  <c r="D2722" i="26"/>
  <c r="D2723" i="26"/>
  <c r="D2724" i="26"/>
  <c r="D2725" i="26"/>
  <c r="D2726" i="26"/>
  <c r="D2727" i="26"/>
  <c r="D2728" i="26"/>
  <c r="D2729" i="26"/>
  <c r="D2730" i="26"/>
  <c r="D2731" i="26"/>
  <c r="D2732" i="26"/>
  <c r="D2733" i="26"/>
  <c r="D2734" i="26"/>
  <c r="D2735" i="26"/>
  <c r="D2736" i="26"/>
  <c r="D2737" i="26"/>
  <c r="D2738" i="26"/>
  <c r="D2739" i="26"/>
  <c r="D2740" i="26"/>
  <c r="D2741" i="26"/>
  <c r="D2742" i="26"/>
  <c r="D2743" i="26"/>
  <c r="D2744" i="26"/>
  <c r="D2745" i="26"/>
  <c r="D2746" i="26"/>
  <c r="D2747" i="26"/>
  <c r="D2748" i="26"/>
  <c r="D2749" i="26"/>
  <c r="D2750" i="26"/>
  <c r="D2751" i="26"/>
  <c r="D2752" i="26"/>
  <c r="D2753" i="26"/>
  <c r="D2754" i="26"/>
  <c r="D2755" i="26"/>
  <c r="D2756" i="26"/>
  <c r="D2757" i="26"/>
  <c r="D2758" i="26"/>
  <c r="D2759" i="26"/>
  <c r="D2760" i="26"/>
  <c r="D2761" i="26"/>
  <c r="D2762" i="26"/>
  <c r="D2763" i="26"/>
  <c r="D2764" i="26"/>
  <c r="D2765" i="26"/>
  <c r="D2766" i="26"/>
  <c r="D2767" i="26"/>
  <c r="D2768" i="26"/>
  <c r="D2769" i="26"/>
  <c r="D2770" i="26"/>
  <c r="D2771" i="26"/>
  <c r="D2772" i="26"/>
  <c r="D2773" i="26"/>
  <c r="D2774" i="26"/>
  <c r="D2775" i="26"/>
  <c r="D2776" i="26"/>
  <c r="D2777" i="26"/>
  <c r="D2778" i="26"/>
  <c r="D2779" i="26"/>
  <c r="D2780" i="26"/>
  <c r="D2781" i="26"/>
  <c r="D2782" i="26"/>
  <c r="D2783" i="26"/>
  <c r="D2784" i="26"/>
  <c r="D2785" i="26"/>
  <c r="D2786" i="26"/>
  <c r="D2787" i="26"/>
  <c r="D2788" i="26"/>
  <c r="D2789" i="26"/>
  <c r="D2790" i="26"/>
  <c r="D2791" i="26"/>
  <c r="D2792" i="26"/>
  <c r="D2793" i="26"/>
  <c r="D2794" i="26"/>
  <c r="D2795" i="26"/>
  <c r="D2796" i="26"/>
  <c r="D2797" i="26"/>
  <c r="D2798" i="26"/>
  <c r="D2799" i="26"/>
  <c r="D2800" i="26"/>
  <c r="D2801" i="26"/>
  <c r="D2802" i="26"/>
  <c r="D2803" i="26"/>
  <c r="D2804" i="26"/>
  <c r="D2805" i="26"/>
  <c r="D2806" i="26"/>
  <c r="D2807" i="26"/>
  <c r="D2808" i="26"/>
  <c r="D2809" i="26"/>
  <c r="D2810" i="26"/>
  <c r="D2811" i="26"/>
  <c r="D2812" i="26"/>
  <c r="D2813" i="26"/>
  <c r="D2814" i="26"/>
  <c r="D2815" i="26"/>
  <c r="D2816" i="26"/>
  <c r="D2817" i="26"/>
  <c r="D2818" i="26"/>
  <c r="D2819" i="26"/>
  <c r="D2820" i="26"/>
  <c r="D2821" i="26"/>
  <c r="D2822" i="26"/>
  <c r="D2823" i="26"/>
  <c r="D2824" i="26"/>
  <c r="D2825" i="26"/>
  <c r="D2826" i="26"/>
  <c r="D2827" i="26"/>
  <c r="D2828" i="26"/>
  <c r="D2829" i="26"/>
  <c r="D2830" i="26"/>
  <c r="D2831" i="26"/>
  <c r="D2832" i="26"/>
  <c r="D2833" i="26"/>
  <c r="D2834" i="26"/>
  <c r="D2835" i="26"/>
  <c r="D2836" i="26"/>
  <c r="D2837" i="26"/>
  <c r="D2838" i="26"/>
  <c r="D2839" i="26"/>
  <c r="D2840" i="26"/>
  <c r="D2841" i="26"/>
  <c r="D2842" i="26"/>
  <c r="D2843" i="26"/>
  <c r="D2844" i="26"/>
  <c r="D2845" i="26"/>
  <c r="D2846" i="26"/>
  <c r="D2847" i="26"/>
  <c r="D2848" i="26"/>
  <c r="D2849" i="26"/>
  <c r="D2850" i="26"/>
  <c r="D2851" i="26"/>
  <c r="D2852" i="26"/>
  <c r="D2853" i="26"/>
  <c r="D2854" i="26"/>
  <c r="D2855" i="26"/>
  <c r="D2856" i="26"/>
  <c r="D2857" i="26"/>
  <c r="D2858" i="26"/>
  <c r="D2859" i="26"/>
  <c r="D2860" i="26"/>
  <c r="D2861" i="26"/>
  <c r="D2862" i="26"/>
  <c r="D2863" i="26"/>
  <c r="D2864" i="26"/>
  <c r="D2865" i="26"/>
  <c r="D2866" i="26"/>
  <c r="D2867" i="26"/>
  <c r="D2868" i="26"/>
  <c r="D2869" i="26"/>
  <c r="D2870" i="26"/>
  <c r="D2871" i="26"/>
  <c r="D2872" i="26"/>
  <c r="D2873" i="26"/>
  <c r="D2874" i="26"/>
  <c r="D2875" i="26"/>
  <c r="D2876" i="26"/>
  <c r="D2877" i="26"/>
  <c r="D2878" i="26"/>
  <c r="D2879" i="26"/>
  <c r="D2880" i="26"/>
  <c r="D2881" i="26"/>
  <c r="D2882" i="26"/>
  <c r="D2883" i="26"/>
  <c r="D2884" i="26"/>
  <c r="D2885" i="26"/>
  <c r="D2886" i="26"/>
  <c r="D2887" i="26"/>
  <c r="D2888" i="26"/>
  <c r="D2889" i="26"/>
  <c r="D2890" i="26"/>
  <c r="D2891" i="26"/>
  <c r="D2892" i="26"/>
  <c r="D2893" i="26"/>
  <c r="D2894" i="26"/>
  <c r="D2895" i="26"/>
  <c r="D2896" i="26"/>
  <c r="D2897" i="26"/>
  <c r="D2898" i="26"/>
  <c r="D2899" i="26"/>
  <c r="D2900" i="26"/>
  <c r="D2901" i="26"/>
  <c r="D2902" i="26"/>
  <c r="D2903" i="26"/>
  <c r="D2904" i="26"/>
  <c r="D2905" i="26"/>
  <c r="D2906" i="26"/>
  <c r="D2907" i="26"/>
  <c r="D2908" i="26"/>
  <c r="D2909" i="26"/>
  <c r="D2910" i="26"/>
  <c r="D2911" i="26"/>
  <c r="D2912" i="26"/>
  <c r="D2913" i="26"/>
  <c r="D2914" i="26"/>
  <c r="D2915" i="26"/>
  <c r="D2916" i="26"/>
  <c r="D2917" i="26"/>
  <c r="D2918" i="26"/>
  <c r="D2919" i="26"/>
  <c r="D2920" i="26"/>
  <c r="D2921" i="26"/>
  <c r="D2922" i="26"/>
  <c r="D2923" i="26"/>
  <c r="D2924" i="26"/>
  <c r="D2925" i="26"/>
  <c r="D2926" i="26"/>
  <c r="D2927" i="26"/>
  <c r="D2928" i="26"/>
  <c r="D2929" i="26"/>
  <c r="D2930" i="26"/>
  <c r="D2931" i="26"/>
  <c r="D2932" i="26"/>
  <c r="D2933" i="26"/>
  <c r="D2934" i="26"/>
  <c r="D2935" i="26"/>
  <c r="D2936" i="26"/>
  <c r="D2937" i="26"/>
  <c r="D2938" i="26"/>
  <c r="D2939" i="26"/>
  <c r="D2940" i="26"/>
  <c r="D2941" i="26"/>
  <c r="D2942" i="26"/>
  <c r="D2943" i="26"/>
  <c r="D2944" i="26"/>
  <c r="D2945" i="26"/>
  <c r="D2946" i="26"/>
  <c r="D2947" i="26"/>
  <c r="D2948" i="26"/>
  <c r="D2949" i="26"/>
  <c r="D2950" i="26"/>
  <c r="D2951" i="26"/>
  <c r="D2952" i="26"/>
  <c r="D2953" i="26"/>
  <c r="D2954" i="26"/>
  <c r="D2955" i="26"/>
  <c r="D2956" i="26"/>
  <c r="D2957" i="26"/>
  <c r="D2958" i="26"/>
  <c r="D2959" i="26"/>
  <c r="D2960" i="26"/>
  <c r="D2961" i="26"/>
  <c r="D2962" i="26"/>
  <c r="D2963" i="26"/>
  <c r="D2964" i="26"/>
  <c r="D2965" i="26"/>
  <c r="D2966" i="26"/>
  <c r="D2967" i="26"/>
  <c r="D2968" i="26"/>
  <c r="D2969" i="26"/>
  <c r="D2970" i="26"/>
  <c r="D2971" i="26"/>
  <c r="D2972" i="26"/>
  <c r="D2973" i="26"/>
  <c r="D2974" i="26"/>
  <c r="D2975" i="26"/>
  <c r="D2976" i="26"/>
  <c r="D2977" i="26"/>
  <c r="D2978" i="26"/>
  <c r="D2979" i="26"/>
  <c r="D2980" i="26"/>
  <c r="D2981" i="26"/>
  <c r="D2982" i="26"/>
  <c r="D2983" i="26"/>
  <c r="D2984" i="26"/>
  <c r="D2985" i="26"/>
  <c r="D2986" i="26"/>
  <c r="D2987" i="26"/>
  <c r="D2988" i="26"/>
  <c r="D2989" i="26"/>
  <c r="D2990" i="26"/>
  <c r="D2991" i="26"/>
  <c r="D2992" i="26"/>
  <c r="D2993" i="26"/>
  <c r="D2994" i="26"/>
  <c r="D2995" i="26"/>
  <c r="D2996" i="26"/>
  <c r="D2997" i="26"/>
  <c r="D2998" i="26"/>
  <c r="D2999" i="26"/>
  <c r="D3000" i="26"/>
  <c r="D3001" i="26"/>
  <c r="D3002" i="26"/>
  <c r="D3003" i="26"/>
  <c r="D3004" i="26"/>
  <c r="D3005" i="26"/>
  <c r="D3006" i="26"/>
  <c r="D3007" i="26"/>
  <c r="D3008" i="26"/>
  <c r="D3009" i="26"/>
  <c r="D3010" i="26"/>
  <c r="D3011" i="26"/>
  <c r="D3012" i="26"/>
  <c r="D3013" i="26"/>
  <c r="D3014" i="26"/>
  <c r="D3015" i="26"/>
  <c r="D3016" i="26"/>
  <c r="D3017" i="26"/>
  <c r="D3018" i="26"/>
  <c r="D3019" i="26"/>
  <c r="D3020" i="26"/>
  <c r="D3021" i="26"/>
  <c r="D3022" i="26"/>
  <c r="D3023" i="26"/>
  <c r="D3024" i="26"/>
  <c r="D3025" i="26"/>
  <c r="D3026" i="26"/>
  <c r="D3027" i="26"/>
  <c r="D3028" i="26"/>
  <c r="D3029" i="26"/>
  <c r="D3030" i="26"/>
  <c r="D3031" i="26"/>
  <c r="D3032" i="26"/>
  <c r="D3033" i="26"/>
  <c r="D3034" i="26"/>
  <c r="D3035" i="26"/>
  <c r="D3036" i="26"/>
  <c r="D3037" i="26"/>
  <c r="D3038" i="26"/>
  <c r="D3039" i="26"/>
  <c r="D3040" i="26"/>
  <c r="D3041" i="26"/>
  <c r="D3042" i="26"/>
  <c r="D3043" i="26"/>
  <c r="D3044" i="26"/>
  <c r="D3045" i="26"/>
  <c r="D3046" i="26"/>
  <c r="D3047" i="26"/>
  <c r="D3048" i="26"/>
  <c r="D3049" i="26"/>
  <c r="D3050" i="26"/>
  <c r="D3051" i="26"/>
  <c r="D3052" i="26"/>
  <c r="D3053" i="26"/>
  <c r="D3054" i="26"/>
  <c r="D3055" i="26"/>
  <c r="D3056" i="26"/>
  <c r="D3057" i="26"/>
  <c r="D3058" i="26"/>
  <c r="D3059" i="26"/>
  <c r="D3060" i="26"/>
  <c r="D3061" i="26"/>
  <c r="D3062" i="26"/>
  <c r="D3063" i="26"/>
  <c r="D3064" i="26"/>
  <c r="D3065" i="26"/>
  <c r="D3066" i="26"/>
  <c r="D3067" i="26"/>
  <c r="D3068" i="26"/>
  <c r="D3069" i="26"/>
  <c r="D3070" i="26"/>
  <c r="D3071" i="26"/>
  <c r="D3072" i="26"/>
  <c r="D3073" i="26"/>
  <c r="D3074" i="26"/>
  <c r="D3075" i="26"/>
  <c r="D3076" i="26"/>
  <c r="D3077" i="26"/>
  <c r="D3078" i="26"/>
  <c r="D3079" i="26"/>
  <c r="D3080" i="26"/>
  <c r="D3081" i="26"/>
  <c r="D3082" i="26"/>
  <c r="D3083" i="26"/>
  <c r="D3084" i="26"/>
  <c r="D3085" i="26"/>
  <c r="D3086" i="26"/>
  <c r="D3087" i="26"/>
  <c r="D3088" i="26"/>
  <c r="D3089" i="26"/>
  <c r="D3090" i="26"/>
  <c r="D3091" i="26"/>
  <c r="D3092" i="26"/>
  <c r="D3093" i="26"/>
  <c r="D3094" i="26"/>
  <c r="D3095" i="26"/>
  <c r="D3096" i="26"/>
  <c r="D3097" i="26"/>
  <c r="D3098" i="26"/>
  <c r="D3099" i="26"/>
  <c r="D3100" i="26"/>
  <c r="D3101" i="26"/>
  <c r="D3102" i="26"/>
  <c r="D3103" i="26"/>
  <c r="D3104" i="26"/>
  <c r="D3105" i="26"/>
  <c r="D3106" i="26"/>
  <c r="D3107" i="26"/>
  <c r="D3108" i="26"/>
  <c r="D3109" i="26"/>
  <c r="D3110" i="26"/>
  <c r="D3111" i="26"/>
  <c r="D3112" i="26"/>
  <c r="D3113" i="26"/>
  <c r="D3114" i="26"/>
  <c r="D3115" i="26"/>
  <c r="D3116" i="26"/>
  <c r="D3117" i="26"/>
  <c r="D3118" i="26"/>
  <c r="D3119" i="26"/>
  <c r="D3120" i="26"/>
  <c r="D3121" i="26"/>
  <c r="D3122" i="26"/>
  <c r="D3123" i="26"/>
  <c r="D3124" i="26"/>
  <c r="D3125" i="26"/>
  <c r="D3126" i="26"/>
  <c r="D3127" i="26"/>
  <c r="D3128" i="26"/>
  <c r="D3129" i="26"/>
  <c r="D3130" i="26"/>
  <c r="D3131" i="26"/>
  <c r="D3132" i="26"/>
  <c r="D3133" i="26"/>
  <c r="D3134" i="26"/>
  <c r="D3135" i="26"/>
  <c r="D3136" i="26"/>
  <c r="D3137" i="26"/>
  <c r="D3138" i="26"/>
  <c r="D3139" i="26"/>
  <c r="D3140" i="26"/>
  <c r="D3141" i="26"/>
  <c r="D3142" i="26"/>
  <c r="D3143" i="26"/>
  <c r="D3144" i="26"/>
  <c r="D3145" i="26"/>
  <c r="D3146" i="26"/>
  <c r="D3147" i="26"/>
  <c r="D3148" i="26"/>
  <c r="D3149" i="26"/>
  <c r="D3150" i="26"/>
  <c r="D3151" i="26"/>
  <c r="D3152" i="26"/>
  <c r="D3153" i="26"/>
  <c r="D3154" i="26"/>
  <c r="D3155" i="26"/>
  <c r="D3156" i="26"/>
  <c r="D3157" i="26"/>
  <c r="D3158" i="26"/>
  <c r="D3159" i="26"/>
  <c r="D3160" i="26"/>
  <c r="D3161" i="26"/>
  <c r="D3162" i="26"/>
  <c r="D3163" i="26"/>
  <c r="D3164" i="26"/>
  <c r="D3165" i="26"/>
  <c r="D3166" i="26"/>
  <c r="D3167" i="26"/>
  <c r="D3168" i="26"/>
  <c r="D3169" i="26"/>
  <c r="D3170" i="26"/>
  <c r="D3171" i="26"/>
  <c r="D3172" i="26"/>
  <c r="D3173" i="26"/>
  <c r="D3174" i="26"/>
  <c r="D3175" i="26"/>
  <c r="D3176" i="26"/>
  <c r="D3177" i="26"/>
  <c r="D3178" i="26"/>
  <c r="D3179" i="26"/>
  <c r="D3180" i="26"/>
  <c r="D3181" i="26"/>
  <c r="D3182" i="26"/>
  <c r="D3183" i="26"/>
  <c r="D3184" i="26"/>
  <c r="D3185" i="26"/>
  <c r="D3186" i="26"/>
  <c r="D3187" i="26"/>
  <c r="D3188" i="26"/>
  <c r="D3189" i="26"/>
  <c r="D3190" i="26"/>
  <c r="D3191" i="26"/>
  <c r="D3192" i="26"/>
  <c r="D3193" i="26"/>
  <c r="D3194" i="26"/>
  <c r="D3195" i="26"/>
  <c r="D3196" i="26"/>
  <c r="D3197" i="26"/>
  <c r="D3198" i="26"/>
  <c r="D3199" i="26"/>
  <c r="D3200" i="26"/>
  <c r="D3201" i="26"/>
  <c r="D3202" i="26"/>
  <c r="D3203" i="26"/>
  <c r="D3204" i="26"/>
  <c r="D3205" i="26"/>
  <c r="D3206" i="26"/>
  <c r="D3207" i="26"/>
  <c r="D3208" i="26"/>
  <c r="D3209" i="26"/>
  <c r="D3210" i="26"/>
  <c r="D3211" i="26"/>
  <c r="D3212" i="26"/>
  <c r="D3213" i="26"/>
  <c r="D3214" i="26"/>
  <c r="D3215" i="26"/>
  <c r="D3216" i="26"/>
  <c r="D3217" i="26"/>
  <c r="D3218" i="26"/>
  <c r="D3219" i="26"/>
  <c r="D3220" i="26"/>
  <c r="D3221" i="26"/>
  <c r="D3222" i="26"/>
  <c r="D3223" i="26"/>
  <c r="D3224" i="26"/>
  <c r="D3225" i="26"/>
  <c r="D3226" i="26"/>
  <c r="D3227" i="26"/>
  <c r="D3228" i="26"/>
  <c r="D3229" i="26"/>
  <c r="D3230" i="26"/>
  <c r="D3231" i="26"/>
  <c r="D3232" i="26"/>
  <c r="D3233" i="26"/>
  <c r="D3234" i="26"/>
  <c r="D3235" i="26"/>
  <c r="D3236" i="26"/>
  <c r="D3237" i="26"/>
  <c r="D3238" i="26"/>
  <c r="D3239" i="26"/>
  <c r="D3240" i="26"/>
  <c r="D3241" i="26"/>
  <c r="D3242" i="26"/>
  <c r="D3243" i="26"/>
  <c r="D3244" i="26"/>
  <c r="D3245" i="26"/>
  <c r="D3246" i="26"/>
  <c r="D3247" i="26"/>
  <c r="D3248" i="26"/>
  <c r="D3249" i="26"/>
  <c r="D3250" i="26"/>
  <c r="D3251" i="26"/>
  <c r="D3252" i="26"/>
  <c r="D3253" i="26"/>
  <c r="D3254" i="26"/>
  <c r="D3255" i="26"/>
  <c r="D3256" i="26"/>
  <c r="D3257" i="26"/>
  <c r="D3258" i="26"/>
  <c r="D3259" i="26"/>
  <c r="D3260" i="26"/>
  <c r="D3261" i="26"/>
  <c r="D3262" i="26"/>
  <c r="D3263" i="26"/>
  <c r="D3264" i="26"/>
  <c r="D3265" i="26"/>
  <c r="D3266" i="26"/>
  <c r="D3267" i="26"/>
  <c r="D3268" i="26"/>
  <c r="D3269" i="26"/>
  <c r="D3270" i="26"/>
  <c r="D3271" i="26"/>
  <c r="D3272" i="26"/>
  <c r="D3273" i="26"/>
  <c r="D3274" i="26"/>
  <c r="D3275" i="26"/>
  <c r="D3276" i="26"/>
  <c r="D3277" i="26"/>
  <c r="D3278" i="26"/>
  <c r="D3279" i="26"/>
  <c r="D3280" i="26"/>
  <c r="D3281" i="26"/>
  <c r="D3282" i="26"/>
  <c r="D3283" i="26"/>
  <c r="D3284" i="26"/>
  <c r="D3285" i="26"/>
  <c r="D3286" i="26"/>
  <c r="D3287" i="26"/>
  <c r="D3288" i="26"/>
  <c r="D3289" i="26"/>
  <c r="D3290" i="26"/>
  <c r="D3291" i="26"/>
  <c r="D3292" i="26"/>
  <c r="D3293" i="26"/>
  <c r="D3294" i="26"/>
  <c r="D3295" i="26"/>
  <c r="D3296" i="26"/>
  <c r="D3297" i="26"/>
  <c r="D3298" i="26"/>
  <c r="D3299" i="26"/>
  <c r="D3300" i="26"/>
  <c r="D3301" i="26"/>
  <c r="D3302" i="26"/>
  <c r="D3303" i="26"/>
  <c r="D3304" i="26"/>
  <c r="D3305" i="26"/>
  <c r="D3306" i="26"/>
  <c r="D3307" i="26"/>
  <c r="D3308" i="26"/>
  <c r="D3309" i="26"/>
  <c r="D3310" i="26"/>
  <c r="D3311" i="26"/>
  <c r="D3312" i="26"/>
  <c r="D3313" i="26"/>
  <c r="D3314" i="26"/>
  <c r="D3315" i="26"/>
  <c r="D3316" i="26"/>
  <c r="D3317" i="26"/>
  <c r="D3318" i="26"/>
  <c r="D3319" i="26"/>
  <c r="D3320" i="26"/>
  <c r="D3321" i="26"/>
  <c r="D3322" i="26"/>
  <c r="D3323" i="26"/>
  <c r="D3324" i="26"/>
  <c r="D3325" i="26"/>
  <c r="D3326" i="26"/>
  <c r="D3327" i="26"/>
  <c r="D3328" i="26"/>
  <c r="D3329" i="26"/>
  <c r="D3330" i="26"/>
  <c r="D3331" i="26"/>
  <c r="D3332" i="26"/>
  <c r="D3333" i="26"/>
  <c r="D3334" i="26"/>
  <c r="D3335" i="26"/>
  <c r="D3336" i="26"/>
  <c r="D3337" i="26"/>
  <c r="D3338" i="26"/>
  <c r="D3339" i="26"/>
  <c r="D3340" i="26"/>
  <c r="D3341" i="26"/>
  <c r="D3342" i="26"/>
  <c r="D3343" i="26"/>
  <c r="D3344" i="26"/>
  <c r="D3345" i="26"/>
  <c r="D3346" i="26"/>
  <c r="D3347" i="26"/>
  <c r="D3348" i="26"/>
  <c r="D3349" i="26"/>
  <c r="D3350" i="26"/>
  <c r="D3351" i="26"/>
  <c r="D3352" i="26"/>
  <c r="D3353" i="26"/>
  <c r="D3354" i="26"/>
  <c r="D3355" i="26"/>
  <c r="D3356" i="26"/>
  <c r="D3357" i="26"/>
  <c r="D3358" i="26"/>
  <c r="D3359" i="26"/>
  <c r="D3360" i="26"/>
  <c r="D3361" i="26"/>
  <c r="D3362" i="26"/>
  <c r="D3363" i="26"/>
  <c r="D3364" i="26"/>
  <c r="D3365" i="26"/>
  <c r="D3366" i="26"/>
  <c r="D3367" i="26"/>
  <c r="D3368" i="26"/>
  <c r="D3369" i="26"/>
  <c r="D3370" i="26"/>
  <c r="D3371" i="26"/>
  <c r="D3372" i="26"/>
  <c r="D3373" i="26"/>
  <c r="D3374" i="26"/>
  <c r="D3375" i="26"/>
  <c r="D3376" i="26"/>
  <c r="D3377" i="26"/>
  <c r="D3378" i="26"/>
  <c r="D3379" i="26"/>
  <c r="D3380" i="26"/>
  <c r="D3381" i="26"/>
  <c r="D3382" i="26"/>
  <c r="D3383" i="26"/>
  <c r="D3384" i="26"/>
  <c r="D3385" i="26"/>
  <c r="D3386" i="26"/>
  <c r="D3387" i="26"/>
  <c r="D3388" i="26"/>
  <c r="D3389" i="26"/>
  <c r="D3390" i="26"/>
  <c r="D3391" i="26"/>
  <c r="D3392" i="26"/>
  <c r="D3393" i="26"/>
  <c r="D3394" i="26"/>
  <c r="D3395" i="26"/>
  <c r="D3396" i="26"/>
  <c r="D3397" i="26"/>
  <c r="D3398" i="26"/>
  <c r="D3399" i="26"/>
  <c r="D3400" i="26"/>
  <c r="D3401" i="26"/>
  <c r="D3402" i="26"/>
  <c r="D3403" i="26"/>
  <c r="D3404" i="26"/>
  <c r="D3405" i="26"/>
  <c r="D3406" i="26"/>
  <c r="D3407" i="26"/>
  <c r="D3408" i="26"/>
  <c r="D3409" i="26"/>
  <c r="D3410" i="26"/>
  <c r="D3411" i="26"/>
  <c r="D3412" i="26"/>
  <c r="D3413" i="26"/>
  <c r="D3414" i="26"/>
  <c r="D3415" i="26"/>
  <c r="D3416" i="26"/>
  <c r="D3417" i="26"/>
  <c r="D3418" i="26"/>
  <c r="D3419" i="26"/>
  <c r="D3420" i="26"/>
  <c r="D3421" i="26"/>
  <c r="D3422" i="26"/>
  <c r="D3423" i="26"/>
  <c r="D3424" i="26"/>
  <c r="D3425" i="26"/>
  <c r="D3426" i="26"/>
  <c r="D3427" i="26"/>
  <c r="D3428" i="26"/>
  <c r="D3429" i="26"/>
  <c r="D3430" i="26"/>
  <c r="D3431" i="26"/>
  <c r="D3432" i="26"/>
  <c r="D3433" i="26"/>
  <c r="D3434" i="26"/>
  <c r="D3435" i="26"/>
  <c r="D3436" i="26"/>
  <c r="D3437" i="26"/>
  <c r="D3438" i="26"/>
  <c r="D3439" i="26"/>
  <c r="D3440" i="26"/>
  <c r="D3441" i="26"/>
  <c r="D3442" i="26"/>
  <c r="D3443" i="26"/>
  <c r="D3444" i="26"/>
  <c r="D3445" i="26"/>
  <c r="D3446" i="26"/>
  <c r="D3447" i="26"/>
  <c r="D3448" i="26"/>
  <c r="D3449" i="26"/>
  <c r="D3450" i="26"/>
  <c r="D3451" i="26"/>
  <c r="D3452" i="26"/>
  <c r="D3453" i="26"/>
  <c r="D3454" i="26"/>
  <c r="D3455" i="26"/>
  <c r="D3456" i="26"/>
  <c r="D3457" i="26"/>
  <c r="D3458" i="26"/>
  <c r="D3459" i="26"/>
  <c r="D3460" i="26"/>
  <c r="D3461" i="26"/>
  <c r="D3462" i="26"/>
  <c r="D3463" i="26"/>
  <c r="D3464" i="26"/>
  <c r="D3465" i="26"/>
  <c r="D3466" i="26"/>
  <c r="D3467" i="26"/>
  <c r="D3468" i="26"/>
  <c r="D3469" i="26"/>
  <c r="D3470" i="26"/>
  <c r="D3471" i="26"/>
  <c r="D3472" i="26"/>
  <c r="D3473" i="26"/>
  <c r="D3474" i="26"/>
  <c r="D3475" i="26"/>
  <c r="D3476" i="26"/>
  <c r="D3477" i="26"/>
  <c r="D3478" i="26"/>
  <c r="D3479" i="26"/>
  <c r="D3480" i="26"/>
  <c r="D3481" i="26"/>
  <c r="D3482" i="26"/>
  <c r="D3483" i="26"/>
  <c r="D3484" i="26"/>
  <c r="D3485" i="26"/>
  <c r="D3486" i="26"/>
  <c r="D3487" i="26"/>
  <c r="D3488" i="26"/>
  <c r="D3489" i="26"/>
  <c r="D3490" i="26"/>
  <c r="D3491" i="26"/>
  <c r="D3492" i="26"/>
  <c r="D3493" i="26"/>
  <c r="D3494" i="26"/>
  <c r="D3495" i="26"/>
  <c r="D3496" i="26"/>
  <c r="D3497" i="26"/>
  <c r="D3498" i="26"/>
  <c r="D3499" i="26"/>
  <c r="D3500" i="26"/>
  <c r="D3501" i="26"/>
  <c r="D3502" i="26"/>
  <c r="D3503" i="26"/>
  <c r="D3504" i="26"/>
  <c r="D3505" i="26"/>
  <c r="D3506" i="26"/>
  <c r="D3507" i="26"/>
  <c r="D3508" i="26"/>
  <c r="D3509" i="26"/>
  <c r="D3510" i="26"/>
  <c r="D3511" i="26"/>
  <c r="D3512" i="26"/>
  <c r="D3513" i="26"/>
  <c r="D3514" i="26"/>
  <c r="D3515" i="26"/>
  <c r="D3516" i="26"/>
  <c r="D3517" i="26"/>
  <c r="D3518" i="26"/>
  <c r="D3519" i="26"/>
  <c r="D3520" i="26"/>
  <c r="D3521" i="26"/>
  <c r="D3522" i="26"/>
  <c r="D3523" i="26"/>
  <c r="D3524" i="26"/>
  <c r="D3525" i="26"/>
  <c r="D3526" i="26"/>
  <c r="D3527" i="26"/>
  <c r="D3528" i="26"/>
  <c r="D3529" i="26"/>
  <c r="D3530" i="26"/>
  <c r="D3531" i="26"/>
  <c r="D3532" i="26"/>
  <c r="D3533" i="26"/>
  <c r="D3534" i="26"/>
  <c r="D3535" i="26"/>
  <c r="D3536" i="26"/>
  <c r="D3537" i="26"/>
  <c r="D3538" i="26"/>
  <c r="D3539" i="26"/>
  <c r="D3540" i="26"/>
  <c r="D3541" i="26"/>
  <c r="D3542" i="26"/>
  <c r="D3543" i="26"/>
  <c r="D3544" i="26"/>
  <c r="D3545" i="26"/>
  <c r="D3546" i="26"/>
  <c r="D3547" i="26"/>
  <c r="D3548" i="26"/>
  <c r="D3549" i="26"/>
  <c r="D3550" i="26"/>
  <c r="D3551" i="26"/>
  <c r="D3552" i="26"/>
  <c r="D3553" i="26"/>
  <c r="D3554" i="26"/>
  <c r="D3555" i="26"/>
  <c r="D3556" i="26"/>
  <c r="D3557" i="26"/>
  <c r="D3558" i="26"/>
  <c r="D3559" i="26"/>
  <c r="D3560" i="26"/>
  <c r="D3561" i="26"/>
  <c r="D3562" i="26"/>
  <c r="D3563" i="26"/>
  <c r="D3564" i="26"/>
  <c r="D3565" i="26"/>
  <c r="D3566" i="26"/>
  <c r="D3567" i="26"/>
  <c r="D3568" i="26"/>
  <c r="D3569" i="26"/>
  <c r="D3570" i="26"/>
  <c r="D3571" i="26"/>
  <c r="D3572" i="26"/>
  <c r="D3573" i="26"/>
  <c r="D3574" i="26"/>
  <c r="D3575" i="26"/>
  <c r="D3576" i="26"/>
  <c r="D3577" i="26"/>
  <c r="D3578" i="26"/>
  <c r="D3579" i="26"/>
  <c r="D3580" i="26"/>
  <c r="D3581" i="26"/>
  <c r="D3582" i="26"/>
  <c r="D3583" i="26"/>
  <c r="D3584" i="26"/>
  <c r="D3585" i="26"/>
  <c r="D3586" i="26"/>
  <c r="D3587" i="26"/>
  <c r="D3588" i="26"/>
  <c r="D3589" i="26"/>
  <c r="D3590" i="26"/>
  <c r="D3591" i="26"/>
  <c r="D3592" i="26"/>
  <c r="D3593" i="26"/>
  <c r="D3594" i="26"/>
  <c r="D3595" i="26"/>
  <c r="D3596" i="26"/>
  <c r="D3597" i="26"/>
  <c r="D3598" i="26"/>
  <c r="D3599" i="26"/>
  <c r="D3600" i="26"/>
  <c r="D3601" i="26"/>
  <c r="D3602" i="26"/>
  <c r="D3603" i="26"/>
  <c r="D3604" i="26"/>
  <c r="D3605" i="26"/>
  <c r="D3606" i="26"/>
  <c r="D3607" i="26"/>
  <c r="D3608" i="26"/>
  <c r="D3609" i="26"/>
  <c r="D3610" i="26"/>
  <c r="D3611" i="26"/>
  <c r="D3612" i="26"/>
  <c r="D3613" i="26"/>
  <c r="D3614" i="26"/>
  <c r="D3615" i="26"/>
  <c r="D3616" i="26"/>
  <c r="D3617" i="26"/>
  <c r="D3618" i="26"/>
  <c r="D3619" i="26"/>
  <c r="D3620" i="26"/>
  <c r="D3621" i="26"/>
  <c r="D3622" i="26"/>
  <c r="D3623" i="26"/>
  <c r="D3624" i="26"/>
  <c r="D3625" i="26"/>
  <c r="D3626" i="26"/>
  <c r="D3627" i="26"/>
  <c r="D3628" i="26"/>
  <c r="D3629" i="26"/>
  <c r="D3630" i="26"/>
  <c r="D3631" i="26"/>
  <c r="D3632" i="26"/>
  <c r="D3633" i="26"/>
  <c r="D3634" i="26"/>
  <c r="D3635" i="26"/>
  <c r="D3636" i="26"/>
  <c r="D3637" i="26"/>
  <c r="D3638" i="26"/>
  <c r="D3639" i="26"/>
  <c r="D3640" i="26"/>
  <c r="D3641" i="26"/>
  <c r="D3642" i="26"/>
  <c r="D3643" i="26"/>
  <c r="D3644" i="26"/>
  <c r="D3645" i="26"/>
  <c r="D3646" i="26"/>
  <c r="D3647" i="26"/>
  <c r="D3648" i="26"/>
  <c r="D3649" i="26"/>
  <c r="D3650" i="26"/>
  <c r="D3651" i="26"/>
  <c r="D3652" i="26"/>
  <c r="D3653" i="26"/>
  <c r="D3654" i="26"/>
  <c r="D3655" i="26"/>
  <c r="D3656" i="26"/>
  <c r="D3657" i="26"/>
  <c r="D3658" i="26"/>
  <c r="D3659" i="26"/>
  <c r="D3660" i="26"/>
  <c r="D3661" i="26"/>
  <c r="D3662" i="26"/>
  <c r="D3663" i="26"/>
  <c r="D3664" i="26"/>
  <c r="D3665" i="26"/>
  <c r="D3666" i="26"/>
  <c r="D3667" i="26"/>
  <c r="D3668" i="26"/>
  <c r="D3669" i="26"/>
  <c r="D3670" i="26"/>
  <c r="D3671" i="26"/>
  <c r="D3672" i="26"/>
  <c r="D3673" i="26"/>
  <c r="D3674" i="26"/>
  <c r="D3675" i="26"/>
  <c r="D3676" i="26"/>
  <c r="D3677" i="26"/>
  <c r="D3678" i="26"/>
  <c r="D3679" i="26"/>
  <c r="D3680" i="26"/>
  <c r="D3681" i="26"/>
  <c r="D3682" i="26"/>
  <c r="D3683" i="26"/>
  <c r="D3684" i="26"/>
  <c r="D3685" i="26"/>
  <c r="D3686" i="26"/>
  <c r="D3687" i="26"/>
  <c r="D3688" i="26"/>
  <c r="D3689" i="26"/>
  <c r="D3690" i="26"/>
  <c r="D3691" i="26"/>
  <c r="D3692" i="26"/>
  <c r="D3693" i="26"/>
  <c r="D3694" i="26"/>
  <c r="D3695" i="26"/>
  <c r="D3696" i="26"/>
  <c r="D3697" i="26"/>
  <c r="D3698" i="26"/>
  <c r="D3699" i="26"/>
  <c r="D3700" i="26"/>
  <c r="D3701" i="26"/>
  <c r="D3702" i="26"/>
  <c r="D3703" i="26"/>
  <c r="D3704" i="26"/>
  <c r="D3705" i="26"/>
  <c r="D3706" i="26"/>
  <c r="D3707" i="26"/>
  <c r="D3708" i="26"/>
  <c r="D3709" i="26"/>
  <c r="D3710" i="26"/>
  <c r="D3711" i="26"/>
  <c r="D3712" i="26"/>
  <c r="D3713" i="26"/>
  <c r="D3714" i="26"/>
  <c r="D3715" i="26"/>
  <c r="D3716" i="26"/>
  <c r="D3717" i="26"/>
  <c r="D3718" i="26"/>
  <c r="D3719" i="26"/>
  <c r="D3720" i="26"/>
  <c r="D3721" i="26"/>
  <c r="D3722" i="26"/>
  <c r="D3723" i="26"/>
  <c r="D3724" i="26"/>
  <c r="D3725" i="26"/>
  <c r="D3726" i="26"/>
  <c r="D3727" i="26"/>
  <c r="D3728" i="26"/>
  <c r="D3729" i="26"/>
  <c r="D3730" i="26"/>
  <c r="D3731" i="26"/>
  <c r="D3732" i="26"/>
  <c r="D3733" i="26"/>
  <c r="D3734" i="26"/>
  <c r="D3735" i="26"/>
  <c r="D3736" i="26"/>
  <c r="D3737" i="26"/>
  <c r="D3738" i="26"/>
  <c r="D3739" i="26"/>
  <c r="D3740" i="26"/>
  <c r="D3741" i="26"/>
  <c r="D3742" i="26"/>
  <c r="D3743" i="26"/>
  <c r="D3744" i="26"/>
  <c r="D3745" i="26"/>
  <c r="D3746" i="26"/>
  <c r="D3747" i="26"/>
  <c r="D3748" i="26"/>
  <c r="D3749" i="26"/>
  <c r="D3750" i="26"/>
  <c r="D3751" i="26"/>
  <c r="D3752" i="26"/>
  <c r="D3753" i="26"/>
  <c r="D3754" i="26"/>
  <c r="D3755" i="26"/>
  <c r="D3756" i="26"/>
  <c r="D3757" i="26"/>
  <c r="D3758" i="26"/>
  <c r="D3759" i="26"/>
  <c r="D3760" i="26"/>
  <c r="D3761" i="26"/>
  <c r="D3762" i="26"/>
  <c r="D3763" i="26"/>
  <c r="D3764" i="26"/>
  <c r="D3765" i="26"/>
  <c r="D3766" i="26"/>
  <c r="D3767" i="26"/>
  <c r="D3768" i="26"/>
  <c r="D3769" i="26"/>
  <c r="D3770" i="26"/>
  <c r="D3771" i="26"/>
  <c r="D3772" i="26"/>
  <c r="D3773" i="26"/>
  <c r="D3774" i="26"/>
  <c r="D3775" i="26"/>
  <c r="D3776" i="26"/>
  <c r="D3777" i="26"/>
  <c r="D3778" i="26"/>
  <c r="D3779" i="26"/>
  <c r="D3780" i="26"/>
  <c r="D3781" i="26"/>
  <c r="D3782" i="26"/>
  <c r="D3783" i="26"/>
  <c r="D3784" i="26"/>
  <c r="D3785" i="26"/>
  <c r="D3786" i="26"/>
  <c r="D3787" i="26"/>
  <c r="D3788" i="26"/>
  <c r="D3789" i="26"/>
  <c r="D3790" i="26"/>
  <c r="D3791" i="26"/>
  <c r="D3792" i="26"/>
  <c r="D3793" i="26"/>
  <c r="D3794" i="26"/>
  <c r="D3795" i="26"/>
  <c r="D3796" i="26"/>
  <c r="D3797" i="26"/>
  <c r="D3798" i="26"/>
  <c r="D3799" i="26"/>
  <c r="D3800" i="26"/>
  <c r="D3801" i="26"/>
  <c r="D3802" i="26"/>
  <c r="D3803" i="26"/>
  <c r="D3804" i="26"/>
  <c r="D3805" i="26"/>
  <c r="D3806" i="26"/>
  <c r="D3807" i="26"/>
  <c r="D3808" i="26"/>
  <c r="D3809" i="26"/>
  <c r="D3810" i="26"/>
  <c r="D3811" i="26"/>
  <c r="D3812" i="26"/>
  <c r="D3813" i="26"/>
  <c r="D3814" i="26"/>
  <c r="D3815" i="26"/>
  <c r="D3816" i="26"/>
  <c r="D3817" i="26"/>
  <c r="D3818" i="26"/>
  <c r="D3819" i="26"/>
  <c r="D3820" i="26"/>
  <c r="D3821" i="26"/>
  <c r="D3822" i="26"/>
  <c r="D3823" i="26"/>
  <c r="D3824" i="26"/>
  <c r="D3825" i="26"/>
  <c r="D3826" i="26"/>
  <c r="D3827" i="26"/>
  <c r="D3828" i="26"/>
  <c r="D3829" i="26"/>
  <c r="D3830" i="26"/>
  <c r="D3831" i="26"/>
  <c r="D3832" i="26"/>
  <c r="D3833" i="26"/>
  <c r="D3834" i="26"/>
  <c r="D3835" i="26"/>
  <c r="D3836" i="26"/>
  <c r="D3837" i="26"/>
  <c r="D3838" i="26"/>
  <c r="D3839" i="26"/>
  <c r="D3840" i="26"/>
  <c r="D3841" i="26"/>
  <c r="D3842" i="26"/>
  <c r="D3843" i="26"/>
  <c r="D3844" i="26"/>
  <c r="D3845" i="26"/>
  <c r="D3846" i="26"/>
  <c r="D3847" i="26"/>
  <c r="D3848" i="26"/>
  <c r="D3849" i="26"/>
  <c r="D3850" i="26"/>
  <c r="D3851" i="26"/>
  <c r="D3852" i="26"/>
  <c r="D3853" i="26"/>
  <c r="D3854" i="26"/>
  <c r="D3855" i="26"/>
  <c r="D3856" i="26"/>
  <c r="D3857" i="26"/>
  <c r="D3858" i="26"/>
  <c r="D3859" i="26"/>
  <c r="D3860" i="26"/>
  <c r="D3861" i="26"/>
  <c r="D3862" i="26"/>
  <c r="D3863" i="26"/>
  <c r="D3864" i="26"/>
  <c r="D3865" i="26"/>
  <c r="D3866" i="26"/>
  <c r="D3867" i="26"/>
  <c r="D3868" i="26"/>
  <c r="D3869" i="26"/>
  <c r="D3870" i="26"/>
  <c r="D3871" i="26"/>
  <c r="D3872" i="26"/>
  <c r="D3873" i="26"/>
  <c r="D3874" i="26"/>
  <c r="D3875" i="26"/>
  <c r="D3876" i="26"/>
  <c r="D3877" i="26"/>
  <c r="D3878" i="26"/>
  <c r="D3879" i="26"/>
  <c r="D3880" i="26"/>
  <c r="D3881" i="26"/>
  <c r="D3882" i="26"/>
  <c r="D3883" i="26"/>
  <c r="D3884" i="26"/>
  <c r="D3885" i="26"/>
  <c r="D3886" i="26"/>
  <c r="D3887" i="26"/>
  <c r="D3888" i="26"/>
  <c r="D3889" i="26"/>
  <c r="D3890" i="26"/>
  <c r="D3891" i="26"/>
  <c r="D3892" i="26"/>
  <c r="D3893" i="26"/>
  <c r="D3894" i="26"/>
  <c r="D3895" i="26"/>
  <c r="D3896" i="26"/>
  <c r="D3897" i="26"/>
  <c r="D3898" i="26"/>
  <c r="D3899" i="26"/>
  <c r="D3900" i="26"/>
  <c r="D3901" i="26"/>
  <c r="D3902" i="26"/>
  <c r="D3903" i="26"/>
  <c r="D3904" i="26"/>
  <c r="D3905" i="26"/>
  <c r="D3906" i="26"/>
  <c r="D3907" i="26"/>
  <c r="D3908" i="26"/>
  <c r="D3909" i="26"/>
  <c r="D3910" i="26"/>
  <c r="D3911" i="26"/>
  <c r="D3912" i="26"/>
  <c r="D3913" i="26"/>
  <c r="D3914" i="26"/>
  <c r="D3915" i="26"/>
  <c r="D3916" i="26"/>
  <c r="D3917" i="26"/>
  <c r="D3918" i="26"/>
  <c r="D3919" i="26"/>
  <c r="D3920" i="26"/>
  <c r="D3921" i="26"/>
  <c r="D3922" i="26"/>
  <c r="D3923" i="26"/>
  <c r="D3924" i="26"/>
  <c r="D3925" i="26"/>
  <c r="D3926" i="26"/>
  <c r="D3927" i="26"/>
  <c r="D3928" i="26"/>
  <c r="D3929" i="26"/>
  <c r="D3930" i="26"/>
  <c r="D3931" i="26"/>
  <c r="D3932" i="26"/>
  <c r="D3933" i="26"/>
  <c r="D3934" i="26"/>
  <c r="D3935" i="26"/>
  <c r="D3936" i="26"/>
  <c r="D3937" i="26"/>
  <c r="D3938" i="26"/>
  <c r="D3939" i="26"/>
  <c r="D3940" i="26"/>
  <c r="D3941" i="26"/>
  <c r="D3942" i="26"/>
  <c r="D3943" i="26"/>
  <c r="D3944" i="26"/>
  <c r="D3945" i="26"/>
  <c r="D3946" i="26"/>
  <c r="D3947" i="26"/>
  <c r="D3948" i="26"/>
  <c r="D3949" i="26"/>
  <c r="D3950" i="26"/>
  <c r="D3951" i="26"/>
  <c r="D3952" i="26"/>
  <c r="D3953" i="26"/>
  <c r="D3954" i="26"/>
  <c r="D3955" i="26"/>
  <c r="D3956" i="26"/>
  <c r="D3957" i="26"/>
  <c r="D3958" i="26"/>
  <c r="D3959" i="26"/>
  <c r="D3960" i="26"/>
  <c r="D3961" i="26"/>
  <c r="D3962" i="26"/>
  <c r="D3963" i="26"/>
  <c r="D3964" i="26"/>
  <c r="D3965" i="26"/>
  <c r="D3966" i="26"/>
  <c r="D3967" i="26"/>
  <c r="D3968" i="26"/>
  <c r="D3969" i="26"/>
  <c r="D3970" i="26"/>
  <c r="D3971" i="26"/>
  <c r="D3972" i="26"/>
  <c r="D3973" i="26"/>
  <c r="D3974" i="26"/>
  <c r="D3975" i="26"/>
  <c r="D3976" i="26"/>
  <c r="D3977" i="26"/>
  <c r="D3978" i="26"/>
  <c r="D3979" i="26"/>
  <c r="D3980" i="26"/>
  <c r="D3981" i="26"/>
  <c r="D3982" i="26"/>
  <c r="D3983" i="26"/>
  <c r="D3984" i="26"/>
  <c r="D3985" i="26"/>
  <c r="D3986" i="26"/>
  <c r="D3987" i="26"/>
  <c r="D3988" i="26"/>
  <c r="D3989" i="26"/>
  <c r="D3990" i="26"/>
  <c r="D3991" i="26"/>
  <c r="D3992" i="26"/>
  <c r="D3993" i="26"/>
  <c r="D3994" i="26"/>
  <c r="D3995" i="26"/>
  <c r="D3996" i="26"/>
  <c r="D3997" i="26"/>
  <c r="D3998" i="26"/>
  <c r="D3999" i="26"/>
  <c r="D4000" i="26"/>
  <c r="D4001" i="26"/>
  <c r="D4002" i="26"/>
  <c r="D4003" i="26"/>
  <c r="D4004" i="26"/>
  <c r="D4005" i="26"/>
  <c r="D4006" i="26"/>
  <c r="D4007" i="26"/>
  <c r="D4008" i="26"/>
  <c r="D4009" i="26"/>
  <c r="D4010" i="26"/>
  <c r="D4011" i="26"/>
  <c r="D4012" i="26"/>
  <c r="D4013" i="26"/>
  <c r="D4014" i="26"/>
  <c r="D4015" i="26"/>
  <c r="D4016" i="26"/>
  <c r="D4017" i="26"/>
  <c r="D4018" i="26"/>
  <c r="D4019" i="26"/>
  <c r="D4020" i="26"/>
  <c r="D4021" i="26"/>
  <c r="D4022" i="26"/>
  <c r="D4023" i="26"/>
  <c r="D4024" i="26"/>
  <c r="D4025" i="26"/>
  <c r="D4026" i="26"/>
  <c r="D4027" i="26"/>
  <c r="D4028" i="26"/>
  <c r="D4029" i="26"/>
  <c r="D4030" i="26"/>
  <c r="D4031" i="26"/>
  <c r="D4032" i="26"/>
  <c r="D4033" i="26"/>
  <c r="D4034" i="26"/>
  <c r="D4035" i="26"/>
  <c r="D4036" i="26"/>
  <c r="D4037" i="26"/>
  <c r="D4038" i="26"/>
  <c r="D4039" i="26"/>
  <c r="D4040" i="26"/>
  <c r="D4041" i="26"/>
  <c r="D4042" i="26"/>
  <c r="D4043" i="26"/>
  <c r="D4044" i="26"/>
  <c r="D4045" i="26"/>
  <c r="D4046" i="26"/>
  <c r="D4047" i="26"/>
  <c r="D4048" i="26"/>
  <c r="D4049" i="26"/>
  <c r="D4050" i="26"/>
  <c r="D4051" i="26"/>
  <c r="D4052" i="26"/>
  <c r="D4053" i="26"/>
  <c r="D4054" i="26"/>
  <c r="D4055" i="26"/>
  <c r="D4056" i="26"/>
  <c r="D4057" i="26"/>
  <c r="D4058" i="26"/>
  <c r="D4059" i="26"/>
  <c r="D4060" i="26"/>
  <c r="D4061" i="26"/>
  <c r="D4062" i="26"/>
  <c r="D4063" i="26"/>
  <c r="D4064" i="26"/>
  <c r="D4065" i="26"/>
  <c r="D4066" i="26"/>
  <c r="D4067" i="26"/>
  <c r="D4068" i="26"/>
  <c r="D4069" i="26"/>
  <c r="D4070" i="26"/>
  <c r="D4071" i="26"/>
  <c r="D4072" i="26"/>
  <c r="D4073" i="26"/>
  <c r="D4074" i="26"/>
  <c r="D4075" i="26"/>
  <c r="D4076" i="26"/>
  <c r="D4077" i="26"/>
  <c r="D4078" i="26"/>
  <c r="D4079" i="26"/>
  <c r="D4080" i="26"/>
  <c r="D4081" i="26"/>
  <c r="D4082" i="26"/>
  <c r="D4083" i="26"/>
  <c r="D4084" i="26"/>
  <c r="D4085" i="26"/>
  <c r="D4086" i="26"/>
  <c r="D4087" i="26"/>
  <c r="D4088" i="26"/>
  <c r="D4089" i="26"/>
  <c r="D4090" i="26"/>
  <c r="D4091" i="26"/>
  <c r="D4092" i="26"/>
  <c r="D4093" i="26"/>
  <c r="D4094" i="26"/>
  <c r="D4095" i="26"/>
  <c r="D4096" i="26"/>
  <c r="D4097" i="26"/>
  <c r="D4098" i="26"/>
  <c r="D4099" i="26"/>
  <c r="D4100" i="26"/>
  <c r="D4101" i="26"/>
  <c r="D4102" i="26"/>
  <c r="D4103" i="26"/>
  <c r="D4104" i="26"/>
  <c r="D4105" i="26"/>
  <c r="D4106" i="26"/>
  <c r="D4107" i="26"/>
  <c r="D4108" i="26"/>
  <c r="D4109" i="26"/>
  <c r="D4110" i="26"/>
  <c r="D4111" i="26"/>
  <c r="D4112" i="26"/>
  <c r="D4113" i="26"/>
  <c r="D4114" i="26"/>
  <c r="D4115" i="26"/>
  <c r="D4116" i="26"/>
  <c r="D4117" i="26"/>
  <c r="D4118" i="26"/>
  <c r="D4119" i="26"/>
  <c r="D4120" i="26"/>
  <c r="D4121" i="26"/>
  <c r="D4122" i="26"/>
  <c r="D4123" i="26"/>
  <c r="D4124" i="26"/>
  <c r="D4125" i="26"/>
  <c r="D4126" i="26"/>
  <c r="D4127" i="26"/>
  <c r="D4128" i="26"/>
  <c r="D4129" i="26"/>
  <c r="D4130" i="26"/>
  <c r="D4131" i="26"/>
  <c r="D4132" i="26"/>
  <c r="D4133" i="26"/>
  <c r="D4134" i="26"/>
  <c r="D4135" i="26"/>
  <c r="D4136" i="26"/>
  <c r="D4137" i="26"/>
  <c r="D4138" i="26"/>
  <c r="D4139" i="26"/>
  <c r="D4140" i="26"/>
  <c r="D4141" i="26"/>
  <c r="D4142" i="26"/>
  <c r="D4143" i="26"/>
  <c r="D4144" i="26"/>
  <c r="D4145" i="26"/>
  <c r="D4146" i="26"/>
  <c r="D4147" i="26"/>
  <c r="D4148" i="26"/>
  <c r="D4149" i="26"/>
  <c r="D4150" i="26"/>
  <c r="D4151" i="26"/>
  <c r="D4152" i="26"/>
  <c r="D4153" i="26"/>
  <c r="D4154" i="26"/>
  <c r="D4155" i="26"/>
  <c r="D4156" i="26"/>
  <c r="D4157" i="26"/>
  <c r="D4158" i="26"/>
  <c r="D4159" i="26"/>
  <c r="D4160" i="26"/>
  <c r="D4161" i="26"/>
  <c r="D4162" i="26"/>
  <c r="D4163" i="26"/>
  <c r="D4164" i="26"/>
  <c r="D4165" i="26"/>
  <c r="D4166" i="26"/>
  <c r="D4167" i="26"/>
  <c r="D4168" i="26"/>
  <c r="D4169" i="26"/>
  <c r="D4170" i="26"/>
  <c r="D4171" i="26"/>
  <c r="D4172" i="26"/>
  <c r="D4173" i="26"/>
  <c r="D4174" i="26"/>
  <c r="D4175" i="26"/>
  <c r="D4176" i="26"/>
  <c r="D4177" i="26"/>
  <c r="D4178" i="26"/>
  <c r="D4179" i="26"/>
  <c r="D4180" i="26"/>
  <c r="D4181" i="26"/>
  <c r="D4182" i="26"/>
  <c r="D4183" i="26"/>
  <c r="D4184" i="26"/>
  <c r="D4185" i="26"/>
  <c r="D4186" i="26"/>
  <c r="D4187" i="26"/>
  <c r="D4188" i="26"/>
  <c r="D4189" i="26"/>
  <c r="D4190" i="26"/>
  <c r="D4191" i="26"/>
  <c r="D4192" i="26"/>
  <c r="D4193" i="26"/>
  <c r="D4194" i="26"/>
  <c r="D4195" i="26"/>
  <c r="D4196" i="26"/>
  <c r="D4197" i="26"/>
  <c r="D4198" i="26"/>
  <c r="D4199" i="26"/>
  <c r="D4200" i="26"/>
  <c r="D4201" i="26"/>
  <c r="D4202" i="26"/>
  <c r="D4203" i="26"/>
  <c r="D4204" i="26"/>
  <c r="D4205" i="26"/>
  <c r="D4206" i="26"/>
  <c r="D4207" i="26"/>
  <c r="D4208" i="26"/>
  <c r="D4209" i="26"/>
  <c r="D4210" i="26"/>
  <c r="D4211" i="26"/>
  <c r="D4212" i="26"/>
  <c r="D4213" i="26"/>
  <c r="D4214" i="26"/>
  <c r="D4215" i="26"/>
  <c r="D4216" i="26"/>
  <c r="D4217" i="26"/>
  <c r="D4218" i="26"/>
  <c r="D4219" i="26"/>
  <c r="D4220" i="26"/>
  <c r="D4221" i="26"/>
  <c r="D4222" i="26"/>
  <c r="D4223" i="26"/>
  <c r="D4224" i="26"/>
  <c r="D4225" i="26"/>
  <c r="D4226" i="26"/>
  <c r="D4227" i="26"/>
  <c r="D4228" i="26"/>
  <c r="D4229" i="26"/>
  <c r="D4230" i="26"/>
  <c r="D4231" i="26"/>
  <c r="D4232" i="26"/>
  <c r="D4233" i="26"/>
  <c r="D4234" i="26"/>
  <c r="D4235" i="26"/>
  <c r="D4236" i="26"/>
  <c r="D4237" i="26"/>
  <c r="D4238" i="26"/>
  <c r="D4239" i="26"/>
  <c r="D4240" i="26"/>
  <c r="D4241" i="26"/>
  <c r="D4242" i="26"/>
  <c r="D4243" i="26"/>
  <c r="D4244" i="26"/>
  <c r="D4245" i="26"/>
  <c r="D4246" i="26"/>
  <c r="D4247" i="26"/>
  <c r="D4248" i="26"/>
  <c r="D4249" i="26"/>
  <c r="D4250" i="26"/>
  <c r="D4251" i="26"/>
  <c r="D4252" i="26"/>
  <c r="D4253" i="26"/>
  <c r="D4254" i="26"/>
  <c r="D4255" i="26"/>
  <c r="D4256" i="26"/>
  <c r="D4257" i="26"/>
  <c r="D4258" i="26"/>
  <c r="D4259" i="26"/>
  <c r="D4260" i="26"/>
  <c r="D4261" i="26"/>
  <c r="D4262" i="26"/>
  <c r="D4263" i="26"/>
  <c r="D4264" i="26"/>
  <c r="D4265" i="26"/>
  <c r="D4266" i="26"/>
  <c r="D4267" i="26"/>
  <c r="D4268" i="26"/>
  <c r="D4269" i="26"/>
  <c r="D4270" i="26"/>
  <c r="D4271" i="26"/>
  <c r="D4272" i="26"/>
  <c r="D4273" i="26"/>
  <c r="D4274" i="26"/>
  <c r="D4275" i="26"/>
  <c r="D4276" i="26"/>
  <c r="D4277" i="26"/>
  <c r="D4278" i="26"/>
  <c r="D4279" i="26"/>
  <c r="D4280" i="26"/>
  <c r="D4281" i="26"/>
  <c r="D4282" i="26"/>
  <c r="D4283" i="26"/>
  <c r="D4284" i="26"/>
  <c r="D4285" i="26"/>
  <c r="D4286" i="26"/>
  <c r="D4287" i="26"/>
  <c r="D4288" i="26"/>
  <c r="D4289" i="26"/>
  <c r="D4290" i="26"/>
  <c r="D4291" i="26"/>
  <c r="D4292" i="26"/>
  <c r="D4293" i="26"/>
  <c r="D4294" i="26"/>
  <c r="D4295" i="26"/>
  <c r="D4296" i="26"/>
  <c r="D4297" i="26"/>
  <c r="D4298" i="26"/>
  <c r="D4299" i="26"/>
  <c r="D4300" i="26"/>
  <c r="D4301" i="26"/>
  <c r="D4302" i="26"/>
  <c r="D4303" i="26"/>
  <c r="D4304" i="26"/>
  <c r="D4305" i="26"/>
  <c r="D4306" i="26"/>
  <c r="D4307" i="26"/>
  <c r="D4308" i="26"/>
  <c r="D4309" i="26"/>
  <c r="D4310" i="26"/>
  <c r="D4311" i="26"/>
  <c r="D4312" i="26"/>
  <c r="D4313" i="26"/>
  <c r="D4314" i="26"/>
  <c r="D4315" i="26"/>
  <c r="D4316" i="26"/>
  <c r="D4317" i="26"/>
  <c r="D4318" i="26"/>
  <c r="D4319" i="26"/>
  <c r="D4320" i="26"/>
  <c r="D4321" i="26"/>
  <c r="D4322" i="26"/>
  <c r="D4323" i="26"/>
  <c r="D4324" i="26"/>
  <c r="D4325" i="26"/>
  <c r="D4326" i="26"/>
  <c r="D4327" i="26"/>
  <c r="D4328" i="26"/>
  <c r="D4329" i="26"/>
  <c r="D4330" i="26"/>
  <c r="D4331" i="26"/>
  <c r="D4332" i="26"/>
  <c r="D4333" i="26"/>
  <c r="D4334" i="26"/>
  <c r="D4335" i="26"/>
  <c r="D4336" i="26"/>
  <c r="D4337" i="26"/>
  <c r="D4338" i="26"/>
  <c r="D4339" i="26"/>
  <c r="D4340" i="26"/>
  <c r="D4341" i="26"/>
  <c r="D4342" i="26"/>
  <c r="D4343" i="26"/>
  <c r="D4344" i="26"/>
  <c r="D4345" i="26"/>
  <c r="D4346" i="26"/>
  <c r="D4347" i="26"/>
  <c r="D4348" i="26"/>
  <c r="D4349" i="26"/>
  <c r="D4350" i="26"/>
  <c r="D4351" i="26"/>
  <c r="D4352" i="26"/>
  <c r="D4353" i="26"/>
  <c r="D4354" i="26"/>
  <c r="D4355" i="26"/>
  <c r="D4356" i="26"/>
  <c r="D4357" i="26"/>
  <c r="D4358" i="26"/>
  <c r="D4359" i="26"/>
  <c r="D4360" i="26"/>
  <c r="D4361" i="26"/>
  <c r="D4362" i="26"/>
  <c r="D4363" i="26"/>
  <c r="D4364" i="26"/>
  <c r="D4365" i="26"/>
  <c r="D4366" i="26"/>
  <c r="D4367" i="26"/>
  <c r="D4368" i="26"/>
  <c r="D4369" i="26"/>
  <c r="D4370" i="26"/>
  <c r="D4371" i="26"/>
  <c r="D4372" i="26"/>
  <c r="D4373" i="26"/>
  <c r="D4374" i="26"/>
  <c r="D4375" i="26"/>
  <c r="D4376" i="26"/>
  <c r="D4377" i="26"/>
  <c r="D4378" i="26"/>
  <c r="D4379" i="26"/>
  <c r="D4380" i="26"/>
  <c r="D4381" i="26"/>
  <c r="D4382" i="26"/>
  <c r="D4383" i="26"/>
  <c r="D4384" i="26"/>
  <c r="D4385" i="26"/>
  <c r="D4386" i="26"/>
  <c r="D4387" i="26"/>
  <c r="D4388" i="26"/>
  <c r="D4389" i="26"/>
  <c r="D4390" i="26"/>
  <c r="D4391" i="26"/>
  <c r="D4392" i="26"/>
  <c r="D4393" i="26"/>
  <c r="D4394" i="26"/>
  <c r="D4395" i="26"/>
  <c r="D4396" i="26"/>
  <c r="D4397" i="26"/>
  <c r="D4398" i="26"/>
  <c r="D4399" i="26"/>
  <c r="D4400" i="26"/>
  <c r="D4401" i="26"/>
  <c r="D4402" i="26"/>
  <c r="D4403" i="26"/>
  <c r="D4404" i="26"/>
  <c r="D4405" i="26"/>
  <c r="D4406" i="26"/>
  <c r="D4407" i="26"/>
  <c r="D4408" i="26"/>
  <c r="D4409" i="26"/>
  <c r="D4410" i="26"/>
  <c r="D4411" i="26"/>
  <c r="D4412" i="26"/>
  <c r="D4413" i="26"/>
  <c r="D4414" i="26"/>
  <c r="D4415" i="26"/>
  <c r="D4416" i="26"/>
  <c r="D4417" i="26"/>
  <c r="D4418" i="26"/>
  <c r="D4419" i="26"/>
  <c r="D4420" i="26"/>
  <c r="D4421" i="26"/>
  <c r="D4422" i="26"/>
  <c r="D4423" i="26"/>
  <c r="D4424" i="26"/>
  <c r="D4425" i="26"/>
  <c r="D4426" i="26"/>
  <c r="D4427" i="26"/>
  <c r="D4428" i="26"/>
  <c r="D4429" i="26"/>
  <c r="D4430" i="26"/>
  <c r="D4431" i="26"/>
  <c r="D4432" i="26"/>
  <c r="D4433" i="26"/>
  <c r="D4434" i="26"/>
  <c r="D4435" i="26"/>
  <c r="D4436" i="26"/>
  <c r="D4437" i="26"/>
  <c r="D4438" i="26"/>
  <c r="D4439" i="26"/>
  <c r="D4440" i="26"/>
  <c r="D4441" i="26"/>
  <c r="D4442" i="26"/>
  <c r="D4443" i="26"/>
  <c r="D4444" i="26"/>
  <c r="D4445" i="26"/>
  <c r="D4446" i="26"/>
  <c r="D4447" i="26"/>
  <c r="D4448" i="26"/>
  <c r="D4449" i="26"/>
  <c r="D4450" i="26"/>
  <c r="D4451" i="26"/>
  <c r="D4452" i="26"/>
  <c r="D4453" i="26"/>
  <c r="D4454" i="26"/>
  <c r="D4455" i="26"/>
  <c r="D4456" i="26"/>
  <c r="D4457" i="26"/>
  <c r="D4458" i="26"/>
  <c r="D4459" i="26"/>
  <c r="D4460" i="26"/>
  <c r="D4461" i="26"/>
  <c r="D4462" i="26"/>
  <c r="D4463" i="26"/>
  <c r="D4464" i="26"/>
  <c r="D4465" i="26"/>
  <c r="D4466" i="26"/>
  <c r="D4467" i="26"/>
  <c r="D4468" i="26"/>
  <c r="D4469" i="26"/>
  <c r="D4470" i="26"/>
  <c r="D4471" i="26"/>
  <c r="D4472" i="26"/>
  <c r="D4473" i="26"/>
  <c r="D4474" i="26"/>
  <c r="D4475" i="26"/>
  <c r="D4476" i="26"/>
  <c r="D4477" i="26"/>
  <c r="D4478" i="26"/>
  <c r="D4479" i="26"/>
  <c r="D4480" i="26"/>
  <c r="D4481" i="26"/>
  <c r="D4482" i="26"/>
  <c r="D4483" i="26"/>
  <c r="D4484" i="26"/>
  <c r="D4485" i="26"/>
  <c r="D4486" i="26"/>
  <c r="D4487" i="26"/>
  <c r="D4488" i="26"/>
  <c r="D4489" i="26"/>
  <c r="D4490" i="26"/>
  <c r="D4491" i="26"/>
  <c r="D4492" i="26"/>
  <c r="D4493" i="26"/>
  <c r="D4494" i="26"/>
  <c r="D4495" i="26"/>
  <c r="D4496" i="26"/>
  <c r="D4497" i="26"/>
  <c r="D4498" i="26"/>
  <c r="D4499" i="26"/>
  <c r="D4500" i="26"/>
  <c r="D4501" i="26"/>
  <c r="D4502" i="26"/>
  <c r="D4503" i="26"/>
  <c r="D4504" i="26"/>
  <c r="D4505" i="26"/>
  <c r="D4506" i="26"/>
  <c r="D4507" i="26"/>
  <c r="D4508" i="26"/>
  <c r="D4509" i="26"/>
  <c r="D4510" i="26"/>
  <c r="D4511" i="26"/>
  <c r="D4512" i="26"/>
  <c r="D4513" i="26"/>
  <c r="D4514" i="26"/>
  <c r="D4515" i="26"/>
  <c r="D4516" i="26"/>
  <c r="D4517" i="26"/>
  <c r="D4518" i="26"/>
  <c r="D4519" i="26"/>
  <c r="D4520" i="26"/>
  <c r="D4521" i="26"/>
  <c r="D4522" i="26"/>
  <c r="D4523" i="26"/>
  <c r="D4524" i="26"/>
  <c r="D4525" i="26"/>
  <c r="D4526" i="26"/>
  <c r="D4527" i="26"/>
  <c r="D4528" i="26"/>
  <c r="D4529" i="26"/>
  <c r="D4530" i="26"/>
  <c r="D4531" i="26"/>
  <c r="D4532" i="26"/>
  <c r="D4533" i="26"/>
  <c r="D4534" i="26"/>
  <c r="D4535" i="26"/>
  <c r="D4536" i="26"/>
  <c r="D4537" i="26"/>
  <c r="D4538" i="26"/>
  <c r="D4539" i="26"/>
  <c r="D4540" i="26"/>
  <c r="D4541" i="26"/>
  <c r="D4542" i="26"/>
  <c r="D4543" i="26"/>
  <c r="D4544" i="26"/>
  <c r="D4545" i="26"/>
  <c r="D4546" i="26"/>
  <c r="D4547" i="26"/>
  <c r="D4548" i="26"/>
  <c r="D4549" i="26"/>
  <c r="D4550" i="26"/>
  <c r="D4551" i="26"/>
  <c r="D4552" i="26"/>
  <c r="D4553" i="26"/>
  <c r="D4554" i="26"/>
  <c r="D4555" i="26"/>
  <c r="D4556" i="26"/>
  <c r="D4557" i="26"/>
  <c r="D4558" i="26"/>
  <c r="D4559" i="26"/>
  <c r="D4560" i="26"/>
  <c r="D4561" i="26"/>
  <c r="D4562" i="26"/>
  <c r="D4563" i="26"/>
  <c r="D4564" i="26"/>
  <c r="D4565" i="26"/>
  <c r="D4566" i="26"/>
  <c r="D4567" i="26"/>
  <c r="D4568" i="26"/>
  <c r="D4569" i="26"/>
  <c r="D4570" i="26"/>
  <c r="D4571" i="26"/>
  <c r="D4572" i="26"/>
  <c r="D4573" i="26"/>
  <c r="D4574" i="26"/>
  <c r="D4575" i="26"/>
  <c r="D4576" i="26"/>
  <c r="D4577" i="26"/>
  <c r="D4578" i="26"/>
  <c r="D4579" i="26"/>
  <c r="D4580" i="26"/>
  <c r="D4581" i="26"/>
  <c r="D4582" i="26"/>
  <c r="D4583" i="26"/>
  <c r="D4584" i="26"/>
  <c r="D4585" i="26"/>
  <c r="D4586" i="26"/>
  <c r="D4587" i="26"/>
  <c r="D4588" i="26"/>
  <c r="D4589" i="26"/>
  <c r="D4590" i="26"/>
  <c r="D4591" i="26"/>
  <c r="D4592" i="26"/>
  <c r="D4593" i="26"/>
  <c r="D4594" i="26"/>
  <c r="D4595" i="26"/>
  <c r="D4596" i="26"/>
  <c r="D4597" i="26"/>
  <c r="D4598" i="26"/>
  <c r="D4599" i="26"/>
  <c r="D4600" i="26"/>
  <c r="D4601" i="26"/>
  <c r="D4602" i="26"/>
  <c r="D4603" i="26"/>
  <c r="D4604" i="26"/>
  <c r="D4605" i="26"/>
  <c r="D4606" i="26"/>
  <c r="D4607" i="26"/>
  <c r="D4608" i="26"/>
  <c r="D4609" i="26"/>
  <c r="D4610" i="26"/>
  <c r="D4611" i="26"/>
  <c r="D4612" i="26"/>
  <c r="D4613" i="26"/>
  <c r="D4614" i="26"/>
  <c r="D4615" i="26"/>
  <c r="D4616" i="26"/>
  <c r="D4617" i="26"/>
  <c r="D4618" i="26"/>
  <c r="D4619" i="26"/>
  <c r="D4620" i="26"/>
  <c r="D4621" i="26"/>
  <c r="D4622" i="26"/>
  <c r="D4623" i="26"/>
  <c r="D4624" i="26"/>
  <c r="D4625" i="26"/>
  <c r="D4626" i="26"/>
  <c r="D4627" i="26"/>
  <c r="D4628" i="26"/>
  <c r="D4629" i="26"/>
  <c r="D4630" i="26"/>
  <c r="D4631" i="26"/>
  <c r="D4632" i="26"/>
  <c r="D4633" i="26"/>
  <c r="D4634" i="26"/>
  <c r="D4635" i="26"/>
  <c r="D4636" i="26"/>
  <c r="D4637" i="26"/>
  <c r="D4638" i="26"/>
  <c r="D4639" i="26"/>
  <c r="D4640" i="26"/>
  <c r="D4641" i="26"/>
  <c r="D4642" i="26"/>
  <c r="D4643" i="26"/>
  <c r="D4644" i="26"/>
  <c r="D4645" i="26"/>
  <c r="D4646" i="26"/>
  <c r="D4647" i="26"/>
  <c r="D4648" i="26"/>
  <c r="D4649" i="26"/>
  <c r="D4650" i="26"/>
  <c r="D4651" i="26"/>
  <c r="D4652" i="26"/>
  <c r="D4653" i="26"/>
  <c r="D4654" i="26"/>
  <c r="D4655" i="26"/>
  <c r="D4656" i="26"/>
  <c r="D4657" i="26"/>
  <c r="D4658" i="26"/>
  <c r="D4659" i="26"/>
  <c r="D4660" i="26"/>
  <c r="D4661" i="26"/>
  <c r="D4662" i="26"/>
  <c r="D4663" i="26"/>
  <c r="D4664" i="26"/>
  <c r="D4665" i="26"/>
  <c r="D4666" i="26"/>
  <c r="D4667" i="26"/>
  <c r="D4668" i="26"/>
  <c r="D4669" i="26"/>
  <c r="D4670" i="26"/>
  <c r="D4671" i="26"/>
  <c r="D4672" i="26"/>
  <c r="D4673" i="26"/>
  <c r="D4674" i="26"/>
  <c r="D4675" i="26"/>
  <c r="D4676" i="26"/>
  <c r="D4677" i="26"/>
  <c r="D4678" i="26"/>
  <c r="D4679" i="26"/>
  <c r="D4680" i="26"/>
  <c r="D4681" i="26"/>
  <c r="D4682" i="26"/>
  <c r="D4683" i="26"/>
  <c r="D4684" i="26"/>
  <c r="D4685" i="26"/>
  <c r="D4686" i="26"/>
  <c r="D4687" i="26"/>
  <c r="D4688" i="26"/>
  <c r="D4689" i="26"/>
  <c r="D4690" i="26"/>
  <c r="D4691" i="26"/>
  <c r="D4692" i="26"/>
  <c r="D4693" i="26"/>
  <c r="D4694" i="26"/>
  <c r="D4695" i="26"/>
  <c r="D4696" i="26"/>
  <c r="D4697" i="26"/>
  <c r="D4698" i="26"/>
  <c r="D4699" i="26"/>
  <c r="D4700" i="26"/>
  <c r="D4701" i="26"/>
  <c r="D4702" i="26"/>
  <c r="D4703" i="26"/>
  <c r="D4704" i="26"/>
  <c r="D4705" i="26"/>
  <c r="D4706" i="26"/>
  <c r="D4707" i="26"/>
  <c r="D4708" i="26"/>
  <c r="D4709" i="26"/>
  <c r="D4710" i="26"/>
  <c r="D4711" i="26"/>
  <c r="D4712" i="26"/>
  <c r="D4713" i="26"/>
  <c r="D4714" i="26"/>
  <c r="D4715" i="26"/>
  <c r="D4716" i="26"/>
  <c r="D4717" i="26"/>
  <c r="D4718" i="26"/>
  <c r="D4719" i="26"/>
  <c r="D4720" i="26"/>
  <c r="D4721" i="26"/>
  <c r="D4722" i="26"/>
  <c r="D4723" i="26"/>
  <c r="D4724" i="26"/>
  <c r="D4725" i="26"/>
  <c r="D4726" i="26"/>
  <c r="D4727" i="26"/>
  <c r="D4728" i="26"/>
  <c r="D4729" i="26"/>
  <c r="D4730" i="26"/>
  <c r="D4731" i="26"/>
  <c r="D4732" i="26"/>
  <c r="D4733" i="26"/>
  <c r="D4734" i="26"/>
  <c r="D4735" i="26"/>
  <c r="D4736" i="26"/>
  <c r="D4737" i="26"/>
  <c r="D4738" i="26"/>
  <c r="D4739" i="26"/>
  <c r="D4740" i="26"/>
  <c r="D4741" i="26"/>
  <c r="D4742" i="26"/>
  <c r="D4743" i="26"/>
  <c r="D4744" i="26"/>
  <c r="D4745" i="26"/>
  <c r="D4746" i="26"/>
  <c r="D4747" i="26"/>
  <c r="D4748" i="26"/>
  <c r="D4749" i="26"/>
  <c r="D4750" i="26"/>
  <c r="D4751" i="26"/>
  <c r="D4752" i="26"/>
  <c r="D4753" i="26"/>
  <c r="D4754" i="26"/>
  <c r="D4755" i="26"/>
  <c r="D4756" i="26"/>
  <c r="D4757" i="26"/>
  <c r="D4758" i="26"/>
  <c r="D4759" i="26"/>
  <c r="D4760" i="26"/>
  <c r="D4761" i="26"/>
  <c r="D4762" i="26"/>
  <c r="D4763" i="26"/>
  <c r="D4764" i="26"/>
  <c r="D4765" i="26"/>
  <c r="D4766" i="26"/>
  <c r="D4767" i="26"/>
  <c r="D4768" i="26"/>
  <c r="D4769" i="26"/>
  <c r="D4770" i="26"/>
  <c r="D4771" i="26"/>
  <c r="D4772" i="26"/>
  <c r="D4773" i="26"/>
  <c r="D4774" i="26"/>
  <c r="D4775" i="26"/>
  <c r="D4776" i="26"/>
  <c r="D4777" i="26"/>
  <c r="D4778" i="26"/>
  <c r="D4779" i="26"/>
  <c r="D4780" i="26"/>
  <c r="D4781" i="26"/>
  <c r="D4782" i="26"/>
  <c r="D4783" i="26"/>
  <c r="D4784" i="26"/>
  <c r="D4785" i="26"/>
  <c r="D4786" i="26"/>
  <c r="D4787" i="26"/>
  <c r="D4788" i="26"/>
  <c r="D4789" i="26"/>
  <c r="D4790" i="26"/>
  <c r="D4791" i="26"/>
  <c r="D4792" i="26"/>
  <c r="D4793" i="26"/>
  <c r="D4794" i="26"/>
  <c r="D4795" i="26"/>
  <c r="D4796" i="26"/>
  <c r="D4797" i="26"/>
  <c r="D4798" i="26"/>
  <c r="D4799" i="26"/>
  <c r="D4800" i="26"/>
  <c r="D4801" i="26"/>
  <c r="D4802" i="26"/>
  <c r="D4803" i="26"/>
  <c r="D4804" i="26"/>
  <c r="D4805" i="26"/>
  <c r="D4806" i="26"/>
  <c r="D4807" i="26"/>
  <c r="D4808" i="26"/>
  <c r="D4809" i="26"/>
  <c r="D4810" i="26"/>
  <c r="D4811" i="26"/>
  <c r="D4812" i="26"/>
  <c r="D4813" i="26"/>
  <c r="D4814" i="26"/>
  <c r="D4815" i="26"/>
  <c r="D4816" i="26"/>
  <c r="D4817" i="26"/>
  <c r="D4818" i="26"/>
  <c r="D4819" i="26"/>
  <c r="D4820" i="26"/>
  <c r="D4821" i="26"/>
  <c r="D4822" i="26"/>
  <c r="D4823" i="26"/>
  <c r="D4824" i="26"/>
  <c r="D4825" i="26"/>
  <c r="D4826" i="26"/>
  <c r="D4827" i="26"/>
  <c r="D4828" i="26"/>
  <c r="D4829" i="26"/>
  <c r="D4830" i="26"/>
  <c r="D4831" i="26"/>
  <c r="D4832" i="26"/>
  <c r="D4833" i="26"/>
  <c r="D4834" i="26"/>
  <c r="D4835" i="26"/>
  <c r="D4836" i="26"/>
  <c r="D4837" i="26"/>
  <c r="D4838" i="26"/>
  <c r="D4839" i="26"/>
  <c r="D4840" i="26"/>
  <c r="D4841" i="26"/>
  <c r="D4842" i="26"/>
  <c r="D4843" i="26"/>
  <c r="D4844" i="26"/>
  <c r="D4845" i="26"/>
  <c r="D4846" i="26"/>
  <c r="D4847" i="26"/>
  <c r="D4848" i="26"/>
  <c r="D4849" i="26"/>
  <c r="D4850" i="26"/>
  <c r="D4851" i="26"/>
  <c r="D4852" i="26"/>
  <c r="D4853" i="26"/>
  <c r="D4854" i="26"/>
  <c r="D4855" i="26"/>
  <c r="D4856" i="26"/>
  <c r="D4857" i="26"/>
  <c r="D4858" i="26"/>
  <c r="D4859" i="26"/>
  <c r="D4860" i="26"/>
  <c r="D4861" i="26"/>
  <c r="D4862" i="26"/>
  <c r="D4863" i="26"/>
  <c r="D4864" i="26"/>
  <c r="D4865" i="26"/>
  <c r="D4866" i="26"/>
  <c r="D4867" i="26"/>
  <c r="D4868" i="26"/>
  <c r="D4869" i="26"/>
  <c r="D4870" i="26"/>
  <c r="D4871" i="26"/>
  <c r="D4872" i="26"/>
  <c r="D4873" i="26"/>
  <c r="D4874" i="26"/>
  <c r="D4875" i="26"/>
  <c r="D4876" i="26"/>
  <c r="D4877" i="26"/>
  <c r="D4878" i="26"/>
  <c r="D4879" i="26"/>
  <c r="D4880" i="26"/>
  <c r="D4881" i="26"/>
  <c r="D4882" i="26"/>
  <c r="D4883" i="26"/>
  <c r="D4884" i="26"/>
  <c r="D4885" i="26"/>
  <c r="D4886" i="26"/>
  <c r="D4887" i="26"/>
  <c r="D4888" i="26"/>
  <c r="D4889" i="26"/>
  <c r="D4890" i="26"/>
  <c r="D4891" i="26"/>
  <c r="D4892" i="26"/>
  <c r="D4893" i="26"/>
  <c r="D4894" i="26"/>
  <c r="D4895" i="26"/>
  <c r="D4896" i="26"/>
  <c r="D4897" i="26"/>
  <c r="D4898" i="26"/>
  <c r="D4899" i="26"/>
  <c r="D4900" i="26"/>
  <c r="D4901" i="26"/>
  <c r="D4902" i="26"/>
  <c r="D4903" i="26"/>
  <c r="D4904" i="26"/>
  <c r="D4905" i="26"/>
  <c r="D4906" i="26"/>
  <c r="D4907" i="26"/>
  <c r="D4908" i="26"/>
  <c r="D4909" i="26"/>
  <c r="D4910" i="26"/>
  <c r="D4911" i="26"/>
  <c r="D4912" i="26"/>
  <c r="D4913" i="26"/>
  <c r="D4914" i="26"/>
  <c r="D4915" i="26"/>
  <c r="D4916" i="26"/>
  <c r="D4917" i="26"/>
  <c r="D4918" i="26"/>
  <c r="D4919" i="26"/>
  <c r="D4920" i="26"/>
  <c r="D4921" i="26"/>
  <c r="D4922" i="26"/>
  <c r="D4923" i="26"/>
  <c r="D4924" i="26"/>
  <c r="D4925" i="26"/>
  <c r="D4926" i="26"/>
  <c r="D4927" i="26"/>
  <c r="D4928" i="26"/>
  <c r="D4929" i="26"/>
  <c r="D4930" i="26"/>
  <c r="D4931" i="26"/>
  <c r="D4932" i="26"/>
  <c r="D4933" i="26"/>
  <c r="D4934" i="26"/>
  <c r="D4935" i="26"/>
  <c r="D4936" i="26"/>
  <c r="D4937" i="26"/>
  <c r="D4938" i="26"/>
  <c r="D4939" i="26"/>
  <c r="D4940" i="26"/>
  <c r="D4941" i="26"/>
  <c r="D4942" i="26"/>
  <c r="D4943" i="26"/>
  <c r="D4944" i="26"/>
  <c r="D4945" i="26"/>
  <c r="D4946" i="26"/>
  <c r="D4947" i="26"/>
  <c r="D4948" i="26"/>
  <c r="D4949" i="26"/>
  <c r="D4950" i="26"/>
  <c r="D4951" i="26"/>
  <c r="D4952" i="26"/>
  <c r="D4953" i="26"/>
  <c r="D4954" i="26"/>
  <c r="D4955" i="26"/>
  <c r="D4956" i="26"/>
  <c r="D4957" i="26"/>
  <c r="D4958" i="26"/>
  <c r="D4959" i="26"/>
  <c r="D4960" i="26"/>
  <c r="D4961" i="26"/>
  <c r="D4962" i="26"/>
  <c r="D4963" i="26"/>
  <c r="D4964" i="26"/>
  <c r="D4965" i="26"/>
  <c r="D4966" i="26"/>
  <c r="D4967" i="26"/>
  <c r="D4968" i="26"/>
  <c r="D4969" i="26"/>
  <c r="D4970" i="26"/>
  <c r="D4971" i="26"/>
  <c r="D4972" i="26"/>
  <c r="D4973" i="26"/>
  <c r="D4974" i="26"/>
  <c r="D4975" i="26"/>
  <c r="D4976" i="26"/>
  <c r="D4977" i="26"/>
  <c r="D4978" i="26"/>
  <c r="D4979" i="26"/>
  <c r="D4980" i="26"/>
  <c r="D4981" i="26"/>
  <c r="D4982" i="26"/>
  <c r="D4983" i="26"/>
  <c r="D4984" i="26"/>
  <c r="D4985" i="26"/>
  <c r="D4986" i="26"/>
  <c r="D4987" i="26"/>
  <c r="D4988" i="26"/>
  <c r="D4989" i="26"/>
  <c r="D4990" i="26"/>
  <c r="D4991" i="26"/>
  <c r="D4992" i="26"/>
  <c r="D4993" i="26"/>
  <c r="D4994" i="26"/>
  <c r="D4995" i="26"/>
  <c r="D4996" i="26"/>
  <c r="D4997" i="26"/>
  <c r="D4998" i="26"/>
  <c r="D4999" i="26"/>
  <c r="D5000" i="26"/>
  <c r="D5001" i="26"/>
  <c r="D5002" i="26"/>
  <c r="D5003" i="26"/>
  <c r="D5004" i="26"/>
  <c r="D5005" i="26"/>
  <c r="D5006" i="26"/>
  <c r="D5007" i="26"/>
  <c r="D5008" i="26"/>
  <c r="D5009" i="26"/>
  <c r="D5010" i="26"/>
  <c r="D5011" i="26"/>
  <c r="D5012" i="26"/>
  <c r="D5013" i="26"/>
  <c r="D5014" i="26"/>
  <c r="D5015" i="26"/>
  <c r="D5016" i="26"/>
  <c r="D5017" i="26"/>
  <c r="D5018" i="26"/>
  <c r="D5019" i="26"/>
  <c r="D5020" i="26"/>
  <c r="D5021" i="26"/>
  <c r="D5022" i="26"/>
  <c r="D5023" i="26"/>
  <c r="D5024" i="26"/>
  <c r="D5025" i="26"/>
  <c r="D5026" i="26"/>
  <c r="D5027" i="26"/>
  <c r="D5028" i="26"/>
  <c r="D5029" i="26"/>
  <c r="D5030" i="26"/>
  <c r="D5031" i="26"/>
  <c r="D5032" i="26"/>
  <c r="D5033" i="26"/>
  <c r="D5034" i="26"/>
  <c r="D5035" i="26"/>
  <c r="D5036" i="26"/>
  <c r="D5037" i="26"/>
  <c r="D5038" i="26"/>
  <c r="D5039" i="26"/>
  <c r="D5040" i="26"/>
  <c r="D5041" i="26"/>
  <c r="D5042" i="26"/>
  <c r="D5043" i="26"/>
  <c r="D5044" i="26"/>
  <c r="D5045" i="26"/>
  <c r="D5046" i="26"/>
  <c r="D5047" i="26"/>
  <c r="D5048" i="26"/>
  <c r="D5049" i="26"/>
  <c r="D5050" i="26"/>
  <c r="D5051" i="26"/>
  <c r="D5052" i="26"/>
  <c r="D5053" i="26"/>
  <c r="D5054" i="26"/>
  <c r="D5055" i="26"/>
  <c r="D5056" i="26"/>
  <c r="D5057" i="26"/>
  <c r="D5058" i="26"/>
  <c r="D5059" i="26"/>
  <c r="D5060" i="26"/>
  <c r="D5061" i="26"/>
  <c r="D5062" i="26"/>
  <c r="D5063" i="26"/>
  <c r="D5064" i="26"/>
  <c r="D5065" i="26"/>
  <c r="D5066" i="26"/>
  <c r="D5067" i="26"/>
  <c r="D5068" i="26"/>
  <c r="D5069" i="26"/>
  <c r="D5070" i="26"/>
  <c r="D5071" i="26"/>
  <c r="D5072" i="26"/>
  <c r="D5073" i="26"/>
  <c r="D5074" i="26"/>
  <c r="D5075" i="26"/>
  <c r="D5076" i="26"/>
  <c r="D5077" i="26"/>
  <c r="D5078" i="26"/>
  <c r="D5079" i="26"/>
  <c r="D5080" i="26"/>
  <c r="D5081" i="26"/>
  <c r="D5082" i="26"/>
  <c r="D5083" i="26"/>
  <c r="D5084" i="26"/>
  <c r="D5085" i="26"/>
  <c r="D5086" i="26"/>
  <c r="D5087" i="26"/>
  <c r="D5088" i="26"/>
  <c r="D5089" i="26"/>
  <c r="D5090" i="26"/>
  <c r="D5091" i="26"/>
  <c r="D5092" i="26"/>
  <c r="D5093" i="26"/>
  <c r="D5094" i="26"/>
  <c r="D5095" i="26"/>
  <c r="D5096" i="26"/>
  <c r="D5097" i="26"/>
  <c r="D5098" i="26"/>
  <c r="D5099" i="26"/>
  <c r="D5100" i="26"/>
  <c r="D5101" i="26"/>
  <c r="D5102" i="26"/>
  <c r="D5103" i="26"/>
  <c r="D5104" i="26"/>
  <c r="D5105" i="26"/>
  <c r="D5106" i="26"/>
  <c r="D5107" i="26"/>
  <c r="D5108" i="26"/>
  <c r="D5109" i="26"/>
  <c r="D5110" i="26"/>
  <c r="D5111" i="26"/>
  <c r="D5112" i="26"/>
  <c r="D5113" i="26"/>
  <c r="D5114" i="26"/>
  <c r="D5115" i="26"/>
  <c r="D5116" i="26"/>
  <c r="D5117" i="26"/>
  <c r="D5118" i="26"/>
  <c r="D5119" i="26"/>
  <c r="D5120" i="26"/>
  <c r="D5121" i="26"/>
  <c r="D5122" i="26"/>
  <c r="D5123" i="26"/>
  <c r="D5124" i="26"/>
  <c r="D5125" i="26"/>
  <c r="D5126" i="26"/>
  <c r="D5127" i="26"/>
  <c r="D5128" i="26"/>
  <c r="D5129" i="26"/>
  <c r="D5130" i="26"/>
  <c r="D5131" i="26"/>
  <c r="D5132" i="26"/>
  <c r="D5133" i="26"/>
  <c r="D5134" i="26"/>
  <c r="D5135" i="26"/>
  <c r="D5136" i="26"/>
  <c r="D5137" i="26"/>
  <c r="D5138" i="26"/>
  <c r="D5139" i="26"/>
  <c r="D5140" i="26"/>
  <c r="D5141" i="26"/>
  <c r="D5142" i="26"/>
  <c r="D5143" i="26"/>
  <c r="D5144" i="26"/>
  <c r="D5145" i="26"/>
  <c r="D5146" i="26"/>
  <c r="D5147" i="26"/>
  <c r="D5148" i="26"/>
  <c r="D5149" i="26"/>
  <c r="D5150" i="26"/>
  <c r="D5151" i="26"/>
  <c r="D5152" i="26"/>
  <c r="D5153" i="26"/>
  <c r="D5154" i="26"/>
  <c r="D5155" i="26"/>
  <c r="D5156" i="26"/>
  <c r="D5157" i="26"/>
  <c r="D5158" i="26"/>
  <c r="D5159" i="26"/>
  <c r="D5160" i="26"/>
  <c r="D5161" i="26"/>
  <c r="D5162" i="26"/>
  <c r="D5163" i="26"/>
  <c r="D5164" i="26"/>
  <c r="D5165" i="26"/>
  <c r="D5166" i="26"/>
  <c r="D5167" i="26"/>
  <c r="D5168" i="26"/>
  <c r="D5169" i="26"/>
  <c r="D5170" i="26"/>
  <c r="D5171" i="26"/>
  <c r="D5172" i="26"/>
  <c r="D5173" i="26"/>
  <c r="D5174" i="26"/>
  <c r="D5175" i="26"/>
  <c r="D5176" i="26"/>
  <c r="D5177" i="26"/>
  <c r="D5178" i="26"/>
  <c r="D5179" i="26"/>
  <c r="D5180" i="26"/>
  <c r="D5181" i="26"/>
  <c r="D5182" i="26"/>
  <c r="D5183" i="26"/>
  <c r="D5184" i="26"/>
  <c r="D5185" i="26"/>
  <c r="D5186" i="26"/>
  <c r="D5187" i="26"/>
  <c r="D5188" i="26"/>
  <c r="D5189" i="26"/>
  <c r="D5190" i="26"/>
  <c r="D5191" i="26"/>
  <c r="D5192" i="26"/>
  <c r="D5193" i="26"/>
  <c r="D5194" i="26"/>
  <c r="D5195" i="26"/>
  <c r="D5196" i="26"/>
  <c r="D5197" i="26"/>
  <c r="D5198" i="26"/>
  <c r="D5199" i="26"/>
  <c r="D5200" i="26"/>
  <c r="D5201" i="26"/>
  <c r="D5202" i="26"/>
  <c r="D5203" i="26"/>
  <c r="D5204" i="26"/>
  <c r="D5205" i="26"/>
  <c r="D5206" i="26"/>
  <c r="D5207" i="26"/>
  <c r="D5208" i="26"/>
  <c r="D5209" i="26"/>
  <c r="D5210" i="26"/>
  <c r="D5211" i="26"/>
  <c r="D5212" i="26"/>
  <c r="D5213" i="26"/>
  <c r="D5214" i="26"/>
  <c r="D5215" i="26"/>
  <c r="D5216" i="26"/>
  <c r="D5217" i="26"/>
  <c r="D5218" i="26"/>
  <c r="D5219" i="26"/>
  <c r="D5220" i="26"/>
  <c r="D5221" i="26"/>
  <c r="D5222" i="26"/>
  <c r="D5223" i="26"/>
  <c r="D5224" i="26"/>
  <c r="D5225" i="26"/>
  <c r="D5226" i="26"/>
  <c r="D5227" i="26"/>
  <c r="D5228" i="26"/>
  <c r="D5229" i="26"/>
  <c r="D5230" i="26"/>
  <c r="D5231" i="26"/>
  <c r="D5232" i="26"/>
  <c r="D5233" i="26"/>
  <c r="D5234" i="26"/>
  <c r="D5235" i="26"/>
  <c r="D5236" i="26"/>
  <c r="D5237" i="26"/>
  <c r="D5238" i="26"/>
  <c r="D5239" i="26"/>
  <c r="D5240" i="26"/>
  <c r="D5241" i="26"/>
  <c r="D5242" i="26"/>
  <c r="D5243" i="26"/>
  <c r="D5244" i="26"/>
  <c r="D5245" i="26"/>
  <c r="D5246" i="26"/>
  <c r="D5247" i="26"/>
  <c r="D5248" i="26"/>
  <c r="D5249" i="26"/>
  <c r="D5250" i="26"/>
  <c r="D5251" i="26"/>
  <c r="D5252" i="26"/>
  <c r="D5253" i="26"/>
  <c r="D5254" i="26"/>
  <c r="D5255" i="26"/>
  <c r="D5256" i="26"/>
  <c r="D5257" i="26"/>
  <c r="D5258" i="26"/>
  <c r="D5259" i="26"/>
  <c r="D5260" i="26"/>
  <c r="D5261" i="26"/>
  <c r="D5262" i="26"/>
  <c r="D5263" i="26"/>
  <c r="D5264" i="26"/>
  <c r="D5265" i="26"/>
  <c r="D5266" i="26"/>
  <c r="D5267" i="26"/>
  <c r="D5268" i="26"/>
  <c r="D5269" i="26"/>
  <c r="D5270" i="26"/>
  <c r="D5271" i="26"/>
  <c r="D5272" i="26"/>
  <c r="D5273" i="26"/>
  <c r="D5274" i="26"/>
  <c r="D5275" i="26"/>
  <c r="D5276" i="26"/>
  <c r="D5277" i="26"/>
  <c r="D5278" i="26"/>
  <c r="D5279" i="26"/>
  <c r="D5280" i="26"/>
  <c r="D5281" i="26"/>
  <c r="D5282" i="26"/>
  <c r="D5283" i="26"/>
  <c r="D5284" i="26"/>
  <c r="D5285" i="26"/>
  <c r="D5286" i="26"/>
  <c r="D5287" i="26"/>
  <c r="D5288" i="26"/>
  <c r="D5289" i="26"/>
  <c r="D5290" i="26"/>
  <c r="D5291" i="26"/>
  <c r="D5292" i="26"/>
  <c r="D5293" i="26"/>
  <c r="D5294" i="26"/>
  <c r="D5295" i="26"/>
  <c r="D5296" i="26"/>
  <c r="D5297" i="26"/>
  <c r="D5298" i="26"/>
  <c r="D5299" i="26"/>
  <c r="D5300" i="26"/>
  <c r="D5301" i="26"/>
  <c r="D5302" i="26"/>
  <c r="D5303" i="26"/>
  <c r="D5304" i="26"/>
  <c r="D5305" i="26"/>
  <c r="D5306" i="26"/>
  <c r="D5307" i="26"/>
  <c r="D5308" i="26"/>
  <c r="D5309" i="26"/>
  <c r="D5310" i="26"/>
  <c r="D5311" i="26"/>
  <c r="D5312" i="26"/>
  <c r="D5313" i="26"/>
  <c r="D5314" i="26"/>
  <c r="D5315" i="26"/>
  <c r="D5316" i="26"/>
  <c r="D5317" i="26"/>
  <c r="D5318" i="26"/>
  <c r="D5319" i="26"/>
  <c r="D5320" i="26"/>
  <c r="D5321" i="26"/>
  <c r="D5322" i="26"/>
  <c r="D5323" i="26"/>
  <c r="D5324" i="26"/>
  <c r="D5325" i="26"/>
  <c r="D5326" i="26"/>
  <c r="D5327" i="26"/>
  <c r="D5328" i="26"/>
  <c r="D5329" i="26"/>
  <c r="D5330" i="26"/>
  <c r="D5331" i="26"/>
  <c r="D5332" i="26"/>
  <c r="D5333" i="26"/>
  <c r="D5334" i="26"/>
  <c r="D5335" i="26"/>
  <c r="D5336" i="26"/>
  <c r="D5337" i="26"/>
  <c r="D5338" i="26"/>
  <c r="D5339" i="26"/>
  <c r="D5340" i="26"/>
  <c r="D5341" i="26"/>
  <c r="D5342" i="26"/>
  <c r="D5343" i="26"/>
  <c r="D5344" i="26"/>
  <c r="D5345" i="26"/>
  <c r="D5346" i="26"/>
  <c r="D5347" i="26"/>
  <c r="D5348" i="26"/>
  <c r="D5349" i="26"/>
  <c r="D5350" i="26"/>
  <c r="D5351" i="26"/>
  <c r="D5352" i="26"/>
  <c r="D5353" i="26"/>
  <c r="D5354" i="26"/>
  <c r="D5355" i="26"/>
  <c r="D5356" i="26"/>
  <c r="D5357" i="26"/>
  <c r="D5358" i="26"/>
  <c r="D5359" i="26"/>
  <c r="D5360" i="26"/>
  <c r="D5361" i="26"/>
  <c r="D5362" i="26"/>
  <c r="D5363" i="26"/>
  <c r="D5364" i="26"/>
  <c r="D5365" i="26"/>
  <c r="D5366" i="26"/>
  <c r="D5367" i="26"/>
  <c r="D5368" i="26"/>
  <c r="D5369" i="26"/>
  <c r="D5370" i="26"/>
  <c r="D5371" i="26"/>
  <c r="D5372" i="26"/>
  <c r="D5373" i="26"/>
  <c r="D5374" i="26"/>
  <c r="D5375" i="26"/>
  <c r="D5376" i="26"/>
  <c r="D5377" i="26"/>
  <c r="D5378" i="26"/>
  <c r="D5379" i="26"/>
  <c r="D5380" i="26"/>
  <c r="D5381" i="26"/>
  <c r="D5382" i="26"/>
  <c r="D5383" i="26"/>
  <c r="D5384" i="26"/>
  <c r="D5385" i="26"/>
  <c r="D5386" i="26"/>
  <c r="D5387" i="26"/>
  <c r="D5388" i="26"/>
  <c r="D5389" i="26"/>
  <c r="D5390" i="26"/>
  <c r="D5391" i="26"/>
  <c r="D5392" i="26"/>
  <c r="D5393" i="26"/>
  <c r="D5394" i="26"/>
  <c r="D5395" i="26"/>
  <c r="D5396" i="26"/>
  <c r="D5397" i="26"/>
  <c r="D5398" i="26"/>
  <c r="D5399" i="26"/>
  <c r="D5400" i="26"/>
  <c r="D5401" i="26"/>
  <c r="D5402" i="26"/>
  <c r="D5403" i="26"/>
  <c r="D5404" i="26"/>
  <c r="D5405" i="26"/>
  <c r="D5406" i="26"/>
  <c r="D5407" i="26"/>
  <c r="D5408" i="26"/>
  <c r="D5409" i="26"/>
  <c r="D5410" i="26"/>
  <c r="D5411" i="26"/>
  <c r="D5412" i="26"/>
  <c r="D5413" i="26"/>
  <c r="D5414" i="26"/>
  <c r="D5415" i="26"/>
  <c r="D5416" i="26"/>
  <c r="D5417" i="26"/>
  <c r="D5418" i="26"/>
  <c r="D5419" i="26"/>
  <c r="D5420" i="26"/>
  <c r="D5421" i="26"/>
  <c r="D5422" i="26"/>
  <c r="D5423" i="26"/>
  <c r="D5424" i="26"/>
  <c r="D5425" i="26"/>
  <c r="D5426" i="26"/>
  <c r="D5427" i="26"/>
  <c r="D5428" i="26"/>
  <c r="D5429" i="26"/>
  <c r="D5430" i="26"/>
  <c r="D5431" i="26"/>
  <c r="D5432" i="26"/>
  <c r="D5433" i="26"/>
  <c r="D5434" i="26"/>
  <c r="D5435" i="26"/>
  <c r="D5436" i="26"/>
  <c r="D5437" i="26"/>
  <c r="D5438" i="26"/>
  <c r="D5439" i="26"/>
  <c r="D5440" i="26"/>
  <c r="D5441" i="26"/>
  <c r="D5442" i="26"/>
  <c r="D5443" i="26"/>
  <c r="D5444" i="26"/>
  <c r="D5445" i="26"/>
  <c r="D5446" i="26"/>
  <c r="D5447" i="26"/>
  <c r="D5448" i="26"/>
  <c r="D5449" i="26"/>
  <c r="D5450" i="26"/>
  <c r="D5451" i="26"/>
  <c r="D5452" i="26"/>
  <c r="D5453" i="26"/>
  <c r="D5454" i="26"/>
  <c r="D5455" i="26"/>
  <c r="D5456" i="26"/>
  <c r="D5457" i="26"/>
  <c r="D5458" i="26"/>
  <c r="D5459" i="26"/>
  <c r="D5460" i="26"/>
  <c r="D5461" i="26"/>
  <c r="D5462" i="26"/>
  <c r="D5463" i="26"/>
  <c r="D5464" i="26"/>
  <c r="D5465" i="26"/>
  <c r="D5466" i="26"/>
  <c r="D5467" i="26"/>
  <c r="D5468" i="26"/>
  <c r="D5469" i="26"/>
  <c r="D5470" i="26"/>
  <c r="D5471" i="26"/>
  <c r="D5472" i="26"/>
  <c r="D5473" i="26"/>
  <c r="D5474" i="26"/>
  <c r="D5475" i="26"/>
  <c r="D5476" i="26"/>
  <c r="D5477" i="26"/>
  <c r="D5478" i="26"/>
  <c r="D5479" i="26"/>
  <c r="D5480" i="26"/>
  <c r="D5481" i="26"/>
  <c r="D5482" i="26"/>
  <c r="D5483" i="26"/>
  <c r="D5484" i="26"/>
  <c r="D5485" i="26"/>
  <c r="D5486" i="26"/>
  <c r="D5487" i="26"/>
  <c r="D5488" i="26"/>
  <c r="D5489" i="26"/>
  <c r="D5490" i="26"/>
  <c r="D5491" i="26"/>
  <c r="D5492" i="26"/>
  <c r="D5493" i="26"/>
  <c r="D5494" i="26"/>
  <c r="D5495" i="26"/>
  <c r="D5496" i="26"/>
  <c r="D5497" i="26"/>
  <c r="D5498" i="26"/>
  <c r="D5499" i="26"/>
  <c r="D5500" i="26"/>
  <c r="D5501" i="26"/>
  <c r="D5502" i="26"/>
  <c r="D5503" i="26"/>
  <c r="D5504" i="26"/>
  <c r="D5505" i="26"/>
  <c r="D5506" i="26"/>
  <c r="D5507" i="26"/>
  <c r="D5508" i="26"/>
  <c r="D5509" i="26"/>
  <c r="D5510" i="26"/>
  <c r="D5511" i="26"/>
  <c r="D5512" i="26"/>
  <c r="D5513" i="26"/>
  <c r="D5514" i="26"/>
  <c r="D5515" i="26"/>
  <c r="D5516" i="26"/>
  <c r="D5517" i="26"/>
  <c r="D5518" i="26"/>
  <c r="D5519" i="26"/>
  <c r="D5520" i="26"/>
  <c r="D5521" i="26"/>
  <c r="D5522" i="26"/>
  <c r="D5523" i="26"/>
  <c r="D5524" i="26"/>
  <c r="D5525" i="26"/>
  <c r="D5526" i="26"/>
  <c r="D5527" i="26"/>
  <c r="D5528" i="26"/>
  <c r="D5529" i="26"/>
  <c r="D5530" i="26"/>
  <c r="D5531" i="26"/>
  <c r="D5532" i="26"/>
  <c r="D5533" i="26"/>
  <c r="D5534" i="26"/>
  <c r="D5535" i="26"/>
  <c r="D5536" i="26"/>
  <c r="D5537" i="26"/>
  <c r="D5538" i="26"/>
  <c r="D5539" i="26"/>
  <c r="D5540" i="26"/>
  <c r="D5541" i="26"/>
  <c r="D5542" i="26"/>
  <c r="D5543" i="26"/>
  <c r="D5544" i="26"/>
  <c r="D5545" i="26"/>
  <c r="D5546" i="26"/>
  <c r="D5547" i="26"/>
  <c r="D5548" i="26"/>
  <c r="D5549" i="26"/>
  <c r="D5550" i="26"/>
  <c r="D5551" i="26"/>
  <c r="D5552" i="26"/>
  <c r="D5553" i="26"/>
  <c r="D5554" i="26"/>
  <c r="D5555" i="26"/>
  <c r="D5556" i="26"/>
  <c r="D5557" i="26"/>
  <c r="D5558" i="26"/>
  <c r="D5559" i="26"/>
  <c r="D5560" i="26"/>
  <c r="D5561" i="26"/>
  <c r="D5562" i="26"/>
  <c r="D5563" i="26"/>
  <c r="D5564" i="26"/>
  <c r="D5565" i="26"/>
  <c r="D5566" i="26"/>
  <c r="D5567" i="26"/>
  <c r="D5568" i="26"/>
  <c r="D5569" i="26"/>
  <c r="D5570" i="26"/>
  <c r="D5571" i="26"/>
  <c r="D5572" i="26"/>
  <c r="D5573" i="26"/>
  <c r="D5574" i="26"/>
  <c r="D5575" i="26"/>
  <c r="D5576" i="26"/>
  <c r="D5577" i="26"/>
  <c r="D5578" i="26"/>
  <c r="D5579" i="26"/>
  <c r="D5580" i="26"/>
  <c r="D5581" i="26"/>
  <c r="D5582" i="26"/>
  <c r="D5583" i="26"/>
  <c r="D5584" i="26"/>
  <c r="D5585" i="26"/>
  <c r="D5586" i="26"/>
  <c r="D5587" i="26"/>
  <c r="D5588" i="26"/>
  <c r="D5589" i="26"/>
  <c r="D5590" i="26"/>
  <c r="D5591" i="26"/>
  <c r="D5592" i="26"/>
  <c r="D5593" i="26"/>
  <c r="D5594" i="26"/>
  <c r="D5595" i="26"/>
  <c r="D5596" i="26"/>
  <c r="D5597" i="26"/>
  <c r="D5598" i="26"/>
  <c r="D5599" i="26"/>
  <c r="D5600" i="26"/>
  <c r="D5601" i="26"/>
  <c r="D5602" i="26"/>
  <c r="D5603" i="26"/>
  <c r="D5604" i="26"/>
  <c r="D5605" i="26"/>
  <c r="D5606" i="26"/>
  <c r="D5607" i="26"/>
  <c r="D5608" i="26"/>
  <c r="D5609" i="26"/>
  <c r="D5610" i="26"/>
  <c r="D5611" i="26"/>
  <c r="D5612" i="26"/>
  <c r="D5613" i="26"/>
  <c r="D5614" i="26"/>
  <c r="D5615" i="26"/>
  <c r="D5616" i="26"/>
  <c r="D5617" i="26"/>
  <c r="D5618" i="26"/>
  <c r="D5619" i="26"/>
  <c r="D5620" i="26"/>
  <c r="D5621" i="26"/>
  <c r="D5622" i="26"/>
  <c r="D5623" i="26"/>
  <c r="D5624" i="26"/>
  <c r="D5625" i="26"/>
  <c r="D5626" i="26"/>
  <c r="D5627" i="26"/>
  <c r="D5628" i="26"/>
  <c r="D5629" i="26"/>
  <c r="D5630" i="26"/>
  <c r="D5631" i="26"/>
  <c r="D5632" i="26"/>
  <c r="D5633" i="26"/>
  <c r="D5634" i="26"/>
  <c r="D5635" i="26"/>
  <c r="D5636" i="26"/>
  <c r="D5637" i="26"/>
  <c r="D5638" i="26"/>
  <c r="D5639" i="26"/>
  <c r="D5640" i="26"/>
  <c r="D5641" i="26"/>
  <c r="D5642" i="26"/>
  <c r="D5643" i="26"/>
  <c r="D5644" i="26"/>
  <c r="D5645" i="26"/>
  <c r="D5646" i="26"/>
  <c r="D5647" i="26"/>
  <c r="D5648" i="26"/>
  <c r="D5649" i="26"/>
  <c r="D5650" i="26"/>
  <c r="D5651" i="26"/>
  <c r="D5652" i="26"/>
  <c r="D5653" i="26"/>
  <c r="D5654" i="26"/>
  <c r="D5655" i="26"/>
  <c r="D5656" i="26"/>
  <c r="D5657" i="26"/>
  <c r="D5658" i="26"/>
  <c r="D5659" i="26"/>
  <c r="D5660" i="26"/>
  <c r="D5661" i="26"/>
  <c r="D5662" i="26"/>
  <c r="D5663" i="26"/>
  <c r="D5664" i="26"/>
  <c r="D5665" i="26"/>
  <c r="D5666" i="26"/>
  <c r="D5667" i="26"/>
  <c r="D5668" i="26"/>
  <c r="D5669" i="26"/>
  <c r="D5670" i="26"/>
  <c r="D5671" i="26"/>
  <c r="D5672" i="26"/>
  <c r="D5673" i="26"/>
  <c r="D5674" i="26"/>
  <c r="D5675" i="26"/>
  <c r="D5676" i="26"/>
  <c r="D5677" i="26"/>
  <c r="D5678" i="26"/>
  <c r="D5679" i="26"/>
  <c r="D5680" i="26"/>
  <c r="D5681" i="26"/>
  <c r="D5682" i="26"/>
  <c r="D5683" i="26"/>
  <c r="D5684" i="26"/>
  <c r="D5685" i="26"/>
  <c r="D5686" i="26"/>
  <c r="D5687" i="26"/>
  <c r="D5688" i="26"/>
  <c r="D5689" i="26"/>
  <c r="D5690" i="26"/>
  <c r="D5691" i="26"/>
  <c r="D5692" i="26"/>
  <c r="D5693" i="26"/>
  <c r="D5694" i="26"/>
  <c r="D5695" i="26"/>
  <c r="D5696" i="26"/>
  <c r="D5697" i="26"/>
  <c r="D5698" i="26"/>
  <c r="D5699" i="26"/>
  <c r="D5700" i="26"/>
  <c r="D5701" i="26"/>
  <c r="D5702" i="26"/>
  <c r="D5703" i="26"/>
  <c r="D5704" i="26"/>
  <c r="D5705" i="26"/>
  <c r="D5706" i="26"/>
  <c r="D5707" i="26"/>
  <c r="D5708" i="26"/>
  <c r="D5709" i="26"/>
  <c r="D5710" i="26"/>
  <c r="D5711" i="26"/>
  <c r="D5712" i="26"/>
  <c r="D5713" i="26"/>
  <c r="D5714" i="26"/>
  <c r="D5715" i="26"/>
  <c r="D5716" i="26"/>
  <c r="D5717" i="26"/>
  <c r="D5718" i="26"/>
  <c r="D5719" i="26"/>
  <c r="D5720" i="26"/>
  <c r="D5721" i="26"/>
  <c r="D5722" i="26"/>
  <c r="D5723" i="26"/>
  <c r="D5724" i="26"/>
  <c r="D5725" i="26"/>
  <c r="D5726" i="26"/>
  <c r="D5727" i="26"/>
  <c r="D5728" i="26"/>
  <c r="D5729" i="26"/>
  <c r="D5730" i="26"/>
  <c r="D5731" i="26"/>
  <c r="D5732" i="26"/>
  <c r="D5733" i="26"/>
  <c r="D5734" i="26"/>
  <c r="D5735" i="26"/>
  <c r="D5736" i="26"/>
  <c r="D5737" i="26"/>
  <c r="D5738" i="26"/>
  <c r="D5739" i="26"/>
  <c r="D5740" i="26"/>
  <c r="D5741" i="26"/>
  <c r="D5742" i="26"/>
  <c r="D5743" i="26"/>
  <c r="D5744" i="26"/>
  <c r="D5745" i="26"/>
  <c r="D5746" i="26"/>
  <c r="D5747" i="26"/>
  <c r="D5748" i="26"/>
  <c r="D5749" i="26"/>
  <c r="D5750" i="26"/>
  <c r="D5751" i="26"/>
  <c r="D5752" i="26"/>
  <c r="D5753" i="26"/>
  <c r="D5754" i="26"/>
  <c r="D5755" i="26"/>
  <c r="D5756" i="26"/>
  <c r="D5757" i="26"/>
  <c r="D5758" i="26"/>
  <c r="D5759" i="26"/>
  <c r="D5760" i="26"/>
  <c r="D5761" i="26"/>
  <c r="D5762" i="26"/>
  <c r="D5763" i="26"/>
  <c r="D5764" i="26"/>
  <c r="D5765" i="26"/>
  <c r="D5766" i="26"/>
  <c r="D5767" i="26"/>
  <c r="D5768" i="26"/>
  <c r="D5769" i="26"/>
  <c r="D5770" i="26"/>
  <c r="D5771" i="26"/>
  <c r="D5772" i="26"/>
  <c r="D5773" i="26"/>
  <c r="D5774" i="26"/>
  <c r="D5775" i="26"/>
  <c r="D5776" i="26"/>
  <c r="D5777" i="26"/>
  <c r="D5778" i="26"/>
  <c r="D5779" i="26"/>
  <c r="D5780" i="26"/>
  <c r="D5781" i="26"/>
  <c r="D5782" i="26"/>
  <c r="D5783" i="26"/>
  <c r="D5784" i="26"/>
  <c r="D5785" i="26"/>
  <c r="D5786" i="26"/>
  <c r="D5787" i="26"/>
  <c r="D5788" i="26"/>
  <c r="D5789" i="26"/>
  <c r="D5790" i="26"/>
  <c r="D5791" i="26"/>
  <c r="D5792" i="26"/>
  <c r="D5793" i="26"/>
  <c r="D5794" i="26"/>
  <c r="D5795" i="26"/>
  <c r="D5796" i="26"/>
  <c r="D5797" i="26"/>
  <c r="D5798" i="26"/>
  <c r="D5799" i="26"/>
  <c r="D5800" i="26"/>
  <c r="D5801" i="26"/>
  <c r="D5802" i="26"/>
  <c r="D5803" i="26"/>
  <c r="D5804" i="26"/>
  <c r="D5805" i="26"/>
  <c r="D5806" i="26"/>
  <c r="D5807" i="26"/>
  <c r="D5808" i="26"/>
  <c r="D5809" i="26"/>
  <c r="D5810" i="26"/>
  <c r="D5811" i="26"/>
  <c r="D5812" i="26"/>
  <c r="D5813" i="26"/>
  <c r="D5814" i="26"/>
  <c r="D5815" i="26"/>
  <c r="D5816" i="26"/>
  <c r="D5817" i="26"/>
  <c r="D5818" i="26"/>
  <c r="D5819" i="26"/>
  <c r="D5820" i="26"/>
  <c r="D5821" i="26"/>
  <c r="D5822" i="26"/>
  <c r="D5823" i="26"/>
  <c r="D5824" i="26"/>
  <c r="D5825" i="26"/>
  <c r="D5826" i="26"/>
  <c r="D5827" i="26"/>
  <c r="D5828" i="26"/>
  <c r="D5829" i="26"/>
  <c r="D5830" i="26"/>
  <c r="D5831" i="26"/>
  <c r="D5832" i="26"/>
  <c r="D5833" i="26"/>
  <c r="D5834" i="26"/>
  <c r="D5835" i="26"/>
  <c r="D5836" i="26"/>
  <c r="D5837" i="26"/>
  <c r="D5838" i="26"/>
  <c r="D5839" i="26"/>
  <c r="D5840" i="26"/>
  <c r="D5841" i="26"/>
  <c r="D5842" i="26"/>
  <c r="D5843" i="26"/>
  <c r="D5844" i="26"/>
  <c r="D5845" i="26"/>
  <c r="D5846" i="26"/>
  <c r="D5847" i="26"/>
  <c r="D5848" i="26"/>
  <c r="D5849" i="26"/>
  <c r="D5850" i="26"/>
  <c r="D5851" i="26"/>
  <c r="D5852" i="26"/>
  <c r="D5853" i="26"/>
  <c r="D5854" i="26"/>
  <c r="D5855" i="26"/>
  <c r="D5856" i="26"/>
  <c r="D5857" i="26"/>
  <c r="D5858" i="26"/>
  <c r="D5859" i="26"/>
  <c r="D5860" i="26"/>
  <c r="D5861" i="26"/>
  <c r="D5862" i="26"/>
  <c r="D5863" i="26"/>
  <c r="D5864" i="26"/>
  <c r="D5865" i="26"/>
  <c r="D5866" i="26"/>
  <c r="D5867" i="26"/>
  <c r="D5868" i="26"/>
  <c r="D5869" i="26"/>
  <c r="D5870" i="26"/>
  <c r="D5871" i="26"/>
  <c r="D5872" i="26"/>
  <c r="D5873" i="26"/>
  <c r="D5874" i="26"/>
  <c r="D5875" i="26"/>
  <c r="D5876" i="26"/>
  <c r="D5877" i="26"/>
  <c r="D5878" i="26"/>
  <c r="D5879" i="26"/>
  <c r="D5880" i="26"/>
  <c r="D5881" i="26"/>
  <c r="D5882" i="26"/>
  <c r="D5883" i="26"/>
  <c r="D5884" i="26"/>
  <c r="D5885" i="26"/>
  <c r="D5886" i="26"/>
  <c r="D5887" i="26"/>
  <c r="D5888" i="26"/>
  <c r="D5889" i="26"/>
  <c r="D5890" i="26"/>
  <c r="D5891" i="26"/>
  <c r="D5892" i="26"/>
  <c r="D5893" i="26"/>
  <c r="D5894" i="26"/>
  <c r="D5895" i="26"/>
  <c r="D5896" i="26"/>
  <c r="D5897" i="26"/>
  <c r="D5898" i="26"/>
  <c r="D5899" i="26"/>
  <c r="D5900" i="26"/>
  <c r="D5901" i="26"/>
  <c r="D5902" i="26"/>
  <c r="D5903" i="26"/>
  <c r="D5904" i="26"/>
  <c r="D5905" i="26"/>
  <c r="D5906" i="26"/>
  <c r="D5907" i="26"/>
  <c r="D5908" i="26"/>
  <c r="D5909" i="26"/>
  <c r="D5910" i="26"/>
  <c r="D5911" i="26"/>
  <c r="D5912" i="26"/>
  <c r="D5913" i="26"/>
  <c r="D5914" i="26"/>
  <c r="D5915" i="26"/>
  <c r="D5916" i="26"/>
  <c r="D5917" i="26"/>
  <c r="D5918" i="26"/>
  <c r="D5919" i="26"/>
  <c r="D5920" i="26"/>
  <c r="D5921" i="26"/>
  <c r="D5922" i="26"/>
  <c r="D5923" i="26"/>
  <c r="D5924" i="26"/>
  <c r="D5925" i="26"/>
  <c r="D5926" i="26"/>
  <c r="D5927" i="26"/>
  <c r="D5928" i="26"/>
  <c r="D5929" i="26"/>
  <c r="D5930" i="26"/>
  <c r="D5931" i="26"/>
  <c r="D5932" i="26"/>
  <c r="D5933" i="26"/>
  <c r="D5934" i="26"/>
  <c r="D5935" i="26"/>
  <c r="D5936" i="26"/>
  <c r="D5937" i="26"/>
  <c r="D5938" i="26"/>
  <c r="D5939" i="26"/>
  <c r="D5940" i="26"/>
  <c r="D5941" i="26"/>
  <c r="D5942" i="26"/>
  <c r="D5943" i="26"/>
  <c r="D5944" i="26"/>
  <c r="D5945" i="26"/>
  <c r="D5946" i="26"/>
  <c r="D5947" i="26"/>
  <c r="D5948" i="26"/>
  <c r="D5949" i="26"/>
  <c r="D5950" i="26"/>
  <c r="D5951" i="26"/>
  <c r="D5952" i="26"/>
  <c r="D5953" i="26"/>
  <c r="D5954" i="26"/>
  <c r="D5955" i="26"/>
  <c r="D5956" i="26"/>
  <c r="D5957" i="26"/>
  <c r="D5958" i="26"/>
  <c r="D5959" i="26"/>
  <c r="D5960" i="26"/>
  <c r="D5961" i="26"/>
  <c r="D5962" i="26"/>
  <c r="D5963" i="26"/>
  <c r="D5964" i="26"/>
  <c r="D5965" i="26"/>
  <c r="D5966" i="26"/>
  <c r="D5967" i="26"/>
  <c r="D5968" i="26"/>
  <c r="D5969" i="26"/>
  <c r="D5970" i="26"/>
  <c r="D5971" i="26"/>
  <c r="D5972" i="26"/>
  <c r="D5973" i="26"/>
  <c r="D5974" i="26"/>
  <c r="D5975" i="26"/>
  <c r="D5976" i="26"/>
  <c r="D5977" i="26"/>
  <c r="D5978" i="26"/>
  <c r="D5979" i="26"/>
  <c r="D5980" i="26"/>
  <c r="D5981" i="26"/>
  <c r="D5982" i="26"/>
  <c r="D5983" i="26"/>
  <c r="D5984" i="26"/>
  <c r="D5985" i="26"/>
  <c r="D5986" i="26"/>
  <c r="D5987" i="26"/>
  <c r="D5988" i="26"/>
  <c r="D5989" i="26"/>
  <c r="D5990" i="26"/>
  <c r="D5991" i="26"/>
  <c r="D5992" i="26"/>
  <c r="D5993" i="26"/>
  <c r="D5994" i="26"/>
  <c r="D5995" i="26"/>
  <c r="D5996" i="26"/>
  <c r="D5997" i="26"/>
  <c r="D5998" i="26"/>
  <c r="D5999" i="26"/>
  <c r="D6000" i="26"/>
  <c r="D6001" i="26"/>
  <c r="D6002" i="26"/>
  <c r="D6003" i="26"/>
  <c r="D6004" i="26"/>
  <c r="D6005" i="26"/>
  <c r="D6006" i="26"/>
  <c r="D6007" i="26"/>
  <c r="D6008" i="26"/>
  <c r="D6009" i="26"/>
  <c r="D6010" i="26"/>
  <c r="D6011" i="26"/>
  <c r="D6012" i="26"/>
  <c r="D6013" i="26"/>
  <c r="D6014" i="26"/>
  <c r="D6015" i="26"/>
  <c r="D6016" i="26"/>
  <c r="D6017" i="26"/>
  <c r="D6018" i="26"/>
  <c r="D6019" i="26"/>
  <c r="D6020" i="26"/>
  <c r="D6021" i="26"/>
  <c r="D6022" i="26"/>
  <c r="D6023" i="26"/>
  <c r="D6024" i="26"/>
  <c r="D6025" i="26"/>
  <c r="D6026" i="26"/>
  <c r="D6027" i="26"/>
  <c r="D6028" i="26"/>
  <c r="D6029" i="26"/>
  <c r="D6030" i="26"/>
  <c r="D6031" i="26"/>
  <c r="D6032" i="26"/>
  <c r="D6033" i="26"/>
  <c r="D6034" i="26"/>
  <c r="D6035" i="26"/>
  <c r="D6036" i="26"/>
  <c r="D6037" i="26"/>
  <c r="D6038" i="26"/>
  <c r="D6039" i="26"/>
  <c r="D6040" i="26"/>
  <c r="D6041" i="26"/>
  <c r="D6042" i="26"/>
  <c r="D6043" i="26"/>
  <c r="D6044" i="26"/>
  <c r="D6045" i="26"/>
  <c r="D6046" i="26"/>
  <c r="D6047" i="26"/>
  <c r="D6048" i="26"/>
  <c r="D6049" i="26"/>
  <c r="D6050" i="26"/>
  <c r="D6051" i="26"/>
  <c r="D6052" i="26"/>
  <c r="D6053" i="26"/>
  <c r="D6054" i="26"/>
  <c r="D6055" i="26"/>
  <c r="D6056" i="26"/>
  <c r="D6057" i="26"/>
  <c r="D6058" i="26"/>
  <c r="D6059" i="26"/>
  <c r="D6060" i="26"/>
  <c r="D6061" i="26"/>
  <c r="D6062" i="26"/>
  <c r="D6063" i="26"/>
  <c r="D6064" i="26"/>
  <c r="D6065" i="26"/>
  <c r="D6066" i="26"/>
  <c r="D6067" i="26"/>
  <c r="D6068" i="26"/>
  <c r="D6069" i="26"/>
  <c r="D6070" i="26"/>
  <c r="D6071" i="26"/>
  <c r="D6072" i="26"/>
  <c r="D6073" i="26"/>
  <c r="D6074" i="26"/>
  <c r="D6075" i="26"/>
  <c r="D6076" i="26"/>
  <c r="D6077" i="26"/>
  <c r="D6078" i="26"/>
  <c r="D6079" i="26"/>
  <c r="D6080" i="26"/>
  <c r="D6081" i="26"/>
  <c r="D6082" i="26"/>
  <c r="D6083" i="26"/>
  <c r="D6084" i="26"/>
  <c r="D6085" i="26"/>
  <c r="D6086" i="26"/>
  <c r="D6087" i="26"/>
  <c r="D6088" i="26"/>
  <c r="D6089" i="26"/>
  <c r="D6090" i="26"/>
  <c r="D6091" i="26"/>
  <c r="D6092" i="26"/>
  <c r="D6093" i="26"/>
  <c r="D6094" i="26"/>
  <c r="D6095" i="26"/>
  <c r="D6096" i="26"/>
  <c r="D6097" i="26"/>
  <c r="D6098" i="26"/>
  <c r="D6099" i="26"/>
  <c r="D6100" i="26"/>
  <c r="D6101" i="26"/>
  <c r="D6102" i="26"/>
  <c r="D6103" i="26"/>
  <c r="D6104" i="26"/>
  <c r="D6105" i="26"/>
  <c r="D6106" i="26"/>
  <c r="D6107" i="26"/>
  <c r="D6108" i="26"/>
  <c r="D6109" i="26"/>
  <c r="D6110" i="26"/>
  <c r="D6111" i="26"/>
  <c r="D6112" i="26"/>
  <c r="D6113" i="26"/>
  <c r="D6114" i="26"/>
  <c r="D6115" i="26"/>
  <c r="D6116" i="26"/>
  <c r="D6117" i="26"/>
  <c r="D6118" i="26"/>
  <c r="D6119" i="26"/>
  <c r="D6120" i="26"/>
  <c r="D6121" i="26"/>
  <c r="D6122" i="26"/>
  <c r="D6123" i="26"/>
  <c r="D6124" i="26"/>
  <c r="D6125" i="26"/>
  <c r="D6126" i="26"/>
  <c r="D6127" i="26"/>
  <c r="D6128" i="26"/>
  <c r="D6129" i="26"/>
  <c r="D6130" i="26"/>
  <c r="D6131" i="26"/>
  <c r="D6132" i="26"/>
  <c r="D6133" i="26"/>
  <c r="D6134" i="26"/>
  <c r="D6135" i="26"/>
  <c r="D6136" i="26"/>
  <c r="D6137" i="26"/>
  <c r="D6138" i="26"/>
  <c r="D6139" i="26"/>
  <c r="D6140" i="26"/>
  <c r="D6141" i="26"/>
  <c r="D6142" i="26"/>
  <c r="D6143" i="26"/>
  <c r="D6144" i="26"/>
  <c r="D6145" i="26"/>
  <c r="D6146" i="26"/>
  <c r="D6147" i="26"/>
  <c r="D6148" i="26"/>
  <c r="D6149" i="26"/>
  <c r="D6150" i="26"/>
  <c r="D6151" i="26"/>
  <c r="D6152" i="26"/>
  <c r="D6153" i="26"/>
  <c r="D6154" i="26"/>
  <c r="D6155" i="26"/>
  <c r="D6156" i="26"/>
  <c r="D6157" i="26"/>
  <c r="D6158" i="26"/>
  <c r="D6159" i="26"/>
  <c r="D6160" i="26"/>
  <c r="D6161" i="26"/>
  <c r="D6162" i="26"/>
  <c r="D6163" i="26"/>
  <c r="D6164" i="26"/>
  <c r="D6165" i="26"/>
  <c r="D6166" i="26"/>
  <c r="D6167" i="26"/>
  <c r="D6168" i="26"/>
  <c r="D6169" i="26"/>
  <c r="D6170" i="26"/>
  <c r="D6171" i="26"/>
  <c r="D6172" i="26"/>
  <c r="D6173" i="26"/>
  <c r="D6174" i="26"/>
  <c r="D6175" i="26"/>
  <c r="D6176" i="26"/>
  <c r="D6177" i="26"/>
  <c r="D6178" i="26"/>
  <c r="D6179" i="26"/>
  <c r="D6180" i="26"/>
  <c r="D6181" i="26"/>
  <c r="D6182" i="26"/>
  <c r="D6183" i="26"/>
  <c r="D6184" i="26"/>
  <c r="D6185" i="26"/>
  <c r="D6186" i="26"/>
  <c r="D6187" i="26"/>
  <c r="D6188" i="26"/>
  <c r="D6189" i="26"/>
  <c r="D6190" i="26"/>
  <c r="D6191" i="26"/>
  <c r="D6192" i="26"/>
  <c r="D6193" i="26"/>
  <c r="D6194" i="26"/>
  <c r="D6195" i="26"/>
  <c r="D6196" i="26"/>
  <c r="D6197" i="26"/>
  <c r="D6198" i="26"/>
  <c r="D6199" i="26"/>
  <c r="D6200" i="26"/>
  <c r="D6201" i="26"/>
  <c r="D6202" i="26"/>
  <c r="D6203" i="26"/>
  <c r="D6204" i="26"/>
  <c r="D6205" i="26"/>
  <c r="D6206" i="26"/>
  <c r="D6207" i="26"/>
  <c r="D6208" i="26"/>
  <c r="D6209" i="26"/>
  <c r="D6210" i="26"/>
  <c r="D6211" i="26"/>
  <c r="D6212" i="26"/>
  <c r="D6213" i="26"/>
  <c r="D6214" i="26"/>
  <c r="D6215" i="26"/>
  <c r="D6216" i="26"/>
  <c r="D6217" i="26"/>
  <c r="D6218" i="26"/>
  <c r="D6219" i="26"/>
  <c r="D6220" i="26"/>
  <c r="D6221" i="26"/>
  <c r="D6222" i="26"/>
  <c r="D6223" i="26"/>
  <c r="D6224" i="26"/>
  <c r="D6225" i="26"/>
  <c r="D6226" i="26"/>
  <c r="D6227" i="26"/>
  <c r="D6228" i="26"/>
  <c r="D6229" i="26"/>
  <c r="D6230" i="26"/>
  <c r="D6231" i="26"/>
  <c r="D6232" i="26"/>
  <c r="D6233" i="26"/>
  <c r="D6234" i="26"/>
  <c r="D6235" i="26"/>
  <c r="D6236" i="26"/>
  <c r="D6237" i="26"/>
  <c r="D6238" i="26"/>
  <c r="D6239" i="26"/>
  <c r="D6240" i="26"/>
  <c r="D6241" i="26"/>
  <c r="D6242" i="26"/>
  <c r="D6243" i="26"/>
  <c r="D6244" i="26"/>
  <c r="D6245" i="26"/>
  <c r="D6246" i="26"/>
  <c r="D6247" i="26"/>
  <c r="D6248" i="26"/>
  <c r="D6249" i="26"/>
  <c r="D6250" i="26"/>
  <c r="D6251" i="26"/>
  <c r="D6252" i="26"/>
  <c r="D6253" i="26"/>
  <c r="D6254" i="26"/>
  <c r="D6255" i="26"/>
  <c r="D6256" i="26"/>
  <c r="D6257" i="26"/>
  <c r="D6258" i="26"/>
  <c r="D6259" i="26"/>
  <c r="D6260" i="26"/>
  <c r="D6261" i="26"/>
  <c r="D6262" i="26"/>
  <c r="D6263" i="26"/>
  <c r="D6264" i="26"/>
  <c r="D6265" i="26"/>
  <c r="D6266" i="26"/>
  <c r="D6267" i="26"/>
  <c r="D6268" i="26"/>
  <c r="D6269" i="26"/>
  <c r="D6270" i="26"/>
  <c r="D6271" i="26"/>
  <c r="D6272" i="26"/>
  <c r="D6273" i="26"/>
  <c r="D6274" i="26"/>
  <c r="D6275" i="26"/>
  <c r="D6276" i="26"/>
  <c r="D6277" i="26"/>
  <c r="D6278" i="26"/>
  <c r="D6279" i="26"/>
  <c r="D6280" i="26"/>
  <c r="D6281" i="26"/>
  <c r="D6282" i="26"/>
  <c r="D6283" i="26"/>
  <c r="D6284" i="26"/>
  <c r="D6285" i="26"/>
  <c r="D6286" i="26"/>
  <c r="D6287" i="26"/>
  <c r="D6288" i="26"/>
  <c r="D6289" i="26"/>
  <c r="D6290" i="26"/>
  <c r="D6291" i="26"/>
  <c r="D6292" i="26"/>
  <c r="D6293" i="26"/>
  <c r="D6294" i="26"/>
  <c r="D6295" i="26"/>
  <c r="D6296" i="26"/>
  <c r="D6297" i="26"/>
  <c r="D6298" i="26"/>
  <c r="D6299" i="26"/>
  <c r="D6300" i="26"/>
  <c r="D6301" i="26"/>
  <c r="D6302" i="26"/>
  <c r="D6303" i="26"/>
  <c r="D6304" i="26"/>
  <c r="D6305" i="26"/>
  <c r="D6306" i="26"/>
  <c r="D6307" i="26"/>
  <c r="D6308" i="26"/>
  <c r="D6309" i="26"/>
  <c r="D6310" i="26"/>
  <c r="D6311" i="26"/>
  <c r="D6312" i="26"/>
  <c r="D6313" i="26"/>
  <c r="D6314" i="26"/>
  <c r="D6315" i="26"/>
  <c r="D6316" i="26"/>
  <c r="D6317" i="26"/>
  <c r="D6318" i="26"/>
  <c r="D6319" i="26"/>
  <c r="D6320" i="26"/>
  <c r="D6321" i="26"/>
  <c r="D6322" i="26"/>
  <c r="D6323" i="26"/>
  <c r="D6324" i="26"/>
  <c r="D6325" i="26"/>
  <c r="D6326" i="26"/>
  <c r="D6327" i="26"/>
  <c r="D6328" i="26"/>
  <c r="D6329" i="26"/>
  <c r="D6330" i="26"/>
  <c r="D6331" i="26"/>
  <c r="D6332" i="26"/>
  <c r="D6333" i="26"/>
  <c r="D6334" i="26"/>
  <c r="D6335" i="26"/>
  <c r="D6336" i="26"/>
  <c r="D6337" i="26"/>
  <c r="D6338" i="26"/>
  <c r="D6339" i="26"/>
  <c r="D6340" i="26"/>
  <c r="D6341" i="26"/>
  <c r="D6342" i="26"/>
  <c r="D6343" i="26"/>
  <c r="D6344" i="26"/>
  <c r="D6345" i="26"/>
  <c r="D6346" i="26"/>
  <c r="D6347" i="26"/>
  <c r="D6348" i="26"/>
  <c r="D6349" i="26"/>
  <c r="D6350" i="26"/>
  <c r="D6351" i="26"/>
  <c r="D6352" i="26"/>
  <c r="D6353" i="26"/>
  <c r="D6354" i="26"/>
  <c r="D6355" i="26"/>
  <c r="D6356" i="26"/>
  <c r="D6357" i="26"/>
  <c r="D6358" i="26"/>
  <c r="D6359" i="26"/>
  <c r="D6360" i="26"/>
  <c r="D6361" i="26"/>
  <c r="D6362" i="26"/>
  <c r="D6363" i="26"/>
  <c r="D6364" i="26"/>
  <c r="D6365" i="26"/>
  <c r="D6366" i="26"/>
  <c r="D6367" i="26"/>
  <c r="D6368" i="26"/>
  <c r="D6369" i="26"/>
  <c r="D6370" i="26"/>
  <c r="D6371" i="26"/>
  <c r="D6372" i="26"/>
  <c r="D6373" i="26"/>
  <c r="D6374" i="26"/>
  <c r="D6375" i="26"/>
  <c r="D6376" i="26"/>
  <c r="D6377" i="26"/>
  <c r="D6378" i="26"/>
  <c r="D6379" i="26"/>
  <c r="D6380" i="26"/>
  <c r="D6381" i="26"/>
  <c r="D6382" i="26"/>
  <c r="D6383" i="26"/>
  <c r="D6384" i="26"/>
  <c r="D6385" i="26"/>
  <c r="D6386" i="26"/>
  <c r="D6387" i="26"/>
  <c r="D6388" i="26"/>
  <c r="D6389" i="26"/>
  <c r="D6390" i="26"/>
  <c r="D6391" i="26"/>
  <c r="D6392" i="26"/>
  <c r="D6393" i="26"/>
  <c r="D6394" i="26"/>
  <c r="D6395" i="26"/>
  <c r="D6396" i="26"/>
  <c r="D6397" i="26"/>
  <c r="D6398" i="26"/>
  <c r="D6399" i="26"/>
  <c r="D6400" i="26"/>
  <c r="D6401" i="26"/>
  <c r="D6402" i="26"/>
  <c r="D6403" i="26"/>
  <c r="D6404" i="26"/>
  <c r="D6405" i="26"/>
  <c r="D6406" i="26"/>
  <c r="D6407" i="26"/>
  <c r="D6408" i="26"/>
  <c r="D6409" i="26"/>
  <c r="D6410" i="26"/>
  <c r="D6411" i="26"/>
  <c r="D6412" i="26"/>
  <c r="D6413" i="26"/>
  <c r="D6414" i="26"/>
  <c r="D6415" i="26"/>
  <c r="D6416" i="26"/>
  <c r="D6417" i="26"/>
  <c r="D6418" i="26"/>
  <c r="D6419" i="26"/>
  <c r="D6420" i="26"/>
  <c r="D6421" i="26"/>
  <c r="D6422" i="26"/>
  <c r="D6423" i="26"/>
  <c r="D6424" i="26"/>
  <c r="D6425" i="26"/>
  <c r="D6426" i="26"/>
  <c r="D6427" i="26"/>
  <c r="D6428" i="26"/>
  <c r="D6429" i="26"/>
  <c r="D6430" i="26"/>
  <c r="D6431" i="26"/>
  <c r="D6432" i="26"/>
  <c r="D6433" i="26"/>
  <c r="D6434" i="26"/>
  <c r="D6435" i="26"/>
  <c r="D6436" i="26"/>
  <c r="D6437" i="26"/>
  <c r="D6438" i="26"/>
  <c r="D6439" i="26"/>
  <c r="D6440" i="26"/>
  <c r="D6441" i="26"/>
  <c r="D6442" i="26"/>
  <c r="D6443" i="26"/>
  <c r="D6444" i="26"/>
  <c r="D6445" i="26"/>
  <c r="D6446" i="26"/>
  <c r="D6447" i="26"/>
  <c r="D6448" i="26"/>
  <c r="D6449" i="26"/>
  <c r="D6450" i="26"/>
  <c r="D6451" i="26"/>
  <c r="D6452" i="26"/>
  <c r="D6453" i="26"/>
  <c r="D6454" i="26"/>
  <c r="D6455" i="26"/>
  <c r="D6456" i="26"/>
  <c r="D6457" i="26"/>
  <c r="D6458" i="26"/>
  <c r="D6459" i="26"/>
  <c r="D6460" i="26"/>
  <c r="D6461" i="26"/>
  <c r="D6462" i="26"/>
  <c r="D6463" i="26"/>
  <c r="D6464" i="26"/>
  <c r="D6465" i="26"/>
  <c r="D6466" i="26"/>
  <c r="D6467" i="26"/>
  <c r="D6468" i="26"/>
  <c r="D6469" i="26"/>
  <c r="D6470" i="26"/>
  <c r="D6471" i="26"/>
  <c r="D6472" i="26"/>
  <c r="D6473" i="26"/>
  <c r="D6474" i="26"/>
  <c r="D6475" i="26"/>
  <c r="D6476" i="26"/>
  <c r="D6477" i="26"/>
  <c r="D6478" i="26"/>
  <c r="D6479" i="26"/>
  <c r="D6480" i="26"/>
  <c r="D6481" i="26"/>
  <c r="D6482" i="26"/>
  <c r="D6483" i="26"/>
  <c r="D6484" i="26"/>
  <c r="D6485" i="26"/>
  <c r="D6486" i="26"/>
  <c r="D6487" i="26"/>
  <c r="D6488" i="26"/>
  <c r="D6489" i="26"/>
  <c r="D6490" i="26"/>
  <c r="D6491" i="26"/>
  <c r="D6492" i="26"/>
  <c r="D6493" i="26"/>
  <c r="D6494" i="26"/>
  <c r="D6495" i="26"/>
  <c r="D6496" i="26"/>
  <c r="D6497" i="26"/>
  <c r="D6498" i="26"/>
  <c r="D6499" i="26"/>
  <c r="D6500" i="26"/>
  <c r="D6501" i="26"/>
  <c r="D6502" i="26"/>
  <c r="D6503" i="26"/>
  <c r="D6504" i="26"/>
  <c r="D6505" i="26"/>
  <c r="D6506" i="26"/>
  <c r="D6507" i="26"/>
  <c r="D6508" i="26"/>
  <c r="D6509" i="26"/>
  <c r="D6510" i="26"/>
  <c r="D6511" i="26"/>
  <c r="D6512" i="26"/>
  <c r="D6513" i="26"/>
  <c r="D6514" i="26"/>
  <c r="D6515" i="26"/>
  <c r="D6516" i="26"/>
  <c r="D6517" i="26"/>
  <c r="D6518" i="26"/>
  <c r="D6519" i="26"/>
  <c r="D6520" i="26"/>
  <c r="D6521" i="26"/>
  <c r="D6522" i="26"/>
  <c r="D6523" i="26"/>
  <c r="D6524" i="26"/>
  <c r="D6525" i="26"/>
  <c r="D6526" i="26"/>
  <c r="D6527" i="26"/>
  <c r="D6528" i="26"/>
  <c r="D6529" i="26"/>
  <c r="D6530" i="26"/>
  <c r="D6531" i="26"/>
  <c r="D6532" i="26"/>
  <c r="D6533" i="26"/>
  <c r="D6534" i="26"/>
  <c r="D6535" i="26"/>
  <c r="D6536" i="26"/>
  <c r="D6537" i="26"/>
  <c r="D6538" i="26"/>
  <c r="D6539" i="26"/>
  <c r="D6540" i="26"/>
  <c r="D6541" i="26"/>
  <c r="D6542" i="26"/>
  <c r="D6543" i="26"/>
  <c r="D6544" i="26"/>
  <c r="D6545" i="26"/>
  <c r="D6546" i="26"/>
  <c r="D6547" i="26"/>
  <c r="D6548" i="26"/>
  <c r="D6549" i="26"/>
  <c r="D6550" i="26"/>
  <c r="D6551" i="26"/>
  <c r="D6552" i="26"/>
  <c r="D6553" i="26"/>
  <c r="D6554" i="26"/>
  <c r="D6555" i="26"/>
  <c r="D6556" i="26"/>
  <c r="D6557" i="26"/>
  <c r="D6558" i="26"/>
  <c r="D6559" i="26"/>
  <c r="D6560" i="26"/>
  <c r="D6561" i="26"/>
  <c r="D6562" i="26"/>
  <c r="D6563" i="26"/>
  <c r="D6564" i="26"/>
  <c r="D6565" i="26"/>
  <c r="D6566" i="26"/>
  <c r="D6567" i="26"/>
  <c r="D6568" i="26"/>
  <c r="D6569" i="26"/>
  <c r="D6570" i="26"/>
  <c r="D6571" i="26"/>
  <c r="D6572" i="26"/>
  <c r="D6573" i="26"/>
  <c r="D6574" i="26"/>
  <c r="D6575" i="26"/>
  <c r="D6576" i="26"/>
  <c r="D6577" i="26"/>
  <c r="D6578" i="26"/>
  <c r="D6579" i="26"/>
  <c r="D6580" i="26"/>
  <c r="D6581" i="26"/>
  <c r="D6582" i="26"/>
  <c r="D6583" i="26"/>
  <c r="D6584" i="26"/>
  <c r="D6585" i="26"/>
  <c r="D6586" i="26"/>
  <c r="D6587" i="26"/>
  <c r="D6588" i="26"/>
  <c r="D6589" i="26"/>
  <c r="D6590" i="26"/>
  <c r="D6591" i="26"/>
  <c r="D6592" i="26"/>
  <c r="D6593" i="26"/>
  <c r="D6594" i="26"/>
  <c r="D6595" i="26"/>
  <c r="D6596" i="26"/>
  <c r="D6597" i="26"/>
  <c r="D6598" i="26"/>
  <c r="D6599" i="26"/>
  <c r="D6600" i="26"/>
  <c r="D6601" i="26"/>
  <c r="D6602" i="26"/>
  <c r="D6603" i="26"/>
  <c r="D6604" i="26"/>
  <c r="D6605" i="26"/>
  <c r="D6606" i="26"/>
  <c r="D6607" i="26"/>
  <c r="D6608" i="26"/>
  <c r="D6609" i="26"/>
  <c r="D6610" i="26"/>
  <c r="D6611" i="26"/>
  <c r="D6612" i="26"/>
  <c r="D6613" i="26"/>
  <c r="D6614" i="26"/>
  <c r="D6615" i="26"/>
  <c r="D6616" i="26"/>
  <c r="D6617" i="26"/>
  <c r="D6618" i="26"/>
  <c r="D6619" i="26"/>
  <c r="D6620" i="26"/>
  <c r="D6621" i="26"/>
  <c r="D6622" i="26"/>
  <c r="D6623" i="26"/>
  <c r="D6624" i="26"/>
  <c r="D6625" i="26"/>
  <c r="D6626" i="26"/>
  <c r="D6627" i="26"/>
  <c r="D6628" i="26"/>
  <c r="D6629" i="26"/>
  <c r="D6630" i="26"/>
  <c r="D6631" i="26"/>
  <c r="D6632" i="26"/>
  <c r="D6633" i="26"/>
  <c r="D6634" i="26"/>
  <c r="D6635" i="26"/>
  <c r="D6636" i="26"/>
  <c r="D6637" i="26"/>
  <c r="D6638" i="26"/>
  <c r="D6639" i="26"/>
  <c r="D6640" i="26"/>
  <c r="D6641" i="26"/>
  <c r="D6642" i="26"/>
  <c r="D6643" i="26"/>
  <c r="D6644" i="26"/>
  <c r="D6645" i="26"/>
  <c r="D6646" i="26"/>
  <c r="D6647" i="26"/>
  <c r="D6648" i="26"/>
  <c r="D6649" i="26"/>
  <c r="D6650" i="26"/>
  <c r="D6651" i="26"/>
  <c r="D6652" i="26"/>
  <c r="D6653" i="26"/>
  <c r="D6654" i="26"/>
  <c r="D6655" i="26"/>
  <c r="D6656" i="26"/>
  <c r="D6657" i="26"/>
  <c r="D6658" i="26"/>
  <c r="D6659" i="26"/>
  <c r="D6660" i="26"/>
  <c r="D6661" i="26"/>
  <c r="D6662" i="26"/>
  <c r="D6663" i="26"/>
  <c r="D6664" i="26"/>
  <c r="D6665" i="26"/>
  <c r="D6666" i="26"/>
  <c r="D6667" i="26"/>
  <c r="D6668" i="26"/>
  <c r="D6669" i="26"/>
  <c r="D6670" i="26"/>
  <c r="D6671" i="26"/>
  <c r="D6672" i="26"/>
  <c r="D6673" i="26"/>
  <c r="D6674" i="26"/>
  <c r="D6675" i="26"/>
  <c r="D6676" i="26"/>
  <c r="D6677" i="26"/>
  <c r="D6678" i="26"/>
  <c r="D6679" i="26"/>
  <c r="D6680" i="26"/>
  <c r="D6681" i="26"/>
  <c r="D6682" i="26"/>
  <c r="D6683" i="26"/>
  <c r="D6684" i="26"/>
  <c r="D6685" i="26"/>
  <c r="D6686" i="26"/>
  <c r="D6687" i="26"/>
  <c r="D6688" i="26"/>
  <c r="D6689" i="26"/>
  <c r="D6690" i="26"/>
  <c r="D6691" i="26"/>
  <c r="D6692" i="26"/>
  <c r="D6693" i="26"/>
  <c r="D6694" i="26"/>
  <c r="D6695" i="26"/>
  <c r="D6696" i="26"/>
  <c r="D6697" i="26"/>
  <c r="D6698" i="26"/>
  <c r="D6699" i="26"/>
  <c r="D6700" i="26"/>
  <c r="D6701" i="26"/>
  <c r="D6702" i="26"/>
  <c r="D6703" i="26"/>
  <c r="D6704" i="26"/>
  <c r="D6705" i="26"/>
  <c r="D6706" i="26"/>
  <c r="D6707" i="26"/>
  <c r="D6708" i="26"/>
  <c r="D6709" i="26"/>
  <c r="D6710" i="26"/>
  <c r="D6711" i="26"/>
  <c r="D6712" i="26"/>
  <c r="D6713" i="26"/>
  <c r="D6714" i="26"/>
  <c r="D6715" i="26"/>
  <c r="D6716" i="26"/>
  <c r="D6717" i="26"/>
  <c r="D6718" i="26"/>
  <c r="D6719" i="26"/>
  <c r="D6720" i="26"/>
  <c r="D6721" i="26"/>
  <c r="D6722" i="26"/>
  <c r="D6723" i="26"/>
  <c r="D6724" i="26"/>
  <c r="D6725" i="26"/>
  <c r="D6726" i="26"/>
  <c r="D6727" i="26"/>
  <c r="D6728" i="26"/>
  <c r="D6729" i="26"/>
  <c r="D6730" i="26"/>
  <c r="D6731" i="26"/>
  <c r="D6732" i="26"/>
  <c r="D6733" i="26"/>
  <c r="D6734" i="26"/>
  <c r="D6735" i="26"/>
  <c r="D6736" i="26"/>
  <c r="D6737" i="26"/>
  <c r="D6738" i="26"/>
  <c r="D6739" i="26"/>
  <c r="D6740" i="26"/>
  <c r="D6741" i="26"/>
  <c r="D6742" i="26"/>
  <c r="D6743" i="26"/>
  <c r="D6744" i="26"/>
  <c r="D6745" i="26"/>
  <c r="D6746" i="26"/>
  <c r="D6747" i="26"/>
  <c r="D6748" i="26"/>
  <c r="D6749" i="26"/>
  <c r="D6750" i="26"/>
  <c r="D6751" i="26"/>
  <c r="D6752" i="26"/>
  <c r="D6753" i="26"/>
  <c r="D6754" i="26"/>
  <c r="D6755" i="26"/>
  <c r="D6756" i="26"/>
  <c r="D6757" i="26"/>
  <c r="D6758" i="26"/>
  <c r="D6759" i="26"/>
  <c r="D6760" i="26"/>
  <c r="D6761" i="26"/>
  <c r="D6762" i="26"/>
  <c r="D6763" i="26"/>
  <c r="D6764" i="26"/>
  <c r="D6765" i="26"/>
  <c r="D6766" i="26"/>
  <c r="D6767" i="26"/>
  <c r="D6768" i="26"/>
  <c r="D6769" i="26"/>
  <c r="D6770" i="26"/>
  <c r="D6771" i="26"/>
  <c r="D6772" i="26"/>
  <c r="D6773" i="26"/>
  <c r="D6774" i="26"/>
  <c r="D6775" i="26"/>
  <c r="D6776" i="26"/>
  <c r="D6777" i="26"/>
  <c r="D6778" i="26"/>
  <c r="D6779" i="26"/>
  <c r="D6780" i="26"/>
  <c r="D6781" i="26"/>
  <c r="D6782" i="26"/>
  <c r="D6783" i="26"/>
  <c r="D6784" i="26"/>
  <c r="D6785" i="26"/>
  <c r="D6786" i="26"/>
  <c r="D6787" i="26"/>
  <c r="D6788" i="26"/>
  <c r="D6789" i="26"/>
  <c r="D6790" i="26"/>
  <c r="D6791" i="26"/>
  <c r="D6792" i="26"/>
  <c r="D6793" i="26"/>
  <c r="D6794" i="26"/>
  <c r="D6795" i="26"/>
  <c r="D6796" i="26"/>
  <c r="D6797" i="26"/>
  <c r="D6798" i="26"/>
  <c r="D6799" i="26"/>
  <c r="D6800" i="26"/>
  <c r="D6801" i="26"/>
  <c r="D6802" i="26"/>
  <c r="D6803" i="26"/>
  <c r="D6804" i="26"/>
  <c r="D6805" i="26"/>
  <c r="D6806" i="26"/>
  <c r="D6807" i="26"/>
  <c r="D6808" i="26"/>
  <c r="D6809" i="26"/>
  <c r="D6810" i="26"/>
  <c r="D6811" i="26"/>
  <c r="D6812" i="26"/>
  <c r="D6813" i="26"/>
  <c r="D6814" i="26"/>
  <c r="D6815" i="26"/>
  <c r="D6816" i="26"/>
  <c r="D6817" i="26"/>
  <c r="D6818" i="26"/>
  <c r="D6819" i="26"/>
  <c r="D6820" i="26"/>
  <c r="D6821" i="26"/>
  <c r="D6822" i="26"/>
  <c r="D6823" i="26"/>
  <c r="D6824" i="26"/>
  <c r="D6825" i="26"/>
  <c r="D6826" i="26"/>
  <c r="D6827" i="26"/>
  <c r="D6828" i="26"/>
  <c r="D6829" i="26"/>
  <c r="D6830" i="26"/>
  <c r="D6831" i="26"/>
  <c r="D6832" i="26"/>
  <c r="D6833" i="26"/>
  <c r="D6834" i="26"/>
  <c r="D6835" i="26"/>
  <c r="D6836" i="26"/>
  <c r="D6837" i="26"/>
  <c r="D6838" i="26"/>
  <c r="D6839" i="26"/>
  <c r="D6840" i="26"/>
  <c r="D6841" i="26"/>
  <c r="D6842" i="26"/>
  <c r="D6843" i="26"/>
  <c r="D6844" i="26"/>
  <c r="D6845" i="26"/>
  <c r="D6846" i="26"/>
  <c r="D6847" i="26"/>
  <c r="D6848" i="26"/>
  <c r="D6849" i="26"/>
  <c r="D6850" i="26"/>
  <c r="D6851" i="26"/>
  <c r="D6852" i="26"/>
  <c r="D6853" i="26"/>
  <c r="D6854" i="26"/>
  <c r="D6855" i="26"/>
  <c r="D6856" i="26"/>
  <c r="D6857" i="26"/>
  <c r="D6858" i="26"/>
  <c r="D6859" i="26"/>
  <c r="D6860" i="26"/>
  <c r="D6861" i="26"/>
  <c r="D6862" i="26"/>
  <c r="D6863" i="26"/>
  <c r="D6864" i="26"/>
  <c r="D6865" i="26"/>
  <c r="D6866" i="26"/>
  <c r="D6867" i="26"/>
  <c r="D6868" i="26"/>
  <c r="D6869" i="26"/>
  <c r="D6870" i="26"/>
  <c r="D6871" i="26"/>
  <c r="D6872" i="26"/>
  <c r="D6873" i="26"/>
  <c r="D6874" i="26"/>
  <c r="D6875" i="26"/>
  <c r="D6876" i="26"/>
  <c r="D6877" i="26"/>
  <c r="D6878" i="26"/>
  <c r="D6879" i="26"/>
  <c r="D6880" i="26"/>
  <c r="D6881" i="26"/>
  <c r="D6882" i="26"/>
  <c r="D6883" i="26"/>
  <c r="D6884" i="26"/>
  <c r="D6885" i="26"/>
  <c r="D6886" i="26"/>
  <c r="D6887" i="26"/>
  <c r="D6888" i="26"/>
  <c r="D6889" i="26"/>
  <c r="D6890" i="26"/>
  <c r="D6891" i="26"/>
  <c r="D6892" i="26"/>
  <c r="D6893" i="26"/>
  <c r="D6894" i="26"/>
  <c r="D6895" i="26"/>
  <c r="D6896" i="26"/>
  <c r="D6897" i="26"/>
  <c r="D6898" i="26"/>
  <c r="D6899" i="26"/>
  <c r="D6900" i="26"/>
  <c r="D6901" i="26"/>
  <c r="D6902" i="26"/>
  <c r="D6903" i="26"/>
  <c r="D6904" i="26"/>
  <c r="D6905" i="26"/>
  <c r="D6906" i="26"/>
  <c r="D6907" i="26"/>
  <c r="D6908" i="26"/>
  <c r="D6909" i="26"/>
  <c r="D6910" i="26"/>
  <c r="D6911" i="26"/>
  <c r="D6912" i="26"/>
  <c r="D6913" i="26"/>
  <c r="D6914" i="26"/>
  <c r="D6915" i="26"/>
  <c r="D6916" i="26"/>
  <c r="D6917" i="26"/>
  <c r="D6918" i="26"/>
  <c r="D6919" i="26"/>
  <c r="D6920" i="26"/>
  <c r="D6921" i="26"/>
  <c r="D6922" i="26"/>
  <c r="D6923" i="26"/>
  <c r="D6924" i="26"/>
  <c r="D6925" i="26"/>
  <c r="D6926" i="26"/>
  <c r="D6927" i="26"/>
  <c r="D6928" i="26"/>
  <c r="D6929" i="26"/>
  <c r="D6930" i="26"/>
  <c r="D6931" i="26"/>
  <c r="D6932" i="26"/>
  <c r="D6933" i="26"/>
  <c r="D6934" i="26"/>
  <c r="D6935" i="26"/>
  <c r="D6936" i="26"/>
  <c r="D6937" i="26"/>
  <c r="D6938" i="26"/>
  <c r="D6939" i="26"/>
  <c r="D6940" i="26"/>
  <c r="D6941" i="26"/>
  <c r="D6942" i="26"/>
  <c r="D6943" i="26"/>
  <c r="D6944" i="26"/>
  <c r="D6945" i="26"/>
  <c r="D6946" i="26"/>
  <c r="D6947" i="26"/>
  <c r="D6948" i="26"/>
  <c r="D6949" i="26"/>
  <c r="D6950" i="26"/>
  <c r="D6951" i="26"/>
  <c r="D6952" i="26"/>
  <c r="D6953" i="26"/>
  <c r="D6954" i="26"/>
  <c r="D6955" i="26"/>
  <c r="D6956" i="26"/>
  <c r="D6957" i="26"/>
  <c r="D6958" i="26"/>
  <c r="D6959" i="26"/>
  <c r="D6960" i="26"/>
  <c r="D6961" i="26"/>
  <c r="D6962" i="26"/>
  <c r="D6963" i="26"/>
  <c r="D6964" i="26"/>
  <c r="D6965" i="26"/>
  <c r="D6966" i="26"/>
  <c r="D6967" i="26"/>
  <c r="D6968" i="26"/>
  <c r="D6969" i="26"/>
  <c r="D6970" i="26"/>
  <c r="D6971" i="26"/>
  <c r="D6972" i="26"/>
  <c r="D6973" i="26"/>
  <c r="D6974" i="26"/>
  <c r="D6975" i="26"/>
  <c r="D6976" i="26"/>
  <c r="D6977" i="26"/>
  <c r="D6978" i="26"/>
  <c r="D6979" i="26"/>
  <c r="D6980" i="26"/>
  <c r="D6981" i="26"/>
  <c r="D6982" i="26"/>
  <c r="D6983" i="26"/>
  <c r="D6984" i="26"/>
  <c r="D6985" i="26"/>
  <c r="D6986" i="26"/>
  <c r="D6987" i="26"/>
  <c r="D6988" i="26"/>
  <c r="D6989" i="26"/>
  <c r="D6990" i="26"/>
  <c r="D6991" i="26"/>
  <c r="D6992" i="26"/>
  <c r="D6993" i="26"/>
  <c r="D6994" i="26"/>
  <c r="D6995" i="26"/>
  <c r="D6996" i="26"/>
  <c r="D6997" i="26"/>
  <c r="D6998" i="26"/>
  <c r="D6999" i="26"/>
  <c r="D7000" i="26"/>
  <c r="D7001" i="26"/>
  <c r="D7002" i="26"/>
  <c r="D7003" i="26"/>
  <c r="D7004" i="26"/>
  <c r="D7005" i="26"/>
  <c r="D7006" i="26"/>
  <c r="D7007" i="26"/>
  <c r="D7008" i="26"/>
  <c r="D7009" i="26"/>
  <c r="D7010" i="26"/>
  <c r="D7011" i="26"/>
  <c r="D7012" i="26"/>
  <c r="D7013" i="26"/>
  <c r="D7014" i="26"/>
  <c r="D7015" i="26"/>
  <c r="D7016" i="26"/>
  <c r="D7017" i="26"/>
  <c r="D7018" i="26"/>
  <c r="D7019" i="26"/>
  <c r="D7020" i="26"/>
  <c r="D7021" i="26"/>
  <c r="D7022" i="26"/>
  <c r="D7023" i="26"/>
  <c r="D7024" i="26"/>
  <c r="D7025" i="26"/>
  <c r="D7026" i="26"/>
  <c r="D7027" i="26"/>
  <c r="D7028" i="26"/>
  <c r="D7029" i="26"/>
  <c r="D7030" i="26"/>
  <c r="D7031" i="26"/>
  <c r="D7032" i="26"/>
  <c r="D7033" i="26"/>
  <c r="D7034" i="26"/>
  <c r="D7035" i="26"/>
  <c r="D7036" i="26"/>
  <c r="D7037" i="26"/>
  <c r="D7038" i="26"/>
  <c r="D7039" i="26"/>
  <c r="D7040" i="26"/>
  <c r="D7041" i="26"/>
  <c r="D7042" i="26"/>
  <c r="D7043" i="26"/>
  <c r="D7044" i="26"/>
  <c r="D7045" i="26"/>
  <c r="D7046" i="26"/>
  <c r="D7047" i="26"/>
  <c r="D7048" i="26"/>
  <c r="D7049" i="26"/>
  <c r="D7050" i="26"/>
  <c r="D7051" i="26"/>
  <c r="D7052" i="26"/>
  <c r="D7053" i="26"/>
  <c r="D7054" i="26"/>
  <c r="D7055" i="26"/>
  <c r="D7056" i="26"/>
  <c r="D7057" i="26"/>
  <c r="D7058" i="26"/>
  <c r="D7059" i="26"/>
  <c r="D7060" i="26"/>
  <c r="D7061" i="26"/>
  <c r="D7062" i="26"/>
  <c r="D7063" i="26"/>
  <c r="D7064" i="26"/>
  <c r="D7065" i="26"/>
  <c r="D7066" i="26"/>
  <c r="D7067" i="26"/>
  <c r="D7068" i="26"/>
  <c r="D7069" i="26"/>
  <c r="D7070" i="26"/>
  <c r="D7071" i="26"/>
  <c r="D7072" i="26"/>
  <c r="D7073" i="26"/>
  <c r="D7074" i="26"/>
  <c r="D7075" i="26"/>
  <c r="D7076" i="26"/>
  <c r="D7077" i="26"/>
  <c r="D7078" i="26"/>
  <c r="D7079" i="26"/>
  <c r="D7080" i="26"/>
  <c r="D7081" i="26"/>
  <c r="D7082" i="26"/>
  <c r="D7083" i="26"/>
  <c r="D7084" i="26"/>
  <c r="D7085" i="26"/>
  <c r="D7086" i="26"/>
  <c r="D7087" i="26"/>
  <c r="D7088" i="26"/>
  <c r="D7089" i="26"/>
  <c r="D7090" i="26"/>
  <c r="D7091" i="26"/>
  <c r="D7092" i="26"/>
  <c r="D7093" i="26"/>
  <c r="D7094" i="26"/>
  <c r="D7095" i="26"/>
  <c r="D7096" i="26"/>
  <c r="D7097" i="26"/>
  <c r="D7098" i="26"/>
  <c r="D7099" i="26"/>
  <c r="D7100" i="26"/>
  <c r="D7101" i="26"/>
  <c r="D7102" i="26"/>
  <c r="D7103" i="26"/>
  <c r="D7104" i="26"/>
  <c r="D7105" i="26"/>
  <c r="D7106" i="26"/>
  <c r="D7107" i="26"/>
  <c r="D7108" i="26"/>
  <c r="D7109" i="26"/>
  <c r="D7110" i="26"/>
  <c r="D7111" i="26"/>
  <c r="D7112" i="26"/>
  <c r="D7113" i="26"/>
  <c r="D7114" i="26"/>
  <c r="D7115" i="26"/>
  <c r="D7116" i="26"/>
  <c r="D7117" i="26"/>
  <c r="D7118" i="26"/>
  <c r="D7119" i="26"/>
  <c r="D7120" i="26"/>
  <c r="D7121" i="26"/>
  <c r="D7122" i="26"/>
  <c r="D7123" i="26"/>
  <c r="D7124" i="26"/>
  <c r="D7125" i="26"/>
  <c r="D7126" i="26"/>
  <c r="D7127" i="26"/>
  <c r="D7128" i="26"/>
  <c r="D7129" i="26"/>
  <c r="D7130" i="26"/>
  <c r="D7131" i="26"/>
  <c r="D7132" i="26"/>
  <c r="D7133" i="26"/>
  <c r="D7134" i="26"/>
  <c r="D7135" i="26"/>
  <c r="D7136" i="26"/>
  <c r="D7137" i="26"/>
  <c r="D7138" i="26"/>
  <c r="D7139" i="26"/>
  <c r="D7140" i="26"/>
  <c r="D7141" i="26"/>
  <c r="D7142" i="26"/>
  <c r="D7143" i="26"/>
  <c r="D7144" i="26"/>
  <c r="D7145" i="26"/>
  <c r="D7146" i="26"/>
  <c r="D7147" i="26"/>
  <c r="D7148" i="26"/>
  <c r="D7149" i="26"/>
  <c r="D7150" i="26"/>
  <c r="D7151" i="26"/>
  <c r="D7152" i="26"/>
  <c r="D7153" i="26"/>
  <c r="D7154" i="26"/>
  <c r="D7155" i="26"/>
  <c r="D7156" i="26"/>
  <c r="D7157" i="26"/>
  <c r="D7158" i="26"/>
  <c r="D7159" i="26"/>
  <c r="D7160" i="26"/>
  <c r="D7161" i="26"/>
  <c r="D7162" i="26"/>
  <c r="D7163" i="26"/>
  <c r="D7164" i="26"/>
  <c r="D7165" i="26"/>
  <c r="D7166" i="26"/>
  <c r="D7167" i="26"/>
  <c r="D7168" i="26"/>
  <c r="D7169" i="26"/>
  <c r="D7170" i="26"/>
  <c r="D7171" i="26"/>
  <c r="D7172" i="26"/>
  <c r="D7173" i="26"/>
  <c r="D7174" i="26"/>
  <c r="D7175" i="26"/>
  <c r="D7176" i="26"/>
  <c r="D7177" i="26"/>
  <c r="D7178" i="26"/>
  <c r="D7179" i="26"/>
  <c r="D7180" i="26"/>
  <c r="D7181" i="26"/>
  <c r="D7182" i="26"/>
  <c r="D7183" i="26"/>
  <c r="D7184" i="26"/>
  <c r="D7185" i="26"/>
  <c r="D7186" i="26"/>
  <c r="D7187" i="26"/>
  <c r="D7188" i="26"/>
  <c r="D7189" i="26"/>
  <c r="D7190" i="26"/>
  <c r="D7191" i="26"/>
  <c r="D7192" i="26"/>
  <c r="D7193" i="26"/>
  <c r="D7194" i="26"/>
  <c r="D7195" i="26"/>
  <c r="D7196" i="26"/>
  <c r="D7197" i="26"/>
  <c r="D7198" i="26"/>
  <c r="D7199" i="26"/>
  <c r="D7200" i="26"/>
  <c r="D7201" i="26"/>
  <c r="D7202" i="26"/>
  <c r="D7203" i="26"/>
  <c r="D7204" i="26"/>
  <c r="D7205" i="26"/>
  <c r="D7206" i="26"/>
  <c r="D7207" i="26"/>
  <c r="D7208" i="26"/>
  <c r="D7209" i="26"/>
  <c r="D7210" i="26"/>
  <c r="D7211" i="26"/>
  <c r="D7212" i="26"/>
  <c r="D7213" i="26"/>
  <c r="D7214" i="26"/>
  <c r="D7215" i="26"/>
  <c r="D7216" i="26"/>
  <c r="D7217" i="26"/>
  <c r="D7218" i="26"/>
  <c r="D7219" i="26"/>
  <c r="D7220" i="26"/>
  <c r="D7221" i="26"/>
  <c r="D7222" i="26"/>
  <c r="D7223" i="26"/>
  <c r="D7224" i="26"/>
  <c r="D7225" i="26"/>
  <c r="D7226" i="26"/>
  <c r="D7227" i="26"/>
  <c r="D7228" i="26"/>
  <c r="D7229" i="26"/>
  <c r="D7230" i="26"/>
  <c r="D7231" i="26"/>
  <c r="D7232" i="26"/>
  <c r="D7233" i="26"/>
  <c r="D7234" i="26"/>
  <c r="D7235" i="26"/>
  <c r="D7236" i="26"/>
  <c r="D7237" i="26"/>
  <c r="D7238" i="26"/>
  <c r="D7239" i="26"/>
  <c r="D7240" i="26"/>
  <c r="D7241" i="26"/>
  <c r="D7242" i="26"/>
  <c r="D7243" i="26"/>
  <c r="D7244" i="26"/>
  <c r="D7245" i="26"/>
  <c r="D7246" i="26"/>
  <c r="D7247" i="26"/>
  <c r="D7248" i="26"/>
  <c r="D7249" i="26"/>
  <c r="D7250" i="26"/>
  <c r="D7251" i="26"/>
  <c r="D7252" i="26"/>
  <c r="D7253" i="26"/>
  <c r="D7254" i="26"/>
  <c r="D7255" i="26"/>
  <c r="D7256" i="26"/>
  <c r="D7257" i="26"/>
  <c r="D7258" i="26"/>
  <c r="D7259" i="26"/>
  <c r="D7260" i="26"/>
  <c r="D7261" i="26"/>
  <c r="D7262" i="26"/>
  <c r="D7263" i="26"/>
  <c r="D7264" i="26"/>
  <c r="D7265" i="26"/>
  <c r="D7266" i="26"/>
  <c r="D7267" i="26"/>
  <c r="D7268" i="26"/>
  <c r="D7269" i="26"/>
  <c r="D7270" i="26"/>
  <c r="D7271" i="26"/>
  <c r="D7272" i="26"/>
  <c r="D7273" i="26"/>
  <c r="D7274" i="26"/>
  <c r="D7275" i="26"/>
  <c r="D7276" i="26"/>
  <c r="D7277" i="26"/>
  <c r="D7278" i="26"/>
  <c r="D7279" i="26"/>
  <c r="D7280" i="26"/>
  <c r="D7281" i="26"/>
  <c r="D7282" i="26"/>
  <c r="D7283" i="26"/>
  <c r="D7284" i="26"/>
  <c r="D7285" i="26"/>
  <c r="D7286" i="26"/>
  <c r="D7287" i="26"/>
  <c r="D7288" i="26"/>
  <c r="D7289" i="26"/>
  <c r="D7290" i="26"/>
  <c r="D7291" i="26"/>
  <c r="D7292" i="26"/>
  <c r="D7293" i="26"/>
  <c r="D7294" i="26"/>
  <c r="D7295" i="26"/>
  <c r="D7296" i="26"/>
  <c r="D7297" i="26"/>
  <c r="D7298" i="26"/>
  <c r="D7299" i="26"/>
  <c r="D7300" i="26"/>
  <c r="D7301" i="26"/>
  <c r="D7302" i="26"/>
  <c r="D7303" i="26"/>
  <c r="D7304" i="26"/>
  <c r="D7305" i="26"/>
  <c r="D7306" i="26"/>
  <c r="D7307" i="26"/>
  <c r="D7308" i="26"/>
  <c r="D7309" i="26"/>
  <c r="D7310" i="26"/>
  <c r="D7311" i="26"/>
  <c r="D7312" i="26"/>
  <c r="D7313" i="26"/>
  <c r="D7314" i="26"/>
  <c r="D7315" i="26"/>
  <c r="D7316" i="26"/>
  <c r="D7317" i="26"/>
  <c r="D7318" i="26"/>
  <c r="D7319" i="26"/>
  <c r="D7320" i="26"/>
  <c r="D7321" i="26"/>
  <c r="D7322" i="26"/>
  <c r="D7323" i="26"/>
  <c r="D7324" i="26"/>
  <c r="D7325" i="26"/>
  <c r="D7326" i="26"/>
  <c r="D7327" i="26"/>
  <c r="D7328" i="26"/>
  <c r="D7329" i="26"/>
  <c r="D7330" i="26"/>
  <c r="D7331" i="26"/>
  <c r="D7332" i="26"/>
  <c r="D7333" i="26"/>
  <c r="D7334" i="26"/>
  <c r="D7335" i="26"/>
  <c r="D7336" i="26"/>
  <c r="D7337" i="26"/>
  <c r="D7338" i="26"/>
  <c r="D7339" i="26"/>
  <c r="D7340" i="26"/>
  <c r="D7341" i="26"/>
  <c r="D7342" i="26"/>
  <c r="D7343" i="26"/>
  <c r="D7344" i="26"/>
  <c r="D7345" i="26"/>
  <c r="D7346" i="26"/>
  <c r="D7347" i="26"/>
  <c r="D7348" i="26"/>
  <c r="D7349" i="26"/>
  <c r="D7350" i="26"/>
  <c r="D7351" i="26"/>
  <c r="D7352" i="26"/>
  <c r="D7353" i="26"/>
  <c r="D7354" i="26"/>
  <c r="D7355" i="26"/>
  <c r="D7356" i="26"/>
  <c r="D7357" i="26"/>
  <c r="D7358" i="26"/>
  <c r="D7359" i="26"/>
  <c r="D7360" i="26"/>
  <c r="D7361" i="26"/>
  <c r="D7362" i="26"/>
  <c r="D7363" i="26"/>
  <c r="D7364" i="26"/>
  <c r="D7365" i="26"/>
  <c r="D7366" i="26"/>
  <c r="D7367" i="26"/>
  <c r="D7368" i="26"/>
  <c r="D7369" i="26"/>
  <c r="D7370" i="26"/>
  <c r="D7371" i="26"/>
  <c r="D7372" i="26"/>
  <c r="D7373" i="26"/>
  <c r="D7374" i="26"/>
  <c r="D7375" i="26"/>
  <c r="D7376" i="26"/>
  <c r="D7377" i="26"/>
  <c r="D7378" i="26"/>
  <c r="D7379" i="26"/>
  <c r="D7380" i="26"/>
  <c r="D7381" i="26"/>
  <c r="D7382" i="26"/>
  <c r="D7383" i="26"/>
  <c r="D7384" i="26"/>
  <c r="D7385" i="26"/>
  <c r="D7386" i="26"/>
  <c r="D7387" i="26"/>
  <c r="D7388" i="26"/>
  <c r="D7389" i="26"/>
  <c r="D7390" i="26"/>
  <c r="D7391" i="26"/>
  <c r="D7392" i="26"/>
  <c r="D7393" i="26"/>
  <c r="D7394" i="26"/>
  <c r="D7395" i="26"/>
  <c r="D7396" i="26"/>
  <c r="D7397" i="26"/>
  <c r="D7398" i="26"/>
  <c r="D7399" i="26"/>
  <c r="D7400" i="26"/>
  <c r="D7401" i="26"/>
  <c r="D7402" i="26"/>
  <c r="D7403" i="26"/>
  <c r="D7404" i="26"/>
  <c r="D7405" i="26"/>
  <c r="D7406" i="26"/>
  <c r="D7407" i="26"/>
  <c r="D7408" i="26"/>
  <c r="D7409" i="26"/>
  <c r="D7410" i="26"/>
  <c r="D7411" i="26"/>
  <c r="D7412" i="26"/>
  <c r="D7413" i="26"/>
  <c r="D7414" i="26"/>
  <c r="D7415" i="26"/>
  <c r="D7416" i="26"/>
  <c r="D7417" i="26"/>
  <c r="D7418" i="26"/>
  <c r="D7419" i="26"/>
  <c r="D7420" i="26"/>
  <c r="D7421" i="26"/>
  <c r="D7422" i="26"/>
  <c r="D7423" i="26"/>
  <c r="D7424" i="26"/>
  <c r="D7425" i="26"/>
  <c r="D7426" i="26"/>
  <c r="D7427" i="26"/>
  <c r="D7428" i="26"/>
  <c r="D7429" i="26"/>
  <c r="D7430" i="26"/>
  <c r="D7431" i="26"/>
  <c r="D7432" i="26"/>
  <c r="D7433" i="26"/>
  <c r="D7434" i="26"/>
  <c r="D7435" i="26"/>
  <c r="D7436" i="26"/>
  <c r="D7437" i="26"/>
  <c r="D7438" i="26"/>
  <c r="D7439" i="26"/>
  <c r="D7440" i="26"/>
  <c r="D7441" i="26"/>
  <c r="D7442" i="26"/>
  <c r="D7443" i="26"/>
  <c r="D7444" i="26"/>
  <c r="D7445" i="26"/>
  <c r="D7446" i="26"/>
  <c r="D7447" i="26"/>
  <c r="D7448" i="26"/>
  <c r="D7449" i="26"/>
  <c r="D7450" i="26"/>
  <c r="D7451" i="26"/>
  <c r="D7452" i="26"/>
  <c r="D7453" i="26"/>
  <c r="D7454" i="26"/>
  <c r="D7455" i="26"/>
  <c r="D7456" i="26"/>
  <c r="D7457" i="26"/>
  <c r="D7458" i="26"/>
  <c r="D7459" i="26"/>
  <c r="D7460" i="26"/>
  <c r="D7461" i="26"/>
  <c r="D7462" i="26"/>
  <c r="D7463" i="26"/>
  <c r="D7464" i="26"/>
  <c r="D7465" i="26"/>
  <c r="D7466" i="26"/>
  <c r="D7467" i="26"/>
  <c r="D7468" i="26"/>
  <c r="D7469" i="26"/>
  <c r="D7470" i="26"/>
  <c r="D7471" i="26"/>
  <c r="D7472" i="26"/>
  <c r="D7473" i="26"/>
  <c r="D7474" i="26"/>
  <c r="D7475" i="26"/>
  <c r="D7476" i="26"/>
  <c r="D7477" i="26"/>
  <c r="D7478" i="26"/>
  <c r="D7479" i="26"/>
  <c r="D7480" i="26"/>
  <c r="D7481" i="26"/>
  <c r="D7482" i="26"/>
  <c r="D7483" i="26"/>
  <c r="D7484" i="26"/>
  <c r="D7485" i="26"/>
  <c r="D7486" i="26"/>
  <c r="D7487" i="26"/>
  <c r="D7488" i="26"/>
  <c r="D7489" i="26"/>
  <c r="D7490" i="26"/>
  <c r="D7491" i="26"/>
  <c r="D7492" i="26"/>
  <c r="D7493" i="26"/>
  <c r="D7494" i="26"/>
  <c r="D7495" i="26"/>
  <c r="D7496" i="26"/>
  <c r="D7497" i="26"/>
  <c r="D7498" i="26"/>
  <c r="D7499" i="26"/>
  <c r="D7500" i="26"/>
  <c r="D7501" i="26"/>
  <c r="D7502" i="26"/>
  <c r="D7503" i="26"/>
  <c r="D7504" i="26"/>
  <c r="D7505" i="26"/>
  <c r="D7506" i="26"/>
  <c r="D7507" i="26"/>
  <c r="D7508" i="26"/>
  <c r="D7509" i="26"/>
  <c r="D7510" i="26"/>
  <c r="D7511" i="26"/>
  <c r="D7512" i="26"/>
  <c r="D7513" i="26"/>
  <c r="D7514" i="26"/>
  <c r="D7515" i="26"/>
  <c r="D7516" i="26"/>
  <c r="D7517" i="26"/>
  <c r="D7518" i="26"/>
  <c r="D7519" i="26"/>
  <c r="D7520" i="26"/>
  <c r="D7521" i="26"/>
  <c r="D7522" i="26"/>
  <c r="D7523" i="26"/>
  <c r="D7524" i="26"/>
  <c r="D7525" i="26"/>
  <c r="D7526" i="26"/>
  <c r="D7527" i="26"/>
  <c r="D7528" i="26"/>
  <c r="D7529" i="26"/>
  <c r="D7530" i="26"/>
  <c r="D7531" i="26"/>
  <c r="D7532" i="26"/>
  <c r="D7533" i="26"/>
  <c r="D7534" i="26"/>
  <c r="D7535" i="26"/>
  <c r="D7536" i="26"/>
  <c r="D7537" i="26"/>
  <c r="D7538" i="26"/>
  <c r="D7539" i="26"/>
  <c r="D7540" i="26"/>
  <c r="D7541" i="26"/>
  <c r="D7542" i="26"/>
  <c r="D7543" i="26"/>
  <c r="D7544" i="26"/>
  <c r="D7545" i="26"/>
  <c r="D7546" i="26"/>
  <c r="D7547" i="26"/>
  <c r="D7548" i="26"/>
  <c r="D7549" i="26"/>
  <c r="D7550" i="26"/>
  <c r="D7551" i="26"/>
  <c r="D7552" i="26"/>
  <c r="D7553" i="26"/>
  <c r="D7554" i="26"/>
  <c r="D7555" i="26"/>
  <c r="D7556" i="26"/>
  <c r="D7557" i="26"/>
  <c r="D7558" i="26"/>
  <c r="D7559" i="26"/>
  <c r="D7560" i="26"/>
  <c r="D7561" i="26"/>
  <c r="D7562" i="26"/>
  <c r="D7563" i="26"/>
  <c r="D7564" i="26"/>
  <c r="D7565" i="26"/>
  <c r="D7566" i="26"/>
  <c r="D7567" i="26"/>
  <c r="D7568" i="26"/>
  <c r="D7569" i="26"/>
  <c r="D7570" i="26"/>
  <c r="D7571" i="26"/>
  <c r="D7572" i="26"/>
  <c r="D7573" i="26"/>
  <c r="D7574" i="26"/>
  <c r="D7575" i="26"/>
  <c r="D7576" i="26"/>
  <c r="D7577" i="26"/>
  <c r="D7578" i="26"/>
  <c r="D7579" i="26"/>
  <c r="D7580" i="26"/>
  <c r="D7581" i="26"/>
  <c r="D7582" i="26"/>
  <c r="D7583" i="26"/>
  <c r="D7584" i="26"/>
  <c r="D7585" i="26"/>
  <c r="D7586" i="26"/>
  <c r="D7587" i="26"/>
  <c r="D7588" i="26"/>
  <c r="D7589" i="26"/>
  <c r="D7590" i="26"/>
  <c r="D7591" i="26"/>
  <c r="D7592" i="26"/>
  <c r="D7593" i="26"/>
  <c r="D7594" i="26"/>
  <c r="D7595" i="26"/>
  <c r="D7596" i="26"/>
  <c r="D7597" i="26"/>
  <c r="D7598" i="26"/>
  <c r="D7599" i="26"/>
  <c r="D7600" i="26"/>
  <c r="D7601" i="26"/>
  <c r="D7602" i="26"/>
  <c r="D7603" i="26"/>
  <c r="D7604" i="26"/>
  <c r="D7605" i="26"/>
  <c r="D7606" i="26"/>
  <c r="D7607" i="26"/>
  <c r="D7608" i="26"/>
  <c r="D7609" i="26"/>
  <c r="D7610" i="26"/>
  <c r="D7611" i="26"/>
  <c r="D7612" i="26"/>
  <c r="D7613" i="26"/>
  <c r="D7614" i="26"/>
  <c r="D7615" i="26"/>
  <c r="D7616" i="26"/>
  <c r="D7617" i="26"/>
  <c r="D7618" i="26"/>
  <c r="D7619" i="26"/>
  <c r="D7620" i="26"/>
  <c r="D7621" i="26"/>
  <c r="D7622" i="26"/>
  <c r="D7623" i="26"/>
  <c r="D7624" i="26"/>
  <c r="D7625" i="26"/>
  <c r="D7626" i="26"/>
  <c r="D7627" i="26"/>
  <c r="D7628" i="26"/>
  <c r="D7629" i="26"/>
  <c r="D7630" i="26"/>
  <c r="D7631" i="26"/>
  <c r="D7632" i="26"/>
  <c r="D7633" i="26"/>
  <c r="D7634" i="26"/>
  <c r="D7635" i="26"/>
  <c r="D7636" i="26"/>
  <c r="D7637" i="26"/>
  <c r="D7638" i="26"/>
  <c r="D7639" i="26"/>
  <c r="D7640" i="26"/>
  <c r="D7641" i="26"/>
  <c r="D7642" i="26"/>
  <c r="D7643" i="26"/>
  <c r="D7644" i="26"/>
  <c r="D7645" i="26"/>
  <c r="D7646" i="26"/>
  <c r="D7647" i="26"/>
  <c r="D7648" i="26"/>
  <c r="D7649" i="26"/>
  <c r="D7650" i="26"/>
  <c r="D7651" i="26"/>
  <c r="D7652" i="26"/>
  <c r="D7653" i="26"/>
  <c r="D7654" i="26"/>
  <c r="D7655" i="26"/>
  <c r="D7656" i="26"/>
  <c r="D7657" i="26"/>
  <c r="D7658" i="26"/>
  <c r="D7659" i="26"/>
  <c r="D7660" i="26"/>
  <c r="D7661" i="26"/>
  <c r="D7662" i="26"/>
  <c r="D7663" i="26"/>
  <c r="D7664" i="26"/>
  <c r="D7665" i="26"/>
  <c r="D7666" i="26"/>
  <c r="D7667" i="26"/>
  <c r="D7668" i="26"/>
  <c r="D7669" i="26"/>
  <c r="D7670" i="26"/>
  <c r="D7671" i="26"/>
  <c r="D7672" i="26"/>
  <c r="D7673" i="26"/>
  <c r="D7674" i="26"/>
  <c r="D7675" i="26"/>
  <c r="D7676" i="26"/>
  <c r="D7677" i="26"/>
  <c r="D7678" i="26"/>
  <c r="D7679" i="26"/>
  <c r="D7680" i="26"/>
  <c r="D7681" i="26"/>
  <c r="D7682" i="26"/>
  <c r="D7683" i="26"/>
  <c r="D7684" i="26"/>
  <c r="D7685" i="26"/>
  <c r="D7686" i="26"/>
  <c r="D7687" i="26"/>
  <c r="D7688" i="26"/>
  <c r="D7689" i="26"/>
  <c r="D7690" i="26"/>
  <c r="D7691" i="26"/>
  <c r="D7692" i="26"/>
  <c r="D7693" i="26"/>
  <c r="D7694" i="26"/>
  <c r="D7695" i="26"/>
  <c r="D7696" i="26"/>
  <c r="D7697" i="26"/>
  <c r="D7698" i="26"/>
  <c r="D7699" i="26"/>
  <c r="D7700" i="26"/>
  <c r="D7701" i="26"/>
  <c r="D7702" i="26"/>
  <c r="D7703" i="26"/>
  <c r="D7704" i="26"/>
  <c r="D7705" i="26"/>
  <c r="D7706" i="26"/>
  <c r="D7707" i="26"/>
  <c r="D7708" i="26"/>
  <c r="D7709" i="26"/>
  <c r="D7710" i="26"/>
  <c r="D7711" i="26"/>
  <c r="D7712" i="26"/>
  <c r="D7713" i="26"/>
  <c r="D7714" i="26"/>
  <c r="D7715" i="26"/>
  <c r="D7716" i="26"/>
  <c r="D7717" i="26"/>
  <c r="D7718" i="26"/>
  <c r="D7719" i="26"/>
  <c r="D7720" i="26"/>
  <c r="D7721" i="26"/>
  <c r="D7722" i="26"/>
  <c r="D7723" i="26"/>
  <c r="D7724" i="26"/>
  <c r="D7725" i="26"/>
  <c r="D7726" i="26"/>
  <c r="D7727" i="26"/>
  <c r="D7728" i="26"/>
  <c r="D7729" i="26"/>
  <c r="D7730" i="26"/>
  <c r="D7731" i="26"/>
  <c r="D7732" i="26"/>
  <c r="D7733" i="26"/>
  <c r="D7734" i="26"/>
  <c r="D7735" i="26"/>
  <c r="D7736" i="26"/>
  <c r="D7737" i="26"/>
  <c r="D7738" i="26"/>
  <c r="D7739" i="26"/>
  <c r="D7740" i="26"/>
  <c r="D7741" i="26"/>
  <c r="D7742" i="26"/>
  <c r="D7743" i="26"/>
  <c r="D7744" i="26"/>
  <c r="D7745" i="26"/>
  <c r="D7746" i="26"/>
  <c r="D7747" i="26"/>
  <c r="D7748" i="26"/>
  <c r="D7749" i="26"/>
  <c r="D7750" i="26"/>
  <c r="D7751" i="26"/>
  <c r="D7752" i="26"/>
  <c r="D7753" i="26"/>
  <c r="D7754" i="26"/>
  <c r="D7755" i="26"/>
  <c r="D7756" i="26"/>
  <c r="D7757" i="26"/>
  <c r="D7758" i="26"/>
  <c r="D7759" i="26"/>
  <c r="D7760" i="26"/>
  <c r="D7761" i="26"/>
  <c r="D7762" i="26"/>
  <c r="D7763" i="26"/>
  <c r="D7764" i="26"/>
  <c r="D7765" i="26"/>
  <c r="D7766" i="26"/>
  <c r="D7767" i="26"/>
  <c r="D7768" i="26"/>
  <c r="D7769" i="26"/>
  <c r="D7770" i="26"/>
  <c r="D7771" i="26"/>
  <c r="D7772" i="26"/>
  <c r="D7773" i="26"/>
  <c r="D7774" i="26"/>
  <c r="D7775" i="26"/>
  <c r="D7776" i="26"/>
  <c r="D7777" i="26"/>
  <c r="D7778" i="26"/>
  <c r="D7779" i="26"/>
  <c r="D7780" i="26"/>
  <c r="D7781" i="26"/>
  <c r="D7782" i="26"/>
  <c r="D7783" i="26"/>
  <c r="D7784" i="26"/>
  <c r="D7785" i="26"/>
  <c r="D7786" i="26"/>
  <c r="D7787" i="26"/>
  <c r="D7788" i="26"/>
  <c r="D7789" i="26"/>
  <c r="D7790" i="26"/>
  <c r="D7791" i="26"/>
  <c r="D7792" i="26"/>
  <c r="D7793" i="26"/>
  <c r="D7794" i="26"/>
  <c r="D7795" i="26"/>
  <c r="D7796" i="26"/>
  <c r="D7797" i="26"/>
  <c r="D7798" i="26"/>
  <c r="D7799" i="26"/>
  <c r="D7800" i="26"/>
  <c r="D7801" i="26"/>
  <c r="D7802" i="26"/>
  <c r="D7803" i="26"/>
  <c r="D7804" i="26"/>
  <c r="D7805" i="26"/>
  <c r="D7806" i="26"/>
  <c r="D7807" i="26"/>
  <c r="D7808" i="26"/>
  <c r="D7809" i="26"/>
  <c r="D7810" i="26"/>
  <c r="D7811" i="26"/>
  <c r="D7812" i="26"/>
  <c r="D7813" i="26"/>
  <c r="D7814" i="26"/>
  <c r="D7815" i="26"/>
  <c r="D7816" i="26"/>
  <c r="D7817" i="26"/>
  <c r="D7818" i="26"/>
  <c r="D7819" i="26"/>
  <c r="D7820" i="26"/>
  <c r="D7821" i="26"/>
  <c r="D7822" i="26"/>
  <c r="D7823" i="26"/>
  <c r="D7824" i="26"/>
  <c r="D7825" i="26"/>
  <c r="D7826" i="26"/>
  <c r="D7827" i="26"/>
  <c r="D7828" i="26"/>
  <c r="D7829" i="26"/>
  <c r="D7830" i="26"/>
  <c r="D7831" i="26"/>
  <c r="D7832" i="26"/>
  <c r="D7833" i="26"/>
  <c r="D7834" i="26"/>
  <c r="D7835" i="26"/>
  <c r="D7836" i="26"/>
  <c r="D7837" i="26"/>
  <c r="D7838" i="26"/>
  <c r="D7839" i="26"/>
  <c r="D7840" i="26"/>
  <c r="D7841" i="26"/>
  <c r="D7842" i="26"/>
  <c r="D7843" i="26"/>
  <c r="D7844" i="26"/>
  <c r="D7845" i="26"/>
  <c r="D7846" i="26"/>
  <c r="D7847" i="26"/>
  <c r="D7848" i="26"/>
  <c r="D7849" i="26"/>
  <c r="D7850" i="26"/>
  <c r="D7851" i="26"/>
  <c r="D7852" i="26"/>
  <c r="D7853" i="26"/>
  <c r="D7854" i="26"/>
  <c r="D7855" i="26"/>
  <c r="D7856" i="26"/>
  <c r="D7857" i="26"/>
  <c r="D7858" i="26"/>
  <c r="D7859" i="26"/>
  <c r="D7860" i="26"/>
  <c r="D7861" i="26"/>
  <c r="D7862" i="26"/>
  <c r="D7863" i="26"/>
  <c r="D7864" i="26"/>
  <c r="D7865" i="26"/>
  <c r="D7866" i="26"/>
  <c r="D7867" i="26"/>
  <c r="D7868" i="26"/>
  <c r="D7869" i="26"/>
  <c r="D7870" i="26"/>
  <c r="D7871" i="26"/>
  <c r="D7872" i="26"/>
  <c r="D7873" i="26"/>
  <c r="D7874" i="26"/>
  <c r="D7875" i="26"/>
  <c r="D7876" i="26"/>
  <c r="D7877" i="26"/>
  <c r="D7878" i="26"/>
  <c r="D7879" i="26"/>
  <c r="D7880" i="26"/>
  <c r="D7881" i="26"/>
  <c r="D7882" i="26"/>
  <c r="D7883" i="26"/>
  <c r="D7884" i="26"/>
  <c r="D7885" i="26"/>
  <c r="D7886" i="26"/>
  <c r="D7887" i="26"/>
  <c r="D7888" i="26"/>
  <c r="D7889" i="26"/>
  <c r="D7890" i="26"/>
  <c r="D7891" i="26"/>
  <c r="D7892" i="26"/>
  <c r="D7893" i="26"/>
  <c r="D7894" i="26"/>
  <c r="D7895" i="26"/>
  <c r="D7896" i="26"/>
  <c r="D7897" i="26"/>
  <c r="D7898" i="26"/>
  <c r="D7899" i="26"/>
  <c r="D7900" i="26"/>
  <c r="D7901" i="26"/>
  <c r="D7902" i="26"/>
  <c r="D7903" i="26"/>
  <c r="D7904" i="26"/>
  <c r="D7905" i="26"/>
  <c r="D7906" i="26"/>
  <c r="D7907" i="26"/>
  <c r="D7908" i="26"/>
  <c r="D7909" i="26"/>
  <c r="D7910" i="26"/>
  <c r="D7911" i="26"/>
  <c r="D7912" i="26"/>
  <c r="D7913" i="26"/>
  <c r="D7914" i="26"/>
  <c r="D7915" i="26"/>
  <c r="D7916" i="26"/>
  <c r="D7917" i="26"/>
  <c r="D7918" i="26"/>
  <c r="D7919" i="26"/>
  <c r="D7920" i="26"/>
  <c r="D7921" i="26"/>
  <c r="D7922" i="26"/>
  <c r="D7923" i="26"/>
  <c r="D7924" i="26"/>
  <c r="D7925" i="26"/>
  <c r="D7926" i="26"/>
  <c r="D7927" i="26"/>
  <c r="D7928" i="26"/>
  <c r="D7929" i="26"/>
  <c r="D7930" i="26"/>
  <c r="D7931" i="26"/>
  <c r="D7932" i="26"/>
  <c r="D7933" i="26"/>
  <c r="D7934" i="26"/>
  <c r="D7935" i="26"/>
  <c r="D7936" i="26"/>
  <c r="D7937" i="26"/>
  <c r="D7938" i="26"/>
  <c r="D7939" i="26"/>
  <c r="D7940" i="26"/>
  <c r="D7941" i="26"/>
  <c r="D7942" i="26"/>
  <c r="D7943" i="26"/>
  <c r="D7944" i="26"/>
  <c r="D7945" i="26"/>
  <c r="D7946" i="26"/>
  <c r="D7947" i="26"/>
  <c r="D7948" i="26"/>
  <c r="D7949" i="26"/>
  <c r="D7950" i="26"/>
  <c r="D7951" i="26"/>
  <c r="D7952" i="26"/>
  <c r="D7953" i="26"/>
  <c r="D7954" i="26"/>
  <c r="D7955" i="26"/>
  <c r="D7956" i="26"/>
  <c r="D7957" i="26"/>
  <c r="D7958" i="26"/>
  <c r="D7959" i="26"/>
  <c r="D7960" i="26"/>
  <c r="D7961" i="26"/>
  <c r="D7962" i="26"/>
  <c r="D7963" i="26"/>
  <c r="D7964" i="26"/>
  <c r="D7965" i="26"/>
  <c r="D7966" i="26"/>
  <c r="D7967" i="26"/>
  <c r="D7968" i="26"/>
  <c r="D7969" i="26"/>
  <c r="D7970" i="26"/>
  <c r="D7971" i="26"/>
  <c r="D7972" i="26"/>
  <c r="D7973" i="26"/>
  <c r="D7974" i="26"/>
  <c r="D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451" i="26"/>
  <c r="C1452" i="26"/>
  <c r="C1453" i="26"/>
  <c r="C1454" i="26"/>
  <c r="C1455" i="26"/>
  <c r="C1456" i="26"/>
  <c r="C1457" i="26"/>
  <c r="C1458" i="26"/>
  <c r="C1459" i="26"/>
  <c r="C1460" i="26"/>
  <c r="C1461" i="26"/>
  <c r="C1462" i="26"/>
  <c r="C1463" i="26"/>
  <c r="C1464" i="26"/>
  <c r="C1465" i="26"/>
  <c r="C1466" i="26"/>
  <c r="C1467" i="26"/>
  <c r="C1468" i="26"/>
  <c r="C1469" i="26"/>
  <c r="C1470" i="26"/>
  <c r="C1471" i="26"/>
  <c r="C1472" i="26"/>
  <c r="C1473" i="26"/>
  <c r="C1474" i="26"/>
  <c r="C1475" i="26"/>
  <c r="C1476" i="26"/>
  <c r="C1477" i="26"/>
  <c r="C1478" i="26"/>
  <c r="C1479" i="26"/>
  <c r="C1480" i="26"/>
  <c r="C1481" i="26"/>
  <c r="C1482" i="26"/>
  <c r="C1483" i="26"/>
  <c r="C1484" i="26"/>
  <c r="C1485" i="26"/>
  <c r="C1486" i="26"/>
  <c r="C1487" i="26"/>
  <c r="C1488" i="26"/>
  <c r="C1489" i="26"/>
  <c r="C1490" i="26"/>
  <c r="C1491" i="26"/>
  <c r="C1492" i="26"/>
  <c r="C1493" i="26"/>
  <c r="C1494" i="26"/>
  <c r="C1495" i="26"/>
  <c r="C1496" i="26"/>
  <c r="C1497" i="26"/>
  <c r="C1498" i="26"/>
  <c r="C1499" i="26"/>
  <c r="C1500" i="26"/>
  <c r="C1501" i="26"/>
  <c r="C1502" i="26"/>
  <c r="C1503" i="26"/>
  <c r="C1504" i="26"/>
  <c r="C1505" i="26"/>
  <c r="C1506" i="26"/>
  <c r="C1507" i="26"/>
  <c r="C1508" i="26"/>
  <c r="C1509" i="26"/>
  <c r="C1510" i="26"/>
  <c r="C1511" i="26"/>
  <c r="C1512" i="26"/>
  <c r="C1513" i="26"/>
  <c r="C1514" i="26"/>
  <c r="C1515" i="26"/>
  <c r="C1516" i="26"/>
  <c r="C1517" i="26"/>
  <c r="C1518" i="26"/>
  <c r="C1519" i="26"/>
  <c r="C1520" i="26"/>
  <c r="C1521" i="26"/>
  <c r="C1522" i="26"/>
  <c r="C1523" i="26"/>
  <c r="C1524" i="26"/>
  <c r="C1525" i="26"/>
  <c r="C1526" i="26"/>
  <c r="C1527" i="26"/>
  <c r="C1528" i="26"/>
  <c r="C1529" i="26"/>
  <c r="C1530" i="26"/>
  <c r="C1531" i="26"/>
  <c r="C1532" i="26"/>
  <c r="C1533" i="26"/>
  <c r="C1534" i="26"/>
  <c r="C1535" i="26"/>
  <c r="C1536" i="26"/>
  <c r="C1537" i="26"/>
  <c r="C1538" i="26"/>
  <c r="C1539" i="26"/>
  <c r="C1540" i="26"/>
  <c r="C1541" i="26"/>
  <c r="C1542" i="26"/>
  <c r="C1543" i="26"/>
  <c r="C1544" i="26"/>
  <c r="C1545" i="26"/>
  <c r="C1546" i="26"/>
  <c r="C1547" i="26"/>
  <c r="C1548" i="26"/>
  <c r="C1549" i="26"/>
  <c r="C1550" i="26"/>
  <c r="C1551" i="26"/>
  <c r="C1552" i="26"/>
  <c r="C1553" i="26"/>
  <c r="C1554" i="26"/>
  <c r="C1555" i="26"/>
  <c r="C1556" i="26"/>
  <c r="C1557" i="26"/>
  <c r="C1558" i="26"/>
  <c r="C1559" i="26"/>
  <c r="C1560" i="26"/>
  <c r="C1561" i="26"/>
  <c r="C1562" i="26"/>
  <c r="C1563" i="26"/>
  <c r="C1564" i="26"/>
  <c r="C1565" i="26"/>
  <c r="C1566" i="26"/>
  <c r="C1567" i="26"/>
  <c r="C1568" i="26"/>
  <c r="C1569" i="26"/>
  <c r="C1570" i="26"/>
  <c r="C1571" i="26"/>
  <c r="C1572" i="26"/>
  <c r="C1573" i="26"/>
  <c r="C1574" i="26"/>
  <c r="C1575" i="26"/>
  <c r="C1576" i="26"/>
  <c r="C1577" i="26"/>
  <c r="C1578" i="26"/>
  <c r="C1579" i="26"/>
  <c r="C1580" i="26"/>
  <c r="C1581" i="26"/>
  <c r="C1582" i="26"/>
  <c r="C1583" i="26"/>
  <c r="C1584" i="26"/>
  <c r="C1585" i="26"/>
  <c r="C1586" i="26"/>
  <c r="C1587" i="26"/>
  <c r="C1588" i="26"/>
  <c r="C1589" i="26"/>
  <c r="C1590" i="26"/>
  <c r="C1591" i="26"/>
  <c r="C1592" i="26"/>
  <c r="C1593" i="26"/>
  <c r="C1594" i="26"/>
  <c r="C1595" i="26"/>
  <c r="C1596" i="26"/>
  <c r="C1597" i="26"/>
  <c r="C1598" i="26"/>
  <c r="C1599" i="26"/>
  <c r="C1600" i="26"/>
  <c r="C1601" i="26"/>
  <c r="C1602" i="26"/>
  <c r="C1603" i="26"/>
  <c r="C1604" i="26"/>
  <c r="C1605" i="26"/>
  <c r="C1606" i="26"/>
  <c r="C1607" i="26"/>
  <c r="C1608" i="26"/>
  <c r="C1609" i="26"/>
  <c r="C1610" i="26"/>
  <c r="C1611" i="26"/>
  <c r="C1612" i="26"/>
  <c r="C1613" i="26"/>
  <c r="C1614" i="26"/>
  <c r="C1615" i="26"/>
  <c r="C1616" i="26"/>
  <c r="C1617" i="26"/>
  <c r="C1618" i="26"/>
  <c r="C1619" i="26"/>
  <c r="C1620" i="26"/>
  <c r="C1621" i="26"/>
  <c r="C1622" i="26"/>
  <c r="C1623" i="26"/>
  <c r="C1624" i="26"/>
  <c r="C1625" i="26"/>
  <c r="C1626" i="26"/>
  <c r="C1627" i="26"/>
  <c r="C1628" i="26"/>
  <c r="C1629" i="26"/>
  <c r="C1630" i="26"/>
  <c r="C1631" i="26"/>
  <c r="C1632" i="26"/>
  <c r="C1633" i="26"/>
  <c r="C1634" i="26"/>
  <c r="C1635" i="26"/>
  <c r="C1636" i="26"/>
  <c r="C1637" i="26"/>
  <c r="C1638" i="26"/>
  <c r="C1639" i="26"/>
  <c r="C1640" i="26"/>
  <c r="C1641" i="26"/>
  <c r="C1642" i="26"/>
  <c r="C1643" i="26"/>
  <c r="C1644" i="26"/>
  <c r="C1645" i="26"/>
  <c r="C1646" i="26"/>
  <c r="C1647" i="26"/>
  <c r="C1648" i="26"/>
  <c r="C1649" i="26"/>
  <c r="C1650" i="26"/>
  <c r="C1651" i="26"/>
  <c r="C1652" i="26"/>
  <c r="C1653" i="26"/>
  <c r="C1654" i="26"/>
  <c r="C1655" i="26"/>
  <c r="C1656" i="26"/>
  <c r="C1657" i="26"/>
  <c r="C1658" i="26"/>
  <c r="C1659" i="26"/>
  <c r="C1660" i="26"/>
  <c r="C1661" i="26"/>
  <c r="C1662" i="26"/>
  <c r="C1663" i="26"/>
  <c r="C1664" i="26"/>
  <c r="C1665" i="26"/>
  <c r="C1666" i="26"/>
  <c r="C1667" i="26"/>
  <c r="C1668" i="26"/>
  <c r="C1669" i="26"/>
  <c r="C1670" i="26"/>
  <c r="C1671" i="26"/>
  <c r="C1672" i="26"/>
  <c r="C1673" i="26"/>
  <c r="C1674" i="26"/>
  <c r="C1675" i="26"/>
  <c r="C1676" i="26"/>
  <c r="C1677" i="26"/>
  <c r="C1678" i="26"/>
  <c r="C1679" i="26"/>
  <c r="C1680" i="26"/>
  <c r="C1681" i="26"/>
  <c r="C1682" i="26"/>
  <c r="C1683" i="26"/>
  <c r="C1684" i="26"/>
  <c r="C1685" i="26"/>
  <c r="C1686" i="26"/>
  <c r="C1687" i="26"/>
  <c r="C1688" i="26"/>
  <c r="C1689" i="26"/>
  <c r="C1690" i="26"/>
  <c r="C1691" i="26"/>
  <c r="C1692" i="26"/>
  <c r="C1693" i="26"/>
  <c r="C1694" i="26"/>
  <c r="C1695" i="26"/>
  <c r="C1696" i="26"/>
  <c r="C1697" i="26"/>
  <c r="C1698" i="26"/>
  <c r="C1699" i="26"/>
  <c r="C1700" i="26"/>
  <c r="C1701" i="26"/>
  <c r="C1702" i="26"/>
  <c r="C1703" i="26"/>
  <c r="C1704" i="26"/>
  <c r="C1705" i="26"/>
  <c r="C1706" i="26"/>
  <c r="C1707" i="26"/>
  <c r="C1708" i="26"/>
  <c r="C1709" i="26"/>
  <c r="C1710" i="26"/>
  <c r="C1711" i="26"/>
  <c r="C1712" i="26"/>
  <c r="C1713" i="26"/>
  <c r="C1714" i="26"/>
  <c r="C1715" i="26"/>
  <c r="C1716" i="26"/>
  <c r="C1717" i="26"/>
  <c r="C1718" i="26"/>
  <c r="C1719" i="26"/>
  <c r="C1720" i="26"/>
  <c r="C1721" i="26"/>
  <c r="C1722" i="26"/>
  <c r="C1723" i="26"/>
  <c r="C1724" i="26"/>
  <c r="C1725" i="26"/>
  <c r="C1726" i="26"/>
  <c r="C1727" i="26"/>
  <c r="C1728" i="26"/>
  <c r="C1729" i="26"/>
  <c r="C1730" i="26"/>
  <c r="C1731" i="26"/>
  <c r="C1732" i="26"/>
  <c r="C1733" i="26"/>
  <c r="C1734" i="26"/>
  <c r="C1735" i="26"/>
  <c r="C1736" i="26"/>
  <c r="C1737" i="26"/>
  <c r="C1738" i="26"/>
  <c r="C1739" i="26"/>
  <c r="C1740" i="26"/>
  <c r="C1741" i="26"/>
  <c r="C1742" i="26"/>
  <c r="C1743" i="26"/>
  <c r="C1744" i="26"/>
  <c r="C1745" i="26"/>
  <c r="C1746" i="26"/>
  <c r="C1747" i="26"/>
  <c r="C1748" i="26"/>
  <c r="C1749" i="26"/>
  <c r="C1750" i="26"/>
  <c r="C1751" i="26"/>
  <c r="C1752" i="26"/>
  <c r="C1753" i="26"/>
  <c r="C1754" i="26"/>
  <c r="C1755" i="26"/>
  <c r="C1756" i="26"/>
  <c r="C1757" i="26"/>
  <c r="C1758" i="26"/>
  <c r="C1759" i="26"/>
  <c r="C1760" i="26"/>
  <c r="C1761" i="26"/>
  <c r="C1762" i="26"/>
  <c r="C1763" i="26"/>
  <c r="C1764" i="26"/>
  <c r="C1765" i="26"/>
  <c r="C1766" i="26"/>
  <c r="C1767" i="26"/>
  <c r="C1768" i="26"/>
  <c r="C1769" i="26"/>
  <c r="C1770" i="26"/>
  <c r="C1771" i="26"/>
  <c r="C1772" i="26"/>
  <c r="C1773" i="26"/>
  <c r="C1774" i="26"/>
  <c r="C1775" i="26"/>
  <c r="C1776" i="26"/>
  <c r="C1777" i="26"/>
  <c r="C1778" i="26"/>
  <c r="C1779" i="26"/>
  <c r="C1780" i="26"/>
  <c r="C1781" i="26"/>
  <c r="C1782" i="26"/>
  <c r="C1783" i="26"/>
  <c r="C1784" i="26"/>
  <c r="C1785" i="26"/>
  <c r="C1786" i="26"/>
  <c r="C1787" i="26"/>
  <c r="C1788" i="26"/>
  <c r="C1789" i="26"/>
  <c r="C1790" i="26"/>
  <c r="C1791" i="26"/>
  <c r="C1792" i="26"/>
  <c r="C1793" i="26"/>
  <c r="C1794" i="26"/>
  <c r="C1795" i="26"/>
  <c r="C1796" i="26"/>
  <c r="C1797" i="26"/>
  <c r="C1798" i="26"/>
  <c r="C1799" i="26"/>
  <c r="C1800" i="26"/>
  <c r="C1801" i="26"/>
  <c r="C1802" i="26"/>
  <c r="C1803" i="26"/>
  <c r="C1804" i="26"/>
  <c r="C1805" i="26"/>
  <c r="C1806" i="26"/>
  <c r="C1807" i="26"/>
  <c r="C1808" i="26"/>
  <c r="C1809" i="26"/>
  <c r="C1810" i="26"/>
  <c r="C1811" i="26"/>
  <c r="C1812" i="26"/>
  <c r="C1813" i="26"/>
  <c r="C1814" i="26"/>
  <c r="C1815" i="26"/>
  <c r="C1816" i="26"/>
  <c r="C1817" i="26"/>
  <c r="C1818" i="26"/>
  <c r="C1819" i="26"/>
  <c r="C1820" i="26"/>
  <c r="C1821" i="26"/>
  <c r="C1822" i="26"/>
  <c r="C1823" i="26"/>
  <c r="C1824" i="26"/>
  <c r="C1825" i="26"/>
  <c r="C1826" i="26"/>
  <c r="C1827" i="26"/>
  <c r="C1828" i="26"/>
  <c r="C1829" i="26"/>
  <c r="C1830" i="26"/>
  <c r="C1831" i="26"/>
  <c r="C1832" i="26"/>
  <c r="C1833" i="26"/>
  <c r="C1834" i="26"/>
  <c r="C1835" i="26"/>
  <c r="C1836" i="26"/>
  <c r="C1837" i="26"/>
  <c r="C1838" i="26"/>
  <c r="C1839" i="26"/>
  <c r="C1840" i="26"/>
  <c r="C1841" i="26"/>
  <c r="C1842" i="26"/>
  <c r="C1843" i="26"/>
  <c r="C1844" i="26"/>
  <c r="C1845" i="26"/>
  <c r="C1846" i="26"/>
  <c r="C1847" i="26"/>
  <c r="C1848" i="26"/>
  <c r="C1849" i="26"/>
  <c r="C1850" i="26"/>
  <c r="C1851" i="26"/>
  <c r="C1852" i="26"/>
  <c r="C1853" i="26"/>
  <c r="C1854" i="26"/>
  <c r="C1855" i="26"/>
  <c r="C1856" i="26"/>
  <c r="C1857" i="26"/>
  <c r="C1858" i="26"/>
  <c r="C1859" i="26"/>
  <c r="C1860" i="26"/>
  <c r="C1861" i="26"/>
  <c r="C1862" i="26"/>
  <c r="C1863" i="26"/>
  <c r="C1864" i="26"/>
  <c r="C1865" i="26"/>
  <c r="C1866" i="26"/>
  <c r="C1867" i="26"/>
  <c r="C1868" i="26"/>
  <c r="C1869" i="26"/>
  <c r="C1870" i="26"/>
  <c r="C1871" i="26"/>
  <c r="C1872" i="26"/>
  <c r="C1873" i="26"/>
  <c r="C1874" i="26"/>
  <c r="C1875" i="26"/>
  <c r="C1876" i="26"/>
  <c r="C1877" i="26"/>
  <c r="C1878" i="26"/>
  <c r="C1879" i="26"/>
  <c r="C1880" i="26"/>
  <c r="C1881" i="26"/>
  <c r="C1882" i="26"/>
  <c r="C1883" i="26"/>
  <c r="C1884" i="26"/>
  <c r="C1885" i="26"/>
  <c r="C1886" i="26"/>
  <c r="C1887" i="26"/>
  <c r="C1888" i="26"/>
  <c r="C1889" i="26"/>
  <c r="C1890" i="26"/>
  <c r="C1891" i="26"/>
  <c r="C1892" i="26"/>
  <c r="C1893" i="26"/>
  <c r="C1894" i="26"/>
  <c r="C1895" i="26"/>
  <c r="C1896" i="26"/>
  <c r="C1897" i="26"/>
  <c r="C1898" i="26"/>
  <c r="C1899" i="26"/>
  <c r="C1900" i="26"/>
  <c r="C1901" i="26"/>
  <c r="C1902" i="26"/>
  <c r="C1903" i="26"/>
  <c r="C1904" i="26"/>
  <c r="C1905" i="26"/>
  <c r="C1906" i="26"/>
  <c r="C1907" i="26"/>
  <c r="C1908" i="26"/>
  <c r="C1909" i="26"/>
  <c r="C1910" i="26"/>
  <c r="C1911" i="26"/>
  <c r="C1912" i="26"/>
  <c r="C1913" i="26"/>
  <c r="C1914" i="26"/>
  <c r="C1915" i="26"/>
  <c r="C1916" i="26"/>
  <c r="C1917" i="26"/>
  <c r="C1918" i="26"/>
  <c r="C1919" i="26"/>
  <c r="C1920" i="26"/>
  <c r="C1921" i="26"/>
  <c r="C1922" i="26"/>
  <c r="C1923" i="26"/>
  <c r="C1924" i="26"/>
  <c r="C1925" i="26"/>
  <c r="C1926" i="26"/>
  <c r="C1927" i="26"/>
  <c r="C1928" i="26"/>
  <c r="C1929" i="26"/>
  <c r="C1930" i="26"/>
  <c r="C1931" i="26"/>
  <c r="C1932" i="26"/>
  <c r="C1933" i="26"/>
  <c r="C1934" i="26"/>
  <c r="C1935" i="26"/>
  <c r="C1936" i="26"/>
  <c r="C1937" i="26"/>
  <c r="C1938" i="26"/>
  <c r="C1939" i="26"/>
  <c r="C1940" i="26"/>
  <c r="C1941" i="26"/>
  <c r="C1942" i="26"/>
  <c r="C1943" i="26"/>
  <c r="C1944" i="26"/>
  <c r="C1945" i="26"/>
  <c r="C1946" i="26"/>
  <c r="C1947" i="26"/>
  <c r="C1948" i="26"/>
  <c r="C1949" i="26"/>
  <c r="C1950" i="26"/>
  <c r="C1951" i="26"/>
  <c r="C1952" i="26"/>
  <c r="C1953" i="26"/>
  <c r="C1954" i="26"/>
  <c r="C1955" i="26"/>
  <c r="C1956" i="26"/>
  <c r="C1957" i="26"/>
  <c r="C1958" i="26"/>
  <c r="C1959" i="26"/>
  <c r="C1960" i="26"/>
  <c r="C1961" i="26"/>
  <c r="C1962" i="26"/>
  <c r="C1963" i="26"/>
  <c r="C1964" i="26"/>
  <c r="C1965" i="26"/>
  <c r="C1966" i="26"/>
  <c r="C1967" i="26"/>
  <c r="C1968" i="26"/>
  <c r="C1969" i="26"/>
  <c r="C1970" i="26"/>
  <c r="C1971" i="26"/>
  <c r="C1972" i="26"/>
  <c r="C1973" i="26"/>
  <c r="C1974" i="26"/>
  <c r="C1975" i="26"/>
  <c r="C1976" i="26"/>
  <c r="C1977" i="26"/>
  <c r="C1978" i="26"/>
  <c r="C1979" i="26"/>
  <c r="C1980" i="26"/>
  <c r="C1981" i="26"/>
  <c r="C1982" i="26"/>
  <c r="C1983" i="26"/>
  <c r="C1984" i="26"/>
  <c r="C1985" i="26"/>
  <c r="C1986" i="26"/>
  <c r="C1987" i="26"/>
  <c r="C1988" i="26"/>
  <c r="C1989" i="26"/>
  <c r="C1990" i="26"/>
  <c r="C1991" i="26"/>
  <c r="C1992" i="26"/>
  <c r="C1993" i="26"/>
  <c r="C1994" i="26"/>
  <c r="C1995" i="26"/>
  <c r="C1996" i="26"/>
  <c r="C1997" i="26"/>
  <c r="C1998" i="26"/>
  <c r="C1999" i="26"/>
  <c r="C2000" i="26"/>
  <c r="C2001" i="26"/>
  <c r="C2002" i="26"/>
  <c r="C2003" i="26"/>
  <c r="C2004" i="26"/>
  <c r="C2005" i="26"/>
  <c r="C2006" i="26"/>
  <c r="C2007" i="26"/>
  <c r="C2008" i="26"/>
  <c r="C2009" i="26"/>
  <c r="C2010" i="26"/>
  <c r="C2011" i="26"/>
  <c r="C2012" i="26"/>
  <c r="C2013" i="26"/>
  <c r="C2014" i="26"/>
  <c r="C2015" i="26"/>
  <c r="C2016" i="26"/>
  <c r="C2017" i="26"/>
  <c r="C2018" i="26"/>
  <c r="C2019" i="26"/>
  <c r="C2020" i="26"/>
  <c r="C2021" i="26"/>
  <c r="C2022" i="26"/>
  <c r="C2023" i="26"/>
  <c r="C2024" i="26"/>
  <c r="C2025" i="26"/>
  <c r="C2026" i="26"/>
  <c r="C2027" i="26"/>
  <c r="C2028" i="26"/>
  <c r="C2029" i="26"/>
  <c r="C2030" i="26"/>
  <c r="C2031" i="26"/>
  <c r="C2032" i="26"/>
  <c r="C2033" i="26"/>
  <c r="C2034" i="26"/>
  <c r="C2035" i="26"/>
  <c r="C2036" i="26"/>
  <c r="C2037" i="26"/>
  <c r="C2038" i="26"/>
  <c r="C2039" i="26"/>
  <c r="C2040" i="26"/>
  <c r="C2041" i="26"/>
  <c r="C2042" i="26"/>
  <c r="C2043" i="26"/>
  <c r="C2044" i="26"/>
  <c r="C2045" i="26"/>
  <c r="C2046" i="26"/>
  <c r="C2047" i="26"/>
  <c r="C2048" i="26"/>
  <c r="C2049" i="26"/>
  <c r="C2050" i="26"/>
  <c r="C2051" i="26"/>
  <c r="C2052" i="26"/>
  <c r="C2053" i="26"/>
  <c r="C2054" i="26"/>
  <c r="C2055" i="26"/>
  <c r="C2056" i="26"/>
  <c r="C2057" i="26"/>
  <c r="C2058" i="26"/>
  <c r="C2059" i="26"/>
  <c r="C2060" i="26"/>
  <c r="C2061" i="26"/>
  <c r="C2062" i="26"/>
  <c r="C2063" i="26"/>
  <c r="C2064" i="26"/>
  <c r="C2065" i="26"/>
  <c r="C2066" i="26"/>
  <c r="C2067" i="26"/>
  <c r="C2068" i="26"/>
  <c r="C2069" i="26"/>
  <c r="C2070" i="26"/>
  <c r="C2071" i="26"/>
  <c r="C2072" i="26"/>
  <c r="C2073" i="26"/>
  <c r="C2074" i="26"/>
  <c r="C2075" i="26"/>
  <c r="C2076" i="26"/>
  <c r="C2077" i="26"/>
  <c r="C2078" i="26"/>
  <c r="C2079" i="26"/>
  <c r="C2080" i="26"/>
  <c r="C2081" i="26"/>
  <c r="C2082" i="26"/>
  <c r="C2083" i="26"/>
  <c r="C2084" i="26"/>
  <c r="C2085" i="26"/>
  <c r="C2086" i="26"/>
  <c r="C2087" i="26"/>
  <c r="C2088" i="26"/>
  <c r="C2089" i="26"/>
  <c r="C2090" i="26"/>
  <c r="C2091" i="26"/>
  <c r="C2092" i="26"/>
  <c r="C2093" i="26"/>
  <c r="C2094" i="26"/>
  <c r="C2095" i="26"/>
  <c r="C2096" i="26"/>
  <c r="C2097" i="26"/>
  <c r="C2098" i="26"/>
  <c r="C2099" i="26"/>
  <c r="C2100" i="26"/>
  <c r="C2101" i="26"/>
  <c r="C2102" i="26"/>
  <c r="C2103" i="26"/>
  <c r="C2104" i="26"/>
  <c r="C2105" i="26"/>
  <c r="C2106" i="26"/>
  <c r="C2107" i="26"/>
  <c r="C2108" i="26"/>
  <c r="C2109" i="26"/>
  <c r="C2110" i="26"/>
  <c r="C2111" i="26"/>
  <c r="C2112" i="26"/>
  <c r="C2113" i="26"/>
  <c r="C2114" i="26"/>
  <c r="C2115" i="26"/>
  <c r="C2116" i="26"/>
  <c r="C2117" i="26"/>
  <c r="C2118" i="26"/>
  <c r="C2119" i="26"/>
  <c r="C2120" i="26"/>
  <c r="C2121" i="26"/>
  <c r="C2122" i="26"/>
  <c r="C2123" i="26"/>
  <c r="C2124" i="26"/>
  <c r="C2125" i="26"/>
  <c r="C2126" i="26"/>
  <c r="C2127" i="26"/>
  <c r="C2128" i="26"/>
  <c r="C2129" i="26"/>
  <c r="C2130" i="26"/>
  <c r="C2131" i="26"/>
  <c r="C2132" i="26"/>
  <c r="C2133" i="26"/>
  <c r="C2134" i="26"/>
  <c r="C2135" i="26"/>
  <c r="C2136" i="26"/>
  <c r="C2137" i="26"/>
  <c r="C2138" i="26"/>
  <c r="C2139" i="26"/>
  <c r="C2140" i="26"/>
  <c r="C2141" i="26"/>
  <c r="C2142" i="26"/>
  <c r="C2143" i="26"/>
  <c r="C2144" i="26"/>
  <c r="C2145" i="26"/>
  <c r="C2146" i="26"/>
  <c r="C2147" i="26"/>
  <c r="C2148" i="26"/>
  <c r="C2149" i="26"/>
  <c r="C2150" i="26"/>
  <c r="C2151" i="26"/>
  <c r="C2152" i="26"/>
  <c r="C2153" i="26"/>
  <c r="C2154" i="26"/>
  <c r="C2155" i="26"/>
  <c r="C2156" i="26"/>
  <c r="C2157" i="26"/>
  <c r="C2158" i="26"/>
  <c r="C2159" i="26"/>
  <c r="C2160" i="26"/>
  <c r="C2161" i="26"/>
  <c r="C2162" i="26"/>
  <c r="C2163" i="26"/>
  <c r="C2164" i="26"/>
  <c r="C2165" i="26"/>
  <c r="C2166" i="26"/>
  <c r="C2167" i="26"/>
  <c r="C2168" i="26"/>
  <c r="C2169" i="26"/>
  <c r="C2170" i="26"/>
  <c r="C2171" i="26"/>
  <c r="C2172" i="26"/>
  <c r="C2173" i="26"/>
  <c r="C2174" i="26"/>
  <c r="C2175" i="26"/>
  <c r="C2176" i="26"/>
  <c r="C2177" i="26"/>
  <c r="C2178" i="26"/>
  <c r="C2179" i="26"/>
  <c r="C2180" i="26"/>
  <c r="C2181" i="26"/>
  <c r="C2182" i="26"/>
  <c r="C2183" i="26"/>
  <c r="C2184" i="26"/>
  <c r="C2185" i="26"/>
  <c r="C2186" i="26"/>
  <c r="C2187" i="26"/>
  <c r="C2188" i="26"/>
  <c r="C2189" i="26"/>
  <c r="C2190" i="26"/>
  <c r="C2191" i="26"/>
  <c r="C2192" i="26"/>
  <c r="C2193" i="26"/>
  <c r="C2194" i="26"/>
  <c r="C2195" i="26"/>
  <c r="C2196" i="26"/>
  <c r="C2197" i="26"/>
  <c r="C2198" i="26"/>
  <c r="C2199" i="26"/>
  <c r="C2200" i="26"/>
  <c r="C2201" i="26"/>
  <c r="C2202" i="26"/>
  <c r="C2203" i="26"/>
  <c r="C2204" i="26"/>
  <c r="C2205" i="26"/>
  <c r="C2206" i="26"/>
  <c r="C2207" i="26"/>
  <c r="C2208" i="26"/>
  <c r="C2209" i="26"/>
  <c r="C2210" i="26"/>
  <c r="C2211" i="26"/>
  <c r="C2212" i="26"/>
  <c r="C2213" i="26"/>
  <c r="C2214" i="26"/>
  <c r="C2215" i="26"/>
  <c r="C2216" i="26"/>
  <c r="C2217" i="26"/>
  <c r="C2218" i="26"/>
  <c r="C2219" i="26"/>
  <c r="C2220" i="26"/>
  <c r="C2221" i="26"/>
  <c r="C2222" i="26"/>
  <c r="C2223" i="26"/>
  <c r="C2224" i="26"/>
  <c r="C2225" i="26"/>
  <c r="C2226" i="26"/>
  <c r="C2227" i="26"/>
  <c r="C2228" i="26"/>
  <c r="C2229" i="26"/>
  <c r="C2230" i="26"/>
  <c r="C2231" i="26"/>
  <c r="C2232" i="26"/>
  <c r="C2233" i="26"/>
  <c r="C2234" i="26"/>
  <c r="C2235" i="26"/>
  <c r="C2236" i="26"/>
  <c r="C2237" i="26"/>
  <c r="C2238" i="26"/>
  <c r="C2239" i="26"/>
  <c r="C2240" i="26"/>
  <c r="C2241" i="26"/>
  <c r="C2242" i="26"/>
  <c r="C2243" i="26"/>
  <c r="C2244" i="26"/>
  <c r="C2245" i="26"/>
  <c r="C2246" i="26"/>
  <c r="C2247" i="26"/>
  <c r="C2248" i="26"/>
  <c r="C2249" i="26"/>
  <c r="C2250" i="26"/>
  <c r="C2251" i="26"/>
  <c r="C2252" i="26"/>
  <c r="C2253" i="26"/>
  <c r="C2254" i="26"/>
  <c r="C2255" i="26"/>
  <c r="C2256" i="26"/>
  <c r="C2257" i="26"/>
  <c r="C2258" i="26"/>
  <c r="C2259" i="26"/>
  <c r="C2260" i="26"/>
  <c r="C2261" i="26"/>
  <c r="C2262" i="26"/>
  <c r="C2263" i="26"/>
  <c r="C2264" i="26"/>
  <c r="C2265" i="26"/>
  <c r="C2266" i="26"/>
  <c r="C2267" i="26"/>
  <c r="C2268" i="26"/>
  <c r="C2269" i="26"/>
  <c r="C2270" i="26"/>
  <c r="C2271" i="26"/>
  <c r="C2272" i="26"/>
  <c r="C2273" i="26"/>
  <c r="C2274" i="26"/>
  <c r="C2275" i="26"/>
  <c r="C2276" i="26"/>
  <c r="C2277" i="26"/>
  <c r="C2278" i="26"/>
  <c r="C2279" i="26"/>
  <c r="C2280" i="26"/>
  <c r="C2281" i="26"/>
  <c r="C2282" i="26"/>
  <c r="C2283" i="26"/>
  <c r="C2284" i="26"/>
  <c r="C2285" i="26"/>
  <c r="C2286" i="26"/>
  <c r="C2287" i="26"/>
  <c r="C2288" i="26"/>
  <c r="C2289" i="26"/>
  <c r="C2290" i="26"/>
  <c r="C2291" i="26"/>
  <c r="C2292" i="26"/>
  <c r="C2293" i="26"/>
  <c r="C2294" i="26"/>
  <c r="C2295" i="26"/>
  <c r="C2296" i="26"/>
  <c r="C2297" i="26"/>
  <c r="C2298" i="26"/>
  <c r="C2299" i="26"/>
  <c r="C2300" i="26"/>
  <c r="C2301" i="26"/>
  <c r="C2302" i="26"/>
  <c r="C2303" i="26"/>
  <c r="C2304" i="26"/>
  <c r="C2305" i="26"/>
  <c r="C2306" i="26"/>
  <c r="C2307" i="26"/>
  <c r="C2308" i="26"/>
  <c r="C2309" i="26"/>
  <c r="C2310" i="26"/>
  <c r="C2311" i="26"/>
  <c r="C2312" i="26"/>
  <c r="C2313" i="26"/>
  <c r="C2314" i="26"/>
  <c r="C2315" i="26"/>
  <c r="C2316" i="26"/>
  <c r="C2317" i="26"/>
  <c r="C2318" i="26"/>
  <c r="C2319" i="26"/>
  <c r="C2320" i="26"/>
  <c r="C2321" i="26"/>
  <c r="C2322" i="26"/>
  <c r="C2323" i="26"/>
  <c r="C2324" i="26"/>
  <c r="C2325" i="26"/>
  <c r="C2326" i="26"/>
  <c r="C2327" i="26"/>
  <c r="C2328" i="26"/>
  <c r="C2329" i="26"/>
  <c r="C2330" i="26"/>
  <c r="C2331" i="26"/>
  <c r="C2332" i="26"/>
  <c r="C2333" i="26"/>
  <c r="C2334" i="26"/>
  <c r="C2335" i="26"/>
  <c r="C2336" i="26"/>
  <c r="C2337" i="26"/>
  <c r="C2338" i="26"/>
  <c r="C2339" i="26"/>
  <c r="C2340" i="26"/>
  <c r="C2341" i="26"/>
  <c r="C2342" i="26"/>
  <c r="C2343" i="26"/>
  <c r="C2344" i="26"/>
  <c r="C2345" i="26"/>
  <c r="C2346" i="26"/>
  <c r="C2347" i="26"/>
  <c r="C2348" i="26"/>
  <c r="C2349" i="26"/>
  <c r="C2350" i="26"/>
  <c r="C2351" i="26"/>
  <c r="C2352" i="26"/>
  <c r="C2353" i="26"/>
  <c r="C2354" i="26"/>
  <c r="C2355" i="26"/>
  <c r="C2356" i="26"/>
  <c r="C2357" i="26"/>
  <c r="C2358" i="26"/>
  <c r="C2359" i="26"/>
  <c r="C2360" i="26"/>
  <c r="C2361" i="26"/>
  <c r="C2362" i="26"/>
  <c r="C2363" i="26"/>
  <c r="C2364" i="26"/>
  <c r="C2365" i="26"/>
  <c r="C2366" i="26"/>
  <c r="C2367" i="26"/>
  <c r="C2368" i="26"/>
  <c r="C2369" i="26"/>
  <c r="C2370" i="26"/>
  <c r="C2371" i="26"/>
  <c r="C2372" i="26"/>
  <c r="C2373" i="26"/>
  <c r="C2374" i="26"/>
  <c r="C2375" i="26"/>
  <c r="C2376" i="26"/>
  <c r="C2377" i="26"/>
  <c r="C2378" i="26"/>
  <c r="C2379" i="26"/>
  <c r="C2380" i="26"/>
  <c r="C2381" i="26"/>
  <c r="C2382" i="26"/>
  <c r="C2383" i="26"/>
  <c r="C2384" i="26"/>
  <c r="C2385" i="26"/>
  <c r="C2386" i="26"/>
  <c r="C2387" i="26"/>
  <c r="C2388" i="26"/>
  <c r="C2389" i="26"/>
  <c r="C2390" i="26"/>
  <c r="C2391" i="26"/>
  <c r="C2392" i="26"/>
  <c r="C2393" i="26"/>
  <c r="C2394" i="26"/>
  <c r="C2395" i="26"/>
  <c r="C2396" i="26"/>
  <c r="C2397" i="26"/>
  <c r="C2398" i="26"/>
  <c r="C2399" i="26"/>
  <c r="C2400" i="26"/>
  <c r="C2401" i="26"/>
  <c r="C2402" i="26"/>
  <c r="C2403" i="26"/>
  <c r="C2404" i="26"/>
  <c r="C2405" i="26"/>
  <c r="C2406" i="26"/>
  <c r="C2407" i="26"/>
  <c r="C2408" i="26"/>
  <c r="C2409" i="26"/>
  <c r="C2410" i="26"/>
  <c r="C2411" i="26"/>
  <c r="C2412" i="26"/>
  <c r="C2413" i="26"/>
  <c r="C2414" i="26"/>
  <c r="C2415" i="26"/>
  <c r="C2416" i="26"/>
  <c r="C2417" i="26"/>
  <c r="C2418" i="26"/>
  <c r="C2419" i="26"/>
  <c r="C2420" i="26"/>
  <c r="C2421" i="26"/>
  <c r="C2422" i="26"/>
  <c r="C2423" i="26"/>
  <c r="C2424" i="26"/>
  <c r="C2425" i="26"/>
  <c r="C2426" i="26"/>
  <c r="C2427" i="26"/>
  <c r="C2428" i="26"/>
  <c r="C2429" i="26"/>
  <c r="C2430" i="26"/>
  <c r="C2431" i="26"/>
  <c r="C2432" i="26"/>
  <c r="C2433" i="26"/>
  <c r="C2434" i="26"/>
  <c r="C2435" i="26"/>
  <c r="C2436" i="26"/>
  <c r="C2437" i="26"/>
  <c r="C2438" i="26"/>
  <c r="C2439" i="26"/>
  <c r="C2440" i="26"/>
  <c r="C2441" i="26"/>
  <c r="C2442" i="26"/>
  <c r="C2443" i="26"/>
  <c r="C2444" i="26"/>
  <c r="C2445" i="26"/>
  <c r="C2446" i="26"/>
  <c r="C2447" i="26"/>
  <c r="C2448" i="26"/>
  <c r="C2449" i="26"/>
  <c r="C2450" i="26"/>
  <c r="C2451" i="26"/>
  <c r="C2452" i="26"/>
  <c r="C2453" i="26"/>
  <c r="C2454" i="26"/>
  <c r="C2455" i="26"/>
  <c r="C2456" i="26"/>
  <c r="C2457" i="26"/>
  <c r="C2458" i="26"/>
  <c r="C2459" i="26"/>
  <c r="C2460" i="26"/>
  <c r="C2461" i="26"/>
  <c r="C2462" i="26"/>
  <c r="C2463" i="26"/>
  <c r="C2464" i="26"/>
  <c r="C2465" i="26"/>
  <c r="C2466" i="26"/>
  <c r="C2467" i="26"/>
  <c r="C2468" i="26"/>
  <c r="C2469" i="26"/>
  <c r="C2470" i="26"/>
  <c r="C2471" i="26"/>
  <c r="C2472" i="26"/>
  <c r="C2473" i="26"/>
  <c r="C2474" i="26"/>
  <c r="C2475" i="26"/>
  <c r="C2476" i="26"/>
  <c r="C2477" i="26"/>
  <c r="C2478" i="26"/>
  <c r="C2479" i="26"/>
  <c r="C2480" i="26"/>
  <c r="C2481" i="26"/>
  <c r="C2482" i="26"/>
  <c r="C2483" i="26"/>
  <c r="C2484" i="26"/>
  <c r="C2485" i="26"/>
  <c r="C2486" i="26"/>
  <c r="C2487" i="26"/>
  <c r="C2488" i="26"/>
  <c r="C2489" i="26"/>
  <c r="C2490" i="26"/>
  <c r="C2491" i="26"/>
  <c r="C2492" i="26"/>
  <c r="C2493" i="26"/>
  <c r="C2494" i="26"/>
  <c r="C2495" i="26"/>
  <c r="C2496" i="26"/>
  <c r="C2497" i="26"/>
  <c r="C2498" i="26"/>
  <c r="C2499" i="26"/>
  <c r="C2500" i="26"/>
  <c r="C2501" i="26"/>
  <c r="C2502" i="26"/>
  <c r="C2503" i="26"/>
  <c r="C2504" i="26"/>
  <c r="C2505" i="26"/>
  <c r="C2506" i="26"/>
  <c r="C2507" i="26"/>
  <c r="C2508" i="26"/>
  <c r="C2509" i="26"/>
  <c r="C2510" i="26"/>
  <c r="C2511" i="26"/>
  <c r="C2512" i="26"/>
  <c r="C2513" i="26"/>
  <c r="C2514" i="26"/>
  <c r="C2515" i="26"/>
  <c r="C2516" i="26"/>
  <c r="C2517" i="26"/>
  <c r="C2518" i="26"/>
  <c r="C2519" i="26"/>
  <c r="C2520" i="26"/>
  <c r="C2521" i="26"/>
  <c r="C2522" i="26"/>
  <c r="C2523" i="26"/>
  <c r="C2524" i="26"/>
  <c r="C2525" i="26"/>
  <c r="C2526" i="26"/>
  <c r="C2527" i="26"/>
  <c r="C2528" i="26"/>
  <c r="C2529" i="26"/>
  <c r="C2530" i="26"/>
  <c r="C2531" i="26"/>
  <c r="C2532" i="26"/>
  <c r="C2533" i="26"/>
  <c r="C2534" i="26"/>
  <c r="C2535" i="26"/>
  <c r="C2536" i="26"/>
  <c r="C2537" i="26"/>
  <c r="C2538" i="26"/>
  <c r="C2539" i="26"/>
  <c r="C2540" i="26"/>
  <c r="C2541" i="26"/>
  <c r="C2542" i="26"/>
  <c r="C2543" i="26"/>
  <c r="C2544" i="26"/>
  <c r="C2545" i="26"/>
  <c r="C2546" i="26"/>
  <c r="C2547" i="26"/>
  <c r="C2548" i="26"/>
  <c r="C2549" i="26"/>
  <c r="C2550" i="26"/>
  <c r="C2551" i="26"/>
  <c r="C2552" i="26"/>
  <c r="C2553" i="26"/>
  <c r="C2554" i="26"/>
  <c r="C2555" i="26"/>
  <c r="C2556" i="26"/>
  <c r="C2557" i="26"/>
  <c r="C2558" i="26"/>
  <c r="C2559" i="26"/>
  <c r="C2560" i="26"/>
  <c r="C2561" i="26"/>
  <c r="C2562" i="26"/>
  <c r="C2563" i="26"/>
  <c r="C2564" i="26"/>
  <c r="C2565" i="26"/>
  <c r="C2566" i="26"/>
  <c r="C2567" i="26"/>
  <c r="C2568" i="26"/>
  <c r="C2569" i="26"/>
  <c r="C2570" i="26"/>
  <c r="C2571" i="26"/>
  <c r="C2572" i="26"/>
  <c r="C2573" i="26"/>
  <c r="C2574" i="26"/>
  <c r="C2575" i="26"/>
  <c r="C2576" i="26"/>
  <c r="C2577" i="26"/>
  <c r="C2578" i="26"/>
  <c r="C2579" i="26"/>
  <c r="C2580" i="26"/>
  <c r="C2581" i="26"/>
  <c r="C2582" i="26"/>
  <c r="C2583" i="26"/>
  <c r="C2584" i="26"/>
  <c r="C2585" i="26"/>
  <c r="C2586" i="26"/>
  <c r="C2587" i="26"/>
  <c r="C2588" i="26"/>
  <c r="C2589" i="26"/>
  <c r="C2590" i="26"/>
  <c r="C2591" i="26"/>
  <c r="C2592" i="26"/>
  <c r="C2593" i="26"/>
  <c r="C2594" i="26"/>
  <c r="C2595" i="26"/>
  <c r="C2596" i="26"/>
  <c r="C2597" i="26"/>
  <c r="C2598" i="26"/>
  <c r="C2599" i="26"/>
  <c r="C2600" i="26"/>
  <c r="C2601" i="26"/>
  <c r="C2602" i="26"/>
  <c r="C2603" i="26"/>
  <c r="C2604" i="26"/>
  <c r="C2605" i="26"/>
  <c r="C2606" i="26"/>
  <c r="C2607" i="26"/>
  <c r="C2608" i="26"/>
  <c r="C2609" i="26"/>
  <c r="C2610" i="26"/>
  <c r="C2611" i="26"/>
  <c r="C2612" i="26"/>
  <c r="C2613" i="26"/>
  <c r="C2614" i="26"/>
  <c r="C2615" i="26"/>
  <c r="C2616" i="26"/>
  <c r="C2617" i="26"/>
  <c r="C2618" i="26"/>
  <c r="C2619" i="26"/>
  <c r="C2620" i="26"/>
  <c r="C2621" i="26"/>
  <c r="C2622" i="26"/>
  <c r="C2623" i="26"/>
  <c r="C2624" i="26"/>
  <c r="C2625" i="26"/>
  <c r="C2626" i="26"/>
  <c r="C2627" i="26"/>
  <c r="C2628" i="26"/>
  <c r="C2629" i="26"/>
  <c r="C2630" i="26"/>
  <c r="C2631" i="26"/>
  <c r="C2632" i="26"/>
  <c r="C2633" i="26"/>
  <c r="C2634" i="26"/>
  <c r="C2635" i="26"/>
  <c r="C2636" i="26"/>
  <c r="C2637" i="26"/>
  <c r="C2638" i="26"/>
  <c r="C2639" i="26"/>
  <c r="C2640" i="26"/>
  <c r="C2641" i="26"/>
  <c r="C2642" i="26"/>
  <c r="C2643" i="26"/>
  <c r="C2644" i="26"/>
  <c r="C2645" i="26"/>
  <c r="C2646" i="26"/>
  <c r="C2647" i="26"/>
  <c r="C2648" i="26"/>
  <c r="C2649" i="26"/>
  <c r="C2650" i="26"/>
  <c r="C2651" i="26"/>
  <c r="C2652" i="26"/>
  <c r="C2653" i="26"/>
  <c r="C2654" i="26"/>
  <c r="C2655" i="26"/>
  <c r="C2656" i="26"/>
  <c r="C2657" i="26"/>
  <c r="C2658" i="26"/>
  <c r="C2659" i="26"/>
  <c r="C2660" i="26"/>
  <c r="C2661" i="26"/>
  <c r="C2662" i="26"/>
  <c r="C2663" i="26"/>
  <c r="C2664" i="26"/>
  <c r="C2665" i="26"/>
  <c r="C2666" i="26"/>
  <c r="C2667" i="26"/>
  <c r="C2668" i="26"/>
  <c r="C2669" i="26"/>
  <c r="C2670" i="26"/>
  <c r="C2671" i="26"/>
  <c r="C2672" i="26"/>
  <c r="C2673" i="26"/>
  <c r="C2674" i="26"/>
  <c r="C2675" i="26"/>
  <c r="C2676" i="26"/>
  <c r="C2677" i="26"/>
  <c r="C2678" i="26"/>
  <c r="C2679" i="26"/>
  <c r="C2680" i="26"/>
  <c r="C2681" i="26"/>
  <c r="C2682" i="26"/>
  <c r="C2683" i="26"/>
  <c r="C2684" i="26"/>
  <c r="C2685" i="26"/>
  <c r="C2686" i="26"/>
  <c r="C2687" i="26"/>
  <c r="C2688" i="26"/>
  <c r="C2689" i="26"/>
  <c r="C2690" i="26"/>
  <c r="C2691" i="26"/>
  <c r="C2692" i="26"/>
  <c r="C2693" i="26"/>
  <c r="C2694" i="26"/>
  <c r="C2695" i="26"/>
  <c r="C2696" i="26"/>
  <c r="C2697" i="26"/>
  <c r="C2698" i="26"/>
  <c r="C2699" i="26"/>
  <c r="C2700" i="26"/>
  <c r="C2701" i="26"/>
  <c r="C2702" i="26"/>
  <c r="C2703" i="26"/>
  <c r="C2704" i="26"/>
  <c r="C2705" i="26"/>
  <c r="C2706" i="26"/>
  <c r="C2707" i="26"/>
  <c r="C2708" i="26"/>
  <c r="C2709" i="26"/>
  <c r="C2710" i="26"/>
  <c r="C2711" i="26"/>
  <c r="C2712" i="26"/>
  <c r="C2713" i="26"/>
  <c r="C2714" i="26"/>
  <c r="C2715" i="26"/>
  <c r="C2716" i="26"/>
  <c r="C2717" i="26"/>
  <c r="C2718" i="26"/>
  <c r="C2719" i="26"/>
  <c r="C2720" i="26"/>
  <c r="C2721" i="26"/>
  <c r="C2722" i="26"/>
  <c r="C2723" i="26"/>
  <c r="C2724" i="26"/>
  <c r="C2725" i="26"/>
  <c r="C2726" i="26"/>
  <c r="C2727" i="26"/>
  <c r="C2728" i="26"/>
  <c r="C2729" i="26"/>
  <c r="C2730" i="26"/>
  <c r="C2731" i="26"/>
  <c r="C2732" i="26"/>
  <c r="C2733" i="26"/>
  <c r="C2734" i="26"/>
  <c r="C2735" i="26"/>
  <c r="C2736" i="26"/>
  <c r="C2737" i="26"/>
  <c r="C2738" i="26"/>
  <c r="C2739" i="26"/>
  <c r="C2740" i="26"/>
  <c r="C2741" i="26"/>
  <c r="C2742" i="26"/>
  <c r="C2743" i="26"/>
  <c r="C2744" i="26"/>
  <c r="C2745" i="26"/>
  <c r="C2746" i="26"/>
  <c r="C2747" i="26"/>
  <c r="C2748" i="26"/>
  <c r="C2749" i="26"/>
  <c r="C2750" i="26"/>
  <c r="C2751" i="26"/>
  <c r="C2752" i="26"/>
  <c r="C2753" i="26"/>
  <c r="C2754" i="26"/>
  <c r="C2755" i="26"/>
  <c r="C2756" i="26"/>
  <c r="C2757" i="26"/>
  <c r="C2758" i="26"/>
  <c r="C2759" i="26"/>
  <c r="C2760" i="26"/>
  <c r="C2761" i="26"/>
  <c r="C2762" i="26"/>
  <c r="C2763" i="26"/>
  <c r="C2764" i="26"/>
  <c r="C2765" i="26"/>
  <c r="C2766" i="26"/>
  <c r="C2767" i="26"/>
  <c r="C2768" i="26"/>
  <c r="C2769" i="26"/>
  <c r="C2770" i="26"/>
  <c r="C2771" i="26"/>
  <c r="C2772" i="26"/>
  <c r="C2773" i="26"/>
  <c r="C2774" i="26"/>
  <c r="C2775" i="26"/>
  <c r="C2776" i="26"/>
  <c r="C2777" i="26"/>
  <c r="C2778" i="26"/>
  <c r="C2779" i="26"/>
  <c r="C2780" i="26"/>
  <c r="C2781" i="26"/>
  <c r="C2782" i="26"/>
  <c r="C2783" i="26"/>
  <c r="C2784" i="26"/>
  <c r="C2785" i="26"/>
  <c r="C2786" i="26"/>
  <c r="C2787" i="26"/>
  <c r="C2788" i="26"/>
  <c r="C2789" i="26"/>
  <c r="C2790" i="26"/>
  <c r="C2791" i="26"/>
  <c r="C2792" i="26"/>
  <c r="C2793" i="26"/>
  <c r="C2794" i="26"/>
  <c r="C2795" i="26"/>
  <c r="C2796" i="26"/>
  <c r="C2797" i="26"/>
  <c r="C2798" i="26"/>
  <c r="C2799" i="26"/>
  <c r="C2800" i="26"/>
  <c r="C2801" i="26"/>
  <c r="C2802" i="26"/>
  <c r="C2803" i="26"/>
  <c r="C2804" i="26"/>
  <c r="C2805" i="26"/>
  <c r="C2806" i="26"/>
  <c r="C2807" i="26"/>
  <c r="C2808" i="26"/>
  <c r="C2809" i="26"/>
  <c r="C2810" i="26"/>
  <c r="C2811" i="26"/>
  <c r="C2812" i="26"/>
  <c r="C2813" i="26"/>
  <c r="C2814" i="26"/>
  <c r="C2815" i="26"/>
  <c r="C2816" i="26"/>
  <c r="C2817" i="26"/>
  <c r="C2818" i="26"/>
  <c r="C2819" i="26"/>
  <c r="C2820" i="26"/>
  <c r="C2821" i="26"/>
  <c r="C2822" i="26"/>
  <c r="C2823" i="26"/>
  <c r="C2824" i="26"/>
  <c r="C2825" i="26"/>
  <c r="C2826" i="26"/>
  <c r="C2827" i="26"/>
  <c r="C2828" i="26"/>
  <c r="C2829" i="26"/>
  <c r="C2830" i="26"/>
  <c r="C2831" i="26"/>
  <c r="C2832" i="26"/>
  <c r="C2833" i="26"/>
  <c r="C2834" i="26"/>
  <c r="C2835" i="26"/>
  <c r="C2836" i="26"/>
  <c r="C2837" i="26"/>
  <c r="C2838" i="26"/>
  <c r="C2839" i="26"/>
  <c r="C2840" i="26"/>
  <c r="C2841" i="26"/>
  <c r="C2842" i="26"/>
  <c r="C2843" i="26"/>
  <c r="C2844" i="26"/>
  <c r="C2845" i="26"/>
  <c r="C2846" i="26"/>
  <c r="C2847" i="26"/>
  <c r="C2848" i="26"/>
  <c r="C2849" i="26"/>
  <c r="C2850" i="26"/>
  <c r="C2851" i="26"/>
  <c r="C2852" i="26"/>
  <c r="C2853" i="26"/>
  <c r="C2854" i="26"/>
  <c r="C2855" i="26"/>
  <c r="C2856" i="26"/>
  <c r="C2857" i="26"/>
  <c r="C2858" i="26"/>
  <c r="C2859" i="26"/>
  <c r="C2860" i="26"/>
  <c r="C2861" i="26"/>
  <c r="C2862" i="26"/>
  <c r="C2863" i="26"/>
  <c r="C2864" i="26"/>
  <c r="C2865" i="26"/>
  <c r="C2866" i="26"/>
  <c r="C2867" i="26"/>
  <c r="C2868" i="26"/>
  <c r="C2869" i="26"/>
  <c r="C2870" i="26"/>
  <c r="C2871" i="26"/>
  <c r="C2872" i="26"/>
  <c r="C2873" i="26"/>
  <c r="C2874" i="26"/>
  <c r="C2875" i="26"/>
  <c r="C2876" i="26"/>
  <c r="C2877" i="26"/>
  <c r="C2878" i="26"/>
  <c r="C2879" i="26"/>
  <c r="C2880" i="26"/>
  <c r="C2881" i="26"/>
  <c r="C2882" i="26"/>
  <c r="C2883" i="26"/>
  <c r="C2884" i="26"/>
  <c r="C2885" i="26"/>
  <c r="C2886" i="26"/>
  <c r="C2887" i="26"/>
  <c r="C2888" i="26"/>
  <c r="C2889" i="26"/>
  <c r="C2890" i="26"/>
  <c r="C2891" i="26"/>
  <c r="C2892" i="26"/>
  <c r="C2893" i="26"/>
  <c r="C2894" i="26"/>
  <c r="C2895" i="26"/>
  <c r="C2896" i="26"/>
  <c r="C2897" i="26"/>
  <c r="C2898" i="26"/>
  <c r="C2899" i="26"/>
  <c r="C2900" i="26"/>
  <c r="C2901" i="26"/>
  <c r="C2902" i="26"/>
  <c r="C2903" i="26"/>
  <c r="C2904" i="26"/>
  <c r="C2905" i="26"/>
  <c r="C2906" i="26"/>
  <c r="C2907" i="26"/>
  <c r="C2908" i="26"/>
  <c r="C2909" i="26"/>
  <c r="C2910" i="26"/>
  <c r="C2911" i="26"/>
  <c r="C2912" i="26"/>
  <c r="C2913" i="26"/>
  <c r="C2914" i="26"/>
  <c r="C2915" i="26"/>
  <c r="C2916" i="26"/>
  <c r="C2917" i="26"/>
  <c r="C2918" i="26"/>
  <c r="C2919" i="26"/>
  <c r="C2920" i="26"/>
  <c r="C2921" i="26"/>
  <c r="C2922" i="26"/>
  <c r="C2923" i="26"/>
  <c r="C2924" i="26"/>
  <c r="C2925" i="26"/>
  <c r="C2926" i="26"/>
  <c r="C2927" i="26"/>
  <c r="C2928" i="26"/>
  <c r="C2929" i="26"/>
  <c r="C2930" i="26"/>
  <c r="C2931" i="26"/>
  <c r="C2932" i="26"/>
  <c r="C2933" i="26"/>
  <c r="C2934" i="26"/>
  <c r="C2935" i="26"/>
  <c r="C2936" i="26"/>
  <c r="C2937" i="26"/>
  <c r="C2938" i="26"/>
  <c r="C2939" i="26"/>
  <c r="C2940" i="26"/>
  <c r="C2941" i="26"/>
  <c r="C2942" i="26"/>
  <c r="C2943" i="26"/>
  <c r="C2944" i="26"/>
  <c r="C2945" i="26"/>
  <c r="C2946" i="26"/>
  <c r="C2947" i="26"/>
  <c r="C2948" i="26"/>
  <c r="C2949" i="26"/>
  <c r="C2950" i="26"/>
  <c r="C2951" i="26"/>
  <c r="C2952" i="26"/>
  <c r="C2953" i="26"/>
  <c r="C2954" i="26"/>
  <c r="C2955" i="26"/>
  <c r="C2956" i="26"/>
  <c r="C2957" i="26"/>
  <c r="C2958" i="26"/>
  <c r="C2959" i="26"/>
  <c r="C2960" i="26"/>
  <c r="C2961" i="26"/>
  <c r="C2962" i="26"/>
  <c r="C2963" i="26"/>
  <c r="C2964" i="26"/>
  <c r="C2965" i="26"/>
  <c r="C2966" i="26"/>
  <c r="C2967" i="26"/>
  <c r="C2968" i="26"/>
  <c r="C2969" i="26"/>
  <c r="C2970" i="26"/>
  <c r="C2971" i="26"/>
  <c r="C2972" i="26"/>
  <c r="C2973" i="26"/>
  <c r="C2974" i="26"/>
  <c r="C2975" i="26"/>
  <c r="C2976" i="26"/>
  <c r="C2977" i="26"/>
  <c r="C2978" i="26"/>
  <c r="C2979" i="26"/>
  <c r="C2980" i="26"/>
  <c r="C2981" i="26"/>
  <c r="C2982" i="26"/>
  <c r="C2983" i="26"/>
  <c r="C2984" i="26"/>
  <c r="C2985" i="26"/>
  <c r="C2986" i="26"/>
  <c r="C2987" i="26"/>
  <c r="C2988" i="26"/>
  <c r="C2989" i="26"/>
  <c r="C2990" i="26"/>
  <c r="C2991" i="26"/>
  <c r="C2992" i="26"/>
  <c r="C2993" i="26"/>
  <c r="C2994" i="26"/>
  <c r="C2995" i="26"/>
  <c r="C2996" i="26"/>
  <c r="C2997" i="26"/>
  <c r="C2998" i="26"/>
  <c r="C2999" i="26"/>
  <c r="C3000" i="26"/>
  <c r="C3001" i="26"/>
  <c r="C3002" i="26"/>
  <c r="C3003" i="26"/>
  <c r="C3004" i="26"/>
  <c r="C3005" i="26"/>
  <c r="C3006" i="26"/>
  <c r="C3007" i="26"/>
  <c r="C3008" i="26"/>
  <c r="C3009" i="26"/>
  <c r="C3010" i="26"/>
  <c r="C3011" i="26"/>
  <c r="C3012" i="26"/>
  <c r="C3013" i="26"/>
  <c r="C3014" i="26"/>
  <c r="C3015" i="26"/>
  <c r="C3016" i="26"/>
  <c r="C3017" i="26"/>
  <c r="C3018" i="26"/>
  <c r="C3019" i="26"/>
  <c r="C3020" i="26"/>
  <c r="C3021" i="26"/>
  <c r="C3022" i="26"/>
  <c r="C3023" i="26"/>
  <c r="C3024" i="26"/>
  <c r="C3025" i="26"/>
  <c r="C3026" i="26"/>
  <c r="C3027" i="26"/>
  <c r="C3028" i="26"/>
  <c r="C3029" i="26"/>
  <c r="C3030" i="26"/>
  <c r="C3031" i="26"/>
  <c r="C3032" i="26"/>
  <c r="C3033" i="26"/>
  <c r="C3034" i="26"/>
  <c r="C3035" i="26"/>
  <c r="C3036" i="26"/>
  <c r="C3037" i="26"/>
  <c r="C3038" i="26"/>
  <c r="C3039" i="26"/>
  <c r="C3040" i="26"/>
  <c r="C3041" i="26"/>
  <c r="C3042" i="26"/>
  <c r="C3043" i="26"/>
  <c r="C3044" i="26"/>
  <c r="C3045" i="26"/>
  <c r="C3046" i="26"/>
  <c r="C3047" i="26"/>
  <c r="C3048" i="26"/>
  <c r="C3049" i="26"/>
  <c r="C3050" i="26"/>
  <c r="C3051" i="26"/>
  <c r="C3052" i="26"/>
  <c r="C3053" i="26"/>
  <c r="C3054" i="26"/>
  <c r="C3055" i="26"/>
  <c r="C3056" i="26"/>
  <c r="C3057" i="26"/>
  <c r="C3058" i="26"/>
  <c r="C3059" i="26"/>
  <c r="C3060" i="26"/>
  <c r="C3061" i="26"/>
  <c r="C3062" i="26"/>
  <c r="C3063" i="26"/>
  <c r="C3064" i="26"/>
  <c r="C3065" i="26"/>
  <c r="C3066" i="26"/>
  <c r="C3067" i="26"/>
  <c r="C3068" i="26"/>
  <c r="C3069" i="26"/>
  <c r="C3070" i="26"/>
  <c r="C3071" i="26"/>
  <c r="C3072" i="26"/>
  <c r="C3073" i="26"/>
  <c r="C3074" i="26"/>
  <c r="C3075" i="26"/>
  <c r="C3076" i="26"/>
  <c r="C3077" i="26"/>
  <c r="C3078" i="26"/>
  <c r="C3079" i="26"/>
  <c r="C3080" i="26"/>
  <c r="C3081" i="26"/>
  <c r="C3082" i="26"/>
  <c r="C3083" i="26"/>
  <c r="C3084" i="26"/>
  <c r="C3085" i="26"/>
  <c r="C3086" i="26"/>
  <c r="C3087" i="26"/>
  <c r="C3088" i="26"/>
  <c r="C3089" i="26"/>
  <c r="C3090" i="26"/>
  <c r="C3091" i="26"/>
  <c r="C3092" i="26"/>
  <c r="C3093" i="26"/>
  <c r="C3094" i="26"/>
  <c r="C3095" i="26"/>
  <c r="C3096" i="26"/>
  <c r="C3097" i="26"/>
  <c r="C3098" i="26"/>
  <c r="C3099" i="26"/>
  <c r="C3100" i="26"/>
  <c r="C3101" i="26"/>
  <c r="C3102" i="26"/>
  <c r="C3103" i="26"/>
  <c r="C3104" i="26"/>
  <c r="C3105" i="26"/>
  <c r="C3106" i="26"/>
  <c r="C3107" i="26"/>
  <c r="C3108" i="26"/>
  <c r="C3109" i="26"/>
  <c r="C3110" i="26"/>
  <c r="C3111" i="26"/>
  <c r="C3112" i="26"/>
  <c r="C3113" i="26"/>
  <c r="C3114" i="26"/>
  <c r="C3115" i="26"/>
  <c r="C3116" i="26"/>
  <c r="C3117" i="26"/>
  <c r="C3118" i="26"/>
  <c r="C3119" i="26"/>
  <c r="C3120" i="26"/>
  <c r="C3121" i="26"/>
  <c r="C3122" i="26"/>
  <c r="C3123" i="26"/>
  <c r="C3124" i="26"/>
  <c r="C3125" i="26"/>
  <c r="C3126" i="26"/>
  <c r="C3127" i="26"/>
  <c r="C3128" i="26"/>
  <c r="C3129" i="26"/>
  <c r="C3130" i="26"/>
  <c r="C3131" i="26"/>
  <c r="C3132" i="26"/>
  <c r="C3133" i="26"/>
  <c r="C3134" i="26"/>
  <c r="C3135" i="26"/>
  <c r="C3136" i="26"/>
  <c r="C3137" i="26"/>
  <c r="C3138" i="26"/>
  <c r="C3139" i="26"/>
  <c r="C3140" i="26"/>
  <c r="C3141" i="26"/>
  <c r="C3142" i="26"/>
  <c r="C3143" i="26"/>
  <c r="C3144" i="26"/>
  <c r="C3145" i="26"/>
  <c r="C3146" i="26"/>
  <c r="C3147" i="26"/>
  <c r="C3148" i="26"/>
  <c r="C3149" i="26"/>
  <c r="C3150" i="26"/>
  <c r="C3151" i="26"/>
  <c r="C3152" i="26"/>
  <c r="C3153" i="26"/>
  <c r="C3154" i="26"/>
  <c r="C3155" i="26"/>
  <c r="C3156" i="26"/>
  <c r="C3157" i="26"/>
  <c r="C3158" i="26"/>
  <c r="C3159" i="26"/>
  <c r="C3160" i="26"/>
  <c r="C3161" i="26"/>
  <c r="C3162" i="26"/>
  <c r="C3163" i="26"/>
  <c r="C3164" i="26"/>
  <c r="C3165" i="26"/>
  <c r="C3166" i="26"/>
  <c r="C3167" i="26"/>
  <c r="C3168" i="26"/>
  <c r="C3169" i="26"/>
  <c r="C3170" i="26"/>
  <c r="C3171" i="26"/>
  <c r="C3172" i="26"/>
  <c r="C3173" i="26"/>
  <c r="C3174" i="26"/>
  <c r="C3175" i="26"/>
  <c r="C3176" i="26"/>
  <c r="C3177" i="26"/>
  <c r="C3178" i="26"/>
  <c r="C3179" i="26"/>
  <c r="C3180" i="26"/>
  <c r="C3181" i="26"/>
  <c r="C3182" i="26"/>
  <c r="C3183" i="26"/>
  <c r="C3184" i="26"/>
  <c r="C3185" i="26"/>
  <c r="C3186" i="26"/>
  <c r="C3187" i="26"/>
  <c r="C3188" i="26"/>
  <c r="C3189" i="26"/>
  <c r="C3190" i="26"/>
  <c r="C3191" i="26"/>
  <c r="C3192" i="26"/>
  <c r="C3193" i="26"/>
  <c r="C3194" i="26"/>
  <c r="C3195" i="26"/>
  <c r="C3196" i="26"/>
  <c r="C3197" i="26"/>
  <c r="C3198" i="26"/>
  <c r="C3199" i="26"/>
  <c r="C3200" i="26"/>
  <c r="C3201" i="26"/>
  <c r="C3202" i="26"/>
  <c r="C3203" i="26"/>
  <c r="C3204" i="26"/>
  <c r="C3205" i="26"/>
  <c r="C3206" i="26"/>
  <c r="C3207" i="26"/>
  <c r="C3208" i="26"/>
  <c r="C3209" i="26"/>
  <c r="C3210" i="26"/>
  <c r="C3211" i="26"/>
  <c r="C3212" i="26"/>
  <c r="C3213" i="26"/>
  <c r="C3214" i="26"/>
  <c r="C3215" i="26"/>
  <c r="C3216" i="26"/>
  <c r="C3217" i="26"/>
  <c r="C3218" i="26"/>
  <c r="C3219" i="26"/>
  <c r="C3220" i="26"/>
  <c r="C3221" i="26"/>
  <c r="C3222" i="26"/>
  <c r="C3223" i="26"/>
  <c r="C3224" i="26"/>
  <c r="C3225" i="26"/>
  <c r="C3226" i="26"/>
  <c r="C3227" i="26"/>
  <c r="C3228" i="26"/>
  <c r="C3229" i="26"/>
  <c r="C3230" i="26"/>
  <c r="C3231" i="26"/>
  <c r="C3232" i="26"/>
  <c r="C3233" i="26"/>
  <c r="C3234" i="26"/>
  <c r="C3235" i="26"/>
  <c r="C3236" i="26"/>
  <c r="C3237" i="26"/>
  <c r="C3238" i="26"/>
  <c r="C3239" i="26"/>
  <c r="C3240" i="26"/>
  <c r="C3241" i="26"/>
  <c r="C3242" i="26"/>
  <c r="C3243" i="26"/>
  <c r="C3244" i="26"/>
  <c r="C3245" i="26"/>
  <c r="C3246" i="26"/>
  <c r="C3247" i="26"/>
  <c r="C3248" i="26"/>
  <c r="C3249" i="26"/>
  <c r="C3250" i="26"/>
  <c r="C3251" i="26"/>
  <c r="C3252" i="26"/>
  <c r="C3253" i="26"/>
  <c r="C3254" i="26"/>
  <c r="C3255" i="26"/>
  <c r="C3256" i="26"/>
  <c r="C3257" i="26"/>
  <c r="C3258" i="26"/>
  <c r="C3259" i="26"/>
  <c r="C3260" i="26"/>
  <c r="C3261" i="26"/>
  <c r="C3262" i="26"/>
  <c r="C3263" i="26"/>
  <c r="C3264" i="26"/>
  <c r="C3265" i="26"/>
  <c r="C3266" i="26"/>
  <c r="C3267" i="26"/>
  <c r="C3268" i="26"/>
  <c r="C3269" i="26"/>
  <c r="C3270" i="26"/>
  <c r="C3271" i="26"/>
  <c r="C3272" i="26"/>
  <c r="C3273" i="26"/>
  <c r="C3274" i="26"/>
  <c r="C3275" i="26"/>
  <c r="C3276" i="26"/>
  <c r="C3277" i="26"/>
  <c r="C3278" i="26"/>
  <c r="C3279" i="26"/>
  <c r="C3280" i="26"/>
  <c r="C3281" i="26"/>
  <c r="C3282" i="26"/>
  <c r="C3283" i="26"/>
  <c r="C3284" i="26"/>
  <c r="C3285" i="26"/>
  <c r="C3286" i="26"/>
  <c r="C3287" i="26"/>
  <c r="C3288" i="26"/>
  <c r="C3289" i="26"/>
  <c r="C3290" i="26"/>
  <c r="C3291" i="26"/>
  <c r="C3292" i="26"/>
  <c r="C3293" i="26"/>
  <c r="C3294" i="26"/>
  <c r="C3295" i="26"/>
  <c r="C3296" i="26"/>
  <c r="C3297" i="26"/>
  <c r="C3298" i="26"/>
  <c r="C3299" i="26"/>
  <c r="C3300" i="26"/>
  <c r="C3301" i="26"/>
  <c r="C3302" i="26"/>
  <c r="C3303" i="26"/>
  <c r="C3304" i="26"/>
  <c r="C3305" i="26"/>
  <c r="C3306" i="26"/>
  <c r="C3307" i="26"/>
  <c r="C3308" i="26"/>
  <c r="C3309" i="26"/>
  <c r="C3310" i="26"/>
  <c r="C3311" i="26"/>
  <c r="C3312" i="26"/>
  <c r="C3313" i="26"/>
  <c r="C3314" i="26"/>
  <c r="C3315" i="26"/>
  <c r="C3316" i="26"/>
  <c r="C3317" i="26"/>
  <c r="C3318" i="26"/>
  <c r="C3319" i="26"/>
  <c r="C3320" i="26"/>
  <c r="C3321" i="26"/>
  <c r="C3322" i="26"/>
  <c r="C3323" i="26"/>
  <c r="C3324" i="26"/>
  <c r="C3325" i="26"/>
  <c r="C3326" i="26"/>
  <c r="C3327" i="26"/>
  <c r="C3328" i="26"/>
  <c r="C3329" i="26"/>
  <c r="C3330" i="26"/>
  <c r="C3331" i="26"/>
  <c r="C3332" i="26"/>
  <c r="C3333" i="26"/>
  <c r="C3334" i="26"/>
  <c r="C3335" i="26"/>
  <c r="C3336" i="26"/>
  <c r="C3337" i="26"/>
  <c r="C3338" i="26"/>
  <c r="C3339" i="26"/>
  <c r="C3340" i="26"/>
  <c r="C3341" i="26"/>
  <c r="C3342" i="26"/>
  <c r="C3343" i="26"/>
  <c r="C3344" i="26"/>
  <c r="C3345" i="26"/>
  <c r="C3346" i="26"/>
  <c r="C3347" i="26"/>
  <c r="C3348" i="26"/>
  <c r="C3349" i="26"/>
  <c r="C3350" i="26"/>
  <c r="C3351" i="26"/>
  <c r="C3352" i="26"/>
  <c r="C3353" i="26"/>
  <c r="C3354" i="26"/>
  <c r="C3355" i="26"/>
  <c r="C3356" i="26"/>
  <c r="C3357" i="26"/>
  <c r="C3358" i="26"/>
  <c r="C3359" i="26"/>
  <c r="C3360" i="26"/>
  <c r="C3361" i="26"/>
  <c r="C3362" i="26"/>
  <c r="C3363" i="26"/>
  <c r="C3364" i="26"/>
  <c r="C3365" i="26"/>
  <c r="C3366" i="26"/>
  <c r="C3367" i="26"/>
  <c r="C3368" i="26"/>
  <c r="C3369" i="26"/>
  <c r="C3370" i="26"/>
  <c r="C3371" i="26"/>
  <c r="C3372" i="26"/>
  <c r="C3373" i="26"/>
  <c r="C3374" i="26"/>
  <c r="C3375" i="26"/>
  <c r="C3376" i="26"/>
  <c r="C3377" i="26"/>
  <c r="C3378" i="26"/>
  <c r="C3379" i="26"/>
  <c r="C3380" i="26"/>
  <c r="C3381" i="26"/>
  <c r="C3382" i="26"/>
  <c r="C3383" i="26"/>
  <c r="C3384" i="26"/>
  <c r="C3385" i="26"/>
  <c r="C3386" i="26"/>
  <c r="C3387" i="26"/>
  <c r="C3388" i="26"/>
  <c r="C3389" i="26"/>
  <c r="C3390" i="26"/>
  <c r="C3391" i="26"/>
  <c r="C3392" i="26"/>
  <c r="C3393" i="26"/>
  <c r="C3394" i="26"/>
  <c r="C3395" i="26"/>
  <c r="C3396" i="26"/>
  <c r="C3397" i="26"/>
  <c r="C3398" i="26"/>
  <c r="C3399" i="26"/>
  <c r="C3400" i="26"/>
  <c r="C3401" i="26"/>
  <c r="C3402" i="26"/>
  <c r="C3403" i="26"/>
  <c r="C3404" i="26"/>
  <c r="C3405" i="26"/>
  <c r="C3406" i="26"/>
  <c r="C3407" i="26"/>
  <c r="C3408" i="26"/>
  <c r="C3409" i="26"/>
  <c r="C3410" i="26"/>
  <c r="C3411" i="26"/>
  <c r="C3412" i="26"/>
  <c r="C3413" i="26"/>
  <c r="C3414" i="26"/>
  <c r="C3415" i="26"/>
  <c r="C3416" i="26"/>
  <c r="C3417" i="26"/>
  <c r="C3418" i="26"/>
  <c r="C3419" i="26"/>
  <c r="C3420" i="26"/>
  <c r="C3421" i="26"/>
  <c r="C3422" i="26"/>
  <c r="C3423" i="26"/>
  <c r="C3424" i="26"/>
  <c r="C3425" i="26"/>
  <c r="C3426" i="26"/>
  <c r="C3427" i="26"/>
  <c r="C3428" i="26"/>
  <c r="C3429" i="26"/>
  <c r="C3430" i="26"/>
  <c r="C3431" i="26"/>
  <c r="C3432" i="26"/>
  <c r="C3433" i="26"/>
  <c r="C3434" i="26"/>
  <c r="C3435" i="26"/>
  <c r="C3436" i="26"/>
  <c r="C3437" i="26"/>
  <c r="C3438" i="26"/>
  <c r="C3439" i="26"/>
  <c r="C3440" i="26"/>
  <c r="C3441" i="26"/>
  <c r="C3442" i="26"/>
  <c r="C3443" i="26"/>
  <c r="C3444" i="26"/>
  <c r="C3445" i="26"/>
  <c r="C3446" i="26"/>
  <c r="C3447" i="26"/>
  <c r="C3448" i="26"/>
  <c r="C3449" i="26"/>
  <c r="C3450" i="26"/>
  <c r="C3451" i="26"/>
  <c r="C3452" i="26"/>
  <c r="C3453" i="26"/>
  <c r="C3454" i="26"/>
  <c r="C3455" i="26"/>
  <c r="C3456" i="26"/>
  <c r="C3457" i="26"/>
  <c r="C3458" i="26"/>
  <c r="C3459" i="26"/>
  <c r="C3460" i="26"/>
  <c r="C3461" i="26"/>
  <c r="C3462" i="26"/>
  <c r="C3463" i="26"/>
  <c r="C3464" i="26"/>
  <c r="C3465" i="26"/>
  <c r="C3466" i="26"/>
  <c r="C3467" i="26"/>
  <c r="C3468" i="26"/>
  <c r="C3469" i="26"/>
  <c r="C3470" i="26"/>
  <c r="C3471" i="26"/>
  <c r="C3472" i="26"/>
  <c r="C3473" i="26"/>
  <c r="C3474" i="26"/>
  <c r="C3475" i="26"/>
  <c r="C3476" i="26"/>
  <c r="C3477" i="26"/>
  <c r="C3478" i="26"/>
  <c r="C3479" i="26"/>
  <c r="C3480" i="26"/>
  <c r="C3481" i="26"/>
  <c r="C3482" i="26"/>
  <c r="C3483" i="26"/>
  <c r="C3484" i="26"/>
  <c r="C3485" i="26"/>
  <c r="C3486" i="26"/>
  <c r="C3487" i="26"/>
  <c r="C3488" i="26"/>
  <c r="C3489" i="26"/>
  <c r="C3490" i="26"/>
  <c r="C3491" i="26"/>
  <c r="C3492" i="26"/>
  <c r="C3493" i="26"/>
  <c r="C3494" i="26"/>
  <c r="C3495" i="26"/>
  <c r="C3496" i="26"/>
  <c r="C3497" i="26"/>
  <c r="C3498" i="26"/>
  <c r="C3499" i="26"/>
  <c r="C3500" i="26"/>
  <c r="C3501" i="26"/>
  <c r="C3502" i="26"/>
  <c r="C3503" i="26"/>
  <c r="C3504" i="26"/>
  <c r="C3505" i="26"/>
  <c r="C3506" i="26"/>
  <c r="C3507" i="26"/>
  <c r="C3508" i="26"/>
  <c r="C3509" i="26"/>
  <c r="C3510" i="26"/>
  <c r="C3511" i="26"/>
  <c r="C3512" i="26"/>
  <c r="C3513" i="26"/>
  <c r="C3514" i="26"/>
  <c r="C3515" i="26"/>
  <c r="C3516" i="26"/>
  <c r="C3517" i="26"/>
  <c r="C3518" i="26"/>
  <c r="C3519" i="26"/>
  <c r="C3520" i="26"/>
  <c r="C3521" i="26"/>
  <c r="C3522" i="26"/>
  <c r="C3523" i="26"/>
  <c r="C3524" i="26"/>
  <c r="C3525" i="26"/>
  <c r="C3526" i="26"/>
  <c r="C3527" i="26"/>
  <c r="C3528" i="26"/>
  <c r="C3529" i="26"/>
  <c r="C3530" i="26"/>
  <c r="C3531" i="26"/>
  <c r="C3532" i="26"/>
  <c r="C3533" i="26"/>
  <c r="C3534" i="26"/>
  <c r="C3535" i="26"/>
  <c r="C3536" i="26"/>
  <c r="C3537" i="26"/>
  <c r="C3538" i="26"/>
  <c r="C3539" i="26"/>
  <c r="C3540" i="26"/>
  <c r="C3541" i="26"/>
  <c r="C3542" i="26"/>
  <c r="C3543" i="26"/>
  <c r="C3544" i="26"/>
  <c r="C3545" i="26"/>
  <c r="C3546" i="26"/>
  <c r="C3547" i="26"/>
  <c r="C3548" i="26"/>
  <c r="C3549" i="26"/>
  <c r="C3550" i="26"/>
  <c r="C3551" i="26"/>
  <c r="C3552" i="26"/>
  <c r="C3553" i="26"/>
  <c r="C3554" i="26"/>
  <c r="C3555" i="26"/>
  <c r="C3556" i="26"/>
  <c r="C3557" i="26"/>
  <c r="C3558" i="26"/>
  <c r="C3559" i="26"/>
  <c r="C3560" i="26"/>
  <c r="C3561" i="26"/>
  <c r="C3562" i="26"/>
  <c r="C3563" i="26"/>
  <c r="C3564" i="26"/>
  <c r="C3565" i="26"/>
  <c r="C3566" i="26"/>
  <c r="C3567" i="26"/>
  <c r="C3568" i="26"/>
  <c r="C3569" i="26"/>
  <c r="C3570" i="26"/>
  <c r="C3571" i="26"/>
  <c r="C3572" i="26"/>
  <c r="C3573" i="26"/>
  <c r="C3574" i="26"/>
  <c r="C3575" i="26"/>
  <c r="C3576" i="26"/>
  <c r="C3577" i="26"/>
  <c r="C3578" i="26"/>
  <c r="C3579" i="26"/>
  <c r="C3580" i="26"/>
  <c r="C3581" i="26"/>
  <c r="C3582" i="26"/>
  <c r="C3583" i="26"/>
  <c r="C3584" i="26"/>
  <c r="C3585" i="26"/>
  <c r="C3586" i="26"/>
  <c r="C3587" i="26"/>
  <c r="C3588" i="26"/>
  <c r="C3589" i="26"/>
  <c r="C3590" i="26"/>
  <c r="C3591" i="26"/>
  <c r="C3592" i="26"/>
  <c r="C3593" i="26"/>
  <c r="C3594" i="26"/>
  <c r="C3595" i="26"/>
  <c r="C3596" i="26"/>
  <c r="C3597" i="26"/>
  <c r="C3598" i="26"/>
  <c r="C3599" i="26"/>
  <c r="C3600" i="26"/>
  <c r="C3601" i="26"/>
  <c r="C3602" i="26"/>
  <c r="C3603" i="26"/>
  <c r="C3604" i="26"/>
  <c r="C3605" i="26"/>
  <c r="C3606" i="26"/>
  <c r="C3607" i="26"/>
  <c r="C3608" i="26"/>
  <c r="C3609" i="26"/>
  <c r="C3610" i="26"/>
  <c r="C3611" i="26"/>
  <c r="C3612" i="26"/>
  <c r="C3613" i="26"/>
  <c r="C3614" i="26"/>
  <c r="C3615" i="26"/>
  <c r="C3616" i="26"/>
  <c r="C3617" i="26"/>
  <c r="C3618" i="26"/>
  <c r="C3619" i="26"/>
  <c r="C3620" i="26"/>
  <c r="C3621" i="26"/>
  <c r="C3622" i="26"/>
  <c r="C3623" i="26"/>
  <c r="C3624" i="26"/>
  <c r="C3625" i="26"/>
  <c r="C3626" i="26"/>
  <c r="C3627" i="26"/>
  <c r="C3628" i="26"/>
  <c r="C3629" i="26"/>
  <c r="C3630" i="26"/>
  <c r="C3631" i="26"/>
  <c r="C3632" i="26"/>
  <c r="C3633" i="26"/>
  <c r="C3634" i="26"/>
  <c r="C3635" i="26"/>
  <c r="C3636" i="26"/>
  <c r="C3637" i="26"/>
  <c r="C3638" i="26"/>
  <c r="C3639" i="26"/>
  <c r="C3640" i="26"/>
  <c r="C3641" i="26"/>
  <c r="C3642" i="26"/>
  <c r="C3643" i="26"/>
  <c r="C3644" i="26"/>
  <c r="C3645" i="26"/>
  <c r="C3646" i="26"/>
  <c r="C3647" i="26"/>
  <c r="C3648" i="26"/>
  <c r="C3649" i="26"/>
  <c r="C3650" i="26"/>
  <c r="C3651" i="26"/>
  <c r="C3652" i="26"/>
  <c r="C3653" i="26"/>
  <c r="C3654" i="26"/>
  <c r="C3655" i="26"/>
  <c r="C3656" i="26"/>
  <c r="C3657" i="26"/>
  <c r="C3658" i="26"/>
  <c r="C3659" i="26"/>
  <c r="C3660" i="26"/>
  <c r="C3661" i="26"/>
  <c r="C3662" i="26"/>
  <c r="C3663" i="26"/>
  <c r="C3664" i="26"/>
  <c r="C3665" i="26"/>
  <c r="C3666" i="26"/>
  <c r="C3667" i="26"/>
  <c r="C3668" i="26"/>
  <c r="C3669" i="26"/>
  <c r="C3670" i="26"/>
  <c r="C3671" i="26"/>
  <c r="C3672" i="26"/>
  <c r="C3673" i="26"/>
  <c r="C3674" i="26"/>
  <c r="C3675" i="26"/>
  <c r="C3676" i="26"/>
  <c r="C3677" i="26"/>
  <c r="C3678" i="26"/>
  <c r="C3679" i="26"/>
  <c r="C3680" i="26"/>
  <c r="C3681" i="26"/>
  <c r="C3682" i="26"/>
  <c r="C3683" i="26"/>
  <c r="C3684" i="26"/>
  <c r="C3685" i="26"/>
  <c r="C3686" i="26"/>
  <c r="C3687" i="26"/>
  <c r="C3688" i="26"/>
  <c r="C3689" i="26"/>
  <c r="C3690" i="26"/>
  <c r="C3691" i="26"/>
  <c r="C3692" i="26"/>
  <c r="C3693" i="26"/>
  <c r="C3694" i="26"/>
  <c r="C3695" i="26"/>
  <c r="C3696" i="26"/>
  <c r="C3697" i="26"/>
  <c r="C3698" i="26"/>
  <c r="C3699" i="26"/>
  <c r="C3700" i="26"/>
  <c r="C3701" i="26"/>
  <c r="C3702" i="26"/>
  <c r="C3703" i="26"/>
  <c r="C3704" i="26"/>
  <c r="C3705" i="26"/>
  <c r="C3706" i="26"/>
  <c r="C3707" i="26"/>
  <c r="C3708" i="26"/>
  <c r="C3709" i="26"/>
  <c r="C3710" i="26"/>
  <c r="C3711" i="26"/>
  <c r="C3712" i="26"/>
  <c r="C3713" i="26"/>
  <c r="C3714" i="26"/>
  <c r="C3715" i="26"/>
  <c r="C3716" i="26"/>
  <c r="C3717" i="26"/>
  <c r="C3718" i="26"/>
  <c r="C3719" i="26"/>
  <c r="C3720" i="26"/>
  <c r="C3721" i="26"/>
  <c r="C3722" i="26"/>
  <c r="C3723" i="26"/>
  <c r="C3724" i="26"/>
  <c r="C3725" i="26"/>
  <c r="C3726" i="26"/>
  <c r="C3727" i="26"/>
  <c r="C3728" i="26"/>
  <c r="C3729" i="26"/>
  <c r="C3730" i="26"/>
  <c r="C3731" i="26"/>
  <c r="C3732" i="26"/>
  <c r="C3733" i="26"/>
  <c r="C3734" i="26"/>
  <c r="C3735" i="26"/>
  <c r="C3736" i="26"/>
  <c r="C3737" i="26"/>
  <c r="C3738" i="26"/>
  <c r="C3739" i="26"/>
  <c r="C3740" i="26"/>
  <c r="C3741" i="26"/>
  <c r="C3742" i="26"/>
  <c r="C3743" i="26"/>
  <c r="C3744" i="26"/>
  <c r="C3745" i="26"/>
  <c r="C3746" i="26"/>
  <c r="C3747" i="26"/>
  <c r="C3748" i="26"/>
  <c r="C3749" i="26"/>
  <c r="C3750" i="26"/>
  <c r="C3751" i="26"/>
  <c r="C3752" i="26"/>
  <c r="C3753" i="26"/>
  <c r="C3754" i="26"/>
  <c r="C3755" i="26"/>
  <c r="C3756" i="26"/>
  <c r="C3757" i="26"/>
  <c r="C3758" i="26"/>
  <c r="C3759" i="26"/>
  <c r="C3760" i="26"/>
  <c r="C3761" i="26"/>
  <c r="C3762" i="26"/>
  <c r="C3763" i="26"/>
  <c r="C3764" i="26"/>
  <c r="C3765" i="26"/>
  <c r="C3766" i="26"/>
  <c r="C3767" i="26"/>
  <c r="C3768" i="26"/>
  <c r="C3769" i="26"/>
  <c r="C3770" i="26"/>
  <c r="C3771" i="26"/>
  <c r="C3772" i="26"/>
  <c r="C3773" i="26"/>
  <c r="C3774" i="26"/>
  <c r="C3775" i="26"/>
  <c r="C3776" i="26"/>
  <c r="C3777" i="26"/>
  <c r="C3778" i="26"/>
  <c r="C3779" i="26"/>
  <c r="C3780" i="26"/>
  <c r="C3781" i="26"/>
  <c r="C3782" i="26"/>
  <c r="C3783" i="26"/>
  <c r="C3784" i="26"/>
  <c r="C3785" i="26"/>
  <c r="C3786" i="26"/>
  <c r="C3787" i="26"/>
  <c r="C3788" i="26"/>
  <c r="C3789" i="26"/>
  <c r="C3790" i="26"/>
  <c r="C3791" i="26"/>
  <c r="C3792" i="26"/>
  <c r="C3793" i="26"/>
  <c r="C3794" i="26"/>
  <c r="C3795" i="26"/>
  <c r="C3796" i="26"/>
  <c r="C3797" i="26"/>
  <c r="C3798" i="26"/>
  <c r="C3799" i="26"/>
  <c r="C3800" i="26"/>
  <c r="C3801" i="26"/>
  <c r="C3802" i="26"/>
  <c r="C3803" i="26"/>
  <c r="C3804" i="26"/>
  <c r="C3805" i="26"/>
  <c r="C3806" i="26"/>
  <c r="C3807" i="26"/>
  <c r="C3808" i="26"/>
  <c r="C3809" i="26"/>
  <c r="C3810" i="26"/>
  <c r="C3811" i="26"/>
  <c r="C3812" i="26"/>
  <c r="C3813" i="26"/>
  <c r="C3814" i="26"/>
  <c r="C3815" i="26"/>
  <c r="C3816" i="26"/>
  <c r="C3817" i="26"/>
  <c r="C3818" i="26"/>
  <c r="C3819" i="26"/>
  <c r="C3820" i="26"/>
  <c r="C3821" i="26"/>
  <c r="C3822" i="26"/>
  <c r="C3823" i="26"/>
  <c r="C3824" i="26"/>
  <c r="C3825" i="26"/>
  <c r="C3826" i="26"/>
  <c r="C3827" i="26"/>
  <c r="C3828" i="26"/>
  <c r="C3829" i="26"/>
  <c r="C3830" i="26"/>
  <c r="C3831" i="26"/>
  <c r="C3832" i="26"/>
  <c r="C3833" i="26"/>
  <c r="C3834" i="26"/>
  <c r="C3835" i="26"/>
  <c r="C3836" i="26"/>
  <c r="C3837" i="26"/>
  <c r="C3838" i="26"/>
  <c r="C3839" i="26"/>
  <c r="C3840" i="26"/>
  <c r="C3841" i="26"/>
  <c r="C3842" i="26"/>
  <c r="C3843" i="26"/>
  <c r="C3844" i="26"/>
  <c r="C3845" i="26"/>
  <c r="C3846" i="26"/>
  <c r="C3847" i="26"/>
  <c r="C3848" i="26"/>
  <c r="C3849" i="26"/>
  <c r="C3850" i="26"/>
  <c r="C3851" i="26"/>
  <c r="C3852" i="26"/>
  <c r="C3853" i="26"/>
  <c r="C3854" i="26"/>
  <c r="C3855" i="26"/>
  <c r="C3856" i="26"/>
  <c r="C3857" i="26"/>
  <c r="C3858" i="26"/>
  <c r="C3859" i="26"/>
  <c r="C3860" i="26"/>
  <c r="C3861" i="26"/>
  <c r="C3862" i="26"/>
  <c r="C3863" i="26"/>
  <c r="C3864" i="26"/>
  <c r="C3865" i="26"/>
  <c r="C3866" i="26"/>
  <c r="C3867" i="26"/>
  <c r="C3868" i="26"/>
  <c r="C3869" i="26"/>
  <c r="C3870" i="26"/>
  <c r="C3871" i="26"/>
  <c r="C3872" i="26"/>
  <c r="C3873" i="26"/>
  <c r="C3874" i="26"/>
  <c r="C3875" i="26"/>
  <c r="C3876" i="26"/>
  <c r="C3877" i="26"/>
  <c r="C3878" i="26"/>
  <c r="C3879" i="26"/>
  <c r="C3880" i="26"/>
  <c r="C3881" i="26"/>
  <c r="C3882" i="26"/>
  <c r="C3883" i="26"/>
  <c r="C3884" i="26"/>
  <c r="C3885" i="26"/>
  <c r="C3886" i="26"/>
  <c r="C3887" i="26"/>
  <c r="C3888" i="26"/>
  <c r="C3889" i="26"/>
  <c r="C3890" i="26"/>
  <c r="C3891" i="26"/>
  <c r="C3892" i="26"/>
  <c r="C3893" i="26"/>
  <c r="C3894" i="26"/>
  <c r="C3895" i="26"/>
  <c r="C3896" i="26"/>
  <c r="C3897" i="26"/>
  <c r="C3898" i="26"/>
  <c r="C3899" i="26"/>
  <c r="C3900" i="26"/>
  <c r="C3901" i="26"/>
  <c r="C3902" i="26"/>
  <c r="C3903" i="26"/>
  <c r="C3904" i="26"/>
  <c r="C3905" i="26"/>
  <c r="C3906" i="26"/>
  <c r="C3907" i="26"/>
  <c r="C3908" i="26"/>
  <c r="C3909" i="26"/>
  <c r="C3910" i="26"/>
  <c r="C3911" i="26"/>
  <c r="C3912" i="26"/>
  <c r="C3913" i="26"/>
  <c r="C3914" i="26"/>
  <c r="C3915" i="26"/>
  <c r="C3916" i="26"/>
  <c r="C3917" i="26"/>
  <c r="C3918" i="26"/>
  <c r="C3919" i="26"/>
  <c r="C3920" i="26"/>
  <c r="C3921" i="26"/>
  <c r="C3922" i="26"/>
  <c r="C3923" i="26"/>
  <c r="C3924" i="26"/>
  <c r="C3925" i="26"/>
  <c r="C3926" i="26"/>
  <c r="C3927" i="26"/>
  <c r="C3928" i="26"/>
  <c r="C3929" i="26"/>
  <c r="C3930" i="26"/>
  <c r="C3931" i="26"/>
  <c r="C3932" i="26"/>
  <c r="C3933" i="26"/>
  <c r="C3934" i="26"/>
  <c r="C3935" i="26"/>
  <c r="C3936" i="26"/>
  <c r="C3937" i="26"/>
  <c r="C3938" i="26"/>
  <c r="C3939" i="26"/>
  <c r="C3940" i="26"/>
  <c r="C3941" i="26"/>
  <c r="C3942" i="26"/>
  <c r="C3943" i="26"/>
  <c r="C3944" i="26"/>
  <c r="C3945" i="26"/>
  <c r="C3946" i="26"/>
  <c r="C3947" i="26"/>
  <c r="C3948" i="26"/>
  <c r="C3949" i="26"/>
  <c r="C3950" i="26"/>
  <c r="C3951" i="26"/>
  <c r="C3952" i="26"/>
  <c r="C3953" i="26"/>
  <c r="C3954" i="26"/>
  <c r="C3955" i="26"/>
  <c r="C3956" i="26"/>
  <c r="C3957" i="26"/>
  <c r="C3958" i="26"/>
  <c r="C3959" i="26"/>
  <c r="C3960" i="26"/>
  <c r="C3961" i="26"/>
  <c r="C3962" i="26"/>
  <c r="C3963" i="26"/>
  <c r="C3964" i="26"/>
  <c r="C3965" i="26"/>
  <c r="C3966" i="26"/>
  <c r="C3967" i="26"/>
  <c r="C3968" i="26"/>
  <c r="C3969" i="26"/>
  <c r="C3970" i="26"/>
  <c r="C3971" i="26"/>
  <c r="C3972" i="26"/>
  <c r="C3973" i="26"/>
  <c r="C3974" i="26"/>
  <c r="C3975" i="26"/>
  <c r="C3976" i="26"/>
  <c r="C3977" i="26"/>
  <c r="C3978" i="26"/>
  <c r="C3979" i="26"/>
  <c r="C3980" i="26"/>
  <c r="C3981" i="26"/>
  <c r="C3982" i="26"/>
  <c r="C3983" i="26"/>
  <c r="C3984" i="26"/>
  <c r="C3985" i="26"/>
  <c r="C3986" i="26"/>
  <c r="C3987" i="26"/>
  <c r="C3988" i="26"/>
  <c r="C3989" i="26"/>
  <c r="C3990" i="26"/>
  <c r="C3991" i="26"/>
  <c r="C3992" i="26"/>
  <c r="C3993" i="26"/>
  <c r="C3994" i="26"/>
  <c r="C3995" i="26"/>
  <c r="C3996" i="26"/>
  <c r="C3997" i="26"/>
  <c r="C3998" i="26"/>
  <c r="C3999" i="26"/>
  <c r="C4000" i="26"/>
  <c r="C4001" i="26"/>
  <c r="C4002" i="26"/>
  <c r="C4003" i="26"/>
  <c r="C4004" i="26"/>
  <c r="C4005" i="26"/>
  <c r="C4006" i="26"/>
  <c r="C4007" i="26"/>
  <c r="C4008" i="26"/>
  <c r="C4009" i="26"/>
  <c r="C4010" i="26"/>
  <c r="C4011" i="26"/>
  <c r="C4012" i="26"/>
  <c r="C4013" i="26"/>
  <c r="C4014" i="26"/>
  <c r="C4015" i="26"/>
  <c r="C4016" i="26"/>
  <c r="C4017" i="26"/>
  <c r="C4018" i="26"/>
  <c r="C4019" i="26"/>
  <c r="C4020" i="26"/>
  <c r="C4021" i="26"/>
  <c r="C4022" i="26"/>
  <c r="C4023" i="26"/>
  <c r="C4024" i="26"/>
  <c r="C4025" i="26"/>
  <c r="C4026" i="26"/>
  <c r="C4027" i="26"/>
  <c r="C4028" i="26"/>
  <c r="C4029" i="26"/>
  <c r="C4030" i="26"/>
  <c r="C4031" i="26"/>
  <c r="C4032" i="26"/>
  <c r="C4033" i="26"/>
  <c r="C4034" i="26"/>
  <c r="C4035" i="26"/>
  <c r="C4036" i="26"/>
  <c r="C4037" i="26"/>
  <c r="C4038" i="26"/>
  <c r="C4039" i="26"/>
  <c r="C4040" i="26"/>
  <c r="C4041" i="26"/>
  <c r="C4042" i="26"/>
  <c r="C4043" i="26"/>
  <c r="C4044" i="26"/>
  <c r="C4045" i="26"/>
  <c r="C4046" i="26"/>
  <c r="C4047" i="26"/>
  <c r="C4048" i="26"/>
  <c r="C4049" i="26"/>
  <c r="C4050" i="26"/>
  <c r="C4051" i="26"/>
  <c r="C4052" i="26"/>
  <c r="C4053" i="26"/>
  <c r="C4054" i="26"/>
  <c r="C4055" i="26"/>
  <c r="C4056" i="26"/>
  <c r="C4057" i="26"/>
  <c r="C4058" i="26"/>
  <c r="C4059" i="26"/>
  <c r="C4060" i="26"/>
  <c r="C4061" i="26"/>
  <c r="C4062" i="26"/>
  <c r="C4063" i="26"/>
  <c r="C4064" i="26"/>
  <c r="C4065" i="26"/>
  <c r="C4066" i="26"/>
  <c r="C4067" i="26"/>
  <c r="C4068" i="26"/>
  <c r="C4069" i="26"/>
  <c r="C4070" i="26"/>
  <c r="C4071" i="26"/>
  <c r="C4072" i="26"/>
  <c r="C4073" i="26"/>
  <c r="C4074" i="26"/>
  <c r="C4075" i="26"/>
  <c r="C4076" i="26"/>
  <c r="C4077" i="26"/>
  <c r="C4078" i="26"/>
  <c r="C4079" i="26"/>
  <c r="C4080" i="26"/>
  <c r="C4081" i="26"/>
  <c r="C4082" i="26"/>
  <c r="C4083" i="26"/>
  <c r="C4084" i="26"/>
  <c r="C4085" i="26"/>
  <c r="C4086" i="26"/>
  <c r="C4087" i="26"/>
  <c r="C4088" i="26"/>
  <c r="C4089" i="26"/>
  <c r="C4090" i="26"/>
  <c r="C4091" i="26"/>
  <c r="C4092" i="26"/>
  <c r="C4093" i="26"/>
  <c r="C4094" i="26"/>
  <c r="C4095" i="26"/>
  <c r="C4096" i="26"/>
  <c r="C4097" i="26"/>
  <c r="C4098" i="26"/>
  <c r="C4099" i="26"/>
  <c r="C4100" i="26"/>
  <c r="C4101" i="26"/>
  <c r="C4102" i="26"/>
  <c r="C4103" i="26"/>
  <c r="C4104" i="26"/>
  <c r="C4105" i="26"/>
  <c r="C4106" i="26"/>
  <c r="C4107" i="26"/>
  <c r="C4108" i="26"/>
  <c r="C4109" i="26"/>
  <c r="C4110" i="26"/>
  <c r="C4111" i="26"/>
  <c r="C4112" i="26"/>
  <c r="C4113" i="26"/>
  <c r="C4114" i="26"/>
  <c r="C4115" i="26"/>
  <c r="C4116" i="26"/>
  <c r="C4117" i="26"/>
  <c r="C4118" i="26"/>
  <c r="C4119" i="26"/>
  <c r="C4120" i="26"/>
  <c r="C4121" i="26"/>
  <c r="C4122" i="26"/>
  <c r="C4123" i="26"/>
  <c r="C4124" i="26"/>
  <c r="C4125" i="26"/>
  <c r="C4126" i="26"/>
  <c r="C4127" i="26"/>
  <c r="C4128" i="26"/>
  <c r="C4129" i="26"/>
  <c r="C4130" i="26"/>
  <c r="C4131" i="26"/>
  <c r="C4132" i="26"/>
  <c r="C4133" i="26"/>
  <c r="C4134" i="26"/>
  <c r="C4135" i="26"/>
  <c r="C4136" i="26"/>
  <c r="C4137" i="26"/>
  <c r="C4138" i="26"/>
  <c r="C4139" i="26"/>
  <c r="C4140" i="26"/>
  <c r="C4141" i="26"/>
  <c r="C4142" i="26"/>
  <c r="C4143" i="26"/>
  <c r="C4144" i="26"/>
  <c r="C4145" i="26"/>
  <c r="C4146" i="26"/>
  <c r="C4147" i="26"/>
  <c r="C4148" i="26"/>
  <c r="C4149" i="26"/>
  <c r="C4150" i="26"/>
  <c r="C4151" i="26"/>
  <c r="C4152" i="26"/>
  <c r="C4153" i="26"/>
  <c r="C4154" i="26"/>
  <c r="C4155" i="26"/>
  <c r="C4156" i="26"/>
  <c r="C4157" i="26"/>
  <c r="C4158" i="26"/>
  <c r="C4159" i="26"/>
  <c r="C4160" i="26"/>
  <c r="C4161" i="26"/>
  <c r="C4162" i="26"/>
  <c r="C4163" i="26"/>
  <c r="C4164" i="26"/>
  <c r="C4165" i="26"/>
  <c r="C4166" i="26"/>
  <c r="C4167" i="26"/>
  <c r="C4168" i="26"/>
  <c r="C4169" i="26"/>
  <c r="C4170" i="26"/>
  <c r="C4171" i="26"/>
  <c r="C4172" i="26"/>
  <c r="C4173" i="26"/>
  <c r="C4174" i="26"/>
  <c r="C4175" i="26"/>
  <c r="C4176" i="26"/>
  <c r="C4177" i="26"/>
  <c r="C4178" i="26"/>
  <c r="C4179" i="26"/>
  <c r="C4180" i="26"/>
  <c r="C4181" i="26"/>
  <c r="C4182" i="26"/>
  <c r="C4183" i="26"/>
  <c r="C4184" i="26"/>
  <c r="C4185" i="26"/>
  <c r="C4186" i="26"/>
  <c r="C4187" i="26"/>
  <c r="C4188" i="26"/>
  <c r="C4189" i="26"/>
  <c r="C4190" i="26"/>
  <c r="C4191" i="26"/>
  <c r="C4192" i="26"/>
  <c r="C4193" i="26"/>
  <c r="C4194" i="26"/>
  <c r="C4195" i="26"/>
  <c r="C4196" i="26"/>
  <c r="C4197" i="26"/>
  <c r="C4198" i="26"/>
  <c r="C4199" i="26"/>
  <c r="C4200" i="26"/>
  <c r="C4201" i="26"/>
  <c r="C4202" i="26"/>
  <c r="C4203" i="26"/>
  <c r="C4204" i="26"/>
  <c r="C4205" i="26"/>
  <c r="C4206" i="26"/>
  <c r="C4207" i="26"/>
  <c r="C4208" i="26"/>
  <c r="C4209" i="26"/>
  <c r="C4210" i="26"/>
  <c r="C4211" i="26"/>
  <c r="C4212" i="26"/>
  <c r="C4213" i="26"/>
  <c r="C4214" i="26"/>
  <c r="C4215" i="26"/>
  <c r="C4216" i="26"/>
  <c r="C4217" i="26"/>
  <c r="C4218" i="26"/>
  <c r="C4219" i="26"/>
  <c r="C4220" i="26"/>
  <c r="C4221" i="26"/>
  <c r="C4222" i="26"/>
  <c r="C4223" i="26"/>
  <c r="C4224" i="26"/>
  <c r="C4225" i="26"/>
  <c r="C4226" i="26"/>
  <c r="C4227" i="26"/>
  <c r="C4228" i="26"/>
  <c r="C4229" i="26"/>
  <c r="C4230" i="26"/>
  <c r="C4231" i="26"/>
  <c r="C4232" i="26"/>
  <c r="C4233" i="26"/>
  <c r="C4234" i="26"/>
  <c r="C4235" i="26"/>
  <c r="C4236" i="26"/>
  <c r="C4237" i="26"/>
  <c r="C4238" i="26"/>
  <c r="C4239" i="26"/>
  <c r="C4240" i="26"/>
  <c r="C4241" i="26"/>
  <c r="C4242" i="26"/>
  <c r="C4243" i="26"/>
  <c r="C4244" i="26"/>
  <c r="C4245" i="26"/>
  <c r="C4246" i="26"/>
  <c r="C4247" i="26"/>
  <c r="C4248" i="26"/>
  <c r="C4249" i="26"/>
  <c r="C4250" i="26"/>
  <c r="C4251" i="26"/>
  <c r="C4252" i="26"/>
  <c r="C4253" i="26"/>
  <c r="C4254" i="26"/>
  <c r="C4255" i="26"/>
  <c r="C4256" i="26"/>
  <c r="C4257" i="26"/>
  <c r="C4258" i="26"/>
  <c r="C4259" i="26"/>
  <c r="C4260" i="26"/>
  <c r="C4261" i="26"/>
  <c r="C4262" i="26"/>
  <c r="C4263" i="26"/>
  <c r="C4264" i="26"/>
  <c r="C4265" i="26"/>
  <c r="C4266" i="26"/>
  <c r="C4267" i="26"/>
  <c r="C4268" i="26"/>
  <c r="C4269" i="26"/>
  <c r="C4270" i="26"/>
  <c r="C4271" i="26"/>
  <c r="C4272" i="26"/>
  <c r="C4273" i="26"/>
  <c r="C4274" i="26"/>
  <c r="C4275" i="26"/>
  <c r="C4276" i="26"/>
  <c r="C4277" i="26"/>
  <c r="C4278" i="26"/>
  <c r="C4279" i="26"/>
  <c r="C4280" i="26"/>
  <c r="C4281" i="26"/>
  <c r="C4282" i="26"/>
  <c r="C4283" i="26"/>
  <c r="C4284" i="26"/>
  <c r="C4285" i="26"/>
  <c r="C4286" i="26"/>
  <c r="C4287" i="26"/>
  <c r="C4288" i="26"/>
  <c r="C4289" i="26"/>
  <c r="C4290" i="26"/>
  <c r="C4291" i="26"/>
  <c r="C4292" i="26"/>
  <c r="C4293" i="26"/>
  <c r="C4294" i="26"/>
  <c r="C4295" i="26"/>
  <c r="C4296" i="26"/>
  <c r="C4297" i="26"/>
  <c r="C4298" i="26"/>
  <c r="C4299" i="26"/>
  <c r="C4300" i="26"/>
  <c r="C4301" i="26"/>
  <c r="C4302" i="26"/>
  <c r="C4303" i="26"/>
  <c r="C4304" i="26"/>
  <c r="C4305" i="26"/>
  <c r="C4306" i="26"/>
  <c r="C4307" i="26"/>
  <c r="C4308" i="26"/>
  <c r="C4309" i="26"/>
  <c r="C4310" i="26"/>
  <c r="C4311" i="26"/>
  <c r="C4312" i="26"/>
  <c r="C4313" i="26"/>
  <c r="C4314" i="26"/>
  <c r="C4315" i="26"/>
  <c r="C4316" i="26"/>
  <c r="C4317" i="26"/>
  <c r="C4318" i="26"/>
  <c r="C4319" i="26"/>
  <c r="C4320" i="26"/>
  <c r="C4321" i="26"/>
  <c r="C4322" i="26"/>
  <c r="C4323" i="26"/>
  <c r="C4324" i="26"/>
  <c r="C4325" i="26"/>
  <c r="C4326" i="26"/>
  <c r="C4327" i="26"/>
  <c r="C4328" i="26"/>
  <c r="C4329" i="26"/>
  <c r="C4330" i="26"/>
  <c r="C4331" i="26"/>
  <c r="C4332" i="26"/>
  <c r="C4333" i="26"/>
  <c r="C4334" i="26"/>
  <c r="C4335" i="26"/>
  <c r="C4336" i="26"/>
  <c r="C4337" i="26"/>
  <c r="C4338" i="26"/>
  <c r="C4339" i="26"/>
  <c r="C4340" i="26"/>
  <c r="C4341" i="26"/>
  <c r="C4342" i="26"/>
  <c r="C4343" i="26"/>
  <c r="C4344" i="26"/>
  <c r="C4345" i="26"/>
  <c r="C4346" i="26"/>
  <c r="C4347" i="26"/>
  <c r="C4348" i="26"/>
  <c r="C4349" i="26"/>
  <c r="C4350" i="26"/>
  <c r="C4351" i="26"/>
  <c r="C4352" i="26"/>
  <c r="C4353" i="26"/>
  <c r="C4354" i="26"/>
  <c r="C4355" i="26"/>
  <c r="C4356" i="26"/>
  <c r="C4357" i="26"/>
  <c r="C4358" i="26"/>
  <c r="C4359" i="26"/>
  <c r="C4360" i="26"/>
  <c r="C4361" i="26"/>
  <c r="C4362" i="26"/>
  <c r="C4363" i="26"/>
  <c r="C4364" i="26"/>
  <c r="C4365" i="26"/>
  <c r="C4366" i="26"/>
  <c r="C4367" i="26"/>
  <c r="C4368" i="26"/>
  <c r="C4369" i="26"/>
  <c r="C4370" i="26"/>
  <c r="C4371" i="26"/>
  <c r="C4372" i="26"/>
  <c r="C4373" i="26"/>
  <c r="C4374" i="26"/>
  <c r="C4375" i="26"/>
  <c r="C4376" i="26"/>
  <c r="C4377" i="26"/>
  <c r="C4378" i="26"/>
  <c r="C4379" i="26"/>
  <c r="C4380" i="26"/>
  <c r="C4381" i="26"/>
  <c r="C4382" i="26"/>
  <c r="C4383" i="26"/>
  <c r="C4384" i="26"/>
  <c r="C4385" i="26"/>
  <c r="C4386" i="26"/>
  <c r="C4387" i="26"/>
  <c r="C4388" i="26"/>
  <c r="C4389" i="26"/>
  <c r="C4390" i="26"/>
  <c r="C4391" i="26"/>
  <c r="C4392" i="26"/>
  <c r="C4393" i="26"/>
  <c r="C4394" i="26"/>
  <c r="C4395" i="26"/>
  <c r="C4396" i="26"/>
  <c r="C4397" i="26"/>
  <c r="C4398" i="26"/>
  <c r="C4399" i="26"/>
  <c r="C4400" i="26"/>
  <c r="C4401" i="26"/>
  <c r="C4402" i="26"/>
  <c r="C4403" i="26"/>
  <c r="C4404" i="26"/>
  <c r="C4405" i="26"/>
  <c r="C4406" i="26"/>
  <c r="C4407" i="26"/>
  <c r="C4408" i="26"/>
  <c r="C4409" i="26"/>
  <c r="C4410" i="26"/>
  <c r="C4411" i="26"/>
  <c r="C4412" i="26"/>
  <c r="C4413" i="26"/>
  <c r="C4414" i="26"/>
  <c r="C4415" i="26"/>
  <c r="C4416" i="26"/>
  <c r="C4417" i="26"/>
  <c r="C4418" i="26"/>
  <c r="C4419" i="26"/>
  <c r="C4420" i="26"/>
  <c r="C4421" i="26"/>
  <c r="C4422" i="26"/>
  <c r="C4423" i="26"/>
  <c r="C4424" i="26"/>
  <c r="C4425" i="26"/>
  <c r="C4426" i="26"/>
  <c r="C4427" i="26"/>
  <c r="C4428" i="26"/>
  <c r="C4429" i="26"/>
  <c r="C4430" i="26"/>
  <c r="C4431" i="26"/>
  <c r="C4432" i="26"/>
  <c r="C4433" i="26"/>
  <c r="C4434" i="26"/>
  <c r="C4435" i="26"/>
  <c r="C4436" i="26"/>
  <c r="C4437" i="26"/>
  <c r="C4438" i="26"/>
  <c r="C4439" i="26"/>
  <c r="C4440" i="26"/>
  <c r="C4441" i="26"/>
  <c r="C4442" i="26"/>
  <c r="C4443" i="26"/>
  <c r="C4444" i="26"/>
  <c r="C4445" i="26"/>
  <c r="C4446" i="26"/>
  <c r="C4447" i="26"/>
  <c r="C4448" i="26"/>
  <c r="C4449" i="26"/>
  <c r="C4450" i="26"/>
  <c r="C4451" i="26"/>
  <c r="C4452" i="26"/>
  <c r="C4453" i="26"/>
  <c r="C4454" i="26"/>
  <c r="C4455" i="26"/>
  <c r="C4456" i="26"/>
  <c r="C4457" i="26"/>
  <c r="C4458" i="26"/>
  <c r="C4459" i="26"/>
  <c r="C4460" i="26"/>
  <c r="C4461" i="26"/>
  <c r="C4462" i="26"/>
  <c r="C4463" i="26"/>
  <c r="C4464" i="26"/>
  <c r="C4465" i="26"/>
  <c r="C4466" i="26"/>
  <c r="C4467" i="26"/>
  <c r="C4468" i="26"/>
  <c r="C4469" i="26"/>
  <c r="C4470" i="26"/>
  <c r="C4471" i="26"/>
  <c r="C4472" i="26"/>
  <c r="C4473" i="26"/>
  <c r="C4474" i="26"/>
  <c r="C4475" i="26"/>
  <c r="C4476" i="26"/>
  <c r="C4477" i="26"/>
  <c r="C4478" i="26"/>
  <c r="C4479" i="26"/>
  <c r="C4480" i="26"/>
  <c r="C4481" i="26"/>
  <c r="C4482" i="26"/>
  <c r="C4483" i="26"/>
  <c r="C4484" i="26"/>
  <c r="C4485" i="26"/>
  <c r="C4486" i="26"/>
  <c r="C4487" i="26"/>
  <c r="C4488" i="26"/>
  <c r="C4489" i="26"/>
  <c r="C4490" i="26"/>
  <c r="C4491" i="26"/>
  <c r="C4492" i="26"/>
  <c r="C4493" i="26"/>
  <c r="C4494" i="26"/>
  <c r="C4495" i="26"/>
  <c r="C4496" i="26"/>
  <c r="C4497" i="26"/>
  <c r="C4498" i="26"/>
  <c r="C4499" i="26"/>
  <c r="C4500" i="26"/>
  <c r="C4501" i="26"/>
  <c r="C4502" i="26"/>
  <c r="C4503" i="26"/>
  <c r="C4504" i="26"/>
  <c r="C4505" i="26"/>
  <c r="C4506" i="26"/>
  <c r="C4507" i="26"/>
  <c r="C4508" i="26"/>
  <c r="C4509" i="26"/>
  <c r="C4510" i="26"/>
  <c r="C4511" i="26"/>
  <c r="C4512" i="26"/>
  <c r="C4513" i="26"/>
  <c r="C4514" i="26"/>
  <c r="C4515" i="26"/>
  <c r="C4516" i="26"/>
  <c r="C4517" i="26"/>
  <c r="C4518" i="26"/>
  <c r="C4519" i="26"/>
  <c r="C4520" i="26"/>
  <c r="C4521" i="26"/>
  <c r="C4522" i="26"/>
  <c r="C4523" i="26"/>
  <c r="C4524" i="26"/>
  <c r="C4525" i="26"/>
  <c r="C4526" i="26"/>
  <c r="C4527" i="26"/>
  <c r="C4528" i="26"/>
  <c r="C4529" i="26"/>
  <c r="C4530" i="26"/>
  <c r="C4531" i="26"/>
  <c r="C4532" i="26"/>
  <c r="C4533" i="26"/>
  <c r="C4534" i="26"/>
  <c r="C4535" i="26"/>
  <c r="C4536" i="26"/>
  <c r="C4537" i="26"/>
  <c r="C4538" i="26"/>
  <c r="C4539" i="26"/>
  <c r="C4540" i="26"/>
  <c r="C4541" i="26"/>
  <c r="C4542" i="26"/>
  <c r="C4543" i="26"/>
  <c r="C4544" i="26"/>
  <c r="C4545" i="26"/>
  <c r="C4546" i="26"/>
  <c r="C4547" i="26"/>
  <c r="C4548" i="26"/>
  <c r="C4549" i="26"/>
  <c r="C4550" i="26"/>
  <c r="C4551" i="26"/>
  <c r="C4552" i="26"/>
  <c r="C4553" i="26"/>
  <c r="C4554" i="26"/>
  <c r="C4555" i="26"/>
  <c r="C4556" i="26"/>
  <c r="C4557" i="26"/>
  <c r="C4558" i="26"/>
  <c r="C4559" i="26"/>
  <c r="C4560" i="26"/>
  <c r="C4561" i="26"/>
  <c r="C4562" i="26"/>
  <c r="C4563" i="26"/>
  <c r="C4564" i="26"/>
  <c r="C4565" i="26"/>
  <c r="C4566" i="26"/>
  <c r="C4567" i="26"/>
  <c r="C4568" i="26"/>
  <c r="C4569" i="26"/>
  <c r="C4570" i="26"/>
  <c r="C4571" i="26"/>
  <c r="C4572" i="26"/>
  <c r="C4573" i="26"/>
  <c r="C4574" i="26"/>
  <c r="C4575" i="26"/>
  <c r="C4576" i="26"/>
  <c r="C4577" i="26"/>
  <c r="C4578" i="26"/>
  <c r="C4579" i="26"/>
  <c r="C4580" i="26"/>
  <c r="C4581" i="26"/>
  <c r="C4582" i="26"/>
  <c r="C4583" i="26"/>
  <c r="C4584" i="26"/>
  <c r="C4585" i="26"/>
  <c r="C4586" i="26"/>
  <c r="C4587" i="26"/>
  <c r="C4588" i="26"/>
  <c r="C4589" i="26"/>
  <c r="C4590" i="26"/>
  <c r="C4591" i="26"/>
  <c r="C4592" i="26"/>
  <c r="C4593" i="26"/>
  <c r="C4594" i="26"/>
  <c r="C4595" i="26"/>
  <c r="C4596" i="26"/>
  <c r="C4597" i="26"/>
  <c r="C4598" i="26"/>
  <c r="C4599" i="26"/>
  <c r="C4600" i="26"/>
  <c r="C4601" i="26"/>
  <c r="C4602" i="26"/>
  <c r="C4603" i="26"/>
  <c r="C4604" i="26"/>
  <c r="C4605" i="26"/>
  <c r="C4606" i="26"/>
  <c r="C4607" i="26"/>
  <c r="C4608" i="26"/>
  <c r="C4609" i="26"/>
  <c r="C4610" i="26"/>
  <c r="C4611" i="26"/>
  <c r="C4612" i="26"/>
  <c r="C4613" i="26"/>
  <c r="C4614" i="26"/>
  <c r="C4615" i="26"/>
  <c r="C4616" i="26"/>
  <c r="C4617" i="26"/>
  <c r="C4618" i="26"/>
  <c r="C4619" i="26"/>
  <c r="C4620" i="26"/>
  <c r="C4621" i="26"/>
  <c r="C4622" i="26"/>
  <c r="C4623" i="26"/>
  <c r="C4624" i="26"/>
  <c r="C4625" i="26"/>
  <c r="C4626" i="26"/>
  <c r="C4627" i="26"/>
  <c r="C4628" i="26"/>
  <c r="C4629" i="26"/>
  <c r="C4630" i="26"/>
  <c r="C4631" i="26"/>
  <c r="C4632" i="26"/>
  <c r="C4633" i="26"/>
  <c r="C4634" i="26"/>
  <c r="C4635" i="26"/>
  <c r="C4636" i="26"/>
  <c r="C4637" i="26"/>
  <c r="C4638" i="26"/>
  <c r="C4639" i="26"/>
  <c r="C4640" i="26"/>
  <c r="C4641" i="26"/>
  <c r="C4642" i="26"/>
  <c r="C4643" i="26"/>
  <c r="C4644" i="26"/>
  <c r="C4645" i="26"/>
  <c r="C4646" i="26"/>
  <c r="C4647" i="26"/>
  <c r="C4648" i="26"/>
  <c r="C4649" i="26"/>
  <c r="C4650" i="26"/>
  <c r="C4651" i="26"/>
  <c r="C4652" i="26"/>
  <c r="C4653" i="26"/>
  <c r="C4654" i="26"/>
  <c r="C4655" i="26"/>
  <c r="C4656" i="26"/>
  <c r="C4657" i="26"/>
  <c r="C4658" i="26"/>
  <c r="C4659" i="26"/>
  <c r="C4660" i="26"/>
  <c r="C4661" i="26"/>
  <c r="C4662" i="26"/>
  <c r="C4663" i="26"/>
  <c r="C4664" i="26"/>
  <c r="C4665" i="26"/>
  <c r="C4666" i="26"/>
  <c r="C4667" i="26"/>
  <c r="C4668" i="26"/>
  <c r="C4669" i="26"/>
  <c r="C4670" i="26"/>
  <c r="C4671" i="26"/>
  <c r="C4672" i="26"/>
  <c r="C4673" i="26"/>
  <c r="C4674" i="26"/>
  <c r="C4675" i="26"/>
  <c r="C4676" i="26"/>
  <c r="C4677" i="26"/>
  <c r="C4678" i="26"/>
  <c r="C4679" i="26"/>
  <c r="C4680" i="26"/>
  <c r="C4681" i="26"/>
  <c r="C4682" i="26"/>
  <c r="C4683" i="26"/>
  <c r="C4684" i="26"/>
  <c r="C4685" i="26"/>
  <c r="C4686" i="26"/>
  <c r="C4687" i="26"/>
  <c r="C4688" i="26"/>
  <c r="C4689" i="26"/>
  <c r="C4690" i="26"/>
  <c r="C4691" i="26"/>
  <c r="C4692" i="26"/>
  <c r="C4693" i="26"/>
  <c r="C4694" i="26"/>
  <c r="C4695" i="26"/>
  <c r="C4696" i="26"/>
  <c r="C4697" i="26"/>
  <c r="C4698" i="26"/>
  <c r="C4699" i="26"/>
  <c r="C4700" i="26"/>
  <c r="C4701" i="26"/>
  <c r="C4702" i="26"/>
  <c r="C4703" i="26"/>
  <c r="C4704" i="26"/>
  <c r="C4705" i="26"/>
  <c r="C4706" i="26"/>
  <c r="C4707" i="26"/>
  <c r="C4708" i="26"/>
  <c r="C4709" i="26"/>
  <c r="C4710" i="26"/>
  <c r="C4711" i="26"/>
  <c r="C4712" i="26"/>
  <c r="C4713" i="26"/>
  <c r="C4714" i="26"/>
  <c r="C4715" i="26"/>
  <c r="C4716" i="26"/>
  <c r="C4717" i="26"/>
  <c r="C4718" i="26"/>
  <c r="C4719" i="26"/>
  <c r="C4720" i="26"/>
  <c r="C4721" i="26"/>
  <c r="C4722" i="26"/>
  <c r="C4723" i="26"/>
  <c r="C4724" i="26"/>
  <c r="C4725" i="26"/>
  <c r="C4726" i="26"/>
  <c r="C4727" i="26"/>
  <c r="C4728" i="26"/>
  <c r="C4729" i="26"/>
  <c r="C4730" i="26"/>
  <c r="C4731" i="26"/>
  <c r="C4732" i="26"/>
  <c r="C4733" i="26"/>
  <c r="C4734" i="26"/>
  <c r="C4735" i="26"/>
  <c r="C4736" i="26"/>
  <c r="C4737" i="26"/>
  <c r="C4738" i="26"/>
  <c r="C4739" i="26"/>
  <c r="C4740" i="26"/>
  <c r="C4741" i="26"/>
  <c r="C4742" i="26"/>
  <c r="C4743" i="26"/>
  <c r="C4744" i="26"/>
  <c r="C4745" i="26"/>
  <c r="C4746" i="26"/>
  <c r="C4747" i="26"/>
  <c r="C4748" i="26"/>
  <c r="C4749" i="26"/>
  <c r="C4750" i="26"/>
  <c r="C4751" i="26"/>
  <c r="C4752" i="26"/>
  <c r="C4753" i="26"/>
  <c r="C4754" i="26"/>
  <c r="C4755" i="26"/>
  <c r="C4756" i="26"/>
  <c r="C4757" i="26"/>
  <c r="C4758" i="26"/>
  <c r="C4759" i="26"/>
  <c r="C4760" i="26"/>
  <c r="C4761" i="26"/>
  <c r="C4762" i="26"/>
  <c r="C4763" i="26"/>
  <c r="C4764" i="26"/>
  <c r="C4765" i="26"/>
  <c r="C4766" i="26"/>
  <c r="C4767" i="26"/>
  <c r="C4768" i="26"/>
  <c r="C4769" i="26"/>
  <c r="C4770" i="26"/>
  <c r="C4771" i="26"/>
  <c r="C4772" i="26"/>
  <c r="C4773" i="26"/>
  <c r="C4774" i="26"/>
  <c r="C4775" i="26"/>
  <c r="C4776" i="26"/>
  <c r="C4777" i="26"/>
  <c r="C4778" i="26"/>
  <c r="C4779" i="26"/>
  <c r="C4780" i="26"/>
  <c r="C4781" i="26"/>
  <c r="C4782" i="26"/>
  <c r="C4783" i="26"/>
  <c r="C4784" i="26"/>
  <c r="C4785" i="26"/>
  <c r="C4786" i="26"/>
  <c r="C4787" i="26"/>
  <c r="C4788" i="26"/>
  <c r="C4789" i="26"/>
  <c r="C4790" i="26"/>
  <c r="C4791" i="26"/>
  <c r="C4792" i="26"/>
  <c r="C4793" i="26"/>
  <c r="C4794" i="26"/>
  <c r="C4795" i="26"/>
  <c r="C4796" i="26"/>
  <c r="C4797" i="26"/>
  <c r="C4798" i="26"/>
  <c r="C4799" i="26"/>
  <c r="C4800" i="26"/>
  <c r="C4801" i="26"/>
  <c r="C4802" i="26"/>
  <c r="C4803" i="26"/>
  <c r="C4804" i="26"/>
  <c r="C4805" i="26"/>
  <c r="C4806" i="26"/>
  <c r="C4807" i="26"/>
  <c r="C4808" i="26"/>
  <c r="C4809" i="26"/>
  <c r="C4810" i="26"/>
  <c r="C4811" i="26"/>
  <c r="C4812" i="26"/>
  <c r="C4813" i="26"/>
  <c r="C4814" i="26"/>
  <c r="C4815" i="26"/>
  <c r="C4816" i="26"/>
  <c r="C4817" i="26"/>
  <c r="C4818" i="26"/>
  <c r="C4819" i="26"/>
  <c r="C4820" i="26"/>
  <c r="C4821" i="26"/>
  <c r="C4822" i="26"/>
  <c r="C4823" i="26"/>
  <c r="C4824" i="26"/>
  <c r="C4825" i="26"/>
  <c r="C4826" i="26"/>
  <c r="C4827" i="26"/>
  <c r="C4828" i="26"/>
  <c r="C4829" i="26"/>
  <c r="C4830" i="26"/>
  <c r="C4831" i="26"/>
  <c r="C4832" i="26"/>
  <c r="C4833" i="26"/>
  <c r="C4834" i="26"/>
  <c r="C4835" i="26"/>
  <c r="C4836" i="26"/>
  <c r="C4837" i="26"/>
  <c r="C4838" i="26"/>
  <c r="C4839" i="26"/>
  <c r="C4840" i="26"/>
  <c r="C4841" i="26"/>
  <c r="C4842" i="26"/>
  <c r="C4843" i="26"/>
  <c r="C4844" i="26"/>
  <c r="C4845" i="26"/>
  <c r="C4846" i="26"/>
  <c r="C4847" i="26"/>
  <c r="C4848" i="26"/>
  <c r="C4849" i="26"/>
  <c r="C4850" i="26"/>
  <c r="C4851" i="26"/>
  <c r="C4852" i="26"/>
  <c r="C4853" i="26"/>
  <c r="C4854" i="26"/>
  <c r="C4855" i="26"/>
  <c r="C4856" i="26"/>
  <c r="C4857" i="26"/>
  <c r="C4858" i="26"/>
  <c r="C4859" i="26"/>
  <c r="C4860" i="26"/>
  <c r="C4861" i="26"/>
  <c r="C4862" i="26"/>
  <c r="C4863" i="26"/>
  <c r="C4864" i="26"/>
  <c r="C4865" i="26"/>
  <c r="C4866" i="26"/>
  <c r="C4867" i="26"/>
  <c r="C4868" i="26"/>
  <c r="C4869" i="26"/>
  <c r="C4870" i="26"/>
  <c r="C4871" i="26"/>
  <c r="C4872" i="26"/>
  <c r="C4873" i="26"/>
  <c r="C4874" i="26"/>
  <c r="C4875" i="26"/>
  <c r="C4876" i="26"/>
  <c r="C4877" i="26"/>
  <c r="C4878" i="26"/>
  <c r="C4879" i="26"/>
  <c r="C4880" i="26"/>
  <c r="C4881" i="26"/>
  <c r="C4882" i="26"/>
  <c r="C4883" i="26"/>
  <c r="C4884" i="26"/>
  <c r="C4885" i="26"/>
  <c r="C4886" i="26"/>
  <c r="C4887" i="26"/>
  <c r="C4888" i="26"/>
  <c r="C4889" i="26"/>
  <c r="C4890" i="26"/>
  <c r="C4891" i="26"/>
  <c r="C4892" i="26"/>
  <c r="C4893" i="26"/>
  <c r="C4894" i="26"/>
  <c r="C4895" i="26"/>
  <c r="C4896" i="26"/>
  <c r="C4897" i="26"/>
  <c r="C4898" i="26"/>
  <c r="C4899" i="26"/>
  <c r="C4900" i="26"/>
  <c r="C4901" i="26"/>
  <c r="C4902" i="26"/>
  <c r="C4903" i="26"/>
  <c r="C4904" i="26"/>
  <c r="C4905" i="26"/>
  <c r="C4906" i="26"/>
  <c r="C4907" i="26"/>
  <c r="C4908" i="26"/>
  <c r="C4909" i="26"/>
  <c r="C4910" i="26"/>
  <c r="C4911" i="26"/>
  <c r="C4912" i="26"/>
  <c r="C4913" i="26"/>
  <c r="C4914" i="26"/>
  <c r="C4915" i="26"/>
  <c r="C4916" i="26"/>
  <c r="C4917" i="26"/>
  <c r="C4918" i="26"/>
  <c r="C4919" i="26"/>
  <c r="C4920" i="26"/>
  <c r="C4921" i="26"/>
  <c r="C4922" i="26"/>
  <c r="C4923" i="26"/>
  <c r="C4924" i="26"/>
  <c r="C4925" i="26"/>
  <c r="C4926" i="26"/>
  <c r="C4927" i="26"/>
  <c r="C4928" i="26"/>
  <c r="C4929" i="26"/>
  <c r="C4930" i="26"/>
  <c r="C4931" i="26"/>
  <c r="C4932" i="26"/>
  <c r="C4933" i="26"/>
  <c r="C4934" i="26"/>
  <c r="C4935" i="26"/>
  <c r="C4936" i="26"/>
  <c r="C4937" i="26"/>
  <c r="C4938" i="26"/>
  <c r="C4939" i="26"/>
  <c r="C4940" i="26"/>
  <c r="C4941" i="26"/>
  <c r="C4942" i="26"/>
  <c r="C4943" i="26"/>
  <c r="C4944" i="26"/>
  <c r="C4945" i="26"/>
  <c r="C4946" i="26"/>
  <c r="C4947" i="26"/>
  <c r="C4948" i="26"/>
  <c r="C4949" i="26"/>
  <c r="C4950" i="26"/>
  <c r="C4951" i="26"/>
  <c r="C4952" i="26"/>
  <c r="C4953" i="26"/>
  <c r="C4954" i="26"/>
  <c r="C4955" i="26"/>
  <c r="C4956" i="26"/>
  <c r="C4957" i="26"/>
  <c r="C4958" i="26"/>
  <c r="C4959" i="26"/>
  <c r="C4960" i="26"/>
  <c r="C4961" i="26"/>
  <c r="C4962" i="26"/>
  <c r="C4963" i="26"/>
  <c r="C4964" i="26"/>
  <c r="C4965" i="26"/>
  <c r="C4966" i="26"/>
  <c r="C4967" i="26"/>
  <c r="C4968" i="26"/>
  <c r="C4969" i="26"/>
  <c r="C4970" i="26"/>
  <c r="C4971" i="26"/>
  <c r="C4972" i="26"/>
  <c r="C4973" i="26"/>
  <c r="C4974" i="26"/>
  <c r="C4975" i="26"/>
  <c r="C4976" i="26"/>
  <c r="C4977" i="26"/>
  <c r="C4978" i="26"/>
  <c r="C4979" i="26"/>
  <c r="C4980" i="26"/>
  <c r="C4981" i="26"/>
  <c r="C4982" i="26"/>
  <c r="C4983" i="26"/>
  <c r="C4984" i="26"/>
  <c r="C4985" i="26"/>
  <c r="C4986" i="26"/>
  <c r="C4987" i="26"/>
  <c r="C4988" i="26"/>
  <c r="C4989" i="26"/>
  <c r="C4990" i="26"/>
  <c r="C4991" i="26"/>
  <c r="C4992" i="26"/>
  <c r="C4993" i="26"/>
  <c r="C4994" i="26"/>
  <c r="C4995" i="26"/>
  <c r="C4996" i="26"/>
  <c r="C4997" i="26"/>
  <c r="C4998" i="26"/>
  <c r="C4999" i="26"/>
  <c r="C5000" i="26"/>
  <c r="C5001" i="26"/>
  <c r="C5002" i="26"/>
  <c r="C5003" i="26"/>
  <c r="C5004" i="26"/>
  <c r="C5005" i="26"/>
  <c r="C5006" i="26"/>
  <c r="C5007" i="26"/>
  <c r="C5008" i="26"/>
  <c r="C5009" i="26"/>
  <c r="C5010" i="26"/>
  <c r="C5011" i="26"/>
  <c r="C5012" i="26"/>
  <c r="C5013" i="26"/>
  <c r="C5014" i="26"/>
  <c r="C5015" i="26"/>
  <c r="C5016" i="26"/>
  <c r="C5017" i="26"/>
  <c r="C5018" i="26"/>
  <c r="C5019" i="26"/>
  <c r="C5020" i="26"/>
  <c r="C5021" i="26"/>
  <c r="C5022" i="26"/>
  <c r="C5023" i="26"/>
  <c r="C5024" i="26"/>
  <c r="C5025" i="26"/>
  <c r="C5026" i="26"/>
  <c r="C5027" i="26"/>
  <c r="C5028" i="26"/>
  <c r="C5029" i="26"/>
  <c r="C5030" i="26"/>
  <c r="C5031" i="26"/>
  <c r="C5032" i="26"/>
  <c r="C5033" i="26"/>
  <c r="C5034" i="26"/>
  <c r="C5035" i="26"/>
  <c r="C5036" i="26"/>
  <c r="C5037" i="26"/>
  <c r="C5038" i="26"/>
  <c r="C5039" i="26"/>
  <c r="C5040" i="26"/>
  <c r="C5041" i="26"/>
  <c r="C5042" i="26"/>
  <c r="C5043" i="26"/>
  <c r="C5044" i="26"/>
  <c r="C5045" i="26"/>
  <c r="C5046" i="26"/>
  <c r="C5047" i="26"/>
  <c r="C5048" i="26"/>
  <c r="C5049" i="26"/>
  <c r="C5050" i="26"/>
  <c r="C5051" i="26"/>
  <c r="C5052" i="26"/>
  <c r="C5053" i="26"/>
  <c r="C5054" i="26"/>
  <c r="C5055" i="26"/>
  <c r="C5056" i="26"/>
  <c r="C5057" i="26"/>
  <c r="C5058" i="26"/>
  <c r="C5059" i="26"/>
  <c r="C5060" i="26"/>
  <c r="C5061" i="26"/>
  <c r="C5062" i="26"/>
  <c r="C5063" i="26"/>
  <c r="C5064" i="26"/>
  <c r="C5065" i="26"/>
  <c r="C5066" i="26"/>
  <c r="C5067" i="26"/>
  <c r="C5068" i="26"/>
  <c r="C5069" i="26"/>
  <c r="C5070" i="26"/>
  <c r="C5071" i="26"/>
  <c r="C5072" i="26"/>
  <c r="C5073" i="26"/>
  <c r="C5074" i="26"/>
  <c r="C5075" i="26"/>
  <c r="C5076" i="26"/>
  <c r="C5077" i="26"/>
  <c r="C5078" i="26"/>
  <c r="C5079" i="26"/>
  <c r="C5080" i="26"/>
  <c r="C5081" i="26"/>
  <c r="C5082" i="26"/>
  <c r="C5083" i="26"/>
  <c r="C5084" i="26"/>
  <c r="C5085" i="26"/>
  <c r="C5086" i="26"/>
  <c r="C5087" i="26"/>
  <c r="C5088" i="26"/>
  <c r="C5089" i="26"/>
  <c r="C5090" i="26"/>
  <c r="C5091" i="26"/>
  <c r="C5092" i="26"/>
  <c r="C5093" i="26"/>
  <c r="C5094" i="26"/>
  <c r="C5095" i="26"/>
  <c r="C5096" i="26"/>
  <c r="C5097" i="26"/>
  <c r="C5098" i="26"/>
  <c r="C5099" i="26"/>
  <c r="C5100" i="26"/>
  <c r="C5101" i="26"/>
  <c r="C5102" i="26"/>
  <c r="C5103" i="26"/>
  <c r="C5104" i="26"/>
  <c r="C5105" i="26"/>
  <c r="C5106" i="26"/>
  <c r="C5107" i="26"/>
  <c r="C5108" i="26"/>
  <c r="C5109" i="26"/>
  <c r="C5110" i="26"/>
  <c r="C5111" i="26"/>
  <c r="C5112" i="26"/>
  <c r="C5113" i="26"/>
  <c r="C5114" i="26"/>
  <c r="C5115" i="26"/>
  <c r="C5116" i="26"/>
  <c r="C5117" i="26"/>
  <c r="C5118" i="26"/>
  <c r="C5119" i="26"/>
  <c r="C5120" i="26"/>
  <c r="C5121" i="26"/>
  <c r="C5122" i="26"/>
  <c r="C5123" i="26"/>
  <c r="C5124" i="26"/>
  <c r="C5125" i="26"/>
  <c r="C5126" i="26"/>
  <c r="C5127" i="26"/>
  <c r="C5128" i="26"/>
  <c r="C5129" i="26"/>
  <c r="C5130" i="26"/>
  <c r="C5131" i="26"/>
  <c r="C5132" i="26"/>
  <c r="C5133" i="26"/>
  <c r="C5134" i="26"/>
  <c r="C5135" i="26"/>
  <c r="C5136" i="26"/>
  <c r="C5137" i="26"/>
  <c r="C5138" i="26"/>
  <c r="C5139" i="26"/>
  <c r="C5140" i="26"/>
  <c r="C5141" i="26"/>
  <c r="C5142" i="26"/>
  <c r="C5143" i="26"/>
  <c r="C5144" i="26"/>
  <c r="C5145" i="26"/>
  <c r="C5146" i="26"/>
  <c r="C5147" i="26"/>
  <c r="C5148" i="26"/>
  <c r="C5149" i="26"/>
  <c r="C5150" i="26"/>
  <c r="C5151" i="26"/>
  <c r="C5152" i="26"/>
  <c r="C5153" i="26"/>
  <c r="C5154" i="26"/>
  <c r="C5155" i="26"/>
  <c r="C5156" i="26"/>
  <c r="C5157" i="26"/>
  <c r="C5158" i="26"/>
  <c r="C5159" i="26"/>
  <c r="C5160" i="26"/>
  <c r="C5161" i="26"/>
  <c r="C5162" i="26"/>
  <c r="C5163" i="26"/>
  <c r="C5164" i="26"/>
  <c r="C5165" i="26"/>
  <c r="C5166" i="26"/>
  <c r="C5167" i="26"/>
  <c r="C5168" i="26"/>
  <c r="C5169" i="26"/>
  <c r="C5170" i="26"/>
  <c r="C5171" i="26"/>
  <c r="C5172" i="26"/>
  <c r="C5173" i="26"/>
  <c r="C5174" i="26"/>
  <c r="C5175" i="26"/>
  <c r="C5176" i="26"/>
  <c r="C5177" i="26"/>
  <c r="C5178" i="26"/>
  <c r="C5179" i="26"/>
  <c r="C5180" i="26"/>
  <c r="C5181" i="26"/>
  <c r="C5182" i="26"/>
  <c r="C5183" i="26"/>
  <c r="C5184" i="26"/>
  <c r="C5185" i="26"/>
  <c r="C5186" i="26"/>
  <c r="C5187" i="26"/>
  <c r="C5188" i="26"/>
  <c r="C5189" i="26"/>
  <c r="C5190" i="26"/>
  <c r="C5191" i="26"/>
  <c r="C5192" i="26"/>
  <c r="C5193" i="26"/>
  <c r="C5194" i="26"/>
  <c r="C5195" i="26"/>
  <c r="C5196" i="26"/>
  <c r="C5197" i="26"/>
  <c r="C5198" i="26"/>
  <c r="C5199" i="26"/>
  <c r="C5200" i="26"/>
  <c r="C5201" i="26"/>
  <c r="C5202" i="26"/>
  <c r="C5203" i="26"/>
  <c r="C5204" i="26"/>
  <c r="C5205" i="26"/>
  <c r="C5206" i="26"/>
  <c r="C5207" i="26"/>
  <c r="C5208" i="26"/>
  <c r="C5209" i="26"/>
  <c r="C5210" i="26"/>
  <c r="C5211" i="26"/>
  <c r="C5212" i="26"/>
  <c r="C5213" i="26"/>
  <c r="C5214" i="26"/>
  <c r="C5215" i="26"/>
  <c r="C5216" i="26"/>
  <c r="C5217" i="26"/>
  <c r="C5218" i="26"/>
  <c r="C5219" i="26"/>
  <c r="C5220" i="26"/>
  <c r="C5221" i="26"/>
  <c r="C5222" i="26"/>
  <c r="C5223" i="26"/>
  <c r="C5224" i="26"/>
  <c r="C5225" i="26"/>
  <c r="C5226" i="26"/>
  <c r="C5227" i="26"/>
  <c r="C5228" i="26"/>
  <c r="C5229" i="26"/>
  <c r="C5230" i="26"/>
  <c r="C5231" i="26"/>
  <c r="C5232" i="26"/>
  <c r="C5233" i="26"/>
  <c r="C5234" i="26"/>
  <c r="C5235" i="26"/>
  <c r="C5236" i="26"/>
  <c r="C5237" i="26"/>
  <c r="C5238" i="26"/>
  <c r="C5239" i="26"/>
  <c r="C5240" i="26"/>
  <c r="C5241" i="26"/>
  <c r="C5242" i="26"/>
  <c r="C5243" i="26"/>
  <c r="C5244" i="26"/>
  <c r="C5245" i="26"/>
  <c r="C5246" i="26"/>
  <c r="C5247" i="26"/>
  <c r="C5248" i="26"/>
  <c r="C5249" i="26"/>
  <c r="C5250" i="26"/>
  <c r="C5251" i="26"/>
  <c r="C5252" i="26"/>
  <c r="C5253" i="26"/>
  <c r="C5254" i="26"/>
  <c r="C5255" i="26"/>
  <c r="C5256" i="26"/>
  <c r="C5257" i="26"/>
  <c r="C5258" i="26"/>
  <c r="C5259" i="26"/>
  <c r="C5260" i="26"/>
  <c r="C5261" i="26"/>
  <c r="C5262" i="26"/>
  <c r="C5263" i="26"/>
  <c r="C5264" i="26"/>
  <c r="C5265" i="26"/>
  <c r="C5266" i="26"/>
  <c r="C5267" i="26"/>
  <c r="C5268" i="26"/>
  <c r="C5269" i="26"/>
  <c r="C5270" i="26"/>
  <c r="C5271" i="26"/>
  <c r="C5272" i="26"/>
  <c r="C5273" i="26"/>
  <c r="C5274" i="26"/>
  <c r="C5275" i="26"/>
  <c r="C5276" i="26"/>
  <c r="C5277" i="26"/>
  <c r="C5278" i="26"/>
  <c r="C5279" i="26"/>
  <c r="C5280" i="26"/>
  <c r="C5281" i="26"/>
  <c r="C5282" i="26"/>
  <c r="C5283" i="26"/>
  <c r="C5284" i="26"/>
  <c r="C5285" i="26"/>
  <c r="C5286" i="26"/>
  <c r="C5287" i="26"/>
  <c r="C5288" i="26"/>
  <c r="C5289" i="26"/>
  <c r="C5290" i="26"/>
  <c r="C5291" i="26"/>
  <c r="C5292" i="26"/>
  <c r="C5293" i="26"/>
  <c r="C5294" i="26"/>
  <c r="C5295" i="26"/>
  <c r="C5296" i="26"/>
  <c r="C5297" i="26"/>
  <c r="C5298" i="26"/>
  <c r="C5299" i="26"/>
  <c r="C5300" i="26"/>
  <c r="C5301" i="26"/>
  <c r="C5302" i="26"/>
  <c r="C5303" i="26"/>
  <c r="C5304" i="26"/>
  <c r="C5305" i="26"/>
  <c r="C5306" i="26"/>
  <c r="C5307" i="26"/>
  <c r="C5308" i="26"/>
  <c r="C5309" i="26"/>
  <c r="C5310" i="26"/>
  <c r="C5311" i="26"/>
  <c r="C5312" i="26"/>
  <c r="C5313" i="26"/>
  <c r="C5314" i="26"/>
  <c r="C5315" i="26"/>
  <c r="C5316" i="26"/>
  <c r="C5317" i="26"/>
  <c r="C5318" i="26"/>
  <c r="C5319" i="26"/>
  <c r="C5320" i="26"/>
  <c r="C5321" i="26"/>
  <c r="C5322" i="26"/>
  <c r="C5323" i="26"/>
  <c r="C5324" i="26"/>
  <c r="C5325" i="26"/>
  <c r="C5326" i="26"/>
  <c r="C5327" i="26"/>
  <c r="C5328" i="26"/>
  <c r="C5329" i="26"/>
  <c r="C5330" i="26"/>
  <c r="C5331" i="26"/>
  <c r="C5332" i="26"/>
  <c r="C5333" i="26"/>
  <c r="C5334" i="26"/>
  <c r="C5335" i="26"/>
  <c r="C5336" i="26"/>
  <c r="C5337" i="26"/>
  <c r="C5338" i="26"/>
  <c r="C5339" i="26"/>
  <c r="C5340" i="26"/>
  <c r="C5341" i="26"/>
  <c r="C5342" i="26"/>
  <c r="C5343" i="26"/>
  <c r="C5344" i="26"/>
  <c r="C5345" i="26"/>
  <c r="C5346" i="26"/>
  <c r="C5347" i="26"/>
  <c r="C5348" i="26"/>
  <c r="C5349" i="26"/>
  <c r="C5350" i="26"/>
  <c r="C5351" i="26"/>
  <c r="C5352" i="26"/>
  <c r="C5353" i="26"/>
  <c r="C5354" i="26"/>
  <c r="C5355" i="26"/>
  <c r="C5356" i="26"/>
  <c r="C5357" i="26"/>
  <c r="C5358" i="26"/>
  <c r="C5359" i="26"/>
  <c r="C5360" i="26"/>
  <c r="C5361" i="26"/>
  <c r="C5362" i="26"/>
  <c r="C5363" i="26"/>
  <c r="C5364" i="26"/>
  <c r="C5365" i="26"/>
  <c r="C5366" i="26"/>
  <c r="C5367" i="26"/>
  <c r="C5368" i="26"/>
  <c r="C5369" i="26"/>
  <c r="C5370" i="26"/>
  <c r="C5371" i="26"/>
  <c r="C5372" i="26"/>
  <c r="C5373" i="26"/>
  <c r="C5374" i="26"/>
  <c r="C5375" i="26"/>
  <c r="C5376" i="26"/>
  <c r="C5377" i="26"/>
  <c r="C5378" i="26"/>
  <c r="C5379" i="26"/>
  <c r="C5380" i="26"/>
  <c r="C5381" i="26"/>
  <c r="C5382" i="26"/>
  <c r="C5383" i="26"/>
  <c r="C5384" i="26"/>
  <c r="C5385" i="26"/>
  <c r="C5386" i="26"/>
  <c r="C5387" i="26"/>
  <c r="C5388" i="26"/>
  <c r="C5389" i="26"/>
  <c r="C5390" i="26"/>
  <c r="C5391" i="26"/>
  <c r="C5392" i="26"/>
  <c r="C5393" i="26"/>
  <c r="C5394" i="26"/>
  <c r="C5395" i="26"/>
  <c r="C5396" i="26"/>
  <c r="C5397" i="26"/>
  <c r="C5398" i="26"/>
  <c r="C5399" i="26"/>
  <c r="C5400" i="26"/>
  <c r="C5401" i="26"/>
  <c r="C5402" i="26"/>
  <c r="C5403" i="26"/>
  <c r="C5404" i="26"/>
  <c r="C5405" i="26"/>
  <c r="C5406" i="26"/>
  <c r="C5407" i="26"/>
  <c r="C5408" i="26"/>
  <c r="C5409" i="26"/>
  <c r="C5410" i="26"/>
  <c r="C5411" i="26"/>
  <c r="C5412" i="26"/>
  <c r="C5413" i="26"/>
  <c r="C5414" i="26"/>
  <c r="C5415" i="26"/>
  <c r="C5416" i="26"/>
  <c r="C5417" i="26"/>
  <c r="C5418" i="26"/>
  <c r="C5419" i="26"/>
  <c r="C5420" i="26"/>
  <c r="C5421" i="26"/>
  <c r="C5422" i="26"/>
  <c r="C5423" i="26"/>
  <c r="C5424" i="26"/>
  <c r="C5425" i="26"/>
  <c r="C5426" i="26"/>
  <c r="C5427" i="26"/>
  <c r="C5428" i="26"/>
  <c r="C5429" i="26"/>
  <c r="C5430" i="26"/>
  <c r="C5431" i="26"/>
  <c r="C5432" i="26"/>
  <c r="C5433" i="26"/>
  <c r="C5434" i="26"/>
  <c r="C5435" i="26"/>
  <c r="C5436" i="26"/>
  <c r="C5437" i="26"/>
  <c r="C5438" i="26"/>
  <c r="C5439" i="26"/>
  <c r="C5440" i="26"/>
  <c r="C5441" i="26"/>
  <c r="C5442" i="26"/>
  <c r="C5443" i="26"/>
  <c r="C5444" i="26"/>
  <c r="C5445" i="26"/>
  <c r="C5446" i="26"/>
  <c r="C5447" i="26"/>
  <c r="C5448" i="26"/>
  <c r="C5449" i="26"/>
  <c r="C5450" i="26"/>
  <c r="C5451" i="26"/>
  <c r="C5452" i="26"/>
  <c r="C5453" i="26"/>
  <c r="C5454" i="26"/>
  <c r="C5455" i="26"/>
  <c r="C5456" i="26"/>
  <c r="C5457" i="26"/>
  <c r="C5458" i="26"/>
  <c r="C5459" i="26"/>
  <c r="C5460" i="26"/>
  <c r="C5461" i="26"/>
  <c r="C5462" i="26"/>
  <c r="C5463" i="26"/>
  <c r="C5464" i="26"/>
  <c r="C5465" i="26"/>
  <c r="C5466" i="26"/>
  <c r="C5467" i="26"/>
  <c r="C5468" i="26"/>
  <c r="C5469" i="26"/>
  <c r="C5470" i="26"/>
  <c r="C5471" i="26"/>
  <c r="C5472" i="26"/>
  <c r="C5473" i="26"/>
  <c r="C5474" i="26"/>
  <c r="C5475" i="26"/>
  <c r="C5476" i="26"/>
  <c r="C5477" i="26"/>
  <c r="C5478" i="26"/>
  <c r="C5479" i="26"/>
  <c r="C5480" i="26"/>
  <c r="C5481" i="26"/>
  <c r="C5482" i="26"/>
  <c r="C5483" i="26"/>
  <c r="C5484" i="26"/>
  <c r="C5485" i="26"/>
  <c r="C5486" i="26"/>
  <c r="C5487" i="26"/>
  <c r="C5488" i="26"/>
  <c r="C5489" i="26"/>
  <c r="C5490" i="26"/>
  <c r="C5491" i="26"/>
  <c r="C5492" i="26"/>
  <c r="C5493" i="26"/>
  <c r="C5494" i="26"/>
  <c r="C5495" i="26"/>
  <c r="C5496" i="26"/>
  <c r="C5497" i="26"/>
  <c r="C5498" i="26"/>
  <c r="C5499" i="26"/>
  <c r="C5500" i="26"/>
  <c r="C5501" i="26"/>
  <c r="C5502" i="26"/>
  <c r="C5503" i="26"/>
  <c r="C5504" i="26"/>
  <c r="C5505" i="26"/>
  <c r="C5506" i="26"/>
  <c r="C5507" i="26"/>
  <c r="C5508" i="26"/>
  <c r="C5509" i="26"/>
  <c r="C5510" i="26"/>
  <c r="C5511" i="26"/>
  <c r="C5512" i="26"/>
  <c r="C5513" i="26"/>
  <c r="C5514" i="26"/>
  <c r="C5515" i="26"/>
  <c r="C5516" i="26"/>
  <c r="C5517" i="26"/>
  <c r="C5518" i="26"/>
  <c r="C5519" i="26"/>
  <c r="C5520" i="26"/>
  <c r="C5521" i="26"/>
  <c r="C5522" i="26"/>
  <c r="C5523" i="26"/>
  <c r="C5524" i="26"/>
  <c r="C5525" i="26"/>
  <c r="C5526" i="26"/>
  <c r="C5527" i="26"/>
  <c r="C5528" i="26"/>
  <c r="C5529" i="26"/>
  <c r="C5530" i="26"/>
  <c r="C5531" i="26"/>
  <c r="C5532" i="26"/>
  <c r="C5533" i="26"/>
  <c r="C5534" i="26"/>
  <c r="C5535" i="26"/>
  <c r="C5536" i="26"/>
  <c r="C5537" i="26"/>
  <c r="C5538" i="26"/>
  <c r="C5539" i="26"/>
  <c r="C5540" i="26"/>
  <c r="C5541" i="26"/>
  <c r="C5542" i="26"/>
  <c r="C5543" i="26"/>
  <c r="C5544" i="26"/>
  <c r="C5545" i="26"/>
  <c r="C5546" i="26"/>
  <c r="C5547" i="26"/>
  <c r="C5548" i="26"/>
  <c r="C5549" i="26"/>
  <c r="C5550" i="26"/>
  <c r="C5551" i="26"/>
  <c r="C5552" i="26"/>
  <c r="C5553" i="26"/>
  <c r="C5554" i="26"/>
  <c r="C5555" i="26"/>
  <c r="C5556" i="26"/>
  <c r="C5557" i="26"/>
  <c r="C5558" i="26"/>
  <c r="C5559" i="26"/>
  <c r="C5560" i="26"/>
  <c r="C5561" i="26"/>
  <c r="C5562" i="26"/>
  <c r="C5563" i="26"/>
  <c r="C5564" i="26"/>
  <c r="C5565" i="26"/>
  <c r="C5566" i="26"/>
  <c r="C5567" i="26"/>
  <c r="C5568" i="26"/>
  <c r="C5569" i="26"/>
  <c r="C5570" i="26"/>
  <c r="C5571" i="26"/>
  <c r="C5572" i="26"/>
  <c r="C5573" i="26"/>
  <c r="C5574" i="26"/>
  <c r="C5575" i="26"/>
  <c r="C5576" i="26"/>
  <c r="C5577" i="26"/>
  <c r="C5578" i="26"/>
  <c r="C5579" i="26"/>
  <c r="C5580" i="26"/>
  <c r="C5581" i="26"/>
  <c r="C5582" i="26"/>
  <c r="C5583" i="26"/>
  <c r="C5584" i="26"/>
  <c r="C5585" i="26"/>
  <c r="C5586" i="26"/>
  <c r="C5587" i="26"/>
  <c r="C5588" i="26"/>
  <c r="C5589" i="26"/>
  <c r="C5590" i="26"/>
  <c r="C5591" i="26"/>
  <c r="C5592" i="26"/>
  <c r="C5593" i="26"/>
  <c r="C5594" i="26"/>
  <c r="C5595" i="26"/>
  <c r="C5596" i="26"/>
  <c r="C5597" i="26"/>
  <c r="C5598" i="26"/>
  <c r="C5599" i="26"/>
  <c r="C5600" i="26"/>
  <c r="C5601" i="26"/>
  <c r="C5602" i="26"/>
  <c r="C5603" i="26"/>
  <c r="C5604" i="26"/>
  <c r="C5605" i="26"/>
  <c r="C5606" i="26"/>
  <c r="C5607" i="26"/>
  <c r="C5608" i="26"/>
  <c r="C5609" i="26"/>
  <c r="C5610" i="26"/>
  <c r="C5611" i="26"/>
  <c r="C5612" i="26"/>
  <c r="C5613" i="26"/>
  <c r="C5614" i="26"/>
  <c r="C5615" i="26"/>
  <c r="C5616" i="26"/>
  <c r="C5617" i="26"/>
  <c r="C5618" i="26"/>
  <c r="C5619" i="26"/>
  <c r="C5620" i="26"/>
  <c r="C5621" i="26"/>
  <c r="C5622" i="26"/>
  <c r="C5623" i="26"/>
  <c r="C5624" i="26"/>
  <c r="C5625" i="26"/>
  <c r="C5626" i="26"/>
  <c r="C5627" i="26"/>
  <c r="C5628" i="26"/>
  <c r="C5629" i="26"/>
  <c r="C5630" i="26"/>
  <c r="C5631" i="26"/>
  <c r="C5632" i="26"/>
  <c r="C5633" i="26"/>
  <c r="C5634" i="26"/>
  <c r="C5635" i="26"/>
  <c r="C5636" i="26"/>
  <c r="C5637" i="26"/>
  <c r="C5638" i="26"/>
  <c r="C5639" i="26"/>
  <c r="C5640" i="26"/>
  <c r="C5641" i="26"/>
  <c r="C5642" i="26"/>
  <c r="C5643" i="26"/>
  <c r="C5644" i="26"/>
  <c r="C5645" i="26"/>
  <c r="C5646" i="26"/>
  <c r="C5647" i="26"/>
  <c r="C5648" i="26"/>
  <c r="C5649" i="26"/>
  <c r="C5650" i="26"/>
  <c r="C5651" i="26"/>
  <c r="C5652" i="26"/>
  <c r="C5653" i="26"/>
  <c r="C5654" i="26"/>
  <c r="C5655" i="26"/>
  <c r="C5656" i="26"/>
  <c r="C5657" i="26"/>
  <c r="C5658" i="26"/>
  <c r="C5659" i="26"/>
  <c r="C5660" i="26"/>
  <c r="C5661" i="26"/>
  <c r="C5662" i="26"/>
  <c r="C5663" i="26"/>
  <c r="C5664" i="26"/>
  <c r="C5665" i="26"/>
  <c r="C5666" i="26"/>
  <c r="C5667" i="26"/>
  <c r="C5668" i="26"/>
  <c r="C5669" i="26"/>
  <c r="C5670" i="26"/>
  <c r="C5671" i="26"/>
  <c r="C5672" i="26"/>
  <c r="C5673" i="26"/>
  <c r="C5674" i="26"/>
  <c r="C5675" i="26"/>
  <c r="C5676" i="26"/>
  <c r="C5677" i="26"/>
  <c r="C5678" i="26"/>
  <c r="C5679" i="26"/>
  <c r="C5680" i="26"/>
  <c r="C5681" i="26"/>
  <c r="C5682" i="26"/>
  <c r="C5683" i="26"/>
  <c r="C5684" i="26"/>
  <c r="C5685" i="26"/>
  <c r="C5686" i="26"/>
  <c r="C5687" i="26"/>
  <c r="C5688" i="26"/>
  <c r="C5689" i="26"/>
  <c r="C5690" i="26"/>
  <c r="C5691" i="26"/>
  <c r="C5692" i="26"/>
  <c r="C5693" i="26"/>
  <c r="C5694" i="26"/>
  <c r="C5695" i="26"/>
  <c r="C5696" i="26"/>
  <c r="C5697" i="26"/>
  <c r="C5698" i="26"/>
  <c r="C5699" i="26"/>
  <c r="C5700" i="26"/>
  <c r="C5701" i="26"/>
  <c r="C5702" i="26"/>
  <c r="C5703" i="26"/>
  <c r="C5704" i="26"/>
  <c r="C5705" i="26"/>
  <c r="C5706" i="26"/>
  <c r="C5707" i="26"/>
  <c r="C5708" i="26"/>
  <c r="C5709" i="26"/>
  <c r="C5710" i="26"/>
  <c r="C5711" i="26"/>
  <c r="C5712" i="26"/>
  <c r="C5713" i="26"/>
  <c r="C5714" i="26"/>
  <c r="C5715" i="26"/>
  <c r="C5716" i="26"/>
  <c r="C5717" i="26"/>
  <c r="C5718" i="26"/>
  <c r="C5719" i="26"/>
  <c r="C5720" i="26"/>
  <c r="C5721" i="26"/>
  <c r="C5722" i="26"/>
  <c r="C5723" i="26"/>
  <c r="C5724" i="26"/>
  <c r="C5725" i="26"/>
  <c r="C5726" i="26"/>
  <c r="C5727" i="26"/>
  <c r="C5728" i="26"/>
  <c r="C5729" i="26"/>
  <c r="C5730" i="26"/>
  <c r="C5731" i="26"/>
  <c r="C5732" i="26"/>
  <c r="C5733" i="26"/>
  <c r="C5734" i="26"/>
  <c r="C5735" i="26"/>
  <c r="C5736" i="26"/>
  <c r="C5737" i="26"/>
  <c r="C5738" i="26"/>
  <c r="C5739" i="26"/>
  <c r="C5740" i="26"/>
  <c r="C5741" i="26"/>
  <c r="C5742" i="26"/>
  <c r="C5743" i="26"/>
  <c r="C5744" i="26"/>
  <c r="C5745" i="26"/>
  <c r="C5746" i="26"/>
  <c r="C5747" i="26"/>
  <c r="C5748" i="26"/>
  <c r="C5749" i="26"/>
  <c r="C5750" i="26"/>
  <c r="C5751" i="26"/>
  <c r="C5752" i="26"/>
  <c r="C5753" i="26"/>
  <c r="C5754" i="26"/>
  <c r="C5755" i="26"/>
  <c r="C5756" i="26"/>
  <c r="C5757" i="26"/>
  <c r="C5758" i="26"/>
  <c r="C5759" i="26"/>
  <c r="C5760" i="26"/>
  <c r="C5761" i="26"/>
  <c r="C5762" i="26"/>
  <c r="C5763" i="26"/>
  <c r="C5764" i="26"/>
  <c r="C5765" i="26"/>
  <c r="C5766" i="26"/>
  <c r="C5767" i="26"/>
  <c r="C5768" i="26"/>
  <c r="C5769" i="26"/>
  <c r="C5770" i="26"/>
  <c r="C5771" i="26"/>
  <c r="C5772" i="26"/>
  <c r="C5773" i="26"/>
  <c r="C5774" i="26"/>
  <c r="C5775" i="26"/>
  <c r="C5776" i="26"/>
  <c r="C5777" i="26"/>
  <c r="C5778" i="26"/>
  <c r="C5779" i="26"/>
  <c r="C5780" i="26"/>
  <c r="C5781" i="26"/>
  <c r="C5782" i="26"/>
  <c r="C5783" i="26"/>
  <c r="C5784" i="26"/>
  <c r="C5785" i="26"/>
  <c r="C5786" i="26"/>
  <c r="C5787" i="26"/>
  <c r="C5788" i="26"/>
  <c r="C5789" i="26"/>
  <c r="C5790" i="26"/>
  <c r="C5791" i="26"/>
  <c r="C5792" i="26"/>
  <c r="C5793" i="26"/>
  <c r="C5794" i="26"/>
  <c r="C5795" i="26"/>
  <c r="C5796" i="26"/>
  <c r="C5797" i="26"/>
  <c r="C5798" i="26"/>
  <c r="C5799" i="26"/>
  <c r="C5800" i="26"/>
  <c r="C5801" i="26"/>
  <c r="C5802" i="26"/>
  <c r="C5803" i="26"/>
  <c r="C5804" i="26"/>
  <c r="C5805" i="26"/>
  <c r="C5806" i="26"/>
  <c r="C5807" i="26"/>
  <c r="C5808" i="26"/>
  <c r="C5809" i="26"/>
  <c r="C5810" i="26"/>
  <c r="C5811" i="26"/>
  <c r="C5812" i="26"/>
  <c r="C5813" i="26"/>
  <c r="C5814" i="26"/>
  <c r="C5815" i="26"/>
  <c r="C5816" i="26"/>
  <c r="C5817" i="26"/>
  <c r="C5818" i="26"/>
  <c r="C5819" i="26"/>
  <c r="C5820" i="26"/>
  <c r="C5821" i="26"/>
  <c r="C5822" i="26"/>
  <c r="C5823" i="26"/>
  <c r="C5824" i="26"/>
  <c r="C5825" i="26"/>
  <c r="C5826" i="26"/>
  <c r="C5827" i="26"/>
  <c r="C5828" i="26"/>
  <c r="C5829" i="26"/>
  <c r="C5830" i="26"/>
  <c r="C5831" i="26"/>
  <c r="C5832" i="26"/>
  <c r="C5833" i="26"/>
  <c r="C5834" i="26"/>
  <c r="C5835" i="26"/>
  <c r="C5836" i="26"/>
  <c r="C5837" i="26"/>
  <c r="C5838" i="26"/>
  <c r="C5839" i="26"/>
  <c r="C5840" i="26"/>
  <c r="C5841" i="26"/>
  <c r="C5842" i="26"/>
  <c r="C5843" i="26"/>
  <c r="C5844" i="26"/>
  <c r="C5845" i="26"/>
  <c r="C5846" i="26"/>
  <c r="C5847" i="26"/>
  <c r="C5848" i="26"/>
  <c r="C5849" i="26"/>
  <c r="C5850" i="26"/>
  <c r="C5851" i="26"/>
  <c r="C5852" i="26"/>
  <c r="C5853" i="26"/>
  <c r="C5854" i="26"/>
  <c r="C5855" i="26"/>
  <c r="C5856" i="26"/>
  <c r="C5857" i="26"/>
  <c r="C5858" i="26"/>
  <c r="C5859" i="26"/>
  <c r="C5860" i="26"/>
  <c r="C5861" i="26"/>
  <c r="C5862" i="26"/>
  <c r="C5863" i="26"/>
  <c r="C5864" i="26"/>
  <c r="C5865" i="26"/>
  <c r="C5866" i="26"/>
  <c r="C5867" i="26"/>
  <c r="C5868" i="26"/>
  <c r="C5869" i="26"/>
  <c r="C5870" i="26"/>
  <c r="C5871" i="26"/>
  <c r="C5872" i="26"/>
  <c r="C5873" i="26"/>
  <c r="C5874" i="26"/>
  <c r="C5875" i="26"/>
  <c r="C5876" i="26"/>
  <c r="C5877" i="26"/>
  <c r="C5878" i="26"/>
  <c r="C5879" i="26"/>
  <c r="C5880" i="26"/>
  <c r="C5881" i="26"/>
  <c r="C5882" i="26"/>
  <c r="C5883" i="26"/>
  <c r="C5884" i="26"/>
  <c r="C5885" i="26"/>
  <c r="C5886" i="26"/>
  <c r="C5887" i="26"/>
  <c r="C5888" i="26"/>
  <c r="C5889" i="26"/>
  <c r="C5890" i="26"/>
  <c r="C5891" i="26"/>
  <c r="C5892" i="26"/>
  <c r="C5893" i="26"/>
  <c r="C5894" i="26"/>
  <c r="C5895" i="26"/>
  <c r="C5896" i="26"/>
  <c r="C5897" i="26"/>
  <c r="C5898" i="26"/>
  <c r="C5899" i="26"/>
  <c r="C5900" i="26"/>
  <c r="C5901" i="26"/>
  <c r="C5902" i="26"/>
  <c r="C5903" i="26"/>
  <c r="C5904" i="26"/>
  <c r="C5905" i="26"/>
  <c r="C5906" i="26"/>
  <c r="C5907" i="26"/>
  <c r="C5908" i="26"/>
  <c r="C5909" i="26"/>
  <c r="C5910" i="26"/>
  <c r="C5911" i="26"/>
  <c r="C5912" i="26"/>
  <c r="C5913" i="26"/>
  <c r="C5914" i="26"/>
  <c r="C5915" i="26"/>
  <c r="C5916" i="26"/>
  <c r="C5917" i="26"/>
  <c r="C5918" i="26"/>
  <c r="C5919" i="26"/>
  <c r="C5920" i="26"/>
  <c r="C5921" i="26"/>
  <c r="C5922" i="26"/>
  <c r="C5923" i="26"/>
  <c r="C5924" i="26"/>
  <c r="C5925" i="26"/>
  <c r="C5926" i="26"/>
  <c r="C5927" i="26"/>
  <c r="C5928" i="26"/>
  <c r="C5929" i="26"/>
  <c r="C5930" i="26"/>
  <c r="C5931" i="26"/>
  <c r="C5932" i="26"/>
  <c r="C5933" i="26"/>
  <c r="C5934" i="26"/>
  <c r="C5935" i="26"/>
  <c r="C5936" i="26"/>
  <c r="C5937" i="26"/>
  <c r="C5938" i="26"/>
  <c r="C5939" i="26"/>
  <c r="C5940" i="26"/>
  <c r="C5941" i="26"/>
  <c r="C5942" i="26"/>
  <c r="C5943" i="26"/>
  <c r="C5944" i="26"/>
  <c r="C5945" i="26"/>
  <c r="C5946" i="26"/>
  <c r="C5947" i="26"/>
  <c r="C5948" i="26"/>
  <c r="C5949" i="26"/>
  <c r="C5950" i="26"/>
  <c r="C5951" i="26"/>
  <c r="C5952" i="26"/>
  <c r="C5953" i="26"/>
  <c r="C5954" i="26"/>
  <c r="C5955" i="26"/>
  <c r="C5956" i="26"/>
  <c r="C5957" i="26"/>
  <c r="C5958" i="26"/>
  <c r="C5959" i="26"/>
  <c r="C5960" i="26"/>
  <c r="C5961" i="26"/>
  <c r="C5962" i="26"/>
  <c r="C5963" i="26"/>
  <c r="C5964" i="26"/>
  <c r="C5965" i="26"/>
  <c r="C5966" i="26"/>
  <c r="C5967" i="26"/>
  <c r="C5968" i="26"/>
  <c r="C5969" i="26"/>
  <c r="C5970" i="26"/>
  <c r="C5971" i="26"/>
  <c r="C5972" i="26"/>
  <c r="C5973" i="26"/>
  <c r="C5974" i="26"/>
  <c r="C5975" i="26"/>
  <c r="C5976" i="26"/>
  <c r="C5977" i="26"/>
  <c r="C5978" i="26"/>
  <c r="C5979" i="26"/>
  <c r="C5980" i="26"/>
  <c r="C5981" i="26"/>
  <c r="C5982" i="26"/>
  <c r="C5983" i="26"/>
  <c r="C5984" i="26"/>
  <c r="C5985" i="26"/>
  <c r="C5986" i="26"/>
  <c r="C5987" i="26"/>
  <c r="C5988" i="26"/>
  <c r="C5989" i="26"/>
  <c r="C5990" i="26"/>
  <c r="C5991" i="26"/>
  <c r="C5992" i="26"/>
  <c r="C5993" i="26"/>
  <c r="C5994" i="26"/>
  <c r="C5995" i="26"/>
  <c r="C5996" i="26"/>
  <c r="C5997" i="26"/>
  <c r="C5998" i="26"/>
  <c r="C5999" i="26"/>
  <c r="C6000" i="26"/>
  <c r="C6001" i="26"/>
  <c r="C6002" i="26"/>
  <c r="C6003" i="26"/>
  <c r="C6004" i="26"/>
  <c r="C6005" i="26"/>
  <c r="C6006" i="26"/>
  <c r="C6007" i="26"/>
  <c r="C6008" i="26"/>
  <c r="C6009" i="26"/>
  <c r="C6010" i="26"/>
  <c r="C6011" i="26"/>
  <c r="C6012" i="26"/>
  <c r="C6013" i="26"/>
  <c r="C6014" i="26"/>
  <c r="C6015" i="26"/>
  <c r="C6016" i="26"/>
  <c r="C6017" i="26"/>
  <c r="C6018" i="26"/>
  <c r="C6019" i="26"/>
  <c r="C6020" i="26"/>
  <c r="C6021" i="26"/>
  <c r="C6022" i="26"/>
  <c r="C6023" i="26"/>
  <c r="C6024" i="26"/>
  <c r="C6025" i="26"/>
  <c r="C6026" i="26"/>
  <c r="C6027" i="26"/>
  <c r="C6028" i="26"/>
  <c r="C6029" i="26"/>
  <c r="C6030" i="26"/>
  <c r="C6031" i="26"/>
  <c r="C6032" i="26"/>
  <c r="C6033" i="26"/>
  <c r="C6034" i="26"/>
  <c r="C6035" i="26"/>
  <c r="C6036" i="26"/>
  <c r="C6037" i="26"/>
  <c r="C6038" i="26"/>
  <c r="C6039" i="26"/>
  <c r="C6040" i="26"/>
  <c r="C6041" i="26"/>
  <c r="C6042" i="26"/>
  <c r="C6043" i="26"/>
  <c r="C6044" i="26"/>
  <c r="C6045" i="26"/>
  <c r="C6046" i="26"/>
  <c r="C6047" i="26"/>
  <c r="C6048" i="26"/>
  <c r="C6049" i="26"/>
  <c r="C6050" i="26"/>
  <c r="C6051" i="26"/>
  <c r="C6052" i="26"/>
  <c r="C6053" i="26"/>
  <c r="C6054" i="26"/>
  <c r="C6055" i="26"/>
  <c r="C6056" i="26"/>
  <c r="C6057" i="26"/>
  <c r="C6058" i="26"/>
  <c r="C6059" i="26"/>
  <c r="C6060" i="26"/>
  <c r="C6061" i="26"/>
  <c r="C6062" i="26"/>
  <c r="C6063" i="26"/>
  <c r="C6064" i="26"/>
  <c r="C6065" i="26"/>
  <c r="C6066" i="26"/>
  <c r="C6067" i="26"/>
  <c r="C6068" i="26"/>
  <c r="C6069" i="26"/>
  <c r="C6070" i="26"/>
  <c r="C6071" i="26"/>
  <c r="C6072" i="26"/>
  <c r="C6073" i="26"/>
  <c r="C6074" i="26"/>
  <c r="C6075" i="26"/>
  <c r="C6076" i="26"/>
  <c r="C6077" i="26"/>
  <c r="C6078" i="26"/>
  <c r="C6079" i="26"/>
  <c r="C6080" i="26"/>
  <c r="C6081" i="26"/>
  <c r="C6082" i="26"/>
  <c r="C6083" i="26"/>
  <c r="C6084" i="26"/>
  <c r="C6085" i="26"/>
  <c r="C6086" i="26"/>
  <c r="C6087" i="26"/>
  <c r="C6088" i="26"/>
  <c r="C6089" i="26"/>
  <c r="C6090" i="26"/>
  <c r="C6091" i="26"/>
  <c r="C6092" i="26"/>
  <c r="C6093" i="26"/>
  <c r="C6094" i="26"/>
  <c r="C6095" i="26"/>
  <c r="C6096" i="26"/>
  <c r="C6097" i="26"/>
  <c r="C6098" i="26"/>
  <c r="C6099" i="26"/>
  <c r="C6100" i="26"/>
  <c r="C6101" i="26"/>
  <c r="C6102" i="26"/>
  <c r="C6103" i="26"/>
  <c r="C6104" i="26"/>
  <c r="C6105" i="26"/>
  <c r="C6106" i="26"/>
  <c r="C6107" i="26"/>
  <c r="C6108" i="26"/>
  <c r="C6109" i="26"/>
  <c r="C6110" i="26"/>
  <c r="C6111" i="26"/>
  <c r="C6112" i="26"/>
  <c r="C6113" i="26"/>
  <c r="C6114" i="26"/>
  <c r="C6115" i="26"/>
  <c r="C6116" i="26"/>
  <c r="C6117" i="26"/>
  <c r="C6118" i="26"/>
  <c r="C6119" i="26"/>
  <c r="C6120" i="26"/>
  <c r="C6121" i="26"/>
  <c r="C6122" i="26"/>
  <c r="C6123" i="26"/>
  <c r="C6124" i="26"/>
  <c r="C6125" i="26"/>
  <c r="C6126" i="26"/>
  <c r="C6127" i="26"/>
  <c r="C6128" i="26"/>
  <c r="C6129" i="26"/>
  <c r="C6130" i="26"/>
  <c r="C6131" i="26"/>
  <c r="C6132" i="26"/>
  <c r="C6133" i="26"/>
  <c r="C6134" i="26"/>
  <c r="C6135" i="26"/>
  <c r="C6136" i="26"/>
  <c r="C6137" i="26"/>
  <c r="C6138" i="26"/>
  <c r="C6139" i="26"/>
  <c r="C6140" i="26"/>
  <c r="C6141" i="26"/>
  <c r="C6142" i="26"/>
  <c r="C6143" i="26"/>
  <c r="C6144" i="26"/>
  <c r="C6145" i="26"/>
  <c r="C6146" i="26"/>
  <c r="C6147" i="26"/>
  <c r="C6148" i="26"/>
  <c r="C6149" i="26"/>
  <c r="C6150" i="26"/>
  <c r="C6151" i="26"/>
  <c r="C6152" i="26"/>
  <c r="C6153" i="26"/>
  <c r="C6154" i="26"/>
  <c r="C6155" i="26"/>
  <c r="C6156" i="26"/>
  <c r="C6157" i="26"/>
  <c r="C6158" i="26"/>
  <c r="C6159" i="26"/>
  <c r="C6160" i="26"/>
  <c r="C6161" i="26"/>
  <c r="C6162" i="26"/>
  <c r="C6163" i="26"/>
  <c r="C6164" i="26"/>
  <c r="C6165" i="26"/>
  <c r="C6166" i="26"/>
  <c r="C6167" i="26"/>
  <c r="C6168" i="26"/>
  <c r="C6169" i="26"/>
  <c r="C6170" i="26"/>
  <c r="C6171" i="26"/>
  <c r="C6172" i="26"/>
  <c r="C6173" i="26"/>
  <c r="C6174" i="26"/>
  <c r="C6175" i="26"/>
  <c r="C6176" i="26"/>
  <c r="C6177" i="26"/>
  <c r="C6178" i="26"/>
  <c r="C6179" i="26"/>
  <c r="C6180" i="26"/>
  <c r="C6181" i="26"/>
  <c r="C6182" i="26"/>
  <c r="C6183" i="26"/>
  <c r="C6184" i="26"/>
  <c r="C6185" i="26"/>
  <c r="C6186" i="26"/>
  <c r="C6187" i="26"/>
  <c r="C6188" i="26"/>
  <c r="C6189" i="26"/>
  <c r="C6190" i="26"/>
  <c r="C6191" i="26"/>
  <c r="C6192" i="26"/>
  <c r="C6193" i="26"/>
  <c r="C6194" i="26"/>
  <c r="C6195" i="26"/>
  <c r="C6196" i="26"/>
  <c r="C6197" i="26"/>
  <c r="C6198" i="26"/>
  <c r="C6199" i="26"/>
  <c r="C6200" i="26"/>
  <c r="C6201" i="26"/>
  <c r="C6202" i="26"/>
  <c r="C6203" i="26"/>
  <c r="C6204" i="26"/>
  <c r="C6205" i="26"/>
  <c r="C6206" i="26"/>
  <c r="C6207" i="26"/>
  <c r="C6208" i="26"/>
  <c r="C6209" i="26"/>
  <c r="C6210" i="26"/>
  <c r="C6211" i="26"/>
  <c r="C6212" i="26"/>
  <c r="C6213" i="26"/>
  <c r="C6214" i="26"/>
  <c r="C6215" i="26"/>
  <c r="C6216" i="26"/>
  <c r="C6217" i="26"/>
  <c r="C6218" i="26"/>
  <c r="C6219" i="26"/>
  <c r="C6220" i="26"/>
  <c r="C6221" i="26"/>
  <c r="C6222" i="26"/>
  <c r="C6223" i="26"/>
  <c r="C6224" i="26"/>
  <c r="C6225" i="26"/>
  <c r="C6226" i="26"/>
  <c r="C6227" i="26"/>
  <c r="C6228" i="26"/>
  <c r="C6229" i="26"/>
  <c r="C6230" i="26"/>
  <c r="C6231" i="26"/>
  <c r="C6232" i="26"/>
  <c r="C6233" i="26"/>
  <c r="C6234" i="26"/>
  <c r="C6235" i="26"/>
  <c r="C6236" i="26"/>
  <c r="C6237" i="26"/>
  <c r="C6238" i="26"/>
  <c r="C6239" i="26"/>
  <c r="C6240" i="26"/>
  <c r="C6241" i="26"/>
  <c r="C6242" i="26"/>
  <c r="C6243" i="26"/>
  <c r="C6244" i="26"/>
  <c r="C6245" i="26"/>
  <c r="C6246" i="26"/>
  <c r="C6247" i="26"/>
  <c r="C6248" i="26"/>
  <c r="C6249" i="26"/>
  <c r="C6250" i="26"/>
  <c r="C6251" i="26"/>
  <c r="C6252" i="26"/>
  <c r="C6253" i="26"/>
  <c r="C6254" i="26"/>
  <c r="C6255" i="26"/>
  <c r="C6256" i="26"/>
  <c r="C6257" i="26"/>
  <c r="C6258" i="26"/>
  <c r="C6259" i="26"/>
  <c r="C6260" i="26"/>
  <c r="C6261" i="26"/>
  <c r="C6262" i="26"/>
  <c r="C6263" i="26"/>
  <c r="C6264" i="26"/>
  <c r="C6265" i="26"/>
  <c r="C6266" i="26"/>
  <c r="C6267" i="26"/>
  <c r="C6268" i="26"/>
  <c r="C6269" i="26"/>
  <c r="C6270" i="26"/>
  <c r="C6271" i="26"/>
  <c r="C6272" i="26"/>
  <c r="C6273" i="26"/>
  <c r="C6274" i="26"/>
  <c r="C6275" i="26"/>
  <c r="C6276" i="26"/>
  <c r="C6277" i="26"/>
  <c r="C6278" i="26"/>
  <c r="C6279" i="26"/>
  <c r="C6280" i="26"/>
  <c r="C6281" i="26"/>
  <c r="C6282" i="26"/>
  <c r="C6283" i="26"/>
  <c r="C6284" i="26"/>
  <c r="C6285" i="26"/>
  <c r="C6286" i="26"/>
  <c r="C6287" i="26"/>
  <c r="C6288" i="26"/>
  <c r="C6289" i="26"/>
  <c r="C6290" i="26"/>
  <c r="C6291" i="26"/>
  <c r="C6292" i="26"/>
  <c r="C6293" i="26"/>
  <c r="C6294" i="26"/>
  <c r="C6295" i="26"/>
  <c r="C6296" i="26"/>
  <c r="C6297" i="26"/>
  <c r="C6298" i="26"/>
  <c r="C6299" i="26"/>
  <c r="C6300" i="26"/>
  <c r="C6301" i="26"/>
  <c r="C6302" i="26"/>
  <c r="C6303" i="26"/>
  <c r="C6304" i="26"/>
  <c r="C6305" i="26"/>
  <c r="C6306" i="26"/>
  <c r="C6307" i="26"/>
  <c r="C6308" i="26"/>
  <c r="C6309" i="26"/>
  <c r="C6310" i="26"/>
  <c r="C6311" i="26"/>
  <c r="C6312" i="26"/>
  <c r="C6313" i="26"/>
  <c r="C6314" i="26"/>
  <c r="C6315" i="26"/>
  <c r="C6316" i="26"/>
  <c r="C6317" i="26"/>
  <c r="C6318" i="26"/>
  <c r="C6319" i="26"/>
  <c r="C6320" i="26"/>
  <c r="C6321" i="26"/>
  <c r="C6322" i="26"/>
  <c r="C6323" i="26"/>
  <c r="C6324" i="26"/>
  <c r="C6325" i="26"/>
  <c r="C6326" i="26"/>
  <c r="C6327" i="26"/>
  <c r="C6328" i="26"/>
  <c r="C6329" i="26"/>
  <c r="C6330" i="26"/>
  <c r="C6331" i="26"/>
  <c r="C6332" i="26"/>
  <c r="C6333" i="26"/>
  <c r="C6334" i="26"/>
  <c r="C6335" i="26"/>
  <c r="C6336" i="26"/>
  <c r="C6337" i="26"/>
  <c r="C6338" i="26"/>
  <c r="C6339" i="26"/>
  <c r="C6340" i="26"/>
  <c r="C6341" i="26"/>
  <c r="C6342" i="26"/>
  <c r="C6343" i="26"/>
  <c r="C6344" i="26"/>
  <c r="C6345" i="26"/>
  <c r="C6346" i="26"/>
  <c r="C6347" i="26"/>
  <c r="C6348" i="26"/>
  <c r="C6349" i="26"/>
  <c r="C6350" i="26"/>
  <c r="C6351" i="26"/>
  <c r="C6352" i="26"/>
  <c r="C6353" i="26"/>
  <c r="C6354" i="26"/>
  <c r="C6355" i="26"/>
  <c r="C6356" i="26"/>
  <c r="C6357" i="26"/>
  <c r="C6358" i="26"/>
  <c r="C6359" i="26"/>
  <c r="C6360" i="26"/>
  <c r="C6361" i="26"/>
  <c r="C6362" i="26"/>
  <c r="C6363" i="26"/>
  <c r="C6364" i="26"/>
  <c r="C6365" i="26"/>
  <c r="C6366" i="26"/>
  <c r="C6367" i="26"/>
  <c r="C6368" i="26"/>
  <c r="C6369" i="26"/>
  <c r="C6370" i="26"/>
  <c r="C6371" i="26"/>
  <c r="C6372" i="26"/>
  <c r="C6373" i="26"/>
  <c r="C6374" i="26"/>
  <c r="C6375" i="26"/>
  <c r="C6376" i="26"/>
  <c r="C6377" i="26"/>
  <c r="C6378" i="26"/>
  <c r="C6379" i="26"/>
  <c r="C6380" i="26"/>
  <c r="C6381" i="26"/>
  <c r="C6382" i="26"/>
  <c r="C6383" i="26"/>
  <c r="C6384" i="26"/>
  <c r="C6385" i="26"/>
  <c r="C6386" i="26"/>
  <c r="C6387" i="26"/>
  <c r="C6388" i="26"/>
  <c r="C6389" i="26"/>
  <c r="C6390" i="26"/>
  <c r="C6391" i="26"/>
  <c r="C6392" i="26"/>
  <c r="C6393" i="26"/>
  <c r="C6394" i="26"/>
  <c r="C6395" i="26"/>
  <c r="C6396" i="26"/>
  <c r="C6397" i="26"/>
  <c r="C6398" i="26"/>
  <c r="C6399" i="26"/>
  <c r="C6400" i="26"/>
  <c r="C6401" i="26"/>
  <c r="C6402" i="26"/>
  <c r="C6403" i="26"/>
  <c r="C6404" i="26"/>
  <c r="C6405" i="26"/>
  <c r="C6406" i="26"/>
  <c r="C6407" i="26"/>
  <c r="C6408" i="26"/>
  <c r="C6409" i="26"/>
  <c r="C6410" i="26"/>
  <c r="C6411" i="26"/>
  <c r="C6412" i="26"/>
  <c r="C6413" i="26"/>
  <c r="C6414" i="26"/>
  <c r="C6415" i="26"/>
  <c r="C6416" i="26"/>
  <c r="C6417" i="26"/>
  <c r="C6418" i="26"/>
  <c r="C6419" i="26"/>
  <c r="C6420" i="26"/>
  <c r="C6421" i="26"/>
  <c r="C6422" i="26"/>
  <c r="C6423" i="26"/>
  <c r="C6424" i="26"/>
  <c r="C6425" i="26"/>
  <c r="C6426" i="26"/>
  <c r="C6427" i="26"/>
  <c r="C6428" i="26"/>
  <c r="C6429" i="26"/>
  <c r="C6430" i="26"/>
  <c r="C6431" i="26"/>
  <c r="C6432" i="26"/>
  <c r="C6433" i="26"/>
  <c r="C6434" i="26"/>
  <c r="C6435" i="26"/>
  <c r="C6436" i="26"/>
  <c r="C6437" i="26"/>
  <c r="C6438" i="26"/>
  <c r="C6439" i="26"/>
  <c r="C6440" i="26"/>
  <c r="C6441" i="26"/>
  <c r="C6442" i="26"/>
  <c r="C6443" i="26"/>
  <c r="C6444" i="26"/>
  <c r="C6445" i="26"/>
  <c r="C6446" i="26"/>
  <c r="C6447" i="26"/>
  <c r="C6448" i="26"/>
  <c r="C6449" i="26"/>
  <c r="C6450" i="26"/>
  <c r="C6451" i="26"/>
  <c r="C6452" i="26"/>
  <c r="C6453" i="26"/>
  <c r="C6454" i="26"/>
  <c r="C6455" i="26"/>
  <c r="C6456" i="26"/>
  <c r="C6457" i="26"/>
  <c r="C6458" i="26"/>
  <c r="C6459" i="26"/>
  <c r="C6460" i="26"/>
  <c r="C6461" i="26"/>
  <c r="C6462" i="26"/>
  <c r="C6463" i="26"/>
  <c r="C6464" i="26"/>
  <c r="C6465" i="26"/>
  <c r="C6466" i="26"/>
  <c r="C6467" i="26"/>
  <c r="C6468" i="26"/>
  <c r="C6469" i="26"/>
  <c r="C6470" i="26"/>
  <c r="C6471" i="26"/>
  <c r="C6472" i="26"/>
  <c r="C6473" i="26"/>
  <c r="C6474" i="26"/>
  <c r="C6475" i="26"/>
  <c r="C6476" i="26"/>
  <c r="C6477" i="26"/>
  <c r="C6478" i="26"/>
  <c r="C6479" i="26"/>
  <c r="C6480" i="26"/>
  <c r="C6481" i="26"/>
  <c r="C6482" i="26"/>
  <c r="C6483" i="26"/>
  <c r="C6484" i="26"/>
  <c r="C6485" i="26"/>
  <c r="C6486" i="26"/>
  <c r="C6487" i="26"/>
  <c r="C6488" i="26"/>
  <c r="C6489" i="26"/>
  <c r="C6490" i="26"/>
  <c r="C6491" i="26"/>
  <c r="C6492" i="26"/>
  <c r="C6493" i="26"/>
  <c r="C6494" i="26"/>
  <c r="C6495" i="26"/>
  <c r="C6496" i="26"/>
  <c r="C6497" i="26"/>
  <c r="C6498" i="26"/>
  <c r="C6499" i="26"/>
  <c r="C6500" i="26"/>
  <c r="C6501" i="26"/>
  <c r="C6502" i="26"/>
  <c r="C6503" i="26"/>
  <c r="C6504" i="26"/>
  <c r="C6505" i="26"/>
  <c r="C6506" i="26"/>
  <c r="C6507" i="26"/>
  <c r="C6508" i="26"/>
  <c r="C6509" i="26"/>
  <c r="C6510" i="26"/>
  <c r="C6511" i="26"/>
  <c r="C6512" i="26"/>
  <c r="C6513" i="26"/>
  <c r="C6514" i="26"/>
  <c r="C6515" i="26"/>
  <c r="C6516" i="26"/>
  <c r="C6517" i="26"/>
  <c r="C6518" i="26"/>
  <c r="C6519" i="26"/>
  <c r="C6520" i="26"/>
  <c r="C6521" i="26"/>
  <c r="C6522" i="26"/>
  <c r="C6523" i="26"/>
  <c r="C6524" i="26"/>
  <c r="C6525" i="26"/>
  <c r="C6526" i="26"/>
  <c r="C6527" i="26"/>
  <c r="C6528" i="26"/>
  <c r="C6529" i="26"/>
  <c r="C6530" i="26"/>
  <c r="C6531" i="26"/>
  <c r="C6532" i="26"/>
  <c r="C6533" i="26"/>
  <c r="C6534" i="26"/>
  <c r="C6535" i="26"/>
  <c r="C6536" i="26"/>
  <c r="C6537" i="26"/>
  <c r="C6538" i="26"/>
  <c r="C6539" i="26"/>
  <c r="C6540" i="26"/>
  <c r="C6541" i="26"/>
  <c r="C6542" i="26"/>
  <c r="C6543" i="26"/>
  <c r="C6544" i="26"/>
  <c r="C6545" i="26"/>
  <c r="C6546" i="26"/>
  <c r="C6547" i="26"/>
  <c r="C6548" i="26"/>
  <c r="C6549" i="26"/>
  <c r="C6550" i="26"/>
  <c r="C6551" i="26"/>
  <c r="C6552" i="26"/>
  <c r="C6553" i="26"/>
  <c r="C6554" i="26"/>
  <c r="C6555" i="26"/>
  <c r="C6556" i="26"/>
  <c r="C6557" i="26"/>
  <c r="C6558" i="26"/>
  <c r="C6559" i="26"/>
  <c r="C6560" i="26"/>
  <c r="C6561" i="26"/>
  <c r="C6562" i="26"/>
  <c r="C6563" i="26"/>
  <c r="C6564" i="26"/>
  <c r="C6565" i="26"/>
  <c r="C6566" i="26"/>
  <c r="C6567" i="26"/>
  <c r="C6568" i="26"/>
  <c r="C6569" i="26"/>
  <c r="C6570" i="26"/>
  <c r="C6571" i="26"/>
  <c r="C6572" i="26"/>
  <c r="C6573" i="26"/>
  <c r="C6574" i="26"/>
  <c r="C6575" i="26"/>
  <c r="C6576" i="26"/>
  <c r="C6577" i="26"/>
  <c r="C6578" i="26"/>
  <c r="C6579" i="26"/>
  <c r="C6580" i="26"/>
  <c r="C6581" i="26"/>
  <c r="C6582" i="26"/>
  <c r="C6583" i="26"/>
  <c r="C6584" i="26"/>
  <c r="C6585" i="26"/>
  <c r="C6586" i="26"/>
  <c r="C6587" i="26"/>
  <c r="C6588" i="26"/>
  <c r="C6589" i="26"/>
  <c r="C6590" i="26"/>
  <c r="C6591" i="26"/>
  <c r="C6592" i="26"/>
  <c r="C6593" i="26"/>
  <c r="C6594" i="26"/>
  <c r="C6595" i="26"/>
  <c r="C6596" i="26"/>
  <c r="C6597" i="26"/>
  <c r="C6598" i="26"/>
  <c r="C6599" i="26"/>
  <c r="C6600" i="26"/>
  <c r="C6601" i="26"/>
  <c r="C6602" i="26"/>
  <c r="C6603" i="26"/>
  <c r="C6604" i="26"/>
  <c r="C6605" i="26"/>
  <c r="C6606" i="26"/>
  <c r="C6607" i="26"/>
  <c r="C6608" i="26"/>
  <c r="C6609" i="26"/>
  <c r="C6610" i="26"/>
  <c r="C6611" i="26"/>
  <c r="C6612" i="26"/>
  <c r="C6613" i="26"/>
  <c r="C6614" i="26"/>
  <c r="C6615" i="26"/>
  <c r="C6616" i="26"/>
  <c r="C6617" i="26"/>
  <c r="C6618" i="26"/>
  <c r="C6619" i="26"/>
  <c r="C6620" i="26"/>
  <c r="C6621" i="26"/>
  <c r="C6622" i="26"/>
  <c r="C6623" i="26"/>
  <c r="C6624" i="26"/>
  <c r="C6625" i="26"/>
  <c r="C6626" i="26"/>
  <c r="C6627" i="26"/>
  <c r="C6628" i="26"/>
  <c r="C6629" i="26"/>
  <c r="C6630" i="26"/>
  <c r="C6631" i="26"/>
  <c r="C6632" i="26"/>
  <c r="C6633" i="26"/>
  <c r="C6634" i="26"/>
  <c r="C6635" i="26"/>
  <c r="C6636" i="26"/>
  <c r="C6637" i="26"/>
  <c r="C6638" i="26"/>
  <c r="C6639" i="26"/>
  <c r="C6640" i="26"/>
  <c r="C6641" i="26"/>
  <c r="C6642" i="26"/>
  <c r="C6643" i="26"/>
  <c r="C6644" i="26"/>
  <c r="C6645" i="26"/>
  <c r="C6646" i="26"/>
  <c r="C6647" i="26"/>
  <c r="C6648" i="26"/>
  <c r="C6649" i="26"/>
  <c r="C6650" i="26"/>
  <c r="C6651" i="26"/>
  <c r="C6652" i="26"/>
  <c r="C6653" i="26"/>
  <c r="C6654" i="26"/>
  <c r="C6655" i="26"/>
  <c r="C6656" i="26"/>
  <c r="C6657" i="26"/>
  <c r="C6658" i="26"/>
  <c r="C6659" i="26"/>
  <c r="C6660" i="26"/>
  <c r="C6661" i="26"/>
  <c r="C6662" i="26"/>
  <c r="C6663" i="26"/>
  <c r="C6664" i="26"/>
  <c r="C6665" i="26"/>
  <c r="C6666" i="26"/>
  <c r="C6667" i="26"/>
  <c r="C6668" i="26"/>
  <c r="C6669" i="26"/>
  <c r="C6670" i="26"/>
  <c r="C6671" i="26"/>
  <c r="C6672" i="26"/>
  <c r="C6673" i="26"/>
  <c r="C6674" i="26"/>
  <c r="C6675" i="26"/>
  <c r="C6676" i="26"/>
  <c r="C6677" i="26"/>
  <c r="C6678" i="26"/>
  <c r="C6679" i="26"/>
  <c r="C6680" i="26"/>
  <c r="C6681" i="26"/>
  <c r="C6682" i="26"/>
  <c r="C6683" i="26"/>
  <c r="C6684" i="26"/>
  <c r="C6685" i="26"/>
  <c r="C6686" i="26"/>
  <c r="C6687" i="26"/>
  <c r="C6688" i="26"/>
  <c r="C6689" i="26"/>
  <c r="C6690" i="26"/>
  <c r="C6691" i="26"/>
  <c r="C6692" i="26"/>
  <c r="C6693" i="26"/>
  <c r="C6694" i="26"/>
  <c r="C6695" i="26"/>
  <c r="C6696" i="26"/>
  <c r="C6697" i="26"/>
  <c r="C6698" i="26"/>
  <c r="C6699" i="26"/>
  <c r="C6700" i="26"/>
  <c r="C6701" i="26"/>
  <c r="C6702" i="26"/>
  <c r="C6703" i="26"/>
  <c r="C6704" i="26"/>
  <c r="C6705" i="26"/>
  <c r="C6706" i="26"/>
  <c r="C6707" i="26"/>
  <c r="C6708" i="26"/>
  <c r="C6709" i="26"/>
  <c r="C6710" i="26"/>
  <c r="C6711" i="26"/>
  <c r="C6712" i="26"/>
  <c r="C6713" i="26"/>
  <c r="C6714" i="26"/>
  <c r="C6715" i="26"/>
  <c r="C6716" i="26"/>
  <c r="C6717" i="26"/>
  <c r="C6718" i="26"/>
  <c r="C6719" i="26"/>
  <c r="C6720" i="26"/>
  <c r="C6721" i="26"/>
  <c r="C6722" i="26"/>
  <c r="C6723" i="26"/>
  <c r="C6724" i="26"/>
  <c r="C6725" i="26"/>
  <c r="C6726" i="26"/>
  <c r="C6727" i="26"/>
  <c r="C6728" i="26"/>
  <c r="C6729" i="26"/>
  <c r="C6730" i="26"/>
  <c r="C6731" i="26"/>
  <c r="C6732" i="26"/>
  <c r="C6733" i="26"/>
  <c r="C6734" i="26"/>
  <c r="C6735" i="26"/>
  <c r="C6736" i="26"/>
  <c r="C6737" i="26"/>
  <c r="C6738" i="26"/>
  <c r="C6739" i="26"/>
  <c r="C6740" i="26"/>
  <c r="C6741" i="26"/>
  <c r="C6742" i="26"/>
  <c r="C6743" i="26"/>
  <c r="C6744" i="26"/>
  <c r="C6745" i="26"/>
  <c r="C6746" i="26"/>
  <c r="C6747" i="26"/>
  <c r="C6748" i="26"/>
  <c r="C6749" i="26"/>
  <c r="C6750" i="26"/>
  <c r="C6751" i="26"/>
  <c r="C6752" i="26"/>
  <c r="C6753" i="26"/>
  <c r="C6754" i="26"/>
  <c r="C6755" i="26"/>
  <c r="C6756" i="26"/>
  <c r="C6757" i="26"/>
  <c r="C6758" i="26"/>
  <c r="C6759" i="26"/>
  <c r="C6760" i="26"/>
  <c r="C6761" i="26"/>
  <c r="C6762" i="26"/>
  <c r="C6763" i="26"/>
  <c r="C6764" i="26"/>
  <c r="C6765" i="26"/>
  <c r="C6766" i="26"/>
  <c r="C6767" i="26"/>
  <c r="C6768" i="26"/>
  <c r="C6769" i="26"/>
  <c r="C6770" i="26"/>
  <c r="C6771" i="26"/>
  <c r="C6772" i="26"/>
  <c r="C6773" i="26"/>
  <c r="C6774" i="26"/>
  <c r="C6775" i="26"/>
  <c r="C6776" i="26"/>
  <c r="C6777" i="26"/>
  <c r="C6778" i="26"/>
  <c r="C6779" i="26"/>
  <c r="C6780" i="26"/>
  <c r="C6781" i="26"/>
  <c r="C6782" i="26"/>
  <c r="C6783" i="26"/>
  <c r="C6784" i="26"/>
  <c r="C6785" i="26"/>
  <c r="C6786" i="26"/>
  <c r="C6787" i="26"/>
  <c r="C6788" i="26"/>
  <c r="C6789" i="26"/>
  <c r="C6790" i="26"/>
  <c r="C6791" i="26"/>
  <c r="C6792" i="26"/>
  <c r="C6793" i="26"/>
  <c r="C6794" i="26"/>
  <c r="C6795" i="26"/>
  <c r="C6796" i="26"/>
  <c r="C6797" i="26"/>
  <c r="C6798" i="26"/>
  <c r="C6799" i="26"/>
  <c r="C6800" i="26"/>
  <c r="C6801" i="26"/>
  <c r="C6802" i="26"/>
  <c r="C6803" i="26"/>
  <c r="C6804" i="26"/>
  <c r="C6805" i="26"/>
  <c r="C6806" i="26"/>
  <c r="C6807" i="26"/>
  <c r="C6808" i="26"/>
  <c r="C6809" i="26"/>
  <c r="C6810" i="26"/>
  <c r="C6811" i="26"/>
  <c r="C6812" i="26"/>
  <c r="C6813" i="26"/>
  <c r="C6814" i="26"/>
  <c r="C6815" i="26"/>
  <c r="C6816" i="26"/>
  <c r="C6817" i="26"/>
  <c r="C6818" i="26"/>
  <c r="C6819" i="26"/>
  <c r="C6820" i="26"/>
  <c r="C6821" i="26"/>
  <c r="C6822" i="26"/>
  <c r="C6823" i="26"/>
  <c r="C6824" i="26"/>
  <c r="C6825" i="26"/>
  <c r="C6826" i="26"/>
  <c r="C6827" i="26"/>
  <c r="C6828" i="26"/>
  <c r="C6829" i="26"/>
  <c r="C6830" i="26"/>
  <c r="C6831" i="26"/>
  <c r="C6832" i="26"/>
  <c r="C6833" i="26"/>
  <c r="C6834" i="26"/>
  <c r="C6835" i="26"/>
  <c r="C6836" i="26"/>
  <c r="C6837" i="26"/>
  <c r="C6838" i="26"/>
  <c r="C6839" i="26"/>
  <c r="C6840" i="26"/>
  <c r="C6841" i="26"/>
  <c r="C6842" i="26"/>
  <c r="C6843" i="26"/>
  <c r="C6844" i="26"/>
  <c r="C6845" i="26"/>
  <c r="C6846" i="26"/>
  <c r="C6847" i="26"/>
  <c r="C6848" i="26"/>
  <c r="C6849" i="26"/>
  <c r="C6850" i="26"/>
  <c r="C6851" i="26"/>
  <c r="C6852" i="26"/>
  <c r="C6853" i="26"/>
  <c r="C6854" i="26"/>
  <c r="C6855" i="26"/>
  <c r="C6856" i="26"/>
  <c r="C6857" i="26"/>
  <c r="C6858" i="26"/>
  <c r="C6859" i="26"/>
  <c r="C6860" i="26"/>
  <c r="C6861" i="26"/>
  <c r="C6862" i="26"/>
  <c r="C6863" i="26"/>
  <c r="C6864" i="26"/>
  <c r="C6865" i="26"/>
  <c r="C6866" i="26"/>
  <c r="C6867" i="26"/>
  <c r="C6868" i="26"/>
  <c r="C6869" i="26"/>
  <c r="C6870" i="26"/>
  <c r="C6871" i="26"/>
  <c r="C6872" i="26"/>
  <c r="C6873" i="26"/>
  <c r="C6874" i="26"/>
  <c r="C6875" i="26"/>
  <c r="C6876" i="26"/>
  <c r="C6877" i="26"/>
  <c r="C6878" i="26"/>
  <c r="C6879" i="26"/>
  <c r="C6880" i="26"/>
  <c r="C6881" i="26"/>
  <c r="C6882" i="26"/>
  <c r="C6883" i="26"/>
  <c r="C6884" i="26"/>
  <c r="C6885" i="26"/>
  <c r="C6886" i="26"/>
  <c r="C6887" i="26"/>
  <c r="C6888" i="26"/>
  <c r="C6889" i="26"/>
  <c r="C6890" i="26"/>
  <c r="C6891" i="26"/>
  <c r="C6892" i="26"/>
  <c r="C6893" i="26"/>
  <c r="C6894" i="26"/>
  <c r="C6895" i="26"/>
  <c r="C6896" i="26"/>
  <c r="C6897" i="26"/>
  <c r="C6898" i="26"/>
  <c r="C6899" i="26"/>
  <c r="C6900" i="26"/>
  <c r="C6901" i="26"/>
  <c r="C6902" i="26"/>
  <c r="C6903" i="26"/>
  <c r="C6904" i="26"/>
  <c r="C6905" i="26"/>
  <c r="C6906" i="26"/>
  <c r="C6907" i="26"/>
  <c r="C6908" i="26"/>
  <c r="C6909" i="26"/>
  <c r="C6910" i="26"/>
  <c r="C6911" i="26"/>
  <c r="C6912" i="26"/>
  <c r="C6913" i="26"/>
  <c r="C6914" i="26"/>
  <c r="C6915" i="26"/>
  <c r="C6916" i="26"/>
  <c r="C6917" i="26"/>
  <c r="C6918" i="26"/>
  <c r="C6919" i="26"/>
  <c r="C6920" i="26"/>
  <c r="C6921" i="26"/>
  <c r="C6922" i="26"/>
  <c r="C6923" i="26"/>
  <c r="C6924" i="26"/>
  <c r="C6925" i="26"/>
  <c r="C6926" i="26"/>
  <c r="C6927" i="26"/>
  <c r="C6928" i="26"/>
  <c r="C6929" i="26"/>
  <c r="C6930" i="26"/>
  <c r="C6931" i="26"/>
  <c r="C6932" i="26"/>
  <c r="C6933" i="26"/>
  <c r="C6934" i="26"/>
  <c r="C6935" i="26"/>
  <c r="C6936" i="26"/>
  <c r="C6937" i="26"/>
  <c r="C6938" i="26"/>
  <c r="C6939" i="26"/>
  <c r="C6940" i="26"/>
  <c r="C6941" i="26"/>
  <c r="C6942" i="26"/>
  <c r="C6943" i="26"/>
  <c r="C6944" i="26"/>
  <c r="C6945" i="26"/>
  <c r="C6946" i="26"/>
  <c r="C6947" i="26"/>
  <c r="C6948" i="26"/>
  <c r="C6949" i="26"/>
  <c r="C6950" i="26"/>
  <c r="C6951" i="26"/>
  <c r="C6952" i="26"/>
  <c r="C6953" i="26"/>
  <c r="C6954" i="26"/>
  <c r="C6955" i="26"/>
  <c r="C6956" i="26"/>
  <c r="C6957" i="26"/>
  <c r="C6958" i="26"/>
  <c r="C6959" i="26"/>
  <c r="C6960" i="26"/>
  <c r="C6961" i="26"/>
  <c r="C6962" i="26"/>
  <c r="C6963" i="26"/>
  <c r="C6964" i="26"/>
  <c r="C6965" i="26"/>
  <c r="C6966" i="26"/>
  <c r="C6967" i="26"/>
  <c r="C6968" i="26"/>
  <c r="C6969" i="26"/>
  <c r="C6970" i="26"/>
  <c r="C6971" i="26"/>
  <c r="C6972" i="26"/>
  <c r="C6973" i="26"/>
  <c r="C6974" i="26"/>
  <c r="C6975" i="26"/>
  <c r="C6976" i="26"/>
  <c r="C6977" i="26"/>
  <c r="C6978" i="26"/>
  <c r="C6979" i="26"/>
  <c r="C6980" i="26"/>
  <c r="C6981" i="26"/>
  <c r="C6982" i="26"/>
  <c r="C6983" i="26"/>
  <c r="C6984" i="26"/>
  <c r="C6985" i="26"/>
  <c r="C6986" i="26"/>
  <c r="C6987" i="26"/>
  <c r="C6988" i="26"/>
  <c r="C6989" i="26"/>
  <c r="C6990" i="26"/>
  <c r="C6991" i="26"/>
  <c r="C6992" i="26"/>
  <c r="C6993" i="26"/>
  <c r="C6994" i="26"/>
  <c r="C6995" i="26"/>
  <c r="C6996" i="26"/>
  <c r="C6997" i="26"/>
  <c r="C6998" i="26"/>
  <c r="C6999" i="26"/>
  <c r="C7000" i="26"/>
  <c r="C7001" i="26"/>
  <c r="C7002" i="26"/>
  <c r="C7003" i="26"/>
  <c r="C7004" i="26"/>
  <c r="C7005" i="26"/>
  <c r="C7006" i="26"/>
  <c r="C7007" i="26"/>
  <c r="C7008" i="26"/>
  <c r="C7009" i="26"/>
  <c r="C7010" i="26"/>
  <c r="C7011" i="26"/>
  <c r="C7012" i="26"/>
  <c r="C7013" i="26"/>
  <c r="C7014" i="26"/>
  <c r="C7015" i="26"/>
  <c r="C7016" i="26"/>
  <c r="C7017" i="26"/>
  <c r="C7018" i="26"/>
  <c r="C7019" i="26"/>
  <c r="C7020" i="26"/>
  <c r="C7021" i="26"/>
  <c r="C7022" i="26"/>
  <c r="C7023" i="26"/>
  <c r="C7024" i="26"/>
  <c r="C7025" i="26"/>
  <c r="C7026" i="26"/>
  <c r="C7027" i="26"/>
  <c r="C7028" i="26"/>
  <c r="C7029" i="26"/>
  <c r="C7030" i="26"/>
  <c r="C7031" i="26"/>
  <c r="C7032" i="26"/>
  <c r="C7033" i="26"/>
  <c r="C7034" i="26"/>
  <c r="C7035" i="26"/>
  <c r="C7036" i="26"/>
  <c r="C7037" i="26"/>
  <c r="C7038" i="26"/>
  <c r="C7039" i="26"/>
  <c r="C7040" i="26"/>
  <c r="C7041" i="26"/>
  <c r="C7042" i="26"/>
  <c r="C7043" i="26"/>
  <c r="C7044" i="26"/>
  <c r="C7045" i="26"/>
  <c r="C7046" i="26"/>
  <c r="C7047" i="26"/>
  <c r="C7048" i="26"/>
  <c r="C7049" i="26"/>
  <c r="C7050" i="26"/>
  <c r="C7051" i="26"/>
  <c r="C7052" i="26"/>
  <c r="C7053" i="26"/>
  <c r="C7054" i="26"/>
  <c r="C7055" i="26"/>
  <c r="C7056" i="26"/>
  <c r="C7057" i="26"/>
  <c r="C7058" i="26"/>
  <c r="C7059" i="26"/>
  <c r="C7060" i="26"/>
  <c r="C7061" i="26"/>
  <c r="C7062" i="26"/>
  <c r="C7063" i="26"/>
  <c r="C7064" i="26"/>
  <c r="C7065" i="26"/>
  <c r="C7066" i="26"/>
  <c r="C7067" i="26"/>
  <c r="C7068" i="26"/>
  <c r="C7069" i="26"/>
  <c r="C7070" i="26"/>
  <c r="C7071" i="26"/>
  <c r="C7072" i="26"/>
  <c r="C7073" i="26"/>
  <c r="C7074" i="26"/>
  <c r="C7075" i="26"/>
  <c r="C7076" i="26"/>
  <c r="C7077" i="26"/>
  <c r="C7078" i="26"/>
  <c r="C7079" i="26"/>
  <c r="C7080" i="26"/>
  <c r="C7081" i="26"/>
  <c r="C7082" i="26"/>
  <c r="C7083" i="26"/>
  <c r="C7084" i="26"/>
  <c r="C7085" i="26"/>
  <c r="C7086" i="26"/>
  <c r="C7087" i="26"/>
  <c r="C7088" i="26"/>
  <c r="C7089" i="26"/>
  <c r="C7090" i="26"/>
  <c r="C7091" i="26"/>
  <c r="C7092" i="26"/>
  <c r="C7093" i="26"/>
  <c r="C7094" i="26"/>
  <c r="C7095" i="26"/>
  <c r="C7096" i="26"/>
  <c r="C7097" i="26"/>
  <c r="C7098" i="26"/>
  <c r="C7099" i="26"/>
  <c r="C7100" i="26"/>
  <c r="C7101" i="26"/>
  <c r="C7102" i="26"/>
  <c r="C7103" i="26"/>
  <c r="C7104" i="26"/>
  <c r="C7105" i="26"/>
  <c r="C7106" i="26"/>
  <c r="C7107" i="26"/>
  <c r="C7108" i="26"/>
  <c r="C7109" i="26"/>
  <c r="C7110" i="26"/>
  <c r="C7111" i="26"/>
  <c r="C7112" i="26"/>
  <c r="C7113" i="26"/>
  <c r="C7114" i="26"/>
  <c r="C7115" i="26"/>
  <c r="C7116" i="26"/>
  <c r="C7117" i="26"/>
  <c r="C7118" i="26"/>
  <c r="C7119" i="26"/>
  <c r="C7120" i="26"/>
  <c r="C7121" i="26"/>
  <c r="C7122" i="26"/>
  <c r="C7123" i="26"/>
  <c r="C7124" i="26"/>
  <c r="C7125" i="26"/>
  <c r="C7126" i="26"/>
  <c r="C7127" i="26"/>
  <c r="C7128" i="26"/>
  <c r="C7129" i="26"/>
  <c r="C7130" i="26"/>
  <c r="C7131" i="26"/>
  <c r="C7132" i="26"/>
  <c r="C7133" i="26"/>
  <c r="C7134" i="26"/>
  <c r="C7135" i="26"/>
  <c r="C7136" i="26"/>
  <c r="C7137" i="26"/>
  <c r="C7138" i="26"/>
  <c r="C7139" i="26"/>
  <c r="C7140" i="26"/>
  <c r="C7141" i="26"/>
  <c r="C7142" i="26"/>
  <c r="C7143" i="26"/>
  <c r="C7144" i="26"/>
  <c r="C7145" i="26"/>
  <c r="C7146" i="26"/>
  <c r="C7147" i="26"/>
  <c r="C7148" i="26"/>
  <c r="C7149" i="26"/>
  <c r="C7150" i="26"/>
  <c r="C7151" i="26"/>
  <c r="C7152" i="26"/>
  <c r="C7153" i="26"/>
  <c r="C7154" i="26"/>
  <c r="C7155" i="26"/>
  <c r="C7156" i="26"/>
  <c r="C7157" i="26"/>
  <c r="C7158" i="26"/>
  <c r="C7159" i="26"/>
  <c r="C7160" i="26"/>
  <c r="C7161" i="26"/>
  <c r="C7162" i="26"/>
  <c r="C7163" i="26"/>
  <c r="C7164" i="26"/>
  <c r="C7165" i="26"/>
  <c r="C7166" i="26"/>
  <c r="C7167" i="26"/>
  <c r="C7168" i="26"/>
  <c r="C7169" i="26"/>
  <c r="C7170" i="26"/>
  <c r="C7171" i="26"/>
  <c r="C7172" i="26"/>
  <c r="C7173" i="26"/>
  <c r="C7174" i="26"/>
  <c r="C7175" i="26"/>
  <c r="C7176" i="26"/>
  <c r="C7177" i="26"/>
  <c r="C7178" i="26"/>
  <c r="C7179" i="26"/>
  <c r="C7180" i="26"/>
  <c r="C7181" i="26"/>
  <c r="C7182" i="26"/>
  <c r="C7183" i="26"/>
  <c r="C7184" i="26"/>
  <c r="C7185" i="26"/>
  <c r="C7186" i="26"/>
  <c r="C7187" i="26"/>
  <c r="C7188" i="26"/>
  <c r="C7189" i="26"/>
  <c r="C7190" i="26"/>
  <c r="C7191" i="26"/>
  <c r="C7192" i="26"/>
  <c r="C7193" i="26"/>
  <c r="C7194" i="26"/>
  <c r="C7195" i="26"/>
  <c r="C7196" i="26"/>
  <c r="C7197" i="26"/>
  <c r="C7198" i="26"/>
  <c r="C7199" i="26"/>
  <c r="C7200" i="26"/>
  <c r="C7201" i="26"/>
  <c r="C7202" i="26"/>
  <c r="C7203" i="26"/>
  <c r="C7204" i="26"/>
  <c r="C7205" i="26"/>
  <c r="C7206" i="26"/>
  <c r="C7207" i="26"/>
  <c r="C7208" i="26"/>
  <c r="C7209" i="26"/>
  <c r="C7210" i="26"/>
  <c r="C7211" i="26"/>
  <c r="C7212" i="26"/>
  <c r="C7213" i="26"/>
  <c r="C7214" i="26"/>
  <c r="C7215" i="26"/>
  <c r="C7216" i="26"/>
  <c r="C7217" i="26"/>
  <c r="C7218" i="26"/>
  <c r="C7219" i="26"/>
  <c r="C7220" i="26"/>
  <c r="C7221" i="26"/>
  <c r="C7222" i="26"/>
  <c r="C7223" i="26"/>
  <c r="C7224" i="26"/>
  <c r="C7225" i="26"/>
  <c r="C7226" i="26"/>
  <c r="C7227" i="26"/>
  <c r="C7228" i="26"/>
  <c r="C7229" i="26"/>
  <c r="C7230" i="26"/>
  <c r="C7231" i="26"/>
  <c r="C7232" i="26"/>
  <c r="C7233" i="26"/>
  <c r="C7234" i="26"/>
  <c r="C7235" i="26"/>
  <c r="C7236" i="26"/>
  <c r="C7237" i="26"/>
  <c r="C7238" i="26"/>
  <c r="C7239" i="26"/>
  <c r="C7240" i="26"/>
  <c r="C7241" i="26"/>
  <c r="C7242" i="26"/>
  <c r="C7243" i="26"/>
  <c r="C7244" i="26"/>
  <c r="C7245" i="26"/>
  <c r="C7246" i="26"/>
  <c r="C7247" i="26"/>
  <c r="C7248" i="26"/>
  <c r="C7249" i="26"/>
  <c r="C7250" i="26"/>
  <c r="C7251" i="26"/>
  <c r="C7252" i="26"/>
  <c r="C7253" i="26"/>
  <c r="C7254" i="26"/>
  <c r="C7255" i="26"/>
  <c r="C7256" i="26"/>
  <c r="C7257" i="26"/>
  <c r="C7258" i="26"/>
  <c r="C7259" i="26"/>
  <c r="C7260" i="26"/>
  <c r="C7261" i="26"/>
  <c r="C7262" i="26"/>
  <c r="C7263" i="26"/>
  <c r="C7264" i="26"/>
  <c r="C7265" i="26"/>
  <c r="C7266" i="26"/>
  <c r="C7267" i="26"/>
  <c r="C7268" i="26"/>
  <c r="C7269" i="26"/>
  <c r="C7270" i="26"/>
  <c r="C7271" i="26"/>
  <c r="C7272" i="26"/>
  <c r="C7273" i="26"/>
  <c r="C7274" i="26"/>
  <c r="C7275" i="26"/>
  <c r="C7276" i="26"/>
  <c r="C7277" i="26"/>
  <c r="C7278" i="26"/>
  <c r="C7279" i="26"/>
  <c r="C7280" i="26"/>
  <c r="C7281" i="26"/>
  <c r="C7282" i="26"/>
  <c r="C7283" i="26"/>
  <c r="C7284" i="26"/>
  <c r="C7285" i="26"/>
  <c r="C7286" i="26"/>
  <c r="C7287" i="26"/>
  <c r="C7288" i="26"/>
  <c r="C7289" i="26"/>
  <c r="C7290" i="26"/>
  <c r="C7291" i="26"/>
  <c r="C7292" i="26"/>
  <c r="C7293" i="26"/>
  <c r="C7294" i="26"/>
  <c r="C7295" i="26"/>
  <c r="C7296" i="26"/>
  <c r="C7297" i="26"/>
  <c r="C7298" i="26"/>
  <c r="C7299" i="26"/>
  <c r="C7300" i="26"/>
  <c r="C7301" i="26"/>
  <c r="C7302" i="26"/>
  <c r="C7303" i="26"/>
  <c r="C7304" i="26"/>
  <c r="C7305" i="26"/>
  <c r="C7306" i="26"/>
  <c r="C7307" i="26"/>
  <c r="C7308" i="26"/>
  <c r="C7309" i="26"/>
  <c r="C7310" i="26"/>
  <c r="C7311" i="26"/>
  <c r="C7312" i="26"/>
  <c r="C7313" i="26"/>
  <c r="C7314" i="26"/>
  <c r="C7315" i="26"/>
  <c r="C7316" i="26"/>
  <c r="C7317" i="26"/>
  <c r="C7318" i="26"/>
  <c r="C7319" i="26"/>
  <c r="C7320" i="26"/>
  <c r="C7321" i="26"/>
  <c r="C7322" i="26"/>
  <c r="C7323" i="26"/>
  <c r="C7324" i="26"/>
  <c r="C7325" i="26"/>
  <c r="C7326" i="26"/>
  <c r="C7327" i="26"/>
  <c r="C7328" i="26"/>
  <c r="C7329" i="26"/>
  <c r="C7330" i="26"/>
  <c r="C7331" i="26"/>
  <c r="C7332" i="26"/>
  <c r="C7333" i="26"/>
  <c r="C7334" i="26"/>
  <c r="C7335" i="26"/>
  <c r="C7336" i="26"/>
  <c r="C7337" i="26"/>
  <c r="C7338" i="26"/>
  <c r="C7339" i="26"/>
  <c r="C7340" i="26"/>
  <c r="C7341" i="26"/>
  <c r="C7342" i="26"/>
  <c r="C7343" i="26"/>
  <c r="C7344" i="26"/>
  <c r="C7345" i="26"/>
  <c r="C7346" i="26"/>
  <c r="C7347" i="26"/>
  <c r="C7348" i="26"/>
  <c r="C7349" i="26"/>
  <c r="C7350" i="26"/>
  <c r="C7351" i="26"/>
  <c r="C7352" i="26"/>
  <c r="C7353" i="26"/>
  <c r="C7354" i="26"/>
  <c r="C7355" i="26"/>
  <c r="C7356" i="26"/>
  <c r="C7357" i="26"/>
  <c r="C7358" i="26"/>
  <c r="C7359" i="26"/>
  <c r="C7360" i="26"/>
  <c r="C7361" i="26"/>
  <c r="C7362" i="26"/>
  <c r="C7363" i="26"/>
  <c r="C7364" i="26"/>
  <c r="C7365" i="26"/>
  <c r="C7366" i="26"/>
  <c r="C7367" i="26"/>
  <c r="C7368" i="26"/>
  <c r="C7369" i="26"/>
  <c r="C7370" i="26"/>
  <c r="C7371" i="26"/>
  <c r="C7372" i="26"/>
  <c r="C7373" i="26"/>
  <c r="C7374" i="26"/>
  <c r="C7375" i="26"/>
  <c r="C7376" i="26"/>
  <c r="C7377" i="26"/>
  <c r="C7378" i="26"/>
  <c r="C7379" i="26"/>
  <c r="C7380" i="26"/>
  <c r="C7381" i="26"/>
  <c r="C7382" i="26"/>
  <c r="C7383" i="26"/>
  <c r="C7384" i="26"/>
  <c r="C7385" i="26"/>
  <c r="C7386" i="26"/>
  <c r="C7387" i="26"/>
  <c r="C7388" i="26"/>
  <c r="C7389" i="26"/>
  <c r="C7390" i="26"/>
  <c r="C7391" i="26"/>
  <c r="C7392" i="26"/>
  <c r="C7393" i="26"/>
  <c r="C7394" i="26"/>
  <c r="C7395" i="26"/>
  <c r="C7396" i="26"/>
  <c r="C7397" i="26"/>
  <c r="C7398" i="26"/>
  <c r="C7399" i="26"/>
  <c r="C7400" i="26"/>
  <c r="C7401" i="26"/>
  <c r="C7402" i="26"/>
  <c r="C7403" i="26"/>
  <c r="C7404" i="26"/>
  <c r="C7405" i="26"/>
  <c r="C7406" i="26"/>
  <c r="C7407" i="26"/>
  <c r="C7408" i="26"/>
  <c r="C7409" i="26"/>
  <c r="C7410" i="26"/>
  <c r="C7411" i="26"/>
  <c r="C7412" i="26"/>
  <c r="C7413" i="26"/>
  <c r="C7414" i="26"/>
  <c r="C7415" i="26"/>
  <c r="C7416" i="26"/>
  <c r="C7417" i="26"/>
  <c r="C7418" i="26"/>
  <c r="C7419" i="26"/>
  <c r="C7420" i="26"/>
  <c r="C7421" i="26"/>
  <c r="C7422" i="26"/>
  <c r="C7423" i="26"/>
  <c r="C7424" i="26"/>
  <c r="C7425" i="26"/>
  <c r="C7426" i="26"/>
  <c r="C7427" i="26"/>
  <c r="C7428" i="26"/>
  <c r="C7429" i="26"/>
  <c r="C7430" i="26"/>
  <c r="C7431" i="26"/>
  <c r="C7432" i="26"/>
  <c r="C7433" i="26"/>
  <c r="C7434" i="26"/>
  <c r="C7435" i="26"/>
  <c r="C7436" i="26"/>
  <c r="C7437" i="26"/>
  <c r="C7438" i="26"/>
  <c r="C7439" i="26"/>
  <c r="C7440" i="26"/>
  <c r="C7441" i="26"/>
  <c r="C7442" i="26"/>
  <c r="C7443" i="26"/>
  <c r="C7444" i="26"/>
  <c r="C7445" i="26"/>
  <c r="C7446" i="26"/>
  <c r="C7447" i="26"/>
  <c r="C7448" i="26"/>
  <c r="C7449" i="26"/>
  <c r="C7450" i="26"/>
  <c r="C7451" i="26"/>
  <c r="C7452" i="26"/>
  <c r="C7453" i="26"/>
  <c r="C7454" i="26"/>
  <c r="C7455" i="26"/>
  <c r="C7456" i="26"/>
  <c r="C7457" i="26"/>
  <c r="C7458" i="26"/>
  <c r="C7459" i="26"/>
  <c r="C7460" i="26"/>
  <c r="C7461" i="26"/>
  <c r="C7462" i="26"/>
  <c r="C7463" i="26"/>
  <c r="C7464" i="26"/>
  <c r="C7465" i="26"/>
  <c r="C7466" i="26"/>
  <c r="C7467" i="26"/>
  <c r="C7468" i="26"/>
  <c r="C7469" i="26"/>
  <c r="C7470" i="26"/>
  <c r="C7471" i="26"/>
  <c r="C7472" i="26"/>
  <c r="C7473" i="26"/>
  <c r="C7474" i="26"/>
  <c r="C7475" i="26"/>
  <c r="C7476" i="26"/>
  <c r="C7477" i="26"/>
  <c r="C7478" i="26"/>
  <c r="C7479" i="26"/>
  <c r="C7480" i="26"/>
  <c r="C7481" i="26"/>
  <c r="C7482" i="26"/>
  <c r="C7483" i="26"/>
  <c r="C7484" i="26"/>
  <c r="C7485" i="26"/>
  <c r="C7486" i="26"/>
  <c r="C7487" i="26"/>
  <c r="C7488" i="26"/>
  <c r="C7489" i="26"/>
  <c r="C7490" i="26"/>
  <c r="C7491" i="26"/>
  <c r="C7492" i="26"/>
  <c r="C7493" i="26"/>
  <c r="C7494" i="26"/>
  <c r="C7495" i="26"/>
  <c r="C7496" i="26"/>
  <c r="C7497" i="26"/>
  <c r="C7498" i="26"/>
  <c r="C7499" i="26"/>
  <c r="C7500" i="26"/>
  <c r="C7501" i="26"/>
  <c r="C7502" i="26"/>
  <c r="C7503" i="26"/>
  <c r="C7504" i="26"/>
  <c r="C7505" i="26"/>
  <c r="C7506" i="26"/>
  <c r="C7507" i="26"/>
  <c r="C7508" i="26"/>
  <c r="C7509" i="26"/>
  <c r="C7510" i="26"/>
  <c r="C7511" i="26"/>
  <c r="C7512" i="26"/>
  <c r="C7513" i="26"/>
  <c r="C7514" i="26"/>
  <c r="C7515" i="26"/>
  <c r="C7516" i="26"/>
  <c r="C7517" i="26"/>
  <c r="C7518" i="26"/>
  <c r="C7519" i="26"/>
  <c r="C7520" i="26"/>
  <c r="C7521" i="26"/>
  <c r="C7522" i="26"/>
  <c r="C7523" i="26"/>
  <c r="C7524" i="26"/>
  <c r="C7525" i="26"/>
  <c r="C7526" i="26"/>
  <c r="C7527" i="26"/>
  <c r="C7528" i="26"/>
  <c r="C7529" i="26"/>
  <c r="C7530" i="26"/>
  <c r="C7531" i="26"/>
  <c r="C7532" i="26"/>
  <c r="C7533" i="26"/>
  <c r="C7534" i="26"/>
  <c r="C7535" i="26"/>
  <c r="C7536" i="26"/>
  <c r="C7537" i="26"/>
  <c r="C7538" i="26"/>
  <c r="C7539" i="26"/>
  <c r="C7540" i="26"/>
  <c r="C7541" i="26"/>
  <c r="C7542" i="26"/>
  <c r="C7543" i="26"/>
  <c r="C7544" i="26"/>
  <c r="C7545" i="26"/>
  <c r="C7546" i="26"/>
  <c r="C7547" i="26"/>
  <c r="C7548" i="26"/>
  <c r="C7549" i="26"/>
  <c r="C7550" i="26"/>
  <c r="C7551" i="26"/>
  <c r="C7552" i="26"/>
  <c r="C7553" i="26"/>
  <c r="C7554" i="26"/>
  <c r="C7555" i="26"/>
  <c r="C7556" i="26"/>
  <c r="C7557" i="26"/>
  <c r="C7558" i="26"/>
  <c r="C7559" i="26"/>
  <c r="C7560" i="26"/>
  <c r="C7561" i="26"/>
  <c r="C7562" i="26"/>
  <c r="C7563" i="26"/>
  <c r="C7564" i="26"/>
  <c r="C7565" i="26"/>
  <c r="C7566" i="26"/>
  <c r="C7567" i="26"/>
  <c r="C7568" i="26"/>
  <c r="C7569" i="26"/>
  <c r="C7570" i="26"/>
  <c r="C7571" i="26"/>
  <c r="C7572" i="26"/>
  <c r="C7573" i="26"/>
  <c r="C7574" i="26"/>
  <c r="C7575" i="26"/>
  <c r="C7576" i="26"/>
  <c r="C7577" i="26"/>
  <c r="C7578" i="26"/>
  <c r="C7579" i="26"/>
  <c r="C7580" i="26"/>
  <c r="C7581" i="26"/>
  <c r="C7582" i="26"/>
  <c r="C7583" i="26"/>
  <c r="C7584" i="26"/>
  <c r="C7585" i="26"/>
  <c r="C7586" i="26"/>
  <c r="C7587" i="26"/>
  <c r="C7588" i="26"/>
  <c r="C7589" i="26"/>
  <c r="C7590" i="26"/>
  <c r="C7591" i="26"/>
  <c r="C7592" i="26"/>
  <c r="C7593" i="26"/>
  <c r="C7594" i="26"/>
  <c r="C7595" i="26"/>
  <c r="C7596" i="26"/>
  <c r="C7597" i="26"/>
  <c r="C7598" i="26"/>
  <c r="C7599" i="26"/>
  <c r="C7600" i="26"/>
  <c r="C7601" i="26"/>
  <c r="C7602" i="26"/>
  <c r="C7603" i="26"/>
  <c r="C7604" i="26"/>
  <c r="C7605" i="26"/>
  <c r="C7606" i="26"/>
  <c r="C7607" i="26"/>
  <c r="C7608" i="26"/>
  <c r="C7609" i="26"/>
  <c r="C7610" i="26"/>
  <c r="C7611" i="26"/>
  <c r="C7612" i="26"/>
  <c r="C7613" i="26"/>
  <c r="C7614" i="26"/>
  <c r="C7615" i="26"/>
  <c r="C7616" i="26"/>
  <c r="C7617" i="26"/>
  <c r="C7618" i="26"/>
  <c r="C7619" i="26"/>
  <c r="C7620" i="26"/>
  <c r="C7621" i="26"/>
  <c r="C7622" i="26"/>
  <c r="C7623" i="26"/>
  <c r="C7624" i="26"/>
  <c r="C7625" i="26"/>
  <c r="C7626" i="26"/>
  <c r="C7627" i="26"/>
  <c r="C7628" i="26"/>
  <c r="C7629" i="26"/>
  <c r="C7630" i="26"/>
  <c r="C7631" i="26"/>
  <c r="C7632" i="26"/>
  <c r="C7633" i="26"/>
  <c r="C7634" i="26"/>
  <c r="C7635" i="26"/>
  <c r="C7636" i="26"/>
  <c r="C7637" i="26"/>
  <c r="C7638" i="26"/>
  <c r="C7639" i="26"/>
  <c r="C7640" i="26"/>
  <c r="C7641" i="26"/>
  <c r="C7642" i="26"/>
  <c r="C7643" i="26"/>
  <c r="C7644" i="26"/>
  <c r="C7645" i="26"/>
  <c r="C7646" i="26"/>
  <c r="C7647" i="26"/>
  <c r="C7648" i="26"/>
  <c r="C7649" i="26"/>
  <c r="C7650" i="26"/>
  <c r="C7651" i="26"/>
  <c r="C7652" i="26"/>
  <c r="C7653" i="26"/>
  <c r="C7654" i="26"/>
  <c r="C7655" i="26"/>
  <c r="C7656" i="26"/>
  <c r="C7657" i="26"/>
  <c r="C7658" i="26"/>
  <c r="C7659" i="26"/>
  <c r="C7660" i="26"/>
  <c r="C7661" i="26"/>
  <c r="C7662" i="26"/>
  <c r="C7663" i="26"/>
  <c r="C7664" i="26"/>
  <c r="C7665" i="26"/>
  <c r="C7666" i="26"/>
  <c r="C7667" i="26"/>
  <c r="C7668" i="26"/>
  <c r="C7669" i="26"/>
  <c r="C7670" i="26"/>
  <c r="C7671" i="26"/>
  <c r="C7672" i="26"/>
  <c r="C7673" i="26"/>
  <c r="C7674" i="26"/>
  <c r="C7675" i="26"/>
  <c r="C7676" i="26"/>
  <c r="C7677" i="26"/>
  <c r="C7678" i="26"/>
  <c r="C7679" i="26"/>
  <c r="C7680" i="26"/>
  <c r="C7681" i="26"/>
  <c r="C7682" i="26"/>
  <c r="C7683" i="26"/>
  <c r="C7684" i="26"/>
  <c r="C7685" i="26"/>
  <c r="C7686" i="26"/>
  <c r="C7687" i="26"/>
  <c r="C7688" i="26"/>
  <c r="C7689" i="26"/>
  <c r="C7690" i="26"/>
  <c r="C7691" i="26"/>
  <c r="C7692" i="26"/>
  <c r="C7693" i="26"/>
  <c r="C7694" i="26"/>
  <c r="C7695" i="26"/>
  <c r="C7696" i="26"/>
  <c r="C7697" i="26"/>
  <c r="C7698" i="26"/>
  <c r="C7699" i="26"/>
  <c r="C7700" i="26"/>
  <c r="C7701" i="26"/>
  <c r="C7702" i="26"/>
  <c r="C7703" i="26"/>
  <c r="C7704" i="26"/>
  <c r="C7705" i="26"/>
  <c r="C7706" i="26"/>
  <c r="C7707" i="26"/>
  <c r="C7708" i="26"/>
  <c r="C7709" i="26"/>
  <c r="C7710" i="26"/>
  <c r="C7711" i="26"/>
  <c r="C7712" i="26"/>
  <c r="C7713" i="26"/>
  <c r="C7714" i="26"/>
  <c r="C7715" i="26"/>
  <c r="C7716" i="26"/>
  <c r="C7717" i="26"/>
  <c r="C7718" i="26"/>
  <c r="C7719" i="26"/>
  <c r="C7720" i="26"/>
  <c r="C7721" i="26"/>
  <c r="C7722" i="26"/>
  <c r="C7723" i="26"/>
  <c r="C7724" i="26"/>
  <c r="C7725" i="26"/>
  <c r="C7726" i="26"/>
  <c r="C7727" i="26"/>
  <c r="C7728" i="26"/>
  <c r="C7729" i="26"/>
  <c r="C7730" i="26"/>
  <c r="C7731" i="26"/>
  <c r="C7732" i="26"/>
  <c r="C7733" i="26"/>
  <c r="C7734" i="26"/>
  <c r="C7735" i="26"/>
  <c r="C7736" i="26"/>
  <c r="C7737" i="26"/>
  <c r="C7738" i="26"/>
  <c r="C7739" i="26"/>
  <c r="C7740" i="26"/>
  <c r="C7741" i="26"/>
  <c r="C7742" i="26"/>
  <c r="C7743" i="26"/>
  <c r="C7744" i="26"/>
  <c r="C7745" i="26"/>
  <c r="C7746" i="26"/>
  <c r="C7747" i="26"/>
  <c r="C7748" i="26"/>
  <c r="C7749" i="26"/>
  <c r="C7750" i="26"/>
  <c r="C7751" i="26"/>
  <c r="C7752" i="26"/>
  <c r="C7753" i="26"/>
  <c r="C7754" i="26"/>
  <c r="C7755" i="26"/>
  <c r="C7756" i="26"/>
  <c r="C7757" i="26"/>
  <c r="C7758" i="26"/>
  <c r="C7759" i="26"/>
  <c r="C7760" i="26"/>
  <c r="C7761" i="26"/>
  <c r="C7762" i="26"/>
  <c r="C7763" i="26"/>
  <c r="C7764" i="26"/>
  <c r="C7765" i="26"/>
  <c r="C7766" i="26"/>
  <c r="C7767" i="26"/>
  <c r="C7768" i="26"/>
  <c r="C7769" i="26"/>
  <c r="C7770" i="26"/>
  <c r="C7771" i="26"/>
  <c r="C7772" i="26"/>
  <c r="C7773" i="26"/>
  <c r="C7774" i="26"/>
  <c r="C7775" i="26"/>
  <c r="C7776" i="26"/>
  <c r="C7777" i="26"/>
  <c r="C7778" i="26"/>
  <c r="C7779" i="26"/>
  <c r="C7780" i="26"/>
  <c r="C7781" i="26"/>
  <c r="C7782" i="26"/>
  <c r="C7783" i="26"/>
  <c r="C7784" i="26"/>
  <c r="C7785" i="26"/>
  <c r="C7786" i="26"/>
  <c r="C7787" i="26"/>
  <c r="C7788" i="26"/>
  <c r="C7789" i="26"/>
  <c r="C7790" i="26"/>
  <c r="C7791" i="26"/>
  <c r="C7792" i="26"/>
  <c r="C7793" i="26"/>
  <c r="C7794" i="26"/>
  <c r="C7795" i="26"/>
  <c r="C7796" i="26"/>
  <c r="C7797" i="26"/>
  <c r="C7798" i="26"/>
  <c r="C7799" i="26"/>
  <c r="C7800" i="26"/>
  <c r="C7801" i="26"/>
  <c r="C7802" i="26"/>
  <c r="C7803" i="26"/>
  <c r="C7804" i="26"/>
  <c r="C7805" i="26"/>
  <c r="C7806" i="26"/>
  <c r="C7807" i="26"/>
  <c r="C7808" i="26"/>
  <c r="C7809" i="26"/>
  <c r="C7810" i="26"/>
  <c r="C7811" i="26"/>
  <c r="C7812" i="26"/>
  <c r="C7813" i="26"/>
  <c r="C7814" i="26"/>
  <c r="C7815" i="26"/>
  <c r="C7816" i="26"/>
  <c r="C7817" i="26"/>
  <c r="C7818" i="26"/>
  <c r="C7819" i="26"/>
  <c r="C7820" i="26"/>
  <c r="C7821" i="26"/>
  <c r="C7822" i="26"/>
  <c r="C7823" i="26"/>
  <c r="C7824" i="26"/>
  <c r="C7825" i="26"/>
  <c r="C7826" i="26"/>
  <c r="C7827" i="26"/>
  <c r="C7828" i="26"/>
  <c r="C7829" i="26"/>
  <c r="C7830" i="26"/>
  <c r="C7831" i="26"/>
  <c r="C7832" i="26"/>
  <c r="C7833" i="26"/>
  <c r="C7834" i="26"/>
  <c r="C7835" i="26"/>
  <c r="C7836" i="26"/>
  <c r="C7837" i="26"/>
  <c r="C7838" i="26"/>
  <c r="C7839" i="26"/>
  <c r="C7840" i="26"/>
  <c r="C7841" i="26"/>
  <c r="C7842" i="26"/>
  <c r="C7843" i="26"/>
  <c r="C7844" i="26"/>
  <c r="C7845" i="26"/>
  <c r="C7846" i="26"/>
  <c r="C7847" i="26"/>
  <c r="C7848" i="26"/>
  <c r="C7849" i="26"/>
  <c r="C7850" i="26"/>
  <c r="C7851" i="26"/>
  <c r="C7852" i="26"/>
  <c r="C7853" i="26"/>
  <c r="C7854" i="26"/>
  <c r="C7855" i="26"/>
  <c r="C7856" i="26"/>
  <c r="C7857" i="26"/>
  <c r="C7858" i="26"/>
  <c r="C7859" i="26"/>
  <c r="C7860" i="26"/>
  <c r="C7861" i="26"/>
  <c r="C7862" i="26"/>
  <c r="C7863" i="26"/>
  <c r="C7864" i="26"/>
  <c r="C7865" i="26"/>
  <c r="C7866" i="26"/>
  <c r="C7867" i="26"/>
  <c r="C7868" i="26"/>
  <c r="C7869" i="26"/>
  <c r="C7870" i="26"/>
  <c r="C7871" i="26"/>
  <c r="C7872" i="26"/>
  <c r="C7873" i="26"/>
  <c r="C7874" i="26"/>
  <c r="C7875" i="26"/>
  <c r="C7876" i="26"/>
  <c r="C7877" i="26"/>
  <c r="C7878" i="26"/>
  <c r="C7879" i="26"/>
  <c r="C7880" i="26"/>
  <c r="C7881" i="26"/>
  <c r="C7882" i="26"/>
  <c r="C7883" i="26"/>
  <c r="C7884" i="26"/>
  <c r="C7885" i="26"/>
  <c r="C7886" i="26"/>
  <c r="C7887" i="26"/>
  <c r="C7888" i="26"/>
  <c r="C7889" i="26"/>
  <c r="C7890" i="26"/>
  <c r="C7891" i="26"/>
  <c r="C7892" i="26"/>
  <c r="C7893" i="26"/>
  <c r="C7894" i="26"/>
  <c r="C7895" i="26"/>
  <c r="C7896" i="26"/>
  <c r="C7897" i="26"/>
  <c r="C7898" i="26"/>
  <c r="C7899" i="26"/>
  <c r="C7900" i="26"/>
  <c r="C7901" i="26"/>
  <c r="C7902" i="26"/>
  <c r="C7903" i="26"/>
  <c r="C7904" i="26"/>
  <c r="C7905" i="26"/>
  <c r="C7906" i="26"/>
  <c r="C7907" i="26"/>
  <c r="C7908" i="26"/>
  <c r="C7909" i="26"/>
  <c r="C7910" i="26"/>
  <c r="C7911" i="26"/>
  <c r="C7912" i="26"/>
  <c r="C7913" i="26"/>
  <c r="C7914" i="26"/>
  <c r="C7915" i="26"/>
  <c r="C7916" i="26"/>
  <c r="C7917" i="26"/>
  <c r="C7918" i="26"/>
  <c r="C7919" i="26"/>
  <c r="C7920" i="26"/>
  <c r="C7921" i="26"/>
  <c r="C7922" i="26"/>
  <c r="C7923" i="26"/>
  <c r="C7924" i="26"/>
  <c r="C7925" i="26"/>
  <c r="C7926" i="26"/>
  <c r="C7927" i="26"/>
  <c r="C7928" i="26"/>
  <c r="C7929" i="26"/>
  <c r="C7930" i="26"/>
  <c r="C7931" i="26"/>
  <c r="C7932" i="26"/>
  <c r="C7933" i="26"/>
  <c r="C7934" i="26"/>
  <c r="C7935" i="26"/>
  <c r="C7936" i="26"/>
  <c r="C7937" i="26"/>
  <c r="C7938" i="26"/>
  <c r="C7939" i="26"/>
  <c r="C7940" i="26"/>
  <c r="C7941" i="26"/>
  <c r="C7942" i="26"/>
  <c r="C7943" i="26"/>
  <c r="C7944" i="26"/>
  <c r="C7945" i="26"/>
  <c r="C7946" i="26"/>
  <c r="C7947" i="26"/>
  <c r="C7948" i="26"/>
  <c r="C7949" i="26"/>
  <c r="C7950" i="26"/>
  <c r="C7951" i="26"/>
  <c r="C7952" i="26"/>
  <c r="C7953" i="26"/>
  <c r="C7954" i="26"/>
  <c r="C7955" i="26"/>
  <c r="C7956" i="26"/>
  <c r="C7957" i="26"/>
  <c r="C7958" i="26"/>
  <c r="C7959" i="26"/>
  <c r="C7960" i="26"/>
  <c r="C7961" i="26"/>
  <c r="C7962" i="26"/>
  <c r="C7963" i="26"/>
  <c r="C7964" i="26"/>
  <c r="C7965" i="26"/>
  <c r="C7966" i="26"/>
  <c r="C7967" i="26"/>
  <c r="C7968" i="26"/>
  <c r="C7969" i="26"/>
  <c r="C7970" i="26"/>
  <c r="C7971" i="26"/>
  <c r="C7972" i="26"/>
  <c r="C7973" i="26"/>
  <c r="C7974" i="26"/>
  <c r="C2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504" i="26"/>
  <c r="B505" i="26"/>
  <c r="B506" i="26"/>
  <c r="B507" i="26"/>
  <c r="B508" i="26"/>
  <c r="B509" i="26"/>
  <c r="B510" i="26"/>
  <c r="B511" i="26"/>
  <c r="B512" i="26"/>
  <c r="B513" i="26"/>
  <c r="B514" i="26"/>
  <c r="B515" i="26"/>
  <c r="B516" i="26"/>
  <c r="B517" i="26"/>
  <c r="B518" i="26"/>
  <c r="B519" i="26"/>
  <c r="B520" i="26"/>
  <c r="B521" i="26"/>
  <c r="B522" i="26"/>
  <c r="B523" i="26"/>
  <c r="B524" i="26"/>
  <c r="B525" i="26"/>
  <c r="B526" i="26"/>
  <c r="B527" i="26"/>
  <c r="B528" i="26"/>
  <c r="B529" i="26"/>
  <c r="B530" i="26"/>
  <c r="B531" i="26"/>
  <c r="B532" i="26"/>
  <c r="B533" i="26"/>
  <c r="B534" i="26"/>
  <c r="B535" i="26"/>
  <c r="B536" i="26"/>
  <c r="B537" i="26"/>
  <c r="B538" i="26"/>
  <c r="B539" i="26"/>
  <c r="B540" i="26"/>
  <c r="B541" i="26"/>
  <c r="B542" i="26"/>
  <c r="B543" i="26"/>
  <c r="B544" i="26"/>
  <c r="B545" i="26"/>
  <c r="B546" i="26"/>
  <c r="B547" i="26"/>
  <c r="B548" i="26"/>
  <c r="B549" i="26"/>
  <c r="B550" i="26"/>
  <c r="B551" i="26"/>
  <c r="B552" i="26"/>
  <c r="B553" i="26"/>
  <c r="B554" i="26"/>
  <c r="B555" i="26"/>
  <c r="B556" i="26"/>
  <c r="B557" i="26"/>
  <c r="B558" i="26"/>
  <c r="B559" i="26"/>
  <c r="B560" i="26"/>
  <c r="B561" i="26"/>
  <c r="B562" i="26"/>
  <c r="B563" i="26"/>
  <c r="B564" i="26"/>
  <c r="B565" i="26"/>
  <c r="B566" i="26"/>
  <c r="B567" i="26"/>
  <c r="B568" i="26"/>
  <c r="B569" i="26"/>
  <c r="B570" i="26"/>
  <c r="B571" i="26"/>
  <c r="B572" i="26"/>
  <c r="B573" i="26"/>
  <c r="B574" i="26"/>
  <c r="B575" i="26"/>
  <c r="B576" i="26"/>
  <c r="B577" i="26"/>
  <c r="B578" i="26"/>
  <c r="B579" i="26"/>
  <c r="B580" i="26"/>
  <c r="B581" i="26"/>
  <c r="B582" i="26"/>
  <c r="B583" i="26"/>
  <c r="B584" i="26"/>
  <c r="B585" i="26"/>
  <c r="B586" i="26"/>
  <c r="B587" i="26"/>
  <c r="B588" i="26"/>
  <c r="B589" i="26"/>
  <c r="B590" i="26"/>
  <c r="B591" i="26"/>
  <c r="B592" i="26"/>
  <c r="B593" i="26"/>
  <c r="B594" i="26"/>
  <c r="B595" i="26"/>
  <c r="B596" i="26"/>
  <c r="B597" i="26"/>
  <c r="B598" i="26"/>
  <c r="B599" i="26"/>
  <c r="B600" i="26"/>
  <c r="B601" i="26"/>
  <c r="B602" i="26"/>
  <c r="B603" i="26"/>
  <c r="B604" i="26"/>
  <c r="B605" i="26"/>
  <c r="B606" i="26"/>
  <c r="B607" i="26"/>
  <c r="B608" i="26"/>
  <c r="B609" i="26"/>
  <c r="B610" i="26"/>
  <c r="B611" i="26"/>
  <c r="B612" i="26"/>
  <c r="B613" i="26"/>
  <c r="B614" i="26"/>
  <c r="B615" i="26"/>
  <c r="B616" i="26"/>
  <c r="B617" i="26"/>
  <c r="B618" i="26"/>
  <c r="B619" i="26"/>
  <c r="B620" i="26"/>
  <c r="B621" i="26"/>
  <c r="B622" i="26"/>
  <c r="B623" i="26"/>
  <c r="B624" i="26"/>
  <c r="B625" i="26"/>
  <c r="B626" i="26"/>
  <c r="B627" i="26"/>
  <c r="B628" i="26"/>
  <c r="B629" i="26"/>
  <c r="B630" i="26"/>
  <c r="B631" i="26"/>
  <c r="B632" i="26"/>
  <c r="B633" i="26"/>
  <c r="B634" i="26"/>
  <c r="B635" i="26"/>
  <c r="B636" i="26"/>
  <c r="B637" i="26"/>
  <c r="B638" i="26"/>
  <c r="B639" i="26"/>
  <c r="B640" i="26"/>
  <c r="B641" i="26"/>
  <c r="B642" i="26"/>
  <c r="B643" i="26"/>
  <c r="B644" i="26"/>
  <c r="B645" i="26"/>
  <c r="B646" i="26"/>
  <c r="B647" i="26"/>
  <c r="B648" i="26"/>
  <c r="B649" i="26"/>
  <c r="B650" i="26"/>
  <c r="B651" i="26"/>
  <c r="B652" i="26"/>
  <c r="B653" i="26"/>
  <c r="B654" i="26"/>
  <c r="B655" i="26"/>
  <c r="B656" i="26"/>
  <c r="B657" i="26"/>
  <c r="B658" i="26"/>
  <c r="B659" i="26"/>
  <c r="B660" i="26"/>
  <c r="B661" i="26"/>
  <c r="B662" i="26"/>
  <c r="B663" i="26"/>
  <c r="B664" i="26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B689" i="26"/>
  <c r="B690" i="26"/>
  <c r="B691" i="26"/>
  <c r="B692" i="26"/>
  <c r="B693" i="26"/>
  <c r="B694" i="26"/>
  <c r="B695" i="26"/>
  <c r="B696" i="26"/>
  <c r="B697" i="26"/>
  <c r="B698" i="26"/>
  <c r="B699" i="26"/>
  <c r="B700" i="26"/>
  <c r="B701" i="26"/>
  <c r="B702" i="26"/>
  <c r="B703" i="26"/>
  <c r="B704" i="26"/>
  <c r="B705" i="26"/>
  <c r="B706" i="26"/>
  <c r="B707" i="26"/>
  <c r="B708" i="26"/>
  <c r="B709" i="26"/>
  <c r="B710" i="26"/>
  <c r="B711" i="26"/>
  <c r="B712" i="26"/>
  <c r="B713" i="26"/>
  <c r="B714" i="26"/>
  <c r="B715" i="26"/>
  <c r="B716" i="26"/>
  <c r="B717" i="26"/>
  <c r="B718" i="26"/>
  <c r="B719" i="26"/>
  <c r="B720" i="26"/>
  <c r="B721" i="26"/>
  <c r="B722" i="26"/>
  <c r="B723" i="26"/>
  <c r="B724" i="26"/>
  <c r="B725" i="26"/>
  <c r="B726" i="26"/>
  <c r="B727" i="26"/>
  <c r="B728" i="26"/>
  <c r="B729" i="26"/>
  <c r="B730" i="26"/>
  <c r="B731" i="26"/>
  <c r="B732" i="26"/>
  <c r="B733" i="26"/>
  <c r="B734" i="26"/>
  <c r="B735" i="26"/>
  <c r="B736" i="26"/>
  <c r="B737" i="26"/>
  <c r="B738" i="26"/>
  <c r="B739" i="26"/>
  <c r="B740" i="26"/>
  <c r="B741" i="26"/>
  <c r="B742" i="26"/>
  <c r="B743" i="26"/>
  <c r="B744" i="26"/>
  <c r="B745" i="26"/>
  <c r="B746" i="26"/>
  <c r="B747" i="26"/>
  <c r="B748" i="26"/>
  <c r="B749" i="26"/>
  <c r="B750" i="26"/>
  <c r="B751" i="26"/>
  <c r="B752" i="26"/>
  <c r="B753" i="26"/>
  <c r="B754" i="26"/>
  <c r="B755" i="26"/>
  <c r="B756" i="26"/>
  <c r="B757" i="26"/>
  <c r="B758" i="26"/>
  <c r="B759" i="26"/>
  <c r="B760" i="26"/>
  <c r="B761" i="26"/>
  <c r="B762" i="26"/>
  <c r="B763" i="26"/>
  <c r="B764" i="26"/>
  <c r="B765" i="26"/>
  <c r="B766" i="26"/>
  <c r="B767" i="26"/>
  <c r="B768" i="26"/>
  <c r="B769" i="26"/>
  <c r="B770" i="26"/>
  <c r="B771" i="26"/>
  <c r="B772" i="26"/>
  <c r="B773" i="26"/>
  <c r="B774" i="26"/>
  <c r="B775" i="26"/>
  <c r="B776" i="26"/>
  <c r="B777" i="26"/>
  <c r="B778" i="26"/>
  <c r="B779" i="26"/>
  <c r="B780" i="26"/>
  <c r="B781" i="26"/>
  <c r="B782" i="26"/>
  <c r="B783" i="26"/>
  <c r="B784" i="26"/>
  <c r="B785" i="26"/>
  <c r="B786" i="26"/>
  <c r="B787" i="26"/>
  <c r="B788" i="26"/>
  <c r="B789" i="26"/>
  <c r="B790" i="26"/>
  <c r="B791" i="26"/>
  <c r="B792" i="26"/>
  <c r="B793" i="26"/>
  <c r="B794" i="26"/>
  <c r="B795" i="26"/>
  <c r="B796" i="26"/>
  <c r="B797" i="26"/>
  <c r="B798" i="26"/>
  <c r="B799" i="26"/>
  <c r="B800" i="26"/>
  <c r="B801" i="26"/>
  <c r="B802" i="26"/>
  <c r="B803" i="26"/>
  <c r="B804" i="26"/>
  <c r="B805" i="26"/>
  <c r="B806" i="26"/>
  <c r="B807" i="26"/>
  <c r="B808" i="26"/>
  <c r="B809" i="26"/>
  <c r="B810" i="26"/>
  <c r="B811" i="26"/>
  <c r="B812" i="26"/>
  <c r="B813" i="26"/>
  <c r="B814" i="26"/>
  <c r="B815" i="26"/>
  <c r="B816" i="26"/>
  <c r="B817" i="26"/>
  <c r="B818" i="26"/>
  <c r="B819" i="26"/>
  <c r="B820" i="26"/>
  <c r="B821" i="26"/>
  <c r="B822" i="26"/>
  <c r="B823" i="26"/>
  <c r="B824" i="26"/>
  <c r="B825" i="26"/>
  <c r="B826" i="26"/>
  <c r="B827" i="26"/>
  <c r="B828" i="26"/>
  <c r="B829" i="26"/>
  <c r="B830" i="26"/>
  <c r="B831" i="26"/>
  <c r="B832" i="26"/>
  <c r="B833" i="26"/>
  <c r="B834" i="26"/>
  <c r="B835" i="26"/>
  <c r="B836" i="26"/>
  <c r="B837" i="26"/>
  <c r="B838" i="26"/>
  <c r="B839" i="26"/>
  <c r="B840" i="26"/>
  <c r="B841" i="26"/>
  <c r="B842" i="26"/>
  <c r="B843" i="26"/>
  <c r="B844" i="26"/>
  <c r="B845" i="26"/>
  <c r="B846" i="26"/>
  <c r="B847" i="26"/>
  <c r="B848" i="26"/>
  <c r="B849" i="26"/>
  <c r="B850" i="26"/>
  <c r="B851" i="26"/>
  <c r="B852" i="26"/>
  <c r="B853" i="26"/>
  <c r="B854" i="26"/>
  <c r="B855" i="26"/>
  <c r="B856" i="26"/>
  <c r="B857" i="26"/>
  <c r="B858" i="26"/>
  <c r="B859" i="26"/>
  <c r="B860" i="26"/>
  <c r="B861" i="26"/>
  <c r="B862" i="26"/>
  <c r="B863" i="26"/>
  <c r="B864" i="26"/>
  <c r="B865" i="26"/>
  <c r="B866" i="26"/>
  <c r="B867" i="26"/>
  <c r="B868" i="26"/>
  <c r="B869" i="26"/>
  <c r="B870" i="26"/>
  <c r="B871" i="26"/>
  <c r="B872" i="26"/>
  <c r="B873" i="26"/>
  <c r="B874" i="26"/>
  <c r="B875" i="26"/>
  <c r="B876" i="26"/>
  <c r="B877" i="26"/>
  <c r="B878" i="26"/>
  <c r="B879" i="26"/>
  <c r="B880" i="26"/>
  <c r="B881" i="26"/>
  <c r="B882" i="26"/>
  <c r="B883" i="26"/>
  <c r="B884" i="26"/>
  <c r="B885" i="26"/>
  <c r="B886" i="26"/>
  <c r="B887" i="26"/>
  <c r="B888" i="26"/>
  <c r="B889" i="26"/>
  <c r="B890" i="26"/>
  <c r="B891" i="26"/>
  <c r="B892" i="26"/>
  <c r="B893" i="26"/>
  <c r="B894" i="26"/>
  <c r="B895" i="26"/>
  <c r="B896" i="26"/>
  <c r="B897" i="26"/>
  <c r="B898" i="26"/>
  <c r="B899" i="26"/>
  <c r="B900" i="26"/>
  <c r="B901" i="26"/>
  <c r="B902" i="26"/>
  <c r="B903" i="26"/>
  <c r="B904" i="26"/>
  <c r="B905" i="26"/>
  <c r="B906" i="26"/>
  <c r="B907" i="26"/>
  <c r="B908" i="26"/>
  <c r="B909" i="26"/>
  <c r="B910" i="26"/>
  <c r="B911" i="26"/>
  <c r="B912" i="26"/>
  <c r="B913" i="26"/>
  <c r="B914" i="26"/>
  <c r="B915" i="26"/>
  <c r="B916" i="26"/>
  <c r="B917" i="26"/>
  <c r="B918" i="26"/>
  <c r="B919" i="26"/>
  <c r="B920" i="26"/>
  <c r="B921" i="26"/>
  <c r="B922" i="26"/>
  <c r="B923" i="26"/>
  <c r="B924" i="26"/>
  <c r="B925" i="26"/>
  <c r="B926" i="26"/>
  <c r="B927" i="26"/>
  <c r="B928" i="26"/>
  <c r="B929" i="26"/>
  <c r="B930" i="26"/>
  <c r="B931" i="26"/>
  <c r="B932" i="26"/>
  <c r="B933" i="26"/>
  <c r="B934" i="26"/>
  <c r="B935" i="26"/>
  <c r="B936" i="26"/>
  <c r="B937" i="26"/>
  <c r="B938" i="26"/>
  <c r="B939" i="26"/>
  <c r="B940" i="26"/>
  <c r="B941" i="26"/>
  <c r="B942" i="26"/>
  <c r="B943" i="26"/>
  <c r="B944" i="26"/>
  <c r="B945" i="26"/>
  <c r="B946" i="26"/>
  <c r="B947" i="26"/>
  <c r="B948" i="26"/>
  <c r="B949" i="26"/>
  <c r="B950" i="26"/>
  <c r="B951" i="26"/>
  <c r="B952" i="26"/>
  <c r="B953" i="26"/>
  <c r="B954" i="26"/>
  <c r="B955" i="26"/>
  <c r="B956" i="26"/>
  <c r="B957" i="26"/>
  <c r="B958" i="26"/>
  <c r="B959" i="26"/>
  <c r="B960" i="26"/>
  <c r="B961" i="26"/>
  <c r="B962" i="26"/>
  <c r="B963" i="26"/>
  <c r="B964" i="26"/>
  <c r="B965" i="26"/>
  <c r="B966" i="26"/>
  <c r="B967" i="26"/>
  <c r="B968" i="26"/>
  <c r="B969" i="26"/>
  <c r="B970" i="26"/>
  <c r="B971" i="26"/>
  <c r="B972" i="26"/>
  <c r="B973" i="26"/>
  <c r="B974" i="26"/>
  <c r="B975" i="26"/>
  <c r="B976" i="26"/>
  <c r="B977" i="26"/>
  <c r="B978" i="26"/>
  <c r="B979" i="26"/>
  <c r="B980" i="26"/>
  <c r="B981" i="26"/>
  <c r="B982" i="26"/>
  <c r="B983" i="26"/>
  <c r="B984" i="26"/>
  <c r="B985" i="26"/>
  <c r="B986" i="26"/>
  <c r="B987" i="26"/>
  <c r="B988" i="26"/>
  <c r="B989" i="26"/>
  <c r="B990" i="26"/>
  <c r="B991" i="26"/>
  <c r="B992" i="26"/>
  <c r="B993" i="26"/>
  <c r="B994" i="26"/>
  <c r="B995" i="26"/>
  <c r="B996" i="26"/>
  <c r="B997" i="26"/>
  <c r="B998" i="26"/>
  <c r="B999" i="26"/>
  <c r="B1000" i="26"/>
  <c r="B1001" i="26"/>
  <c r="B1002" i="26"/>
  <c r="B1003" i="26"/>
  <c r="B1004" i="26"/>
  <c r="B1005" i="26"/>
  <c r="B1006" i="26"/>
  <c r="B1007" i="26"/>
  <c r="B1008" i="26"/>
  <c r="B1009" i="26"/>
  <c r="B1010" i="26"/>
  <c r="B1011" i="26"/>
  <c r="B1012" i="26"/>
  <c r="B1013" i="26"/>
  <c r="B1014" i="26"/>
  <c r="B1015" i="26"/>
  <c r="B1016" i="26"/>
  <c r="B1017" i="26"/>
  <c r="B1018" i="26"/>
  <c r="B1019" i="26"/>
  <c r="B1020" i="26"/>
  <c r="B1021" i="26"/>
  <c r="B1022" i="26"/>
  <c r="B1023" i="26"/>
  <c r="B1024" i="26"/>
  <c r="B1025" i="26"/>
  <c r="B1026" i="26"/>
  <c r="B1027" i="26"/>
  <c r="B1028" i="26"/>
  <c r="B1029" i="26"/>
  <c r="B1030" i="26"/>
  <c r="B1031" i="26"/>
  <c r="B1032" i="26"/>
  <c r="B1033" i="26"/>
  <c r="B1034" i="26"/>
  <c r="B1035" i="26"/>
  <c r="B1036" i="26"/>
  <c r="B1037" i="26"/>
  <c r="B1038" i="26"/>
  <c r="B1039" i="26"/>
  <c r="B1040" i="26"/>
  <c r="B1041" i="26"/>
  <c r="B1042" i="26"/>
  <c r="B1043" i="26"/>
  <c r="B1044" i="26"/>
  <c r="B1045" i="26"/>
  <c r="B1046" i="26"/>
  <c r="B1047" i="26"/>
  <c r="B1048" i="26"/>
  <c r="B1049" i="26"/>
  <c r="B1050" i="26"/>
  <c r="B1051" i="26"/>
  <c r="B1052" i="26"/>
  <c r="B1053" i="26"/>
  <c r="B1054" i="26"/>
  <c r="B1055" i="26"/>
  <c r="B1056" i="26"/>
  <c r="B1057" i="26"/>
  <c r="B1058" i="26"/>
  <c r="B1059" i="26"/>
  <c r="B1060" i="26"/>
  <c r="B1061" i="26"/>
  <c r="B1062" i="26"/>
  <c r="B1063" i="26"/>
  <c r="B1064" i="26"/>
  <c r="B1065" i="26"/>
  <c r="B1066" i="26"/>
  <c r="B1067" i="26"/>
  <c r="B1068" i="26"/>
  <c r="B1069" i="26"/>
  <c r="B1070" i="26"/>
  <c r="B1071" i="26"/>
  <c r="B1072" i="26"/>
  <c r="B1073" i="26"/>
  <c r="B1074" i="26"/>
  <c r="B1075" i="26"/>
  <c r="B1076" i="26"/>
  <c r="B1077" i="26"/>
  <c r="B1078" i="26"/>
  <c r="B1079" i="26"/>
  <c r="B1080" i="26"/>
  <c r="B1081" i="26"/>
  <c r="B1082" i="26"/>
  <c r="B1083" i="26"/>
  <c r="B1084" i="26"/>
  <c r="B1085" i="26"/>
  <c r="B1086" i="26"/>
  <c r="B1087" i="26"/>
  <c r="B1088" i="26"/>
  <c r="B1089" i="26"/>
  <c r="B1090" i="26"/>
  <c r="B1091" i="26"/>
  <c r="B1092" i="26"/>
  <c r="B1093" i="26"/>
  <c r="B1094" i="26"/>
  <c r="B1095" i="26"/>
  <c r="B1096" i="26"/>
  <c r="B1097" i="26"/>
  <c r="B1098" i="26"/>
  <c r="B1099" i="26"/>
  <c r="B1100" i="26"/>
  <c r="B1101" i="26"/>
  <c r="B1102" i="26"/>
  <c r="B1103" i="26"/>
  <c r="B1104" i="26"/>
  <c r="B1105" i="26"/>
  <c r="B1106" i="26"/>
  <c r="B1107" i="26"/>
  <c r="B1108" i="26"/>
  <c r="B1109" i="26"/>
  <c r="B1110" i="26"/>
  <c r="B1111" i="26"/>
  <c r="B1112" i="26"/>
  <c r="B1113" i="26"/>
  <c r="B1114" i="26"/>
  <c r="B1115" i="26"/>
  <c r="B1116" i="26"/>
  <c r="B1117" i="26"/>
  <c r="B1118" i="26"/>
  <c r="B1119" i="26"/>
  <c r="B1120" i="26"/>
  <c r="B1121" i="26"/>
  <c r="B1122" i="26"/>
  <c r="B1123" i="26"/>
  <c r="B1124" i="26"/>
  <c r="B1125" i="26"/>
  <c r="B1126" i="26"/>
  <c r="B1127" i="26"/>
  <c r="B1128" i="26"/>
  <c r="B1129" i="26"/>
  <c r="B1130" i="26"/>
  <c r="B1131" i="26"/>
  <c r="B1132" i="26"/>
  <c r="B1133" i="26"/>
  <c r="B1134" i="26"/>
  <c r="B1135" i="26"/>
  <c r="B1136" i="26"/>
  <c r="B1137" i="26"/>
  <c r="B1138" i="26"/>
  <c r="B1139" i="26"/>
  <c r="B1140" i="26"/>
  <c r="B1141" i="26"/>
  <c r="B1142" i="26"/>
  <c r="B1143" i="26"/>
  <c r="B1144" i="26"/>
  <c r="B1145" i="26"/>
  <c r="B1146" i="26"/>
  <c r="B1147" i="26"/>
  <c r="B1148" i="26"/>
  <c r="B1149" i="26"/>
  <c r="B1150" i="26"/>
  <c r="B1151" i="26"/>
  <c r="B1152" i="26"/>
  <c r="B1153" i="26"/>
  <c r="B1154" i="26"/>
  <c r="B1155" i="26"/>
  <c r="B1156" i="26"/>
  <c r="B1157" i="26"/>
  <c r="B1158" i="26"/>
  <c r="B1159" i="26"/>
  <c r="B1160" i="26"/>
  <c r="B1161" i="26"/>
  <c r="B1162" i="26"/>
  <c r="B1163" i="26"/>
  <c r="B1164" i="26"/>
  <c r="B1165" i="26"/>
  <c r="B1166" i="26"/>
  <c r="B1167" i="26"/>
  <c r="B1168" i="26"/>
  <c r="B1169" i="26"/>
  <c r="B1170" i="26"/>
  <c r="B1171" i="26"/>
  <c r="B1172" i="26"/>
  <c r="B1173" i="26"/>
  <c r="B1174" i="26"/>
  <c r="B1175" i="26"/>
  <c r="B1176" i="26"/>
  <c r="B1177" i="26"/>
  <c r="B1178" i="26"/>
  <c r="B1179" i="26"/>
  <c r="B1180" i="26"/>
  <c r="B1181" i="26"/>
  <c r="B1182" i="26"/>
  <c r="B1183" i="26"/>
  <c r="B1184" i="26"/>
  <c r="B1185" i="26"/>
  <c r="B1186" i="26"/>
  <c r="B1187" i="26"/>
  <c r="B1188" i="26"/>
  <c r="B1189" i="26"/>
  <c r="B1190" i="26"/>
  <c r="B1191" i="26"/>
  <c r="B1192" i="26"/>
  <c r="B1193" i="26"/>
  <c r="B1194" i="26"/>
  <c r="B1195" i="26"/>
  <c r="B1196" i="26"/>
  <c r="B1197" i="26"/>
  <c r="B1198" i="26"/>
  <c r="B1199" i="26"/>
  <c r="B1200" i="26"/>
  <c r="B1201" i="26"/>
  <c r="B1202" i="26"/>
  <c r="B1203" i="26"/>
  <c r="B1204" i="26"/>
  <c r="B1205" i="26"/>
  <c r="B1206" i="26"/>
  <c r="B1207" i="26"/>
  <c r="B1208" i="26"/>
  <c r="B1209" i="26"/>
  <c r="B1210" i="26"/>
  <c r="B1211" i="26"/>
  <c r="B1212" i="26"/>
  <c r="B1213" i="26"/>
  <c r="B1214" i="26"/>
  <c r="B1215" i="26"/>
  <c r="B1216" i="26"/>
  <c r="B1217" i="26"/>
  <c r="B1218" i="26"/>
  <c r="B1219" i="26"/>
  <c r="B1220" i="26"/>
  <c r="B1221" i="26"/>
  <c r="B1222" i="26"/>
  <c r="B1223" i="26"/>
  <c r="B1224" i="26"/>
  <c r="B1225" i="26"/>
  <c r="B1226" i="26"/>
  <c r="B1227" i="26"/>
  <c r="B1228" i="26"/>
  <c r="B1229" i="26"/>
  <c r="B1230" i="26"/>
  <c r="B1231" i="26"/>
  <c r="B1232" i="26"/>
  <c r="B1233" i="26"/>
  <c r="B1234" i="26"/>
  <c r="B1235" i="26"/>
  <c r="B1236" i="26"/>
  <c r="B1237" i="26"/>
  <c r="B1238" i="26"/>
  <c r="B1239" i="26"/>
  <c r="B1240" i="26"/>
  <c r="B1241" i="26"/>
  <c r="B1242" i="26"/>
  <c r="B1243" i="26"/>
  <c r="B1244" i="26"/>
  <c r="B1245" i="26"/>
  <c r="B1246" i="26"/>
  <c r="B1247" i="26"/>
  <c r="B1248" i="26"/>
  <c r="B1249" i="26"/>
  <c r="B1250" i="26"/>
  <c r="B1251" i="26"/>
  <c r="B1252" i="26"/>
  <c r="B1253" i="26"/>
  <c r="B1254" i="26"/>
  <c r="B1255" i="26"/>
  <c r="B1256" i="26"/>
  <c r="B1257" i="26"/>
  <c r="B1258" i="26"/>
  <c r="B1259" i="26"/>
  <c r="B1260" i="26"/>
  <c r="B1261" i="26"/>
  <c r="B1262" i="26"/>
  <c r="B1263" i="26"/>
  <c r="B1264" i="26"/>
  <c r="B1265" i="26"/>
  <c r="B1266" i="26"/>
  <c r="B1267" i="26"/>
  <c r="B1268" i="26"/>
  <c r="B1269" i="26"/>
  <c r="B1270" i="26"/>
  <c r="B1271" i="26"/>
  <c r="B1272" i="26"/>
  <c r="B1273" i="26"/>
  <c r="B1274" i="26"/>
  <c r="B1275" i="26"/>
  <c r="B1276" i="26"/>
  <c r="B1277" i="26"/>
  <c r="B1278" i="26"/>
  <c r="B1279" i="26"/>
  <c r="B1280" i="26"/>
  <c r="B1281" i="26"/>
  <c r="B1282" i="26"/>
  <c r="B1283" i="26"/>
  <c r="B1284" i="26"/>
  <c r="B1285" i="26"/>
  <c r="B1286" i="26"/>
  <c r="B1287" i="26"/>
  <c r="B1288" i="26"/>
  <c r="B1289" i="26"/>
  <c r="B1290" i="26"/>
  <c r="B1291" i="26"/>
  <c r="B1292" i="26"/>
  <c r="B1293" i="26"/>
  <c r="B1294" i="26"/>
  <c r="B1295" i="26"/>
  <c r="B1296" i="26"/>
  <c r="B1297" i="26"/>
  <c r="B1298" i="26"/>
  <c r="B1299" i="26"/>
  <c r="B1300" i="26"/>
  <c r="B1301" i="26"/>
  <c r="B1302" i="26"/>
  <c r="B1303" i="26"/>
  <c r="B1304" i="26"/>
  <c r="B1305" i="26"/>
  <c r="B1306" i="26"/>
  <c r="B1307" i="26"/>
  <c r="B1308" i="26"/>
  <c r="B1309" i="26"/>
  <c r="B1310" i="26"/>
  <c r="B1311" i="26"/>
  <c r="B1312" i="26"/>
  <c r="B1313" i="26"/>
  <c r="B1314" i="26"/>
  <c r="B1315" i="26"/>
  <c r="B1316" i="26"/>
  <c r="B1317" i="26"/>
  <c r="B1318" i="26"/>
  <c r="B1319" i="26"/>
  <c r="B1320" i="26"/>
  <c r="B1321" i="26"/>
  <c r="B1322" i="26"/>
  <c r="B1323" i="26"/>
  <c r="B1324" i="26"/>
  <c r="B1325" i="26"/>
  <c r="B1326" i="26"/>
  <c r="B1327" i="26"/>
  <c r="B1328" i="26"/>
  <c r="B1329" i="26"/>
  <c r="B1330" i="26"/>
  <c r="B1331" i="26"/>
  <c r="B1332" i="26"/>
  <c r="B1333" i="26"/>
  <c r="B1334" i="26"/>
  <c r="B1335" i="26"/>
  <c r="B1336" i="26"/>
  <c r="B1337" i="26"/>
  <c r="B1338" i="26"/>
  <c r="B1339" i="26"/>
  <c r="B1340" i="26"/>
  <c r="B1341" i="26"/>
  <c r="B1342" i="26"/>
  <c r="B1343" i="26"/>
  <c r="B1344" i="26"/>
  <c r="B1345" i="26"/>
  <c r="B1346" i="26"/>
  <c r="B1347" i="26"/>
  <c r="B1348" i="26"/>
  <c r="B1349" i="26"/>
  <c r="B1350" i="26"/>
  <c r="B1351" i="26"/>
  <c r="B1352" i="26"/>
  <c r="B1353" i="26"/>
  <c r="B1354" i="26"/>
  <c r="B1355" i="26"/>
  <c r="B1356" i="26"/>
  <c r="B1357" i="26"/>
  <c r="B1358" i="26"/>
  <c r="B1359" i="26"/>
  <c r="B1360" i="26"/>
  <c r="B1361" i="26"/>
  <c r="B1362" i="26"/>
  <c r="B1363" i="26"/>
  <c r="B1364" i="26"/>
  <c r="B1365" i="26"/>
  <c r="B1366" i="26"/>
  <c r="B1367" i="26"/>
  <c r="B1368" i="26"/>
  <c r="B1369" i="26"/>
  <c r="B1370" i="26"/>
  <c r="B1371" i="26"/>
  <c r="B1372" i="26"/>
  <c r="B1373" i="26"/>
  <c r="B1374" i="26"/>
  <c r="B1375" i="26"/>
  <c r="B1376" i="26"/>
  <c r="B1377" i="26"/>
  <c r="B1378" i="26"/>
  <c r="B1379" i="26"/>
  <c r="B1380" i="26"/>
  <c r="B1381" i="26"/>
  <c r="B1382" i="26"/>
  <c r="B1383" i="26"/>
  <c r="B1384" i="26"/>
  <c r="B1385" i="26"/>
  <c r="B1386" i="26"/>
  <c r="B1387" i="26"/>
  <c r="B1388" i="26"/>
  <c r="B1389" i="26"/>
  <c r="B1390" i="26"/>
  <c r="B1391" i="26"/>
  <c r="B1392" i="26"/>
  <c r="B1393" i="26"/>
  <c r="B1394" i="26"/>
  <c r="B1395" i="26"/>
  <c r="B1396" i="26"/>
  <c r="B1397" i="26"/>
  <c r="B1398" i="26"/>
  <c r="B1399" i="26"/>
  <c r="B1400" i="26"/>
  <c r="B1401" i="26"/>
  <c r="B1402" i="26"/>
  <c r="B1403" i="26"/>
  <c r="B1404" i="26"/>
  <c r="B1405" i="26"/>
  <c r="B1406" i="26"/>
  <c r="B1407" i="26"/>
  <c r="B1408" i="26"/>
  <c r="B1409" i="26"/>
  <c r="B1410" i="26"/>
  <c r="B1411" i="26"/>
  <c r="B1412" i="26"/>
  <c r="B1413" i="26"/>
  <c r="B1414" i="26"/>
  <c r="B1415" i="26"/>
  <c r="B1416" i="26"/>
  <c r="B1417" i="26"/>
  <c r="B1418" i="26"/>
  <c r="B1419" i="26"/>
  <c r="B1420" i="26"/>
  <c r="B1421" i="26"/>
  <c r="B1422" i="26"/>
  <c r="B1423" i="26"/>
  <c r="B1424" i="26"/>
  <c r="B1425" i="26"/>
  <c r="B1426" i="26"/>
  <c r="B1427" i="26"/>
  <c r="B1428" i="26"/>
  <c r="B1429" i="26"/>
  <c r="B1430" i="26"/>
  <c r="B1431" i="26"/>
  <c r="B1432" i="26"/>
  <c r="B1433" i="26"/>
  <c r="B1434" i="26"/>
  <c r="B1435" i="26"/>
  <c r="B1436" i="26"/>
  <c r="B1437" i="26"/>
  <c r="B1438" i="26"/>
  <c r="B1439" i="26"/>
  <c r="B1440" i="26"/>
  <c r="B1441" i="26"/>
  <c r="B1442" i="26"/>
  <c r="B1443" i="26"/>
  <c r="B1444" i="26"/>
  <c r="B1445" i="26"/>
  <c r="B1446" i="26"/>
  <c r="B1447" i="26"/>
  <c r="B1448" i="26"/>
  <c r="B1449" i="26"/>
  <c r="B1450" i="26"/>
  <c r="B1451" i="26"/>
  <c r="B1452" i="26"/>
  <c r="B1453" i="26"/>
  <c r="B1454" i="26"/>
  <c r="B1455" i="26"/>
  <c r="B1456" i="26"/>
  <c r="B1457" i="26"/>
  <c r="B1458" i="26"/>
  <c r="B1459" i="26"/>
  <c r="B1460" i="26"/>
  <c r="B1461" i="26"/>
  <c r="B1462" i="26"/>
  <c r="B1463" i="26"/>
  <c r="B1464" i="26"/>
  <c r="B1465" i="26"/>
  <c r="B1466" i="26"/>
  <c r="B1467" i="26"/>
  <c r="B1468" i="26"/>
  <c r="B1469" i="26"/>
  <c r="B1470" i="26"/>
  <c r="B1471" i="26"/>
  <c r="B1472" i="26"/>
  <c r="B1473" i="26"/>
  <c r="B1474" i="26"/>
  <c r="B1475" i="26"/>
  <c r="B1476" i="26"/>
  <c r="B1477" i="26"/>
  <c r="B1478" i="26"/>
  <c r="B1479" i="26"/>
  <c r="B1480" i="26"/>
  <c r="B1481" i="26"/>
  <c r="B1482" i="26"/>
  <c r="B1483" i="26"/>
  <c r="B1484" i="26"/>
  <c r="B1485" i="26"/>
  <c r="B1486" i="26"/>
  <c r="B1487" i="26"/>
  <c r="B1488" i="26"/>
  <c r="B1489" i="26"/>
  <c r="B1490" i="26"/>
  <c r="B1491" i="26"/>
  <c r="B1492" i="26"/>
  <c r="B1493" i="26"/>
  <c r="B1494" i="26"/>
  <c r="B1495" i="26"/>
  <c r="B1496" i="26"/>
  <c r="B1497" i="26"/>
  <c r="B1498" i="26"/>
  <c r="B1499" i="26"/>
  <c r="B1500" i="26"/>
  <c r="B1501" i="26"/>
  <c r="B1502" i="26"/>
  <c r="B1503" i="26"/>
  <c r="B1504" i="26"/>
  <c r="B1505" i="26"/>
  <c r="B1506" i="26"/>
  <c r="B1507" i="26"/>
  <c r="B1508" i="26"/>
  <c r="B1509" i="26"/>
  <c r="B1510" i="26"/>
  <c r="B1511" i="26"/>
  <c r="B1512" i="26"/>
  <c r="B1513" i="26"/>
  <c r="B1514" i="26"/>
  <c r="B1515" i="26"/>
  <c r="B1516" i="26"/>
  <c r="B1517" i="26"/>
  <c r="B1518" i="26"/>
  <c r="B1519" i="26"/>
  <c r="B1520" i="26"/>
  <c r="B1521" i="26"/>
  <c r="B1522" i="26"/>
  <c r="B1523" i="26"/>
  <c r="B1524" i="26"/>
  <c r="B1525" i="26"/>
  <c r="B1526" i="26"/>
  <c r="B1527" i="26"/>
  <c r="B1528" i="26"/>
  <c r="B1529" i="26"/>
  <c r="B1530" i="26"/>
  <c r="B1531" i="26"/>
  <c r="B1532" i="26"/>
  <c r="B1533" i="26"/>
  <c r="B1534" i="26"/>
  <c r="B1535" i="26"/>
  <c r="B1536" i="26"/>
  <c r="B1537" i="26"/>
  <c r="B1538" i="26"/>
  <c r="B1539" i="26"/>
  <c r="B1540" i="26"/>
  <c r="B1541" i="26"/>
  <c r="B1542" i="26"/>
  <c r="B1543" i="26"/>
  <c r="B1544" i="26"/>
  <c r="B1545" i="26"/>
  <c r="B1546" i="26"/>
  <c r="B1547" i="26"/>
  <c r="B1548" i="26"/>
  <c r="B1549" i="26"/>
  <c r="B1550" i="26"/>
  <c r="B1551" i="26"/>
  <c r="B1552" i="26"/>
  <c r="B1553" i="26"/>
  <c r="B1554" i="26"/>
  <c r="B1555" i="26"/>
  <c r="B1556" i="26"/>
  <c r="B1557" i="26"/>
  <c r="B1558" i="26"/>
  <c r="B1559" i="26"/>
  <c r="B1560" i="26"/>
  <c r="B1561" i="26"/>
  <c r="B1562" i="26"/>
  <c r="B1563" i="26"/>
  <c r="B1564" i="26"/>
  <c r="B1565" i="26"/>
  <c r="B1566" i="26"/>
  <c r="B1567" i="26"/>
  <c r="B1568" i="26"/>
  <c r="B1569" i="26"/>
  <c r="B1570" i="26"/>
  <c r="B1571" i="26"/>
  <c r="B1572" i="26"/>
  <c r="B1573" i="26"/>
  <c r="B1574" i="26"/>
  <c r="B1575" i="26"/>
  <c r="B1576" i="26"/>
  <c r="B1577" i="26"/>
  <c r="B1578" i="26"/>
  <c r="B1579" i="26"/>
  <c r="B1580" i="26"/>
  <c r="B1581" i="26"/>
  <c r="B1582" i="26"/>
  <c r="B1583" i="26"/>
  <c r="B1584" i="26"/>
  <c r="B1585" i="26"/>
  <c r="B1586" i="26"/>
  <c r="B1587" i="26"/>
  <c r="B1588" i="26"/>
  <c r="B1589" i="26"/>
  <c r="B1590" i="26"/>
  <c r="B1591" i="26"/>
  <c r="B1592" i="26"/>
  <c r="B1593" i="26"/>
  <c r="B1594" i="26"/>
  <c r="B1595" i="26"/>
  <c r="B1596" i="26"/>
  <c r="B1597" i="26"/>
  <c r="B1598" i="26"/>
  <c r="B1599" i="26"/>
  <c r="B1600" i="26"/>
  <c r="B1601" i="26"/>
  <c r="B1602" i="26"/>
  <c r="B1603" i="26"/>
  <c r="B1604" i="26"/>
  <c r="B1605" i="26"/>
  <c r="B1606" i="26"/>
  <c r="B1607" i="26"/>
  <c r="B1608" i="26"/>
  <c r="B1609" i="26"/>
  <c r="B1610" i="26"/>
  <c r="B1611" i="26"/>
  <c r="B1612" i="26"/>
  <c r="B1613" i="26"/>
  <c r="B1614" i="26"/>
  <c r="B1615" i="26"/>
  <c r="B1616" i="26"/>
  <c r="B1617" i="26"/>
  <c r="B1618" i="26"/>
  <c r="B1619" i="26"/>
  <c r="B1620" i="26"/>
  <c r="B1621" i="26"/>
  <c r="B1622" i="26"/>
  <c r="B1623" i="26"/>
  <c r="B1624" i="26"/>
  <c r="B1625" i="26"/>
  <c r="B1626" i="26"/>
  <c r="B1627" i="26"/>
  <c r="B1628" i="26"/>
  <c r="B1629" i="26"/>
  <c r="B1630" i="26"/>
  <c r="B1631" i="26"/>
  <c r="B1632" i="26"/>
  <c r="B1633" i="26"/>
  <c r="B1634" i="26"/>
  <c r="B1635" i="26"/>
  <c r="B1636" i="26"/>
  <c r="B1637" i="26"/>
  <c r="B1638" i="26"/>
  <c r="B1639" i="26"/>
  <c r="B1640" i="26"/>
  <c r="B1641" i="26"/>
  <c r="B1642" i="26"/>
  <c r="B1643" i="26"/>
  <c r="B1644" i="26"/>
  <c r="B1645" i="26"/>
  <c r="B1646" i="26"/>
  <c r="B1647" i="26"/>
  <c r="B1648" i="26"/>
  <c r="B1649" i="26"/>
  <c r="B1650" i="26"/>
  <c r="B1651" i="26"/>
  <c r="B1652" i="26"/>
  <c r="B1653" i="26"/>
  <c r="B1654" i="26"/>
  <c r="B1655" i="26"/>
  <c r="B1656" i="26"/>
  <c r="B1657" i="26"/>
  <c r="B1658" i="26"/>
  <c r="B1659" i="26"/>
  <c r="B1660" i="26"/>
  <c r="B1661" i="26"/>
  <c r="B1662" i="26"/>
  <c r="B1663" i="26"/>
  <c r="B1664" i="26"/>
  <c r="B1665" i="26"/>
  <c r="B1666" i="26"/>
  <c r="B1667" i="26"/>
  <c r="B1668" i="26"/>
  <c r="B1669" i="26"/>
  <c r="B1670" i="26"/>
  <c r="B1671" i="26"/>
  <c r="B1672" i="26"/>
  <c r="B1673" i="26"/>
  <c r="B1674" i="26"/>
  <c r="B1675" i="26"/>
  <c r="B1676" i="26"/>
  <c r="B1677" i="26"/>
  <c r="B1678" i="26"/>
  <c r="B1679" i="26"/>
  <c r="B1680" i="26"/>
  <c r="B1681" i="26"/>
  <c r="B1682" i="26"/>
  <c r="B1683" i="26"/>
  <c r="B1684" i="26"/>
  <c r="B1685" i="26"/>
  <c r="B1686" i="26"/>
  <c r="B1687" i="26"/>
  <c r="B1688" i="26"/>
  <c r="B1689" i="26"/>
  <c r="B1690" i="26"/>
  <c r="B1691" i="26"/>
  <c r="B1692" i="26"/>
  <c r="B1693" i="26"/>
  <c r="B1694" i="26"/>
  <c r="B1695" i="26"/>
  <c r="B1696" i="26"/>
  <c r="B1697" i="26"/>
  <c r="B1698" i="26"/>
  <c r="B1699" i="26"/>
  <c r="B1700" i="26"/>
  <c r="B1701" i="26"/>
  <c r="B1702" i="26"/>
  <c r="B1703" i="26"/>
  <c r="B1704" i="26"/>
  <c r="B1705" i="26"/>
  <c r="B1706" i="26"/>
  <c r="B1707" i="26"/>
  <c r="B1708" i="26"/>
  <c r="B1709" i="26"/>
  <c r="B1710" i="26"/>
  <c r="B1711" i="26"/>
  <c r="B1712" i="26"/>
  <c r="B1713" i="26"/>
  <c r="B1714" i="26"/>
  <c r="B1715" i="26"/>
  <c r="B1716" i="26"/>
  <c r="B1717" i="26"/>
  <c r="B1718" i="26"/>
  <c r="B1719" i="26"/>
  <c r="B1720" i="26"/>
  <c r="B1721" i="26"/>
  <c r="B1722" i="26"/>
  <c r="B1723" i="26"/>
  <c r="B1724" i="26"/>
  <c r="B1725" i="26"/>
  <c r="B1726" i="26"/>
  <c r="B1727" i="26"/>
  <c r="B1728" i="26"/>
  <c r="B1729" i="26"/>
  <c r="B1730" i="26"/>
  <c r="B1731" i="26"/>
  <c r="B1732" i="26"/>
  <c r="B1733" i="26"/>
  <c r="B1734" i="26"/>
  <c r="B1735" i="26"/>
  <c r="B1736" i="26"/>
  <c r="B1737" i="26"/>
  <c r="B1738" i="26"/>
  <c r="B1739" i="26"/>
  <c r="B1740" i="26"/>
  <c r="B1741" i="26"/>
  <c r="B1742" i="26"/>
  <c r="B1743" i="26"/>
  <c r="B1744" i="26"/>
  <c r="B1745" i="26"/>
  <c r="B1746" i="26"/>
  <c r="B1747" i="26"/>
  <c r="B1748" i="26"/>
  <c r="B1749" i="26"/>
  <c r="B1750" i="26"/>
  <c r="B1751" i="26"/>
  <c r="B1752" i="26"/>
  <c r="B1753" i="26"/>
  <c r="B1754" i="26"/>
  <c r="B1755" i="26"/>
  <c r="B1756" i="26"/>
  <c r="B1757" i="26"/>
  <c r="B1758" i="26"/>
  <c r="B1759" i="26"/>
  <c r="B1760" i="26"/>
  <c r="B1761" i="26"/>
  <c r="B1762" i="26"/>
  <c r="B1763" i="26"/>
  <c r="B1764" i="26"/>
  <c r="B1765" i="26"/>
  <c r="B1766" i="26"/>
  <c r="B1767" i="26"/>
  <c r="B1768" i="26"/>
  <c r="B1769" i="26"/>
  <c r="B1770" i="26"/>
  <c r="B1771" i="26"/>
  <c r="B1772" i="26"/>
  <c r="B1773" i="26"/>
  <c r="B1774" i="26"/>
  <c r="B1775" i="26"/>
  <c r="B1776" i="26"/>
  <c r="B1777" i="26"/>
  <c r="B1778" i="26"/>
  <c r="B1779" i="26"/>
  <c r="B1780" i="26"/>
  <c r="B1781" i="26"/>
  <c r="B1782" i="26"/>
  <c r="B1783" i="26"/>
  <c r="B1784" i="26"/>
  <c r="B1785" i="26"/>
  <c r="B1786" i="26"/>
  <c r="B1787" i="26"/>
  <c r="B1788" i="26"/>
  <c r="B1789" i="26"/>
  <c r="B1790" i="26"/>
  <c r="B1791" i="26"/>
  <c r="B1792" i="26"/>
  <c r="B1793" i="26"/>
  <c r="B1794" i="26"/>
  <c r="B1795" i="26"/>
  <c r="B1796" i="26"/>
  <c r="B1797" i="26"/>
  <c r="B1798" i="26"/>
  <c r="B1799" i="26"/>
  <c r="B1800" i="26"/>
  <c r="B1801" i="26"/>
  <c r="B1802" i="26"/>
  <c r="B1803" i="26"/>
  <c r="B1804" i="26"/>
  <c r="B1805" i="26"/>
  <c r="B1806" i="26"/>
  <c r="B1807" i="26"/>
  <c r="B1808" i="26"/>
  <c r="B1809" i="26"/>
  <c r="B1810" i="26"/>
  <c r="B1811" i="26"/>
  <c r="B1812" i="26"/>
  <c r="B1813" i="26"/>
  <c r="B1814" i="26"/>
  <c r="B1815" i="26"/>
  <c r="B1816" i="26"/>
  <c r="B1817" i="26"/>
  <c r="B1818" i="26"/>
  <c r="B1819" i="26"/>
  <c r="B1820" i="26"/>
  <c r="B1821" i="26"/>
  <c r="B1822" i="26"/>
  <c r="B1823" i="26"/>
  <c r="B1824" i="26"/>
  <c r="B1825" i="26"/>
  <c r="B1826" i="26"/>
  <c r="B1827" i="26"/>
  <c r="B1828" i="26"/>
  <c r="B1829" i="26"/>
  <c r="B1830" i="26"/>
  <c r="B1831" i="26"/>
  <c r="B1832" i="26"/>
  <c r="B1833" i="26"/>
  <c r="B1834" i="26"/>
  <c r="B1835" i="26"/>
  <c r="B1836" i="26"/>
  <c r="B1837" i="26"/>
  <c r="B1838" i="26"/>
  <c r="B1839" i="26"/>
  <c r="B1840" i="26"/>
  <c r="B1841" i="26"/>
  <c r="B1842" i="26"/>
  <c r="B1843" i="26"/>
  <c r="B1844" i="26"/>
  <c r="B1845" i="26"/>
  <c r="B1846" i="26"/>
  <c r="B1847" i="26"/>
  <c r="B1848" i="26"/>
  <c r="B1849" i="26"/>
  <c r="B1850" i="26"/>
  <c r="B1851" i="26"/>
  <c r="B1852" i="26"/>
  <c r="B1853" i="26"/>
  <c r="B1854" i="26"/>
  <c r="B1855" i="26"/>
  <c r="B1856" i="26"/>
  <c r="B1857" i="26"/>
  <c r="B1858" i="26"/>
  <c r="B1859" i="26"/>
  <c r="B1860" i="26"/>
  <c r="B1861" i="26"/>
  <c r="B1862" i="26"/>
  <c r="B1863" i="26"/>
  <c r="B1864" i="26"/>
  <c r="B1865" i="26"/>
  <c r="B1866" i="26"/>
  <c r="B1867" i="26"/>
  <c r="B1868" i="26"/>
  <c r="B1869" i="26"/>
  <c r="B1870" i="26"/>
  <c r="B1871" i="26"/>
  <c r="B1872" i="26"/>
  <c r="B1873" i="26"/>
  <c r="B1874" i="26"/>
  <c r="B1875" i="26"/>
  <c r="B1876" i="26"/>
  <c r="B1877" i="26"/>
  <c r="B1878" i="26"/>
  <c r="B1879" i="26"/>
  <c r="B1880" i="26"/>
  <c r="B1881" i="26"/>
  <c r="B1882" i="26"/>
  <c r="B1883" i="26"/>
  <c r="B1884" i="26"/>
  <c r="B1885" i="26"/>
  <c r="B1886" i="26"/>
  <c r="B1887" i="26"/>
  <c r="B1888" i="26"/>
  <c r="B1889" i="26"/>
  <c r="B1890" i="26"/>
  <c r="B1891" i="26"/>
  <c r="B1892" i="26"/>
  <c r="B1893" i="26"/>
  <c r="B1894" i="26"/>
  <c r="B1895" i="26"/>
  <c r="B1896" i="26"/>
  <c r="B1897" i="26"/>
  <c r="B1898" i="26"/>
  <c r="B1899" i="26"/>
  <c r="B1900" i="26"/>
  <c r="B1901" i="26"/>
  <c r="B1902" i="26"/>
  <c r="B1903" i="26"/>
  <c r="B1904" i="26"/>
  <c r="B1905" i="26"/>
  <c r="B1906" i="26"/>
  <c r="B1907" i="26"/>
  <c r="B1908" i="26"/>
  <c r="B1909" i="26"/>
  <c r="B1910" i="26"/>
  <c r="B1911" i="26"/>
  <c r="B1912" i="26"/>
  <c r="B1913" i="26"/>
  <c r="B1914" i="26"/>
  <c r="B1915" i="26"/>
  <c r="B1916" i="26"/>
  <c r="B1917" i="26"/>
  <c r="B1918" i="26"/>
  <c r="B1919" i="26"/>
  <c r="B1920" i="26"/>
  <c r="B1921" i="26"/>
  <c r="B1922" i="26"/>
  <c r="B1923" i="26"/>
  <c r="B1924" i="26"/>
  <c r="B1925" i="26"/>
  <c r="B1926" i="26"/>
  <c r="B1927" i="26"/>
  <c r="B1928" i="26"/>
  <c r="B1929" i="26"/>
  <c r="B1930" i="26"/>
  <c r="B1931" i="26"/>
  <c r="B1932" i="26"/>
  <c r="B1933" i="26"/>
  <c r="B1934" i="26"/>
  <c r="B1935" i="26"/>
  <c r="B1936" i="26"/>
  <c r="B1937" i="26"/>
  <c r="B1938" i="26"/>
  <c r="B1939" i="26"/>
  <c r="B1940" i="26"/>
  <c r="B1941" i="26"/>
  <c r="B1942" i="26"/>
  <c r="B1943" i="26"/>
  <c r="B1944" i="26"/>
  <c r="B1945" i="26"/>
  <c r="B1946" i="26"/>
  <c r="B1947" i="26"/>
  <c r="B1948" i="26"/>
  <c r="B1949" i="26"/>
  <c r="B1950" i="26"/>
  <c r="B1951" i="26"/>
  <c r="B1952" i="26"/>
  <c r="B1953" i="26"/>
  <c r="B1954" i="26"/>
  <c r="B1955" i="26"/>
  <c r="B1956" i="26"/>
  <c r="B1957" i="26"/>
  <c r="B1958" i="26"/>
  <c r="B1959" i="26"/>
  <c r="B1960" i="26"/>
  <c r="B1961" i="26"/>
  <c r="B1962" i="26"/>
  <c r="B1963" i="26"/>
  <c r="B1964" i="26"/>
  <c r="B1965" i="26"/>
  <c r="B1966" i="26"/>
  <c r="B1967" i="26"/>
  <c r="B1968" i="26"/>
  <c r="B1969" i="26"/>
  <c r="B1970" i="26"/>
  <c r="B1971" i="26"/>
  <c r="B1972" i="26"/>
  <c r="B1973" i="26"/>
  <c r="B1974" i="26"/>
  <c r="B1975" i="26"/>
  <c r="B1976" i="26"/>
  <c r="B1977" i="26"/>
  <c r="B1978" i="26"/>
  <c r="B1979" i="26"/>
  <c r="B1980" i="26"/>
  <c r="B1981" i="26"/>
  <c r="B1982" i="26"/>
  <c r="B1983" i="26"/>
  <c r="B1984" i="26"/>
  <c r="B1985" i="26"/>
  <c r="B1986" i="26"/>
  <c r="B1987" i="26"/>
  <c r="B1988" i="26"/>
  <c r="B1989" i="26"/>
  <c r="B1990" i="26"/>
  <c r="B1991" i="26"/>
  <c r="B1992" i="26"/>
  <c r="B1993" i="26"/>
  <c r="B1994" i="26"/>
  <c r="B1995" i="26"/>
  <c r="B1996" i="26"/>
  <c r="B1997" i="26"/>
  <c r="B1998" i="26"/>
  <c r="B1999" i="26"/>
  <c r="B2000" i="26"/>
  <c r="B2001" i="26"/>
  <c r="B2002" i="26"/>
  <c r="B2003" i="26"/>
  <c r="B2004" i="26"/>
  <c r="B2005" i="26"/>
  <c r="B2006" i="26"/>
  <c r="B2007" i="26"/>
  <c r="B2008" i="26"/>
  <c r="B2009" i="26"/>
  <c r="B2010" i="26"/>
  <c r="B2011" i="26"/>
  <c r="B2012" i="26"/>
  <c r="B2013" i="26"/>
  <c r="B2014" i="26"/>
  <c r="B2015" i="26"/>
  <c r="B2016" i="26"/>
  <c r="B2017" i="26"/>
  <c r="B2018" i="26"/>
  <c r="B2019" i="26"/>
  <c r="B2020" i="26"/>
  <c r="B2021" i="26"/>
  <c r="B2022" i="26"/>
  <c r="B2023" i="26"/>
  <c r="B2024" i="26"/>
  <c r="B2025" i="26"/>
  <c r="B2026" i="26"/>
  <c r="B2027" i="26"/>
  <c r="B2028" i="26"/>
  <c r="B2029" i="26"/>
  <c r="B2030" i="26"/>
  <c r="B2031" i="26"/>
  <c r="B2032" i="26"/>
  <c r="B2033" i="26"/>
  <c r="B2034" i="26"/>
  <c r="B2035" i="26"/>
  <c r="B2036" i="26"/>
  <c r="B2037" i="26"/>
  <c r="B2038" i="26"/>
  <c r="B2039" i="26"/>
  <c r="B2040" i="26"/>
  <c r="B2041" i="26"/>
  <c r="B2042" i="26"/>
  <c r="B2043" i="26"/>
  <c r="B2044" i="26"/>
  <c r="B2045" i="26"/>
  <c r="B2046" i="26"/>
  <c r="B2047" i="26"/>
  <c r="B2048" i="26"/>
  <c r="B2049" i="26"/>
  <c r="B2050" i="26"/>
  <c r="B2051" i="26"/>
  <c r="B2052" i="26"/>
  <c r="B2053" i="26"/>
  <c r="B2054" i="26"/>
  <c r="B2055" i="26"/>
  <c r="B2056" i="26"/>
  <c r="B2057" i="26"/>
  <c r="B2058" i="26"/>
  <c r="B2059" i="26"/>
  <c r="B2060" i="26"/>
  <c r="B2061" i="26"/>
  <c r="B2062" i="26"/>
  <c r="B2063" i="26"/>
  <c r="B2064" i="26"/>
  <c r="B2065" i="26"/>
  <c r="B2066" i="26"/>
  <c r="B2067" i="26"/>
  <c r="B2068" i="26"/>
  <c r="B2069" i="26"/>
  <c r="B2070" i="26"/>
  <c r="B2071" i="26"/>
  <c r="B2072" i="26"/>
  <c r="B2073" i="26"/>
  <c r="B2074" i="26"/>
  <c r="B2075" i="26"/>
  <c r="B2076" i="26"/>
  <c r="B2077" i="26"/>
  <c r="B2078" i="26"/>
  <c r="B2079" i="26"/>
  <c r="B2080" i="26"/>
  <c r="B2081" i="26"/>
  <c r="B2082" i="26"/>
  <c r="B2083" i="26"/>
  <c r="B2084" i="26"/>
  <c r="B2085" i="26"/>
  <c r="B2086" i="26"/>
  <c r="B2087" i="26"/>
  <c r="B2088" i="26"/>
  <c r="B2089" i="26"/>
  <c r="B2090" i="26"/>
  <c r="B2091" i="26"/>
  <c r="B2092" i="26"/>
  <c r="B2093" i="26"/>
  <c r="B2094" i="26"/>
  <c r="B2095" i="26"/>
  <c r="B2096" i="26"/>
  <c r="B2097" i="26"/>
  <c r="B2098" i="26"/>
  <c r="B2099" i="26"/>
  <c r="B2100" i="26"/>
  <c r="B2101" i="26"/>
  <c r="B2102" i="26"/>
  <c r="B2103" i="26"/>
  <c r="B2104" i="26"/>
  <c r="B2105" i="26"/>
  <c r="B2106" i="26"/>
  <c r="B2107" i="26"/>
  <c r="B2108" i="26"/>
  <c r="B2109" i="26"/>
  <c r="B2110" i="26"/>
  <c r="B2111" i="26"/>
  <c r="B2112" i="26"/>
  <c r="B2113" i="26"/>
  <c r="B2114" i="26"/>
  <c r="B2115" i="26"/>
  <c r="B2116" i="26"/>
  <c r="B2117" i="26"/>
  <c r="B2118" i="26"/>
  <c r="B2119" i="26"/>
  <c r="B2120" i="26"/>
  <c r="B2121" i="26"/>
  <c r="B2122" i="26"/>
  <c r="B2123" i="26"/>
  <c r="B2124" i="26"/>
  <c r="B2125" i="26"/>
  <c r="B2126" i="26"/>
  <c r="B2127" i="26"/>
  <c r="B2128" i="26"/>
  <c r="B2129" i="26"/>
  <c r="B2130" i="26"/>
  <c r="B2131" i="26"/>
  <c r="B2132" i="26"/>
  <c r="B2133" i="26"/>
  <c r="B2134" i="26"/>
  <c r="B2135" i="26"/>
  <c r="B2136" i="26"/>
  <c r="B2137" i="26"/>
  <c r="B2138" i="26"/>
  <c r="B2139" i="26"/>
  <c r="B2140" i="26"/>
  <c r="B2141" i="26"/>
  <c r="B2142" i="26"/>
  <c r="B2143" i="26"/>
  <c r="B2144" i="26"/>
  <c r="B2145" i="26"/>
  <c r="B2146" i="26"/>
  <c r="B2147" i="26"/>
  <c r="B2148" i="26"/>
  <c r="B2149" i="26"/>
  <c r="B2150" i="26"/>
  <c r="B2151" i="26"/>
  <c r="B2152" i="26"/>
  <c r="B2153" i="26"/>
  <c r="B2154" i="26"/>
  <c r="B2155" i="26"/>
  <c r="B2156" i="26"/>
  <c r="B2157" i="26"/>
  <c r="B2158" i="26"/>
  <c r="B2159" i="26"/>
  <c r="B2160" i="26"/>
  <c r="B2161" i="26"/>
  <c r="B2162" i="26"/>
  <c r="B2163" i="26"/>
  <c r="B2164" i="26"/>
  <c r="B2165" i="26"/>
  <c r="B2166" i="26"/>
  <c r="B2167" i="26"/>
  <c r="B2168" i="26"/>
  <c r="B2169" i="26"/>
  <c r="B2170" i="26"/>
  <c r="B2171" i="26"/>
  <c r="B2172" i="26"/>
  <c r="B2173" i="26"/>
  <c r="B2174" i="26"/>
  <c r="B2175" i="26"/>
  <c r="B2176" i="26"/>
  <c r="B2177" i="26"/>
  <c r="B2178" i="26"/>
  <c r="B2179" i="26"/>
  <c r="B2180" i="26"/>
  <c r="B2181" i="26"/>
  <c r="B2182" i="26"/>
  <c r="B2183" i="26"/>
  <c r="B2184" i="26"/>
  <c r="B2185" i="26"/>
  <c r="B2186" i="26"/>
  <c r="B2187" i="26"/>
  <c r="B2188" i="26"/>
  <c r="B2189" i="26"/>
  <c r="B2190" i="26"/>
  <c r="B2191" i="26"/>
  <c r="B2192" i="26"/>
  <c r="B2193" i="26"/>
  <c r="B2194" i="26"/>
  <c r="B2195" i="26"/>
  <c r="B2196" i="26"/>
  <c r="B2197" i="26"/>
  <c r="B2198" i="26"/>
  <c r="B2199" i="26"/>
  <c r="B2200" i="26"/>
  <c r="B2201" i="26"/>
  <c r="B2202" i="26"/>
  <c r="B2203" i="26"/>
  <c r="B2204" i="26"/>
  <c r="B2205" i="26"/>
  <c r="B2206" i="26"/>
  <c r="B2207" i="26"/>
  <c r="B2208" i="26"/>
  <c r="B2209" i="26"/>
  <c r="B2210" i="26"/>
  <c r="B2211" i="26"/>
  <c r="B2212" i="26"/>
  <c r="B2213" i="26"/>
  <c r="B2214" i="26"/>
  <c r="B2215" i="26"/>
  <c r="B2216" i="26"/>
  <c r="B2217" i="26"/>
  <c r="B2218" i="26"/>
  <c r="B2219" i="26"/>
  <c r="B2220" i="26"/>
  <c r="B2221" i="26"/>
  <c r="B2222" i="26"/>
  <c r="B2223" i="26"/>
  <c r="B2224" i="26"/>
  <c r="B2225" i="26"/>
  <c r="B2226" i="26"/>
  <c r="B2227" i="26"/>
  <c r="B2228" i="26"/>
  <c r="B2229" i="26"/>
  <c r="B2230" i="26"/>
  <c r="B2231" i="26"/>
  <c r="B2232" i="26"/>
  <c r="B2233" i="26"/>
  <c r="B2234" i="26"/>
  <c r="B2235" i="26"/>
  <c r="B2236" i="26"/>
  <c r="B2237" i="26"/>
  <c r="B2238" i="26"/>
  <c r="B2239" i="26"/>
  <c r="B2240" i="26"/>
  <c r="B2241" i="26"/>
  <c r="B2242" i="26"/>
  <c r="B2243" i="26"/>
  <c r="B2244" i="26"/>
  <c r="B2245" i="26"/>
  <c r="B2246" i="26"/>
  <c r="B2247" i="26"/>
  <c r="B2248" i="26"/>
  <c r="B2249" i="26"/>
  <c r="B2250" i="26"/>
  <c r="B2251" i="26"/>
  <c r="B2252" i="26"/>
  <c r="B2253" i="26"/>
  <c r="B2254" i="26"/>
  <c r="B2255" i="26"/>
  <c r="B2256" i="26"/>
  <c r="B2257" i="26"/>
  <c r="B2258" i="26"/>
  <c r="B2259" i="26"/>
  <c r="B2260" i="26"/>
  <c r="B2261" i="26"/>
  <c r="B2262" i="26"/>
  <c r="B2263" i="26"/>
  <c r="B2264" i="26"/>
  <c r="B2265" i="26"/>
  <c r="B2266" i="26"/>
  <c r="B2267" i="26"/>
  <c r="B2268" i="26"/>
  <c r="B2269" i="26"/>
  <c r="B2270" i="26"/>
  <c r="B2271" i="26"/>
  <c r="B2272" i="26"/>
  <c r="B2273" i="26"/>
  <c r="B2274" i="26"/>
  <c r="B2275" i="26"/>
  <c r="B2276" i="26"/>
  <c r="B2277" i="26"/>
  <c r="B2278" i="26"/>
  <c r="B2279" i="26"/>
  <c r="B2280" i="26"/>
  <c r="B2281" i="26"/>
  <c r="B2282" i="26"/>
  <c r="B2283" i="26"/>
  <c r="B2284" i="26"/>
  <c r="B2285" i="26"/>
  <c r="B2286" i="26"/>
  <c r="B2287" i="26"/>
  <c r="B2288" i="26"/>
  <c r="B2289" i="26"/>
  <c r="B2290" i="26"/>
  <c r="B2291" i="26"/>
  <c r="B2292" i="26"/>
  <c r="B2293" i="26"/>
  <c r="B2294" i="26"/>
  <c r="B2295" i="26"/>
  <c r="B2296" i="26"/>
  <c r="B2297" i="26"/>
  <c r="B2298" i="26"/>
  <c r="B2299" i="26"/>
  <c r="B2300" i="26"/>
  <c r="B2301" i="26"/>
  <c r="B2302" i="26"/>
  <c r="B2303" i="26"/>
  <c r="B2304" i="26"/>
  <c r="B2305" i="26"/>
  <c r="B2306" i="26"/>
  <c r="B2307" i="26"/>
  <c r="B2308" i="26"/>
  <c r="B2309" i="26"/>
  <c r="B2310" i="26"/>
  <c r="B2311" i="26"/>
  <c r="B2312" i="26"/>
  <c r="B2313" i="26"/>
  <c r="B2314" i="26"/>
  <c r="B2315" i="26"/>
  <c r="B2316" i="26"/>
  <c r="B2317" i="26"/>
  <c r="B2318" i="26"/>
  <c r="B2319" i="26"/>
  <c r="B2320" i="26"/>
  <c r="B2321" i="26"/>
  <c r="B2322" i="26"/>
  <c r="B2323" i="26"/>
  <c r="B2324" i="26"/>
  <c r="B2325" i="26"/>
  <c r="B2326" i="26"/>
  <c r="B2327" i="26"/>
  <c r="B2328" i="26"/>
  <c r="B2329" i="26"/>
  <c r="B2330" i="26"/>
  <c r="B2331" i="26"/>
  <c r="B2332" i="26"/>
  <c r="B2333" i="26"/>
  <c r="B2334" i="26"/>
  <c r="B2335" i="26"/>
  <c r="B2336" i="26"/>
  <c r="B2337" i="26"/>
  <c r="B2338" i="26"/>
  <c r="B2339" i="26"/>
  <c r="B2340" i="26"/>
  <c r="B2341" i="26"/>
  <c r="B2342" i="26"/>
  <c r="B2343" i="26"/>
  <c r="B2344" i="26"/>
  <c r="B2345" i="26"/>
  <c r="B2346" i="26"/>
  <c r="B2347" i="26"/>
  <c r="B2348" i="26"/>
  <c r="B2349" i="26"/>
  <c r="B2350" i="26"/>
  <c r="B2351" i="26"/>
  <c r="B2352" i="26"/>
  <c r="B2353" i="26"/>
  <c r="B2354" i="26"/>
  <c r="B2355" i="26"/>
  <c r="B2356" i="26"/>
  <c r="B2357" i="26"/>
  <c r="B2358" i="26"/>
  <c r="B2359" i="26"/>
  <c r="B2360" i="26"/>
  <c r="B2361" i="26"/>
  <c r="B2362" i="26"/>
  <c r="B2363" i="26"/>
  <c r="B2364" i="26"/>
  <c r="B2365" i="26"/>
  <c r="B2366" i="26"/>
  <c r="B2367" i="26"/>
  <c r="B2368" i="26"/>
  <c r="B2369" i="26"/>
  <c r="B2370" i="26"/>
  <c r="B2371" i="26"/>
  <c r="B2372" i="26"/>
  <c r="B2373" i="26"/>
  <c r="B2374" i="26"/>
  <c r="B2375" i="26"/>
  <c r="B2376" i="26"/>
  <c r="B2377" i="26"/>
  <c r="B2378" i="26"/>
  <c r="B2379" i="26"/>
  <c r="B2380" i="26"/>
  <c r="B2381" i="26"/>
  <c r="B2382" i="26"/>
  <c r="B2383" i="26"/>
  <c r="B2384" i="26"/>
  <c r="B2385" i="26"/>
  <c r="B2386" i="26"/>
  <c r="B2387" i="26"/>
  <c r="B2388" i="26"/>
  <c r="B2389" i="26"/>
  <c r="B2390" i="26"/>
  <c r="B2391" i="26"/>
  <c r="B2392" i="26"/>
  <c r="B2393" i="26"/>
  <c r="B2394" i="26"/>
  <c r="B2395" i="26"/>
  <c r="B2396" i="26"/>
  <c r="B2397" i="26"/>
  <c r="B2398" i="26"/>
  <c r="B2399" i="26"/>
  <c r="B2400" i="26"/>
  <c r="B2401" i="26"/>
  <c r="B2402" i="26"/>
  <c r="B2403" i="26"/>
  <c r="B2404" i="26"/>
  <c r="B2405" i="26"/>
  <c r="B2406" i="26"/>
  <c r="B2407" i="26"/>
  <c r="B2408" i="26"/>
  <c r="B2409" i="26"/>
  <c r="B2410" i="26"/>
  <c r="B2411" i="26"/>
  <c r="B2412" i="26"/>
  <c r="B2413" i="26"/>
  <c r="B2414" i="26"/>
  <c r="B2415" i="26"/>
  <c r="B2416" i="26"/>
  <c r="B2417" i="26"/>
  <c r="B2418" i="26"/>
  <c r="B2419" i="26"/>
  <c r="B2420" i="26"/>
  <c r="B2421" i="26"/>
  <c r="B2422" i="26"/>
  <c r="B2423" i="26"/>
  <c r="B2424" i="26"/>
  <c r="B2425" i="26"/>
  <c r="B2426" i="26"/>
  <c r="B2427" i="26"/>
  <c r="B2428" i="26"/>
  <c r="B2429" i="26"/>
  <c r="B2430" i="26"/>
  <c r="B2431" i="26"/>
  <c r="B2432" i="26"/>
  <c r="B2433" i="26"/>
  <c r="B2434" i="26"/>
  <c r="B2435" i="26"/>
  <c r="B2436" i="26"/>
  <c r="B2437" i="26"/>
  <c r="B2438" i="26"/>
  <c r="B2439" i="26"/>
  <c r="B2440" i="26"/>
  <c r="B2441" i="26"/>
  <c r="B2442" i="26"/>
  <c r="B2443" i="26"/>
  <c r="B2444" i="26"/>
  <c r="B2445" i="26"/>
  <c r="B2446" i="26"/>
  <c r="B2447" i="26"/>
  <c r="B2448" i="26"/>
  <c r="B2449" i="26"/>
  <c r="B2450" i="26"/>
  <c r="B2451" i="26"/>
  <c r="B2452" i="26"/>
  <c r="B2453" i="26"/>
  <c r="B2454" i="26"/>
  <c r="B2455" i="26"/>
  <c r="B2456" i="26"/>
  <c r="B2457" i="26"/>
  <c r="B2458" i="26"/>
  <c r="B2459" i="26"/>
  <c r="B2460" i="26"/>
  <c r="B2461" i="26"/>
  <c r="B2462" i="26"/>
  <c r="B2463" i="26"/>
  <c r="B2464" i="26"/>
  <c r="B2465" i="26"/>
  <c r="B2466" i="26"/>
  <c r="B2467" i="26"/>
  <c r="B2468" i="26"/>
  <c r="B2469" i="26"/>
  <c r="B2470" i="26"/>
  <c r="B2471" i="26"/>
  <c r="B2472" i="26"/>
  <c r="B2473" i="26"/>
  <c r="B2474" i="26"/>
  <c r="B2475" i="26"/>
  <c r="B2476" i="26"/>
  <c r="B2477" i="26"/>
  <c r="B2478" i="26"/>
  <c r="B2479" i="26"/>
  <c r="B2480" i="26"/>
  <c r="B2481" i="26"/>
  <c r="B2482" i="26"/>
  <c r="B2483" i="26"/>
  <c r="B2484" i="26"/>
  <c r="B2485" i="26"/>
  <c r="B2486" i="26"/>
  <c r="B2487" i="26"/>
  <c r="B2488" i="26"/>
  <c r="B2489" i="26"/>
  <c r="B2490" i="26"/>
  <c r="B2491" i="26"/>
  <c r="B2492" i="26"/>
  <c r="B2493" i="26"/>
  <c r="B2494" i="26"/>
  <c r="B2495" i="26"/>
  <c r="B2496" i="26"/>
  <c r="B2497" i="26"/>
  <c r="B2498" i="26"/>
  <c r="B2499" i="26"/>
  <c r="B2500" i="26"/>
  <c r="B2501" i="26"/>
  <c r="B2502" i="26"/>
  <c r="B2503" i="26"/>
  <c r="B2504" i="26"/>
  <c r="B2505" i="26"/>
  <c r="B2506" i="26"/>
  <c r="B2507" i="26"/>
  <c r="B2508" i="26"/>
  <c r="B2509" i="26"/>
  <c r="B2510" i="26"/>
  <c r="B2511" i="26"/>
  <c r="B2512" i="26"/>
  <c r="B2513" i="26"/>
  <c r="B2514" i="26"/>
  <c r="B2515" i="26"/>
  <c r="B2516" i="26"/>
  <c r="B2517" i="26"/>
  <c r="B2518" i="26"/>
  <c r="B2519" i="26"/>
  <c r="B2520" i="26"/>
  <c r="B2521" i="26"/>
  <c r="B2522" i="26"/>
  <c r="B2523" i="26"/>
  <c r="B2524" i="26"/>
  <c r="B2525" i="26"/>
  <c r="B2526" i="26"/>
  <c r="B2527" i="26"/>
  <c r="B2528" i="26"/>
  <c r="B2529" i="26"/>
  <c r="B2530" i="26"/>
  <c r="B2531" i="26"/>
  <c r="B2532" i="26"/>
  <c r="B2533" i="26"/>
  <c r="B2534" i="26"/>
  <c r="B2535" i="26"/>
  <c r="B2536" i="26"/>
  <c r="B2537" i="26"/>
  <c r="B2538" i="26"/>
  <c r="B2539" i="26"/>
  <c r="B2540" i="26"/>
  <c r="B2541" i="26"/>
  <c r="B2542" i="26"/>
  <c r="B2543" i="26"/>
  <c r="B2544" i="26"/>
  <c r="B2545" i="26"/>
  <c r="B2546" i="26"/>
  <c r="B2547" i="26"/>
  <c r="B2548" i="26"/>
  <c r="B2549" i="26"/>
  <c r="B2550" i="26"/>
  <c r="B2551" i="26"/>
  <c r="B2552" i="26"/>
  <c r="B2553" i="26"/>
  <c r="B2554" i="26"/>
  <c r="B2555" i="26"/>
  <c r="B2556" i="26"/>
  <c r="B2557" i="26"/>
  <c r="B2558" i="26"/>
  <c r="B2559" i="26"/>
  <c r="B2560" i="26"/>
  <c r="B2561" i="26"/>
  <c r="B2562" i="26"/>
  <c r="B2563" i="26"/>
  <c r="B2564" i="26"/>
  <c r="B2565" i="26"/>
  <c r="B2566" i="26"/>
  <c r="B2567" i="26"/>
  <c r="B2568" i="26"/>
  <c r="B2569" i="26"/>
  <c r="B2570" i="26"/>
  <c r="B2571" i="26"/>
  <c r="B2572" i="26"/>
  <c r="B2573" i="26"/>
  <c r="B2574" i="26"/>
  <c r="B2575" i="26"/>
  <c r="B2576" i="26"/>
  <c r="B2577" i="26"/>
  <c r="B2578" i="26"/>
  <c r="B2579" i="26"/>
  <c r="B2580" i="26"/>
  <c r="B2581" i="26"/>
  <c r="B2582" i="26"/>
  <c r="B2583" i="26"/>
  <c r="B2584" i="26"/>
  <c r="B2585" i="26"/>
  <c r="B2586" i="26"/>
  <c r="B2587" i="26"/>
  <c r="B2588" i="26"/>
  <c r="B2589" i="26"/>
  <c r="B2590" i="26"/>
  <c r="B2591" i="26"/>
  <c r="B2592" i="26"/>
  <c r="B2593" i="26"/>
  <c r="B2594" i="26"/>
  <c r="B2595" i="26"/>
  <c r="B2596" i="26"/>
  <c r="B2597" i="26"/>
  <c r="B2598" i="26"/>
  <c r="B2599" i="26"/>
  <c r="B2600" i="26"/>
  <c r="B2601" i="26"/>
  <c r="B2602" i="26"/>
  <c r="B2603" i="26"/>
  <c r="B2604" i="26"/>
  <c r="B2605" i="26"/>
  <c r="B2606" i="26"/>
  <c r="B2607" i="26"/>
  <c r="B2608" i="26"/>
  <c r="B2609" i="26"/>
  <c r="B2610" i="26"/>
  <c r="B2611" i="26"/>
  <c r="B2612" i="26"/>
  <c r="B2613" i="26"/>
  <c r="B2614" i="26"/>
  <c r="B2615" i="26"/>
  <c r="B2616" i="26"/>
  <c r="B2617" i="26"/>
  <c r="B2618" i="26"/>
  <c r="B2619" i="26"/>
  <c r="B2620" i="26"/>
  <c r="B2621" i="26"/>
  <c r="B2622" i="26"/>
  <c r="B2623" i="26"/>
  <c r="B2624" i="26"/>
  <c r="B2625" i="26"/>
  <c r="B2626" i="26"/>
  <c r="B2627" i="26"/>
  <c r="B2628" i="26"/>
  <c r="B2629" i="26"/>
  <c r="B2630" i="26"/>
  <c r="B2631" i="26"/>
  <c r="B2632" i="26"/>
  <c r="B2633" i="26"/>
  <c r="B2634" i="26"/>
  <c r="B2635" i="26"/>
  <c r="B2636" i="26"/>
  <c r="B2637" i="26"/>
  <c r="B2638" i="26"/>
  <c r="B2639" i="26"/>
  <c r="B2640" i="26"/>
  <c r="B2641" i="26"/>
  <c r="B2642" i="26"/>
  <c r="B2643" i="26"/>
  <c r="B2644" i="26"/>
  <c r="B2645" i="26"/>
  <c r="B2646" i="26"/>
  <c r="B2647" i="26"/>
  <c r="B2648" i="26"/>
  <c r="B2649" i="26"/>
  <c r="B2650" i="26"/>
  <c r="B2651" i="26"/>
  <c r="B2652" i="26"/>
  <c r="B2653" i="26"/>
  <c r="B2654" i="26"/>
  <c r="B2655" i="26"/>
  <c r="B2656" i="26"/>
  <c r="B2657" i="26"/>
  <c r="B2658" i="26"/>
  <c r="B2659" i="26"/>
  <c r="B2660" i="26"/>
  <c r="B2661" i="26"/>
  <c r="B2662" i="26"/>
  <c r="B2663" i="26"/>
  <c r="B2664" i="26"/>
  <c r="B2665" i="26"/>
  <c r="B2666" i="26"/>
  <c r="B2667" i="26"/>
  <c r="B2668" i="26"/>
  <c r="B2669" i="26"/>
  <c r="B2670" i="26"/>
  <c r="B2671" i="26"/>
  <c r="B2672" i="26"/>
  <c r="B2673" i="26"/>
  <c r="B2674" i="26"/>
  <c r="B2675" i="26"/>
  <c r="B2676" i="26"/>
  <c r="B2677" i="26"/>
  <c r="B2678" i="26"/>
  <c r="B2679" i="26"/>
  <c r="B2680" i="26"/>
  <c r="B2681" i="26"/>
  <c r="B2682" i="26"/>
  <c r="B2683" i="26"/>
  <c r="B2684" i="26"/>
  <c r="B2685" i="26"/>
  <c r="B2686" i="26"/>
  <c r="B2687" i="26"/>
  <c r="B2688" i="26"/>
  <c r="B2689" i="26"/>
  <c r="B2690" i="26"/>
  <c r="B2691" i="26"/>
  <c r="B2692" i="26"/>
  <c r="B2693" i="26"/>
  <c r="B2694" i="26"/>
  <c r="B2695" i="26"/>
  <c r="B2696" i="26"/>
  <c r="B2697" i="26"/>
  <c r="B2698" i="26"/>
  <c r="B2699" i="26"/>
  <c r="B2700" i="26"/>
  <c r="B2701" i="26"/>
  <c r="B2702" i="26"/>
  <c r="B2703" i="26"/>
  <c r="B2704" i="26"/>
  <c r="B2705" i="26"/>
  <c r="B2706" i="26"/>
  <c r="B2707" i="26"/>
  <c r="B2708" i="26"/>
  <c r="B2709" i="26"/>
  <c r="B2710" i="26"/>
  <c r="B2711" i="26"/>
  <c r="B2712" i="26"/>
  <c r="B2713" i="26"/>
  <c r="B2714" i="26"/>
  <c r="B2715" i="26"/>
  <c r="B2716" i="26"/>
  <c r="B2717" i="26"/>
  <c r="B2718" i="26"/>
  <c r="B2719" i="26"/>
  <c r="B2720" i="26"/>
  <c r="B2721" i="26"/>
  <c r="B2722" i="26"/>
  <c r="B2723" i="26"/>
  <c r="B2724" i="26"/>
  <c r="B2725" i="26"/>
  <c r="B2726" i="26"/>
  <c r="B2727" i="26"/>
  <c r="B2728" i="26"/>
  <c r="B2729" i="26"/>
  <c r="B2730" i="26"/>
  <c r="B2731" i="26"/>
  <c r="B2732" i="26"/>
  <c r="B2733" i="26"/>
  <c r="B2734" i="26"/>
  <c r="B2735" i="26"/>
  <c r="B2736" i="26"/>
  <c r="B2737" i="26"/>
  <c r="B2738" i="26"/>
  <c r="B2739" i="26"/>
  <c r="B2740" i="26"/>
  <c r="B2741" i="26"/>
  <c r="B2742" i="26"/>
  <c r="B2743" i="26"/>
  <c r="B2744" i="26"/>
  <c r="B2745" i="26"/>
  <c r="B2746" i="26"/>
  <c r="B2747" i="26"/>
  <c r="B2748" i="26"/>
  <c r="B2749" i="26"/>
  <c r="B2750" i="26"/>
  <c r="B2751" i="26"/>
  <c r="B2752" i="26"/>
  <c r="B2753" i="26"/>
  <c r="B2754" i="26"/>
  <c r="B2755" i="26"/>
  <c r="B2756" i="26"/>
  <c r="B2757" i="26"/>
  <c r="B2758" i="26"/>
  <c r="B2759" i="26"/>
  <c r="B2760" i="26"/>
  <c r="B2761" i="26"/>
  <c r="B2762" i="26"/>
  <c r="B2763" i="26"/>
  <c r="B2764" i="26"/>
  <c r="B2765" i="26"/>
  <c r="B2766" i="26"/>
  <c r="B2767" i="26"/>
  <c r="B2768" i="26"/>
  <c r="B2769" i="26"/>
  <c r="B2770" i="26"/>
  <c r="B2771" i="26"/>
  <c r="B2772" i="26"/>
  <c r="B2773" i="26"/>
  <c r="B2774" i="26"/>
  <c r="B2775" i="26"/>
  <c r="B2776" i="26"/>
  <c r="B2777" i="26"/>
  <c r="B2778" i="26"/>
  <c r="B2779" i="26"/>
  <c r="B2780" i="26"/>
  <c r="B2781" i="26"/>
  <c r="B2782" i="26"/>
  <c r="B2783" i="26"/>
  <c r="B2784" i="26"/>
  <c r="B2785" i="26"/>
  <c r="B2786" i="26"/>
  <c r="B2787" i="26"/>
  <c r="B2788" i="26"/>
  <c r="B2789" i="26"/>
  <c r="B2790" i="26"/>
  <c r="B2791" i="26"/>
  <c r="B2792" i="26"/>
  <c r="B2793" i="26"/>
  <c r="B2794" i="26"/>
  <c r="B2795" i="26"/>
  <c r="B2796" i="26"/>
  <c r="B2797" i="26"/>
  <c r="B2798" i="26"/>
  <c r="B2799" i="26"/>
  <c r="B2800" i="26"/>
  <c r="B2801" i="26"/>
  <c r="B2802" i="26"/>
  <c r="B2803" i="26"/>
  <c r="B2804" i="26"/>
  <c r="B2805" i="26"/>
  <c r="B2806" i="26"/>
  <c r="B2807" i="26"/>
  <c r="B2808" i="26"/>
  <c r="B2809" i="26"/>
  <c r="B2810" i="26"/>
  <c r="B2811" i="26"/>
  <c r="B2812" i="26"/>
  <c r="B2813" i="26"/>
  <c r="B2814" i="26"/>
  <c r="B2815" i="26"/>
  <c r="B2816" i="26"/>
  <c r="B2817" i="26"/>
  <c r="B2818" i="26"/>
  <c r="B2819" i="26"/>
  <c r="B2820" i="26"/>
  <c r="B2821" i="26"/>
  <c r="B2822" i="26"/>
  <c r="B2823" i="26"/>
  <c r="B2824" i="26"/>
  <c r="B2825" i="26"/>
  <c r="B2826" i="26"/>
  <c r="B2827" i="26"/>
  <c r="B2828" i="26"/>
  <c r="B2829" i="26"/>
  <c r="B2830" i="26"/>
  <c r="B2831" i="26"/>
  <c r="B2832" i="26"/>
  <c r="B2833" i="26"/>
  <c r="B2834" i="26"/>
  <c r="B2835" i="26"/>
  <c r="B2836" i="26"/>
  <c r="B2837" i="26"/>
  <c r="B2838" i="26"/>
  <c r="B2839" i="26"/>
  <c r="B2840" i="26"/>
  <c r="B2841" i="26"/>
  <c r="B2842" i="26"/>
  <c r="B2843" i="26"/>
  <c r="B2844" i="26"/>
  <c r="B2845" i="26"/>
  <c r="B2846" i="26"/>
  <c r="B2847" i="26"/>
  <c r="B2848" i="26"/>
  <c r="B2849" i="26"/>
  <c r="B2850" i="26"/>
  <c r="B2851" i="26"/>
  <c r="B2852" i="26"/>
  <c r="B2853" i="26"/>
  <c r="B2854" i="26"/>
  <c r="B2855" i="26"/>
  <c r="B2856" i="26"/>
  <c r="B2857" i="26"/>
  <c r="B2858" i="26"/>
  <c r="B2859" i="26"/>
  <c r="B2860" i="26"/>
  <c r="B2861" i="26"/>
  <c r="B2862" i="26"/>
  <c r="B2863" i="26"/>
  <c r="B2864" i="26"/>
  <c r="B2865" i="26"/>
  <c r="B2866" i="26"/>
  <c r="B2867" i="26"/>
  <c r="B2868" i="26"/>
  <c r="B2869" i="26"/>
  <c r="B2870" i="26"/>
  <c r="B2871" i="26"/>
  <c r="B2872" i="26"/>
  <c r="B2873" i="26"/>
  <c r="B2874" i="26"/>
  <c r="B2875" i="26"/>
  <c r="B2876" i="26"/>
  <c r="B2877" i="26"/>
  <c r="B2878" i="26"/>
  <c r="B2879" i="26"/>
  <c r="B2880" i="26"/>
  <c r="B2881" i="26"/>
  <c r="B2882" i="26"/>
  <c r="B2883" i="26"/>
  <c r="B2884" i="26"/>
  <c r="B2885" i="26"/>
  <c r="B2886" i="26"/>
  <c r="B2887" i="26"/>
  <c r="B2888" i="26"/>
  <c r="B2889" i="26"/>
  <c r="B2890" i="26"/>
  <c r="B2891" i="26"/>
  <c r="B2892" i="26"/>
  <c r="B2893" i="26"/>
  <c r="B2894" i="26"/>
  <c r="B2895" i="26"/>
  <c r="B2896" i="26"/>
  <c r="B2897" i="26"/>
  <c r="B2898" i="26"/>
  <c r="B2899" i="26"/>
  <c r="B2900" i="26"/>
  <c r="B2901" i="26"/>
  <c r="B2902" i="26"/>
  <c r="B2903" i="26"/>
  <c r="B2904" i="26"/>
  <c r="B2905" i="26"/>
  <c r="B2906" i="26"/>
  <c r="B2907" i="26"/>
  <c r="B2908" i="26"/>
  <c r="B2909" i="26"/>
  <c r="B2910" i="26"/>
  <c r="B2911" i="26"/>
  <c r="B2912" i="26"/>
  <c r="B2913" i="26"/>
  <c r="B2914" i="26"/>
  <c r="B2915" i="26"/>
  <c r="B2916" i="26"/>
  <c r="B2917" i="26"/>
  <c r="B2918" i="26"/>
  <c r="B2919" i="26"/>
  <c r="B2920" i="26"/>
  <c r="B2921" i="26"/>
  <c r="B2922" i="26"/>
  <c r="B2923" i="26"/>
  <c r="B2924" i="26"/>
  <c r="B2925" i="26"/>
  <c r="B2926" i="26"/>
  <c r="B2927" i="26"/>
  <c r="B2928" i="26"/>
  <c r="B2929" i="26"/>
  <c r="B2930" i="26"/>
  <c r="B2931" i="26"/>
  <c r="B2932" i="26"/>
  <c r="B2933" i="26"/>
  <c r="B2934" i="26"/>
  <c r="B2935" i="26"/>
  <c r="B2936" i="26"/>
  <c r="B2937" i="26"/>
  <c r="B2938" i="26"/>
  <c r="B2939" i="26"/>
  <c r="B2940" i="26"/>
  <c r="B2941" i="26"/>
  <c r="B2942" i="26"/>
  <c r="B2943" i="26"/>
  <c r="B2944" i="26"/>
  <c r="B2945" i="26"/>
  <c r="B2946" i="26"/>
  <c r="B2947" i="26"/>
  <c r="B2948" i="26"/>
  <c r="B2949" i="26"/>
  <c r="B2950" i="26"/>
  <c r="B2951" i="26"/>
  <c r="B2952" i="26"/>
  <c r="B2953" i="26"/>
  <c r="B2954" i="26"/>
  <c r="B2955" i="26"/>
  <c r="B2956" i="26"/>
  <c r="B2957" i="26"/>
  <c r="B2958" i="26"/>
  <c r="B2959" i="26"/>
  <c r="B2960" i="26"/>
  <c r="B2961" i="26"/>
  <c r="B2962" i="26"/>
  <c r="B2963" i="26"/>
  <c r="B2964" i="26"/>
  <c r="B2965" i="26"/>
  <c r="B2966" i="26"/>
  <c r="B2967" i="26"/>
  <c r="B2968" i="26"/>
  <c r="B2969" i="26"/>
  <c r="B2970" i="26"/>
  <c r="B2971" i="26"/>
  <c r="B2972" i="26"/>
  <c r="B2973" i="26"/>
  <c r="B2974" i="26"/>
  <c r="B2975" i="26"/>
  <c r="B2976" i="26"/>
  <c r="B2977" i="26"/>
  <c r="B2978" i="26"/>
  <c r="B2979" i="26"/>
  <c r="B2980" i="26"/>
  <c r="B2981" i="26"/>
  <c r="B2982" i="26"/>
  <c r="B2983" i="26"/>
  <c r="B2984" i="26"/>
  <c r="B2985" i="26"/>
  <c r="B2986" i="26"/>
  <c r="B2987" i="26"/>
  <c r="B2988" i="26"/>
  <c r="B2989" i="26"/>
  <c r="B2990" i="26"/>
  <c r="B2991" i="26"/>
  <c r="B2992" i="26"/>
  <c r="B2993" i="26"/>
  <c r="B2994" i="26"/>
  <c r="B2995" i="26"/>
  <c r="B2996" i="26"/>
  <c r="B2997" i="26"/>
  <c r="B2998" i="26"/>
  <c r="B2999" i="26"/>
  <c r="B3000" i="26"/>
  <c r="B3001" i="26"/>
  <c r="B3002" i="26"/>
  <c r="B3003" i="26"/>
  <c r="B3004" i="26"/>
  <c r="B3005" i="26"/>
  <c r="B3006" i="26"/>
  <c r="B3007" i="26"/>
  <c r="B3008" i="26"/>
  <c r="B3009" i="26"/>
  <c r="B3010" i="26"/>
  <c r="B3011" i="26"/>
  <c r="B3012" i="26"/>
  <c r="B3013" i="26"/>
  <c r="B3014" i="26"/>
  <c r="B3015" i="26"/>
  <c r="B3016" i="26"/>
  <c r="B3017" i="26"/>
  <c r="B3018" i="26"/>
  <c r="B3019" i="26"/>
  <c r="B3020" i="26"/>
  <c r="B3021" i="26"/>
  <c r="B3022" i="26"/>
  <c r="B3023" i="26"/>
  <c r="B3024" i="26"/>
  <c r="B3025" i="26"/>
  <c r="B3026" i="26"/>
  <c r="B3027" i="26"/>
  <c r="B3028" i="26"/>
  <c r="B3029" i="26"/>
  <c r="B3030" i="26"/>
  <c r="B3031" i="26"/>
  <c r="B3032" i="26"/>
  <c r="B3033" i="26"/>
  <c r="B3034" i="26"/>
  <c r="B3035" i="26"/>
  <c r="B3036" i="26"/>
  <c r="B3037" i="26"/>
  <c r="B3038" i="26"/>
  <c r="B3039" i="26"/>
  <c r="B3040" i="26"/>
  <c r="B3041" i="26"/>
  <c r="B3042" i="26"/>
  <c r="B3043" i="26"/>
  <c r="B3044" i="26"/>
  <c r="B3045" i="26"/>
  <c r="B3046" i="26"/>
  <c r="B3047" i="26"/>
  <c r="B3048" i="26"/>
  <c r="B3049" i="26"/>
  <c r="B3050" i="26"/>
  <c r="B3051" i="26"/>
  <c r="B3052" i="26"/>
  <c r="B3053" i="26"/>
  <c r="B3054" i="26"/>
  <c r="B3055" i="26"/>
  <c r="B3056" i="26"/>
  <c r="B3057" i="26"/>
  <c r="B3058" i="26"/>
  <c r="B3059" i="26"/>
  <c r="B3060" i="26"/>
  <c r="B3061" i="26"/>
  <c r="B3062" i="26"/>
  <c r="B3063" i="26"/>
  <c r="B3064" i="26"/>
  <c r="B3065" i="26"/>
  <c r="B3066" i="26"/>
  <c r="B3067" i="26"/>
  <c r="B3068" i="26"/>
  <c r="B3069" i="26"/>
  <c r="B3070" i="26"/>
  <c r="B3071" i="26"/>
  <c r="B3072" i="26"/>
  <c r="B3073" i="26"/>
  <c r="B3074" i="26"/>
  <c r="B3075" i="26"/>
  <c r="B3076" i="26"/>
  <c r="B3077" i="26"/>
  <c r="B3078" i="26"/>
  <c r="B3079" i="26"/>
  <c r="B3080" i="26"/>
  <c r="B3081" i="26"/>
  <c r="B3082" i="26"/>
  <c r="B3083" i="26"/>
  <c r="B3084" i="26"/>
  <c r="B3085" i="26"/>
  <c r="B3086" i="26"/>
  <c r="B3087" i="26"/>
  <c r="B3088" i="26"/>
  <c r="B3089" i="26"/>
  <c r="B3090" i="26"/>
  <c r="B3091" i="26"/>
  <c r="B3092" i="26"/>
  <c r="B3093" i="26"/>
  <c r="B3094" i="26"/>
  <c r="B3095" i="26"/>
  <c r="B3096" i="26"/>
  <c r="B3097" i="26"/>
  <c r="B3098" i="26"/>
  <c r="B3099" i="26"/>
  <c r="B3100" i="26"/>
  <c r="B3101" i="26"/>
  <c r="B3102" i="26"/>
  <c r="B3103" i="26"/>
  <c r="B3104" i="26"/>
  <c r="B3105" i="26"/>
  <c r="B3106" i="26"/>
  <c r="B3107" i="26"/>
  <c r="B3108" i="26"/>
  <c r="B3109" i="26"/>
  <c r="B3110" i="26"/>
  <c r="B3111" i="26"/>
  <c r="B3112" i="26"/>
  <c r="B3113" i="26"/>
  <c r="B3114" i="26"/>
  <c r="B3115" i="26"/>
  <c r="B3116" i="26"/>
  <c r="B3117" i="26"/>
  <c r="B3118" i="26"/>
  <c r="B3119" i="26"/>
  <c r="B3120" i="26"/>
  <c r="B3121" i="26"/>
  <c r="B3122" i="26"/>
  <c r="B3123" i="26"/>
  <c r="B3124" i="26"/>
  <c r="B3125" i="26"/>
  <c r="B3126" i="26"/>
  <c r="B3127" i="26"/>
  <c r="B3128" i="26"/>
  <c r="B3129" i="26"/>
  <c r="B3130" i="26"/>
  <c r="B3131" i="26"/>
  <c r="B3132" i="26"/>
  <c r="B3133" i="26"/>
  <c r="B3134" i="26"/>
  <c r="B3135" i="26"/>
  <c r="B3136" i="26"/>
  <c r="B3137" i="26"/>
  <c r="B3138" i="26"/>
  <c r="B3139" i="26"/>
  <c r="B3140" i="26"/>
  <c r="B3141" i="26"/>
  <c r="B3142" i="26"/>
  <c r="B3143" i="26"/>
  <c r="B3144" i="26"/>
  <c r="B3145" i="26"/>
  <c r="B3146" i="26"/>
  <c r="B3147" i="26"/>
  <c r="B3148" i="26"/>
  <c r="B3149" i="26"/>
  <c r="B3150" i="26"/>
  <c r="B3151" i="26"/>
  <c r="B3152" i="26"/>
  <c r="B3153" i="26"/>
  <c r="B3154" i="26"/>
  <c r="B3155" i="26"/>
  <c r="B3156" i="26"/>
  <c r="B3157" i="26"/>
  <c r="B3158" i="26"/>
  <c r="B3159" i="26"/>
  <c r="B3160" i="26"/>
  <c r="B3161" i="26"/>
  <c r="B3162" i="26"/>
  <c r="B3163" i="26"/>
  <c r="B3164" i="26"/>
  <c r="B3165" i="26"/>
  <c r="B3166" i="26"/>
  <c r="B3167" i="26"/>
  <c r="B3168" i="26"/>
  <c r="B3169" i="26"/>
  <c r="B3170" i="26"/>
  <c r="B3171" i="26"/>
  <c r="B3172" i="26"/>
  <c r="B3173" i="26"/>
  <c r="B3174" i="26"/>
  <c r="B3175" i="26"/>
  <c r="B3176" i="26"/>
  <c r="B3177" i="26"/>
  <c r="B3178" i="26"/>
  <c r="B3179" i="26"/>
  <c r="B3180" i="26"/>
  <c r="B3181" i="26"/>
  <c r="B3182" i="26"/>
  <c r="B3183" i="26"/>
  <c r="B3184" i="26"/>
  <c r="B3185" i="26"/>
  <c r="B3186" i="26"/>
  <c r="B3187" i="26"/>
  <c r="B3188" i="26"/>
  <c r="B3189" i="26"/>
  <c r="B3190" i="26"/>
  <c r="B3191" i="26"/>
  <c r="B3192" i="26"/>
  <c r="B3193" i="26"/>
  <c r="B3194" i="26"/>
  <c r="B3195" i="26"/>
  <c r="B3196" i="26"/>
  <c r="B3197" i="26"/>
  <c r="B3198" i="26"/>
  <c r="B3199" i="26"/>
  <c r="B3200" i="26"/>
  <c r="B3201" i="26"/>
  <c r="B3202" i="26"/>
  <c r="B3203" i="26"/>
  <c r="B3204" i="26"/>
  <c r="B3205" i="26"/>
  <c r="B3206" i="26"/>
  <c r="B3207" i="26"/>
  <c r="B3208" i="26"/>
  <c r="B3209" i="26"/>
  <c r="B3210" i="26"/>
  <c r="B3211" i="26"/>
  <c r="B3212" i="26"/>
  <c r="B3213" i="26"/>
  <c r="B3214" i="26"/>
  <c r="B3215" i="26"/>
  <c r="B3216" i="26"/>
  <c r="B3217" i="26"/>
  <c r="B3218" i="26"/>
  <c r="B3219" i="26"/>
  <c r="B3220" i="26"/>
  <c r="B3221" i="26"/>
  <c r="B3222" i="26"/>
  <c r="B3223" i="26"/>
  <c r="B3224" i="26"/>
  <c r="B3225" i="26"/>
  <c r="B3226" i="26"/>
  <c r="B3227" i="26"/>
  <c r="B3228" i="26"/>
  <c r="B3229" i="26"/>
  <c r="B3230" i="26"/>
  <c r="B3231" i="26"/>
  <c r="B3232" i="26"/>
  <c r="B3233" i="26"/>
  <c r="B3234" i="26"/>
  <c r="B3235" i="26"/>
  <c r="B3236" i="26"/>
  <c r="B3237" i="26"/>
  <c r="B3238" i="26"/>
  <c r="B3239" i="26"/>
  <c r="B3240" i="26"/>
  <c r="B3241" i="26"/>
  <c r="B3242" i="26"/>
  <c r="B3243" i="26"/>
  <c r="B3244" i="26"/>
  <c r="B3245" i="26"/>
  <c r="B3246" i="26"/>
  <c r="B3247" i="26"/>
  <c r="B3248" i="26"/>
  <c r="B3249" i="26"/>
  <c r="B3250" i="26"/>
  <c r="B3251" i="26"/>
  <c r="B3252" i="26"/>
  <c r="B3253" i="26"/>
  <c r="B3254" i="26"/>
  <c r="B3255" i="26"/>
  <c r="B3256" i="26"/>
  <c r="B3257" i="26"/>
  <c r="B3258" i="26"/>
  <c r="B3259" i="26"/>
  <c r="B3260" i="26"/>
  <c r="B3261" i="26"/>
  <c r="B3262" i="26"/>
  <c r="B3263" i="26"/>
  <c r="B3264" i="26"/>
  <c r="B3265" i="26"/>
  <c r="B3266" i="26"/>
  <c r="B3267" i="26"/>
  <c r="B3268" i="26"/>
  <c r="B3269" i="26"/>
  <c r="B3270" i="26"/>
  <c r="B3271" i="26"/>
  <c r="B3272" i="26"/>
  <c r="B3273" i="26"/>
  <c r="B3274" i="26"/>
  <c r="B3275" i="26"/>
  <c r="B3276" i="26"/>
  <c r="B3277" i="26"/>
  <c r="B3278" i="26"/>
  <c r="B3279" i="26"/>
  <c r="B3280" i="26"/>
  <c r="B3281" i="26"/>
  <c r="B3282" i="26"/>
  <c r="B3283" i="26"/>
  <c r="B3284" i="26"/>
  <c r="B3285" i="26"/>
  <c r="B3286" i="26"/>
  <c r="B3287" i="26"/>
  <c r="B3288" i="26"/>
  <c r="B3289" i="26"/>
  <c r="B3290" i="26"/>
  <c r="B3291" i="26"/>
  <c r="B3292" i="26"/>
  <c r="B3293" i="26"/>
  <c r="B3294" i="26"/>
  <c r="B3295" i="26"/>
  <c r="B3296" i="26"/>
  <c r="B3297" i="26"/>
  <c r="B3298" i="26"/>
  <c r="B3299" i="26"/>
  <c r="B3300" i="26"/>
  <c r="B3301" i="26"/>
  <c r="B3302" i="26"/>
  <c r="B3303" i="26"/>
  <c r="B3304" i="26"/>
  <c r="B3305" i="26"/>
  <c r="B3306" i="26"/>
  <c r="B3307" i="26"/>
  <c r="B3308" i="26"/>
  <c r="B3309" i="26"/>
  <c r="B3310" i="26"/>
  <c r="B3311" i="26"/>
  <c r="B3312" i="26"/>
  <c r="B3313" i="26"/>
  <c r="B3314" i="26"/>
  <c r="B3315" i="26"/>
  <c r="B3316" i="26"/>
  <c r="B3317" i="26"/>
  <c r="B3318" i="26"/>
  <c r="B3319" i="26"/>
  <c r="B3320" i="26"/>
  <c r="B3321" i="26"/>
  <c r="B3322" i="26"/>
  <c r="B3323" i="26"/>
  <c r="B3324" i="26"/>
  <c r="B3325" i="26"/>
  <c r="B3326" i="26"/>
  <c r="B3327" i="26"/>
  <c r="B3328" i="26"/>
  <c r="B3329" i="26"/>
  <c r="B3330" i="26"/>
  <c r="B3331" i="26"/>
  <c r="B3332" i="26"/>
  <c r="B3333" i="26"/>
  <c r="B3334" i="26"/>
  <c r="B3335" i="26"/>
  <c r="B3336" i="26"/>
  <c r="B3337" i="26"/>
  <c r="B3338" i="26"/>
  <c r="B3339" i="26"/>
  <c r="B3340" i="26"/>
  <c r="B3341" i="26"/>
  <c r="B3342" i="26"/>
  <c r="B3343" i="26"/>
  <c r="B3344" i="26"/>
  <c r="B3345" i="26"/>
  <c r="B3346" i="26"/>
  <c r="B3347" i="26"/>
  <c r="B3348" i="26"/>
  <c r="B3349" i="26"/>
  <c r="B3350" i="26"/>
  <c r="B3351" i="26"/>
  <c r="B3352" i="26"/>
  <c r="B3353" i="26"/>
  <c r="B3354" i="26"/>
  <c r="B3355" i="26"/>
  <c r="B3356" i="26"/>
  <c r="B3357" i="26"/>
  <c r="B3358" i="26"/>
  <c r="B3359" i="26"/>
  <c r="B3360" i="26"/>
  <c r="B3361" i="26"/>
  <c r="B3362" i="26"/>
  <c r="B3363" i="26"/>
  <c r="B3364" i="26"/>
  <c r="B3365" i="26"/>
  <c r="B3366" i="26"/>
  <c r="B3367" i="26"/>
  <c r="B3368" i="26"/>
  <c r="B3369" i="26"/>
  <c r="B3370" i="26"/>
  <c r="B3371" i="26"/>
  <c r="B3372" i="26"/>
  <c r="B3373" i="26"/>
  <c r="B3374" i="26"/>
  <c r="B3375" i="26"/>
  <c r="B3376" i="26"/>
  <c r="B3377" i="26"/>
  <c r="B3378" i="26"/>
  <c r="B3379" i="26"/>
  <c r="B3380" i="26"/>
  <c r="B3381" i="26"/>
  <c r="B3382" i="26"/>
  <c r="B3383" i="26"/>
  <c r="B3384" i="26"/>
  <c r="B3385" i="26"/>
  <c r="B3386" i="26"/>
  <c r="B3387" i="26"/>
  <c r="B3388" i="26"/>
  <c r="B3389" i="26"/>
  <c r="B3390" i="26"/>
  <c r="B3391" i="26"/>
  <c r="B3392" i="26"/>
  <c r="B3393" i="26"/>
  <c r="B3394" i="26"/>
  <c r="B3395" i="26"/>
  <c r="B3396" i="26"/>
  <c r="B3397" i="26"/>
  <c r="B3398" i="26"/>
  <c r="B3399" i="26"/>
  <c r="B3400" i="26"/>
  <c r="B3401" i="26"/>
  <c r="B3402" i="26"/>
  <c r="B3403" i="26"/>
  <c r="B3404" i="26"/>
  <c r="B3405" i="26"/>
  <c r="B3406" i="26"/>
  <c r="B3407" i="26"/>
  <c r="B3408" i="26"/>
  <c r="B3409" i="26"/>
  <c r="B3410" i="26"/>
  <c r="B3411" i="26"/>
  <c r="B3412" i="26"/>
  <c r="B3413" i="26"/>
  <c r="B3414" i="26"/>
  <c r="B3415" i="26"/>
  <c r="B3416" i="26"/>
  <c r="B3417" i="26"/>
  <c r="B3418" i="26"/>
  <c r="B3419" i="26"/>
  <c r="B3420" i="26"/>
  <c r="B3421" i="26"/>
  <c r="B3422" i="26"/>
  <c r="B3423" i="26"/>
  <c r="B3424" i="26"/>
  <c r="B3425" i="26"/>
  <c r="B3426" i="26"/>
  <c r="B3427" i="26"/>
  <c r="B3428" i="26"/>
  <c r="B3429" i="26"/>
  <c r="B3430" i="26"/>
  <c r="B3431" i="26"/>
  <c r="B3432" i="26"/>
  <c r="B3433" i="26"/>
  <c r="B3434" i="26"/>
  <c r="B3435" i="26"/>
  <c r="B3436" i="26"/>
  <c r="B3437" i="26"/>
  <c r="B3438" i="26"/>
  <c r="B3439" i="26"/>
  <c r="B3440" i="26"/>
  <c r="B3441" i="26"/>
  <c r="B3442" i="26"/>
  <c r="B3443" i="26"/>
  <c r="B3444" i="26"/>
  <c r="B3445" i="26"/>
  <c r="B3446" i="26"/>
  <c r="B3447" i="26"/>
  <c r="B3448" i="26"/>
  <c r="B3449" i="26"/>
  <c r="B3450" i="26"/>
  <c r="B3451" i="26"/>
  <c r="B3452" i="26"/>
  <c r="B3453" i="26"/>
  <c r="B3454" i="26"/>
  <c r="B3455" i="26"/>
  <c r="B3456" i="26"/>
  <c r="B3457" i="26"/>
  <c r="B3458" i="26"/>
  <c r="B3459" i="26"/>
  <c r="B3460" i="26"/>
  <c r="B3461" i="26"/>
  <c r="B3462" i="26"/>
  <c r="B3463" i="26"/>
  <c r="B3464" i="26"/>
  <c r="B3465" i="26"/>
  <c r="B3466" i="26"/>
  <c r="B3467" i="26"/>
  <c r="B3468" i="26"/>
  <c r="B3469" i="26"/>
  <c r="B3470" i="26"/>
  <c r="B3471" i="26"/>
  <c r="B3472" i="26"/>
  <c r="B3473" i="26"/>
  <c r="B3474" i="26"/>
  <c r="B3475" i="26"/>
  <c r="B3476" i="26"/>
  <c r="B3477" i="26"/>
  <c r="B3478" i="26"/>
  <c r="B3479" i="26"/>
  <c r="B3480" i="26"/>
  <c r="B3481" i="26"/>
  <c r="B3482" i="26"/>
  <c r="B3483" i="26"/>
  <c r="B3484" i="26"/>
  <c r="B3485" i="26"/>
  <c r="B3486" i="26"/>
  <c r="B3487" i="26"/>
  <c r="B3488" i="26"/>
  <c r="B3489" i="26"/>
  <c r="B3490" i="26"/>
  <c r="B3491" i="26"/>
  <c r="B3492" i="26"/>
  <c r="B3493" i="26"/>
  <c r="B3494" i="26"/>
  <c r="B3495" i="26"/>
  <c r="B3496" i="26"/>
  <c r="B3497" i="26"/>
  <c r="B3498" i="26"/>
  <c r="B3499" i="26"/>
  <c r="B3500" i="26"/>
  <c r="B3501" i="26"/>
  <c r="B3502" i="26"/>
  <c r="B3503" i="26"/>
  <c r="B3504" i="26"/>
  <c r="B3505" i="26"/>
  <c r="B3506" i="26"/>
  <c r="B3507" i="26"/>
  <c r="B3508" i="26"/>
  <c r="B3509" i="26"/>
  <c r="B3510" i="26"/>
  <c r="B3511" i="26"/>
  <c r="B3512" i="26"/>
  <c r="B3513" i="26"/>
  <c r="B3514" i="26"/>
  <c r="B3515" i="26"/>
  <c r="B3516" i="26"/>
  <c r="B3517" i="26"/>
  <c r="B3518" i="26"/>
  <c r="B3519" i="26"/>
  <c r="B3520" i="26"/>
  <c r="B3521" i="26"/>
  <c r="B3522" i="26"/>
  <c r="B3523" i="26"/>
  <c r="B3524" i="26"/>
  <c r="B3525" i="26"/>
  <c r="B3526" i="26"/>
  <c r="B3527" i="26"/>
  <c r="B3528" i="26"/>
  <c r="B3529" i="26"/>
  <c r="B3530" i="26"/>
  <c r="B3531" i="26"/>
  <c r="B3532" i="26"/>
  <c r="B3533" i="26"/>
  <c r="B3534" i="26"/>
  <c r="B3535" i="26"/>
  <c r="B3536" i="26"/>
  <c r="B3537" i="26"/>
  <c r="B3538" i="26"/>
  <c r="B3539" i="26"/>
  <c r="B3540" i="26"/>
  <c r="B3541" i="26"/>
  <c r="B3542" i="26"/>
  <c r="B3543" i="26"/>
  <c r="B3544" i="26"/>
  <c r="B3545" i="26"/>
  <c r="B3546" i="26"/>
  <c r="B3547" i="26"/>
  <c r="B3548" i="26"/>
  <c r="B3549" i="26"/>
  <c r="B3550" i="26"/>
  <c r="B3551" i="26"/>
  <c r="B3552" i="26"/>
  <c r="B3553" i="26"/>
  <c r="B3554" i="26"/>
  <c r="B3555" i="26"/>
  <c r="B3556" i="26"/>
  <c r="B3557" i="26"/>
  <c r="B3558" i="26"/>
  <c r="B3559" i="26"/>
  <c r="B3560" i="26"/>
  <c r="B3561" i="26"/>
  <c r="B3562" i="26"/>
  <c r="B3563" i="26"/>
  <c r="B3564" i="26"/>
  <c r="B3565" i="26"/>
  <c r="B3566" i="26"/>
  <c r="B3567" i="26"/>
  <c r="B3568" i="26"/>
  <c r="B3569" i="26"/>
  <c r="B3570" i="26"/>
  <c r="B3571" i="26"/>
  <c r="B3572" i="26"/>
  <c r="B3573" i="26"/>
  <c r="B3574" i="26"/>
  <c r="B3575" i="26"/>
  <c r="B3576" i="26"/>
  <c r="B3577" i="26"/>
  <c r="B3578" i="26"/>
  <c r="B3579" i="26"/>
  <c r="B3580" i="26"/>
  <c r="B3581" i="26"/>
  <c r="B3582" i="26"/>
  <c r="B3583" i="26"/>
  <c r="B3584" i="26"/>
  <c r="B3585" i="26"/>
  <c r="B3586" i="26"/>
  <c r="B3587" i="26"/>
  <c r="B3588" i="26"/>
  <c r="B3589" i="26"/>
  <c r="B3590" i="26"/>
  <c r="B3591" i="26"/>
  <c r="B3592" i="26"/>
  <c r="B3593" i="26"/>
  <c r="B3594" i="26"/>
  <c r="B3595" i="26"/>
  <c r="B3596" i="26"/>
  <c r="B3597" i="26"/>
  <c r="B3598" i="26"/>
  <c r="B3599" i="26"/>
  <c r="B3600" i="26"/>
  <c r="B3601" i="26"/>
  <c r="B3602" i="26"/>
  <c r="B3603" i="26"/>
  <c r="B3604" i="26"/>
  <c r="B3605" i="26"/>
  <c r="B3606" i="26"/>
  <c r="B3607" i="26"/>
  <c r="B3608" i="26"/>
  <c r="B3609" i="26"/>
  <c r="B3610" i="26"/>
  <c r="B3611" i="26"/>
  <c r="B3612" i="26"/>
  <c r="B3613" i="26"/>
  <c r="B3614" i="26"/>
  <c r="B3615" i="26"/>
  <c r="B3616" i="26"/>
  <c r="B3617" i="26"/>
  <c r="B3618" i="26"/>
  <c r="B3619" i="26"/>
  <c r="B3620" i="26"/>
  <c r="B3621" i="26"/>
  <c r="B3622" i="26"/>
  <c r="B3623" i="26"/>
  <c r="B3624" i="26"/>
  <c r="B3625" i="26"/>
  <c r="B3626" i="26"/>
  <c r="B3627" i="26"/>
  <c r="B3628" i="26"/>
  <c r="B3629" i="26"/>
  <c r="B3630" i="26"/>
  <c r="B3631" i="26"/>
  <c r="B3632" i="26"/>
  <c r="B3633" i="26"/>
  <c r="B3634" i="26"/>
  <c r="B3635" i="26"/>
  <c r="B3636" i="26"/>
  <c r="B3637" i="26"/>
  <c r="B3638" i="26"/>
  <c r="B3639" i="26"/>
  <c r="B3640" i="26"/>
  <c r="B3641" i="26"/>
  <c r="B3642" i="26"/>
  <c r="B3643" i="26"/>
  <c r="B3644" i="26"/>
  <c r="B3645" i="26"/>
  <c r="B3646" i="26"/>
  <c r="B3647" i="26"/>
  <c r="B3648" i="26"/>
  <c r="B3649" i="26"/>
  <c r="B3650" i="26"/>
  <c r="B3651" i="26"/>
  <c r="B3652" i="26"/>
  <c r="B3653" i="26"/>
  <c r="B3654" i="26"/>
  <c r="B3655" i="26"/>
  <c r="B3656" i="26"/>
  <c r="B3657" i="26"/>
  <c r="B3658" i="26"/>
  <c r="B3659" i="26"/>
  <c r="B3660" i="26"/>
  <c r="B3661" i="26"/>
  <c r="B3662" i="26"/>
  <c r="B3663" i="26"/>
  <c r="B3664" i="26"/>
  <c r="B3665" i="26"/>
  <c r="B3666" i="26"/>
  <c r="B3667" i="26"/>
  <c r="B3668" i="26"/>
  <c r="B3669" i="26"/>
  <c r="B3670" i="26"/>
  <c r="B3671" i="26"/>
  <c r="B3672" i="26"/>
  <c r="B3673" i="26"/>
  <c r="B3674" i="26"/>
  <c r="B3675" i="26"/>
  <c r="B3676" i="26"/>
  <c r="B3677" i="26"/>
  <c r="B3678" i="26"/>
  <c r="B3679" i="26"/>
  <c r="B3680" i="26"/>
  <c r="B3681" i="26"/>
  <c r="B3682" i="26"/>
  <c r="B3683" i="26"/>
  <c r="B3684" i="26"/>
  <c r="B3685" i="26"/>
  <c r="B3686" i="26"/>
  <c r="B3687" i="26"/>
  <c r="B3688" i="26"/>
  <c r="B3689" i="26"/>
  <c r="B3690" i="26"/>
  <c r="B3691" i="26"/>
  <c r="B3692" i="26"/>
  <c r="B3693" i="26"/>
  <c r="B3694" i="26"/>
  <c r="B3695" i="26"/>
  <c r="B3696" i="26"/>
  <c r="B3697" i="26"/>
  <c r="B3698" i="26"/>
  <c r="B3699" i="26"/>
  <c r="B3700" i="26"/>
  <c r="B3701" i="26"/>
  <c r="B3702" i="26"/>
  <c r="B3703" i="26"/>
  <c r="B3704" i="26"/>
  <c r="B3705" i="26"/>
  <c r="B3706" i="26"/>
  <c r="B3707" i="26"/>
  <c r="B3708" i="26"/>
  <c r="B3709" i="26"/>
  <c r="B3710" i="26"/>
  <c r="B3711" i="26"/>
  <c r="B3712" i="26"/>
  <c r="B3713" i="26"/>
  <c r="B3714" i="26"/>
  <c r="B3715" i="26"/>
  <c r="B3716" i="26"/>
  <c r="B3717" i="26"/>
  <c r="B3718" i="26"/>
  <c r="B3719" i="26"/>
  <c r="B3720" i="26"/>
  <c r="B3721" i="26"/>
  <c r="B3722" i="26"/>
  <c r="B3723" i="26"/>
  <c r="B3724" i="26"/>
  <c r="B3725" i="26"/>
  <c r="B3726" i="26"/>
  <c r="B3727" i="26"/>
  <c r="B3728" i="26"/>
  <c r="B3729" i="26"/>
  <c r="B3730" i="26"/>
  <c r="B3731" i="26"/>
  <c r="B3732" i="26"/>
  <c r="B3733" i="26"/>
  <c r="B3734" i="26"/>
  <c r="B3735" i="26"/>
  <c r="B3736" i="26"/>
  <c r="B3737" i="26"/>
  <c r="B3738" i="26"/>
  <c r="B3739" i="26"/>
  <c r="B3740" i="26"/>
  <c r="B3741" i="26"/>
  <c r="B3742" i="26"/>
  <c r="B3743" i="26"/>
  <c r="B3744" i="26"/>
  <c r="B3745" i="26"/>
  <c r="B3746" i="26"/>
  <c r="B3747" i="26"/>
  <c r="B3748" i="26"/>
  <c r="B3749" i="26"/>
  <c r="B3750" i="26"/>
  <c r="B3751" i="26"/>
  <c r="B3752" i="26"/>
  <c r="B3753" i="26"/>
  <c r="B3754" i="26"/>
  <c r="B3755" i="26"/>
  <c r="B3756" i="26"/>
  <c r="B3757" i="26"/>
  <c r="B3758" i="26"/>
  <c r="B3759" i="26"/>
  <c r="B3760" i="26"/>
  <c r="B3761" i="26"/>
  <c r="B3762" i="26"/>
  <c r="B3763" i="26"/>
  <c r="B3764" i="26"/>
  <c r="B3765" i="26"/>
  <c r="B3766" i="26"/>
  <c r="B3767" i="26"/>
  <c r="B3768" i="26"/>
  <c r="B3769" i="26"/>
  <c r="B3770" i="26"/>
  <c r="B3771" i="26"/>
  <c r="B3772" i="26"/>
  <c r="B3773" i="26"/>
  <c r="B3774" i="26"/>
  <c r="B3775" i="26"/>
  <c r="B3776" i="26"/>
  <c r="B3777" i="26"/>
  <c r="B3778" i="26"/>
  <c r="B3779" i="26"/>
  <c r="B3780" i="26"/>
  <c r="B3781" i="26"/>
  <c r="B3782" i="26"/>
  <c r="B3783" i="26"/>
  <c r="B3784" i="26"/>
  <c r="B3785" i="26"/>
  <c r="B3786" i="26"/>
  <c r="B3787" i="26"/>
  <c r="B3788" i="26"/>
  <c r="B3789" i="26"/>
  <c r="B3790" i="26"/>
  <c r="B3791" i="26"/>
  <c r="B3792" i="26"/>
  <c r="B3793" i="26"/>
  <c r="B3794" i="26"/>
  <c r="B3795" i="26"/>
  <c r="B3796" i="26"/>
  <c r="B3797" i="26"/>
  <c r="B3798" i="26"/>
  <c r="B3799" i="26"/>
  <c r="B3800" i="26"/>
  <c r="B3801" i="26"/>
  <c r="B3802" i="26"/>
  <c r="B3803" i="26"/>
  <c r="B3804" i="26"/>
  <c r="B3805" i="26"/>
  <c r="B3806" i="26"/>
  <c r="B3807" i="26"/>
  <c r="B3808" i="26"/>
  <c r="B3809" i="26"/>
  <c r="B3810" i="26"/>
  <c r="B3811" i="26"/>
  <c r="B3812" i="26"/>
  <c r="B3813" i="26"/>
  <c r="B3814" i="26"/>
  <c r="B3815" i="26"/>
  <c r="B3816" i="26"/>
  <c r="B3817" i="26"/>
  <c r="B3818" i="26"/>
  <c r="B3819" i="26"/>
  <c r="B3820" i="26"/>
  <c r="B3821" i="26"/>
  <c r="B3822" i="26"/>
  <c r="B3823" i="26"/>
  <c r="B3824" i="26"/>
  <c r="B3825" i="26"/>
  <c r="B3826" i="26"/>
  <c r="B3827" i="26"/>
  <c r="B3828" i="26"/>
  <c r="B3829" i="26"/>
  <c r="B3830" i="26"/>
  <c r="B3831" i="26"/>
  <c r="B3832" i="26"/>
  <c r="B3833" i="26"/>
  <c r="B3834" i="26"/>
  <c r="B3835" i="26"/>
  <c r="B3836" i="26"/>
  <c r="B3837" i="26"/>
  <c r="B3838" i="26"/>
  <c r="B3839" i="26"/>
  <c r="B3840" i="26"/>
  <c r="B3841" i="26"/>
  <c r="B3842" i="26"/>
  <c r="B3843" i="26"/>
  <c r="B3844" i="26"/>
  <c r="B3845" i="26"/>
  <c r="B3846" i="26"/>
  <c r="B3847" i="26"/>
  <c r="B3848" i="26"/>
  <c r="B3849" i="26"/>
  <c r="B3850" i="26"/>
  <c r="B3851" i="26"/>
  <c r="B3852" i="26"/>
  <c r="B3853" i="26"/>
  <c r="B3854" i="26"/>
  <c r="B3855" i="26"/>
  <c r="B3856" i="26"/>
  <c r="B3857" i="26"/>
  <c r="B3858" i="26"/>
  <c r="B3859" i="26"/>
  <c r="B3860" i="26"/>
  <c r="B3861" i="26"/>
  <c r="B3862" i="26"/>
  <c r="B3863" i="26"/>
  <c r="B3864" i="26"/>
  <c r="B3865" i="26"/>
  <c r="B3866" i="26"/>
  <c r="B3867" i="26"/>
  <c r="B3868" i="26"/>
  <c r="B3869" i="26"/>
  <c r="B3870" i="26"/>
  <c r="B3871" i="26"/>
  <c r="B3872" i="26"/>
  <c r="B3873" i="26"/>
  <c r="B3874" i="26"/>
  <c r="B3875" i="26"/>
  <c r="B3876" i="26"/>
  <c r="B3877" i="26"/>
  <c r="B3878" i="26"/>
  <c r="B3879" i="26"/>
  <c r="B3880" i="26"/>
  <c r="B3881" i="26"/>
  <c r="B3882" i="26"/>
  <c r="B3883" i="26"/>
  <c r="B3884" i="26"/>
  <c r="B3885" i="26"/>
  <c r="B3886" i="26"/>
  <c r="B3887" i="26"/>
  <c r="B3888" i="26"/>
  <c r="B3889" i="26"/>
  <c r="B3890" i="26"/>
  <c r="B3891" i="26"/>
  <c r="B3892" i="26"/>
  <c r="B3893" i="26"/>
  <c r="B3894" i="26"/>
  <c r="B3895" i="26"/>
  <c r="B3896" i="26"/>
  <c r="B3897" i="26"/>
  <c r="B3898" i="26"/>
  <c r="B3899" i="26"/>
  <c r="B3900" i="26"/>
  <c r="B3901" i="26"/>
  <c r="B3902" i="26"/>
  <c r="B3903" i="26"/>
  <c r="B3904" i="26"/>
  <c r="B3905" i="26"/>
  <c r="B3906" i="26"/>
  <c r="B3907" i="26"/>
  <c r="B3908" i="26"/>
  <c r="B3909" i="26"/>
  <c r="B3910" i="26"/>
  <c r="B3911" i="26"/>
  <c r="B3912" i="26"/>
  <c r="B3913" i="26"/>
  <c r="B3914" i="26"/>
  <c r="B3915" i="26"/>
  <c r="B3916" i="26"/>
  <c r="B3917" i="26"/>
  <c r="B3918" i="26"/>
  <c r="B3919" i="26"/>
  <c r="B3920" i="26"/>
  <c r="B3921" i="26"/>
  <c r="B3922" i="26"/>
  <c r="B3923" i="26"/>
  <c r="B3924" i="26"/>
  <c r="B3925" i="26"/>
  <c r="B3926" i="26"/>
  <c r="B3927" i="26"/>
  <c r="B3928" i="26"/>
  <c r="B3929" i="26"/>
  <c r="B3930" i="26"/>
  <c r="B3931" i="26"/>
  <c r="B3932" i="26"/>
  <c r="B3933" i="26"/>
  <c r="B3934" i="26"/>
  <c r="B3935" i="26"/>
  <c r="B3936" i="26"/>
  <c r="B3937" i="26"/>
  <c r="B3938" i="26"/>
  <c r="B3939" i="26"/>
  <c r="B3940" i="26"/>
  <c r="B3941" i="26"/>
  <c r="B3942" i="26"/>
  <c r="B3943" i="26"/>
  <c r="B3944" i="26"/>
  <c r="B3945" i="26"/>
  <c r="B3946" i="26"/>
  <c r="B3947" i="26"/>
  <c r="B3948" i="26"/>
  <c r="B3949" i="26"/>
  <c r="B3950" i="26"/>
  <c r="B3951" i="26"/>
  <c r="B3952" i="26"/>
  <c r="B3953" i="26"/>
  <c r="B3954" i="26"/>
  <c r="B3955" i="26"/>
  <c r="B3956" i="26"/>
  <c r="B3957" i="26"/>
  <c r="B3958" i="26"/>
  <c r="B3959" i="26"/>
  <c r="B3960" i="26"/>
  <c r="B3961" i="26"/>
  <c r="B3962" i="26"/>
  <c r="B3963" i="26"/>
  <c r="B3964" i="26"/>
  <c r="B3965" i="26"/>
  <c r="B3966" i="26"/>
  <c r="B3967" i="26"/>
  <c r="B3968" i="26"/>
  <c r="B3969" i="26"/>
  <c r="B3970" i="26"/>
  <c r="B3971" i="26"/>
  <c r="B3972" i="26"/>
  <c r="B3973" i="26"/>
  <c r="B3974" i="26"/>
  <c r="B3975" i="26"/>
  <c r="B3976" i="26"/>
  <c r="B3977" i="26"/>
  <c r="B3978" i="26"/>
  <c r="B3979" i="26"/>
  <c r="B3980" i="26"/>
  <c r="B3981" i="26"/>
  <c r="B3982" i="26"/>
  <c r="B3983" i="26"/>
  <c r="B3984" i="26"/>
  <c r="B3985" i="26"/>
  <c r="B3986" i="26"/>
  <c r="B3987" i="26"/>
  <c r="B3988" i="26"/>
  <c r="B3989" i="26"/>
  <c r="B3990" i="26"/>
  <c r="B3991" i="26"/>
  <c r="B3992" i="26"/>
  <c r="B3993" i="26"/>
  <c r="B3994" i="26"/>
  <c r="B3995" i="26"/>
  <c r="B3996" i="26"/>
  <c r="B3997" i="26"/>
  <c r="B3998" i="26"/>
  <c r="B3999" i="26"/>
  <c r="B4000" i="26"/>
  <c r="B4001" i="26"/>
  <c r="B4002" i="26"/>
  <c r="B4003" i="26"/>
  <c r="B4004" i="26"/>
  <c r="B4005" i="26"/>
  <c r="B4006" i="26"/>
  <c r="B4007" i="26"/>
  <c r="B4008" i="26"/>
  <c r="B4009" i="26"/>
  <c r="B4010" i="26"/>
  <c r="B4011" i="26"/>
  <c r="B4012" i="26"/>
  <c r="B4013" i="26"/>
  <c r="B4014" i="26"/>
  <c r="B4015" i="26"/>
  <c r="B4016" i="26"/>
  <c r="B4017" i="26"/>
  <c r="B4018" i="26"/>
  <c r="B4019" i="26"/>
  <c r="B4020" i="26"/>
  <c r="B4021" i="26"/>
  <c r="B4022" i="26"/>
  <c r="B4023" i="26"/>
  <c r="B4024" i="26"/>
  <c r="B4025" i="26"/>
  <c r="B4026" i="26"/>
  <c r="B4027" i="26"/>
  <c r="B4028" i="26"/>
  <c r="B4029" i="26"/>
  <c r="B4030" i="26"/>
  <c r="B4031" i="26"/>
  <c r="B4032" i="26"/>
  <c r="B4033" i="26"/>
  <c r="B4034" i="26"/>
  <c r="B4035" i="26"/>
  <c r="B4036" i="26"/>
  <c r="B4037" i="26"/>
  <c r="B4038" i="26"/>
  <c r="B4039" i="26"/>
  <c r="B4040" i="26"/>
  <c r="B4041" i="26"/>
  <c r="B4042" i="26"/>
  <c r="B4043" i="26"/>
  <c r="B4044" i="26"/>
  <c r="B4045" i="26"/>
  <c r="B4046" i="26"/>
  <c r="B4047" i="26"/>
  <c r="B4048" i="26"/>
  <c r="B4049" i="26"/>
  <c r="B4050" i="26"/>
  <c r="B4051" i="26"/>
  <c r="B4052" i="26"/>
  <c r="B4053" i="26"/>
  <c r="B4054" i="26"/>
  <c r="B4055" i="26"/>
  <c r="B4056" i="26"/>
  <c r="B4057" i="26"/>
  <c r="B4058" i="26"/>
  <c r="B4059" i="26"/>
  <c r="B4060" i="26"/>
  <c r="B4061" i="26"/>
  <c r="B4062" i="26"/>
  <c r="B4063" i="26"/>
  <c r="B4064" i="26"/>
  <c r="B4065" i="26"/>
  <c r="B4066" i="26"/>
  <c r="B4067" i="26"/>
  <c r="B4068" i="26"/>
  <c r="B4069" i="26"/>
  <c r="B4070" i="26"/>
  <c r="B4071" i="26"/>
  <c r="B4072" i="26"/>
  <c r="B4073" i="26"/>
  <c r="B4074" i="26"/>
  <c r="B4075" i="26"/>
  <c r="B4076" i="26"/>
  <c r="B4077" i="26"/>
  <c r="B4078" i="26"/>
  <c r="B4079" i="26"/>
  <c r="B4080" i="26"/>
  <c r="B4081" i="26"/>
  <c r="B4082" i="26"/>
  <c r="B4083" i="26"/>
  <c r="B4084" i="26"/>
  <c r="B4085" i="26"/>
  <c r="B4086" i="26"/>
  <c r="B4087" i="26"/>
  <c r="B4088" i="26"/>
  <c r="B4089" i="26"/>
  <c r="B4090" i="26"/>
  <c r="B4091" i="26"/>
  <c r="B4092" i="26"/>
  <c r="B4093" i="26"/>
  <c r="B4094" i="26"/>
  <c r="B4095" i="26"/>
  <c r="B4096" i="26"/>
  <c r="B4097" i="26"/>
  <c r="B4098" i="26"/>
  <c r="B4099" i="26"/>
  <c r="B4100" i="26"/>
  <c r="B4101" i="26"/>
  <c r="B4102" i="26"/>
  <c r="B4103" i="26"/>
  <c r="B4104" i="26"/>
  <c r="B4105" i="26"/>
  <c r="B4106" i="26"/>
  <c r="B4107" i="26"/>
  <c r="B4108" i="26"/>
  <c r="B4109" i="26"/>
  <c r="B4110" i="26"/>
  <c r="B4111" i="26"/>
  <c r="B4112" i="26"/>
  <c r="B4113" i="26"/>
  <c r="B4114" i="26"/>
  <c r="B4115" i="26"/>
  <c r="B4116" i="26"/>
  <c r="B4117" i="26"/>
  <c r="B4118" i="26"/>
  <c r="B4119" i="26"/>
  <c r="B4120" i="26"/>
  <c r="B4121" i="26"/>
  <c r="B4122" i="26"/>
  <c r="B4123" i="26"/>
  <c r="B4124" i="26"/>
  <c r="B4125" i="26"/>
  <c r="B4126" i="26"/>
  <c r="B4127" i="26"/>
  <c r="B4128" i="26"/>
  <c r="B4129" i="26"/>
  <c r="B4130" i="26"/>
  <c r="B4131" i="26"/>
  <c r="B4132" i="26"/>
  <c r="B4133" i="26"/>
  <c r="B4134" i="26"/>
  <c r="B4135" i="26"/>
  <c r="B4136" i="26"/>
  <c r="B4137" i="26"/>
  <c r="B4138" i="26"/>
  <c r="B4139" i="26"/>
  <c r="B4140" i="26"/>
  <c r="B4141" i="26"/>
  <c r="B4142" i="26"/>
  <c r="B4143" i="26"/>
  <c r="B4144" i="26"/>
  <c r="B4145" i="26"/>
  <c r="B4146" i="26"/>
  <c r="B4147" i="26"/>
  <c r="B4148" i="26"/>
  <c r="B4149" i="26"/>
  <c r="B4150" i="26"/>
  <c r="B4151" i="26"/>
  <c r="B4152" i="26"/>
  <c r="B4153" i="26"/>
  <c r="B4154" i="26"/>
  <c r="B4155" i="26"/>
  <c r="B4156" i="26"/>
  <c r="B4157" i="26"/>
  <c r="B4158" i="26"/>
  <c r="B4159" i="26"/>
  <c r="B4160" i="26"/>
  <c r="B4161" i="26"/>
  <c r="B4162" i="26"/>
  <c r="B4163" i="26"/>
  <c r="B4164" i="26"/>
  <c r="B4165" i="26"/>
  <c r="B4166" i="26"/>
  <c r="B4167" i="26"/>
  <c r="B4168" i="26"/>
  <c r="B4169" i="26"/>
  <c r="B4170" i="26"/>
  <c r="B4171" i="26"/>
  <c r="B4172" i="26"/>
  <c r="B4173" i="26"/>
  <c r="B4174" i="26"/>
  <c r="B4175" i="26"/>
  <c r="B4176" i="26"/>
  <c r="B4177" i="26"/>
  <c r="B4178" i="26"/>
  <c r="B4179" i="26"/>
  <c r="B4180" i="26"/>
  <c r="B4181" i="26"/>
  <c r="B4182" i="26"/>
  <c r="B4183" i="26"/>
  <c r="B4184" i="26"/>
  <c r="B4185" i="26"/>
  <c r="B4186" i="26"/>
  <c r="B4187" i="26"/>
  <c r="B4188" i="26"/>
  <c r="B4189" i="26"/>
  <c r="B4190" i="26"/>
  <c r="B4191" i="26"/>
  <c r="B4192" i="26"/>
  <c r="B4193" i="26"/>
  <c r="B4194" i="26"/>
  <c r="B4195" i="26"/>
  <c r="B4196" i="26"/>
  <c r="B4197" i="26"/>
  <c r="B4198" i="26"/>
  <c r="B4199" i="26"/>
  <c r="B4200" i="26"/>
  <c r="B4201" i="26"/>
  <c r="B4202" i="26"/>
  <c r="B4203" i="26"/>
  <c r="B4204" i="26"/>
  <c r="B4205" i="26"/>
  <c r="B4206" i="26"/>
  <c r="B4207" i="26"/>
  <c r="B4208" i="26"/>
  <c r="B4209" i="26"/>
  <c r="B4210" i="26"/>
  <c r="B4211" i="26"/>
  <c r="B4212" i="26"/>
  <c r="B4213" i="26"/>
  <c r="B4214" i="26"/>
  <c r="B4215" i="26"/>
  <c r="B4216" i="26"/>
  <c r="B4217" i="26"/>
  <c r="B4218" i="26"/>
  <c r="B4219" i="26"/>
  <c r="B4220" i="26"/>
  <c r="B4221" i="26"/>
  <c r="B4222" i="26"/>
  <c r="B4223" i="26"/>
  <c r="B4224" i="26"/>
  <c r="B4225" i="26"/>
  <c r="B4226" i="26"/>
  <c r="B4227" i="26"/>
  <c r="B4228" i="26"/>
  <c r="B4229" i="26"/>
  <c r="B4230" i="26"/>
  <c r="B4231" i="26"/>
  <c r="B4232" i="26"/>
  <c r="B4233" i="26"/>
  <c r="B4234" i="26"/>
  <c r="B4235" i="26"/>
  <c r="B4236" i="26"/>
  <c r="B4237" i="26"/>
  <c r="B4238" i="26"/>
  <c r="B4239" i="26"/>
  <c r="B4240" i="26"/>
  <c r="B4241" i="26"/>
  <c r="B4242" i="26"/>
  <c r="B4243" i="26"/>
  <c r="B4244" i="26"/>
  <c r="B4245" i="26"/>
  <c r="B4246" i="26"/>
  <c r="B4247" i="26"/>
  <c r="B4248" i="26"/>
  <c r="B4249" i="26"/>
  <c r="B4250" i="26"/>
  <c r="B4251" i="26"/>
  <c r="B4252" i="26"/>
  <c r="B4253" i="26"/>
  <c r="B4254" i="26"/>
  <c r="B4255" i="26"/>
  <c r="B4256" i="26"/>
  <c r="B4257" i="26"/>
  <c r="B4258" i="26"/>
  <c r="B4259" i="26"/>
  <c r="B4260" i="26"/>
  <c r="B4261" i="26"/>
  <c r="B4262" i="26"/>
  <c r="B4263" i="26"/>
  <c r="B4264" i="26"/>
  <c r="B4265" i="26"/>
  <c r="B4266" i="26"/>
  <c r="B4267" i="26"/>
  <c r="B4268" i="26"/>
  <c r="B4269" i="26"/>
  <c r="B4270" i="26"/>
  <c r="B4271" i="26"/>
  <c r="B4272" i="26"/>
  <c r="B4273" i="26"/>
  <c r="B4274" i="26"/>
  <c r="B4275" i="26"/>
  <c r="B4276" i="26"/>
  <c r="B4277" i="26"/>
  <c r="B4278" i="26"/>
  <c r="B4279" i="26"/>
  <c r="B4280" i="26"/>
  <c r="B4281" i="26"/>
  <c r="B4282" i="26"/>
  <c r="B4283" i="26"/>
  <c r="B4284" i="26"/>
  <c r="B4285" i="26"/>
  <c r="B4286" i="26"/>
  <c r="B4287" i="26"/>
  <c r="B4288" i="26"/>
  <c r="B4289" i="26"/>
  <c r="B4290" i="26"/>
  <c r="B4291" i="26"/>
  <c r="B4292" i="26"/>
  <c r="B4293" i="26"/>
  <c r="B4294" i="26"/>
  <c r="B4295" i="26"/>
  <c r="B4296" i="26"/>
  <c r="B4297" i="26"/>
  <c r="B4298" i="26"/>
  <c r="B4299" i="26"/>
  <c r="B4300" i="26"/>
  <c r="B4301" i="26"/>
  <c r="B4302" i="26"/>
  <c r="B4303" i="26"/>
  <c r="B4304" i="26"/>
  <c r="B4305" i="26"/>
  <c r="B4306" i="26"/>
  <c r="B4307" i="26"/>
  <c r="B4308" i="26"/>
  <c r="B4309" i="26"/>
  <c r="B4310" i="26"/>
  <c r="B4311" i="26"/>
  <c r="B4312" i="26"/>
  <c r="B4313" i="26"/>
  <c r="B4314" i="26"/>
  <c r="B4315" i="26"/>
  <c r="B4316" i="26"/>
  <c r="B4317" i="26"/>
  <c r="B4318" i="26"/>
  <c r="B4319" i="26"/>
  <c r="B4320" i="26"/>
  <c r="B4321" i="26"/>
  <c r="B4322" i="26"/>
  <c r="B4323" i="26"/>
  <c r="B4324" i="26"/>
  <c r="B4325" i="26"/>
  <c r="B4326" i="26"/>
  <c r="B4327" i="26"/>
  <c r="B4328" i="26"/>
  <c r="B4329" i="26"/>
  <c r="B4330" i="26"/>
  <c r="B4331" i="26"/>
  <c r="B4332" i="26"/>
  <c r="B4333" i="26"/>
  <c r="B4334" i="26"/>
  <c r="B4335" i="26"/>
  <c r="B4336" i="26"/>
  <c r="B4337" i="26"/>
  <c r="B4338" i="26"/>
  <c r="B4339" i="26"/>
  <c r="B4340" i="26"/>
  <c r="B4341" i="26"/>
  <c r="B4342" i="26"/>
  <c r="B4343" i="26"/>
  <c r="B4344" i="26"/>
  <c r="B4345" i="26"/>
  <c r="B4346" i="26"/>
  <c r="B4347" i="26"/>
  <c r="B4348" i="26"/>
  <c r="B4349" i="26"/>
  <c r="B4350" i="26"/>
  <c r="B4351" i="26"/>
  <c r="B4352" i="26"/>
  <c r="B4353" i="26"/>
  <c r="B4354" i="26"/>
  <c r="B4355" i="26"/>
  <c r="B4356" i="26"/>
  <c r="B4357" i="26"/>
  <c r="B4358" i="26"/>
  <c r="B4359" i="26"/>
  <c r="B4360" i="26"/>
  <c r="B4361" i="26"/>
  <c r="B4362" i="26"/>
  <c r="B4363" i="26"/>
  <c r="B4364" i="26"/>
  <c r="B4365" i="26"/>
  <c r="B4366" i="26"/>
  <c r="B4367" i="26"/>
  <c r="B4368" i="26"/>
  <c r="B4369" i="26"/>
  <c r="B4370" i="26"/>
  <c r="B4371" i="26"/>
  <c r="B4372" i="26"/>
  <c r="B4373" i="26"/>
  <c r="B4374" i="26"/>
  <c r="B4375" i="26"/>
  <c r="B4376" i="26"/>
  <c r="B4377" i="26"/>
  <c r="B4378" i="26"/>
  <c r="B4379" i="26"/>
  <c r="B4380" i="26"/>
  <c r="B4381" i="26"/>
  <c r="B4382" i="26"/>
  <c r="B4383" i="26"/>
  <c r="B4384" i="26"/>
  <c r="B4385" i="26"/>
  <c r="B4386" i="26"/>
  <c r="B4387" i="26"/>
  <c r="B4388" i="26"/>
  <c r="B4389" i="26"/>
  <c r="B4390" i="26"/>
  <c r="B4391" i="26"/>
  <c r="B4392" i="26"/>
  <c r="B4393" i="26"/>
  <c r="B4394" i="26"/>
  <c r="B4395" i="26"/>
  <c r="B4396" i="26"/>
  <c r="B4397" i="26"/>
  <c r="B4398" i="26"/>
  <c r="B4399" i="26"/>
  <c r="B4400" i="26"/>
  <c r="B4401" i="26"/>
  <c r="B4402" i="26"/>
  <c r="B4403" i="26"/>
  <c r="B4404" i="26"/>
  <c r="B4405" i="26"/>
  <c r="B4406" i="26"/>
  <c r="B4407" i="26"/>
  <c r="B4408" i="26"/>
  <c r="B4409" i="26"/>
  <c r="B4410" i="26"/>
  <c r="B4411" i="26"/>
  <c r="B4412" i="26"/>
  <c r="B4413" i="26"/>
  <c r="B4414" i="26"/>
  <c r="B4415" i="26"/>
  <c r="B4416" i="26"/>
  <c r="B4417" i="26"/>
  <c r="B4418" i="26"/>
  <c r="B4419" i="26"/>
  <c r="B4420" i="26"/>
  <c r="B4421" i="26"/>
  <c r="B4422" i="26"/>
  <c r="B4423" i="26"/>
  <c r="B4424" i="26"/>
  <c r="B4425" i="26"/>
  <c r="B4426" i="26"/>
  <c r="B4427" i="26"/>
  <c r="B4428" i="26"/>
  <c r="B4429" i="26"/>
  <c r="B4430" i="26"/>
  <c r="B4431" i="26"/>
  <c r="B4432" i="26"/>
  <c r="B4433" i="26"/>
  <c r="B4434" i="26"/>
  <c r="B4435" i="26"/>
  <c r="B4436" i="26"/>
  <c r="B4437" i="26"/>
  <c r="B4438" i="26"/>
  <c r="B4439" i="26"/>
  <c r="B4440" i="26"/>
  <c r="B4441" i="26"/>
  <c r="B4442" i="26"/>
  <c r="B4443" i="26"/>
  <c r="B4444" i="26"/>
  <c r="B4445" i="26"/>
  <c r="B4446" i="26"/>
  <c r="B4447" i="26"/>
  <c r="B4448" i="26"/>
  <c r="B4449" i="26"/>
  <c r="B4450" i="26"/>
  <c r="B4451" i="26"/>
  <c r="B4452" i="26"/>
  <c r="B4453" i="26"/>
  <c r="B4454" i="26"/>
  <c r="B4455" i="26"/>
  <c r="B4456" i="26"/>
  <c r="B4457" i="26"/>
  <c r="B4458" i="26"/>
  <c r="B4459" i="26"/>
  <c r="B4460" i="26"/>
  <c r="B4461" i="26"/>
  <c r="B4462" i="26"/>
  <c r="B4463" i="26"/>
  <c r="B4464" i="26"/>
  <c r="B4465" i="26"/>
  <c r="B4466" i="26"/>
  <c r="B4467" i="26"/>
  <c r="B4468" i="26"/>
  <c r="B4469" i="26"/>
  <c r="B4470" i="26"/>
  <c r="B4471" i="26"/>
  <c r="B4472" i="26"/>
  <c r="B4473" i="26"/>
  <c r="B4474" i="26"/>
  <c r="B4475" i="26"/>
  <c r="B4476" i="26"/>
  <c r="B4477" i="26"/>
  <c r="B4478" i="26"/>
  <c r="B4479" i="26"/>
  <c r="B4480" i="26"/>
  <c r="B4481" i="26"/>
  <c r="B4482" i="26"/>
  <c r="B4483" i="26"/>
  <c r="B4484" i="26"/>
  <c r="B4485" i="26"/>
  <c r="B4486" i="26"/>
  <c r="B4487" i="26"/>
  <c r="B4488" i="26"/>
  <c r="B4489" i="26"/>
  <c r="B4490" i="26"/>
  <c r="B4491" i="26"/>
  <c r="B4492" i="26"/>
  <c r="B4493" i="26"/>
  <c r="B4494" i="26"/>
  <c r="B4495" i="26"/>
  <c r="B4496" i="26"/>
  <c r="B4497" i="26"/>
  <c r="B4498" i="26"/>
  <c r="B4499" i="26"/>
  <c r="B4500" i="26"/>
  <c r="B4501" i="26"/>
  <c r="B4502" i="26"/>
  <c r="B4503" i="26"/>
  <c r="B4504" i="26"/>
  <c r="B4505" i="26"/>
  <c r="B4506" i="26"/>
  <c r="B4507" i="26"/>
  <c r="B4508" i="26"/>
  <c r="B4509" i="26"/>
  <c r="B4510" i="26"/>
  <c r="B4511" i="26"/>
  <c r="B4512" i="26"/>
  <c r="B4513" i="26"/>
  <c r="B4514" i="26"/>
  <c r="B4515" i="26"/>
  <c r="B4516" i="26"/>
  <c r="B4517" i="26"/>
  <c r="B4518" i="26"/>
  <c r="B4519" i="26"/>
  <c r="B4520" i="26"/>
  <c r="B4521" i="26"/>
  <c r="B4522" i="26"/>
  <c r="B4523" i="26"/>
  <c r="B4524" i="26"/>
  <c r="B4525" i="26"/>
  <c r="B4526" i="26"/>
  <c r="B4527" i="26"/>
  <c r="B4528" i="26"/>
  <c r="B4529" i="26"/>
  <c r="B4530" i="26"/>
  <c r="B4531" i="26"/>
  <c r="B4532" i="26"/>
  <c r="B4533" i="26"/>
  <c r="B4534" i="26"/>
  <c r="B4535" i="26"/>
  <c r="B4536" i="26"/>
  <c r="B4537" i="26"/>
  <c r="B4538" i="26"/>
  <c r="B4539" i="26"/>
  <c r="B4540" i="26"/>
  <c r="B4541" i="26"/>
  <c r="B4542" i="26"/>
  <c r="B4543" i="26"/>
  <c r="B4544" i="26"/>
  <c r="B4545" i="26"/>
  <c r="B4546" i="26"/>
  <c r="B4547" i="26"/>
  <c r="B4548" i="26"/>
  <c r="B4549" i="26"/>
  <c r="B4550" i="26"/>
  <c r="B4551" i="26"/>
  <c r="B4552" i="26"/>
  <c r="B4553" i="26"/>
  <c r="B4554" i="26"/>
  <c r="B4555" i="26"/>
  <c r="B4556" i="26"/>
  <c r="B4557" i="26"/>
  <c r="B4558" i="26"/>
  <c r="B4559" i="26"/>
  <c r="B4560" i="26"/>
  <c r="B4561" i="26"/>
  <c r="B4562" i="26"/>
  <c r="B4563" i="26"/>
  <c r="B4564" i="26"/>
  <c r="B4565" i="26"/>
  <c r="B4566" i="26"/>
  <c r="B4567" i="26"/>
  <c r="B4568" i="26"/>
  <c r="B4569" i="26"/>
  <c r="B4570" i="26"/>
  <c r="B4571" i="26"/>
  <c r="B4572" i="26"/>
  <c r="B4573" i="26"/>
  <c r="B4574" i="26"/>
  <c r="B4575" i="26"/>
  <c r="B4576" i="26"/>
  <c r="B4577" i="26"/>
  <c r="B4578" i="26"/>
  <c r="B4579" i="26"/>
  <c r="B4580" i="26"/>
  <c r="B4581" i="26"/>
  <c r="B4582" i="26"/>
  <c r="B4583" i="26"/>
  <c r="B4584" i="26"/>
  <c r="B4585" i="26"/>
  <c r="B4586" i="26"/>
  <c r="B4587" i="26"/>
  <c r="B4588" i="26"/>
  <c r="B4589" i="26"/>
  <c r="B4590" i="26"/>
  <c r="B4591" i="26"/>
  <c r="B4592" i="26"/>
  <c r="B4593" i="26"/>
  <c r="B4594" i="26"/>
  <c r="B4595" i="26"/>
  <c r="B4596" i="26"/>
  <c r="B4597" i="26"/>
  <c r="B4598" i="26"/>
  <c r="B4599" i="26"/>
  <c r="B4600" i="26"/>
  <c r="B4601" i="26"/>
  <c r="B4602" i="26"/>
  <c r="B4603" i="26"/>
  <c r="B4604" i="26"/>
  <c r="B4605" i="26"/>
  <c r="B4606" i="26"/>
  <c r="B4607" i="26"/>
  <c r="B4608" i="26"/>
  <c r="B4609" i="26"/>
  <c r="B4610" i="26"/>
  <c r="B4611" i="26"/>
  <c r="B4612" i="26"/>
  <c r="B4613" i="26"/>
  <c r="B4614" i="26"/>
  <c r="B4615" i="26"/>
  <c r="B4616" i="26"/>
  <c r="B4617" i="26"/>
  <c r="B4618" i="26"/>
  <c r="B4619" i="26"/>
  <c r="B4620" i="26"/>
  <c r="B4621" i="26"/>
  <c r="B4622" i="26"/>
  <c r="B4623" i="26"/>
  <c r="B4624" i="26"/>
  <c r="B4625" i="26"/>
  <c r="B4626" i="26"/>
  <c r="B4627" i="26"/>
  <c r="B4628" i="26"/>
  <c r="B4629" i="26"/>
  <c r="B4630" i="26"/>
  <c r="B4631" i="26"/>
  <c r="B4632" i="26"/>
  <c r="B4633" i="26"/>
  <c r="B4634" i="26"/>
  <c r="B4635" i="26"/>
  <c r="B4636" i="26"/>
  <c r="B4637" i="26"/>
  <c r="B4638" i="26"/>
  <c r="B4639" i="26"/>
  <c r="B4640" i="26"/>
  <c r="B4641" i="26"/>
  <c r="B4642" i="26"/>
  <c r="B4643" i="26"/>
  <c r="B4644" i="26"/>
  <c r="B4645" i="26"/>
  <c r="B4646" i="26"/>
  <c r="B4647" i="26"/>
  <c r="B4648" i="26"/>
  <c r="B4649" i="26"/>
  <c r="B4650" i="26"/>
  <c r="B4651" i="26"/>
  <c r="B4652" i="26"/>
  <c r="B4653" i="26"/>
  <c r="B4654" i="26"/>
  <c r="B4655" i="26"/>
  <c r="B4656" i="26"/>
  <c r="B4657" i="26"/>
  <c r="B4658" i="26"/>
  <c r="B4659" i="26"/>
  <c r="B4660" i="26"/>
  <c r="B4661" i="26"/>
  <c r="B4662" i="26"/>
  <c r="B4663" i="26"/>
  <c r="B4664" i="26"/>
  <c r="B4665" i="26"/>
  <c r="B4666" i="26"/>
  <c r="B4667" i="26"/>
  <c r="B4668" i="26"/>
  <c r="B4669" i="26"/>
  <c r="B4670" i="26"/>
  <c r="B4671" i="26"/>
  <c r="B4672" i="26"/>
  <c r="B4673" i="26"/>
  <c r="B4674" i="26"/>
  <c r="B4675" i="26"/>
  <c r="B4676" i="26"/>
  <c r="B4677" i="26"/>
  <c r="B4678" i="26"/>
  <c r="B4679" i="26"/>
  <c r="B4680" i="26"/>
  <c r="B4681" i="26"/>
  <c r="B4682" i="26"/>
  <c r="B4683" i="26"/>
  <c r="B4684" i="26"/>
  <c r="B4685" i="26"/>
  <c r="B4686" i="26"/>
  <c r="B4687" i="26"/>
  <c r="B4688" i="26"/>
  <c r="B4689" i="26"/>
  <c r="B4690" i="26"/>
  <c r="B4691" i="26"/>
  <c r="B4692" i="26"/>
  <c r="B4693" i="26"/>
  <c r="B4694" i="26"/>
  <c r="B4695" i="26"/>
  <c r="B4696" i="26"/>
  <c r="B4697" i="26"/>
  <c r="B4698" i="26"/>
  <c r="B4699" i="26"/>
  <c r="B4700" i="26"/>
  <c r="B4701" i="26"/>
  <c r="B4702" i="26"/>
  <c r="B4703" i="26"/>
  <c r="B4704" i="26"/>
  <c r="B4705" i="26"/>
  <c r="B4706" i="26"/>
  <c r="B4707" i="26"/>
  <c r="B4708" i="26"/>
  <c r="B4709" i="26"/>
  <c r="B4710" i="26"/>
  <c r="B4711" i="26"/>
  <c r="B4712" i="26"/>
  <c r="B4713" i="26"/>
  <c r="B4714" i="26"/>
  <c r="B4715" i="26"/>
  <c r="B4716" i="26"/>
  <c r="B4717" i="26"/>
  <c r="B4718" i="26"/>
  <c r="B4719" i="26"/>
  <c r="B4720" i="26"/>
  <c r="B4721" i="26"/>
  <c r="B4722" i="26"/>
  <c r="B4723" i="26"/>
  <c r="B4724" i="26"/>
  <c r="B4725" i="26"/>
  <c r="B4726" i="26"/>
  <c r="B4727" i="26"/>
  <c r="B4728" i="26"/>
  <c r="B4729" i="26"/>
  <c r="B4730" i="26"/>
  <c r="B4731" i="26"/>
  <c r="B4732" i="26"/>
  <c r="B4733" i="26"/>
  <c r="B4734" i="26"/>
  <c r="B4735" i="26"/>
  <c r="B4736" i="26"/>
  <c r="B4737" i="26"/>
  <c r="B4738" i="26"/>
  <c r="B4739" i="26"/>
  <c r="B4740" i="26"/>
  <c r="B4741" i="26"/>
  <c r="B4742" i="26"/>
  <c r="B4743" i="26"/>
  <c r="B4744" i="26"/>
  <c r="B4745" i="26"/>
  <c r="B4746" i="26"/>
  <c r="B4747" i="26"/>
  <c r="B4748" i="26"/>
  <c r="B4749" i="26"/>
  <c r="B4750" i="26"/>
  <c r="B4751" i="26"/>
  <c r="B4752" i="26"/>
  <c r="B4753" i="26"/>
  <c r="B4754" i="26"/>
  <c r="B4755" i="26"/>
  <c r="B4756" i="26"/>
  <c r="B4757" i="26"/>
  <c r="B4758" i="26"/>
  <c r="B4759" i="26"/>
  <c r="B4760" i="26"/>
  <c r="B4761" i="26"/>
  <c r="B4762" i="26"/>
  <c r="B4763" i="26"/>
  <c r="B4764" i="26"/>
  <c r="B4765" i="26"/>
  <c r="B4766" i="26"/>
  <c r="B4767" i="26"/>
  <c r="B4768" i="26"/>
  <c r="B4769" i="26"/>
  <c r="B4770" i="26"/>
  <c r="B4771" i="26"/>
  <c r="B4772" i="26"/>
  <c r="B4773" i="26"/>
  <c r="B4774" i="26"/>
  <c r="B4775" i="26"/>
  <c r="B4776" i="26"/>
  <c r="B4777" i="26"/>
  <c r="B4778" i="26"/>
  <c r="B4779" i="26"/>
  <c r="B4780" i="26"/>
  <c r="B4781" i="26"/>
  <c r="B4782" i="26"/>
  <c r="B4783" i="26"/>
  <c r="B4784" i="26"/>
  <c r="B4785" i="26"/>
  <c r="B4786" i="26"/>
  <c r="B4787" i="26"/>
  <c r="B4788" i="26"/>
  <c r="B4789" i="26"/>
  <c r="B4790" i="26"/>
  <c r="B4791" i="26"/>
  <c r="B4792" i="26"/>
  <c r="B4793" i="26"/>
  <c r="B4794" i="26"/>
  <c r="B4795" i="26"/>
  <c r="B4796" i="26"/>
  <c r="B4797" i="26"/>
  <c r="B4798" i="26"/>
  <c r="B4799" i="26"/>
  <c r="B4800" i="26"/>
  <c r="B4801" i="26"/>
  <c r="B4802" i="26"/>
  <c r="B4803" i="26"/>
  <c r="B4804" i="26"/>
  <c r="B4805" i="26"/>
  <c r="B4806" i="26"/>
  <c r="B4807" i="26"/>
  <c r="B4808" i="26"/>
  <c r="B4809" i="26"/>
  <c r="B4810" i="26"/>
  <c r="B4811" i="26"/>
  <c r="B4812" i="26"/>
  <c r="B4813" i="26"/>
  <c r="B4814" i="26"/>
  <c r="B4815" i="26"/>
  <c r="B4816" i="26"/>
  <c r="B4817" i="26"/>
  <c r="B4818" i="26"/>
  <c r="B4819" i="26"/>
  <c r="B4820" i="26"/>
  <c r="B4821" i="26"/>
  <c r="B4822" i="26"/>
  <c r="B4823" i="26"/>
  <c r="B4824" i="26"/>
  <c r="B4825" i="26"/>
  <c r="B4826" i="26"/>
  <c r="B4827" i="26"/>
  <c r="B4828" i="26"/>
  <c r="B4829" i="26"/>
  <c r="B4830" i="26"/>
  <c r="B4831" i="26"/>
  <c r="B4832" i="26"/>
  <c r="B4833" i="26"/>
  <c r="B4834" i="26"/>
  <c r="B4835" i="26"/>
  <c r="B4836" i="26"/>
  <c r="B4837" i="26"/>
  <c r="B4838" i="26"/>
  <c r="B4839" i="26"/>
  <c r="B4840" i="26"/>
  <c r="B4841" i="26"/>
  <c r="B4842" i="26"/>
  <c r="B4843" i="26"/>
  <c r="B4844" i="26"/>
  <c r="B4845" i="26"/>
  <c r="B4846" i="26"/>
  <c r="B4847" i="26"/>
  <c r="B4848" i="26"/>
  <c r="B4849" i="26"/>
  <c r="B4850" i="26"/>
  <c r="B4851" i="26"/>
  <c r="B4852" i="26"/>
  <c r="B4853" i="26"/>
  <c r="B4854" i="26"/>
  <c r="B4855" i="26"/>
  <c r="B4856" i="26"/>
  <c r="B4857" i="26"/>
  <c r="B4858" i="26"/>
  <c r="B4859" i="26"/>
  <c r="B4860" i="26"/>
  <c r="B4861" i="26"/>
  <c r="B4862" i="26"/>
  <c r="B4863" i="26"/>
  <c r="B4864" i="26"/>
  <c r="B4865" i="26"/>
  <c r="B4866" i="26"/>
  <c r="B4867" i="26"/>
  <c r="B4868" i="26"/>
  <c r="B4869" i="26"/>
  <c r="B4870" i="26"/>
  <c r="B4871" i="26"/>
  <c r="B4872" i="26"/>
  <c r="B4873" i="26"/>
  <c r="B4874" i="26"/>
  <c r="B4875" i="26"/>
  <c r="B4876" i="26"/>
  <c r="B4877" i="26"/>
  <c r="B4878" i="26"/>
  <c r="B4879" i="26"/>
  <c r="B4880" i="26"/>
  <c r="B4881" i="26"/>
  <c r="B4882" i="26"/>
  <c r="B4883" i="26"/>
  <c r="B4884" i="26"/>
  <c r="B4885" i="26"/>
  <c r="B4886" i="26"/>
  <c r="B4887" i="26"/>
  <c r="B4888" i="26"/>
  <c r="B4889" i="26"/>
  <c r="B4890" i="26"/>
  <c r="B4891" i="26"/>
  <c r="B4892" i="26"/>
  <c r="B4893" i="26"/>
  <c r="B4894" i="26"/>
  <c r="B4895" i="26"/>
  <c r="B4896" i="26"/>
  <c r="B4897" i="26"/>
  <c r="B4898" i="26"/>
  <c r="B4899" i="26"/>
  <c r="B4900" i="26"/>
  <c r="B4901" i="26"/>
  <c r="B4902" i="26"/>
  <c r="B4903" i="26"/>
  <c r="B4904" i="26"/>
  <c r="B4905" i="26"/>
  <c r="B4906" i="26"/>
  <c r="B4907" i="26"/>
  <c r="B4908" i="26"/>
  <c r="B4909" i="26"/>
  <c r="B4910" i="26"/>
  <c r="B4911" i="26"/>
  <c r="B4912" i="26"/>
  <c r="B4913" i="26"/>
  <c r="B4914" i="26"/>
  <c r="B4915" i="26"/>
  <c r="B4916" i="26"/>
  <c r="B4917" i="26"/>
  <c r="B4918" i="26"/>
  <c r="B4919" i="26"/>
  <c r="B4920" i="26"/>
  <c r="B4921" i="26"/>
  <c r="B4922" i="26"/>
  <c r="B4923" i="26"/>
  <c r="B4924" i="26"/>
  <c r="B4925" i="26"/>
  <c r="B4926" i="26"/>
  <c r="B4927" i="26"/>
  <c r="B4928" i="26"/>
  <c r="B4929" i="26"/>
  <c r="B4930" i="26"/>
  <c r="B4931" i="26"/>
  <c r="B4932" i="26"/>
  <c r="B4933" i="26"/>
  <c r="B4934" i="26"/>
  <c r="B4935" i="26"/>
  <c r="B4936" i="26"/>
  <c r="B4937" i="26"/>
  <c r="B4938" i="26"/>
  <c r="B4939" i="26"/>
  <c r="B4940" i="26"/>
  <c r="B4941" i="26"/>
  <c r="B4942" i="26"/>
  <c r="B4943" i="26"/>
  <c r="B4944" i="26"/>
  <c r="B4945" i="26"/>
  <c r="B4946" i="26"/>
  <c r="B4947" i="26"/>
  <c r="B4948" i="26"/>
  <c r="B4949" i="26"/>
  <c r="B4950" i="26"/>
  <c r="B4951" i="26"/>
  <c r="B4952" i="26"/>
  <c r="B4953" i="26"/>
  <c r="B4954" i="26"/>
  <c r="B4955" i="26"/>
  <c r="B4956" i="26"/>
  <c r="B4957" i="26"/>
  <c r="B4958" i="26"/>
  <c r="B4959" i="26"/>
  <c r="B4960" i="26"/>
  <c r="B4961" i="26"/>
  <c r="B4962" i="26"/>
  <c r="B4963" i="26"/>
  <c r="B4964" i="26"/>
  <c r="B4965" i="26"/>
  <c r="B4966" i="26"/>
  <c r="B4967" i="26"/>
  <c r="B4968" i="26"/>
  <c r="B4969" i="26"/>
  <c r="B4970" i="26"/>
  <c r="B4971" i="26"/>
  <c r="B4972" i="26"/>
  <c r="B4973" i="26"/>
  <c r="B4974" i="26"/>
  <c r="B4975" i="26"/>
  <c r="B4976" i="26"/>
  <c r="B4977" i="26"/>
  <c r="B4978" i="26"/>
  <c r="B4979" i="26"/>
  <c r="B4980" i="26"/>
  <c r="B4981" i="26"/>
  <c r="B4982" i="26"/>
  <c r="B4983" i="26"/>
  <c r="B4984" i="26"/>
  <c r="B4985" i="26"/>
  <c r="B4986" i="26"/>
  <c r="B4987" i="26"/>
  <c r="B4988" i="26"/>
  <c r="B4989" i="26"/>
  <c r="B4990" i="26"/>
  <c r="B4991" i="26"/>
  <c r="B4992" i="26"/>
  <c r="B4993" i="26"/>
  <c r="B4994" i="26"/>
  <c r="B4995" i="26"/>
  <c r="B4996" i="26"/>
  <c r="B4997" i="26"/>
  <c r="B4998" i="26"/>
  <c r="B4999" i="26"/>
  <c r="B5000" i="26"/>
  <c r="B5001" i="26"/>
  <c r="B5002" i="26"/>
  <c r="B5003" i="26"/>
  <c r="B5004" i="26"/>
  <c r="B5005" i="26"/>
  <c r="B5006" i="26"/>
  <c r="B5007" i="26"/>
  <c r="B5008" i="26"/>
  <c r="B5009" i="26"/>
  <c r="B5010" i="26"/>
  <c r="B5011" i="26"/>
  <c r="B5012" i="26"/>
  <c r="B5013" i="26"/>
  <c r="B5014" i="26"/>
  <c r="B5015" i="26"/>
  <c r="B5016" i="26"/>
  <c r="B5017" i="26"/>
  <c r="B5018" i="26"/>
  <c r="B5019" i="26"/>
  <c r="B5020" i="26"/>
  <c r="B5021" i="26"/>
  <c r="B5022" i="26"/>
  <c r="B5023" i="26"/>
  <c r="B5024" i="26"/>
  <c r="B5025" i="26"/>
  <c r="B5026" i="26"/>
  <c r="B5027" i="26"/>
  <c r="B5028" i="26"/>
  <c r="B5029" i="26"/>
  <c r="B5030" i="26"/>
  <c r="B5031" i="26"/>
  <c r="B5032" i="26"/>
  <c r="B5033" i="26"/>
  <c r="B5034" i="26"/>
  <c r="B5035" i="26"/>
  <c r="B5036" i="26"/>
  <c r="B5037" i="26"/>
  <c r="B5038" i="26"/>
  <c r="B5039" i="26"/>
  <c r="B5040" i="26"/>
  <c r="B5041" i="26"/>
  <c r="B5042" i="26"/>
  <c r="B5043" i="26"/>
  <c r="B5044" i="26"/>
  <c r="B5045" i="26"/>
  <c r="B5046" i="26"/>
  <c r="B5047" i="26"/>
  <c r="B5048" i="26"/>
  <c r="B5049" i="26"/>
  <c r="B5050" i="26"/>
  <c r="B5051" i="26"/>
  <c r="B5052" i="26"/>
  <c r="B5053" i="26"/>
  <c r="B5054" i="26"/>
  <c r="B5055" i="26"/>
  <c r="B5056" i="26"/>
  <c r="B5057" i="26"/>
  <c r="B5058" i="26"/>
  <c r="B5059" i="26"/>
  <c r="B5060" i="26"/>
  <c r="B5061" i="26"/>
  <c r="B5062" i="26"/>
  <c r="B5063" i="26"/>
  <c r="B5064" i="26"/>
  <c r="B5065" i="26"/>
  <c r="B5066" i="26"/>
  <c r="B5067" i="26"/>
  <c r="B5068" i="26"/>
  <c r="B5069" i="26"/>
  <c r="B5070" i="26"/>
  <c r="B5071" i="26"/>
  <c r="B5072" i="26"/>
  <c r="B5073" i="26"/>
  <c r="B5074" i="26"/>
  <c r="B5075" i="26"/>
  <c r="B5076" i="26"/>
  <c r="B5077" i="26"/>
  <c r="B5078" i="26"/>
  <c r="B5079" i="26"/>
  <c r="B5080" i="26"/>
  <c r="B5081" i="26"/>
  <c r="B5082" i="26"/>
  <c r="B5083" i="26"/>
  <c r="B5084" i="26"/>
  <c r="B5085" i="26"/>
  <c r="B5086" i="26"/>
  <c r="B5087" i="26"/>
  <c r="B5088" i="26"/>
  <c r="B5089" i="26"/>
  <c r="B5090" i="26"/>
  <c r="B5091" i="26"/>
  <c r="B5092" i="26"/>
  <c r="B5093" i="26"/>
  <c r="B5094" i="26"/>
  <c r="B5095" i="26"/>
  <c r="B5096" i="26"/>
  <c r="B5097" i="26"/>
  <c r="B5098" i="26"/>
  <c r="B5099" i="26"/>
  <c r="B5100" i="26"/>
  <c r="B5101" i="26"/>
  <c r="B5102" i="26"/>
  <c r="B5103" i="26"/>
  <c r="B5104" i="26"/>
  <c r="B5105" i="26"/>
  <c r="B5106" i="26"/>
  <c r="B5107" i="26"/>
  <c r="B5108" i="26"/>
  <c r="B5109" i="26"/>
  <c r="B5110" i="26"/>
  <c r="B5111" i="26"/>
  <c r="B5112" i="26"/>
  <c r="B5113" i="26"/>
  <c r="B5114" i="26"/>
  <c r="B5115" i="26"/>
  <c r="B5116" i="26"/>
  <c r="B5117" i="26"/>
  <c r="B5118" i="26"/>
  <c r="B5119" i="26"/>
  <c r="B5120" i="26"/>
  <c r="B5121" i="26"/>
  <c r="B5122" i="26"/>
  <c r="B5123" i="26"/>
  <c r="B5124" i="26"/>
  <c r="B5125" i="26"/>
  <c r="B5126" i="26"/>
  <c r="B5127" i="26"/>
  <c r="B5128" i="26"/>
  <c r="B5129" i="26"/>
  <c r="B5130" i="26"/>
  <c r="B5131" i="26"/>
  <c r="B5132" i="26"/>
  <c r="B5133" i="26"/>
  <c r="B5134" i="26"/>
  <c r="B5135" i="26"/>
  <c r="B5136" i="26"/>
  <c r="B5137" i="26"/>
  <c r="B5138" i="26"/>
  <c r="B5139" i="26"/>
  <c r="B5140" i="26"/>
  <c r="B5141" i="26"/>
  <c r="B5142" i="26"/>
  <c r="B5143" i="26"/>
  <c r="B5144" i="26"/>
  <c r="B5145" i="26"/>
  <c r="B5146" i="26"/>
  <c r="B5147" i="26"/>
  <c r="B5148" i="26"/>
  <c r="B5149" i="26"/>
  <c r="B5150" i="26"/>
  <c r="B5151" i="26"/>
  <c r="B5152" i="26"/>
  <c r="B5153" i="26"/>
  <c r="B5154" i="26"/>
  <c r="B5155" i="26"/>
  <c r="B5156" i="26"/>
  <c r="B5157" i="26"/>
  <c r="B5158" i="26"/>
  <c r="B5159" i="26"/>
  <c r="B5160" i="26"/>
  <c r="B5161" i="26"/>
  <c r="B5162" i="26"/>
  <c r="B5163" i="26"/>
  <c r="B5164" i="26"/>
  <c r="B5165" i="26"/>
  <c r="B5166" i="26"/>
  <c r="B5167" i="26"/>
  <c r="B5168" i="26"/>
  <c r="B5169" i="26"/>
  <c r="B5170" i="26"/>
  <c r="B5171" i="26"/>
  <c r="B5172" i="26"/>
  <c r="B5173" i="26"/>
  <c r="B5174" i="26"/>
  <c r="B5175" i="26"/>
  <c r="B5176" i="26"/>
  <c r="B5177" i="26"/>
  <c r="B5178" i="26"/>
  <c r="B5179" i="26"/>
  <c r="B5180" i="26"/>
  <c r="B5181" i="26"/>
  <c r="B5182" i="26"/>
  <c r="B5183" i="26"/>
  <c r="B5184" i="26"/>
  <c r="B5185" i="26"/>
  <c r="B5186" i="26"/>
  <c r="B5187" i="26"/>
  <c r="B5188" i="26"/>
  <c r="B5189" i="26"/>
  <c r="B5190" i="26"/>
  <c r="B5191" i="26"/>
  <c r="B5192" i="26"/>
  <c r="B5193" i="26"/>
  <c r="B5194" i="26"/>
  <c r="B5195" i="26"/>
  <c r="B5196" i="26"/>
  <c r="B5197" i="26"/>
  <c r="B5198" i="26"/>
  <c r="B5199" i="26"/>
  <c r="B5200" i="26"/>
  <c r="B5201" i="26"/>
  <c r="B5202" i="26"/>
  <c r="B5203" i="26"/>
  <c r="B5204" i="26"/>
  <c r="B5205" i="26"/>
  <c r="B5206" i="26"/>
  <c r="B5207" i="26"/>
  <c r="B5208" i="26"/>
  <c r="B5209" i="26"/>
  <c r="B5210" i="26"/>
  <c r="B5211" i="26"/>
  <c r="B5212" i="26"/>
  <c r="B5213" i="26"/>
  <c r="B5214" i="26"/>
  <c r="B5215" i="26"/>
  <c r="B5216" i="26"/>
  <c r="B5217" i="26"/>
  <c r="B5218" i="26"/>
  <c r="B5219" i="26"/>
  <c r="B5220" i="26"/>
  <c r="B5221" i="26"/>
  <c r="B5222" i="26"/>
  <c r="B5223" i="26"/>
  <c r="B5224" i="26"/>
  <c r="B5225" i="26"/>
  <c r="B5226" i="26"/>
  <c r="B5227" i="26"/>
  <c r="B5228" i="26"/>
  <c r="B5229" i="26"/>
  <c r="B5230" i="26"/>
  <c r="B5231" i="26"/>
  <c r="B5232" i="26"/>
  <c r="B5233" i="26"/>
  <c r="B5234" i="26"/>
  <c r="B5235" i="26"/>
  <c r="B5236" i="26"/>
  <c r="B5237" i="26"/>
  <c r="B5238" i="26"/>
  <c r="B5239" i="26"/>
  <c r="B5240" i="26"/>
  <c r="B5241" i="26"/>
  <c r="B5242" i="26"/>
  <c r="B5243" i="26"/>
  <c r="B5244" i="26"/>
  <c r="B5245" i="26"/>
  <c r="B5246" i="26"/>
  <c r="B5247" i="26"/>
  <c r="B5248" i="26"/>
  <c r="B5249" i="26"/>
  <c r="B5250" i="26"/>
  <c r="B5251" i="26"/>
  <c r="B5252" i="26"/>
  <c r="B5253" i="26"/>
  <c r="B5254" i="26"/>
  <c r="B5255" i="26"/>
  <c r="B5256" i="26"/>
  <c r="B5257" i="26"/>
  <c r="B5258" i="26"/>
  <c r="B5259" i="26"/>
  <c r="B5260" i="26"/>
  <c r="B5261" i="26"/>
  <c r="B5262" i="26"/>
  <c r="B5263" i="26"/>
  <c r="B5264" i="26"/>
  <c r="B5265" i="26"/>
  <c r="B5266" i="26"/>
  <c r="B5267" i="26"/>
  <c r="B5268" i="26"/>
  <c r="B5269" i="26"/>
  <c r="B5270" i="26"/>
  <c r="B5271" i="26"/>
  <c r="B5272" i="26"/>
  <c r="B5273" i="26"/>
  <c r="B5274" i="26"/>
  <c r="B5275" i="26"/>
  <c r="B5276" i="26"/>
  <c r="B5277" i="26"/>
  <c r="B5278" i="26"/>
  <c r="B5279" i="26"/>
  <c r="B5280" i="26"/>
  <c r="B5281" i="26"/>
  <c r="B5282" i="26"/>
  <c r="B5283" i="26"/>
  <c r="B5284" i="26"/>
  <c r="B5285" i="26"/>
  <c r="B5286" i="26"/>
  <c r="B5287" i="26"/>
  <c r="B5288" i="26"/>
  <c r="B5289" i="26"/>
  <c r="B5290" i="26"/>
  <c r="B5291" i="26"/>
  <c r="B5292" i="26"/>
  <c r="B5293" i="26"/>
  <c r="B5294" i="26"/>
  <c r="B5295" i="26"/>
  <c r="B5296" i="26"/>
  <c r="B5297" i="26"/>
  <c r="B5298" i="26"/>
  <c r="B5299" i="26"/>
  <c r="B5300" i="26"/>
  <c r="B5301" i="26"/>
  <c r="B5302" i="26"/>
  <c r="B5303" i="26"/>
  <c r="B5304" i="26"/>
  <c r="B5305" i="26"/>
  <c r="B5306" i="26"/>
  <c r="B5307" i="26"/>
  <c r="B5308" i="26"/>
  <c r="B5309" i="26"/>
  <c r="B5310" i="26"/>
  <c r="B5311" i="26"/>
  <c r="B5312" i="26"/>
  <c r="B5313" i="26"/>
  <c r="B5314" i="26"/>
  <c r="B5315" i="26"/>
  <c r="B5316" i="26"/>
  <c r="B5317" i="26"/>
  <c r="B5318" i="26"/>
  <c r="B5319" i="26"/>
  <c r="B5320" i="26"/>
  <c r="B5321" i="26"/>
  <c r="B5322" i="26"/>
  <c r="B5323" i="26"/>
  <c r="B5324" i="26"/>
  <c r="B5325" i="26"/>
  <c r="B5326" i="26"/>
  <c r="B5327" i="26"/>
  <c r="B5328" i="26"/>
  <c r="B5329" i="26"/>
  <c r="B5330" i="26"/>
  <c r="B5331" i="26"/>
  <c r="B5332" i="26"/>
  <c r="B5333" i="26"/>
  <c r="B5334" i="26"/>
  <c r="B5335" i="26"/>
  <c r="B5336" i="26"/>
  <c r="B5337" i="26"/>
  <c r="B5338" i="26"/>
  <c r="B5339" i="26"/>
  <c r="B5340" i="26"/>
  <c r="B5341" i="26"/>
  <c r="B5342" i="26"/>
  <c r="B5343" i="26"/>
  <c r="B5344" i="26"/>
  <c r="B5345" i="26"/>
  <c r="B5346" i="26"/>
  <c r="B5347" i="26"/>
  <c r="B5348" i="26"/>
  <c r="B5349" i="26"/>
  <c r="B5350" i="26"/>
  <c r="B5351" i="26"/>
  <c r="B5352" i="26"/>
  <c r="B5353" i="26"/>
  <c r="B5354" i="26"/>
  <c r="B5355" i="26"/>
  <c r="B5356" i="26"/>
  <c r="B5357" i="26"/>
  <c r="B5358" i="26"/>
  <c r="B5359" i="26"/>
  <c r="B5360" i="26"/>
  <c r="B5361" i="26"/>
  <c r="B5362" i="26"/>
  <c r="B5363" i="26"/>
  <c r="B5364" i="26"/>
  <c r="B5365" i="26"/>
  <c r="B5366" i="26"/>
  <c r="B5367" i="26"/>
  <c r="B5368" i="26"/>
  <c r="B5369" i="26"/>
  <c r="B5370" i="26"/>
  <c r="B5371" i="26"/>
  <c r="B5372" i="26"/>
  <c r="B5373" i="26"/>
  <c r="B5374" i="26"/>
  <c r="B5375" i="26"/>
  <c r="B5376" i="26"/>
  <c r="B5377" i="26"/>
  <c r="B5378" i="26"/>
  <c r="B5379" i="26"/>
  <c r="B5380" i="26"/>
  <c r="B5381" i="26"/>
  <c r="B5382" i="26"/>
  <c r="B5383" i="26"/>
  <c r="B5384" i="26"/>
  <c r="B5385" i="26"/>
  <c r="B5386" i="26"/>
  <c r="B5387" i="26"/>
  <c r="B5388" i="26"/>
  <c r="B5389" i="26"/>
  <c r="B5390" i="26"/>
  <c r="B5391" i="26"/>
  <c r="B5392" i="26"/>
  <c r="B5393" i="26"/>
  <c r="B5394" i="26"/>
  <c r="B5395" i="26"/>
  <c r="B5396" i="26"/>
  <c r="B5397" i="26"/>
  <c r="B5398" i="26"/>
  <c r="B5399" i="26"/>
  <c r="B5400" i="26"/>
  <c r="B5401" i="26"/>
  <c r="B5402" i="26"/>
  <c r="B5403" i="26"/>
  <c r="B5404" i="26"/>
  <c r="B5405" i="26"/>
  <c r="B5406" i="26"/>
  <c r="B5407" i="26"/>
  <c r="B5408" i="26"/>
  <c r="B5409" i="26"/>
  <c r="B5410" i="26"/>
  <c r="B5411" i="26"/>
  <c r="B5412" i="26"/>
  <c r="B5413" i="26"/>
  <c r="B5414" i="26"/>
  <c r="B5415" i="26"/>
  <c r="B5416" i="26"/>
  <c r="B5417" i="26"/>
  <c r="B5418" i="26"/>
  <c r="B5419" i="26"/>
  <c r="B5420" i="26"/>
  <c r="B5421" i="26"/>
  <c r="B5422" i="26"/>
  <c r="B5423" i="26"/>
  <c r="B5424" i="26"/>
  <c r="B5425" i="26"/>
  <c r="B5426" i="26"/>
  <c r="B5427" i="26"/>
  <c r="B5428" i="26"/>
  <c r="B5429" i="26"/>
  <c r="B5430" i="26"/>
  <c r="B5431" i="26"/>
  <c r="B5432" i="26"/>
  <c r="B5433" i="26"/>
  <c r="B5434" i="26"/>
  <c r="B5435" i="26"/>
  <c r="B5436" i="26"/>
  <c r="B5437" i="26"/>
  <c r="B5438" i="26"/>
  <c r="B5439" i="26"/>
  <c r="B5440" i="26"/>
  <c r="B5441" i="26"/>
  <c r="B5442" i="26"/>
  <c r="B5443" i="26"/>
  <c r="B5444" i="26"/>
  <c r="B5445" i="26"/>
  <c r="B5446" i="26"/>
  <c r="B5447" i="26"/>
  <c r="B5448" i="26"/>
  <c r="B5449" i="26"/>
  <c r="B5450" i="26"/>
  <c r="B5451" i="26"/>
  <c r="B5452" i="26"/>
  <c r="B5453" i="26"/>
  <c r="B5454" i="26"/>
  <c r="B5455" i="26"/>
  <c r="B5456" i="26"/>
  <c r="B5457" i="26"/>
  <c r="B5458" i="26"/>
  <c r="B5459" i="26"/>
  <c r="B5460" i="26"/>
  <c r="B5461" i="26"/>
  <c r="B5462" i="26"/>
  <c r="B5463" i="26"/>
  <c r="B5464" i="26"/>
  <c r="B5465" i="26"/>
  <c r="B5466" i="26"/>
  <c r="B5467" i="26"/>
  <c r="B5468" i="26"/>
  <c r="B5469" i="26"/>
  <c r="B5470" i="26"/>
  <c r="B5471" i="26"/>
  <c r="B5472" i="26"/>
  <c r="B5473" i="26"/>
  <c r="B5474" i="26"/>
  <c r="B5475" i="26"/>
  <c r="B5476" i="26"/>
  <c r="B5477" i="26"/>
  <c r="B5478" i="26"/>
  <c r="B5479" i="26"/>
  <c r="B5480" i="26"/>
  <c r="B5481" i="26"/>
  <c r="B5482" i="26"/>
  <c r="B5483" i="26"/>
  <c r="B5484" i="26"/>
  <c r="B5485" i="26"/>
  <c r="B5486" i="26"/>
  <c r="B5487" i="26"/>
  <c r="B5488" i="26"/>
  <c r="B5489" i="26"/>
  <c r="B5490" i="26"/>
  <c r="B5491" i="26"/>
  <c r="B5492" i="26"/>
  <c r="B5493" i="26"/>
  <c r="B5494" i="26"/>
  <c r="B5495" i="26"/>
  <c r="B5496" i="26"/>
  <c r="B5497" i="26"/>
  <c r="B5498" i="26"/>
  <c r="B5499" i="26"/>
  <c r="B5500" i="26"/>
  <c r="B5501" i="26"/>
  <c r="B5502" i="26"/>
  <c r="B5503" i="26"/>
  <c r="B5504" i="26"/>
  <c r="B5505" i="26"/>
  <c r="B5506" i="26"/>
  <c r="B5507" i="26"/>
  <c r="B5508" i="26"/>
  <c r="B5509" i="26"/>
  <c r="B5510" i="26"/>
  <c r="B5511" i="26"/>
  <c r="B5512" i="26"/>
  <c r="B5513" i="26"/>
  <c r="B5514" i="26"/>
  <c r="B5515" i="26"/>
  <c r="B5516" i="26"/>
  <c r="B5517" i="26"/>
  <c r="B5518" i="26"/>
  <c r="B5519" i="26"/>
  <c r="B5520" i="26"/>
  <c r="B5521" i="26"/>
  <c r="B5522" i="26"/>
  <c r="B5523" i="26"/>
  <c r="B5524" i="26"/>
  <c r="B5525" i="26"/>
  <c r="B5526" i="26"/>
  <c r="B5527" i="26"/>
  <c r="B5528" i="26"/>
  <c r="B5529" i="26"/>
  <c r="B5530" i="26"/>
  <c r="B5531" i="26"/>
  <c r="B5532" i="26"/>
  <c r="B5533" i="26"/>
  <c r="B5534" i="26"/>
  <c r="B5535" i="26"/>
  <c r="B5536" i="26"/>
  <c r="B5537" i="26"/>
  <c r="B5538" i="26"/>
  <c r="B5539" i="26"/>
  <c r="B5540" i="26"/>
  <c r="B5541" i="26"/>
  <c r="B5542" i="26"/>
  <c r="B5543" i="26"/>
  <c r="B5544" i="26"/>
  <c r="B5545" i="26"/>
  <c r="B5546" i="26"/>
  <c r="B5547" i="26"/>
  <c r="B5548" i="26"/>
  <c r="B5549" i="26"/>
  <c r="B5550" i="26"/>
  <c r="B5551" i="26"/>
  <c r="B5552" i="26"/>
  <c r="B5553" i="26"/>
  <c r="B5554" i="26"/>
  <c r="B5555" i="26"/>
  <c r="B5556" i="26"/>
  <c r="B5557" i="26"/>
  <c r="B5558" i="26"/>
  <c r="B5559" i="26"/>
  <c r="B5560" i="26"/>
  <c r="B5561" i="26"/>
  <c r="B5562" i="26"/>
  <c r="B5563" i="26"/>
  <c r="B5564" i="26"/>
  <c r="B5565" i="26"/>
  <c r="B5566" i="26"/>
  <c r="B5567" i="26"/>
  <c r="B5568" i="26"/>
  <c r="B5569" i="26"/>
  <c r="B5570" i="26"/>
  <c r="B5571" i="26"/>
  <c r="B5572" i="26"/>
  <c r="B5573" i="26"/>
  <c r="B5574" i="26"/>
  <c r="B5575" i="26"/>
  <c r="B5576" i="26"/>
  <c r="B5577" i="26"/>
  <c r="B5578" i="26"/>
  <c r="B5579" i="26"/>
  <c r="B5580" i="26"/>
  <c r="B5581" i="26"/>
  <c r="B5582" i="26"/>
  <c r="B5583" i="26"/>
  <c r="B5584" i="26"/>
  <c r="B5585" i="26"/>
  <c r="B5586" i="26"/>
  <c r="B5587" i="26"/>
  <c r="B5588" i="26"/>
  <c r="B5589" i="26"/>
  <c r="B5590" i="26"/>
  <c r="B5591" i="26"/>
  <c r="B5592" i="26"/>
  <c r="B5593" i="26"/>
  <c r="B5594" i="26"/>
  <c r="B5595" i="26"/>
  <c r="B5596" i="26"/>
  <c r="B5597" i="26"/>
  <c r="B5598" i="26"/>
  <c r="B5599" i="26"/>
  <c r="B5600" i="26"/>
  <c r="B5601" i="26"/>
  <c r="B5602" i="26"/>
  <c r="B5603" i="26"/>
  <c r="B5604" i="26"/>
  <c r="B5605" i="26"/>
  <c r="B5606" i="26"/>
  <c r="B5607" i="26"/>
  <c r="B5608" i="26"/>
  <c r="B5609" i="26"/>
  <c r="B5610" i="26"/>
  <c r="B5611" i="26"/>
  <c r="B5612" i="26"/>
  <c r="B5613" i="26"/>
  <c r="B5614" i="26"/>
  <c r="B5615" i="26"/>
  <c r="B5616" i="26"/>
  <c r="B5617" i="26"/>
  <c r="B5618" i="26"/>
  <c r="B5619" i="26"/>
  <c r="B5620" i="26"/>
  <c r="B5621" i="26"/>
  <c r="B5622" i="26"/>
  <c r="B5623" i="26"/>
  <c r="B5624" i="26"/>
  <c r="B5625" i="26"/>
  <c r="B5626" i="26"/>
  <c r="B5627" i="26"/>
  <c r="B5628" i="26"/>
  <c r="B5629" i="26"/>
  <c r="B5630" i="26"/>
  <c r="B5631" i="26"/>
  <c r="B5632" i="26"/>
  <c r="B5633" i="26"/>
  <c r="B5634" i="26"/>
  <c r="B5635" i="26"/>
  <c r="B5636" i="26"/>
  <c r="B5637" i="26"/>
  <c r="B5638" i="26"/>
  <c r="B5639" i="26"/>
  <c r="B5640" i="26"/>
  <c r="B5641" i="26"/>
  <c r="B5642" i="26"/>
  <c r="B5643" i="26"/>
  <c r="B5644" i="26"/>
  <c r="B5645" i="26"/>
  <c r="B5646" i="26"/>
  <c r="B5647" i="26"/>
  <c r="B5648" i="26"/>
  <c r="B5649" i="26"/>
  <c r="B5650" i="26"/>
  <c r="B5651" i="26"/>
  <c r="B5652" i="26"/>
  <c r="B5653" i="26"/>
  <c r="B5654" i="26"/>
  <c r="B5655" i="26"/>
  <c r="B5656" i="26"/>
  <c r="B5657" i="26"/>
  <c r="B5658" i="26"/>
  <c r="B5659" i="26"/>
  <c r="B5660" i="26"/>
  <c r="B5661" i="26"/>
  <c r="B5662" i="26"/>
  <c r="B5663" i="26"/>
  <c r="B5664" i="26"/>
  <c r="B5665" i="26"/>
  <c r="B5666" i="26"/>
  <c r="B5667" i="26"/>
  <c r="B5668" i="26"/>
  <c r="B5669" i="26"/>
  <c r="B5670" i="26"/>
  <c r="B5671" i="26"/>
  <c r="B5672" i="26"/>
  <c r="B5673" i="26"/>
  <c r="B5674" i="26"/>
  <c r="B5675" i="26"/>
  <c r="B5676" i="26"/>
  <c r="B5677" i="26"/>
  <c r="B5678" i="26"/>
  <c r="B5679" i="26"/>
  <c r="B5680" i="26"/>
  <c r="B5681" i="26"/>
  <c r="B5682" i="26"/>
  <c r="B5683" i="26"/>
  <c r="B5684" i="26"/>
  <c r="B5685" i="26"/>
  <c r="B5686" i="26"/>
  <c r="B5687" i="26"/>
  <c r="B5688" i="26"/>
  <c r="B5689" i="26"/>
  <c r="B5690" i="26"/>
  <c r="B5691" i="26"/>
  <c r="B5692" i="26"/>
  <c r="B5693" i="26"/>
  <c r="B5694" i="26"/>
  <c r="B5695" i="26"/>
  <c r="B5696" i="26"/>
  <c r="B5697" i="26"/>
  <c r="B5698" i="26"/>
  <c r="B5699" i="26"/>
  <c r="B5700" i="26"/>
  <c r="B5701" i="26"/>
  <c r="B5702" i="26"/>
  <c r="B5703" i="26"/>
  <c r="B5704" i="26"/>
  <c r="B5705" i="26"/>
  <c r="B5706" i="26"/>
  <c r="B5707" i="26"/>
  <c r="B5708" i="26"/>
  <c r="B5709" i="26"/>
  <c r="B5710" i="26"/>
  <c r="B5711" i="26"/>
  <c r="B5712" i="26"/>
  <c r="B5713" i="26"/>
  <c r="B5714" i="26"/>
  <c r="B5715" i="26"/>
  <c r="B5716" i="26"/>
  <c r="B5717" i="26"/>
  <c r="B5718" i="26"/>
  <c r="B5719" i="26"/>
  <c r="B5720" i="26"/>
  <c r="B5721" i="26"/>
  <c r="B5722" i="26"/>
  <c r="B5723" i="26"/>
  <c r="B5724" i="26"/>
  <c r="B5725" i="26"/>
  <c r="B5726" i="26"/>
  <c r="B5727" i="26"/>
  <c r="B5728" i="26"/>
  <c r="B5729" i="26"/>
  <c r="B5730" i="26"/>
  <c r="B5731" i="26"/>
  <c r="B5732" i="26"/>
  <c r="B5733" i="26"/>
  <c r="B5734" i="26"/>
  <c r="B5735" i="26"/>
  <c r="B5736" i="26"/>
  <c r="B5737" i="26"/>
  <c r="B5738" i="26"/>
  <c r="B5739" i="26"/>
  <c r="B5740" i="26"/>
  <c r="B5741" i="26"/>
  <c r="B5742" i="26"/>
  <c r="B5743" i="26"/>
  <c r="B5744" i="26"/>
  <c r="B5745" i="26"/>
  <c r="B5746" i="26"/>
  <c r="B5747" i="26"/>
  <c r="B5748" i="26"/>
  <c r="B5749" i="26"/>
  <c r="B5750" i="26"/>
  <c r="B5751" i="26"/>
  <c r="B5752" i="26"/>
  <c r="B5753" i="26"/>
  <c r="B5754" i="26"/>
  <c r="B5755" i="26"/>
  <c r="B5756" i="26"/>
  <c r="B5757" i="26"/>
  <c r="B5758" i="26"/>
  <c r="B5759" i="26"/>
  <c r="B5760" i="26"/>
  <c r="B5761" i="26"/>
  <c r="B5762" i="26"/>
  <c r="B5763" i="26"/>
  <c r="B5764" i="26"/>
  <c r="B5765" i="26"/>
  <c r="B5766" i="26"/>
  <c r="B5767" i="26"/>
  <c r="B5768" i="26"/>
  <c r="B5769" i="26"/>
  <c r="B5770" i="26"/>
  <c r="B5771" i="26"/>
  <c r="B5772" i="26"/>
  <c r="B5773" i="26"/>
  <c r="B5774" i="26"/>
  <c r="B5775" i="26"/>
  <c r="B5776" i="26"/>
  <c r="B5777" i="26"/>
  <c r="B5778" i="26"/>
  <c r="B5779" i="26"/>
  <c r="B5780" i="26"/>
  <c r="B5781" i="26"/>
  <c r="B5782" i="26"/>
  <c r="B5783" i="26"/>
  <c r="B5784" i="26"/>
  <c r="B5785" i="26"/>
  <c r="B5786" i="26"/>
  <c r="B5787" i="26"/>
  <c r="B5788" i="26"/>
  <c r="B5789" i="26"/>
  <c r="B5790" i="26"/>
  <c r="B5791" i="26"/>
  <c r="B5792" i="26"/>
  <c r="B5793" i="26"/>
  <c r="B5794" i="26"/>
  <c r="B5795" i="26"/>
  <c r="B5796" i="26"/>
  <c r="B5797" i="26"/>
  <c r="B5798" i="26"/>
  <c r="B5799" i="26"/>
  <c r="B5800" i="26"/>
  <c r="B5801" i="26"/>
  <c r="B5802" i="26"/>
  <c r="B5803" i="26"/>
  <c r="B5804" i="26"/>
  <c r="B5805" i="26"/>
  <c r="B5806" i="26"/>
  <c r="B5807" i="26"/>
  <c r="B5808" i="26"/>
  <c r="B5809" i="26"/>
  <c r="B5810" i="26"/>
  <c r="B5811" i="26"/>
  <c r="B5812" i="26"/>
  <c r="B5813" i="26"/>
  <c r="B5814" i="26"/>
  <c r="B5815" i="26"/>
  <c r="B5816" i="26"/>
  <c r="B5817" i="26"/>
  <c r="B5818" i="26"/>
  <c r="B5819" i="26"/>
  <c r="B5820" i="26"/>
  <c r="B5821" i="26"/>
  <c r="B5822" i="26"/>
  <c r="B5823" i="26"/>
  <c r="B5824" i="26"/>
  <c r="B5825" i="26"/>
  <c r="B5826" i="26"/>
  <c r="B5827" i="26"/>
  <c r="B5828" i="26"/>
  <c r="B5829" i="26"/>
  <c r="B5830" i="26"/>
  <c r="B5831" i="26"/>
  <c r="B5832" i="26"/>
  <c r="B5833" i="26"/>
  <c r="B5834" i="26"/>
  <c r="B5835" i="26"/>
  <c r="B5836" i="26"/>
  <c r="B5837" i="26"/>
  <c r="B5838" i="26"/>
  <c r="B5839" i="26"/>
  <c r="B5840" i="26"/>
  <c r="B5841" i="26"/>
  <c r="B5842" i="26"/>
  <c r="B5843" i="26"/>
  <c r="B5844" i="26"/>
  <c r="B5845" i="26"/>
  <c r="B5846" i="26"/>
  <c r="B5847" i="26"/>
  <c r="B5848" i="26"/>
  <c r="B5849" i="26"/>
  <c r="B5850" i="26"/>
  <c r="B5851" i="26"/>
  <c r="B5852" i="26"/>
  <c r="B5853" i="26"/>
  <c r="B5854" i="26"/>
  <c r="B5855" i="26"/>
  <c r="B5856" i="26"/>
  <c r="B5857" i="26"/>
  <c r="B5858" i="26"/>
  <c r="B5859" i="26"/>
  <c r="B5860" i="26"/>
  <c r="B5861" i="26"/>
  <c r="B5862" i="26"/>
  <c r="B5863" i="26"/>
  <c r="B5864" i="26"/>
  <c r="B5865" i="26"/>
  <c r="B5866" i="26"/>
  <c r="B5867" i="26"/>
  <c r="B5868" i="26"/>
  <c r="B5869" i="26"/>
  <c r="B5870" i="26"/>
  <c r="B5871" i="26"/>
  <c r="B5872" i="26"/>
  <c r="B5873" i="26"/>
  <c r="B5874" i="26"/>
  <c r="B5875" i="26"/>
  <c r="B5876" i="26"/>
  <c r="B5877" i="26"/>
  <c r="B5878" i="26"/>
  <c r="B5879" i="26"/>
  <c r="B5880" i="26"/>
  <c r="B5881" i="26"/>
  <c r="B5882" i="26"/>
  <c r="B5883" i="26"/>
  <c r="B5884" i="26"/>
  <c r="B5885" i="26"/>
  <c r="B5886" i="26"/>
  <c r="B5887" i="26"/>
  <c r="B5888" i="26"/>
  <c r="B5889" i="26"/>
  <c r="B5890" i="26"/>
  <c r="B5891" i="26"/>
  <c r="B5892" i="26"/>
  <c r="B5893" i="26"/>
  <c r="B5894" i="26"/>
  <c r="B5895" i="26"/>
  <c r="B5896" i="26"/>
  <c r="B5897" i="26"/>
  <c r="B5898" i="26"/>
  <c r="B5899" i="26"/>
  <c r="B5900" i="26"/>
  <c r="B5901" i="26"/>
  <c r="B5902" i="26"/>
  <c r="B5903" i="26"/>
  <c r="B5904" i="26"/>
  <c r="B5905" i="26"/>
  <c r="B5906" i="26"/>
  <c r="B5907" i="26"/>
  <c r="B5908" i="26"/>
  <c r="B5909" i="26"/>
  <c r="B5910" i="26"/>
  <c r="B5911" i="26"/>
  <c r="B5912" i="26"/>
  <c r="B5913" i="26"/>
  <c r="B5914" i="26"/>
  <c r="B5915" i="26"/>
  <c r="B5916" i="26"/>
  <c r="B5917" i="26"/>
  <c r="B5918" i="26"/>
  <c r="B5919" i="26"/>
  <c r="B5920" i="26"/>
  <c r="B5921" i="26"/>
  <c r="B5922" i="26"/>
  <c r="B5923" i="26"/>
  <c r="B5924" i="26"/>
  <c r="B5925" i="26"/>
  <c r="B5926" i="26"/>
  <c r="B5927" i="26"/>
  <c r="B5928" i="26"/>
  <c r="B5929" i="26"/>
  <c r="B5930" i="26"/>
  <c r="B5931" i="26"/>
  <c r="B5932" i="26"/>
  <c r="B5933" i="26"/>
  <c r="B5934" i="26"/>
  <c r="B5935" i="26"/>
  <c r="B5936" i="26"/>
  <c r="B5937" i="26"/>
  <c r="B5938" i="26"/>
  <c r="B5939" i="26"/>
  <c r="B5940" i="26"/>
  <c r="B5941" i="26"/>
  <c r="B5942" i="26"/>
  <c r="B5943" i="26"/>
  <c r="B5944" i="26"/>
  <c r="B5945" i="26"/>
  <c r="B5946" i="26"/>
  <c r="B5947" i="26"/>
  <c r="B5948" i="26"/>
  <c r="B5949" i="26"/>
  <c r="B5950" i="26"/>
  <c r="B5951" i="26"/>
  <c r="B5952" i="26"/>
  <c r="B5953" i="26"/>
  <c r="B5954" i="26"/>
  <c r="B5955" i="26"/>
  <c r="B5956" i="26"/>
  <c r="B5957" i="26"/>
  <c r="B5958" i="26"/>
  <c r="B5959" i="26"/>
  <c r="B5960" i="26"/>
  <c r="B5961" i="26"/>
  <c r="B5962" i="26"/>
  <c r="B5963" i="26"/>
  <c r="B5964" i="26"/>
  <c r="B5965" i="26"/>
  <c r="B5966" i="26"/>
  <c r="B5967" i="26"/>
  <c r="B5968" i="26"/>
  <c r="B5969" i="26"/>
  <c r="B5970" i="26"/>
  <c r="B5971" i="26"/>
  <c r="B5972" i="26"/>
  <c r="B5973" i="26"/>
  <c r="B5974" i="26"/>
  <c r="B5975" i="26"/>
  <c r="B5976" i="26"/>
  <c r="B5977" i="26"/>
  <c r="B5978" i="26"/>
  <c r="B5979" i="26"/>
  <c r="B5980" i="26"/>
  <c r="B5981" i="26"/>
  <c r="B5982" i="26"/>
  <c r="B5983" i="26"/>
  <c r="B5984" i="26"/>
  <c r="B5985" i="26"/>
  <c r="B5986" i="26"/>
  <c r="B5987" i="26"/>
  <c r="B5988" i="26"/>
  <c r="B5989" i="26"/>
  <c r="B5990" i="26"/>
  <c r="B5991" i="26"/>
  <c r="B5992" i="26"/>
  <c r="B5993" i="26"/>
  <c r="B5994" i="26"/>
  <c r="B5995" i="26"/>
  <c r="B5996" i="26"/>
  <c r="B5997" i="26"/>
  <c r="B5998" i="26"/>
  <c r="B5999" i="26"/>
  <c r="B6000" i="26"/>
  <c r="B6001" i="26"/>
  <c r="B6002" i="26"/>
  <c r="B6003" i="26"/>
  <c r="B6004" i="26"/>
  <c r="B6005" i="26"/>
  <c r="B6006" i="26"/>
  <c r="B6007" i="26"/>
  <c r="B6008" i="26"/>
  <c r="B6009" i="26"/>
  <c r="B6010" i="26"/>
  <c r="B6011" i="26"/>
  <c r="B6012" i="26"/>
  <c r="B6013" i="26"/>
  <c r="B6014" i="26"/>
  <c r="B6015" i="26"/>
  <c r="B6016" i="26"/>
  <c r="B6017" i="26"/>
  <c r="B6018" i="26"/>
  <c r="B6019" i="26"/>
  <c r="B6020" i="26"/>
  <c r="B6021" i="26"/>
  <c r="B6022" i="26"/>
  <c r="B6023" i="26"/>
  <c r="B6024" i="26"/>
  <c r="B6025" i="26"/>
  <c r="B6026" i="26"/>
  <c r="B6027" i="26"/>
  <c r="B6028" i="26"/>
  <c r="B6029" i="26"/>
  <c r="B6030" i="26"/>
  <c r="B6031" i="26"/>
  <c r="B6032" i="26"/>
  <c r="B6033" i="26"/>
  <c r="B6034" i="26"/>
  <c r="B6035" i="26"/>
  <c r="B6036" i="26"/>
  <c r="B6037" i="26"/>
  <c r="B6038" i="26"/>
  <c r="B6039" i="26"/>
  <c r="B6040" i="26"/>
  <c r="B6041" i="26"/>
  <c r="B6042" i="26"/>
  <c r="B6043" i="26"/>
  <c r="B6044" i="26"/>
  <c r="B6045" i="26"/>
  <c r="B6046" i="26"/>
  <c r="B6047" i="26"/>
  <c r="B6048" i="26"/>
  <c r="B6049" i="26"/>
  <c r="B6050" i="26"/>
  <c r="B6051" i="26"/>
  <c r="B6052" i="26"/>
  <c r="B6053" i="26"/>
  <c r="B6054" i="26"/>
  <c r="B6055" i="26"/>
  <c r="B6056" i="26"/>
  <c r="B6057" i="26"/>
  <c r="B6058" i="26"/>
  <c r="B6059" i="26"/>
  <c r="B6060" i="26"/>
  <c r="B6061" i="26"/>
  <c r="B6062" i="26"/>
  <c r="B6063" i="26"/>
  <c r="B6064" i="26"/>
  <c r="B6065" i="26"/>
  <c r="B6066" i="26"/>
  <c r="B6067" i="26"/>
  <c r="B6068" i="26"/>
  <c r="B6069" i="26"/>
  <c r="B6070" i="26"/>
  <c r="B6071" i="26"/>
  <c r="B6072" i="26"/>
  <c r="B6073" i="26"/>
  <c r="B6074" i="26"/>
  <c r="B6075" i="26"/>
  <c r="B6076" i="26"/>
  <c r="B6077" i="26"/>
  <c r="B6078" i="26"/>
  <c r="B6079" i="26"/>
  <c r="B6080" i="26"/>
  <c r="B6081" i="26"/>
  <c r="B6082" i="26"/>
  <c r="B6083" i="26"/>
  <c r="B6084" i="26"/>
  <c r="B6085" i="26"/>
  <c r="B6086" i="26"/>
  <c r="B6087" i="26"/>
  <c r="B6088" i="26"/>
  <c r="B6089" i="26"/>
  <c r="B6090" i="26"/>
  <c r="B6091" i="26"/>
  <c r="B6092" i="26"/>
  <c r="B6093" i="26"/>
  <c r="B6094" i="26"/>
  <c r="B6095" i="26"/>
  <c r="B6096" i="26"/>
  <c r="B6097" i="26"/>
  <c r="B6098" i="26"/>
  <c r="B6099" i="26"/>
  <c r="B6100" i="26"/>
  <c r="B6101" i="26"/>
  <c r="B6102" i="26"/>
  <c r="B6103" i="26"/>
  <c r="B6104" i="26"/>
  <c r="B6105" i="26"/>
  <c r="B6106" i="26"/>
  <c r="B6107" i="26"/>
  <c r="B6108" i="26"/>
  <c r="B6109" i="26"/>
  <c r="B6110" i="26"/>
  <c r="B6111" i="26"/>
  <c r="B6112" i="26"/>
  <c r="B6113" i="26"/>
  <c r="B6114" i="26"/>
  <c r="B6115" i="26"/>
  <c r="B6116" i="26"/>
  <c r="B6117" i="26"/>
  <c r="B6118" i="26"/>
  <c r="B6119" i="26"/>
  <c r="B6120" i="26"/>
  <c r="B6121" i="26"/>
  <c r="B6122" i="26"/>
  <c r="B6123" i="26"/>
  <c r="B6124" i="26"/>
  <c r="B6125" i="26"/>
  <c r="B6126" i="26"/>
  <c r="B6127" i="26"/>
  <c r="B6128" i="26"/>
  <c r="B6129" i="26"/>
  <c r="B6130" i="26"/>
  <c r="B6131" i="26"/>
  <c r="B6132" i="26"/>
  <c r="B6133" i="26"/>
  <c r="B6134" i="26"/>
  <c r="B6135" i="26"/>
  <c r="B6136" i="26"/>
  <c r="B6137" i="26"/>
  <c r="B6138" i="26"/>
  <c r="B6139" i="26"/>
  <c r="B6140" i="26"/>
  <c r="B6141" i="26"/>
  <c r="B6142" i="26"/>
  <c r="B6143" i="26"/>
  <c r="B6144" i="26"/>
  <c r="B6145" i="26"/>
  <c r="B6146" i="26"/>
  <c r="B6147" i="26"/>
  <c r="B6148" i="26"/>
  <c r="B6149" i="26"/>
  <c r="B6150" i="26"/>
  <c r="B6151" i="26"/>
  <c r="B6152" i="26"/>
  <c r="B6153" i="26"/>
  <c r="B6154" i="26"/>
  <c r="B6155" i="26"/>
  <c r="B6156" i="26"/>
  <c r="B6157" i="26"/>
  <c r="B6158" i="26"/>
  <c r="B6159" i="26"/>
  <c r="B6160" i="26"/>
  <c r="B6161" i="26"/>
  <c r="B6162" i="26"/>
  <c r="B6163" i="26"/>
  <c r="B6164" i="26"/>
  <c r="B6165" i="26"/>
  <c r="B6166" i="26"/>
  <c r="B6167" i="26"/>
  <c r="B6168" i="26"/>
  <c r="B6169" i="26"/>
  <c r="B6170" i="26"/>
  <c r="B6171" i="26"/>
  <c r="B6172" i="26"/>
  <c r="B6173" i="26"/>
  <c r="B6174" i="26"/>
  <c r="B6175" i="26"/>
  <c r="B6176" i="26"/>
  <c r="B6177" i="26"/>
  <c r="B6178" i="26"/>
  <c r="B6179" i="26"/>
  <c r="B6180" i="26"/>
  <c r="B6181" i="26"/>
  <c r="B6182" i="26"/>
  <c r="B6183" i="26"/>
  <c r="B6184" i="26"/>
  <c r="B6185" i="26"/>
  <c r="B6186" i="26"/>
  <c r="B6187" i="26"/>
  <c r="B6188" i="26"/>
  <c r="B6189" i="26"/>
  <c r="B6190" i="26"/>
  <c r="B6191" i="26"/>
  <c r="B6192" i="26"/>
  <c r="B6193" i="26"/>
  <c r="B6194" i="26"/>
  <c r="B6195" i="26"/>
  <c r="B6196" i="26"/>
  <c r="B6197" i="26"/>
  <c r="B6198" i="26"/>
  <c r="B6199" i="26"/>
  <c r="B6200" i="26"/>
  <c r="B6201" i="26"/>
  <c r="B6202" i="26"/>
  <c r="B6203" i="26"/>
  <c r="B6204" i="26"/>
  <c r="B6205" i="26"/>
  <c r="B6206" i="26"/>
  <c r="B6207" i="26"/>
  <c r="B6208" i="26"/>
  <c r="B6209" i="26"/>
  <c r="B6210" i="26"/>
  <c r="B6211" i="26"/>
  <c r="B6212" i="26"/>
  <c r="B6213" i="26"/>
  <c r="B6214" i="26"/>
  <c r="B6215" i="26"/>
  <c r="B6216" i="26"/>
  <c r="B6217" i="26"/>
  <c r="B6218" i="26"/>
  <c r="B6219" i="26"/>
  <c r="B6220" i="26"/>
  <c r="B6221" i="26"/>
  <c r="B6222" i="26"/>
  <c r="B6223" i="26"/>
  <c r="B6224" i="26"/>
  <c r="B6225" i="26"/>
  <c r="B6226" i="26"/>
  <c r="B6227" i="26"/>
  <c r="B6228" i="26"/>
  <c r="B6229" i="26"/>
  <c r="B6230" i="26"/>
  <c r="B6231" i="26"/>
  <c r="B6232" i="26"/>
  <c r="B6233" i="26"/>
  <c r="B6234" i="26"/>
  <c r="B6235" i="26"/>
  <c r="B6236" i="26"/>
  <c r="B6237" i="26"/>
  <c r="B6238" i="26"/>
  <c r="B6239" i="26"/>
  <c r="B6240" i="26"/>
  <c r="B6241" i="26"/>
  <c r="B6242" i="26"/>
  <c r="B6243" i="26"/>
  <c r="B6244" i="26"/>
  <c r="B6245" i="26"/>
  <c r="B6246" i="26"/>
  <c r="B6247" i="26"/>
  <c r="B6248" i="26"/>
  <c r="B6249" i="26"/>
  <c r="B6250" i="26"/>
  <c r="B6251" i="26"/>
  <c r="B6252" i="26"/>
  <c r="B6253" i="26"/>
  <c r="B6254" i="26"/>
  <c r="B6255" i="26"/>
  <c r="B6256" i="26"/>
  <c r="B6257" i="26"/>
  <c r="B6258" i="26"/>
  <c r="B6259" i="26"/>
  <c r="B6260" i="26"/>
  <c r="B6261" i="26"/>
  <c r="B6262" i="26"/>
  <c r="B6263" i="26"/>
  <c r="B6264" i="26"/>
  <c r="B6265" i="26"/>
  <c r="B6266" i="26"/>
  <c r="B6267" i="26"/>
  <c r="B6268" i="26"/>
  <c r="B6269" i="26"/>
  <c r="B6270" i="26"/>
  <c r="B6271" i="26"/>
  <c r="B6272" i="26"/>
  <c r="B6273" i="26"/>
  <c r="B6274" i="26"/>
  <c r="B6275" i="26"/>
  <c r="B6276" i="26"/>
  <c r="B6277" i="26"/>
  <c r="B6278" i="26"/>
  <c r="B6279" i="26"/>
  <c r="B6280" i="26"/>
  <c r="B6281" i="26"/>
  <c r="B6282" i="26"/>
  <c r="B6283" i="26"/>
  <c r="B6284" i="26"/>
  <c r="B6285" i="26"/>
  <c r="B6286" i="26"/>
  <c r="B6287" i="26"/>
  <c r="B6288" i="26"/>
  <c r="B6289" i="26"/>
  <c r="B6290" i="26"/>
  <c r="B6291" i="26"/>
  <c r="B6292" i="26"/>
  <c r="B6293" i="26"/>
  <c r="B6294" i="26"/>
  <c r="B6295" i="26"/>
  <c r="B6296" i="26"/>
  <c r="B6297" i="26"/>
  <c r="B6298" i="26"/>
  <c r="B6299" i="26"/>
  <c r="B6300" i="26"/>
  <c r="B6301" i="26"/>
  <c r="B6302" i="26"/>
  <c r="B6303" i="26"/>
  <c r="B6304" i="26"/>
  <c r="B6305" i="26"/>
  <c r="B6306" i="26"/>
  <c r="B6307" i="26"/>
  <c r="B6308" i="26"/>
  <c r="B6309" i="26"/>
  <c r="B6310" i="26"/>
  <c r="B6311" i="26"/>
  <c r="B6312" i="26"/>
  <c r="B6313" i="26"/>
  <c r="B6314" i="26"/>
  <c r="B6315" i="26"/>
  <c r="B6316" i="26"/>
  <c r="B6317" i="26"/>
  <c r="B6318" i="26"/>
  <c r="B6319" i="26"/>
  <c r="B6320" i="26"/>
  <c r="B6321" i="26"/>
  <c r="B6322" i="26"/>
  <c r="B6323" i="26"/>
  <c r="B6324" i="26"/>
  <c r="B6325" i="26"/>
  <c r="B6326" i="26"/>
  <c r="B6327" i="26"/>
  <c r="B6328" i="26"/>
  <c r="B6329" i="26"/>
  <c r="B6330" i="26"/>
  <c r="B6331" i="26"/>
  <c r="B6332" i="26"/>
  <c r="B6333" i="26"/>
  <c r="B6334" i="26"/>
  <c r="B6335" i="26"/>
  <c r="B6336" i="26"/>
  <c r="B6337" i="26"/>
  <c r="B6338" i="26"/>
  <c r="B6339" i="26"/>
  <c r="B6340" i="26"/>
  <c r="B6341" i="26"/>
  <c r="B6342" i="26"/>
  <c r="B6343" i="26"/>
  <c r="B6344" i="26"/>
  <c r="B6345" i="26"/>
  <c r="B6346" i="26"/>
  <c r="B6347" i="26"/>
  <c r="B6348" i="26"/>
  <c r="B6349" i="26"/>
  <c r="B6350" i="26"/>
  <c r="B6351" i="26"/>
  <c r="B6352" i="26"/>
  <c r="B6353" i="26"/>
  <c r="B6354" i="26"/>
  <c r="B6355" i="26"/>
  <c r="B6356" i="26"/>
  <c r="B6357" i="26"/>
  <c r="B6358" i="26"/>
  <c r="B6359" i="26"/>
  <c r="B6360" i="26"/>
  <c r="B6361" i="26"/>
  <c r="B6362" i="26"/>
  <c r="B6363" i="26"/>
  <c r="B6364" i="26"/>
  <c r="B6365" i="26"/>
  <c r="B6366" i="26"/>
  <c r="B6367" i="26"/>
  <c r="B6368" i="26"/>
  <c r="B6369" i="26"/>
  <c r="B6370" i="26"/>
  <c r="B6371" i="26"/>
  <c r="B6372" i="26"/>
  <c r="B6373" i="26"/>
  <c r="B6374" i="26"/>
  <c r="B6375" i="26"/>
  <c r="B6376" i="26"/>
  <c r="B6377" i="26"/>
  <c r="B6378" i="26"/>
  <c r="B6379" i="26"/>
  <c r="B6380" i="26"/>
  <c r="B6381" i="26"/>
  <c r="B6382" i="26"/>
  <c r="B6383" i="26"/>
  <c r="B6384" i="26"/>
  <c r="B6385" i="26"/>
  <c r="B6386" i="26"/>
  <c r="B6387" i="26"/>
  <c r="B6388" i="26"/>
  <c r="B6389" i="26"/>
  <c r="B6390" i="26"/>
  <c r="B6391" i="26"/>
  <c r="B6392" i="26"/>
  <c r="B6393" i="26"/>
  <c r="B6394" i="26"/>
  <c r="B6395" i="26"/>
  <c r="B6396" i="26"/>
  <c r="B6397" i="26"/>
  <c r="B6398" i="26"/>
  <c r="B6399" i="26"/>
  <c r="B6400" i="26"/>
  <c r="B6401" i="26"/>
  <c r="B6402" i="26"/>
  <c r="B6403" i="26"/>
  <c r="B6404" i="26"/>
  <c r="B6405" i="26"/>
  <c r="B6406" i="26"/>
  <c r="B6407" i="26"/>
  <c r="B6408" i="26"/>
  <c r="B6409" i="26"/>
  <c r="B6410" i="26"/>
  <c r="B6411" i="26"/>
  <c r="B6412" i="26"/>
  <c r="B6413" i="26"/>
  <c r="B6414" i="26"/>
  <c r="B6415" i="26"/>
  <c r="B6416" i="26"/>
  <c r="B6417" i="26"/>
  <c r="B6418" i="26"/>
  <c r="B6419" i="26"/>
  <c r="B6420" i="26"/>
  <c r="B6421" i="26"/>
  <c r="B6422" i="26"/>
  <c r="B6423" i="26"/>
  <c r="B6424" i="26"/>
  <c r="B6425" i="26"/>
  <c r="B6426" i="26"/>
  <c r="B6427" i="26"/>
  <c r="B6428" i="26"/>
  <c r="B6429" i="26"/>
  <c r="B6430" i="26"/>
  <c r="B6431" i="26"/>
  <c r="B6432" i="26"/>
  <c r="B6433" i="26"/>
  <c r="B6434" i="26"/>
  <c r="B6435" i="26"/>
  <c r="B6436" i="26"/>
  <c r="B6437" i="26"/>
  <c r="B6438" i="26"/>
  <c r="B6439" i="26"/>
  <c r="B6440" i="26"/>
  <c r="B6441" i="26"/>
  <c r="B6442" i="26"/>
  <c r="B6443" i="26"/>
  <c r="B6444" i="26"/>
  <c r="B6445" i="26"/>
  <c r="B6446" i="26"/>
  <c r="B6447" i="26"/>
  <c r="B6448" i="26"/>
  <c r="B6449" i="26"/>
  <c r="B6450" i="26"/>
  <c r="B6451" i="26"/>
  <c r="B6452" i="26"/>
  <c r="B6453" i="26"/>
  <c r="B6454" i="26"/>
  <c r="B6455" i="26"/>
  <c r="B6456" i="26"/>
  <c r="B6457" i="26"/>
  <c r="B6458" i="26"/>
  <c r="B6459" i="26"/>
  <c r="B6460" i="26"/>
  <c r="B6461" i="26"/>
  <c r="B6462" i="26"/>
  <c r="B6463" i="26"/>
  <c r="B6464" i="26"/>
  <c r="B6465" i="26"/>
  <c r="B6466" i="26"/>
  <c r="B6467" i="26"/>
  <c r="B6468" i="26"/>
  <c r="B6469" i="26"/>
  <c r="B6470" i="26"/>
  <c r="B6471" i="26"/>
  <c r="B6472" i="26"/>
  <c r="B6473" i="26"/>
  <c r="B6474" i="26"/>
  <c r="B6475" i="26"/>
  <c r="B6476" i="26"/>
  <c r="B6477" i="26"/>
  <c r="B6478" i="26"/>
  <c r="B6479" i="26"/>
  <c r="B6480" i="26"/>
  <c r="B6481" i="26"/>
  <c r="B6482" i="26"/>
  <c r="B6483" i="26"/>
  <c r="B6484" i="26"/>
  <c r="B6485" i="26"/>
  <c r="B6486" i="26"/>
  <c r="B6487" i="26"/>
  <c r="B6488" i="26"/>
  <c r="B6489" i="26"/>
  <c r="B6490" i="26"/>
  <c r="B6491" i="26"/>
  <c r="B6492" i="26"/>
  <c r="B6493" i="26"/>
  <c r="B6494" i="26"/>
  <c r="B6495" i="26"/>
  <c r="B6496" i="26"/>
  <c r="B6497" i="26"/>
  <c r="B6498" i="26"/>
  <c r="B6499" i="26"/>
  <c r="B6500" i="26"/>
  <c r="B6501" i="26"/>
  <c r="B6502" i="26"/>
  <c r="B6503" i="26"/>
  <c r="B6504" i="26"/>
  <c r="B6505" i="26"/>
  <c r="B6506" i="26"/>
  <c r="B6507" i="26"/>
  <c r="B6508" i="26"/>
  <c r="B6509" i="26"/>
  <c r="B6510" i="26"/>
  <c r="B6511" i="26"/>
  <c r="B6512" i="26"/>
  <c r="B6513" i="26"/>
  <c r="B6514" i="26"/>
  <c r="B6515" i="26"/>
  <c r="B6516" i="26"/>
  <c r="B6517" i="26"/>
  <c r="B6518" i="26"/>
  <c r="B6519" i="26"/>
  <c r="B6520" i="26"/>
  <c r="B6521" i="26"/>
  <c r="B6522" i="26"/>
  <c r="B6523" i="26"/>
  <c r="B6524" i="26"/>
  <c r="B6525" i="26"/>
  <c r="B6526" i="26"/>
  <c r="B6527" i="26"/>
  <c r="B6528" i="26"/>
  <c r="B6529" i="26"/>
  <c r="B6530" i="26"/>
  <c r="B6531" i="26"/>
  <c r="B6532" i="26"/>
  <c r="B6533" i="26"/>
  <c r="B6534" i="26"/>
  <c r="B6535" i="26"/>
  <c r="B6536" i="26"/>
  <c r="B6537" i="26"/>
  <c r="B6538" i="26"/>
  <c r="B6539" i="26"/>
  <c r="B6540" i="26"/>
  <c r="B6541" i="26"/>
  <c r="B6542" i="26"/>
  <c r="B6543" i="26"/>
  <c r="B6544" i="26"/>
  <c r="B6545" i="26"/>
  <c r="B6546" i="26"/>
  <c r="B6547" i="26"/>
  <c r="B6548" i="26"/>
  <c r="B6549" i="26"/>
  <c r="B6550" i="26"/>
  <c r="B6551" i="26"/>
  <c r="B6552" i="26"/>
  <c r="B6553" i="26"/>
  <c r="B6554" i="26"/>
  <c r="B6555" i="26"/>
  <c r="B6556" i="26"/>
  <c r="B6557" i="26"/>
  <c r="B6558" i="26"/>
  <c r="B6559" i="26"/>
  <c r="B6560" i="26"/>
  <c r="B6561" i="26"/>
  <c r="B6562" i="26"/>
  <c r="B6563" i="26"/>
  <c r="B6564" i="26"/>
  <c r="B6565" i="26"/>
  <c r="B6566" i="26"/>
  <c r="B6567" i="26"/>
  <c r="B6568" i="26"/>
  <c r="B6569" i="26"/>
  <c r="B6570" i="26"/>
  <c r="B6571" i="26"/>
  <c r="B6572" i="26"/>
  <c r="B6573" i="26"/>
  <c r="B6574" i="26"/>
  <c r="B6575" i="26"/>
  <c r="B6576" i="26"/>
  <c r="B6577" i="26"/>
  <c r="B6578" i="26"/>
  <c r="B6579" i="26"/>
  <c r="B6580" i="26"/>
  <c r="B6581" i="26"/>
  <c r="B6582" i="26"/>
  <c r="B6583" i="26"/>
  <c r="B6584" i="26"/>
  <c r="B6585" i="26"/>
  <c r="B6586" i="26"/>
  <c r="B6587" i="26"/>
  <c r="B6588" i="26"/>
  <c r="B6589" i="26"/>
  <c r="B6590" i="26"/>
  <c r="B6591" i="26"/>
  <c r="B6592" i="26"/>
  <c r="B6593" i="26"/>
  <c r="B6594" i="26"/>
  <c r="B6595" i="26"/>
  <c r="B6596" i="26"/>
  <c r="B6597" i="26"/>
  <c r="B6598" i="26"/>
  <c r="B6599" i="26"/>
  <c r="B6600" i="26"/>
  <c r="B6601" i="26"/>
  <c r="B6602" i="26"/>
  <c r="B6603" i="26"/>
  <c r="B6604" i="26"/>
  <c r="B6605" i="26"/>
  <c r="B6606" i="26"/>
  <c r="B6607" i="26"/>
  <c r="B6608" i="26"/>
  <c r="B6609" i="26"/>
  <c r="B6610" i="26"/>
  <c r="B6611" i="26"/>
  <c r="B6612" i="26"/>
  <c r="B6613" i="26"/>
  <c r="B6614" i="26"/>
  <c r="B6615" i="26"/>
  <c r="B6616" i="26"/>
  <c r="B6617" i="26"/>
  <c r="B6618" i="26"/>
  <c r="B6619" i="26"/>
  <c r="B6620" i="26"/>
  <c r="B6621" i="26"/>
  <c r="B6622" i="26"/>
  <c r="B6623" i="26"/>
  <c r="B6624" i="26"/>
  <c r="B6625" i="26"/>
  <c r="B6626" i="26"/>
  <c r="B6627" i="26"/>
  <c r="B6628" i="26"/>
  <c r="B6629" i="26"/>
  <c r="B6630" i="26"/>
  <c r="B6631" i="26"/>
  <c r="B6632" i="26"/>
  <c r="B6633" i="26"/>
  <c r="B6634" i="26"/>
  <c r="B6635" i="26"/>
  <c r="B6636" i="26"/>
  <c r="B6637" i="26"/>
  <c r="B6638" i="26"/>
  <c r="B6639" i="26"/>
  <c r="B6640" i="26"/>
  <c r="B6641" i="26"/>
  <c r="B6642" i="26"/>
  <c r="B6643" i="26"/>
  <c r="B6644" i="26"/>
  <c r="B6645" i="26"/>
  <c r="B6646" i="26"/>
  <c r="B6647" i="26"/>
  <c r="B6648" i="26"/>
  <c r="B6649" i="26"/>
  <c r="B6650" i="26"/>
  <c r="B6651" i="26"/>
  <c r="B6652" i="26"/>
  <c r="B6653" i="26"/>
  <c r="B6654" i="26"/>
  <c r="B6655" i="26"/>
  <c r="B6656" i="26"/>
  <c r="B6657" i="26"/>
  <c r="B6658" i="26"/>
  <c r="B6659" i="26"/>
  <c r="B6660" i="26"/>
  <c r="B6661" i="26"/>
  <c r="B6662" i="26"/>
  <c r="B6663" i="26"/>
  <c r="B6664" i="26"/>
  <c r="B6665" i="26"/>
  <c r="B6666" i="26"/>
  <c r="B6667" i="26"/>
  <c r="B6668" i="26"/>
  <c r="B6669" i="26"/>
  <c r="B6670" i="26"/>
  <c r="B6671" i="26"/>
  <c r="B6672" i="26"/>
  <c r="B6673" i="26"/>
  <c r="B6674" i="26"/>
  <c r="B6675" i="26"/>
  <c r="B6676" i="26"/>
  <c r="B6677" i="26"/>
  <c r="B6678" i="26"/>
  <c r="B6679" i="26"/>
  <c r="B6680" i="26"/>
  <c r="B6681" i="26"/>
  <c r="B6682" i="26"/>
  <c r="B6683" i="26"/>
  <c r="B6684" i="26"/>
  <c r="B6685" i="26"/>
  <c r="B6686" i="26"/>
  <c r="B6687" i="26"/>
  <c r="B6688" i="26"/>
  <c r="B6689" i="26"/>
  <c r="B6690" i="26"/>
  <c r="B6691" i="26"/>
  <c r="B6692" i="26"/>
  <c r="B6693" i="26"/>
  <c r="B6694" i="26"/>
  <c r="B6695" i="26"/>
  <c r="B6696" i="26"/>
  <c r="B6697" i="26"/>
  <c r="B6698" i="26"/>
  <c r="B6699" i="26"/>
  <c r="B6700" i="26"/>
  <c r="B6701" i="26"/>
  <c r="B6702" i="26"/>
  <c r="B6703" i="26"/>
  <c r="B6704" i="26"/>
  <c r="B6705" i="26"/>
  <c r="B6706" i="26"/>
  <c r="B6707" i="26"/>
  <c r="B6708" i="26"/>
  <c r="B6709" i="26"/>
  <c r="B6710" i="26"/>
  <c r="B6711" i="26"/>
  <c r="B6712" i="26"/>
  <c r="B6713" i="26"/>
  <c r="B6714" i="26"/>
  <c r="B6715" i="26"/>
  <c r="B6716" i="26"/>
  <c r="B6717" i="26"/>
  <c r="B6718" i="26"/>
  <c r="B6719" i="26"/>
  <c r="B6720" i="26"/>
  <c r="B6721" i="26"/>
  <c r="B6722" i="26"/>
  <c r="B6723" i="26"/>
  <c r="B6724" i="26"/>
  <c r="B6725" i="26"/>
  <c r="B6726" i="26"/>
  <c r="B6727" i="26"/>
  <c r="B6728" i="26"/>
  <c r="B6729" i="26"/>
  <c r="B6730" i="26"/>
  <c r="B6731" i="26"/>
  <c r="B6732" i="26"/>
  <c r="B6733" i="26"/>
  <c r="B6734" i="26"/>
  <c r="B6735" i="26"/>
  <c r="B6736" i="26"/>
  <c r="B6737" i="26"/>
  <c r="B6738" i="26"/>
  <c r="B6739" i="26"/>
  <c r="B6740" i="26"/>
  <c r="B6741" i="26"/>
  <c r="B6742" i="26"/>
  <c r="B6743" i="26"/>
  <c r="B6744" i="26"/>
  <c r="B6745" i="26"/>
  <c r="B6746" i="26"/>
  <c r="B6747" i="26"/>
  <c r="B6748" i="26"/>
  <c r="B6749" i="26"/>
  <c r="B6750" i="26"/>
  <c r="B6751" i="26"/>
  <c r="B6752" i="26"/>
  <c r="B6753" i="26"/>
  <c r="B6754" i="26"/>
  <c r="B6755" i="26"/>
  <c r="B6756" i="26"/>
  <c r="B6757" i="26"/>
  <c r="B6758" i="26"/>
  <c r="B6759" i="26"/>
  <c r="B6760" i="26"/>
  <c r="B6761" i="26"/>
  <c r="B6762" i="26"/>
  <c r="B6763" i="26"/>
  <c r="B6764" i="26"/>
  <c r="B6765" i="26"/>
  <c r="B6766" i="26"/>
  <c r="B6767" i="26"/>
  <c r="B6768" i="26"/>
  <c r="B6769" i="26"/>
  <c r="B6770" i="26"/>
  <c r="B6771" i="26"/>
  <c r="B6772" i="26"/>
  <c r="B6773" i="26"/>
  <c r="B6774" i="26"/>
  <c r="B6775" i="26"/>
  <c r="B6776" i="26"/>
  <c r="B6777" i="26"/>
  <c r="B6778" i="26"/>
  <c r="B6779" i="26"/>
  <c r="B6780" i="26"/>
  <c r="B6781" i="26"/>
  <c r="B6782" i="26"/>
  <c r="B6783" i="26"/>
  <c r="B6784" i="26"/>
  <c r="B6785" i="26"/>
  <c r="B6786" i="26"/>
  <c r="B6787" i="26"/>
  <c r="B6788" i="26"/>
  <c r="B6789" i="26"/>
  <c r="B6790" i="26"/>
  <c r="B6791" i="26"/>
  <c r="B6792" i="26"/>
  <c r="B6793" i="26"/>
  <c r="B6794" i="26"/>
  <c r="B6795" i="26"/>
  <c r="B6796" i="26"/>
  <c r="B6797" i="26"/>
  <c r="B6798" i="26"/>
  <c r="B6799" i="26"/>
  <c r="B6800" i="26"/>
  <c r="B6801" i="26"/>
  <c r="B6802" i="26"/>
  <c r="B6803" i="26"/>
  <c r="B6804" i="26"/>
  <c r="B6805" i="26"/>
  <c r="B6806" i="26"/>
  <c r="B6807" i="26"/>
  <c r="B6808" i="26"/>
  <c r="B6809" i="26"/>
  <c r="B6810" i="26"/>
  <c r="B6811" i="26"/>
  <c r="B6812" i="26"/>
  <c r="B6813" i="26"/>
  <c r="B6814" i="26"/>
  <c r="B6815" i="26"/>
  <c r="B6816" i="26"/>
  <c r="B6817" i="26"/>
  <c r="B6818" i="26"/>
  <c r="B6819" i="26"/>
  <c r="B6820" i="26"/>
  <c r="B6821" i="26"/>
  <c r="B6822" i="26"/>
  <c r="B6823" i="26"/>
  <c r="B6824" i="26"/>
  <c r="B6825" i="26"/>
  <c r="B6826" i="26"/>
  <c r="B6827" i="26"/>
  <c r="B6828" i="26"/>
  <c r="B6829" i="26"/>
  <c r="B6830" i="26"/>
  <c r="B6831" i="26"/>
  <c r="B6832" i="26"/>
  <c r="B6833" i="26"/>
  <c r="B6834" i="26"/>
  <c r="B6835" i="26"/>
  <c r="B6836" i="26"/>
  <c r="B6837" i="26"/>
  <c r="B6838" i="26"/>
  <c r="B6839" i="26"/>
  <c r="B6840" i="26"/>
  <c r="B6841" i="26"/>
  <c r="B6842" i="26"/>
  <c r="B6843" i="26"/>
  <c r="B6844" i="26"/>
  <c r="B6845" i="26"/>
  <c r="B6846" i="26"/>
  <c r="B6847" i="26"/>
  <c r="B6848" i="26"/>
  <c r="B6849" i="26"/>
  <c r="B6850" i="26"/>
  <c r="B6851" i="26"/>
  <c r="B6852" i="26"/>
  <c r="B6853" i="26"/>
  <c r="B6854" i="26"/>
  <c r="B6855" i="26"/>
  <c r="B6856" i="26"/>
  <c r="B6857" i="26"/>
  <c r="B6858" i="26"/>
  <c r="B6859" i="26"/>
  <c r="B6860" i="26"/>
  <c r="B6861" i="26"/>
  <c r="B6862" i="26"/>
  <c r="B6863" i="26"/>
  <c r="B6864" i="26"/>
  <c r="B6865" i="26"/>
  <c r="B6866" i="26"/>
  <c r="B6867" i="26"/>
  <c r="B6868" i="26"/>
  <c r="B6869" i="26"/>
  <c r="B6870" i="26"/>
  <c r="B6871" i="26"/>
  <c r="B6872" i="26"/>
  <c r="B6873" i="26"/>
  <c r="B6874" i="26"/>
  <c r="B6875" i="26"/>
  <c r="B6876" i="26"/>
  <c r="B6877" i="26"/>
  <c r="B6878" i="26"/>
  <c r="B6879" i="26"/>
  <c r="B6880" i="26"/>
  <c r="B6881" i="26"/>
  <c r="B6882" i="26"/>
  <c r="B6883" i="26"/>
  <c r="B6884" i="26"/>
  <c r="B6885" i="26"/>
  <c r="B6886" i="26"/>
  <c r="B6887" i="26"/>
  <c r="B6888" i="26"/>
  <c r="B6889" i="26"/>
  <c r="B6890" i="26"/>
  <c r="B6891" i="26"/>
  <c r="B6892" i="26"/>
  <c r="B6893" i="26"/>
  <c r="B6894" i="26"/>
  <c r="B6895" i="26"/>
  <c r="B6896" i="26"/>
  <c r="B6897" i="26"/>
  <c r="B6898" i="26"/>
  <c r="B6899" i="26"/>
  <c r="B6900" i="26"/>
  <c r="B6901" i="26"/>
  <c r="B6902" i="26"/>
  <c r="B6903" i="26"/>
  <c r="B6904" i="26"/>
  <c r="B6905" i="26"/>
  <c r="B6906" i="26"/>
  <c r="B6907" i="26"/>
  <c r="B6908" i="26"/>
  <c r="B6909" i="26"/>
  <c r="B6910" i="26"/>
  <c r="B6911" i="26"/>
  <c r="B6912" i="26"/>
  <c r="B6913" i="26"/>
  <c r="B6914" i="26"/>
  <c r="B6915" i="26"/>
  <c r="B6916" i="26"/>
  <c r="B6917" i="26"/>
  <c r="B6918" i="26"/>
  <c r="B6919" i="26"/>
  <c r="B6920" i="26"/>
  <c r="B6921" i="26"/>
  <c r="B6922" i="26"/>
  <c r="B6923" i="26"/>
  <c r="B6924" i="26"/>
  <c r="B6925" i="26"/>
  <c r="B6926" i="26"/>
  <c r="B6927" i="26"/>
  <c r="B6928" i="26"/>
  <c r="B6929" i="26"/>
  <c r="B6930" i="26"/>
  <c r="B6931" i="26"/>
  <c r="B6932" i="26"/>
  <c r="B6933" i="26"/>
  <c r="B6934" i="26"/>
  <c r="B6935" i="26"/>
  <c r="B6936" i="26"/>
  <c r="B6937" i="26"/>
  <c r="B6938" i="26"/>
  <c r="B6939" i="26"/>
  <c r="B6940" i="26"/>
  <c r="B6941" i="26"/>
  <c r="B6942" i="26"/>
  <c r="B6943" i="26"/>
  <c r="B6944" i="26"/>
  <c r="B6945" i="26"/>
  <c r="B6946" i="26"/>
  <c r="B6947" i="26"/>
  <c r="B6948" i="26"/>
  <c r="B6949" i="26"/>
  <c r="B6950" i="26"/>
  <c r="B6951" i="26"/>
  <c r="B6952" i="26"/>
  <c r="B6953" i="26"/>
  <c r="B6954" i="26"/>
  <c r="B6955" i="26"/>
  <c r="B6956" i="26"/>
  <c r="B6957" i="26"/>
  <c r="B6958" i="26"/>
  <c r="B6959" i="26"/>
  <c r="B6960" i="26"/>
  <c r="B6961" i="26"/>
  <c r="B6962" i="26"/>
  <c r="B6963" i="26"/>
  <c r="B6964" i="26"/>
  <c r="B6965" i="26"/>
  <c r="B6966" i="26"/>
  <c r="B6967" i="26"/>
  <c r="B6968" i="26"/>
  <c r="B6969" i="26"/>
  <c r="B6970" i="26"/>
  <c r="B6971" i="26"/>
  <c r="B6972" i="26"/>
  <c r="B6973" i="26"/>
  <c r="B6974" i="26"/>
  <c r="B6975" i="26"/>
  <c r="B6976" i="26"/>
  <c r="B6977" i="26"/>
  <c r="B6978" i="26"/>
  <c r="B6979" i="26"/>
  <c r="B6980" i="26"/>
  <c r="B6981" i="26"/>
  <c r="B6982" i="26"/>
  <c r="B6983" i="26"/>
  <c r="B6984" i="26"/>
  <c r="B6985" i="26"/>
  <c r="B6986" i="26"/>
  <c r="B6987" i="26"/>
  <c r="B6988" i="26"/>
  <c r="B6989" i="26"/>
  <c r="B6990" i="26"/>
  <c r="B6991" i="26"/>
  <c r="B6992" i="26"/>
  <c r="B6993" i="26"/>
  <c r="B6994" i="26"/>
  <c r="B6995" i="26"/>
  <c r="B6996" i="26"/>
  <c r="B6997" i="26"/>
  <c r="B6998" i="26"/>
  <c r="B6999" i="26"/>
  <c r="B7000" i="26"/>
  <c r="B7001" i="26"/>
  <c r="B7002" i="26"/>
  <c r="B7003" i="26"/>
  <c r="B7004" i="26"/>
  <c r="B7005" i="26"/>
  <c r="B7006" i="26"/>
  <c r="B7007" i="26"/>
  <c r="B7008" i="26"/>
  <c r="B7009" i="26"/>
  <c r="B7010" i="26"/>
  <c r="B7011" i="26"/>
  <c r="B7012" i="26"/>
  <c r="B7013" i="26"/>
  <c r="B7014" i="26"/>
  <c r="B7015" i="26"/>
  <c r="B7016" i="26"/>
  <c r="B7017" i="26"/>
  <c r="B7018" i="26"/>
  <c r="B7019" i="26"/>
  <c r="B7020" i="26"/>
  <c r="B7021" i="26"/>
  <c r="B7022" i="26"/>
  <c r="B7023" i="26"/>
  <c r="B7024" i="26"/>
  <c r="B7025" i="26"/>
  <c r="B7026" i="26"/>
  <c r="B7027" i="26"/>
  <c r="B7028" i="26"/>
  <c r="B7029" i="26"/>
  <c r="B7030" i="26"/>
  <c r="B7031" i="26"/>
  <c r="B7032" i="26"/>
  <c r="B7033" i="26"/>
  <c r="B7034" i="26"/>
  <c r="B7035" i="26"/>
  <c r="B7036" i="26"/>
  <c r="B7037" i="26"/>
  <c r="B7038" i="26"/>
  <c r="B7039" i="26"/>
  <c r="B7040" i="26"/>
  <c r="B7041" i="26"/>
  <c r="B7042" i="26"/>
  <c r="B7043" i="26"/>
  <c r="B7044" i="26"/>
  <c r="B7045" i="26"/>
  <c r="B7046" i="26"/>
  <c r="B7047" i="26"/>
  <c r="B7048" i="26"/>
  <c r="B7049" i="26"/>
  <c r="B7050" i="26"/>
  <c r="B7051" i="26"/>
  <c r="B7052" i="26"/>
  <c r="B7053" i="26"/>
  <c r="B7054" i="26"/>
  <c r="B7055" i="26"/>
  <c r="B7056" i="26"/>
  <c r="B7057" i="26"/>
  <c r="B7058" i="26"/>
  <c r="B7059" i="26"/>
  <c r="B7060" i="26"/>
  <c r="B7061" i="26"/>
  <c r="B7062" i="26"/>
  <c r="B7063" i="26"/>
  <c r="B7064" i="26"/>
  <c r="B7065" i="26"/>
  <c r="B7066" i="26"/>
  <c r="B7067" i="26"/>
  <c r="B7068" i="26"/>
  <c r="B7069" i="26"/>
  <c r="B7070" i="26"/>
  <c r="B7071" i="26"/>
  <c r="B7072" i="26"/>
  <c r="B7073" i="26"/>
  <c r="B7074" i="26"/>
  <c r="B7075" i="26"/>
  <c r="B7076" i="26"/>
  <c r="B7077" i="26"/>
  <c r="B7078" i="26"/>
  <c r="B7079" i="26"/>
  <c r="B7080" i="26"/>
  <c r="B7081" i="26"/>
  <c r="B7082" i="26"/>
  <c r="B7083" i="26"/>
  <c r="B7084" i="26"/>
  <c r="B7085" i="26"/>
  <c r="B7086" i="26"/>
  <c r="B7087" i="26"/>
  <c r="B7088" i="26"/>
  <c r="B7089" i="26"/>
  <c r="B7090" i="26"/>
  <c r="B7091" i="26"/>
  <c r="B7092" i="26"/>
  <c r="B7093" i="26"/>
  <c r="B7094" i="26"/>
  <c r="B7095" i="26"/>
  <c r="B7096" i="26"/>
  <c r="B7097" i="26"/>
  <c r="B7098" i="26"/>
  <c r="B7099" i="26"/>
  <c r="B7100" i="26"/>
  <c r="B7101" i="26"/>
  <c r="B7102" i="26"/>
  <c r="B7103" i="26"/>
  <c r="B7104" i="26"/>
  <c r="B7105" i="26"/>
  <c r="B7106" i="26"/>
  <c r="B7107" i="26"/>
  <c r="B7108" i="26"/>
  <c r="B7109" i="26"/>
  <c r="B7110" i="26"/>
  <c r="B7111" i="26"/>
  <c r="B7112" i="26"/>
  <c r="B7113" i="26"/>
  <c r="B7114" i="26"/>
  <c r="B7115" i="26"/>
  <c r="B7116" i="26"/>
  <c r="B7117" i="26"/>
  <c r="B7118" i="26"/>
  <c r="B7119" i="26"/>
  <c r="B7120" i="26"/>
  <c r="B7121" i="26"/>
  <c r="B7122" i="26"/>
  <c r="B7123" i="26"/>
  <c r="B7124" i="26"/>
  <c r="B7125" i="26"/>
  <c r="B7126" i="26"/>
  <c r="B7127" i="26"/>
  <c r="B7128" i="26"/>
  <c r="B7129" i="26"/>
  <c r="B7130" i="26"/>
  <c r="B7131" i="26"/>
  <c r="B7132" i="26"/>
  <c r="B7133" i="26"/>
  <c r="B7134" i="26"/>
  <c r="B7135" i="26"/>
  <c r="B7136" i="26"/>
  <c r="B7137" i="26"/>
  <c r="B7138" i="26"/>
  <c r="B7139" i="26"/>
  <c r="B7140" i="26"/>
  <c r="B7141" i="26"/>
  <c r="B7142" i="26"/>
  <c r="B7143" i="26"/>
  <c r="B7144" i="26"/>
  <c r="B7145" i="26"/>
  <c r="B7146" i="26"/>
  <c r="B7147" i="26"/>
  <c r="B7148" i="26"/>
  <c r="B7149" i="26"/>
  <c r="B7150" i="26"/>
  <c r="B7151" i="26"/>
  <c r="B7152" i="26"/>
  <c r="B7153" i="26"/>
  <c r="B7154" i="26"/>
  <c r="B7155" i="26"/>
  <c r="B7156" i="26"/>
  <c r="B7157" i="26"/>
  <c r="B7158" i="26"/>
  <c r="B7159" i="26"/>
  <c r="B7160" i="26"/>
  <c r="B7161" i="26"/>
  <c r="B7162" i="26"/>
  <c r="B7163" i="26"/>
  <c r="B7164" i="26"/>
  <c r="B7165" i="26"/>
  <c r="B7166" i="26"/>
  <c r="B7167" i="26"/>
  <c r="B7168" i="26"/>
  <c r="B7169" i="26"/>
  <c r="B7170" i="26"/>
  <c r="B7171" i="26"/>
  <c r="B7172" i="26"/>
  <c r="B7173" i="26"/>
  <c r="B7174" i="26"/>
  <c r="B7175" i="26"/>
  <c r="B7176" i="26"/>
  <c r="B7177" i="26"/>
  <c r="B7178" i="26"/>
  <c r="B7179" i="26"/>
  <c r="B7180" i="26"/>
  <c r="B7181" i="26"/>
  <c r="B7182" i="26"/>
  <c r="B7183" i="26"/>
  <c r="B7184" i="26"/>
  <c r="B7185" i="26"/>
  <c r="B7186" i="26"/>
  <c r="B7187" i="26"/>
  <c r="B7188" i="26"/>
  <c r="B7189" i="26"/>
  <c r="B7190" i="26"/>
  <c r="B7191" i="26"/>
  <c r="B7192" i="26"/>
  <c r="B7193" i="26"/>
  <c r="B7194" i="26"/>
  <c r="B7195" i="26"/>
  <c r="B7196" i="26"/>
  <c r="B7197" i="26"/>
  <c r="B7198" i="26"/>
  <c r="B7199" i="26"/>
  <c r="B7200" i="26"/>
  <c r="B7201" i="26"/>
  <c r="B7202" i="26"/>
  <c r="B7203" i="26"/>
  <c r="B7204" i="26"/>
  <c r="B7205" i="26"/>
  <c r="B7206" i="26"/>
  <c r="B7207" i="26"/>
  <c r="B7208" i="26"/>
  <c r="B7209" i="26"/>
  <c r="B7210" i="26"/>
  <c r="B7211" i="26"/>
  <c r="B7212" i="26"/>
  <c r="B7213" i="26"/>
  <c r="B7214" i="26"/>
  <c r="B7215" i="26"/>
  <c r="B7216" i="26"/>
  <c r="B7217" i="26"/>
  <c r="B7218" i="26"/>
  <c r="B7219" i="26"/>
  <c r="B7220" i="26"/>
  <c r="B7221" i="26"/>
  <c r="B7222" i="26"/>
  <c r="B7223" i="26"/>
  <c r="B7224" i="26"/>
  <c r="B7225" i="26"/>
  <c r="B7226" i="26"/>
  <c r="B7227" i="26"/>
  <c r="B7228" i="26"/>
  <c r="B7229" i="26"/>
  <c r="B7230" i="26"/>
  <c r="B7231" i="26"/>
  <c r="B7232" i="26"/>
  <c r="B7233" i="26"/>
  <c r="B7234" i="26"/>
  <c r="B7235" i="26"/>
  <c r="B7236" i="26"/>
  <c r="B7237" i="26"/>
  <c r="B7238" i="26"/>
  <c r="B7239" i="26"/>
  <c r="B7240" i="26"/>
  <c r="B7241" i="26"/>
  <c r="B7242" i="26"/>
  <c r="B7243" i="26"/>
  <c r="B7244" i="26"/>
  <c r="B7245" i="26"/>
  <c r="B7246" i="26"/>
  <c r="B7247" i="26"/>
  <c r="B7248" i="26"/>
  <c r="B7249" i="26"/>
  <c r="B7250" i="26"/>
  <c r="B7251" i="26"/>
  <c r="B7252" i="26"/>
  <c r="B7253" i="26"/>
  <c r="B7254" i="26"/>
  <c r="B7255" i="26"/>
  <c r="B7256" i="26"/>
  <c r="B7257" i="26"/>
  <c r="B7258" i="26"/>
  <c r="B7259" i="26"/>
  <c r="B7260" i="26"/>
  <c r="B7261" i="26"/>
  <c r="B7262" i="26"/>
  <c r="B7263" i="26"/>
  <c r="B7264" i="26"/>
  <c r="B7265" i="26"/>
  <c r="B7266" i="26"/>
  <c r="B7267" i="26"/>
  <c r="B7268" i="26"/>
  <c r="B7269" i="26"/>
  <c r="B7270" i="26"/>
  <c r="B7271" i="26"/>
  <c r="B7272" i="26"/>
  <c r="B7273" i="26"/>
  <c r="B7274" i="26"/>
  <c r="B7275" i="26"/>
  <c r="B7276" i="26"/>
  <c r="B7277" i="26"/>
  <c r="B7278" i="26"/>
  <c r="B7279" i="26"/>
  <c r="B7280" i="26"/>
  <c r="B7281" i="26"/>
  <c r="B7282" i="26"/>
  <c r="B7283" i="26"/>
  <c r="B7284" i="26"/>
  <c r="B7285" i="26"/>
  <c r="B7286" i="26"/>
  <c r="B7287" i="26"/>
  <c r="B7288" i="26"/>
  <c r="B7289" i="26"/>
  <c r="B7290" i="26"/>
  <c r="B7291" i="26"/>
  <c r="B7292" i="26"/>
  <c r="B7293" i="26"/>
  <c r="B7294" i="26"/>
  <c r="B7295" i="26"/>
  <c r="B7296" i="26"/>
  <c r="B7297" i="26"/>
  <c r="B7298" i="26"/>
  <c r="B7299" i="26"/>
  <c r="B7300" i="26"/>
  <c r="B7301" i="26"/>
  <c r="B7302" i="26"/>
  <c r="B7303" i="26"/>
  <c r="B7304" i="26"/>
  <c r="B7305" i="26"/>
  <c r="B7306" i="26"/>
  <c r="B7307" i="26"/>
  <c r="B7308" i="26"/>
  <c r="B7309" i="26"/>
  <c r="B7310" i="26"/>
  <c r="B7311" i="26"/>
  <c r="B7312" i="26"/>
  <c r="B7313" i="26"/>
  <c r="B7314" i="26"/>
  <c r="B7315" i="26"/>
  <c r="B7316" i="26"/>
  <c r="B7317" i="26"/>
  <c r="B7318" i="26"/>
  <c r="B7319" i="26"/>
  <c r="B7320" i="26"/>
  <c r="B7321" i="26"/>
  <c r="B7322" i="26"/>
  <c r="B7323" i="26"/>
  <c r="B7324" i="26"/>
  <c r="B7325" i="26"/>
  <c r="B7326" i="26"/>
  <c r="B7327" i="26"/>
  <c r="B7328" i="26"/>
  <c r="B7329" i="26"/>
  <c r="B7330" i="26"/>
  <c r="B7331" i="26"/>
  <c r="B7332" i="26"/>
  <c r="B7333" i="26"/>
  <c r="B7334" i="26"/>
  <c r="B7335" i="26"/>
  <c r="B7336" i="26"/>
  <c r="B7337" i="26"/>
  <c r="B7338" i="26"/>
  <c r="B7339" i="26"/>
  <c r="B7340" i="26"/>
  <c r="B7341" i="26"/>
  <c r="B7342" i="26"/>
  <c r="B7343" i="26"/>
  <c r="B7344" i="26"/>
  <c r="B7345" i="26"/>
  <c r="B7346" i="26"/>
  <c r="B7347" i="26"/>
  <c r="B7348" i="26"/>
  <c r="B7349" i="26"/>
  <c r="B7350" i="26"/>
  <c r="B7351" i="26"/>
  <c r="B7352" i="26"/>
  <c r="B7353" i="26"/>
  <c r="B7354" i="26"/>
  <c r="B7355" i="26"/>
  <c r="B7356" i="26"/>
  <c r="B7357" i="26"/>
  <c r="B7358" i="26"/>
  <c r="B7359" i="26"/>
  <c r="B7360" i="26"/>
  <c r="B7361" i="26"/>
  <c r="B7362" i="26"/>
  <c r="B7363" i="26"/>
  <c r="B7364" i="26"/>
  <c r="B7365" i="26"/>
  <c r="B7366" i="26"/>
  <c r="B7367" i="26"/>
  <c r="B7368" i="26"/>
  <c r="B7369" i="26"/>
  <c r="B7370" i="26"/>
  <c r="B7371" i="26"/>
  <c r="B7372" i="26"/>
  <c r="B7373" i="26"/>
  <c r="B7374" i="26"/>
  <c r="B7375" i="26"/>
  <c r="B7376" i="26"/>
  <c r="B7377" i="26"/>
  <c r="B7378" i="26"/>
  <c r="B7379" i="26"/>
  <c r="B7380" i="26"/>
  <c r="B7381" i="26"/>
  <c r="B7382" i="26"/>
  <c r="B7383" i="26"/>
  <c r="B7384" i="26"/>
  <c r="B7385" i="26"/>
  <c r="B7386" i="26"/>
  <c r="B7387" i="26"/>
  <c r="B7388" i="26"/>
  <c r="B7389" i="26"/>
  <c r="B7390" i="26"/>
  <c r="B7391" i="26"/>
  <c r="B7392" i="26"/>
  <c r="B7393" i="26"/>
  <c r="B7394" i="26"/>
  <c r="B7395" i="26"/>
  <c r="B7396" i="26"/>
  <c r="B7397" i="26"/>
  <c r="B7398" i="26"/>
  <c r="B7399" i="26"/>
  <c r="B7400" i="26"/>
  <c r="B7401" i="26"/>
  <c r="B7402" i="26"/>
  <c r="B7403" i="26"/>
  <c r="B7404" i="26"/>
  <c r="B7405" i="26"/>
  <c r="B7406" i="26"/>
  <c r="B7407" i="26"/>
  <c r="B7408" i="26"/>
  <c r="B7409" i="26"/>
  <c r="B7410" i="26"/>
  <c r="B7411" i="26"/>
  <c r="B7412" i="26"/>
  <c r="B7413" i="26"/>
  <c r="B7414" i="26"/>
  <c r="B7415" i="26"/>
  <c r="B7416" i="26"/>
  <c r="B7417" i="26"/>
  <c r="B7418" i="26"/>
  <c r="B7419" i="26"/>
  <c r="B7420" i="26"/>
  <c r="B7421" i="26"/>
  <c r="B7422" i="26"/>
  <c r="B7423" i="26"/>
  <c r="B7424" i="26"/>
  <c r="B7425" i="26"/>
  <c r="B7426" i="26"/>
  <c r="B7427" i="26"/>
  <c r="B7428" i="26"/>
  <c r="B7429" i="26"/>
  <c r="B7430" i="26"/>
  <c r="B7431" i="26"/>
  <c r="B7432" i="26"/>
  <c r="B7433" i="26"/>
  <c r="B7434" i="26"/>
  <c r="B7435" i="26"/>
  <c r="B7436" i="26"/>
  <c r="B7437" i="26"/>
  <c r="B7438" i="26"/>
  <c r="B7439" i="26"/>
  <c r="B7440" i="26"/>
  <c r="B7441" i="26"/>
  <c r="B7442" i="26"/>
  <c r="B7443" i="26"/>
  <c r="B7444" i="26"/>
  <c r="B7445" i="26"/>
  <c r="B7446" i="26"/>
  <c r="B7447" i="26"/>
  <c r="B7448" i="26"/>
  <c r="B7449" i="26"/>
  <c r="B7450" i="26"/>
  <c r="B7451" i="26"/>
  <c r="B7452" i="26"/>
  <c r="B7453" i="26"/>
  <c r="B7454" i="26"/>
  <c r="B7455" i="26"/>
  <c r="B7456" i="26"/>
  <c r="B7457" i="26"/>
  <c r="B7458" i="26"/>
  <c r="B7459" i="26"/>
  <c r="B7460" i="26"/>
  <c r="B7461" i="26"/>
  <c r="B7462" i="26"/>
  <c r="B7463" i="26"/>
  <c r="B7464" i="26"/>
  <c r="B7465" i="26"/>
  <c r="B7466" i="26"/>
  <c r="B7467" i="26"/>
  <c r="B7468" i="26"/>
  <c r="B7469" i="26"/>
  <c r="B7470" i="26"/>
  <c r="B7471" i="26"/>
  <c r="B7472" i="26"/>
  <c r="B7473" i="26"/>
  <c r="B7474" i="26"/>
  <c r="B7475" i="26"/>
  <c r="B7476" i="26"/>
  <c r="B7477" i="26"/>
  <c r="B7478" i="26"/>
  <c r="B7479" i="26"/>
  <c r="B7480" i="26"/>
  <c r="B7481" i="26"/>
  <c r="B7482" i="26"/>
  <c r="B7483" i="26"/>
  <c r="B7484" i="26"/>
  <c r="B7485" i="26"/>
  <c r="B7486" i="26"/>
  <c r="B7487" i="26"/>
  <c r="B7488" i="26"/>
  <c r="B7489" i="26"/>
  <c r="B7490" i="26"/>
  <c r="B7491" i="26"/>
  <c r="B7492" i="26"/>
  <c r="B7493" i="26"/>
  <c r="B7494" i="26"/>
  <c r="B7495" i="26"/>
  <c r="B7496" i="26"/>
  <c r="B7497" i="26"/>
  <c r="B7498" i="26"/>
  <c r="B7499" i="26"/>
  <c r="B7500" i="26"/>
  <c r="B7501" i="26"/>
  <c r="B7502" i="26"/>
  <c r="B7503" i="26"/>
  <c r="B7504" i="26"/>
  <c r="B7505" i="26"/>
  <c r="B7506" i="26"/>
  <c r="B7507" i="26"/>
  <c r="B7508" i="26"/>
  <c r="B7509" i="26"/>
  <c r="B7510" i="26"/>
  <c r="B7511" i="26"/>
  <c r="B7512" i="26"/>
  <c r="B7513" i="26"/>
  <c r="B7514" i="26"/>
  <c r="B7515" i="26"/>
  <c r="B7516" i="26"/>
  <c r="B7517" i="26"/>
  <c r="B7518" i="26"/>
  <c r="B7519" i="26"/>
  <c r="B7520" i="26"/>
  <c r="B7521" i="26"/>
  <c r="B7522" i="26"/>
  <c r="B7523" i="26"/>
  <c r="B7524" i="26"/>
  <c r="B7525" i="26"/>
  <c r="B7526" i="26"/>
  <c r="B7527" i="26"/>
  <c r="B7528" i="26"/>
  <c r="B7529" i="26"/>
  <c r="B7530" i="26"/>
  <c r="B7531" i="26"/>
  <c r="B7532" i="26"/>
  <c r="B7533" i="26"/>
  <c r="B7534" i="26"/>
  <c r="B7535" i="26"/>
  <c r="B7536" i="26"/>
  <c r="B7537" i="26"/>
  <c r="B7538" i="26"/>
  <c r="B7539" i="26"/>
  <c r="B7540" i="26"/>
  <c r="B7541" i="26"/>
  <c r="B7542" i="26"/>
  <c r="B7543" i="26"/>
  <c r="B7544" i="26"/>
  <c r="B7545" i="26"/>
  <c r="B7546" i="26"/>
  <c r="B7547" i="26"/>
  <c r="B7548" i="26"/>
  <c r="B7549" i="26"/>
  <c r="B7550" i="26"/>
  <c r="B7551" i="26"/>
  <c r="B7552" i="26"/>
  <c r="B7553" i="26"/>
  <c r="B7554" i="26"/>
  <c r="B7555" i="26"/>
  <c r="B7556" i="26"/>
  <c r="B7557" i="26"/>
  <c r="B7558" i="26"/>
  <c r="B7559" i="26"/>
  <c r="B7560" i="26"/>
  <c r="B7561" i="26"/>
  <c r="B7562" i="26"/>
  <c r="B7563" i="26"/>
  <c r="B7564" i="26"/>
  <c r="B7565" i="26"/>
  <c r="B7566" i="26"/>
  <c r="B7567" i="26"/>
  <c r="B7568" i="26"/>
  <c r="B7569" i="26"/>
  <c r="B7570" i="26"/>
  <c r="B7571" i="26"/>
  <c r="B7572" i="26"/>
  <c r="B7573" i="26"/>
  <c r="B7574" i="26"/>
  <c r="B7575" i="26"/>
  <c r="B7576" i="26"/>
  <c r="B7577" i="26"/>
  <c r="B7578" i="26"/>
  <c r="B7579" i="26"/>
  <c r="B7580" i="26"/>
  <c r="B7581" i="26"/>
  <c r="B7582" i="26"/>
  <c r="B7583" i="26"/>
  <c r="B7584" i="26"/>
  <c r="B7585" i="26"/>
  <c r="B7586" i="26"/>
  <c r="B7587" i="26"/>
  <c r="B7588" i="26"/>
  <c r="B7589" i="26"/>
  <c r="B7590" i="26"/>
  <c r="B7591" i="26"/>
  <c r="B7592" i="26"/>
  <c r="B7593" i="26"/>
  <c r="B7594" i="26"/>
  <c r="B7595" i="26"/>
  <c r="B7596" i="26"/>
  <c r="B7597" i="26"/>
  <c r="B7598" i="26"/>
  <c r="B7599" i="26"/>
  <c r="B7600" i="26"/>
  <c r="B7601" i="26"/>
  <c r="B7602" i="26"/>
  <c r="B7603" i="26"/>
  <c r="B7604" i="26"/>
  <c r="B7605" i="26"/>
  <c r="B7606" i="26"/>
  <c r="B7607" i="26"/>
  <c r="B7608" i="26"/>
  <c r="B7609" i="26"/>
  <c r="B7610" i="26"/>
  <c r="B7611" i="26"/>
  <c r="B7612" i="26"/>
  <c r="B7613" i="26"/>
  <c r="B7614" i="26"/>
  <c r="B7615" i="26"/>
  <c r="B7616" i="26"/>
  <c r="B7617" i="26"/>
  <c r="B7618" i="26"/>
  <c r="B7619" i="26"/>
  <c r="B7620" i="26"/>
  <c r="B7621" i="26"/>
  <c r="B7622" i="26"/>
  <c r="B7623" i="26"/>
  <c r="B7624" i="26"/>
  <c r="B7625" i="26"/>
  <c r="B7626" i="26"/>
  <c r="B7627" i="26"/>
  <c r="B7628" i="26"/>
  <c r="B7629" i="26"/>
  <c r="B7630" i="26"/>
  <c r="B7631" i="26"/>
  <c r="B7632" i="26"/>
  <c r="B7633" i="26"/>
  <c r="B7634" i="26"/>
  <c r="B7635" i="26"/>
  <c r="B7636" i="26"/>
  <c r="B7637" i="26"/>
  <c r="B7638" i="26"/>
  <c r="B7639" i="26"/>
  <c r="B7640" i="26"/>
  <c r="B7641" i="26"/>
  <c r="B7642" i="26"/>
  <c r="B7643" i="26"/>
  <c r="B7644" i="26"/>
  <c r="B7645" i="26"/>
  <c r="B7646" i="26"/>
  <c r="B7647" i="26"/>
  <c r="B7648" i="26"/>
  <c r="B7649" i="26"/>
  <c r="B7650" i="26"/>
  <c r="B7651" i="26"/>
  <c r="B7652" i="26"/>
  <c r="B7653" i="26"/>
  <c r="B7654" i="26"/>
  <c r="B7655" i="26"/>
  <c r="B7656" i="26"/>
  <c r="B7657" i="26"/>
  <c r="B7658" i="26"/>
  <c r="B7659" i="26"/>
  <c r="B7660" i="26"/>
  <c r="B7661" i="26"/>
  <c r="B7662" i="26"/>
  <c r="B7663" i="26"/>
  <c r="B7664" i="26"/>
  <c r="B7665" i="26"/>
  <c r="B7666" i="26"/>
  <c r="B7667" i="26"/>
  <c r="B7668" i="26"/>
  <c r="B7669" i="26"/>
  <c r="B7670" i="26"/>
  <c r="B7671" i="26"/>
  <c r="B7672" i="26"/>
  <c r="B7673" i="26"/>
  <c r="B7674" i="26"/>
  <c r="B7675" i="26"/>
  <c r="B7676" i="26"/>
  <c r="B7677" i="26"/>
  <c r="B7678" i="26"/>
  <c r="B7679" i="26"/>
  <c r="B7680" i="26"/>
  <c r="B7681" i="26"/>
  <c r="B7682" i="26"/>
  <c r="B7683" i="26"/>
  <c r="B7684" i="26"/>
  <c r="B7685" i="26"/>
  <c r="B7686" i="26"/>
  <c r="B7687" i="26"/>
  <c r="B7688" i="26"/>
  <c r="B7689" i="26"/>
  <c r="B7690" i="26"/>
  <c r="B7691" i="26"/>
  <c r="B7692" i="26"/>
  <c r="B7693" i="26"/>
  <c r="B7694" i="26"/>
  <c r="B7695" i="26"/>
  <c r="B7696" i="26"/>
  <c r="B7697" i="26"/>
  <c r="B7698" i="26"/>
  <c r="B7699" i="26"/>
  <c r="B7700" i="26"/>
  <c r="B7701" i="26"/>
  <c r="B7702" i="26"/>
  <c r="B7703" i="26"/>
  <c r="B7704" i="26"/>
  <c r="B7705" i="26"/>
  <c r="B7706" i="26"/>
  <c r="B7707" i="26"/>
  <c r="B7708" i="26"/>
  <c r="B7709" i="26"/>
  <c r="B7710" i="26"/>
  <c r="B7711" i="26"/>
  <c r="B7712" i="26"/>
  <c r="B7713" i="26"/>
  <c r="B7714" i="26"/>
  <c r="B7715" i="26"/>
  <c r="B7716" i="26"/>
  <c r="B7717" i="26"/>
  <c r="B7718" i="26"/>
  <c r="B7719" i="26"/>
  <c r="B7720" i="26"/>
  <c r="B7721" i="26"/>
  <c r="B7722" i="26"/>
  <c r="B7723" i="26"/>
  <c r="B7724" i="26"/>
  <c r="B7725" i="26"/>
  <c r="B7726" i="26"/>
  <c r="B7727" i="26"/>
  <c r="B7728" i="26"/>
  <c r="B7729" i="26"/>
  <c r="B7730" i="26"/>
  <c r="B7731" i="26"/>
  <c r="B7732" i="26"/>
  <c r="B7733" i="26"/>
  <c r="B7734" i="26"/>
  <c r="B7735" i="26"/>
  <c r="B7736" i="26"/>
  <c r="B7737" i="26"/>
  <c r="B7738" i="26"/>
  <c r="B7739" i="26"/>
  <c r="B7740" i="26"/>
  <c r="B7741" i="26"/>
  <c r="B7742" i="26"/>
  <c r="B7743" i="26"/>
  <c r="B7744" i="26"/>
  <c r="B7745" i="26"/>
  <c r="B7746" i="26"/>
  <c r="B7747" i="26"/>
  <c r="B7748" i="26"/>
  <c r="B7749" i="26"/>
  <c r="B7750" i="26"/>
  <c r="B7751" i="26"/>
  <c r="B7752" i="26"/>
  <c r="B7753" i="26"/>
  <c r="B7754" i="26"/>
  <c r="B7755" i="26"/>
  <c r="B7756" i="26"/>
  <c r="B7757" i="26"/>
  <c r="B7758" i="26"/>
  <c r="B7759" i="26"/>
  <c r="B7760" i="26"/>
  <c r="B7761" i="26"/>
  <c r="B7762" i="26"/>
  <c r="B7763" i="26"/>
  <c r="B7764" i="26"/>
  <c r="B7765" i="26"/>
  <c r="B7766" i="26"/>
  <c r="B7767" i="26"/>
  <c r="B7768" i="26"/>
  <c r="B7769" i="26"/>
  <c r="B7770" i="26"/>
  <c r="B7771" i="26"/>
  <c r="B7772" i="26"/>
  <c r="B7773" i="26"/>
  <c r="B7774" i="26"/>
  <c r="B7775" i="26"/>
  <c r="B7776" i="26"/>
  <c r="B7777" i="26"/>
  <c r="B7778" i="26"/>
  <c r="B7779" i="26"/>
  <c r="B7780" i="26"/>
  <c r="B7781" i="26"/>
  <c r="B7782" i="26"/>
  <c r="B7783" i="26"/>
  <c r="B7784" i="26"/>
  <c r="B7785" i="26"/>
  <c r="B7786" i="26"/>
  <c r="B7787" i="26"/>
  <c r="B7788" i="26"/>
  <c r="B7789" i="26"/>
  <c r="B7790" i="26"/>
  <c r="B7791" i="26"/>
  <c r="B7792" i="26"/>
  <c r="B7793" i="26"/>
  <c r="B7794" i="26"/>
  <c r="B7795" i="26"/>
  <c r="B7796" i="26"/>
  <c r="B7797" i="26"/>
  <c r="B7798" i="26"/>
  <c r="B7799" i="26"/>
  <c r="B7800" i="26"/>
  <c r="B7801" i="26"/>
  <c r="B7802" i="26"/>
  <c r="B7803" i="26"/>
  <c r="B7804" i="26"/>
  <c r="B7805" i="26"/>
  <c r="B7806" i="26"/>
  <c r="B7807" i="26"/>
  <c r="B7808" i="26"/>
  <c r="B7809" i="26"/>
  <c r="B7810" i="26"/>
  <c r="B7811" i="26"/>
  <c r="B7812" i="26"/>
  <c r="B7813" i="26"/>
  <c r="B7814" i="26"/>
  <c r="B7815" i="26"/>
  <c r="B7816" i="26"/>
  <c r="B7817" i="26"/>
  <c r="B7818" i="26"/>
  <c r="B7819" i="26"/>
  <c r="B7820" i="26"/>
  <c r="B7821" i="26"/>
  <c r="B7822" i="26"/>
  <c r="B7823" i="26"/>
  <c r="B7824" i="26"/>
  <c r="B7825" i="26"/>
  <c r="B7826" i="26"/>
  <c r="B7827" i="26"/>
  <c r="B7828" i="26"/>
  <c r="B7829" i="26"/>
  <c r="B7830" i="26"/>
  <c r="B7831" i="26"/>
  <c r="B7832" i="26"/>
  <c r="B7833" i="26"/>
  <c r="B7834" i="26"/>
  <c r="B7835" i="26"/>
  <c r="B7836" i="26"/>
  <c r="B7837" i="26"/>
  <c r="B7838" i="26"/>
  <c r="B7839" i="26"/>
  <c r="B7840" i="26"/>
  <c r="B7841" i="26"/>
  <c r="B7842" i="26"/>
  <c r="B7843" i="26"/>
  <c r="B7844" i="26"/>
  <c r="B7845" i="26"/>
  <c r="B7846" i="26"/>
  <c r="B7847" i="26"/>
  <c r="B7848" i="26"/>
  <c r="B7849" i="26"/>
  <c r="B7850" i="26"/>
  <c r="B7851" i="26"/>
  <c r="B7852" i="26"/>
  <c r="B7853" i="26"/>
  <c r="B7854" i="26"/>
  <c r="B7855" i="26"/>
  <c r="B7856" i="26"/>
  <c r="B7857" i="26"/>
  <c r="B7858" i="26"/>
  <c r="B7859" i="26"/>
  <c r="B7860" i="26"/>
  <c r="B7861" i="26"/>
  <c r="B7862" i="26"/>
  <c r="B7863" i="26"/>
  <c r="B7864" i="26"/>
  <c r="B7865" i="26"/>
  <c r="B7866" i="26"/>
  <c r="B7867" i="26"/>
  <c r="B7868" i="26"/>
  <c r="B7869" i="26"/>
  <c r="B7870" i="26"/>
  <c r="B7871" i="26"/>
  <c r="B7872" i="26"/>
  <c r="B7873" i="26"/>
  <c r="B7874" i="26"/>
  <c r="B7875" i="26"/>
  <c r="B7876" i="26"/>
  <c r="B7877" i="26"/>
  <c r="B7878" i="26"/>
  <c r="B7879" i="26"/>
  <c r="B7880" i="26"/>
  <c r="B7881" i="26"/>
  <c r="B7882" i="26"/>
  <c r="B7883" i="26"/>
  <c r="B7884" i="26"/>
  <c r="B7885" i="26"/>
  <c r="B7886" i="26"/>
  <c r="B7887" i="26"/>
  <c r="B7888" i="26"/>
  <c r="B7889" i="26"/>
  <c r="B7890" i="26"/>
  <c r="B7891" i="26"/>
  <c r="B7892" i="26"/>
  <c r="B7893" i="26"/>
  <c r="B7894" i="26"/>
  <c r="B7895" i="26"/>
  <c r="B7896" i="26"/>
  <c r="B7897" i="26"/>
  <c r="B7898" i="26"/>
  <c r="B7899" i="26"/>
  <c r="B7900" i="26"/>
  <c r="B7901" i="26"/>
  <c r="B7902" i="26"/>
  <c r="B7903" i="26"/>
  <c r="B7904" i="26"/>
  <c r="B7905" i="26"/>
  <c r="B7906" i="26"/>
  <c r="B7907" i="26"/>
  <c r="B7908" i="26"/>
  <c r="B7909" i="26"/>
  <c r="B7910" i="26"/>
  <c r="B7911" i="26"/>
  <c r="B7912" i="26"/>
  <c r="B7913" i="26"/>
  <c r="B7914" i="26"/>
  <c r="B7915" i="26"/>
  <c r="B7916" i="26"/>
  <c r="B7917" i="26"/>
  <c r="B7918" i="26"/>
  <c r="B7919" i="26"/>
  <c r="B7920" i="26"/>
  <c r="B7921" i="26"/>
  <c r="B7922" i="26"/>
  <c r="B7923" i="26"/>
  <c r="B7924" i="26"/>
  <c r="B7925" i="26"/>
  <c r="B7926" i="26"/>
  <c r="B7927" i="26"/>
  <c r="B7928" i="26"/>
  <c r="B7929" i="26"/>
  <c r="B7930" i="26"/>
  <c r="B7931" i="26"/>
  <c r="B7932" i="26"/>
  <c r="B7933" i="26"/>
  <c r="B7934" i="26"/>
  <c r="B7935" i="26"/>
  <c r="B7936" i="26"/>
  <c r="B7937" i="26"/>
  <c r="B7938" i="26"/>
  <c r="B7939" i="26"/>
  <c r="B7940" i="26"/>
  <c r="B7941" i="26"/>
  <c r="B7942" i="26"/>
  <c r="B7943" i="26"/>
  <c r="B7944" i="26"/>
  <c r="B7945" i="26"/>
  <c r="B7946" i="26"/>
  <c r="B7947" i="26"/>
  <c r="B7948" i="26"/>
  <c r="B7949" i="26"/>
  <c r="B7950" i="26"/>
  <c r="B7951" i="26"/>
  <c r="B7952" i="26"/>
  <c r="B7953" i="26"/>
  <c r="B7954" i="26"/>
  <c r="B7955" i="26"/>
  <c r="B7956" i="26"/>
  <c r="B7957" i="26"/>
  <c r="B7958" i="26"/>
  <c r="B7959" i="26"/>
  <c r="B7960" i="26"/>
  <c r="B7961" i="26"/>
  <c r="B7962" i="26"/>
  <c r="B7963" i="26"/>
  <c r="B7964" i="26"/>
  <c r="B7965" i="26"/>
  <c r="B7966" i="26"/>
  <c r="B7967" i="26"/>
  <c r="B7968" i="26"/>
  <c r="B7969" i="26"/>
  <c r="B7970" i="26"/>
  <c r="B7971" i="26"/>
  <c r="B7972" i="26"/>
  <c r="B7973" i="26"/>
  <c r="B7974" i="26"/>
  <c r="B2" i="26"/>
  <c r="B10" i="22"/>
  <c r="B9" i="22"/>
  <c r="B8" i="22"/>
  <c r="B4" i="21"/>
  <c r="B5" i="21"/>
  <c r="B6" i="21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7956" i="15"/>
  <c r="F7957" i="15"/>
  <c r="F7958" i="15"/>
  <c r="F7959" i="15"/>
  <c r="F7960" i="15"/>
  <c r="F7961" i="15"/>
  <c r="F7962" i="15"/>
  <c r="F7963" i="15"/>
  <c r="F7964" i="15"/>
  <c r="F7965" i="15"/>
  <c r="F7966" i="15"/>
  <c r="F7967" i="15"/>
  <c r="F7968" i="15"/>
  <c r="F7969" i="15"/>
  <c r="F7970" i="15"/>
  <c r="F7971" i="15"/>
  <c r="F7972" i="15"/>
  <c r="F7973" i="15"/>
  <c r="F7974" i="15"/>
  <c r="F7975" i="15"/>
  <c r="F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G4811" i="15"/>
  <c r="G4812" i="15"/>
  <c r="G4813" i="15"/>
  <c r="G4814" i="15"/>
  <c r="G4815" i="15"/>
  <c r="G4816" i="15"/>
  <c r="G4817" i="15"/>
  <c r="G4818" i="15"/>
  <c r="G4819" i="15"/>
  <c r="G4820" i="15"/>
  <c r="G4821" i="15"/>
  <c r="G4822" i="15"/>
  <c r="G4823" i="15"/>
  <c r="G4824" i="15"/>
  <c r="G4825" i="15"/>
  <c r="G4826" i="15"/>
  <c r="G4827" i="15"/>
  <c r="G4828" i="15"/>
  <c r="G4829" i="15"/>
  <c r="G4830" i="15"/>
  <c r="G4831" i="15"/>
  <c r="G4832" i="15"/>
  <c r="G4833" i="15"/>
  <c r="G4834" i="15"/>
  <c r="G4835" i="15"/>
  <c r="G4836" i="15"/>
  <c r="G4837" i="15"/>
  <c r="G4838" i="15"/>
  <c r="G4839" i="15"/>
  <c r="G4840" i="15"/>
  <c r="G4841" i="15"/>
  <c r="G4842" i="15"/>
  <c r="G4843" i="15"/>
  <c r="G4844" i="15"/>
  <c r="G4845" i="15"/>
  <c r="G4846" i="15"/>
  <c r="G4847" i="15"/>
  <c r="G4848" i="15"/>
  <c r="G4849" i="15"/>
  <c r="G4850" i="15"/>
  <c r="G4851" i="15"/>
  <c r="G4852" i="15"/>
  <c r="G4853" i="15"/>
  <c r="G4854" i="15"/>
  <c r="G4855" i="15"/>
  <c r="G4856" i="15"/>
  <c r="G4857" i="15"/>
  <c r="G4858" i="15"/>
  <c r="G4859" i="15"/>
  <c r="G4860" i="15"/>
  <c r="G4861" i="15"/>
  <c r="G4862" i="15"/>
  <c r="G4863" i="15"/>
  <c r="G4864" i="15"/>
  <c r="G4865" i="15"/>
  <c r="G4866" i="15"/>
  <c r="G4867" i="15"/>
  <c r="G4868" i="15"/>
  <c r="G4869" i="15"/>
  <c r="G4870" i="15"/>
  <c r="G4871" i="15"/>
  <c r="G4872" i="15"/>
  <c r="G4873" i="15"/>
  <c r="G4874" i="15"/>
  <c r="G4875" i="15"/>
  <c r="G4876" i="15"/>
  <c r="G4877" i="15"/>
  <c r="G4878" i="15"/>
  <c r="G4879" i="15"/>
  <c r="G4880" i="15"/>
  <c r="G4881" i="15"/>
  <c r="G4882" i="15"/>
  <c r="G4883" i="15"/>
  <c r="G4884" i="15"/>
  <c r="G4885" i="15"/>
  <c r="G4886" i="15"/>
  <c r="G4887" i="15"/>
  <c r="G4888" i="15"/>
  <c r="G4889" i="15"/>
  <c r="G4890" i="15"/>
  <c r="G4891" i="15"/>
  <c r="G4892" i="15"/>
  <c r="G4893" i="15"/>
  <c r="G4894" i="15"/>
  <c r="G4895" i="15"/>
  <c r="G4896" i="15"/>
  <c r="G4897" i="15"/>
  <c r="G4898" i="15"/>
  <c r="G4899" i="15"/>
  <c r="G4900" i="15"/>
  <c r="G4901" i="15"/>
  <c r="G4902" i="15"/>
  <c r="G4903" i="15"/>
  <c r="G4904" i="15"/>
  <c r="G4905" i="15"/>
  <c r="G4906" i="15"/>
  <c r="G4907" i="15"/>
  <c r="G4908" i="15"/>
  <c r="G4909" i="15"/>
  <c r="G4910" i="15"/>
  <c r="G4911" i="15"/>
  <c r="G4912" i="15"/>
  <c r="G4913" i="15"/>
  <c r="G4914" i="15"/>
  <c r="G4915" i="15"/>
  <c r="G4916" i="15"/>
  <c r="G4917" i="15"/>
  <c r="G4918" i="15"/>
  <c r="G4919" i="15"/>
  <c r="G4920" i="15"/>
  <c r="G4921" i="15"/>
  <c r="G4922" i="15"/>
  <c r="G4923" i="15"/>
  <c r="G4924" i="15"/>
  <c r="G4925" i="15"/>
  <c r="G4926" i="15"/>
  <c r="G4927" i="15"/>
  <c r="G4928" i="15"/>
  <c r="G4929" i="15"/>
  <c r="G4930" i="15"/>
  <c r="G4931" i="15"/>
  <c r="G4932" i="15"/>
  <c r="G4933" i="15"/>
  <c r="G4934" i="15"/>
  <c r="G4935" i="15"/>
  <c r="G4936" i="15"/>
  <c r="G4937" i="15"/>
  <c r="G4938" i="15"/>
  <c r="G4939" i="15"/>
  <c r="G4940" i="15"/>
  <c r="G4941" i="15"/>
  <c r="G4942" i="15"/>
  <c r="G4943" i="15"/>
  <c r="G4944" i="15"/>
  <c r="G4945" i="15"/>
  <c r="G4946" i="15"/>
  <c r="G4947" i="15"/>
  <c r="G4948" i="15"/>
  <c r="G4949" i="15"/>
  <c r="G4950" i="15"/>
  <c r="G4951" i="15"/>
  <c r="G4952" i="15"/>
  <c r="G4953" i="15"/>
  <c r="G4954" i="15"/>
  <c r="G4955" i="15"/>
  <c r="G4956" i="15"/>
  <c r="G4957" i="15"/>
  <c r="G4958" i="15"/>
  <c r="G4959" i="15"/>
  <c r="G4960" i="15"/>
  <c r="G4961" i="15"/>
  <c r="G4962" i="15"/>
  <c r="G4963" i="15"/>
  <c r="G4964" i="15"/>
  <c r="G4965" i="15"/>
  <c r="G4966" i="15"/>
  <c r="G4967" i="15"/>
  <c r="G4968" i="15"/>
  <c r="G4969" i="15"/>
  <c r="G4970" i="15"/>
  <c r="G4971" i="15"/>
  <c r="G4972" i="15"/>
  <c r="G4973" i="15"/>
  <c r="G4974" i="15"/>
  <c r="G4975" i="15"/>
  <c r="G4976" i="15"/>
  <c r="G4977" i="15"/>
  <c r="G4978" i="15"/>
  <c r="G4979" i="15"/>
  <c r="G4980" i="15"/>
  <c r="G4981" i="15"/>
  <c r="G4982" i="15"/>
  <c r="G4983" i="15"/>
  <c r="G4984" i="15"/>
  <c r="G4985" i="15"/>
  <c r="G4986" i="15"/>
  <c r="G4987" i="15"/>
  <c r="G4988" i="15"/>
  <c r="G4989" i="15"/>
  <c r="G4990" i="15"/>
  <c r="G4991" i="15"/>
  <c r="G4992" i="15"/>
  <c r="G4993" i="15"/>
  <c r="G4994" i="15"/>
  <c r="G4995" i="15"/>
  <c r="G4996" i="15"/>
  <c r="G4997" i="15"/>
  <c r="G4998" i="15"/>
  <c r="G4999" i="15"/>
  <c r="G5000" i="15"/>
  <c r="G5001" i="15"/>
  <c r="G5002" i="15"/>
  <c r="G5003" i="15"/>
  <c r="G5004" i="15"/>
  <c r="G5005" i="15"/>
  <c r="G5006" i="15"/>
  <c r="G5007" i="15"/>
  <c r="G5008" i="15"/>
  <c r="G5009" i="15"/>
  <c r="G5010" i="15"/>
  <c r="G5011" i="15"/>
  <c r="G5012" i="15"/>
  <c r="G5013" i="15"/>
  <c r="G5014" i="15"/>
  <c r="G5015" i="15"/>
  <c r="G5016" i="15"/>
  <c r="G5017" i="15"/>
  <c r="G5018" i="15"/>
  <c r="G5019" i="15"/>
  <c r="G5020" i="15"/>
  <c r="G5021" i="15"/>
  <c r="G5022" i="15"/>
  <c r="G5023" i="15"/>
  <c r="G5024" i="15"/>
  <c r="G5025" i="15"/>
  <c r="G5026" i="15"/>
  <c r="G5027" i="15"/>
  <c r="G5028" i="15"/>
  <c r="G5029" i="15"/>
  <c r="G5030" i="15"/>
  <c r="G5031" i="15"/>
  <c r="G5032" i="15"/>
  <c r="G5033" i="15"/>
  <c r="G5034" i="15"/>
  <c r="G5035" i="15"/>
  <c r="G5036" i="15"/>
  <c r="G5037" i="15"/>
  <c r="G5038" i="15"/>
  <c r="G5039" i="15"/>
  <c r="G5040" i="15"/>
  <c r="G5041" i="15"/>
  <c r="G5042" i="15"/>
  <c r="G5043" i="15"/>
  <c r="G5044" i="15"/>
  <c r="G5045" i="15"/>
  <c r="G5046" i="15"/>
  <c r="G5047" i="15"/>
  <c r="G5048" i="15"/>
  <c r="G5049" i="15"/>
  <c r="G5050" i="15"/>
  <c r="G5051" i="15"/>
  <c r="G5052" i="15"/>
  <c r="G5053" i="15"/>
  <c r="G5054" i="15"/>
  <c r="G5055" i="15"/>
  <c r="G5056" i="15"/>
  <c r="G5057" i="15"/>
  <c r="G5058" i="15"/>
  <c r="G5059" i="15"/>
  <c r="G5060" i="15"/>
  <c r="G5061" i="15"/>
  <c r="G5062" i="15"/>
  <c r="G5063" i="15"/>
  <c r="G5064" i="15"/>
  <c r="G5065" i="15"/>
  <c r="G5066" i="15"/>
  <c r="G5067" i="15"/>
  <c r="G5068" i="15"/>
  <c r="G5069" i="15"/>
  <c r="G5070" i="15"/>
  <c r="G5071" i="15"/>
  <c r="G5072" i="15"/>
  <c r="G5073" i="15"/>
  <c r="G5074" i="15"/>
  <c r="G5075" i="15"/>
  <c r="G5076" i="15"/>
  <c r="G5077" i="15"/>
  <c r="G5078" i="15"/>
  <c r="G5079" i="15"/>
  <c r="G5080" i="15"/>
  <c r="G5081" i="15"/>
  <c r="G5082" i="15"/>
  <c r="G5083" i="15"/>
  <c r="G5084" i="15"/>
  <c r="G5085" i="15"/>
  <c r="G5086" i="15"/>
  <c r="G5087" i="15"/>
  <c r="G5088" i="15"/>
  <c r="G5089" i="15"/>
  <c r="G5090" i="15"/>
  <c r="G5091" i="15"/>
  <c r="G5092" i="15"/>
  <c r="G5093" i="15"/>
  <c r="G5094" i="15"/>
  <c r="G5095" i="15"/>
  <c r="G5096" i="15"/>
  <c r="G5097" i="15"/>
  <c r="G5098" i="15"/>
  <c r="G5099" i="15"/>
  <c r="G5100" i="15"/>
  <c r="G5101" i="15"/>
  <c r="G5102" i="15"/>
  <c r="G5103" i="15"/>
  <c r="G5104" i="15"/>
  <c r="G5105" i="15"/>
  <c r="G5106" i="15"/>
  <c r="G5107" i="15"/>
  <c r="G5108" i="15"/>
  <c r="G5109" i="15"/>
  <c r="G5110" i="15"/>
  <c r="G5111" i="15"/>
  <c r="G5112" i="15"/>
  <c r="G5113" i="15"/>
  <c r="G5114" i="15"/>
  <c r="G5115" i="15"/>
  <c r="G5116" i="15"/>
  <c r="G5117" i="15"/>
  <c r="G5118" i="15"/>
  <c r="G5119" i="15"/>
  <c r="G5120" i="15"/>
  <c r="G5121" i="15"/>
  <c r="G5122" i="15"/>
  <c r="G5123" i="15"/>
  <c r="G5124" i="15"/>
  <c r="G5125" i="15"/>
  <c r="G5126" i="15"/>
  <c r="G5127" i="15"/>
  <c r="G5128" i="15"/>
  <c r="G5129" i="15"/>
  <c r="G5130" i="15"/>
  <c r="G5131" i="15"/>
  <c r="G5132" i="15"/>
  <c r="G5133" i="15"/>
  <c r="G5134" i="15"/>
  <c r="G5135" i="15"/>
  <c r="G5136" i="15"/>
  <c r="G5137" i="15"/>
  <c r="G5138" i="15"/>
  <c r="G5139" i="15"/>
  <c r="G5140" i="15"/>
  <c r="G5141" i="15"/>
  <c r="G5142" i="15"/>
  <c r="G5143" i="15"/>
  <c r="G5144" i="15"/>
  <c r="G5145" i="15"/>
  <c r="G5146" i="15"/>
  <c r="G5147" i="15"/>
  <c r="G5148" i="15"/>
  <c r="G5149" i="15"/>
  <c r="G5150" i="15"/>
  <c r="G5151" i="15"/>
  <c r="G5152" i="15"/>
  <c r="G5153" i="15"/>
  <c r="G5154" i="15"/>
  <c r="G5155" i="15"/>
  <c r="G5156" i="15"/>
  <c r="G5157" i="15"/>
  <c r="G5158" i="15"/>
  <c r="G5159" i="15"/>
  <c r="G5160" i="15"/>
  <c r="G5161" i="15"/>
  <c r="G5162" i="15"/>
  <c r="G5163" i="15"/>
  <c r="G5164" i="15"/>
  <c r="G5165" i="15"/>
  <c r="G5166" i="15"/>
  <c r="G5167" i="15"/>
  <c r="G5168" i="15"/>
  <c r="G5169" i="15"/>
  <c r="G5170" i="15"/>
  <c r="G5171" i="15"/>
  <c r="G5172" i="15"/>
  <c r="G5173" i="15"/>
  <c r="G5174" i="15"/>
  <c r="G5175" i="15"/>
  <c r="G5176" i="15"/>
  <c r="G5177" i="15"/>
  <c r="G5178" i="15"/>
  <c r="G5179" i="15"/>
  <c r="G5180" i="15"/>
  <c r="G5181" i="15"/>
  <c r="G5182" i="15"/>
  <c r="G5183" i="15"/>
  <c r="G5184" i="15"/>
  <c r="G5185" i="15"/>
  <c r="G5186" i="15"/>
  <c r="G5187" i="15"/>
  <c r="G5188" i="15"/>
  <c r="G5189" i="15"/>
  <c r="G5190" i="15"/>
  <c r="G5191" i="15"/>
  <c r="G5192" i="15"/>
  <c r="G5193" i="15"/>
  <c r="G5194" i="15"/>
  <c r="G5195" i="15"/>
  <c r="G5196" i="15"/>
  <c r="G5197" i="15"/>
  <c r="G5198" i="15"/>
  <c r="G5199" i="15"/>
  <c r="G5200" i="15"/>
  <c r="G5201" i="15"/>
  <c r="G5202" i="15"/>
  <c r="G5203" i="15"/>
  <c r="G5204" i="15"/>
  <c r="G5205" i="15"/>
  <c r="G5206" i="15"/>
  <c r="G5207" i="15"/>
  <c r="G5208" i="15"/>
  <c r="G5209" i="15"/>
  <c r="G5210" i="15"/>
  <c r="G5211" i="15"/>
  <c r="G5212" i="15"/>
  <c r="G5213" i="15"/>
  <c r="G5214" i="15"/>
  <c r="G5215" i="15"/>
  <c r="G5216" i="15"/>
  <c r="G5217" i="15"/>
  <c r="G5218" i="15"/>
  <c r="G5219" i="15"/>
  <c r="G5220" i="15"/>
  <c r="G5221" i="15"/>
  <c r="G5222" i="15"/>
  <c r="G5223" i="15"/>
  <c r="G5224" i="15"/>
  <c r="G5225" i="15"/>
  <c r="G5226" i="15"/>
  <c r="G5227" i="15"/>
  <c r="G5228" i="15"/>
  <c r="G5229" i="15"/>
  <c r="G5230" i="15"/>
  <c r="G5231" i="15"/>
  <c r="G5232" i="15"/>
  <c r="G5233" i="15"/>
  <c r="G5234" i="15"/>
  <c r="G5235" i="15"/>
  <c r="G5236" i="15"/>
  <c r="G5237" i="15"/>
  <c r="G5238" i="15"/>
  <c r="G5239" i="15"/>
  <c r="G5240" i="15"/>
  <c r="G5241" i="15"/>
  <c r="G5242" i="15"/>
  <c r="G5243" i="15"/>
  <c r="G5244" i="15"/>
  <c r="G5245" i="15"/>
  <c r="G5246" i="15"/>
  <c r="G5247" i="15"/>
  <c r="G5248" i="15"/>
  <c r="G5249" i="15"/>
  <c r="G5250" i="15"/>
  <c r="G5251" i="15"/>
  <c r="G5252" i="15"/>
  <c r="G5253" i="15"/>
  <c r="G5254" i="15"/>
  <c r="G5255" i="15"/>
  <c r="G5256" i="15"/>
  <c r="G5257" i="15"/>
  <c r="G5258" i="15"/>
  <c r="G5259" i="15"/>
  <c r="G5260" i="15"/>
  <c r="G5261" i="15"/>
  <c r="G5262" i="15"/>
  <c r="G5263" i="15"/>
  <c r="G5264" i="15"/>
  <c r="G5265" i="15"/>
  <c r="G5266" i="15"/>
  <c r="G5267" i="15"/>
  <c r="G5268" i="15"/>
  <c r="G5269" i="15"/>
  <c r="G5270" i="15"/>
  <c r="G5271" i="15"/>
  <c r="G5272" i="15"/>
  <c r="G5273" i="15"/>
  <c r="G5274" i="15"/>
  <c r="G5275" i="15"/>
  <c r="G5276" i="15"/>
  <c r="G5277" i="15"/>
  <c r="G5278" i="15"/>
  <c r="G5279" i="15"/>
  <c r="G5280" i="15"/>
  <c r="G5281" i="15"/>
  <c r="G5282" i="15"/>
  <c r="G5283" i="15"/>
  <c r="G5284" i="15"/>
  <c r="G5285" i="15"/>
  <c r="G5286" i="15"/>
  <c r="G5287" i="15"/>
  <c r="G5288" i="15"/>
  <c r="G5289" i="15"/>
  <c r="G5290" i="15"/>
  <c r="G5291" i="15"/>
  <c r="G5292" i="15"/>
  <c r="G5293" i="15"/>
  <c r="G5294" i="15"/>
  <c r="G5295" i="15"/>
  <c r="G5296" i="15"/>
  <c r="G5297" i="15"/>
  <c r="G5298" i="15"/>
  <c r="G5299" i="15"/>
  <c r="G5300" i="15"/>
  <c r="G5301" i="15"/>
  <c r="G5302" i="15"/>
  <c r="G5303" i="15"/>
  <c r="G5304" i="15"/>
  <c r="G5305" i="15"/>
  <c r="G5306" i="15"/>
  <c r="G5307" i="15"/>
  <c r="G5308" i="15"/>
  <c r="G5309" i="15"/>
  <c r="G5310" i="15"/>
  <c r="G5311" i="15"/>
  <c r="G5312" i="15"/>
  <c r="G5313" i="15"/>
  <c r="G5314" i="15"/>
  <c r="G5315" i="15"/>
  <c r="G5316" i="15"/>
  <c r="G5317" i="15"/>
  <c r="G5318" i="15"/>
  <c r="G5319" i="15"/>
  <c r="G5320" i="15"/>
  <c r="G5321" i="15"/>
  <c r="G5322" i="15"/>
  <c r="G5323" i="15"/>
  <c r="G5324" i="15"/>
  <c r="G5325" i="15"/>
  <c r="G5326" i="15"/>
  <c r="G5327" i="15"/>
  <c r="G5328" i="15"/>
  <c r="G5329" i="15"/>
  <c r="G5330" i="15"/>
  <c r="G5331" i="15"/>
  <c r="G5332" i="15"/>
  <c r="G5333" i="15"/>
  <c r="G5334" i="15"/>
  <c r="G5335" i="15"/>
  <c r="G5336" i="15"/>
  <c r="G5337" i="15"/>
  <c r="G5338" i="15"/>
  <c r="G5339" i="15"/>
  <c r="G5340" i="15"/>
  <c r="G5341" i="15"/>
  <c r="G5342" i="15"/>
  <c r="G5343" i="15"/>
  <c r="G5344" i="15"/>
  <c r="G5345" i="15"/>
  <c r="G5346" i="15"/>
  <c r="G5347" i="15"/>
  <c r="G5348" i="15"/>
  <c r="G5349" i="15"/>
  <c r="G5350" i="15"/>
  <c r="G5351" i="15"/>
  <c r="G5352" i="15"/>
  <c r="G5353" i="15"/>
  <c r="G5354" i="15"/>
  <c r="G5355" i="15"/>
  <c r="G5356" i="15"/>
  <c r="G5357" i="15"/>
  <c r="G5358" i="15"/>
  <c r="G5359" i="15"/>
  <c r="G5360" i="15"/>
  <c r="G5361" i="15"/>
  <c r="G5362" i="15"/>
  <c r="G5363" i="15"/>
  <c r="G5364" i="15"/>
  <c r="G5365" i="15"/>
  <c r="G5366" i="15"/>
  <c r="G5367" i="15"/>
  <c r="G5368" i="15"/>
  <c r="G5369" i="15"/>
  <c r="G5370" i="15"/>
  <c r="G5371" i="15"/>
  <c r="G5372" i="15"/>
  <c r="G5373" i="15"/>
  <c r="G5374" i="15"/>
  <c r="G5375" i="15"/>
  <c r="G5376" i="15"/>
  <c r="G5377" i="15"/>
  <c r="G5378" i="15"/>
  <c r="G5379" i="15"/>
  <c r="G5380" i="15"/>
  <c r="G5381" i="15"/>
  <c r="G5382" i="15"/>
  <c r="G5383" i="15"/>
  <c r="G5384" i="15"/>
  <c r="G5385" i="15"/>
  <c r="G5386" i="15"/>
  <c r="G5387" i="15"/>
  <c r="G5388" i="15"/>
  <c r="G5389" i="15"/>
  <c r="G5390" i="15"/>
  <c r="G5391" i="15"/>
  <c r="G5392" i="15"/>
  <c r="G5393" i="15"/>
  <c r="G5394" i="15"/>
  <c r="G5395" i="15"/>
  <c r="G5396" i="15"/>
  <c r="G5397" i="15"/>
  <c r="G5398" i="15"/>
  <c r="G5399" i="15"/>
  <c r="G5400" i="15"/>
  <c r="G5401" i="15"/>
  <c r="G5402" i="15"/>
  <c r="G5403" i="15"/>
  <c r="G5404" i="15"/>
  <c r="G5405" i="15"/>
  <c r="G5406" i="15"/>
  <c r="G5407" i="15"/>
  <c r="G5408" i="15"/>
  <c r="G5409" i="15"/>
  <c r="G5410" i="15"/>
  <c r="G5411" i="15"/>
  <c r="G5412" i="15"/>
  <c r="G5413" i="15"/>
  <c r="G5414" i="15"/>
  <c r="G5415" i="15"/>
  <c r="G5416" i="15"/>
  <c r="G5417" i="15"/>
  <c r="G5418" i="15"/>
  <c r="G5419" i="15"/>
  <c r="G5420" i="15"/>
  <c r="G5421" i="15"/>
  <c r="G5422" i="15"/>
  <c r="G5423" i="15"/>
  <c r="G5424" i="15"/>
  <c r="G5425" i="15"/>
  <c r="G5426" i="15"/>
  <c r="G5427" i="15"/>
  <c r="G5428" i="15"/>
  <c r="G5429" i="15"/>
  <c r="G5430" i="15"/>
  <c r="G5431" i="15"/>
  <c r="G5432" i="15"/>
  <c r="G5433" i="15"/>
  <c r="G5434" i="15"/>
  <c r="G5435" i="15"/>
  <c r="G5436" i="15"/>
  <c r="G5437" i="15"/>
  <c r="G5438" i="15"/>
  <c r="G5439" i="15"/>
  <c r="G5440" i="15"/>
  <c r="G5441" i="15"/>
  <c r="G5442" i="15"/>
  <c r="G5443" i="15"/>
  <c r="G5444" i="15"/>
  <c r="G5445" i="15"/>
  <c r="G5446" i="15"/>
  <c r="G5447" i="15"/>
  <c r="G5448" i="15"/>
  <c r="G5449" i="15"/>
  <c r="G5450" i="15"/>
  <c r="G5451" i="15"/>
  <c r="G5452" i="15"/>
  <c r="G5453" i="15"/>
  <c r="G5454" i="15"/>
  <c r="G5455" i="15"/>
  <c r="G5456" i="15"/>
  <c r="G5457" i="15"/>
  <c r="G5458" i="15"/>
  <c r="G5459" i="15"/>
  <c r="G5460" i="15"/>
  <c r="G5461" i="15"/>
  <c r="G5462" i="15"/>
  <c r="G5463" i="15"/>
  <c r="G5464" i="15"/>
  <c r="G5465" i="15"/>
  <c r="G5466" i="15"/>
  <c r="G5467" i="15"/>
  <c r="G5468" i="15"/>
  <c r="G5469" i="15"/>
  <c r="G5470" i="15"/>
  <c r="G5471" i="15"/>
  <c r="G5472" i="15"/>
  <c r="G5473" i="15"/>
  <c r="G5474" i="15"/>
  <c r="G5475" i="15"/>
  <c r="G5476" i="15"/>
  <c r="G5477" i="15"/>
  <c r="G5478" i="15"/>
  <c r="G5479" i="15"/>
  <c r="G5480" i="15"/>
  <c r="G5481" i="15"/>
  <c r="G5482" i="15"/>
  <c r="G5483" i="15"/>
  <c r="G5484" i="15"/>
  <c r="G5485" i="15"/>
  <c r="G5486" i="15"/>
  <c r="G5487" i="15"/>
  <c r="G5488" i="15"/>
  <c r="G5489" i="15"/>
  <c r="G5490" i="15"/>
  <c r="G5491" i="15"/>
  <c r="G5492" i="15"/>
  <c r="G5493" i="15"/>
  <c r="G5494" i="15"/>
  <c r="G5495" i="15"/>
  <c r="G5496" i="15"/>
  <c r="G5497" i="15"/>
  <c r="G5498" i="15"/>
  <c r="G5499" i="15"/>
  <c r="G5500" i="15"/>
  <c r="G5501" i="15"/>
  <c r="G5502" i="15"/>
  <c r="G5503" i="15"/>
  <c r="G5504" i="15"/>
  <c r="G5505" i="15"/>
  <c r="G5506" i="15"/>
  <c r="G5507" i="15"/>
  <c r="G5508" i="15"/>
  <c r="G5509" i="15"/>
  <c r="G5510" i="15"/>
  <c r="G5511" i="15"/>
  <c r="G5512" i="15"/>
  <c r="G5513" i="15"/>
  <c r="G5514" i="15"/>
  <c r="G5515" i="15"/>
  <c r="G5516" i="15"/>
  <c r="G5517" i="15"/>
  <c r="G5518" i="15"/>
  <c r="G5519" i="15"/>
  <c r="G5520" i="15"/>
  <c r="G5521" i="15"/>
  <c r="G5522" i="15"/>
  <c r="G5523" i="15"/>
  <c r="G5524" i="15"/>
  <c r="G5525" i="15"/>
  <c r="G5526" i="15"/>
  <c r="G5527" i="15"/>
  <c r="G5528" i="15"/>
  <c r="G5529" i="15"/>
  <c r="G5530" i="15"/>
  <c r="G5531" i="15"/>
  <c r="G5532" i="15"/>
  <c r="G5533" i="15"/>
  <c r="G5534" i="15"/>
  <c r="G5535" i="15"/>
  <c r="G5536" i="15"/>
  <c r="G5537" i="15"/>
  <c r="G5538" i="15"/>
  <c r="G5539" i="15"/>
  <c r="G5540" i="15"/>
  <c r="G5541" i="15"/>
  <c r="G5542" i="15"/>
  <c r="G5543" i="15"/>
  <c r="G5544" i="15"/>
  <c r="G5545" i="15"/>
  <c r="G5546" i="15"/>
  <c r="G5547" i="15"/>
  <c r="G5548" i="15"/>
  <c r="G5549" i="15"/>
  <c r="G5550" i="15"/>
  <c r="G5551" i="15"/>
  <c r="G5552" i="15"/>
  <c r="G5553" i="15"/>
  <c r="G5554" i="15"/>
  <c r="G5555" i="15"/>
  <c r="G5556" i="15"/>
  <c r="G5557" i="15"/>
  <c r="G5558" i="15"/>
  <c r="G5559" i="15"/>
  <c r="G5560" i="15"/>
  <c r="G5561" i="15"/>
  <c r="G5562" i="15"/>
  <c r="G5563" i="15"/>
  <c r="G5564" i="15"/>
  <c r="G5565" i="15"/>
  <c r="G5566" i="15"/>
  <c r="G5567" i="15"/>
  <c r="G5568" i="15"/>
  <c r="G5569" i="15"/>
  <c r="G5570" i="15"/>
  <c r="G5571" i="15"/>
  <c r="G5572" i="15"/>
  <c r="G5573" i="15"/>
  <c r="G5574" i="15"/>
  <c r="G5575" i="15"/>
  <c r="G5576" i="15"/>
  <c r="G5577" i="15"/>
  <c r="G5578" i="15"/>
  <c r="G5579" i="15"/>
  <c r="G5580" i="15"/>
  <c r="G5581" i="15"/>
  <c r="G5582" i="15"/>
  <c r="G5583" i="15"/>
  <c r="G5584" i="15"/>
  <c r="G5585" i="15"/>
  <c r="G5586" i="15"/>
  <c r="G5587" i="15"/>
  <c r="G5588" i="15"/>
  <c r="G5589" i="15"/>
  <c r="G5590" i="15"/>
  <c r="G5591" i="15"/>
  <c r="G5592" i="15"/>
  <c r="G5593" i="15"/>
  <c r="G5594" i="15"/>
  <c r="G5595" i="15"/>
  <c r="G5596" i="15"/>
  <c r="G5597" i="15"/>
  <c r="G5598" i="15"/>
  <c r="G5599" i="15"/>
  <c r="G5600" i="15"/>
  <c r="G5601" i="15"/>
  <c r="G5602" i="15"/>
  <c r="G5603" i="15"/>
  <c r="G5604" i="15"/>
  <c r="G5605" i="15"/>
  <c r="G5606" i="15"/>
  <c r="G5607" i="15"/>
  <c r="G5608" i="15"/>
  <c r="G5609" i="15"/>
  <c r="G5610" i="15"/>
  <c r="G5611" i="15"/>
  <c r="G5612" i="15"/>
  <c r="G5613" i="15"/>
  <c r="G5614" i="15"/>
  <c r="G5615" i="15"/>
  <c r="G5616" i="15"/>
  <c r="G5617" i="15"/>
  <c r="G5618" i="15"/>
  <c r="G5619" i="15"/>
  <c r="G5620" i="15"/>
  <c r="G5621" i="15"/>
  <c r="G5622" i="15"/>
  <c r="G5623" i="15"/>
  <c r="G5624" i="15"/>
  <c r="G5625" i="15"/>
  <c r="G5626" i="15"/>
  <c r="G5627" i="15"/>
  <c r="G5628" i="15"/>
  <c r="G5629" i="15"/>
  <c r="G5630" i="15"/>
  <c r="G5631" i="15"/>
  <c r="G5632" i="15"/>
  <c r="G5633" i="15"/>
  <c r="G5634" i="15"/>
  <c r="G5635" i="15"/>
  <c r="G5636" i="15"/>
  <c r="G5637" i="15"/>
  <c r="G5638" i="15"/>
  <c r="G5639" i="15"/>
  <c r="G5640" i="15"/>
  <c r="G5641" i="15"/>
  <c r="G5642" i="15"/>
  <c r="G5643" i="15"/>
  <c r="G5644" i="15"/>
  <c r="G5645" i="15"/>
  <c r="G5646" i="15"/>
  <c r="G5647" i="15"/>
  <c r="G5648" i="15"/>
  <c r="G5649" i="15"/>
  <c r="G5650" i="15"/>
  <c r="G5651" i="15"/>
  <c r="G5652" i="15"/>
  <c r="G5653" i="15"/>
  <c r="G5654" i="15"/>
  <c r="G5655" i="15"/>
  <c r="G5656" i="15"/>
  <c r="G5657" i="15"/>
  <c r="G5658" i="15"/>
  <c r="G5659" i="15"/>
  <c r="G5660" i="15"/>
  <c r="G5661" i="15"/>
  <c r="G5662" i="15"/>
  <c r="G5663" i="15"/>
  <c r="G5664" i="15"/>
  <c r="G5665" i="15"/>
  <c r="G5666" i="15"/>
  <c r="G5667" i="15"/>
  <c r="G5668" i="15"/>
  <c r="G5669" i="15"/>
  <c r="G5670" i="15"/>
  <c r="G5671" i="15"/>
  <c r="G5672" i="15"/>
  <c r="G5673" i="15"/>
  <c r="G5674" i="15"/>
  <c r="G5675" i="15"/>
  <c r="G5676" i="15"/>
  <c r="G5677" i="15"/>
  <c r="G5678" i="15"/>
  <c r="G5679" i="15"/>
  <c r="G5680" i="15"/>
  <c r="G5681" i="15"/>
  <c r="G5682" i="15"/>
  <c r="G5683" i="15"/>
  <c r="G5684" i="15"/>
  <c r="G5685" i="15"/>
  <c r="G5686" i="15"/>
  <c r="G5687" i="15"/>
  <c r="G5688" i="15"/>
  <c r="G5689" i="15"/>
  <c r="G5690" i="15"/>
  <c r="G5691" i="15"/>
  <c r="G5692" i="15"/>
  <c r="G5693" i="15"/>
  <c r="G5694" i="15"/>
  <c r="G5695" i="15"/>
  <c r="G5696" i="15"/>
  <c r="G5697" i="15"/>
  <c r="G5698" i="15"/>
  <c r="G5699" i="15"/>
  <c r="G5700" i="15"/>
  <c r="G5701" i="15"/>
  <c r="G5702" i="15"/>
  <c r="G5703" i="15"/>
  <c r="G5704" i="15"/>
  <c r="G5705" i="15"/>
  <c r="G5706" i="15"/>
  <c r="G5707" i="15"/>
  <c r="G5708" i="15"/>
  <c r="G5709" i="15"/>
  <c r="G5710" i="15"/>
  <c r="G5711" i="15"/>
  <c r="G5712" i="15"/>
  <c r="G5713" i="15"/>
  <c r="G5714" i="15"/>
  <c r="G5715" i="15"/>
  <c r="G5716" i="15"/>
  <c r="G5717" i="15"/>
  <c r="G5718" i="15"/>
  <c r="G5719" i="15"/>
  <c r="G5720" i="15"/>
  <c r="G5721" i="15"/>
  <c r="G5722" i="15"/>
  <c r="G5723" i="15"/>
  <c r="G5724" i="15"/>
  <c r="G5725" i="15"/>
  <c r="G5726" i="15"/>
  <c r="G5727" i="15"/>
  <c r="G5728" i="15"/>
  <c r="G5729" i="15"/>
  <c r="G5730" i="15"/>
  <c r="G5731" i="15"/>
  <c r="G5732" i="15"/>
  <c r="G5733" i="15"/>
  <c r="G5734" i="15"/>
  <c r="G5735" i="15"/>
  <c r="G5736" i="15"/>
  <c r="G5737" i="15"/>
  <c r="G5738" i="15"/>
  <c r="G5739" i="15"/>
  <c r="G5740" i="15"/>
  <c r="G5741" i="15"/>
  <c r="G5742" i="15"/>
  <c r="G5743" i="15"/>
  <c r="G5744" i="15"/>
  <c r="G5745" i="15"/>
  <c r="G5746" i="15"/>
  <c r="G5747" i="15"/>
  <c r="G5748" i="15"/>
  <c r="G5749" i="15"/>
  <c r="G5750" i="15"/>
  <c r="G5751" i="15"/>
  <c r="G5752" i="15"/>
  <c r="G5753" i="15"/>
  <c r="G5754" i="15"/>
  <c r="G5755" i="15"/>
  <c r="G5756" i="15"/>
  <c r="G5757" i="15"/>
  <c r="G5758" i="15"/>
  <c r="G5759" i="15"/>
  <c r="G5760" i="15"/>
  <c r="G5761" i="15"/>
  <c r="G5762" i="15"/>
  <c r="G5763" i="15"/>
  <c r="G5764" i="15"/>
  <c r="G5765" i="15"/>
  <c r="G5766" i="15"/>
  <c r="G5767" i="15"/>
  <c r="G5768" i="15"/>
  <c r="G5769" i="15"/>
  <c r="G5770" i="15"/>
  <c r="G5771" i="15"/>
  <c r="G5772" i="15"/>
  <c r="G5773" i="15"/>
  <c r="G5774" i="15"/>
  <c r="G5775" i="15"/>
  <c r="G5776" i="15"/>
  <c r="G5777" i="15"/>
  <c r="G5778" i="15"/>
  <c r="G5779" i="15"/>
  <c r="G5780" i="15"/>
  <c r="G5781" i="15"/>
  <c r="G5782" i="15"/>
  <c r="G5783" i="15"/>
  <c r="G5784" i="15"/>
  <c r="G5785" i="15"/>
  <c r="G5786" i="15"/>
  <c r="G5787" i="15"/>
  <c r="G5788" i="15"/>
  <c r="G5789" i="15"/>
  <c r="G5790" i="15"/>
  <c r="G5791" i="15"/>
  <c r="G5792" i="15"/>
  <c r="G5793" i="15"/>
  <c r="G5794" i="15"/>
  <c r="G5795" i="15"/>
  <c r="G5796" i="15"/>
  <c r="G5797" i="15"/>
  <c r="G5798" i="15"/>
  <c r="G5799" i="15"/>
  <c r="G5800" i="15"/>
  <c r="G5801" i="15"/>
  <c r="G5802" i="15"/>
  <c r="G5803" i="15"/>
  <c r="G5804" i="15"/>
  <c r="G5805" i="15"/>
  <c r="G5806" i="15"/>
  <c r="G5807" i="15"/>
  <c r="G5808" i="15"/>
  <c r="G5809" i="15"/>
  <c r="G5810" i="15"/>
  <c r="G5811" i="15"/>
  <c r="G5812" i="15"/>
  <c r="G5813" i="15"/>
  <c r="G5814" i="15"/>
  <c r="G5815" i="15"/>
  <c r="G5816" i="15"/>
  <c r="G5817" i="15"/>
  <c r="G5818" i="15"/>
  <c r="G5819" i="15"/>
  <c r="G5820" i="15"/>
  <c r="G5821" i="15"/>
  <c r="G5822" i="15"/>
  <c r="G5823" i="15"/>
  <c r="G5824" i="15"/>
  <c r="G5825" i="15"/>
  <c r="G5826" i="15"/>
  <c r="G5827" i="15"/>
  <c r="G5828" i="15"/>
  <c r="G5829" i="15"/>
  <c r="G5830" i="15"/>
  <c r="G5831" i="15"/>
  <c r="G5832" i="15"/>
  <c r="G5833" i="15"/>
  <c r="G5834" i="15"/>
  <c r="G5835" i="15"/>
  <c r="G5836" i="15"/>
  <c r="G5837" i="15"/>
  <c r="G5838" i="15"/>
  <c r="G5839" i="15"/>
  <c r="G5840" i="15"/>
  <c r="G5841" i="15"/>
  <c r="G5842" i="15"/>
  <c r="G5843" i="15"/>
  <c r="G5844" i="15"/>
  <c r="G5845" i="15"/>
  <c r="G5846" i="15"/>
  <c r="G5847" i="15"/>
  <c r="G5848" i="15"/>
  <c r="G5849" i="15"/>
  <c r="G5850" i="15"/>
  <c r="G5851" i="15"/>
  <c r="G5852" i="15"/>
  <c r="G5853" i="15"/>
  <c r="G5854" i="15"/>
  <c r="G5855" i="15"/>
  <c r="G5856" i="15"/>
  <c r="G5857" i="15"/>
  <c r="G5858" i="15"/>
  <c r="G5859" i="15"/>
  <c r="G5860" i="15"/>
  <c r="G5861" i="15"/>
  <c r="G5862" i="15"/>
  <c r="G5863" i="15"/>
  <c r="G5864" i="15"/>
  <c r="G5865" i="15"/>
  <c r="G5866" i="15"/>
  <c r="G5867" i="15"/>
  <c r="G5868" i="15"/>
  <c r="G5869" i="15"/>
  <c r="G5870" i="15"/>
  <c r="G5871" i="15"/>
  <c r="G5872" i="15"/>
  <c r="G5873" i="15"/>
  <c r="G5874" i="15"/>
  <c r="G5875" i="15"/>
  <c r="G5876" i="15"/>
  <c r="G5877" i="15"/>
  <c r="G5878" i="15"/>
  <c r="G5879" i="15"/>
  <c r="G5880" i="15"/>
  <c r="G5881" i="15"/>
  <c r="G5882" i="15"/>
  <c r="G5883" i="15"/>
  <c r="G5884" i="15"/>
  <c r="G5885" i="15"/>
  <c r="G5886" i="15"/>
  <c r="G5887" i="15"/>
  <c r="G5888" i="15"/>
  <c r="G5889" i="15"/>
  <c r="G5890" i="15"/>
  <c r="G5891" i="15"/>
  <c r="G5892" i="15"/>
  <c r="G5893" i="15"/>
  <c r="G5894" i="15"/>
  <c r="G5895" i="15"/>
  <c r="G5896" i="15"/>
  <c r="G5897" i="15"/>
  <c r="G5898" i="15"/>
  <c r="G5899" i="15"/>
  <c r="G5900" i="15"/>
  <c r="G5901" i="15"/>
  <c r="G5902" i="15"/>
  <c r="G5903" i="15"/>
  <c r="G5904" i="15"/>
  <c r="G5905" i="15"/>
  <c r="G5906" i="15"/>
  <c r="G5907" i="15"/>
  <c r="G5908" i="15"/>
  <c r="G5909" i="15"/>
  <c r="G5910" i="15"/>
  <c r="G5911" i="15"/>
  <c r="G5912" i="15"/>
  <c r="G5913" i="15"/>
  <c r="G5914" i="15"/>
  <c r="G5915" i="15"/>
  <c r="G5916" i="15"/>
  <c r="G5917" i="15"/>
  <c r="G5918" i="15"/>
  <c r="G5919" i="15"/>
  <c r="G5920" i="15"/>
  <c r="G5921" i="15"/>
  <c r="G5922" i="15"/>
  <c r="G5923" i="15"/>
  <c r="G5924" i="15"/>
  <c r="G5925" i="15"/>
  <c r="G5926" i="15"/>
  <c r="G5927" i="15"/>
  <c r="G5928" i="15"/>
  <c r="G5929" i="15"/>
  <c r="G5930" i="15"/>
  <c r="G5931" i="15"/>
  <c r="G5932" i="15"/>
  <c r="G5933" i="15"/>
  <c r="G5934" i="15"/>
  <c r="G5935" i="15"/>
  <c r="G5936" i="15"/>
  <c r="G5937" i="15"/>
  <c r="G5938" i="15"/>
  <c r="G5939" i="15"/>
  <c r="G5940" i="15"/>
  <c r="G5941" i="15"/>
  <c r="G5942" i="15"/>
  <c r="G5943" i="15"/>
  <c r="G5944" i="15"/>
  <c r="G5945" i="15"/>
  <c r="G5946" i="15"/>
  <c r="G5947" i="15"/>
  <c r="G5948" i="15"/>
  <c r="G5949" i="15"/>
  <c r="G5950" i="15"/>
  <c r="G5951" i="15"/>
  <c r="G5952" i="15"/>
  <c r="G5953" i="15"/>
  <c r="G5954" i="15"/>
  <c r="G5955" i="15"/>
  <c r="G5956" i="15"/>
  <c r="G5957" i="15"/>
  <c r="G5958" i="15"/>
  <c r="G5959" i="15"/>
  <c r="G5960" i="15"/>
  <c r="G5961" i="15"/>
  <c r="G5962" i="15"/>
  <c r="G5963" i="15"/>
  <c r="G5964" i="15"/>
  <c r="G5965" i="15"/>
  <c r="G5966" i="15"/>
  <c r="G5967" i="15"/>
  <c r="G5968" i="15"/>
  <c r="G5969" i="15"/>
  <c r="G5970" i="15"/>
  <c r="G5971" i="15"/>
  <c r="G5972" i="15"/>
  <c r="G5973" i="15"/>
  <c r="G5974" i="15"/>
  <c r="G5975" i="15"/>
  <c r="G5976" i="15"/>
  <c r="G5977" i="15"/>
  <c r="G5978" i="15"/>
  <c r="G5979" i="15"/>
  <c r="G5980" i="15"/>
  <c r="G5981" i="15"/>
  <c r="G5982" i="15"/>
  <c r="G5983" i="15"/>
  <c r="G5984" i="15"/>
  <c r="G5985" i="15"/>
  <c r="G5986" i="15"/>
  <c r="G5987" i="15"/>
  <c r="G5988" i="15"/>
  <c r="G5989" i="15"/>
  <c r="G5990" i="15"/>
  <c r="G5991" i="15"/>
  <c r="G5992" i="15"/>
  <c r="G5993" i="15"/>
  <c r="G5994" i="15"/>
  <c r="G5995" i="15"/>
  <c r="G5996" i="15"/>
  <c r="G5997" i="15"/>
  <c r="G5998" i="15"/>
  <c r="G5999" i="15"/>
  <c r="G6000" i="15"/>
  <c r="G6001" i="15"/>
  <c r="G6002" i="15"/>
  <c r="G6003" i="15"/>
  <c r="G6004" i="15"/>
  <c r="G6005" i="15"/>
  <c r="G6006" i="15"/>
  <c r="G6007" i="15"/>
  <c r="G6008" i="15"/>
  <c r="G6009" i="15"/>
  <c r="G6010" i="15"/>
  <c r="G6011" i="15"/>
  <c r="G6012" i="15"/>
  <c r="G6013" i="15"/>
  <c r="G6014" i="15"/>
  <c r="G6015" i="15"/>
  <c r="G6016" i="15"/>
  <c r="G6017" i="15"/>
  <c r="G6018" i="15"/>
  <c r="G6019" i="15"/>
  <c r="G6020" i="15"/>
  <c r="G6021" i="15"/>
  <c r="G6022" i="15"/>
  <c r="G6023" i="15"/>
  <c r="G6024" i="15"/>
  <c r="G6025" i="15"/>
  <c r="G6026" i="15"/>
  <c r="G6027" i="15"/>
  <c r="G6028" i="15"/>
  <c r="G6029" i="15"/>
  <c r="G6030" i="15"/>
  <c r="G6031" i="15"/>
  <c r="G6032" i="15"/>
  <c r="G6033" i="15"/>
  <c r="G6034" i="15"/>
  <c r="G6035" i="15"/>
  <c r="G6036" i="15"/>
  <c r="G6037" i="15"/>
  <c r="G6038" i="15"/>
  <c r="G6039" i="15"/>
  <c r="G6040" i="15"/>
  <c r="G6041" i="15"/>
  <c r="G6042" i="15"/>
  <c r="G6043" i="15"/>
  <c r="G6044" i="15"/>
  <c r="G6045" i="15"/>
  <c r="G6046" i="15"/>
  <c r="G6047" i="15"/>
  <c r="G6048" i="15"/>
  <c r="G6049" i="15"/>
  <c r="G6050" i="15"/>
  <c r="G6051" i="15"/>
  <c r="G6052" i="15"/>
  <c r="G6053" i="15"/>
  <c r="G6054" i="15"/>
  <c r="G6055" i="15"/>
  <c r="G6056" i="15"/>
  <c r="G6057" i="15"/>
  <c r="G6058" i="15"/>
  <c r="G6059" i="15"/>
  <c r="G6060" i="15"/>
  <c r="G6061" i="15"/>
  <c r="G6062" i="15"/>
  <c r="G6063" i="15"/>
  <c r="G6064" i="15"/>
  <c r="G6065" i="15"/>
  <c r="G6066" i="15"/>
  <c r="G6067" i="15"/>
  <c r="G6068" i="15"/>
  <c r="G6069" i="15"/>
  <c r="G6070" i="15"/>
  <c r="G6071" i="15"/>
  <c r="G6072" i="15"/>
  <c r="G6073" i="15"/>
  <c r="G6074" i="15"/>
  <c r="G6075" i="15"/>
  <c r="G6076" i="15"/>
  <c r="G6077" i="15"/>
  <c r="G6078" i="15"/>
  <c r="G6079" i="15"/>
  <c r="G6080" i="15"/>
  <c r="G6081" i="15"/>
  <c r="G6082" i="15"/>
  <c r="G6083" i="15"/>
  <c r="G6084" i="15"/>
  <c r="G6085" i="15"/>
  <c r="G6086" i="15"/>
  <c r="G6087" i="15"/>
  <c r="G6088" i="15"/>
  <c r="G6089" i="15"/>
  <c r="G6090" i="15"/>
  <c r="G6091" i="15"/>
  <c r="G6092" i="15"/>
  <c r="G6093" i="15"/>
  <c r="G6094" i="15"/>
  <c r="G6095" i="15"/>
  <c r="G6096" i="15"/>
  <c r="G6097" i="15"/>
  <c r="G6098" i="15"/>
  <c r="G6099" i="15"/>
  <c r="G6100" i="15"/>
  <c r="G6101" i="15"/>
  <c r="G6102" i="15"/>
  <c r="G6103" i="15"/>
  <c r="G6104" i="15"/>
  <c r="G6105" i="15"/>
  <c r="G6106" i="15"/>
  <c r="G6107" i="15"/>
  <c r="G6108" i="15"/>
  <c r="G6109" i="15"/>
  <c r="G6110" i="15"/>
  <c r="G6111" i="15"/>
  <c r="G6112" i="15"/>
  <c r="G6113" i="15"/>
  <c r="G6114" i="15"/>
  <c r="G6115" i="15"/>
  <c r="G6116" i="15"/>
  <c r="G6117" i="15"/>
  <c r="G6118" i="15"/>
  <c r="G6119" i="15"/>
  <c r="G6120" i="15"/>
  <c r="G6121" i="15"/>
  <c r="G6122" i="15"/>
  <c r="G6123" i="15"/>
  <c r="G6124" i="15"/>
  <c r="G6125" i="15"/>
  <c r="G6126" i="15"/>
  <c r="G6127" i="15"/>
  <c r="G6128" i="15"/>
  <c r="G6129" i="15"/>
  <c r="G6130" i="15"/>
  <c r="G6131" i="15"/>
  <c r="G6132" i="15"/>
  <c r="G6133" i="15"/>
  <c r="G6134" i="15"/>
  <c r="G6135" i="15"/>
  <c r="G6136" i="15"/>
  <c r="G6137" i="15"/>
  <c r="G6138" i="15"/>
  <c r="G6139" i="15"/>
  <c r="G6140" i="15"/>
  <c r="G6141" i="15"/>
  <c r="G6142" i="15"/>
  <c r="G6143" i="15"/>
  <c r="G6144" i="15"/>
  <c r="G6145" i="15"/>
  <c r="G6146" i="15"/>
  <c r="G6147" i="15"/>
  <c r="G6148" i="15"/>
  <c r="G6149" i="15"/>
  <c r="G6150" i="15"/>
  <c r="G6151" i="15"/>
  <c r="G6152" i="15"/>
  <c r="G6153" i="15"/>
  <c r="G6154" i="15"/>
  <c r="G6155" i="15"/>
  <c r="G6156" i="15"/>
  <c r="G6157" i="15"/>
  <c r="G6158" i="15"/>
  <c r="G6159" i="15"/>
  <c r="G6160" i="15"/>
  <c r="G6161" i="15"/>
  <c r="G6162" i="15"/>
  <c r="G6163" i="15"/>
  <c r="G6164" i="15"/>
  <c r="G6165" i="15"/>
  <c r="G6166" i="15"/>
  <c r="G6167" i="15"/>
  <c r="G6168" i="15"/>
  <c r="G6169" i="15"/>
  <c r="G6170" i="15"/>
  <c r="G6171" i="15"/>
  <c r="G6172" i="15"/>
  <c r="G6173" i="15"/>
  <c r="G6174" i="15"/>
  <c r="G6175" i="15"/>
  <c r="G6176" i="15"/>
  <c r="G6177" i="15"/>
  <c r="G6178" i="15"/>
  <c r="G6179" i="15"/>
  <c r="G6180" i="15"/>
  <c r="G6181" i="15"/>
  <c r="G6182" i="15"/>
  <c r="G6183" i="15"/>
  <c r="G6184" i="15"/>
  <c r="G6185" i="15"/>
  <c r="G6186" i="15"/>
  <c r="G6187" i="15"/>
  <c r="G6188" i="15"/>
  <c r="G6189" i="15"/>
  <c r="G6190" i="15"/>
  <c r="G6191" i="15"/>
  <c r="G6192" i="15"/>
  <c r="G6193" i="15"/>
  <c r="G6194" i="15"/>
  <c r="G6195" i="15"/>
  <c r="G6196" i="15"/>
  <c r="G6197" i="15"/>
  <c r="G6198" i="15"/>
  <c r="G6199" i="15"/>
  <c r="G6200" i="15"/>
  <c r="G6201" i="15"/>
  <c r="G6202" i="15"/>
  <c r="G6203" i="15"/>
  <c r="G6204" i="15"/>
  <c r="G6205" i="15"/>
  <c r="G6206" i="15"/>
  <c r="G6207" i="15"/>
  <c r="G6208" i="15"/>
  <c r="G6209" i="15"/>
  <c r="G6210" i="15"/>
  <c r="G6211" i="15"/>
  <c r="G6212" i="15"/>
  <c r="G6213" i="15"/>
  <c r="G6214" i="15"/>
  <c r="G6215" i="15"/>
  <c r="G6216" i="15"/>
  <c r="G6217" i="15"/>
  <c r="G6218" i="15"/>
  <c r="G6219" i="15"/>
  <c r="G6220" i="15"/>
  <c r="G6221" i="15"/>
  <c r="G6222" i="15"/>
  <c r="G6223" i="15"/>
  <c r="G6224" i="15"/>
  <c r="G6225" i="15"/>
  <c r="G6226" i="15"/>
  <c r="G6227" i="15"/>
  <c r="G6228" i="15"/>
  <c r="G6229" i="15"/>
  <c r="G6230" i="15"/>
  <c r="G6231" i="15"/>
  <c r="G6232" i="15"/>
  <c r="G6233" i="15"/>
  <c r="G6234" i="15"/>
  <c r="G6235" i="15"/>
  <c r="G6236" i="15"/>
  <c r="G6237" i="15"/>
  <c r="G6238" i="15"/>
  <c r="G6239" i="15"/>
  <c r="G6240" i="15"/>
  <c r="G6241" i="15"/>
  <c r="G6242" i="15"/>
  <c r="G6243" i="15"/>
  <c r="G6244" i="15"/>
  <c r="G6245" i="15"/>
  <c r="G6246" i="15"/>
  <c r="G6247" i="15"/>
  <c r="G6248" i="15"/>
  <c r="G6249" i="15"/>
  <c r="G6250" i="15"/>
  <c r="G6251" i="15"/>
  <c r="G6252" i="15"/>
  <c r="G6253" i="15"/>
  <c r="G6254" i="15"/>
  <c r="G6255" i="15"/>
  <c r="G6256" i="15"/>
  <c r="G6257" i="15"/>
  <c r="G6258" i="15"/>
  <c r="G6259" i="15"/>
  <c r="G6260" i="15"/>
  <c r="G6261" i="15"/>
  <c r="G6262" i="15"/>
  <c r="G6263" i="15"/>
  <c r="G6264" i="15"/>
  <c r="G6265" i="15"/>
  <c r="G6266" i="15"/>
  <c r="G6267" i="15"/>
  <c r="G6268" i="15"/>
  <c r="G6269" i="15"/>
  <c r="G6270" i="15"/>
  <c r="G6271" i="15"/>
  <c r="G6272" i="15"/>
  <c r="G6273" i="15"/>
  <c r="G6274" i="15"/>
  <c r="G6275" i="15"/>
  <c r="G6276" i="15"/>
  <c r="G6277" i="15"/>
  <c r="G6278" i="15"/>
  <c r="G6279" i="15"/>
  <c r="G6280" i="15"/>
  <c r="G6281" i="15"/>
  <c r="G6282" i="15"/>
  <c r="G6283" i="15"/>
  <c r="G6284" i="15"/>
  <c r="G6285" i="15"/>
  <c r="G6286" i="15"/>
  <c r="G6287" i="15"/>
  <c r="G6288" i="15"/>
  <c r="G6289" i="15"/>
  <c r="G6290" i="15"/>
  <c r="G6291" i="15"/>
  <c r="G6292" i="15"/>
  <c r="G6293" i="15"/>
  <c r="G6294" i="15"/>
  <c r="G6295" i="15"/>
  <c r="G6296" i="15"/>
  <c r="G6297" i="15"/>
  <c r="G6298" i="15"/>
  <c r="G6299" i="15"/>
  <c r="G6300" i="15"/>
  <c r="G6301" i="15"/>
  <c r="G6302" i="15"/>
  <c r="G6303" i="15"/>
  <c r="G6304" i="15"/>
  <c r="G6305" i="15"/>
  <c r="G6306" i="15"/>
  <c r="G6307" i="15"/>
  <c r="G6308" i="15"/>
  <c r="G6309" i="15"/>
  <c r="G6310" i="15"/>
  <c r="G6311" i="15"/>
  <c r="G6312" i="15"/>
  <c r="G6313" i="15"/>
  <c r="G6314" i="15"/>
  <c r="G6315" i="15"/>
  <c r="G6316" i="15"/>
  <c r="G6317" i="15"/>
  <c r="G6318" i="15"/>
  <c r="G6319" i="15"/>
  <c r="G6320" i="15"/>
  <c r="G6321" i="15"/>
  <c r="G6322" i="15"/>
  <c r="G6323" i="15"/>
  <c r="G6324" i="15"/>
  <c r="G6325" i="15"/>
  <c r="G6326" i="15"/>
  <c r="G6327" i="15"/>
  <c r="G6328" i="15"/>
  <c r="G6329" i="15"/>
  <c r="G6330" i="15"/>
  <c r="G6331" i="15"/>
  <c r="G6332" i="15"/>
  <c r="G6333" i="15"/>
  <c r="G6334" i="15"/>
  <c r="G6335" i="15"/>
  <c r="G6336" i="15"/>
  <c r="G6337" i="15"/>
  <c r="G6338" i="15"/>
  <c r="G6339" i="15"/>
  <c r="G6340" i="15"/>
  <c r="G6341" i="15"/>
  <c r="G6342" i="15"/>
  <c r="G6343" i="15"/>
  <c r="G6344" i="15"/>
  <c r="G6345" i="15"/>
  <c r="G6346" i="15"/>
  <c r="G6347" i="15"/>
  <c r="G6348" i="15"/>
  <c r="G6349" i="15"/>
  <c r="G6350" i="15"/>
  <c r="G6351" i="15"/>
  <c r="G6352" i="15"/>
  <c r="G6353" i="15"/>
  <c r="G6354" i="15"/>
  <c r="G6355" i="15"/>
  <c r="G6356" i="15"/>
  <c r="G6357" i="15"/>
  <c r="G6358" i="15"/>
  <c r="G6359" i="15"/>
  <c r="G6360" i="15"/>
  <c r="G6361" i="15"/>
  <c r="G6362" i="15"/>
  <c r="G6363" i="15"/>
  <c r="G6364" i="15"/>
  <c r="G6365" i="15"/>
  <c r="G6366" i="15"/>
  <c r="G6367" i="15"/>
  <c r="G6368" i="15"/>
  <c r="G6369" i="15"/>
  <c r="G6370" i="15"/>
  <c r="G6371" i="15"/>
  <c r="G6372" i="15"/>
  <c r="G6373" i="15"/>
  <c r="G6374" i="15"/>
  <c r="G6375" i="15"/>
  <c r="G6376" i="15"/>
  <c r="G6377" i="15"/>
  <c r="G6378" i="15"/>
  <c r="G6379" i="15"/>
  <c r="G6380" i="15"/>
  <c r="G6381" i="15"/>
  <c r="G6382" i="15"/>
  <c r="G6383" i="15"/>
  <c r="G6384" i="15"/>
  <c r="G6385" i="15"/>
  <c r="G6386" i="15"/>
  <c r="G6387" i="15"/>
  <c r="G6388" i="15"/>
  <c r="G6389" i="15"/>
  <c r="G6390" i="15"/>
  <c r="G6391" i="15"/>
  <c r="G6392" i="15"/>
  <c r="G6393" i="15"/>
  <c r="G6394" i="15"/>
  <c r="G6395" i="15"/>
  <c r="G6396" i="15"/>
  <c r="G6397" i="15"/>
  <c r="G6398" i="15"/>
  <c r="G6399" i="15"/>
  <c r="G6400" i="15"/>
  <c r="G6401" i="15"/>
  <c r="G6402" i="15"/>
  <c r="G6403" i="15"/>
  <c r="G6404" i="15"/>
  <c r="G6405" i="15"/>
  <c r="G6406" i="15"/>
  <c r="G6407" i="15"/>
  <c r="G6408" i="15"/>
  <c r="G6409" i="15"/>
  <c r="G6410" i="15"/>
  <c r="G6411" i="15"/>
  <c r="G6412" i="15"/>
  <c r="G6413" i="15"/>
  <c r="G6414" i="15"/>
  <c r="G6415" i="15"/>
  <c r="G6416" i="15"/>
  <c r="G6417" i="15"/>
  <c r="G6418" i="15"/>
  <c r="G6419" i="15"/>
  <c r="G6420" i="15"/>
  <c r="G6421" i="15"/>
  <c r="G6422" i="15"/>
  <c r="G6423" i="15"/>
  <c r="G6424" i="15"/>
  <c r="G6425" i="15"/>
  <c r="G6426" i="15"/>
  <c r="G6427" i="15"/>
  <c r="G6428" i="15"/>
  <c r="G6429" i="15"/>
  <c r="G6430" i="15"/>
  <c r="G6431" i="15"/>
  <c r="G6432" i="15"/>
  <c r="G6433" i="15"/>
  <c r="G6434" i="15"/>
  <c r="G6435" i="15"/>
  <c r="G6436" i="15"/>
  <c r="G6437" i="15"/>
  <c r="G6438" i="15"/>
  <c r="G6439" i="15"/>
  <c r="G6440" i="15"/>
  <c r="G6441" i="15"/>
  <c r="G6442" i="15"/>
  <c r="G6443" i="15"/>
  <c r="G6444" i="15"/>
  <c r="G6445" i="15"/>
  <c r="G6446" i="15"/>
  <c r="G6447" i="15"/>
  <c r="G6448" i="15"/>
  <c r="G6449" i="15"/>
  <c r="G6450" i="15"/>
  <c r="G6451" i="15"/>
  <c r="G6452" i="15"/>
  <c r="G6453" i="15"/>
  <c r="G6454" i="15"/>
  <c r="G6455" i="15"/>
  <c r="G6456" i="15"/>
  <c r="G6457" i="15"/>
  <c r="G6458" i="15"/>
  <c r="G6459" i="15"/>
  <c r="G6460" i="15"/>
  <c r="G6461" i="15"/>
  <c r="G6462" i="15"/>
  <c r="G6463" i="15"/>
  <c r="G6464" i="15"/>
  <c r="G6465" i="15"/>
  <c r="G6466" i="15"/>
  <c r="G6467" i="15"/>
  <c r="G6468" i="15"/>
  <c r="G6469" i="15"/>
  <c r="G6470" i="15"/>
  <c r="G6471" i="15"/>
  <c r="G6472" i="15"/>
  <c r="G6473" i="15"/>
  <c r="G6474" i="15"/>
  <c r="G6475" i="15"/>
  <c r="G6476" i="15"/>
  <c r="G6477" i="15"/>
  <c r="G6478" i="15"/>
  <c r="G6479" i="15"/>
  <c r="G6480" i="15"/>
  <c r="G6481" i="15"/>
  <c r="G6482" i="15"/>
  <c r="G6483" i="15"/>
  <c r="G6484" i="15"/>
  <c r="G6485" i="15"/>
  <c r="G6486" i="15"/>
  <c r="G6487" i="15"/>
  <c r="G6488" i="15"/>
  <c r="G6489" i="15"/>
  <c r="G6490" i="15"/>
  <c r="G6491" i="15"/>
  <c r="G6492" i="15"/>
  <c r="G6493" i="15"/>
  <c r="G6494" i="15"/>
  <c r="G6495" i="15"/>
  <c r="G6496" i="15"/>
  <c r="G6497" i="15"/>
  <c r="G6498" i="15"/>
  <c r="G6499" i="15"/>
  <c r="G6500" i="15"/>
  <c r="G6501" i="15"/>
  <c r="G6502" i="15"/>
  <c r="G6503" i="15"/>
  <c r="G6504" i="15"/>
  <c r="G6505" i="15"/>
  <c r="G6506" i="15"/>
  <c r="G6507" i="15"/>
  <c r="G6508" i="15"/>
  <c r="G6509" i="15"/>
  <c r="G6510" i="15"/>
  <c r="G6511" i="15"/>
  <c r="G6512" i="15"/>
  <c r="G6513" i="15"/>
  <c r="G6514" i="15"/>
  <c r="G6515" i="15"/>
  <c r="G6516" i="15"/>
  <c r="G6517" i="15"/>
  <c r="G6518" i="15"/>
  <c r="G6519" i="15"/>
  <c r="G6520" i="15"/>
  <c r="G6521" i="15"/>
  <c r="G6522" i="15"/>
  <c r="G6523" i="15"/>
  <c r="G6524" i="15"/>
  <c r="G6525" i="15"/>
  <c r="G6526" i="15"/>
  <c r="G6527" i="15"/>
  <c r="G6528" i="15"/>
  <c r="G6529" i="15"/>
  <c r="G6530" i="15"/>
  <c r="G6531" i="15"/>
  <c r="G6532" i="15"/>
  <c r="G6533" i="15"/>
  <c r="G6534" i="15"/>
  <c r="G6535" i="15"/>
  <c r="G6536" i="15"/>
  <c r="G6537" i="15"/>
  <c r="G6538" i="15"/>
  <c r="G6539" i="15"/>
  <c r="G6540" i="15"/>
  <c r="G6541" i="15"/>
  <c r="G6542" i="15"/>
  <c r="G6543" i="15"/>
  <c r="G6544" i="15"/>
  <c r="G6545" i="15"/>
  <c r="G6546" i="15"/>
  <c r="G6547" i="15"/>
  <c r="G6548" i="15"/>
  <c r="G6549" i="15"/>
  <c r="G6550" i="15"/>
  <c r="G6551" i="15"/>
  <c r="G6552" i="15"/>
  <c r="G6553" i="15"/>
  <c r="G6554" i="15"/>
  <c r="G6555" i="15"/>
  <c r="G6556" i="15"/>
  <c r="G6557" i="15"/>
  <c r="G6558" i="15"/>
  <c r="G6559" i="15"/>
  <c r="G6560" i="15"/>
  <c r="G6561" i="15"/>
  <c r="G6562" i="15"/>
  <c r="G6563" i="15"/>
  <c r="G6564" i="15"/>
  <c r="G6565" i="15"/>
  <c r="G6566" i="15"/>
  <c r="G6567" i="15"/>
  <c r="G6568" i="15"/>
  <c r="G6569" i="15"/>
  <c r="G6570" i="15"/>
  <c r="G6571" i="15"/>
  <c r="G6572" i="15"/>
  <c r="G6573" i="15"/>
  <c r="G6574" i="15"/>
  <c r="G6575" i="15"/>
  <c r="G6576" i="15"/>
  <c r="G6577" i="15"/>
  <c r="G6578" i="15"/>
  <c r="G6579" i="15"/>
  <c r="G6580" i="15"/>
  <c r="G6581" i="15"/>
  <c r="G6582" i="15"/>
  <c r="G6583" i="15"/>
  <c r="G6584" i="15"/>
  <c r="G6585" i="15"/>
  <c r="G6586" i="15"/>
  <c r="G6587" i="15"/>
  <c r="G6588" i="15"/>
  <c r="G6589" i="15"/>
  <c r="G6590" i="15"/>
  <c r="G6591" i="15"/>
  <c r="G6592" i="15"/>
  <c r="G6593" i="15"/>
  <c r="G6594" i="15"/>
  <c r="G6595" i="15"/>
  <c r="G6596" i="15"/>
  <c r="G6597" i="15"/>
  <c r="G6598" i="15"/>
  <c r="G6599" i="15"/>
  <c r="G6600" i="15"/>
  <c r="G6601" i="15"/>
  <c r="G6602" i="15"/>
  <c r="G6603" i="15"/>
  <c r="G6604" i="15"/>
  <c r="G6605" i="15"/>
  <c r="G6606" i="15"/>
  <c r="G6607" i="15"/>
  <c r="G6608" i="15"/>
  <c r="G6609" i="15"/>
  <c r="G6610" i="15"/>
  <c r="G6611" i="15"/>
  <c r="G6612" i="15"/>
  <c r="G6613" i="15"/>
  <c r="G6614" i="15"/>
  <c r="G6615" i="15"/>
  <c r="G6616" i="15"/>
  <c r="G6617" i="15"/>
  <c r="G6618" i="15"/>
  <c r="G6619" i="15"/>
  <c r="G6620" i="15"/>
  <c r="G6621" i="15"/>
  <c r="G6622" i="15"/>
  <c r="G6623" i="15"/>
  <c r="G6624" i="15"/>
  <c r="G6625" i="15"/>
  <c r="G6626" i="15"/>
  <c r="G6627" i="15"/>
  <c r="G6628" i="15"/>
  <c r="G6629" i="15"/>
  <c r="G6630" i="15"/>
  <c r="G6631" i="15"/>
  <c r="G6632" i="15"/>
  <c r="G6633" i="15"/>
  <c r="G6634" i="15"/>
  <c r="G6635" i="15"/>
  <c r="G6636" i="15"/>
  <c r="G6637" i="15"/>
  <c r="G6638" i="15"/>
  <c r="G6639" i="15"/>
  <c r="G6640" i="15"/>
  <c r="G6641" i="15"/>
  <c r="G6642" i="15"/>
  <c r="G6643" i="15"/>
  <c r="G6644" i="15"/>
  <c r="G6645" i="15"/>
  <c r="G6646" i="15"/>
  <c r="G6647" i="15"/>
  <c r="G6648" i="15"/>
  <c r="G6649" i="15"/>
  <c r="G6650" i="15"/>
  <c r="G6651" i="15"/>
  <c r="G6652" i="15"/>
  <c r="G6653" i="15"/>
  <c r="G6654" i="15"/>
  <c r="G6655" i="15"/>
  <c r="G6656" i="15"/>
  <c r="G6657" i="15"/>
  <c r="G6658" i="15"/>
  <c r="G6659" i="15"/>
  <c r="G6660" i="15"/>
  <c r="G6661" i="15"/>
  <c r="G6662" i="15"/>
  <c r="G6663" i="15"/>
  <c r="G6664" i="15"/>
  <c r="G6665" i="15"/>
  <c r="G6666" i="15"/>
  <c r="G6667" i="15"/>
  <c r="G6668" i="15"/>
  <c r="G6669" i="15"/>
  <c r="G6670" i="15"/>
  <c r="G6671" i="15"/>
  <c r="G6672" i="15"/>
  <c r="G6673" i="15"/>
  <c r="G6674" i="15"/>
  <c r="G6675" i="15"/>
  <c r="G6676" i="15"/>
  <c r="G6677" i="15"/>
  <c r="G6678" i="15"/>
  <c r="G6679" i="15"/>
  <c r="G6680" i="15"/>
  <c r="G6681" i="15"/>
  <c r="G6682" i="15"/>
  <c r="G6683" i="15"/>
  <c r="G6684" i="15"/>
  <c r="G6685" i="15"/>
  <c r="G6686" i="15"/>
  <c r="G6687" i="15"/>
  <c r="G6688" i="15"/>
  <c r="G6689" i="15"/>
  <c r="G6690" i="15"/>
  <c r="G6691" i="15"/>
  <c r="G6692" i="15"/>
  <c r="G6693" i="15"/>
  <c r="G6694" i="15"/>
  <c r="G6695" i="15"/>
  <c r="G6696" i="15"/>
  <c r="G6697" i="15"/>
  <c r="G6698" i="15"/>
  <c r="G6699" i="15"/>
  <c r="G6700" i="15"/>
  <c r="G6701" i="15"/>
  <c r="G6702" i="15"/>
  <c r="G6703" i="15"/>
  <c r="G6704" i="15"/>
  <c r="G6705" i="15"/>
  <c r="G6706" i="15"/>
  <c r="G6707" i="15"/>
  <c r="G6708" i="15"/>
  <c r="G6709" i="15"/>
  <c r="G6710" i="15"/>
  <c r="G6711" i="15"/>
  <c r="G6712" i="15"/>
  <c r="G6713" i="15"/>
  <c r="G6714" i="15"/>
  <c r="G6715" i="15"/>
  <c r="G6716" i="15"/>
  <c r="G6717" i="15"/>
  <c r="G6718" i="15"/>
  <c r="G6719" i="15"/>
  <c r="G6720" i="15"/>
  <c r="G6721" i="15"/>
  <c r="G6722" i="15"/>
  <c r="G6723" i="15"/>
  <c r="G6724" i="15"/>
  <c r="G6725" i="15"/>
  <c r="G6726" i="15"/>
  <c r="G6727" i="15"/>
  <c r="G6728" i="15"/>
  <c r="G6729" i="15"/>
  <c r="G6730" i="15"/>
  <c r="G6731" i="15"/>
  <c r="G6732" i="15"/>
  <c r="G6733" i="15"/>
  <c r="G6734" i="15"/>
  <c r="G6735" i="15"/>
  <c r="G6736" i="15"/>
  <c r="G6737" i="15"/>
  <c r="G6738" i="15"/>
  <c r="G6739" i="15"/>
  <c r="G6740" i="15"/>
  <c r="G6741" i="15"/>
  <c r="G6742" i="15"/>
  <c r="G6743" i="15"/>
  <c r="G6744" i="15"/>
  <c r="G6745" i="15"/>
  <c r="G6746" i="15"/>
  <c r="G6747" i="15"/>
  <c r="G6748" i="15"/>
  <c r="G6749" i="15"/>
  <c r="G6750" i="15"/>
  <c r="G6751" i="15"/>
  <c r="G6752" i="15"/>
  <c r="G6753" i="15"/>
  <c r="G6754" i="15"/>
  <c r="G6755" i="15"/>
  <c r="G6756" i="15"/>
  <c r="G6757" i="15"/>
  <c r="G6758" i="15"/>
  <c r="G6759" i="15"/>
  <c r="G6760" i="15"/>
  <c r="G6761" i="15"/>
  <c r="G6762" i="15"/>
  <c r="G6763" i="15"/>
  <c r="G6764" i="15"/>
  <c r="G6765" i="15"/>
  <c r="G6766" i="15"/>
  <c r="G6767" i="15"/>
  <c r="G6768" i="15"/>
  <c r="G6769" i="15"/>
  <c r="G6770" i="15"/>
  <c r="G6771" i="15"/>
  <c r="G6772" i="15"/>
  <c r="G6773" i="15"/>
  <c r="G6774" i="15"/>
  <c r="G6775" i="15"/>
  <c r="G6776" i="15"/>
  <c r="G6777" i="15"/>
  <c r="G6778" i="15"/>
  <c r="G6779" i="15"/>
  <c r="G6780" i="15"/>
  <c r="G6781" i="15"/>
  <c r="G6782" i="15"/>
  <c r="G6783" i="15"/>
  <c r="G6784" i="15"/>
  <c r="G6785" i="15"/>
  <c r="G6786" i="15"/>
  <c r="G6787" i="15"/>
  <c r="G6788" i="15"/>
  <c r="G6789" i="15"/>
  <c r="G6790" i="15"/>
  <c r="G6791" i="15"/>
  <c r="G6792" i="15"/>
  <c r="G6793" i="15"/>
  <c r="G6794" i="15"/>
  <c r="G6795" i="15"/>
  <c r="G6796" i="15"/>
  <c r="G6797" i="15"/>
  <c r="G6798" i="15"/>
  <c r="G6799" i="15"/>
  <c r="G6800" i="15"/>
  <c r="G6801" i="15"/>
  <c r="G6802" i="15"/>
  <c r="G6803" i="15"/>
  <c r="G6804" i="15"/>
  <c r="G6805" i="15"/>
  <c r="G6806" i="15"/>
  <c r="G6807" i="15"/>
  <c r="G6808" i="15"/>
  <c r="G6809" i="15"/>
  <c r="G6810" i="15"/>
  <c r="G6811" i="15"/>
  <c r="G6812" i="15"/>
  <c r="G6813" i="15"/>
  <c r="G6814" i="15"/>
  <c r="G6815" i="15"/>
  <c r="G6816" i="15"/>
  <c r="G6817" i="15"/>
  <c r="G6818" i="15"/>
  <c r="G6819" i="15"/>
  <c r="G6820" i="15"/>
  <c r="G6821" i="15"/>
  <c r="G6822" i="15"/>
  <c r="G6823" i="15"/>
  <c r="G6824" i="15"/>
  <c r="G6825" i="15"/>
  <c r="G6826" i="15"/>
  <c r="G6827" i="15"/>
  <c r="G6828" i="15"/>
  <c r="G6829" i="15"/>
  <c r="G6830" i="15"/>
  <c r="G6831" i="15"/>
  <c r="G6832" i="15"/>
  <c r="G6833" i="15"/>
  <c r="G6834" i="15"/>
  <c r="G6835" i="15"/>
  <c r="G6836" i="15"/>
  <c r="G6837" i="15"/>
  <c r="G6838" i="15"/>
  <c r="G6839" i="15"/>
  <c r="G6840" i="15"/>
  <c r="G6841" i="15"/>
  <c r="G6842" i="15"/>
  <c r="G6843" i="15"/>
  <c r="G6844" i="15"/>
  <c r="G6845" i="15"/>
  <c r="G6846" i="15"/>
  <c r="G6847" i="15"/>
  <c r="G6848" i="15"/>
  <c r="G6849" i="15"/>
  <c r="G6850" i="15"/>
  <c r="G6851" i="15"/>
  <c r="G6852" i="15"/>
  <c r="G6853" i="15"/>
  <c r="G6854" i="15"/>
  <c r="G6855" i="15"/>
  <c r="G6856" i="15"/>
  <c r="G6857" i="15"/>
  <c r="G6858" i="15"/>
  <c r="G6859" i="15"/>
  <c r="G6860" i="15"/>
  <c r="G6861" i="15"/>
  <c r="G6862" i="15"/>
  <c r="G6863" i="15"/>
  <c r="G6864" i="15"/>
  <c r="G6865" i="15"/>
  <c r="G6866" i="15"/>
  <c r="G6867" i="15"/>
  <c r="G6868" i="15"/>
  <c r="G6869" i="15"/>
  <c r="G6870" i="15"/>
  <c r="G6871" i="15"/>
  <c r="G6872" i="15"/>
  <c r="G6873" i="15"/>
  <c r="G6874" i="15"/>
  <c r="G6875" i="15"/>
  <c r="G6876" i="15"/>
  <c r="G6877" i="15"/>
  <c r="G6878" i="15"/>
  <c r="G6879" i="15"/>
  <c r="G6880" i="15"/>
  <c r="G6881" i="15"/>
  <c r="G6882" i="15"/>
  <c r="G6883" i="15"/>
  <c r="G6884" i="15"/>
  <c r="G6885" i="15"/>
  <c r="G6886" i="15"/>
  <c r="G6887" i="15"/>
  <c r="G6888" i="15"/>
  <c r="G6889" i="15"/>
  <c r="G6890" i="15"/>
  <c r="G6891" i="15"/>
  <c r="G6892" i="15"/>
  <c r="G6893" i="15"/>
  <c r="G6894" i="15"/>
  <c r="G6895" i="15"/>
  <c r="G6896" i="15"/>
  <c r="G6897" i="15"/>
  <c r="G6898" i="15"/>
  <c r="G6899" i="15"/>
  <c r="G6900" i="15"/>
  <c r="G6901" i="15"/>
  <c r="G6902" i="15"/>
  <c r="G6903" i="15"/>
  <c r="G6904" i="15"/>
  <c r="G6905" i="15"/>
  <c r="G6906" i="15"/>
  <c r="G6907" i="15"/>
  <c r="G6908" i="15"/>
  <c r="G6909" i="15"/>
  <c r="G6910" i="15"/>
  <c r="G6911" i="15"/>
  <c r="G6912" i="15"/>
  <c r="G6913" i="15"/>
  <c r="G6914" i="15"/>
  <c r="G6915" i="15"/>
  <c r="G6916" i="15"/>
  <c r="G6917" i="15"/>
  <c r="G6918" i="15"/>
  <c r="G6919" i="15"/>
  <c r="G6920" i="15"/>
  <c r="G6921" i="15"/>
  <c r="G6922" i="15"/>
  <c r="G6923" i="15"/>
  <c r="G6924" i="15"/>
  <c r="G6925" i="15"/>
  <c r="G6926" i="15"/>
  <c r="G6927" i="15"/>
  <c r="G6928" i="15"/>
  <c r="G6929" i="15"/>
  <c r="G6930" i="15"/>
  <c r="G6931" i="15"/>
  <c r="G6932" i="15"/>
  <c r="G6933" i="15"/>
  <c r="G6934" i="15"/>
  <c r="G6935" i="15"/>
  <c r="G6936" i="15"/>
  <c r="G6937" i="15"/>
  <c r="G6938" i="15"/>
  <c r="G6939" i="15"/>
  <c r="G6940" i="15"/>
  <c r="G6941" i="15"/>
  <c r="G6942" i="15"/>
  <c r="G6943" i="15"/>
  <c r="G6944" i="15"/>
  <c r="G6945" i="15"/>
  <c r="G6946" i="15"/>
  <c r="G6947" i="15"/>
  <c r="G6948" i="15"/>
  <c r="G6949" i="15"/>
  <c r="G6950" i="15"/>
  <c r="G6951" i="15"/>
  <c r="G6952" i="15"/>
  <c r="G6953" i="15"/>
  <c r="G6954" i="15"/>
  <c r="G6955" i="15"/>
  <c r="G6956" i="15"/>
  <c r="G6957" i="15"/>
  <c r="G6958" i="15"/>
  <c r="G6959" i="15"/>
  <c r="G6960" i="15"/>
  <c r="G6961" i="15"/>
  <c r="G6962" i="15"/>
  <c r="G6963" i="15"/>
  <c r="G6964" i="15"/>
  <c r="G6965" i="15"/>
  <c r="G6966" i="15"/>
  <c r="G6967" i="15"/>
  <c r="G6968" i="15"/>
  <c r="G6969" i="15"/>
  <c r="G6970" i="15"/>
  <c r="G6971" i="15"/>
  <c r="G6972" i="15"/>
  <c r="G6973" i="15"/>
  <c r="G6974" i="15"/>
  <c r="G6975" i="15"/>
  <c r="G6976" i="15"/>
  <c r="G6977" i="15"/>
  <c r="G6978" i="15"/>
  <c r="G6979" i="15"/>
  <c r="G6980" i="15"/>
  <c r="G6981" i="15"/>
  <c r="G6982" i="15"/>
  <c r="G6983" i="15"/>
  <c r="G6984" i="15"/>
  <c r="G6985" i="15"/>
  <c r="G6986" i="15"/>
  <c r="G6987" i="15"/>
  <c r="G6988" i="15"/>
  <c r="G6989" i="15"/>
  <c r="G6990" i="15"/>
  <c r="G6991" i="15"/>
  <c r="G6992" i="15"/>
  <c r="G6993" i="15"/>
  <c r="G6994" i="15"/>
  <c r="G6995" i="15"/>
  <c r="G6996" i="15"/>
  <c r="G6997" i="15"/>
  <c r="G6998" i="15"/>
  <c r="G6999" i="15"/>
  <c r="G7000" i="15"/>
  <c r="G7001" i="15"/>
  <c r="G7002" i="15"/>
  <c r="G7003" i="15"/>
  <c r="G7004" i="15"/>
  <c r="G7005" i="15"/>
  <c r="G7006" i="15"/>
  <c r="G7007" i="15"/>
  <c r="G7008" i="15"/>
  <c r="G7009" i="15"/>
  <c r="G7010" i="15"/>
  <c r="G7011" i="15"/>
  <c r="G7012" i="15"/>
  <c r="G7013" i="15"/>
  <c r="G7014" i="15"/>
  <c r="G7015" i="15"/>
  <c r="G7016" i="15"/>
  <c r="G7017" i="15"/>
  <c r="G7018" i="15"/>
  <c r="G7019" i="15"/>
  <c r="G7020" i="15"/>
  <c r="G7021" i="15"/>
  <c r="G7022" i="15"/>
  <c r="G7023" i="15"/>
  <c r="G7024" i="15"/>
  <c r="G7025" i="15"/>
  <c r="G7026" i="15"/>
  <c r="G7027" i="15"/>
  <c r="G7028" i="15"/>
  <c r="G7029" i="15"/>
  <c r="G7030" i="15"/>
  <c r="G7031" i="15"/>
  <c r="G7032" i="15"/>
  <c r="G7033" i="15"/>
  <c r="G7034" i="15"/>
  <c r="G7035" i="15"/>
  <c r="G7036" i="15"/>
  <c r="G7037" i="15"/>
  <c r="G7038" i="15"/>
  <c r="G7039" i="15"/>
  <c r="G7040" i="15"/>
  <c r="G7041" i="15"/>
  <c r="G7042" i="15"/>
  <c r="G7043" i="15"/>
  <c r="G7044" i="15"/>
  <c r="G7045" i="15"/>
  <c r="G7046" i="15"/>
  <c r="G7047" i="15"/>
  <c r="G7048" i="15"/>
  <c r="G7049" i="15"/>
  <c r="G7050" i="15"/>
  <c r="G7051" i="15"/>
  <c r="G7052" i="15"/>
  <c r="G7053" i="15"/>
  <c r="G7054" i="15"/>
  <c r="G7055" i="15"/>
  <c r="G7056" i="15"/>
  <c r="G7057" i="15"/>
  <c r="G7058" i="15"/>
  <c r="G7059" i="15"/>
  <c r="G7060" i="15"/>
  <c r="G7061" i="15"/>
  <c r="G7062" i="15"/>
  <c r="G7063" i="15"/>
  <c r="G7064" i="15"/>
  <c r="G7065" i="15"/>
  <c r="G7066" i="15"/>
  <c r="G7067" i="15"/>
  <c r="G7068" i="15"/>
  <c r="G7069" i="15"/>
  <c r="G7070" i="15"/>
  <c r="G7071" i="15"/>
  <c r="G7072" i="15"/>
  <c r="G7073" i="15"/>
  <c r="G7074" i="15"/>
  <c r="G7075" i="15"/>
  <c r="G7076" i="15"/>
  <c r="G7077" i="15"/>
  <c r="G7078" i="15"/>
  <c r="G7079" i="15"/>
  <c r="G7080" i="15"/>
  <c r="G7081" i="15"/>
  <c r="G7082" i="15"/>
  <c r="G7083" i="15"/>
  <c r="G7084" i="15"/>
  <c r="G7085" i="15"/>
  <c r="G7086" i="15"/>
  <c r="G7087" i="15"/>
  <c r="G7088" i="15"/>
  <c r="G7089" i="15"/>
  <c r="G7090" i="15"/>
  <c r="G7091" i="15"/>
  <c r="G7092" i="15"/>
  <c r="G7093" i="15"/>
  <c r="G7094" i="15"/>
  <c r="G7095" i="15"/>
  <c r="G7096" i="15"/>
  <c r="G7097" i="15"/>
  <c r="G7098" i="15"/>
  <c r="G7099" i="15"/>
  <c r="G7100" i="15"/>
  <c r="G7101" i="15"/>
  <c r="G7102" i="15"/>
  <c r="G7103" i="15"/>
  <c r="G7104" i="15"/>
  <c r="G7105" i="15"/>
  <c r="G7106" i="15"/>
  <c r="G7107" i="15"/>
  <c r="G7108" i="15"/>
  <c r="G7109" i="15"/>
  <c r="G7110" i="15"/>
  <c r="G7111" i="15"/>
  <c r="G7112" i="15"/>
  <c r="G7113" i="15"/>
  <c r="G7114" i="15"/>
  <c r="G7115" i="15"/>
  <c r="G7116" i="15"/>
  <c r="G7117" i="15"/>
  <c r="G7118" i="15"/>
  <c r="G7119" i="15"/>
  <c r="G7120" i="15"/>
  <c r="G7121" i="15"/>
  <c r="G7122" i="15"/>
  <c r="G7123" i="15"/>
  <c r="G7124" i="15"/>
  <c r="G7125" i="15"/>
  <c r="G7126" i="15"/>
  <c r="G7127" i="15"/>
  <c r="G7128" i="15"/>
  <c r="G7129" i="15"/>
  <c r="G7130" i="15"/>
  <c r="G7131" i="15"/>
  <c r="G7132" i="15"/>
  <c r="G7133" i="15"/>
  <c r="G7134" i="15"/>
  <c r="G7135" i="15"/>
  <c r="G7136" i="15"/>
  <c r="G7137" i="15"/>
  <c r="G7138" i="15"/>
  <c r="G7139" i="15"/>
  <c r="G7140" i="15"/>
  <c r="G7141" i="15"/>
  <c r="G7142" i="15"/>
  <c r="G7143" i="15"/>
  <c r="G7144" i="15"/>
  <c r="G7145" i="15"/>
  <c r="G7146" i="15"/>
  <c r="G7147" i="15"/>
  <c r="G7148" i="15"/>
  <c r="G7149" i="15"/>
  <c r="G7150" i="15"/>
  <c r="G7151" i="15"/>
  <c r="G7152" i="15"/>
  <c r="G7153" i="15"/>
  <c r="G7154" i="15"/>
  <c r="G7155" i="15"/>
  <c r="G7156" i="15"/>
  <c r="G7157" i="15"/>
  <c r="G7158" i="15"/>
  <c r="G7159" i="15"/>
  <c r="G7160" i="15"/>
  <c r="G7161" i="15"/>
  <c r="G7162" i="15"/>
  <c r="G7163" i="15"/>
  <c r="G7164" i="15"/>
  <c r="G7165" i="15"/>
  <c r="G7166" i="15"/>
  <c r="G7167" i="15"/>
  <c r="G7168" i="15"/>
  <c r="G7169" i="15"/>
  <c r="G7170" i="15"/>
  <c r="G7171" i="15"/>
  <c r="G7172" i="15"/>
  <c r="G7173" i="15"/>
  <c r="G7174" i="15"/>
  <c r="G7175" i="15"/>
  <c r="G7176" i="15"/>
  <c r="G7177" i="15"/>
  <c r="G7178" i="15"/>
  <c r="G7179" i="15"/>
  <c r="G7180" i="15"/>
  <c r="G7181" i="15"/>
  <c r="G7182" i="15"/>
  <c r="G7183" i="15"/>
  <c r="G7184" i="15"/>
  <c r="G7185" i="15"/>
  <c r="G7186" i="15"/>
  <c r="G7187" i="15"/>
  <c r="G7188" i="15"/>
  <c r="G7189" i="15"/>
  <c r="G7190" i="15"/>
  <c r="G7191" i="15"/>
  <c r="G7192" i="15"/>
  <c r="G7193" i="15"/>
  <c r="G7194" i="15"/>
  <c r="G7195" i="15"/>
  <c r="G7196" i="15"/>
  <c r="G7197" i="15"/>
  <c r="G7198" i="15"/>
  <c r="G7199" i="15"/>
  <c r="G7200" i="15"/>
  <c r="G7201" i="15"/>
  <c r="G7202" i="15"/>
  <c r="G7203" i="15"/>
  <c r="G7204" i="15"/>
  <c r="G7205" i="15"/>
  <c r="G7206" i="15"/>
  <c r="G7207" i="15"/>
  <c r="G7208" i="15"/>
  <c r="G7209" i="15"/>
  <c r="G7210" i="15"/>
  <c r="G7211" i="15"/>
  <c r="G7212" i="15"/>
  <c r="G7213" i="15"/>
  <c r="G7214" i="15"/>
  <c r="G7215" i="15"/>
  <c r="G7216" i="15"/>
  <c r="G7217" i="15"/>
  <c r="G7218" i="15"/>
  <c r="G7219" i="15"/>
  <c r="G7220" i="15"/>
  <c r="G7221" i="15"/>
  <c r="G7222" i="15"/>
  <c r="G7223" i="15"/>
  <c r="G7224" i="15"/>
  <c r="G7225" i="15"/>
  <c r="G7226" i="15"/>
  <c r="G7227" i="15"/>
  <c r="G7228" i="15"/>
  <c r="G7229" i="15"/>
  <c r="G7230" i="15"/>
  <c r="G7231" i="15"/>
  <c r="G7232" i="15"/>
  <c r="G7233" i="15"/>
  <c r="G7234" i="15"/>
  <c r="G7235" i="15"/>
  <c r="G7236" i="15"/>
  <c r="G7237" i="15"/>
  <c r="G7238" i="15"/>
  <c r="G7239" i="15"/>
  <c r="G7240" i="15"/>
  <c r="G7241" i="15"/>
  <c r="G7242" i="15"/>
  <c r="G7243" i="15"/>
  <c r="G7244" i="15"/>
  <c r="G7245" i="15"/>
  <c r="G7246" i="15"/>
  <c r="G7247" i="15"/>
  <c r="G7248" i="15"/>
  <c r="G7249" i="15"/>
  <c r="G7250" i="15"/>
  <c r="G7251" i="15"/>
  <c r="G7252" i="15"/>
  <c r="G7253" i="15"/>
  <c r="G7254" i="15"/>
  <c r="G7255" i="15"/>
  <c r="G7256" i="15"/>
  <c r="G7257" i="15"/>
  <c r="G7258" i="15"/>
  <c r="G7259" i="15"/>
  <c r="G7260" i="15"/>
  <c r="G7261" i="15"/>
  <c r="G7262" i="15"/>
  <c r="G7263" i="15"/>
  <c r="G7264" i="15"/>
  <c r="G7265" i="15"/>
  <c r="G7266" i="15"/>
  <c r="G7267" i="15"/>
  <c r="G7268" i="15"/>
  <c r="G7269" i="15"/>
  <c r="G7270" i="15"/>
  <c r="G7271" i="15"/>
  <c r="G7272" i="15"/>
  <c r="G7273" i="15"/>
  <c r="G7274" i="15"/>
  <c r="G7275" i="15"/>
  <c r="G7276" i="15"/>
  <c r="G7277" i="15"/>
  <c r="G7278" i="15"/>
  <c r="G7279" i="15"/>
  <c r="G7280" i="15"/>
  <c r="G7281" i="15"/>
  <c r="G7282" i="15"/>
  <c r="G7283" i="15"/>
  <c r="G7284" i="15"/>
  <c r="G7285" i="15"/>
  <c r="G7286" i="15"/>
  <c r="G7287" i="15"/>
  <c r="G7288" i="15"/>
  <c r="G7289" i="15"/>
  <c r="G7290" i="15"/>
  <c r="G7291" i="15"/>
  <c r="G7292" i="15"/>
  <c r="G7293" i="15"/>
  <c r="G7294" i="15"/>
  <c r="G7295" i="15"/>
  <c r="G7296" i="15"/>
  <c r="G7297" i="15"/>
  <c r="G7298" i="15"/>
  <c r="G7299" i="15"/>
  <c r="G7300" i="15"/>
  <c r="G7301" i="15"/>
  <c r="G7302" i="15"/>
  <c r="G7303" i="15"/>
  <c r="G7304" i="15"/>
  <c r="G7305" i="15"/>
  <c r="G7306" i="15"/>
  <c r="G7307" i="15"/>
  <c r="G7308" i="15"/>
  <c r="G7309" i="15"/>
  <c r="G7310" i="15"/>
  <c r="G7311" i="15"/>
  <c r="G7312" i="15"/>
  <c r="G7313" i="15"/>
  <c r="G7314" i="15"/>
  <c r="G7315" i="15"/>
  <c r="G7316" i="15"/>
  <c r="G7317" i="15"/>
  <c r="G7318" i="15"/>
  <c r="G7319" i="15"/>
  <c r="G7320" i="15"/>
  <c r="G7321" i="15"/>
  <c r="G7322" i="15"/>
  <c r="G7323" i="15"/>
  <c r="G7324" i="15"/>
  <c r="G7325" i="15"/>
  <c r="G7326" i="15"/>
  <c r="G7327" i="15"/>
  <c r="G7328" i="15"/>
  <c r="G7329" i="15"/>
  <c r="G7330" i="15"/>
  <c r="G7331" i="15"/>
  <c r="G7332" i="15"/>
  <c r="G7333" i="15"/>
  <c r="G7334" i="15"/>
  <c r="G7335" i="15"/>
  <c r="G7336" i="15"/>
  <c r="G7337" i="15"/>
  <c r="G7338" i="15"/>
  <c r="G7339" i="15"/>
  <c r="G7340" i="15"/>
  <c r="G7341" i="15"/>
  <c r="G7342" i="15"/>
  <c r="G7343" i="15"/>
  <c r="G7344" i="15"/>
  <c r="G7345" i="15"/>
  <c r="G7346" i="15"/>
  <c r="G7347" i="15"/>
  <c r="G7348" i="15"/>
  <c r="G7349" i="15"/>
  <c r="G7350" i="15"/>
  <c r="G7351" i="15"/>
  <c r="G7352" i="15"/>
  <c r="G7353" i="15"/>
  <c r="G7354" i="15"/>
  <c r="G7355" i="15"/>
  <c r="G7356" i="15"/>
  <c r="G7357" i="15"/>
  <c r="G7358" i="15"/>
  <c r="G7359" i="15"/>
  <c r="G7360" i="15"/>
  <c r="G7361" i="15"/>
  <c r="G7362" i="15"/>
  <c r="G7363" i="15"/>
  <c r="G7364" i="15"/>
  <c r="G7365" i="15"/>
  <c r="G7366" i="15"/>
  <c r="G7367" i="15"/>
  <c r="G7368" i="15"/>
  <c r="G7369" i="15"/>
  <c r="G7370" i="15"/>
  <c r="G7371" i="15"/>
  <c r="G7372" i="15"/>
  <c r="G7373" i="15"/>
  <c r="G7374" i="15"/>
  <c r="G7375" i="15"/>
  <c r="G7376" i="15"/>
  <c r="G7377" i="15"/>
  <c r="G7378" i="15"/>
  <c r="G7379" i="15"/>
  <c r="G7380" i="15"/>
  <c r="G7381" i="15"/>
  <c r="G7382" i="15"/>
  <c r="G7383" i="15"/>
  <c r="G7384" i="15"/>
  <c r="G7385" i="15"/>
  <c r="G7386" i="15"/>
  <c r="G7387" i="15"/>
  <c r="G7388" i="15"/>
  <c r="G7389" i="15"/>
  <c r="G7390" i="15"/>
  <c r="G7391" i="15"/>
  <c r="G7392" i="15"/>
  <c r="G7393" i="15"/>
  <c r="G7394" i="15"/>
  <c r="G7395" i="15"/>
  <c r="G7396" i="15"/>
  <c r="G7397" i="15"/>
  <c r="G7398" i="15"/>
  <c r="G7399" i="15"/>
  <c r="G7400" i="15"/>
  <c r="G7401" i="15"/>
  <c r="G7402" i="15"/>
  <c r="G7403" i="15"/>
  <c r="G7404" i="15"/>
  <c r="G7405" i="15"/>
  <c r="G7406" i="15"/>
  <c r="G7407" i="15"/>
  <c r="G7408" i="15"/>
  <c r="G7409" i="15"/>
  <c r="G7410" i="15"/>
  <c r="G7411" i="15"/>
  <c r="G7412" i="15"/>
  <c r="G7413" i="15"/>
  <c r="G7414" i="15"/>
  <c r="G7415" i="15"/>
  <c r="G7416" i="15"/>
  <c r="G7417" i="15"/>
  <c r="G7418" i="15"/>
  <c r="G7419" i="15"/>
  <c r="G7420" i="15"/>
  <c r="G7421" i="15"/>
  <c r="G7422" i="15"/>
  <c r="G7423" i="15"/>
  <c r="G7424" i="15"/>
  <c r="G7425" i="15"/>
  <c r="G7426" i="15"/>
  <c r="G7427" i="15"/>
  <c r="G7428" i="15"/>
  <c r="G7429" i="15"/>
  <c r="G7430" i="15"/>
  <c r="G7431" i="15"/>
  <c r="G7432" i="15"/>
  <c r="G7433" i="15"/>
  <c r="G7434" i="15"/>
  <c r="G7435" i="15"/>
  <c r="G7436" i="15"/>
  <c r="G7437" i="15"/>
  <c r="G7438" i="15"/>
  <c r="G7439" i="15"/>
  <c r="G7440" i="15"/>
  <c r="G7441" i="15"/>
  <c r="G7442" i="15"/>
  <c r="G7443" i="15"/>
  <c r="G7444" i="15"/>
  <c r="G7445" i="15"/>
  <c r="G7446" i="15"/>
  <c r="G7447" i="15"/>
  <c r="G7448" i="15"/>
  <c r="G7449" i="15"/>
  <c r="G7450" i="15"/>
  <c r="G7451" i="15"/>
  <c r="G7452" i="15"/>
  <c r="G7453" i="15"/>
  <c r="G7454" i="15"/>
  <c r="G7455" i="15"/>
  <c r="G7456" i="15"/>
  <c r="G7457" i="15"/>
  <c r="G7458" i="15"/>
  <c r="G7459" i="15"/>
  <c r="G7460" i="15"/>
  <c r="G7461" i="15"/>
  <c r="G7462" i="15"/>
  <c r="G7463" i="15"/>
  <c r="G7464" i="15"/>
  <c r="G7465" i="15"/>
  <c r="G7466" i="15"/>
  <c r="G7467" i="15"/>
  <c r="G7468" i="15"/>
  <c r="G7469" i="15"/>
  <c r="G7470" i="15"/>
  <c r="G7471" i="15"/>
  <c r="G7472" i="15"/>
  <c r="G7473" i="15"/>
  <c r="G7474" i="15"/>
  <c r="G7475" i="15"/>
  <c r="G7476" i="15"/>
  <c r="G7477" i="15"/>
  <c r="G7478" i="15"/>
  <c r="G7479" i="15"/>
  <c r="G7480" i="15"/>
  <c r="G7481" i="15"/>
  <c r="G7482" i="15"/>
  <c r="G7483" i="15"/>
  <c r="G7484" i="15"/>
  <c r="G7485" i="15"/>
  <c r="G7486" i="15"/>
  <c r="G7487" i="15"/>
  <c r="G7488" i="15"/>
  <c r="G7489" i="15"/>
  <c r="G7490" i="15"/>
  <c r="G7491" i="15"/>
  <c r="G7492" i="15"/>
  <c r="G7493" i="15"/>
  <c r="G7494" i="15"/>
  <c r="G7495" i="15"/>
  <c r="G7496" i="15"/>
  <c r="G7497" i="15"/>
  <c r="G7498" i="15"/>
  <c r="G7499" i="15"/>
  <c r="G7500" i="15"/>
  <c r="G7501" i="15"/>
  <c r="G7502" i="15"/>
  <c r="G7503" i="15"/>
  <c r="G7504" i="15"/>
  <c r="G7505" i="15"/>
  <c r="G7506" i="15"/>
  <c r="G7507" i="15"/>
  <c r="G7508" i="15"/>
  <c r="G7509" i="15"/>
  <c r="G7510" i="15"/>
  <c r="G7511" i="15"/>
  <c r="G7512" i="15"/>
  <c r="G7513" i="15"/>
  <c r="G7514" i="15"/>
  <c r="G7515" i="15"/>
  <c r="G7516" i="15"/>
  <c r="G7517" i="15"/>
  <c r="G7518" i="15"/>
  <c r="G7519" i="15"/>
  <c r="G7520" i="15"/>
  <c r="G7521" i="15"/>
  <c r="G7522" i="15"/>
  <c r="G7523" i="15"/>
  <c r="G7524" i="15"/>
  <c r="G7525" i="15"/>
  <c r="G7526" i="15"/>
  <c r="G7527" i="15"/>
  <c r="G7528" i="15"/>
  <c r="G7529" i="15"/>
  <c r="G7530" i="15"/>
  <c r="G7531" i="15"/>
  <c r="G7532" i="15"/>
  <c r="G7533" i="15"/>
  <c r="G7534" i="15"/>
  <c r="G7535" i="15"/>
  <c r="G7536" i="15"/>
  <c r="G7537" i="15"/>
  <c r="G7538" i="15"/>
  <c r="G7539" i="15"/>
  <c r="G7540" i="15"/>
  <c r="G7541" i="15"/>
  <c r="G7542" i="15"/>
  <c r="G7543" i="15"/>
  <c r="G7544" i="15"/>
  <c r="G7545" i="15"/>
  <c r="G7546" i="15"/>
  <c r="G7547" i="15"/>
  <c r="G7548" i="15"/>
  <c r="G7549" i="15"/>
  <c r="G7550" i="15"/>
  <c r="G7551" i="15"/>
  <c r="G7552" i="15"/>
  <c r="G7553" i="15"/>
  <c r="G7554" i="15"/>
  <c r="G7555" i="15"/>
  <c r="G7556" i="15"/>
  <c r="G7557" i="15"/>
  <c r="G7558" i="15"/>
  <c r="G7559" i="15"/>
  <c r="G7560" i="15"/>
  <c r="G7561" i="15"/>
  <c r="G7562" i="15"/>
  <c r="G7563" i="15"/>
  <c r="G7564" i="15"/>
  <c r="G7565" i="15"/>
  <c r="G7566" i="15"/>
  <c r="G7567" i="15"/>
  <c r="G7568" i="15"/>
  <c r="G7569" i="15"/>
  <c r="G7570" i="15"/>
  <c r="G7571" i="15"/>
  <c r="G7572" i="15"/>
  <c r="G7573" i="15"/>
  <c r="G7574" i="15"/>
  <c r="G7575" i="15"/>
  <c r="G7576" i="15"/>
  <c r="G7577" i="15"/>
  <c r="G7578" i="15"/>
  <c r="G7579" i="15"/>
  <c r="G7580" i="15"/>
  <c r="G7581" i="15"/>
  <c r="G7582" i="15"/>
  <c r="G7583" i="15"/>
  <c r="G7584" i="15"/>
  <c r="G7585" i="15"/>
  <c r="G7586" i="15"/>
  <c r="G7587" i="15"/>
  <c r="G7588" i="15"/>
  <c r="G7589" i="15"/>
  <c r="G7590" i="15"/>
  <c r="G7591" i="15"/>
  <c r="G7592" i="15"/>
  <c r="G7593" i="15"/>
  <c r="G7594" i="15"/>
  <c r="G7595" i="15"/>
  <c r="G7596" i="15"/>
  <c r="G7597" i="15"/>
  <c r="G7598" i="15"/>
  <c r="G7599" i="15"/>
  <c r="G7600" i="15"/>
  <c r="G7601" i="15"/>
  <c r="G7602" i="15"/>
  <c r="G7603" i="15"/>
  <c r="G7604" i="15"/>
  <c r="G7605" i="15"/>
  <c r="G7606" i="15"/>
  <c r="G7607" i="15"/>
  <c r="G7608" i="15"/>
  <c r="G7609" i="15"/>
  <c r="G7610" i="15"/>
  <c r="G7611" i="15"/>
  <c r="G7612" i="15"/>
  <c r="G7613" i="15"/>
  <c r="G7614" i="15"/>
  <c r="G7615" i="15"/>
  <c r="G7616" i="15"/>
  <c r="G7617" i="15"/>
  <c r="G7618" i="15"/>
  <c r="G7619" i="15"/>
  <c r="G7620" i="15"/>
  <c r="G7621" i="15"/>
  <c r="G7622" i="15"/>
  <c r="G7623" i="15"/>
  <c r="G7624" i="15"/>
  <c r="G7625" i="15"/>
  <c r="G7626" i="15"/>
  <c r="G7627" i="15"/>
  <c r="G7628" i="15"/>
  <c r="G7629" i="15"/>
  <c r="G7630" i="15"/>
  <c r="G7631" i="15"/>
  <c r="G7632" i="15"/>
  <c r="G7633" i="15"/>
  <c r="G7634" i="15"/>
  <c r="G7635" i="15"/>
  <c r="G7636" i="15"/>
  <c r="G7637" i="15"/>
  <c r="G7638" i="15"/>
  <c r="G7639" i="15"/>
  <c r="G7640" i="15"/>
  <c r="G7641" i="15"/>
  <c r="G7642" i="15"/>
  <c r="G7643" i="15"/>
  <c r="G7644" i="15"/>
  <c r="G7645" i="15"/>
  <c r="G7646" i="15"/>
  <c r="G7647" i="15"/>
  <c r="G7648" i="15"/>
  <c r="G7649" i="15"/>
  <c r="G7650" i="15"/>
  <c r="G7651" i="15"/>
  <c r="G7652" i="15"/>
  <c r="G7653" i="15"/>
  <c r="G7654" i="15"/>
  <c r="G7655" i="15"/>
  <c r="G7656" i="15"/>
  <c r="G7657" i="15"/>
  <c r="G7658" i="15"/>
  <c r="G7659" i="15"/>
  <c r="G7660" i="15"/>
  <c r="G7661" i="15"/>
  <c r="G7662" i="15"/>
  <c r="G7663" i="15"/>
  <c r="G7664" i="15"/>
  <c r="G7665" i="15"/>
  <c r="G7666" i="15"/>
  <c r="G7667" i="15"/>
  <c r="G7668" i="15"/>
  <c r="G7669" i="15"/>
  <c r="G7670" i="15"/>
  <c r="G7671" i="15"/>
  <c r="G7672" i="15"/>
  <c r="G7673" i="15"/>
  <c r="G7674" i="15"/>
  <c r="G7675" i="15"/>
  <c r="G7676" i="15"/>
  <c r="G7677" i="15"/>
  <c r="G7678" i="15"/>
  <c r="G7679" i="15"/>
  <c r="G7680" i="15"/>
  <c r="G7681" i="15"/>
  <c r="G7682" i="15"/>
  <c r="G7683" i="15"/>
  <c r="G7684" i="15"/>
  <c r="G7685" i="15"/>
  <c r="G7686" i="15"/>
  <c r="G7687" i="15"/>
  <c r="G7688" i="15"/>
  <c r="G7689" i="15"/>
  <c r="G7690" i="15"/>
  <c r="G7691" i="15"/>
  <c r="G7692" i="15"/>
  <c r="G7693" i="15"/>
  <c r="G7694" i="15"/>
  <c r="G7695" i="15"/>
  <c r="G7696" i="15"/>
  <c r="G7697" i="15"/>
  <c r="G7698" i="15"/>
  <c r="G7699" i="15"/>
  <c r="G7700" i="15"/>
  <c r="G7701" i="15"/>
  <c r="G7702" i="15"/>
  <c r="G7703" i="15"/>
  <c r="G7704" i="15"/>
  <c r="G7705" i="15"/>
  <c r="G7706" i="15"/>
  <c r="G7707" i="15"/>
  <c r="G7708" i="15"/>
  <c r="G7709" i="15"/>
  <c r="G7710" i="15"/>
  <c r="G7711" i="15"/>
  <c r="G7712" i="15"/>
  <c r="G7713" i="15"/>
  <c r="G7714" i="15"/>
  <c r="G7715" i="15"/>
  <c r="G7716" i="15"/>
  <c r="G7717" i="15"/>
  <c r="G7718" i="15"/>
  <c r="G7719" i="15"/>
  <c r="G7720" i="15"/>
  <c r="G7721" i="15"/>
  <c r="G7722" i="15"/>
  <c r="G7723" i="15"/>
  <c r="G7724" i="15"/>
  <c r="G7725" i="15"/>
  <c r="G7726" i="15"/>
  <c r="G7727" i="15"/>
  <c r="G7728" i="15"/>
  <c r="G7729" i="15"/>
  <c r="G7730" i="15"/>
  <c r="G7731" i="15"/>
  <c r="G7732" i="15"/>
  <c r="G7733" i="15"/>
  <c r="G7734" i="15"/>
  <c r="G7735" i="15"/>
  <c r="G7736" i="15"/>
  <c r="G7737" i="15"/>
  <c r="G7738" i="15"/>
  <c r="G7739" i="15"/>
  <c r="G7740" i="15"/>
  <c r="G7741" i="15"/>
  <c r="G7742" i="15"/>
  <c r="G7743" i="15"/>
  <c r="G7744" i="15"/>
  <c r="G7745" i="15"/>
  <c r="G7746" i="15"/>
  <c r="G7747" i="15"/>
  <c r="G7748" i="15"/>
  <c r="G7749" i="15"/>
  <c r="G7750" i="15"/>
  <c r="G7751" i="15"/>
  <c r="G7752" i="15"/>
  <c r="G7753" i="15"/>
  <c r="G7754" i="15"/>
  <c r="G7755" i="15"/>
  <c r="G7756" i="15"/>
  <c r="G7757" i="15"/>
  <c r="G7758" i="15"/>
  <c r="G7759" i="15"/>
  <c r="G7760" i="15"/>
  <c r="G7761" i="15"/>
  <c r="G7762" i="15"/>
  <c r="G7763" i="15"/>
  <c r="G7764" i="15"/>
  <c r="G7765" i="15"/>
  <c r="G7766" i="15"/>
  <c r="G7767" i="15"/>
  <c r="G7768" i="15"/>
  <c r="G7769" i="15"/>
  <c r="G7770" i="15"/>
  <c r="G7771" i="15"/>
  <c r="G7772" i="15"/>
  <c r="G7773" i="15"/>
  <c r="G7774" i="15"/>
  <c r="G7775" i="15"/>
  <c r="G7776" i="15"/>
  <c r="G7777" i="15"/>
  <c r="G7778" i="15"/>
  <c r="G7779" i="15"/>
  <c r="G7780" i="15"/>
  <c r="G7781" i="15"/>
  <c r="G7782" i="15"/>
  <c r="G7783" i="15"/>
  <c r="G7784" i="15"/>
  <c r="G7785" i="15"/>
  <c r="G7786" i="15"/>
  <c r="G7787" i="15"/>
  <c r="G7788" i="15"/>
  <c r="G7789" i="15"/>
  <c r="G7790" i="15"/>
  <c r="G7791" i="15"/>
  <c r="G7792" i="15"/>
  <c r="G7793" i="15"/>
  <c r="G7794" i="15"/>
  <c r="G7795" i="15"/>
  <c r="G7796" i="15"/>
  <c r="G7797" i="15"/>
  <c r="G7798" i="15"/>
  <c r="G7799" i="15"/>
  <c r="G7800" i="15"/>
  <c r="G7801" i="15"/>
  <c r="G7802" i="15"/>
  <c r="G7803" i="15"/>
  <c r="G7804" i="15"/>
  <c r="G7805" i="15"/>
  <c r="G7806" i="15"/>
  <c r="G7807" i="15"/>
  <c r="G7808" i="15"/>
  <c r="G7809" i="15"/>
  <c r="G7810" i="15"/>
  <c r="G7811" i="15"/>
  <c r="G7812" i="15"/>
  <c r="G7813" i="15"/>
  <c r="G7814" i="15"/>
  <c r="G7815" i="15"/>
  <c r="G7816" i="15"/>
  <c r="G7817" i="15"/>
  <c r="G7818" i="15"/>
  <c r="G7819" i="15"/>
  <c r="G7820" i="15"/>
  <c r="G7821" i="15"/>
  <c r="G7822" i="15"/>
  <c r="G7823" i="15"/>
  <c r="G7824" i="15"/>
  <c r="G7825" i="15"/>
  <c r="G7826" i="15"/>
  <c r="G7827" i="15"/>
  <c r="G7828" i="15"/>
  <c r="G7829" i="15"/>
  <c r="G7830" i="15"/>
  <c r="G7831" i="15"/>
  <c r="G7832" i="15"/>
  <c r="G7833" i="15"/>
  <c r="G7834" i="15"/>
  <c r="G7835" i="15"/>
  <c r="G7836" i="15"/>
  <c r="G7837" i="15"/>
  <c r="G7838" i="15"/>
  <c r="G7839" i="15"/>
  <c r="G7840" i="15"/>
  <c r="G7841" i="15"/>
  <c r="G7842" i="15"/>
  <c r="G7843" i="15"/>
  <c r="G7844" i="15"/>
  <c r="G7845" i="15"/>
  <c r="G7846" i="15"/>
  <c r="G7847" i="15"/>
  <c r="G7848" i="15"/>
  <c r="G7849" i="15"/>
  <c r="G7850" i="15"/>
  <c r="G7851" i="15"/>
  <c r="G7852" i="15"/>
  <c r="G7853" i="15"/>
  <c r="G7854" i="15"/>
  <c r="G7855" i="15"/>
  <c r="G7856" i="15"/>
  <c r="G7857" i="15"/>
  <c r="G7858" i="15"/>
  <c r="G7859" i="15"/>
  <c r="G7860" i="15"/>
  <c r="G7861" i="15"/>
  <c r="G7862" i="15"/>
  <c r="G7863" i="15"/>
  <c r="G7864" i="15"/>
  <c r="G7865" i="15"/>
  <c r="G7866" i="15"/>
  <c r="G7867" i="15"/>
  <c r="G7868" i="15"/>
  <c r="G7869" i="15"/>
  <c r="G7870" i="15"/>
  <c r="G7871" i="15"/>
  <c r="G7872" i="15"/>
  <c r="G7873" i="15"/>
  <c r="G7874" i="15"/>
  <c r="G7875" i="15"/>
  <c r="G7876" i="15"/>
  <c r="G7877" i="15"/>
  <c r="G7878" i="15"/>
  <c r="G7879" i="15"/>
  <c r="G7880" i="15"/>
  <c r="G7881" i="15"/>
  <c r="G7882" i="15"/>
  <c r="G7883" i="15"/>
  <c r="G7884" i="15"/>
  <c r="G7885" i="15"/>
  <c r="G7886" i="15"/>
  <c r="G7887" i="15"/>
  <c r="G7888" i="15"/>
  <c r="G7889" i="15"/>
  <c r="G7890" i="15"/>
  <c r="G7891" i="15"/>
  <c r="G7892" i="15"/>
  <c r="G7893" i="15"/>
  <c r="G7894" i="15"/>
  <c r="G7895" i="15"/>
  <c r="G7896" i="15"/>
  <c r="G7897" i="15"/>
  <c r="G7898" i="15"/>
  <c r="G7899" i="15"/>
  <c r="G7900" i="15"/>
  <c r="G7901" i="15"/>
  <c r="G7902" i="15"/>
  <c r="G7903" i="15"/>
  <c r="G7904" i="15"/>
  <c r="G7905" i="15"/>
  <c r="G7906" i="15"/>
  <c r="G7907" i="15"/>
  <c r="G7908" i="15"/>
  <c r="G7909" i="15"/>
  <c r="G7910" i="15"/>
  <c r="G7911" i="15"/>
  <c r="G7912" i="15"/>
  <c r="G7913" i="15"/>
  <c r="G7914" i="15"/>
  <c r="G7915" i="15"/>
  <c r="G7916" i="15"/>
  <c r="G7917" i="15"/>
  <c r="G7918" i="15"/>
  <c r="G7919" i="15"/>
  <c r="G7920" i="15"/>
  <c r="G7921" i="15"/>
  <c r="G7922" i="15"/>
  <c r="G7923" i="15"/>
  <c r="G7924" i="15"/>
  <c r="G7925" i="15"/>
  <c r="G7926" i="15"/>
  <c r="G7927" i="15"/>
  <c r="G7928" i="15"/>
  <c r="G7929" i="15"/>
  <c r="G7930" i="15"/>
  <c r="G7931" i="15"/>
  <c r="G7932" i="15"/>
  <c r="G7933" i="15"/>
  <c r="G7934" i="15"/>
  <c r="G7935" i="15"/>
  <c r="G7936" i="15"/>
  <c r="G7937" i="15"/>
  <c r="G7938" i="15"/>
  <c r="G7939" i="15"/>
  <c r="G7940" i="15"/>
  <c r="G7941" i="15"/>
  <c r="G7942" i="15"/>
  <c r="G7943" i="15"/>
  <c r="G7944" i="15"/>
  <c r="G7945" i="15"/>
  <c r="G7946" i="15"/>
  <c r="G7947" i="15"/>
  <c r="G7948" i="15"/>
  <c r="G7949" i="15"/>
  <c r="G7950" i="15"/>
  <c r="G7951" i="15"/>
  <c r="G7952" i="15"/>
  <c r="G7953" i="15"/>
  <c r="G7954" i="15"/>
  <c r="G7955" i="15"/>
  <c r="G7956" i="15"/>
  <c r="G7957" i="15"/>
  <c r="G7958" i="15"/>
  <c r="G7959" i="15"/>
  <c r="G7960" i="15"/>
  <c r="G7961" i="15"/>
  <c r="G7962" i="15"/>
  <c r="G7963" i="15"/>
  <c r="G7964" i="15"/>
  <c r="G7965" i="15"/>
  <c r="G7966" i="15"/>
  <c r="G7967" i="15"/>
  <c r="G7968" i="15"/>
  <c r="G7969" i="15"/>
  <c r="G7970" i="15"/>
  <c r="G7971" i="15"/>
  <c r="G7972" i="15"/>
  <c r="G7973" i="15"/>
  <c r="G7974" i="15"/>
  <c r="G7975" i="15"/>
  <c r="G2" i="15"/>
  <c r="K2" i="15"/>
  <c r="E6190" i="15" s="1"/>
  <c r="E7969" i="15" l="1"/>
  <c r="E7905" i="15"/>
  <c r="E7841" i="15"/>
  <c r="E7777" i="15"/>
  <c r="E7713" i="15"/>
  <c r="E7631" i="15"/>
  <c r="E7544" i="15"/>
  <c r="E7457" i="15"/>
  <c r="E7375" i="15"/>
  <c r="E7279" i="15"/>
  <c r="E7086" i="15"/>
  <c r="E6863" i="15"/>
  <c r="E6607" i="15"/>
  <c r="E6334" i="15"/>
  <c r="E5781" i="15"/>
  <c r="E7966" i="15"/>
  <c r="E7902" i="15"/>
  <c r="E7838" i="15"/>
  <c r="E7774" i="15"/>
  <c r="E7623" i="15"/>
  <c r="E7536" i="15"/>
  <c r="E7454" i="15"/>
  <c r="E7367" i="15"/>
  <c r="E7263" i="15"/>
  <c r="E7056" i="15"/>
  <c r="E6831" i="15"/>
  <c r="E6575" i="15"/>
  <c r="E6264" i="15"/>
  <c r="E5476" i="15"/>
  <c r="E7953" i="15"/>
  <c r="E7889" i="15"/>
  <c r="E7825" i="15"/>
  <c r="E7761" i="15"/>
  <c r="E7695" i="15"/>
  <c r="E7608" i="15"/>
  <c r="E7521" i="15"/>
  <c r="E7439" i="15"/>
  <c r="E7352" i="15"/>
  <c r="E7239" i="15"/>
  <c r="E7032" i="15"/>
  <c r="E6799" i="15"/>
  <c r="E6543" i="15"/>
  <c r="E105" i="15"/>
  <c r="E168" i="15"/>
  <c r="E652" i="15"/>
  <c r="E919" i="15"/>
  <c r="E1091" i="15"/>
  <c r="E1257" i="15"/>
  <c r="E1420" i="15"/>
  <c r="E1601" i="15"/>
  <c r="E1764" i="15"/>
  <c r="E1902" i="15"/>
  <c r="E2005" i="15"/>
  <c r="E2108" i="15"/>
  <c r="E2226" i="15"/>
  <c r="E2326" i="15"/>
  <c r="E2421" i="15"/>
  <c r="E2507" i="15"/>
  <c r="E2582" i="15"/>
  <c r="E2652" i="15"/>
  <c r="E2716" i="15"/>
  <c r="E2780" i="15"/>
  <c r="E2844" i="15"/>
  <c r="E2908" i="15"/>
  <c r="E2981" i="15"/>
  <c r="E3045" i="15"/>
  <c r="E3109" i="15"/>
  <c r="E3173" i="15"/>
  <c r="E3237" i="15"/>
  <c r="E3310" i="15"/>
  <c r="E3374" i="15"/>
  <c r="E3438" i="15"/>
  <c r="E3502" i="15"/>
  <c r="E3566" i="15"/>
  <c r="E3636" i="15"/>
  <c r="E3700" i="15"/>
  <c r="E3764" i="15"/>
  <c r="E3828" i="15"/>
  <c r="E3892" i="15"/>
  <c r="E3965" i="15"/>
  <c r="E4029" i="15"/>
  <c r="E4093" i="15"/>
  <c r="E4157" i="15"/>
  <c r="E4221" i="15"/>
  <c r="E4284" i="15"/>
  <c r="E4326" i="15"/>
  <c r="E4366" i="15"/>
  <c r="E4406" i="15"/>
  <c r="E4446" i="15"/>
  <c r="E4492" i="15"/>
  <c r="E4532" i="15"/>
  <c r="E4572" i="15"/>
  <c r="E4612" i="15"/>
  <c r="E4652" i="15"/>
  <c r="E4698" i="15"/>
  <c r="E4738" i="15"/>
  <c r="E4778" i="15"/>
  <c r="E4818" i="15"/>
  <c r="E4858" i="15"/>
  <c r="E4901" i="15"/>
  <c r="E4941" i="15"/>
  <c r="E4981" i="15"/>
  <c r="E5021" i="15"/>
  <c r="E5061" i="15"/>
  <c r="E5107" i="15"/>
  <c r="E5146" i="15"/>
  <c r="E5179" i="15"/>
  <c r="E5212" i="15"/>
  <c r="E5245" i="15"/>
  <c r="E5283" i="15"/>
  <c r="E5316" i="15"/>
  <c r="E5342" i="15"/>
  <c r="E5367" i="15"/>
  <c r="E5392" i="15"/>
  <c r="E5420" i="15"/>
  <c r="E5445" i="15"/>
  <c r="E5470" i="15"/>
  <c r="E5495" i="15"/>
  <c r="E5520" i="15"/>
  <c r="E5548" i="15"/>
  <c r="E5573" i="15"/>
  <c r="E5598" i="15"/>
  <c r="E5623" i="15"/>
  <c r="E5648" i="15"/>
  <c r="E5676" i="15"/>
  <c r="E5701" i="15"/>
  <c r="E5726" i="15"/>
  <c r="E5751" i="15"/>
  <c r="E256" i="15"/>
  <c r="E665" i="15"/>
  <c r="E935" i="15"/>
  <c r="E1104" i="15"/>
  <c r="E1267" i="15"/>
  <c r="E1436" i="15"/>
  <c r="E1602" i="15"/>
  <c r="E1768" i="15"/>
  <c r="E1906" i="15"/>
  <c r="E2006" i="15"/>
  <c r="E2124" i="15"/>
  <c r="E2227" i="15"/>
  <c r="E2330" i="15"/>
  <c r="E2422" i="15"/>
  <c r="E2508" i="15"/>
  <c r="E2595" i="15"/>
  <c r="E2659" i="15"/>
  <c r="E2723" i="15"/>
  <c r="E2787" i="15"/>
  <c r="E2851" i="15"/>
  <c r="E2918" i="15"/>
  <c r="E2982" i="15"/>
  <c r="E3046" i="15"/>
  <c r="E3110" i="15"/>
  <c r="E3174" i="15"/>
  <c r="E3247" i="15"/>
  <c r="E3311" i="15"/>
  <c r="E3375" i="15"/>
  <c r="E3439" i="15"/>
  <c r="E3503" i="15"/>
  <c r="E3573" i="15"/>
  <c r="E3637" i="15"/>
  <c r="E3701" i="15"/>
  <c r="E3765" i="15"/>
  <c r="E3829" i="15"/>
  <c r="E3902" i="15"/>
  <c r="E3966" i="15"/>
  <c r="E4030" i="15"/>
  <c r="E4094" i="15"/>
  <c r="E4158" i="15"/>
  <c r="E4231" i="15"/>
  <c r="E4289" i="15"/>
  <c r="E4330" i="15"/>
  <c r="E4370" i="15"/>
  <c r="E4410" i="15"/>
  <c r="E4453" i="15"/>
  <c r="E4493" i="15"/>
  <c r="E4533" i="15"/>
  <c r="E4573" i="15"/>
  <c r="E4613" i="15"/>
  <c r="E4659" i="15"/>
  <c r="E4699" i="15"/>
  <c r="E4739" i="15"/>
  <c r="E4779" i="15"/>
  <c r="E4819" i="15"/>
  <c r="E4862" i="15"/>
  <c r="E4902" i="15"/>
  <c r="E4942" i="15"/>
  <c r="E4982" i="15"/>
  <c r="E5022" i="15"/>
  <c r="E5068" i="15"/>
  <c r="E5108" i="15"/>
  <c r="E5147" i="15"/>
  <c r="E5180" i="15"/>
  <c r="E5213" i="15"/>
  <c r="E5251" i="15"/>
  <c r="E5284" i="15"/>
  <c r="E5317" i="15"/>
  <c r="E5343" i="15"/>
  <c r="E5368" i="15"/>
  <c r="E5396" i="15"/>
  <c r="E5421" i="15"/>
  <c r="E5446" i="15"/>
  <c r="E5471" i="15"/>
  <c r="E5496" i="15"/>
  <c r="E5524" i="15"/>
  <c r="E260" i="15"/>
  <c r="E680" i="15"/>
  <c r="E936" i="15"/>
  <c r="E1105" i="15"/>
  <c r="E1292" i="15"/>
  <c r="E1458" i="15"/>
  <c r="E1618" i="15"/>
  <c r="E1784" i="15"/>
  <c r="E1916" i="15"/>
  <c r="E2028" i="15"/>
  <c r="E2131" i="15"/>
  <c r="E2234" i="15"/>
  <c r="E2334" i="15"/>
  <c r="E2428" i="15"/>
  <c r="E2525" i="15"/>
  <c r="E2596" i="15"/>
  <c r="E2660" i="15"/>
  <c r="E2724" i="15"/>
  <c r="E2788" i="15"/>
  <c r="E2855" i="15"/>
  <c r="E2919" i="15"/>
  <c r="E2983" i="15"/>
  <c r="E3047" i="15"/>
  <c r="E3111" i="15"/>
  <c r="E3187" i="15"/>
  <c r="E3251" i="15"/>
  <c r="E3315" i="15"/>
  <c r="E3379" i="15"/>
  <c r="E3443" i="15"/>
  <c r="E3516" i="15"/>
  <c r="E3580" i="15"/>
  <c r="E3644" i="15"/>
  <c r="E3708" i="15"/>
  <c r="E3772" i="15"/>
  <c r="E3839" i="15"/>
  <c r="E3903" i="15"/>
  <c r="E3967" i="15"/>
  <c r="E4031" i="15"/>
  <c r="E4095" i="15"/>
  <c r="E4171" i="15"/>
  <c r="E4235" i="15"/>
  <c r="E4290" i="15"/>
  <c r="E4331" i="15"/>
  <c r="E4371" i="15"/>
  <c r="E4414" i="15"/>
  <c r="E4454" i="15"/>
  <c r="E4494" i="15"/>
  <c r="E4534" i="15"/>
  <c r="E4574" i="15"/>
  <c r="E4620" i="15"/>
  <c r="E4660" i="15"/>
  <c r="E4700" i="15"/>
  <c r="E4740" i="15"/>
  <c r="E4780" i="15"/>
  <c r="E4826" i="15"/>
  <c r="E4866" i="15"/>
  <c r="E4906" i="15"/>
  <c r="E4946" i="15"/>
  <c r="E4986" i="15"/>
  <c r="E5029" i="15"/>
  <c r="E5069" i="15"/>
  <c r="E5109" i="15"/>
  <c r="E5148" i="15"/>
  <c r="E5181" i="15"/>
  <c r="E5219" i="15"/>
  <c r="E5252" i="15"/>
  <c r="E5285" i="15"/>
  <c r="E5318" i="15"/>
  <c r="E5344" i="15"/>
  <c r="E5372" i="15"/>
  <c r="E5397" i="15"/>
  <c r="E5422" i="15"/>
  <c r="E5447" i="15"/>
  <c r="E5472" i="15"/>
  <c r="E5500" i="15"/>
  <c r="E5525" i="15"/>
  <c r="E5550" i="15"/>
  <c r="E5575" i="15"/>
  <c r="E5600" i="15"/>
  <c r="E5628" i="15"/>
  <c r="E5653" i="15"/>
  <c r="E5678" i="15"/>
  <c r="E5703" i="15"/>
  <c r="E5728" i="15"/>
  <c r="E5756" i="15"/>
  <c r="E267" i="15"/>
  <c r="E681" i="15"/>
  <c r="E945" i="15"/>
  <c r="E1130" i="15"/>
  <c r="E1296" i="15"/>
  <c r="E1459" i="15"/>
  <c r="E1625" i="15"/>
  <c r="E1785" i="15"/>
  <c r="E1926" i="15"/>
  <c r="E2029" i="15"/>
  <c r="E2132" i="15"/>
  <c r="E2235" i="15"/>
  <c r="E2338" i="15"/>
  <c r="E2442" i="15"/>
  <c r="E2526" i="15"/>
  <c r="E2597" i="15"/>
  <c r="E2661" i="15"/>
  <c r="E2725" i="15"/>
  <c r="E2798" i="15"/>
  <c r="E2862" i="15"/>
  <c r="E2926" i="15"/>
  <c r="E2990" i="15"/>
  <c r="E3054" i="15"/>
  <c r="E3124" i="15"/>
  <c r="E3188" i="15"/>
  <c r="E3252" i="15"/>
  <c r="E3316" i="15"/>
  <c r="E3380" i="15"/>
  <c r="E3453" i="15"/>
  <c r="E3517" i="15"/>
  <c r="E3581" i="15"/>
  <c r="E3645" i="15"/>
  <c r="E3709" i="15"/>
  <c r="E3779" i="15"/>
  <c r="E3843" i="15"/>
  <c r="E3907" i="15"/>
  <c r="E3971" i="15"/>
  <c r="E4035" i="15"/>
  <c r="E4108" i="15"/>
  <c r="E4172" i="15"/>
  <c r="E4236" i="15"/>
  <c r="E4291" i="15"/>
  <c r="E4332" i="15"/>
  <c r="E4378" i="15"/>
  <c r="E4418" i="15"/>
  <c r="E4458" i="15"/>
  <c r="E4498" i="15"/>
  <c r="E4538" i="15"/>
  <c r="E4581" i="15"/>
  <c r="E4621" i="15"/>
  <c r="E4661" i="15"/>
  <c r="E4701" i="15"/>
  <c r="E4741" i="15"/>
  <c r="E4787" i="15"/>
  <c r="E4827" i="15"/>
  <c r="E4867" i="15"/>
  <c r="E4907" i="15"/>
  <c r="E4947" i="15"/>
  <c r="E4990" i="15"/>
  <c r="E5030" i="15"/>
  <c r="E5070" i="15"/>
  <c r="E5110" i="15"/>
  <c r="E5149" i="15"/>
  <c r="E5187" i="15"/>
  <c r="E5220" i="15"/>
  <c r="E5253" i="15"/>
  <c r="E5286" i="15"/>
  <c r="E5320" i="15"/>
  <c r="E5348" i="15"/>
  <c r="E5373" i="15"/>
  <c r="E5398" i="15"/>
  <c r="E5423" i="15"/>
  <c r="E416" i="15"/>
  <c r="E770" i="15"/>
  <c r="E1002" i="15"/>
  <c r="E1177" i="15"/>
  <c r="E1337" i="15"/>
  <c r="E1500" i="15"/>
  <c r="E1666" i="15"/>
  <c r="E1832" i="15"/>
  <c r="E1964" i="15"/>
  <c r="E2067" i="15"/>
  <c r="E2170" i="15"/>
  <c r="E2270" i="15"/>
  <c r="E2373" i="15"/>
  <c r="E2471" i="15"/>
  <c r="E2556" i="15"/>
  <c r="E2620" i="15"/>
  <c r="E2684" i="15"/>
  <c r="E2748" i="15"/>
  <c r="E2815" i="15"/>
  <c r="E2879" i="15"/>
  <c r="E2943" i="15"/>
  <c r="E3007" i="15"/>
  <c r="E3071" i="15"/>
  <c r="E3147" i="15"/>
  <c r="E3211" i="15"/>
  <c r="E3275" i="15"/>
  <c r="E3339" i="15"/>
  <c r="E3403" i="15"/>
  <c r="E3470" i="15"/>
  <c r="E3534" i="15"/>
  <c r="E3598" i="15"/>
  <c r="E3662" i="15"/>
  <c r="E3726" i="15"/>
  <c r="E3799" i="15"/>
  <c r="E3863" i="15"/>
  <c r="E3927" i="15"/>
  <c r="E3991" i="15"/>
  <c r="E4055" i="15"/>
  <c r="E4131" i="15"/>
  <c r="E4195" i="15"/>
  <c r="E4259" i="15"/>
  <c r="E4306" i="15"/>
  <c r="E4346" i="15"/>
  <c r="E4389" i="15"/>
  <c r="E4429" i="15"/>
  <c r="E4469" i="15"/>
  <c r="E4509" i="15"/>
  <c r="E4549" i="15"/>
  <c r="E4595" i="15"/>
  <c r="E4635" i="15"/>
  <c r="E4675" i="15"/>
  <c r="E4715" i="15"/>
  <c r="E4755" i="15"/>
  <c r="E4798" i="15"/>
  <c r="E4838" i="15"/>
  <c r="E4878" i="15"/>
  <c r="E4918" i="15"/>
  <c r="E4958" i="15"/>
  <c r="E5004" i="15"/>
  <c r="E5044" i="15"/>
  <c r="E5084" i="15"/>
  <c r="E5124" i="15"/>
  <c r="E5161" i="15"/>
  <c r="E5197" i="15"/>
  <c r="E5230" i="15"/>
  <c r="E5265" i="15"/>
  <c r="E5298" i="15"/>
  <c r="E5328" i="15"/>
  <c r="E5356" i="15"/>
  <c r="E5381" i="15"/>
  <c r="E5406" i="15"/>
  <c r="E5431" i="15"/>
  <c r="E5456" i="15"/>
  <c r="E5484" i="15"/>
  <c r="E5509" i="15"/>
  <c r="E5534" i="15"/>
  <c r="E5559" i="15"/>
  <c r="E5584" i="15"/>
  <c r="E5612" i="15"/>
  <c r="E5637" i="15"/>
  <c r="E5662" i="15"/>
  <c r="E5687" i="15"/>
  <c r="E5712" i="15"/>
  <c r="E5740" i="15"/>
  <c r="E5765" i="15"/>
  <c r="E426" i="15"/>
  <c r="E783" i="15"/>
  <c r="E1027" i="15"/>
  <c r="E1193" i="15"/>
  <c r="E1356" i="15"/>
  <c r="E1522" i="15"/>
  <c r="E1682" i="15"/>
  <c r="E1858" i="15"/>
  <c r="E1965" i="15"/>
  <c r="E2068" i="15"/>
  <c r="E2171" i="15"/>
  <c r="E2274" i="15"/>
  <c r="E2388" i="15"/>
  <c r="E2474" i="15"/>
  <c r="E2557" i="15"/>
  <c r="E2621" i="15"/>
  <c r="E2685" i="15"/>
  <c r="E2755" i="15"/>
  <c r="E2819" i="15"/>
  <c r="E2883" i="15"/>
  <c r="E2947" i="15"/>
  <c r="E3011" i="15"/>
  <c r="E3084" i="15"/>
  <c r="E3148" i="15"/>
  <c r="E3212" i="15"/>
  <c r="E3276" i="15"/>
  <c r="E3340" i="15"/>
  <c r="E3413" i="15"/>
  <c r="E3477" i="15"/>
  <c r="E3541" i="15"/>
  <c r="E3605" i="15"/>
  <c r="E3669" i="15"/>
  <c r="E3739" i="15"/>
  <c r="E3803" i="15"/>
  <c r="E3867" i="15"/>
  <c r="E3931" i="15"/>
  <c r="E3995" i="15"/>
  <c r="E4068" i="15"/>
  <c r="E4132" i="15"/>
  <c r="E4196" i="15"/>
  <c r="E4260" i="15"/>
  <c r="E4307" i="15"/>
  <c r="E4350" i="15"/>
  <c r="E4390" i="15"/>
  <c r="E4430" i="15"/>
  <c r="E4470" i="15"/>
  <c r="E4510" i="15"/>
  <c r="E4556" i="15"/>
  <c r="E4596" i="15"/>
  <c r="E4636" i="15"/>
  <c r="E4676" i="15"/>
  <c r="E4716" i="15"/>
  <c r="E4762" i="15"/>
  <c r="E4802" i="15"/>
  <c r="E4842" i="15"/>
  <c r="E4882" i="15"/>
  <c r="E4922" i="15"/>
  <c r="E4965" i="15"/>
  <c r="E5005" i="15"/>
  <c r="E5045" i="15"/>
  <c r="E5085" i="15"/>
  <c r="E5125" i="15"/>
  <c r="E5165" i="15"/>
  <c r="E5198" i="15"/>
  <c r="E5233" i="15"/>
  <c r="E5266" i="15"/>
  <c r="E5299" i="15"/>
  <c r="E5332" i="15"/>
  <c r="E5357" i="15"/>
  <c r="E5382" i="15"/>
  <c r="E5407" i="15"/>
  <c r="E5432" i="15"/>
  <c r="E5460" i="15"/>
  <c r="E5485" i="15"/>
  <c r="E5510" i="15"/>
  <c r="E5535" i="15"/>
  <c r="E5560" i="15"/>
  <c r="E5588" i="15"/>
  <c r="E5613" i="15"/>
  <c r="E5638" i="15"/>
  <c r="E5663" i="15"/>
  <c r="E5688" i="15"/>
  <c r="E5716" i="15"/>
  <c r="E5741" i="15"/>
  <c r="E5766" i="15"/>
  <c r="E3" i="15"/>
  <c r="E427" i="15"/>
  <c r="E823" i="15"/>
  <c r="E1028" i="15"/>
  <c r="E1194" i="15"/>
  <c r="E1360" i="15"/>
  <c r="E1523" i="15"/>
  <c r="E1704" i="15"/>
  <c r="E1864" i="15"/>
  <c r="E1966" i="15"/>
  <c r="E2069" i="15"/>
  <c r="E2172" i="15"/>
  <c r="E2290" i="15"/>
  <c r="E2389" i="15"/>
  <c r="E2475" i="15"/>
  <c r="E2558" i="15"/>
  <c r="E2622" i="15"/>
  <c r="E2695" i="15"/>
  <c r="E2759" i="15"/>
  <c r="E2823" i="15"/>
  <c r="E2887" i="15"/>
  <c r="E2951" i="15"/>
  <c r="E3021" i="15"/>
  <c r="E3085" i="15"/>
  <c r="E3149" i="15"/>
  <c r="E3213" i="15"/>
  <c r="E3277" i="15"/>
  <c r="E3350" i="15"/>
  <c r="E3414" i="15"/>
  <c r="E3478" i="15"/>
  <c r="E3542" i="15"/>
  <c r="E3606" i="15"/>
  <c r="E3676" i="15"/>
  <c r="E3740" i="15"/>
  <c r="E3804" i="15"/>
  <c r="E3868" i="15"/>
  <c r="E3932" i="15"/>
  <c r="E4005" i="15"/>
  <c r="E4069" i="15"/>
  <c r="E4133" i="15"/>
  <c r="E4197" i="15"/>
  <c r="E4261" i="15"/>
  <c r="E4314" i="15"/>
  <c r="E4354" i="15"/>
  <c r="E4394" i="15"/>
  <c r="E4434" i="15"/>
  <c r="E4474" i="15"/>
  <c r="E4517" i="15"/>
  <c r="E4557" i="15"/>
  <c r="E4597" i="15"/>
  <c r="E4637" i="15"/>
  <c r="E4677" i="15"/>
  <c r="E4723" i="15"/>
  <c r="E4763" i="15"/>
  <c r="E4803" i="15"/>
  <c r="E4843" i="15"/>
  <c r="E4883" i="15"/>
  <c r="E4926" i="15"/>
  <c r="E4966" i="15"/>
  <c r="E5006" i="15"/>
  <c r="E5046" i="15"/>
  <c r="E5086" i="15"/>
  <c r="E5132" i="15"/>
  <c r="E5166" i="15"/>
  <c r="E5201" i="15"/>
  <c r="E5234" i="15"/>
  <c r="E5267" i="15"/>
  <c r="E5305" i="15"/>
  <c r="E5333" i="15"/>
  <c r="E5358" i="15"/>
  <c r="E5383" i="15"/>
  <c r="E5408" i="15"/>
  <c r="E5436" i="15"/>
  <c r="E5461" i="15"/>
  <c r="E5486" i="15"/>
  <c r="E5511" i="15"/>
  <c r="E5536" i="15"/>
  <c r="E5564" i="15"/>
  <c r="E5589" i="15"/>
  <c r="E5614" i="15"/>
  <c r="E5639" i="15"/>
  <c r="E5664" i="15"/>
  <c r="E5692" i="15"/>
  <c r="E5717" i="15"/>
  <c r="E5742" i="15"/>
  <c r="E4" i="15"/>
  <c r="E515" i="15"/>
  <c r="E833" i="15"/>
  <c r="E1041" i="15"/>
  <c r="E1204" i="15"/>
  <c r="E1370" i="15"/>
  <c r="E1554" i="15"/>
  <c r="E1720" i="15"/>
  <c r="E1876" i="15"/>
  <c r="E1979" i="15"/>
  <c r="E2082" i="15"/>
  <c r="E2188" i="15"/>
  <c r="E2291" i="15"/>
  <c r="E2390" i="15"/>
  <c r="E2476" i="15"/>
  <c r="E2559" i="15"/>
  <c r="E2635" i="15"/>
  <c r="E2699" i="15"/>
  <c r="E2763" i="15"/>
  <c r="E2827" i="15"/>
  <c r="E2891" i="15"/>
  <c r="E2958" i="15"/>
  <c r="E3022" i="15"/>
  <c r="E3086" i="15"/>
  <c r="E3150" i="15"/>
  <c r="E3214" i="15"/>
  <c r="E3287" i="15"/>
  <c r="E3351" i="15"/>
  <c r="E3415" i="15"/>
  <c r="E3479" i="15"/>
  <c r="E3543" i="15"/>
  <c r="E3619" i="15"/>
  <c r="E3683" i="15"/>
  <c r="E3747" i="15"/>
  <c r="E3811" i="15"/>
  <c r="E3875" i="15"/>
  <c r="E3942" i="15"/>
  <c r="E4006" i="15"/>
  <c r="E4070" i="15"/>
  <c r="E4134" i="15"/>
  <c r="E4198" i="15"/>
  <c r="E4270" i="15"/>
  <c r="E4315" i="15"/>
  <c r="E4355" i="15"/>
  <c r="E4395" i="15"/>
  <c r="E4435" i="15"/>
  <c r="E4478" i="15"/>
  <c r="E4518" i="15"/>
  <c r="E4558" i="15"/>
  <c r="E4598" i="15"/>
  <c r="E4638" i="15"/>
  <c r="E4684" i="15"/>
  <c r="E4724" i="15"/>
  <c r="E4764" i="15"/>
  <c r="E4804" i="15"/>
  <c r="E4844" i="15"/>
  <c r="E4890" i="15"/>
  <c r="E4930" i="15"/>
  <c r="E4970" i="15"/>
  <c r="E5010" i="15"/>
  <c r="E5050" i="15"/>
  <c r="E5093" i="15"/>
  <c r="E5133" i="15"/>
  <c r="E5169" i="15"/>
  <c r="E5202" i="15"/>
  <c r="E5235" i="15"/>
  <c r="E5273" i="15"/>
  <c r="E5306" i="15"/>
  <c r="E5334" i="15"/>
  <c r="E5359" i="15"/>
  <c r="E5384" i="15"/>
  <c r="E5412" i="15"/>
  <c r="E5437" i="15"/>
  <c r="E5462" i="15"/>
  <c r="E5487" i="15"/>
  <c r="E5512" i="15"/>
  <c r="E5540" i="15"/>
  <c r="E5565" i="15"/>
  <c r="E5590" i="15"/>
  <c r="E5615" i="15"/>
  <c r="E5640" i="15"/>
  <c r="E5668" i="15"/>
  <c r="E5693" i="15"/>
  <c r="E5718" i="15"/>
  <c r="E5743" i="15"/>
  <c r="E5501" i="15"/>
  <c r="E5624" i="15"/>
  <c r="E5526" i="15"/>
  <c r="E5629" i="15"/>
  <c r="E5732" i="15"/>
  <c r="E5782" i="15"/>
  <c r="E5807" i="15"/>
  <c r="E5832" i="15"/>
  <c r="E5860" i="15"/>
  <c r="E5885" i="15"/>
  <c r="E5910" i="15"/>
  <c r="E5935" i="15"/>
  <c r="E5960" i="15"/>
  <c r="E5988" i="15"/>
  <c r="E6013" i="15"/>
  <c r="E6038" i="15"/>
  <c r="E6063" i="15"/>
  <c r="E6088" i="15"/>
  <c r="E6116" i="15"/>
  <c r="E6141" i="15"/>
  <c r="E6166" i="15"/>
  <c r="E6191" i="15"/>
  <c r="E6216" i="15"/>
  <c r="E6244" i="15"/>
  <c r="E6269" i="15"/>
  <c r="E6294" i="15"/>
  <c r="E6319" i="15"/>
  <c r="E6337" i="15"/>
  <c r="E6353" i="15"/>
  <c r="E6369" i="15"/>
  <c r="E6385" i="15"/>
  <c r="E6401" i="15"/>
  <c r="E6417" i="15"/>
  <c r="E6433" i="15"/>
  <c r="E6449" i="15"/>
  <c r="E6465" i="15"/>
  <c r="E6481" i="15"/>
  <c r="E6497" i="15"/>
  <c r="E6513" i="15"/>
  <c r="E6529" i="15"/>
  <c r="E6545" i="15"/>
  <c r="E6561" i="15"/>
  <c r="E6577" i="15"/>
  <c r="E6593" i="15"/>
  <c r="E6609" i="15"/>
  <c r="E6625" i="15"/>
  <c r="E6641" i="15"/>
  <c r="E6657" i="15"/>
  <c r="E6673" i="15"/>
  <c r="E6689" i="15"/>
  <c r="E6705" i="15"/>
  <c r="E6721" i="15"/>
  <c r="E6737" i="15"/>
  <c r="E6753" i="15"/>
  <c r="E6769" i="15"/>
  <c r="E6785" i="15"/>
  <c r="E6801" i="15"/>
  <c r="E6817" i="15"/>
  <c r="E6833" i="15"/>
  <c r="E6849" i="15"/>
  <c r="E6865" i="15"/>
  <c r="E6881" i="15"/>
  <c r="E6897" i="15"/>
  <c r="E6913" i="15"/>
  <c r="E6929" i="15"/>
  <c r="E6945" i="15"/>
  <c r="E6961" i="15"/>
  <c r="E6977" i="15"/>
  <c r="E6993" i="15"/>
  <c r="E7009" i="15"/>
  <c r="E7025" i="15"/>
  <c r="E7041" i="15"/>
  <c r="E7057" i="15"/>
  <c r="E7073" i="15"/>
  <c r="E7089" i="15"/>
  <c r="E7105" i="15"/>
  <c r="E7121" i="15"/>
  <c r="E7137" i="15"/>
  <c r="E7153" i="15"/>
  <c r="E7169" i="15"/>
  <c r="E7185" i="15"/>
  <c r="E7201" i="15"/>
  <c r="E7217" i="15"/>
  <c r="E7233" i="15"/>
  <c r="E7249" i="15"/>
  <c r="E7265" i="15"/>
  <c r="E7281" i="15"/>
  <c r="E5549" i="15"/>
  <c r="E5652" i="15"/>
  <c r="E5752" i="15"/>
  <c r="E5790" i="15"/>
  <c r="E5815" i="15"/>
  <c r="E5840" i="15"/>
  <c r="E5868" i="15"/>
  <c r="E5893" i="15"/>
  <c r="E5918" i="15"/>
  <c r="E5943" i="15"/>
  <c r="E5968" i="15"/>
  <c r="E5996" i="15"/>
  <c r="E6021" i="15"/>
  <c r="E6046" i="15"/>
  <c r="E6071" i="15"/>
  <c r="E6096" i="15"/>
  <c r="E6124" i="15"/>
  <c r="E6149" i="15"/>
  <c r="E6174" i="15"/>
  <c r="E6199" i="15"/>
  <c r="E6224" i="15"/>
  <c r="E6252" i="15"/>
  <c r="E6277" i="15"/>
  <c r="E6302" i="15"/>
  <c r="E6326" i="15"/>
  <c r="E6342" i="15"/>
  <c r="E6358" i="15"/>
  <c r="E6374" i="15"/>
  <c r="E6390" i="15"/>
  <c r="E6406" i="15"/>
  <c r="E6422" i="15"/>
  <c r="E6438" i="15"/>
  <c r="E6454" i="15"/>
  <c r="E6470" i="15"/>
  <c r="E6486" i="15"/>
  <c r="E6502" i="15"/>
  <c r="E6518" i="15"/>
  <c r="E6534" i="15"/>
  <c r="E6550" i="15"/>
  <c r="E6566" i="15"/>
  <c r="E6582" i="15"/>
  <c r="E6598" i="15"/>
  <c r="E6614" i="15"/>
  <c r="E6630" i="15"/>
  <c r="E6646" i="15"/>
  <c r="E6662" i="15"/>
  <c r="E6678" i="15"/>
  <c r="E6694" i="15"/>
  <c r="E6710" i="15"/>
  <c r="E6726" i="15"/>
  <c r="E6742" i="15"/>
  <c r="E6758" i="15"/>
  <c r="E6774" i="15"/>
  <c r="E6790" i="15"/>
  <c r="E6806" i="15"/>
  <c r="E6822" i="15"/>
  <c r="E6838" i="15"/>
  <c r="E6854" i="15"/>
  <c r="E6870" i="15"/>
  <c r="E6886" i="15"/>
  <c r="E6902" i="15"/>
  <c r="E6918" i="15"/>
  <c r="E6934" i="15"/>
  <c r="E6950" i="15"/>
  <c r="E6966" i="15"/>
  <c r="E6982" i="15"/>
  <c r="E6998" i="15"/>
  <c r="E7014" i="15"/>
  <c r="E7030" i="15"/>
  <c r="E7046" i="15"/>
  <c r="E7062" i="15"/>
  <c r="E7078" i="15"/>
  <c r="E7094" i="15"/>
  <c r="E7110" i="15"/>
  <c r="E7126" i="15"/>
  <c r="E7142" i="15"/>
  <c r="E7158" i="15"/>
  <c r="E7174" i="15"/>
  <c r="E7190" i="15"/>
  <c r="E7206" i="15"/>
  <c r="E7222" i="15"/>
  <c r="E7238" i="15"/>
  <c r="E7254" i="15"/>
  <c r="E7270" i="15"/>
  <c r="E7286" i="15"/>
  <c r="E7302" i="15"/>
  <c r="E7318" i="15"/>
  <c r="E7334" i="15"/>
  <c r="E7350" i="15"/>
  <c r="E7366" i="15"/>
  <c r="E7382" i="15"/>
  <c r="E7398" i="15"/>
  <c r="E7414" i="15"/>
  <c r="E7430" i="15"/>
  <c r="E7446" i="15"/>
  <c r="E7462" i="15"/>
  <c r="E7478" i="15"/>
  <c r="E7494" i="15"/>
  <c r="E7510" i="15"/>
  <c r="E7526" i="15"/>
  <c r="E7542" i="15"/>
  <c r="E7558" i="15"/>
  <c r="E7574" i="15"/>
  <c r="E7590" i="15"/>
  <c r="E7606" i="15"/>
  <c r="E7622" i="15"/>
  <c r="E7638" i="15"/>
  <c r="E7654" i="15"/>
  <c r="E7670" i="15"/>
  <c r="E7686" i="15"/>
  <c r="E7702" i="15"/>
  <c r="E5551" i="15"/>
  <c r="E5654" i="15"/>
  <c r="E5757" i="15"/>
  <c r="E5791" i="15"/>
  <c r="E5816" i="15"/>
  <c r="E5844" i="15"/>
  <c r="E5869" i="15"/>
  <c r="E5894" i="15"/>
  <c r="E5919" i="15"/>
  <c r="E5944" i="15"/>
  <c r="E5972" i="15"/>
  <c r="E5997" i="15"/>
  <c r="E6022" i="15"/>
  <c r="E6047" i="15"/>
  <c r="E6072" i="15"/>
  <c r="E6100" i="15"/>
  <c r="E6125" i="15"/>
  <c r="E6150" i="15"/>
  <c r="E6175" i="15"/>
  <c r="E6200" i="15"/>
  <c r="E6228" i="15"/>
  <c r="E6253" i="15"/>
  <c r="E6278" i="15"/>
  <c r="E6303" i="15"/>
  <c r="E6327" i="15"/>
  <c r="E6343" i="15"/>
  <c r="E6359" i="15"/>
  <c r="E6375" i="15"/>
  <c r="E6391" i="15"/>
  <c r="E6407" i="15"/>
  <c r="E5574" i="15"/>
  <c r="E5677" i="15"/>
  <c r="E5767" i="15"/>
  <c r="E5792" i="15"/>
  <c r="E5820" i="15"/>
  <c r="E5845" i="15"/>
  <c r="E5870" i="15"/>
  <c r="E5895" i="15"/>
  <c r="E5920" i="15"/>
  <c r="E5948" i="15"/>
  <c r="E5973" i="15"/>
  <c r="E5998" i="15"/>
  <c r="E6023" i="15"/>
  <c r="E6048" i="15"/>
  <c r="E6076" i="15"/>
  <c r="E6101" i="15"/>
  <c r="E6126" i="15"/>
  <c r="E6151" i="15"/>
  <c r="E6176" i="15"/>
  <c r="E6204" i="15"/>
  <c r="E6229" i="15"/>
  <c r="E6254" i="15"/>
  <c r="E6279" i="15"/>
  <c r="E6304" i="15"/>
  <c r="E6328" i="15"/>
  <c r="E6344" i="15"/>
  <c r="E6360" i="15"/>
  <c r="E6376" i="15"/>
  <c r="E6392" i="15"/>
  <c r="E6408" i="15"/>
  <c r="E6424" i="15"/>
  <c r="E6440" i="15"/>
  <c r="E6456" i="15"/>
  <c r="E6472" i="15"/>
  <c r="E6488" i="15"/>
  <c r="E6504" i="15"/>
  <c r="E6520" i="15"/>
  <c r="E6536" i="15"/>
  <c r="E6552" i="15"/>
  <c r="E6568" i="15"/>
  <c r="E6584" i="15"/>
  <c r="E6600" i="15"/>
  <c r="E6616" i="15"/>
  <c r="E6632" i="15"/>
  <c r="E6648" i="15"/>
  <c r="E6664" i="15"/>
  <c r="E6680" i="15"/>
  <c r="E6696" i="15"/>
  <c r="E6712" i="15"/>
  <c r="E6728" i="15"/>
  <c r="E6744" i="15"/>
  <c r="E6760" i="15"/>
  <c r="E6776" i="15"/>
  <c r="E6792" i="15"/>
  <c r="E6808" i="15"/>
  <c r="E6824" i="15"/>
  <c r="E6840" i="15"/>
  <c r="E6856" i="15"/>
  <c r="E6872" i="15"/>
  <c r="E6888" i="15"/>
  <c r="E6904" i="15"/>
  <c r="E6920" i="15"/>
  <c r="E6936" i="15"/>
  <c r="E5576" i="15"/>
  <c r="E5679" i="15"/>
  <c r="E5768" i="15"/>
  <c r="E5796" i="15"/>
  <c r="E5821" i="15"/>
  <c r="E5846" i="15"/>
  <c r="E5871" i="15"/>
  <c r="E5896" i="15"/>
  <c r="E5924" i="15"/>
  <c r="E5949" i="15"/>
  <c r="E5974" i="15"/>
  <c r="E5999" i="15"/>
  <c r="E6024" i="15"/>
  <c r="E6052" i="15"/>
  <c r="E6077" i="15"/>
  <c r="E6102" i="15"/>
  <c r="E6127" i="15"/>
  <c r="E6152" i="15"/>
  <c r="E6180" i="15"/>
  <c r="E6205" i="15"/>
  <c r="E6230" i="15"/>
  <c r="E6255" i="15"/>
  <c r="E6280" i="15"/>
  <c r="E6308" i="15"/>
  <c r="E6329" i="15"/>
  <c r="E6345" i="15"/>
  <c r="E6361" i="15"/>
  <c r="E6377" i="15"/>
  <c r="E6393" i="15"/>
  <c r="E6409" i="15"/>
  <c r="E6425" i="15"/>
  <c r="E6441" i="15"/>
  <c r="E6457" i="15"/>
  <c r="E6473" i="15"/>
  <c r="E6489" i="15"/>
  <c r="E6505" i="15"/>
  <c r="E6521" i="15"/>
  <c r="E6537" i="15"/>
  <c r="E6553" i="15"/>
  <c r="E6569" i="15"/>
  <c r="E6585" i="15"/>
  <c r="E6601" i="15"/>
  <c r="E6617" i="15"/>
  <c r="E6633" i="15"/>
  <c r="E6649" i="15"/>
  <c r="E6665" i="15"/>
  <c r="E6681" i="15"/>
  <c r="E6697" i="15"/>
  <c r="E6713" i="15"/>
  <c r="E6729" i="15"/>
  <c r="E6745" i="15"/>
  <c r="E6761" i="15"/>
  <c r="E6777" i="15"/>
  <c r="E6793" i="15"/>
  <c r="E6809" i="15"/>
  <c r="E6825" i="15"/>
  <c r="E6841" i="15"/>
  <c r="E6857" i="15"/>
  <c r="E6873" i="15"/>
  <c r="E6889" i="15"/>
  <c r="E6905" i="15"/>
  <c r="E6921" i="15"/>
  <c r="E6937" i="15"/>
  <c r="E6953" i="15"/>
  <c r="E6969" i="15"/>
  <c r="E6985" i="15"/>
  <c r="E7001" i="15"/>
  <c r="E7017" i="15"/>
  <c r="E7033" i="15"/>
  <c r="E7049" i="15"/>
  <c r="E7065" i="15"/>
  <c r="E7081" i="15"/>
  <c r="E7097" i="15"/>
  <c r="E7113" i="15"/>
  <c r="E7129" i="15"/>
  <c r="E7145" i="15"/>
  <c r="E7161" i="15"/>
  <c r="E7177" i="15"/>
  <c r="E7193" i="15"/>
  <c r="E7209" i="15"/>
  <c r="E7225" i="15"/>
  <c r="E7241" i="15"/>
  <c r="E7257" i="15"/>
  <c r="E7273" i="15"/>
  <c r="E7289" i="15"/>
  <c r="E7305" i="15"/>
  <c r="E7321" i="15"/>
  <c r="E7337" i="15"/>
  <c r="E7353" i="15"/>
  <c r="E7369" i="15"/>
  <c r="E7385" i="15"/>
  <c r="E7401" i="15"/>
  <c r="E7417" i="15"/>
  <c r="E7433" i="15"/>
  <c r="E7449" i="15"/>
  <c r="E7465" i="15"/>
  <c r="E7481" i="15"/>
  <c r="E7497" i="15"/>
  <c r="E7513" i="15"/>
  <c r="E7529" i="15"/>
  <c r="E7545" i="15"/>
  <c r="E7561" i="15"/>
  <c r="E7577" i="15"/>
  <c r="E7593" i="15"/>
  <c r="E7609" i="15"/>
  <c r="E7625" i="15"/>
  <c r="E7641" i="15"/>
  <c r="E7657" i="15"/>
  <c r="E7673" i="15"/>
  <c r="E7689" i="15"/>
  <c r="E7705" i="15"/>
  <c r="E5599" i="15"/>
  <c r="E5804" i="15"/>
  <c r="E5856" i="15"/>
  <c r="E5933" i="15"/>
  <c r="E6007" i="15"/>
  <c r="E6062" i="15"/>
  <c r="E6136" i="15"/>
  <c r="E6213" i="15"/>
  <c r="E6268" i="15"/>
  <c r="E6335" i="15"/>
  <c r="E6382" i="15"/>
  <c r="E6416" i="15"/>
  <c r="E6448" i="15"/>
  <c r="E6480" i="15"/>
  <c r="E6512" i="15"/>
  <c r="E6544" i="15"/>
  <c r="E6576" i="15"/>
  <c r="E6608" i="15"/>
  <c r="E6640" i="15"/>
  <c r="E6672" i="15"/>
  <c r="E6704" i="15"/>
  <c r="E6736" i="15"/>
  <c r="E6768" i="15"/>
  <c r="E6800" i="15"/>
  <c r="E6832" i="15"/>
  <c r="E6864" i="15"/>
  <c r="E6896" i="15"/>
  <c r="E6928" i="15"/>
  <c r="E6959" i="15"/>
  <c r="E6984" i="15"/>
  <c r="E7008" i="15"/>
  <c r="E7038" i="15"/>
  <c r="E7063" i="15"/>
  <c r="E7087" i="15"/>
  <c r="E7112" i="15"/>
  <c r="E7136" i="15"/>
  <c r="E7166" i="15"/>
  <c r="E7191" i="15"/>
  <c r="E7215" i="15"/>
  <c r="E7240" i="15"/>
  <c r="E7264" i="15"/>
  <c r="E7294" i="15"/>
  <c r="E7312" i="15"/>
  <c r="E7335" i="15"/>
  <c r="E7358" i="15"/>
  <c r="E7376" i="15"/>
  <c r="E7399" i="15"/>
  <c r="E7422" i="15"/>
  <c r="E7440" i="15"/>
  <c r="E7463" i="15"/>
  <c r="E7486" i="15"/>
  <c r="E7504" i="15"/>
  <c r="E7527" i="15"/>
  <c r="E7550" i="15"/>
  <c r="E7568" i="15"/>
  <c r="E7591" i="15"/>
  <c r="E7614" i="15"/>
  <c r="E7632" i="15"/>
  <c r="E7655" i="15"/>
  <c r="E7678" i="15"/>
  <c r="E7696" i="15"/>
  <c r="E7718" i="15"/>
  <c r="E7734" i="15"/>
  <c r="E7750" i="15"/>
  <c r="E7766" i="15"/>
  <c r="E7782" i="15"/>
  <c r="E7798" i="15"/>
  <c r="E7814" i="15"/>
  <c r="E7830" i="15"/>
  <c r="E7846" i="15"/>
  <c r="E7862" i="15"/>
  <c r="E7878" i="15"/>
  <c r="E7894" i="15"/>
  <c r="E7910" i="15"/>
  <c r="E7926" i="15"/>
  <c r="E7942" i="15"/>
  <c r="E7958" i="15"/>
  <c r="E7974" i="15"/>
  <c r="E5604" i="15"/>
  <c r="E5805" i="15"/>
  <c r="E5879" i="15"/>
  <c r="E5934" i="15"/>
  <c r="E6008" i="15"/>
  <c r="E6085" i="15"/>
  <c r="E6140" i="15"/>
  <c r="E6214" i="15"/>
  <c r="E6288" i="15"/>
  <c r="E6336" i="15"/>
  <c r="E6383" i="15"/>
  <c r="E6423" i="15"/>
  <c r="E6455" i="15"/>
  <c r="E6487" i="15"/>
  <c r="E6519" i="15"/>
  <c r="E6551" i="15"/>
  <c r="E6583" i="15"/>
  <c r="E6615" i="15"/>
  <c r="E6647" i="15"/>
  <c r="E6679" i="15"/>
  <c r="E6711" i="15"/>
  <c r="E6743" i="15"/>
  <c r="E6775" i="15"/>
  <c r="E6807" i="15"/>
  <c r="E6839" i="15"/>
  <c r="E6871" i="15"/>
  <c r="E6903" i="15"/>
  <c r="E6935" i="15"/>
  <c r="E6960" i="15"/>
  <c r="E6990" i="15"/>
  <c r="E7015" i="15"/>
  <c r="E7039" i="15"/>
  <c r="E7064" i="15"/>
  <c r="E7088" i="15"/>
  <c r="E7118" i="15"/>
  <c r="E7143" i="15"/>
  <c r="E7167" i="15"/>
  <c r="E7192" i="15"/>
  <c r="E7216" i="15"/>
  <c r="E7246" i="15"/>
  <c r="E7271" i="15"/>
  <c r="E7295" i="15"/>
  <c r="E7313" i="15"/>
  <c r="E7336" i="15"/>
  <c r="E7359" i="15"/>
  <c r="E7377" i="15"/>
  <c r="E7400" i="15"/>
  <c r="E7423" i="15"/>
  <c r="E7441" i="15"/>
  <c r="E7464" i="15"/>
  <c r="E7487" i="15"/>
  <c r="E7505" i="15"/>
  <c r="E7528" i="15"/>
  <c r="E7551" i="15"/>
  <c r="E7569" i="15"/>
  <c r="E7592" i="15"/>
  <c r="E7615" i="15"/>
  <c r="E7633" i="15"/>
  <c r="E7656" i="15"/>
  <c r="E7679" i="15"/>
  <c r="E7697" i="15"/>
  <c r="E7719" i="15"/>
  <c r="E7735" i="15"/>
  <c r="E7751" i="15"/>
  <c r="E7767" i="15"/>
  <c r="E7783" i="15"/>
  <c r="E7799" i="15"/>
  <c r="E7815" i="15"/>
  <c r="E7831" i="15"/>
  <c r="E7847" i="15"/>
  <c r="E7863" i="15"/>
  <c r="E7879" i="15"/>
  <c r="E7895" i="15"/>
  <c r="E7911" i="15"/>
  <c r="E7927" i="15"/>
  <c r="E7943" i="15"/>
  <c r="E7959" i="15"/>
  <c r="E7975" i="15"/>
  <c r="E5702" i="15"/>
  <c r="E5806" i="15"/>
  <c r="E5880" i="15"/>
  <c r="E5957" i="15"/>
  <c r="E6012" i="15"/>
  <c r="E6086" i="15"/>
  <c r="E6160" i="15"/>
  <c r="E6215" i="15"/>
  <c r="E6292" i="15"/>
  <c r="E6350" i="15"/>
  <c r="E6384" i="15"/>
  <c r="E6430" i="15"/>
  <c r="E6462" i="15"/>
  <c r="E6494" i="15"/>
  <c r="E6526" i="15"/>
  <c r="E6558" i="15"/>
  <c r="E6590" i="15"/>
  <c r="E6622" i="15"/>
  <c r="E6654" i="15"/>
  <c r="E6686" i="15"/>
  <c r="E6718" i="15"/>
  <c r="E6750" i="15"/>
  <c r="E6782" i="15"/>
  <c r="E6814" i="15"/>
  <c r="E6846" i="15"/>
  <c r="E6878" i="15"/>
  <c r="E6910" i="15"/>
  <c r="E6942" i="15"/>
  <c r="E6967" i="15"/>
  <c r="E6991" i="15"/>
  <c r="E7016" i="15"/>
  <c r="E7040" i="15"/>
  <c r="E7070" i="15"/>
  <c r="E7095" i="15"/>
  <c r="E7119" i="15"/>
  <c r="E7144" i="15"/>
  <c r="E7168" i="15"/>
  <c r="E7198" i="15"/>
  <c r="E7223" i="15"/>
  <c r="E7247" i="15"/>
  <c r="E7272" i="15"/>
  <c r="E7296" i="15"/>
  <c r="E7319" i="15"/>
  <c r="E7342" i="15"/>
  <c r="E7360" i="15"/>
  <c r="E7383" i="15"/>
  <c r="E7406" i="15"/>
  <c r="E7424" i="15"/>
  <c r="E7447" i="15"/>
  <c r="E7470" i="15"/>
  <c r="E7488" i="15"/>
  <c r="E7511" i="15"/>
  <c r="E7534" i="15"/>
  <c r="E7552" i="15"/>
  <c r="E7575" i="15"/>
  <c r="E7598" i="15"/>
  <c r="E7616" i="15"/>
  <c r="E7639" i="15"/>
  <c r="E7662" i="15"/>
  <c r="E7680" i="15"/>
  <c r="E7703" i="15"/>
  <c r="E7720" i="15"/>
  <c r="E7736" i="15"/>
  <c r="E7752" i="15"/>
  <c r="E7768" i="15"/>
  <c r="E7784" i="15"/>
  <c r="E7800" i="15"/>
  <c r="E7816" i="15"/>
  <c r="E7832" i="15"/>
  <c r="E7848" i="15"/>
  <c r="E7864" i="15"/>
  <c r="E7880" i="15"/>
  <c r="E7896" i="15"/>
  <c r="E7912" i="15"/>
  <c r="E7928" i="15"/>
  <c r="E7944" i="15"/>
  <c r="E7960" i="15"/>
  <c r="E2" i="15"/>
  <c r="E5727" i="15"/>
  <c r="E5904" i="15"/>
  <c r="E5959" i="15"/>
  <c r="E6036" i="15"/>
  <c r="E6110" i="15"/>
  <c r="E6165" i="15"/>
  <c r="E6239" i="15"/>
  <c r="E6316" i="15"/>
  <c r="E6352" i="15"/>
  <c r="E6399" i="15"/>
  <c r="E6432" i="15"/>
  <c r="E6496" i="15"/>
  <c r="E6528" i="15"/>
  <c r="E6560" i="15"/>
  <c r="E6592" i="15"/>
  <c r="E6624" i="15"/>
  <c r="E6656" i="15"/>
  <c r="E6720" i="15"/>
  <c r="E6752" i="15"/>
  <c r="E6784" i="15"/>
  <c r="E6848" i="15"/>
  <c r="E6880" i="15"/>
  <c r="E6912" i="15"/>
  <c r="E6944" i="15"/>
  <c r="E6999" i="15"/>
  <c r="E7023" i="15"/>
  <c r="E7072" i="15"/>
  <c r="E7102" i="15"/>
  <c r="E7151" i="15"/>
  <c r="E7176" i="15"/>
  <c r="E7230" i="15"/>
  <c r="E7255" i="15"/>
  <c r="E7303" i="15"/>
  <c r="E5704" i="15"/>
  <c r="E5829" i="15"/>
  <c r="E5884" i="15"/>
  <c r="E5958" i="15"/>
  <c r="E6032" i="15"/>
  <c r="E6087" i="15"/>
  <c r="E6164" i="15"/>
  <c r="E6238" i="15"/>
  <c r="E6293" i="15"/>
  <c r="E6351" i="15"/>
  <c r="E6398" i="15"/>
  <c r="E6431" i="15"/>
  <c r="E6463" i="15"/>
  <c r="E6495" i="15"/>
  <c r="E6527" i="15"/>
  <c r="E6559" i="15"/>
  <c r="E6591" i="15"/>
  <c r="E6623" i="15"/>
  <c r="E6655" i="15"/>
  <c r="E6687" i="15"/>
  <c r="E6719" i="15"/>
  <c r="E6751" i="15"/>
  <c r="E6783" i="15"/>
  <c r="E6815" i="15"/>
  <c r="E6847" i="15"/>
  <c r="E6879" i="15"/>
  <c r="E6911" i="15"/>
  <c r="E6943" i="15"/>
  <c r="E6968" i="15"/>
  <c r="E6992" i="15"/>
  <c r="E7022" i="15"/>
  <c r="E7047" i="15"/>
  <c r="E7071" i="15"/>
  <c r="E7096" i="15"/>
  <c r="E7120" i="15"/>
  <c r="E7150" i="15"/>
  <c r="E7175" i="15"/>
  <c r="E7199" i="15"/>
  <c r="E7224" i="15"/>
  <c r="E7248" i="15"/>
  <c r="E7278" i="15"/>
  <c r="E7297" i="15"/>
  <c r="E7320" i="15"/>
  <c r="E7343" i="15"/>
  <c r="E7361" i="15"/>
  <c r="E7384" i="15"/>
  <c r="E7407" i="15"/>
  <c r="E7425" i="15"/>
  <c r="E7448" i="15"/>
  <c r="E7471" i="15"/>
  <c r="E7489" i="15"/>
  <c r="E7512" i="15"/>
  <c r="E7535" i="15"/>
  <c r="E7553" i="15"/>
  <c r="E7576" i="15"/>
  <c r="E7599" i="15"/>
  <c r="E7617" i="15"/>
  <c r="E7640" i="15"/>
  <c r="E7663" i="15"/>
  <c r="E7681" i="15"/>
  <c r="E7704" i="15"/>
  <c r="E7721" i="15"/>
  <c r="E7737" i="15"/>
  <c r="E7753" i="15"/>
  <c r="E7769" i="15"/>
  <c r="E7785" i="15"/>
  <c r="E7801" i="15"/>
  <c r="E7817" i="15"/>
  <c r="E7833" i="15"/>
  <c r="E7849" i="15"/>
  <c r="E7865" i="15"/>
  <c r="E7881" i="15"/>
  <c r="E7897" i="15"/>
  <c r="E7913" i="15"/>
  <c r="E7929" i="15"/>
  <c r="E7945" i="15"/>
  <c r="E7961" i="15"/>
  <c r="E5830" i="15"/>
  <c r="E6464" i="15"/>
  <c r="E6688" i="15"/>
  <c r="E6816" i="15"/>
  <c r="E6974" i="15"/>
  <c r="E7048" i="15"/>
  <c r="E7127" i="15"/>
  <c r="E7200" i="15"/>
  <c r="E5776" i="15"/>
  <c r="E5831" i="15"/>
  <c r="E5908" i="15"/>
  <c r="E5982" i="15"/>
  <c r="E6037" i="15"/>
  <c r="E6111" i="15"/>
  <c r="E6188" i="15"/>
  <c r="E6240" i="15"/>
  <c r="E6317" i="15"/>
  <c r="E6366" i="15"/>
  <c r="E6400" i="15"/>
  <c r="E6439" i="15"/>
  <c r="E6471" i="15"/>
  <c r="E6503" i="15"/>
  <c r="E6535" i="15"/>
  <c r="E6567" i="15"/>
  <c r="E6599" i="15"/>
  <c r="E6631" i="15"/>
  <c r="E6663" i="15"/>
  <c r="E6695" i="15"/>
  <c r="E6727" i="15"/>
  <c r="E6759" i="15"/>
  <c r="E6791" i="15"/>
  <c r="E6823" i="15"/>
  <c r="E6855" i="15"/>
  <c r="E6887" i="15"/>
  <c r="E6919" i="15"/>
  <c r="E6951" i="15"/>
  <c r="E6975" i="15"/>
  <c r="E7000" i="15"/>
  <c r="E7024" i="15"/>
  <c r="E7054" i="15"/>
  <c r="E7079" i="15"/>
  <c r="E7103" i="15"/>
  <c r="E7128" i="15"/>
  <c r="E7152" i="15"/>
  <c r="E7182" i="15"/>
  <c r="E7207" i="15"/>
  <c r="E7231" i="15"/>
  <c r="E7256" i="15"/>
  <c r="E7280" i="15"/>
  <c r="E7304" i="15"/>
  <c r="E7327" i="15"/>
  <c r="E7345" i="15"/>
  <c r="E7368" i="15"/>
  <c r="E7391" i="15"/>
  <c r="E7409" i="15"/>
  <c r="E7432" i="15"/>
  <c r="E7455" i="15"/>
  <c r="E7473" i="15"/>
  <c r="E7496" i="15"/>
  <c r="E7519" i="15"/>
  <c r="E7537" i="15"/>
  <c r="E7560" i="15"/>
  <c r="E7583" i="15"/>
  <c r="E7601" i="15"/>
  <c r="E7624" i="15"/>
  <c r="E7647" i="15"/>
  <c r="E7665" i="15"/>
  <c r="E7688" i="15"/>
  <c r="E7711" i="15"/>
  <c r="E7727" i="15"/>
  <c r="E7743" i="15"/>
  <c r="E7759" i="15"/>
  <c r="E7775" i="15"/>
  <c r="E7791" i="15"/>
  <c r="E7807" i="15"/>
  <c r="E7823" i="15"/>
  <c r="E7839" i="15"/>
  <c r="E7855" i="15"/>
  <c r="E7871" i="15"/>
  <c r="E7887" i="15"/>
  <c r="E7903" i="15"/>
  <c r="E7919" i="15"/>
  <c r="E7935" i="15"/>
  <c r="E7951" i="15"/>
  <c r="E7967" i="15"/>
  <c r="E6766" i="15"/>
  <c r="E5448" i="15"/>
  <c r="E5780" i="15"/>
  <c r="E5854" i="15"/>
  <c r="E5909" i="15"/>
  <c r="E5983" i="15"/>
  <c r="E6060" i="15"/>
  <c r="E6112" i="15"/>
  <c r="E6189" i="15"/>
  <c r="E6263" i="15"/>
  <c r="E6318" i="15"/>
  <c r="E6367" i="15"/>
  <c r="E6414" i="15"/>
  <c r="E6446" i="15"/>
  <c r="E6478" i="15"/>
  <c r="E6510" i="15"/>
  <c r="E6542" i="15"/>
  <c r="E6574" i="15"/>
  <c r="E6606" i="15"/>
  <c r="E6638" i="15"/>
  <c r="E6670" i="15"/>
  <c r="E6702" i="15"/>
  <c r="E6734" i="15"/>
  <c r="E6798" i="15"/>
  <c r="E6830" i="15"/>
  <c r="E6862" i="15"/>
  <c r="E6894" i="15"/>
  <c r="E6926" i="15"/>
  <c r="E6952" i="15"/>
  <c r="E6976" i="15"/>
  <c r="E7006" i="15"/>
  <c r="E7031" i="15"/>
  <c r="E7055" i="15"/>
  <c r="E7080" i="15"/>
  <c r="E7104" i="15"/>
  <c r="E7134" i="15"/>
  <c r="E7159" i="15"/>
  <c r="E7183" i="15"/>
  <c r="E7208" i="15"/>
  <c r="E7232" i="15"/>
  <c r="E7262" i="15"/>
  <c r="E7287" i="15"/>
  <c r="E7310" i="15"/>
  <c r="E7328" i="15"/>
  <c r="E7351" i="15"/>
  <c r="E7374" i="15"/>
  <c r="E7392" i="15"/>
  <c r="E7415" i="15"/>
  <c r="E7438" i="15"/>
  <c r="E7456" i="15"/>
  <c r="E7479" i="15"/>
  <c r="E7502" i="15"/>
  <c r="E7520" i="15"/>
  <c r="E7543" i="15"/>
  <c r="E7566" i="15"/>
  <c r="E7584" i="15"/>
  <c r="E7607" i="15"/>
  <c r="E7630" i="15"/>
  <c r="E7648" i="15"/>
  <c r="E7671" i="15"/>
  <c r="E7694" i="15"/>
  <c r="E7712" i="15"/>
  <c r="E7728" i="15"/>
  <c r="E7744" i="15"/>
  <c r="E7760" i="15"/>
  <c r="E7776" i="15"/>
  <c r="E7792" i="15"/>
  <c r="E7808" i="15"/>
  <c r="E7824" i="15"/>
  <c r="E7840" i="15"/>
  <c r="E7856" i="15"/>
  <c r="E7872" i="15"/>
  <c r="E7888" i="15"/>
  <c r="E7904" i="15"/>
  <c r="E7920" i="15"/>
  <c r="E7936" i="15"/>
  <c r="E7952" i="15"/>
  <c r="E7968" i="15"/>
  <c r="E7950" i="15"/>
  <c r="E7886" i="15"/>
  <c r="E7822" i="15"/>
  <c r="E7758" i="15"/>
  <c r="E7687" i="15"/>
  <c r="E7600" i="15"/>
  <c r="E7518" i="15"/>
  <c r="E7431" i="15"/>
  <c r="E7344" i="15"/>
  <c r="E7214" i="15"/>
  <c r="E7007" i="15"/>
  <c r="E6767" i="15"/>
  <c r="E6511" i="15"/>
  <c r="E6135" i="15"/>
  <c r="E7937" i="15"/>
  <c r="E7873" i="15"/>
  <c r="E7809" i="15"/>
  <c r="E7745" i="15"/>
  <c r="E7672" i="15"/>
  <c r="E7585" i="15"/>
  <c r="E7503" i="15"/>
  <c r="E7416" i="15"/>
  <c r="E7329" i="15"/>
  <c r="E7184" i="15"/>
  <c r="E6983" i="15"/>
  <c r="E6735" i="15"/>
  <c r="E6479" i="15"/>
  <c r="E6061" i="15"/>
  <c r="E7934" i="15"/>
  <c r="E7870" i="15"/>
  <c r="E7806" i="15"/>
  <c r="E7742" i="15"/>
  <c r="E7664" i="15"/>
  <c r="E7582" i="15"/>
  <c r="E7495" i="15"/>
  <c r="E7408" i="15"/>
  <c r="E7326" i="15"/>
  <c r="E7160" i="15"/>
  <c r="E6958" i="15"/>
  <c r="E6703" i="15"/>
  <c r="E6447" i="15"/>
  <c r="E5984" i="15"/>
  <c r="E7710" i="15"/>
  <c r="E7921" i="15"/>
  <c r="E7857" i="15"/>
  <c r="E7793" i="15"/>
  <c r="E7729" i="15"/>
  <c r="E7649" i="15"/>
  <c r="E7567" i="15"/>
  <c r="E7480" i="15"/>
  <c r="E7393" i="15"/>
  <c r="E7311" i="15"/>
  <c r="E7135" i="15"/>
  <c r="E6927" i="15"/>
  <c r="E6671" i="15"/>
  <c r="E6415" i="15"/>
  <c r="E5932" i="15"/>
  <c r="E7918" i="15"/>
  <c r="E7854" i="15"/>
  <c r="E7790" i="15"/>
  <c r="E7726" i="15"/>
  <c r="E7646" i="15"/>
  <c r="E7559" i="15"/>
  <c r="E7472" i="15"/>
  <c r="E7390" i="15"/>
  <c r="E7288" i="15"/>
  <c r="E7111" i="15"/>
  <c r="E6895" i="15"/>
  <c r="E6639" i="15"/>
  <c r="E6368" i="15"/>
  <c r="E5855" i="15"/>
  <c r="E7957" i="15"/>
  <c r="E7941" i="15"/>
  <c r="E7925" i="15"/>
  <c r="E7917" i="15"/>
  <c r="E7901" i="15"/>
  <c r="E7885" i="15"/>
  <c r="E7869" i="15"/>
  <c r="E7853" i="15"/>
  <c r="E7829" i="15"/>
  <c r="E7797" i="15"/>
  <c r="E7773" i="15"/>
  <c r="E7749" i="15"/>
  <c r="E7733" i="15"/>
  <c r="E7709" i="15"/>
  <c r="E7685" i="15"/>
  <c r="E7661" i="15"/>
  <c r="E7637" i="15"/>
  <c r="E7605" i="15"/>
  <c r="E7581" i="15"/>
  <c r="E7557" i="15"/>
  <c r="E7525" i="15"/>
  <c r="E7501" i="15"/>
  <c r="E7477" i="15"/>
  <c r="E7453" i="15"/>
  <c r="E7437" i="15"/>
  <c r="E7413" i="15"/>
  <c r="E7381" i="15"/>
  <c r="E7357" i="15"/>
  <c r="E7333" i="15"/>
  <c r="E7317" i="15"/>
  <c r="E7293" i="15"/>
  <c r="E7269" i="15"/>
  <c r="E7245" i="15"/>
  <c r="E7229" i="15"/>
  <c r="E7213" i="15"/>
  <c r="E7189" i="15"/>
  <c r="E7165" i="15"/>
  <c r="E7133" i="15"/>
  <c r="E7109" i="15"/>
  <c r="E7085" i="15"/>
  <c r="E7061" i="15"/>
  <c r="E7029" i="15"/>
  <c r="E7005" i="15"/>
  <c r="E6989" i="15"/>
  <c r="E6973" i="15"/>
  <c r="E6957" i="15"/>
  <c r="E6933" i="15"/>
  <c r="E6901" i="15"/>
  <c r="E6893" i="15"/>
  <c r="E6869" i="15"/>
  <c r="E6845" i="15"/>
  <c r="E6821" i="15"/>
  <c r="E6797" i="15"/>
  <c r="E6781" i="15"/>
  <c r="E6757" i="15"/>
  <c r="E6725" i="15"/>
  <c r="E6701" i="15"/>
  <c r="E6677" i="15"/>
  <c r="E6653" i="15"/>
  <c r="E6629" i="15"/>
  <c r="E6605" i="15"/>
  <c r="E6581" i="15"/>
  <c r="E6557" i="15"/>
  <c r="E6541" i="15"/>
  <c r="E6525" i="15"/>
  <c r="E6501" i="15"/>
  <c r="E6477" i="15"/>
  <c r="E6453" i="15"/>
  <c r="E6429" i="15"/>
  <c r="E6413" i="15"/>
  <c r="E6389" i="15"/>
  <c r="E6341" i="15"/>
  <c r="E6312" i="15"/>
  <c r="E6287" i="15"/>
  <c r="E6262" i="15"/>
  <c r="E6212" i="15"/>
  <c r="E6173" i="15"/>
  <c r="E6134" i="15"/>
  <c r="E6084" i="15"/>
  <c r="E6031" i="15"/>
  <c r="E6006" i="15"/>
  <c r="E5956" i="15"/>
  <c r="E5917" i="15"/>
  <c r="E5892" i="15"/>
  <c r="E5839" i="15"/>
  <c r="E5800" i="15"/>
  <c r="E5789" i="15"/>
  <c r="E5736" i="15"/>
  <c r="E5711" i="15"/>
  <c r="E5672" i="15"/>
  <c r="E5636" i="15"/>
  <c r="E5597" i="15"/>
  <c r="E5544" i="15"/>
  <c r="E5519" i="15"/>
  <c r="E5480" i="15"/>
  <c r="E5455" i="15"/>
  <c r="E5416" i="15"/>
  <c r="E5391" i="15"/>
  <c r="E5352" i="15"/>
  <c r="E5327" i="15"/>
  <c r="E5277" i="15"/>
  <c r="E5244" i="15"/>
  <c r="E5193" i="15"/>
  <c r="E5145" i="15"/>
  <c r="E5100" i="15"/>
  <c r="E5043" i="15"/>
  <c r="E4997" i="15"/>
  <c r="E4940" i="15"/>
  <c r="E4894" i="15"/>
  <c r="E4854" i="15"/>
  <c r="E4794" i="15"/>
  <c r="E4774" i="15"/>
  <c r="E4714" i="15"/>
  <c r="E4674" i="15"/>
  <c r="E4611" i="15"/>
  <c r="E4548" i="15"/>
  <c r="E4485" i="15"/>
  <c r="E4428" i="15"/>
  <c r="E4382" i="15"/>
  <c r="E4325" i="15"/>
  <c r="E4279" i="15"/>
  <c r="E4188" i="15"/>
  <c r="E4118" i="15"/>
  <c r="E4028" i="15"/>
  <c r="E3955" i="15"/>
  <c r="E3862" i="15"/>
  <c r="E3789" i="15"/>
  <c r="E3725" i="15"/>
  <c r="E3623" i="15"/>
  <c r="E3533" i="15"/>
  <c r="E3431" i="15"/>
  <c r="E3367" i="15"/>
  <c r="E3300" i="15"/>
  <c r="E3236" i="15"/>
  <c r="E3134" i="15"/>
  <c r="E3044" i="15"/>
  <c r="E2907" i="15"/>
  <c r="E2805" i="15"/>
  <c r="E2741" i="15"/>
  <c r="E2677" i="15"/>
  <c r="E2581" i="15"/>
  <c r="E2454" i="15"/>
  <c r="E2366" i="15"/>
  <c r="E2163" i="15"/>
  <c r="E2004" i="15"/>
  <c r="E1901" i="15"/>
  <c r="E1665" i="15"/>
  <c r="E1410" i="15"/>
  <c r="E1164" i="15"/>
  <c r="E769" i="15"/>
  <c r="E164" i="15"/>
  <c r="E7972" i="15"/>
  <c r="E7964" i="15"/>
  <c r="E7956" i="15"/>
  <c r="E7948" i="15"/>
  <c r="E7940" i="15"/>
  <c r="E7932" i="15"/>
  <c r="E7924" i="15"/>
  <c r="E7916" i="15"/>
  <c r="E7908" i="15"/>
  <c r="E7900" i="15"/>
  <c r="E7892" i="15"/>
  <c r="E7884" i="15"/>
  <c r="E7876" i="15"/>
  <c r="E7868" i="15"/>
  <c r="E7860" i="15"/>
  <c r="E7852" i="15"/>
  <c r="E7844" i="15"/>
  <c r="E7836" i="15"/>
  <c r="E7828" i="15"/>
  <c r="E7820" i="15"/>
  <c r="E7812" i="15"/>
  <c r="E7804" i="15"/>
  <c r="E7796" i="15"/>
  <c r="E7788" i="15"/>
  <c r="E7780" i="15"/>
  <c r="E7772" i="15"/>
  <c r="E7764" i="15"/>
  <c r="E7756" i="15"/>
  <c r="E7748" i="15"/>
  <c r="E7740" i="15"/>
  <c r="E7732" i="15"/>
  <c r="E7724" i="15"/>
  <c r="E7716" i="15"/>
  <c r="E7708" i="15"/>
  <c r="E7700" i="15"/>
  <c r="E7692" i="15"/>
  <c r="E7684" i="15"/>
  <c r="E7676" i="15"/>
  <c r="E7668" i="15"/>
  <c r="E7660" i="15"/>
  <c r="E7652" i="15"/>
  <c r="E7644" i="15"/>
  <c r="E7636" i="15"/>
  <c r="E7628" i="15"/>
  <c r="E7620" i="15"/>
  <c r="E7612" i="15"/>
  <c r="E7604" i="15"/>
  <c r="E7596" i="15"/>
  <c r="E7588" i="15"/>
  <c r="E7580" i="15"/>
  <c r="E7572" i="15"/>
  <c r="E7564" i="15"/>
  <c r="E7556" i="15"/>
  <c r="E7548" i="15"/>
  <c r="E7540" i="15"/>
  <c r="E7532" i="15"/>
  <c r="E7524" i="15"/>
  <c r="E7516" i="15"/>
  <c r="E7508" i="15"/>
  <c r="E7500" i="15"/>
  <c r="E7492" i="15"/>
  <c r="E7484" i="15"/>
  <c r="E7476" i="15"/>
  <c r="E7468" i="15"/>
  <c r="E7460" i="15"/>
  <c r="E7452" i="15"/>
  <c r="E7444" i="15"/>
  <c r="E7436" i="15"/>
  <c r="E7428" i="15"/>
  <c r="E7420" i="15"/>
  <c r="E7412" i="15"/>
  <c r="E7404" i="15"/>
  <c r="E7396" i="15"/>
  <c r="E7388" i="15"/>
  <c r="E7380" i="15"/>
  <c r="E7372" i="15"/>
  <c r="E7364" i="15"/>
  <c r="E7356" i="15"/>
  <c r="E7348" i="15"/>
  <c r="E7340" i="15"/>
  <c r="E7332" i="15"/>
  <c r="E7324" i="15"/>
  <c r="E7316" i="15"/>
  <c r="E7308" i="15"/>
  <c r="E7300" i="15"/>
  <c r="E7292" i="15"/>
  <c r="E7284" i="15"/>
  <c r="E7276" i="15"/>
  <c r="E7268" i="15"/>
  <c r="E7260" i="15"/>
  <c r="E7252" i="15"/>
  <c r="E7244" i="15"/>
  <c r="E7236" i="15"/>
  <c r="E7228" i="15"/>
  <c r="E7220" i="15"/>
  <c r="E7212" i="15"/>
  <c r="E7204" i="15"/>
  <c r="E7196" i="15"/>
  <c r="E7188" i="15"/>
  <c r="E7180" i="15"/>
  <c r="E7172" i="15"/>
  <c r="E7164" i="15"/>
  <c r="E7156" i="15"/>
  <c r="E7148" i="15"/>
  <c r="E7140" i="15"/>
  <c r="E7132" i="15"/>
  <c r="E7124" i="15"/>
  <c r="E7116" i="15"/>
  <c r="E7108" i="15"/>
  <c r="E7100" i="15"/>
  <c r="E7092" i="15"/>
  <c r="E7084" i="15"/>
  <c r="E7076" i="15"/>
  <c r="E7068" i="15"/>
  <c r="E7060" i="15"/>
  <c r="E7052" i="15"/>
  <c r="E7044" i="15"/>
  <c r="E7036" i="15"/>
  <c r="E7028" i="15"/>
  <c r="E7020" i="15"/>
  <c r="E7012" i="15"/>
  <c r="E7004" i="15"/>
  <c r="E6996" i="15"/>
  <c r="E6988" i="15"/>
  <c r="E6980" i="15"/>
  <c r="E6972" i="15"/>
  <c r="E6964" i="15"/>
  <c r="E6956" i="15"/>
  <c r="E6948" i="15"/>
  <c r="E6940" i="15"/>
  <c r="E6932" i="15"/>
  <c r="E6924" i="15"/>
  <c r="E6916" i="15"/>
  <c r="E6908" i="15"/>
  <c r="E6900" i="15"/>
  <c r="E6892" i="15"/>
  <c r="E6884" i="15"/>
  <c r="E6876" i="15"/>
  <c r="E6868" i="15"/>
  <c r="E6860" i="15"/>
  <c r="E6852" i="15"/>
  <c r="E6844" i="15"/>
  <c r="E6836" i="15"/>
  <c r="E6828" i="15"/>
  <c r="E6820" i="15"/>
  <c r="E6812" i="15"/>
  <c r="E6804" i="15"/>
  <c r="E6796" i="15"/>
  <c r="E6788" i="15"/>
  <c r="E6780" i="15"/>
  <c r="E6772" i="15"/>
  <c r="E6764" i="15"/>
  <c r="E6756" i="15"/>
  <c r="E6748" i="15"/>
  <c r="E6740" i="15"/>
  <c r="E6732" i="15"/>
  <c r="E6724" i="15"/>
  <c r="E6716" i="15"/>
  <c r="E6708" i="15"/>
  <c r="E6700" i="15"/>
  <c r="E6692" i="15"/>
  <c r="E6684" i="15"/>
  <c r="E6676" i="15"/>
  <c r="E6668" i="15"/>
  <c r="E6660" i="15"/>
  <c r="E6652" i="15"/>
  <c r="E6644" i="15"/>
  <c r="E6636" i="15"/>
  <c r="E6628" i="15"/>
  <c r="E6620" i="15"/>
  <c r="E6612" i="15"/>
  <c r="E6604" i="15"/>
  <c r="E6596" i="15"/>
  <c r="E6588" i="15"/>
  <c r="E6580" i="15"/>
  <c r="E6572" i="15"/>
  <c r="E6564" i="15"/>
  <c r="E6556" i="15"/>
  <c r="E6548" i="15"/>
  <c r="E6540" i="15"/>
  <c r="E6532" i="15"/>
  <c r="E6524" i="15"/>
  <c r="E6516" i="15"/>
  <c r="E6508" i="15"/>
  <c r="E6500" i="15"/>
  <c r="E6492" i="15"/>
  <c r="E6484" i="15"/>
  <c r="E6476" i="15"/>
  <c r="E6468" i="15"/>
  <c r="E6460" i="15"/>
  <c r="E6452" i="15"/>
  <c r="E6444" i="15"/>
  <c r="E6436" i="15"/>
  <c r="E6428" i="15"/>
  <c r="E6420" i="15"/>
  <c r="E6412" i="15"/>
  <c r="E6404" i="15"/>
  <c r="E6396" i="15"/>
  <c r="E6388" i="15"/>
  <c r="E6380" i="15"/>
  <c r="E6372" i="15"/>
  <c r="E6364" i="15"/>
  <c r="E6356" i="15"/>
  <c r="E6348" i="15"/>
  <c r="E6340" i="15"/>
  <c r="E6332" i="15"/>
  <c r="E6324" i="15"/>
  <c r="E6311" i="15"/>
  <c r="E6300" i="15"/>
  <c r="E6286" i="15"/>
  <c r="E6272" i="15"/>
  <c r="E6261" i="15"/>
  <c r="E6247" i="15"/>
  <c r="E6236" i="15"/>
  <c r="E6222" i="15"/>
  <c r="E6208" i="15"/>
  <c r="E6197" i="15"/>
  <c r="E6183" i="15"/>
  <c r="E6172" i="15"/>
  <c r="E6158" i="15"/>
  <c r="E6144" i="15"/>
  <c r="E6133" i="15"/>
  <c r="E6119" i="15"/>
  <c r="E6108" i="15"/>
  <c r="E6094" i="15"/>
  <c r="E6080" i="15"/>
  <c r="E6069" i="15"/>
  <c r="E6055" i="15"/>
  <c r="E6044" i="15"/>
  <c r="E6030" i="15"/>
  <c r="E6016" i="15"/>
  <c r="E6005" i="15"/>
  <c r="E5991" i="15"/>
  <c r="E5980" i="15"/>
  <c r="E5966" i="15"/>
  <c r="E5952" i="15"/>
  <c r="E5941" i="15"/>
  <c r="E5927" i="15"/>
  <c r="E5916" i="15"/>
  <c r="E5902" i="15"/>
  <c r="E5888" i="15"/>
  <c r="E5877" i="15"/>
  <c r="E5863" i="15"/>
  <c r="E5852" i="15"/>
  <c r="E5838" i="15"/>
  <c r="E5824" i="15"/>
  <c r="E5813" i="15"/>
  <c r="E5799" i="15"/>
  <c r="E5788" i="15"/>
  <c r="E5774" i="15"/>
  <c r="E5760" i="15"/>
  <c r="E5749" i="15"/>
  <c r="E5735" i="15"/>
  <c r="E5724" i="15"/>
  <c r="E5710" i="15"/>
  <c r="E5696" i="15"/>
  <c r="E5685" i="15"/>
  <c r="E5671" i="15"/>
  <c r="E5660" i="15"/>
  <c r="E5646" i="15"/>
  <c r="E5632" i="15"/>
  <c r="E5621" i="15"/>
  <c r="E5607" i="15"/>
  <c r="E5596" i="15"/>
  <c r="E5582" i="15"/>
  <c r="E5568" i="15"/>
  <c r="E5557" i="15"/>
  <c r="E5543" i="15"/>
  <c r="E5532" i="15"/>
  <c r="E5518" i="15"/>
  <c r="E5504" i="15"/>
  <c r="E5493" i="15"/>
  <c r="E5479" i="15"/>
  <c r="E5468" i="15"/>
  <c r="E5454" i="15"/>
  <c r="E5440" i="15"/>
  <c r="E5429" i="15"/>
  <c r="E5415" i="15"/>
  <c r="E5404" i="15"/>
  <c r="E5390" i="15"/>
  <c r="E5376" i="15"/>
  <c r="E5365" i="15"/>
  <c r="E5351" i="15"/>
  <c r="E5340" i="15"/>
  <c r="E5326" i="15"/>
  <c r="E5309" i="15"/>
  <c r="E5294" i="15"/>
  <c r="E5276" i="15"/>
  <c r="E5261" i="15"/>
  <c r="E5243" i="15"/>
  <c r="E5225" i="15"/>
  <c r="E5210" i="15"/>
  <c r="E5190" i="15"/>
  <c r="E5177" i="15"/>
  <c r="E5157" i="15"/>
  <c r="E5139" i="15"/>
  <c r="E5122" i="15"/>
  <c r="E5099" i="15"/>
  <c r="E5082" i="15"/>
  <c r="E5059" i="15"/>
  <c r="E5036" i="15"/>
  <c r="E5019" i="15"/>
  <c r="E4996" i="15"/>
  <c r="E4979" i="15"/>
  <c r="E4956" i="15"/>
  <c r="E4933" i="15"/>
  <c r="E4916" i="15"/>
  <c r="E4893" i="15"/>
  <c r="E4876" i="15"/>
  <c r="E4853" i="15"/>
  <c r="E4830" i="15"/>
  <c r="E4813" i="15"/>
  <c r="E4790" i="15"/>
  <c r="E4773" i="15"/>
  <c r="E4750" i="15"/>
  <c r="E4730" i="15"/>
  <c r="E4710" i="15"/>
  <c r="E4690" i="15"/>
  <c r="E4670" i="15"/>
  <c r="E4650" i="15"/>
  <c r="E4627" i="15"/>
  <c r="E4610" i="15"/>
  <c r="E4587" i="15"/>
  <c r="E4570" i="15"/>
  <c r="E4547" i="15"/>
  <c r="E4524" i="15"/>
  <c r="E4507" i="15"/>
  <c r="E4484" i="15"/>
  <c r="E4467" i="15"/>
  <c r="E4444" i="15"/>
  <c r="E4421" i="15"/>
  <c r="E4404" i="15"/>
  <c r="E4381" i="15"/>
  <c r="E4364" i="15"/>
  <c r="E4341" i="15"/>
  <c r="E4318" i="15"/>
  <c r="E4301" i="15"/>
  <c r="E4275" i="15"/>
  <c r="E4251" i="15"/>
  <c r="E4213" i="15"/>
  <c r="E4181" i="15"/>
  <c r="E4149" i="15"/>
  <c r="E4117" i="15"/>
  <c r="E4085" i="15"/>
  <c r="E4053" i="15"/>
  <c r="E4015" i="15"/>
  <c r="E3989" i="15"/>
  <c r="E3951" i="15"/>
  <c r="E3925" i="15"/>
  <c r="E3887" i="15"/>
  <c r="E3852" i="15"/>
  <c r="E3823" i="15"/>
  <c r="E3788" i="15"/>
  <c r="E3759" i="15"/>
  <c r="E3724" i="15"/>
  <c r="E3686" i="15"/>
  <c r="E3660" i="15"/>
  <c r="E3622" i="15"/>
  <c r="E3596" i="15"/>
  <c r="E3558" i="15"/>
  <c r="E3523" i="15"/>
  <c r="E3494" i="15"/>
  <c r="E3459" i="15"/>
  <c r="E3430" i="15"/>
  <c r="E3395" i="15"/>
  <c r="E3363" i="15"/>
  <c r="E3331" i="15"/>
  <c r="E3299" i="15"/>
  <c r="E3267" i="15"/>
  <c r="E3235" i="15"/>
  <c r="E3197" i="15"/>
  <c r="E3171" i="15"/>
  <c r="E3133" i="15"/>
  <c r="E3107" i="15"/>
  <c r="E3069" i="15"/>
  <c r="E3031" i="15"/>
  <c r="E3005" i="15"/>
  <c r="E2967" i="15"/>
  <c r="E2941" i="15"/>
  <c r="E2903" i="15"/>
  <c r="E2868" i="15"/>
  <c r="E2839" i="15"/>
  <c r="E2804" i="15"/>
  <c r="E2775" i="15"/>
  <c r="E2740" i="15"/>
  <c r="E2702" i="15"/>
  <c r="E2676" i="15"/>
  <c r="E2638" i="15"/>
  <c r="E2612" i="15"/>
  <c r="E2574" i="15"/>
  <c r="E2539" i="15"/>
  <c r="E2495" i="15"/>
  <c r="E2453" i="15"/>
  <c r="E2411" i="15"/>
  <c r="E2365" i="15"/>
  <c r="E2309" i="15"/>
  <c r="E2262" i="15"/>
  <c r="E2206" i="15"/>
  <c r="E2162" i="15"/>
  <c r="E2106" i="15"/>
  <c r="E2044" i="15"/>
  <c r="E2003" i="15"/>
  <c r="E1941" i="15"/>
  <c r="E1900" i="15"/>
  <c r="E1824" i="15"/>
  <c r="E1729" i="15"/>
  <c r="E1664" i="15"/>
  <c r="E1563" i="15"/>
  <c r="E1498" i="15"/>
  <c r="E1400" i="15"/>
  <c r="E1308" i="15"/>
  <c r="E1234" i="15"/>
  <c r="E1145" i="15"/>
  <c r="E1074" i="15"/>
  <c r="E985" i="15"/>
  <c r="E872" i="15"/>
  <c r="E744" i="15"/>
  <c r="E569" i="15"/>
  <c r="E363" i="15"/>
  <c r="E160" i="15"/>
  <c r="E7965" i="15"/>
  <c r="E7949" i="15"/>
  <c r="E7909" i="15"/>
  <c r="E7893" i="15"/>
  <c r="E7877" i="15"/>
  <c r="E7861" i="15"/>
  <c r="E7837" i="15"/>
  <c r="E7821" i="15"/>
  <c r="E7805" i="15"/>
  <c r="E7781" i="15"/>
  <c r="E7757" i="15"/>
  <c r="E7741" i="15"/>
  <c r="E7717" i="15"/>
  <c r="E7693" i="15"/>
  <c r="E7677" i="15"/>
  <c r="E7653" i="15"/>
  <c r="E7621" i="15"/>
  <c r="E7597" i="15"/>
  <c r="E7573" i="15"/>
  <c r="E7549" i="15"/>
  <c r="E7533" i="15"/>
  <c r="E7509" i="15"/>
  <c r="E7485" i="15"/>
  <c r="E7461" i="15"/>
  <c r="E7429" i="15"/>
  <c r="E7397" i="15"/>
  <c r="E7373" i="15"/>
  <c r="E7349" i="15"/>
  <c r="E7325" i="15"/>
  <c r="E7301" i="15"/>
  <c r="E7277" i="15"/>
  <c r="E7253" i="15"/>
  <c r="E7237" i="15"/>
  <c r="E7205" i="15"/>
  <c r="E7181" i="15"/>
  <c r="E7157" i="15"/>
  <c r="E7141" i="15"/>
  <c r="E7117" i="15"/>
  <c r="E7093" i="15"/>
  <c r="E7069" i="15"/>
  <c r="E7045" i="15"/>
  <c r="E7021" i="15"/>
  <c r="E6997" i="15"/>
  <c r="E6965" i="15"/>
  <c r="E6949" i="15"/>
  <c r="E6925" i="15"/>
  <c r="E6909" i="15"/>
  <c r="E6877" i="15"/>
  <c r="E6861" i="15"/>
  <c r="E6837" i="15"/>
  <c r="E6829" i="15"/>
  <c r="E6813" i="15"/>
  <c r="E6789" i="15"/>
  <c r="E6765" i="15"/>
  <c r="E6749" i="15"/>
  <c r="E6733" i="15"/>
  <c r="E6709" i="15"/>
  <c r="E6685" i="15"/>
  <c r="E6661" i="15"/>
  <c r="E6637" i="15"/>
  <c r="E6613" i="15"/>
  <c r="E6589" i="15"/>
  <c r="E6565" i="15"/>
  <c r="E6533" i="15"/>
  <c r="E6509" i="15"/>
  <c r="E6493" i="15"/>
  <c r="E6469" i="15"/>
  <c r="E6445" i="15"/>
  <c r="E6405" i="15"/>
  <c r="E6381" i="15"/>
  <c r="E6365" i="15"/>
  <c r="E6349" i="15"/>
  <c r="E6325" i="15"/>
  <c r="E6276" i="15"/>
  <c r="E6248" i="15"/>
  <c r="E6223" i="15"/>
  <c r="E6198" i="15"/>
  <c r="E6159" i="15"/>
  <c r="E6120" i="15"/>
  <c r="E6095" i="15"/>
  <c r="E6056" i="15"/>
  <c r="E6045" i="15"/>
  <c r="E5992" i="15"/>
  <c r="E5967" i="15"/>
  <c r="E5928" i="15"/>
  <c r="E5903" i="15"/>
  <c r="E5864" i="15"/>
  <c r="E5853" i="15"/>
  <c r="E5814" i="15"/>
  <c r="E5775" i="15"/>
  <c r="E5750" i="15"/>
  <c r="E5700" i="15"/>
  <c r="E5661" i="15"/>
  <c r="E5622" i="15"/>
  <c r="E5572" i="15"/>
  <c r="E5533" i="15"/>
  <c r="E5494" i="15"/>
  <c r="E5469" i="15"/>
  <c r="E5430" i="15"/>
  <c r="E5380" i="15"/>
  <c r="E5341" i="15"/>
  <c r="E5315" i="15"/>
  <c r="E5262" i="15"/>
  <c r="E5211" i="15"/>
  <c r="E5178" i="15"/>
  <c r="E5123" i="15"/>
  <c r="E5083" i="15"/>
  <c r="E5020" i="15"/>
  <c r="E4957" i="15"/>
  <c r="E4877" i="15"/>
  <c r="E4837" i="15"/>
  <c r="E4754" i="15"/>
  <c r="E4691" i="15"/>
  <c r="E4634" i="15"/>
  <c r="E4571" i="15"/>
  <c r="E4531" i="15"/>
  <c r="E4468" i="15"/>
  <c r="E4405" i="15"/>
  <c r="E4365" i="15"/>
  <c r="E4302" i="15"/>
  <c r="E4252" i="15"/>
  <c r="E4156" i="15"/>
  <c r="E4092" i="15"/>
  <c r="E3990" i="15"/>
  <c r="E3926" i="15"/>
  <c r="E3827" i="15"/>
  <c r="E3699" i="15"/>
  <c r="E3597" i="15"/>
  <c r="E3495" i="15"/>
  <c r="E3399" i="15"/>
  <c r="E3271" i="15"/>
  <c r="E3207" i="15"/>
  <c r="E3108" i="15"/>
  <c r="E3006" i="15"/>
  <c r="E2942" i="15"/>
  <c r="E2843" i="15"/>
  <c r="E2715" i="15"/>
  <c r="E2645" i="15"/>
  <c r="E2548" i="15"/>
  <c r="E2420" i="15"/>
  <c r="E2266" i="15"/>
  <c r="E2210" i="15"/>
  <c r="E2060" i="15"/>
  <c r="E1942" i="15"/>
  <c r="E1760" i="15"/>
  <c r="E1576" i="15"/>
  <c r="E1336" i="15"/>
  <c r="E1081" i="15"/>
  <c r="E906" i="15"/>
  <c r="E579" i="15"/>
  <c r="E7971" i="15"/>
  <c r="E7963" i="15"/>
  <c r="E7955" i="15"/>
  <c r="E7947" i="15"/>
  <c r="E7939" i="15"/>
  <c r="E7931" i="15"/>
  <c r="E7923" i="15"/>
  <c r="E7915" i="15"/>
  <c r="E7907" i="15"/>
  <c r="E7899" i="15"/>
  <c r="E7891" i="15"/>
  <c r="E7883" i="15"/>
  <c r="E7875" i="15"/>
  <c r="E7867" i="15"/>
  <c r="E7859" i="15"/>
  <c r="E7851" i="15"/>
  <c r="E7843" i="15"/>
  <c r="E7835" i="15"/>
  <c r="E7827" i="15"/>
  <c r="E7819" i="15"/>
  <c r="E7811" i="15"/>
  <c r="E7803" i="15"/>
  <c r="E7795" i="15"/>
  <c r="E7787" i="15"/>
  <c r="E7779" i="15"/>
  <c r="E7771" i="15"/>
  <c r="E7763" i="15"/>
  <c r="E7755" i="15"/>
  <c r="E7747" i="15"/>
  <c r="E7739" i="15"/>
  <c r="E7731" i="15"/>
  <c r="E7723" i="15"/>
  <c r="E7715" i="15"/>
  <c r="E7707" i="15"/>
  <c r="E7699" i="15"/>
  <c r="E7691" i="15"/>
  <c r="E7683" i="15"/>
  <c r="E7675" i="15"/>
  <c r="E7667" i="15"/>
  <c r="E7659" i="15"/>
  <c r="E7651" i="15"/>
  <c r="E7643" i="15"/>
  <c r="E7635" i="15"/>
  <c r="E7627" i="15"/>
  <c r="E7619" i="15"/>
  <c r="E7611" i="15"/>
  <c r="E7603" i="15"/>
  <c r="E7595" i="15"/>
  <c r="E7587" i="15"/>
  <c r="E7579" i="15"/>
  <c r="E7571" i="15"/>
  <c r="E7563" i="15"/>
  <c r="E7555" i="15"/>
  <c r="E7547" i="15"/>
  <c r="E7539" i="15"/>
  <c r="E7531" i="15"/>
  <c r="E7523" i="15"/>
  <c r="E7515" i="15"/>
  <c r="E7507" i="15"/>
  <c r="E7499" i="15"/>
  <c r="E7491" i="15"/>
  <c r="E7483" i="15"/>
  <c r="E7475" i="15"/>
  <c r="E7467" i="15"/>
  <c r="E7459" i="15"/>
  <c r="E7451" i="15"/>
  <c r="E7443" i="15"/>
  <c r="E7435" i="15"/>
  <c r="E7427" i="15"/>
  <c r="E7419" i="15"/>
  <c r="E7411" i="15"/>
  <c r="E7403" i="15"/>
  <c r="E7395" i="15"/>
  <c r="E7387" i="15"/>
  <c r="E7379" i="15"/>
  <c r="E7371" i="15"/>
  <c r="E7363" i="15"/>
  <c r="E7355" i="15"/>
  <c r="E7347" i="15"/>
  <c r="E7339" i="15"/>
  <c r="E7331" i="15"/>
  <c r="E7323" i="15"/>
  <c r="E7315" i="15"/>
  <c r="E7307" i="15"/>
  <c r="E7299" i="15"/>
  <c r="E7291" i="15"/>
  <c r="E7283" i="15"/>
  <c r="E7275" i="15"/>
  <c r="E7267" i="15"/>
  <c r="E7259" i="15"/>
  <c r="E7251" i="15"/>
  <c r="E7243" i="15"/>
  <c r="E7235" i="15"/>
  <c r="E7227" i="15"/>
  <c r="E7219" i="15"/>
  <c r="E7211" i="15"/>
  <c r="E7203" i="15"/>
  <c r="E7195" i="15"/>
  <c r="E7187" i="15"/>
  <c r="E7179" i="15"/>
  <c r="E7171" i="15"/>
  <c r="E7163" i="15"/>
  <c r="E7155" i="15"/>
  <c r="E7147" i="15"/>
  <c r="E7139" i="15"/>
  <c r="E7131" i="15"/>
  <c r="E7123" i="15"/>
  <c r="E7115" i="15"/>
  <c r="E7107" i="15"/>
  <c r="E7099" i="15"/>
  <c r="E7091" i="15"/>
  <c r="E7083" i="15"/>
  <c r="E7075" i="15"/>
  <c r="E7067" i="15"/>
  <c r="E7059" i="15"/>
  <c r="E7051" i="15"/>
  <c r="E7043" i="15"/>
  <c r="E7035" i="15"/>
  <c r="E7027" i="15"/>
  <c r="E7019" i="15"/>
  <c r="E7011" i="15"/>
  <c r="E7003" i="15"/>
  <c r="E6995" i="15"/>
  <c r="E6987" i="15"/>
  <c r="E6979" i="15"/>
  <c r="E6971" i="15"/>
  <c r="E6963" i="15"/>
  <c r="E6955" i="15"/>
  <c r="E6947" i="15"/>
  <c r="E6939" i="15"/>
  <c r="E6931" i="15"/>
  <c r="E6923" i="15"/>
  <c r="E6915" i="15"/>
  <c r="E6907" i="15"/>
  <c r="E6899" i="15"/>
  <c r="E6891" i="15"/>
  <c r="E6883" i="15"/>
  <c r="E6875" i="15"/>
  <c r="E6867" i="15"/>
  <c r="E6859" i="15"/>
  <c r="E6851" i="15"/>
  <c r="E6843" i="15"/>
  <c r="E6835" i="15"/>
  <c r="E6827" i="15"/>
  <c r="E6819" i="15"/>
  <c r="E6811" i="15"/>
  <c r="E6803" i="15"/>
  <c r="E6795" i="15"/>
  <c r="E6787" i="15"/>
  <c r="E6779" i="15"/>
  <c r="E6771" i="15"/>
  <c r="E6763" i="15"/>
  <c r="E6755" i="15"/>
  <c r="E6747" i="15"/>
  <c r="E6739" i="15"/>
  <c r="E6731" i="15"/>
  <c r="E6723" i="15"/>
  <c r="E6715" i="15"/>
  <c r="E6707" i="15"/>
  <c r="E6699" i="15"/>
  <c r="E6691" i="15"/>
  <c r="E6683" i="15"/>
  <c r="E6675" i="15"/>
  <c r="E6667" i="15"/>
  <c r="E6659" i="15"/>
  <c r="E6651" i="15"/>
  <c r="E6643" i="15"/>
  <c r="E6635" i="15"/>
  <c r="E6627" i="15"/>
  <c r="E6619" i="15"/>
  <c r="E6611" i="15"/>
  <c r="E6603" i="15"/>
  <c r="E6595" i="15"/>
  <c r="E6587" i="15"/>
  <c r="E6579" i="15"/>
  <c r="E6571" i="15"/>
  <c r="E6563" i="15"/>
  <c r="E6555" i="15"/>
  <c r="E6547" i="15"/>
  <c r="E6539" i="15"/>
  <c r="E6531" i="15"/>
  <c r="E6523" i="15"/>
  <c r="E6515" i="15"/>
  <c r="E6507" i="15"/>
  <c r="E6499" i="15"/>
  <c r="E6491" i="15"/>
  <c r="E6483" i="15"/>
  <c r="E6475" i="15"/>
  <c r="E6467" i="15"/>
  <c r="E6459" i="15"/>
  <c r="E6451" i="15"/>
  <c r="E6443" i="15"/>
  <c r="E6435" i="15"/>
  <c r="E6427" i="15"/>
  <c r="E6419" i="15"/>
  <c r="E6411" i="15"/>
  <c r="E6403" i="15"/>
  <c r="E6395" i="15"/>
  <c r="E6387" i="15"/>
  <c r="E6379" i="15"/>
  <c r="E6371" i="15"/>
  <c r="E6363" i="15"/>
  <c r="E6355" i="15"/>
  <c r="E6347" i="15"/>
  <c r="E6339" i="15"/>
  <c r="E6331" i="15"/>
  <c r="E6323" i="15"/>
  <c r="E6310" i="15"/>
  <c r="E6296" i="15"/>
  <c r="E6285" i="15"/>
  <c r="E6271" i="15"/>
  <c r="E6260" i="15"/>
  <c r="E6246" i="15"/>
  <c r="E6232" i="15"/>
  <c r="E6221" i="15"/>
  <c r="E6207" i="15"/>
  <c r="E6196" i="15"/>
  <c r="E6182" i="15"/>
  <c r="E6168" i="15"/>
  <c r="E6157" i="15"/>
  <c r="E6143" i="15"/>
  <c r="E6132" i="15"/>
  <c r="E6118" i="15"/>
  <c r="E6104" i="15"/>
  <c r="E6093" i="15"/>
  <c r="E6079" i="15"/>
  <c r="E6068" i="15"/>
  <c r="E6054" i="15"/>
  <c r="E6040" i="15"/>
  <c r="E6029" i="15"/>
  <c r="E6015" i="15"/>
  <c r="E6004" i="15"/>
  <c r="E5990" i="15"/>
  <c r="E5976" i="15"/>
  <c r="E5965" i="15"/>
  <c r="E5951" i="15"/>
  <c r="E5940" i="15"/>
  <c r="E5926" i="15"/>
  <c r="E5912" i="15"/>
  <c r="E5901" i="15"/>
  <c r="E5887" i="15"/>
  <c r="E5876" i="15"/>
  <c r="E5862" i="15"/>
  <c r="E5848" i="15"/>
  <c r="E5837" i="15"/>
  <c r="E5823" i="15"/>
  <c r="E5812" i="15"/>
  <c r="E5798" i="15"/>
  <c r="E5784" i="15"/>
  <c r="E5773" i="15"/>
  <c r="E5759" i="15"/>
  <c r="E5748" i="15"/>
  <c r="E5734" i="15"/>
  <c r="E5720" i="15"/>
  <c r="E5709" i="15"/>
  <c r="E5695" i="15"/>
  <c r="E5684" i="15"/>
  <c r="E5670" i="15"/>
  <c r="E5656" i="15"/>
  <c r="E5645" i="15"/>
  <c r="E5631" i="15"/>
  <c r="E5620" i="15"/>
  <c r="E5606" i="15"/>
  <c r="E5592" i="15"/>
  <c r="E5581" i="15"/>
  <c r="E5567" i="15"/>
  <c r="E5556" i="15"/>
  <c r="E5542" i="15"/>
  <c r="E5528" i="15"/>
  <c r="E5517" i="15"/>
  <c r="E5503" i="15"/>
  <c r="E5492" i="15"/>
  <c r="E5478" i="15"/>
  <c r="E5464" i="15"/>
  <c r="E5453" i="15"/>
  <c r="E5439" i="15"/>
  <c r="E5428" i="15"/>
  <c r="E5414" i="15"/>
  <c r="E5400" i="15"/>
  <c r="E5389" i="15"/>
  <c r="E5375" i="15"/>
  <c r="E5364" i="15"/>
  <c r="E5350" i="15"/>
  <c r="E5336" i="15"/>
  <c r="E5325" i="15"/>
  <c r="E5308" i="15"/>
  <c r="E5293" i="15"/>
  <c r="E5275" i="15"/>
  <c r="E5257" i="15"/>
  <c r="E5242" i="15"/>
  <c r="E5222" i="15"/>
  <c r="E5209" i="15"/>
  <c r="E5189" i="15"/>
  <c r="E5171" i="15"/>
  <c r="E5156" i="15"/>
  <c r="E5138" i="15"/>
  <c r="E5118" i="15"/>
  <c r="E5098" i="15"/>
  <c r="E5075" i="15"/>
  <c r="E5058" i="15"/>
  <c r="E5035" i="15"/>
  <c r="E5018" i="15"/>
  <c r="E4995" i="15"/>
  <c r="E4972" i="15"/>
  <c r="E4955" i="15"/>
  <c r="E4932" i="15"/>
  <c r="E4915" i="15"/>
  <c r="E4892" i="15"/>
  <c r="E4869" i="15"/>
  <c r="E4852" i="15"/>
  <c r="E4829" i="15"/>
  <c r="E4812" i="15"/>
  <c r="E4789" i="15"/>
  <c r="E4766" i="15"/>
  <c r="E4749" i="15"/>
  <c r="E4726" i="15"/>
  <c r="E4709" i="15"/>
  <c r="E4686" i="15"/>
  <c r="E4666" i="15"/>
  <c r="E4646" i="15"/>
  <c r="E4626" i="15"/>
  <c r="E4606" i="15"/>
  <c r="E4586" i="15"/>
  <c r="E4563" i="15"/>
  <c r="E4546" i="15"/>
  <c r="E4523" i="15"/>
  <c r="E4506" i="15"/>
  <c r="E4483" i="15"/>
  <c r="E4460" i="15"/>
  <c r="E4443" i="15"/>
  <c r="E4420" i="15"/>
  <c r="E4403" i="15"/>
  <c r="E4380" i="15"/>
  <c r="E4357" i="15"/>
  <c r="E4340" i="15"/>
  <c r="E4317" i="15"/>
  <c r="E4300" i="15"/>
  <c r="E4273" i="15"/>
  <c r="E4238" i="15"/>
  <c r="E4212" i="15"/>
  <c r="E4174" i="15"/>
  <c r="E4148" i="15"/>
  <c r="E4110" i="15"/>
  <c r="E4078" i="15"/>
  <c r="E4046" i="15"/>
  <c r="E4014" i="15"/>
  <c r="E3982" i="15"/>
  <c r="E3950" i="15"/>
  <c r="E3915" i="15"/>
  <c r="E3886" i="15"/>
  <c r="E3851" i="15"/>
  <c r="E3822" i="15"/>
  <c r="E3787" i="15"/>
  <c r="E3749" i="15"/>
  <c r="E3723" i="15"/>
  <c r="E3685" i="15"/>
  <c r="E3659" i="15"/>
  <c r="E3621" i="15"/>
  <c r="E3583" i="15"/>
  <c r="E3557" i="15"/>
  <c r="E3519" i="15"/>
  <c r="E3493" i="15"/>
  <c r="E3455" i="15"/>
  <c r="E3420" i="15"/>
  <c r="E3391" i="15"/>
  <c r="E3356" i="15"/>
  <c r="E3327" i="15"/>
  <c r="E3292" i="15"/>
  <c r="E3260" i="15"/>
  <c r="E3228" i="15"/>
  <c r="E3196" i="15"/>
  <c r="E3164" i="15"/>
  <c r="E3132" i="15"/>
  <c r="E3094" i="15"/>
  <c r="E3068" i="15"/>
  <c r="E3030" i="15"/>
  <c r="E3004" i="15"/>
  <c r="E2966" i="15"/>
  <c r="E2931" i="15"/>
  <c r="E2902" i="15"/>
  <c r="E2867" i="15"/>
  <c r="E2838" i="15"/>
  <c r="E2803" i="15"/>
  <c r="E2765" i="15"/>
  <c r="E2739" i="15"/>
  <c r="E2701" i="15"/>
  <c r="E2675" i="15"/>
  <c r="E2637" i="15"/>
  <c r="E2599" i="15"/>
  <c r="E2573" i="15"/>
  <c r="E2530" i="15"/>
  <c r="E2494" i="15"/>
  <c r="E2444" i="15"/>
  <c r="E2402" i="15"/>
  <c r="E2355" i="15"/>
  <c r="E2302" i="15"/>
  <c r="E2252" i="15"/>
  <c r="E2202" i="15"/>
  <c r="E2146" i="15"/>
  <c r="E2099" i="15"/>
  <c r="E2043" i="15"/>
  <c r="E1996" i="15"/>
  <c r="E1940" i="15"/>
  <c r="E1878" i="15"/>
  <c r="E1820" i="15"/>
  <c r="E1728" i="15"/>
  <c r="E1657" i="15"/>
  <c r="E1562" i="15"/>
  <c r="E1473" i="15"/>
  <c r="E1396" i="15"/>
  <c r="E1307" i="15"/>
  <c r="E1233" i="15"/>
  <c r="E1144" i="15"/>
  <c r="E1049" i="15"/>
  <c r="E978" i="15"/>
  <c r="E847" i="15"/>
  <c r="E743" i="15"/>
  <c r="E529" i="15"/>
  <c r="E323" i="15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349" i="15"/>
  <c r="E357" i="15"/>
  <c r="E365" i="15"/>
  <c r="E373" i="15"/>
  <c r="E381" i="15"/>
  <c r="E389" i="15"/>
  <c r="E397" i="15"/>
  <c r="E405" i="15"/>
  <c r="E413" i="15"/>
  <c r="E421" i="15"/>
  <c r="E429" i="15"/>
  <c r="E437" i="15"/>
  <c r="E445" i="15"/>
  <c r="E453" i="15"/>
  <c r="E461" i="15"/>
  <c r="E469" i="15"/>
  <c r="E477" i="15"/>
  <c r="E485" i="15"/>
  <c r="E493" i="15"/>
  <c r="E501" i="15"/>
  <c r="E509" i="15"/>
  <c r="E517" i="15"/>
  <c r="E525" i="15"/>
  <c r="E533" i="15"/>
  <c r="E541" i="15"/>
  <c r="E549" i="15"/>
  <c r="E557" i="15"/>
  <c r="E565" i="15"/>
  <c r="E573" i="15"/>
  <c r="E581" i="15"/>
  <c r="E589" i="15"/>
  <c r="E597" i="15"/>
  <c r="E605" i="15"/>
  <c r="E613" i="15"/>
  <c r="E621" i="15"/>
  <c r="E629" i="15"/>
  <c r="E637" i="15"/>
  <c r="E645" i="15"/>
  <c r="E653" i="15"/>
  <c r="E661" i="15"/>
  <c r="E669" i="15"/>
  <c r="E677" i="15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350" i="15"/>
  <c r="E358" i="15"/>
  <c r="E366" i="15"/>
  <c r="E374" i="15"/>
  <c r="E382" i="15"/>
  <c r="E390" i="15"/>
  <c r="E398" i="15"/>
  <c r="E406" i="15"/>
  <c r="E414" i="15"/>
  <c r="E422" i="15"/>
  <c r="E430" i="15"/>
  <c r="E438" i="15"/>
  <c r="E446" i="15"/>
  <c r="E454" i="15"/>
  <c r="E462" i="15"/>
  <c r="E470" i="15"/>
  <c r="E478" i="15"/>
  <c r="E486" i="15"/>
  <c r="E494" i="15"/>
  <c r="E502" i="15"/>
  <c r="E510" i="15"/>
  <c r="E518" i="15"/>
  <c r="E526" i="15"/>
  <c r="E534" i="15"/>
  <c r="E542" i="15"/>
  <c r="E550" i="15"/>
  <c r="E558" i="15"/>
  <c r="E566" i="15"/>
  <c r="E574" i="15"/>
  <c r="E582" i="15"/>
  <c r="E590" i="15"/>
  <c r="E598" i="15"/>
  <c r="E606" i="15"/>
  <c r="E614" i="15"/>
  <c r="E622" i="15"/>
  <c r="E630" i="15"/>
  <c r="E638" i="15"/>
  <c r="E646" i="15"/>
  <c r="E654" i="15"/>
  <c r="E662" i="15"/>
  <c r="E670" i="15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351" i="15"/>
  <c r="E359" i="15"/>
  <c r="E367" i="15"/>
  <c r="E375" i="15"/>
  <c r="E383" i="15"/>
  <c r="E391" i="15"/>
  <c r="E399" i="15"/>
  <c r="E407" i="15"/>
  <c r="E415" i="15"/>
  <c r="E423" i="15"/>
  <c r="E431" i="15"/>
  <c r="E439" i="15"/>
  <c r="E447" i="15"/>
  <c r="E455" i="15"/>
  <c r="E463" i="15"/>
  <c r="E471" i="15"/>
  <c r="E479" i="15"/>
  <c r="E487" i="15"/>
  <c r="E495" i="15"/>
  <c r="E503" i="15"/>
  <c r="E511" i="15"/>
  <c r="E519" i="15"/>
  <c r="E527" i="15"/>
  <c r="E535" i="15"/>
  <c r="E543" i="15"/>
  <c r="E551" i="15"/>
  <c r="E559" i="15"/>
  <c r="E567" i="15"/>
  <c r="E575" i="15"/>
  <c r="E583" i="15"/>
  <c r="E591" i="15"/>
  <c r="E599" i="15"/>
  <c r="E607" i="15"/>
  <c r="E615" i="15"/>
  <c r="E623" i="15"/>
  <c r="E631" i="15"/>
  <c r="E639" i="15"/>
  <c r="E647" i="15"/>
  <c r="E655" i="15"/>
  <c r="E663" i="15"/>
  <c r="E671" i="15"/>
  <c r="E679" i="15"/>
  <c r="E8" i="15"/>
  <c r="E19" i="15"/>
  <c r="E33" i="15"/>
  <c r="E44" i="15"/>
  <c r="E58" i="15"/>
  <c r="E72" i="15"/>
  <c r="E83" i="15"/>
  <c r="E97" i="15"/>
  <c r="E108" i="15"/>
  <c r="E122" i="15"/>
  <c r="E136" i="15"/>
  <c r="E147" i="15"/>
  <c r="E161" i="15"/>
  <c r="E172" i="15"/>
  <c r="E186" i="15"/>
  <c r="E200" i="15"/>
  <c r="E211" i="15"/>
  <c r="E225" i="15"/>
  <c r="E236" i="15"/>
  <c r="E250" i="15"/>
  <c r="E264" i="15"/>
  <c r="E275" i="15"/>
  <c r="E289" i="15"/>
  <c r="E300" i="15"/>
  <c r="E314" i="15"/>
  <c r="E328" i="15"/>
  <c r="E339" i="15"/>
  <c r="E353" i="15"/>
  <c r="E364" i="15"/>
  <c r="E378" i="15"/>
  <c r="E392" i="15"/>
  <c r="E403" i="15"/>
  <c r="E417" i="15"/>
  <c r="E428" i="15"/>
  <c r="E442" i="15"/>
  <c r="E456" i="15"/>
  <c r="E467" i="15"/>
  <c r="E481" i="15"/>
  <c r="E492" i="15"/>
  <c r="E506" i="15"/>
  <c r="E520" i="15"/>
  <c r="E531" i="15"/>
  <c r="E545" i="15"/>
  <c r="E556" i="15"/>
  <c r="E570" i="15"/>
  <c r="E584" i="15"/>
  <c r="E595" i="15"/>
  <c r="E609" i="15"/>
  <c r="E620" i="15"/>
  <c r="E634" i="15"/>
  <c r="E648" i="15"/>
  <c r="E659" i="15"/>
  <c r="E673" i="15"/>
  <c r="E683" i="15"/>
  <c r="E691" i="15"/>
  <c r="E699" i="15"/>
  <c r="E707" i="15"/>
  <c r="E715" i="15"/>
  <c r="E723" i="15"/>
  <c r="E731" i="15"/>
  <c r="E739" i="15"/>
  <c r="E747" i="15"/>
  <c r="E755" i="15"/>
  <c r="E763" i="15"/>
  <c r="E771" i="15"/>
  <c r="E779" i="15"/>
  <c r="E787" i="15"/>
  <c r="E795" i="15"/>
  <c r="E803" i="15"/>
  <c r="E811" i="15"/>
  <c r="E819" i="15"/>
  <c r="E827" i="15"/>
  <c r="E835" i="15"/>
  <c r="E843" i="15"/>
  <c r="E851" i="15"/>
  <c r="E859" i="15"/>
  <c r="E867" i="15"/>
  <c r="E875" i="15"/>
  <c r="E883" i="15"/>
  <c r="E891" i="15"/>
  <c r="E899" i="15"/>
  <c r="E907" i="15"/>
  <c r="E915" i="15"/>
  <c r="E923" i="15"/>
  <c r="E931" i="15"/>
  <c r="E939" i="15"/>
  <c r="E9" i="15"/>
  <c r="E20" i="15"/>
  <c r="E34" i="15"/>
  <c r="E48" i="15"/>
  <c r="E59" i="15"/>
  <c r="E73" i="15"/>
  <c r="E84" i="15"/>
  <c r="E98" i="15"/>
  <c r="E112" i="15"/>
  <c r="E123" i="15"/>
  <c r="E137" i="15"/>
  <c r="E148" i="15"/>
  <c r="E162" i="15"/>
  <c r="E176" i="15"/>
  <c r="E187" i="15"/>
  <c r="E201" i="15"/>
  <c r="E212" i="15"/>
  <c r="E226" i="15"/>
  <c r="E240" i="15"/>
  <c r="E251" i="15"/>
  <c r="E265" i="15"/>
  <c r="E276" i="15"/>
  <c r="E290" i="15"/>
  <c r="E304" i="15"/>
  <c r="E315" i="15"/>
  <c r="E329" i="15"/>
  <c r="E340" i="15"/>
  <c r="E354" i="15"/>
  <c r="E368" i="15"/>
  <c r="E379" i="15"/>
  <c r="E393" i="15"/>
  <c r="E404" i="15"/>
  <c r="E418" i="15"/>
  <c r="E432" i="15"/>
  <c r="E443" i="15"/>
  <c r="E457" i="15"/>
  <c r="E468" i="15"/>
  <c r="E482" i="15"/>
  <c r="E496" i="15"/>
  <c r="E507" i="15"/>
  <c r="E521" i="15"/>
  <c r="E532" i="15"/>
  <c r="E546" i="15"/>
  <c r="E560" i="15"/>
  <c r="E571" i="15"/>
  <c r="E585" i="15"/>
  <c r="E596" i="15"/>
  <c r="E610" i="15"/>
  <c r="E624" i="15"/>
  <c r="E635" i="15"/>
  <c r="E649" i="15"/>
  <c r="E660" i="15"/>
  <c r="E674" i="15"/>
  <c r="E684" i="15"/>
  <c r="E692" i="15"/>
  <c r="E700" i="15"/>
  <c r="E708" i="15"/>
  <c r="E716" i="15"/>
  <c r="E724" i="15"/>
  <c r="E732" i="15"/>
  <c r="E740" i="15"/>
  <c r="E748" i="15"/>
  <c r="E756" i="15"/>
  <c r="E764" i="15"/>
  <c r="E772" i="15"/>
  <c r="E780" i="15"/>
  <c r="E788" i="15"/>
  <c r="E796" i="15"/>
  <c r="E804" i="15"/>
  <c r="E812" i="15"/>
  <c r="E820" i="15"/>
  <c r="E828" i="15"/>
  <c r="E836" i="15"/>
  <c r="E844" i="15"/>
  <c r="E852" i="15"/>
  <c r="E860" i="15"/>
  <c r="E868" i="15"/>
  <c r="E876" i="15"/>
  <c r="E884" i="15"/>
  <c r="E892" i="15"/>
  <c r="E900" i="15"/>
  <c r="E908" i="15"/>
  <c r="E916" i="15"/>
  <c r="E924" i="15"/>
  <c r="E932" i="15"/>
  <c r="E10" i="15"/>
  <c r="E24" i="15"/>
  <c r="E35" i="15"/>
  <c r="E49" i="15"/>
  <c r="E60" i="15"/>
  <c r="E74" i="15"/>
  <c r="E88" i="15"/>
  <c r="E99" i="15"/>
  <c r="E113" i="15"/>
  <c r="E124" i="15"/>
  <c r="E138" i="15"/>
  <c r="E152" i="15"/>
  <c r="E163" i="15"/>
  <c r="E177" i="15"/>
  <c r="E188" i="15"/>
  <c r="E202" i="15"/>
  <c r="E216" i="15"/>
  <c r="E227" i="15"/>
  <c r="E241" i="15"/>
  <c r="E252" i="15"/>
  <c r="E266" i="15"/>
  <c r="E280" i="15"/>
  <c r="E291" i="15"/>
  <c r="E305" i="15"/>
  <c r="E316" i="15"/>
  <c r="E330" i="15"/>
  <c r="E344" i="15"/>
  <c r="E355" i="15"/>
  <c r="E369" i="15"/>
  <c r="E380" i="15"/>
  <c r="E394" i="15"/>
  <c r="E408" i="15"/>
  <c r="E419" i="15"/>
  <c r="E433" i="15"/>
  <c r="E444" i="15"/>
  <c r="E458" i="15"/>
  <c r="E472" i="15"/>
  <c r="E483" i="15"/>
  <c r="E497" i="15"/>
  <c r="E508" i="15"/>
  <c r="E522" i="15"/>
  <c r="E536" i="15"/>
  <c r="E547" i="15"/>
  <c r="E561" i="15"/>
  <c r="E572" i="15"/>
  <c r="E586" i="15"/>
  <c r="E600" i="15"/>
  <c r="E611" i="15"/>
  <c r="E625" i="15"/>
  <c r="E636" i="15"/>
  <c r="E650" i="15"/>
  <c r="E664" i="15"/>
  <c r="E675" i="15"/>
  <c r="E685" i="15"/>
  <c r="E693" i="15"/>
  <c r="E701" i="15"/>
  <c r="E709" i="15"/>
  <c r="E717" i="15"/>
  <c r="E725" i="15"/>
  <c r="E733" i="15"/>
  <c r="E741" i="15"/>
  <c r="E749" i="15"/>
  <c r="E757" i="15"/>
  <c r="E765" i="15"/>
  <c r="E773" i="15"/>
  <c r="E781" i="15"/>
  <c r="E789" i="15"/>
  <c r="E797" i="15"/>
  <c r="E805" i="15"/>
  <c r="E813" i="15"/>
  <c r="E821" i="15"/>
  <c r="E829" i="15"/>
  <c r="E837" i="15"/>
  <c r="E845" i="15"/>
  <c r="E853" i="15"/>
  <c r="E861" i="15"/>
  <c r="E869" i="15"/>
  <c r="E877" i="15"/>
  <c r="E885" i="15"/>
  <c r="E893" i="15"/>
  <c r="E901" i="15"/>
  <c r="E909" i="15"/>
  <c r="E917" i="15"/>
  <c r="E925" i="15"/>
  <c r="E933" i="15"/>
  <c r="E941" i="15"/>
  <c r="E949" i="15"/>
  <c r="E11" i="15"/>
  <c r="E28" i="15"/>
  <c r="E51" i="15"/>
  <c r="E68" i="15"/>
  <c r="E91" i="15"/>
  <c r="E114" i="15"/>
  <c r="E131" i="15"/>
  <c r="E154" i="15"/>
  <c r="E171" i="15"/>
  <c r="E194" i="15"/>
  <c r="E217" i="15"/>
  <c r="E234" i="15"/>
  <c r="E257" i="15"/>
  <c r="E274" i="15"/>
  <c r="E297" i="15"/>
  <c r="E320" i="15"/>
  <c r="E337" i="15"/>
  <c r="E360" i="15"/>
  <c r="E377" i="15"/>
  <c r="E400" i="15"/>
  <c r="E420" i="15"/>
  <c r="E440" i="15"/>
  <c r="E460" i="15"/>
  <c r="E480" i="15"/>
  <c r="E500" i="15"/>
  <c r="E523" i="15"/>
  <c r="E540" i="15"/>
  <c r="E563" i="15"/>
  <c r="E580" i="15"/>
  <c r="E603" i="15"/>
  <c r="E626" i="15"/>
  <c r="E643" i="15"/>
  <c r="E666" i="15"/>
  <c r="E682" i="15"/>
  <c r="E696" i="15"/>
  <c r="E710" i="15"/>
  <c r="E721" i="15"/>
  <c r="E735" i="15"/>
  <c r="E746" i="15"/>
  <c r="E760" i="15"/>
  <c r="E774" i="15"/>
  <c r="E785" i="15"/>
  <c r="E799" i="15"/>
  <c r="E810" i="15"/>
  <c r="E824" i="15"/>
  <c r="E838" i="15"/>
  <c r="E849" i="15"/>
  <c r="E863" i="15"/>
  <c r="E874" i="15"/>
  <c r="E888" i="15"/>
  <c r="E902" i="15"/>
  <c r="E913" i="15"/>
  <c r="E927" i="15"/>
  <c r="E938" i="15"/>
  <c r="E948" i="15"/>
  <c r="E957" i="15"/>
  <c r="E965" i="15"/>
  <c r="E973" i="15"/>
  <c r="E981" i="15"/>
  <c r="E989" i="15"/>
  <c r="E997" i="15"/>
  <c r="E1005" i="15"/>
  <c r="E1013" i="15"/>
  <c r="E1021" i="15"/>
  <c r="E1029" i="15"/>
  <c r="E1037" i="15"/>
  <c r="E1045" i="15"/>
  <c r="E1053" i="15"/>
  <c r="E1061" i="15"/>
  <c r="E1069" i="15"/>
  <c r="E1077" i="15"/>
  <c r="E1085" i="15"/>
  <c r="E1093" i="15"/>
  <c r="E1101" i="15"/>
  <c r="E1109" i="15"/>
  <c r="E1117" i="15"/>
  <c r="E1125" i="15"/>
  <c r="E1133" i="15"/>
  <c r="E1141" i="15"/>
  <c r="E1149" i="15"/>
  <c r="E1157" i="15"/>
  <c r="E1165" i="15"/>
  <c r="E1173" i="15"/>
  <c r="E1181" i="15"/>
  <c r="E1189" i="15"/>
  <c r="E1197" i="15"/>
  <c r="E1205" i="15"/>
  <c r="E1213" i="15"/>
  <c r="E1221" i="15"/>
  <c r="E1229" i="15"/>
  <c r="E1237" i="15"/>
  <c r="E1245" i="15"/>
  <c r="E1253" i="15"/>
  <c r="E1261" i="15"/>
  <c r="E1269" i="15"/>
  <c r="E1277" i="15"/>
  <c r="E1285" i="15"/>
  <c r="E1293" i="15"/>
  <c r="E1301" i="15"/>
  <c r="E1309" i="15"/>
  <c r="E1317" i="15"/>
  <c r="E1325" i="15"/>
  <c r="E1333" i="15"/>
  <c r="E1341" i="15"/>
  <c r="E1349" i="15"/>
  <c r="E1357" i="15"/>
  <c r="E1365" i="15"/>
  <c r="E1373" i="15"/>
  <c r="E1381" i="15"/>
  <c r="E1389" i="15"/>
  <c r="E1397" i="15"/>
  <c r="E1405" i="15"/>
  <c r="E1413" i="15"/>
  <c r="E1421" i="15"/>
  <c r="E1429" i="15"/>
  <c r="E1437" i="15"/>
  <c r="E1445" i="15"/>
  <c r="E1453" i="15"/>
  <c r="E1461" i="15"/>
  <c r="E1469" i="15"/>
  <c r="E1477" i="15"/>
  <c r="E1485" i="15"/>
  <c r="E1493" i="15"/>
  <c r="E1501" i="15"/>
  <c r="E1509" i="15"/>
  <c r="E1517" i="15"/>
  <c r="E1525" i="15"/>
  <c r="E1533" i="15"/>
  <c r="E1541" i="15"/>
  <c r="E1549" i="15"/>
  <c r="E1557" i="15"/>
  <c r="E1565" i="15"/>
  <c r="E1573" i="15"/>
  <c r="E1581" i="15"/>
  <c r="E1589" i="15"/>
  <c r="E1597" i="15"/>
  <c r="E1605" i="15"/>
  <c r="E1613" i="15"/>
  <c r="E1621" i="15"/>
  <c r="E1629" i="15"/>
  <c r="E1637" i="15"/>
  <c r="E1645" i="15"/>
  <c r="E1653" i="15"/>
  <c r="E1661" i="15"/>
  <c r="E1669" i="15"/>
  <c r="E1677" i="15"/>
  <c r="E1685" i="15"/>
  <c r="E1693" i="15"/>
  <c r="E1701" i="15"/>
  <c r="E1709" i="15"/>
  <c r="E1717" i="15"/>
  <c r="E1725" i="15"/>
  <c r="E1733" i="15"/>
  <c r="E1741" i="15"/>
  <c r="E1749" i="15"/>
  <c r="E1757" i="15"/>
  <c r="E1765" i="15"/>
  <c r="E1773" i="15"/>
  <c r="E1781" i="15"/>
  <c r="E1789" i="15"/>
  <c r="E1797" i="15"/>
  <c r="E1805" i="15"/>
  <c r="E1813" i="15"/>
  <c r="E1821" i="15"/>
  <c r="E1829" i="15"/>
  <c r="E1837" i="15"/>
  <c r="E12" i="15"/>
  <c r="E32" i="15"/>
  <c r="E52" i="15"/>
  <c r="E75" i="15"/>
  <c r="E92" i="15"/>
  <c r="E115" i="15"/>
  <c r="E132" i="15"/>
  <c r="E155" i="15"/>
  <c r="E178" i="15"/>
  <c r="E195" i="15"/>
  <c r="E218" i="15"/>
  <c r="E235" i="15"/>
  <c r="E258" i="15"/>
  <c r="E281" i="15"/>
  <c r="E298" i="15"/>
  <c r="E321" i="15"/>
  <c r="E338" i="15"/>
  <c r="E361" i="15"/>
  <c r="E384" i="15"/>
  <c r="E401" i="15"/>
  <c r="E424" i="15"/>
  <c r="E441" i="15"/>
  <c r="E464" i="15"/>
  <c r="E484" i="15"/>
  <c r="E504" i="15"/>
  <c r="E524" i="15"/>
  <c r="E544" i="15"/>
  <c r="E564" i="15"/>
  <c r="E587" i="15"/>
  <c r="E604" i="15"/>
  <c r="E627" i="15"/>
  <c r="E644" i="15"/>
  <c r="E667" i="15"/>
  <c r="E686" i="15"/>
  <c r="E697" i="15"/>
  <c r="E711" i="15"/>
  <c r="E722" i="15"/>
  <c r="E736" i="15"/>
  <c r="E750" i="15"/>
  <c r="E761" i="15"/>
  <c r="E775" i="15"/>
  <c r="E786" i="15"/>
  <c r="E800" i="15"/>
  <c r="E814" i="15"/>
  <c r="E825" i="15"/>
  <c r="E839" i="15"/>
  <c r="E850" i="15"/>
  <c r="E864" i="15"/>
  <c r="E878" i="15"/>
  <c r="E889" i="15"/>
  <c r="E903" i="15"/>
  <c r="E914" i="15"/>
  <c r="E928" i="15"/>
  <c r="E940" i="15"/>
  <c r="E950" i="15"/>
  <c r="E958" i="15"/>
  <c r="E966" i="15"/>
  <c r="E974" i="15"/>
  <c r="E982" i="15"/>
  <c r="E990" i="15"/>
  <c r="E998" i="15"/>
  <c r="E1006" i="15"/>
  <c r="E1014" i="15"/>
  <c r="E1022" i="15"/>
  <c r="E1030" i="15"/>
  <c r="E1038" i="15"/>
  <c r="E1046" i="15"/>
  <c r="E1054" i="15"/>
  <c r="E1062" i="15"/>
  <c r="E1070" i="15"/>
  <c r="E1078" i="15"/>
  <c r="E1086" i="15"/>
  <c r="E1094" i="15"/>
  <c r="E1102" i="15"/>
  <c r="E1110" i="15"/>
  <c r="E1118" i="15"/>
  <c r="E1126" i="15"/>
  <c r="E1134" i="15"/>
  <c r="E1142" i="15"/>
  <c r="E1150" i="15"/>
  <c r="E1158" i="15"/>
  <c r="E1166" i="15"/>
  <c r="E1174" i="15"/>
  <c r="E1182" i="15"/>
  <c r="E1190" i="15"/>
  <c r="E1198" i="15"/>
  <c r="E1206" i="15"/>
  <c r="E1214" i="15"/>
  <c r="E1222" i="15"/>
  <c r="E1230" i="15"/>
  <c r="E1238" i="15"/>
  <c r="E1246" i="15"/>
  <c r="E1254" i="15"/>
  <c r="E1262" i="15"/>
  <c r="E1270" i="15"/>
  <c r="E1278" i="15"/>
  <c r="E1286" i="15"/>
  <c r="E1294" i="15"/>
  <c r="E1302" i="15"/>
  <c r="E1310" i="15"/>
  <c r="E1318" i="15"/>
  <c r="E1326" i="15"/>
  <c r="E1334" i="15"/>
  <c r="E1342" i="15"/>
  <c r="E1350" i="15"/>
  <c r="E1358" i="15"/>
  <c r="E1366" i="15"/>
  <c r="E1374" i="15"/>
  <c r="E1382" i="15"/>
  <c r="E1390" i="15"/>
  <c r="E1398" i="15"/>
  <c r="E1406" i="15"/>
  <c r="E1414" i="15"/>
  <c r="E1422" i="15"/>
  <c r="E1430" i="15"/>
  <c r="E1438" i="15"/>
  <c r="E1446" i="15"/>
  <c r="E1454" i="15"/>
  <c r="E1462" i="15"/>
  <c r="E1470" i="15"/>
  <c r="E1478" i="15"/>
  <c r="E1486" i="15"/>
  <c r="E1494" i="15"/>
  <c r="E1502" i="15"/>
  <c r="E1510" i="15"/>
  <c r="E1518" i="15"/>
  <c r="E1526" i="15"/>
  <c r="E1534" i="15"/>
  <c r="E1542" i="15"/>
  <c r="E1550" i="15"/>
  <c r="E1558" i="15"/>
  <c r="E1566" i="15"/>
  <c r="E1574" i="15"/>
  <c r="E1582" i="15"/>
  <c r="E1590" i="15"/>
  <c r="E1598" i="15"/>
  <c r="E1606" i="15"/>
  <c r="E1614" i="15"/>
  <c r="E1622" i="15"/>
  <c r="E1630" i="15"/>
  <c r="E1638" i="15"/>
  <c r="E1646" i="15"/>
  <c r="E1654" i="15"/>
  <c r="E1662" i="15"/>
  <c r="E1670" i="15"/>
  <c r="E1678" i="15"/>
  <c r="E1686" i="15"/>
  <c r="E1694" i="15"/>
  <c r="E1702" i="15"/>
  <c r="E1710" i="15"/>
  <c r="E1718" i="15"/>
  <c r="E1726" i="15"/>
  <c r="E1734" i="15"/>
  <c r="E1742" i="15"/>
  <c r="E1750" i="15"/>
  <c r="E1758" i="15"/>
  <c r="E1766" i="15"/>
  <c r="E1774" i="15"/>
  <c r="E1782" i="15"/>
  <c r="E1790" i="15"/>
  <c r="E1798" i="15"/>
  <c r="E1806" i="15"/>
  <c r="E1814" i="15"/>
  <c r="E1822" i="15"/>
  <c r="E1830" i="15"/>
  <c r="E1838" i="15"/>
  <c r="E1846" i="15"/>
  <c r="E1854" i="15"/>
  <c r="E1862" i="15"/>
  <c r="E1870" i="15"/>
  <c r="E16" i="15"/>
  <c r="E36" i="15"/>
  <c r="E56" i="15"/>
  <c r="E76" i="15"/>
  <c r="E96" i="15"/>
  <c r="E116" i="15"/>
  <c r="E139" i="15"/>
  <c r="E156" i="15"/>
  <c r="E179" i="15"/>
  <c r="E196" i="15"/>
  <c r="E219" i="15"/>
  <c r="E242" i="15"/>
  <c r="E259" i="15"/>
  <c r="E282" i="15"/>
  <c r="E299" i="15"/>
  <c r="E322" i="15"/>
  <c r="E345" i="15"/>
  <c r="E362" i="15"/>
  <c r="E385" i="15"/>
  <c r="E402" i="15"/>
  <c r="E425" i="15"/>
  <c r="E448" i="15"/>
  <c r="E465" i="15"/>
  <c r="E488" i="15"/>
  <c r="E505" i="15"/>
  <c r="E528" i="15"/>
  <c r="E548" i="15"/>
  <c r="E568" i="15"/>
  <c r="E588" i="15"/>
  <c r="E608" i="15"/>
  <c r="E628" i="15"/>
  <c r="E651" i="15"/>
  <c r="E668" i="15"/>
  <c r="E687" i="15"/>
  <c r="E698" i="15"/>
  <c r="E712" i="15"/>
  <c r="E726" i="15"/>
  <c r="E737" i="15"/>
  <c r="E751" i="15"/>
  <c r="E762" i="15"/>
  <c r="E776" i="15"/>
  <c r="E790" i="15"/>
  <c r="E801" i="15"/>
  <c r="E815" i="15"/>
  <c r="E826" i="15"/>
  <c r="E840" i="15"/>
  <c r="E854" i="15"/>
  <c r="E865" i="15"/>
  <c r="E879" i="15"/>
  <c r="E890" i="15"/>
  <c r="E904" i="15"/>
  <c r="E918" i="15"/>
  <c r="E929" i="15"/>
  <c r="E942" i="15"/>
  <c r="E951" i="15"/>
  <c r="E959" i="15"/>
  <c r="E967" i="15"/>
  <c r="E975" i="15"/>
  <c r="E983" i="15"/>
  <c r="E991" i="15"/>
  <c r="E999" i="15"/>
  <c r="E1007" i="15"/>
  <c r="E1015" i="15"/>
  <c r="E1023" i="15"/>
  <c r="E1031" i="15"/>
  <c r="E1039" i="15"/>
  <c r="E1047" i="15"/>
  <c r="E1055" i="15"/>
  <c r="E1063" i="15"/>
  <c r="E1071" i="15"/>
  <c r="E1079" i="15"/>
  <c r="E1087" i="15"/>
  <c r="E1095" i="15"/>
  <c r="E1103" i="15"/>
  <c r="E1111" i="15"/>
  <c r="E1119" i="15"/>
  <c r="E1127" i="15"/>
  <c r="E1135" i="15"/>
  <c r="E1143" i="15"/>
  <c r="E1151" i="15"/>
  <c r="E1159" i="15"/>
  <c r="E1167" i="15"/>
  <c r="E1175" i="15"/>
  <c r="E1183" i="15"/>
  <c r="E1191" i="15"/>
  <c r="E1199" i="15"/>
  <c r="E1207" i="15"/>
  <c r="E1215" i="15"/>
  <c r="E1223" i="15"/>
  <c r="E1231" i="15"/>
  <c r="E1239" i="15"/>
  <c r="E1247" i="15"/>
  <c r="E1255" i="15"/>
  <c r="E1263" i="15"/>
  <c r="E1271" i="15"/>
  <c r="E1279" i="15"/>
  <c r="E1287" i="15"/>
  <c r="E1295" i="15"/>
  <c r="E1303" i="15"/>
  <c r="E1311" i="15"/>
  <c r="E1319" i="15"/>
  <c r="E1327" i="15"/>
  <c r="E1335" i="15"/>
  <c r="E1343" i="15"/>
  <c r="E1351" i="15"/>
  <c r="E1359" i="15"/>
  <c r="E1367" i="15"/>
  <c r="E1375" i="15"/>
  <c r="E1383" i="15"/>
  <c r="E1391" i="15"/>
  <c r="E1399" i="15"/>
  <c r="E1407" i="15"/>
  <c r="E1415" i="15"/>
  <c r="E1423" i="15"/>
  <c r="E1431" i="15"/>
  <c r="E1439" i="15"/>
  <c r="E1447" i="15"/>
  <c r="E1455" i="15"/>
  <c r="E1463" i="15"/>
  <c r="E1471" i="15"/>
  <c r="E1479" i="15"/>
  <c r="E1487" i="15"/>
  <c r="E1495" i="15"/>
  <c r="E1503" i="15"/>
  <c r="E1511" i="15"/>
  <c r="E1519" i="15"/>
  <c r="E1527" i="15"/>
  <c r="E1535" i="15"/>
  <c r="E1543" i="15"/>
  <c r="E1551" i="15"/>
  <c r="E1559" i="15"/>
  <c r="E1567" i="15"/>
  <c r="E1575" i="15"/>
  <c r="E1583" i="15"/>
  <c r="E1591" i="15"/>
  <c r="E1599" i="15"/>
  <c r="E1607" i="15"/>
  <c r="E1615" i="15"/>
  <c r="E1623" i="15"/>
  <c r="E1631" i="15"/>
  <c r="E1639" i="15"/>
  <c r="E1647" i="15"/>
  <c r="E1655" i="15"/>
  <c r="E1663" i="15"/>
  <c r="E1671" i="15"/>
  <c r="E1679" i="15"/>
  <c r="E1687" i="15"/>
  <c r="E1695" i="15"/>
  <c r="E1703" i="15"/>
  <c r="E1711" i="15"/>
  <c r="E1719" i="15"/>
  <c r="E1727" i="15"/>
  <c r="E1735" i="15"/>
  <c r="E1743" i="15"/>
  <c r="E1751" i="15"/>
  <c r="E1759" i="15"/>
  <c r="E1767" i="15"/>
  <c r="E1775" i="15"/>
  <c r="E1783" i="15"/>
  <c r="E1791" i="15"/>
  <c r="E1799" i="15"/>
  <c r="E1807" i="15"/>
  <c r="E1815" i="15"/>
  <c r="E1823" i="15"/>
  <c r="E1831" i="15"/>
  <c r="E1839" i="15"/>
  <c r="E1847" i="15"/>
  <c r="E1855" i="15"/>
  <c r="E1863" i="15"/>
  <c r="E1871" i="15"/>
  <c r="E17" i="15"/>
  <c r="E43" i="15"/>
  <c r="E81" i="15"/>
  <c r="E107" i="15"/>
  <c r="E145" i="15"/>
  <c r="E180" i="15"/>
  <c r="E209" i="15"/>
  <c r="E244" i="15"/>
  <c r="E273" i="15"/>
  <c r="E308" i="15"/>
  <c r="E346" i="15"/>
  <c r="E372" i="15"/>
  <c r="E410" i="15"/>
  <c r="E436" i="15"/>
  <c r="E474" i="15"/>
  <c r="E512" i="15"/>
  <c r="E538" i="15"/>
  <c r="E576" i="15"/>
  <c r="E602" i="15"/>
  <c r="E640" i="15"/>
  <c r="E672" i="15"/>
  <c r="E694" i="15"/>
  <c r="E714" i="15"/>
  <c r="E734" i="15"/>
  <c r="E754" i="15"/>
  <c r="E777" i="15"/>
  <c r="E794" i="15"/>
  <c r="E817" i="15"/>
  <c r="E834" i="15"/>
  <c r="E857" i="15"/>
  <c r="E880" i="15"/>
  <c r="E897" i="15"/>
  <c r="E920" i="15"/>
  <c r="E937" i="15"/>
  <c r="E954" i="15"/>
  <c r="E968" i="15"/>
  <c r="E979" i="15"/>
  <c r="E993" i="15"/>
  <c r="E1004" i="15"/>
  <c r="E1018" i="15"/>
  <c r="E1032" i="15"/>
  <c r="E1043" i="15"/>
  <c r="E1057" i="15"/>
  <c r="E1068" i="15"/>
  <c r="E1082" i="15"/>
  <c r="E1096" i="15"/>
  <c r="E1107" i="15"/>
  <c r="E1121" i="15"/>
  <c r="E1132" i="15"/>
  <c r="E1146" i="15"/>
  <c r="E1160" i="15"/>
  <c r="E1171" i="15"/>
  <c r="E1185" i="15"/>
  <c r="E1196" i="15"/>
  <c r="E1210" i="15"/>
  <c r="E1224" i="15"/>
  <c r="E1235" i="15"/>
  <c r="E1249" i="15"/>
  <c r="E1260" i="15"/>
  <c r="E1274" i="15"/>
  <c r="E1288" i="15"/>
  <c r="E1299" i="15"/>
  <c r="E1313" i="15"/>
  <c r="E1324" i="15"/>
  <c r="E1338" i="15"/>
  <c r="E1352" i="15"/>
  <c r="E1363" i="15"/>
  <c r="E1377" i="15"/>
  <c r="E1388" i="15"/>
  <c r="E1402" i="15"/>
  <c r="E1416" i="15"/>
  <c r="E1427" i="15"/>
  <c r="E1441" i="15"/>
  <c r="E1452" i="15"/>
  <c r="E1466" i="15"/>
  <c r="E1480" i="15"/>
  <c r="E1491" i="15"/>
  <c r="E1505" i="15"/>
  <c r="E1516" i="15"/>
  <c r="E1530" i="15"/>
  <c r="E1544" i="15"/>
  <c r="E1555" i="15"/>
  <c r="E1569" i="15"/>
  <c r="E1580" i="15"/>
  <c r="E1594" i="15"/>
  <c r="E1608" i="15"/>
  <c r="E1619" i="15"/>
  <c r="E1633" i="15"/>
  <c r="E1644" i="15"/>
  <c r="E1658" i="15"/>
  <c r="E1672" i="15"/>
  <c r="E1683" i="15"/>
  <c r="E1697" i="15"/>
  <c r="E1708" i="15"/>
  <c r="E1722" i="15"/>
  <c r="E1736" i="15"/>
  <c r="E1747" i="15"/>
  <c r="E1761" i="15"/>
  <c r="E1772" i="15"/>
  <c r="E1786" i="15"/>
  <c r="E1800" i="15"/>
  <c r="E1811" i="15"/>
  <c r="E1825" i="15"/>
  <c r="E1836" i="15"/>
  <c r="E1849" i="15"/>
  <c r="E1859" i="15"/>
  <c r="E1869" i="15"/>
  <c r="E1879" i="15"/>
  <c r="E1887" i="15"/>
  <c r="E1895" i="15"/>
  <c r="E1903" i="15"/>
  <c r="E1911" i="15"/>
  <c r="E1919" i="15"/>
  <c r="E1927" i="15"/>
  <c r="E1935" i="15"/>
  <c r="E1943" i="15"/>
  <c r="E1951" i="15"/>
  <c r="E1959" i="15"/>
  <c r="E1967" i="15"/>
  <c r="E1975" i="15"/>
  <c r="E1983" i="15"/>
  <c r="E1991" i="15"/>
  <c r="E1999" i="15"/>
  <c r="E2007" i="15"/>
  <c r="E2015" i="15"/>
  <c r="E2023" i="15"/>
  <c r="E2031" i="15"/>
  <c r="E2039" i="15"/>
  <c r="E2047" i="15"/>
  <c r="E2055" i="15"/>
  <c r="E2063" i="15"/>
  <c r="E2071" i="15"/>
  <c r="E2079" i="15"/>
  <c r="E2087" i="15"/>
  <c r="E2095" i="15"/>
  <c r="E2103" i="15"/>
  <c r="E2111" i="15"/>
  <c r="E2119" i="15"/>
  <c r="E2127" i="15"/>
  <c r="E2135" i="15"/>
  <c r="E2143" i="15"/>
  <c r="E2151" i="15"/>
  <c r="E2159" i="15"/>
  <c r="E2167" i="15"/>
  <c r="E2175" i="15"/>
  <c r="E2183" i="15"/>
  <c r="E2191" i="15"/>
  <c r="E2199" i="15"/>
  <c r="E2207" i="15"/>
  <c r="E2215" i="15"/>
  <c r="E2223" i="15"/>
  <c r="E2231" i="15"/>
  <c r="E2239" i="15"/>
  <c r="E2247" i="15"/>
  <c r="E2255" i="15"/>
  <c r="E2263" i="15"/>
  <c r="E2271" i="15"/>
  <c r="E2279" i="15"/>
  <c r="E2287" i="15"/>
  <c r="E2295" i="15"/>
  <c r="E2303" i="15"/>
  <c r="E2311" i="15"/>
  <c r="E2319" i="15"/>
  <c r="E2327" i="15"/>
  <c r="E2335" i="15"/>
  <c r="E2343" i="15"/>
  <c r="E2351" i="15"/>
  <c r="E2359" i="15"/>
  <c r="E2367" i="15"/>
  <c r="E2375" i="15"/>
  <c r="E18" i="15"/>
  <c r="E50" i="15"/>
  <c r="E82" i="15"/>
  <c r="E120" i="15"/>
  <c r="E146" i="15"/>
  <c r="E184" i="15"/>
  <c r="E210" i="15"/>
  <c r="E248" i="15"/>
  <c r="E283" i="15"/>
  <c r="E312" i="15"/>
  <c r="E347" i="15"/>
  <c r="E376" i="15"/>
  <c r="E411" i="15"/>
  <c r="E449" i="15"/>
  <c r="E475" i="15"/>
  <c r="E513" i="15"/>
  <c r="E539" i="15"/>
  <c r="E577" i="15"/>
  <c r="E612" i="15"/>
  <c r="E641" i="15"/>
  <c r="E676" i="15"/>
  <c r="E695" i="15"/>
  <c r="E718" i="15"/>
  <c r="E738" i="15"/>
  <c r="E758" i="15"/>
  <c r="E778" i="15"/>
  <c r="E798" i="15"/>
  <c r="E818" i="15"/>
  <c r="E841" i="15"/>
  <c r="E858" i="15"/>
  <c r="E881" i="15"/>
  <c r="E898" i="15"/>
  <c r="E921" i="15"/>
  <c r="E943" i="15"/>
  <c r="E955" i="15"/>
  <c r="E969" i="15"/>
  <c r="E980" i="15"/>
  <c r="E994" i="15"/>
  <c r="E1008" i="15"/>
  <c r="E1019" i="15"/>
  <c r="E1033" i="15"/>
  <c r="E1044" i="15"/>
  <c r="E1058" i="15"/>
  <c r="E1072" i="15"/>
  <c r="E1083" i="15"/>
  <c r="E1097" i="15"/>
  <c r="E1108" i="15"/>
  <c r="E1122" i="15"/>
  <c r="E1136" i="15"/>
  <c r="E1147" i="15"/>
  <c r="E1161" i="15"/>
  <c r="E1172" i="15"/>
  <c r="E1186" i="15"/>
  <c r="E1200" i="15"/>
  <c r="E1211" i="15"/>
  <c r="E1225" i="15"/>
  <c r="E1236" i="15"/>
  <c r="E1250" i="15"/>
  <c r="E1264" i="15"/>
  <c r="E1275" i="15"/>
  <c r="E1289" i="15"/>
  <c r="E1300" i="15"/>
  <c r="E1314" i="15"/>
  <c r="E1328" i="15"/>
  <c r="E1339" i="15"/>
  <c r="E1353" i="15"/>
  <c r="E1364" i="15"/>
  <c r="E1378" i="15"/>
  <c r="E1392" i="15"/>
  <c r="E1403" i="15"/>
  <c r="E1417" i="15"/>
  <c r="E1428" i="15"/>
  <c r="E1442" i="15"/>
  <c r="E1456" i="15"/>
  <c r="E1467" i="15"/>
  <c r="E1481" i="15"/>
  <c r="E1492" i="15"/>
  <c r="E1506" i="15"/>
  <c r="E1520" i="15"/>
  <c r="E1531" i="15"/>
  <c r="E1545" i="15"/>
  <c r="E1556" i="15"/>
  <c r="E1570" i="15"/>
  <c r="E1584" i="15"/>
  <c r="E1595" i="15"/>
  <c r="E1609" i="15"/>
  <c r="E1620" i="15"/>
  <c r="E1634" i="15"/>
  <c r="E1648" i="15"/>
  <c r="E1659" i="15"/>
  <c r="E1673" i="15"/>
  <c r="E1684" i="15"/>
  <c r="E1698" i="15"/>
  <c r="E1712" i="15"/>
  <c r="E1723" i="15"/>
  <c r="E1737" i="15"/>
  <c r="E1748" i="15"/>
  <c r="E1762" i="15"/>
  <c r="E1776" i="15"/>
  <c r="E1787" i="15"/>
  <c r="E1801" i="15"/>
  <c r="E1812" i="15"/>
  <c r="E1826" i="15"/>
  <c r="E1840" i="15"/>
  <c r="E1850" i="15"/>
  <c r="E1860" i="15"/>
  <c r="E1872" i="15"/>
  <c r="E1880" i="15"/>
  <c r="E1888" i="15"/>
  <c r="E1896" i="15"/>
  <c r="E1904" i="15"/>
  <c r="E1912" i="15"/>
  <c r="E1920" i="15"/>
  <c r="E1928" i="15"/>
  <c r="E1936" i="15"/>
  <c r="E1944" i="15"/>
  <c r="E1952" i="15"/>
  <c r="E1960" i="15"/>
  <c r="E1968" i="15"/>
  <c r="E1976" i="15"/>
  <c r="E1984" i="15"/>
  <c r="E1992" i="15"/>
  <c r="E2000" i="15"/>
  <c r="E2008" i="15"/>
  <c r="E2016" i="15"/>
  <c r="E2024" i="15"/>
  <c r="E2032" i="15"/>
  <c r="E2040" i="15"/>
  <c r="E2048" i="15"/>
  <c r="E2056" i="15"/>
  <c r="E2064" i="15"/>
  <c r="E2072" i="15"/>
  <c r="E2080" i="15"/>
  <c r="E2088" i="15"/>
  <c r="E2096" i="15"/>
  <c r="E2104" i="15"/>
  <c r="E2112" i="15"/>
  <c r="E2120" i="15"/>
  <c r="E2128" i="15"/>
  <c r="E2136" i="15"/>
  <c r="E2144" i="15"/>
  <c r="E2152" i="15"/>
  <c r="E2160" i="15"/>
  <c r="E2168" i="15"/>
  <c r="E2176" i="15"/>
  <c r="E2184" i="15"/>
  <c r="E2192" i="15"/>
  <c r="E2200" i="15"/>
  <c r="E2208" i="15"/>
  <c r="E2216" i="15"/>
  <c r="E2224" i="15"/>
  <c r="E2232" i="15"/>
  <c r="E2240" i="15"/>
  <c r="E2248" i="15"/>
  <c r="E2256" i="15"/>
  <c r="E2264" i="15"/>
  <c r="E2272" i="15"/>
  <c r="E2280" i="15"/>
  <c r="E2288" i="15"/>
  <c r="E2296" i="15"/>
  <c r="E2304" i="15"/>
  <c r="E2312" i="15"/>
  <c r="E2320" i="15"/>
  <c r="E2328" i="15"/>
  <c r="E2336" i="15"/>
  <c r="E2344" i="15"/>
  <c r="E2352" i="15"/>
  <c r="E2360" i="15"/>
  <c r="E2368" i="15"/>
  <c r="E2376" i="15"/>
  <c r="E2384" i="15"/>
  <c r="E2392" i="15"/>
  <c r="E2400" i="15"/>
  <c r="E2408" i="15"/>
  <c r="E2416" i="15"/>
  <c r="E2424" i="15"/>
  <c r="E2432" i="15"/>
  <c r="E2440" i="15"/>
  <c r="E2448" i="15"/>
  <c r="E2456" i="15"/>
  <c r="E2464" i="15"/>
  <c r="E2472" i="15"/>
  <c r="E2480" i="15"/>
  <c r="E2488" i="15"/>
  <c r="E2496" i="15"/>
  <c r="E2504" i="15"/>
  <c r="E2512" i="15"/>
  <c r="E2520" i="15"/>
  <c r="E2528" i="15"/>
  <c r="E2536" i="15"/>
  <c r="E2544" i="15"/>
  <c r="E2552" i="15"/>
  <c r="E25" i="15"/>
  <c r="E57" i="15"/>
  <c r="E89" i="15"/>
  <c r="E121" i="15"/>
  <c r="E153" i="15"/>
  <c r="E185" i="15"/>
  <c r="E220" i="15"/>
  <c r="E249" i="15"/>
  <c r="E284" i="15"/>
  <c r="E313" i="15"/>
  <c r="E348" i="15"/>
  <c r="E386" i="15"/>
  <c r="E412" i="15"/>
  <c r="E450" i="15"/>
  <c r="E476" i="15"/>
  <c r="E514" i="15"/>
  <c r="E552" i="15"/>
  <c r="E578" i="15"/>
  <c r="E616" i="15"/>
  <c r="E642" i="15"/>
  <c r="E678" i="15"/>
  <c r="E702" i="15"/>
  <c r="E719" i="15"/>
  <c r="E742" i="15"/>
  <c r="E759" i="15"/>
  <c r="E782" i="15"/>
  <c r="E802" i="15"/>
  <c r="E822" i="15"/>
  <c r="E842" i="15"/>
  <c r="E862" i="15"/>
  <c r="E882" i="15"/>
  <c r="E905" i="15"/>
  <c r="E922" i="15"/>
  <c r="E944" i="15"/>
  <c r="E956" i="15"/>
  <c r="E970" i="15"/>
  <c r="E984" i="15"/>
  <c r="E995" i="15"/>
  <c r="E1009" i="15"/>
  <c r="E1020" i="15"/>
  <c r="E1034" i="15"/>
  <c r="E1048" i="15"/>
  <c r="E1059" i="15"/>
  <c r="E1073" i="15"/>
  <c r="E1084" i="15"/>
  <c r="E1098" i="15"/>
  <c r="E1112" i="15"/>
  <c r="E1123" i="15"/>
  <c r="E1137" i="15"/>
  <c r="E1148" i="15"/>
  <c r="E1162" i="15"/>
  <c r="E1176" i="15"/>
  <c r="E1187" i="15"/>
  <c r="E1201" i="15"/>
  <c r="E1212" i="15"/>
  <c r="E1226" i="15"/>
  <c r="E1240" i="15"/>
  <c r="E1251" i="15"/>
  <c r="E1265" i="15"/>
  <c r="E1276" i="15"/>
  <c r="E1290" i="15"/>
  <c r="E1304" i="15"/>
  <c r="E1315" i="15"/>
  <c r="E1329" i="15"/>
  <c r="E1340" i="15"/>
  <c r="E1354" i="15"/>
  <c r="E1368" i="15"/>
  <c r="E1379" i="15"/>
  <c r="E1393" i="15"/>
  <c r="E1404" i="15"/>
  <c r="E1418" i="15"/>
  <c r="E1432" i="15"/>
  <c r="E1443" i="15"/>
  <c r="E1457" i="15"/>
  <c r="E1468" i="15"/>
  <c r="E1482" i="15"/>
  <c r="E1496" i="15"/>
  <c r="E1507" i="15"/>
  <c r="E1521" i="15"/>
  <c r="E1532" i="15"/>
  <c r="E1546" i="15"/>
  <c r="E1560" i="15"/>
  <c r="E1571" i="15"/>
  <c r="E1585" i="15"/>
  <c r="E1596" i="15"/>
  <c r="E1610" i="15"/>
  <c r="E1624" i="15"/>
  <c r="E1635" i="15"/>
  <c r="E1649" i="15"/>
  <c r="E1660" i="15"/>
  <c r="E1674" i="15"/>
  <c r="E1688" i="15"/>
  <c r="E1699" i="15"/>
  <c r="E1713" i="15"/>
  <c r="E1724" i="15"/>
  <c r="E1738" i="15"/>
  <c r="E1752" i="15"/>
  <c r="E1763" i="15"/>
  <c r="E1777" i="15"/>
  <c r="E1788" i="15"/>
  <c r="E1802" i="15"/>
  <c r="E1816" i="15"/>
  <c r="E1827" i="15"/>
  <c r="E1841" i="15"/>
  <c r="E1851" i="15"/>
  <c r="E1861" i="15"/>
  <c r="E1873" i="15"/>
  <c r="E1881" i="15"/>
  <c r="E1889" i="15"/>
  <c r="E1897" i="15"/>
  <c r="E1905" i="15"/>
  <c r="E1913" i="15"/>
  <c r="E1921" i="15"/>
  <c r="E1929" i="15"/>
  <c r="E1937" i="15"/>
  <c r="E1945" i="15"/>
  <c r="E1953" i="15"/>
  <c r="E1961" i="15"/>
  <c r="E1969" i="15"/>
  <c r="E1977" i="15"/>
  <c r="E1985" i="15"/>
  <c r="E1993" i="15"/>
  <c r="E2001" i="15"/>
  <c r="E2009" i="15"/>
  <c r="E2017" i="15"/>
  <c r="E2025" i="15"/>
  <c r="E2033" i="15"/>
  <c r="E2041" i="15"/>
  <c r="E2049" i="15"/>
  <c r="E2057" i="15"/>
  <c r="E2065" i="15"/>
  <c r="E2073" i="15"/>
  <c r="E2081" i="15"/>
  <c r="E2089" i="15"/>
  <c r="E2097" i="15"/>
  <c r="E2105" i="15"/>
  <c r="E2113" i="15"/>
  <c r="E2121" i="15"/>
  <c r="E2129" i="15"/>
  <c r="E2137" i="15"/>
  <c r="E2145" i="15"/>
  <c r="E2153" i="15"/>
  <c r="E2161" i="15"/>
  <c r="E2169" i="15"/>
  <c r="E2177" i="15"/>
  <c r="E2185" i="15"/>
  <c r="E2193" i="15"/>
  <c r="E2201" i="15"/>
  <c r="E2209" i="15"/>
  <c r="E2217" i="15"/>
  <c r="E2225" i="15"/>
  <c r="E2233" i="15"/>
  <c r="E2241" i="15"/>
  <c r="E2249" i="15"/>
  <c r="E2257" i="15"/>
  <c r="E2265" i="15"/>
  <c r="E2273" i="15"/>
  <c r="E2281" i="15"/>
  <c r="E2289" i="15"/>
  <c r="E2297" i="15"/>
  <c r="E2305" i="15"/>
  <c r="E2313" i="15"/>
  <c r="E2321" i="15"/>
  <c r="E2329" i="15"/>
  <c r="E2337" i="15"/>
  <c r="E2345" i="15"/>
  <c r="E2353" i="15"/>
  <c r="E2361" i="15"/>
  <c r="E2369" i="15"/>
  <c r="E2377" i="15"/>
  <c r="E2385" i="15"/>
  <c r="E2393" i="15"/>
  <c r="E2401" i="15"/>
  <c r="E2409" i="15"/>
  <c r="E2417" i="15"/>
  <c r="E2425" i="15"/>
  <c r="E2433" i="15"/>
  <c r="E2441" i="15"/>
  <c r="E2449" i="15"/>
  <c r="E2457" i="15"/>
  <c r="E2465" i="15"/>
  <c r="E2473" i="15"/>
  <c r="E2481" i="15"/>
  <c r="E2489" i="15"/>
  <c r="E2497" i="15"/>
  <c r="E2505" i="15"/>
  <c r="E2513" i="15"/>
  <c r="E2521" i="15"/>
  <c r="E2529" i="15"/>
  <c r="E2537" i="15"/>
  <c r="E2545" i="15"/>
  <c r="E26" i="15"/>
  <c r="E67" i="15"/>
  <c r="E129" i="15"/>
  <c r="E170" i="15"/>
  <c r="E232" i="15"/>
  <c r="E288" i="15"/>
  <c r="E332" i="15"/>
  <c r="E388" i="15"/>
  <c r="E435" i="15"/>
  <c r="E491" i="15"/>
  <c r="E553" i="15"/>
  <c r="E594" i="15"/>
  <c r="E656" i="15"/>
  <c r="E690" i="15"/>
  <c r="E728" i="15"/>
  <c r="E766" i="15"/>
  <c r="E792" i="15"/>
  <c r="E830" i="15"/>
  <c r="E856" i="15"/>
  <c r="E894" i="15"/>
  <c r="E926" i="15"/>
  <c r="E952" i="15"/>
  <c r="E972" i="15"/>
  <c r="E992" i="15"/>
  <c r="E1012" i="15"/>
  <c r="E1035" i="15"/>
  <c r="E1052" i="15"/>
  <c r="E1075" i="15"/>
  <c r="E1092" i="15"/>
  <c r="E1115" i="15"/>
  <c r="E1138" i="15"/>
  <c r="E1155" i="15"/>
  <c r="E1178" i="15"/>
  <c r="E1195" i="15"/>
  <c r="E1218" i="15"/>
  <c r="E1241" i="15"/>
  <c r="E1258" i="15"/>
  <c r="E1281" i="15"/>
  <c r="E1298" i="15"/>
  <c r="E1321" i="15"/>
  <c r="E1344" i="15"/>
  <c r="E1361" i="15"/>
  <c r="E1384" i="15"/>
  <c r="E1401" i="15"/>
  <c r="E1424" i="15"/>
  <c r="E1444" i="15"/>
  <c r="E1464" i="15"/>
  <c r="E1484" i="15"/>
  <c r="E1504" i="15"/>
  <c r="E1524" i="15"/>
  <c r="E1547" i="15"/>
  <c r="E1564" i="15"/>
  <c r="E1587" i="15"/>
  <c r="E1604" i="15"/>
  <c r="E1627" i="15"/>
  <c r="E1650" i="15"/>
  <c r="E1667" i="15"/>
  <c r="E1690" i="15"/>
  <c r="E1707" i="15"/>
  <c r="E1730" i="15"/>
  <c r="E1753" i="15"/>
  <c r="E1770" i="15"/>
  <c r="E1793" i="15"/>
  <c r="E1810" i="15"/>
  <c r="E1833" i="15"/>
  <c r="E1852" i="15"/>
  <c r="E1867" i="15"/>
  <c r="E1883" i="15"/>
  <c r="E1894" i="15"/>
  <c r="E1908" i="15"/>
  <c r="E1922" i="15"/>
  <c r="E1933" i="15"/>
  <c r="E1947" i="15"/>
  <c r="E1958" i="15"/>
  <c r="E1972" i="15"/>
  <c r="E1986" i="15"/>
  <c r="E1997" i="15"/>
  <c r="E2011" i="15"/>
  <c r="E2022" i="15"/>
  <c r="E2036" i="15"/>
  <c r="E2050" i="15"/>
  <c r="E2061" i="15"/>
  <c r="E2075" i="15"/>
  <c r="E2086" i="15"/>
  <c r="E2100" i="15"/>
  <c r="E2114" i="15"/>
  <c r="E2125" i="15"/>
  <c r="E2139" i="15"/>
  <c r="E2150" i="15"/>
  <c r="E2164" i="15"/>
  <c r="E2178" i="15"/>
  <c r="E2189" i="15"/>
  <c r="E2203" i="15"/>
  <c r="E2214" i="15"/>
  <c r="E2228" i="15"/>
  <c r="E2242" i="15"/>
  <c r="E2253" i="15"/>
  <c r="E2267" i="15"/>
  <c r="E2278" i="15"/>
  <c r="E2292" i="15"/>
  <c r="E2306" i="15"/>
  <c r="E2317" i="15"/>
  <c r="E2331" i="15"/>
  <c r="E2342" i="15"/>
  <c r="E2356" i="15"/>
  <c r="E2370" i="15"/>
  <c r="E2381" i="15"/>
  <c r="E2391" i="15"/>
  <c r="E2403" i="15"/>
  <c r="E2413" i="15"/>
  <c r="E2423" i="15"/>
  <c r="E2435" i="15"/>
  <c r="E2445" i="15"/>
  <c r="E2455" i="15"/>
  <c r="E2467" i="15"/>
  <c r="E2477" i="15"/>
  <c r="E2487" i="15"/>
  <c r="E2499" i="15"/>
  <c r="E2509" i="15"/>
  <c r="E2519" i="15"/>
  <c r="E2531" i="15"/>
  <c r="E2541" i="15"/>
  <c r="E2551" i="15"/>
  <c r="E2560" i="15"/>
  <c r="E2568" i="15"/>
  <c r="E2576" i="15"/>
  <c r="E2584" i="15"/>
  <c r="E2592" i="15"/>
  <c r="E2600" i="15"/>
  <c r="E2608" i="15"/>
  <c r="E2616" i="15"/>
  <c r="E2624" i="15"/>
  <c r="E2632" i="15"/>
  <c r="E2640" i="15"/>
  <c r="E2648" i="15"/>
  <c r="E2656" i="15"/>
  <c r="E2664" i="15"/>
  <c r="E2672" i="15"/>
  <c r="E2680" i="15"/>
  <c r="E2688" i="15"/>
  <c r="E2696" i="15"/>
  <c r="E2704" i="15"/>
  <c r="E2712" i="15"/>
  <c r="E2720" i="15"/>
  <c r="E2728" i="15"/>
  <c r="E2736" i="15"/>
  <c r="E2744" i="15"/>
  <c r="E2752" i="15"/>
  <c r="E2760" i="15"/>
  <c r="E2768" i="15"/>
  <c r="E2776" i="15"/>
  <c r="E2784" i="15"/>
  <c r="E2792" i="15"/>
  <c r="E2800" i="15"/>
  <c r="E2808" i="15"/>
  <c r="E2816" i="15"/>
  <c r="E2824" i="15"/>
  <c r="E2832" i="15"/>
  <c r="E2840" i="15"/>
  <c r="E2848" i="15"/>
  <c r="E2856" i="15"/>
  <c r="E2864" i="15"/>
  <c r="E2872" i="15"/>
  <c r="E2880" i="15"/>
  <c r="E2888" i="15"/>
  <c r="E2896" i="15"/>
  <c r="E2904" i="15"/>
  <c r="E2912" i="15"/>
  <c r="E2920" i="15"/>
  <c r="E2928" i="15"/>
  <c r="E2936" i="15"/>
  <c r="E2944" i="15"/>
  <c r="E2952" i="15"/>
  <c r="E2960" i="15"/>
  <c r="E2968" i="15"/>
  <c r="E2976" i="15"/>
  <c r="E2984" i="15"/>
  <c r="E2992" i="15"/>
  <c r="E3000" i="15"/>
  <c r="E3008" i="15"/>
  <c r="E3016" i="15"/>
  <c r="E3024" i="15"/>
  <c r="E3032" i="15"/>
  <c r="E3040" i="15"/>
  <c r="E3048" i="15"/>
  <c r="E3056" i="15"/>
  <c r="E3064" i="15"/>
  <c r="E3072" i="15"/>
  <c r="E3080" i="15"/>
  <c r="E3088" i="15"/>
  <c r="E3096" i="15"/>
  <c r="E3104" i="15"/>
  <c r="E3112" i="15"/>
  <c r="E3120" i="15"/>
  <c r="E3128" i="15"/>
  <c r="E3136" i="15"/>
  <c r="E3144" i="15"/>
  <c r="E3152" i="15"/>
  <c r="E3160" i="15"/>
  <c r="E3168" i="15"/>
  <c r="E3176" i="15"/>
  <c r="E3184" i="15"/>
  <c r="E3192" i="15"/>
  <c r="E3200" i="15"/>
  <c r="E3208" i="15"/>
  <c r="E3216" i="15"/>
  <c r="E3224" i="15"/>
  <c r="E3232" i="15"/>
  <c r="E3240" i="15"/>
  <c r="E3248" i="15"/>
  <c r="E3256" i="15"/>
  <c r="E3264" i="15"/>
  <c r="E3272" i="15"/>
  <c r="E3280" i="15"/>
  <c r="E3288" i="15"/>
  <c r="E3296" i="15"/>
  <c r="E3304" i="15"/>
  <c r="E3312" i="15"/>
  <c r="E3320" i="15"/>
  <c r="E3328" i="15"/>
  <c r="E3336" i="15"/>
  <c r="E3344" i="15"/>
  <c r="E3352" i="15"/>
  <c r="E3360" i="15"/>
  <c r="E3368" i="15"/>
  <c r="E3376" i="15"/>
  <c r="E3384" i="15"/>
  <c r="E3392" i="15"/>
  <c r="E3400" i="15"/>
  <c r="E3408" i="15"/>
  <c r="E3416" i="15"/>
  <c r="E3424" i="15"/>
  <c r="E3432" i="15"/>
  <c r="E3440" i="15"/>
  <c r="E3448" i="15"/>
  <c r="E3456" i="15"/>
  <c r="E3464" i="15"/>
  <c r="E3472" i="15"/>
  <c r="E3480" i="15"/>
  <c r="E3488" i="15"/>
  <c r="E3496" i="15"/>
  <c r="E3504" i="15"/>
  <c r="E3512" i="15"/>
  <c r="E3520" i="15"/>
  <c r="E3528" i="15"/>
  <c r="E3536" i="15"/>
  <c r="E3544" i="15"/>
  <c r="E3552" i="15"/>
  <c r="E3560" i="15"/>
  <c r="E3568" i="15"/>
  <c r="E3576" i="15"/>
  <c r="E3584" i="15"/>
  <c r="E3592" i="15"/>
  <c r="E3600" i="15"/>
  <c r="E3608" i="15"/>
  <c r="E3616" i="15"/>
  <c r="E3624" i="15"/>
  <c r="E3632" i="15"/>
  <c r="E3640" i="15"/>
  <c r="E3648" i="15"/>
  <c r="E3656" i="15"/>
  <c r="E3664" i="15"/>
  <c r="E3672" i="15"/>
  <c r="E3680" i="15"/>
  <c r="E3688" i="15"/>
  <c r="E3696" i="15"/>
  <c r="E3704" i="15"/>
  <c r="E3712" i="15"/>
  <c r="E3720" i="15"/>
  <c r="E3728" i="15"/>
  <c r="E3736" i="15"/>
  <c r="E3744" i="15"/>
  <c r="E3752" i="15"/>
  <c r="E3760" i="15"/>
  <c r="E3768" i="15"/>
  <c r="E3776" i="15"/>
  <c r="E3784" i="15"/>
  <c r="E3792" i="15"/>
  <c r="E3800" i="15"/>
  <c r="E3808" i="15"/>
  <c r="E3816" i="15"/>
  <c r="E3824" i="15"/>
  <c r="E3832" i="15"/>
  <c r="E3840" i="15"/>
  <c r="E3848" i="15"/>
  <c r="E3856" i="15"/>
  <c r="E3864" i="15"/>
  <c r="E3872" i="15"/>
  <c r="E3880" i="15"/>
  <c r="E3888" i="15"/>
  <c r="E3896" i="15"/>
  <c r="E3904" i="15"/>
  <c r="E3912" i="15"/>
  <c r="E3920" i="15"/>
  <c r="E3928" i="15"/>
  <c r="E3936" i="15"/>
  <c r="E3944" i="15"/>
  <c r="E3952" i="15"/>
  <c r="E3960" i="15"/>
  <c r="E3968" i="15"/>
  <c r="E3976" i="15"/>
  <c r="E3984" i="15"/>
  <c r="E3992" i="15"/>
  <c r="E4000" i="15"/>
  <c r="E4008" i="15"/>
  <c r="E4016" i="15"/>
  <c r="E4024" i="15"/>
  <c r="E4032" i="15"/>
  <c r="E4040" i="15"/>
  <c r="E4048" i="15"/>
  <c r="E4056" i="15"/>
  <c r="E4064" i="15"/>
  <c r="E4072" i="15"/>
  <c r="E4080" i="15"/>
  <c r="E4088" i="15"/>
  <c r="E4096" i="15"/>
  <c r="E4104" i="15"/>
  <c r="E4112" i="15"/>
  <c r="E4120" i="15"/>
  <c r="E4128" i="15"/>
  <c r="E4136" i="15"/>
  <c r="E4144" i="15"/>
  <c r="E4152" i="15"/>
  <c r="E4160" i="15"/>
  <c r="E4168" i="15"/>
  <c r="E4176" i="15"/>
  <c r="E4184" i="15"/>
  <c r="E4192" i="15"/>
  <c r="E4200" i="15"/>
  <c r="E4208" i="15"/>
  <c r="E4216" i="15"/>
  <c r="E4224" i="15"/>
  <c r="E4232" i="15"/>
  <c r="E4240" i="15"/>
  <c r="E4248" i="15"/>
  <c r="E4256" i="15"/>
  <c r="E4264" i="15"/>
  <c r="E4272" i="15"/>
  <c r="E4280" i="15"/>
  <c r="E4288" i="15"/>
  <c r="E4296" i="15"/>
  <c r="E27" i="15"/>
  <c r="E80" i="15"/>
  <c r="E130" i="15"/>
  <c r="E192" i="15"/>
  <c r="E233" i="15"/>
  <c r="E292" i="15"/>
  <c r="E336" i="15"/>
  <c r="E395" i="15"/>
  <c r="E451" i="15"/>
  <c r="E498" i="15"/>
  <c r="E554" i="15"/>
  <c r="E601" i="15"/>
  <c r="E657" i="15"/>
  <c r="E703" i="15"/>
  <c r="E729" i="15"/>
  <c r="E767" i="15"/>
  <c r="E793" i="15"/>
  <c r="E831" i="15"/>
  <c r="E866" i="15"/>
  <c r="E895" i="15"/>
  <c r="E930" i="15"/>
  <c r="E953" i="15"/>
  <c r="E976" i="15"/>
  <c r="E996" i="15"/>
  <c r="E1016" i="15"/>
  <c r="E1036" i="15"/>
  <c r="E1056" i="15"/>
  <c r="E1076" i="15"/>
  <c r="E1099" i="15"/>
  <c r="E1116" i="15"/>
  <c r="E1139" i="15"/>
  <c r="E1156" i="15"/>
  <c r="E1179" i="15"/>
  <c r="E1202" i="15"/>
  <c r="E1219" i="15"/>
  <c r="E1242" i="15"/>
  <c r="E1259" i="15"/>
  <c r="E1282" i="15"/>
  <c r="E1305" i="15"/>
  <c r="E1322" i="15"/>
  <c r="E1345" i="15"/>
  <c r="E1362" i="15"/>
  <c r="E1385" i="15"/>
  <c r="E1408" i="15"/>
  <c r="E1425" i="15"/>
  <c r="E1448" i="15"/>
  <c r="E1465" i="15"/>
  <c r="E1488" i="15"/>
  <c r="E1508" i="15"/>
  <c r="E1528" i="15"/>
  <c r="E1548" i="15"/>
  <c r="E1568" i="15"/>
  <c r="E1588" i="15"/>
  <c r="E1611" i="15"/>
  <c r="E1628" i="15"/>
  <c r="E1651" i="15"/>
  <c r="E1668" i="15"/>
  <c r="E1691" i="15"/>
  <c r="E1714" i="15"/>
  <c r="E1731" i="15"/>
  <c r="E1754" i="15"/>
  <c r="E1771" i="15"/>
  <c r="E1794" i="15"/>
  <c r="E1817" i="15"/>
  <c r="E1834" i="15"/>
  <c r="E1853" i="15"/>
  <c r="E1868" i="15"/>
  <c r="E1884" i="15"/>
  <c r="E1898" i="15"/>
  <c r="E1909" i="15"/>
  <c r="E1923" i="15"/>
  <c r="E1934" i="15"/>
  <c r="E1948" i="15"/>
  <c r="E1962" i="15"/>
  <c r="E1973" i="15"/>
  <c r="E1987" i="15"/>
  <c r="E1998" i="15"/>
  <c r="E2012" i="15"/>
  <c r="E2026" i="15"/>
  <c r="E2037" i="15"/>
  <c r="E2051" i="15"/>
  <c r="E2062" i="15"/>
  <c r="E2076" i="15"/>
  <c r="E2090" i="15"/>
  <c r="E2101" i="15"/>
  <c r="E2115" i="15"/>
  <c r="E2126" i="15"/>
  <c r="E2140" i="15"/>
  <c r="E2154" i="15"/>
  <c r="E2165" i="15"/>
  <c r="E2179" i="15"/>
  <c r="E2190" i="15"/>
  <c r="E2204" i="15"/>
  <c r="E2218" i="15"/>
  <c r="E2229" i="15"/>
  <c r="E2243" i="15"/>
  <c r="E2254" i="15"/>
  <c r="E2268" i="15"/>
  <c r="E2282" i="15"/>
  <c r="E2293" i="15"/>
  <c r="E2307" i="15"/>
  <c r="E2318" i="15"/>
  <c r="E2332" i="15"/>
  <c r="E2346" i="15"/>
  <c r="E2357" i="15"/>
  <c r="E2371" i="15"/>
  <c r="E2382" i="15"/>
  <c r="E2394" i="15"/>
  <c r="E2404" i="15"/>
  <c r="E2414" i="15"/>
  <c r="E2426" i="15"/>
  <c r="E2436" i="15"/>
  <c r="E2446" i="15"/>
  <c r="E2458" i="15"/>
  <c r="E2468" i="15"/>
  <c r="E2478" i="15"/>
  <c r="E2490" i="15"/>
  <c r="E2500" i="15"/>
  <c r="E2510" i="15"/>
  <c r="E2522" i="15"/>
  <c r="E2532" i="15"/>
  <c r="E2542" i="15"/>
  <c r="E2553" i="15"/>
  <c r="E2561" i="15"/>
  <c r="E2569" i="15"/>
  <c r="E2577" i="15"/>
  <c r="E2585" i="15"/>
  <c r="E2593" i="15"/>
  <c r="E2601" i="15"/>
  <c r="E2609" i="15"/>
  <c r="E2617" i="15"/>
  <c r="E2625" i="15"/>
  <c r="E2633" i="15"/>
  <c r="E2641" i="15"/>
  <c r="E2649" i="15"/>
  <c r="E2657" i="15"/>
  <c r="E2665" i="15"/>
  <c r="E2673" i="15"/>
  <c r="E2681" i="15"/>
  <c r="E2689" i="15"/>
  <c r="E2697" i="15"/>
  <c r="E2705" i="15"/>
  <c r="E2713" i="15"/>
  <c r="E2721" i="15"/>
  <c r="E2729" i="15"/>
  <c r="E2737" i="15"/>
  <c r="E2745" i="15"/>
  <c r="E2753" i="15"/>
  <c r="E2761" i="15"/>
  <c r="E2769" i="15"/>
  <c r="E2777" i="15"/>
  <c r="E2785" i="15"/>
  <c r="E2793" i="15"/>
  <c r="E2801" i="15"/>
  <c r="E2809" i="15"/>
  <c r="E2817" i="15"/>
  <c r="E2825" i="15"/>
  <c r="E2833" i="15"/>
  <c r="E2841" i="15"/>
  <c r="E2849" i="15"/>
  <c r="E2857" i="15"/>
  <c r="E2865" i="15"/>
  <c r="E2873" i="15"/>
  <c r="E2881" i="15"/>
  <c r="E2889" i="15"/>
  <c r="E2897" i="15"/>
  <c r="E2905" i="15"/>
  <c r="E2913" i="15"/>
  <c r="E2921" i="15"/>
  <c r="E2929" i="15"/>
  <c r="E2937" i="15"/>
  <c r="E2945" i="15"/>
  <c r="E2953" i="15"/>
  <c r="E2961" i="15"/>
  <c r="E2969" i="15"/>
  <c r="E2977" i="15"/>
  <c r="E2985" i="15"/>
  <c r="E2993" i="15"/>
  <c r="E3001" i="15"/>
  <c r="E3009" i="15"/>
  <c r="E3017" i="15"/>
  <c r="E3025" i="15"/>
  <c r="E3033" i="15"/>
  <c r="E3041" i="15"/>
  <c r="E3049" i="15"/>
  <c r="E3057" i="15"/>
  <c r="E3065" i="15"/>
  <c r="E3073" i="15"/>
  <c r="E3081" i="15"/>
  <c r="E3089" i="15"/>
  <c r="E3097" i="15"/>
  <c r="E3105" i="15"/>
  <c r="E3113" i="15"/>
  <c r="E3121" i="15"/>
  <c r="E3129" i="15"/>
  <c r="E3137" i="15"/>
  <c r="E3145" i="15"/>
  <c r="E3153" i="15"/>
  <c r="E3161" i="15"/>
  <c r="E3169" i="15"/>
  <c r="E3177" i="15"/>
  <c r="E3185" i="15"/>
  <c r="E3193" i="15"/>
  <c r="E3201" i="15"/>
  <c r="E3209" i="15"/>
  <c r="E3217" i="15"/>
  <c r="E3225" i="15"/>
  <c r="E3233" i="15"/>
  <c r="E3241" i="15"/>
  <c r="E3249" i="15"/>
  <c r="E3257" i="15"/>
  <c r="E3265" i="15"/>
  <c r="E3273" i="15"/>
  <c r="E3281" i="15"/>
  <c r="E3289" i="15"/>
  <c r="E3297" i="15"/>
  <c r="E3305" i="15"/>
  <c r="E3313" i="15"/>
  <c r="E3321" i="15"/>
  <c r="E3329" i="15"/>
  <c r="E3337" i="15"/>
  <c r="E3345" i="15"/>
  <c r="E3353" i="15"/>
  <c r="E3361" i="15"/>
  <c r="E3369" i="15"/>
  <c r="E3377" i="15"/>
  <c r="E3385" i="15"/>
  <c r="E3393" i="15"/>
  <c r="E3401" i="15"/>
  <c r="E3409" i="15"/>
  <c r="E3417" i="15"/>
  <c r="E3425" i="15"/>
  <c r="E3433" i="15"/>
  <c r="E3441" i="15"/>
  <c r="E3449" i="15"/>
  <c r="E3457" i="15"/>
  <c r="E3465" i="15"/>
  <c r="E3473" i="15"/>
  <c r="E3481" i="15"/>
  <c r="E3489" i="15"/>
  <c r="E3497" i="15"/>
  <c r="E3505" i="15"/>
  <c r="E3513" i="15"/>
  <c r="E3521" i="15"/>
  <c r="E3529" i="15"/>
  <c r="E3537" i="15"/>
  <c r="E3545" i="15"/>
  <c r="E3553" i="15"/>
  <c r="E3561" i="15"/>
  <c r="E3569" i="15"/>
  <c r="E3577" i="15"/>
  <c r="E3585" i="15"/>
  <c r="E3593" i="15"/>
  <c r="E3601" i="15"/>
  <c r="E3609" i="15"/>
  <c r="E3617" i="15"/>
  <c r="E3625" i="15"/>
  <c r="E3633" i="15"/>
  <c r="E3641" i="15"/>
  <c r="E3649" i="15"/>
  <c r="E3657" i="15"/>
  <c r="E3665" i="15"/>
  <c r="E3673" i="15"/>
  <c r="E3681" i="15"/>
  <c r="E3689" i="15"/>
  <c r="E3697" i="15"/>
  <c r="E3705" i="15"/>
  <c r="E3713" i="15"/>
  <c r="E3721" i="15"/>
  <c r="E3729" i="15"/>
  <c r="E3737" i="15"/>
  <c r="E3745" i="15"/>
  <c r="E3753" i="15"/>
  <c r="E3761" i="15"/>
  <c r="E3769" i="15"/>
  <c r="E3777" i="15"/>
  <c r="E3785" i="15"/>
  <c r="E3793" i="15"/>
  <c r="E3801" i="15"/>
  <c r="E3809" i="15"/>
  <c r="E3817" i="15"/>
  <c r="E3825" i="15"/>
  <c r="E3833" i="15"/>
  <c r="E3841" i="15"/>
  <c r="E3849" i="15"/>
  <c r="E3857" i="15"/>
  <c r="E3865" i="15"/>
  <c r="E3873" i="15"/>
  <c r="E3881" i="15"/>
  <c r="E3889" i="15"/>
  <c r="E3897" i="15"/>
  <c r="E3905" i="15"/>
  <c r="E3913" i="15"/>
  <c r="E3921" i="15"/>
  <c r="E3929" i="15"/>
  <c r="E3937" i="15"/>
  <c r="E3945" i="15"/>
  <c r="E3953" i="15"/>
  <c r="E3961" i="15"/>
  <c r="E3969" i="15"/>
  <c r="E3977" i="15"/>
  <c r="E3985" i="15"/>
  <c r="E3993" i="15"/>
  <c r="E4001" i="15"/>
  <c r="E4009" i="15"/>
  <c r="E4017" i="15"/>
  <c r="E4025" i="15"/>
  <c r="E4033" i="15"/>
  <c r="E4041" i="15"/>
  <c r="E4049" i="15"/>
  <c r="E4057" i="15"/>
  <c r="E4065" i="15"/>
  <c r="E4073" i="15"/>
  <c r="E4081" i="15"/>
  <c r="E4089" i="15"/>
  <c r="E4097" i="15"/>
  <c r="E4105" i="15"/>
  <c r="E4113" i="15"/>
  <c r="E4121" i="15"/>
  <c r="E4129" i="15"/>
  <c r="E4137" i="15"/>
  <c r="E4145" i="15"/>
  <c r="E4153" i="15"/>
  <c r="E4161" i="15"/>
  <c r="E4169" i="15"/>
  <c r="E4177" i="15"/>
  <c r="E4185" i="15"/>
  <c r="E4193" i="15"/>
  <c r="E4201" i="15"/>
  <c r="E4209" i="15"/>
  <c r="E4217" i="15"/>
  <c r="E4225" i="15"/>
  <c r="E4233" i="15"/>
  <c r="E4241" i="15"/>
  <c r="E4249" i="15"/>
  <c r="E4257" i="15"/>
  <c r="E40" i="15"/>
  <c r="E90" i="15"/>
  <c r="E140" i="15"/>
  <c r="E193" i="15"/>
  <c r="E243" i="15"/>
  <c r="E296" i="15"/>
  <c r="E352" i="15"/>
  <c r="E396" i="15"/>
  <c r="E452" i="15"/>
  <c r="E499" i="15"/>
  <c r="E555" i="15"/>
  <c r="E617" i="15"/>
  <c r="E658" i="15"/>
  <c r="E704" i="15"/>
  <c r="E730" i="15"/>
  <c r="E768" i="15"/>
  <c r="E806" i="15"/>
  <c r="E832" i="15"/>
  <c r="E870" i="15"/>
  <c r="E896" i="15"/>
  <c r="E934" i="15"/>
  <c r="E960" i="15"/>
  <c r="E977" i="15"/>
  <c r="E1000" i="15"/>
  <c r="E1017" i="15"/>
  <c r="E1040" i="15"/>
  <c r="E1060" i="15"/>
  <c r="E1080" i="15"/>
  <c r="E1100" i="15"/>
  <c r="E1120" i="15"/>
  <c r="E1140" i="15"/>
  <c r="E1163" i="15"/>
  <c r="E1180" i="15"/>
  <c r="E1203" i="15"/>
  <c r="E1220" i="15"/>
  <c r="E1243" i="15"/>
  <c r="E1266" i="15"/>
  <c r="E1283" i="15"/>
  <c r="E1306" i="15"/>
  <c r="E1323" i="15"/>
  <c r="E1346" i="15"/>
  <c r="E1369" i="15"/>
  <c r="E1386" i="15"/>
  <c r="E1409" i="15"/>
  <c r="E1426" i="15"/>
  <c r="E1449" i="15"/>
  <c r="E1472" i="15"/>
  <c r="E1489" i="15"/>
  <c r="E1512" i="15"/>
  <c r="E1529" i="15"/>
  <c r="E1552" i="15"/>
  <c r="E1572" i="15"/>
  <c r="E1592" i="15"/>
  <c r="E1612" i="15"/>
  <c r="E1632" i="15"/>
  <c r="E1652" i="15"/>
  <c r="E1675" i="15"/>
  <c r="E1692" i="15"/>
  <c r="E1715" i="15"/>
  <c r="E1732" i="15"/>
  <c r="E1755" i="15"/>
  <c r="E1778" i="15"/>
  <c r="E1795" i="15"/>
  <c r="E1818" i="15"/>
  <c r="E1835" i="15"/>
  <c r="E1856" i="15"/>
  <c r="E1874" i="15"/>
  <c r="E1885" i="15"/>
  <c r="E1899" i="15"/>
  <c r="E1910" i="15"/>
  <c r="E1924" i="15"/>
  <c r="E1938" i="15"/>
  <c r="E1949" i="15"/>
  <c r="E1963" i="15"/>
  <c r="E1974" i="15"/>
  <c r="E1988" i="15"/>
  <c r="E2002" i="15"/>
  <c r="E2013" i="15"/>
  <c r="E2027" i="15"/>
  <c r="E2038" i="15"/>
  <c r="E2052" i="15"/>
  <c r="E2066" i="15"/>
  <c r="E2077" i="15"/>
  <c r="E2091" i="15"/>
  <c r="E2102" i="15"/>
  <c r="E2116" i="15"/>
  <c r="E2130" i="15"/>
  <c r="E2141" i="15"/>
  <c r="E2155" i="15"/>
  <c r="E2166" i="15"/>
  <c r="E2180" i="15"/>
  <c r="E2194" i="15"/>
  <c r="E2205" i="15"/>
  <c r="E2219" i="15"/>
  <c r="E2230" i="15"/>
  <c r="E2244" i="15"/>
  <c r="E2258" i="15"/>
  <c r="E2269" i="15"/>
  <c r="E2283" i="15"/>
  <c r="E2294" i="15"/>
  <c r="E2308" i="15"/>
  <c r="E2322" i="15"/>
  <c r="E2333" i="15"/>
  <c r="E2347" i="15"/>
  <c r="E2358" i="15"/>
  <c r="E2372" i="15"/>
  <c r="E2383" i="15"/>
  <c r="E2395" i="15"/>
  <c r="E2405" i="15"/>
  <c r="E2415" i="15"/>
  <c r="E2427" i="15"/>
  <c r="E2437" i="15"/>
  <c r="E2447" i="15"/>
  <c r="E2459" i="15"/>
  <c r="E2469" i="15"/>
  <c r="E2479" i="15"/>
  <c r="E2491" i="15"/>
  <c r="E2501" i="15"/>
  <c r="E2511" i="15"/>
  <c r="E2523" i="15"/>
  <c r="E2533" i="15"/>
  <c r="E2543" i="15"/>
  <c r="E2554" i="15"/>
  <c r="E2562" i="15"/>
  <c r="E2570" i="15"/>
  <c r="E2578" i="15"/>
  <c r="E2586" i="15"/>
  <c r="E2594" i="15"/>
  <c r="E2602" i="15"/>
  <c r="E2610" i="15"/>
  <c r="E2618" i="15"/>
  <c r="E2626" i="15"/>
  <c r="E2634" i="15"/>
  <c r="E2642" i="15"/>
  <c r="E2650" i="15"/>
  <c r="E2658" i="15"/>
  <c r="E2666" i="15"/>
  <c r="E2674" i="15"/>
  <c r="E2682" i="15"/>
  <c r="E2690" i="15"/>
  <c r="E2698" i="15"/>
  <c r="E2706" i="15"/>
  <c r="E2714" i="15"/>
  <c r="E2722" i="15"/>
  <c r="E2730" i="15"/>
  <c r="E2738" i="15"/>
  <c r="E2746" i="15"/>
  <c r="E2754" i="15"/>
  <c r="E2762" i="15"/>
  <c r="E2770" i="15"/>
  <c r="E2778" i="15"/>
  <c r="E2786" i="15"/>
  <c r="E2794" i="15"/>
  <c r="E2802" i="15"/>
  <c r="E2810" i="15"/>
  <c r="E2818" i="15"/>
  <c r="E2826" i="15"/>
  <c r="E2834" i="15"/>
  <c r="E2842" i="15"/>
  <c r="E2850" i="15"/>
  <c r="E2858" i="15"/>
  <c r="E2866" i="15"/>
  <c r="E2874" i="15"/>
  <c r="E2882" i="15"/>
  <c r="E2890" i="15"/>
  <c r="E2898" i="15"/>
  <c r="E2906" i="15"/>
  <c r="E2914" i="15"/>
  <c r="E2922" i="15"/>
  <c r="E2930" i="15"/>
  <c r="E2938" i="15"/>
  <c r="E2946" i="15"/>
  <c r="E2954" i="15"/>
  <c r="E2962" i="15"/>
  <c r="E2970" i="15"/>
  <c r="E2978" i="15"/>
  <c r="E2986" i="15"/>
  <c r="E2994" i="15"/>
  <c r="E3002" i="15"/>
  <c r="E3010" i="15"/>
  <c r="E3018" i="15"/>
  <c r="E3026" i="15"/>
  <c r="E3034" i="15"/>
  <c r="E3042" i="15"/>
  <c r="E3050" i="15"/>
  <c r="E3058" i="15"/>
  <c r="E3066" i="15"/>
  <c r="E3074" i="15"/>
  <c r="E3082" i="15"/>
  <c r="E3090" i="15"/>
  <c r="E3098" i="15"/>
  <c r="E3106" i="15"/>
  <c r="E3114" i="15"/>
  <c r="E3122" i="15"/>
  <c r="E3130" i="15"/>
  <c r="E3138" i="15"/>
  <c r="E3146" i="15"/>
  <c r="E3154" i="15"/>
  <c r="E3162" i="15"/>
  <c r="E3170" i="15"/>
  <c r="E3178" i="15"/>
  <c r="E3186" i="15"/>
  <c r="E3194" i="15"/>
  <c r="E3202" i="15"/>
  <c r="E3210" i="15"/>
  <c r="E3218" i="15"/>
  <c r="E3226" i="15"/>
  <c r="E3234" i="15"/>
  <c r="E3242" i="15"/>
  <c r="E3250" i="15"/>
  <c r="E3258" i="15"/>
  <c r="E3266" i="15"/>
  <c r="E3274" i="15"/>
  <c r="E3282" i="15"/>
  <c r="E3290" i="15"/>
  <c r="E3298" i="15"/>
  <c r="E3306" i="15"/>
  <c r="E3314" i="15"/>
  <c r="E3322" i="15"/>
  <c r="E3330" i="15"/>
  <c r="E3338" i="15"/>
  <c r="E3346" i="15"/>
  <c r="E3354" i="15"/>
  <c r="E3362" i="15"/>
  <c r="E3370" i="15"/>
  <c r="E3378" i="15"/>
  <c r="E3386" i="15"/>
  <c r="E3394" i="15"/>
  <c r="E3402" i="15"/>
  <c r="E3410" i="15"/>
  <c r="E3418" i="15"/>
  <c r="E3426" i="15"/>
  <c r="E3434" i="15"/>
  <c r="E3442" i="15"/>
  <c r="E3450" i="15"/>
  <c r="E3458" i="15"/>
  <c r="E3466" i="15"/>
  <c r="E3474" i="15"/>
  <c r="E3482" i="15"/>
  <c r="E3490" i="15"/>
  <c r="E3498" i="15"/>
  <c r="E3506" i="15"/>
  <c r="E3514" i="15"/>
  <c r="E3522" i="15"/>
  <c r="E3530" i="15"/>
  <c r="E3538" i="15"/>
  <c r="E3546" i="15"/>
  <c r="E3554" i="15"/>
  <c r="E3562" i="15"/>
  <c r="E3570" i="15"/>
  <c r="E3578" i="15"/>
  <c r="E3586" i="15"/>
  <c r="E3594" i="15"/>
  <c r="E3602" i="15"/>
  <c r="E3610" i="15"/>
  <c r="E3618" i="15"/>
  <c r="E3626" i="15"/>
  <c r="E3634" i="15"/>
  <c r="E3642" i="15"/>
  <c r="E3650" i="15"/>
  <c r="E3658" i="15"/>
  <c r="E3666" i="15"/>
  <c r="E3674" i="15"/>
  <c r="E3682" i="15"/>
  <c r="E3690" i="15"/>
  <c r="E3698" i="15"/>
  <c r="E3706" i="15"/>
  <c r="E3714" i="15"/>
  <c r="E3722" i="15"/>
  <c r="E3730" i="15"/>
  <c r="E3738" i="15"/>
  <c r="E3746" i="15"/>
  <c r="E3754" i="15"/>
  <c r="E3762" i="15"/>
  <c r="E3770" i="15"/>
  <c r="E3778" i="15"/>
  <c r="E3786" i="15"/>
  <c r="E3794" i="15"/>
  <c r="E3802" i="15"/>
  <c r="E3810" i="15"/>
  <c r="E3818" i="15"/>
  <c r="E3826" i="15"/>
  <c r="E3834" i="15"/>
  <c r="E3842" i="15"/>
  <c r="E3850" i="15"/>
  <c r="E3858" i="15"/>
  <c r="E3866" i="15"/>
  <c r="E3874" i="15"/>
  <c r="E3882" i="15"/>
  <c r="E3890" i="15"/>
  <c r="E3898" i="15"/>
  <c r="E3906" i="15"/>
  <c r="E3914" i="15"/>
  <c r="E3922" i="15"/>
  <c r="E3930" i="15"/>
  <c r="E3938" i="15"/>
  <c r="E3946" i="15"/>
  <c r="E3954" i="15"/>
  <c r="E3962" i="15"/>
  <c r="E3970" i="15"/>
  <c r="E3978" i="15"/>
  <c r="E3986" i="15"/>
  <c r="E3994" i="15"/>
  <c r="E4002" i="15"/>
  <c r="E4010" i="15"/>
  <c r="E4018" i="15"/>
  <c r="E4026" i="15"/>
  <c r="E4034" i="15"/>
  <c r="E4042" i="15"/>
  <c r="E4050" i="15"/>
  <c r="E4058" i="15"/>
  <c r="E4066" i="15"/>
  <c r="E4074" i="15"/>
  <c r="E4082" i="15"/>
  <c r="E4090" i="15"/>
  <c r="E4098" i="15"/>
  <c r="E4106" i="15"/>
  <c r="E4114" i="15"/>
  <c r="E4122" i="15"/>
  <c r="E4130" i="15"/>
  <c r="E4138" i="15"/>
  <c r="E4146" i="15"/>
  <c r="E4154" i="15"/>
  <c r="E4162" i="15"/>
  <c r="E4170" i="15"/>
  <c r="E4178" i="15"/>
  <c r="E4186" i="15"/>
  <c r="E4194" i="15"/>
  <c r="E4202" i="15"/>
  <c r="E4210" i="15"/>
  <c r="E4218" i="15"/>
  <c r="E4226" i="15"/>
  <c r="E4234" i="15"/>
  <c r="E4242" i="15"/>
  <c r="E4250" i="15"/>
  <c r="E4258" i="15"/>
  <c r="E4266" i="15"/>
  <c r="E4274" i="15"/>
  <c r="E41" i="15"/>
  <c r="E106" i="15"/>
  <c r="E204" i="15"/>
  <c r="E272" i="15"/>
  <c r="E370" i="15"/>
  <c r="E459" i="15"/>
  <c r="E530" i="15"/>
  <c r="E619" i="15"/>
  <c r="E689" i="15"/>
  <c r="E745" i="15"/>
  <c r="E807" i="15"/>
  <c r="E848" i="15"/>
  <c r="E910" i="15"/>
  <c r="E947" i="15"/>
  <c r="E986" i="15"/>
  <c r="E1024" i="15"/>
  <c r="E1050" i="15"/>
  <c r="E1088" i="15"/>
  <c r="E1114" i="15"/>
  <c r="E1152" i="15"/>
  <c r="E1184" i="15"/>
  <c r="E1216" i="15"/>
  <c r="E1248" i="15"/>
  <c r="E1280" i="15"/>
  <c r="E1312" i="15"/>
  <c r="E1347" i="15"/>
  <c r="E1376" i="15"/>
  <c r="E1411" i="15"/>
  <c r="E1440" i="15"/>
  <c r="E1475" i="15"/>
  <c r="E1513" i="15"/>
  <c r="E1539" i="15"/>
  <c r="E1577" i="15"/>
  <c r="E1603" i="15"/>
  <c r="E1641" i="15"/>
  <c r="E1676" i="15"/>
  <c r="E1705" i="15"/>
  <c r="E1740" i="15"/>
  <c r="E1769" i="15"/>
  <c r="E1804" i="15"/>
  <c r="E1842" i="15"/>
  <c r="E1865" i="15"/>
  <c r="E1890" i="15"/>
  <c r="E1907" i="15"/>
  <c r="E1930" i="15"/>
  <c r="E1950" i="15"/>
  <c r="E1970" i="15"/>
  <c r="E1990" i="15"/>
  <c r="E2010" i="15"/>
  <c r="E2030" i="15"/>
  <c r="E2053" i="15"/>
  <c r="E2070" i="15"/>
  <c r="E2093" i="15"/>
  <c r="E2110" i="15"/>
  <c r="E2133" i="15"/>
  <c r="E2156" i="15"/>
  <c r="E2173" i="15"/>
  <c r="E2196" i="15"/>
  <c r="E2213" i="15"/>
  <c r="E2236" i="15"/>
  <c r="E2259" i="15"/>
  <c r="E2276" i="15"/>
  <c r="E2299" i="15"/>
  <c r="E2316" i="15"/>
  <c r="E2339" i="15"/>
  <c r="E2362" i="15"/>
  <c r="E2379" i="15"/>
  <c r="E2397" i="15"/>
  <c r="E2412" i="15"/>
  <c r="E2430" i="15"/>
  <c r="E2450" i="15"/>
  <c r="E2463" i="15"/>
  <c r="E2483" i="15"/>
  <c r="E2498" i="15"/>
  <c r="E2516" i="15"/>
  <c r="E2534" i="15"/>
  <c r="E2549" i="15"/>
  <c r="E2564" i="15"/>
  <c r="E2575" i="15"/>
  <c r="E2589" i="15"/>
  <c r="E2603" i="15"/>
  <c r="E2614" i="15"/>
  <c r="E2628" i="15"/>
  <c r="E2639" i="15"/>
  <c r="E2653" i="15"/>
  <c r="E2667" i="15"/>
  <c r="E2678" i="15"/>
  <c r="E2692" i="15"/>
  <c r="E2703" i="15"/>
  <c r="E2717" i="15"/>
  <c r="E2731" i="15"/>
  <c r="E2742" i="15"/>
  <c r="E2756" i="15"/>
  <c r="E2767" i="15"/>
  <c r="E2781" i="15"/>
  <c r="E2795" i="15"/>
  <c r="E2806" i="15"/>
  <c r="E2820" i="15"/>
  <c r="E2831" i="15"/>
  <c r="E2845" i="15"/>
  <c r="E2859" i="15"/>
  <c r="E2870" i="15"/>
  <c r="E2884" i="15"/>
  <c r="E2895" i="15"/>
  <c r="E2909" i="15"/>
  <c r="E2923" i="15"/>
  <c r="E2934" i="15"/>
  <c r="E2948" i="15"/>
  <c r="E2959" i="15"/>
  <c r="E2973" i="15"/>
  <c r="E2987" i="15"/>
  <c r="E2998" i="15"/>
  <c r="E3012" i="15"/>
  <c r="E3023" i="15"/>
  <c r="E3037" i="15"/>
  <c r="E3051" i="15"/>
  <c r="E3062" i="15"/>
  <c r="E3076" i="15"/>
  <c r="E3087" i="15"/>
  <c r="E3101" i="15"/>
  <c r="E3115" i="15"/>
  <c r="E3126" i="15"/>
  <c r="E3140" i="15"/>
  <c r="E3151" i="15"/>
  <c r="E3165" i="15"/>
  <c r="E3179" i="15"/>
  <c r="E3190" i="15"/>
  <c r="E3204" i="15"/>
  <c r="E3215" i="15"/>
  <c r="E3229" i="15"/>
  <c r="E3243" i="15"/>
  <c r="E3254" i="15"/>
  <c r="E3268" i="15"/>
  <c r="E3279" i="15"/>
  <c r="E3293" i="15"/>
  <c r="E3307" i="15"/>
  <c r="E3318" i="15"/>
  <c r="E3332" i="15"/>
  <c r="E3343" i="15"/>
  <c r="E3357" i="15"/>
  <c r="E3371" i="15"/>
  <c r="E3382" i="15"/>
  <c r="E3396" i="15"/>
  <c r="E3407" i="15"/>
  <c r="E3421" i="15"/>
  <c r="E3435" i="15"/>
  <c r="E3446" i="15"/>
  <c r="E3460" i="15"/>
  <c r="E3471" i="15"/>
  <c r="E3485" i="15"/>
  <c r="E3499" i="15"/>
  <c r="E3510" i="15"/>
  <c r="E3524" i="15"/>
  <c r="E3535" i="15"/>
  <c r="E3549" i="15"/>
  <c r="E3563" i="15"/>
  <c r="E3574" i="15"/>
  <c r="E3588" i="15"/>
  <c r="E3599" i="15"/>
  <c r="E3613" i="15"/>
  <c r="E3627" i="15"/>
  <c r="E3638" i="15"/>
  <c r="E3652" i="15"/>
  <c r="E3663" i="15"/>
  <c r="E3677" i="15"/>
  <c r="E3691" i="15"/>
  <c r="E3702" i="15"/>
  <c r="E3716" i="15"/>
  <c r="E3727" i="15"/>
  <c r="E3741" i="15"/>
  <c r="E3755" i="15"/>
  <c r="E3766" i="15"/>
  <c r="E3780" i="15"/>
  <c r="E3791" i="15"/>
  <c r="E3805" i="15"/>
  <c r="E3819" i="15"/>
  <c r="E3830" i="15"/>
  <c r="E3844" i="15"/>
  <c r="E3855" i="15"/>
  <c r="E3869" i="15"/>
  <c r="E3883" i="15"/>
  <c r="E3894" i="15"/>
  <c r="E3908" i="15"/>
  <c r="E3919" i="15"/>
  <c r="E3933" i="15"/>
  <c r="E3947" i="15"/>
  <c r="E3958" i="15"/>
  <c r="E3972" i="15"/>
  <c r="E3983" i="15"/>
  <c r="E3997" i="15"/>
  <c r="E4011" i="15"/>
  <c r="E4022" i="15"/>
  <c r="E4036" i="15"/>
  <c r="E4047" i="15"/>
  <c r="E4061" i="15"/>
  <c r="E4075" i="15"/>
  <c r="E4086" i="15"/>
  <c r="E4100" i="15"/>
  <c r="E4111" i="15"/>
  <c r="E4125" i="15"/>
  <c r="E4139" i="15"/>
  <c r="E4150" i="15"/>
  <c r="E4164" i="15"/>
  <c r="E4175" i="15"/>
  <c r="E4189" i="15"/>
  <c r="E4203" i="15"/>
  <c r="E4214" i="15"/>
  <c r="E4228" i="15"/>
  <c r="E4239" i="15"/>
  <c r="E4253" i="15"/>
  <c r="E4265" i="15"/>
  <c r="E4276" i="15"/>
  <c r="E4285" i="15"/>
  <c r="E4294" i="15"/>
  <c r="E4303" i="15"/>
  <c r="E4311" i="15"/>
  <c r="E4319" i="15"/>
  <c r="E4327" i="15"/>
  <c r="E4335" i="15"/>
  <c r="E4343" i="15"/>
  <c r="E4351" i="15"/>
  <c r="E4359" i="15"/>
  <c r="E4367" i="15"/>
  <c r="E4375" i="15"/>
  <c r="E4383" i="15"/>
  <c r="E4391" i="15"/>
  <c r="E4399" i="15"/>
  <c r="E4407" i="15"/>
  <c r="E4415" i="15"/>
  <c r="E4423" i="15"/>
  <c r="E4431" i="15"/>
  <c r="E4439" i="15"/>
  <c r="E4447" i="15"/>
  <c r="E4455" i="15"/>
  <c r="E4463" i="15"/>
  <c r="E4471" i="15"/>
  <c r="E4479" i="15"/>
  <c r="E4487" i="15"/>
  <c r="E4495" i="15"/>
  <c r="E4503" i="15"/>
  <c r="E4511" i="15"/>
  <c r="E4519" i="15"/>
  <c r="E4527" i="15"/>
  <c r="E4535" i="15"/>
  <c r="E4543" i="15"/>
  <c r="E4551" i="15"/>
  <c r="E4559" i="15"/>
  <c r="E4567" i="15"/>
  <c r="E4575" i="15"/>
  <c r="E4583" i="15"/>
  <c r="E4591" i="15"/>
  <c r="E4599" i="15"/>
  <c r="E4607" i="15"/>
  <c r="E4615" i="15"/>
  <c r="E4623" i="15"/>
  <c r="E4631" i="15"/>
  <c r="E4639" i="15"/>
  <c r="E4647" i="15"/>
  <c r="E4655" i="15"/>
  <c r="E4663" i="15"/>
  <c r="E4671" i="15"/>
  <c r="E4679" i="15"/>
  <c r="E4687" i="15"/>
  <c r="E4695" i="15"/>
  <c r="E4703" i="15"/>
  <c r="E4711" i="15"/>
  <c r="E4719" i="15"/>
  <c r="E4727" i="15"/>
  <c r="E4735" i="15"/>
  <c r="E4743" i="15"/>
  <c r="E4751" i="15"/>
  <c r="E4759" i="15"/>
  <c r="E4767" i="15"/>
  <c r="E4775" i="15"/>
  <c r="E4783" i="15"/>
  <c r="E4791" i="15"/>
  <c r="E4799" i="15"/>
  <c r="E4807" i="15"/>
  <c r="E4815" i="15"/>
  <c r="E4823" i="15"/>
  <c r="E4831" i="15"/>
  <c r="E4839" i="15"/>
  <c r="E4847" i="15"/>
  <c r="E4855" i="15"/>
  <c r="E4863" i="15"/>
  <c r="E4871" i="15"/>
  <c r="E4879" i="15"/>
  <c r="E4887" i="15"/>
  <c r="E4895" i="15"/>
  <c r="E4903" i="15"/>
  <c r="E4911" i="15"/>
  <c r="E4919" i="15"/>
  <c r="E4927" i="15"/>
  <c r="E4935" i="15"/>
  <c r="E4943" i="15"/>
  <c r="E4951" i="15"/>
  <c r="E4959" i="15"/>
  <c r="E4967" i="15"/>
  <c r="E4975" i="15"/>
  <c r="E4983" i="15"/>
  <c r="E4991" i="15"/>
  <c r="E4999" i="15"/>
  <c r="E5007" i="15"/>
  <c r="E5015" i="15"/>
  <c r="E5023" i="15"/>
  <c r="E5031" i="15"/>
  <c r="E5039" i="15"/>
  <c r="E5047" i="15"/>
  <c r="E5055" i="15"/>
  <c r="E5063" i="15"/>
  <c r="E5071" i="15"/>
  <c r="E5079" i="15"/>
  <c r="E5087" i="15"/>
  <c r="E5095" i="15"/>
  <c r="E5103" i="15"/>
  <c r="E5111" i="15"/>
  <c r="E5119" i="15"/>
  <c r="E5127" i="15"/>
  <c r="E5135" i="15"/>
  <c r="E5143" i="15"/>
  <c r="E5151" i="15"/>
  <c r="E5159" i="15"/>
  <c r="E5167" i="15"/>
  <c r="E5175" i="15"/>
  <c r="E5183" i="15"/>
  <c r="E5191" i="15"/>
  <c r="E5199" i="15"/>
  <c r="E5207" i="15"/>
  <c r="E5215" i="15"/>
  <c r="E5223" i="15"/>
  <c r="E5231" i="15"/>
  <c r="E5239" i="15"/>
  <c r="E5247" i="15"/>
  <c r="E5255" i="15"/>
  <c r="E5263" i="15"/>
  <c r="E5271" i="15"/>
  <c r="E5279" i="15"/>
  <c r="E5287" i="15"/>
  <c r="E5295" i="15"/>
  <c r="E5303" i="15"/>
  <c r="E5311" i="15"/>
  <c r="E5319" i="15"/>
  <c r="E42" i="15"/>
  <c r="E128" i="15"/>
  <c r="E208" i="15"/>
  <c r="E306" i="15"/>
  <c r="E371" i="15"/>
  <c r="E466" i="15"/>
  <c r="E537" i="15"/>
  <c r="E632" i="15"/>
  <c r="E705" i="15"/>
  <c r="E752" i="15"/>
  <c r="E808" i="15"/>
  <c r="E855" i="15"/>
  <c r="E911" i="15"/>
  <c r="E961" i="15"/>
  <c r="E987" i="15"/>
  <c r="E1025" i="15"/>
  <c r="E1051" i="15"/>
  <c r="E1089" i="15"/>
  <c r="E1124" i="15"/>
  <c r="E1153" i="15"/>
  <c r="E1188" i="15"/>
  <c r="E1217" i="15"/>
  <c r="E1252" i="15"/>
  <c r="E1284" i="15"/>
  <c r="E1316" i="15"/>
  <c r="E1348" i="15"/>
  <c r="E1380" i="15"/>
  <c r="E1412" i="15"/>
  <c r="E1450" i="15"/>
  <c r="E1476" i="15"/>
  <c r="E1514" i="15"/>
  <c r="E1540" i="15"/>
  <c r="E1578" i="15"/>
  <c r="E1616" i="15"/>
  <c r="E1642" i="15"/>
  <c r="E1680" i="15"/>
  <c r="E1706" i="15"/>
  <c r="E1744" i="15"/>
  <c r="E1779" i="15"/>
  <c r="E1808" i="15"/>
  <c r="E1843" i="15"/>
  <c r="E1866" i="15"/>
  <c r="E1891" i="15"/>
  <c r="E1914" i="15"/>
  <c r="E1931" i="15"/>
  <c r="E1954" i="15"/>
  <c r="E1971" i="15"/>
  <c r="E1994" i="15"/>
  <c r="E2014" i="15"/>
  <c r="E2034" i="15"/>
  <c r="E2054" i="15"/>
  <c r="E2074" i="15"/>
  <c r="E2094" i="15"/>
  <c r="E2117" i="15"/>
  <c r="E2134" i="15"/>
  <c r="E2157" i="15"/>
  <c r="E2174" i="15"/>
  <c r="E2197" i="15"/>
  <c r="E2220" i="15"/>
  <c r="E2237" i="15"/>
  <c r="E2260" i="15"/>
  <c r="E2277" i="15"/>
  <c r="E2300" i="15"/>
  <c r="E2323" i="15"/>
  <c r="E2340" i="15"/>
  <c r="E2363" i="15"/>
  <c r="E2380" i="15"/>
  <c r="E2398" i="15"/>
  <c r="E2418" i="15"/>
  <c r="E2431" i="15"/>
  <c r="E2451" i="15"/>
  <c r="E2466" i="15"/>
  <c r="E2484" i="15"/>
  <c r="E2502" i="15"/>
  <c r="E2517" i="15"/>
  <c r="E2535" i="15"/>
  <c r="E2550" i="15"/>
  <c r="E2565" i="15"/>
  <c r="E2579" i="15"/>
  <c r="E2590" i="15"/>
  <c r="E2604" i="15"/>
  <c r="E2615" i="15"/>
  <c r="E2629" i="15"/>
  <c r="E2643" i="15"/>
  <c r="E2654" i="15"/>
  <c r="E2668" i="15"/>
  <c r="E2679" i="15"/>
  <c r="E2693" i="15"/>
  <c r="E2707" i="15"/>
  <c r="E2718" i="15"/>
  <c r="E2732" i="15"/>
  <c r="E2743" i="15"/>
  <c r="E2757" i="15"/>
  <c r="E2771" i="15"/>
  <c r="E2782" i="15"/>
  <c r="E2796" i="15"/>
  <c r="E2807" i="15"/>
  <c r="E2821" i="15"/>
  <c r="E2835" i="15"/>
  <c r="E2846" i="15"/>
  <c r="E2860" i="15"/>
  <c r="E2871" i="15"/>
  <c r="E2885" i="15"/>
  <c r="E2899" i="15"/>
  <c r="E2910" i="15"/>
  <c r="E2924" i="15"/>
  <c r="E2935" i="15"/>
  <c r="E2949" i="15"/>
  <c r="E2963" i="15"/>
  <c r="E2974" i="15"/>
  <c r="E2988" i="15"/>
  <c r="E2999" i="15"/>
  <c r="E3013" i="15"/>
  <c r="E3027" i="15"/>
  <c r="E3038" i="15"/>
  <c r="E3052" i="15"/>
  <c r="E3063" i="15"/>
  <c r="E3077" i="15"/>
  <c r="E3091" i="15"/>
  <c r="E3102" i="15"/>
  <c r="E3116" i="15"/>
  <c r="E3127" i="15"/>
  <c r="E3141" i="15"/>
  <c r="E3155" i="15"/>
  <c r="E3166" i="15"/>
  <c r="E3180" i="15"/>
  <c r="E3191" i="15"/>
  <c r="E3205" i="15"/>
  <c r="E3219" i="15"/>
  <c r="E3230" i="15"/>
  <c r="E3244" i="15"/>
  <c r="E3255" i="15"/>
  <c r="E3269" i="15"/>
  <c r="E3283" i="15"/>
  <c r="E3294" i="15"/>
  <c r="E3308" i="15"/>
  <c r="E3319" i="15"/>
  <c r="E3333" i="15"/>
  <c r="E3347" i="15"/>
  <c r="E3358" i="15"/>
  <c r="E3372" i="15"/>
  <c r="E3383" i="15"/>
  <c r="E3397" i="15"/>
  <c r="E3411" i="15"/>
  <c r="E3422" i="15"/>
  <c r="E3436" i="15"/>
  <c r="E3447" i="15"/>
  <c r="E3461" i="15"/>
  <c r="E3475" i="15"/>
  <c r="E3486" i="15"/>
  <c r="E3500" i="15"/>
  <c r="E3511" i="15"/>
  <c r="E3525" i="15"/>
  <c r="E3539" i="15"/>
  <c r="E3550" i="15"/>
  <c r="E3564" i="15"/>
  <c r="E3575" i="15"/>
  <c r="E3589" i="15"/>
  <c r="E3603" i="15"/>
  <c r="E3614" i="15"/>
  <c r="E3628" i="15"/>
  <c r="E3639" i="15"/>
  <c r="E3653" i="15"/>
  <c r="E3667" i="15"/>
  <c r="E3678" i="15"/>
  <c r="E3692" i="15"/>
  <c r="E3703" i="15"/>
  <c r="E3717" i="15"/>
  <c r="E3731" i="15"/>
  <c r="E3742" i="15"/>
  <c r="E3756" i="15"/>
  <c r="E3767" i="15"/>
  <c r="E3781" i="15"/>
  <c r="E3795" i="15"/>
  <c r="E3806" i="15"/>
  <c r="E3820" i="15"/>
  <c r="E3831" i="15"/>
  <c r="E3845" i="15"/>
  <c r="E3859" i="15"/>
  <c r="E3870" i="15"/>
  <c r="E3884" i="15"/>
  <c r="E3895" i="15"/>
  <c r="E3909" i="15"/>
  <c r="E3923" i="15"/>
  <c r="E3934" i="15"/>
  <c r="E3948" i="15"/>
  <c r="E3959" i="15"/>
  <c r="E3973" i="15"/>
  <c r="E3987" i="15"/>
  <c r="E3998" i="15"/>
  <c r="E4012" i="15"/>
  <c r="E4023" i="15"/>
  <c r="E4037" i="15"/>
  <c r="E4051" i="15"/>
  <c r="E4062" i="15"/>
  <c r="E4076" i="15"/>
  <c r="E4087" i="15"/>
  <c r="E4101" i="15"/>
  <c r="E4115" i="15"/>
  <c r="E4126" i="15"/>
  <c r="E4140" i="15"/>
  <c r="E4151" i="15"/>
  <c r="E4165" i="15"/>
  <c r="E4179" i="15"/>
  <c r="E4190" i="15"/>
  <c r="E4204" i="15"/>
  <c r="E4215" i="15"/>
  <c r="E4229" i="15"/>
  <c r="E4243" i="15"/>
  <c r="E4254" i="15"/>
  <c r="E4267" i="15"/>
  <c r="E4277" i="15"/>
  <c r="E4286" i="15"/>
  <c r="E4295" i="15"/>
  <c r="E4304" i="15"/>
  <c r="E4312" i="15"/>
  <c r="E4320" i="15"/>
  <c r="E4328" i="15"/>
  <c r="E4336" i="15"/>
  <c r="E4344" i="15"/>
  <c r="E4352" i="15"/>
  <c r="E4360" i="15"/>
  <c r="E4368" i="15"/>
  <c r="E4376" i="15"/>
  <c r="E4384" i="15"/>
  <c r="E4392" i="15"/>
  <c r="E4400" i="15"/>
  <c r="E4408" i="15"/>
  <c r="E4416" i="15"/>
  <c r="E4424" i="15"/>
  <c r="E4432" i="15"/>
  <c r="E4440" i="15"/>
  <c r="E4448" i="15"/>
  <c r="E4456" i="15"/>
  <c r="E4464" i="15"/>
  <c r="E4472" i="15"/>
  <c r="E4480" i="15"/>
  <c r="E4488" i="15"/>
  <c r="E4496" i="15"/>
  <c r="E4504" i="15"/>
  <c r="E4512" i="15"/>
  <c r="E4520" i="15"/>
  <c r="E4528" i="15"/>
  <c r="E4536" i="15"/>
  <c r="E4544" i="15"/>
  <c r="E4552" i="15"/>
  <c r="E4560" i="15"/>
  <c r="E4568" i="15"/>
  <c r="E4576" i="15"/>
  <c r="E4584" i="15"/>
  <c r="E4592" i="15"/>
  <c r="E4600" i="15"/>
  <c r="E4608" i="15"/>
  <c r="E4616" i="15"/>
  <c r="E4624" i="15"/>
  <c r="E4632" i="15"/>
  <c r="E4640" i="15"/>
  <c r="E4648" i="15"/>
  <c r="E4656" i="15"/>
  <c r="E4664" i="15"/>
  <c r="E4672" i="15"/>
  <c r="E4680" i="15"/>
  <c r="E4688" i="15"/>
  <c r="E4696" i="15"/>
  <c r="E4704" i="15"/>
  <c r="E4712" i="15"/>
  <c r="E4720" i="15"/>
  <c r="E4728" i="15"/>
  <c r="E4736" i="15"/>
  <c r="E4744" i="15"/>
  <c r="E4752" i="15"/>
  <c r="E4760" i="15"/>
  <c r="E4768" i="15"/>
  <c r="E4776" i="15"/>
  <c r="E4784" i="15"/>
  <c r="E4792" i="15"/>
  <c r="E4800" i="15"/>
  <c r="E4808" i="15"/>
  <c r="E4816" i="15"/>
  <c r="E4824" i="15"/>
  <c r="E4832" i="15"/>
  <c r="E4840" i="15"/>
  <c r="E4848" i="15"/>
  <c r="E4856" i="15"/>
  <c r="E4864" i="15"/>
  <c r="E4872" i="15"/>
  <c r="E4880" i="15"/>
  <c r="E4888" i="15"/>
  <c r="E4896" i="15"/>
  <c r="E4904" i="15"/>
  <c r="E4912" i="15"/>
  <c r="E4920" i="15"/>
  <c r="E4928" i="15"/>
  <c r="E4936" i="15"/>
  <c r="E4944" i="15"/>
  <c r="E4952" i="15"/>
  <c r="E4960" i="15"/>
  <c r="E4968" i="15"/>
  <c r="E4976" i="15"/>
  <c r="E4984" i="15"/>
  <c r="E4992" i="15"/>
  <c r="E5000" i="15"/>
  <c r="E5008" i="15"/>
  <c r="E5016" i="15"/>
  <c r="E5024" i="15"/>
  <c r="E5032" i="15"/>
  <c r="E5040" i="15"/>
  <c r="E5048" i="15"/>
  <c r="E5056" i="15"/>
  <c r="E5064" i="15"/>
  <c r="E5072" i="15"/>
  <c r="E5080" i="15"/>
  <c r="E5088" i="15"/>
  <c r="E5096" i="15"/>
  <c r="E5104" i="15"/>
  <c r="E5112" i="15"/>
  <c r="E5120" i="15"/>
  <c r="E5128" i="15"/>
  <c r="E5136" i="15"/>
  <c r="E5144" i="15"/>
  <c r="E5152" i="15"/>
  <c r="E5160" i="15"/>
  <c r="E5168" i="15"/>
  <c r="E5176" i="15"/>
  <c r="E5184" i="15"/>
  <c r="E5192" i="15"/>
  <c r="E5200" i="15"/>
  <c r="E5208" i="15"/>
  <c r="E5216" i="15"/>
  <c r="E5224" i="15"/>
  <c r="E5232" i="15"/>
  <c r="E5240" i="15"/>
  <c r="E5248" i="15"/>
  <c r="E5256" i="15"/>
  <c r="E5264" i="15"/>
  <c r="E5272" i="15"/>
  <c r="E5280" i="15"/>
  <c r="E5288" i="15"/>
  <c r="E5296" i="15"/>
  <c r="E5304" i="15"/>
  <c r="E5312" i="15"/>
  <c r="E64" i="15"/>
  <c r="E144" i="15"/>
  <c r="E224" i="15"/>
  <c r="E307" i="15"/>
  <c r="E387" i="15"/>
  <c r="E473" i="15"/>
  <c r="E562" i="15"/>
  <c r="E633" i="15"/>
  <c r="E706" i="15"/>
  <c r="E753" i="15"/>
  <c r="E809" i="15"/>
  <c r="E871" i="15"/>
  <c r="E912" i="15"/>
  <c r="E962" i="15"/>
  <c r="E988" i="15"/>
  <c r="E1026" i="15"/>
  <c r="E1064" i="15"/>
  <c r="E1090" i="15"/>
  <c r="E1128" i="15"/>
  <c r="E1154" i="15"/>
  <c r="E1192" i="15"/>
  <c r="E1227" i="15"/>
  <c r="E1256" i="15"/>
  <c r="E1291" i="15"/>
  <c r="E1320" i="15"/>
  <c r="E1355" i="15"/>
  <c r="E1387" i="15"/>
  <c r="E1419" i="15"/>
  <c r="E1451" i="15"/>
  <c r="E1483" i="15"/>
  <c r="E1515" i="15"/>
  <c r="E1553" i="15"/>
  <c r="E1579" i="15"/>
  <c r="E1617" i="15"/>
  <c r="E1643" i="15"/>
  <c r="E1681" i="15"/>
  <c r="E1716" i="15"/>
  <c r="E1745" i="15"/>
  <c r="E1780" i="15"/>
  <c r="E1809" i="15"/>
  <c r="E1844" i="15"/>
  <c r="E1875" i="15"/>
  <c r="E1892" i="15"/>
  <c r="E1915" i="15"/>
  <c r="E1932" i="15"/>
  <c r="E1955" i="15"/>
  <c r="E1978" i="15"/>
  <c r="E1995" i="15"/>
  <c r="E2018" i="15"/>
  <c r="E2035" i="15"/>
  <c r="E2058" i="15"/>
  <c r="E2078" i="15"/>
  <c r="E2098" i="15"/>
  <c r="E2118" i="15"/>
  <c r="E2138" i="15"/>
  <c r="E2158" i="15"/>
  <c r="E2181" i="15"/>
  <c r="E2198" i="15"/>
  <c r="E2221" i="15"/>
  <c r="E2238" i="15"/>
  <c r="E2261" i="15"/>
  <c r="E2284" i="15"/>
  <c r="E2301" i="15"/>
  <c r="E2324" i="15"/>
  <c r="E2341" i="15"/>
  <c r="E2364" i="15"/>
  <c r="E2386" i="15"/>
  <c r="E2399" i="15"/>
  <c r="E2419" i="15"/>
  <c r="E2434" i="15"/>
  <c r="E2452" i="15"/>
  <c r="E2470" i="15"/>
  <c r="E2485" i="15"/>
  <c r="E2503" i="15"/>
  <c r="E2518" i="15"/>
  <c r="E2538" i="15"/>
  <c r="E2555" i="15"/>
  <c r="E2566" i="15"/>
  <c r="E2580" i="15"/>
  <c r="E2591" i="15"/>
  <c r="E2605" i="15"/>
  <c r="E2619" i="15"/>
  <c r="E2630" i="15"/>
  <c r="E2644" i="15"/>
  <c r="E2655" i="15"/>
  <c r="E2669" i="15"/>
  <c r="E2683" i="15"/>
  <c r="E2694" i="15"/>
  <c r="E2708" i="15"/>
  <c r="E2719" i="15"/>
  <c r="E2733" i="15"/>
  <c r="E2747" i="15"/>
  <c r="E2758" i="15"/>
  <c r="E2772" i="15"/>
  <c r="E2783" i="15"/>
  <c r="E2797" i="15"/>
  <c r="E2811" i="15"/>
  <c r="E2822" i="15"/>
  <c r="E2836" i="15"/>
  <c r="E2847" i="15"/>
  <c r="E2861" i="15"/>
  <c r="E2875" i="15"/>
  <c r="E2886" i="15"/>
  <c r="E2900" i="15"/>
  <c r="E2911" i="15"/>
  <c r="E2925" i="15"/>
  <c r="E2939" i="15"/>
  <c r="E2950" i="15"/>
  <c r="E2964" i="15"/>
  <c r="E2975" i="15"/>
  <c r="E2989" i="15"/>
  <c r="E3003" i="15"/>
  <c r="E3014" i="15"/>
  <c r="E3028" i="15"/>
  <c r="E3039" i="15"/>
  <c r="E3053" i="15"/>
  <c r="E3067" i="15"/>
  <c r="E3078" i="15"/>
  <c r="E3092" i="15"/>
  <c r="E3103" i="15"/>
  <c r="E3117" i="15"/>
  <c r="E3131" i="15"/>
  <c r="E3142" i="15"/>
  <c r="E3156" i="15"/>
  <c r="E3167" i="15"/>
  <c r="E3181" i="15"/>
  <c r="E3195" i="15"/>
  <c r="E3206" i="15"/>
  <c r="E3220" i="15"/>
  <c r="E3231" i="15"/>
  <c r="E3245" i="15"/>
  <c r="E3259" i="15"/>
  <c r="E3270" i="15"/>
  <c r="E3284" i="15"/>
  <c r="E3295" i="15"/>
  <c r="E3309" i="15"/>
  <c r="E3323" i="15"/>
  <c r="E3334" i="15"/>
  <c r="E3348" i="15"/>
  <c r="E3359" i="15"/>
  <c r="E3373" i="15"/>
  <c r="E3387" i="15"/>
  <c r="E3398" i="15"/>
  <c r="E3412" i="15"/>
  <c r="E3423" i="15"/>
  <c r="E3437" i="15"/>
  <c r="E3451" i="15"/>
  <c r="E3462" i="15"/>
  <c r="E3476" i="15"/>
  <c r="E3487" i="15"/>
  <c r="E3501" i="15"/>
  <c r="E3515" i="15"/>
  <c r="E3526" i="15"/>
  <c r="E3540" i="15"/>
  <c r="E3551" i="15"/>
  <c r="E3565" i="15"/>
  <c r="E3579" i="15"/>
  <c r="E3590" i="15"/>
  <c r="E3604" i="15"/>
  <c r="E3615" i="15"/>
  <c r="E3629" i="15"/>
  <c r="E3643" i="15"/>
  <c r="E3654" i="15"/>
  <c r="E3668" i="15"/>
  <c r="E3679" i="15"/>
  <c r="E3693" i="15"/>
  <c r="E3707" i="15"/>
  <c r="E3718" i="15"/>
  <c r="E3732" i="15"/>
  <c r="E3743" i="15"/>
  <c r="E3757" i="15"/>
  <c r="E3771" i="15"/>
  <c r="E3782" i="15"/>
  <c r="E3796" i="15"/>
  <c r="E3807" i="15"/>
  <c r="E3821" i="15"/>
  <c r="E3835" i="15"/>
  <c r="E3846" i="15"/>
  <c r="E3860" i="15"/>
  <c r="E3871" i="15"/>
  <c r="E3885" i="15"/>
  <c r="E3899" i="15"/>
  <c r="E3910" i="15"/>
  <c r="E3924" i="15"/>
  <c r="E3935" i="15"/>
  <c r="E3949" i="15"/>
  <c r="E3963" i="15"/>
  <c r="E3974" i="15"/>
  <c r="E3988" i="15"/>
  <c r="E3999" i="15"/>
  <c r="E4013" i="15"/>
  <c r="E4027" i="15"/>
  <c r="E4038" i="15"/>
  <c r="E4052" i="15"/>
  <c r="E4063" i="15"/>
  <c r="E4077" i="15"/>
  <c r="E4091" i="15"/>
  <c r="E4102" i="15"/>
  <c r="E4116" i="15"/>
  <c r="E4127" i="15"/>
  <c r="E4141" i="15"/>
  <c r="E4155" i="15"/>
  <c r="E4166" i="15"/>
  <c r="E4180" i="15"/>
  <c r="E4191" i="15"/>
  <c r="E4205" i="15"/>
  <c r="E4219" i="15"/>
  <c r="E4230" i="15"/>
  <c r="E4244" i="15"/>
  <c r="E4255" i="15"/>
  <c r="E4268" i="15"/>
  <c r="E4278" i="15"/>
  <c r="E4287" i="15"/>
  <c r="E4297" i="15"/>
  <c r="E4305" i="15"/>
  <c r="E4313" i="15"/>
  <c r="E4321" i="15"/>
  <c r="E4329" i="15"/>
  <c r="E4337" i="15"/>
  <c r="E4345" i="15"/>
  <c r="E4353" i="15"/>
  <c r="E4361" i="15"/>
  <c r="E4369" i="15"/>
  <c r="E4377" i="15"/>
  <c r="E4385" i="15"/>
  <c r="E4393" i="15"/>
  <c r="E4401" i="15"/>
  <c r="E4409" i="15"/>
  <c r="E4417" i="15"/>
  <c r="E4425" i="15"/>
  <c r="E4433" i="15"/>
  <c r="E4441" i="15"/>
  <c r="E4449" i="15"/>
  <c r="E4457" i="15"/>
  <c r="E4465" i="15"/>
  <c r="E4473" i="15"/>
  <c r="E4481" i="15"/>
  <c r="E4489" i="15"/>
  <c r="E4497" i="15"/>
  <c r="E4505" i="15"/>
  <c r="E4513" i="15"/>
  <c r="E4521" i="15"/>
  <c r="E4529" i="15"/>
  <c r="E4537" i="15"/>
  <c r="E4545" i="15"/>
  <c r="E4553" i="15"/>
  <c r="E4561" i="15"/>
  <c r="E4569" i="15"/>
  <c r="E4577" i="15"/>
  <c r="E4585" i="15"/>
  <c r="E4593" i="15"/>
  <c r="E4601" i="15"/>
  <c r="E4609" i="15"/>
  <c r="E4617" i="15"/>
  <c r="E4625" i="15"/>
  <c r="E4633" i="15"/>
  <c r="E4641" i="15"/>
  <c r="E4649" i="15"/>
  <c r="E4657" i="15"/>
  <c r="E4665" i="15"/>
  <c r="E4673" i="15"/>
  <c r="E4681" i="15"/>
  <c r="E4689" i="15"/>
  <c r="E4697" i="15"/>
  <c r="E4705" i="15"/>
  <c r="E4713" i="15"/>
  <c r="E4721" i="15"/>
  <c r="E4729" i="15"/>
  <c r="E4737" i="15"/>
  <c r="E4745" i="15"/>
  <c r="E4753" i="15"/>
  <c r="E4761" i="15"/>
  <c r="E4769" i="15"/>
  <c r="E4777" i="15"/>
  <c r="E4785" i="15"/>
  <c r="E4793" i="15"/>
  <c r="E4801" i="15"/>
  <c r="E4809" i="15"/>
  <c r="E4817" i="15"/>
  <c r="E4825" i="15"/>
  <c r="E4833" i="15"/>
  <c r="E4841" i="15"/>
  <c r="E4849" i="15"/>
  <c r="E4857" i="15"/>
  <c r="E4865" i="15"/>
  <c r="E4873" i="15"/>
  <c r="E4881" i="15"/>
  <c r="E4889" i="15"/>
  <c r="E4897" i="15"/>
  <c r="E4905" i="15"/>
  <c r="E4913" i="15"/>
  <c r="E4921" i="15"/>
  <c r="E4929" i="15"/>
  <c r="E4937" i="15"/>
  <c r="E4945" i="15"/>
  <c r="E4953" i="15"/>
  <c r="E4961" i="15"/>
  <c r="E4969" i="15"/>
  <c r="E4977" i="15"/>
  <c r="E4985" i="15"/>
  <c r="E4993" i="15"/>
  <c r="E5001" i="15"/>
  <c r="E5009" i="15"/>
  <c r="E5017" i="15"/>
  <c r="E5025" i="15"/>
  <c r="E5033" i="15"/>
  <c r="E5041" i="15"/>
  <c r="E5049" i="15"/>
  <c r="E5057" i="15"/>
  <c r="E5065" i="15"/>
  <c r="E5073" i="15"/>
  <c r="E5081" i="15"/>
  <c r="E5089" i="15"/>
  <c r="E5097" i="15"/>
  <c r="E5105" i="15"/>
  <c r="E5113" i="15"/>
  <c r="E5121" i="15"/>
  <c r="E5129" i="15"/>
  <c r="E5137" i="15"/>
  <c r="E65" i="15"/>
  <c r="E169" i="15"/>
  <c r="E324" i="15"/>
  <c r="E434" i="15"/>
  <c r="E592" i="15"/>
  <c r="E713" i="15"/>
  <c r="E784" i="15"/>
  <c r="E873" i="15"/>
  <c r="E946" i="15"/>
  <c r="E1003" i="15"/>
  <c r="E1065" i="15"/>
  <c r="E1106" i="15"/>
  <c r="E1168" i="15"/>
  <c r="E1209" i="15"/>
  <c r="E1268" i="15"/>
  <c r="E1330" i="15"/>
  <c r="E1371" i="15"/>
  <c r="E1433" i="15"/>
  <c r="E1474" i="15"/>
  <c r="E1536" i="15"/>
  <c r="E1586" i="15"/>
  <c r="E1636" i="15"/>
  <c r="E1689" i="15"/>
  <c r="E1739" i="15"/>
  <c r="E1792" i="15"/>
  <c r="E1845" i="15"/>
  <c r="E1882" i="15"/>
  <c r="E1917" i="15"/>
  <c r="E1946" i="15"/>
  <c r="E1981" i="15"/>
  <c r="E2019" i="15"/>
  <c r="E2045" i="15"/>
  <c r="E2083" i="15"/>
  <c r="E2109" i="15"/>
  <c r="E2147" i="15"/>
  <c r="E2182" i="15"/>
  <c r="E2211" i="15"/>
  <c r="E2246" i="15"/>
  <c r="E2275" i="15"/>
  <c r="E2310" i="15"/>
  <c r="E2348" i="15"/>
  <c r="E2374" i="15"/>
  <c r="E2406" i="15"/>
  <c r="E2429" i="15"/>
  <c r="E2460" i="15"/>
  <c r="E2486" i="15"/>
  <c r="E2514" i="15"/>
  <c r="E2540" i="15"/>
  <c r="E2563" i="15"/>
  <c r="E2583" i="15"/>
  <c r="E2606" i="15"/>
  <c r="E2623" i="15"/>
  <c r="E2646" i="15"/>
  <c r="E2663" i="15"/>
  <c r="E2686" i="15"/>
  <c r="E2709" i="15"/>
  <c r="E2726" i="15"/>
  <c r="E2749" i="15"/>
  <c r="E2766" i="15"/>
  <c r="E2789" i="15"/>
  <c r="E2812" i="15"/>
  <c r="E2829" i="15"/>
  <c r="E2852" i="15"/>
  <c r="E2869" i="15"/>
  <c r="E2892" i="15"/>
  <c r="E2915" i="15"/>
  <c r="E2932" i="15"/>
  <c r="E2955" i="15"/>
  <c r="E2972" i="15"/>
  <c r="E2995" i="15"/>
  <c r="E3015" i="15"/>
  <c r="E3035" i="15"/>
  <c r="E3055" i="15"/>
  <c r="E3075" i="15"/>
  <c r="E3095" i="15"/>
  <c r="E3118" i="15"/>
  <c r="E3135" i="15"/>
  <c r="E3158" i="15"/>
  <c r="E3175" i="15"/>
  <c r="E3198" i="15"/>
  <c r="E3221" i="15"/>
  <c r="E3238" i="15"/>
  <c r="E3261" i="15"/>
  <c r="E3278" i="15"/>
  <c r="E3301" i="15"/>
  <c r="E3324" i="15"/>
  <c r="E3341" i="15"/>
  <c r="E3364" i="15"/>
  <c r="E3381" i="15"/>
  <c r="E3404" i="15"/>
  <c r="E3427" i="15"/>
  <c r="E3444" i="15"/>
  <c r="E3467" i="15"/>
  <c r="E3484" i="15"/>
  <c r="E3507" i="15"/>
  <c r="E3527" i="15"/>
  <c r="E3547" i="15"/>
  <c r="E3567" i="15"/>
  <c r="E3587" i="15"/>
  <c r="E3607" i="15"/>
  <c r="E3630" i="15"/>
  <c r="E3647" i="15"/>
  <c r="E3670" i="15"/>
  <c r="E3687" i="15"/>
  <c r="E3710" i="15"/>
  <c r="E3733" i="15"/>
  <c r="E3750" i="15"/>
  <c r="E3773" i="15"/>
  <c r="E3790" i="15"/>
  <c r="E3813" i="15"/>
  <c r="E3836" i="15"/>
  <c r="E3853" i="15"/>
  <c r="E3876" i="15"/>
  <c r="E3893" i="15"/>
  <c r="E3916" i="15"/>
  <c r="E3939" i="15"/>
  <c r="E3956" i="15"/>
  <c r="E3979" i="15"/>
  <c r="E3996" i="15"/>
  <c r="E4019" i="15"/>
  <c r="E4039" i="15"/>
  <c r="E4059" i="15"/>
  <c r="E4079" i="15"/>
  <c r="E4099" i="15"/>
  <c r="E4119" i="15"/>
  <c r="E4142" i="15"/>
  <c r="E4159" i="15"/>
  <c r="E4182" i="15"/>
  <c r="E4199" i="15"/>
  <c r="E4222" i="15"/>
  <c r="E4245" i="15"/>
  <c r="E4262" i="15"/>
  <c r="E4281" i="15"/>
  <c r="E4293" i="15"/>
  <c r="E4308" i="15"/>
  <c r="E4322" i="15"/>
  <c r="E4333" i="15"/>
  <c r="E4347" i="15"/>
  <c r="E4358" i="15"/>
  <c r="E4372" i="15"/>
  <c r="E4386" i="15"/>
  <c r="E4397" i="15"/>
  <c r="E4411" i="15"/>
  <c r="E4422" i="15"/>
  <c r="E4436" i="15"/>
  <c r="E4450" i="15"/>
  <c r="E4461" i="15"/>
  <c r="E4475" i="15"/>
  <c r="E4486" i="15"/>
  <c r="E4500" i="15"/>
  <c r="E4514" i="15"/>
  <c r="E4525" i="15"/>
  <c r="E4539" i="15"/>
  <c r="E4550" i="15"/>
  <c r="E4564" i="15"/>
  <c r="E4578" i="15"/>
  <c r="E4589" i="15"/>
  <c r="E4603" i="15"/>
  <c r="E4614" i="15"/>
  <c r="E4628" i="15"/>
  <c r="E4642" i="15"/>
  <c r="E4653" i="15"/>
  <c r="E4667" i="15"/>
  <c r="E4678" i="15"/>
  <c r="E4692" i="15"/>
  <c r="E4706" i="15"/>
  <c r="E4717" i="15"/>
  <c r="E4731" i="15"/>
  <c r="E4742" i="15"/>
  <c r="E4756" i="15"/>
  <c r="E4770" i="15"/>
  <c r="E4781" i="15"/>
  <c r="E4795" i="15"/>
  <c r="E4806" i="15"/>
  <c r="E4820" i="15"/>
  <c r="E4834" i="15"/>
  <c r="E4845" i="15"/>
  <c r="E4859" i="15"/>
  <c r="E4870" i="15"/>
  <c r="E4884" i="15"/>
  <c r="E4898" i="15"/>
  <c r="E4909" i="15"/>
  <c r="E4923" i="15"/>
  <c r="E4934" i="15"/>
  <c r="E4948" i="15"/>
  <c r="E4962" i="15"/>
  <c r="E4973" i="15"/>
  <c r="E4987" i="15"/>
  <c r="E4998" i="15"/>
  <c r="E5012" i="15"/>
  <c r="E5026" i="15"/>
  <c r="E5037" i="15"/>
  <c r="E5051" i="15"/>
  <c r="E5062" i="15"/>
  <c r="E5076" i="15"/>
  <c r="E5090" i="15"/>
  <c r="E5101" i="15"/>
  <c r="E5115" i="15"/>
  <c r="E5126" i="15"/>
  <c r="E5140" i="15"/>
  <c r="E5150" i="15"/>
  <c r="E5162" i="15"/>
  <c r="E5172" i="15"/>
  <c r="E5182" i="15"/>
  <c r="E5194" i="15"/>
  <c r="E5204" i="15"/>
  <c r="E5214" i="15"/>
  <c r="E5226" i="15"/>
  <c r="E5236" i="15"/>
  <c r="E5246" i="15"/>
  <c r="E5258" i="15"/>
  <c r="E5268" i="15"/>
  <c r="E5278" i="15"/>
  <c r="E5290" i="15"/>
  <c r="E5300" i="15"/>
  <c r="E5310" i="15"/>
  <c r="E5321" i="15"/>
  <c r="E5329" i="15"/>
  <c r="E5337" i="15"/>
  <c r="E5345" i="15"/>
  <c r="E5353" i="15"/>
  <c r="E5361" i="15"/>
  <c r="E5369" i="15"/>
  <c r="E5377" i="15"/>
  <c r="E5385" i="15"/>
  <c r="E5393" i="15"/>
  <c r="E5401" i="15"/>
  <c r="E5409" i="15"/>
  <c r="E5417" i="15"/>
  <c r="E5425" i="15"/>
  <c r="E5433" i="15"/>
  <c r="E5441" i="15"/>
  <c r="E5449" i="15"/>
  <c r="E5457" i="15"/>
  <c r="E5465" i="15"/>
  <c r="E5473" i="15"/>
  <c r="E5481" i="15"/>
  <c r="E5489" i="15"/>
  <c r="E5497" i="15"/>
  <c r="E5505" i="15"/>
  <c r="E5513" i="15"/>
  <c r="E5521" i="15"/>
  <c r="E5529" i="15"/>
  <c r="E5537" i="15"/>
  <c r="E5545" i="15"/>
  <c r="E5553" i="15"/>
  <c r="E5561" i="15"/>
  <c r="E5569" i="15"/>
  <c r="E5577" i="15"/>
  <c r="E5585" i="15"/>
  <c r="E5593" i="15"/>
  <c r="E5601" i="15"/>
  <c r="E5609" i="15"/>
  <c r="E5617" i="15"/>
  <c r="E5625" i="15"/>
  <c r="E5633" i="15"/>
  <c r="E5641" i="15"/>
  <c r="E5649" i="15"/>
  <c r="E5657" i="15"/>
  <c r="E5665" i="15"/>
  <c r="E5673" i="15"/>
  <c r="E5681" i="15"/>
  <c r="E5689" i="15"/>
  <c r="E5697" i="15"/>
  <c r="E5705" i="15"/>
  <c r="E5713" i="15"/>
  <c r="E5721" i="15"/>
  <c r="E5729" i="15"/>
  <c r="E5737" i="15"/>
  <c r="E5745" i="15"/>
  <c r="E5753" i="15"/>
  <c r="E5761" i="15"/>
  <c r="E5769" i="15"/>
  <c r="E5777" i="15"/>
  <c r="E5785" i="15"/>
  <c r="E5793" i="15"/>
  <c r="E5801" i="15"/>
  <c r="E5809" i="15"/>
  <c r="E5817" i="15"/>
  <c r="E5825" i="15"/>
  <c r="E5833" i="15"/>
  <c r="E5841" i="15"/>
  <c r="E5849" i="15"/>
  <c r="E5857" i="15"/>
  <c r="E5865" i="15"/>
  <c r="E5873" i="15"/>
  <c r="E5881" i="15"/>
  <c r="E5889" i="15"/>
  <c r="E5897" i="15"/>
  <c r="E5905" i="15"/>
  <c r="E5913" i="15"/>
  <c r="E5921" i="15"/>
  <c r="E5929" i="15"/>
  <c r="E5937" i="15"/>
  <c r="E5945" i="15"/>
  <c r="E5953" i="15"/>
  <c r="E5961" i="15"/>
  <c r="E5969" i="15"/>
  <c r="E5977" i="15"/>
  <c r="E5985" i="15"/>
  <c r="E5993" i="15"/>
  <c r="E6001" i="15"/>
  <c r="E6009" i="15"/>
  <c r="E6017" i="15"/>
  <c r="E6025" i="15"/>
  <c r="E6033" i="15"/>
  <c r="E6041" i="15"/>
  <c r="E6049" i="15"/>
  <c r="E6057" i="15"/>
  <c r="E6065" i="15"/>
  <c r="E6073" i="15"/>
  <c r="E6081" i="15"/>
  <c r="E6089" i="15"/>
  <c r="E6097" i="15"/>
  <c r="E6105" i="15"/>
  <c r="E6113" i="15"/>
  <c r="E6121" i="15"/>
  <c r="E6129" i="15"/>
  <c r="E6137" i="15"/>
  <c r="E6145" i="15"/>
  <c r="E6153" i="15"/>
  <c r="E6161" i="15"/>
  <c r="E6169" i="15"/>
  <c r="E6177" i="15"/>
  <c r="E6185" i="15"/>
  <c r="E6193" i="15"/>
  <c r="E6201" i="15"/>
  <c r="E6209" i="15"/>
  <c r="E6217" i="15"/>
  <c r="E6225" i="15"/>
  <c r="E6233" i="15"/>
  <c r="E6241" i="15"/>
  <c r="E6249" i="15"/>
  <c r="E6257" i="15"/>
  <c r="E6265" i="15"/>
  <c r="E6273" i="15"/>
  <c r="E6281" i="15"/>
  <c r="E6289" i="15"/>
  <c r="E6297" i="15"/>
  <c r="E6305" i="15"/>
  <c r="E6313" i="15"/>
  <c r="E6321" i="15"/>
  <c r="E66" i="15"/>
  <c r="E203" i="15"/>
  <c r="E331" i="15"/>
  <c r="E489" i="15"/>
  <c r="E593" i="15"/>
  <c r="E720" i="15"/>
  <c r="E791" i="15"/>
  <c r="E886" i="15"/>
  <c r="E963" i="15"/>
  <c r="E1010" i="15"/>
  <c r="E1066" i="15"/>
  <c r="E1113" i="15"/>
  <c r="E1169" i="15"/>
  <c r="E1228" i="15"/>
  <c r="E1272" i="15"/>
  <c r="E1331" i="15"/>
  <c r="E1372" i="15"/>
  <c r="E1434" i="15"/>
  <c r="E1490" i="15"/>
  <c r="E1537" i="15"/>
  <c r="E1593" i="15"/>
  <c r="E1640" i="15"/>
  <c r="E1696" i="15"/>
  <c r="E1746" i="15"/>
  <c r="E1796" i="15"/>
  <c r="E1848" i="15"/>
  <c r="E1886" i="15"/>
  <c r="E1918" i="15"/>
  <c r="E1956" i="15"/>
  <c r="E1982" i="15"/>
  <c r="E2020" i="15"/>
  <c r="E2046" i="15"/>
  <c r="E2084" i="15"/>
  <c r="E2122" i="15"/>
  <c r="E2148" i="15"/>
  <c r="E2186" i="15"/>
  <c r="E2212" i="15"/>
  <c r="E2250" i="15"/>
  <c r="E2285" i="15"/>
  <c r="E2314" i="15"/>
  <c r="E2349" i="15"/>
  <c r="E2378" i="15"/>
  <c r="E2407" i="15"/>
  <c r="E2438" i="15"/>
  <c r="E2461" i="15"/>
  <c r="E2492" i="15"/>
  <c r="E2515" i="15"/>
  <c r="E2546" i="15"/>
  <c r="E2567" i="15"/>
  <c r="E2587" i="15"/>
  <c r="E2607" i="15"/>
  <c r="E2627" i="15"/>
  <c r="E2647" i="15"/>
  <c r="E2670" i="15"/>
  <c r="E2687" i="15"/>
  <c r="E2710" i="15"/>
  <c r="E2727" i="15"/>
  <c r="E2750" i="15"/>
  <c r="E2773" i="15"/>
  <c r="E2790" i="15"/>
  <c r="E2813" i="15"/>
  <c r="E2830" i="15"/>
  <c r="E2853" i="15"/>
  <c r="E2876" i="15"/>
  <c r="E2893" i="15"/>
  <c r="E2916" i="15"/>
  <c r="E2933" i="15"/>
  <c r="E2956" i="15"/>
  <c r="E2979" i="15"/>
  <c r="E2996" i="15"/>
  <c r="E3019" i="15"/>
  <c r="E3036" i="15"/>
  <c r="E3059" i="15"/>
  <c r="E3079" i="15"/>
  <c r="E3099" i="15"/>
  <c r="E3119" i="15"/>
  <c r="E3139" i="15"/>
  <c r="E3159" i="15"/>
  <c r="E3182" i="15"/>
  <c r="E3199" i="15"/>
  <c r="E3222" i="15"/>
  <c r="E3239" i="15"/>
  <c r="E3262" i="15"/>
  <c r="E3285" i="15"/>
  <c r="E3302" i="15"/>
  <c r="E3325" i="15"/>
  <c r="E3342" i="15"/>
  <c r="E3365" i="15"/>
  <c r="E3388" i="15"/>
  <c r="E3405" i="15"/>
  <c r="E3428" i="15"/>
  <c r="E3445" i="15"/>
  <c r="E3468" i="15"/>
  <c r="E3491" i="15"/>
  <c r="E3508" i="15"/>
  <c r="E3531" i="15"/>
  <c r="E3548" i="15"/>
  <c r="E3571" i="15"/>
  <c r="E3591" i="15"/>
  <c r="E3611" i="15"/>
  <c r="E3631" i="15"/>
  <c r="E3651" i="15"/>
  <c r="E3671" i="15"/>
  <c r="E3694" i="15"/>
  <c r="E3711" i="15"/>
  <c r="E3734" i="15"/>
  <c r="E3751" i="15"/>
  <c r="E3774" i="15"/>
  <c r="E3797" i="15"/>
  <c r="E3814" i="15"/>
  <c r="E3837" i="15"/>
  <c r="E3854" i="15"/>
  <c r="E3877" i="15"/>
  <c r="E3900" i="15"/>
  <c r="E3917" i="15"/>
  <c r="E3940" i="15"/>
  <c r="E3957" i="15"/>
  <c r="E3980" i="15"/>
  <c r="E4003" i="15"/>
  <c r="E4020" i="15"/>
  <c r="E4043" i="15"/>
  <c r="E4060" i="15"/>
  <c r="E4083" i="15"/>
  <c r="E4103" i="15"/>
  <c r="E4123" i="15"/>
  <c r="E4143" i="15"/>
  <c r="E4163" i="15"/>
  <c r="E4183" i="15"/>
  <c r="E4206" i="15"/>
  <c r="E4223" i="15"/>
  <c r="E4246" i="15"/>
  <c r="E4263" i="15"/>
  <c r="E4282" i="15"/>
  <c r="E4298" i="15"/>
  <c r="E4309" i="15"/>
  <c r="E4323" i="15"/>
  <c r="E4334" i="15"/>
  <c r="E4348" i="15"/>
  <c r="E4362" i="15"/>
  <c r="E4373" i="15"/>
  <c r="E4387" i="15"/>
  <c r="E4398" i="15"/>
  <c r="E4412" i="15"/>
  <c r="E4426" i="15"/>
  <c r="E4437" i="15"/>
  <c r="E4451" i="15"/>
  <c r="E4462" i="15"/>
  <c r="E4476" i="15"/>
  <c r="E4490" i="15"/>
  <c r="E4501" i="15"/>
  <c r="E4515" i="15"/>
  <c r="E4526" i="15"/>
  <c r="E4540" i="15"/>
  <c r="E4554" i="15"/>
  <c r="E4565" i="15"/>
  <c r="E4579" i="15"/>
  <c r="E4590" i="15"/>
  <c r="E4604" i="15"/>
  <c r="E4618" i="15"/>
  <c r="E4629" i="15"/>
  <c r="E4643" i="15"/>
  <c r="E4654" i="15"/>
  <c r="E4668" i="15"/>
  <c r="E4682" i="15"/>
  <c r="E4693" i="15"/>
  <c r="E4707" i="15"/>
  <c r="E4718" i="15"/>
  <c r="E4732" i="15"/>
  <c r="E4746" i="15"/>
  <c r="E4757" i="15"/>
  <c r="E4771" i="15"/>
  <c r="E4782" i="15"/>
  <c r="E4796" i="15"/>
  <c r="E4810" i="15"/>
  <c r="E4821" i="15"/>
  <c r="E4835" i="15"/>
  <c r="E4846" i="15"/>
  <c r="E4860" i="15"/>
  <c r="E4874" i="15"/>
  <c r="E4885" i="15"/>
  <c r="E4899" i="15"/>
  <c r="E4910" i="15"/>
  <c r="E4924" i="15"/>
  <c r="E4938" i="15"/>
  <c r="E4949" i="15"/>
  <c r="E4963" i="15"/>
  <c r="E4974" i="15"/>
  <c r="E4988" i="15"/>
  <c r="E5002" i="15"/>
  <c r="E5013" i="15"/>
  <c r="E5027" i="15"/>
  <c r="E5038" i="15"/>
  <c r="E5052" i="15"/>
  <c r="E5066" i="15"/>
  <c r="E5077" i="15"/>
  <c r="E5091" i="15"/>
  <c r="E5102" i="15"/>
  <c r="E5116" i="15"/>
  <c r="E5130" i="15"/>
  <c r="E5141" i="15"/>
  <c r="E5153" i="15"/>
  <c r="E5163" i="15"/>
  <c r="E5173" i="15"/>
  <c r="E5185" i="15"/>
  <c r="E5195" i="15"/>
  <c r="E5205" i="15"/>
  <c r="E5217" i="15"/>
  <c r="E5227" i="15"/>
  <c r="E5237" i="15"/>
  <c r="E5249" i="15"/>
  <c r="E5259" i="15"/>
  <c r="E5269" i="15"/>
  <c r="E5281" i="15"/>
  <c r="E5291" i="15"/>
  <c r="E5301" i="15"/>
  <c r="E5313" i="15"/>
  <c r="E5322" i="15"/>
  <c r="E5330" i="15"/>
  <c r="E5338" i="15"/>
  <c r="E5346" i="15"/>
  <c r="E5354" i="15"/>
  <c r="E5362" i="15"/>
  <c r="E5370" i="15"/>
  <c r="E5378" i="15"/>
  <c r="E5386" i="15"/>
  <c r="E5394" i="15"/>
  <c r="E5402" i="15"/>
  <c r="E5410" i="15"/>
  <c r="E5418" i="15"/>
  <c r="E5426" i="15"/>
  <c r="E5434" i="15"/>
  <c r="E5442" i="15"/>
  <c r="E5450" i="15"/>
  <c r="E5458" i="15"/>
  <c r="E5466" i="15"/>
  <c r="E5474" i="15"/>
  <c r="E5482" i="15"/>
  <c r="E5490" i="15"/>
  <c r="E5498" i="15"/>
  <c r="E5506" i="15"/>
  <c r="E5514" i="15"/>
  <c r="E5522" i="15"/>
  <c r="E5530" i="15"/>
  <c r="E5538" i="15"/>
  <c r="E5546" i="15"/>
  <c r="E5554" i="15"/>
  <c r="E5562" i="15"/>
  <c r="E5570" i="15"/>
  <c r="E5578" i="15"/>
  <c r="E5586" i="15"/>
  <c r="E5594" i="15"/>
  <c r="E5602" i="15"/>
  <c r="E5610" i="15"/>
  <c r="E5618" i="15"/>
  <c r="E5626" i="15"/>
  <c r="E5634" i="15"/>
  <c r="E5642" i="15"/>
  <c r="E5650" i="15"/>
  <c r="E5658" i="15"/>
  <c r="E5666" i="15"/>
  <c r="E5674" i="15"/>
  <c r="E5682" i="15"/>
  <c r="E5690" i="15"/>
  <c r="E5698" i="15"/>
  <c r="E5706" i="15"/>
  <c r="E5714" i="15"/>
  <c r="E5722" i="15"/>
  <c r="E5730" i="15"/>
  <c r="E5738" i="15"/>
  <c r="E5746" i="15"/>
  <c r="E5754" i="15"/>
  <c r="E5762" i="15"/>
  <c r="E5770" i="15"/>
  <c r="E5778" i="15"/>
  <c r="E5786" i="15"/>
  <c r="E5794" i="15"/>
  <c r="E5802" i="15"/>
  <c r="E5810" i="15"/>
  <c r="E5818" i="15"/>
  <c r="E5826" i="15"/>
  <c r="E5834" i="15"/>
  <c r="E5842" i="15"/>
  <c r="E5850" i="15"/>
  <c r="E5858" i="15"/>
  <c r="E5866" i="15"/>
  <c r="E5874" i="15"/>
  <c r="E5882" i="15"/>
  <c r="E5890" i="15"/>
  <c r="E5898" i="15"/>
  <c r="E5906" i="15"/>
  <c r="E5914" i="15"/>
  <c r="E5922" i="15"/>
  <c r="E5930" i="15"/>
  <c r="E5938" i="15"/>
  <c r="E5946" i="15"/>
  <c r="E5954" i="15"/>
  <c r="E5962" i="15"/>
  <c r="E5970" i="15"/>
  <c r="E5978" i="15"/>
  <c r="E5986" i="15"/>
  <c r="E5994" i="15"/>
  <c r="E6002" i="15"/>
  <c r="E6010" i="15"/>
  <c r="E6018" i="15"/>
  <c r="E6026" i="15"/>
  <c r="E6034" i="15"/>
  <c r="E6042" i="15"/>
  <c r="E6050" i="15"/>
  <c r="E6058" i="15"/>
  <c r="E6066" i="15"/>
  <c r="E6074" i="15"/>
  <c r="E6082" i="15"/>
  <c r="E6090" i="15"/>
  <c r="E6098" i="15"/>
  <c r="E6106" i="15"/>
  <c r="E6114" i="15"/>
  <c r="E6122" i="15"/>
  <c r="E6130" i="15"/>
  <c r="E6138" i="15"/>
  <c r="E6146" i="15"/>
  <c r="E6154" i="15"/>
  <c r="E6162" i="15"/>
  <c r="E6170" i="15"/>
  <c r="E6178" i="15"/>
  <c r="E6186" i="15"/>
  <c r="E6194" i="15"/>
  <c r="E6202" i="15"/>
  <c r="E6210" i="15"/>
  <c r="E6218" i="15"/>
  <c r="E6226" i="15"/>
  <c r="E6234" i="15"/>
  <c r="E6242" i="15"/>
  <c r="E6250" i="15"/>
  <c r="E6258" i="15"/>
  <c r="E6266" i="15"/>
  <c r="E6274" i="15"/>
  <c r="E6282" i="15"/>
  <c r="E6290" i="15"/>
  <c r="E6298" i="15"/>
  <c r="E6306" i="15"/>
  <c r="E6314" i="15"/>
  <c r="E6322" i="15"/>
  <c r="E100" i="15"/>
  <c r="E228" i="15"/>
  <c r="E356" i="15"/>
  <c r="E490" i="15"/>
  <c r="E618" i="15"/>
  <c r="E727" i="15"/>
  <c r="E816" i="15"/>
  <c r="E887" i="15"/>
  <c r="E964" i="15"/>
  <c r="E1011" i="15"/>
  <c r="E1067" i="15"/>
  <c r="E1129" i="15"/>
  <c r="E1170" i="15"/>
  <c r="E1232" i="15"/>
  <c r="E1273" i="15"/>
  <c r="E1332" i="15"/>
  <c r="E1394" i="15"/>
  <c r="E1435" i="15"/>
  <c r="E1497" i="15"/>
  <c r="E1538" i="15"/>
  <c r="E1600" i="15"/>
  <c r="E1656" i="15"/>
  <c r="E1700" i="15"/>
  <c r="E1756" i="15"/>
  <c r="E1803" i="15"/>
  <c r="E1857" i="15"/>
  <c r="E1893" i="15"/>
  <c r="E1925" i="15"/>
  <c r="E1957" i="15"/>
  <c r="E1989" i="15"/>
  <c r="E2021" i="15"/>
  <c r="E2059" i="15"/>
  <c r="E2085" i="15"/>
  <c r="E2123" i="15"/>
  <c r="E2149" i="15"/>
  <c r="E2187" i="15"/>
  <c r="E2222" i="15"/>
  <c r="E2251" i="15"/>
  <c r="E2286" i="15"/>
  <c r="E2315" i="15"/>
  <c r="E2350" i="15"/>
  <c r="E2387" i="15"/>
  <c r="E2410" i="15"/>
  <c r="E2439" i="15"/>
  <c r="E2462" i="15"/>
  <c r="E2493" i="15"/>
  <c r="E2524" i="15"/>
  <c r="E2547" i="15"/>
  <c r="E2571" i="15"/>
  <c r="E2588" i="15"/>
  <c r="E2611" i="15"/>
  <c r="E2631" i="15"/>
  <c r="E2651" i="15"/>
  <c r="E2671" i="15"/>
  <c r="E2691" i="15"/>
  <c r="E2711" i="15"/>
  <c r="E2734" i="15"/>
  <c r="E2751" i="15"/>
  <c r="E2774" i="15"/>
  <c r="E2791" i="15"/>
  <c r="E2814" i="15"/>
  <c r="E2837" i="15"/>
  <c r="E2854" i="15"/>
  <c r="E2877" i="15"/>
  <c r="E2894" i="15"/>
  <c r="E2917" i="15"/>
  <c r="E2940" i="15"/>
  <c r="E2957" i="15"/>
  <c r="E2980" i="15"/>
  <c r="E2997" i="15"/>
  <c r="E3020" i="15"/>
  <c r="E3043" i="15"/>
  <c r="E3060" i="15"/>
  <c r="E3083" i="15"/>
  <c r="E3100" i="15"/>
  <c r="E3123" i="15"/>
  <c r="E3143" i="15"/>
  <c r="E3163" i="15"/>
  <c r="E3183" i="15"/>
  <c r="E3203" i="15"/>
  <c r="E3223" i="15"/>
  <c r="E3246" i="15"/>
  <c r="E3263" i="15"/>
  <c r="E3286" i="15"/>
  <c r="E3303" i="15"/>
  <c r="E3326" i="15"/>
  <c r="E3349" i="15"/>
  <c r="E3366" i="15"/>
  <c r="E3389" i="15"/>
  <c r="E3406" i="15"/>
  <c r="E3429" i="15"/>
  <c r="E3452" i="15"/>
  <c r="E3469" i="15"/>
  <c r="E3492" i="15"/>
  <c r="E3509" i="15"/>
  <c r="E3532" i="15"/>
  <c r="E3555" i="15"/>
  <c r="E3572" i="15"/>
  <c r="E3595" i="15"/>
  <c r="E3612" i="15"/>
  <c r="E3635" i="15"/>
  <c r="E3655" i="15"/>
  <c r="E3675" i="15"/>
  <c r="E3695" i="15"/>
  <c r="E3715" i="15"/>
  <c r="E3735" i="15"/>
  <c r="E3758" i="15"/>
  <c r="E3775" i="15"/>
  <c r="E3798" i="15"/>
  <c r="E3815" i="15"/>
  <c r="E3838" i="15"/>
  <c r="E3861" i="15"/>
  <c r="E3878" i="15"/>
  <c r="E3901" i="15"/>
  <c r="E3918" i="15"/>
  <c r="E3941" i="15"/>
  <c r="E3964" i="15"/>
  <c r="E3981" i="15"/>
  <c r="E4004" i="15"/>
  <c r="E4021" i="15"/>
  <c r="E4044" i="15"/>
  <c r="E4067" i="15"/>
  <c r="E4084" i="15"/>
  <c r="E4107" i="15"/>
  <c r="E4124" i="15"/>
  <c r="E4147" i="15"/>
  <c r="E4167" i="15"/>
  <c r="E4187" i="15"/>
  <c r="E4207" i="15"/>
  <c r="E4227" i="15"/>
  <c r="E4247" i="15"/>
  <c r="E4269" i="15"/>
  <c r="E4283" i="15"/>
  <c r="E4299" i="15"/>
  <c r="E4310" i="15"/>
  <c r="E4324" i="15"/>
  <c r="E4338" i="15"/>
  <c r="E4349" i="15"/>
  <c r="E4363" i="15"/>
  <c r="E4374" i="15"/>
  <c r="E4388" i="15"/>
  <c r="E4402" i="15"/>
  <c r="E4413" i="15"/>
  <c r="E4427" i="15"/>
  <c r="E4438" i="15"/>
  <c r="E4452" i="15"/>
  <c r="E4466" i="15"/>
  <c r="E4477" i="15"/>
  <c r="E4491" i="15"/>
  <c r="E4502" i="15"/>
  <c r="E4516" i="15"/>
  <c r="E4530" i="15"/>
  <c r="E4541" i="15"/>
  <c r="E4555" i="15"/>
  <c r="E4566" i="15"/>
  <c r="E4580" i="15"/>
  <c r="E4594" i="15"/>
  <c r="E4605" i="15"/>
  <c r="E4619" i="15"/>
  <c r="E4630" i="15"/>
  <c r="E4644" i="15"/>
  <c r="E4658" i="15"/>
  <c r="E4669" i="15"/>
  <c r="E4683" i="15"/>
  <c r="E4694" i="15"/>
  <c r="E4708" i="15"/>
  <c r="E4722" i="15"/>
  <c r="E4733" i="15"/>
  <c r="E4747" i="15"/>
  <c r="E4758" i="15"/>
  <c r="E4772" i="15"/>
  <c r="E4786" i="15"/>
  <c r="E4797" i="15"/>
  <c r="E4811" i="15"/>
  <c r="E4822" i="15"/>
  <c r="E4836" i="15"/>
  <c r="E4850" i="15"/>
  <c r="E4861" i="15"/>
  <c r="E4875" i="15"/>
  <c r="E4886" i="15"/>
  <c r="E4900" i="15"/>
  <c r="E4914" i="15"/>
  <c r="E4925" i="15"/>
  <c r="E4939" i="15"/>
  <c r="E4950" i="15"/>
  <c r="E4964" i="15"/>
  <c r="E4978" i="15"/>
  <c r="E4989" i="15"/>
  <c r="E5003" i="15"/>
  <c r="E5014" i="15"/>
  <c r="E5028" i="15"/>
  <c r="E5042" i="15"/>
  <c r="E5053" i="15"/>
  <c r="E5067" i="15"/>
  <c r="E5078" i="15"/>
  <c r="E5092" i="15"/>
  <c r="E5106" i="15"/>
  <c r="E5117" i="15"/>
  <c r="E5131" i="15"/>
  <c r="E5142" i="15"/>
  <c r="E5154" i="15"/>
  <c r="E5164" i="15"/>
  <c r="E5174" i="15"/>
  <c r="E5186" i="15"/>
  <c r="E5196" i="15"/>
  <c r="E5206" i="15"/>
  <c r="E5218" i="15"/>
  <c r="E5228" i="15"/>
  <c r="E5238" i="15"/>
  <c r="E5250" i="15"/>
  <c r="E5260" i="15"/>
  <c r="E5270" i="15"/>
  <c r="E5282" i="15"/>
  <c r="E5292" i="15"/>
  <c r="E5302" i="15"/>
  <c r="E5314" i="15"/>
  <c r="E5323" i="15"/>
  <c r="E5331" i="15"/>
  <c r="E5339" i="15"/>
  <c r="E5347" i="15"/>
  <c r="E5355" i="15"/>
  <c r="E5363" i="15"/>
  <c r="E5371" i="15"/>
  <c r="E5379" i="15"/>
  <c r="E5387" i="15"/>
  <c r="E5395" i="15"/>
  <c r="E5403" i="15"/>
  <c r="E5411" i="15"/>
  <c r="E5419" i="15"/>
  <c r="E5427" i="15"/>
  <c r="E5435" i="15"/>
  <c r="E5443" i="15"/>
  <c r="E5451" i="15"/>
  <c r="E5459" i="15"/>
  <c r="E5467" i="15"/>
  <c r="E5475" i="15"/>
  <c r="E5483" i="15"/>
  <c r="E5491" i="15"/>
  <c r="E5499" i="15"/>
  <c r="E5507" i="15"/>
  <c r="E5515" i="15"/>
  <c r="E5523" i="15"/>
  <c r="E5531" i="15"/>
  <c r="E5539" i="15"/>
  <c r="E5547" i="15"/>
  <c r="E5555" i="15"/>
  <c r="E5563" i="15"/>
  <c r="E5571" i="15"/>
  <c r="E5579" i="15"/>
  <c r="E5587" i="15"/>
  <c r="E5595" i="15"/>
  <c r="E5603" i="15"/>
  <c r="E5611" i="15"/>
  <c r="E5619" i="15"/>
  <c r="E5627" i="15"/>
  <c r="E5635" i="15"/>
  <c r="E5643" i="15"/>
  <c r="E5651" i="15"/>
  <c r="E5659" i="15"/>
  <c r="E5667" i="15"/>
  <c r="E5675" i="15"/>
  <c r="E5683" i="15"/>
  <c r="E5691" i="15"/>
  <c r="E5699" i="15"/>
  <c r="E5707" i="15"/>
  <c r="E5715" i="15"/>
  <c r="E5723" i="15"/>
  <c r="E5731" i="15"/>
  <c r="E5739" i="15"/>
  <c r="E5747" i="15"/>
  <c r="E5755" i="15"/>
  <c r="E5763" i="15"/>
  <c r="E5771" i="15"/>
  <c r="E5779" i="15"/>
  <c r="E5787" i="15"/>
  <c r="E5795" i="15"/>
  <c r="E5803" i="15"/>
  <c r="E5811" i="15"/>
  <c r="E5819" i="15"/>
  <c r="E5827" i="15"/>
  <c r="E5835" i="15"/>
  <c r="E5843" i="15"/>
  <c r="E5851" i="15"/>
  <c r="E5859" i="15"/>
  <c r="E5867" i="15"/>
  <c r="E5875" i="15"/>
  <c r="E5883" i="15"/>
  <c r="E5891" i="15"/>
  <c r="E5899" i="15"/>
  <c r="E5907" i="15"/>
  <c r="E5915" i="15"/>
  <c r="E5923" i="15"/>
  <c r="E5931" i="15"/>
  <c r="E5939" i="15"/>
  <c r="E5947" i="15"/>
  <c r="E5955" i="15"/>
  <c r="E5963" i="15"/>
  <c r="E5971" i="15"/>
  <c r="E5979" i="15"/>
  <c r="E5987" i="15"/>
  <c r="E5995" i="15"/>
  <c r="E6003" i="15"/>
  <c r="E6011" i="15"/>
  <c r="E6019" i="15"/>
  <c r="E6027" i="15"/>
  <c r="E6035" i="15"/>
  <c r="E6043" i="15"/>
  <c r="E6051" i="15"/>
  <c r="E6059" i="15"/>
  <c r="E6067" i="15"/>
  <c r="E6075" i="15"/>
  <c r="E6083" i="15"/>
  <c r="E6091" i="15"/>
  <c r="E6099" i="15"/>
  <c r="E6107" i="15"/>
  <c r="E6115" i="15"/>
  <c r="E6123" i="15"/>
  <c r="E6131" i="15"/>
  <c r="E6139" i="15"/>
  <c r="E6147" i="15"/>
  <c r="E6155" i="15"/>
  <c r="E6163" i="15"/>
  <c r="E6171" i="15"/>
  <c r="E6179" i="15"/>
  <c r="E6187" i="15"/>
  <c r="E6195" i="15"/>
  <c r="E6203" i="15"/>
  <c r="E6211" i="15"/>
  <c r="E6219" i="15"/>
  <c r="E6227" i="15"/>
  <c r="E6235" i="15"/>
  <c r="E6243" i="15"/>
  <c r="E6251" i="15"/>
  <c r="E6259" i="15"/>
  <c r="E6267" i="15"/>
  <c r="E6275" i="15"/>
  <c r="E6283" i="15"/>
  <c r="E6291" i="15"/>
  <c r="E6299" i="15"/>
  <c r="E6307" i="15"/>
  <c r="E6315" i="15"/>
  <c r="E7973" i="15"/>
  <c r="E7933" i="15"/>
  <c r="E7845" i="15"/>
  <c r="E7813" i="15"/>
  <c r="E7789" i="15"/>
  <c r="E7765" i="15"/>
  <c r="E7725" i="15"/>
  <c r="E7701" i="15"/>
  <c r="E7669" i="15"/>
  <c r="E7645" i="15"/>
  <c r="E7629" i="15"/>
  <c r="E7613" i="15"/>
  <c r="E7589" i="15"/>
  <c r="E7565" i="15"/>
  <c r="E7541" i="15"/>
  <c r="E7517" i="15"/>
  <c r="E7493" i="15"/>
  <c r="E7469" i="15"/>
  <c r="E7445" i="15"/>
  <c r="E7421" i="15"/>
  <c r="E7405" i="15"/>
  <c r="E7389" i="15"/>
  <c r="E7365" i="15"/>
  <c r="E7341" i="15"/>
  <c r="E7309" i="15"/>
  <c r="E7285" i="15"/>
  <c r="E7261" i="15"/>
  <c r="E7221" i="15"/>
  <c r="E7197" i="15"/>
  <c r="E7173" i="15"/>
  <c r="E7149" i="15"/>
  <c r="E7125" i="15"/>
  <c r="E7101" i="15"/>
  <c r="E7077" i="15"/>
  <c r="E7053" i="15"/>
  <c r="E7037" i="15"/>
  <c r="E7013" i="15"/>
  <c r="E6981" i="15"/>
  <c r="E6941" i="15"/>
  <c r="E6917" i="15"/>
  <c r="E6885" i="15"/>
  <c r="E6853" i="15"/>
  <c r="E6805" i="15"/>
  <c r="E6773" i="15"/>
  <c r="E6741" i="15"/>
  <c r="E6717" i="15"/>
  <c r="E6693" i="15"/>
  <c r="E6669" i="15"/>
  <c r="E6645" i="15"/>
  <c r="E6621" i="15"/>
  <c r="E6597" i="15"/>
  <c r="E6573" i="15"/>
  <c r="E6549" i="15"/>
  <c r="E6517" i="15"/>
  <c r="E6485" i="15"/>
  <c r="E6461" i="15"/>
  <c r="E6437" i="15"/>
  <c r="E6421" i="15"/>
  <c r="E6397" i="15"/>
  <c r="E6373" i="15"/>
  <c r="E6357" i="15"/>
  <c r="E6333" i="15"/>
  <c r="E6301" i="15"/>
  <c r="E6237" i="15"/>
  <c r="E6184" i="15"/>
  <c r="E6148" i="15"/>
  <c r="E6109" i="15"/>
  <c r="E6070" i="15"/>
  <c r="E6020" i="15"/>
  <c r="E5981" i="15"/>
  <c r="E5942" i="15"/>
  <c r="E5878" i="15"/>
  <c r="E5828" i="15"/>
  <c r="E5764" i="15"/>
  <c r="E5725" i="15"/>
  <c r="E5686" i="15"/>
  <c r="E5647" i="15"/>
  <c r="E5608" i="15"/>
  <c r="E5583" i="15"/>
  <c r="E5558" i="15"/>
  <c r="E5508" i="15"/>
  <c r="E5444" i="15"/>
  <c r="E5405" i="15"/>
  <c r="E5366" i="15"/>
  <c r="E5297" i="15"/>
  <c r="E5229" i="15"/>
  <c r="E5158" i="15"/>
  <c r="E5060" i="15"/>
  <c r="E4980" i="15"/>
  <c r="E4917" i="15"/>
  <c r="E4814" i="15"/>
  <c r="E4734" i="15"/>
  <c r="E4651" i="15"/>
  <c r="E4588" i="15"/>
  <c r="E4508" i="15"/>
  <c r="E4445" i="15"/>
  <c r="E4342" i="15"/>
  <c r="E4220" i="15"/>
  <c r="E4054" i="15"/>
  <c r="E3891" i="15"/>
  <c r="E3763" i="15"/>
  <c r="E3661" i="15"/>
  <c r="E3559" i="15"/>
  <c r="E3463" i="15"/>
  <c r="E3335" i="15"/>
  <c r="E3172" i="15"/>
  <c r="E3070" i="15"/>
  <c r="E2971" i="15"/>
  <c r="E2878" i="15"/>
  <c r="E2779" i="15"/>
  <c r="E2613" i="15"/>
  <c r="E2506" i="15"/>
  <c r="E2325" i="15"/>
  <c r="E2107" i="15"/>
  <c r="E1828" i="15"/>
  <c r="E1499" i="15"/>
  <c r="E1244" i="15"/>
  <c r="E1001" i="15"/>
  <c r="E409" i="15"/>
  <c r="E7970" i="15"/>
  <c r="E7962" i="15"/>
  <c r="E7954" i="15"/>
  <c r="E7946" i="15"/>
  <c r="E7938" i="15"/>
  <c r="E7930" i="15"/>
  <c r="E7922" i="15"/>
  <c r="E7914" i="15"/>
  <c r="E7906" i="15"/>
  <c r="E7898" i="15"/>
  <c r="E7890" i="15"/>
  <c r="E7882" i="15"/>
  <c r="E7874" i="15"/>
  <c r="E7866" i="15"/>
  <c r="E7858" i="15"/>
  <c r="E7850" i="15"/>
  <c r="E7842" i="15"/>
  <c r="E7834" i="15"/>
  <c r="E7826" i="15"/>
  <c r="E7818" i="15"/>
  <c r="E7810" i="15"/>
  <c r="E7802" i="15"/>
  <c r="E7794" i="15"/>
  <c r="E7786" i="15"/>
  <c r="E7778" i="15"/>
  <c r="E7770" i="15"/>
  <c r="E7762" i="15"/>
  <c r="E7754" i="15"/>
  <c r="E7746" i="15"/>
  <c r="E7738" i="15"/>
  <c r="E7730" i="15"/>
  <c r="E7722" i="15"/>
  <c r="E7714" i="15"/>
  <c r="E7706" i="15"/>
  <c r="E7698" i="15"/>
  <c r="E7690" i="15"/>
  <c r="E7682" i="15"/>
  <c r="E7674" i="15"/>
  <c r="E7666" i="15"/>
  <c r="E7658" i="15"/>
  <c r="E7650" i="15"/>
  <c r="E7642" i="15"/>
  <c r="E7634" i="15"/>
  <c r="E7626" i="15"/>
  <c r="E7618" i="15"/>
  <c r="E7610" i="15"/>
  <c r="E7602" i="15"/>
  <c r="E7594" i="15"/>
  <c r="E7586" i="15"/>
  <c r="E7578" i="15"/>
  <c r="E7570" i="15"/>
  <c r="E7562" i="15"/>
  <c r="E7554" i="15"/>
  <c r="E7546" i="15"/>
  <c r="E7538" i="15"/>
  <c r="E7530" i="15"/>
  <c r="E7522" i="15"/>
  <c r="E7514" i="15"/>
  <c r="E7506" i="15"/>
  <c r="E7498" i="15"/>
  <c r="E7490" i="15"/>
  <c r="E7482" i="15"/>
  <c r="E7474" i="15"/>
  <c r="E7466" i="15"/>
  <c r="E7458" i="15"/>
  <c r="E7450" i="15"/>
  <c r="E7442" i="15"/>
  <c r="E7434" i="15"/>
  <c r="E7426" i="15"/>
  <c r="E7418" i="15"/>
  <c r="E7410" i="15"/>
  <c r="E7402" i="15"/>
  <c r="E7394" i="15"/>
  <c r="E7386" i="15"/>
  <c r="E7378" i="15"/>
  <c r="E7370" i="15"/>
  <c r="E7362" i="15"/>
  <c r="E7354" i="15"/>
  <c r="E7346" i="15"/>
  <c r="E7338" i="15"/>
  <c r="E7330" i="15"/>
  <c r="E7322" i="15"/>
  <c r="E7314" i="15"/>
  <c r="E7306" i="15"/>
  <c r="E7298" i="15"/>
  <c r="E7290" i="15"/>
  <c r="E7282" i="15"/>
  <c r="E7274" i="15"/>
  <c r="E7266" i="15"/>
  <c r="E7258" i="15"/>
  <c r="E7250" i="15"/>
  <c r="E7242" i="15"/>
  <c r="E7234" i="15"/>
  <c r="E7226" i="15"/>
  <c r="E7218" i="15"/>
  <c r="E7210" i="15"/>
  <c r="E7202" i="15"/>
  <c r="E7194" i="15"/>
  <c r="E7186" i="15"/>
  <c r="E7178" i="15"/>
  <c r="E7170" i="15"/>
  <c r="E7162" i="15"/>
  <c r="E7154" i="15"/>
  <c r="E7146" i="15"/>
  <c r="E7138" i="15"/>
  <c r="E7130" i="15"/>
  <c r="E7122" i="15"/>
  <c r="E7114" i="15"/>
  <c r="E7106" i="15"/>
  <c r="E7098" i="15"/>
  <c r="E7090" i="15"/>
  <c r="E7082" i="15"/>
  <c r="E7074" i="15"/>
  <c r="E7066" i="15"/>
  <c r="E7058" i="15"/>
  <c r="E7050" i="15"/>
  <c r="E7042" i="15"/>
  <c r="E7034" i="15"/>
  <c r="E7026" i="15"/>
  <c r="E7018" i="15"/>
  <c r="E7010" i="15"/>
  <c r="E7002" i="15"/>
  <c r="E6994" i="15"/>
  <c r="E6986" i="15"/>
  <c r="E6978" i="15"/>
  <c r="E6970" i="15"/>
  <c r="E6962" i="15"/>
  <c r="E6954" i="15"/>
  <c r="E6946" i="15"/>
  <c r="E6938" i="15"/>
  <c r="E6930" i="15"/>
  <c r="E6922" i="15"/>
  <c r="E6914" i="15"/>
  <c r="E6906" i="15"/>
  <c r="E6898" i="15"/>
  <c r="E6890" i="15"/>
  <c r="E6882" i="15"/>
  <c r="E6874" i="15"/>
  <c r="E6866" i="15"/>
  <c r="E6858" i="15"/>
  <c r="E6850" i="15"/>
  <c r="E6842" i="15"/>
  <c r="E6834" i="15"/>
  <c r="E6826" i="15"/>
  <c r="E6818" i="15"/>
  <c r="E6810" i="15"/>
  <c r="E6802" i="15"/>
  <c r="E6794" i="15"/>
  <c r="E6786" i="15"/>
  <c r="E6778" i="15"/>
  <c r="E6770" i="15"/>
  <c r="E6762" i="15"/>
  <c r="E6754" i="15"/>
  <c r="E6746" i="15"/>
  <c r="E6738" i="15"/>
  <c r="E6730" i="15"/>
  <c r="E6722" i="15"/>
  <c r="E6714" i="15"/>
  <c r="E6706" i="15"/>
  <c r="E6698" i="15"/>
  <c r="E6690" i="15"/>
  <c r="E6682" i="15"/>
  <c r="E6674" i="15"/>
  <c r="E6666" i="15"/>
  <c r="E6658" i="15"/>
  <c r="E6650" i="15"/>
  <c r="E6642" i="15"/>
  <c r="E6634" i="15"/>
  <c r="E6626" i="15"/>
  <c r="E6618" i="15"/>
  <c r="E6610" i="15"/>
  <c r="E6602" i="15"/>
  <c r="E6594" i="15"/>
  <c r="E6586" i="15"/>
  <c r="E6578" i="15"/>
  <c r="E6570" i="15"/>
  <c r="E6562" i="15"/>
  <c r="E6554" i="15"/>
  <c r="E6546" i="15"/>
  <c r="E6538" i="15"/>
  <c r="E6530" i="15"/>
  <c r="E6522" i="15"/>
  <c r="E6514" i="15"/>
  <c r="E6506" i="15"/>
  <c r="E6498" i="15"/>
  <c r="E6490" i="15"/>
  <c r="E6482" i="15"/>
  <c r="E6474" i="15"/>
  <c r="E6466" i="15"/>
  <c r="E6458" i="15"/>
  <c r="E6450" i="15"/>
  <c r="E6442" i="15"/>
  <c r="E6434" i="15"/>
  <c r="E6426" i="15"/>
  <c r="E6418" i="15"/>
  <c r="E6410" i="15"/>
  <c r="E6402" i="15"/>
  <c r="E6394" i="15"/>
  <c r="E6386" i="15"/>
  <c r="E6378" i="15"/>
  <c r="E6370" i="15"/>
  <c r="E6362" i="15"/>
  <c r="E6354" i="15"/>
  <c r="E6346" i="15"/>
  <c r="E6338" i="15"/>
  <c r="E6330" i="15"/>
  <c r="E6320" i="15"/>
  <c r="E6309" i="15"/>
  <c r="E6295" i="15"/>
  <c r="E6284" i="15"/>
  <c r="E6270" i="15"/>
  <c r="E6256" i="15"/>
  <c r="E6245" i="15"/>
  <c r="E6231" i="15"/>
  <c r="E6220" i="15"/>
  <c r="E6206" i="15"/>
  <c r="E6192" i="15"/>
  <c r="E6181" i="15"/>
  <c r="E6167" i="15"/>
  <c r="E6156" i="15"/>
  <c r="E6142" i="15"/>
  <c r="E6128" i="15"/>
  <c r="E6117" i="15"/>
  <c r="E6103" i="15"/>
  <c r="E6092" i="15"/>
  <c r="E6078" i="15"/>
  <c r="E6064" i="15"/>
  <c r="E6053" i="15"/>
  <c r="E6039" i="15"/>
  <c r="E6028" i="15"/>
  <c r="E6014" i="15"/>
  <c r="E6000" i="15"/>
  <c r="E5989" i="15"/>
  <c r="E5975" i="15"/>
  <c r="E5964" i="15"/>
  <c r="E5950" i="15"/>
  <c r="E5936" i="15"/>
  <c r="E5925" i="15"/>
  <c r="E5911" i="15"/>
  <c r="E5900" i="15"/>
  <c r="E5886" i="15"/>
  <c r="E5872" i="15"/>
  <c r="E5861" i="15"/>
  <c r="E5847" i="15"/>
  <c r="E5836" i="15"/>
  <c r="E5822" i="15"/>
  <c r="E5808" i="15"/>
  <c r="E5797" i="15"/>
  <c r="E5783" i="15"/>
  <c r="E5772" i="15"/>
  <c r="E5758" i="15"/>
  <c r="E5744" i="15"/>
  <c r="E5733" i="15"/>
  <c r="E5719" i="15"/>
  <c r="E5708" i="15"/>
  <c r="E5694" i="15"/>
  <c r="E5680" i="15"/>
  <c r="E5669" i="15"/>
  <c r="E5655" i="15"/>
  <c r="E5644" i="15"/>
  <c r="E5630" i="15"/>
  <c r="E5616" i="15"/>
  <c r="E5605" i="15"/>
  <c r="E5591" i="15"/>
  <c r="E5580" i="15"/>
  <c r="E5566" i="15"/>
  <c r="E5552" i="15"/>
  <c r="E5541" i="15"/>
  <c r="E5527" i="15"/>
  <c r="E5516" i="15"/>
  <c r="E5502" i="15"/>
  <c r="E5488" i="15"/>
  <c r="E5477" i="15"/>
  <c r="E5463" i="15"/>
  <c r="E5452" i="15"/>
  <c r="E5438" i="15"/>
  <c r="E5424" i="15"/>
  <c r="E5413" i="15"/>
  <c r="E5399" i="15"/>
  <c r="E5388" i="15"/>
  <c r="E5374" i="15"/>
  <c r="E5360" i="15"/>
  <c r="E5349" i="15"/>
  <c r="E5335" i="15"/>
  <c r="E5324" i="15"/>
  <c r="E5307" i="15"/>
  <c r="E5289" i="15"/>
  <c r="E5274" i="15"/>
  <c r="E5254" i="15"/>
  <c r="E5241" i="15"/>
  <c r="E5221" i="15"/>
  <c r="E5203" i="15"/>
  <c r="E5188" i="15"/>
  <c r="E5170" i="15"/>
  <c r="E5155" i="15"/>
  <c r="E5134" i="15"/>
  <c r="E5114" i="15"/>
  <c r="E5094" i="15"/>
  <c r="E5074" i="15"/>
  <c r="E5054" i="15"/>
  <c r="E5034" i="15"/>
  <c r="E5011" i="15"/>
  <c r="E4994" i="15"/>
  <c r="E4971" i="15"/>
  <c r="E4954" i="15"/>
  <c r="E4931" i="15"/>
  <c r="E4908" i="15"/>
  <c r="E4891" i="15"/>
  <c r="E4868" i="15"/>
  <c r="E4851" i="15"/>
  <c r="E4828" i="15"/>
  <c r="E4805" i="15"/>
  <c r="E4788" i="15"/>
  <c r="E4765" i="15"/>
  <c r="E4748" i="15"/>
  <c r="E4725" i="15"/>
  <c r="E4702" i="15"/>
  <c r="E4685" i="15"/>
  <c r="E4662" i="15"/>
  <c r="E4645" i="15"/>
  <c r="E4622" i="15"/>
  <c r="E4602" i="15"/>
  <c r="E4582" i="15"/>
  <c r="E4562" i="15"/>
  <c r="E4542" i="15"/>
  <c r="E4522" i="15"/>
  <c r="E4499" i="15"/>
  <c r="E4482" i="15"/>
  <c r="E4459" i="15"/>
  <c r="E4442" i="15"/>
  <c r="E4419" i="15"/>
  <c r="E4396" i="15"/>
  <c r="E4379" i="15"/>
  <c r="E4356" i="15"/>
  <c r="E4339" i="15"/>
  <c r="E4316" i="15"/>
  <c r="E4292" i="15"/>
  <c r="E4271" i="15"/>
  <c r="E4237" i="15"/>
  <c r="E4211" i="15"/>
  <c r="E4173" i="15"/>
  <c r="E4135" i="15"/>
  <c r="E4109" i="15"/>
  <c r="E4071" i="15"/>
  <c r="E4045" i="15"/>
  <c r="E4007" i="15"/>
  <c r="E3975" i="15"/>
  <c r="E3943" i="15"/>
  <c r="E3911" i="15"/>
  <c r="E3879" i="15"/>
  <c r="E3847" i="15"/>
  <c r="E3812" i="15"/>
  <c r="E3783" i="15"/>
  <c r="E3748" i="15"/>
  <c r="E3719" i="15"/>
  <c r="E3684" i="15"/>
  <c r="E3646" i="15"/>
  <c r="E3620" i="15"/>
  <c r="E3582" i="15"/>
  <c r="E3556" i="15"/>
  <c r="E3518" i="15"/>
  <c r="E3483" i="15"/>
  <c r="E3454" i="15"/>
  <c r="E3419" i="15"/>
  <c r="E3390" i="15"/>
  <c r="E3355" i="15"/>
  <c r="E3317" i="15"/>
  <c r="E3291" i="15"/>
  <c r="E3253" i="15"/>
  <c r="E3227" i="15"/>
  <c r="E3189" i="15"/>
  <c r="E3157" i="15"/>
  <c r="E3125" i="15"/>
  <c r="E3093" i="15"/>
  <c r="E3061" i="15"/>
  <c r="E3029" i="15"/>
  <c r="E2991" i="15"/>
  <c r="E2965" i="15"/>
  <c r="E2927" i="15"/>
  <c r="E2901" i="15"/>
  <c r="E2863" i="15"/>
  <c r="E2828" i="15"/>
  <c r="E2799" i="15"/>
  <c r="E2764" i="15"/>
  <c r="E2735" i="15"/>
  <c r="E2700" i="15"/>
  <c r="E2662" i="15"/>
  <c r="E2636" i="15"/>
  <c r="E2598" i="15"/>
  <c r="E2572" i="15"/>
  <c r="E2527" i="15"/>
  <c r="E2482" i="15"/>
  <c r="E2443" i="15"/>
  <c r="E2396" i="15"/>
  <c r="E2354" i="15"/>
  <c r="E2298" i="15"/>
  <c r="E2245" i="15"/>
  <c r="E2195" i="15"/>
  <c r="E2142" i="15"/>
  <c r="E2092" i="15"/>
  <c r="E2042" i="15"/>
  <c r="E1980" i="15"/>
  <c r="E1939" i="15"/>
  <c r="E1877" i="15"/>
  <c r="E1819" i="15"/>
  <c r="E1721" i="15"/>
  <c r="E1626" i="15"/>
  <c r="E1561" i="15"/>
  <c r="E1460" i="15"/>
  <c r="E1395" i="15"/>
  <c r="E1297" i="15"/>
  <c r="E1208" i="15"/>
  <c r="E1131" i="15"/>
  <c r="E1042" i="15"/>
  <c r="E971" i="15"/>
  <c r="E846" i="15"/>
  <c r="E688" i="15"/>
  <c r="E516" i="15"/>
  <c r="E268" i="15"/>
  <c r="E104" i="15"/>
  <c r="B8" i="21"/>
  <c r="B7" i="21"/>
  <c r="B2" i="24"/>
  <c r="B3" i="22" s="1"/>
  <c r="B3" i="24"/>
  <c r="B4" i="24"/>
  <c r="B5" i="24"/>
  <c r="B6" i="24"/>
  <c r="B21" i="25"/>
  <c r="B10" i="25"/>
  <c r="B17" i="25"/>
  <c r="B15" i="25"/>
  <c r="B2" i="25"/>
  <c r="B3" i="25"/>
  <c r="B16" i="25"/>
  <c r="B14" i="25"/>
  <c r="B13" i="25"/>
  <c r="B8" i="25"/>
  <c r="B5" i="25"/>
  <c r="B4" i="25"/>
  <c r="B11" i="25"/>
  <c r="B19" i="25"/>
  <c r="B12" i="25"/>
  <c r="B6" i="25"/>
  <c r="B7" i="25"/>
  <c r="B9" i="25"/>
  <c r="B18" i="25"/>
  <c r="B20" i="25"/>
  <c r="I2" i="26" l="1"/>
  <c r="I3" i="26"/>
  <c r="B6" i="22"/>
</calcChain>
</file>

<file path=xl/sharedStrings.xml><?xml version="1.0" encoding="utf-8"?>
<sst xmlns="http://schemas.openxmlformats.org/spreadsheetml/2006/main" count="111785" uniqueCount="37827">
  <si>
    <t>RE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</si>
  <si>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</si>
  <si>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</si>
  <si>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</si>
  <si>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</si>
  <si>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</si>
  <si>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</si>
  <si>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</si>
  <si>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</si>
  <si>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</si>
  <si>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</si>
  <si>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</si>
  <si>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</si>
  <si>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</si>
  <si>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</si>
  <si>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</si>
  <si>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</si>
  <si>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</si>
  <si>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</si>
  <si>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</si>
  <si>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</si>
  <si>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</si>
  <si>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</si>
  <si>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</si>
  <si>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</si>
  <si>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</si>
  <si>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</si>
  <si>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</si>
  <si>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</si>
  <si>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</si>
  <si>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</si>
  <si>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</si>
  <si>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</si>
  <si>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</si>
  <si>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</si>
  <si>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</si>
  <si>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</si>
  <si>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</si>
  <si>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</si>
  <si>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</si>
  <si>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</si>
  <si>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</si>
  <si>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</si>
  <si>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</si>
  <si>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</si>
  <si>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</si>
  <si>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</si>
  <si>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</si>
  <si>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</si>
  <si>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</si>
  <si>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</si>
  <si>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</si>
  <si>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</si>
  <si>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</si>
  <si>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</si>
  <si>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</si>
  <si>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</si>
  <si>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</si>
  <si>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</si>
  <si>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</si>
  <si>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</si>
  <si>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</si>
  <si>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</si>
  <si>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</si>
  <si>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</si>
  <si>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</si>
  <si>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</si>
  <si>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</si>
  <si>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</si>
  <si>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</si>
  <si>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</si>
  <si>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</si>
  <si>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</si>
  <si>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</si>
  <si>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</si>
  <si>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</si>
  <si>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</si>
  <si>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</si>
  <si>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</si>
  <si>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</si>
  <si>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</si>
  <si>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</si>
  <si>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</si>
  <si>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</si>
  <si>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</si>
  <si>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</si>
  <si>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</si>
  <si>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</si>
  <si>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</si>
  <si>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</si>
  <si>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</si>
  <si>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</si>
  <si>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</si>
  <si>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</si>
  <si>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</si>
  <si>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</si>
  <si>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</si>
  <si>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</si>
  <si>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</si>
  <si>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</si>
  <si>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</si>
  <si>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</si>
  <si>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</si>
  <si>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</si>
  <si>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</si>
  <si>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</si>
  <si>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</si>
  <si>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</si>
  <si>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</si>
  <si>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</si>
  <si>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</si>
  <si>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</si>
  <si>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</si>
  <si>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</si>
  <si>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</si>
  <si>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</si>
  <si>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</si>
  <si>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</si>
  <si>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</si>
  <si>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</si>
  <si>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</si>
  <si>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</si>
  <si>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</si>
  <si>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</si>
  <si>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</si>
  <si>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</si>
  <si>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</si>
  <si>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</si>
  <si>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</si>
  <si>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</si>
  <si>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</si>
  <si>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</si>
  <si>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</si>
  <si>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</si>
  <si>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</si>
  <si>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</si>
  <si>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</si>
  <si>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</si>
  <si>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</si>
  <si>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</si>
  <si>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</si>
  <si>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</si>
  <si>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</si>
  <si>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</si>
  <si>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</si>
  <si>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</si>
  <si>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</si>
  <si>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</si>
  <si>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</si>
  <si>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</si>
  <si>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</si>
  <si>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</si>
  <si>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</si>
  <si>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</si>
  <si>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</si>
  <si>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</si>
  <si>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</si>
  <si>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</si>
  <si>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</si>
  <si>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</si>
  <si>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</si>
  <si>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</si>
  <si>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</si>
  <si>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</si>
  <si>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</si>
  <si>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</si>
  <si>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</si>
  <si>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</si>
  <si>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</si>
  <si>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</si>
  <si>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</si>
  <si>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</si>
  <si>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</si>
  <si>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</si>
  <si>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</si>
  <si>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</si>
  <si>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</si>
  <si>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</si>
  <si>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</si>
  <si>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</si>
  <si>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</si>
  <si>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</si>
  <si>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</si>
  <si>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</si>
  <si>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</si>
  <si>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</si>
  <si>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</si>
  <si>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</si>
  <si>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</si>
  <si>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</si>
  <si>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</si>
  <si>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</si>
  <si>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</si>
  <si>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</si>
  <si>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</si>
  <si>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</si>
  <si>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</si>
  <si>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</si>
  <si>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</si>
  <si>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</si>
  <si>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</si>
  <si>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</si>
  <si>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</si>
  <si>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</si>
  <si>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</si>
  <si>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</si>
  <si>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</si>
  <si>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</si>
  <si>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</si>
  <si>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</si>
  <si>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</si>
  <si>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</si>
  <si>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</si>
  <si>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</si>
  <si>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</si>
  <si>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</si>
  <si>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</si>
  <si>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</si>
  <si>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</si>
  <si>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</si>
  <si>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</si>
  <si>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</si>
  <si>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</si>
  <si>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</si>
  <si>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</si>
  <si>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</si>
  <si>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</si>
  <si>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</si>
  <si>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</si>
  <si>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</si>
  <si>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</si>
  <si>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</si>
  <si>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</si>
  <si>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</si>
  <si>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</si>
  <si>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</si>
  <si>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</si>
  <si>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</si>
  <si>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</si>
  <si>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</si>
  <si>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</si>
  <si>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</si>
  <si>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</si>
  <si>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</si>
  <si>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</si>
  <si>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</si>
  <si>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</si>
  <si>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</si>
  <si>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</si>
  <si>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</si>
  <si>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</si>
  <si>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</si>
  <si>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</si>
  <si>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</si>
  <si>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</si>
  <si>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</si>
  <si>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</si>
  <si>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</si>
  <si>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</si>
  <si>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</si>
  <si>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</si>
  <si>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</si>
  <si>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</si>
  <si>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</si>
  <si>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</si>
  <si>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</si>
  <si>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</si>
  <si>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</si>
  <si>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</si>
  <si>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</si>
  <si>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</si>
  <si>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</si>
  <si>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</si>
  <si>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</si>
  <si>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</si>
  <si>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</si>
  <si>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</si>
  <si>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</si>
  <si>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</si>
  <si>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</si>
  <si>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</si>
  <si>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</si>
  <si>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</si>
  <si>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</si>
  <si>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</si>
  <si>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</si>
  <si>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</si>
  <si>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</si>
  <si>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</si>
  <si>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</si>
  <si>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</si>
  <si>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</si>
  <si>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</si>
  <si>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</si>
  <si>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</si>
  <si>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</si>
  <si>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</si>
  <si>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</si>
  <si>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</si>
  <si>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</si>
  <si>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</si>
  <si>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</si>
  <si>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</si>
  <si>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</si>
  <si>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</si>
  <si>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</si>
  <si>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</si>
  <si>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</si>
  <si>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</si>
  <si>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</si>
  <si>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</si>
  <si>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</si>
  <si>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</si>
  <si>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</si>
  <si>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</si>
  <si>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</si>
  <si>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</si>
  <si>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</si>
  <si>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</si>
  <si>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</si>
  <si>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</si>
  <si>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</si>
  <si>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</si>
  <si>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</si>
  <si>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</si>
  <si>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</si>
  <si>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</si>
  <si>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</si>
  <si>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</si>
  <si>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</si>
  <si>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</si>
  <si>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</si>
  <si>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</si>
  <si>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</si>
  <si>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</si>
  <si>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</si>
  <si>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</si>
  <si>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</si>
  <si>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</si>
  <si>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</si>
  <si>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</si>
  <si>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</si>
  <si>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</si>
  <si>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</si>
  <si>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</si>
  <si>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</si>
  <si>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</si>
  <si>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</si>
  <si>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</si>
  <si>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</si>
  <si>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</si>
  <si>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</si>
  <si>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</si>
  <si>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</si>
  <si>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</si>
  <si>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</si>
  <si>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</si>
  <si>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</si>
  <si>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</si>
  <si>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</si>
  <si>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</si>
  <si>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</si>
  <si>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</si>
  <si>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</si>
  <si>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</si>
  <si>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</si>
  <si>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</si>
  <si>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</si>
  <si>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</si>
  <si>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</si>
  <si>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</si>
  <si>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</si>
  <si>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</si>
  <si>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</si>
  <si>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</si>
  <si>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</si>
  <si>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</si>
  <si>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</si>
  <si>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</si>
  <si>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</si>
  <si>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</si>
  <si>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</si>
  <si>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</si>
  <si>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</si>
  <si>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</si>
  <si>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</si>
  <si>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</si>
  <si>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</si>
  <si>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</si>
  <si>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</si>
  <si>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</si>
  <si>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</si>
  <si>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</si>
  <si>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</si>
  <si>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</si>
  <si>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</si>
  <si>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</si>
  <si>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</si>
  <si>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</si>
  <si>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</si>
  <si>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</si>
  <si>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</si>
  <si>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</si>
  <si>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</si>
  <si>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</si>
  <si>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</si>
  <si>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</si>
  <si>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</si>
  <si>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</si>
  <si>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</si>
  <si>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</si>
  <si>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</si>
  <si>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</si>
  <si>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</si>
  <si>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</si>
  <si>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</si>
  <si>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</si>
  <si>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</si>
  <si>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</si>
  <si>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</si>
  <si>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</si>
  <si>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</si>
  <si>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</si>
  <si>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</si>
  <si>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</si>
  <si>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</si>
  <si>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ACI BONACCORSI</t>
  </si>
  <si>
    <t>ACI CASTELLO</t>
  </si>
  <si>
    <t>ACI CATENA</t>
  </si>
  <si>
    <t>ACI SANT'ANTONIO</t>
  </si>
  <si>
    <t>ACIREALE</t>
  </si>
  <si>
    <t>ACQUAFONDATA</t>
  </si>
  <si>
    <t>ACQUAFREDDA</t>
  </si>
  <si>
    <t>ACQUALAGNA</t>
  </si>
  <si>
    <t>ACQUANEGRA CREMONESE</t>
  </si>
  <si>
    <t>ACQUANEGRA SUL CHIESE</t>
  </si>
  <si>
    <t>ACQUAPENDENTE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</si>
  <si>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</si>
  <si>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</si>
  <si>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</si>
  <si>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</si>
  <si>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</si>
  <si>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</si>
  <si>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</si>
  <si>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</si>
  <si>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</si>
  <si>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</si>
  <si>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</si>
  <si>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</si>
  <si>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</si>
  <si>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</si>
  <si>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</si>
  <si>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</si>
  <si>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</si>
  <si>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</si>
  <si>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</si>
  <si>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AGAZZANO</t>
  </si>
  <si>
    <t>AGEROLA</t>
  </si>
  <si>
    <t>AGGIUS</t>
  </si>
  <si>
    <t>AGIRA</t>
  </si>
  <si>
    <t>AGLIANA</t>
  </si>
  <si>
    <t>AGLIANO TERME</t>
  </si>
  <si>
    <t>AGLIE'</t>
  </si>
  <si>
    <t>AGLIENTU</t>
  </si>
  <si>
    <t>AGNA</t>
  </si>
  <si>
    <t>AGNADELLO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</si>
  <si>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</si>
  <si>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</si>
  <si>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</si>
  <si>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</si>
  <si>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</si>
  <si>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</si>
  <si>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</si>
  <si>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</si>
  <si>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</si>
  <si>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</si>
  <si>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</si>
  <si>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</si>
  <si>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</si>
  <si>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</si>
  <si>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</si>
  <si>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DEL FRIULI</t>
  </si>
  <si>
    <t>AIELLO DEL SABATO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</si>
  <si>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</si>
  <si>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</si>
  <si>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</si>
  <si>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</si>
  <si>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</si>
  <si>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</si>
  <si>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</si>
  <si>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</si>
  <si>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</si>
  <si>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ALA' DEI SARDI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</si>
  <si>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</si>
  <si>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</si>
  <si>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</si>
  <si>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</si>
  <si>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</si>
  <si>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</si>
  <si>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</si>
  <si>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</si>
  <si>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</si>
  <si>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</si>
  <si>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</si>
  <si>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</si>
  <si>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</si>
  <si>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</si>
  <si>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</si>
  <si>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</si>
  <si>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</si>
  <si>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</si>
  <si>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</si>
  <si>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</si>
  <si>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</si>
  <si>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</si>
  <si>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</si>
  <si>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</si>
  <si>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</si>
  <si>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</si>
  <si>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</si>
  <si>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ALBIANO</t>
  </si>
  <si>
    <t>ALBIANO D'IVREA</t>
  </si>
  <si>
    <t>ALBIATE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</si>
  <si>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</si>
  <si>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</si>
  <si>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</si>
  <si>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</si>
  <si>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</si>
  <si>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</si>
  <si>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</si>
  <si>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</si>
  <si>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</si>
  <si>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</si>
  <si>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</si>
  <si>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</si>
  <si>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</si>
  <si>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</si>
  <si>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ALDINO/ALDEIN</t>
  </si>
  <si>
    <t>ALES</t>
  </si>
  <si>
    <t>ALESSANDRIA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</si>
  <si>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</si>
  <si>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</si>
  <si>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</si>
  <si>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</si>
  <si>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</si>
  <si>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</si>
  <si>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</si>
  <si>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</si>
  <si>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</si>
  <si>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</si>
  <si>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ALI'</t>
  </si>
  <si>
    <t>ALI' TERME</t>
  </si>
  <si>
    <t>ALIA</t>
  </si>
  <si>
    <t>ALIANO</t>
  </si>
  <si>
    <t>ALICE BEL COLLE</t>
  </si>
  <si>
    <t>ALICE CASTELLO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</si>
  <si>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</si>
  <si>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</si>
  <si>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</si>
  <si>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</si>
  <si>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</si>
  <si>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</si>
  <si>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</si>
  <si>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</si>
  <si>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</si>
  <si>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</si>
  <si>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ALME'</t>
  </si>
  <si>
    <t>ALMENNO SAN BARTOLOMEO</t>
  </si>
  <si>
    <t>ALMENNO SAN SALVATORE</t>
  </si>
  <si>
    <t>ALMESE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</si>
  <si>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</si>
  <si>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</si>
  <si>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</si>
  <si>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</si>
  <si>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</si>
  <si>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</si>
  <si>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</si>
  <si>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</si>
  <si>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</si>
  <si>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</si>
  <si>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</si>
  <si>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</si>
  <si>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</si>
  <si>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</si>
  <si>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</si>
  <si>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</si>
  <si>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</si>
  <si>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</si>
  <si>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</si>
  <si>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</si>
  <si>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</si>
  <si>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</si>
  <si>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</si>
  <si>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</si>
  <si>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</si>
  <si>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</si>
  <si>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</si>
  <si>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</si>
  <si>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</si>
  <si>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</si>
  <si>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</si>
  <si>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</si>
  <si>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AMALFI</t>
  </si>
  <si>
    <t>AMANDOLA</t>
  </si>
  <si>
    <t>AMARO</t>
  </si>
  <si>
    <t>AMASENO</t>
  </si>
  <si>
    <t>AMATRICE</t>
  </si>
  <si>
    <t>AMBIVERE</t>
  </si>
  <si>
    <t>AMBLAR-DON</t>
  </si>
  <si>
    <t>AMEGLIA</t>
  </si>
  <si>
    <t>AMELIA</t>
  </si>
  <si>
    <t>AMENO</t>
  </si>
  <si>
    <t>AMOROSI</t>
  </si>
  <si>
    <t>AMPEZZO</t>
  </si>
  <si>
    <t>ANACAPRI</t>
  </si>
  <si>
    <t>ANAGNI</t>
  </si>
  <si>
    <t>ANCARANO</t>
  </si>
  <si>
    <t>ANCONA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</si>
  <si>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</si>
  <si>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</si>
  <si>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</si>
  <si>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</si>
  <si>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</si>
  <si>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</si>
  <si>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</si>
  <si>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</si>
  <si>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</si>
  <si>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</si>
  <si>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ANDRIANO/ANDRIAN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</si>
  <si>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</si>
  <si>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</si>
  <si>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</si>
  <si>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</si>
  <si>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</si>
  <si>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</si>
  <si>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</si>
  <si>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</si>
  <si>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</si>
  <si>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</si>
  <si>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</si>
  <si>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</si>
  <si>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</si>
  <si>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ANTEGNATE</t>
  </si>
  <si>
    <t>ANTERIVO/ALTREI</t>
  </si>
  <si>
    <t>ANTEY-SAINT-ANDRE'</t>
  </si>
  <si>
    <t>ANTICOLI CORRADO</t>
  </si>
  <si>
    <t>ANTIGNANO</t>
  </si>
  <si>
    <t>ANTILLO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</si>
  <si>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</si>
  <si>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</si>
  <si>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</si>
  <si>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</si>
  <si>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</si>
  <si>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</si>
  <si>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</si>
  <si>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</si>
  <si>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</si>
  <si>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</si>
  <si>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</si>
  <si>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>APICE</t>
  </si>
  <si>
    <t>APIRO</t>
  </si>
  <si>
    <t>APOLLOSA</t>
  </si>
  <si>
    <t>APPIANO GENTILE</t>
  </si>
  <si>
    <t>APPIANO SULLA STRADA DEL VINO/EPPAN AN DER WEINSTRASSE</t>
  </si>
  <si>
    <t>APPIGNANO</t>
  </si>
  <si>
    <t>APPIGNANO DEL TRONTO</t>
  </si>
  <si>
    <t>APRICA</t>
  </si>
  <si>
    <t>APRICALE</t>
  </si>
  <si>
    <t>APRICENA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</si>
  <si>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</si>
  <si>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</si>
  <si>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</si>
  <si>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</si>
  <si>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</si>
  <si>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</si>
  <si>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</si>
  <si>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</si>
  <si>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</si>
  <si>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</si>
  <si>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</si>
  <si>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</si>
  <si>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</si>
  <si>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</si>
  <si>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</si>
  <si>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</si>
  <si>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</si>
  <si>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</si>
  <si>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</si>
  <si>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</si>
  <si>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</si>
  <si>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</si>
  <si>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</si>
  <si>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</si>
  <si>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</si>
  <si>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</si>
  <si>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</si>
  <si>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</si>
  <si>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</si>
  <si>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</si>
  <si>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</si>
  <si>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</si>
  <si>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ARENA PO</t>
  </si>
  <si>
    <t>ARENZANO</t>
  </si>
  <si>
    <t>ARESE</t>
  </si>
  <si>
    <t>AREZZO</t>
  </si>
  <si>
    <t>ARGEGNO</t>
  </si>
  <si>
    <t>ARGELATO</t>
  </si>
  <si>
    <t>ARGENTA</t>
  </si>
  <si>
    <t>ARGENTERA</t>
  </si>
  <si>
    <t>ARGUELLO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</si>
  <si>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</si>
  <si>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</si>
  <si>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</si>
  <si>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</si>
  <si>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</si>
  <si>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</si>
  <si>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</si>
  <si>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</si>
  <si>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</si>
  <si>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</si>
  <si>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</si>
  <si>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</si>
  <si>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</si>
  <si>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</si>
  <si>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</si>
  <si>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</si>
  <si>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</si>
  <si>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</si>
  <si>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</si>
  <si>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</si>
  <si>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</si>
  <si>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</si>
  <si>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</si>
  <si>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</si>
  <si>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</si>
  <si>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ARQUA' PETRARCA</t>
  </si>
  <si>
    <t>ARQUA' POLESINE</t>
  </si>
  <si>
    <t>ARQUATA DEL TRONTO</t>
  </si>
  <si>
    <t>ARQUATA SCRIVIA</t>
  </si>
  <si>
    <t>ARRE</t>
  </si>
  <si>
    <t>ARRONE</t>
  </si>
  <si>
    <t>ARSAGO SEPRIO</t>
  </si>
  <si>
    <t>ARSIE'</t>
  </si>
  <si>
    <t>ARSIERO</t>
  </si>
  <si>
    <t>ARSITA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</si>
  <si>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</si>
  <si>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</si>
  <si>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</si>
  <si>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</si>
  <si>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</si>
  <si>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</si>
  <si>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</si>
  <si>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</si>
  <si>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</si>
  <si>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</si>
  <si>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</si>
  <si>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</si>
  <si>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</si>
  <si>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</si>
  <si>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</si>
  <si>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</si>
  <si>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</si>
  <si>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</si>
  <si>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</si>
  <si>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</si>
  <si>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</si>
  <si>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</si>
  <si>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</si>
  <si>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</si>
  <si>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</si>
  <si>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</si>
  <si>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</si>
  <si>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</si>
  <si>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</si>
  <si>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</si>
  <si>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</si>
  <si>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</si>
  <si>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</si>
  <si>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</si>
  <si>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</si>
  <si>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</si>
  <si>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</si>
  <si>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</si>
  <si>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</si>
  <si>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</si>
  <si>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</si>
  <si>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</si>
  <si>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</si>
  <si>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</si>
  <si>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</si>
  <si>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</si>
  <si>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</si>
  <si>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</si>
  <si>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</si>
  <si>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</si>
  <si>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AVELENGO/HAFLING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</si>
  <si>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</si>
  <si>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</si>
  <si>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</si>
  <si>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</si>
  <si>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</si>
  <si>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</si>
  <si>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</si>
  <si>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</si>
  <si>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</si>
  <si>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</si>
  <si>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</si>
  <si>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</si>
  <si>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</si>
  <si>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</si>
  <si>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</si>
  <si>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</si>
  <si>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</si>
  <si>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</si>
  <si>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</si>
  <si>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</si>
  <si>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</si>
  <si>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</si>
  <si>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</si>
  <si>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</si>
  <si>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</si>
  <si>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</si>
  <si>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</si>
  <si>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</si>
  <si>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</si>
  <si>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</si>
  <si>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</si>
  <si>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</si>
  <si>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</si>
  <si>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</si>
  <si>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BADIA/ABTEI</t>
  </si>
  <si>
    <t>BAGHERIA</t>
  </si>
  <si>
    <t>BAGNACAVALLO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</si>
  <si>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</si>
  <si>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</si>
  <si>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</si>
  <si>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</si>
  <si>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</si>
  <si>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</si>
  <si>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</si>
  <si>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</si>
  <si>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</si>
  <si>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</si>
  <si>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</si>
  <si>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</si>
  <si>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</si>
  <si>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</si>
  <si>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</si>
  <si>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</si>
  <si>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</si>
  <si>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</si>
  <si>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</si>
  <si>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</si>
  <si>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</si>
  <si>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</si>
  <si>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</si>
  <si>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</si>
  <si>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</si>
  <si>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</si>
  <si>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</si>
  <si>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</si>
  <si>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</si>
  <si>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</si>
  <si>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</si>
  <si>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</si>
  <si>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</si>
  <si>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</si>
  <si>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</si>
  <si>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</si>
  <si>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</si>
  <si>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</si>
  <si>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</si>
  <si>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</si>
  <si>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</si>
  <si>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</si>
  <si>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</si>
  <si>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</si>
  <si>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</si>
  <si>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</si>
  <si>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</si>
  <si>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</si>
  <si>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</si>
  <si>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</si>
  <si>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</si>
  <si>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</si>
  <si>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</si>
  <si>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</si>
  <si>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</si>
  <si>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</si>
  <si>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</si>
  <si>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</si>
  <si>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</si>
  <si>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</si>
  <si>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</si>
  <si>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TAVARNELLE</t>
  </si>
  <si>
    <t>BARBIANELLO</t>
  </si>
  <si>
    <t>BARBIANO/BARBIAN</t>
  </si>
  <si>
    <t>BARBONA</t>
  </si>
  <si>
    <t>BARCELLONA POZZO DI GOTTO</t>
  </si>
  <si>
    <t>BARCIS</t>
  </si>
  <si>
    <t>BARD</t>
  </si>
  <si>
    <t>BARDELLO CON MALGESSO E BREGANO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</si>
  <si>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</si>
  <si>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</si>
  <si>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</si>
  <si>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</si>
  <si>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</si>
  <si>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</si>
  <si>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</si>
  <si>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</si>
  <si>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</si>
  <si>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</si>
  <si>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</si>
  <si>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</si>
  <si>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</si>
  <si>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</si>
  <si>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</si>
  <si>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</si>
  <si>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</si>
  <si>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</si>
  <si>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</si>
  <si>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</si>
  <si>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</si>
  <si>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</si>
  <si>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</si>
  <si>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</si>
  <si>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</si>
  <si>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</si>
  <si>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</si>
  <si>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</si>
  <si>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</si>
  <si>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</si>
  <si>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BARZANO'</t>
  </si>
  <si>
    <t>BARZIO</t>
  </si>
  <si>
    <t>BASALUZZO</t>
  </si>
  <si>
    <t>BASCAPE'</t>
  </si>
  <si>
    <t>BASCHI</t>
  </si>
  <si>
    <t>BASCIANO</t>
  </si>
  <si>
    <t>BASELGA DI PINE'</t>
  </si>
  <si>
    <t>BASELICE</t>
  </si>
  <si>
    <t>BASIANO</t>
  </si>
  <si>
    <t>BASICO'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</si>
  <si>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</si>
  <si>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</si>
  <si>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</si>
  <si>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</si>
  <si>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</si>
  <si>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</si>
  <si>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</si>
  <si>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</si>
  <si>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MONDOVI'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</si>
  <si>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</si>
  <si>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</si>
  <si>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</si>
  <si>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</si>
  <si>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</si>
  <si>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</si>
  <si>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</si>
  <si>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</si>
  <si>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</si>
  <si>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</si>
  <si>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</si>
  <si>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</si>
  <si>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</si>
  <si>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</si>
  <si>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</si>
  <si>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</si>
  <si>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</si>
  <si>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</si>
  <si>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</si>
  <si>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</si>
  <si>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</si>
  <si>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</si>
  <si>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</si>
  <si>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</si>
  <si>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</si>
  <si>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</si>
  <si>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</si>
  <si>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</si>
  <si>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</si>
  <si>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</si>
  <si>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</si>
  <si>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</si>
  <si>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</si>
  <si>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</si>
  <si>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</si>
  <si>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</si>
  <si>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</si>
  <si>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</si>
  <si>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</si>
  <si>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</si>
  <si>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</si>
  <si>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</si>
  <si>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</si>
  <si>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</si>
  <si>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</si>
  <si>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BELVEDERE LANGHE</t>
  </si>
  <si>
    <t>BELVEDERE OSTRENSE</t>
  </si>
  <si>
    <t>BELVEGLIO</t>
  </si>
  <si>
    <t>BELVI'</t>
  </si>
  <si>
    <t>BEMA</t>
  </si>
  <si>
    <t>BENE LARIO</t>
  </si>
  <si>
    <t>BENE VAGIENNA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</si>
  <si>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</si>
  <si>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</si>
  <si>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</si>
  <si>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</si>
  <si>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</si>
  <si>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</si>
  <si>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</si>
  <si>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</si>
  <si>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</si>
  <si>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</si>
  <si>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</si>
  <si>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</si>
  <si>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</si>
  <si>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</si>
  <si>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</si>
  <si>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</si>
  <si>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</si>
  <si>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</si>
  <si>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</si>
  <si>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</si>
  <si>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</si>
  <si>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</si>
  <si>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</si>
  <si>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</si>
  <si>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</si>
  <si>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</si>
  <si>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</si>
  <si>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</si>
  <si>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</si>
  <si>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</si>
  <si>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</si>
  <si>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</si>
  <si>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</si>
  <si>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</si>
  <si>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</si>
  <si>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</si>
  <si>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</si>
  <si>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</si>
  <si>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</si>
  <si>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</si>
  <si>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</si>
  <si>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</si>
  <si>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</si>
  <si>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</si>
  <si>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BIANDRATE</t>
  </si>
  <si>
    <t>BIANDRONNO</t>
  </si>
  <si>
    <t>BIANZANO</t>
  </si>
  <si>
    <t>BIANZE'</t>
  </si>
  <si>
    <t>BIANZONE</t>
  </si>
  <si>
    <t>BIASSONO</t>
  </si>
  <si>
    <t>BIBBIANO</t>
  </si>
  <si>
    <t>BIBBIENA</t>
  </si>
  <si>
    <t>BIBBONA</t>
  </si>
  <si>
    <t>BIBIANA</t>
  </si>
  <si>
    <t>BICCARI</t>
  </si>
  <si>
    <t>BICINICCO</t>
  </si>
  <si>
    <t>BIDONI'</t>
  </si>
  <si>
    <t>BIELLA</t>
  </si>
  <si>
    <t>BIENNO</t>
  </si>
  <si>
    <t>BIENO</t>
  </si>
  <si>
    <t>BIENTINA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</si>
  <si>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</si>
  <si>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</si>
  <si>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</si>
  <si>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</si>
  <si>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</si>
  <si>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</si>
  <si>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</si>
  <si>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</si>
  <si>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</si>
  <si>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</si>
  <si>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</si>
  <si>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</si>
  <si>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BISTAGNO</t>
  </si>
  <si>
    <t>BISUSCHIO</t>
  </si>
  <si>
    <t>BITETTO</t>
  </si>
  <si>
    <t>BITONTO</t>
  </si>
  <si>
    <t>BITRITTO</t>
  </si>
  <si>
    <t>BITTI</t>
  </si>
  <si>
    <t>BIVONA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</si>
  <si>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</si>
  <si>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</si>
  <si>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</si>
  <si>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</si>
  <si>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</si>
  <si>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</si>
  <si>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</si>
  <si>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</si>
  <si>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</si>
  <si>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</si>
  <si>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</si>
  <si>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</si>
  <si>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</si>
  <si>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</si>
  <si>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</si>
  <si>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</si>
  <si>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</si>
  <si>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</si>
  <si>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</si>
  <si>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</si>
  <si>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</si>
  <si>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</si>
  <si>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</si>
  <si>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</si>
  <si>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</si>
  <si>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</si>
  <si>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</si>
  <si>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</si>
  <si>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</si>
  <si>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</si>
  <si>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</si>
  <si>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</si>
  <si>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 NOVARESE</t>
  </si>
  <si>
    <t>BOLZANO VICENTINO</t>
  </si>
  <si>
    <t>BOLZANO/BOZEN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</si>
  <si>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</si>
  <si>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</si>
  <si>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</si>
  <si>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</si>
  <si>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</si>
  <si>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</si>
  <si>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</si>
  <si>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</si>
  <si>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</si>
  <si>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</si>
  <si>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</si>
  <si>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</si>
  <si>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</si>
  <si>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</si>
  <si>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</si>
  <si>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</si>
  <si>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</si>
  <si>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</si>
  <si>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</si>
  <si>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</si>
  <si>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</si>
  <si>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</si>
  <si>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</si>
  <si>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</si>
  <si>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</si>
  <si>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</si>
  <si>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</si>
  <si>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</si>
  <si>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</si>
  <si>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</si>
  <si>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</si>
  <si>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</si>
  <si>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</si>
  <si>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</si>
  <si>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</si>
  <si>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</si>
  <si>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BORGIALLO</t>
  </si>
  <si>
    <t>BORGIO VEREZZI</t>
  </si>
  <si>
    <t>BORGO A MOZZANO</t>
  </si>
  <si>
    <t>BORGO CHIESE</t>
  </si>
  <si>
    <t>BORGO D'ALE</t>
  </si>
  <si>
    <t>BORGO D'ANAUNIA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</si>
  <si>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</si>
  <si>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</si>
  <si>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</si>
  <si>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</si>
  <si>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</si>
  <si>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</si>
  <si>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</si>
  <si>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</si>
  <si>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</si>
  <si>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</si>
  <si>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</si>
  <si>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</si>
  <si>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</si>
  <si>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</si>
  <si>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VALBELLUNA</t>
  </si>
  <si>
    <t>BORGO VALSUGANA</t>
  </si>
  <si>
    <t>BORGO VELINO</t>
  </si>
  <si>
    <t>BORGO VENETO</t>
  </si>
  <si>
    <t>BORGO VERCELLI</t>
  </si>
  <si>
    <t>BORGO VIRGILIO</t>
  </si>
  <si>
    <t>BORGOCARBONARA</t>
  </si>
  <si>
    <t>BORGOFRANCO D'IVREA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</si>
  <si>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</si>
  <si>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</si>
  <si>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</si>
  <si>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</si>
  <si>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</si>
  <si>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</si>
  <si>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</si>
  <si>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</si>
  <si>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</si>
  <si>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</si>
  <si>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</si>
  <si>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</si>
  <si>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</si>
  <si>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</si>
  <si>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</si>
  <si>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</si>
  <si>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</si>
  <si>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</si>
  <si>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</si>
  <si>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</si>
  <si>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</si>
  <si>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</si>
  <si>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</si>
  <si>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</si>
  <si>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</si>
  <si>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</si>
  <si>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</si>
  <si>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</si>
  <si>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</si>
  <si>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</si>
  <si>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</si>
  <si>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</si>
  <si>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</si>
  <si>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</si>
  <si>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</si>
  <si>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</si>
  <si>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</si>
  <si>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</si>
  <si>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</si>
  <si>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</si>
  <si>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</si>
  <si>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BOTRUGNO</t>
  </si>
  <si>
    <t>BOTTANUCO</t>
  </si>
  <si>
    <t>BOTTICINO</t>
  </si>
  <si>
    <t>BOTTIDDA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</si>
  <si>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</si>
  <si>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</si>
  <si>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</si>
  <si>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</si>
  <si>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</si>
  <si>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</si>
  <si>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</si>
  <si>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</si>
  <si>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</si>
  <si>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</si>
  <si>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</si>
  <si>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</si>
  <si>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</si>
  <si>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</si>
  <si>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BRAIES/PRAGS</t>
  </si>
  <si>
    <t>BRALLO DI PREGOLA</t>
  </si>
  <si>
    <t>BRANDICO</t>
  </si>
  <si>
    <t>BRANDIZZO</t>
  </si>
  <si>
    <t>BRANZI</t>
  </si>
  <si>
    <t>BRAONE</t>
  </si>
  <si>
    <t>BREBBIA</t>
  </si>
  <si>
    <t>BREDA DI PIAVE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</si>
  <si>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</si>
  <si>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</si>
  <si>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</si>
  <si>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</si>
  <si>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</si>
  <si>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</si>
  <si>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</si>
  <si>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</si>
  <si>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BRENNERO/BRENNER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</si>
  <si>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</si>
  <si>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</si>
  <si>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</si>
  <si>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</si>
  <si>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</si>
  <si>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</si>
  <si>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</si>
  <si>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</si>
  <si>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</si>
  <si>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BRESSANONE/BRIXEN</t>
  </si>
  <si>
    <t>BRESSANVIDO</t>
  </si>
  <si>
    <t>BRESSO</t>
  </si>
  <si>
    <t>BREZZO DI BEDERO</t>
  </si>
  <si>
    <t>BRIAGLIA</t>
  </si>
  <si>
    <t>BRICHERASIO</t>
  </si>
  <si>
    <t>BRIENNO</t>
  </si>
  <si>
    <t>BRIENZA</t>
  </si>
  <si>
    <t>BRIGA ALTA</t>
  </si>
  <si>
    <t>BRIGA NOVARESE</t>
  </si>
  <si>
    <t>BRIGNANO FRASCATA</t>
  </si>
  <si>
    <t>BRIGNANO GERA D'ADDA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</si>
  <si>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</si>
  <si>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</si>
  <si>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</si>
  <si>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</si>
  <si>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</si>
  <si>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</si>
  <si>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</si>
  <si>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</si>
  <si>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</si>
  <si>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</si>
  <si>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</si>
  <si>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</si>
  <si>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</si>
  <si>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BROLO</t>
  </si>
  <si>
    <t>BRONDELLO</t>
  </si>
  <si>
    <t>BRONI</t>
  </si>
  <si>
    <t>BRONTE</t>
  </si>
  <si>
    <t>BRONZOLO/BRANZOLL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</si>
  <si>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</si>
  <si>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</si>
  <si>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</si>
  <si>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</si>
  <si>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</si>
  <si>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</si>
  <si>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</si>
  <si>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</si>
  <si>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</si>
  <si>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</si>
  <si>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</si>
  <si>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</si>
  <si>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BRUNICO/BRUNECK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</si>
  <si>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</si>
  <si>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</si>
  <si>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</si>
  <si>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</si>
  <si>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</si>
  <si>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</si>
  <si>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</si>
  <si>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</si>
  <si>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</si>
  <si>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</si>
  <si>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</si>
  <si>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</si>
  <si>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</si>
  <si>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</si>
  <si>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</si>
  <si>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</si>
  <si>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BUDDUSO'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</si>
  <si>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</si>
  <si>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</si>
  <si>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</si>
  <si>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</si>
  <si>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</si>
  <si>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</si>
  <si>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</si>
  <si>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</si>
  <si>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</si>
  <si>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</si>
  <si>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</si>
  <si>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</si>
  <si>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</si>
  <si>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</si>
  <si>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</si>
  <si>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</si>
  <si>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</si>
  <si>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</si>
  <si>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</si>
  <si>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</si>
  <si>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</si>
  <si>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</si>
  <si>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</si>
  <si>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</si>
  <si>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</si>
  <si>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</si>
  <si>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</si>
  <si>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</si>
  <si>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</si>
  <si>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</si>
  <si>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</si>
  <si>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</si>
  <si>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</si>
  <si>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</si>
  <si>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</si>
  <si>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</si>
  <si>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</si>
  <si>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</si>
  <si>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</si>
  <si>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</si>
  <si>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</si>
  <si>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</si>
  <si>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</si>
  <si>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</si>
  <si>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</si>
  <si>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CABELLA LIGURE</t>
  </si>
  <si>
    <t>CABIATE</t>
  </si>
  <si>
    <t>CABRAS</t>
  </si>
  <si>
    <t>CACCAMO</t>
  </si>
  <si>
    <t>CADEGLIANO-VICONAGO</t>
  </si>
  <si>
    <t>CADELBOSCO DI SOPRA</t>
  </si>
  <si>
    <t>CADEO</t>
  </si>
  <si>
    <t>CADERZONE TERME</t>
  </si>
  <si>
    <t>CADONEGHE</t>
  </si>
  <si>
    <t>CADORAGO</t>
  </si>
  <si>
    <t>CADREZZATE CON OSMATE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</si>
  <si>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</si>
  <si>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</si>
  <si>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</si>
  <si>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</si>
  <si>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</si>
  <si>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</si>
  <si>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</si>
  <si>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</si>
  <si>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CAIANELLO</t>
  </si>
  <si>
    <t>CAIAZZO</t>
  </si>
  <si>
    <t>CAINES/KUENS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</si>
  <si>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</si>
  <si>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</si>
  <si>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</si>
  <si>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</si>
  <si>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</si>
  <si>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</si>
  <si>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</si>
  <si>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</si>
  <si>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</si>
  <si>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</si>
  <si>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</si>
  <si>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CALASCA-CASTIGLIONE</t>
  </si>
  <si>
    <t>CALASCIBETTA</t>
  </si>
  <si>
    <t>CALASCIO</t>
  </si>
  <si>
    <t>CALASETTA</t>
  </si>
  <si>
    <t>CALATABIANO</t>
  </si>
  <si>
    <t>CALATAFIMI 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</si>
  <si>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</si>
  <si>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</si>
  <si>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</si>
  <si>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</si>
  <si>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</si>
  <si>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</si>
  <si>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</si>
  <si>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</si>
  <si>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</si>
  <si>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VINO/KALTERN AN DER WEINSTRASSE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</si>
  <si>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</si>
  <si>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</si>
  <si>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</si>
  <si>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</si>
  <si>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</si>
  <si>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</si>
  <si>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</si>
  <si>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</si>
  <si>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</si>
  <si>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</si>
  <si>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</si>
  <si>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</si>
  <si>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</si>
  <si>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</si>
  <si>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</si>
  <si>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</si>
  <si>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CALLIANO MONFERRATO</t>
  </si>
  <si>
    <t>CALOLZIOCORTE</t>
  </si>
  <si>
    <t>CALOSSO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</si>
  <si>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</si>
  <si>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</si>
  <si>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</si>
  <si>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</si>
  <si>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</si>
  <si>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</si>
  <si>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</si>
  <si>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</si>
  <si>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</si>
  <si>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</si>
  <si>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</si>
  <si>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</si>
  <si>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</si>
  <si>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</si>
  <si>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</si>
  <si>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</si>
  <si>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</si>
  <si>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</si>
  <si>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</si>
  <si>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</si>
  <si>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</si>
  <si>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</si>
  <si>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</si>
  <si>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</si>
  <si>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</si>
  <si>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</si>
  <si>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</si>
  <si>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</si>
  <si>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</si>
  <si>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</si>
  <si>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</si>
  <si>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</si>
  <si>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</si>
  <si>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</si>
  <si>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</si>
  <si>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</si>
  <si>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</si>
  <si>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</si>
  <si>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</si>
  <si>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</si>
  <si>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</si>
  <si>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CAMINO</t>
  </si>
  <si>
    <t>CAMINO AL TAGLIAMENTO</t>
  </si>
  <si>
    <t>CAMISANO</t>
  </si>
  <si>
    <t>CAMISANO VICENTINO</t>
  </si>
  <si>
    <t>CAMMARATA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</si>
  <si>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</si>
  <si>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</si>
  <si>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</si>
  <si>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</si>
  <si>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</si>
  <si>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</si>
  <si>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</si>
  <si>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</si>
  <si>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</si>
  <si>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</si>
  <si>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</si>
  <si>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</si>
  <si>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</si>
  <si>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</si>
  <si>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</si>
  <si>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</si>
  <si>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</si>
  <si>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</si>
  <si>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</si>
  <si>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</si>
  <si>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DI GIOVE</t>
  </si>
  <si>
    <t>CAMPO DI TRENS/FREIENFELD</t>
  </si>
  <si>
    <t>CAMPO LIGURE</t>
  </si>
  <si>
    <t>CAMPO NELL'ELBA</t>
  </si>
  <si>
    <t>CAMPO SAN MARTINO</t>
  </si>
  <si>
    <t>CAMPO TURES/SAND IN TAUFERS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</si>
  <si>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</si>
  <si>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</si>
  <si>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</si>
  <si>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</si>
  <si>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</si>
  <si>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</si>
  <si>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</si>
  <si>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</si>
  <si>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</si>
  <si>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</si>
  <si>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</si>
  <si>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</si>
  <si>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</si>
  <si>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</si>
  <si>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</si>
  <si>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</si>
  <si>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</si>
  <si>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</si>
  <si>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</si>
  <si>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</si>
  <si>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</si>
  <si>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</si>
  <si>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</si>
  <si>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</si>
  <si>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</si>
  <si>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</si>
  <si>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</si>
  <si>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</si>
  <si>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</si>
  <si>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</si>
  <si>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</si>
  <si>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</si>
  <si>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</si>
  <si>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</si>
  <si>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</si>
  <si>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</si>
  <si>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</si>
  <si>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</si>
  <si>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</si>
  <si>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</si>
  <si>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</si>
  <si>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</si>
  <si>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</si>
  <si>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</si>
  <si>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</si>
  <si>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</si>
  <si>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</si>
  <si>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</si>
  <si>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</si>
  <si>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</si>
  <si>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</si>
  <si>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</si>
  <si>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</si>
  <si>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</si>
  <si>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CANDIOLO</t>
  </si>
  <si>
    <t>CANEGRATE</t>
  </si>
  <si>
    <t>CANELLI</t>
  </si>
  <si>
    <t>CANEPINA</t>
  </si>
  <si>
    <t>CANEVA</t>
  </si>
  <si>
    <t>CANICATTI'</t>
  </si>
  <si>
    <t>CANICATTINI BAGNI</t>
  </si>
  <si>
    <t>CANINO</t>
  </si>
  <si>
    <t>CANISCHIO</t>
  </si>
  <si>
    <t>CANISTRO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</si>
  <si>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</si>
  <si>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</si>
  <si>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</si>
  <si>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</si>
  <si>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</si>
  <si>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</si>
  <si>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</si>
  <si>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</si>
  <si>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</si>
  <si>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</si>
  <si>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</si>
  <si>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</si>
  <si>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</si>
  <si>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</si>
  <si>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</si>
  <si>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</si>
  <si>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</si>
  <si>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</si>
  <si>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</si>
  <si>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</si>
  <si>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</si>
  <si>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</si>
  <si>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</si>
  <si>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</si>
  <si>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CANTU'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</si>
  <si>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</si>
  <si>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</si>
  <si>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</si>
  <si>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</si>
  <si>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</si>
  <si>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</si>
  <si>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</si>
  <si>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</si>
  <si>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</si>
  <si>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</si>
  <si>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</si>
  <si>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</si>
  <si>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</si>
  <si>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</si>
  <si>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</si>
  <si>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</si>
  <si>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</si>
  <si>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</si>
  <si>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</si>
  <si>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</si>
  <si>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</si>
  <si>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</si>
  <si>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</si>
  <si>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</si>
  <si>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</si>
  <si>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</si>
  <si>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</si>
  <si>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</si>
  <si>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</si>
  <si>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</si>
  <si>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DE' PICENARDI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</si>
  <si>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</si>
  <si>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</si>
  <si>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</si>
  <si>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</si>
  <si>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</si>
  <si>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</si>
  <si>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</si>
  <si>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</si>
  <si>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</si>
  <si>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</si>
  <si>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</si>
  <si>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</si>
  <si>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</si>
  <si>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</si>
  <si>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</si>
  <si>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</si>
  <si>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</si>
  <si>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</si>
  <si>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</si>
  <si>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</si>
  <si>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</si>
  <si>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</si>
  <si>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</si>
  <si>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</si>
  <si>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</si>
  <si>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</si>
  <si>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</si>
  <si>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</si>
  <si>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</si>
  <si>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</si>
  <si>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CARAGLIO</t>
  </si>
  <si>
    <t>CARAMAGNA PIEMONTE</t>
  </si>
  <si>
    <t>CARAMANICO TERME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</si>
  <si>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</si>
  <si>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</si>
  <si>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</si>
  <si>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</si>
  <si>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</si>
  <si>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</si>
  <si>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</si>
  <si>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</si>
  <si>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</si>
  <si>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</si>
  <si>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</si>
  <si>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</si>
  <si>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</si>
  <si>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</si>
  <si>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</si>
  <si>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</si>
  <si>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</si>
  <si>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</si>
  <si>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</si>
  <si>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</si>
  <si>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</si>
  <si>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</si>
  <si>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CARDE'</t>
  </si>
  <si>
    <t>CARDEDU</t>
  </si>
  <si>
    <t>CARDITO</t>
  </si>
  <si>
    <t>CAREGGINE</t>
  </si>
  <si>
    <t>CAREMA</t>
  </si>
  <si>
    <t>CARENNO</t>
  </si>
  <si>
    <t>CARENTINO</t>
  </si>
  <si>
    <t>CARESANA</t>
  </si>
  <si>
    <t>CARESANABLOT</t>
  </si>
  <si>
    <t>CAREZZANO</t>
  </si>
  <si>
    <t>CARGEGHE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</si>
  <si>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</si>
  <si>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</si>
  <si>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</si>
  <si>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</si>
  <si>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</si>
  <si>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</si>
  <si>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</si>
  <si>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</si>
  <si>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</si>
  <si>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</si>
  <si>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</si>
  <si>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</si>
  <si>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</si>
  <si>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</si>
  <si>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</si>
  <si>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</si>
  <si>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</si>
  <si>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</si>
  <si>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</si>
  <si>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</si>
  <si>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</si>
  <si>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</si>
  <si>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</si>
  <si>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</si>
  <si>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</si>
  <si>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</si>
  <si>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</si>
  <si>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</si>
  <si>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</si>
  <si>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</si>
  <si>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</si>
  <si>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</si>
  <si>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</si>
  <si>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</si>
  <si>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</si>
  <si>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</si>
  <si>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</si>
  <si>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</si>
  <si>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</si>
  <si>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</si>
  <si>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</si>
  <si>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</si>
  <si>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CARRE'</t>
  </si>
  <si>
    <t>CARREGA LIGURE</t>
  </si>
  <si>
    <t>CARRO</t>
  </si>
  <si>
    <t>CARRODANO</t>
  </si>
  <si>
    <t>CARROSIO</t>
  </si>
  <si>
    <t>CARRU'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</si>
  <si>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</si>
  <si>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</si>
  <si>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</si>
  <si>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</si>
  <si>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</si>
  <si>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</si>
  <si>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</si>
  <si>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</si>
  <si>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</si>
  <si>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</si>
  <si>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</si>
  <si>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</si>
  <si>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</si>
  <si>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</si>
  <si>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</si>
  <si>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</si>
  <si>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</si>
  <si>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</si>
  <si>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</si>
  <si>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</si>
  <si>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</si>
  <si>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</si>
  <si>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</si>
  <si>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</si>
  <si>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</si>
  <si>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</si>
  <si>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</si>
  <si>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</si>
  <si>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</si>
  <si>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</si>
  <si>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</si>
  <si>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</si>
  <si>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</si>
  <si>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</si>
  <si>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</si>
  <si>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</si>
  <si>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</si>
  <si>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</si>
  <si>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</si>
  <si>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</si>
  <si>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</si>
  <si>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</si>
  <si>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</si>
  <si>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</si>
  <si>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</si>
  <si>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</si>
  <si>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</si>
  <si>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</si>
  <si>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</si>
  <si>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</si>
  <si>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</si>
  <si>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</si>
  <si>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</si>
  <si>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</si>
  <si>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</si>
  <si>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</si>
  <si>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</si>
  <si>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</si>
  <si>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</si>
  <si>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</si>
  <si>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</si>
  <si>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</si>
  <si>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</si>
  <si>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</si>
  <si>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</si>
  <si>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</si>
  <si>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</si>
  <si>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</si>
  <si>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</si>
  <si>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</si>
  <si>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</si>
  <si>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</si>
  <si>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</si>
  <si>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</si>
  <si>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</si>
  <si>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</si>
  <si>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</si>
  <si>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</si>
  <si>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</si>
  <si>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</si>
  <si>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</si>
  <si>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</si>
  <si>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</si>
  <si>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</si>
  <si>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</si>
  <si>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</si>
  <si>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</si>
  <si>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</si>
  <si>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</si>
  <si>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</si>
  <si>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</si>
  <si>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</si>
  <si>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</si>
  <si>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</si>
  <si>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</si>
  <si>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</si>
  <si>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</si>
  <si>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</si>
  <si>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</si>
  <si>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</si>
  <si>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</si>
  <si>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</si>
  <si>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</si>
  <si>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</si>
  <si>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</si>
  <si>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</si>
  <si>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</si>
  <si>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</si>
  <si>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</si>
  <si>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</si>
  <si>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</si>
  <si>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</si>
  <si>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</si>
  <si>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</si>
  <si>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</si>
  <si>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 MONFERRATO</t>
  </si>
  <si>
    <t>CASPERIA</t>
  </si>
  <si>
    <t>CASPOGGIO</t>
  </si>
  <si>
    <t>CASSACCO</t>
  </si>
  <si>
    <t>CASSAGO BRIANZA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</si>
  <si>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</si>
  <si>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</si>
  <si>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</si>
  <si>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</si>
  <si>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</si>
  <si>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</si>
  <si>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</si>
  <si>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</si>
  <si>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DE' PECCHI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</si>
  <si>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</si>
  <si>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</si>
  <si>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</si>
  <si>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</si>
  <si>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</si>
  <si>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</si>
  <si>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</si>
  <si>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</si>
  <si>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</si>
  <si>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</si>
  <si>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</si>
  <si>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</si>
  <si>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</si>
  <si>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</si>
  <si>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</si>
  <si>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</si>
  <si>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</si>
  <si>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</si>
  <si>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</si>
  <si>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</si>
  <si>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</si>
  <si>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</si>
  <si>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</si>
  <si>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</si>
  <si>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</si>
  <si>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</si>
  <si>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</si>
  <si>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</si>
  <si>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</si>
  <si>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</si>
  <si>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</si>
  <si>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</si>
  <si>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</si>
  <si>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</si>
  <si>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</si>
  <si>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</si>
  <si>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</si>
  <si>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</si>
  <si>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</si>
  <si>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</si>
  <si>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</si>
  <si>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</si>
  <si>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</si>
  <si>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</si>
  <si>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</si>
  <si>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</si>
  <si>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</si>
  <si>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</si>
  <si>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</si>
  <si>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</si>
  <si>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</si>
  <si>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</si>
  <si>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</si>
  <si>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</si>
  <si>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</si>
  <si>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</si>
  <si>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</si>
  <si>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</si>
  <si>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</si>
  <si>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</si>
  <si>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NICCOLO'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</si>
  <si>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</si>
  <si>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</si>
  <si>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</si>
  <si>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</si>
  <si>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</si>
  <si>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</si>
  <si>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</si>
  <si>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</si>
  <si>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</si>
  <si>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</si>
  <si>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</si>
  <si>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CASTELBELLO-CIARDES/KASTELBELL-TSCHARS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</si>
  <si>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</si>
  <si>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</si>
  <si>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</si>
  <si>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</si>
  <si>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</si>
  <si>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</si>
  <si>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</si>
  <si>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</si>
  <si>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</si>
  <si>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</si>
  <si>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</si>
  <si>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</si>
  <si>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CASTELFORTE</t>
  </si>
  <si>
    <t>CASTELFRANCI</t>
  </si>
  <si>
    <t>CASTELFRANCO DI SOTTO</t>
  </si>
  <si>
    <t>CASTELFRANCO EMILIA</t>
  </si>
  <si>
    <t>CASTELFRANCO IN MISCANO</t>
  </si>
  <si>
    <t>CASTELFRANCO PIANDISCO'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</si>
  <si>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</si>
  <si>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</si>
  <si>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</si>
  <si>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</si>
  <si>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</si>
  <si>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</si>
  <si>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</si>
  <si>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</si>
  <si>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</si>
  <si>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</si>
  <si>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</si>
  <si>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</si>
  <si>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</si>
  <si>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</si>
  <si>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</si>
  <si>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</si>
  <si>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</si>
  <si>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</si>
  <si>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</si>
  <si>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 COPPI</t>
  </si>
  <si>
    <t>CASTELLANZA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</si>
  <si>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</si>
  <si>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</si>
  <si>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</si>
  <si>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</si>
  <si>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</si>
  <si>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</si>
  <si>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</si>
  <si>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</si>
  <si>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</si>
  <si>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</si>
  <si>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</si>
  <si>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</si>
  <si>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</si>
  <si>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</si>
  <si>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</si>
  <si>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</si>
  <si>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</si>
  <si>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</si>
  <si>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</si>
  <si>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</si>
  <si>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</si>
  <si>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</si>
  <si>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</si>
  <si>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</si>
  <si>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</si>
  <si>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</si>
  <si>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</si>
  <si>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</si>
  <si>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</si>
  <si>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</si>
  <si>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</si>
  <si>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</si>
  <si>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</si>
  <si>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</si>
  <si>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</si>
  <si>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</si>
  <si>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</si>
  <si>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</si>
  <si>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</si>
  <si>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</si>
  <si>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</si>
  <si>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</si>
  <si>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</si>
  <si>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</si>
  <si>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</si>
  <si>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</si>
  <si>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</si>
  <si>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</si>
  <si>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</si>
  <si>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</si>
  <si>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</si>
  <si>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</si>
  <si>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NE' MONTI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</si>
  <si>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</si>
  <si>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</si>
  <si>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</si>
  <si>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</si>
  <si>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</si>
  <si>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</si>
  <si>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</si>
  <si>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</si>
  <si>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</si>
  <si>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</si>
  <si>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</si>
  <si>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</si>
  <si>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</si>
  <si>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</si>
  <si>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</si>
  <si>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</si>
  <si>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</si>
  <si>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</si>
  <si>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</si>
  <si>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</si>
  <si>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</si>
  <si>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</si>
  <si>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</si>
  <si>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</si>
  <si>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</si>
  <si>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</si>
  <si>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</si>
  <si>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</si>
  <si>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CASTELROTTO/KASTELRUTH</t>
  </si>
  <si>
    <t>CASTELSANTANGELO SUL NERA</t>
  </si>
  <si>
    <t>CASTELSARACENO</t>
  </si>
  <si>
    <t>CASTELSARDO</t>
  </si>
  <si>
    <t>CASTELSEPRIO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</si>
  <si>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</si>
  <si>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</si>
  <si>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</si>
  <si>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</si>
  <si>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</si>
  <si>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</si>
  <si>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</si>
  <si>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</si>
  <si>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</si>
  <si>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</si>
  <si>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</si>
  <si>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</si>
  <si>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</si>
  <si>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</si>
  <si>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</si>
  <si>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</si>
  <si>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</si>
  <si>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</si>
  <si>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</si>
  <si>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</si>
  <si>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</si>
  <si>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</si>
  <si>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</si>
  <si>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</si>
  <si>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</si>
  <si>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</si>
  <si>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</si>
  <si>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</si>
  <si>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</si>
  <si>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</si>
  <si>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</si>
  <si>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</si>
  <si>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</si>
  <si>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</si>
  <si>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</si>
  <si>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</si>
  <si>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</si>
  <si>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</si>
  <si>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</si>
  <si>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</si>
  <si>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</si>
  <si>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</si>
  <si>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</si>
  <si>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</si>
  <si>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</si>
  <si>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</si>
  <si>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</si>
  <si>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</si>
  <si>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</si>
  <si>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</si>
  <si>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</si>
  <si>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</si>
  <si>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</si>
  <si>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</si>
  <si>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</si>
  <si>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</si>
  <si>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CASTRONNO</t>
  </si>
  <si>
    <t>CASTRONOVO DI SICILIA</t>
  </si>
  <si>
    <t>CASTRONUOVO DI SANT'ANDREA</t>
  </si>
  <si>
    <t>CASTROPIGNANO</t>
  </si>
  <si>
    <t>CASTROREALE</t>
  </si>
  <si>
    <t>CATANIA</t>
  </si>
  <si>
    <t>CATENANUOVA</t>
  </si>
  <si>
    <t>CATIGNANO</t>
  </si>
  <si>
    <t>CATTOLICA</t>
  </si>
  <si>
    <t>CATTOLICA ERACLEA</t>
  </si>
  <si>
    <t>CAUTANO</t>
  </si>
  <si>
    <t>CAVA DE' TIRRENI</t>
  </si>
  <si>
    <t>CAVA MANARA</t>
  </si>
  <si>
    <t>CAVAGLIA'</t>
  </si>
  <si>
    <t>CAVAGLIETTO</t>
  </si>
  <si>
    <t>CAVAGLIO D'AGOGNA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</si>
  <si>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</si>
  <si>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</si>
  <si>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</si>
  <si>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</si>
  <si>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</si>
  <si>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</si>
  <si>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</si>
  <si>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</si>
  <si>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</si>
  <si>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</si>
  <si>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</si>
  <si>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</si>
  <si>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</si>
  <si>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</si>
  <si>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</si>
  <si>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</si>
  <si>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</si>
  <si>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</si>
  <si>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</si>
  <si>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</si>
  <si>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</si>
  <si>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</si>
  <si>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</si>
  <si>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</si>
  <si>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</si>
  <si>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</si>
  <si>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</si>
  <si>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</si>
  <si>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</si>
  <si>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</si>
  <si>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</si>
  <si>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</si>
  <si>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</si>
  <si>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</si>
  <si>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</si>
  <si>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</si>
  <si>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</si>
  <si>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CEFALA' DIANA</t>
  </si>
  <si>
    <t>CEFALU'</t>
  </si>
  <si>
    <t>CEGGIA</t>
  </si>
  <si>
    <t>CEGLIE MESSAPICA</t>
  </si>
  <si>
    <t>CELANO</t>
  </si>
  <si>
    <t>CELENZA SUL TRIGNO</t>
  </si>
  <si>
    <t>CELENZA VALFORTORE</t>
  </si>
  <si>
    <t>CELLA DATI</t>
  </si>
  <si>
    <t>CELLA MONTE</t>
  </si>
  <si>
    <t>CELLAMARE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</si>
  <si>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</si>
  <si>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</si>
  <si>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</si>
  <si>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</si>
  <si>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</si>
  <si>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</si>
  <si>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</si>
  <si>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</si>
  <si>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</si>
  <si>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</si>
  <si>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</si>
  <si>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</si>
  <si>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</si>
  <si>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</si>
  <si>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</si>
  <si>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</si>
  <si>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</si>
  <si>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</si>
  <si>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</si>
  <si>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</si>
  <si>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</si>
  <si>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</si>
  <si>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</si>
  <si>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</si>
  <si>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</si>
  <si>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</si>
  <si>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</si>
  <si>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</si>
  <si>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</si>
  <si>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</si>
  <si>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</si>
  <si>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</si>
  <si>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</si>
  <si>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</si>
  <si>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</si>
  <si>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</si>
  <si>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</si>
  <si>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</si>
  <si>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CERCHIO</t>
  </si>
  <si>
    <t>CERCINO</t>
  </si>
  <si>
    <t>CERCIVENTO</t>
  </si>
  <si>
    <t>CERCOLA</t>
  </si>
  <si>
    <t>CERDA</t>
  </si>
  <si>
    <t>CEREA</t>
  </si>
  <si>
    <t>CEREGNANO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</si>
  <si>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</si>
  <si>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</si>
  <si>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</si>
  <si>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</si>
  <si>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</si>
  <si>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</si>
  <si>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</si>
  <si>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</si>
  <si>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</si>
  <si>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</si>
  <si>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</si>
  <si>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</si>
  <si>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</si>
  <si>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CERMENATE</t>
  </si>
  <si>
    <t>CERMES/TSCHERMS</t>
  </si>
  <si>
    <t>CERMIGNANO</t>
  </si>
  <si>
    <t>CERNOBBIO</t>
  </si>
  <si>
    <t>CERNUSCO LOMBARDONE</t>
  </si>
  <si>
    <t>CERNUSCO SUL NAVIGLIO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</si>
  <si>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</si>
  <si>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</si>
  <si>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</si>
  <si>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</si>
  <si>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</si>
  <si>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</si>
  <si>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</si>
  <si>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</si>
  <si>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</si>
  <si>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</si>
  <si>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</si>
  <si>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</si>
  <si>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</si>
  <si>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</si>
  <si>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</si>
  <si>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</si>
  <si>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</si>
  <si>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</si>
  <si>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</si>
  <si>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</si>
  <si>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</si>
  <si>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</si>
  <si>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</si>
  <si>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</si>
  <si>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</si>
  <si>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</si>
  <si>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</si>
  <si>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</si>
  <si>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CERVIGNANO D'ADDA</t>
  </si>
  <si>
    <t>CERVIGNANO DEL FRIULI</t>
  </si>
  <si>
    <t>CERVINARA</t>
  </si>
  <si>
    <t>CERVINO</t>
  </si>
  <si>
    <t>CERVO</t>
  </si>
  <si>
    <t>CESA</t>
  </si>
  <si>
    <t>CESANA BRIANZA</t>
  </si>
  <si>
    <t>CESANA TORINESE</t>
  </si>
  <si>
    <t>CESANO BOSCONE</t>
  </si>
  <si>
    <t>CESANO MADERNO</t>
  </si>
  <si>
    <t>CESARA</t>
  </si>
  <si>
    <t>CESARO'</t>
  </si>
  <si>
    <t>CESATE</t>
  </si>
  <si>
    <t>CESENA</t>
  </si>
  <si>
    <t>CESENATICO</t>
  </si>
  <si>
    <t>CESINALI</t>
  </si>
  <si>
    <t>CESIO</t>
  </si>
  <si>
    <t>CESIOMAGGIORE</t>
  </si>
  <si>
    <t>CESSALTO</t>
  </si>
  <si>
    <t>CESSAPALOMBO</t>
  </si>
  <si>
    <t>CESSOLE</t>
  </si>
  <si>
    <t>CETARA</t>
  </si>
  <si>
    <t>CETO</t>
  </si>
  <si>
    <t>CETONA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</si>
  <si>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</si>
  <si>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</si>
  <si>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</si>
  <si>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</si>
  <si>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</si>
  <si>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</si>
  <si>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</si>
  <si>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</si>
  <si>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</si>
  <si>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</si>
  <si>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</si>
  <si>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</si>
  <si>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</si>
  <si>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</si>
  <si>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</si>
  <si>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</si>
  <si>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</si>
  <si>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</si>
  <si>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</si>
  <si>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</si>
  <si>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</si>
  <si>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</si>
  <si>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CHIARI</t>
  </si>
  <si>
    <t>CHIAROMONTE</t>
  </si>
  <si>
    <t>CHIAUCI</t>
  </si>
  <si>
    <t>CHIAVARI</t>
  </si>
  <si>
    <t>CHIAVENNA</t>
  </si>
  <si>
    <t>CHIAVERANO</t>
  </si>
  <si>
    <t>CHIENES/KIENS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</si>
  <si>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</si>
  <si>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</si>
  <si>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</si>
  <si>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</si>
  <si>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</si>
  <si>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</si>
  <si>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</si>
  <si>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</si>
  <si>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</si>
  <si>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</si>
  <si>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</si>
  <si>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</si>
  <si>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</si>
  <si>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</si>
  <si>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</si>
  <si>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</si>
  <si>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</si>
  <si>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</si>
  <si>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 DI PESIO</t>
  </si>
  <si>
    <t>CHIUSA DI SAN MICHELE</t>
  </si>
  <si>
    <t>CHIUSA SCLAFANI</t>
  </si>
  <si>
    <t>CHIUSA/KLAUSEN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</si>
  <si>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</si>
  <si>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</si>
  <si>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</si>
  <si>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</si>
  <si>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</si>
  <si>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</si>
  <si>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</si>
  <si>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</si>
  <si>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</si>
  <si>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CIAMPINO</t>
  </si>
  <si>
    <t>CIANCIANA</t>
  </si>
  <si>
    <t>CIBIANA DI CADORE</t>
  </si>
  <si>
    <t>CICAGNA</t>
  </si>
  <si>
    <t>CICCIANO</t>
  </si>
  <si>
    <t>CICERALE</t>
  </si>
  <si>
    <t>CICILIANO</t>
  </si>
  <si>
    <t>CICOGNOLO</t>
  </si>
  <si>
    <t>CICONIO</t>
  </si>
  <si>
    <t>CIGLIANO</t>
  </si>
  <si>
    <t>CIGLIE'</t>
  </si>
  <si>
    <t>CIGOGNOLA</t>
  </si>
  <si>
    <t>CIGOLE</t>
  </si>
  <si>
    <t>CILAVEGNA</t>
  </si>
  <si>
    <t>CIMADOLMO</t>
  </si>
  <si>
    <t>CIMBERGO</t>
  </si>
  <si>
    <t>CIMINNA</t>
  </si>
  <si>
    <t>CIMITILE</t>
  </si>
  <si>
    <t>CIMOLAIS</t>
  </si>
  <si>
    <t>CIMONE</t>
  </si>
  <si>
    <t>CINAGLIO</t>
  </si>
  <si>
    <t>CINETO ROMANO</t>
  </si>
  <si>
    <t>CINGIA DE' BOTTI</t>
  </si>
  <si>
    <t>CINGOLI</t>
  </si>
  <si>
    <t>CINIGIANO</t>
  </si>
  <si>
    <t>CINISELLO BALSAMO</t>
  </si>
  <si>
    <t>CINISI</t>
  </si>
  <si>
    <t>CINO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</si>
  <si>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</si>
  <si>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</si>
  <si>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</si>
  <si>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</si>
  <si>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</si>
  <si>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</si>
  <si>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</si>
  <si>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</si>
  <si>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CIRIE'</t>
  </si>
  <si>
    <t>CIRIGLIANO</t>
  </si>
  <si>
    <t>CIRIMIDO</t>
  </si>
  <si>
    <t>CIS</t>
  </si>
  <si>
    <t>CISANO BERGAMASCO</t>
  </si>
  <si>
    <t>CISANO SUL NEVA</t>
  </si>
  <si>
    <t>CISERANO</t>
  </si>
  <si>
    <t>CISLAGO</t>
  </si>
  <si>
    <t>CISLIANO</t>
  </si>
  <si>
    <t>CISON DI VALMARINO</t>
  </si>
  <si>
    <t>CISSONE</t>
  </si>
  <si>
    <t>CISTERNA D'ASTI</t>
  </si>
  <si>
    <t>CISTERNA DI LATINA</t>
  </si>
  <si>
    <t>CISTERNINO</t>
  </si>
  <si>
    <t>CITERNA</t>
  </si>
  <si>
    <t>CITTA' DELLA PIEVE</t>
  </si>
  <si>
    <t>CITTA' DI CASTELLO</t>
  </si>
  <si>
    <t>CITTA' SANT'ANGELO</t>
  </si>
  <si>
    <t>CITTADELLA</t>
  </si>
  <si>
    <t>CITTADUCALE</t>
  </si>
  <si>
    <t>CITTAREALE</t>
  </si>
  <si>
    <t>CITTIGLIO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</si>
  <si>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</si>
  <si>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</si>
  <si>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</si>
  <si>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</si>
  <si>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</si>
  <si>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</si>
  <si>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</si>
  <si>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</si>
  <si>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</si>
  <si>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</si>
  <si>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</si>
  <si>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</si>
  <si>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</si>
  <si>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</si>
  <si>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</si>
  <si>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</si>
  <si>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</si>
  <si>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</si>
  <si>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</si>
  <si>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</si>
  <si>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</si>
  <si>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</si>
  <si>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</si>
  <si>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</si>
  <si>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</si>
  <si>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</si>
  <si>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</si>
  <si>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</si>
  <si>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</si>
  <si>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</si>
  <si>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</si>
  <si>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</si>
  <si>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CLIVIO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</si>
  <si>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</si>
  <si>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</si>
  <si>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</si>
  <si>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</si>
  <si>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</si>
  <si>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</si>
  <si>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</si>
  <si>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</si>
  <si>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</si>
  <si>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</si>
  <si>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</si>
  <si>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CODOGNE'</t>
  </si>
  <si>
    <t>CODOGNO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</si>
  <si>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</si>
  <si>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</si>
  <si>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</si>
  <si>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</si>
  <si>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</si>
  <si>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</si>
  <si>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</si>
  <si>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</si>
  <si>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</si>
  <si>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COLCERESA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</si>
  <si>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</si>
  <si>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</si>
  <si>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</si>
  <si>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</si>
  <si>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</si>
  <si>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</si>
  <si>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</si>
  <si>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</si>
  <si>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</si>
  <si>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</si>
  <si>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</si>
  <si>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</si>
  <si>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</si>
  <si>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</si>
  <si>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</si>
  <si>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</si>
  <si>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</si>
  <si>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</si>
  <si>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</si>
  <si>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</si>
  <si>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</si>
  <si>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</si>
  <si>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</si>
  <si>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</si>
  <si>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</si>
  <si>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</si>
  <si>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</si>
  <si>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</si>
  <si>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</si>
  <si>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</si>
  <si>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</si>
  <si>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</si>
  <si>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</si>
  <si>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</si>
  <si>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</si>
  <si>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</si>
  <si>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</si>
  <si>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</si>
  <si>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 VERDI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</si>
  <si>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</si>
  <si>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</si>
  <si>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</si>
  <si>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</si>
  <si>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</si>
  <si>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</si>
  <si>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</si>
  <si>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</si>
  <si>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</si>
  <si>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</si>
  <si>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</si>
  <si>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</si>
  <si>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</si>
  <si>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</si>
  <si>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</si>
  <si>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</si>
  <si>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</si>
  <si>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</si>
  <si>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</si>
  <si>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</si>
  <si>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</si>
  <si>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</si>
  <si>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</si>
  <si>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</si>
  <si>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</si>
  <si>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</si>
  <si>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</si>
  <si>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</si>
  <si>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</si>
  <si>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</si>
  <si>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</si>
  <si>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</si>
  <si>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</si>
  <si>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</si>
  <si>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</si>
  <si>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</si>
  <si>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</si>
  <si>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</si>
  <si>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</si>
  <si>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</si>
  <si>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</si>
  <si>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</si>
  <si>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</si>
  <si>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</si>
  <si>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</si>
  <si>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</si>
  <si>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CONCORDIA SAGITTARIA</t>
  </si>
  <si>
    <t>CONCORDIA SULLA SECCHIA</t>
  </si>
  <si>
    <t>CONCOREZZO</t>
  </si>
  <si>
    <t>CONDOVE</t>
  </si>
  <si>
    <t>CONDRO'</t>
  </si>
  <si>
    <t>CONEGLIANO</t>
  </si>
  <si>
    <t>CONFIENZA</t>
  </si>
  <si>
    <t>CONFIGNI</t>
  </si>
  <si>
    <t>CONIOLO</t>
  </si>
  <si>
    <t>CONSELICE</t>
  </si>
  <si>
    <t>CONSELVE</t>
  </si>
  <si>
    <t>CONTA'</t>
  </si>
  <si>
    <t>CONTESSA ENTELLINA</t>
  </si>
  <si>
    <t>CONTIGLIANO</t>
  </si>
  <si>
    <t>CONTRADA</t>
  </si>
  <si>
    <t>CONTROGUERRA</t>
  </si>
  <si>
    <t>CONTRONE</t>
  </si>
  <si>
    <t>CONTURSI TERME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</si>
  <si>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</si>
  <si>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</si>
  <si>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</si>
  <si>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</si>
  <si>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</si>
  <si>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</si>
  <si>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</si>
  <si>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</si>
  <si>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</si>
  <si>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</si>
  <si>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</si>
  <si>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</si>
  <si>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</si>
  <si>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</si>
  <si>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</si>
  <si>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</si>
  <si>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</si>
  <si>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</si>
  <si>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</si>
  <si>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</si>
  <si>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</si>
  <si>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</si>
  <si>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</si>
  <si>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</si>
  <si>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</si>
  <si>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</si>
  <si>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</si>
  <si>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</si>
  <si>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</si>
  <si>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</si>
  <si>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</si>
  <si>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</si>
  <si>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</si>
  <si>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</si>
  <si>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</si>
  <si>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ALL'ISARCO/KARNEID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</si>
  <si>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</si>
  <si>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</si>
  <si>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</si>
  <si>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</si>
  <si>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</si>
  <si>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</si>
  <si>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</si>
  <si>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</si>
  <si>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</si>
  <si>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</si>
  <si>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</si>
  <si>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</si>
  <si>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</si>
  <si>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</si>
  <si>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</si>
  <si>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</si>
  <si>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</si>
  <si>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VINO/KURTATSCH AN DER WEINSTRASSE</t>
  </si>
  <si>
    <t>CORTANDONE</t>
  </si>
  <si>
    <t>CORTANZE</t>
  </si>
  <si>
    <t>CORTAZZONE</t>
  </si>
  <si>
    <t>CORTE BRUGNATELLA</t>
  </si>
  <si>
    <t>CORTE DE' CORTESI CON CIGNONE</t>
  </si>
  <si>
    <t>CORTE DE' FRATI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</si>
  <si>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</si>
  <si>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</si>
  <si>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</si>
  <si>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</si>
  <si>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</si>
  <si>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</si>
  <si>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</si>
  <si>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</si>
  <si>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</si>
  <si>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</si>
  <si>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VINO/KURTINIG AN DER WEINSTRASSE</t>
  </si>
  <si>
    <t>CORTINO</t>
  </si>
  <si>
    <t>CORTONA</t>
  </si>
  <si>
    <t>CORVARA</t>
  </si>
  <si>
    <t>CORVARA IN BADIA/CORVARA</t>
  </si>
  <si>
    <t>CORVINO SAN QUIRICO</t>
  </si>
  <si>
    <t>CORZANO</t>
  </si>
  <si>
    <t>COSEANO</t>
  </si>
  <si>
    <t>COSIO D'ARROSCIA</t>
  </si>
  <si>
    <t>COSIO VALTELLINO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</si>
  <si>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</si>
  <si>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</si>
  <si>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</si>
  <si>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</si>
  <si>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</si>
  <si>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</si>
  <si>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</si>
  <si>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</si>
  <si>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DE' NOBILI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</si>
  <si>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</si>
  <si>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</si>
  <si>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</si>
  <si>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</si>
  <si>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</si>
  <si>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</si>
  <si>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</si>
  <si>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</si>
  <si>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</si>
  <si>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</si>
  <si>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</si>
  <si>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</si>
  <si>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</si>
  <si>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</si>
  <si>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</si>
  <si>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</si>
  <si>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</si>
  <si>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</si>
  <si>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</si>
  <si>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</si>
  <si>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</si>
  <si>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</si>
  <si>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</si>
  <si>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</si>
  <si>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</si>
  <si>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</si>
  <si>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</si>
  <si>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</si>
  <si>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</si>
  <si>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</si>
  <si>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</si>
  <si>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</si>
  <si>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</si>
  <si>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</si>
  <si>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</si>
  <si>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</si>
  <si>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</si>
  <si>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</si>
  <si>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</si>
  <si>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</si>
  <si>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</si>
  <si>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</si>
  <si>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</si>
  <si>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</si>
  <si>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</si>
  <si>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</si>
  <si>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</si>
  <si>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</si>
  <si>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</si>
  <si>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</si>
  <si>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</si>
  <si>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</si>
  <si>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CROSIO DELLA VALLE</t>
  </si>
  <si>
    <t>CROTTA D'ADDA</t>
  </si>
  <si>
    <t>CROVA</t>
  </si>
  <si>
    <t>CROVIANA</t>
  </si>
  <si>
    <t>CUASSO AL MONTE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</si>
  <si>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</si>
  <si>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</si>
  <si>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</si>
  <si>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</si>
  <si>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</si>
  <si>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</si>
  <si>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</si>
  <si>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</si>
  <si>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</si>
  <si>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</si>
  <si>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</si>
  <si>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</si>
  <si>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CUORGNE'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</si>
  <si>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</si>
  <si>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</si>
  <si>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</si>
  <si>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</si>
  <si>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</si>
  <si>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</si>
  <si>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</si>
  <si>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CURINO</t>
  </si>
  <si>
    <t>CURNO</t>
  </si>
  <si>
    <t>CURON VENOSTA/GRAUN IM VINSCHGAU</t>
  </si>
  <si>
    <t>CURSI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</si>
  <si>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</si>
  <si>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</si>
  <si>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</si>
  <si>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</si>
  <si>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</si>
  <si>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</si>
  <si>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</si>
  <si>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</si>
  <si>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</si>
  <si>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CUTROFIANO</t>
  </si>
  <si>
    <t>CUVEGLIO</t>
  </si>
  <si>
    <t>CUVIO</t>
  </si>
  <si>
    <t>DAIRAGO</t>
  </si>
  <si>
    <t>DALMINE</t>
  </si>
  <si>
    <t>DAMBEL</t>
  </si>
  <si>
    <t>DANTA DI CADORE</t>
  </si>
  <si>
    <t>DARFO BOARIO TERME</t>
  </si>
  <si>
    <t>DAVAGNA</t>
  </si>
  <si>
    <t>DAVERIO</t>
  </si>
  <si>
    <t>DAZIO</t>
  </si>
  <si>
    <t>DECIMOMANNU</t>
  </si>
  <si>
    <t>DECIMOPUTZU</t>
  </si>
  <si>
    <t>DEGO</t>
  </si>
  <si>
    <t>DEIVA MARINA</t>
  </si>
  <si>
    <t>DELEBIO</t>
  </si>
  <si>
    <t>DELIA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</si>
  <si>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</si>
  <si>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</si>
  <si>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</si>
  <si>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</si>
  <si>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</si>
  <si>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</si>
  <si>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</si>
  <si>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</si>
  <si>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</si>
  <si>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</si>
  <si>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</si>
  <si>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</si>
  <si>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</si>
  <si>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</si>
  <si>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</si>
  <si>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</si>
  <si>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</si>
  <si>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</si>
  <si>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</si>
  <si>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</si>
  <si>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</si>
  <si>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DISO</t>
  </si>
  <si>
    <t>DIVIGNANO</t>
  </si>
  <si>
    <t>DIZZASCO</t>
  </si>
  <si>
    <t>DOBBIACO/TOBLACH</t>
  </si>
  <si>
    <t>DOBERDO' DEL LAGO</t>
  </si>
  <si>
    <t>DOGLIANI</t>
  </si>
  <si>
    <t>DOGLIOLA</t>
  </si>
  <si>
    <t>DOGNA</t>
  </si>
  <si>
    <t>DOLCE'</t>
  </si>
  <si>
    <t>DOLCEACQUA</t>
  </si>
  <si>
    <t>DOLCEDO</t>
  </si>
  <si>
    <t>DOLEGNA DEL COLLIO</t>
  </si>
  <si>
    <t>DOLIANOVA</t>
  </si>
  <si>
    <t>DOLO</t>
  </si>
  <si>
    <t>DOLZAGO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</si>
  <si>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</si>
  <si>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</si>
  <si>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</si>
  <si>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</si>
  <si>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</si>
  <si>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</si>
  <si>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</si>
  <si>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</si>
  <si>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</si>
  <si>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</si>
  <si>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</si>
  <si>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</si>
  <si>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</si>
  <si>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</si>
  <si>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</si>
  <si>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</si>
  <si>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</si>
  <si>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</si>
  <si>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</si>
  <si>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</si>
  <si>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</si>
  <si>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</si>
  <si>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</si>
  <si>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DRENA</t>
  </si>
  <si>
    <t>DRENCHIA</t>
  </si>
  <si>
    <t>DRESANO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</si>
  <si>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</si>
  <si>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</si>
  <si>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</si>
  <si>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</si>
  <si>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</si>
  <si>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</si>
  <si>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</si>
  <si>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</si>
  <si>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</si>
  <si>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</si>
  <si>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</si>
  <si>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</si>
  <si>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</si>
  <si>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</si>
  <si>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</si>
  <si>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</si>
  <si>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</si>
  <si>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EGNA/NEUMARKT</t>
  </si>
  <si>
    <t>ELICE</t>
  </si>
  <si>
    <t>ELINI</t>
  </si>
  <si>
    <t>ELLO</t>
  </si>
  <si>
    <t>ELMAS</t>
  </si>
  <si>
    <t>ELVA</t>
  </si>
  <si>
    <t>EMARESE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</si>
  <si>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</si>
  <si>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</si>
  <si>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</si>
  <si>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</si>
  <si>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</si>
  <si>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</si>
  <si>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</si>
  <si>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</si>
  <si>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</si>
  <si>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</si>
  <si>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</si>
  <si>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ERBE'</t>
  </si>
  <si>
    <t>ERBEZZO</t>
  </si>
  <si>
    <t>ERBUSCO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</si>
  <si>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</si>
  <si>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</si>
  <si>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</si>
  <si>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</si>
  <si>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</si>
  <si>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</si>
  <si>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</si>
  <si>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</si>
  <si>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</si>
  <si>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</si>
  <si>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</si>
  <si>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</si>
  <si>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</si>
  <si>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</si>
  <si>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</si>
  <si>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</si>
  <si>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</si>
  <si>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</si>
  <si>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</si>
  <si>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</si>
  <si>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</si>
  <si>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</si>
  <si>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</si>
  <si>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</si>
  <si>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FABRO</t>
  </si>
  <si>
    <t>FAEDIS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</si>
  <si>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</si>
  <si>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</si>
  <si>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</si>
  <si>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</si>
  <si>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</si>
  <si>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</si>
  <si>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</si>
  <si>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OLONA</t>
  </si>
  <si>
    <t>FAI DELLA PAGANELLA</t>
  </si>
  <si>
    <t>FAICCHIO</t>
  </si>
  <si>
    <t>FALCADE</t>
  </si>
  <si>
    <t>FALCIANO DEL MASSICO</t>
  </si>
  <si>
    <t>FALCONARA MARITTIMA</t>
  </si>
  <si>
    <t>FALCONE</t>
  </si>
  <si>
    <t>FALERIA</t>
  </si>
  <si>
    <t>FALERONE</t>
  </si>
  <si>
    <t>FALLO</t>
  </si>
  <si>
    <t>FALOPPIO</t>
  </si>
  <si>
    <t>FALVATERRA</t>
  </si>
  <si>
    <t>FALZES/PFALZEN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</si>
  <si>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</si>
  <si>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</si>
  <si>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</si>
  <si>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</si>
  <si>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</si>
  <si>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</si>
  <si>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</si>
  <si>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</si>
  <si>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</si>
  <si>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</si>
  <si>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</si>
  <si>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</si>
  <si>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</si>
  <si>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</si>
  <si>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</si>
  <si>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</si>
  <si>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</si>
  <si>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</si>
  <si>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</si>
  <si>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</si>
  <si>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</si>
  <si>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</si>
  <si>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</si>
  <si>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</si>
  <si>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</si>
  <si>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</si>
  <si>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</si>
  <si>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</si>
  <si>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</si>
  <si>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</si>
  <si>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</si>
  <si>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</si>
  <si>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FENEGRO'</t>
  </si>
  <si>
    <t>FENESTRELLE</t>
  </si>
  <si>
    <t>FERENTILLO</t>
  </si>
  <si>
    <t>FERENTINO</t>
  </si>
  <si>
    <t>FERLA</t>
  </si>
  <si>
    <t>FERMIGNANO</t>
  </si>
  <si>
    <t>FERMO</t>
  </si>
  <si>
    <t>FERNO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</si>
  <si>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</si>
  <si>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</si>
  <si>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</si>
  <si>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</si>
  <si>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</si>
  <si>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</si>
  <si>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</si>
  <si>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</si>
  <si>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FIAMIGNANO</t>
  </si>
  <si>
    <t>FIANO</t>
  </si>
  <si>
    <t>FIANO ROMANO</t>
  </si>
  <si>
    <t>FIASTRA</t>
  </si>
  <si>
    <t>FIAVE'</t>
  </si>
  <si>
    <t>FICARAZZI</t>
  </si>
  <si>
    <t>FICAROLO</t>
  </si>
  <si>
    <t>FICARRA</t>
  </si>
  <si>
    <t>FICULLE</t>
  </si>
  <si>
    <t>FIDENZA</t>
  </si>
  <si>
    <t>FIE' ALLO SCILIAR/VOLS AM SCHLERN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</si>
  <si>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</si>
  <si>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</si>
  <si>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</si>
  <si>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</si>
  <si>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</si>
  <si>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</si>
  <si>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</si>
  <si>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</si>
  <si>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FILACCIANO</t>
  </si>
  <si>
    <t>FILAGO</t>
  </si>
  <si>
    <t>FILATTIERA</t>
  </si>
  <si>
    <t>FILETTINO</t>
  </si>
  <si>
    <t>FILETTO</t>
  </si>
  <si>
    <t>FILIANO</t>
  </si>
  <si>
    <t>FILIGHERA</t>
  </si>
  <si>
    <t>FILIGNANO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</si>
  <si>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</si>
  <si>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</si>
  <si>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</si>
  <si>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</si>
  <si>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</si>
  <si>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</si>
  <si>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</si>
  <si>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</si>
  <si>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</si>
  <si>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</si>
  <si>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</si>
  <si>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FISCAGLIA</t>
  </si>
  <si>
    <t>FISCIANO</t>
  </si>
  <si>
    <t>FIUGGI</t>
  </si>
  <si>
    <t>FIUMALBO</t>
  </si>
  <si>
    <t>FIUME VENETO</t>
  </si>
  <si>
    <t>FIUMEDINISI</t>
  </si>
  <si>
    <t>FIUMEFREDDO DI SICILIA</t>
  </si>
  <si>
    <t>FIUMICELLO VILLA VICENTINA</t>
  </si>
  <si>
    <t>FIUMICINO</t>
  </si>
  <si>
    <t>FIUMINATA</t>
  </si>
  <si>
    <t>FIVIZZANO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</si>
  <si>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</si>
  <si>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</si>
  <si>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</si>
  <si>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</si>
  <si>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</si>
  <si>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</si>
  <si>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</si>
  <si>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</si>
  <si>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</si>
  <si>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</si>
  <si>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</si>
  <si>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</si>
  <si>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</si>
  <si>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</si>
  <si>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</si>
  <si>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</si>
  <si>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</si>
  <si>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</si>
  <si>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</si>
  <si>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</si>
  <si>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</si>
  <si>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</si>
  <si>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</si>
  <si>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</si>
  <si>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</si>
  <si>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</si>
  <si>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</si>
  <si>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</si>
  <si>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</si>
  <si>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</si>
  <si>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</si>
  <si>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</si>
  <si>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</si>
  <si>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</si>
  <si>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</si>
  <si>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</si>
  <si>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</si>
  <si>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</si>
  <si>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</si>
  <si>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</si>
  <si>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</si>
  <si>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</si>
  <si>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</si>
  <si>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</si>
  <si>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</si>
  <si>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</si>
  <si>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</si>
  <si>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</si>
  <si>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</si>
  <si>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</si>
  <si>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</si>
  <si>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</si>
  <si>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</si>
  <si>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</si>
  <si>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</si>
  <si>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</si>
  <si>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</si>
  <si>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FORLI'</t>
  </si>
  <si>
    <t>FORLI' DEL SANNIO</t>
  </si>
  <si>
    <t>FORLIMPOPOLI</t>
  </si>
  <si>
    <t>FORMAZZA</t>
  </si>
  <si>
    <t>FORMELLO</t>
  </si>
  <si>
    <t>FORMIA</t>
  </si>
  <si>
    <t>FORMICOLA</t>
  </si>
  <si>
    <t>FORMIGARA</t>
  </si>
  <si>
    <t>FORMIGINE</t>
  </si>
  <si>
    <t>FORMIGLIANA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</si>
  <si>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</si>
  <si>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</si>
  <si>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</si>
  <si>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</si>
  <si>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</si>
  <si>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</si>
  <si>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</si>
  <si>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</si>
  <si>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</si>
  <si>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FORTEZZA/FRANZENSFESTE</t>
  </si>
  <si>
    <t>FORTUNAGO</t>
  </si>
  <si>
    <t>FORZA D'AGRO'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</si>
  <si>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</si>
  <si>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</si>
  <si>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</si>
  <si>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</si>
  <si>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</si>
  <si>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</si>
  <si>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</si>
  <si>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</si>
  <si>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</si>
  <si>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FOSSO'</t>
  </si>
  <si>
    <t>FOSSOMBRONE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</si>
  <si>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</si>
  <si>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</si>
  <si>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</si>
  <si>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</si>
  <si>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</si>
  <si>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</si>
  <si>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</si>
  <si>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</si>
  <si>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</si>
  <si>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</si>
  <si>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BISIO</t>
  </si>
  <si>
    <t>FRANCAVILLA D'ETE</t>
  </si>
  <si>
    <t>FRANCAVILLA DI SICILIA</t>
  </si>
  <si>
    <t>FRANCAVILLA FONTANA</t>
  </si>
  <si>
    <t>FRANCAVILLA IN SINNI</t>
  </si>
  <si>
    <t>FRANCOFONTE</t>
  </si>
  <si>
    <t>FRANCOLISE</t>
  </si>
  <si>
    <t>FRASCARO</t>
  </si>
  <si>
    <t>FRASCAROLO</t>
  </si>
  <si>
    <t>FRASCATI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</si>
  <si>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</si>
  <si>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</si>
  <si>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</si>
  <si>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</si>
  <si>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</si>
  <si>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</si>
  <si>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</si>
  <si>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</si>
  <si>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</si>
  <si>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</si>
  <si>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</si>
  <si>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</si>
  <si>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</si>
  <si>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</si>
  <si>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FRAZZANO'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</si>
  <si>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</si>
  <si>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</si>
  <si>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</si>
  <si>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</si>
  <si>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</si>
  <si>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</si>
  <si>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</si>
  <si>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</si>
  <si>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</si>
  <si>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</si>
  <si>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</si>
  <si>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</si>
  <si>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</si>
  <si>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</si>
  <si>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</si>
  <si>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</si>
  <si>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</si>
  <si>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</si>
  <si>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</si>
  <si>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</si>
  <si>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FUNES/VILLNOSS</t>
  </si>
  <si>
    <t>FURCI</t>
  </si>
  <si>
    <t>FURCI SICULO</t>
  </si>
  <si>
    <t>FURNARI</t>
  </si>
  <si>
    <t>FURORE</t>
  </si>
  <si>
    <t>FURTEI</t>
  </si>
  <si>
    <t>FUSIGNANO</t>
  </si>
  <si>
    <t>FUSINE</t>
  </si>
  <si>
    <t>FUTANI</t>
  </si>
  <si>
    <t>FENIS</t>
  </si>
  <si>
    <t>GABBIONETA BINANUOVA</t>
  </si>
  <si>
    <t>GABIANO</t>
  </si>
  <si>
    <t>GABICCE MARE</t>
  </si>
  <si>
    <t>GABY</t>
  </si>
  <si>
    <t>GADESCO PIEVE DELMONA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</si>
  <si>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</si>
  <si>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</si>
  <si>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</si>
  <si>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</si>
  <si>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</si>
  <si>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</si>
  <si>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</si>
  <si>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</si>
  <si>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</si>
  <si>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GAGLIOLE</t>
  </si>
  <si>
    <t>GAIARINE</t>
  </si>
  <si>
    <t>GAIBA</t>
  </si>
  <si>
    <t>GAIOLA</t>
  </si>
  <si>
    <t>GAIOLE IN CHIANTI</t>
  </si>
  <si>
    <t>GAIRO</t>
  </si>
  <si>
    <t>GAIS/GAIS</t>
  </si>
  <si>
    <t>GALATI MAMERTINO</t>
  </si>
  <si>
    <t>GALATINA</t>
  </si>
  <si>
    <t>GALATONE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</si>
  <si>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</si>
  <si>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</si>
  <si>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</si>
  <si>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</si>
  <si>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</si>
  <si>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</si>
  <si>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</si>
  <si>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</si>
  <si>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</si>
  <si>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</si>
  <si>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</si>
  <si>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</si>
  <si>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</si>
  <si>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</si>
  <si>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</si>
  <si>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</si>
  <si>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</si>
  <si>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</si>
  <si>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</si>
  <si>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GALTELLI'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</si>
  <si>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</si>
  <si>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</si>
  <si>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</si>
  <si>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</si>
  <si>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</si>
  <si>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</si>
  <si>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</si>
  <si>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</si>
  <si>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</si>
  <si>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</si>
  <si>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GAMBOLO'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</si>
  <si>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</si>
  <si>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</si>
  <si>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</si>
  <si>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</si>
  <si>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</si>
  <si>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</si>
  <si>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</si>
  <si>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</si>
  <si>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</si>
  <si>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</si>
  <si>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</si>
  <si>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</si>
  <si>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</si>
  <si>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</si>
  <si>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</si>
  <si>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GARGAZZONE/GARGAZON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</si>
  <si>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</si>
  <si>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</si>
  <si>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</si>
  <si>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</si>
  <si>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</si>
  <si>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</si>
  <si>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</si>
  <si>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GASSINO TORINESE</t>
  </si>
  <si>
    <t>GATTATICO</t>
  </si>
  <si>
    <t>GATTEO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</si>
  <si>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</si>
  <si>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</si>
  <si>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</si>
  <si>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</si>
  <si>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</si>
  <si>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</si>
  <si>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</si>
  <si>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</si>
  <si>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</si>
  <si>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</si>
  <si>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</si>
  <si>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</si>
  <si>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</si>
  <si>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</si>
  <si>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</si>
  <si>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</si>
  <si>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</si>
  <si>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</si>
  <si>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</si>
  <si>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</si>
  <si>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</si>
  <si>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</si>
  <si>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</si>
  <si>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</si>
  <si>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</si>
  <si>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</si>
  <si>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</si>
  <si>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</si>
  <si>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</si>
  <si>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</si>
  <si>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</si>
  <si>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</si>
  <si>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</si>
  <si>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</si>
  <si>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</si>
  <si>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</si>
  <si>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</si>
  <si>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</si>
  <si>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GEROLA ALTA</t>
  </si>
  <si>
    <t>GERRE DE' CAPRIOLI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</si>
  <si>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</si>
  <si>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</si>
  <si>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</si>
  <si>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</si>
  <si>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</si>
  <si>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</si>
  <si>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</si>
  <si>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</si>
  <si>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</si>
  <si>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</si>
  <si>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</si>
  <si>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</si>
  <si>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</si>
  <si>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</si>
  <si>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</si>
  <si>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</si>
  <si>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</si>
  <si>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 NAXOS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</si>
  <si>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</si>
  <si>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</si>
  <si>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</si>
  <si>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</si>
  <si>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</si>
  <si>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</si>
  <si>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</si>
  <si>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</si>
  <si>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</si>
  <si>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GIFFONI SEI CASALI</t>
  </si>
  <si>
    <t>GIFFONI VALLE PIANA</t>
  </si>
  <si>
    <t>GIGNESE</t>
  </si>
  <si>
    <t>GIGNOD</t>
  </si>
  <si>
    <t>GILDONE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</si>
  <si>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</si>
  <si>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</si>
  <si>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</si>
  <si>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</si>
  <si>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</si>
  <si>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</si>
  <si>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</si>
  <si>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GIOIOSA MAREA</t>
  </si>
  <si>
    <t>GIOVE</t>
  </si>
  <si>
    <t>GIOVINAZZO</t>
  </si>
  <si>
    <t>GIOVO</t>
  </si>
  <si>
    <t>GIRASOLE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</si>
  <si>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</si>
  <si>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</si>
  <si>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</si>
  <si>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</si>
  <si>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</si>
  <si>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</si>
  <si>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</si>
  <si>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</si>
  <si>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</si>
  <si>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</si>
  <si>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</si>
  <si>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</si>
  <si>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</si>
  <si>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</si>
  <si>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</si>
  <si>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GLORENZA/GLURNS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</si>
  <si>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</si>
  <si>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</si>
  <si>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</si>
  <si>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</si>
  <si>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</si>
  <si>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</si>
  <si>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</si>
  <si>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</si>
  <si>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</si>
  <si>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</si>
  <si>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</si>
  <si>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</si>
  <si>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</si>
  <si>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GONNOSNO'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</si>
  <si>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</si>
  <si>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</si>
  <si>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</si>
  <si>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</si>
  <si>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</si>
  <si>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</si>
  <si>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</si>
  <si>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</si>
  <si>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</si>
  <si>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</si>
  <si>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</si>
  <si>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</si>
  <si>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</si>
  <si>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</si>
  <si>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</si>
  <si>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</si>
  <si>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</si>
  <si>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</si>
  <si>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</si>
  <si>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</si>
  <si>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</si>
  <si>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</si>
  <si>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</si>
  <si>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</si>
  <si>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</si>
  <si>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</si>
  <si>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</si>
  <si>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</si>
  <si>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</si>
  <si>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</si>
  <si>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</si>
  <si>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</si>
  <si>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</si>
  <si>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</si>
  <si>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 MONFERRATO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</si>
  <si>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</si>
  <si>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</si>
  <si>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</si>
  <si>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</si>
  <si>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</si>
  <si>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</si>
  <si>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</si>
  <si>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</si>
  <si>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</si>
  <si>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</si>
  <si>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</si>
  <si>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</si>
  <si>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</si>
  <si>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</si>
  <si>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</si>
  <si>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</si>
  <si>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</si>
  <si>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</si>
  <si>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</si>
  <si>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</si>
  <si>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</si>
  <si>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</si>
  <si>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</si>
  <si>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</si>
  <si>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GRESSONEY-LA-TRINITE'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</si>
  <si>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</si>
  <si>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</si>
  <si>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</si>
  <si>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</si>
  <si>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</si>
  <si>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</si>
  <si>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</si>
  <si>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</si>
  <si>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</si>
  <si>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GRINZANE CAVOUR</t>
  </si>
  <si>
    <t>GRISIGNANO DI ZOCCO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</si>
  <si>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</si>
  <si>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</si>
  <si>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</si>
  <si>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</si>
  <si>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</si>
  <si>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</si>
  <si>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</si>
  <si>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</si>
  <si>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</si>
  <si>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</si>
  <si>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</si>
  <si>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</si>
  <si>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</si>
  <si>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</si>
  <si>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</si>
  <si>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</si>
  <si>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</si>
  <si>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</si>
  <si>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</si>
  <si>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</si>
  <si>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</si>
  <si>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</si>
  <si>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</si>
  <si>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</si>
  <si>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</si>
  <si>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</si>
  <si>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</si>
  <si>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</si>
  <si>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</si>
  <si>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</si>
  <si>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</si>
  <si>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</si>
  <si>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</si>
  <si>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</si>
  <si>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</si>
  <si>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SICAMINO'</t>
  </si>
  <si>
    <t>GUAMAGGIORE</t>
  </si>
  <si>
    <t>GUANZATE</t>
  </si>
  <si>
    <t>GUARCINO</t>
  </si>
  <si>
    <t>GUARDA VENETA</t>
  </si>
  <si>
    <t>GUARDABOSONE</t>
  </si>
  <si>
    <t>GUARDAMIGLIO</t>
  </si>
  <si>
    <t>GUARDEA</t>
  </si>
  <si>
    <t>GUARDIA LOMBARDI</t>
  </si>
  <si>
    <t>GUARDIA PERTICARA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</si>
  <si>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</si>
  <si>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</si>
  <si>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</si>
  <si>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</si>
  <si>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</si>
  <si>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</si>
  <si>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</si>
  <si>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</si>
  <si>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</si>
  <si>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</si>
  <si>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</si>
  <si>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</si>
  <si>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</si>
  <si>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</si>
  <si>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</si>
  <si>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</si>
  <si>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</si>
  <si>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</si>
  <si>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</si>
  <si>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</si>
  <si>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HONE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</si>
  <si>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</si>
  <si>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</si>
  <si>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</si>
  <si>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</si>
  <si>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</si>
  <si>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</si>
  <si>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</si>
  <si>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</si>
  <si>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</si>
  <si>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</si>
  <si>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</si>
  <si>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</si>
  <si>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</si>
  <si>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</si>
  <si>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</si>
  <si>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</si>
  <si>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</si>
  <si>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</si>
  <si>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</si>
  <si>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</si>
  <si>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</si>
  <si>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</si>
  <si>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</si>
  <si>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</si>
  <si>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</si>
  <si>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</si>
  <si>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IRGOLI</t>
  </si>
  <si>
    <t>IRMA</t>
  </si>
  <si>
    <t>IRSINA</t>
  </si>
  <si>
    <t>ISASCA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</si>
  <si>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</si>
  <si>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</si>
  <si>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</si>
  <si>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</si>
  <si>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</si>
  <si>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</si>
  <si>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</si>
  <si>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</si>
  <si>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</si>
  <si>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</si>
  <si>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</si>
  <si>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</si>
  <si>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</si>
  <si>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</si>
  <si>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</si>
  <si>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</si>
  <si>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</si>
  <si>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</si>
  <si>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</si>
  <si>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</si>
  <si>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</si>
  <si>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</si>
  <si>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</si>
  <si>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</si>
  <si>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</si>
  <si>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</si>
  <si>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</si>
  <si>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</si>
  <si>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</si>
  <si>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</si>
  <si>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</si>
  <si>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</si>
  <si>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</si>
  <si>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</si>
  <si>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</si>
  <si>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</si>
  <si>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</si>
  <si>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</si>
  <si>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</si>
  <si>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</si>
  <si>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</si>
  <si>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</si>
  <si>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</si>
  <si>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</si>
  <si>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</si>
  <si>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</si>
  <si>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 GIANCAXIO</t>
  </si>
  <si>
    <t>JOVENCAN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</si>
  <si>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</si>
  <si>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</si>
  <si>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</si>
  <si>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</si>
  <si>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</si>
  <si>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</si>
  <si>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</si>
  <si>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</si>
  <si>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</si>
  <si>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 AGORDINA</t>
  </si>
  <si>
    <t>LA VALLE/WENGEN</t>
  </si>
  <si>
    <t>LA VALLETTA BRIANZA</t>
  </si>
  <si>
    <t>LABICO</t>
  </si>
  <si>
    <t>LABRO</t>
  </si>
  <si>
    <t>LACCHIARELLA</t>
  </si>
  <si>
    <t>LACCO AMENO</t>
  </si>
  <si>
    <t>LACEDONIA</t>
  </si>
  <si>
    <t>LACES/LATSCH</t>
  </si>
  <si>
    <t>LACONI</t>
  </si>
  <si>
    <t>LADISPOLI</t>
  </si>
  <si>
    <t>LAERRU</t>
  </si>
  <si>
    <t>LAGHI</t>
  </si>
  <si>
    <t>LAGLIO</t>
  </si>
  <si>
    <t>LAGNASCO</t>
  </si>
  <si>
    <t>LAGONEGRO</t>
  </si>
  <si>
    <t>LAGOSANTO</t>
  </si>
  <si>
    <t>LAGUNDO/ALGUND</t>
  </si>
  <si>
    <t>LAIGUEGLIA</t>
  </si>
  <si>
    <t>LAINATE</t>
  </si>
  <si>
    <t>LAINO</t>
  </si>
  <si>
    <t>LAION/LAJEN</t>
  </si>
  <si>
    <t>LAIVES/LEIFERS</t>
  </si>
  <si>
    <t>LAJATICO</t>
  </si>
  <si>
    <t>LALLIO</t>
  </si>
  <si>
    <t>LAMA DEI PELIGNI</t>
  </si>
  <si>
    <t>LAMA MOCOGNO</t>
  </si>
  <si>
    <t>LAMBRUGO</t>
  </si>
  <si>
    <t>LAMON</t>
  </si>
  <si>
    <t>LAMPEDUSA E LINOSA</t>
  </si>
  <si>
    <t>LAMPORECCHIO</t>
  </si>
  <si>
    <t>LAMPORO</t>
  </si>
  <si>
    <t>LANA/LANA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</si>
  <si>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</si>
  <si>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</si>
  <si>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</si>
  <si>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</si>
  <si>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</si>
  <si>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</si>
  <si>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</si>
  <si>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</si>
  <si>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</si>
  <si>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</si>
  <si>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</si>
  <si>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LARCIANO</t>
  </si>
  <si>
    <t>LARDIRAGO</t>
  </si>
  <si>
    <t>LARIANO</t>
  </si>
  <si>
    <t>LARINO</t>
  </si>
  <si>
    <t>LAS PLASSAS</t>
  </si>
  <si>
    <t>LASA/LAAS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</si>
  <si>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</si>
  <si>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</si>
  <si>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</si>
  <si>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</si>
  <si>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</si>
  <si>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</si>
  <si>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</si>
  <si>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</si>
  <si>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</si>
  <si>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</si>
  <si>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</si>
  <si>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LAUCO</t>
  </si>
  <si>
    <t>LAUREANA CILENTO</t>
  </si>
  <si>
    <t>LAUREGNO/LAUREIN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</si>
  <si>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</si>
  <si>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</si>
  <si>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</si>
  <si>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</si>
  <si>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</si>
  <si>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</si>
  <si>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</si>
  <si>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</si>
  <si>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</si>
  <si>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</si>
  <si>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</si>
  <si>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</si>
  <si>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</si>
  <si>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</si>
  <si>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</si>
  <si>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</si>
  <si>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</si>
  <si>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</si>
  <si>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</si>
  <si>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</si>
  <si>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</si>
  <si>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</si>
  <si>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</si>
  <si>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</si>
  <si>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</si>
  <si>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</si>
  <si>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</si>
  <si>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</si>
  <si>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</si>
  <si>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</si>
  <si>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</si>
  <si>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</si>
  <si>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</si>
  <si>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</si>
  <si>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</si>
  <si>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</si>
  <si>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</si>
  <si>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</si>
  <si>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</si>
  <si>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</si>
  <si>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</si>
  <si>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</si>
  <si>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</si>
  <si>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</si>
  <si>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</si>
  <si>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</si>
  <si>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</si>
  <si>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</si>
  <si>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</si>
  <si>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</si>
  <si>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DE' BAGNI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</si>
  <si>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</si>
  <si>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</si>
  <si>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</si>
  <si>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</si>
  <si>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</si>
  <si>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</si>
  <si>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</si>
  <si>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</si>
  <si>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</si>
  <si>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</si>
  <si>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</si>
  <si>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</si>
  <si>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</si>
  <si>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</si>
  <si>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</si>
  <si>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</si>
  <si>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</si>
  <si>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</si>
  <si>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</si>
  <si>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</si>
  <si>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</si>
  <si>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</si>
  <si>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</si>
  <si>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</si>
  <si>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</si>
  <si>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</si>
  <si>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</si>
  <si>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</si>
  <si>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</si>
  <si>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</si>
  <si>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</si>
  <si>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</si>
  <si>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</si>
  <si>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</si>
  <si>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</si>
  <si>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</si>
  <si>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</si>
  <si>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</si>
  <si>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</si>
  <si>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</si>
  <si>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</si>
  <si>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</si>
  <si>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</si>
  <si>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</si>
  <si>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</si>
  <si>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</si>
  <si>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</si>
  <si>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</si>
  <si>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</si>
  <si>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</si>
  <si>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</si>
  <si>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</si>
  <si>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</si>
  <si>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</si>
  <si>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</si>
  <si>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</si>
  <si>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</si>
  <si>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</si>
  <si>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</si>
  <si>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</si>
  <si>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</si>
  <si>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</si>
  <si>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</si>
  <si>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</si>
  <si>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</si>
  <si>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LOCULI</t>
  </si>
  <si>
    <t>LODE'</t>
  </si>
  <si>
    <t>LODI</t>
  </si>
  <si>
    <t>LODI VECCHIO</t>
  </si>
  <si>
    <t>LODINE</t>
  </si>
  <si>
    <t>LODRINO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</si>
  <si>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</si>
  <si>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</si>
  <si>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</si>
  <si>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</si>
  <si>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</si>
  <si>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</si>
  <si>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</si>
  <si>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</si>
  <si>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</si>
  <si>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</si>
  <si>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</si>
  <si>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</si>
  <si>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</si>
  <si>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</si>
  <si>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</si>
  <si>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</si>
  <si>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</si>
  <si>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</si>
  <si>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</si>
  <si>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LONGONE AL SEGRINO</t>
  </si>
  <si>
    <t>LONGONE SABINO</t>
  </si>
  <si>
    <t>LONIGO</t>
  </si>
  <si>
    <t>LORANZE'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</si>
  <si>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</si>
  <si>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</si>
  <si>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</si>
  <si>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</si>
  <si>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</si>
  <si>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</si>
  <si>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</si>
  <si>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</si>
  <si>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</si>
  <si>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</si>
  <si>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</si>
  <si>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</si>
  <si>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</si>
  <si>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</si>
  <si>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</si>
  <si>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</si>
  <si>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</si>
  <si>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</si>
  <si>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</si>
  <si>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 E CUCCARO MONFERRATO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</si>
  <si>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</si>
  <si>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</si>
  <si>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</si>
  <si>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</si>
  <si>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</si>
  <si>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</si>
  <si>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</si>
  <si>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</si>
  <si>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</si>
  <si>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</si>
  <si>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</si>
  <si>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</si>
  <si>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</si>
  <si>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</si>
  <si>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</si>
  <si>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</si>
  <si>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</si>
  <si>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</si>
  <si>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</si>
  <si>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</si>
  <si>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</si>
  <si>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</si>
  <si>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</si>
  <si>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</si>
  <si>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</si>
  <si>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</si>
  <si>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</si>
  <si>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</si>
  <si>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</si>
  <si>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</si>
  <si>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</si>
  <si>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</si>
  <si>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</si>
  <si>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</si>
  <si>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</si>
  <si>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</si>
  <si>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 CONCO</t>
  </si>
  <si>
    <t>LUSIGLIE'</t>
  </si>
  <si>
    <t>LUSON/LUSEN</t>
  </si>
  <si>
    <t>LUSTRA</t>
  </si>
  <si>
    <t>LUVINATE</t>
  </si>
  <si>
    <t>LUZZANA</t>
  </si>
  <si>
    <t>LUZZARA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</si>
  <si>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</si>
  <si>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</si>
  <si>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</si>
  <si>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</si>
  <si>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</si>
  <si>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</si>
  <si>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</si>
  <si>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</si>
  <si>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</si>
  <si>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</si>
  <si>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</si>
  <si>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</si>
  <si>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</si>
  <si>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</si>
  <si>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</si>
  <si>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</si>
  <si>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</si>
  <si>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</si>
  <si>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</si>
  <si>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</si>
  <si>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</si>
  <si>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</si>
  <si>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</si>
  <si>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</si>
  <si>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</si>
  <si>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</si>
  <si>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</si>
  <si>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MAGLIANO ALFIERI</t>
  </si>
  <si>
    <t>MAGLIANO ALPI</t>
  </si>
  <si>
    <t>MAGLIANO DE' MARSI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</si>
  <si>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</si>
  <si>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</si>
  <si>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</si>
  <si>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</si>
  <si>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</si>
  <si>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</si>
  <si>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</si>
  <si>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</si>
  <si>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</si>
  <si>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</si>
  <si>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</si>
  <si>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</si>
  <si>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</si>
  <si>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MAGRE' SULLA STRADA DEL VINO/MARGREID AN DER WEINSTRASSE</t>
  </si>
  <si>
    <t>MAGREGLIO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</si>
  <si>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</si>
  <si>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</si>
  <si>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</si>
  <si>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</si>
  <si>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</si>
  <si>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</si>
  <si>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</si>
  <si>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</si>
  <si>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</si>
  <si>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</si>
  <si>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</si>
  <si>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MALE'</t>
  </si>
  <si>
    <t>MALEGNO</t>
  </si>
  <si>
    <t>MALEO</t>
  </si>
  <si>
    <t>MALESCO</t>
  </si>
  <si>
    <t>MALETTO</t>
  </si>
  <si>
    <t>MALFA</t>
  </si>
  <si>
    <t>MALGRATE</t>
  </si>
  <si>
    <t>MALLARE</t>
  </si>
  <si>
    <t>MALLES VENOSTA/MALS</t>
  </si>
  <si>
    <t>MALNATE</t>
  </si>
  <si>
    <t>MALO</t>
  </si>
  <si>
    <t>MALONNO</t>
  </si>
  <si>
    <t>MALTIGNANO</t>
  </si>
  <si>
    <t>MALVAGNA</t>
  </si>
  <si>
    <t>MALVICINO</t>
  </si>
  <si>
    <t>MAMOIADA</t>
  </si>
  <si>
    <t>MANCIANO</t>
  </si>
  <si>
    <t>MANDANICI</t>
  </si>
  <si>
    <t>MANDAS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</si>
  <si>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</si>
  <si>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</si>
  <si>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</si>
  <si>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</si>
  <si>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</si>
  <si>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</si>
  <si>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</si>
  <si>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</si>
  <si>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MANIACE</t>
  </si>
  <si>
    <t>MANIAGO</t>
  </si>
  <si>
    <t>MANOCALZATI</t>
  </si>
  <si>
    <t>MANOPPELLO</t>
  </si>
  <si>
    <t>MANSUE'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</si>
  <si>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</si>
  <si>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</si>
  <si>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</si>
  <si>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</si>
  <si>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</si>
  <si>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</si>
  <si>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</si>
  <si>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</si>
  <si>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</si>
  <si>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</si>
  <si>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</si>
  <si>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</si>
  <si>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</si>
  <si>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</si>
  <si>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</si>
  <si>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</si>
  <si>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</si>
  <si>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</si>
  <si>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</si>
  <si>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</si>
  <si>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</si>
  <si>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MARCELLINA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</si>
  <si>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</si>
  <si>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</si>
  <si>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</si>
  <si>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</si>
  <si>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</si>
  <si>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</si>
  <si>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</si>
  <si>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</si>
  <si>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</si>
  <si>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MAREBBE/ENNEBERG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</si>
  <si>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</si>
  <si>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</si>
  <si>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</si>
  <si>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</si>
  <si>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</si>
  <si>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</si>
  <si>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</si>
  <si>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</si>
  <si>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</si>
  <si>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</si>
  <si>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</si>
  <si>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</si>
  <si>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</si>
  <si>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MARINEO</t>
  </si>
  <si>
    <t>MARINO</t>
  </si>
  <si>
    <t>MARLENGO/MARLING</t>
  </si>
  <si>
    <t>MARLIANA</t>
  </si>
  <si>
    <t>MARMENTINO</t>
  </si>
  <si>
    <t>MARMIROLO</t>
  </si>
  <si>
    <t>MARMORA</t>
  </si>
  <si>
    <t>MARNATE</t>
  </si>
  <si>
    <t>MARONE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</si>
  <si>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</si>
  <si>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</si>
  <si>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</si>
  <si>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</si>
  <si>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</si>
  <si>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</si>
  <si>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</si>
  <si>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</si>
  <si>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</si>
  <si>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</si>
  <si>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</si>
  <si>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MARTELLO/MARTELL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</si>
  <si>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</si>
  <si>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</si>
  <si>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</si>
  <si>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</si>
  <si>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</si>
  <si>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</si>
  <si>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</si>
  <si>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MARTIS</t>
  </si>
  <si>
    <t>MARUDO</t>
  </si>
  <si>
    <t>MARUGGIO</t>
  </si>
  <si>
    <t>MARZABOTTO</t>
  </si>
  <si>
    <t>MARZANO</t>
  </si>
  <si>
    <t>MARZANO APPIO</t>
  </si>
  <si>
    <t>MARZANO DI NOLA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</si>
  <si>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</si>
  <si>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</si>
  <si>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</si>
  <si>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</si>
  <si>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</si>
  <si>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</si>
  <si>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</si>
  <si>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</si>
  <si>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</si>
  <si>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MASERA' DI PADOVA</t>
  </si>
  <si>
    <t>MASERADA SUL PIAVE</t>
  </si>
  <si>
    <t>MASI</t>
  </si>
  <si>
    <t>MASI TORELLO</t>
  </si>
  <si>
    <t>MASIO</t>
  </si>
  <si>
    <t>MASLIANICO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</si>
  <si>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</si>
  <si>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</si>
  <si>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</si>
  <si>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</si>
  <si>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</si>
  <si>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</si>
  <si>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</si>
  <si>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</si>
  <si>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</si>
  <si>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</si>
  <si>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</si>
  <si>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</si>
  <si>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</si>
  <si>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</si>
  <si>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</si>
  <si>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</si>
  <si>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</si>
  <si>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</si>
  <si>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</si>
  <si>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</si>
  <si>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</si>
  <si>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</si>
  <si>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</si>
  <si>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</si>
  <si>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</si>
  <si>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</si>
  <si>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</si>
  <si>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</si>
  <si>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</si>
  <si>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</si>
  <si>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</si>
  <si>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</si>
  <si>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</si>
  <si>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</si>
  <si>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MAZZARRA' SANT'ANDREA</t>
  </si>
  <si>
    <t>MAZZARRONE</t>
  </si>
  <si>
    <t>MAZZE'</t>
  </si>
  <si>
    <t>MAZZIN</t>
  </si>
  <si>
    <t>MAZZO DI VALTELLINA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</si>
  <si>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</si>
  <si>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</si>
  <si>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</si>
  <si>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</si>
  <si>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</si>
  <si>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</si>
  <si>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</si>
  <si>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</si>
  <si>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</si>
  <si>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</si>
  <si>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</si>
  <si>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</si>
  <si>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</si>
  <si>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VITALE</t>
  </si>
  <si>
    <t>MEINA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</si>
  <si>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</si>
  <si>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</si>
  <si>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</si>
  <si>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</si>
  <si>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</si>
  <si>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</si>
  <si>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</si>
  <si>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</si>
  <si>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MELILLI</t>
  </si>
  <si>
    <t>MELISSANO</t>
  </si>
  <si>
    <t>MELITO DI NAPOLI</t>
  </si>
  <si>
    <t>MELITO IRPINO</t>
  </si>
  <si>
    <t>MELIZZANO</t>
  </si>
  <si>
    <t>MELLE</t>
  </si>
  <si>
    <t>MELLO</t>
  </si>
  <si>
    <t>MELPIGNANO</t>
  </si>
  <si>
    <t>MELTINA/MOLTEN</t>
  </si>
  <si>
    <t>MELZO</t>
  </si>
  <si>
    <t>MENAGGIO</t>
  </si>
  <si>
    <t>MENCONICO</t>
  </si>
  <si>
    <t>MENDATICA</t>
  </si>
  <si>
    <t>MENFI</t>
  </si>
  <si>
    <t>MENTANA</t>
  </si>
  <si>
    <t>MEOLO</t>
  </si>
  <si>
    <t>MERANA</t>
  </si>
  <si>
    <t>MERANO/MERAN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</si>
  <si>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</si>
  <si>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</si>
  <si>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</si>
  <si>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</si>
  <si>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</si>
  <si>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</si>
  <si>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</si>
  <si>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</si>
  <si>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</si>
  <si>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</si>
  <si>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</si>
  <si>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MERI'</t>
  </si>
  <si>
    <t>MERLARA</t>
  </si>
  <si>
    <t>MERLINO</t>
  </si>
  <si>
    <t>MERONE</t>
  </si>
  <si>
    <t>MESAGNE</t>
  </si>
  <si>
    <t>MESE</t>
  </si>
  <si>
    <t>MESENZANA</t>
  </si>
  <si>
    <t>MESERO</t>
  </si>
  <si>
    <t>MESOLA</t>
  </si>
  <si>
    <t>MESSINA</t>
  </si>
  <si>
    <t>MESTRINO</t>
  </si>
  <si>
    <t>META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</si>
  <si>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</si>
  <si>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</si>
  <si>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</si>
  <si>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</si>
  <si>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</si>
  <si>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</si>
  <si>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</si>
  <si>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</si>
  <si>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</si>
  <si>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</si>
  <si>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</si>
  <si>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</si>
  <si>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</si>
  <si>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</si>
  <si>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</si>
  <si>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</si>
  <si>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</si>
  <si>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</si>
  <si>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</si>
  <si>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</si>
  <si>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</si>
  <si>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</si>
  <si>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MIGLIONICO</t>
  </si>
  <si>
    <t>MIGNANEGO</t>
  </si>
  <si>
    <t>MIGNANO MONTE LUNGO</t>
  </si>
  <si>
    <t>MILANO</t>
  </si>
  <si>
    <t>MILAZZO</t>
  </si>
  <si>
    <t>MILENA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</si>
  <si>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</si>
  <si>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</si>
  <si>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</si>
  <si>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</si>
  <si>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</si>
  <si>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</si>
  <si>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</si>
  <si>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</si>
  <si>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</si>
  <si>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</si>
  <si>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</si>
  <si>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</si>
  <si>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</si>
  <si>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</si>
  <si>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</si>
  <si>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</si>
  <si>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</si>
  <si>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</si>
  <si>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</si>
  <si>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</si>
  <si>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</si>
  <si>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</si>
  <si>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</si>
  <si>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</si>
  <si>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</si>
  <si>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</si>
  <si>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</si>
  <si>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MISILISCEMI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</si>
  <si>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</si>
  <si>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</si>
  <si>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</si>
  <si>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</si>
  <si>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</si>
  <si>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</si>
  <si>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</si>
  <si>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</si>
  <si>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</si>
  <si>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</si>
  <si>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</si>
  <si>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</si>
  <si>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</si>
  <si>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</si>
  <si>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</si>
  <si>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</si>
  <si>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</si>
  <si>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</si>
  <si>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</si>
  <si>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</si>
  <si>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</si>
  <si>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</si>
  <si>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</si>
  <si>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</si>
  <si>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DE' CALVI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</si>
  <si>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</si>
  <si>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</si>
  <si>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</si>
  <si>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</si>
  <si>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</si>
  <si>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</si>
  <si>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</si>
  <si>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</si>
  <si>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</si>
  <si>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</si>
  <si>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</si>
  <si>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</si>
  <si>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</si>
  <si>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</si>
  <si>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MOLTENO</t>
  </si>
  <si>
    <t>MOLTRASIO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</si>
  <si>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</si>
  <si>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</si>
  <si>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</si>
  <si>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</si>
  <si>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</si>
  <si>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</si>
  <si>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</si>
  <si>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</si>
  <si>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</si>
  <si>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</si>
  <si>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</si>
  <si>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</si>
  <si>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</si>
  <si>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</si>
  <si>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</si>
  <si>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</si>
  <si>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</si>
  <si>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</si>
  <si>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</si>
  <si>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</si>
  <si>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</si>
  <si>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</si>
  <si>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</si>
  <si>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</si>
  <si>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</si>
  <si>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</si>
  <si>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</si>
  <si>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</si>
  <si>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</si>
  <si>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</si>
  <si>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</si>
  <si>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</si>
  <si>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</si>
  <si>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</si>
  <si>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MONDOVI'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</si>
  <si>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</si>
  <si>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</si>
  <si>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</si>
  <si>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</si>
  <si>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</si>
  <si>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</si>
  <si>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</si>
  <si>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</si>
  <si>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</si>
  <si>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MONGIARDINO LIGURE</t>
  </si>
  <si>
    <t>MONGIUFFI MELIA</t>
  </si>
  <si>
    <t>MONGRANDO</t>
  </si>
  <si>
    <t>MONGUELFO-TESIDO/WELSBERG-TAISTEN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</si>
  <si>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</si>
  <si>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</si>
  <si>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</si>
  <si>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</si>
  <si>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</si>
  <si>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</si>
  <si>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</si>
  <si>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</si>
  <si>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</si>
  <si>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</si>
  <si>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</si>
  <si>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</si>
  <si>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</si>
  <si>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MONTA'</t>
  </si>
  <si>
    <t>MONTABONE</t>
  </si>
  <si>
    <t>MONTACUTO</t>
  </si>
  <si>
    <t>MONTAFIA</t>
  </si>
  <si>
    <t>MONTAGANO</t>
  </si>
  <si>
    <t>MONTAGNA IN VALTELLINA</t>
  </si>
  <si>
    <t>MONTAGNA/MONTAN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</si>
  <si>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</si>
  <si>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</si>
  <si>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</si>
  <si>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</si>
  <si>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</si>
  <si>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</si>
  <si>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</si>
  <si>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</si>
  <si>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</si>
  <si>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MONDOVI'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</si>
  <si>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</si>
  <si>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</si>
  <si>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</si>
  <si>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</si>
  <si>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</si>
  <si>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</si>
  <si>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</si>
  <si>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</si>
  <si>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</si>
  <si>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</si>
  <si>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</si>
  <si>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</si>
  <si>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</si>
  <si>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</si>
  <si>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</si>
  <si>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</si>
  <si>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</si>
  <si>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</si>
  <si>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</si>
  <si>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</si>
  <si>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</si>
  <si>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</si>
  <si>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</si>
  <si>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</si>
  <si>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</si>
  <si>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</si>
  <si>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</si>
  <si>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</si>
  <si>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</si>
  <si>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</si>
  <si>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</si>
  <si>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</si>
  <si>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</si>
  <si>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</si>
  <si>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</si>
  <si>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</si>
  <si>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</si>
  <si>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</si>
  <si>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</si>
  <si>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</si>
  <si>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</si>
  <si>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</si>
  <si>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</si>
  <si>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</si>
  <si>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</si>
  <si>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</si>
  <si>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</si>
  <si>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</si>
  <si>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</si>
  <si>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</si>
  <si>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</si>
  <si>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</si>
  <si>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</si>
  <si>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</si>
  <si>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</si>
  <si>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</si>
  <si>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</si>
  <si>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</si>
  <si>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</si>
  <si>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</si>
  <si>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</si>
  <si>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</si>
  <si>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</si>
  <si>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</si>
  <si>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</si>
  <si>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</si>
  <si>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</si>
  <si>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</si>
  <si>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</si>
  <si>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</si>
  <si>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</si>
  <si>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</si>
  <si>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</si>
  <si>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</si>
  <si>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</si>
  <si>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</si>
  <si>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</si>
  <si>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</si>
  <si>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</si>
  <si>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</si>
  <si>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</si>
  <si>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</si>
  <si>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</si>
  <si>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</si>
  <si>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</si>
  <si>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</si>
  <si>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</si>
  <si>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</si>
  <si>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</si>
  <si>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</si>
  <si>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</si>
  <si>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</si>
  <si>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</si>
  <si>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</si>
  <si>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</si>
  <si>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</si>
  <si>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</si>
  <si>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</si>
  <si>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</si>
  <si>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</si>
  <si>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</si>
  <si>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</si>
  <si>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</si>
  <si>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</si>
  <si>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</si>
  <si>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</si>
  <si>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</si>
  <si>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</si>
  <si>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</si>
  <si>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</si>
  <si>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</si>
  <si>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</si>
  <si>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</si>
  <si>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</si>
  <si>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</si>
  <si>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</si>
  <si>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</si>
  <si>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</si>
  <si>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</si>
  <si>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</si>
  <si>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</si>
  <si>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</si>
  <si>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</si>
  <si>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</si>
  <si>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</si>
  <si>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</si>
  <si>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</si>
  <si>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</si>
  <si>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</si>
  <si>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</si>
  <si>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</si>
  <si>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</si>
  <si>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</si>
  <si>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</si>
  <si>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</si>
  <si>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</si>
  <si>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</si>
  <si>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</si>
  <si>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</si>
  <si>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</si>
  <si>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</si>
  <si>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</si>
  <si>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</si>
  <si>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</si>
  <si>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</si>
  <si>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</si>
  <si>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</si>
  <si>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</si>
  <si>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</si>
  <si>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</si>
  <si>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</si>
  <si>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</si>
  <si>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</si>
  <si>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</si>
  <si>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</si>
  <si>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</si>
  <si>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</si>
  <si>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</si>
  <si>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</si>
  <si>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</si>
  <si>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</si>
  <si>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</si>
  <si>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</si>
  <si>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</si>
  <si>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</si>
  <si>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</si>
  <si>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</si>
  <si>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</si>
  <si>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</si>
  <si>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</si>
  <si>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</si>
  <si>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</si>
  <si>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</si>
  <si>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</si>
  <si>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</si>
  <si>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</si>
  <si>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</si>
  <si>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</si>
  <si>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</si>
  <si>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</si>
  <si>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</si>
  <si>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</si>
  <si>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</si>
  <si>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</si>
  <si>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</si>
  <si>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</si>
  <si>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</si>
  <si>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</si>
  <si>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</si>
  <si>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</si>
  <si>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</si>
  <si>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</si>
  <si>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</si>
  <si>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</si>
  <si>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</si>
  <si>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</si>
  <si>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</si>
  <si>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</si>
  <si>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</si>
  <si>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</si>
  <si>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</si>
  <si>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</si>
  <si>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</si>
  <si>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</si>
  <si>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</si>
  <si>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</si>
  <si>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</si>
  <si>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</si>
  <si>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</si>
  <si>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</si>
  <si>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</si>
  <si>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</si>
  <si>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</si>
  <si>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</si>
  <si>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</si>
  <si>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</si>
  <si>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</si>
  <si>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</si>
  <si>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</si>
  <si>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</si>
  <si>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</si>
  <si>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</si>
  <si>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</si>
  <si>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</si>
  <si>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</si>
  <si>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</si>
  <si>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MONTU' BECCARIA</t>
  </si>
  <si>
    <t>MONVALLE</t>
  </si>
  <si>
    <t>MONZA</t>
  </si>
  <si>
    <t>MONZAMBANO</t>
  </si>
  <si>
    <t>MONZUNO</t>
  </si>
  <si>
    <t>MORANO SUL PO</t>
  </si>
  <si>
    <t>MORANSENGO-TONENGO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</si>
  <si>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</si>
  <si>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</si>
  <si>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</si>
  <si>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</si>
  <si>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</si>
  <si>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</si>
  <si>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</si>
  <si>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</si>
  <si>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</si>
  <si>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</si>
  <si>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</si>
  <si>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</si>
  <si>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</si>
  <si>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</si>
  <si>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</si>
  <si>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</si>
  <si>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</si>
  <si>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</si>
  <si>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</si>
  <si>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</si>
  <si>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</si>
  <si>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</si>
  <si>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</si>
  <si>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</si>
  <si>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</si>
  <si>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</si>
  <si>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</si>
  <si>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</si>
  <si>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</si>
  <si>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</si>
  <si>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</si>
  <si>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</si>
  <si>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</si>
  <si>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</si>
  <si>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</si>
  <si>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</si>
  <si>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</si>
  <si>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</si>
  <si>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</si>
  <si>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</si>
  <si>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</si>
  <si>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</si>
  <si>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</si>
  <si>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</si>
  <si>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</si>
  <si>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</si>
  <si>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PASSIRIA/MOOS IN PASSEIER</t>
  </si>
  <si>
    <t>MOSSA</t>
  </si>
  <si>
    <t>MOTTA BALUFFI</t>
  </si>
  <si>
    <t>MOTTA CAMASTRA</t>
  </si>
  <si>
    <t>MOTTA D'AFFERMO</t>
  </si>
  <si>
    <t>MOTTA DE' CONTI</t>
  </si>
  <si>
    <t>MOTTA DI LIVENZA</t>
  </si>
  <si>
    <t>MOTTA MONTECORVINO</t>
  </si>
  <si>
    <t>MOTTA SANT'ANASTASIA</t>
  </si>
  <si>
    <t>MOTTA VISCONTI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</si>
  <si>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</si>
  <si>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</si>
  <si>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</si>
  <si>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</si>
  <si>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</si>
  <si>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</si>
  <si>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</si>
  <si>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</si>
  <si>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</si>
  <si>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</si>
  <si>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MUGGIO'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</si>
  <si>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</si>
  <si>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</si>
  <si>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</si>
  <si>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</si>
  <si>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</si>
  <si>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</si>
  <si>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</si>
  <si>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</si>
  <si>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</si>
  <si>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</si>
  <si>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</si>
  <si>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</si>
  <si>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</si>
  <si>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</si>
  <si>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</si>
  <si>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</si>
  <si>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</si>
  <si>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</si>
  <si>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</si>
  <si>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</si>
  <si>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</si>
  <si>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</si>
  <si>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</si>
  <si>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NALLES/NALS</t>
  </si>
  <si>
    <t>NANTO</t>
  </si>
  <si>
    <t>NAPOLI</t>
  </si>
  <si>
    <t>NARBOLIA</t>
  </si>
  <si>
    <t>NARCAO</t>
  </si>
  <si>
    <t>NARDO'</t>
  </si>
  <si>
    <t>NARNI</t>
  </si>
  <si>
    <t>NARO</t>
  </si>
  <si>
    <t>NARZOLE</t>
  </si>
  <si>
    <t>NASINO</t>
  </si>
  <si>
    <t>NASO</t>
  </si>
  <si>
    <t>NATURNO/NATURNS</t>
  </si>
  <si>
    <t>NAVE</t>
  </si>
  <si>
    <t>NAVELLI</t>
  </si>
  <si>
    <t>NAZ-SCIAVES/NATZ-SCHABS</t>
  </si>
  <si>
    <t>NAZZANO</t>
  </si>
  <si>
    <t>NE</t>
  </si>
  <si>
    <t>NEBBIUNO</t>
  </si>
  <si>
    <t>NEGRAR DI VALPOLICELLA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</si>
  <si>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</si>
  <si>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</si>
  <si>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</si>
  <si>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</si>
  <si>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</si>
  <si>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</si>
  <si>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</si>
  <si>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</si>
  <si>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</si>
  <si>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</si>
  <si>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</si>
  <si>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</si>
  <si>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</si>
  <si>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</si>
  <si>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</si>
  <si>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</si>
  <si>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</si>
  <si>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</si>
  <si>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</si>
  <si>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</si>
  <si>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</si>
  <si>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</si>
  <si>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</si>
  <si>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</si>
  <si>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</si>
  <si>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</si>
  <si>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</si>
  <si>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</si>
  <si>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</si>
  <si>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</si>
  <si>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</si>
  <si>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</si>
  <si>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</si>
  <si>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</si>
  <si>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NOCCIANO</t>
  </si>
  <si>
    <t>NOCERA INFERIORE</t>
  </si>
  <si>
    <t>NOCERA SUPERIORE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</si>
  <si>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</si>
  <si>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</si>
  <si>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</si>
  <si>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</si>
  <si>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</si>
  <si>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</si>
  <si>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</si>
  <si>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</si>
  <si>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</si>
  <si>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</si>
  <si>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</si>
  <si>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</si>
  <si>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</si>
  <si>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</si>
  <si>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</si>
  <si>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</si>
  <si>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</si>
  <si>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</si>
  <si>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</si>
  <si>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</si>
  <si>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</si>
  <si>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</si>
  <si>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</si>
  <si>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</si>
  <si>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</si>
  <si>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LEVANTE/WELSCHNOFEN</t>
  </si>
  <si>
    <t>NOVA MILANESE</t>
  </si>
  <si>
    <t>NOVA PONENTE/DEUTSCHNOFEN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</si>
  <si>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</si>
  <si>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</si>
  <si>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</si>
  <si>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</si>
  <si>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</si>
  <si>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</si>
  <si>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</si>
  <si>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</si>
  <si>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</si>
  <si>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</si>
  <si>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</si>
  <si>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</si>
  <si>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</si>
  <si>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</si>
  <si>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</si>
  <si>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</si>
  <si>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</si>
  <si>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</si>
  <si>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</si>
  <si>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</si>
  <si>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</si>
  <si>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</si>
  <si>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NICOLO'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</si>
  <si>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</si>
  <si>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</si>
  <si>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</si>
  <si>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</si>
  <si>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</si>
  <si>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</si>
  <si>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</si>
  <si>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</si>
  <si>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</si>
  <si>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</si>
  <si>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</si>
  <si>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</si>
  <si>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</si>
  <si>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</si>
  <si>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</si>
  <si>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</si>
  <si>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</si>
  <si>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</si>
  <si>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</si>
  <si>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</si>
  <si>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</si>
  <si>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</si>
  <si>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</si>
  <si>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</si>
  <si>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</si>
  <si>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</si>
  <si>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</si>
  <si>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</si>
  <si>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</si>
  <si>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</si>
  <si>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</si>
  <si>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</si>
  <si>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</si>
  <si>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</si>
  <si>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</si>
  <si>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</si>
  <si>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</si>
  <si>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</si>
  <si>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</si>
  <si>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</si>
  <si>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</si>
  <si>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</si>
  <si>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</si>
  <si>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</si>
  <si>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</si>
  <si>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</si>
  <si>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</si>
  <si>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</si>
  <si>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</si>
  <si>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</si>
  <si>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</si>
  <si>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</si>
  <si>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</si>
  <si>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</si>
  <si>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</si>
  <si>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</si>
  <si>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</si>
  <si>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</si>
  <si>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</si>
  <si>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</si>
  <si>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</si>
  <si>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</si>
  <si>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</si>
  <si>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</si>
  <si>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</si>
  <si>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</si>
  <si>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</si>
  <si>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</si>
  <si>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</si>
  <si>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ONANI'</t>
  </si>
  <si>
    <t>ONANO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</si>
  <si>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</si>
  <si>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</si>
  <si>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</si>
  <si>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</si>
  <si>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</si>
  <si>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</si>
  <si>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</si>
  <si>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</si>
  <si>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</si>
  <si>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</si>
  <si>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</si>
  <si>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ORA/AUER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</si>
  <si>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</si>
  <si>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</si>
  <si>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</si>
  <si>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</si>
  <si>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</si>
  <si>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</si>
  <si>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</si>
  <si>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</si>
  <si>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</si>
  <si>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</si>
  <si>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</si>
  <si>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</si>
  <si>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</si>
  <si>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</si>
  <si>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</si>
  <si>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</si>
  <si>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</si>
  <si>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</si>
  <si>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</si>
  <si>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</si>
  <si>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</si>
  <si>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</si>
  <si>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</si>
  <si>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</si>
  <si>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</si>
  <si>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</si>
  <si>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</si>
  <si>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</si>
  <si>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</si>
  <si>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</si>
  <si>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</si>
  <si>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</si>
  <si>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</si>
  <si>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</si>
  <si>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</si>
  <si>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</si>
  <si>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</si>
  <si>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</si>
  <si>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</si>
  <si>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</si>
  <si>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</si>
  <si>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</si>
  <si>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</si>
  <si>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</si>
  <si>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</si>
  <si>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</si>
  <si>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</si>
  <si>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</si>
  <si>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</si>
  <si>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</si>
  <si>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</si>
  <si>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</si>
  <si>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</si>
  <si>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</si>
  <si>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</si>
  <si>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</si>
  <si>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</si>
  <si>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</si>
  <si>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</si>
  <si>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</si>
  <si>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</si>
  <si>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</si>
  <si>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</si>
  <si>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</si>
  <si>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</si>
  <si>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</si>
  <si>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</si>
  <si>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</si>
  <si>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</si>
  <si>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</si>
  <si>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</si>
  <si>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</si>
  <si>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</si>
  <si>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</si>
  <si>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</si>
  <si>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</si>
  <si>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</si>
  <si>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</si>
  <si>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</si>
  <si>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</si>
  <si>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</si>
  <si>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</si>
  <si>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</si>
  <si>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</si>
  <si>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</si>
  <si>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</si>
  <si>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</si>
  <si>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</si>
  <si>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</si>
  <si>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</si>
  <si>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</si>
  <si>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</si>
  <si>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</si>
  <si>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</si>
  <si>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</si>
  <si>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</si>
  <si>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</si>
  <si>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</si>
  <si>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</si>
  <si>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</si>
  <si>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</si>
  <si>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</si>
  <si>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</si>
  <si>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</si>
  <si>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</si>
  <si>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</si>
  <si>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</si>
  <si>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</si>
  <si>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</si>
  <si>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</si>
  <si>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</si>
  <si>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</si>
  <si>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</si>
  <si>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</si>
  <si>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</si>
  <si>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</si>
  <si>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</si>
  <si>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</si>
  <si>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</si>
  <si>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</si>
  <si>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</si>
  <si>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</si>
  <si>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</si>
  <si>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</si>
  <si>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</si>
  <si>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</si>
  <si>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</si>
  <si>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</si>
  <si>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</si>
  <si>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</si>
  <si>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</si>
  <si>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</si>
  <si>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</si>
  <si>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</si>
  <si>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</si>
  <si>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</si>
  <si>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</si>
  <si>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</si>
  <si>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</si>
  <si>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</si>
  <si>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</si>
  <si>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</si>
  <si>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</si>
  <si>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</si>
  <si>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</si>
  <si>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</si>
  <si>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</si>
  <si>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</si>
  <si>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</si>
  <si>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</si>
  <si>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</si>
  <si>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</si>
  <si>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</si>
  <si>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PALERMO</t>
  </si>
  <si>
    <t>PALESTRINA</t>
  </si>
  <si>
    <t>PALESTRO</t>
  </si>
  <si>
    <t>PALIANO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</si>
  <si>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</si>
  <si>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</si>
  <si>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</si>
  <si>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</si>
  <si>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</si>
  <si>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</si>
  <si>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</si>
  <si>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</si>
  <si>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</si>
  <si>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</si>
  <si>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</si>
  <si>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</si>
  <si>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</si>
  <si>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</si>
  <si>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PALU'</t>
  </si>
  <si>
    <t>PALU' DEL FERSINA</t>
  </si>
  <si>
    <t>PALUZZA</t>
  </si>
  <si>
    <t>PAMPARATO</t>
  </si>
  <si>
    <t>PANCALIERI</t>
  </si>
  <si>
    <t>PANCARANA</t>
  </si>
  <si>
    <t>PANCHIA'</t>
  </si>
  <si>
    <t>PANDINO</t>
  </si>
  <si>
    <t>PANICALE</t>
  </si>
  <si>
    <t>PANNARANO</t>
  </si>
  <si>
    <t>PANNI</t>
  </si>
  <si>
    <t>PANTELLERIA</t>
  </si>
  <si>
    <t>PANTIGLIATE</t>
  </si>
  <si>
    <t>PAOLISI</t>
  </si>
  <si>
    <t>PAPOZZE</t>
  </si>
  <si>
    <t>PARABIAGO</t>
  </si>
  <si>
    <t>PARABITA</t>
  </si>
  <si>
    <t>PARATICO</t>
  </si>
  <si>
    <t>PARCINES/PARTSCHINS</t>
  </si>
  <si>
    <t>PARELLA</t>
  </si>
  <si>
    <t>PARETE</t>
  </si>
  <si>
    <t>PARETO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</si>
  <si>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</si>
  <si>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</si>
  <si>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</si>
  <si>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</si>
  <si>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</si>
  <si>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</si>
  <si>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</si>
  <si>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</si>
  <si>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</si>
  <si>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</si>
  <si>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</si>
  <si>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</si>
  <si>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</si>
  <si>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</si>
  <si>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</si>
  <si>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</si>
  <si>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</si>
  <si>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</si>
  <si>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</si>
  <si>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</si>
  <si>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</si>
  <si>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</si>
  <si>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</si>
  <si>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</si>
  <si>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PATERNO'</t>
  </si>
  <si>
    <t>PATERNOPOLI</t>
  </si>
  <si>
    <t>PATRICA</t>
  </si>
  <si>
    <t>PATTADA</t>
  </si>
  <si>
    <t>PATTI</t>
  </si>
  <si>
    <t>PATU'</t>
  </si>
  <si>
    <t>PAU</t>
  </si>
  <si>
    <t>PAULARO</t>
  </si>
  <si>
    <t>PAULI ARBAREI</t>
  </si>
  <si>
    <t>PAULILATINO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</si>
  <si>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</si>
  <si>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</si>
  <si>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</si>
  <si>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</si>
  <si>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</si>
  <si>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</si>
  <si>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</si>
  <si>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</si>
  <si>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PECCIOLI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</si>
  <si>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</si>
  <si>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</si>
  <si>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</si>
  <si>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</si>
  <si>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</si>
  <si>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</si>
  <si>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</si>
  <si>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</si>
  <si>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PEDRENGO</t>
  </si>
  <si>
    <t>PEGLIO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</si>
  <si>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</si>
  <si>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</si>
  <si>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</si>
  <si>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</si>
  <si>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</si>
  <si>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</si>
  <si>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</si>
  <si>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</si>
  <si>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</si>
  <si>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</si>
  <si>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</si>
  <si>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</si>
  <si>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</si>
  <si>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</si>
  <si>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</si>
  <si>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</si>
  <si>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</si>
  <si>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PERANO</t>
  </si>
  <si>
    <t>PERAROLO DI CADORE</t>
  </si>
  <si>
    <t>PERCA/PERCHA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</si>
  <si>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</si>
  <si>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</si>
  <si>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</si>
  <si>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</si>
  <si>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</si>
  <si>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</si>
  <si>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</si>
  <si>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</si>
  <si>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</si>
  <si>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</si>
  <si>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</si>
  <si>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</si>
  <si>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</si>
  <si>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</si>
  <si>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</si>
  <si>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</si>
  <si>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</si>
  <si>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</si>
  <si>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</si>
  <si>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</si>
  <si>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</si>
  <si>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</si>
  <si>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</si>
  <si>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</si>
  <si>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</si>
  <si>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</si>
  <si>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</si>
  <si>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</si>
  <si>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</si>
  <si>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</si>
  <si>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</si>
  <si>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</si>
  <si>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</si>
  <si>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</si>
  <si>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</si>
  <si>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</si>
  <si>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</si>
  <si>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</si>
  <si>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</si>
  <si>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</si>
  <si>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</si>
  <si>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</si>
  <si>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</si>
  <si>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</si>
  <si>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</si>
  <si>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</si>
  <si>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</si>
  <si>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</si>
  <si>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</si>
  <si>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</si>
  <si>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</si>
  <si>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</si>
  <si>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</si>
  <si>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</si>
  <si>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</si>
  <si>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</si>
  <si>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</si>
  <si>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</si>
  <si>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</si>
  <si>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</si>
  <si>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</si>
  <si>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</si>
  <si>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</si>
  <si>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</si>
  <si>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</si>
  <si>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</si>
  <si>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</si>
  <si>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</si>
  <si>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</si>
  <si>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</si>
  <si>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</si>
  <si>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</si>
  <si>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</si>
  <si>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 DRIZZONA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</si>
  <si>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</si>
  <si>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</si>
  <si>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</si>
  <si>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</si>
  <si>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</si>
  <si>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</si>
  <si>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</si>
  <si>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</si>
  <si>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</si>
  <si>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</si>
  <si>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</si>
  <si>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</si>
  <si>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</si>
  <si>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</si>
  <si>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</si>
  <si>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</si>
  <si>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</si>
  <si>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</si>
  <si>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</si>
  <si>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</si>
  <si>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</si>
  <si>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</si>
  <si>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</si>
  <si>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</si>
  <si>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</si>
  <si>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</si>
  <si>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</si>
  <si>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</si>
  <si>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</si>
  <si>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</si>
  <si>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</si>
  <si>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</si>
  <si>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</si>
  <si>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</si>
  <si>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</si>
  <si>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</si>
  <si>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</si>
  <si>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</si>
  <si>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</si>
  <si>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</si>
  <si>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</si>
  <si>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</si>
  <si>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</si>
  <si>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</si>
  <si>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DE' GIORGI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</si>
  <si>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</si>
  <si>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</si>
  <si>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</si>
  <si>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</si>
  <si>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</si>
  <si>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</si>
  <si>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</si>
  <si>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</si>
  <si>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</si>
  <si>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PIETRAGALLA</t>
  </si>
  <si>
    <t>PIETRALUNGA</t>
  </si>
  <si>
    <t>PIETRAMELARA</t>
  </si>
  <si>
    <t>PIETRAMONTECORVINO</t>
  </si>
  <si>
    <t>PIETRANICO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</si>
  <si>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</si>
  <si>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</si>
  <si>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</si>
  <si>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</si>
  <si>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</si>
  <si>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</si>
  <si>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</si>
  <si>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</si>
  <si>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</si>
  <si>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</si>
  <si>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</si>
  <si>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</si>
  <si>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</si>
  <si>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DEL GRAPPA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</si>
  <si>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</si>
  <si>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</si>
  <si>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</si>
  <si>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</si>
  <si>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</si>
  <si>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</si>
  <si>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</si>
  <si>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</si>
  <si>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</si>
  <si>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</si>
  <si>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</si>
  <si>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</si>
  <si>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</si>
  <si>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</si>
  <si>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</si>
  <si>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</si>
  <si>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</si>
  <si>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</si>
  <si>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</si>
  <si>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</si>
  <si>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</si>
  <si>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</si>
  <si>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</si>
  <si>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</si>
  <si>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</si>
  <si>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</si>
  <si>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</si>
  <si>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</si>
  <si>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</si>
  <si>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</si>
  <si>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</si>
  <si>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</si>
  <si>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</si>
  <si>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</si>
  <si>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</si>
  <si>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</si>
  <si>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</si>
  <si>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</si>
  <si>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</si>
  <si>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</si>
  <si>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</si>
  <si>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</si>
  <si>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</si>
  <si>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</si>
  <si>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PIOVA' MASSAIA</t>
  </si>
  <si>
    <t>PIOVE DI SACCO</t>
  </si>
  <si>
    <t>PIOVENE ROCCHETTE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</si>
  <si>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</si>
  <si>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</si>
  <si>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</si>
  <si>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</si>
  <si>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</si>
  <si>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</si>
  <si>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</si>
  <si>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</si>
  <si>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</si>
  <si>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</si>
  <si>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</si>
  <si>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</si>
  <si>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</si>
  <si>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</si>
  <si>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</si>
  <si>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</si>
  <si>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</si>
  <si>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</si>
  <si>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PIZZOFERRATO</t>
  </si>
  <si>
    <t>PIZZOLI</t>
  </si>
  <si>
    <t>PIZZONE</t>
  </si>
  <si>
    <t>PLAUS/PLAUS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</si>
  <si>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</si>
  <si>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</si>
  <si>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</si>
  <si>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</si>
  <si>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</si>
  <si>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</si>
  <si>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</si>
  <si>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</si>
  <si>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</si>
  <si>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</si>
  <si>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</si>
  <si>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</si>
  <si>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</si>
  <si>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</si>
  <si>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</si>
  <si>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</si>
  <si>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</si>
  <si>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</si>
  <si>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</si>
  <si>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</si>
  <si>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</si>
  <si>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</si>
  <si>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</si>
  <si>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</si>
  <si>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</si>
  <si>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</si>
  <si>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</si>
  <si>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</si>
  <si>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</si>
  <si>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</si>
  <si>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</si>
  <si>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</si>
  <si>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</si>
  <si>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</si>
  <si>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</si>
  <si>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</si>
  <si>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</si>
  <si>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</si>
  <si>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</si>
  <si>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</si>
  <si>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</si>
  <si>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</si>
  <si>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POLICORO</t>
  </si>
  <si>
    <t>POLIGNANO A MARE</t>
  </si>
  <si>
    <t>POLINAGO</t>
  </si>
  <si>
    <t>POLINO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</si>
  <si>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</si>
  <si>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</si>
  <si>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</si>
  <si>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</si>
  <si>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</si>
  <si>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</si>
  <si>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</si>
  <si>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</si>
  <si>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</si>
  <si>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</si>
  <si>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</si>
  <si>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</si>
  <si>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</si>
  <si>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</si>
  <si>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</si>
  <si>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</si>
  <si>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</si>
  <si>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</si>
  <si>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</si>
  <si>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</si>
  <si>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</si>
  <si>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</si>
  <si>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</si>
  <si>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</si>
  <si>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</si>
  <si>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</si>
  <si>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</si>
  <si>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</si>
  <si>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</si>
  <si>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</si>
  <si>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</si>
  <si>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 CANAVESE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</si>
  <si>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</si>
  <si>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</si>
  <si>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</si>
  <si>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</si>
  <si>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</si>
  <si>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</si>
  <si>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</si>
  <si>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</si>
  <si>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GARDENA/WAIDBRUCK</t>
  </si>
  <si>
    <t>PONTE IN VALTELLINA</t>
  </si>
  <si>
    <t>PONTE LAMBRO</t>
  </si>
  <si>
    <t>PONTE NELLE ALPI</t>
  </si>
  <si>
    <t>PONTE NIZZA</t>
  </si>
  <si>
    <t>PONTE NOSSA</t>
  </si>
  <si>
    <t>PONTE SAN NICOLO'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</si>
  <si>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</si>
  <si>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</si>
  <si>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</si>
  <si>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</si>
  <si>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</si>
  <si>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</si>
  <si>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</si>
  <si>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</si>
  <si>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</si>
  <si>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</si>
  <si>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</si>
  <si>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</si>
  <si>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</si>
  <si>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</si>
  <si>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</si>
  <si>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</si>
  <si>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</si>
  <si>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</si>
  <si>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</si>
  <si>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</si>
  <si>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</si>
  <si>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</si>
  <si>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</si>
  <si>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</si>
  <si>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</si>
  <si>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</si>
  <si>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</si>
  <si>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</si>
  <si>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</si>
  <si>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</si>
  <si>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</si>
  <si>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</si>
  <si>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</si>
  <si>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</si>
  <si>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</si>
  <si>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</si>
  <si>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</si>
  <si>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</si>
  <si>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</si>
  <si>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</si>
  <si>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</si>
  <si>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</si>
  <si>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</si>
  <si>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</si>
  <si>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</si>
  <si>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</si>
  <si>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</si>
  <si>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</si>
  <si>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</si>
  <si>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</si>
  <si>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</si>
  <si>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</si>
  <si>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</si>
  <si>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</si>
  <si>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</si>
  <si>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</si>
  <si>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</si>
  <si>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</si>
  <si>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</si>
  <si>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PORTOBUFFOLE'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</si>
  <si>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</si>
  <si>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</si>
  <si>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</si>
  <si>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</si>
  <si>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</si>
  <si>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</si>
  <si>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</si>
  <si>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</si>
  <si>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</si>
  <si>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</si>
  <si>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</si>
  <si>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</si>
  <si>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</si>
  <si>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</si>
  <si>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</si>
  <si>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POSTAL/BURGSTALL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</si>
  <si>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</si>
  <si>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</si>
  <si>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</si>
  <si>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</si>
  <si>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</si>
  <si>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</si>
  <si>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</si>
  <si>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</si>
  <si>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</si>
  <si>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</si>
  <si>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</si>
  <si>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</si>
  <si>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</si>
  <si>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</si>
  <si>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</si>
  <si>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</si>
  <si>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</si>
  <si>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</si>
  <si>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</si>
  <si>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</si>
  <si>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</si>
  <si>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</si>
  <si>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</si>
  <si>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</si>
  <si>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</si>
  <si>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</si>
  <si>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</si>
  <si>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</si>
  <si>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</si>
  <si>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</si>
  <si>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</si>
  <si>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</si>
  <si>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</si>
  <si>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</si>
  <si>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</si>
  <si>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</si>
  <si>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</si>
  <si>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</si>
  <si>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</si>
  <si>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</si>
  <si>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</si>
  <si>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</si>
  <si>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</si>
  <si>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</si>
  <si>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</si>
  <si>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</si>
  <si>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</si>
  <si>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ALLO STELVIO/PRAD AM STILFSER JOCH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</si>
  <si>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</si>
  <si>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</si>
  <si>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</si>
  <si>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</si>
  <si>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</si>
  <si>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</si>
  <si>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</si>
  <si>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</si>
  <si>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PRE'-SAINT-DIDIER</t>
  </si>
  <si>
    <t>PRECENICCO</t>
  </si>
  <si>
    <t>PRECI</t>
  </si>
  <si>
    <t>PREDAIA</t>
  </si>
  <si>
    <t>PREDAPPIO</t>
  </si>
  <si>
    <t>PREDAZZO</t>
  </si>
  <si>
    <t>PREDOI/PRETTAU</t>
  </si>
  <si>
    <t>PREDORE</t>
  </si>
  <si>
    <t>PREDOSA</t>
  </si>
  <si>
    <t>PREGANZIOL</t>
  </si>
  <si>
    <t>PREGNANA MILANESE</t>
  </si>
  <si>
    <t>PRELA'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</si>
  <si>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</si>
  <si>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</si>
  <si>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</si>
  <si>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</si>
  <si>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</si>
  <si>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</si>
  <si>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</si>
  <si>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</si>
  <si>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</si>
  <si>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PRESEGLIE</t>
  </si>
  <si>
    <t>PRESENZANO</t>
  </si>
  <si>
    <t>PRESEZZO</t>
  </si>
  <si>
    <t>PRESICCE-ACQUARICA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</si>
  <si>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</si>
  <si>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</si>
  <si>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</si>
  <si>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</si>
  <si>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</si>
  <si>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</si>
  <si>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</si>
  <si>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</si>
  <si>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</si>
  <si>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</si>
  <si>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</si>
  <si>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</si>
  <si>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</si>
  <si>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</si>
  <si>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</si>
  <si>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</si>
  <si>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</si>
  <si>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</si>
  <si>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</si>
  <si>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</si>
  <si>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</si>
  <si>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PROVES/PROVEIS</t>
  </si>
  <si>
    <t>PROVVIDENTI</t>
  </si>
  <si>
    <t>PRUNETTO</t>
  </si>
  <si>
    <t>PUEGNAGO DEL GARDA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</si>
  <si>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</si>
  <si>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</si>
  <si>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</si>
  <si>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</si>
  <si>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</si>
  <si>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</si>
  <si>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</si>
  <si>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</si>
  <si>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</si>
  <si>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</si>
  <si>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</si>
  <si>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</si>
  <si>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</si>
  <si>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 CERRETO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</si>
  <si>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</si>
  <si>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</si>
  <si>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</si>
  <si>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</si>
  <si>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</si>
  <si>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</si>
  <si>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</si>
  <si>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</si>
  <si>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</si>
  <si>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</si>
  <si>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</si>
  <si>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</si>
  <si>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</si>
  <si>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</si>
  <si>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</si>
  <si>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</si>
  <si>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</si>
  <si>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</si>
  <si>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</si>
  <si>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</si>
  <si>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</si>
  <si>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</si>
  <si>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</si>
  <si>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</si>
  <si>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</si>
  <si>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</si>
  <si>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</si>
  <si>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</si>
  <si>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</si>
  <si>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RACINES/RATSCHINGS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</si>
  <si>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</si>
  <si>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</si>
  <si>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</si>
  <si>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</si>
  <si>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</si>
  <si>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</si>
  <si>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</si>
  <si>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</si>
  <si>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</si>
  <si>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</si>
  <si>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</si>
  <si>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</si>
  <si>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</si>
  <si>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</si>
  <si>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</si>
  <si>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</si>
  <si>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</si>
  <si>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</si>
  <si>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</si>
  <si>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</si>
  <si>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</si>
  <si>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</si>
  <si>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</si>
  <si>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 ANTERSELVA/RASEN-ANTHOLZ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</si>
  <si>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</si>
  <si>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</si>
  <si>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</si>
  <si>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</si>
  <si>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</si>
  <si>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</si>
  <si>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</si>
  <si>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</si>
  <si>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</si>
  <si>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</si>
  <si>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</si>
  <si>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</si>
  <si>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</si>
  <si>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</si>
  <si>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</si>
  <si>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</si>
  <si>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</si>
  <si>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</si>
  <si>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</si>
  <si>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</si>
  <si>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</si>
  <si>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</si>
  <si>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</si>
  <si>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</si>
  <si>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</si>
  <si>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</si>
  <si>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</si>
  <si>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</si>
  <si>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</si>
  <si>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</si>
  <si>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RENON/RITTEN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</si>
  <si>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</si>
  <si>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</si>
  <si>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</si>
  <si>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</si>
  <si>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</si>
  <si>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</si>
  <si>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</si>
  <si>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</si>
  <si>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</si>
  <si>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REZZAGO</t>
  </si>
  <si>
    <t>REZZATO</t>
  </si>
  <si>
    <t>REZZO</t>
  </si>
  <si>
    <t>REZZOAGLIO</t>
  </si>
  <si>
    <t>RHEMES-NOTRE-DAME</t>
  </si>
  <si>
    <t>RHEMES-SAINT-GEORGES</t>
  </si>
  <si>
    <t>RHO</t>
  </si>
  <si>
    <t>RIALTO</t>
  </si>
  <si>
    <t>RIANO</t>
  </si>
  <si>
    <t>RIARDO</t>
  </si>
  <si>
    <t>RIBERA</t>
  </si>
  <si>
    <t>RIBORDONE</t>
  </si>
  <si>
    <t>RICALDONE</t>
  </si>
  <si>
    <t>RICCIA</t>
  </si>
  <si>
    <t>RICCIONE</t>
  </si>
  <si>
    <t>RICCO' DEL GOLFO DI SPEZIA</t>
  </si>
  <si>
    <t>RICENGO</t>
  </si>
  <si>
    <t>RICIGLIANO</t>
  </si>
  <si>
    <t>RIESE PIO X</t>
  </si>
  <si>
    <t>RIESI</t>
  </si>
  <si>
    <t>RIETI</t>
  </si>
  <si>
    <t>RIFIANO/RIFFIAN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</si>
  <si>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</si>
  <si>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</si>
  <si>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</si>
  <si>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</si>
  <si>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</si>
  <si>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</si>
  <si>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</si>
  <si>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</si>
  <si>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DI PUSTERIA/MUHLBACH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</si>
  <si>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</si>
  <si>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</si>
  <si>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</si>
  <si>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</si>
  <si>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</si>
  <si>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</si>
  <si>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</si>
  <si>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</si>
  <si>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</si>
  <si>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</si>
  <si>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</si>
  <si>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</si>
  <si>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</si>
  <si>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</si>
  <si>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</si>
  <si>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</si>
  <si>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</si>
  <si>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</si>
  <si>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</si>
  <si>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</si>
  <si>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</si>
  <si>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</si>
  <si>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DEL PO</t>
  </si>
  <si>
    <t>RIVA DI SOLTO</t>
  </si>
  <si>
    <t>RIVA LIGURE</t>
  </si>
  <si>
    <t>RIVA PRESSO CHIERI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</si>
  <si>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</si>
  <si>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</si>
  <si>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</si>
  <si>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</si>
  <si>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</si>
  <si>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</si>
  <si>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</si>
  <si>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</si>
  <si>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</si>
  <si>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</si>
  <si>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</si>
  <si>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</si>
  <si>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</si>
  <si>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</si>
  <si>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</si>
  <si>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</si>
  <si>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</si>
  <si>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</si>
  <si>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</si>
  <si>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</si>
  <si>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</si>
  <si>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</si>
  <si>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</si>
  <si>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</si>
  <si>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</si>
  <si>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</si>
  <si>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</si>
  <si>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</si>
  <si>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</si>
  <si>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</si>
  <si>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</si>
  <si>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</si>
  <si>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</si>
  <si>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</si>
  <si>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</si>
  <si>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</si>
  <si>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</si>
  <si>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</si>
  <si>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CIGLIE'</t>
  </si>
  <si>
    <t>ROCCA D'ARAZZO</t>
  </si>
  <si>
    <t>ROCCA D'ARCE</t>
  </si>
  <si>
    <t>ROCCA D'EVANDRO</t>
  </si>
  <si>
    <t>ROCCA DE' BALDI</t>
  </si>
  <si>
    <t>ROCCA DE' GIORGI</t>
  </si>
  <si>
    <t>ROCCA DI BOTTE</t>
  </si>
  <si>
    <t>ROCCA DI CAMBIO</t>
  </si>
  <si>
    <t>ROCCA DI CAVE</t>
  </si>
  <si>
    <t>ROCCA DI MEZZO</t>
  </si>
  <si>
    <t>ROCCA DI PAPA</t>
  </si>
  <si>
    <t>ROCCA GRIMALDA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</si>
  <si>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</si>
  <si>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</si>
  <si>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</si>
  <si>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</si>
  <si>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</si>
  <si>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</si>
  <si>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</si>
  <si>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</si>
  <si>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</si>
  <si>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</si>
  <si>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</si>
  <si>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</si>
  <si>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ROCCABIANCA</t>
  </si>
  <si>
    <t>ROCCABRUNA</t>
  </si>
  <si>
    <t>ROCCACASALE</t>
  </si>
  <si>
    <t>ROCCADASPIDE</t>
  </si>
  <si>
    <t>ROCCAFIORITA</t>
  </si>
  <si>
    <t>ROCCAFLUVIONE</t>
  </si>
  <si>
    <t>ROCCAFORTE LIGURE</t>
  </si>
  <si>
    <t>ROCCAFORTE MONDOVI'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</si>
  <si>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</si>
  <si>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</si>
  <si>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</si>
  <si>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</si>
  <si>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</si>
  <si>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</si>
  <si>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</si>
  <si>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</si>
  <si>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</si>
  <si>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</si>
  <si>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</si>
  <si>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</si>
  <si>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</si>
  <si>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</si>
  <si>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</si>
  <si>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</si>
  <si>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</si>
  <si>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</si>
  <si>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</si>
  <si>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</si>
  <si>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</si>
  <si>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</si>
  <si>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</si>
  <si>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</si>
  <si>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</si>
  <si>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</si>
  <si>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</si>
  <si>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</si>
  <si>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</si>
  <si>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</si>
  <si>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</si>
  <si>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</si>
  <si>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</si>
  <si>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</si>
  <si>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</si>
  <si>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</si>
  <si>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</si>
  <si>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</si>
  <si>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</si>
  <si>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</si>
  <si>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</si>
  <si>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</si>
  <si>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</si>
  <si>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</si>
  <si>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</si>
  <si>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 SAIANO</t>
  </si>
  <si>
    <t>RODENGO/RODENECK</t>
  </si>
  <si>
    <t>RODERO</t>
  </si>
  <si>
    <t>RODI GARGANICO</t>
  </si>
  <si>
    <t>RODI' MILICI</t>
  </si>
  <si>
    <t>RODIGO</t>
  </si>
  <si>
    <t>ROE' VOLCIANO</t>
  </si>
  <si>
    <t>ROFRANO</t>
  </si>
  <si>
    <t>ROGENO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</si>
  <si>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</si>
  <si>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</si>
  <si>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</si>
  <si>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</si>
  <si>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</si>
  <si>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</si>
  <si>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</si>
  <si>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</si>
  <si>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</si>
  <si>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</si>
  <si>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</si>
  <si>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</si>
  <si>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ROMANA</t>
  </si>
  <si>
    <t>ROMANENGO</t>
  </si>
  <si>
    <t>ROMANO CANAVESE</t>
  </si>
  <si>
    <t>ROMANO D'EZZELINO</t>
  </si>
  <si>
    <t>ROMANO DI LOMBARDIA</t>
  </si>
  <si>
    <t>ROMANS D'ISONZO</t>
  </si>
  <si>
    <t>ROMENO</t>
  </si>
  <si>
    <t>ROMENTINO</t>
  </si>
  <si>
    <t>ROMETTA</t>
  </si>
  <si>
    <t>RONAGO</t>
  </si>
  <si>
    <t>RONCA'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</si>
  <si>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</si>
  <si>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</si>
  <si>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</si>
  <si>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</si>
  <si>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</si>
  <si>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</si>
  <si>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</si>
  <si>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</si>
  <si>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</si>
  <si>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</si>
  <si>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</si>
  <si>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</si>
  <si>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</si>
  <si>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</si>
  <si>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</si>
  <si>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</si>
  <si>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</si>
  <si>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</si>
  <si>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RONDANINA</t>
  </si>
  <si>
    <t>RONDISSONE</t>
  </si>
  <si>
    <t>RONSECCO</t>
  </si>
  <si>
    <t>RONZO-CHIENIS</t>
  </si>
  <si>
    <t>RONZONE</t>
  </si>
  <si>
    <t>ROPPOLO</t>
  </si>
  <si>
    <t>RORA'</t>
  </si>
  <si>
    <t>ROSA'</t>
  </si>
  <si>
    <t>ROSASCO</t>
  </si>
  <si>
    <t>ROSATE</t>
  </si>
  <si>
    <t>ROSAZZA</t>
  </si>
  <si>
    <t>ROSCIANO</t>
  </si>
  <si>
    <t>ROSCIGNO</t>
  </si>
  <si>
    <t>ROSELLO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</si>
  <si>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</si>
  <si>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</si>
  <si>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</si>
  <si>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</si>
  <si>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</si>
  <si>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</si>
  <si>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</si>
  <si>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</si>
  <si>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</si>
  <si>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</si>
  <si>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</si>
  <si>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</si>
  <si>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ROTA D'IMAGNA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</si>
  <si>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</si>
  <si>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</si>
  <si>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</si>
  <si>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</si>
  <si>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</si>
  <si>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</si>
  <si>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</si>
  <si>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</si>
  <si>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</si>
  <si>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</si>
  <si>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</si>
  <si>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</si>
  <si>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</si>
  <si>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</si>
  <si>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</si>
  <si>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ROVERE' DELLA LUNA</t>
  </si>
  <si>
    <t>ROVERE' VERONESE</t>
  </si>
  <si>
    <t>ROVEREDO DI GUA'</t>
  </si>
  <si>
    <t>ROVEREDO IN PIANO</t>
  </si>
  <si>
    <t>ROVERETO</t>
  </si>
  <si>
    <t>ROVESCALA</t>
  </si>
  <si>
    <t>ROVETTA</t>
  </si>
  <si>
    <t>ROVIANO</t>
  </si>
  <si>
    <t>ROVIGO</t>
  </si>
  <si>
    <t>ROVOLON</t>
  </si>
  <si>
    <t>ROZZANO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</si>
  <si>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</si>
  <si>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</si>
  <si>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</si>
  <si>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</si>
  <si>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</si>
  <si>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</si>
  <si>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</si>
  <si>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</si>
  <si>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RUFFRE'-MENDOLA</t>
  </si>
  <si>
    <t>RUFINA</t>
  </si>
  <si>
    <t>RUINAS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</si>
  <si>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</si>
  <si>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</si>
  <si>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</si>
  <si>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</si>
  <si>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</si>
  <si>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</si>
  <si>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</si>
  <si>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</si>
  <si>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</si>
  <si>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</si>
  <si>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</si>
  <si>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</si>
  <si>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</si>
  <si>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</si>
  <si>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</si>
  <si>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</si>
  <si>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</si>
  <si>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</si>
  <si>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</si>
  <si>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</si>
  <si>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</si>
  <si>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</si>
  <si>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</si>
  <si>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</si>
  <si>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</si>
  <si>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</si>
  <si>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</si>
  <si>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</si>
  <si>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</si>
  <si>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</si>
  <si>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</si>
  <si>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</si>
  <si>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</si>
  <si>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</si>
  <si>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</si>
  <si>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</si>
  <si>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</si>
  <si>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</si>
  <si>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</si>
  <si>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</si>
  <si>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</si>
  <si>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</si>
  <si>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</si>
  <si>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</si>
  <si>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</si>
  <si>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</si>
  <si>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</si>
  <si>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</si>
  <si>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</si>
  <si>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</si>
  <si>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</si>
  <si>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</si>
  <si>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</si>
  <si>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</si>
  <si>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</si>
  <si>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</si>
  <si>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</si>
  <si>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</si>
  <si>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</si>
  <si>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SALO'</t>
  </si>
  <si>
    <t>SALORNO SULLA STRADA DEL VINO/SALURN AN DER WEINSTRASSE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</si>
  <si>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</si>
  <si>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</si>
  <si>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</si>
  <si>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</si>
  <si>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</si>
  <si>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</si>
  <si>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</si>
  <si>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</si>
  <si>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</si>
  <si>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</si>
  <si>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</si>
  <si>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</si>
  <si>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</si>
  <si>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</si>
  <si>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</si>
  <si>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</si>
  <si>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</si>
  <si>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</si>
  <si>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</si>
  <si>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</si>
  <si>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SAMOLACO</t>
  </si>
  <si>
    <t>SAMONE</t>
  </si>
  <si>
    <t>SAMPEYRE</t>
  </si>
  <si>
    <t>SAMUGHEO</t>
  </si>
  <si>
    <t>SAN BARTOLOMEO AL MARE</t>
  </si>
  <si>
    <t>SAN BARTOLOMEO IN GALDO</t>
  </si>
  <si>
    <t>SAN BARTOLOMEO VAL CAVARGNA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</si>
  <si>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</si>
  <si>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</si>
  <si>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</si>
  <si>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</si>
  <si>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</si>
  <si>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</si>
  <si>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</si>
  <si>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</si>
  <si>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</si>
  <si>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</si>
  <si>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</si>
  <si>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</si>
  <si>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</si>
  <si>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</si>
  <si>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</si>
  <si>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</si>
  <si>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</si>
  <si>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</si>
  <si>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CANDIDO/INNICHEN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</si>
  <si>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</si>
  <si>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</si>
  <si>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</si>
  <si>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</si>
  <si>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</si>
  <si>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</si>
  <si>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</si>
  <si>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</si>
  <si>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</si>
  <si>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</si>
  <si>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</si>
  <si>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</si>
  <si>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</si>
  <si>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</si>
  <si>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</si>
  <si>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</si>
  <si>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</si>
  <si>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</si>
  <si>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</si>
  <si>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</si>
  <si>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COSTANTINO ALBANESE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</si>
  <si>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</si>
  <si>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</si>
  <si>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</si>
  <si>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</si>
  <si>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</si>
  <si>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</si>
  <si>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</si>
  <si>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NE' VESTINI</t>
  </si>
  <si>
    <t>SAN DIDERO</t>
  </si>
  <si>
    <t>SAN DONA' DI PIAVE</t>
  </si>
  <si>
    <t>SAN DONACI</t>
  </si>
  <si>
    <t>SAN DONATO DI LECCE</t>
  </si>
  <si>
    <t>SAN DONATO MILANESE</t>
  </si>
  <si>
    <t>SAN DONATO VAL DI COMINO</t>
  </si>
  <si>
    <t>SAN DORLIGO DELLA VALLE-DOLINA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</si>
  <si>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</si>
  <si>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</si>
  <si>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</si>
  <si>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</si>
  <si>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</si>
  <si>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</si>
  <si>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 DI PUGLIA</t>
  </si>
  <si>
    <t>SAN FERMO DELLA BATTAGLIA</t>
  </si>
  <si>
    <t>SAN FILIPPO DEL MELA</t>
  </si>
  <si>
    <t>SAN FIOR</t>
  </si>
  <si>
    <t>SAN FIORANO</t>
  </si>
  <si>
    <t>SAN FLORIANO DEL COLLIO</t>
  </si>
  <si>
    <t>SAN FRANCESCO AL CAMPO</t>
  </si>
  <si>
    <t>SAN FRATELLO</t>
  </si>
  <si>
    <t>SAN GAVINO MONREALE</t>
  </si>
  <si>
    <t>SAN GEMINI</t>
  </si>
  <si>
    <t>SAN GENESIO ATESINO/JENESIEN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</si>
  <si>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</si>
  <si>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</si>
  <si>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</si>
  <si>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</si>
  <si>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</si>
  <si>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</si>
  <si>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</si>
  <si>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</si>
  <si>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</si>
  <si>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</si>
  <si>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</si>
  <si>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</si>
  <si>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</si>
  <si>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</si>
  <si>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BIGARELLO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</si>
  <si>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</si>
  <si>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</si>
  <si>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</si>
  <si>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</si>
  <si>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</si>
  <si>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</si>
  <si>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</si>
  <si>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</si>
  <si>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</si>
  <si>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</si>
  <si>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</si>
  <si>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</si>
  <si>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</si>
  <si>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</si>
  <si>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</si>
  <si>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</si>
  <si>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</si>
  <si>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</si>
  <si>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</si>
  <si>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</si>
  <si>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FASSA</t>
  </si>
  <si>
    <t>SAN GIOVANNI GEMINI</t>
  </si>
  <si>
    <t>SAN GIOVANNI ILARIONE</t>
  </si>
  <si>
    <t>SAN GIOVANNI IN CROCE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</si>
  <si>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</si>
  <si>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</si>
  <si>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</si>
  <si>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</si>
  <si>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</si>
  <si>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</si>
  <si>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</si>
  <si>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</si>
  <si>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</si>
  <si>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</si>
  <si>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</si>
  <si>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</si>
  <si>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</si>
  <si>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</si>
  <si>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</si>
  <si>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</si>
  <si>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</si>
  <si>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</si>
  <si>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</si>
  <si>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</si>
  <si>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</si>
  <si>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</si>
  <si>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</si>
  <si>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</si>
  <si>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</si>
  <si>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</si>
  <si>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</si>
  <si>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</si>
  <si>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LEUCIO DEL SANNIO</t>
  </si>
  <si>
    <t>SAN LORENZELLO</t>
  </si>
  <si>
    <t>SAN LORENZO AL MARE</t>
  </si>
  <si>
    <t>SAN LORENZO DORSINO</t>
  </si>
  <si>
    <t>SAN LORENZO IN CAMPO</t>
  </si>
  <si>
    <t>SAN LORENZO ISONTINO</t>
  </si>
  <si>
    <t>SAN LORENZO MAGGIORE</t>
  </si>
  <si>
    <t>SAN LORENZO NUOVO</t>
  </si>
  <si>
    <t>SAN LUPO</t>
  </si>
  <si>
    <t>SAN MANGO PIEMONTE</t>
  </si>
  <si>
    <t>SAN MANGO SUL CALORE</t>
  </si>
  <si>
    <t>SAN MARCELLINO</t>
  </si>
  <si>
    <t>SAN MARCELLO</t>
  </si>
  <si>
    <t>SAN MARCELLO PITEGLIO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</si>
  <si>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</si>
  <si>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</si>
  <si>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</si>
  <si>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</si>
  <si>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</si>
  <si>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</si>
  <si>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</si>
  <si>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</si>
  <si>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</si>
  <si>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</si>
  <si>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</si>
  <si>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</si>
  <si>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LUPARI</t>
  </si>
  <si>
    <t>SAN MARTINO DI VENEZZE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</si>
  <si>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</si>
  <si>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</si>
  <si>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</si>
  <si>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</si>
  <si>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</si>
  <si>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</si>
  <si>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</si>
  <si>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</si>
  <si>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</si>
  <si>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</si>
  <si>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</si>
  <si>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</si>
  <si>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</si>
  <si>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</si>
  <si>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</si>
  <si>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</si>
  <si>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</si>
  <si>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</si>
  <si>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</si>
  <si>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</si>
  <si>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</si>
  <si>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</si>
  <si>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</si>
  <si>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</si>
  <si>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MONDOVI'</t>
  </si>
  <si>
    <t>SAN MICHELE SALENTINO</t>
  </si>
  <si>
    <t>SAN MINIATO</t>
  </si>
  <si>
    <t>SAN NAZZARO</t>
  </si>
  <si>
    <t>SAN NAZZARO SESIA</t>
  </si>
  <si>
    <t>SAN NAZZARO VAL CAVARGNA</t>
  </si>
  <si>
    <t>SAN NICANDRO GARGANICO</t>
  </si>
  <si>
    <t>SAN NICOLA BARONIA</t>
  </si>
  <si>
    <t>SAN NICOLA LA STRADA</t>
  </si>
  <si>
    <t>SAN NICOLA MANFREDI</t>
  </si>
  <si>
    <t>SAN NICOLO' D'ARCIDANO</t>
  </si>
  <si>
    <t>SAN NICOLO' DI COMELICO</t>
  </si>
  <si>
    <t>SAN NICOLO' GERREI</t>
  </si>
  <si>
    <t>SAN PANCRAZIO SALENTINO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</si>
  <si>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</si>
  <si>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</si>
  <si>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</si>
  <si>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</si>
  <si>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</si>
  <si>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</si>
  <si>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</si>
  <si>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</si>
  <si>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</si>
  <si>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</si>
  <si>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</si>
  <si>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AL NATISONE</t>
  </si>
  <si>
    <t>SAN PIETRO AL TANAGRO</t>
  </si>
  <si>
    <t>SAN PIETRO AVELLANA</t>
  </si>
  <si>
    <t>SAN PIETRO CLARENZA</t>
  </si>
  <si>
    <t>SAN PIETRO DI CADORE</t>
  </si>
  <si>
    <t>SAN PIETRO DI FELETTO</t>
  </si>
  <si>
    <t>SAN PIETRO DI MORUBIO</t>
  </si>
  <si>
    <t>SAN PIETRO IN CARIANO</t>
  </si>
  <si>
    <t>SAN PIETRO IN CASALE</t>
  </si>
  <si>
    <t>SAN PIETRO IN CERRO</t>
  </si>
  <si>
    <t>SAN PIETRO IN GU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</si>
  <si>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</si>
  <si>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</si>
  <si>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</si>
  <si>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</si>
  <si>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</si>
  <si>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</si>
  <si>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</si>
  <si>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</si>
  <si>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</si>
  <si>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</si>
  <si>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</si>
  <si>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</si>
  <si>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</si>
  <si>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</si>
  <si>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</si>
  <si>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</si>
  <si>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</si>
  <si>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PROSPERO</t>
  </si>
  <si>
    <t>SAN QUIRICO D'ORCIA</t>
  </si>
  <si>
    <t>SAN QUIRINO</t>
  </si>
  <si>
    <t>SAN RAFFAELE CIMENA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</si>
  <si>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</si>
  <si>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</si>
  <si>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</si>
  <si>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</si>
  <si>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</si>
  <si>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</si>
  <si>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</si>
  <si>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</si>
  <si>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</si>
  <si>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</si>
  <si>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</si>
  <si>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</si>
  <si>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</si>
  <si>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</si>
  <si>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</si>
  <si>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</si>
  <si>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</si>
  <si>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SPERATE</t>
  </si>
  <si>
    <t>SAN STINO DI LIVENZA</t>
  </si>
  <si>
    <t>SAN TAMMARO</t>
  </si>
  <si>
    <t>SAN TEODORO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</si>
  <si>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</si>
  <si>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</si>
  <si>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</si>
  <si>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</si>
  <si>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</si>
  <si>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</si>
  <si>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</si>
  <si>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</si>
  <si>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</si>
  <si>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</si>
  <si>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</si>
  <si>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</si>
  <si>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</si>
  <si>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</si>
  <si>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</si>
  <si>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</si>
  <si>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</si>
  <si>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</si>
  <si>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</si>
  <si>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</si>
  <si>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</si>
  <si>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</si>
  <si>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</si>
  <si>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</si>
  <si>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</si>
  <si>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</si>
  <si>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</si>
  <si>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</si>
  <si>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</si>
  <si>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SANFRE'</t>
  </si>
  <si>
    <t>SANFRONT</t>
  </si>
  <si>
    <t>SANGANO</t>
  </si>
  <si>
    <t>SANGIANO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</si>
  <si>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</si>
  <si>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</si>
  <si>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</si>
  <si>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</si>
  <si>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</si>
  <si>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</si>
  <si>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</si>
  <si>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SANT'AGAPITO</t>
  </si>
  <si>
    <t>SANT'AGATA BOLOGNESE</t>
  </si>
  <si>
    <t>SANT'AGATA DE' GOTI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</si>
  <si>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</si>
  <si>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</si>
  <si>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</si>
  <si>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</si>
  <si>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</si>
  <si>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</si>
  <si>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</si>
  <si>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</si>
  <si>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</si>
  <si>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</si>
  <si>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</si>
  <si>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</si>
  <si>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</si>
  <si>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</si>
  <si>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</si>
  <si>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</si>
  <si>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</si>
  <si>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</si>
  <si>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</si>
  <si>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</si>
  <si>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</si>
  <si>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</si>
  <si>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</si>
  <si>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</si>
  <si>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</si>
  <si>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</si>
  <si>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</si>
  <si>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</si>
  <si>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</si>
  <si>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</si>
  <si>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</si>
  <si>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</si>
  <si>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</si>
  <si>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</si>
  <si>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</si>
  <si>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</si>
  <si>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</si>
  <si>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</si>
  <si>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</si>
  <si>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</si>
  <si>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</si>
  <si>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</si>
  <si>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</si>
  <si>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</si>
  <si>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</si>
  <si>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</si>
  <si>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</si>
  <si>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</si>
  <si>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</si>
  <si>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</si>
  <si>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</si>
  <si>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</si>
  <si>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</si>
  <si>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</si>
  <si>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</si>
  <si>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</si>
  <si>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SANT'EUSANIO DEL SANGRO</t>
  </si>
  <si>
    <t>SANT'EUSANIO FORCONESE</t>
  </si>
  <si>
    <t>SANT'ILARIO D'ENZA</t>
  </si>
  <si>
    <t>SANT'IPPOLITO</t>
  </si>
  <si>
    <t>SANT'OLCESE</t>
  </si>
  <si>
    <t>SANT'OMERO</t>
  </si>
  <si>
    <t>SANT'OMOBONO TERME</t>
  </si>
  <si>
    <t>SANT'ORESTE</t>
  </si>
  <si>
    <t>SANT'ORSOLA TERME</t>
  </si>
  <si>
    <t>SANT'URBANO</t>
  </si>
  <si>
    <t>SANTA BRIGIDA</t>
  </si>
  <si>
    <t>SANTA CATERINA VILLARMOSA</t>
  </si>
  <si>
    <t>SANTA CESAREA TERME</t>
  </si>
  <si>
    <t>SANTA CRISTINA E BISSONE</t>
  </si>
  <si>
    <t>SANTA CRISTINA GELA</t>
  </si>
  <si>
    <t>SANTA CROCE CAMERINA</t>
  </si>
  <si>
    <t>SANTA CROCE DEL SANNIO</t>
  </si>
  <si>
    <t>SANTA CROCE DI MAGLIANO</t>
  </si>
  <si>
    <t>SANTA CROCE SULL'ARNO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</si>
  <si>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</si>
  <si>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</si>
  <si>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</si>
  <si>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</si>
  <si>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</si>
  <si>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</si>
  <si>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</si>
  <si>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</si>
  <si>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</si>
  <si>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</si>
  <si>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</si>
  <si>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</si>
  <si>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</si>
  <si>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</si>
  <si>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</si>
  <si>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</si>
  <si>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</si>
  <si>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</si>
  <si>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</si>
  <si>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MOLISE</t>
  </si>
  <si>
    <t>SANTA MARIA DELLA VERSA</t>
  </si>
  <si>
    <t>SANTA MARIA DI LICODIA</t>
  </si>
  <si>
    <t>SANTA MARIA DI SALA</t>
  </si>
  <si>
    <t>SANTA MARIA HOE'</t>
  </si>
  <si>
    <t>SANTA MARIA IMBARO</t>
  </si>
  <si>
    <t>SANTA MARIA LA CARITA'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</si>
  <si>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</si>
  <si>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</si>
  <si>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</si>
  <si>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</si>
  <si>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</si>
  <si>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</si>
  <si>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</si>
  <si>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</si>
  <si>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</si>
  <si>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SOFIA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</si>
  <si>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</si>
  <si>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</si>
  <si>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</si>
  <si>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</si>
  <si>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</si>
  <si>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</si>
  <si>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</si>
  <si>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</si>
  <si>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</si>
  <si>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</si>
  <si>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SANTHIA'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</si>
  <si>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</si>
  <si>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</si>
  <si>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</si>
  <si>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</si>
  <si>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</si>
  <si>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</si>
  <si>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</si>
  <si>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</si>
  <si>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SESSANIO</t>
  </si>
  <si>
    <t>SANTO STEFANO LODIGIANO</t>
  </si>
  <si>
    <t>SANTO STEFANO QUISQUINA</t>
  </si>
  <si>
    <t>SANTO STEFANO ROERO</t>
  </si>
  <si>
    <t>SANTO STEFANO TICINO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</si>
  <si>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</si>
  <si>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</si>
  <si>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</si>
  <si>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</si>
  <si>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</si>
  <si>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</si>
  <si>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</si>
  <si>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</si>
  <si>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</si>
  <si>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</si>
  <si>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SARACINESCO</t>
  </si>
  <si>
    <t>SARCEDO</t>
  </si>
  <si>
    <t>SARCONI</t>
  </si>
  <si>
    <t>SARDARA</t>
  </si>
  <si>
    <t>SARDIGLIANO</t>
  </si>
  <si>
    <t>SAREGO</t>
  </si>
  <si>
    <t>SARENTINO/SARNTAL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</si>
  <si>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</si>
  <si>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</si>
  <si>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</si>
  <si>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</si>
  <si>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</si>
  <si>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</si>
  <si>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</si>
  <si>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</si>
  <si>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</si>
  <si>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</si>
  <si>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</si>
  <si>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</si>
  <si>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</si>
  <si>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</si>
  <si>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</si>
  <si>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</si>
  <si>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</si>
  <si>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</si>
  <si>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</si>
  <si>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</si>
  <si>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</si>
  <si>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</si>
  <si>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</si>
  <si>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 AUDITORE</t>
  </si>
  <si>
    <t>SASSOFELTRIO</t>
  </si>
  <si>
    <t>SASSOFERRATO</t>
  </si>
  <si>
    <t>SASSUOLO</t>
  </si>
  <si>
    <t>SATRIANO DI LUCANIA</t>
  </si>
  <si>
    <t>SAURIS</t>
  </si>
  <si>
    <t>SAUZE D'OULX</t>
  </si>
  <si>
    <t>SAUZE DI CESANA</t>
  </si>
  <si>
    <t>SAVA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</si>
  <si>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</si>
  <si>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</si>
  <si>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</si>
  <si>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</si>
  <si>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</si>
  <si>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</si>
  <si>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</si>
  <si>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</si>
  <si>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</si>
  <si>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</si>
  <si>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</si>
  <si>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</si>
  <si>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</si>
  <si>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</si>
  <si>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</si>
  <si>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</si>
  <si>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SCALDASOLE</t>
  </si>
  <si>
    <t>SCALENGHE</t>
  </si>
  <si>
    <t>SCALETTA ZANCLEA</t>
  </si>
  <si>
    <t>SCAMPITELLA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</si>
  <si>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</si>
  <si>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</si>
  <si>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</si>
  <si>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</si>
  <si>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</si>
  <si>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</si>
  <si>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</si>
  <si>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</si>
  <si>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</si>
  <si>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</si>
  <si>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</si>
  <si>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</si>
  <si>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</si>
  <si>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</si>
  <si>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</si>
  <si>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SCENA/SCHENNA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</si>
  <si>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</si>
  <si>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</si>
  <si>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</si>
  <si>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</si>
  <si>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</si>
  <si>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</si>
  <si>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</si>
  <si>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</si>
  <si>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</si>
  <si>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</si>
  <si>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</si>
  <si>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</si>
  <si>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</si>
  <si>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</si>
  <si>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</si>
  <si>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</si>
  <si>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</si>
  <si>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</si>
  <si>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</si>
  <si>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</si>
  <si>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</si>
  <si>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</si>
  <si>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SCORZE'</t>
  </si>
  <si>
    <t>SCURCOLA MARSICANA</t>
  </si>
  <si>
    <t>SCURELLE</t>
  </si>
  <si>
    <t>SCURZOLENGO</t>
  </si>
  <si>
    <t>SEBORGA</t>
  </si>
  <si>
    <t>SECINARO</t>
  </si>
  <si>
    <t>SECLI'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</si>
  <si>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</si>
  <si>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</si>
  <si>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</si>
  <si>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</si>
  <si>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</si>
  <si>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</si>
  <si>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</si>
  <si>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</si>
  <si>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</si>
  <si>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</si>
  <si>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</si>
  <si>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</si>
  <si>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</si>
  <si>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</si>
  <si>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</si>
  <si>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</si>
  <si>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</si>
  <si>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</si>
  <si>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</si>
  <si>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</si>
  <si>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SELVA DEI MOLINI/MUHLWALD</t>
  </si>
  <si>
    <t>SELVA DI CADORE</t>
  </si>
  <si>
    <t>SELVA DI PROGNO</t>
  </si>
  <si>
    <t>SELVA DI VAL GARDENA/WOLKENSTEIN IN GRODEN</t>
  </si>
  <si>
    <t>SELVAZZANO DENTRO</t>
  </si>
  <si>
    <t>SELVINO</t>
  </si>
  <si>
    <t>SEMESTENE</t>
  </si>
  <si>
    <t>SEMIANA</t>
  </si>
  <si>
    <t>SEMPRONIANO</t>
  </si>
  <si>
    <t>SENAGO</t>
  </si>
  <si>
    <t>SENALES/SCHNALS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</si>
  <si>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</si>
  <si>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</si>
  <si>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</si>
  <si>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</si>
  <si>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</si>
  <si>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</si>
  <si>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</si>
  <si>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</si>
  <si>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</si>
  <si>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</si>
  <si>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SENORBI'</t>
  </si>
  <si>
    <t>SEPINO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</si>
  <si>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</si>
  <si>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</si>
  <si>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</si>
  <si>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</si>
  <si>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</si>
  <si>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</si>
  <si>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</si>
  <si>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</si>
  <si>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</si>
  <si>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</si>
  <si>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</si>
  <si>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</si>
  <si>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</si>
  <si>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</si>
  <si>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</si>
  <si>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DE' CONTI</t>
  </si>
  <si>
    <t>SERRA RICCO'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</si>
  <si>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</si>
  <si>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</si>
  <si>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</si>
  <si>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</si>
  <si>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</si>
  <si>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</si>
  <si>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</si>
  <si>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</si>
  <si>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</si>
  <si>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</si>
  <si>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</si>
  <si>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</si>
  <si>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</si>
  <si>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</si>
  <si>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</si>
  <si>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</si>
  <si>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</si>
  <si>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</si>
  <si>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</si>
  <si>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</si>
  <si>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</si>
  <si>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</si>
  <si>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</si>
  <si>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</si>
  <si>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</si>
  <si>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</si>
  <si>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</si>
  <si>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</si>
  <si>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</si>
  <si>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</si>
  <si>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</si>
  <si>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</si>
  <si>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</si>
  <si>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</si>
  <si>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</si>
  <si>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SESTO/SEXTEN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</si>
  <si>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</si>
  <si>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</si>
  <si>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</si>
  <si>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</si>
  <si>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</si>
  <si>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</si>
  <si>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</si>
  <si>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</si>
  <si>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</si>
  <si>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</si>
  <si>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</si>
  <si>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</si>
  <si>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</si>
  <si>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</si>
  <si>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</si>
  <si>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</si>
  <si>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</si>
  <si>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</si>
  <si>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</si>
  <si>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</si>
  <si>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</si>
  <si>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</si>
  <si>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</si>
  <si>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</si>
  <si>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</si>
  <si>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</si>
  <si>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</si>
  <si>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</si>
  <si>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SIENA</t>
  </si>
  <si>
    <t>SIGILLO</t>
  </si>
  <si>
    <t>SIGNA</t>
  </si>
  <si>
    <t>SILANDRO/SCHLANDERS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</si>
  <si>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</si>
  <si>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</si>
  <si>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</si>
  <si>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</si>
  <si>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</si>
  <si>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</si>
  <si>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</si>
  <si>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</si>
  <si>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</si>
  <si>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</si>
  <si>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</si>
  <si>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</si>
  <si>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SINAGRA</t>
  </si>
  <si>
    <t>SINALUNGA</t>
  </si>
  <si>
    <t>SINDIA</t>
  </si>
  <si>
    <t>SINI</t>
  </si>
  <si>
    <t>SINIO</t>
  </si>
  <si>
    <t>SINISCOLA</t>
  </si>
  <si>
    <t>SINNAI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</si>
  <si>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</si>
  <si>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</si>
  <si>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</si>
  <si>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</si>
  <si>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</si>
  <si>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</si>
  <si>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</si>
  <si>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</si>
  <si>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</si>
  <si>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</si>
  <si>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</si>
  <si>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SLUDERNO/SCHLUDERNS</t>
  </si>
  <si>
    <t>SMERILLO</t>
  </si>
  <si>
    <t>SOAVE</t>
  </si>
  <si>
    <t>SOCCHIEVE</t>
  </si>
  <si>
    <t>SODDI'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</si>
  <si>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</si>
  <si>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</si>
  <si>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</si>
  <si>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</si>
  <si>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</si>
  <si>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</si>
  <si>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</si>
  <si>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</si>
  <si>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</si>
  <si>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</si>
  <si>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 ARNO</t>
  </si>
  <si>
    <t>SOLBIATE CON CAGNO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</si>
  <si>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</si>
  <si>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</si>
  <si>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</si>
  <si>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</si>
  <si>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</si>
  <si>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</si>
  <si>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</si>
  <si>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</si>
  <si>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</si>
  <si>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</si>
  <si>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</si>
  <si>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</si>
  <si>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</si>
  <si>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</si>
  <si>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</si>
  <si>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</si>
  <si>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</si>
  <si>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</si>
  <si>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</si>
  <si>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</si>
  <si>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</si>
  <si>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</si>
  <si>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</si>
  <si>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</si>
  <si>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</si>
  <si>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</si>
  <si>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</si>
  <si>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</si>
  <si>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</si>
  <si>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</si>
  <si>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SORA</t>
  </si>
  <si>
    <t>SORAGA DI FASSA</t>
  </si>
  <si>
    <t>SORAGNA</t>
  </si>
  <si>
    <t>SORANO</t>
  </si>
  <si>
    <t>SORBO SERPICO</t>
  </si>
  <si>
    <t>SORBOLO MEZZANI</t>
  </si>
  <si>
    <t>SORDEVOLO</t>
  </si>
  <si>
    <t>SORDIO</t>
  </si>
  <si>
    <t>SORESINA</t>
  </si>
  <si>
    <t>SORGA'</t>
  </si>
  <si>
    <t>SORGONO</t>
  </si>
  <si>
    <t>SORI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</si>
  <si>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</si>
  <si>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</si>
  <si>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</si>
  <si>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</si>
  <si>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</si>
  <si>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</si>
  <si>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</si>
  <si>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</si>
  <si>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</si>
  <si>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</si>
  <si>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</si>
  <si>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</si>
  <si>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</si>
  <si>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</si>
  <si>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</si>
  <si>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SOVERE</t>
  </si>
  <si>
    <t>SOVERZENE</t>
  </si>
  <si>
    <t>SOVICILLE</t>
  </si>
  <si>
    <t>SOVICO</t>
  </si>
  <si>
    <t>SOVIZZO</t>
  </si>
  <si>
    <t>SOVRAMONTE</t>
  </si>
  <si>
    <t>SOZZAGO</t>
  </si>
  <si>
    <t>SPADAFORA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</si>
  <si>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</si>
  <si>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</si>
  <si>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</si>
  <si>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</si>
  <si>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</si>
  <si>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</si>
  <si>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</si>
  <si>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</si>
  <si>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SPIAZZO</t>
  </si>
  <si>
    <t>SPIGNO MONFERRATO</t>
  </si>
  <si>
    <t>SPIGNO SATURNIA</t>
  </si>
  <si>
    <t>SPILAMBERTO</t>
  </si>
  <si>
    <t>SPILIMBERGO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</si>
  <si>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</si>
  <si>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</si>
  <si>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</si>
  <si>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</si>
  <si>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</si>
  <si>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</si>
  <si>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</si>
  <si>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</si>
  <si>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</si>
  <si>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</si>
  <si>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</si>
  <si>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</si>
  <si>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</si>
  <si>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</si>
  <si>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</si>
  <si>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</si>
  <si>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</si>
  <si>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</si>
  <si>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</si>
  <si>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SQUINZANO</t>
  </si>
  <si>
    <t>STAFFOLO</t>
  </si>
  <si>
    <t>STAGNO LOMBARDO</t>
  </si>
  <si>
    <t>STANGHELLA</t>
  </si>
  <si>
    <t>STARANZANO</t>
  </si>
  <si>
    <t>STATTE</t>
  </si>
  <si>
    <t>STAZZANO</t>
  </si>
  <si>
    <t>STAZZEMA</t>
  </si>
  <si>
    <t>STAZZONA</t>
  </si>
  <si>
    <t>STELLA</t>
  </si>
  <si>
    <t>STELLA CILENTO</t>
  </si>
  <si>
    <t>STELLANELLO</t>
  </si>
  <si>
    <t>STELVIO/STILFS</t>
  </si>
  <si>
    <t>STENICO</t>
  </si>
  <si>
    <t>STERNATIA</t>
  </si>
  <si>
    <t>STEZZANO</t>
  </si>
  <si>
    <t>STIENTA</t>
  </si>
  <si>
    <t>STIGLIANO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</si>
  <si>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</si>
  <si>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</si>
  <si>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</si>
  <si>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</si>
  <si>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</si>
  <si>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</si>
  <si>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</si>
  <si>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</si>
  <si>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</si>
  <si>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</si>
  <si>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</si>
  <si>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</si>
  <si>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</si>
  <si>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</si>
  <si>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</si>
  <si>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</si>
  <si>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</si>
  <si>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</si>
  <si>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</si>
  <si>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</si>
  <si>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</si>
  <si>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</si>
  <si>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</si>
  <si>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</si>
  <si>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</si>
  <si>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</si>
  <si>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</si>
  <si>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</si>
  <si>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</si>
  <si>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</si>
  <si>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</si>
  <si>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</si>
  <si>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</si>
  <si>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</si>
  <si>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</si>
  <si>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</si>
  <si>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</si>
  <si>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</si>
  <si>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</si>
  <si>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</si>
  <si>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</si>
  <si>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</si>
  <si>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</si>
  <si>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</si>
  <si>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</si>
  <si>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</si>
  <si>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</si>
  <si>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</si>
  <si>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</si>
  <si>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</si>
  <si>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</si>
  <si>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</si>
  <si>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</si>
  <si>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</si>
  <si>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</si>
  <si>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</si>
  <si>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</si>
  <si>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</si>
  <si>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</si>
  <si>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</si>
  <si>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</si>
  <si>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</si>
  <si>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</si>
  <si>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</si>
  <si>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</si>
  <si>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</si>
  <si>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</si>
  <si>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</si>
  <si>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</si>
  <si>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</si>
  <si>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</si>
  <si>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</si>
  <si>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TARTANO</t>
  </si>
  <si>
    <t>TARVISIO</t>
  </si>
  <si>
    <t>TARZO</t>
  </si>
  <si>
    <t>TASSAROLO</t>
  </si>
  <si>
    <t>TAURANO</t>
  </si>
  <si>
    <t>TAURASI</t>
  </si>
  <si>
    <t>TAURISANO</t>
  </si>
  <si>
    <t>TAVAGNACCO</t>
  </si>
  <si>
    <t>TAVAGNASCO</t>
  </si>
  <si>
    <t>TAVAZZANO CON VILLAVESCO</t>
  </si>
  <si>
    <t>TAVENNA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</si>
  <si>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</si>
  <si>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</si>
  <si>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</si>
  <si>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</si>
  <si>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</si>
  <si>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</si>
  <si>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</si>
  <si>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</si>
  <si>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</si>
  <si>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</si>
  <si>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</si>
  <si>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</si>
  <si>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</si>
  <si>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</si>
  <si>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</si>
  <si>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</si>
  <si>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</si>
  <si>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</si>
  <si>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TEMU'</t>
  </si>
  <si>
    <t>TENNA</t>
  </si>
  <si>
    <t>TENNO</t>
  </si>
  <si>
    <t>TEOLO</t>
  </si>
  <si>
    <t>TEORA</t>
  </si>
  <si>
    <t>TERAMO</t>
  </si>
  <si>
    <t>TERDOBBIATE</t>
  </si>
  <si>
    <t>TERELLE</t>
  </si>
  <si>
    <t>TERENTO/TERENTEN</t>
  </si>
  <si>
    <t>TERENZO</t>
  </si>
  <si>
    <t>TERGU</t>
  </si>
  <si>
    <t>TERLANO/TERLAN</t>
  </si>
  <si>
    <t>TERLIZZI</t>
  </si>
  <si>
    <t>TERME VIGLIATORE</t>
  </si>
  <si>
    <t>TERMENO SULLA STRADA DEL VINO/TRAMIN AN DER WEINSTRASSE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</si>
  <si>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</si>
  <si>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</si>
  <si>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</si>
  <si>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</si>
  <si>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</si>
  <si>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</si>
  <si>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</si>
  <si>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</si>
  <si>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</si>
  <si>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DEI PASSERINI</t>
  </si>
  <si>
    <t>TERRANOVA DI POLLINO</t>
  </si>
  <si>
    <t>TERRANUOVA BRACCIOLINI</t>
  </si>
  <si>
    <t>TERRASINI</t>
  </si>
  <si>
    <t>TERRASSA PADOVANA</t>
  </si>
  <si>
    <t>TERRAZZO</t>
  </si>
  <si>
    <t>TERRE D'ADIGE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</si>
  <si>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</si>
  <si>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</si>
  <si>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</si>
  <si>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</si>
  <si>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</si>
  <si>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</si>
  <si>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</si>
  <si>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</si>
  <si>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</si>
  <si>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</si>
  <si>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</si>
  <si>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TESIMO/TISENS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</si>
  <si>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</si>
  <si>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</si>
  <si>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</si>
  <si>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</si>
  <si>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</si>
  <si>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</si>
  <si>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</si>
  <si>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</si>
  <si>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</si>
  <si>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</si>
  <si>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</si>
  <si>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</si>
  <si>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</si>
  <si>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</si>
  <si>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</si>
  <si>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</si>
  <si>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</si>
  <si>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</si>
  <si>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</si>
  <si>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TIRES/TIERS</t>
  </si>
  <si>
    <t>TIROLO/TIROL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</si>
  <si>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</si>
  <si>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</si>
  <si>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</si>
  <si>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</si>
  <si>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</si>
  <si>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</si>
  <si>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</si>
  <si>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</si>
  <si>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</si>
  <si>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</si>
  <si>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</si>
  <si>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</si>
  <si>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</si>
  <si>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</si>
  <si>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</si>
  <si>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</si>
  <si>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</si>
  <si>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</si>
  <si>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</si>
  <si>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</si>
  <si>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</si>
  <si>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TONEZZA DEL CIMONE</t>
  </si>
  <si>
    <t>TORA E PICCILLI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</si>
  <si>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</si>
  <si>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</si>
  <si>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</si>
  <si>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</si>
  <si>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</si>
  <si>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</si>
  <si>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</si>
  <si>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</si>
  <si>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</si>
  <si>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</si>
  <si>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</si>
  <si>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</si>
  <si>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</si>
  <si>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</si>
  <si>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</si>
  <si>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</si>
  <si>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</si>
  <si>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</si>
  <si>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</si>
  <si>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</si>
  <si>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TORPE'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</si>
  <si>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</si>
  <si>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</si>
  <si>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</si>
  <si>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</si>
  <si>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</si>
  <si>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</si>
  <si>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</si>
  <si>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</si>
  <si>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</si>
  <si>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</si>
  <si>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</si>
  <si>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</si>
  <si>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</si>
  <si>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DE' BUSI</t>
  </si>
  <si>
    <t>TORRE DE' NEGRI</t>
  </si>
  <si>
    <t>TORRE DE' PASSERI</t>
  </si>
  <si>
    <t>TORRE DE' PICENARDI</t>
  </si>
  <si>
    <t>TORRE DE' ROVERI</t>
  </si>
  <si>
    <t>TORRE DEL GRECO</t>
  </si>
  <si>
    <t>TORRE DI MOSTO</t>
  </si>
  <si>
    <t>TORRE DI SANTA MARIA</t>
  </si>
  <si>
    <t>TORRE LE NOCELLE</t>
  </si>
  <si>
    <t>TORRE MONDOVI'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</si>
  <si>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</si>
  <si>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</si>
  <si>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</si>
  <si>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</si>
  <si>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</si>
  <si>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</si>
  <si>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</si>
  <si>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</si>
  <si>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</si>
  <si>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</si>
  <si>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</si>
  <si>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</si>
  <si>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</si>
  <si>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</si>
  <si>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</si>
  <si>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</si>
  <si>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</si>
  <si>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</si>
  <si>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</si>
  <si>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</si>
  <si>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</si>
  <si>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</si>
  <si>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</si>
  <si>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</si>
  <si>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</si>
  <si>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</si>
  <si>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</si>
  <si>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</si>
  <si>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</si>
  <si>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</si>
  <si>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</si>
  <si>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</si>
  <si>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</si>
  <si>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TORTOLI'</t>
  </si>
  <si>
    <t>TORTONA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</si>
  <si>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</si>
  <si>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</si>
  <si>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</si>
  <si>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</si>
  <si>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</si>
  <si>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</si>
  <si>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</si>
  <si>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</si>
  <si>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</si>
  <si>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</si>
  <si>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</si>
  <si>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</si>
  <si>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</si>
  <si>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</si>
  <si>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</si>
  <si>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</si>
  <si>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</si>
  <si>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</si>
  <si>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</si>
  <si>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</si>
  <si>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</si>
  <si>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</si>
  <si>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</si>
  <si>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</si>
  <si>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</si>
  <si>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</si>
  <si>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TRAVACO' SICCOMARIO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</si>
  <si>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</si>
  <si>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</si>
  <si>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</si>
  <si>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</si>
  <si>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</si>
  <si>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</si>
  <si>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</si>
  <si>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</si>
  <si>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</si>
  <si>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</si>
  <si>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</si>
  <si>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</si>
  <si>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</si>
  <si>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</si>
  <si>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</si>
  <si>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</si>
  <si>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</si>
  <si>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</si>
  <si>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</si>
  <si>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</si>
  <si>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</si>
  <si>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</si>
  <si>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</si>
  <si>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</si>
  <si>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</si>
  <si>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</si>
  <si>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</si>
  <si>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</si>
  <si>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</si>
  <si>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</si>
  <si>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</si>
  <si>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</si>
  <si>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</si>
  <si>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</si>
  <si>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TRESIGNANA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</si>
  <si>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</si>
  <si>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</si>
  <si>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</si>
  <si>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</si>
  <si>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</si>
  <si>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</si>
  <si>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</si>
  <si>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</si>
  <si>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</si>
  <si>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</si>
  <si>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</si>
  <si>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</si>
  <si>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</si>
  <si>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</si>
  <si>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</si>
  <si>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</si>
  <si>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</si>
  <si>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</si>
  <si>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</si>
  <si>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</si>
  <si>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</si>
  <si>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</si>
  <si>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</si>
  <si>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</si>
  <si>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</si>
  <si>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TRIEI</t>
  </si>
  <si>
    <t>TRIESTE</t>
  </si>
  <si>
    <t>TRIGGIANO</t>
  </si>
  <si>
    <t>TRIGOLO</t>
  </si>
  <si>
    <t>TRINITA'</t>
  </si>
  <si>
    <t>TRINITA' D'AGULTU E VIGNOLA</t>
  </si>
  <si>
    <t>TRINITAPOLI</t>
  </si>
  <si>
    <t>TRINO</t>
  </si>
  <si>
    <t>TRIORA</t>
  </si>
  <si>
    <t>TRIPI</t>
  </si>
  <si>
    <t>TRISOBBIO</t>
  </si>
  <si>
    <t>TRISSINO</t>
  </si>
  <si>
    <t>TRIUGGIO</t>
  </si>
  <si>
    <t>TRIVENTO</t>
  </si>
  <si>
    <t>TRIVIGLIANO</t>
  </si>
  <si>
    <t>TRIVIGNANO UDINESE</t>
  </si>
  <si>
    <t>TRIVIGNO</t>
  </si>
  <si>
    <t>TRIVOLZIO</t>
  </si>
  <si>
    <t>TRODENA NEL PARCO NATURALE/TRUDEN IM NATURPARK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</si>
  <si>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</si>
  <si>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</si>
  <si>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</si>
  <si>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</si>
  <si>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</si>
  <si>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</si>
  <si>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</si>
  <si>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TROVO</t>
  </si>
  <si>
    <t>TRUCCAZZANO</t>
  </si>
  <si>
    <t>TUBRE/TAUFERS IM MUNSTERTAL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</si>
  <si>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</si>
  <si>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</si>
  <si>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</si>
  <si>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</si>
  <si>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</si>
  <si>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</si>
  <si>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</si>
  <si>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</si>
  <si>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</si>
  <si>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</si>
  <si>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</si>
  <si>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</si>
  <si>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</si>
  <si>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</si>
  <si>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</si>
  <si>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</si>
  <si>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</si>
  <si>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</si>
  <si>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</si>
  <si>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</si>
  <si>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</si>
  <si>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</si>
  <si>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</si>
  <si>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</si>
  <si>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</si>
  <si>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</si>
  <si>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 TIRSO</t>
  </si>
  <si>
    <t>ULASSAI</t>
  </si>
  <si>
    <t>ULTIMO/ULTEN</t>
  </si>
  <si>
    <t>UMBERTIDE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</si>
  <si>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</si>
  <si>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</si>
  <si>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</si>
  <si>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</si>
  <si>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</si>
  <si>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</si>
  <si>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</si>
  <si>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</si>
  <si>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</si>
  <si>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</si>
  <si>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</si>
  <si>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</si>
  <si>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</si>
  <si>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</si>
  <si>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</si>
  <si>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</si>
  <si>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</si>
  <si>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</si>
  <si>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</si>
  <si>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</si>
  <si>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</si>
  <si>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</si>
  <si>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</si>
  <si>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</si>
  <si>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VACONE</t>
  </si>
  <si>
    <t>VACRI</t>
  </si>
  <si>
    <t>VADENA/PFATTEN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</si>
  <si>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</si>
  <si>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</si>
  <si>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</si>
  <si>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</si>
  <si>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</si>
  <si>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</si>
  <si>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</si>
  <si>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</si>
  <si>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</si>
  <si>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</si>
  <si>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</si>
  <si>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</si>
  <si>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</si>
  <si>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CHY</t>
  </si>
  <si>
    <t>VAL DI NIZZA</t>
  </si>
  <si>
    <t>VAL DI VIZZE/PFITSCH</t>
  </si>
  <si>
    <t>VAL DI ZOLDO</t>
  </si>
  <si>
    <t>VAL LIONA</t>
  </si>
  <si>
    <t>VAL MASINO</t>
  </si>
  <si>
    <t>VAL REZZO</t>
  </si>
  <si>
    <t>VALBONDIONE</t>
  </si>
  <si>
    <t>VALBREMBO</t>
  </si>
  <si>
    <t>VALBRENTA</t>
  </si>
  <si>
    <t>VALBREVENNA</t>
  </si>
  <si>
    <t>VALBRONA</t>
  </si>
  <si>
    <t>VALCHIUSA</t>
  </si>
  <si>
    <t>VALDAGNO</t>
  </si>
  <si>
    <t>VALDAONE</t>
  </si>
  <si>
    <t>VALDAORA/OLANG</t>
  </si>
  <si>
    <t>VALDASTICO</t>
  </si>
  <si>
    <t>VALDENGO</t>
  </si>
  <si>
    <t>VALDERICE</t>
  </si>
  <si>
    <t>VALDIDENTRO</t>
  </si>
  <si>
    <t>VALDIERI</t>
  </si>
  <si>
    <t>VALDILANA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</si>
  <si>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</si>
  <si>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</si>
  <si>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</si>
  <si>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</si>
  <si>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</si>
  <si>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</si>
  <si>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</si>
  <si>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</si>
  <si>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</si>
  <si>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</si>
  <si>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</si>
  <si>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</si>
  <si>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</si>
  <si>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</si>
  <si>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</si>
  <si>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</si>
  <si>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</si>
  <si>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</si>
  <si>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</si>
  <si>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</si>
  <si>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</si>
  <si>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</si>
  <si>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</si>
  <si>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</si>
  <si>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</si>
  <si>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</si>
  <si>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</si>
  <si>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AURINA/AHRNTAL</t>
  </si>
  <si>
    <t>VALLE CANNOBINA</t>
  </si>
  <si>
    <t>VALLE CASTELLANA</t>
  </si>
  <si>
    <t>VALLE DELL'ANGELO</t>
  </si>
  <si>
    <t>VALLE DI CADORE</t>
  </si>
  <si>
    <t>VALLE DI CASIES/GSIES</t>
  </si>
  <si>
    <t>VALLE DI MADDALONI</t>
  </si>
  <si>
    <t>VALLE LOMELLINA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</si>
  <si>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</si>
  <si>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</si>
  <si>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</si>
  <si>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</si>
  <si>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</si>
  <si>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</si>
  <si>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</si>
  <si>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VALLEFOGLIA</t>
  </si>
  <si>
    <t>VALLELAGHI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</si>
  <si>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</si>
  <si>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</si>
  <si>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</si>
  <si>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</si>
  <si>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</si>
  <si>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</si>
  <si>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</si>
  <si>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</si>
  <si>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</si>
  <si>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</si>
  <si>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</si>
  <si>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</si>
  <si>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</si>
  <si>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</si>
  <si>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</si>
  <si>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</si>
  <si>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</si>
  <si>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</si>
  <si>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</si>
  <si>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</si>
  <si>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</si>
  <si>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</si>
  <si>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</si>
  <si>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</si>
  <si>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</si>
  <si>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</si>
  <si>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</si>
  <si>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</si>
  <si>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</si>
  <si>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</si>
  <si>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</si>
  <si>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</si>
  <si>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</si>
  <si>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</si>
  <si>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</si>
  <si>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</si>
  <si>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</si>
  <si>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VANDOIES/VINTL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</si>
  <si>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</si>
  <si>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</si>
  <si>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</si>
  <si>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</si>
  <si>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</si>
  <si>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</si>
  <si>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</si>
  <si>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</si>
  <si>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DE' MELEGARI</t>
  </si>
  <si>
    <t>VARAZZE</t>
  </si>
  <si>
    <t>VARCO SABINO</t>
  </si>
  <si>
    <t>VAREDO</t>
  </si>
  <si>
    <t>VARENNA</t>
  </si>
  <si>
    <t>VARESE</t>
  </si>
  <si>
    <t>VARESE LIGURE</t>
  </si>
  <si>
    <t>VARISELLA</t>
  </si>
  <si>
    <t>VARMO</t>
  </si>
  <si>
    <t>VARNA/VAHRN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</si>
  <si>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</si>
  <si>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</si>
  <si>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</si>
  <si>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</si>
  <si>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</si>
  <si>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</si>
  <si>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</si>
  <si>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</si>
  <si>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</si>
  <si>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</si>
  <si>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</si>
  <si>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</si>
  <si>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</si>
  <si>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</si>
  <si>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</si>
  <si>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</si>
  <si>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</si>
  <si>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</si>
  <si>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</si>
  <si>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</si>
  <si>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</si>
  <si>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</si>
  <si>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</si>
  <si>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</si>
  <si>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</si>
  <si>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VELTURNO/FELDTHURNS</t>
  </si>
  <si>
    <t>VENAFRO</t>
  </si>
  <si>
    <t>VENARIA REALE</t>
  </si>
  <si>
    <t>VENAROTTA</t>
  </si>
  <si>
    <t>VENASCA</t>
  </si>
  <si>
    <t>VENAUS</t>
  </si>
  <si>
    <t>VENDONE</t>
  </si>
  <si>
    <t>VENEGONO INFERIORE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</si>
  <si>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</si>
  <si>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</si>
  <si>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</si>
  <si>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</si>
  <si>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</si>
  <si>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</si>
  <si>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</si>
  <si>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</si>
  <si>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</si>
  <si>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</si>
  <si>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</si>
  <si>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 BRIANZA</t>
  </si>
  <si>
    <t>VERANO/VORAN</t>
  </si>
  <si>
    <t>VERBANIA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</si>
  <si>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</si>
  <si>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</si>
  <si>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</si>
  <si>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</si>
  <si>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</si>
  <si>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</si>
  <si>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</si>
  <si>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</si>
  <si>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</si>
  <si>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</si>
  <si>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</si>
  <si>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 CON ZELO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</si>
  <si>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</si>
  <si>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</si>
  <si>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</si>
  <si>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</si>
  <si>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</si>
  <si>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</si>
  <si>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</si>
  <si>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</si>
  <si>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</si>
  <si>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</si>
  <si>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</si>
  <si>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</si>
  <si>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</si>
  <si>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</si>
  <si>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</si>
  <si>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</si>
  <si>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</si>
  <si>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</si>
  <si>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VERRES</t>
  </si>
  <si>
    <t>VERTEMATE CON MINOPRIO</t>
  </si>
  <si>
    <t>VERTOVA</t>
  </si>
  <si>
    <t>VERUCCHIO</t>
  </si>
  <si>
    <t>VERVIO</t>
  </si>
  <si>
    <t>VERZEGNIS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</si>
  <si>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</si>
  <si>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</si>
  <si>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</si>
  <si>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</si>
  <si>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</si>
  <si>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</si>
  <si>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</si>
  <si>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VESTIGNE'</t>
  </si>
  <si>
    <t>VESTONE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</si>
  <si>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</si>
  <si>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</si>
  <si>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</si>
  <si>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</si>
  <si>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</si>
  <si>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</si>
  <si>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</si>
  <si>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</si>
  <si>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</si>
  <si>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</si>
  <si>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</si>
  <si>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VIALFRE'</t>
  </si>
  <si>
    <t>VIANO</t>
  </si>
  <si>
    <t>VIAREGGIO</t>
  </si>
  <si>
    <t>VIARIGI</t>
  </si>
  <si>
    <t>VIBONATI</t>
  </si>
  <si>
    <t>VICALVI</t>
  </si>
  <si>
    <t>VICARI</t>
  </si>
  <si>
    <t>VICCHIO</t>
  </si>
  <si>
    <t>VICENZA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</si>
  <si>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</si>
  <si>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</si>
  <si>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</si>
  <si>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</si>
  <si>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</si>
  <si>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</si>
  <si>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</si>
  <si>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</si>
  <si>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</si>
  <si>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</si>
  <si>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</si>
  <si>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</si>
  <si>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</si>
  <si>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</si>
  <si>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</si>
  <si>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</si>
  <si>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VIGANO'</t>
  </si>
  <si>
    <t>VIGARANO MAINARDA</t>
  </si>
  <si>
    <t>VIGASIO</t>
  </si>
  <si>
    <t>VIGEVANO</t>
  </si>
  <si>
    <t>VIGGIANELLO</t>
  </si>
  <si>
    <t>VIGGIANO</t>
  </si>
  <si>
    <t>VIGGIU'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</si>
  <si>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</si>
  <si>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</si>
  <si>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</si>
  <si>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</si>
  <si>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</si>
  <si>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</si>
  <si>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</si>
  <si>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</si>
  <si>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</si>
  <si>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</si>
  <si>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</si>
  <si>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</si>
  <si>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</si>
  <si>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</si>
  <si>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</si>
  <si>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</si>
  <si>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</si>
  <si>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</si>
  <si>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</si>
  <si>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</si>
  <si>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</si>
  <si>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</si>
  <si>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</si>
  <si>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</si>
  <si>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</si>
  <si>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</si>
  <si>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</si>
  <si>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</si>
  <si>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D'ALME'</t>
  </si>
  <si>
    <t>VILLA D'OGNA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</si>
  <si>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</si>
  <si>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</si>
  <si>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</si>
  <si>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</si>
  <si>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</si>
  <si>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</si>
  <si>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</si>
  <si>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</si>
  <si>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</si>
  <si>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</si>
  <si>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</si>
  <si>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</si>
  <si>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</si>
  <si>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</si>
  <si>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</si>
  <si>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</si>
  <si>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</si>
  <si>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</si>
  <si>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</si>
  <si>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</si>
  <si>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</si>
  <si>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</si>
  <si>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</si>
  <si>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</si>
  <si>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VILLABASSA/NIEDERDORF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</si>
  <si>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</si>
  <si>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</si>
  <si>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</si>
  <si>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</si>
  <si>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</si>
  <si>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</si>
  <si>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</si>
  <si>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</si>
  <si>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</si>
  <si>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</si>
  <si>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</si>
  <si>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</si>
  <si>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</si>
  <si>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</si>
  <si>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</si>
  <si>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</si>
  <si>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</si>
  <si>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</si>
  <si>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</si>
  <si>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</si>
  <si>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</si>
  <si>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</si>
  <si>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</si>
  <si>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</si>
  <si>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</si>
  <si>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</si>
  <si>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</si>
  <si>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VILLANDRO/VILLANDERS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</si>
  <si>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</si>
  <si>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</si>
  <si>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</si>
  <si>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</si>
  <si>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</si>
  <si>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</si>
  <si>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</si>
  <si>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</si>
  <si>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</si>
  <si>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</si>
  <si>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MONDOVI'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</si>
  <si>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</si>
  <si>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</si>
  <si>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</si>
  <si>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</si>
  <si>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</si>
  <si>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</si>
  <si>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</si>
  <si>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</si>
  <si>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</si>
  <si>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</si>
  <si>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</si>
  <si>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</si>
  <si>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</si>
  <si>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</si>
  <si>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</si>
  <si>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</si>
  <si>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</si>
  <si>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</si>
  <si>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</si>
  <si>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</si>
  <si>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</si>
  <si>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</si>
  <si>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</si>
  <si>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</si>
  <si>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</si>
  <si>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</si>
  <si>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</si>
  <si>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</si>
  <si>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</si>
  <si>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</si>
  <si>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</si>
  <si>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</si>
  <si>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</si>
  <si>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</si>
  <si>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 DI FIEMME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</si>
  <si>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</si>
  <si>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</si>
  <si>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</si>
  <si>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</si>
  <si>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</si>
  <si>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</si>
  <si>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</si>
  <si>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</si>
  <si>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</si>
  <si>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</si>
  <si>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</si>
  <si>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</si>
  <si>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</si>
  <si>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</si>
  <si>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</si>
  <si>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</si>
  <si>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</si>
  <si>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</si>
  <si>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VIPITENO/STERZING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</si>
  <si>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</si>
  <si>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</si>
  <si>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</si>
  <si>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</si>
  <si>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</si>
  <si>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</si>
  <si>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</si>
  <si>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</si>
  <si>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</si>
  <si>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</si>
  <si>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</si>
  <si>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</si>
  <si>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</si>
  <si>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</si>
  <si>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</si>
  <si>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</si>
  <si>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</si>
  <si>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</si>
  <si>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</si>
  <si>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</si>
  <si>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VIU'</t>
  </si>
  <si>
    <t>VIVARO</t>
  </si>
  <si>
    <t>VIVARO ROMANO</t>
  </si>
  <si>
    <t>VIVERONE</t>
  </si>
  <si>
    <t>VIZZINI</t>
  </si>
  <si>
    <t>VIZZOLA TICINO</t>
  </si>
  <si>
    <t>VIZZOLO PREDABISSI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</si>
  <si>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</si>
  <si>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</si>
  <si>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</si>
  <si>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</si>
  <si>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</si>
  <si>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</si>
  <si>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</si>
  <si>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</si>
  <si>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</si>
  <si>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</si>
  <si>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</si>
  <si>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</si>
  <si>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</si>
  <si>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</si>
  <si>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</si>
  <si>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</si>
  <si>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</si>
  <si>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</si>
  <si>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</si>
  <si>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</si>
  <si>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</si>
  <si>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</si>
  <si>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</si>
  <si>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</si>
  <si>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</si>
  <si>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</si>
  <si>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ZAFFERANA ETNEA</t>
  </si>
  <si>
    <t>ZAGAROLO</t>
  </si>
  <si>
    <t>ZANDOBBIO</t>
  </si>
  <si>
    <t>ZANE'</t>
  </si>
  <si>
    <t>ZANICA</t>
  </si>
  <si>
    <t>ZAPPONETA</t>
  </si>
  <si>
    <t>ZAVATTARELLO</t>
  </si>
  <si>
    <t>ZECCONE</t>
  </si>
  <si>
    <t>ZEDDIANI</t>
  </si>
  <si>
    <t>ZELBIO</t>
  </si>
  <si>
    <t>ZELO BUON PERSICO</t>
  </si>
  <si>
    <t>ZEME</t>
  </si>
  <si>
    <t>ZENEVREDO</t>
  </si>
  <si>
    <t>ZENSON DI PIAVE</t>
  </si>
  <si>
    <t>ZERBA</t>
  </si>
  <si>
    <t>ZERBO</t>
  </si>
  <si>
    <t>ZERBOLO'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</si>
  <si>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</si>
  <si>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</si>
  <si>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</si>
  <si>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</si>
  <si>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</si>
  <si>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</si>
  <si>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</si>
  <si>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</si>
  <si>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</si>
  <si>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</si>
  <si>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</si>
  <si>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</si>
  <si>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</si>
  <si>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</si>
  <si>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</si>
  <si>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</si>
  <si>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</si>
  <si>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</si>
  <si>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ZOPPE' DI CADORE</t>
  </si>
  <si>
    <t>ZOPPOLA</t>
  </si>
  <si>
    <t>ZOVENCEDO</t>
  </si>
  <si>
    <t>ZUBIENA</t>
  </si>
  <si>
    <t>ZUCCARELLO</t>
  </si>
  <si>
    <t>ZUGLIANO</t>
  </si>
  <si>
    <t>ZUGLIO</t>
  </si>
  <si>
    <t>ZUMAGLIA</t>
  </si>
  <si>
    <t>ZUNGOLI</t>
  </si>
  <si>
    <t>SEZIONI</t>
  </si>
  <si>
    <t>POPOLAZIONE</t>
  </si>
  <si>
    <t>N° SEZIONI</t>
  </si>
  <si>
    <t>N° COMUNI PER AREA GEOGRAFICA</t>
  </si>
  <si>
    <t>N° COMUNI PER REGIONE</t>
  </si>
  <si>
    <t>N° COMUNI CON POPOLAZIONE &gt; 5000000</t>
  </si>
  <si>
    <t>TOTALE POPOLAZIONE</t>
  </si>
  <si>
    <t>RICHIESTA</t>
  </si>
  <si>
    <t>MEDIA POPOLAZIONE</t>
  </si>
  <si>
    <t>COMUNI</t>
  </si>
  <si>
    <t>PERCENTUALE della POPOLAZIONE del COMUNE su TOTALE POPOLAZIONE</t>
  </si>
  <si>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
</t>
    </r>
  </si>
  <si>
    <t>PIEMONTE</t>
  </si>
  <si>
    <t>LOMBARDIA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</si>
  <si>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</si>
  <si>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</si>
  <si>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</si>
  <si>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</si>
  <si>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</si>
  <si>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</si>
  <si>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</si>
  <si>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</si>
  <si>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</si>
  <si>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</si>
  <si>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</si>
  <si>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</si>
  <si>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</si>
  <si>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</si>
  <si>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SICILIA</t>
  </si>
  <si>
    <t>SARDEGNA</t>
  </si>
  <si>
    <t>AREA GEOGRAFICA</t>
  </si>
  <si>
    <t>NORD-OVEST</t>
  </si>
  <si>
    <t>ALICE SUPERIORE</t>
  </si>
  <si>
    <t>LUGNACCO</t>
  </si>
  <si>
    <t>MEUGLIANO</t>
  </si>
  <si>
    <t>PECCO</t>
  </si>
  <si>
    <t>TRAUSELLA</t>
  </si>
  <si>
    <t>VICO CANAVESE</t>
  </si>
  <si>
    <t>RIVA VALDOBBIA</t>
  </si>
  <si>
    <t>VERUNO</t>
  </si>
  <si>
    <t>CAMO</t>
  </si>
  <si>
    <t>CASTELLAR</t>
  </si>
  <si>
    <t>VALMALA</t>
  </si>
  <si>
    <t>TONENGO</t>
  </si>
  <si>
    <t>CUCCARO MONFERRATO</t>
  </si>
  <si>
    <t>CERRETO CASTELLO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</si>
  <si>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</si>
  <si>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</si>
  <si>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</si>
  <si>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</si>
  <si>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</si>
  <si>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</si>
  <si>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</si>
  <si>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BREGANO</t>
  </si>
  <si>
    <t>MALGESSO</t>
  </si>
  <si>
    <t>OSMATE</t>
  </si>
  <si>
    <t>CAGNO</t>
  </si>
  <si>
    <t>ZELO SURRIGONE</t>
  </si>
  <si>
    <t>CANEVINO</t>
  </si>
  <si>
    <t>RUINO</t>
  </si>
  <si>
    <t>CA' D'ANDREA</t>
  </si>
  <si>
    <t>DRIZZONA</t>
  </si>
  <si>
    <t>BIGARELLO</t>
  </si>
  <si>
    <t>BORGOFRANCO SUL PO</t>
  </si>
  <si>
    <t>CARBONARA DI PO</t>
  </si>
  <si>
    <t>SAN GIORGIO DI MANTOVA</t>
  </si>
  <si>
    <t>VENDROGNO</t>
  </si>
  <si>
    <t>NORD-EST</t>
  </si>
  <si>
    <t>BREZ</t>
  </si>
  <si>
    <t>CARANO</t>
  </si>
  <si>
    <t>CASTELFONDO</t>
  </si>
  <si>
    <t>CLOZ</t>
  </si>
  <si>
    <t>DAIANO</t>
  </si>
  <si>
    <t>FAEDO</t>
  </si>
  <si>
    <t>FONDO</t>
  </si>
  <si>
    <t>MALOSCO</t>
  </si>
  <si>
    <t>NAVE SAN ROCCO</t>
  </si>
  <si>
    <t>ROMALLO</t>
  </si>
  <si>
    <t>VARENA</t>
  </si>
  <si>
    <t>ZAMBANA</t>
  </si>
  <si>
    <t>CAMPOLONGO SUL BRENTA</t>
  </si>
  <si>
    <t>CISMON DEL GRAPPA</t>
  </si>
  <si>
    <t>CONCO</t>
  </si>
  <si>
    <t>MASON VICENTINO</t>
  </si>
  <si>
    <t>MOLVENA</t>
  </si>
  <si>
    <t>SAN NAZARIO</t>
  </si>
  <si>
    <t>VALSTAGNA</t>
  </si>
  <si>
    <t>LENTIAI</t>
  </si>
  <si>
    <t>MEL</t>
  </si>
  <si>
    <t>TRICHIANA</t>
  </si>
  <si>
    <t>CRESPANO DEL GRAPPA</t>
  </si>
  <si>
    <t>PADERNO DEL GRAPPA</t>
  </si>
  <si>
    <t>MEZZANI</t>
  </si>
  <si>
    <t>BERRA</t>
  </si>
  <si>
    <t>FORMIGNANA</t>
  </si>
  <si>
    <t>RO</t>
  </si>
  <si>
    <t>TRESIGALLO</t>
  </si>
  <si>
    <t>MONTESCUDO-MONTE COLOMBO</t>
  </si>
  <si>
    <t>CENTRO</t>
  </si>
  <si>
    <t>BARBERINO VAL D'ELSA</t>
  </si>
  <si>
    <t>TAVARNELLE VAL DI PESA</t>
  </si>
  <si>
    <t>AUDITORE</t>
  </si>
  <si>
    <t>MONTECICCARDO</t>
  </si>
  <si>
    <t>SUD</t>
  </si>
  <si>
    <t>ACQUARICA DEL CAPO</t>
  </si>
  <si>
    <t>ISOLE</t>
  </si>
  <si>
    <t>TROVATO</t>
  </si>
  <si>
    <t>RICERCA</t>
  </si>
  <si>
    <t>% SU TOTALE POPOLAZIONE</t>
  </si>
  <si>
    <t>AREA GROGRAFICA</t>
  </si>
  <si>
    <t>N° COMUNI</t>
  </si>
  <si>
    <t>COMUNI &gt; 500.000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</si>
  <si>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</si>
  <si>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</si>
  <si>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</si>
  <si>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</si>
  <si>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</si>
  <si>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</si>
  <si>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</si>
  <si>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</si>
  <si>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</si>
  <si>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</si>
  <si>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</si>
  <si>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</si>
  <si>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</si>
  <si>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</si>
  <si>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</si>
  <si>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</si>
  <si>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</si>
  <si>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</si>
  <si>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</si>
  <si>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</si>
  <si>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</si>
  <si>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</si>
  <si>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</si>
  <si>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</si>
  <si>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</si>
  <si>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</si>
  <si>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</si>
  <si>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</si>
  <si>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</si>
  <si>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</si>
  <si>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</si>
  <si>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</si>
  <si>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</si>
  <si>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</si>
  <si>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</si>
  <si>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</si>
  <si>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</si>
  <si>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</si>
  <si>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</si>
  <si>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</si>
  <si>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</si>
  <si>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</si>
  <si>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</si>
  <si>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</si>
  <si>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</si>
  <si>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</si>
  <si>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</si>
  <si>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</si>
  <si>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</si>
  <si>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</si>
  <si>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</si>
  <si>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</si>
  <si>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</si>
  <si>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</si>
  <si>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</si>
  <si>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</si>
  <si>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</si>
  <si>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</si>
  <si>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</si>
  <si>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</si>
  <si>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</si>
  <si>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</si>
  <si>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</si>
  <si>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</si>
  <si>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</si>
  <si>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</si>
  <si>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</si>
  <si>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</si>
  <si>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</si>
  <si>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</si>
  <si>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</si>
  <si>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</si>
  <si>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</si>
  <si>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</si>
  <si>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</si>
  <si>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</si>
  <si>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</si>
  <si>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</si>
  <si>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</si>
  <si>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</si>
  <si>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</si>
  <si>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</si>
  <si>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</si>
  <si>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</si>
  <si>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</si>
  <si>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</si>
  <si>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</si>
  <si>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</si>
  <si>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</si>
  <si>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</si>
  <si>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</si>
  <si>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</si>
  <si>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</si>
  <si>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</si>
  <si>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</si>
  <si>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</si>
  <si>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</si>
  <si>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</si>
  <si>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</si>
  <si>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</si>
  <si>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</si>
  <si>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</si>
  <si>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</si>
  <si>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</si>
  <si>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</si>
  <si>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</si>
  <si>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</si>
  <si>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</si>
  <si>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</si>
  <si>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</si>
  <si>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</si>
  <si>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</si>
  <si>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</si>
  <si>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</si>
  <si>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</si>
  <si>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</si>
  <si>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</si>
  <si>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</si>
  <si>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</si>
  <si>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</si>
  <si>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</si>
  <si>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</si>
  <si>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</si>
  <si>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</si>
  <si>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</si>
  <si>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</si>
  <si>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</si>
  <si>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</si>
  <si>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</si>
  <si>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</si>
  <si>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</si>
  <si>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</si>
  <si>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</si>
  <si>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</si>
  <si>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</si>
  <si>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</si>
  <si>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</si>
  <si>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</si>
  <si>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</si>
  <si>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</si>
  <si>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</si>
  <si>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</si>
  <si>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</si>
  <si>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</si>
  <si>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</si>
  <si>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</si>
  <si>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</si>
  <si>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</si>
  <si>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</si>
  <si>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</si>
  <si>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</si>
  <si>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</si>
  <si>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</si>
  <si>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</si>
  <si>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</si>
  <si>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</si>
  <si>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</si>
  <si>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</si>
  <si>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</si>
  <si>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</si>
  <si>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</si>
  <si>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</si>
  <si>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</si>
  <si>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</si>
  <si>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</si>
  <si>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</si>
  <si>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</si>
  <si>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</si>
  <si>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</si>
  <si>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</si>
  <si>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</si>
  <si>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</si>
  <si>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</si>
  <si>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</si>
  <si>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</si>
  <si>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</si>
  <si>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</si>
  <si>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</si>
  <si>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</si>
  <si>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</si>
  <si>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</si>
  <si>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</si>
  <si>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</si>
  <si>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</si>
  <si>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</si>
  <si>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</si>
  <si>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</si>
  <si>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</si>
  <si>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</si>
  <si>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</si>
  <si>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</si>
  <si>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</si>
  <si>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</si>
  <si>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</si>
  <si>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</si>
  <si>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</si>
  <si>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</si>
  <si>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</si>
  <si>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</si>
  <si>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</si>
  <si>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</si>
  <si>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</si>
  <si>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</si>
  <si>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</si>
  <si>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</si>
  <si>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</si>
  <si>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</si>
  <si>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</si>
  <si>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</si>
  <si>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</si>
  <si>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</si>
  <si>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</si>
  <si>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</si>
  <si>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</si>
  <si>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</si>
  <si>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</si>
  <si>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</si>
  <si>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</si>
  <si>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</si>
  <si>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</si>
  <si>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</si>
  <si>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</si>
  <si>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</si>
  <si>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</si>
  <si>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</si>
  <si>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</si>
  <si>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</si>
  <si>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</si>
  <si>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</si>
  <si>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</si>
  <si>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</si>
  <si>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</si>
  <si>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</si>
  <si>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</si>
  <si>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</si>
  <si>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</si>
  <si>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</si>
  <si>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</si>
  <si>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</si>
  <si>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</si>
  <si>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</si>
  <si>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</si>
  <si>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</si>
  <si>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</si>
  <si>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</si>
  <si>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</si>
  <si>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</si>
  <si>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</si>
  <si>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</si>
  <si>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</si>
  <si>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</si>
  <si>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</si>
  <si>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</si>
  <si>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</si>
  <si>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</si>
  <si>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</si>
  <si>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</si>
  <si>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</si>
  <si>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</si>
  <si>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</si>
  <si>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</si>
  <si>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</si>
  <si>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</si>
  <si>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</si>
  <si>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</si>
  <si>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</si>
  <si>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</si>
  <si>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</si>
  <si>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</si>
  <si>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</si>
  <si>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</si>
  <si>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</si>
  <si>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</si>
  <si>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</si>
  <si>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</si>
  <si>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</si>
  <si>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</si>
  <si>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</si>
  <si>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</si>
  <si>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</si>
  <si>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</si>
  <si>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</si>
  <si>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</si>
  <si>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</si>
  <si>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</si>
  <si>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</si>
  <si>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</si>
  <si>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</si>
  <si>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</si>
  <si>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</si>
  <si>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</si>
  <si>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</si>
  <si>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</si>
  <si>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</si>
  <si>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</si>
  <si>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</si>
  <si>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</si>
  <si>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</si>
  <si>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</si>
  <si>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</si>
  <si>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</si>
  <si>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</si>
  <si>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</si>
  <si>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</si>
  <si>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</si>
  <si>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</si>
  <si>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</si>
  <si>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</si>
  <si>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</si>
  <si>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</si>
  <si>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</si>
  <si>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</si>
  <si>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</si>
  <si>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</si>
  <si>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</si>
  <si>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</si>
  <si>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</si>
  <si>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</si>
  <si>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</si>
  <si>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</si>
  <si>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</si>
  <si>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</si>
  <si>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</si>
  <si>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</si>
  <si>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</si>
  <si>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</si>
  <si>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</si>
  <si>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</si>
  <si>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</si>
  <si>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</si>
  <si>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</si>
  <si>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</si>
  <si>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</si>
  <si>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</si>
  <si>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</si>
  <si>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</si>
  <si>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</si>
  <si>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</si>
  <si>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</si>
  <si>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</si>
  <si>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</si>
  <si>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</si>
  <si>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</si>
  <si>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</si>
  <si>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</si>
  <si>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</si>
  <si>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</si>
  <si>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</si>
  <si>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</si>
  <si>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</si>
  <si>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</si>
  <si>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</si>
  <si>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</si>
  <si>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</si>
  <si>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</si>
  <si>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</si>
  <si>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</si>
  <si>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</si>
  <si>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</si>
  <si>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</si>
  <si>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</si>
  <si>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</si>
  <si>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</si>
  <si>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</si>
  <si>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</si>
  <si>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</si>
  <si>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</si>
  <si>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</si>
  <si>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</si>
  <si>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</si>
  <si>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</si>
  <si>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</si>
  <si>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</si>
  <si>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</si>
  <si>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</si>
  <si>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</si>
  <si>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</si>
  <si>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</si>
  <si>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</si>
  <si>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</si>
  <si>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</si>
  <si>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</si>
  <si>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</si>
  <si>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</si>
  <si>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</si>
  <si>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</si>
  <si>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</si>
  <si>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</si>
  <si>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</si>
  <si>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</si>
  <si>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</si>
  <si>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</si>
  <si>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</si>
  <si>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</si>
  <si>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</si>
  <si>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</si>
  <si>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</si>
  <si>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</si>
  <si>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</si>
  <si>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</si>
  <si>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</si>
  <si>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</si>
  <si>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</si>
  <si>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</si>
  <si>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</si>
  <si>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</si>
  <si>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</si>
  <si>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</si>
  <si>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</si>
  <si>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</si>
  <si>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</si>
  <si>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</si>
  <si>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</si>
  <si>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</si>
  <si>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</si>
  <si>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</si>
  <si>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</si>
  <si>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</si>
  <si>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</si>
  <si>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</si>
  <si>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</si>
  <si>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</si>
  <si>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</si>
  <si>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</si>
  <si>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</si>
  <si>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</si>
  <si>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</si>
  <si>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</si>
  <si>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</si>
  <si>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</si>
  <si>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</si>
  <si>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</si>
  <si>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</si>
  <si>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</si>
  <si>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</si>
  <si>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</si>
  <si>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</si>
  <si>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</si>
  <si>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</si>
  <si>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</si>
  <si>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</si>
  <si>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</si>
  <si>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</si>
  <si>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</si>
  <si>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</si>
  <si>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</si>
  <si>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</si>
  <si>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</si>
  <si>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</si>
  <si>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</si>
  <si>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</si>
  <si>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</si>
  <si>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</si>
  <si>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</si>
  <si>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</si>
  <si>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</si>
  <si>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</si>
  <si>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</si>
  <si>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</si>
  <si>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</si>
  <si>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</si>
  <si>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</si>
  <si>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</si>
  <si>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</si>
  <si>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</si>
  <si>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</si>
  <si>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</si>
  <si>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</si>
  <si>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</si>
  <si>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</si>
  <si>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</si>
  <si>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</si>
  <si>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</si>
  <si>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</si>
  <si>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</si>
  <si>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</si>
  <si>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</si>
  <si>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</si>
  <si>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</si>
  <si>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</si>
  <si>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</si>
  <si>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</si>
  <si>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</si>
  <si>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</si>
  <si>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</si>
  <si>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</si>
  <si>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</si>
  <si>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</si>
  <si>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</si>
  <si>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</si>
  <si>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</si>
  <si>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</si>
  <si>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</si>
  <si>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</si>
  <si>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</si>
  <si>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</si>
  <si>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</si>
  <si>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</si>
  <si>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</si>
  <si>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</si>
  <si>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</si>
  <si>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</si>
  <si>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</si>
  <si>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</si>
  <si>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</si>
  <si>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</si>
  <si>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</si>
  <si>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</si>
  <si>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</si>
  <si>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</si>
  <si>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</si>
  <si>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</si>
  <si>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</si>
  <si>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</si>
  <si>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</si>
  <si>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</si>
  <si>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</si>
  <si>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</si>
  <si>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</si>
  <si>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</si>
  <si>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</si>
  <si>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</si>
  <si>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</si>
  <si>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</si>
  <si>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</si>
  <si>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</si>
  <si>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</si>
  <si>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</si>
  <si>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</si>
  <si>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</si>
  <si>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</si>
  <si>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</si>
  <si>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</si>
  <si>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</si>
  <si>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</si>
  <si>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</si>
  <si>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</si>
  <si>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</si>
  <si>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</si>
  <si>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</si>
  <si>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</si>
  <si>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</si>
  <si>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</si>
  <si>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</si>
  <si>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</si>
  <si>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</si>
  <si>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</si>
  <si>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</si>
  <si>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</si>
  <si>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</si>
  <si>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</si>
  <si>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</si>
  <si>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</si>
  <si>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</si>
  <si>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</si>
  <si>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</si>
  <si>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</si>
  <si>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</si>
  <si>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</si>
  <si>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</si>
  <si>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</si>
  <si>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</si>
  <si>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</si>
  <si>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</si>
  <si>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</si>
  <si>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</si>
  <si>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</si>
  <si>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</si>
  <si>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</si>
  <si>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</si>
  <si>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</si>
  <si>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</si>
  <si>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</si>
  <si>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</si>
  <si>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</si>
  <si>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</si>
  <si>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</si>
  <si>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</si>
  <si>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</si>
  <si>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</si>
  <si>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</si>
  <si>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</si>
  <si>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</si>
  <si>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</si>
  <si>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</si>
  <si>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</si>
  <si>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</si>
  <si>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</si>
  <si>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</si>
  <si>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</si>
  <si>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</si>
  <si>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</si>
  <si>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</si>
  <si>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</si>
  <si>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</si>
  <si>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</si>
  <si>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</si>
  <si>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</si>
  <si>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</si>
  <si>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</si>
  <si>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</si>
  <si>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</si>
  <si>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</si>
  <si>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</si>
  <si>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</si>
  <si>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</si>
  <si>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</si>
  <si>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</si>
  <si>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</si>
  <si>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</si>
  <si>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</si>
  <si>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</si>
  <si>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</si>
  <si>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</si>
  <si>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</si>
  <si>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</si>
  <si>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</si>
  <si>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</si>
  <si>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</si>
  <si>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</si>
  <si>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</si>
  <si>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</si>
  <si>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</si>
  <si>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</si>
  <si>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</si>
  <si>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NOME</t>
  </si>
  <si>
    <t>DOMINIO</t>
  </si>
  <si>
    <t>-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</si>
  <si>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</si>
  <si>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</si>
  <si>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</si>
  <si>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</si>
  <si>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</si>
  <si>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</si>
  <si>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</si>
  <si>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</si>
  <si>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</si>
  <si>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</si>
  <si>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</si>
  <si>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</si>
  <si>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</si>
  <si>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</si>
  <si>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</si>
  <si>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</si>
  <si>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</si>
  <si>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</si>
  <si>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</si>
  <si>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</si>
  <si>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</si>
  <si>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</si>
  <si>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</si>
  <si>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</si>
  <si>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</si>
  <si>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</si>
  <si>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</si>
  <si>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</si>
  <si>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</si>
  <si>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</si>
  <si>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</si>
  <si>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</si>
  <si>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</si>
  <si>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</si>
  <si>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</si>
  <si>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</si>
  <si>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</si>
  <si>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</si>
  <si>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</si>
  <si>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</si>
  <si>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</si>
  <si>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</si>
  <si>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</si>
  <si>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</si>
  <si>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</si>
  <si>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</si>
  <si>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</si>
  <si>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</si>
  <si>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</si>
  <si>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</si>
  <si>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</si>
  <si>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</si>
  <si>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</si>
  <si>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</si>
  <si>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</si>
  <si>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</si>
  <si>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</si>
  <si>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</si>
  <si>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</si>
  <si>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</si>
  <si>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</si>
  <si>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</si>
  <si>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</si>
  <si>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</si>
  <si>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</si>
  <si>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</si>
  <si>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</si>
  <si>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</si>
  <si>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</si>
  <si>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</si>
  <si>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</si>
  <si>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</si>
  <si>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</si>
  <si>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</si>
  <si>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</si>
  <si>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</si>
  <si>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</si>
  <si>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</si>
  <si>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</si>
  <si>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</si>
  <si>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</si>
  <si>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</si>
  <si>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</si>
  <si>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</si>
  <si>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</si>
  <si>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</si>
  <si>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</si>
  <si>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</si>
  <si>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</si>
  <si>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</si>
  <si>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</si>
  <si>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</si>
  <si>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</si>
  <si>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</si>
  <si>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</si>
  <si>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</si>
  <si>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</si>
  <si>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</si>
  <si>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</si>
  <si>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</si>
  <si>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</si>
  <si>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</si>
  <si>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</si>
  <si>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</si>
  <si>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</si>
  <si>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</si>
  <si>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</si>
  <si>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</si>
  <si>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</si>
  <si>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</si>
  <si>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</si>
  <si>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</si>
  <si>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</si>
  <si>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</si>
  <si>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</si>
  <si>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</si>
  <si>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</si>
  <si>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</si>
  <si>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</si>
  <si>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</si>
  <si>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</si>
  <si>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</si>
  <si>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</si>
  <si>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</si>
  <si>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</si>
  <si>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</si>
  <si>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</si>
  <si>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</si>
  <si>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</si>
  <si>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</si>
  <si>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</si>
  <si>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</si>
  <si>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</si>
  <si>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</si>
  <si>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</si>
  <si>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</si>
  <si>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</si>
  <si>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</si>
  <si>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</si>
  <si>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</si>
  <si>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</si>
  <si>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</si>
  <si>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</si>
  <si>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</si>
  <si>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</si>
  <si>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</si>
  <si>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</si>
  <si>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</si>
  <si>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</si>
  <si>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</si>
  <si>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</si>
  <si>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</si>
  <si>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</si>
  <si>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</si>
  <si>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</si>
  <si>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</si>
  <si>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</si>
  <si>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</si>
  <si>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</si>
  <si>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</si>
  <si>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</si>
  <si>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</si>
  <si>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</si>
  <si>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</si>
  <si>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</si>
  <si>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</si>
  <si>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</si>
  <si>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</si>
  <si>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</si>
  <si>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</si>
  <si>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</si>
  <si>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</si>
  <si>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</si>
  <si>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</si>
  <si>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</si>
  <si>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</si>
  <si>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</si>
  <si>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</si>
  <si>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</si>
  <si>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</si>
  <si>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</si>
  <si>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</si>
  <si>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</si>
  <si>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</si>
  <si>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</si>
  <si>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</si>
  <si>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</si>
  <si>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</si>
  <si>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</si>
  <si>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</si>
  <si>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</si>
  <si>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</si>
  <si>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</si>
  <si>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</si>
  <si>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</si>
  <si>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</si>
  <si>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</si>
  <si>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</si>
  <si>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</si>
  <si>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</si>
  <si>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</si>
  <si>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</si>
  <si>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</si>
  <si>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</si>
  <si>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</si>
  <si>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</si>
  <si>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</si>
  <si>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</si>
  <si>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</si>
  <si>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</si>
  <si>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</si>
  <si>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</si>
  <si>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</si>
  <si>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</si>
  <si>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</si>
  <si>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</si>
  <si>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</si>
  <si>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</si>
  <si>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</si>
  <si>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</si>
  <si>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</si>
  <si>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</si>
  <si>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</si>
  <si>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</si>
  <si>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</si>
  <si>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</si>
  <si>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</si>
  <si>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</si>
  <si>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</si>
  <si>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</si>
  <si>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</si>
  <si>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</si>
  <si>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</si>
  <si>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</si>
  <si>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</si>
  <si>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</si>
  <si>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</si>
  <si>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</si>
  <si>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</si>
  <si>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</si>
  <si>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</si>
  <si>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</si>
  <si>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</si>
  <si>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</si>
  <si>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</si>
  <si>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</si>
  <si>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</si>
  <si>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</si>
  <si>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</si>
  <si>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</si>
  <si>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</si>
  <si>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</si>
  <si>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</si>
  <si>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</si>
  <si>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</si>
  <si>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</si>
  <si>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</si>
  <si>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</si>
  <si>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</si>
  <si>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</si>
  <si>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</si>
  <si>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</si>
  <si>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</si>
  <si>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</si>
  <si>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</si>
  <si>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</si>
  <si>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</si>
  <si>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</si>
  <si>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</si>
  <si>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</si>
  <si>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</si>
  <si>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</si>
  <si>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</si>
  <si>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</si>
  <si>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</si>
  <si>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</si>
  <si>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</si>
  <si>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</si>
  <si>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</si>
  <si>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</si>
  <si>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</si>
  <si>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</si>
  <si>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</si>
  <si>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</si>
  <si>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</si>
  <si>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</si>
  <si>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</si>
  <si>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</si>
  <si>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</si>
  <si>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</si>
  <si>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</si>
  <si>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</si>
  <si>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</si>
  <si>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</si>
  <si>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</si>
  <si>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</si>
  <si>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</si>
  <si>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</si>
  <si>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</si>
  <si>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</si>
  <si>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</si>
  <si>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</si>
  <si>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</si>
  <si>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</si>
  <si>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</si>
  <si>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</si>
  <si>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</si>
  <si>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</si>
  <si>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</si>
  <si>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</si>
  <si>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</si>
  <si>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</si>
  <si>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</si>
  <si>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</si>
  <si>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</si>
  <si>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</si>
  <si>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</si>
  <si>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</si>
  <si>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</si>
  <si>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</si>
  <si>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</si>
  <si>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</si>
  <si>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</si>
  <si>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</si>
  <si>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</si>
  <si>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</si>
  <si>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</si>
  <si>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</si>
  <si>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</si>
  <si>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</si>
  <si>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</si>
  <si>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</si>
  <si>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</si>
  <si>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</si>
  <si>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</si>
  <si>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</si>
  <si>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</si>
  <si>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</si>
  <si>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</si>
  <si>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</si>
  <si>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</si>
  <si>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</si>
  <si>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</si>
  <si>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</si>
  <si>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</si>
  <si>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</si>
  <si>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</si>
  <si>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</si>
  <si>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</si>
  <si>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</si>
  <si>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</si>
  <si>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</si>
  <si>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</si>
  <si>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</si>
  <si>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</si>
  <si>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</si>
  <si>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</si>
  <si>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</si>
  <si>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</si>
  <si>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</si>
  <si>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</si>
  <si>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</si>
  <si>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</si>
  <si>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</si>
  <si>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</si>
  <si>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</si>
  <si>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</si>
  <si>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</si>
  <si>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</si>
  <si>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</si>
  <si>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</si>
  <si>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</si>
  <si>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</si>
  <si>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</si>
  <si>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</si>
  <si>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</si>
  <si>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</si>
  <si>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</si>
  <si>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</si>
  <si>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</si>
  <si>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</si>
  <si>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</si>
  <si>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</si>
  <si>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</si>
  <si>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</si>
  <si>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</si>
  <si>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</si>
  <si>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</si>
  <si>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</si>
  <si>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</si>
  <si>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</si>
  <si>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</si>
  <si>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</si>
  <si>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</si>
  <si>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</si>
  <si>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</si>
  <si>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</si>
  <si>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</si>
  <si>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</si>
  <si>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</si>
  <si>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</si>
  <si>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</si>
  <si>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</si>
  <si>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</si>
  <si>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</si>
  <si>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</si>
  <si>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</si>
  <si>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</si>
  <si>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</si>
  <si>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</si>
  <si>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</si>
  <si>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</si>
  <si>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</si>
  <si>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</si>
  <si>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</si>
  <si>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</si>
  <si>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</si>
  <si>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</si>
  <si>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</si>
  <si>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</si>
  <si>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</si>
  <si>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</si>
  <si>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</si>
  <si>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</si>
  <si>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</si>
  <si>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</si>
  <si>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</si>
  <si>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</si>
  <si>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</si>
  <si>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</si>
  <si>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</si>
  <si>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</si>
  <si>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</si>
  <si>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</si>
  <si>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</si>
  <si>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</si>
  <si>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</si>
  <si>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</si>
  <si>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</si>
  <si>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</si>
  <si>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</si>
  <si>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</si>
  <si>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</si>
  <si>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</si>
  <si>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</si>
  <si>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</si>
  <si>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</si>
  <si>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</si>
  <si>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</si>
  <si>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</si>
  <si>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</si>
  <si>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</si>
  <si>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</si>
  <si>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</si>
  <si>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</si>
  <si>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</si>
  <si>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</si>
  <si>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</si>
  <si>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</si>
  <si>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</si>
  <si>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</si>
  <si>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</si>
  <si>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</si>
  <si>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</si>
  <si>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</si>
  <si>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</si>
  <si>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</si>
  <si>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</si>
  <si>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</si>
  <si>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</si>
  <si>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</si>
  <si>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</si>
  <si>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</si>
  <si>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</si>
  <si>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</si>
  <si>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</si>
  <si>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</si>
  <si>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</si>
  <si>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</si>
  <si>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</si>
  <si>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</si>
  <si>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</si>
  <si>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</si>
  <si>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</si>
  <si>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</si>
  <si>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</si>
  <si>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</si>
  <si>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</si>
  <si>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</si>
  <si>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</si>
  <si>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</si>
  <si>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</si>
  <si>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</si>
  <si>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</si>
  <si>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</si>
  <si>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</si>
  <si>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</si>
  <si>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</si>
  <si>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</si>
  <si>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</si>
  <si>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</si>
  <si>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</si>
  <si>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</si>
  <si>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</si>
  <si>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</si>
  <si>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</si>
  <si>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</si>
  <si>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</si>
  <si>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</si>
  <si>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</si>
  <si>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</si>
  <si>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</si>
  <si>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</si>
  <si>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</si>
  <si>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</si>
  <si>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</si>
  <si>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</si>
  <si>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</si>
  <si>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</si>
  <si>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</si>
  <si>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</si>
  <si>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</si>
  <si>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</si>
  <si>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</si>
  <si>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</si>
  <si>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</si>
  <si>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</si>
  <si>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</si>
  <si>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</si>
  <si>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</si>
  <si>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</si>
  <si>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</si>
  <si>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</si>
  <si>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</si>
  <si>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</si>
  <si>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</si>
  <si>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</si>
  <si>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</si>
  <si>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</si>
  <si>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</si>
  <si>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</si>
  <si>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</si>
  <si>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</si>
  <si>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</si>
  <si>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</si>
  <si>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</si>
  <si>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</si>
  <si>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</si>
  <si>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</si>
  <si>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</si>
  <si>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</si>
  <si>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</si>
  <si>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</si>
  <si>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</si>
  <si>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</si>
  <si>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</si>
  <si>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</si>
  <si>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</si>
  <si>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</si>
  <si>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</si>
  <si>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</si>
  <si>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</si>
  <si>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</si>
  <si>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</si>
  <si>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</si>
  <si>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</si>
  <si>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</si>
  <si>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</si>
  <si>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</si>
  <si>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</si>
  <si>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</si>
  <si>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</si>
  <si>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</si>
  <si>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</si>
  <si>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</si>
  <si>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</si>
  <si>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</si>
  <si>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</si>
  <si>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</si>
  <si>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</si>
  <si>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</si>
  <si>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</si>
  <si>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</si>
  <si>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</si>
  <si>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</si>
  <si>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</si>
  <si>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</si>
  <si>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</si>
  <si>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</si>
  <si>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</si>
  <si>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</si>
  <si>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</si>
  <si>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</si>
  <si>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</si>
  <si>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</si>
  <si>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</si>
  <si>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</si>
  <si>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</si>
  <si>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</si>
  <si>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</si>
  <si>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</si>
  <si>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</si>
  <si>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</si>
  <si>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</si>
  <si>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</si>
  <si>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</si>
  <si>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</si>
  <si>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</si>
  <si>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</si>
  <si>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</si>
  <si>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</si>
  <si>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</si>
  <si>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</si>
  <si>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</si>
  <si>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</si>
  <si>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</si>
  <si>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</si>
  <si>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</si>
  <si>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</si>
  <si>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</si>
  <si>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</si>
  <si>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</si>
  <si>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</si>
  <si>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</si>
  <si>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</si>
  <si>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</si>
  <si>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</si>
  <si>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</si>
  <si>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</si>
  <si>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</si>
  <si>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</si>
  <si>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</si>
  <si>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</si>
  <si>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</si>
  <si>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</si>
  <si>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</si>
  <si>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</si>
  <si>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</si>
  <si>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</si>
  <si>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</si>
  <si>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</si>
  <si>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</si>
  <si>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</si>
  <si>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</si>
  <si>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</si>
  <si>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</si>
  <si>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</si>
  <si>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</si>
  <si>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</si>
  <si>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</si>
  <si>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</si>
  <si>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</si>
  <si>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</si>
  <si>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</si>
  <si>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</si>
  <si>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</si>
  <si>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</si>
  <si>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</si>
  <si>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</si>
  <si>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</si>
  <si>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</si>
  <si>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</si>
  <si>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</si>
  <si>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</si>
  <si>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</si>
  <si>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</si>
  <si>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</si>
  <si>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</si>
  <si>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</si>
  <si>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</si>
  <si>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</si>
  <si>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</si>
  <si>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</si>
  <si>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</si>
  <si>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</si>
  <si>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</si>
  <si>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</si>
  <si>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</si>
  <si>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</si>
  <si>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</si>
  <si>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</si>
  <si>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</si>
  <si>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</si>
  <si>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</si>
  <si>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</si>
  <si>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</si>
  <si>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</si>
  <si>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</si>
  <si>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</si>
  <si>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</si>
  <si>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</si>
  <si>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</si>
  <si>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</si>
  <si>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</si>
  <si>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</si>
  <si>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</si>
  <si>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</si>
  <si>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</si>
  <si>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</si>
  <si>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</si>
  <si>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</si>
  <si>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</si>
  <si>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</si>
  <si>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</si>
  <si>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</si>
  <si>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</si>
  <si>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</si>
  <si>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</si>
  <si>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</si>
  <si>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</si>
  <si>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</si>
  <si>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</si>
  <si>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</si>
  <si>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</si>
  <si>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</si>
  <si>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</si>
  <si>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</si>
  <si>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</si>
  <si>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</si>
  <si>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</si>
  <si>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</si>
  <si>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</si>
  <si>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</si>
  <si>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</si>
  <si>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</si>
  <si>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</si>
  <si>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</si>
  <si>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</si>
  <si>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</si>
  <si>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</si>
  <si>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</si>
  <si>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</si>
  <si>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</si>
  <si>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</si>
  <si>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</si>
  <si>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</si>
  <si>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</si>
  <si>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</si>
  <si>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</si>
  <si>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</si>
  <si>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</si>
  <si>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</si>
  <si>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</si>
  <si>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</si>
  <si>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</si>
  <si>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</si>
  <si>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</si>
  <si>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</si>
  <si>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</si>
  <si>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</si>
  <si>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</si>
  <si>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</si>
  <si>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</si>
  <si>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</si>
  <si>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</si>
  <si>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</si>
  <si>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</si>
  <si>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</si>
  <si>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</si>
  <si>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</si>
  <si>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</si>
  <si>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</si>
  <si>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</si>
  <si>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</si>
  <si>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</si>
  <si>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</si>
  <si>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</si>
  <si>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</si>
  <si>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</si>
  <si>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</si>
  <si>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</si>
  <si>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</si>
  <si>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</si>
  <si>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</si>
  <si>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</si>
  <si>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</si>
  <si>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</si>
  <si>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</si>
  <si>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</si>
  <si>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</si>
  <si>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</si>
  <si>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</si>
  <si>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</si>
  <si>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</si>
  <si>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</si>
  <si>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</si>
  <si>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</si>
  <si>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</si>
  <si>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</si>
  <si>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</si>
  <si>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</si>
  <si>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</si>
  <si>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</si>
  <si>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</si>
  <si>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</si>
  <si>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</si>
  <si>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</si>
  <si>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</si>
  <si>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</si>
  <si>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</si>
  <si>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</si>
  <si>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</si>
  <si>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</si>
  <si>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</si>
  <si>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</si>
  <si>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</si>
  <si>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</si>
  <si>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</si>
  <si>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</si>
  <si>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</si>
  <si>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</si>
  <si>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</si>
  <si>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</si>
  <si>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</si>
  <si>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</si>
  <si>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</si>
  <si>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</si>
  <si>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</si>
  <si>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</si>
  <si>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</si>
  <si>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</si>
  <si>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</si>
  <si>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</si>
  <si>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</si>
  <si>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</si>
  <si>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</si>
  <si>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</si>
  <si>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</si>
  <si>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</si>
  <si>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</si>
  <si>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</si>
  <si>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</si>
  <si>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</si>
  <si>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</si>
  <si>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</si>
  <si>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</si>
  <si>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</si>
  <si>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</si>
  <si>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</si>
  <si>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</si>
  <si>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</si>
  <si>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</si>
  <si>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</si>
  <si>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</si>
  <si>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</si>
  <si>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</si>
  <si>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</si>
  <si>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</si>
  <si>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</si>
  <si>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</si>
  <si>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</si>
  <si>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</si>
  <si>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</si>
  <si>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</si>
  <si>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</si>
  <si>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</si>
  <si>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</si>
  <si>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</si>
  <si>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</si>
  <si>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</si>
  <si>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</si>
  <si>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</si>
  <si>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</si>
  <si>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</si>
  <si>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</si>
  <si>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</si>
  <si>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</si>
  <si>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</si>
  <si>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</si>
  <si>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</si>
  <si>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</si>
  <si>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</si>
  <si>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</si>
  <si>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</si>
  <si>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</si>
  <si>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</si>
  <si>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</si>
  <si>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</si>
  <si>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</si>
  <si>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</si>
  <si>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</si>
  <si>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</si>
  <si>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</si>
  <si>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</si>
  <si>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</si>
  <si>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</si>
  <si>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</si>
  <si>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</si>
  <si>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</si>
  <si>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</si>
  <si>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</si>
  <si>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</si>
  <si>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</si>
  <si>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</si>
  <si>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</si>
  <si>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</si>
  <si>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</si>
  <si>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</si>
  <si>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</si>
  <si>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</si>
  <si>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</si>
  <si>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</si>
  <si>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</si>
  <si>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</si>
  <si>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</si>
  <si>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</si>
  <si>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</si>
  <si>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</si>
  <si>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</si>
  <si>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</si>
  <si>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</si>
  <si>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</si>
  <si>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</si>
  <si>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</si>
  <si>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</si>
  <si>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</si>
  <si>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</si>
  <si>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</si>
  <si>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</si>
  <si>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</si>
  <si>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</si>
  <si>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</si>
  <si>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</si>
  <si>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</si>
  <si>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</si>
  <si>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</si>
  <si>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</si>
  <si>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</si>
  <si>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</si>
  <si>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</si>
  <si>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</si>
  <si>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</si>
  <si>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</si>
  <si>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</si>
  <si>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</si>
  <si>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</si>
  <si>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</si>
  <si>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</si>
  <si>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</si>
  <si>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</si>
  <si>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</si>
  <si>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</si>
  <si>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</si>
  <si>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</si>
  <si>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</si>
  <si>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</si>
  <si>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</si>
  <si>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</si>
  <si>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</si>
  <si>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</si>
  <si>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</si>
  <si>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</si>
  <si>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</si>
  <si>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</si>
  <si>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</si>
  <si>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</si>
  <si>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</si>
  <si>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</si>
  <si>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</si>
  <si>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</si>
  <si>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</si>
  <si>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</si>
  <si>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</si>
  <si>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</si>
  <si>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</si>
  <si>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</si>
  <si>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</si>
  <si>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</si>
  <si>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</si>
  <si>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</si>
  <si>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</si>
  <si>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</si>
  <si>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</si>
  <si>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</si>
  <si>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</si>
  <si>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</si>
  <si>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</si>
  <si>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</si>
  <si>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</si>
  <si>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</si>
  <si>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</si>
  <si>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</si>
  <si>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</si>
  <si>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</si>
  <si>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</si>
  <si>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</si>
  <si>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</si>
  <si>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</si>
  <si>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</si>
  <si>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</si>
  <si>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</si>
  <si>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</si>
  <si>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</si>
  <si>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</si>
  <si>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</si>
  <si>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</si>
  <si>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</si>
  <si>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</si>
  <si>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</si>
  <si>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</si>
  <si>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</si>
  <si>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</si>
  <si>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</si>
  <si>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</si>
  <si>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</si>
  <si>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</si>
  <si>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</si>
  <si>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</si>
  <si>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</si>
  <si>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</si>
  <si>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</si>
  <si>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</si>
  <si>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</si>
  <si>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</si>
  <si>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</si>
  <si>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</si>
  <si>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</si>
  <si>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</si>
  <si>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</si>
  <si>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</si>
  <si>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</si>
  <si>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</si>
  <si>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</si>
  <si>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</si>
  <si>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</si>
  <si>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</si>
  <si>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</si>
  <si>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</si>
  <si>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</si>
  <si>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</si>
  <si>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</si>
  <si>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</si>
  <si>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</si>
  <si>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</si>
  <si>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</si>
  <si>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</si>
  <si>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</si>
  <si>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</si>
  <si>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</si>
  <si>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</si>
  <si>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</si>
  <si>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</si>
  <si>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</si>
  <si>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</si>
  <si>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</si>
  <si>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</si>
  <si>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</si>
  <si>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</si>
  <si>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</si>
  <si>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</si>
  <si>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</si>
  <si>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</si>
  <si>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</si>
  <si>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</si>
  <si>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</si>
  <si>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</si>
  <si>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</si>
  <si>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</si>
  <si>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</si>
  <si>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</si>
  <si>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</si>
  <si>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</si>
  <si>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</si>
  <si>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</si>
  <si>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</si>
  <si>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</si>
  <si>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</si>
  <si>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</si>
  <si>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</si>
  <si>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</si>
  <si>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</si>
  <si>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</si>
  <si>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</si>
  <si>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</si>
  <si>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</si>
  <si>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</si>
  <si>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</si>
  <si>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</si>
  <si>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</si>
  <si>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</si>
  <si>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</si>
  <si>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</si>
  <si>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</si>
  <si>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</si>
  <si>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</si>
  <si>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</si>
  <si>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</si>
  <si>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</si>
  <si>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</si>
  <si>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</si>
  <si>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</si>
  <si>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</si>
  <si>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</si>
  <si>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</si>
  <si>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</si>
  <si>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</si>
  <si>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</si>
  <si>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</si>
  <si>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</si>
  <si>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</si>
  <si>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</si>
  <si>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</si>
  <si>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</si>
  <si>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</si>
  <si>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</si>
  <si>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</si>
  <si>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</si>
  <si>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</si>
  <si>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</si>
  <si>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</si>
  <si>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</si>
  <si>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</si>
  <si>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</si>
  <si>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</si>
  <si>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</si>
  <si>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</si>
  <si>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</si>
  <si>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</si>
  <si>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</si>
  <si>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</si>
  <si>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</si>
  <si>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</si>
  <si>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</si>
  <si>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</si>
  <si>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</si>
  <si>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</si>
  <si>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</si>
  <si>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</si>
  <si>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</si>
  <si>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</si>
  <si>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</si>
  <si>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</si>
  <si>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</si>
  <si>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</si>
  <si>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</si>
  <si>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</si>
  <si>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</si>
  <si>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</si>
  <si>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</si>
  <si>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</si>
  <si>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</si>
  <si>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</si>
  <si>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</si>
  <si>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</si>
  <si>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</si>
  <si>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</si>
  <si>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</si>
  <si>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</si>
  <si>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</si>
  <si>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</si>
  <si>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</si>
  <si>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</si>
  <si>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</si>
  <si>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</si>
  <si>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</si>
  <si>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</si>
  <si>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</si>
  <si>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</si>
  <si>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</si>
  <si>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</si>
  <si>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</si>
  <si>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</si>
  <si>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</si>
  <si>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</si>
  <si>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</si>
  <si>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</si>
  <si>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</si>
  <si>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</si>
  <si>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</si>
  <si>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</si>
  <si>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</si>
  <si>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</si>
  <si>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</si>
  <si>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</si>
  <si>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</si>
  <si>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</si>
  <si>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</si>
  <si>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</si>
  <si>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</si>
  <si>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</si>
  <si>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</si>
  <si>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</si>
  <si>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</si>
  <si>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</si>
  <si>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</si>
  <si>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</si>
  <si>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</si>
  <si>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</si>
  <si>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</si>
  <si>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</si>
  <si>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</si>
  <si>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</si>
  <si>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</si>
  <si>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</si>
  <si>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</si>
  <si>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</si>
  <si>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</si>
  <si>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</si>
  <si>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</si>
  <si>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</si>
  <si>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</si>
  <si>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</si>
  <si>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</si>
  <si>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</si>
  <si>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</si>
  <si>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</si>
  <si>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</si>
  <si>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</si>
  <si>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</si>
  <si>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</si>
  <si>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</si>
  <si>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</si>
  <si>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</si>
  <si>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</si>
  <si>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</si>
  <si>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</si>
  <si>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</si>
  <si>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</si>
  <si>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</si>
  <si>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</si>
  <si>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</si>
  <si>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</si>
  <si>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</si>
  <si>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</si>
  <si>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</si>
  <si>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</si>
  <si>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</si>
  <si>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</si>
  <si>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</si>
  <si>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</si>
  <si>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</si>
  <si>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</si>
  <si>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</si>
  <si>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</si>
  <si>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</si>
  <si>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</si>
  <si>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</si>
  <si>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</si>
  <si>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</si>
  <si>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</si>
  <si>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</si>
  <si>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</si>
  <si>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</si>
  <si>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</si>
  <si>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</si>
  <si>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</si>
  <si>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</si>
  <si>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</si>
  <si>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</si>
  <si>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</si>
  <si>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</si>
  <si>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</si>
  <si>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</si>
  <si>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</si>
  <si>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</si>
  <si>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</si>
  <si>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</si>
  <si>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</si>
  <si>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</si>
  <si>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</si>
  <si>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</si>
  <si>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</si>
  <si>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</si>
  <si>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</si>
  <si>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</si>
  <si>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</si>
  <si>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</si>
  <si>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</si>
  <si>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</si>
  <si>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</si>
  <si>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</si>
  <si>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</si>
  <si>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</si>
  <si>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</si>
  <si>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</si>
  <si>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</si>
  <si>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</si>
  <si>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</si>
  <si>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</si>
  <si>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</si>
  <si>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</si>
  <si>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</si>
  <si>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</si>
  <si>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</si>
  <si>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</si>
  <si>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</si>
  <si>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</si>
  <si>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</si>
  <si>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</si>
  <si>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</si>
  <si>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</si>
  <si>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</si>
  <si>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</si>
  <si>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</si>
  <si>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</si>
  <si>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</si>
  <si>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</si>
  <si>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</si>
  <si>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</si>
  <si>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</si>
  <si>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</si>
  <si>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</si>
  <si>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</si>
  <si>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</si>
  <si>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</si>
  <si>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</si>
  <si>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</si>
  <si>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</si>
  <si>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</si>
  <si>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</si>
  <si>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</si>
  <si>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</si>
  <si>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</si>
  <si>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</si>
  <si>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</si>
  <si>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</si>
  <si>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</si>
  <si>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</si>
  <si>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</si>
  <si>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</si>
  <si>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</si>
  <si>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</si>
  <si>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</si>
  <si>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</si>
  <si>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</si>
  <si>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</si>
  <si>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</si>
  <si>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</si>
  <si>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</si>
  <si>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</si>
  <si>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</si>
  <si>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</si>
  <si>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</si>
  <si>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</si>
  <si>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</si>
  <si>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</si>
  <si>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</si>
  <si>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</si>
  <si>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</si>
  <si>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</si>
  <si>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</si>
  <si>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</si>
  <si>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</si>
  <si>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</si>
  <si>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</si>
  <si>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</si>
  <si>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</si>
  <si>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</si>
  <si>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</si>
  <si>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</si>
  <si>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</si>
  <si>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</si>
  <si>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</si>
  <si>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</si>
  <si>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</si>
  <si>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</si>
  <si>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</si>
  <si>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</si>
  <si>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</si>
  <si>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</si>
  <si>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</si>
  <si>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</si>
  <si>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</si>
  <si>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</si>
  <si>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</si>
  <si>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</si>
  <si>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</si>
  <si>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</si>
  <si>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</si>
  <si>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</si>
  <si>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</si>
  <si>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</si>
  <si>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</si>
  <si>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</si>
  <si>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</si>
  <si>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</si>
  <si>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</si>
  <si>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</si>
  <si>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</si>
  <si>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</si>
  <si>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</si>
  <si>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</si>
  <si>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</si>
  <si>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</si>
  <si>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</si>
  <si>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</si>
  <si>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</si>
  <si>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</si>
  <si>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</si>
  <si>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</si>
  <si>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</si>
  <si>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</si>
  <si>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</si>
  <si>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</si>
  <si>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</si>
  <si>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</si>
  <si>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</si>
  <si>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</si>
  <si>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</si>
  <si>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</si>
  <si>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</si>
  <si>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</si>
  <si>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</si>
  <si>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</si>
  <si>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</si>
  <si>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</si>
  <si>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</si>
  <si>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</si>
  <si>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</si>
  <si>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</si>
  <si>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</si>
  <si>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</si>
  <si>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</si>
  <si>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</si>
  <si>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</si>
  <si>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</si>
  <si>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</si>
  <si>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</si>
  <si>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</si>
  <si>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</si>
  <si>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</si>
  <si>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</si>
  <si>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</si>
  <si>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</si>
  <si>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</si>
  <si>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</si>
  <si>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</si>
  <si>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</si>
  <si>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</si>
  <si>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</si>
  <si>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</si>
  <si>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</si>
  <si>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</si>
  <si>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</si>
  <si>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</si>
  <si>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</si>
  <si>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</si>
  <si>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</si>
  <si>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</si>
  <si>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</si>
  <si>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</si>
  <si>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</si>
  <si>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</si>
  <si>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</si>
  <si>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</si>
  <si>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</si>
  <si>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</si>
  <si>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</si>
  <si>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</si>
  <si>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</si>
  <si>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</si>
  <si>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</si>
  <si>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</si>
  <si>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</si>
  <si>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</si>
  <si>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</si>
  <si>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</si>
  <si>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</si>
  <si>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</si>
  <si>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</si>
  <si>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</si>
  <si>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</si>
  <si>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</si>
  <si>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</si>
  <si>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</si>
  <si>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</si>
  <si>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</si>
  <si>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</si>
  <si>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</si>
  <si>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</si>
  <si>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</si>
  <si>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</si>
  <si>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</si>
  <si>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</si>
  <si>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</si>
  <si>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</si>
  <si>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</si>
  <si>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</si>
  <si>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</si>
  <si>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</si>
  <si>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</si>
  <si>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</si>
  <si>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</si>
  <si>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</si>
  <si>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</si>
  <si>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</si>
  <si>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</si>
  <si>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</si>
  <si>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</si>
  <si>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</si>
  <si>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</si>
  <si>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</si>
  <si>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</si>
  <si>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</si>
  <si>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</si>
  <si>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</si>
  <si>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</si>
  <si>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</si>
  <si>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</si>
  <si>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</si>
  <si>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</si>
  <si>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</si>
  <si>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</si>
  <si>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</si>
  <si>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</si>
  <si>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</si>
  <si>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</si>
  <si>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</si>
  <si>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</si>
  <si>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</si>
  <si>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</si>
  <si>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</si>
  <si>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</si>
  <si>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</si>
  <si>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</si>
  <si>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</si>
  <si>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</si>
  <si>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</si>
  <si>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</si>
  <si>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</si>
  <si>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</si>
  <si>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</si>
  <si>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</si>
  <si>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</si>
  <si>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</si>
  <si>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</si>
  <si>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</si>
  <si>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</si>
  <si>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</si>
  <si>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</si>
  <si>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</si>
  <si>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</si>
  <si>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</si>
  <si>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</si>
  <si>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</si>
  <si>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</si>
  <si>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</si>
  <si>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</si>
  <si>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</si>
  <si>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</si>
  <si>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</si>
  <si>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</si>
  <si>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</si>
  <si>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</si>
  <si>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</si>
  <si>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</si>
  <si>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</si>
  <si>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</si>
  <si>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</si>
  <si>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</si>
  <si>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</si>
  <si>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</si>
  <si>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</si>
  <si>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</si>
  <si>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</si>
  <si>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</si>
  <si>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</si>
  <si>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</si>
  <si>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</si>
  <si>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</si>
  <si>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</si>
  <si>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</si>
  <si>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</si>
  <si>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</si>
  <si>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</si>
  <si>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</si>
  <si>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</si>
  <si>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</si>
  <si>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</si>
  <si>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</si>
  <si>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</si>
  <si>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</si>
  <si>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</si>
  <si>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</si>
  <si>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</si>
  <si>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</si>
  <si>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</si>
  <si>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</si>
  <si>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</si>
  <si>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</si>
  <si>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</si>
  <si>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</si>
  <si>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</si>
  <si>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</si>
  <si>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</si>
  <si>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</si>
  <si>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</si>
  <si>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</si>
  <si>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</si>
  <si>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</si>
  <si>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</si>
  <si>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</si>
  <si>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</si>
  <si>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</si>
  <si>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</si>
  <si>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</si>
  <si>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</si>
  <si>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</si>
  <si>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</si>
  <si>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</si>
  <si>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</si>
  <si>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</si>
  <si>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</si>
  <si>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</si>
  <si>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</si>
  <si>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</si>
  <si>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</si>
  <si>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</si>
  <si>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</si>
  <si>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</si>
  <si>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</si>
  <si>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</si>
  <si>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</si>
  <si>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</si>
  <si>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</si>
  <si>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</si>
  <si>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</si>
  <si>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</si>
  <si>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</si>
  <si>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</si>
  <si>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</si>
  <si>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</si>
  <si>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</si>
  <si>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</si>
  <si>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</si>
  <si>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</si>
  <si>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</si>
  <si>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</si>
  <si>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</si>
  <si>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</si>
  <si>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</si>
  <si>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</si>
  <si>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</si>
  <si>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</si>
  <si>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</si>
  <si>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</si>
  <si>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</si>
  <si>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</si>
  <si>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</si>
  <si>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</si>
  <si>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</si>
  <si>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</si>
  <si>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</si>
  <si>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</si>
  <si>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</si>
  <si>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</si>
  <si>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</si>
  <si>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</si>
  <si>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</si>
  <si>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</si>
  <si>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</si>
  <si>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</si>
  <si>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</si>
  <si>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</si>
  <si>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</si>
  <si>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</si>
  <si>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</si>
  <si>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</si>
  <si>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</si>
  <si>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</si>
  <si>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</si>
  <si>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</si>
  <si>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</si>
  <si>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</si>
  <si>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</si>
  <si>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</si>
  <si>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</si>
  <si>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</si>
  <si>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</si>
  <si>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</si>
  <si>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</si>
  <si>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</si>
  <si>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</si>
  <si>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</si>
  <si>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</si>
  <si>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</si>
  <si>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</si>
  <si>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</si>
  <si>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</si>
  <si>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</si>
  <si>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</si>
  <si>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</si>
  <si>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</si>
  <si>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</si>
  <si>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</si>
  <si>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</si>
  <si>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</si>
  <si>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</si>
  <si>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</si>
  <si>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</si>
  <si>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</si>
  <si>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</si>
  <si>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</si>
  <si>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</si>
  <si>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</si>
  <si>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</si>
  <si>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</si>
  <si>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</si>
  <si>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</si>
  <si>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</si>
  <si>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</si>
  <si>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</si>
  <si>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</si>
  <si>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</si>
  <si>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</si>
  <si>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</si>
  <si>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</si>
  <si>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</si>
  <si>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</si>
  <si>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</si>
  <si>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</si>
  <si>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</si>
  <si>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</si>
  <si>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</si>
  <si>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</si>
  <si>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</si>
  <si>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</si>
  <si>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</si>
  <si>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</si>
  <si>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</si>
  <si>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</si>
  <si>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</si>
  <si>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</si>
  <si>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</si>
  <si>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</si>
  <si>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</si>
  <si>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</si>
  <si>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</si>
  <si>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</si>
  <si>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</si>
  <si>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</si>
  <si>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</si>
  <si>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</si>
  <si>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</si>
  <si>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</si>
  <si>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</si>
  <si>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</si>
  <si>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</si>
  <si>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</si>
  <si>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</si>
  <si>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</si>
  <si>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</si>
  <si>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</si>
  <si>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</si>
  <si>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</si>
  <si>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</si>
  <si>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</si>
  <si>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</si>
  <si>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</si>
  <si>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</si>
  <si>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</si>
  <si>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</si>
  <si>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</si>
  <si>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</si>
  <si>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</si>
  <si>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</si>
  <si>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</si>
  <si>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</si>
  <si>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</si>
  <si>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</si>
  <si>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</si>
  <si>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</si>
  <si>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</si>
  <si>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</si>
  <si>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</si>
  <si>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</si>
  <si>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</si>
  <si>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</si>
  <si>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</si>
  <si>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</si>
  <si>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</si>
  <si>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</si>
  <si>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</si>
  <si>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</si>
  <si>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</si>
  <si>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</si>
  <si>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</si>
  <si>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</si>
  <si>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</si>
  <si>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</si>
  <si>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</si>
  <si>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</si>
  <si>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</si>
  <si>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</si>
  <si>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</si>
  <si>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</si>
  <si>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</si>
  <si>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</si>
  <si>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</si>
  <si>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</si>
  <si>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</si>
  <si>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</si>
  <si>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</si>
  <si>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</si>
  <si>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</si>
  <si>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</si>
  <si>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</si>
  <si>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</si>
  <si>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</si>
  <si>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</si>
  <si>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</si>
  <si>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</si>
  <si>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</si>
  <si>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</si>
  <si>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</si>
  <si>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</si>
  <si>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</si>
  <si>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</si>
  <si>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</si>
  <si>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</si>
  <si>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</si>
  <si>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</si>
  <si>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</si>
  <si>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</si>
  <si>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</si>
  <si>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</si>
  <si>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</si>
  <si>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</si>
  <si>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</si>
  <si>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</si>
  <si>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</si>
  <si>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</si>
  <si>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</si>
  <si>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</si>
  <si>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</si>
  <si>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</si>
  <si>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</si>
  <si>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</si>
  <si>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</si>
  <si>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</si>
  <si>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</si>
  <si>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</si>
  <si>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</si>
  <si>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</si>
  <si>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</si>
  <si>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</si>
  <si>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</si>
  <si>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</si>
  <si>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</si>
  <si>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</si>
  <si>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</si>
  <si>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</si>
  <si>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</si>
  <si>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</si>
  <si>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</si>
  <si>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</si>
  <si>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</si>
  <si>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</si>
  <si>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</si>
  <si>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</si>
  <si>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</si>
  <si>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</si>
  <si>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</si>
  <si>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</si>
  <si>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</si>
  <si>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</si>
  <si>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</si>
  <si>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</si>
  <si>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</si>
  <si>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</si>
  <si>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</si>
  <si>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</si>
  <si>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</si>
  <si>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</si>
  <si>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</si>
  <si>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</si>
  <si>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</si>
  <si>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</si>
  <si>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</si>
  <si>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</si>
  <si>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</si>
  <si>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</si>
  <si>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</si>
  <si>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</si>
  <si>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</si>
  <si>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</si>
  <si>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</si>
  <si>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</si>
  <si>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</si>
  <si>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</si>
  <si>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</si>
  <si>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</si>
  <si>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</si>
  <si>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</si>
  <si>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</si>
  <si>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</si>
  <si>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</si>
  <si>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</si>
  <si>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</si>
  <si>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</si>
  <si>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</si>
  <si>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</si>
  <si>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</si>
  <si>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</si>
  <si>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</si>
  <si>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</si>
  <si>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</si>
  <si>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</si>
  <si>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</si>
  <si>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</si>
  <si>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</si>
  <si>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</si>
  <si>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</si>
  <si>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</si>
  <si>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</si>
  <si>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</si>
  <si>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</si>
  <si>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</si>
  <si>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</si>
  <si>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</si>
  <si>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</si>
  <si>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</si>
  <si>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</si>
  <si>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</si>
  <si>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</si>
  <si>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</si>
  <si>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</si>
  <si>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</si>
  <si>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</si>
  <si>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</si>
  <si>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</si>
  <si>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</si>
  <si>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</si>
  <si>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</si>
  <si>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</si>
  <si>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</si>
  <si>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</si>
  <si>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</si>
  <si>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</si>
  <si>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</si>
  <si>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</si>
  <si>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</si>
  <si>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</si>
  <si>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</si>
  <si>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</si>
  <si>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</si>
  <si>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</si>
  <si>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</si>
  <si>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</si>
  <si>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</si>
  <si>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</si>
  <si>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</si>
  <si>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</si>
  <si>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</si>
  <si>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</si>
  <si>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</si>
  <si>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</si>
  <si>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</si>
  <si>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</si>
  <si>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</si>
  <si>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</si>
  <si>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</si>
  <si>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</si>
  <si>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</si>
  <si>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</si>
  <si>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</si>
  <si>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</si>
  <si>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</si>
  <si>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</si>
  <si>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</si>
  <si>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</si>
  <si>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</si>
  <si>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</si>
  <si>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</si>
  <si>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</si>
  <si>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</si>
  <si>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</si>
  <si>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</si>
  <si>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</si>
  <si>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</si>
  <si>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</si>
  <si>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</si>
  <si>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</si>
  <si>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</si>
  <si>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</si>
  <si>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</si>
  <si>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</si>
  <si>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</si>
  <si>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</si>
  <si>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</si>
  <si>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</si>
  <si>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</si>
  <si>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</si>
  <si>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</si>
  <si>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</si>
  <si>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</si>
  <si>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</si>
  <si>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</si>
  <si>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</si>
  <si>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</si>
  <si>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</si>
  <si>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</si>
  <si>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</si>
  <si>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</si>
  <si>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</si>
  <si>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</si>
  <si>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</si>
  <si>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</si>
  <si>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</si>
  <si>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</si>
  <si>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</si>
  <si>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</si>
  <si>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</si>
  <si>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</si>
  <si>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</si>
  <si>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</si>
  <si>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</si>
  <si>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</si>
  <si>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</si>
  <si>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</si>
  <si>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</si>
  <si>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</si>
  <si>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</si>
  <si>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</si>
  <si>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</si>
  <si>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</si>
  <si>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</si>
  <si>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</si>
  <si>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</si>
  <si>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</si>
  <si>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</si>
  <si>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</si>
  <si>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</si>
  <si>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</si>
  <si>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</si>
  <si>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</si>
  <si>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</si>
  <si>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</si>
  <si>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</si>
  <si>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</si>
  <si>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</si>
  <si>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</si>
  <si>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</si>
  <si>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</si>
  <si>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</si>
  <si>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</si>
  <si>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</si>
  <si>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</si>
  <si>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</si>
  <si>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</si>
  <si>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</si>
  <si>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</si>
  <si>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</si>
  <si>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</si>
  <si>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</si>
  <si>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</si>
  <si>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</si>
  <si>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</si>
  <si>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</si>
  <si>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</si>
  <si>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</si>
  <si>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</si>
  <si>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</si>
  <si>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</si>
  <si>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</si>
  <si>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</si>
  <si>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</si>
  <si>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</si>
  <si>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</si>
  <si>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</si>
  <si>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</si>
  <si>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</si>
  <si>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</si>
  <si>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</si>
  <si>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</si>
  <si>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</si>
  <si>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</si>
  <si>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</si>
  <si>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</si>
  <si>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</si>
  <si>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</si>
  <si>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</si>
  <si>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</si>
  <si>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</si>
  <si>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</si>
  <si>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</si>
  <si>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</si>
  <si>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</si>
  <si>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</si>
  <si>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</si>
  <si>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</si>
  <si>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</si>
  <si>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</si>
  <si>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</si>
  <si>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</si>
  <si>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</si>
  <si>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</si>
  <si>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</si>
  <si>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</si>
  <si>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</si>
  <si>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</si>
  <si>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</si>
  <si>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</si>
  <si>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</si>
  <si>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</si>
  <si>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</si>
  <si>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</si>
  <si>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</si>
  <si>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</si>
  <si>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</si>
  <si>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</si>
  <si>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</si>
  <si>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</si>
  <si>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</si>
  <si>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</si>
  <si>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</si>
  <si>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</si>
  <si>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</si>
  <si>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</si>
  <si>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</si>
  <si>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</si>
  <si>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</si>
  <si>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</si>
  <si>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</si>
  <si>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</si>
  <si>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</si>
  <si>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</si>
  <si>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</si>
  <si>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</si>
  <si>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</si>
  <si>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</si>
  <si>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</si>
  <si>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</si>
  <si>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</si>
  <si>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</si>
  <si>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</si>
  <si>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</si>
  <si>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</si>
  <si>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</si>
  <si>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</si>
  <si>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</si>
  <si>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</si>
  <si>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</si>
  <si>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</si>
  <si>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</si>
  <si>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</si>
  <si>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</si>
  <si>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</si>
  <si>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</si>
  <si>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</si>
  <si>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</si>
  <si>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</si>
  <si>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</si>
  <si>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</si>
  <si>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</si>
  <si>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</si>
  <si>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</si>
  <si>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</si>
  <si>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</si>
  <si>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</si>
  <si>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</si>
  <si>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</si>
  <si>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</si>
  <si>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</si>
  <si>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</si>
  <si>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</si>
  <si>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</si>
  <si>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</si>
  <si>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</si>
  <si>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</si>
  <si>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</si>
  <si>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</si>
  <si>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</si>
  <si>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</si>
  <si>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</si>
  <si>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</si>
  <si>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</si>
  <si>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</si>
  <si>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</si>
  <si>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</si>
  <si>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</si>
  <si>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</si>
  <si>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</si>
  <si>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</si>
  <si>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</si>
  <si>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</si>
  <si>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</si>
  <si>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</si>
  <si>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</si>
  <si>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</si>
  <si>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</si>
  <si>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</si>
  <si>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</si>
  <si>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</si>
  <si>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</si>
  <si>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</si>
  <si>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</si>
  <si>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</si>
  <si>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</si>
  <si>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</si>
  <si>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</si>
  <si>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</si>
  <si>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</si>
  <si>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</si>
  <si>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</si>
  <si>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</si>
  <si>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</si>
  <si>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</si>
  <si>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</si>
  <si>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</si>
  <si>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</si>
  <si>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</si>
  <si>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</si>
  <si>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</si>
  <si>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</si>
  <si>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</si>
  <si>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</si>
  <si>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</si>
  <si>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</si>
  <si>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</si>
  <si>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</si>
  <si>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</si>
  <si>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</si>
  <si>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</si>
  <si>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</si>
  <si>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</si>
  <si>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</si>
  <si>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</si>
  <si>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</si>
  <si>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</si>
  <si>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</si>
  <si>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</si>
  <si>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</si>
  <si>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</si>
  <si>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</si>
  <si>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</si>
  <si>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</si>
  <si>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</si>
  <si>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</si>
  <si>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</si>
  <si>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</si>
  <si>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</si>
  <si>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</si>
  <si>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</si>
  <si>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</si>
  <si>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</si>
  <si>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</si>
  <si>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</si>
  <si>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</si>
  <si>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</si>
  <si>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</si>
  <si>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</si>
  <si>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</si>
  <si>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</si>
  <si>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</si>
  <si>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</si>
  <si>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</si>
  <si>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</si>
  <si>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</si>
  <si>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</si>
  <si>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</si>
  <si>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</si>
  <si>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</si>
  <si>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</si>
  <si>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</si>
  <si>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</si>
  <si>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</si>
  <si>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</si>
  <si>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</si>
  <si>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</si>
  <si>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</si>
  <si>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</si>
  <si>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</si>
  <si>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</si>
  <si>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</si>
  <si>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</si>
  <si>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</si>
  <si>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</si>
  <si>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</si>
  <si>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</si>
  <si>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</si>
  <si>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</si>
  <si>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</si>
  <si>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</si>
  <si>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</si>
  <si>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</si>
  <si>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</si>
  <si>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</si>
  <si>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</si>
  <si>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</si>
  <si>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</si>
  <si>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</si>
  <si>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</si>
  <si>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</si>
  <si>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</si>
  <si>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</si>
  <si>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</si>
  <si>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</si>
  <si>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</si>
  <si>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</si>
  <si>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</si>
  <si>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</si>
  <si>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</si>
  <si>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</si>
  <si>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</si>
  <si>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</si>
  <si>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</si>
  <si>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</si>
  <si>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</si>
  <si>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</si>
  <si>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</si>
  <si>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</si>
  <si>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</si>
  <si>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</si>
  <si>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</si>
  <si>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</si>
  <si>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</si>
  <si>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</si>
  <si>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</si>
  <si>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</si>
  <si>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</si>
  <si>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</si>
  <si>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</si>
  <si>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</si>
  <si>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</si>
  <si>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</si>
  <si>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</si>
  <si>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</si>
  <si>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</si>
  <si>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</si>
  <si>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</si>
  <si>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</si>
  <si>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</si>
  <si>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</si>
  <si>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</si>
  <si>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</si>
  <si>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</si>
  <si>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</si>
  <si>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</si>
  <si>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</si>
  <si>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</si>
  <si>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</si>
  <si>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</si>
  <si>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</si>
  <si>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</si>
  <si>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</si>
  <si>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</si>
  <si>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</si>
  <si>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</si>
  <si>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</si>
  <si>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</si>
  <si>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</si>
  <si>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</si>
  <si>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</si>
  <si>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</si>
  <si>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</si>
  <si>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</si>
  <si>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</si>
  <si>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</si>
  <si>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</si>
  <si>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</si>
  <si>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</si>
  <si>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</si>
  <si>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</si>
  <si>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</si>
  <si>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</si>
  <si>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</si>
  <si>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</si>
  <si>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</si>
  <si>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</si>
  <si>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</si>
  <si>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</si>
  <si>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</si>
  <si>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</si>
  <si>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</si>
  <si>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</si>
  <si>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</si>
  <si>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</si>
  <si>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</si>
  <si>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</si>
  <si>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</si>
  <si>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</si>
  <si>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</si>
  <si>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</si>
  <si>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</si>
  <si>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</si>
  <si>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</si>
  <si>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</si>
  <si>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</si>
  <si>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</si>
  <si>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</si>
  <si>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</si>
  <si>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</si>
  <si>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</si>
  <si>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</si>
  <si>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</si>
  <si>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</si>
  <si>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</si>
  <si>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</si>
  <si>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</si>
  <si>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</si>
  <si>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</si>
  <si>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</si>
  <si>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</si>
  <si>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</si>
  <si>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</si>
  <si>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</si>
  <si>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</si>
  <si>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</si>
  <si>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</si>
  <si>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</si>
  <si>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</si>
  <si>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</si>
  <si>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</si>
  <si>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</si>
  <si>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</si>
  <si>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</si>
  <si>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</si>
  <si>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</si>
  <si>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</si>
  <si>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</si>
  <si>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</si>
  <si>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</si>
  <si>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</si>
  <si>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</si>
  <si>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</si>
  <si>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</si>
  <si>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</si>
  <si>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</si>
  <si>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</si>
  <si>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</si>
  <si>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</si>
  <si>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</si>
  <si>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</si>
  <si>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</si>
  <si>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</si>
  <si>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</si>
  <si>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</si>
  <si>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</si>
  <si>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</si>
  <si>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</si>
  <si>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</si>
  <si>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</si>
  <si>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</si>
  <si>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</si>
  <si>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</si>
  <si>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</si>
  <si>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</si>
  <si>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</si>
  <si>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</si>
  <si>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</si>
  <si>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</si>
  <si>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</si>
  <si>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</si>
  <si>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</si>
  <si>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</si>
  <si>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</si>
  <si>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</si>
  <si>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</si>
  <si>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</si>
  <si>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</si>
  <si>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</si>
  <si>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</si>
  <si>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</si>
  <si>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</si>
  <si>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</si>
  <si>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</si>
  <si>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</si>
  <si>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</si>
  <si>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</si>
  <si>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</si>
  <si>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</si>
  <si>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</si>
  <si>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</si>
  <si>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</si>
  <si>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</si>
  <si>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</si>
  <si>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</si>
  <si>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</si>
  <si>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</si>
  <si>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</si>
  <si>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</si>
  <si>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</si>
  <si>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</si>
  <si>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</si>
  <si>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</si>
  <si>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</si>
  <si>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</si>
  <si>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</si>
  <si>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</si>
  <si>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</si>
  <si>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</si>
  <si>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</si>
  <si>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</si>
  <si>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</si>
  <si>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</si>
  <si>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</si>
  <si>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</si>
  <si>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</si>
  <si>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</si>
  <si>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</si>
  <si>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</si>
  <si>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</si>
  <si>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</si>
  <si>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</si>
  <si>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</si>
  <si>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</si>
  <si>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</si>
  <si>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</si>
  <si>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</si>
  <si>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</si>
  <si>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</si>
  <si>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</si>
  <si>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</si>
  <si>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</si>
  <si>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</si>
  <si>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</si>
  <si>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</si>
  <si>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</si>
  <si>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</si>
  <si>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</si>
  <si>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</si>
  <si>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</si>
  <si>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</si>
  <si>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</si>
  <si>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</si>
  <si>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</si>
  <si>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</si>
  <si>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</si>
  <si>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</si>
  <si>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</si>
  <si>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</si>
  <si>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</si>
  <si>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</si>
  <si>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</si>
  <si>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</si>
  <si>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</si>
  <si>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</si>
  <si>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</si>
  <si>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</si>
  <si>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</si>
  <si>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</si>
  <si>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</si>
  <si>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</si>
  <si>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</si>
  <si>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</si>
  <si>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</si>
  <si>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</si>
  <si>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</si>
  <si>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</si>
  <si>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</si>
  <si>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</si>
  <si>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</si>
  <si>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</si>
  <si>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</si>
  <si>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</si>
  <si>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</si>
  <si>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</si>
  <si>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</si>
  <si>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</si>
  <si>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</si>
  <si>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</si>
  <si>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</si>
  <si>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</si>
  <si>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</si>
  <si>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</si>
  <si>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</si>
  <si>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</si>
  <si>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</si>
  <si>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</si>
  <si>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</si>
  <si>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</si>
  <si>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</si>
  <si>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</si>
  <si>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</si>
  <si>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</si>
  <si>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</si>
  <si>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</si>
  <si>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</si>
  <si>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</si>
  <si>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</si>
  <si>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</si>
  <si>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</si>
  <si>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</si>
  <si>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</si>
  <si>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</si>
  <si>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</si>
  <si>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</si>
  <si>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</si>
  <si>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</si>
  <si>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</si>
  <si>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</si>
  <si>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</si>
  <si>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</si>
  <si>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</si>
  <si>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</si>
  <si>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</si>
  <si>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</si>
  <si>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</si>
  <si>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</si>
  <si>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</si>
  <si>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</si>
  <si>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</si>
  <si>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</si>
  <si>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</si>
  <si>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</si>
  <si>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</si>
  <si>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</si>
  <si>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</si>
  <si>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</si>
  <si>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</si>
  <si>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</si>
  <si>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</si>
  <si>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</si>
  <si>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</si>
  <si>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</si>
  <si>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</si>
  <si>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</si>
  <si>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</si>
  <si>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</si>
  <si>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</si>
  <si>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</si>
  <si>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</si>
  <si>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</si>
  <si>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</si>
  <si>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</si>
  <si>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</si>
  <si>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</si>
  <si>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</si>
  <si>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</si>
  <si>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</si>
  <si>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</si>
  <si>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</si>
  <si>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</si>
  <si>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</si>
  <si>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</si>
  <si>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</si>
  <si>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</si>
  <si>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</si>
  <si>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</si>
  <si>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</si>
  <si>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</si>
  <si>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</si>
  <si>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</si>
  <si>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</si>
  <si>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</si>
  <si>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</si>
  <si>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</si>
  <si>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</si>
  <si>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</si>
  <si>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</si>
  <si>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</si>
  <si>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</si>
  <si>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</si>
  <si>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</si>
  <si>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</si>
  <si>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</si>
  <si>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</si>
  <si>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</si>
  <si>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</si>
  <si>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</si>
  <si>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</si>
  <si>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</si>
  <si>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</si>
  <si>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</si>
  <si>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</si>
  <si>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</si>
  <si>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</si>
  <si>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</si>
  <si>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</si>
  <si>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</si>
  <si>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</si>
  <si>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</si>
  <si>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</si>
  <si>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</si>
  <si>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</si>
  <si>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</si>
  <si>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</si>
  <si>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</si>
  <si>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</si>
  <si>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</si>
  <si>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</si>
  <si>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</si>
  <si>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</si>
  <si>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</si>
  <si>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</si>
  <si>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</si>
  <si>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</si>
  <si>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</si>
  <si>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</si>
  <si>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</si>
  <si>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</si>
  <si>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</si>
  <si>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</si>
  <si>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</si>
  <si>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</si>
  <si>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</si>
  <si>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</si>
  <si>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</si>
  <si>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</si>
  <si>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</si>
  <si>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</si>
  <si>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</si>
  <si>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</si>
  <si>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</si>
  <si>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</si>
  <si>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</si>
  <si>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</si>
  <si>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</si>
  <si>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</si>
  <si>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</si>
  <si>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</si>
  <si>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</si>
  <si>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</si>
  <si>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</si>
  <si>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</si>
  <si>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</si>
  <si>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</si>
  <si>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</si>
  <si>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</si>
  <si>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</si>
  <si>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</si>
  <si>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</si>
  <si>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</si>
  <si>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</si>
  <si>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</si>
  <si>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</si>
  <si>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</si>
  <si>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</si>
  <si>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</si>
  <si>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</si>
  <si>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</si>
  <si>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</si>
  <si>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</si>
  <si>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</si>
  <si>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</si>
  <si>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</si>
  <si>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</si>
  <si>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</si>
  <si>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</si>
  <si>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</si>
  <si>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</si>
  <si>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</si>
  <si>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</si>
  <si>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</si>
  <si>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</si>
  <si>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</si>
  <si>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</si>
  <si>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</si>
  <si>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</si>
  <si>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</si>
  <si>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</si>
  <si>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</si>
  <si>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</si>
  <si>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</si>
  <si>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</si>
  <si>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</si>
  <si>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</si>
  <si>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</si>
  <si>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</si>
  <si>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</si>
  <si>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</si>
  <si>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</si>
  <si>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</si>
  <si>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</si>
  <si>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</si>
  <si>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</si>
  <si>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</si>
  <si>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</si>
  <si>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</si>
  <si>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</si>
  <si>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</si>
  <si>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</si>
  <si>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</si>
  <si>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</si>
  <si>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</si>
  <si>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</si>
  <si>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</si>
  <si>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</si>
  <si>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</si>
  <si>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</si>
  <si>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</si>
  <si>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</si>
  <si>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</si>
  <si>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</si>
  <si>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</si>
  <si>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</si>
  <si>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</si>
  <si>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</si>
  <si>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</si>
  <si>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</si>
  <si>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</si>
  <si>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</si>
  <si>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</si>
  <si>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</si>
  <si>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</si>
  <si>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</si>
  <si>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</si>
  <si>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</si>
  <si>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</si>
  <si>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</si>
  <si>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</si>
  <si>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</si>
  <si>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</si>
  <si>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</si>
  <si>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</si>
  <si>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</si>
  <si>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</si>
  <si>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</si>
  <si>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</si>
  <si>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</si>
  <si>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</si>
  <si>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</si>
  <si>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</si>
  <si>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</si>
  <si>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</si>
  <si>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</si>
  <si>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</si>
  <si>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</si>
  <si>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</si>
  <si>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</si>
  <si>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</si>
  <si>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</si>
  <si>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</si>
  <si>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</si>
  <si>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</si>
  <si>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</si>
  <si>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</si>
  <si>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</si>
  <si>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</si>
  <si>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</si>
  <si>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</si>
  <si>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</si>
  <si>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</si>
  <si>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</si>
  <si>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</si>
  <si>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</si>
  <si>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</si>
  <si>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</si>
  <si>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</si>
  <si>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</si>
  <si>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</si>
  <si>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</si>
  <si>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</si>
  <si>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</si>
  <si>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</si>
  <si>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</si>
  <si>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</si>
  <si>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</si>
  <si>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</si>
  <si>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</si>
  <si>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</si>
  <si>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</si>
  <si>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</si>
  <si>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</si>
  <si>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</si>
  <si>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</si>
  <si>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</si>
  <si>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</si>
  <si>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</si>
  <si>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</si>
  <si>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</si>
  <si>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</si>
  <si>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</si>
  <si>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</si>
  <si>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</si>
  <si>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</si>
  <si>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</si>
  <si>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</si>
  <si>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</si>
  <si>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</si>
  <si>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</si>
  <si>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</si>
  <si>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</si>
  <si>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</si>
  <si>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</si>
  <si>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</si>
  <si>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</si>
  <si>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</si>
  <si>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</si>
  <si>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</si>
  <si>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</si>
  <si>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</si>
  <si>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</si>
  <si>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</si>
  <si>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</si>
  <si>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</si>
  <si>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</si>
  <si>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</si>
  <si>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</si>
  <si>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</si>
  <si>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</si>
  <si>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</si>
  <si>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</si>
  <si>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</si>
  <si>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</si>
  <si>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</si>
  <si>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</si>
  <si>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</si>
  <si>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</si>
  <si>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</si>
  <si>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</si>
  <si>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</si>
  <si>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</si>
  <si>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</si>
  <si>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</si>
  <si>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</si>
  <si>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</si>
  <si>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</si>
  <si>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</si>
  <si>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</si>
  <si>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</si>
  <si>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</si>
  <si>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</si>
  <si>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</si>
  <si>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</si>
  <si>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</si>
  <si>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</si>
  <si>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</si>
  <si>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</si>
  <si>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</si>
  <si>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</si>
  <si>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</si>
  <si>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</si>
  <si>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</si>
  <si>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</si>
  <si>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</si>
  <si>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</si>
  <si>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</si>
  <si>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</si>
  <si>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</si>
  <si>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</si>
  <si>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</si>
  <si>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</si>
  <si>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</si>
  <si>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</si>
  <si>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</si>
  <si>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</si>
  <si>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</si>
  <si>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</si>
  <si>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</si>
  <si>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</si>
  <si>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</si>
  <si>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</si>
  <si>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</si>
  <si>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</si>
  <si>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</si>
  <si>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</si>
  <si>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</si>
  <si>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</si>
  <si>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</si>
  <si>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</si>
  <si>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</si>
  <si>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</si>
  <si>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</si>
  <si>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</si>
  <si>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</si>
  <si>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</si>
  <si>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</si>
  <si>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</si>
  <si>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</si>
  <si>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</si>
  <si>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</si>
  <si>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</si>
  <si>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</si>
  <si>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</si>
  <si>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</si>
  <si>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</si>
  <si>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</si>
  <si>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</si>
  <si>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</si>
  <si>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</si>
  <si>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</si>
  <si>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</si>
  <si>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</si>
  <si>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</si>
  <si>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</si>
  <si>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</si>
  <si>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</si>
  <si>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</si>
  <si>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</si>
  <si>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</si>
  <si>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</si>
  <si>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</si>
  <si>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</si>
  <si>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</si>
  <si>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</si>
  <si>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</si>
  <si>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</si>
  <si>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</si>
  <si>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</si>
  <si>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</si>
  <si>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</si>
  <si>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</si>
  <si>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</si>
  <si>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</si>
  <si>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</si>
  <si>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</si>
  <si>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</si>
  <si>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</si>
  <si>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</si>
  <si>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</si>
  <si>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</si>
  <si>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</si>
  <si>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</si>
  <si>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</si>
  <si>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</si>
  <si>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</si>
  <si>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</si>
  <si>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</si>
  <si>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</si>
  <si>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</si>
  <si>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</si>
  <si>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</si>
  <si>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</si>
  <si>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</si>
  <si>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</si>
  <si>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</si>
  <si>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</si>
  <si>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</si>
  <si>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</si>
  <si>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</si>
  <si>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</si>
  <si>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</si>
  <si>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</si>
  <si>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</si>
  <si>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</si>
  <si>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</si>
  <si>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</si>
  <si>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</si>
  <si>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</si>
  <si>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</si>
  <si>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</si>
  <si>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</si>
  <si>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</si>
  <si>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</si>
  <si>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</si>
  <si>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</si>
  <si>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</si>
  <si>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</si>
  <si>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</si>
  <si>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</si>
  <si>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</si>
  <si>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</si>
  <si>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</si>
  <si>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</si>
  <si>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</si>
  <si>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</si>
  <si>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</si>
  <si>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</si>
  <si>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</si>
  <si>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</si>
  <si>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</si>
  <si>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</si>
  <si>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</si>
  <si>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</si>
  <si>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</si>
  <si>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</si>
  <si>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</si>
  <si>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</si>
  <si>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</si>
  <si>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</si>
  <si>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</si>
  <si>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</si>
  <si>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</si>
  <si>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</si>
  <si>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</si>
  <si>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</si>
  <si>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</si>
  <si>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</si>
  <si>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</si>
  <si>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</si>
  <si>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</si>
  <si>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</si>
  <si>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</si>
  <si>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</si>
  <si>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</si>
  <si>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</si>
  <si>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</si>
  <si>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</si>
  <si>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</si>
  <si>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</si>
  <si>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</si>
  <si>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</si>
  <si>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</si>
  <si>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</si>
  <si>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</si>
  <si>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</si>
  <si>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</si>
  <si>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</si>
  <si>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</si>
  <si>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</si>
  <si>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</si>
  <si>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</si>
  <si>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</si>
  <si>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</si>
  <si>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</si>
  <si>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</si>
  <si>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</si>
  <si>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</si>
  <si>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</si>
  <si>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</si>
  <si>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</si>
  <si>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</si>
  <si>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</si>
  <si>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</si>
  <si>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</si>
  <si>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</si>
  <si>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</si>
  <si>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</si>
  <si>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</si>
  <si>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</si>
  <si>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</si>
  <si>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</si>
  <si>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</si>
  <si>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</si>
  <si>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</si>
  <si>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</si>
  <si>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</si>
  <si>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</si>
  <si>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</si>
  <si>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</si>
  <si>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</si>
  <si>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</si>
  <si>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</si>
  <si>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</si>
  <si>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</si>
  <si>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</si>
  <si>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</si>
  <si>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</si>
  <si>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</si>
  <si>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</si>
  <si>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</si>
  <si>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</si>
  <si>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</si>
  <si>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</si>
  <si>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</si>
  <si>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</si>
  <si>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</si>
  <si>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</si>
  <si>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</si>
  <si>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</si>
  <si>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</si>
  <si>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</si>
  <si>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</si>
  <si>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</si>
  <si>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</si>
  <si>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</si>
  <si>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</si>
  <si>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</si>
  <si>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</si>
  <si>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</si>
  <si>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</si>
  <si>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</si>
  <si>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</si>
  <si>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</si>
  <si>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</si>
  <si>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</si>
  <si>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</si>
  <si>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</si>
  <si>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</si>
  <si>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</si>
  <si>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</si>
  <si>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</si>
  <si>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</si>
  <si>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</si>
  <si>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</si>
  <si>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</si>
  <si>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</si>
  <si>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</si>
  <si>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</si>
  <si>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</si>
  <si>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</si>
  <si>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</si>
  <si>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</si>
  <si>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</si>
  <si>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</si>
  <si>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</si>
  <si>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</si>
  <si>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</si>
  <si>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</si>
  <si>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</si>
  <si>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</si>
  <si>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</si>
  <si>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</si>
  <si>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</si>
  <si>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</si>
  <si>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</si>
  <si>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</si>
  <si>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</si>
  <si>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</si>
  <si>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</si>
  <si>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</si>
  <si>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</si>
  <si>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</si>
  <si>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</si>
  <si>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</si>
  <si>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</si>
  <si>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</si>
  <si>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</si>
  <si>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</si>
  <si>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</si>
  <si>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</si>
  <si>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</si>
  <si>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</si>
  <si>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</si>
  <si>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</si>
  <si>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</si>
  <si>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</si>
  <si>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</si>
  <si>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</si>
  <si>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</si>
  <si>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</si>
  <si>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</si>
  <si>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</si>
  <si>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</si>
  <si>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</si>
  <si>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</si>
  <si>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</si>
  <si>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</si>
  <si>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</si>
  <si>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</si>
  <si>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</si>
  <si>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</si>
  <si>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</si>
  <si>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</si>
  <si>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</si>
  <si>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</si>
  <si>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</si>
  <si>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</si>
  <si>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</si>
  <si>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</si>
  <si>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</si>
  <si>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</si>
  <si>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</si>
  <si>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</si>
  <si>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</si>
  <si>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</si>
  <si>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</si>
  <si>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</si>
  <si>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</si>
  <si>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</si>
  <si>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</si>
  <si>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</si>
  <si>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</si>
  <si>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</si>
  <si>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</si>
  <si>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</si>
  <si>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</si>
  <si>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</si>
  <si>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</si>
  <si>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</si>
  <si>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</si>
  <si>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</si>
  <si>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</si>
  <si>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</si>
  <si>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</si>
  <si>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</si>
  <si>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</si>
  <si>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</si>
  <si>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</si>
  <si>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</si>
  <si>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</si>
  <si>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</si>
  <si>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</si>
  <si>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</si>
  <si>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</si>
  <si>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</si>
  <si>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</si>
  <si>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</si>
  <si>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</si>
  <si>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</si>
  <si>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</si>
  <si>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</si>
  <si>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</si>
  <si>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</si>
  <si>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</si>
  <si>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</si>
  <si>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</si>
  <si>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</si>
  <si>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</si>
  <si>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</si>
  <si>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</si>
  <si>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</si>
  <si>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</si>
  <si>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</si>
  <si>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</si>
  <si>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</si>
  <si>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</si>
  <si>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</si>
  <si>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</si>
  <si>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</si>
  <si>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</si>
  <si>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</si>
  <si>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</si>
  <si>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</si>
  <si>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</si>
  <si>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</si>
  <si>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</si>
  <si>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</si>
  <si>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</si>
  <si>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</si>
  <si>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</si>
  <si>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</si>
  <si>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</si>
  <si>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</si>
  <si>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</si>
  <si>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</si>
  <si>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</si>
  <si>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</si>
  <si>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</si>
  <si>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</si>
  <si>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</si>
  <si>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</si>
  <si>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</si>
  <si>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</si>
  <si>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</si>
  <si>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</si>
  <si>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</si>
  <si>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</si>
  <si>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</si>
  <si>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</si>
  <si>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</si>
  <si>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</si>
  <si>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</si>
  <si>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</si>
  <si>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</si>
  <si>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</si>
  <si>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</si>
  <si>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</si>
  <si>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</si>
  <si>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</si>
  <si>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</si>
  <si>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</si>
  <si>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</si>
  <si>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</si>
  <si>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</si>
  <si>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</si>
  <si>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</si>
  <si>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</si>
  <si>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</si>
  <si>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</si>
  <si>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</si>
  <si>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</si>
  <si>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</si>
  <si>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</si>
  <si>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</si>
  <si>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</si>
  <si>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</si>
  <si>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</si>
  <si>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</si>
  <si>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</si>
  <si>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</si>
  <si>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</si>
  <si>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</si>
  <si>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</si>
  <si>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</si>
  <si>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</si>
  <si>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</si>
  <si>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</si>
  <si>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</si>
  <si>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</si>
  <si>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</si>
  <si>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</si>
  <si>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</si>
  <si>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</si>
  <si>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</si>
  <si>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</si>
  <si>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</si>
  <si>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</si>
  <si>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</si>
  <si>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</si>
  <si>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</si>
  <si>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</si>
  <si>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</si>
  <si>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</si>
  <si>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</si>
  <si>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</si>
  <si>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</si>
  <si>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</si>
  <si>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</si>
  <si>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</si>
  <si>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</si>
  <si>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</si>
  <si>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</si>
  <si>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</si>
  <si>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</si>
  <si>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</si>
  <si>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</si>
  <si>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</si>
  <si>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</si>
  <si>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</si>
  <si>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</si>
  <si>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</si>
  <si>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</si>
  <si>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</si>
  <si>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</si>
  <si>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</si>
  <si>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</si>
  <si>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</si>
  <si>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</si>
  <si>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</si>
  <si>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</si>
  <si>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</si>
  <si>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</si>
  <si>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</si>
  <si>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</si>
  <si>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</si>
  <si>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</si>
  <si>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</si>
  <si>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</si>
  <si>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</si>
  <si>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</si>
  <si>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</si>
  <si>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</si>
  <si>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</si>
  <si>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</si>
  <si>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</si>
  <si>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</si>
  <si>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</si>
  <si>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</si>
  <si>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</si>
  <si>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</si>
  <si>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</si>
  <si>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</si>
  <si>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</si>
  <si>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</si>
  <si>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</si>
  <si>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</si>
  <si>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</si>
  <si>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</si>
  <si>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</si>
  <si>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</si>
  <si>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</si>
  <si>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</si>
  <si>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</si>
  <si>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</si>
  <si>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</si>
  <si>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</si>
  <si>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</si>
  <si>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</si>
  <si>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</si>
  <si>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</si>
  <si>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</si>
  <si>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</si>
  <si>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</si>
  <si>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</si>
  <si>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</si>
  <si>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</si>
  <si>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</si>
  <si>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</si>
  <si>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</si>
  <si>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</si>
  <si>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</si>
  <si>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</si>
  <si>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</si>
  <si>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</si>
  <si>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</si>
  <si>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</si>
  <si>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</si>
  <si>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</si>
  <si>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</si>
  <si>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</si>
  <si>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</si>
  <si>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</si>
  <si>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</si>
  <si>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</si>
  <si>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</si>
  <si>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</si>
  <si>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</si>
  <si>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</si>
  <si>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</si>
  <si>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</si>
  <si>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</si>
  <si>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</si>
  <si>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</si>
  <si>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</si>
  <si>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</si>
  <si>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</si>
  <si>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</si>
  <si>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</si>
  <si>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</si>
  <si>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</si>
  <si>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</si>
  <si>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</si>
  <si>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</si>
  <si>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</si>
  <si>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</si>
  <si>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</si>
  <si>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</si>
  <si>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</si>
  <si>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</si>
  <si>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</si>
  <si>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</si>
  <si>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</si>
  <si>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</si>
  <si>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</si>
  <si>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</si>
  <si>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</si>
  <si>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</si>
  <si>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</si>
  <si>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</si>
  <si>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</si>
  <si>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</si>
  <si>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</si>
  <si>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</si>
  <si>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</si>
  <si>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</si>
  <si>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</si>
  <si>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</si>
  <si>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</si>
  <si>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</si>
  <si>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</si>
  <si>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</si>
  <si>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</si>
  <si>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</si>
  <si>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</si>
  <si>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</si>
  <si>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</si>
  <si>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</si>
  <si>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</si>
  <si>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</si>
  <si>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</si>
  <si>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</si>
  <si>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</si>
  <si>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</si>
  <si>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</si>
  <si>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</si>
  <si>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</si>
  <si>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</si>
  <si>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</si>
  <si>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</si>
  <si>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</si>
  <si>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</si>
  <si>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</si>
  <si>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</si>
  <si>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</si>
  <si>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</si>
  <si>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</si>
  <si>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</si>
  <si>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</si>
  <si>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</si>
  <si>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</si>
  <si>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</si>
  <si>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</si>
  <si>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</si>
  <si>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</si>
  <si>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</si>
  <si>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</si>
  <si>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</si>
  <si>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</si>
  <si>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</si>
  <si>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</si>
  <si>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</si>
  <si>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</si>
  <si>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</si>
  <si>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</si>
  <si>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</si>
  <si>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</si>
  <si>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</si>
  <si>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</si>
  <si>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</si>
  <si>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</si>
  <si>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</si>
  <si>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</si>
  <si>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</si>
  <si>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</si>
  <si>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</si>
  <si>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</si>
  <si>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</si>
  <si>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</si>
  <si>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</si>
  <si>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</si>
  <si>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</si>
  <si>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</si>
  <si>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</si>
  <si>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</si>
  <si>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</si>
  <si>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</si>
  <si>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</si>
  <si>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</si>
  <si>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</si>
  <si>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</si>
  <si>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</si>
  <si>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</si>
  <si>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</si>
  <si>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</si>
  <si>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</si>
  <si>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</si>
  <si>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</si>
  <si>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</si>
  <si>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</si>
  <si>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</si>
  <si>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</si>
  <si>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</si>
  <si>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</si>
  <si>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</si>
  <si>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</si>
  <si>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</si>
  <si>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</si>
  <si>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</si>
  <si>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</si>
  <si>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</si>
  <si>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</si>
  <si>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</si>
  <si>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</si>
  <si>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</si>
  <si>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</si>
  <si>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</si>
  <si>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</si>
  <si>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</si>
  <si>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</si>
  <si>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</si>
  <si>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</si>
  <si>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</si>
  <si>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</si>
  <si>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</si>
  <si>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</si>
  <si>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</si>
  <si>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</si>
  <si>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</si>
  <si>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</si>
  <si>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</si>
  <si>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</si>
  <si>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</si>
  <si>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</si>
  <si>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</si>
  <si>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</si>
  <si>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</si>
  <si>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</si>
  <si>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</si>
  <si>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</si>
  <si>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</si>
  <si>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</si>
  <si>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</si>
  <si>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</si>
  <si>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</si>
  <si>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</si>
  <si>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</si>
  <si>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</si>
  <si>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</si>
  <si>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</si>
  <si>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</si>
  <si>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</si>
  <si>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</si>
  <si>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</si>
  <si>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</si>
  <si>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</si>
  <si>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</si>
  <si>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</si>
  <si>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</si>
  <si>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</si>
  <si>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</si>
  <si>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</si>
  <si>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</si>
  <si>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</si>
  <si>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</si>
  <si>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</si>
  <si>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</si>
  <si>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</si>
  <si>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</si>
  <si>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</si>
  <si>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</si>
  <si>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</si>
  <si>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</si>
  <si>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</si>
  <si>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</si>
  <si>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</si>
  <si>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</si>
  <si>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</si>
  <si>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</si>
  <si>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</si>
  <si>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</si>
  <si>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</si>
  <si>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</si>
  <si>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</si>
  <si>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</si>
  <si>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</si>
  <si>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</si>
  <si>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</si>
  <si>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</si>
  <si>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</si>
  <si>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</si>
  <si>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</si>
  <si>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</si>
  <si>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</si>
  <si>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</si>
  <si>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</si>
  <si>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</si>
  <si>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</si>
  <si>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</si>
  <si>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</si>
  <si>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</si>
  <si>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</si>
  <si>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</si>
  <si>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</si>
  <si>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</si>
  <si>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</si>
  <si>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</si>
  <si>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</si>
  <si>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</si>
  <si>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</si>
  <si>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</si>
  <si>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</si>
  <si>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</si>
  <si>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</si>
  <si>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</si>
  <si>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</si>
  <si>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</si>
  <si>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</si>
  <si>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</si>
  <si>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</si>
  <si>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</si>
  <si>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</si>
  <si>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</si>
  <si>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</si>
  <si>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</si>
  <si>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</si>
  <si>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</si>
  <si>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</si>
  <si>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</si>
  <si>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</si>
  <si>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</si>
  <si>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</si>
  <si>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</si>
  <si>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</si>
  <si>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</si>
  <si>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</si>
  <si>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</si>
  <si>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</si>
  <si>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</si>
  <si>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</si>
  <si>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</si>
  <si>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</si>
  <si>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</si>
  <si>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</si>
  <si>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</si>
  <si>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</si>
  <si>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</si>
  <si>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</si>
  <si>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</si>
  <si>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</si>
  <si>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</si>
  <si>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</si>
  <si>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</si>
  <si>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</si>
  <si>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</si>
  <si>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</si>
  <si>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</si>
  <si>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</si>
  <si>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</si>
  <si>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</si>
  <si>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</si>
  <si>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</si>
  <si>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</si>
  <si>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</si>
  <si>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</si>
  <si>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</si>
  <si>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</si>
  <si>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</si>
  <si>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</si>
  <si>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</si>
  <si>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</si>
  <si>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</si>
  <si>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</si>
  <si>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</si>
  <si>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</si>
  <si>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</si>
  <si>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</si>
  <si>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</si>
  <si>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</si>
  <si>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</si>
  <si>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</si>
  <si>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</si>
  <si>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</si>
  <si>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</si>
  <si>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</si>
  <si>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</si>
  <si>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</si>
  <si>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</si>
  <si>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</si>
  <si>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</si>
  <si>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</si>
  <si>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</si>
  <si>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</si>
  <si>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</si>
  <si>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</si>
  <si>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</si>
  <si>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</si>
  <si>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</si>
  <si>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</si>
  <si>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</si>
  <si>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</si>
  <si>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</si>
  <si>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</si>
  <si>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</si>
  <si>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</si>
  <si>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</si>
  <si>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</si>
  <si>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</si>
  <si>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</si>
  <si>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</si>
  <si>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</si>
  <si>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</si>
  <si>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</si>
  <si>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</si>
  <si>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</si>
  <si>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</si>
  <si>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</si>
  <si>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</si>
  <si>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</si>
  <si>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</si>
  <si>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</si>
  <si>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</si>
  <si>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</si>
  <si>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</si>
  <si>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</si>
  <si>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</si>
  <si>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</si>
  <si>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</si>
  <si>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</si>
  <si>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</si>
  <si>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</si>
  <si>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</si>
  <si>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</si>
  <si>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</si>
  <si>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</si>
  <si>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</si>
  <si>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</si>
  <si>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</si>
  <si>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</si>
  <si>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</si>
  <si>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</si>
  <si>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</si>
  <si>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</si>
  <si>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</si>
  <si>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</si>
  <si>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</si>
  <si>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</si>
  <si>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</si>
  <si>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</si>
  <si>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</si>
  <si>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</si>
  <si>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</si>
  <si>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</si>
  <si>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</si>
  <si>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</si>
  <si>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</si>
  <si>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</si>
  <si>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</si>
  <si>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</si>
  <si>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</si>
  <si>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</si>
  <si>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</si>
  <si>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</si>
  <si>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</si>
  <si>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</si>
  <si>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</si>
  <si>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</si>
  <si>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</si>
  <si>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</si>
  <si>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</si>
  <si>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</si>
  <si>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</si>
  <si>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</si>
  <si>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</si>
  <si>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</si>
  <si>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</si>
  <si>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</si>
  <si>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</si>
  <si>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</si>
  <si>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</si>
  <si>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</si>
  <si>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</si>
  <si>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</si>
  <si>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</si>
  <si>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</si>
  <si>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</si>
  <si>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</si>
  <si>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</si>
  <si>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</si>
  <si>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</si>
  <si>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</si>
  <si>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</si>
  <si>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</si>
  <si>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</si>
  <si>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</si>
  <si>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</si>
  <si>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</si>
  <si>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</si>
  <si>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</si>
  <si>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</si>
  <si>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</si>
  <si>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</si>
  <si>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</si>
  <si>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</si>
  <si>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</si>
  <si>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</si>
  <si>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</si>
  <si>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</si>
  <si>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</si>
  <si>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</si>
  <si>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</si>
  <si>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</si>
  <si>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</si>
  <si>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</si>
  <si>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</si>
  <si>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</si>
  <si>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</si>
  <si>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</si>
  <si>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</si>
  <si>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</si>
  <si>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</si>
  <si>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</si>
  <si>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</si>
  <si>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</si>
  <si>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</si>
  <si>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</si>
  <si>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</si>
  <si>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</si>
  <si>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</si>
  <si>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</si>
  <si>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</si>
  <si>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</si>
  <si>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</si>
  <si>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</si>
  <si>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</si>
  <si>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</si>
  <si>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</si>
  <si>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</si>
  <si>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</si>
  <si>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</si>
  <si>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</si>
  <si>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</si>
  <si>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</si>
  <si>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</si>
  <si>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</si>
  <si>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</si>
  <si>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</si>
  <si>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</si>
  <si>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</si>
  <si>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</si>
  <si>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</si>
  <si>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</si>
  <si>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</si>
  <si>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</si>
  <si>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</si>
  <si>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</si>
  <si>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</si>
  <si>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</si>
  <si>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</si>
  <si>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</si>
  <si>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</si>
  <si>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</si>
  <si>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</si>
  <si>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</si>
  <si>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</si>
  <si>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</si>
  <si>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</si>
  <si>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</si>
  <si>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</si>
  <si>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</si>
  <si>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</si>
  <si>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</si>
  <si>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</si>
  <si>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</si>
  <si>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</si>
  <si>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</si>
  <si>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</si>
  <si>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</si>
  <si>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</si>
  <si>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</si>
  <si>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</si>
  <si>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</si>
  <si>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</si>
  <si>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</si>
  <si>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</si>
  <si>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</si>
  <si>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</si>
  <si>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</si>
  <si>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</si>
  <si>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</si>
  <si>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</si>
  <si>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</si>
  <si>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</si>
  <si>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</si>
  <si>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</si>
  <si>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</si>
  <si>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</si>
  <si>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</si>
  <si>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</si>
  <si>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</si>
  <si>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</si>
  <si>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</si>
  <si>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</si>
  <si>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</si>
  <si>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</si>
  <si>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</si>
  <si>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</si>
  <si>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</si>
  <si>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</si>
  <si>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</si>
  <si>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</si>
  <si>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</si>
  <si>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</si>
  <si>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</si>
  <si>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</si>
  <si>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</si>
  <si>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</si>
  <si>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</si>
  <si>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</si>
  <si>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</si>
  <si>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</si>
  <si>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</si>
  <si>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</si>
  <si>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</si>
  <si>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</si>
  <si>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</si>
  <si>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</si>
  <si>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</si>
  <si>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</si>
  <si>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</si>
  <si>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</si>
  <si>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</si>
  <si>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</si>
  <si>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</si>
  <si>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</si>
  <si>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</si>
  <si>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</si>
  <si>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</si>
  <si>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</si>
  <si>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</si>
  <si>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</si>
  <si>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</si>
  <si>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</si>
  <si>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</si>
  <si>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</si>
  <si>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</si>
  <si>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</si>
  <si>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</si>
  <si>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</si>
  <si>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</si>
  <si>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</si>
  <si>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</si>
  <si>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</si>
  <si>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</si>
  <si>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</si>
  <si>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</si>
  <si>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</si>
  <si>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</si>
  <si>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</si>
  <si>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</si>
  <si>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</si>
  <si>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</si>
  <si>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</si>
  <si>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</si>
  <si>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</si>
  <si>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</si>
  <si>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</si>
  <si>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</si>
  <si>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</si>
  <si>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</si>
  <si>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</si>
  <si>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</si>
  <si>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</si>
  <si>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</si>
  <si>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</si>
  <si>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</si>
  <si>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</si>
  <si>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</si>
  <si>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</si>
  <si>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</si>
  <si>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</si>
  <si>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</si>
  <si>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</si>
  <si>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</si>
  <si>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</si>
  <si>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</si>
  <si>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</si>
  <si>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</si>
  <si>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</si>
  <si>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</si>
  <si>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</si>
  <si>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</si>
  <si>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</si>
  <si>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</si>
  <si>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</si>
  <si>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</si>
  <si>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</si>
  <si>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</si>
  <si>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</si>
  <si>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</si>
  <si>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</si>
  <si>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</si>
  <si>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</si>
  <si>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</si>
  <si>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</si>
  <si>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</si>
  <si>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</si>
  <si>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</si>
  <si>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</si>
  <si>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</si>
  <si>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</si>
  <si>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</si>
  <si>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</si>
  <si>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</si>
  <si>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</si>
  <si>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</si>
  <si>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</si>
  <si>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</si>
  <si>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</si>
  <si>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</si>
  <si>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</si>
  <si>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</si>
  <si>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</si>
  <si>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</si>
  <si>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</si>
  <si>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</si>
  <si>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</si>
  <si>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</si>
  <si>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</si>
  <si>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</si>
  <si>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</si>
  <si>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</si>
  <si>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</si>
  <si>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</si>
  <si>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</si>
  <si>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</si>
  <si>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</si>
  <si>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</si>
  <si>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</si>
  <si>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</si>
  <si>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</si>
  <si>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</si>
  <si>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</si>
  <si>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</si>
  <si>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</si>
  <si>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</si>
  <si>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</si>
  <si>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</si>
  <si>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</si>
  <si>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</si>
  <si>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</si>
  <si>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</si>
  <si>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</si>
  <si>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</si>
  <si>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</si>
  <si>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</si>
  <si>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</si>
  <si>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</si>
  <si>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</si>
  <si>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</si>
  <si>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</si>
  <si>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</si>
  <si>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</si>
  <si>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</si>
  <si>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</si>
  <si>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</si>
  <si>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</si>
  <si>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</si>
  <si>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</si>
  <si>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</si>
  <si>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</si>
  <si>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</si>
  <si>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</si>
  <si>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</si>
  <si>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</si>
  <si>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</si>
  <si>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</si>
  <si>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</si>
  <si>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</si>
  <si>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</si>
  <si>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</si>
  <si>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</si>
  <si>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</si>
  <si>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</si>
  <si>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</si>
  <si>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</si>
  <si>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</si>
  <si>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</si>
  <si>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</si>
  <si>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</si>
  <si>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</si>
  <si>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</si>
  <si>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</si>
  <si>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</si>
  <si>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</si>
  <si>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</si>
  <si>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</si>
  <si>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</si>
  <si>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</si>
  <si>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</si>
  <si>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</si>
  <si>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</si>
  <si>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</si>
  <si>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</si>
  <si>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</si>
  <si>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</si>
  <si>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</si>
  <si>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</si>
  <si>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</si>
  <si>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</si>
  <si>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</si>
  <si>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</si>
  <si>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</si>
  <si>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</si>
  <si>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</si>
  <si>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</si>
  <si>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</si>
  <si>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</si>
  <si>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</si>
  <si>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</si>
  <si>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</si>
  <si>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</si>
  <si>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</si>
  <si>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</si>
  <si>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</si>
  <si>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</si>
  <si>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</si>
  <si>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</si>
  <si>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</si>
  <si>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</si>
  <si>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</si>
  <si>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</si>
  <si>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</si>
  <si>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</si>
  <si>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</si>
  <si>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</si>
  <si>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</si>
  <si>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</si>
  <si>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</si>
  <si>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</si>
  <si>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</si>
  <si>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</si>
  <si>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</si>
  <si>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</si>
  <si>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</si>
  <si>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</si>
  <si>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</si>
  <si>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</si>
  <si>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</si>
  <si>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</si>
  <si>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</si>
  <si>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</si>
  <si>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</si>
  <si>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</si>
  <si>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</si>
  <si>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</si>
  <si>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</si>
  <si>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</si>
  <si>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</si>
  <si>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</si>
  <si>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</si>
  <si>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</si>
  <si>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</si>
  <si>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</si>
  <si>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</si>
  <si>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</si>
  <si>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</si>
  <si>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</si>
  <si>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</si>
  <si>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</si>
  <si>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</si>
  <si>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</si>
  <si>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</si>
  <si>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</si>
  <si>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</si>
  <si>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</si>
  <si>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</si>
  <si>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</si>
  <si>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</si>
  <si>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</si>
  <si>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</si>
  <si>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</si>
  <si>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</si>
  <si>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</si>
  <si>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</si>
  <si>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</si>
  <si>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</si>
  <si>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</si>
  <si>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</si>
  <si>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</si>
  <si>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</si>
  <si>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</si>
  <si>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</si>
  <si>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</si>
  <si>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</si>
  <si>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</si>
  <si>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</si>
  <si>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</si>
  <si>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</si>
  <si>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</si>
  <si>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</si>
  <si>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</si>
  <si>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</si>
  <si>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</si>
  <si>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</si>
  <si>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</si>
  <si>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</si>
  <si>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</si>
  <si>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</si>
  <si>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</si>
  <si>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</si>
  <si>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</si>
  <si>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</si>
  <si>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</si>
  <si>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</si>
  <si>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</si>
  <si>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</si>
  <si>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</si>
  <si>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</si>
  <si>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</si>
  <si>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</si>
  <si>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</si>
  <si>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</si>
  <si>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</si>
  <si>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</si>
  <si>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</si>
  <si>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</si>
  <si>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</si>
  <si>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</si>
  <si>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</si>
  <si>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</si>
  <si>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</si>
  <si>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</si>
  <si>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</si>
  <si>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</si>
  <si>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</si>
  <si>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</si>
  <si>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</si>
  <si>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</si>
  <si>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</si>
  <si>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</si>
  <si>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</si>
  <si>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</si>
  <si>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</si>
  <si>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</si>
  <si>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</si>
  <si>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</si>
  <si>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</si>
  <si>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</si>
  <si>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</si>
  <si>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</si>
  <si>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</si>
  <si>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</si>
  <si>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</si>
  <si>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</si>
  <si>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</si>
  <si>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</si>
  <si>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</si>
  <si>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</si>
  <si>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</si>
  <si>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</si>
  <si>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</si>
  <si>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</si>
  <si>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</si>
  <si>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</si>
  <si>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</si>
  <si>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</si>
  <si>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</si>
  <si>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</si>
  <si>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</si>
  <si>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</si>
  <si>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</si>
  <si>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</si>
  <si>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</si>
  <si>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</si>
  <si>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</si>
  <si>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</si>
  <si>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</si>
  <si>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</si>
  <si>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</si>
  <si>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</si>
  <si>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</si>
  <si>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</si>
  <si>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</si>
  <si>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</si>
  <si>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</si>
  <si>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</si>
  <si>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</si>
  <si>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</si>
  <si>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</si>
  <si>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</si>
  <si>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</si>
  <si>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</si>
  <si>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</si>
  <si>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</si>
  <si>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</si>
  <si>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</si>
  <si>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</si>
  <si>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</si>
  <si>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</si>
  <si>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</si>
  <si>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</si>
  <si>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</si>
  <si>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</si>
  <si>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</si>
  <si>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</si>
  <si>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</si>
  <si>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</si>
  <si>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</si>
  <si>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</si>
  <si>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</si>
  <si>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</si>
  <si>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</si>
  <si>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</si>
  <si>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</si>
  <si>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</si>
  <si>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</si>
  <si>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</si>
  <si>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</si>
  <si>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</si>
  <si>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</si>
  <si>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</si>
  <si>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</si>
  <si>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</si>
  <si>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</si>
  <si>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</si>
  <si>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</si>
  <si>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</si>
  <si>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</si>
  <si>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</si>
  <si>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</si>
  <si>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</si>
  <si>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</si>
  <si>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</si>
  <si>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</si>
  <si>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</si>
  <si>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</si>
  <si>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</si>
  <si>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</si>
  <si>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</si>
  <si>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</si>
  <si>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</si>
  <si>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</si>
  <si>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</si>
  <si>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</si>
  <si>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</si>
  <si>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</si>
  <si>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</si>
  <si>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</si>
  <si>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</si>
  <si>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</si>
  <si>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</si>
  <si>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</si>
  <si>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</si>
  <si>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</si>
  <si>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</si>
  <si>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</si>
  <si>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</si>
  <si>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</si>
  <si>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</si>
  <si>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</si>
  <si>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</si>
  <si>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</si>
  <si>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</si>
  <si>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</si>
  <si>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</si>
  <si>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</si>
  <si>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</si>
  <si>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</si>
  <si>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</si>
  <si>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</si>
  <si>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</si>
  <si>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</si>
  <si>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</si>
  <si>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</si>
  <si>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</si>
  <si>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</si>
  <si>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</si>
  <si>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</si>
  <si>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</si>
  <si>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</si>
  <si>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</si>
  <si>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</si>
  <si>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</si>
  <si>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</si>
  <si>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</si>
  <si>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</si>
  <si>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</si>
  <si>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</si>
  <si>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</si>
  <si>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</si>
  <si>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</si>
  <si>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</si>
  <si>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</si>
  <si>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</si>
  <si>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</si>
  <si>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</si>
  <si>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</si>
  <si>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</si>
  <si>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</si>
  <si>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</si>
  <si>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</si>
  <si>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</si>
  <si>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</si>
  <si>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</si>
  <si>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</si>
  <si>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</si>
  <si>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</si>
  <si>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</si>
  <si>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</si>
  <si>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</si>
  <si>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</si>
  <si>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</si>
  <si>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</si>
  <si>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</si>
  <si>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</si>
  <si>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</si>
  <si>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</si>
  <si>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</si>
  <si>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</si>
  <si>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</si>
  <si>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</si>
  <si>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</si>
  <si>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</si>
  <si>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</si>
  <si>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</si>
  <si>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</si>
  <si>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</si>
  <si>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</si>
  <si>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</si>
  <si>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</si>
  <si>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</si>
  <si>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</si>
  <si>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</si>
  <si>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</si>
  <si>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</si>
  <si>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</si>
  <si>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</si>
  <si>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</si>
  <si>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</si>
  <si>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</si>
  <si>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</si>
  <si>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</si>
  <si>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</si>
  <si>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</si>
  <si>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</si>
  <si>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</si>
  <si>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</si>
  <si>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</si>
  <si>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</si>
  <si>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</si>
  <si>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</si>
  <si>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</si>
  <si>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</si>
  <si>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</si>
  <si>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</si>
  <si>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</si>
  <si>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</si>
  <si>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</si>
  <si>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</si>
  <si>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</si>
  <si>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</si>
  <si>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</si>
  <si>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</si>
  <si>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</si>
  <si>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</si>
  <si>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</si>
  <si>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</si>
  <si>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</si>
  <si>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</si>
  <si>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</si>
  <si>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</si>
  <si>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</si>
  <si>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</si>
  <si>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</si>
  <si>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</si>
  <si>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</si>
  <si>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</si>
  <si>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</si>
  <si>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</si>
  <si>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</si>
  <si>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</si>
  <si>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</si>
  <si>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</si>
  <si>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</si>
  <si>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</si>
  <si>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</si>
  <si>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</si>
  <si>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</si>
  <si>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</si>
  <si>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</si>
  <si>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</si>
  <si>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</si>
  <si>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</si>
  <si>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</si>
  <si>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</si>
  <si>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</si>
  <si>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</si>
  <si>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</si>
  <si>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</si>
  <si>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</si>
  <si>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</si>
  <si>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</si>
  <si>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</si>
  <si>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</si>
  <si>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</si>
  <si>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</si>
  <si>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</si>
  <si>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</si>
  <si>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</si>
  <si>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</si>
  <si>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</si>
  <si>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</si>
  <si>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</si>
  <si>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</si>
  <si>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</si>
  <si>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</si>
  <si>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</si>
  <si>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</si>
  <si>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</si>
  <si>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</si>
  <si>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</si>
  <si>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</si>
  <si>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</si>
  <si>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</si>
  <si>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</si>
  <si>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</si>
  <si>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</si>
  <si>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</si>
  <si>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</si>
  <si>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</si>
  <si>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</si>
  <si>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</si>
  <si>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</si>
  <si>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</si>
  <si>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</si>
  <si>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</si>
  <si>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</si>
  <si>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</si>
  <si>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</si>
  <si>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</si>
  <si>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</si>
  <si>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</si>
  <si>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</si>
  <si>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</si>
  <si>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</si>
  <si>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</si>
  <si>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</si>
  <si>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</si>
  <si>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</si>
  <si>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</si>
  <si>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</si>
  <si>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</si>
  <si>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</si>
  <si>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</si>
  <si>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</si>
  <si>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</si>
  <si>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</si>
  <si>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</si>
  <si>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</si>
  <si>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</si>
  <si>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</si>
  <si>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</si>
  <si>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</si>
  <si>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</si>
  <si>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</si>
  <si>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</si>
  <si>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</si>
  <si>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</si>
  <si>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</si>
  <si>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</si>
  <si>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</si>
  <si>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</si>
  <si>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</si>
  <si>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</si>
  <si>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</si>
  <si>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</si>
  <si>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</si>
  <si>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</si>
  <si>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</si>
  <si>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</si>
  <si>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</si>
  <si>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</si>
  <si>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</si>
  <si>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</si>
  <si>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</si>
  <si>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</si>
  <si>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</si>
  <si>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</si>
  <si>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</si>
  <si>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</si>
  <si>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</si>
  <si>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</si>
  <si>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</si>
  <si>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</si>
  <si>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</si>
  <si>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</si>
  <si>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</si>
  <si>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</si>
  <si>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</si>
  <si>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</si>
  <si>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</si>
  <si>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</si>
  <si>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</si>
  <si>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</si>
  <si>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</si>
  <si>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</si>
  <si>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</si>
  <si>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</si>
  <si>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</si>
  <si>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</si>
  <si>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</si>
  <si>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</si>
  <si>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</si>
  <si>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</si>
  <si>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</si>
  <si>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</si>
  <si>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</si>
  <si>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</si>
  <si>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</si>
  <si>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</si>
  <si>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</si>
  <si>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</si>
  <si>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</si>
  <si>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</si>
  <si>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</si>
  <si>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</si>
  <si>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</si>
  <si>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</si>
  <si>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</si>
  <si>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</si>
  <si>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</si>
  <si>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</si>
  <si>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</si>
  <si>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</si>
  <si>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</si>
  <si>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</si>
  <si>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</si>
  <si>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</si>
  <si>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</si>
  <si>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</si>
  <si>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</si>
  <si>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</si>
  <si>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</si>
  <si>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</si>
  <si>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</si>
  <si>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</si>
  <si>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</si>
  <si>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</si>
  <si>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</si>
  <si>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</si>
  <si>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</si>
  <si>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</si>
  <si>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</si>
  <si>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</si>
  <si>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</si>
  <si>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</si>
  <si>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</si>
  <si>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</si>
  <si>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</si>
  <si>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</si>
  <si>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</si>
  <si>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</si>
  <si>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</si>
  <si>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</si>
  <si>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</si>
  <si>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</si>
  <si>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</si>
  <si>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</si>
  <si>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</si>
  <si>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</si>
  <si>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</si>
  <si>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</si>
  <si>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</si>
  <si>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</si>
  <si>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</si>
  <si>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</si>
  <si>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</si>
  <si>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</si>
  <si>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</si>
  <si>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</si>
  <si>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</si>
  <si>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</si>
  <si>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</si>
  <si>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</si>
  <si>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</si>
  <si>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</si>
  <si>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</si>
  <si>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</si>
  <si>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</si>
  <si>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</si>
  <si>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</si>
  <si>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</si>
  <si>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</si>
  <si>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</si>
  <si>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</si>
  <si>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</si>
  <si>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</si>
  <si>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</si>
  <si>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</si>
  <si>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</si>
  <si>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</si>
  <si>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</si>
  <si>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</si>
  <si>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</si>
  <si>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</si>
  <si>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</si>
  <si>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</si>
  <si>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</si>
  <si>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</si>
  <si>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</si>
  <si>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</si>
  <si>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</si>
  <si>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</si>
  <si>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</si>
  <si>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</si>
  <si>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</si>
  <si>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</si>
  <si>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</si>
  <si>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</si>
  <si>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</si>
  <si>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</si>
  <si>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</si>
  <si>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</si>
  <si>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</si>
  <si>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</si>
  <si>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</si>
  <si>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</si>
  <si>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</si>
  <si>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</si>
  <si>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</si>
  <si>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</si>
  <si>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</si>
  <si>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</si>
  <si>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</si>
  <si>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</si>
  <si>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</si>
  <si>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</si>
  <si>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</si>
  <si>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</si>
  <si>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</si>
  <si>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</si>
  <si>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</si>
  <si>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</si>
  <si>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</si>
  <si>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</si>
  <si>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</si>
  <si>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</si>
  <si>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</si>
  <si>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</si>
  <si>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</si>
  <si>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</si>
  <si>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</si>
  <si>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</si>
  <si>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</si>
  <si>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</si>
  <si>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</si>
  <si>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</si>
  <si>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</si>
  <si>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</si>
  <si>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</si>
  <si>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</si>
  <si>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</si>
  <si>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</si>
  <si>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</si>
  <si>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</si>
  <si>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</si>
  <si>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</si>
  <si>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</si>
  <si>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</si>
  <si>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</si>
  <si>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</si>
  <si>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</si>
  <si>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</si>
  <si>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</si>
  <si>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</si>
  <si>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</si>
  <si>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</si>
  <si>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</si>
  <si>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</si>
  <si>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</si>
  <si>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</si>
  <si>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</si>
  <si>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</si>
  <si>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</si>
  <si>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</si>
  <si>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</si>
  <si>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</si>
  <si>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</si>
  <si>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</si>
  <si>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</si>
  <si>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</si>
  <si>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</si>
  <si>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</si>
  <si>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</si>
  <si>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</si>
  <si>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</si>
  <si>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</si>
  <si>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</si>
  <si>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</si>
  <si>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</si>
  <si>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</si>
  <si>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</si>
  <si>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</si>
  <si>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</si>
  <si>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</si>
  <si>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</si>
  <si>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</si>
  <si>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</si>
  <si>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</si>
  <si>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</si>
  <si>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</si>
  <si>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</si>
  <si>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</si>
  <si>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</si>
  <si>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</si>
  <si>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</si>
  <si>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</si>
  <si>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</si>
  <si>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</si>
  <si>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</si>
  <si>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</si>
  <si>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</si>
  <si>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</si>
  <si>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</si>
  <si>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</si>
  <si>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</si>
  <si>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</si>
  <si>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</si>
  <si>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</si>
  <si>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</si>
  <si>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</si>
  <si>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</si>
  <si>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</si>
  <si>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</si>
  <si>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</si>
  <si>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</si>
  <si>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</si>
  <si>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</si>
  <si>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</si>
  <si>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</si>
  <si>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</si>
  <si>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</si>
  <si>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</si>
  <si>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</si>
  <si>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</si>
  <si>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</si>
  <si>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</si>
  <si>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</si>
  <si>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</si>
  <si>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</si>
  <si>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</si>
  <si>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</si>
  <si>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</si>
  <si>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</si>
  <si>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</si>
  <si>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</si>
  <si>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</si>
  <si>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</si>
  <si>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</si>
  <si>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</si>
  <si>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</si>
  <si>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</si>
  <si>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</si>
  <si>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</si>
  <si>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</si>
  <si>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</si>
  <si>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</si>
  <si>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</si>
  <si>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</si>
  <si>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</si>
  <si>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</si>
  <si>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</si>
  <si>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</si>
  <si>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</si>
  <si>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</si>
  <si>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</si>
  <si>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</si>
  <si>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</si>
  <si>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</si>
  <si>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</si>
  <si>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</si>
  <si>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</si>
  <si>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</si>
  <si>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</si>
  <si>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</si>
  <si>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</si>
  <si>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</si>
  <si>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</si>
  <si>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</si>
  <si>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</si>
  <si>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</si>
  <si>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</si>
  <si>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</si>
  <si>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</si>
  <si>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</si>
  <si>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</si>
  <si>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</si>
  <si>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</si>
  <si>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</si>
  <si>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</si>
  <si>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</si>
  <si>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</si>
  <si>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</si>
  <si>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</si>
  <si>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</si>
  <si>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</si>
  <si>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</si>
  <si>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</si>
  <si>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</si>
  <si>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</si>
  <si>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</si>
  <si>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</si>
  <si>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</si>
  <si>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</si>
  <si>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</si>
  <si>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</si>
  <si>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</si>
  <si>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</si>
  <si>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</si>
  <si>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</si>
  <si>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</si>
  <si>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</si>
  <si>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</si>
  <si>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</si>
  <si>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</si>
  <si>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</si>
  <si>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</si>
  <si>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</si>
  <si>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</si>
  <si>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</si>
  <si>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</si>
  <si>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</si>
  <si>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</si>
  <si>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</si>
  <si>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</si>
  <si>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</si>
  <si>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</si>
  <si>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</si>
  <si>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</si>
  <si>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</si>
  <si>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</si>
  <si>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</si>
  <si>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</si>
  <si>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</si>
  <si>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</si>
  <si>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</si>
  <si>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</si>
  <si>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</si>
  <si>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</si>
  <si>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</si>
  <si>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</si>
  <si>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</si>
  <si>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</si>
  <si>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</si>
  <si>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</si>
  <si>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</si>
  <si>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</si>
  <si>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</si>
  <si>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</si>
  <si>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</si>
  <si>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</si>
  <si>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</si>
  <si>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</si>
  <si>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</si>
  <si>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</si>
  <si>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</si>
  <si>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</si>
  <si>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</si>
  <si>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</si>
  <si>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</si>
  <si>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</si>
  <si>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</si>
  <si>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</si>
  <si>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</si>
  <si>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</si>
  <si>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</si>
  <si>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</si>
  <si>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</si>
  <si>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</si>
  <si>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</si>
  <si>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</si>
  <si>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</si>
  <si>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</si>
  <si>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</si>
  <si>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</si>
  <si>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</si>
  <si>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</si>
  <si>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</si>
  <si>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</si>
  <si>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</si>
  <si>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</si>
  <si>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</si>
  <si>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</si>
  <si>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</si>
  <si>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</si>
  <si>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</si>
  <si>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</si>
  <si>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</si>
  <si>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</si>
  <si>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</si>
  <si>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</si>
  <si>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</si>
  <si>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</si>
  <si>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</si>
  <si>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</si>
  <si>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</si>
  <si>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</si>
  <si>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</si>
  <si>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</si>
  <si>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</si>
  <si>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</si>
  <si>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</si>
  <si>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</si>
  <si>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</si>
  <si>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</si>
  <si>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</si>
  <si>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</si>
  <si>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</si>
  <si>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</si>
  <si>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</si>
  <si>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</si>
  <si>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</si>
  <si>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</si>
  <si>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</si>
  <si>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</si>
  <si>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</si>
  <si>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</si>
  <si>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</si>
  <si>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</si>
  <si>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</si>
  <si>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</si>
  <si>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</si>
  <si>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</si>
  <si>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</si>
  <si>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</si>
  <si>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</si>
  <si>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</si>
  <si>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</si>
  <si>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</si>
  <si>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</si>
  <si>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</si>
  <si>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</si>
  <si>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</si>
  <si>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</si>
  <si>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</si>
  <si>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</si>
  <si>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</si>
  <si>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</si>
  <si>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</si>
  <si>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</si>
  <si>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</si>
  <si>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</si>
  <si>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</si>
  <si>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</si>
  <si>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</si>
  <si>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</si>
  <si>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</si>
  <si>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</si>
  <si>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</si>
  <si>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</si>
  <si>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</si>
  <si>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</si>
  <si>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</si>
  <si>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</si>
  <si>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</si>
  <si>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</si>
  <si>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</si>
  <si>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</si>
  <si>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</si>
  <si>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</si>
  <si>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</si>
  <si>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</si>
  <si>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</si>
  <si>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</si>
  <si>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</si>
  <si>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</si>
  <si>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</si>
  <si>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</si>
  <si>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</si>
  <si>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</si>
  <si>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</si>
  <si>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</si>
  <si>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</si>
  <si>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</si>
  <si>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</si>
  <si>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</si>
  <si>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</si>
  <si>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</si>
  <si>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</si>
  <si>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</si>
  <si>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</si>
  <si>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</si>
  <si>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</si>
  <si>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</si>
  <si>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</si>
  <si>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</si>
  <si>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</si>
  <si>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</si>
  <si>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</si>
  <si>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</si>
  <si>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</si>
  <si>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</si>
  <si>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</si>
  <si>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</si>
  <si>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</si>
  <si>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</si>
  <si>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</si>
  <si>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</si>
  <si>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</si>
  <si>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</si>
  <si>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</si>
  <si>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</si>
  <si>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</si>
  <si>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</si>
  <si>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</si>
  <si>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</si>
  <si>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</si>
  <si>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</si>
  <si>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</si>
  <si>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</si>
  <si>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</si>
  <si>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</si>
  <si>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</si>
  <si>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</si>
  <si>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</si>
  <si>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</si>
  <si>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</si>
  <si>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</si>
  <si>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</si>
  <si>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</si>
  <si>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</si>
  <si>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</si>
  <si>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</si>
  <si>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</si>
  <si>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</si>
  <si>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</si>
  <si>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</si>
  <si>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</si>
  <si>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</si>
  <si>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</si>
  <si>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</si>
  <si>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</si>
  <si>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</si>
  <si>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</si>
  <si>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</si>
  <si>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</si>
  <si>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</si>
  <si>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</si>
  <si>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</si>
  <si>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</si>
  <si>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</si>
  <si>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</si>
  <si>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</si>
  <si>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</si>
  <si>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</si>
  <si>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</si>
  <si>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</si>
  <si>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</si>
  <si>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</si>
  <si>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</si>
  <si>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</si>
  <si>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</si>
  <si>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</si>
  <si>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</si>
  <si>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</si>
  <si>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</si>
  <si>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</si>
  <si>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</si>
  <si>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</si>
  <si>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</si>
  <si>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</si>
  <si>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</si>
  <si>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</si>
  <si>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</si>
  <si>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</si>
  <si>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</si>
  <si>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</si>
  <si>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</si>
  <si>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</si>
  <si>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</si>
  <si>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</si>
  <si>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</si>
  <si>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</si>
  <si>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</si>
  <si>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</si>
  <si>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</si>
  <si>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</si>
  <si>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</si>
  <si>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</si>
  <si>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</si>
  <si>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</si>
  <si>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</si>
  <si>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</si>
  <si>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</si>
  <si>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</si>
  <si>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</si>
  <si>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</si>
  <si>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</si>
  <si>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</si>
  <si>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</si>
  <si>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</si>
  <si>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</si>
  <si>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</si>
  <si>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</si>
  <si>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</si>
  <si>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</si>
  <si>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</si>
  <si>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</si>
  <si>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</si>
  <si>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</si>
  <si>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</si>
  <si>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</si>
  <si>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</si>
  <si>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</si>
  <si>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</si>
  <si>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</si>
  <si>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</si>
  <si>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</si>
  <si>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</si>
  <si>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</si>
  <si>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</si>
  <si>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</si>
  <si>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</si>
  <si>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</si>
  <si>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</si>
  <si>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</si>
  <si>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</si>
  <si>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</si>
  <si>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</si>
  <si>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</si>
  <si>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</si>
  <si>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</si>
  <si>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</si>
  <si>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</si>
  <si>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</si>
  <si>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</si>
  <si>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</si>
  <si>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</si>
  <si>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</si>
  <si>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</si>
  <si>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</si>
  <si>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</si>
  <si>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</si>
  <si>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</si>
  <si>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</si>
  <si>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</si>
  <si>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</si>
  <si>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</si>
  <si>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</si>
  <si>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</si>
  <si>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</si>
  <si>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</si>
  <si>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</si>
  <si>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</si>
  <si>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</si>
  <si>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</si>
  <si>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</si>
  <si>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</si>
  <si>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</si>
  <si>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</si>
  <si>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</si>
  <si>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</si>
  <si>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</si>
  <si>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</si>
  <si>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</si>
  <si>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</si>
  <si>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</si>
  <si>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</si>
  <si>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</si>
  <si>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</si>
  <si>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</si>
  <si>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</si>
  <si>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</si>
  <si>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</si>
  <si>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</si>
  <si>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</si>
  <si>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</si>
  <si>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</si>
  <si>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</si>
  <si>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</si>
  <si>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</si>
  <si>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</si>
  <si>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</si>
  <si>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</si>
  <si>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</si>
  <si>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</si>
  <si>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</si>
  <si>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</si>
  <si>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</si>
  <si>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</si>
  <si>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</si>
  <si>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</si>
  <si>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</si>
  <si>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</si>
  <si>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</si>
  <si>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</si>
  <si>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</si>
  <si>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</si>
  <si>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</si>
  <si>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</si>
  <si>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</si>
  <si>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</si>
  <si>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</si>
  <si>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</si>
  <si>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</si>
  <si>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</si>
  <si>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</si>
  <si>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</si>
  <si>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</si>
  <si>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</si>
  <si>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</si>
  <si>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</si>
  <si>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</si>
  <si>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</si>
  <si>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</si>
  <si>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</si>
  <si>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</si>
  <si>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</si>
  <si>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</si>
  <si>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</si>
  <si>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</si>
  <si>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</si>
  <si>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</si>
  <si>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</si>
  <si>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</si>
  <si>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</si>
  <si>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</si>
  <si>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</si>
  <si>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</si>
  <si>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</si>
  <si>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</si>
  <si>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</si>
  <si>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</si>
  <si>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</si>
  <si>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</si>
  <si>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</si>
  <si>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</si>
  <si>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</si>
  <si>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</si>
  <si>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</si>
  <si>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</si>
  <si>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</si>
  <si>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</si>
  <si>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</si>
  <si>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</si>
  <si>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</si>
  <si>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</si>
  <si>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</si>
  <si>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</si>
  <si>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</si>
  <si>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</si>
  <si>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</si>
  <si>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</si>
  <si>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</si>
  <si>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</si>
  <si>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</si>
  <si>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</si>
  <si>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</si>
  <si>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</si>
  <si>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</si>
  <si>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</si>
  <si>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</si>
  <si>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</si>
  <si>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</si>
  <si>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</si>
  <si>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</si>
  <si>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</si>
  <si>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</si>
  <si>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</si>
  <si>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</si>
  <si>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</si>
  <si>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</si>
  <si>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</si>
  <si>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</si>
  <si>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</si>
  <si>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</si>
  <si>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</si>
  <si>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</si>
  <si>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</si>
  <si>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</si>
  <si>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</si>
  <si>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</si>
  <si>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</si>
  <si>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</si>
  <si>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</si>
  <si>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</si>
  <si>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</si>
  <si>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</si>
  <si>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</si>
  <si>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</si>
  <si>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</si>
  <si>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</si>
  <si>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</si>
  <si>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</si>
  <si>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</si>
  <si>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</si>
  <si>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</si>
  <si>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</si>
  <si>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</si>
  <si>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</si>
  <si>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</si>
  <si>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</si>
  <si>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</si>
  <si>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</si>
  <si>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</si>
  <si>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</si>
  <si>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</si>
  <si>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</si>
  <si>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</si>
  <si>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</si>
  <si>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</si>
  <si>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</si>
  <si>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</si>
  <si>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</si>
  <si>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</si>
  <si>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</si>
  <si>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</si>
  <si>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</si>
  <si>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</si>
  <si>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</si>
  <si>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</si>
  <si>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</si>
  <si>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</si>
  <si>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</si>
  <si>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</si>
  <si>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</si>
  <si>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</si>
  <si>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</si>
  <si>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</si>
  <si>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</si>
  <si>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</si>
  <si>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</si>
  <si>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</si>
  <si>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</si>
  <si>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</si>
  <si>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</si>
  <si>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</si>
  <si>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</si>
  <si>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</si>
  <si>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</si>
  <si>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</si>
  <si>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</si>
  <si>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</si>
  <si>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</si>
  <si>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</si>
  <si>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</si>
  <si>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</si>
  <si>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</si>
  <si>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</si>
  <si>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</si>
  <si>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</si>
  <si>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</si>
  <si>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</si>
  <si>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</si>
  <si>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</si>
  <si>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</si>
  <si>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</si>
  <si>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</si>
  <si>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</si>
  <si>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</si>
  <si>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</si>
  <si>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</si>
  <si>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</si>
  <si>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</si>
  <si>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</si>
  <si>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</si>
  <si>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</si>
  <si>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</si>
  <si>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</si>
  <si>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</si>
  <si>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</si>
  <si>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</si>
  <si>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</si>
  <si>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</si>
  <si>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</si>
  <si>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</si>
  <si>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</si>
  <si>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</si>
  <si>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</si>
  <si>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</si>
  <si>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</si>
  <si>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</si>
  <si>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</si>
  <si>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</si>
  <si>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</si>
  <si>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</si>
  <si>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</si>
  <si>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</si>
  <si>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</si>
  <si>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</si>
  <si>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</si>
  <si>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</si>
  <si>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</si>
  <si>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</si>
  <si>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</si>
  <si>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</si>
  <si>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</si>
  <si>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</si>
  <si>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</si>
  <si>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</si>
  <si>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</si>
  <si>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</si>
  <si>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</si>
  <si>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</si>
  <si>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</si>
  <si>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</si>
  <si>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</si>
  <si>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</si>
  <si>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</si>
  <si>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</si>
  <si>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</si>
  <si>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</si>
  <si>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</si>
  <si>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</si>
  <si>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</si>
  <si>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</si>
  <si>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</si>
  <si>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</si>
  <si>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</si>
  <si>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</si>
  <si>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</si>
  <si>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</si>
  <si>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</si>
  <si>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</si>
  <si>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</si>
  <si>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</si>
  <si>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</si>
  <si>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</si>
  <si>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</si>
  <si>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</si>
  <si>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</si>
  <si>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</si>
  <si>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</si>
  <si>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</si>
  <si>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</si>
  <si>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</si>
  <si>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</si>
  <si>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</si>
  <si>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</si>
  <si>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</si>
  <si>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</si>
  <si>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</si>
  <si>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</si>
  <si>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</si>
  <si>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</si>
  <si>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</si>
  <si>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</si>
  <si>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</si>
  <si>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</si>
  <si>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</si>
  <si>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</si>
  <si>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</si>
  <si>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</si>
  <si>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</si>
  <si>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</si>
  <si>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</si>
  <si>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</si>
  <si>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</si>
  <si>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</si>
  <si>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</si>
  <si>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</si>
  <si>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</si>
  <si>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</si>
  <si>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</si>
  <si>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</si>
  <si>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</si>
  <si>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</si>
  <si>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</si>
  <si>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</si>
  <si>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</si>
  <si>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</si>
  <si>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</si>
  <si>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</si>
  <si>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</si>
  <si>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</si>
  <si>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</si>
  <si>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</si>
  <si>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</si>
  <si>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</si>
  <si>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</si>
  <si>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</si>
  <si>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</si>
  <si>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</si>
  <si>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</si>
  <si>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</si>
  <si>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</si>
  <si>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</si>
  <si>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</si>
  <si>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</si>
  <si>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</si>
  <si>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</si>
  <si>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</si>
  <si>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</si>
  <si>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</si>
  <si>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</si>
  <si>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</si>
  <si>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</si>
  <si>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</si>
  <si>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</si>
  <si>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</si>
  <si>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</si>
  <si>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</si>
  <si>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</si>
  <si>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</si>
  <si>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</si>
  <si>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</si>
  <si>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</si>
  <si>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</si>
  <si>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</si>
  <si>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</si>
  <si>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</si>
  <si>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</si>
  <si>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</si>
  <si>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</si>
  <si>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</si>
  <si>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</si>
  <si>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</si>
  <si>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</si>
  <si>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</si>
  <si>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</si>
  <si>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</si>
  <si>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</si>
  <si>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</si>
  <si>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</si>
  <si>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</si>
  <si>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</si>
  <si>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</si>
  <si>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</si>
  <si>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</si>
  <si>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</si>
  <si>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</si>
  <si>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</si>
  <si>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</si>
  <si>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</si>
  <si>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</si>
  <si>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</si>
  <si>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</si>
  <si>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</si>
  <si>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</si>
  <si>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</si>
  <si>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</si>
  <si>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</si>
  <si>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</si>
  <si>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</si>
  <si>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</si>
  <si>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</si>
  <si>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</si>
  <si>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</si>
  <si>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</si>
  <si>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</si>
  <si>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</si>
  <si>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</si>
  <si>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</si>
  <si>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</si>
  <si>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</si>
  <si>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</si>
  <si>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</si>
  <si>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</si>
  <si>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</si>
  <si>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</si>
  <si>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</si>
  <si>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</si>
  <si>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</si>
  <si>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</si>
  <si>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</si>
  <si>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</si>
  <si>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</si>
  <si>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</si>
  <si>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</si>
  <si>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</si>
  <si>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</si>
  <si>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</si>
  <si>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</si>
  <si>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</si>
  <si>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</si>
  <si>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</si>
  <si>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</si>
  <si>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</si>
  <si>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</si>
  <si>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</si>
  <si>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</si>
  <si>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</si>
  <si>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</si>
  <si>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</si>
  <si>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</si>
  <si>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</si>
  <si>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</si>
  <si>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</si>
  <si>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</si>
  <si>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</si>
  <si>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</si>
  <si>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</si>
  <si>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</si>
  <si>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</si>
  <si>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</si>
  <si>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</si>
  <si>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</si>
  <si>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</si>
  <si>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</si>
  <si>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</si>
  <si>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</si>
  <si>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</si>
  <si>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</si>
  <si>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</si>
  <si>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</si>
  <si>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</si>
  <si>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</si>
  <si>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</si>
  <si>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</si>
  <si>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</si>
  <si>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</si>
  <si>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</si>
  <si>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</si>
  <si>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</si>
  <si>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</si>
  <si>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</si>
  <si>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</si>
  <si>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</si>
  <si>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</si>
  <si>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</si>
  <si>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</si>
  <si>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</si>
  <si>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</si>
  <si>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</si>
  <si>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</si>
  <si>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</si>
  <si>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</si>
  <si>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</si>
  <si>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</si>
  <si>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</si>
  <si>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</si>
  <si>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</si>
  <si>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</si>
  <si>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</si>
  <si>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</si>
  <si>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</si>
  <si>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</si>
  <si>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</si>
  <si>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</si>
  <si>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</si>
  <si>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</si>
  <si>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</si>
  <si>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</si>
  <si>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</si>
  <si>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</si>
  <si>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</si>
  <si>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</si>
  <si>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</si>
  <si>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</si>
  <si>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</si>
  <si>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</si>
  <si>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</si>
  <si>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</si>
  <si>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</si>
  <si>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</si>
  <si>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</si>
  <si>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</si>
  <si>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</si>
  <si>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</si>
  <si>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</si>
  <si>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</si>
  <si>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</si>
  <si>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</si>
  <si>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</si>
  <si>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</si>
  <si>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</si>
  <si>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</si>
  <si>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</si>
  <si>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</si>
  <si>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</si>
  <si>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</si>
  <si>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</si>
  <si>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</si>
  <si>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</si>
  <si>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</si>
  <si>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</si>
  <si>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</si>
  <si>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</si>
  <si>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</si>
  <si>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</si>
  <si>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</si>
  <si>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</si>
  <si>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</si>
  <si>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</si>
  <si>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</si>
  <si>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</si>
  <si>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</si>
  <si>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</si>
  <si>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</si>
  <si>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</si>
  <si>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</si>
  <si>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</si>
  <si>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</si>
  <si>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</si>
  <si>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</si>
  <si>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</si>
  <si>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</si>
  <si>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</si>
  <si>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</si>
  <si>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</si>
  <si>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</si>
  <si>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</si>
  <si>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</si>
  <si>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</si>
  <si>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</si>
  <si>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</si>
  <si>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</si>
  <si>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</si>
  <si>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</si>
  <si>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</si>
  <si>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</si>
  <si>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</si>
  <si>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</si>
  <si>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</si>
  <si>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</si>
  <si>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</si>
  <si>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</si>
  <si>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</si>
  <si>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</si>
  <si>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</si>
  <si>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</si>
  <si>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</si>
  <si>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</si>
  <si>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</si>
  <si>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</si>
  <si>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</si>
  <si>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</si>
  <si>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</si>
  <si>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</si>
  <si>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</si>
  <si>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</si>
  <si>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</si>
  <si>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</si>
  <si>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</si>
  <si>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</si>
  <si>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</si>
  <si>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</si>
  <si>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</si>
  <si>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</si>
  <si>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</si>
  <si>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</si>
  <si>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</si>
  <si>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</si>
  <si>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</si>
  <si>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</si>
  <si>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</si>
  <si>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</si>
  <si>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</si>
  <si>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</si>
  <si>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</si>
  <si>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</si>
  <si>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</si>
  <si>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</si>
  <si>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</si>
  <si>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</si>
  <si>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</si>
  <si>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</si>
  <si>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</si>
  <si>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</si>
  <si>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</si>
  <si>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</si>
  <si>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</si>
  <si>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</si>
  <si>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</si>
  <si>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</si>
  <si>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</si>
  <si>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</si>
  <si>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</si>
  <si>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</si>
  <si>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</si>
  <si>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</si>
  <si>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</si>
  <si>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</si>
  <si>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</si>
  <si>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</si>
  <si>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</si>
  <si>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</si>
  <si>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</si>
  <si>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</si>
  <si>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</si>
  <si>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</si>
  <si>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</si>
  <si>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</si>
  <si>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</si>
  <si>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</si>
  <si>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</si>
  <si>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</si>
  <si>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</si>
  <si>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</si>
  <si>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</si>
  <si>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</si>
  <si>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</si>
  <si>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</si>
  <si>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</si>
  <si>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</si>
  <si>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</si>
  <si>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</si>
  <si>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</si>
  <si>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</si>
  <si>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</si>
  <si>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</si>
  <si>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</si>
  <si>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</si>
  <si>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</si>
  <si>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</si>
  <si>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</si>
  <si>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</si>
  <si>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</si>
  <si>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</si>
  <si>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</si>
  <si>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</si>
  <si>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</si>
  <si>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</si>
  <si>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</si>
  <si>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</si>
  <si>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</si>
  <si>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</si>
  <si>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</si>
  <si>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</si>
  <si>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</si>
  <si>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</si>
  <si>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</si>
  <si>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</si>
  <si>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</si>
  <si>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</si>
  <si>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</si>
  <si>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</si>
  <si>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</si>
  <si>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</si>
  <si>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</si>
  <si>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</si>
  <si>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</si>
  <si>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</si>
  <si>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</si>
  <si>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</si>
  <si>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</si>
  <si>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</si>
  <si>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</si>
  <si>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</si>
  <si>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</si>
  <si>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</si>
  <si>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</si>
  <si>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</si>
  <si>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</si>
  <si>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</si>
  <si>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</si>
  <si>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</si>
  <si>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</si>
  <si>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</si>
  <si>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</si>
  <si>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</si>
  <si>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</si>
  <si>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</si>
  <si>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</si>
  <si>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</si>
  <si>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</si>
  <si>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</si>
  <si>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</si>
  <si>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</si>
  <si>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</si>
  <si>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</si>
  <si>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</si>
  <si>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</si>
  <si>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</si>
  <si>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</si>
  <si>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</si>
  <si>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</si>
  <si>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</si>
  <si>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</si>
  <si>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</si>
  <si>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</si>
  <si>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</si>
  <si>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</si>
  <si>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</si>
  <si>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</si>
  <si>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</si>
  <si>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</si>
  <si>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</si>
  <si>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</si>
  <si>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</si>
  <si>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</si>
  <si>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</si>
  <si>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</si>
  <si>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</si>
  <si>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</si>
  <si>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</si>
  <si>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</si>
  <si>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</si>
  <si>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</si>
  <si>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</si>
  <si>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</si>
  <si>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</si>
  <si>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</si>
  <si>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</si>
  <si>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</si>
  <si>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</si>
  <si>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</si>
  <si>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</si>
  <si>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</si>
  <si>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</si>
  <si>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</si>
  <si>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</si>
  <si>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</si>
  <si>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</si>
  <si>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</si>
  <si>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</si>
  <si>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</si>
  <si>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</si>
  <si>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</si>
  <si>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</si>
  <si>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</si>
  <si>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</si>
  <si>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</si>
  <si>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</si>
  <si>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</si>
  <si>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</si>
  <si>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</si>
  <si>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</si>
  <si>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</si>
  <si>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</si>
  <si>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</si>
  <si>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</si>
  <si>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</si>
  <si>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</si>
  <si>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</si>
  <si>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</si>
  <si>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</si>
  <si>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</si>
  <si>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</si>
  <si>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</si>
  <si>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</si>
  <si>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</si>
  <si>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</si>
  <si>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</si>
  <si>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</si>
  <si>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</si>
  <si>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</si>
  <si>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</si>
  <si>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</si>
  <si>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</si>
  <si>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</si>
  <si>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</si>
  <si>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</si>
  <si>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</si>
  <si>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</si>
  <si>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</si>
  <si>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</si>
  <si>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</si>
  <si>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</si>
  <si>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</si>
  <si>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</si>
  <si>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</si>
  <si>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</si>
  <si>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</si>
  <si>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</si>
  <si>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</si>
  <si>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</si>
  <si>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</si>
  <si>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</si>
  <si>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</si>
  <si>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</si>
  <si>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</si>
  <si>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</si>
  <si>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</si>
  <si>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</si>
  <si>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</si>
  <si>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</si>
  <si>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</si>
  <si>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</si>
  <si>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</si>
  <si>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</si>
  <si>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</si>
  <si>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</si>
  <si>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</si>
  <si>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</si>
  <si>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</si>
  <si>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</si>
  <si>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</si>
  <si>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</si>
  <si>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</si>
  <si>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</si>
  <si>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</si>
  <si>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</si>
  <si>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</si>
  <si>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</si>
  <si>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</si>
  <si>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</si>
  <si>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</si>
  <si>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</si>
  <si>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</si>
  <si>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</si>
  <si>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</si>
  <si>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</si>
  <si>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</si>
  <si>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</si>
  <si>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</si>
  <si>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</si>
  <si>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</si>
  <si>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</si>
  <si>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</si>
  <si>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</si>
  <si>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</si>
  <si>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</si>
  <si>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</si>
  <si>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</si>
  <si>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</si>
  <si>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</si>
  <si>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</si>
  <si>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</si>
  <si>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</si>
  <si>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</si>
  <si>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</si>
  <si>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</si>
  <si>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</si>
  <si>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</si>
  <si>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</si>
  <si>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</si>
  <si>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</si>
  <si>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</si>
  <si>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</si>
  <si>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</si>
  <si>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</si>
  <si>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</si>
  <si>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</si>
  <si>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</si>
  <si>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</si>
  <si>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</si>
  <si>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</si>
  <si>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</si>
  <si>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</si>
  <si>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</si>
  <si>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</si>
  <si>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</si>
  <si>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</si>
  <si>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</si>
  <si>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</si>
  <si>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</si>
  <si>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</si>
  <si>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</si>
  <si>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</si>
  <si>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</si>
  <si>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</si>
  <si>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</si>
  <si>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</si>
  <si>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</si>
  <si>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</si>
  <si>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</si>
  <si>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</si>
  <si>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</si>
  <si>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</si>
  <si>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</si>
  <si>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</si>
  <si>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</si>
  <si>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</si>
  <si>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</si>
  <si>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</si>
  <si>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</si>
  <si>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</si>
  <si>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</si>
  <si>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</si>
  <si>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</si>
  <si>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</si>
  <si>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</si>
  <si>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</si>
  <si>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</si>
  <si>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</si>
  <si>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</si>
  <si>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</si>
  <si>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</si>
  <si>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</si>
  <si>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</si>
  <si>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</si>
  <si>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</si>
  <si>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</si>
  <si>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</si>
  <si>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</si>
  <si>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</si>
  <si>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</si>
  <si>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</si>
  <si>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</si>
  <si>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</si>
  <si>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</si>
  <si>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</si>
  <si>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</si>
  <si>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</si>
  <si>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</si>
  <si>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</si>
  <si>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</si>
  <si>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</si>
  <si>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</si>
  <si>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</si>
  <si>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</si>
  <si>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</si>
  <si>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</si>
  <si>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</si>
  <si>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</si>
  <si>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</si>
  <si>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</si>
  <si>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</si>
  <si>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</si>
  <si>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</si>
  <si>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</si>
  <si>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</si>
  <si>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</si>
  <si>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</si>
  <si>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</si>
  <si>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</si>
  <si>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</si>
  <si>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</si>
  <si>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</si>
  <si>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</si>
  <si>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</si>
  <si>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</si>
  <si>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</si>
  <si>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</si>
  <si>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</si>
  <si>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</si>
  <si>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</si>
  <si>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</si>
  <si>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</si>
  <si>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</si>
  <si>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</si>
  <si>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</si>
  <si>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</si>
  <si>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</si>
  <si>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</si>
  <si>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</si>
  <si>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</si>
  <si>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</si>
  <si>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</si>
  <si>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</si>
  <si>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</si>
  <si>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</si>
  <si>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</si>
  <si>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</si>
  <si>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</si>
  <si>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</si>
  <si>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</si>
  <si>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</si>
  <si>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</si>
  <si>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</si>
  <si>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</si>
  <si>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</si>
  <si>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</si>
  <si>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</si>
  <si>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</si>
  <si>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</si>
  <si>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</si>
  <si>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</si>
  <si>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</si>
  <si>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</si>
  <si>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</si>
  <si>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</si>
  <si>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</si>
  <si>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</si>
  <si>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</si>
  <si>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</si>
  <si>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</si>
  <si>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</si>
  <si>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</si>
  <si>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</si>
  <si>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</si>
  <si>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</si>
  <si>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</si>
  <si>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</si>
  <si>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</si>
  <si>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</si>
  <si>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</si>
  <si>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</si>
  <si>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</si>
  <si>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</si>
  <si>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</si>
  <si>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</si>
  <si>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</si>
  <si>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</si>
  <si>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</si>
  <si>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</si>
  <si>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</si>
  <si>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</si>
  <si>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</si>
  <si>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</si>
  <si>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</si>
  <si>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</si>
  <si>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</si>
  <si>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</si>
  <si>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</si>
  <si>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</si>
  <si>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</si>
  <si>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</si>
  <si>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</si>
  <si>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</si>
  <si>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</si>
  <si>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</si>
  <si>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</si>
  <si>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</si>
  <si>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</si>
  <si>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</si>
  <si>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</si>
  <si>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</si>
  <si>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</si>
  <si>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</si>
  <si>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</si>
  <si>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</si>
  <si>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</si>
  <si>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</si>
  <si>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</si>
  <si>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</si>
  <si>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</si>
  <si>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</si>
  <si>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</si>
  <si>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</si>
  <si>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</si>
  <si>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</si>
  <si>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</si>
  <si>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</si>
  <si>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</si>
  <si>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</si>
  <si>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</si>
  <si>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</si>
  <si>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</si>
  <si>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</si>
  <si>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</si>
  <si>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</si>
  <si>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</si>
  <si>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</si>
  <si>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</si>
  <si>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</si>
  <si>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</si>
  <si>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</si>
  <si>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</si>
  <si>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</si>
  <si>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</si>
  <si>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</si>
  <si>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</si>
  <si>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</si>
  <si>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</si>
  <si>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</si>
  <si>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</si>
  <si>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</si>
  <si>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</si>
  <si>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</si>
  <si>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</si>
  <si>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</si>
  <si>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</si>
  <si>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</si>
  <si>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</si>
  <si>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</si>
  <si>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</si>
  <si>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</si>
  <si>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</si>
  <si>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</si>
  <si>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</si>
  <si>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</si>
  <si>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</si>
  <si>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</si>
  <si>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</si>
  <si>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</si>
  <si>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</si>
  <si>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</si>
  <si>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</si>
  <si>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</si>
  <si>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</si>
  <si>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</si>
  <si>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</si>
  <si>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</si>
  <si>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</si>
  <si>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</si>
  <si>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</si>
  <si>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</si>
  <si>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</si>
  <si>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</si>
  <si>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</si>
  <si>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</si>
  <si>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</si>
  <si>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</si>
  <si>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</si>
  <si>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</si>
  <si>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</si>
  <si>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</si>
  <si>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</si>
  <si>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</si>
  <si>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</si>
  <si>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</si>
  <si>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</si>
  <si>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</si>
  <si>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</si>
  <si>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</si>
  <si>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</si>
  <si>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</si>
  <si>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</si>
  <si>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</si>
  <si>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</si>
  <si>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</si>
  <si>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</si>
  <si>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</si>
  <si>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</si>
  <si>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</si>
  <si>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</si>
  <si>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</si>
  <si>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</si>
  <si>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</si>
  <si>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</si>
  <si>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</si>
  <si>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</si>
  <si>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</si>
  <si>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</si>
  <si>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</si>
  <si>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</si>
  <si>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</si>
  <si>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</si>
  <si>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</si>
  <si>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</si>
  <si>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</si>
  <si>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</si>
  <si>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</si>
  <si>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</si>
  <si>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</si>
  <si>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</si>
  <si>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</si>
  <si>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</si>
  <si>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</si>
  <si>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</si>
  <si>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</si>
  <si>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</si>
  <si>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</si>
  <si>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</si>
  <si>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</si>
  <si>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</si>
  <si>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</si>
  <si>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</si>
  <si>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</si>
  <si>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</si>
  <si>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</si>
  <si>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</si>
  <si>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</si>
  <si>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</si>
  <si>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</si>
  <si>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</si>
  <si>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</si>
  <si>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</si>
  <si>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</si>
  <si>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</si>
  <si>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</si>
  <si>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</si>
  <si>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</si>
  <si>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</si>
  <si>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</si>
  <si>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</si>
  <si>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</si>
  <si>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</si>
  <si>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</si>
  <si>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</si>
  <si>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</si>
  <si>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</si>
  <si>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</si>
  <si>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</si>
  <si>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</si>
  <si>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</si>
  <si>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</si>
  <si>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</si>
  <si>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</si>
  <si>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</si>
  <si>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</si>
  <si>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</si>
  <si>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</si>
  <si>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</si>
  <si>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</si>
  <si>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</si>
  <si>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</si>
  <si>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</si>
  <si>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</si>
  <si>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</si>
  <si>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</si>
  <si>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</si>
  <si>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</si>
  <si>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</si>
  <si>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</si>
  <si>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</si>
  <si>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</si>
  <si>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</si>
  <si>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</si>
  <si>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</si>
  <si>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</si>
  <si>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</si>
  <si>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</si>
  <si>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</si>
  <si>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</si>
  <si>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</si>
  <si>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</si>
  <si>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</si>
  <si>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</si>
  <si>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</si>
  <si>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</si>
  <si>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</si>
  <si>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</si>
  <si>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</si>
  <si>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</si>
  <si>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</si>
  <si>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</si>
  <si>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</si>
  <si>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</si>
  <si>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</si>
  <si>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</si>
  <si>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</si>
  <si>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</si>
  <si>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</si>
  <si>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</si>
  <si>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</si>
  <si>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</si>
  <si>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</si>
  <si>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</si>
  <si>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</si>
  <si>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</si>
  <si>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</si>
  <si>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</si>
  <si>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</si>
  <si>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</si>
  <si>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</si>
  <si>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</si>
  <si>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</si>
  <si>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</si>
  <si>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</si>
  <si>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</si>
  <si>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</si>
  <si>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</si>
  <si>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</si>
  <si>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</si>
  <si>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</si>
  <si>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</si>
  <si>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</si>
  <si>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</si>
  <si>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</si>
  <si>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</si>
  <si>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</si>
  <si>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</si>
  <si>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</si>
  <si>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</si>
  <si>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</si>
  <si>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</si>
  <si>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</si>
  <si>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</si>
  <si>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</si>
  <si>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</si>
  <si>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</si>
  <si>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</si>
  <si>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</si>
  <si>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</si>
  <si>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</si>
  <si>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</si>
  <si>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</si>
  <si>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</si>
  <si>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</si>
  <si>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</si>
  <si>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</si>
  <si>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</si>
  <si>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</si>
  <si>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</si>
  <si>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</si>
  <si>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</si>
  <si>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</si>
  <si>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</si>
  <si>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</si>
  <si>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</si>
  <si>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</si>
  <si>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</si>
  <si>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</si>
  <si>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</si>
  <si>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</si>
  <si>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</si>
  <si>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</si>
  <si>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</si>
  <si>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</si>
  <si>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</si>
  <si>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</si>
  <si>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</si>
  <si>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</si>
  <si>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</si>
  <si>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</si>
  <si>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</si>
  <si>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</si>
  <si>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</si>
  <si>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</si>
  <si>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</si>
  <si>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</si>
  <si>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</si>
  <si>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</si>
  <si>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</si>
  <si>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</si>
  <si>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</si>
  <si>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</si>
  <si>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</si>
  <si>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</si>
  <si>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</si>
  <si>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</si>
  <si>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</si>
  <si>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</si>
  <si>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</si>
  <si>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</si>
  <si>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</si>
  <si>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</si>
  <si>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</si>
  <si>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</si>
  <si>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</si>
  <si>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</si>
  <si>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</si>
  <si>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</si>
  <si>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</si>
  <si>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</si>
  <si>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</si>
  <si>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</si>
  <si>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</si>
  <si>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</si>
  <si>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</si>
  <si>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</si>
  <si>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</si>
  <si>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</si>
  <si>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</si>
  <si>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</si>
  <si>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</si>
  <si>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</si>
  <si>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</si>
  <si>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</si>
  <si>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</si>
  <si>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</si>
  <si>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</si>
  <si>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</si>
  <si>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</si>
  <si>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</si>
  <si>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</si>
  <si>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</si>
  <si>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</si>
  <si>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</si>
  <si>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</si>
  <si>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</si>
  <si>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</si>
  <si>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</si>
  <si>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</si>
  <si>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</si>
  <si>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</si>
  <si>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</si>
  <si>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</si>
  <si>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</si>
  <si>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</si>
  <si>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</si>
  <si>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</si>
  <si>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</si>
  <si>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</si>
  <si>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</si>
  <si>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</si>
  <si>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</si>
  <si>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</si>
  <si>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</si>
  <si>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</si>
  <si>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</si>
  <si>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</si>
  <si>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</si>
  <si>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</si>
  <si>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</si>
  <si>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</si>
  <si>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</si>
  <si>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</si>
  <si>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</si>
  <si>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</si>
  <si>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</si>
  <si>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</si>
  <si>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</si>
  <si>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</si>
  <si>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</si>
  <si>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</si>
  <si>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</si>
  <si>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</si>
  <si>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</si>
  <si>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</si>
  <si>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</si>
  <si>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</si>
  <si>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</si>
  <si>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</si>
  <si>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</si>
  <si>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</si>
  <si>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</si>
  <si>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</si>
  <si>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</si>
  <si>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</si>
  <si>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</si>
  <si>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</si>
  <si>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</si>
  <si>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</si>
  <si>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</si>
  <si>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</si>
  <si>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</si>
  <si>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</si>
  <si>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</si>
  <si>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</si>
  <si>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</si>
  <si>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</si>
  <si>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</si>
  <si>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</si>
  <si>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</si>
  <si>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</si>
  <si>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</si>
  <si>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</si>
  <si>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</si>
  <si>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</si>
  <si>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</si>
  <si>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</si>
  <si>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</si>
  <si>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</si>
  <si>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</si>
  <si>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</si>
  <si>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</si>
  <si>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</si>
  <si>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</si>
  <si>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</si>
  <si>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</si>
  <si>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</si>
  <si>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</si>
  <si>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</si>
  <si>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</si>
  <si>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</si>
  <si>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</si>
  <si>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</si>
  <si>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</si>
  <si>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</si>
  <si>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</si>
  <si>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</si>
  <si>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</si>
  <si>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</si>
  <si>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</si>
  <si>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</si>
  <si>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</si>
  <si>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</si>
  <si>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</si>
  <si>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</si>
  <si>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</si>
  <si>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</si>
  <si>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</si>
  <si>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</si>
  <si>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</si>
  <si>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</si>
  <si>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</si>
  <si>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</si>
  <si>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</si>
  <si>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</si>
  <si>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</si>
  <si>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</si>
  <si>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</si>
  <si>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</si>
  <si>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</si>
  <si>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</si>
  <si>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</si>
  <si>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</si>
  <si>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</si>
  <si>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</si>
  <si>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</si>
  <si>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</si>
  <si>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</si>
  <si>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</si>
  <si>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</si>
  <si>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</si>
  <si>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</si>
  <si>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</si>
  <si>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</si>
  <si>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</si>
  <si>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</si>
  <si>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</si>
  <si>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</si>
  <si>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</si>
  <si>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</si>
  <si>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</si>
  <si>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</si>
  <si>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</si>
  <si>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</si>
  <si>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</si>
  <si>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</si>
  <si>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</si>
  <si>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</si>
  <si>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</si>
  <si>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</si>
  <si>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</si>
  <si>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</si>
  <si>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</si>
  <si>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</si>
  <si>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</si>
  <si>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</si>
  <si>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</si>
  <si>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</si>
  <si>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</si>
  <si>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</si>
  <si>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</si>
  <si>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</si>
  <si>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</si>
  <si>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</si>
  <si>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</si>
  <si>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</si>
  <si>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</si>
  <si>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</si>
  <si>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</si>
  <si>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</si>
  <si>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</si>
  <si>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</si>
  <si>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</si>
  <si>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</si>
  <si>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</si>
  <si>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</si>
  <si>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</si>
  <si>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</si>
  <si>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</si>
  <si>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</si>
  <si>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</si>
  <si>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</si>
  <si>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</si>
  <si>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</si>
  <si>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</si>
  <si>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</si>
  <si>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</si>
  <si>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</si>
  <si>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</si>
  <si>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</si>
  <si>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</si>
  <si>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</si>
  <si>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</si>
  <si>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</si>
  <si>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</si>
  <si>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</si>
  <si>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</si>
  <si>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</si>
  <si>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</si>
  <si>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</si>
  <si>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</si>
  <si>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</si>
  <si>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</si>
  <si>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</si>
  <si>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</si>
  <si>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</si>
  <si>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</si>
  <si>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</si>
  <si>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</si>
  <si>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</si>
  <si>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</si>
  <si>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</si>
  <si>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</si>
  <si>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</si>
  <si>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</si>
  <si>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</si>
  <si>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</si>
  <si>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</si>
  <si>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</si>
  <si>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</si>
  <si>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</si>
  <si>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</si>
  <si>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</si>
  <si>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</si>
  <si>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</si>
  <si>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</si>
  <si>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</si>
  <si>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</si>
  <si>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</si>
  <si>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</si>
  <si>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</si>
  <si>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</si>
  <si>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</si>
  <si>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</si>
  <si>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</si>
  <si>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</si>
  <si>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</si>
  <si>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</si>
  <si>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</si>
  <si>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</si>
  <si>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</si>
  <si>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</si>
  <si>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</si>
  <si>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</si>
  <si>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</si>
  <si>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</si>
  <si>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</si>
  <si>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</si>
  <si>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</si>
  <si>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</si>
  <si>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</si>
  <si>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</si>
  <si>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</si>
  <si>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</si>
  <si>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</si>
  <si>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</si>
  <si>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</si>
  <si>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</si>
  <si>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</si>
  <si>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</si>
  <si>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</si>
  <si>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</si>
  <si>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</si>
  <si>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</si>
  <si>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</si>
  <si>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</si>
  <si>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</si>
  <si>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</si>
  <si>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</si>
  <si>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</si>
  <si>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</si>
  <si>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</si>
  <si>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</si>
  <si>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</si>
  <si>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</si>
  <si>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</si>
  <si>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</si>
  <si>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</si>
  <si>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</si>
  <si>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</si>
  <si>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</si>
  <si>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</si>
  <si>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</si>
  <si>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</si>
  <si>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</si>
  <si>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</si>
  <si>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</si>
  <si>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</si>
  <si>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</si>
  <si>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</si>
  <si>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</si>
  <si>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</si>
  <si>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</si>
  <si>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</si>
  <si>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</si>
  <si>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</si>
  <si>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</si>
  <si>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</si>
  <si>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</si>
  <si>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</si>
  <si>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</si>
  <si>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</si>
  <si>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</si>
  <si>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</si>
  <si>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</si>
  <si>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</si>
  <si>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</si>
  <si>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</si>
  <si>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</si>
  <si>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</si>
  <si>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</si>
  <si>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</si>
  <si>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</si>
  <si>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</si>
  <si>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</si>
  <si>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</si>
  <si>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</si>
  <si>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</si>
  <si>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</si>
  <si>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</si>
  <si>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</si>
  <si>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</si>
  <si>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</si>
  <si>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</si>
  <si>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</si>
  <si>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</si>
  <si>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</si>
  <si>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</si>
  <si>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</si>
  <si>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</si>
  <si>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</si>
  <si>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</si>
  <si>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</si>
  <si>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</si>
  <si>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</si>
  <si>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</si>
  <si>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</si>
  <si>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</si>
  <si>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</si>
  <si>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</si>
  <si>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</si>
  <si>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</si>
  <si>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</si>
  <si>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</si>
  <si>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</si>
  <si>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</si>
  <si>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</si>
  <si>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</si>
  <si>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</si>
  <si>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</si>
  <si>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</si>
  <si>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</si>
  <si>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</si>
  <si>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</si>
  <si>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</si>
  <si>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</si>
  <si>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</si>
  <si>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</si>
  <si>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</si>
  <si>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</si>
  <si>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</si>
  <si>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</si>
  <si>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</si>
  <si>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</si>
  <si>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</si>
  <si>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</si>
  <si>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</si>
  <si>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</si>
  <si>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</si>
  <si>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</si>
  <si>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</si>
  <si>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</si>
  <si>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</si>
  <si>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</si>
  <si>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</si>
  <si>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</si>
  <si>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</si>
  <si>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</si>
  <si>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</si>
  <si>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</si>
  <si>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</si>
  <si>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</si>
  <si>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</si>
  <si>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</si>
  <si>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</si>
  <si>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</si>
  <si>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</si>
  <si>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</si>
  <si>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</si>
  <si>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</si>
  <si>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</si>
  <si>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</si>
  <si>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</si>
  <si>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</si>
  <si>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</si>
  <si>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</si>
  <si>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</si>
  <si>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</si>
  <si>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</si>
  <si>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</si>
  <si>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</si>
  <si>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</si>
  <si>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</si>
  <si>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</si>
  <si>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</si>
  <si>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</si>
  <si>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</si>
  <si>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</si>
  <si>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</si>
  <si>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</si>
  <si>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</si>
  <si>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</si>
  <si>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</si>
  <si>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</si>
  <si>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</si>
  <si>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</si>
  <si>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</si>
  <si>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</si>
  <si>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</si>
  <si>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</si>
  <si>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</si>
  <si>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</si>
  <si>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</si>
  <si>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</si>
  <si>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</si>
  <si>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</si>
  <si>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</si>
  <si>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</si>
  <si>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</si>
  <si>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</si>
  <si>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</si>
  <si>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</si>
  <si>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</si>
  <si>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</si>
  <si>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</si>
  <si>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</si>
  <si>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</si>
  <si>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</si>
  <si>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</si>
  <si>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</si>
  <si>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</si>
  <si>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</si>
  <si>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</si>
  <si>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</si>
  <si>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</si>
  <si>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</si>
  <si>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</si>
  <si>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</si>
  <si>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</si>
  <si>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</si>
  <si>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</si>
  <si>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</si>
  <si>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</si>
  <si>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</si>
  <si>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</si>
  <si>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</si>
  <si>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</si>
  <si>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</si>
  <si>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</si>
  <si>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</si>
  <si>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</si>
  <si>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</si>
  <si>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</si>
  <si>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</si>
  <si>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</si>
  <si>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</si>
  <si>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</si>
  <si>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</si>
  <si>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</si>
  <si>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</si>
  <si>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</si>
  <si>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</si>
  <si>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</si>
  <si>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</si>
  <si>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</si>
  <si>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</si>
  <si>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</si>
  <si>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</si>
  <si>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</si>
  <si>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</si>
  <si>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</si>
  <si>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</si>
  <si>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</si>
  <si>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</si>
  <si>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</si>
  <si>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</si>
  <si>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</si>
  <si>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</si>
  <si>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</si>
  <si>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</si>
  <si>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</si>
  <si>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</si>
  <si>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</si>
  <si>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</si>
  <si>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</si>
  <si>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</si>
  <si>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</si>
  <si>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</si>
  <si>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</si>
  <si>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</si>
  <si>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</si>
  <si>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</si>
  <si>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</si>
  <si>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</si>
  <si>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</si>
  <si>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</si>
  <si>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</si>
  <si>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</si>
  <si>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</si>
  <si>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</si>
  <si>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</si>
  <si>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</si>
  <si>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</si>
  <si>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</si>
  <si>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</si>
  <si>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</si>
  <si>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</si>
  <si>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</si>
  <si>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</si>
  <si>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</si>
  <si>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</si>
  <si>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</si>
  <si>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</si>
  <si>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</si>
  <si>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</si>
  <si>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</si>
  <si>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</si>
  <si>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</si>
  <si>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</si>
  <si>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</si>
  <si>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</si>
  <si>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</si>
  <si>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</si>
  <si>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</si>
  <si>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</si>
  <si>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</si>
  <si>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</si>
  <si>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</si>
  <si>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</si>
  <si>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</si>
  <si>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</si>
  <si>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</si>
  <si>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</si>
  <si>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</si>
  <si>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</si>
  <si>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</si>
  <si>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</si>
  <si>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</si>
  <si>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</si>
  <si>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</si>
  <si>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</si>
  <si>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</si>
  <si>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</si>
  <si>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</si>
  <si>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</si>
  <si>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</si>
  <si>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</si>
  <si>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</si>
  <si>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</si>
  <si>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</si>
  <si>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</si>
  <si>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</si>
  <si>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</si>
  <si>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</si>
  <si>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</si>
  <si>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</si>
  <si>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</si>
  <si>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</si>
  <si>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</si>
  <si>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</si>
  <si>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</si>
  <si>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</si>
  <si>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</si>
  <si>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</si>
  <si>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</si>
  <si>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</si>
  <si>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</si>
  <si>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</si>
  <si>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</si>
  <si>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</si>
  <si>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</si>
  <si>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</si>
  <si>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</si>
  <si>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</si>
  <si>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</si>
  <si>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</si>
  <si>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</si>
  <si>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</si>
  <si>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</si>
  <si>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</si>
  <si>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</si>
  <si>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</si>
  <si>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</si>
  <si>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</si>
  <si>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</si>
  <si>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</si>
  <si>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</si>
  <si>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</si>
  <si>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</si>
  <si>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</si>
  <si>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</si>
  <si>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</si>
  <si>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</si>
  <si>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</si>
  <si>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</si>
  <si>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</si>
  <si>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</si>
  <si>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</si>
  <si>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</si>
  <si>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</si>
  <si>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</si>
  <si>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</si>
  <si>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</si>
  <si>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</si>
  <si>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</si>
  <si>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</si>
  <si>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</si>
  <si>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</si>
  <si>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</si>
  <si>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</si>
  <si>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</si>
  <si>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</si>
  <si>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</si>
  <si>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</si>
  <si>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</si>
  <si>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</si>
  <si>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</si>
  <si>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</si>
  <si>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</si>
  <si>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</si>
  <si>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</si>
  <si>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</si>
  <si>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</si>
  <si>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</si>
  <si>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</si>
  <si>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</si>
  <si>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</si>
  <si>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</si>
  <si>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</si>
  <si>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</si>
  <si>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</si>
  <si>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</si>
  <si>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</si>
  <si>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</si>
  <si>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</si>
  <si>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</si>
  <si>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</si>
  <si>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</si>
  <si>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</si>
  <si>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</si>
  <si>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</si>
  <si>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</si>
  <si>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</si>
  <si>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</si>
  <si>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</si>
  <si>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</si>
  <si>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</si>
  <si>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</si>
  <si>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</si>
  <si>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</si>
  <si>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</si>
  <si>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</si>
  <si>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</si>
  <si>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</si>
  <si>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</si>
  <si>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</si>
  <si>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</si>
  <si>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</si>
  <si>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</si>
  <si>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</si>
  <si>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</si>
  <si>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</si>
  <si>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</si>
  <si>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</si>
  <si>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</si>
  <si>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</si>
  <si>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</si>
  <si>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</si>
  <si>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</si>
  <si>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</si>
  <si>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</si>
  <si>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</si>
  <si>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</si>
  <si>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</si>
  <si>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</si>
  <si>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</si>
  <si>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</si>
  <si>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</si>
  <si>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</si>
  <si>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</si>
  <si>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</si>
  <si>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</si>
  <si>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</si>
  <si>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</si>
  <si>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</si>
  <si>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</si>
  <si>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</si>
  <si>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</si>
  <si>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</si>
  <si>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</si>
  <si>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</si>
  <si>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</si>
  <si>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</si>
  <si>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</si>
  <si>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</si>
  <si>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</si>
  <si>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</si>
  <si>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</si>
  <si>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</si>
  <si>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</si>
  <si>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</si>
  <si>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</si>
  <si>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</si>
  <si>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</si>
  <si>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</si>
  <si>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</si>
  <si>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</si>
  <si>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</si>
  <si>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</si>
  <si>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</si>
  <si>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</si>
  <si>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</si>
  <si>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</si>
  <si>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</si>
  <si>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</si>
  <si>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</si>
  <si>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</si>
  <si>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</si>
  <si>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</si>
  <si>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</si>
  <si>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</si>
  <si>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</si>
  <si>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</si>
  <si>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</si>
  <si>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</si>
  <si>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</si>
  <si>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</si>
  <si>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</si>
  <si>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</si>
  <si>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</si>
  <si>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</si>
  <si>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</si>
  <si>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</si>
  <si>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</si>
  <si>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</si>
  <si>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</si>
  <si>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</si>
  <si>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</si>
  <si>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</si>
  <si>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</si>
  <si>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</si>
  <si>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</si>
  <si>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</si>
  <si>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</si>
  <si>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</si>
  <si>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</si>
  <si>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</si>
  <si>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</si>
  <si>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</si>
  <si>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</si>
  <si>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</si>
  <si>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</si>
  <si>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</si>
  <si>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</si>
  <si>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</si>
  <si>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</si>
  <si>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</si>
  <si>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</si>
  <si>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</si>
  <si>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</si>
  <si>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</si>
  <si>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</si>
  <si>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</si>
  <si>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</si>
  <si>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</si>
  <si>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</si>
  <si>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</si>
  <si>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</si>
  <si>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</si>
  <si>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</si>
  <si>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</si>
  <si>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</si>
  <si>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</si>
  <si>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</si>
  <si>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</si>
  <si>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</si>
  <si>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</si>
  <si>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</si>
  <si>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</si>
  <si>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</si>
  <si>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</si>
  <si>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</si>
  <si>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</si>
  <si>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</si>
  <si>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</si>
  <si>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</si>
  <si>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</si>
  <si>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</si>
  <si>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</si>
  <si>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</si>
  <si>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</si>
  <si>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</si>
  <si>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</si>
  <si>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</si>
  <si>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</si>
  <si>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</si>
  <si>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</si>
  <si>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</si>
  <si>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</si>
  <si>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</si>
  <si>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</si>
  <si>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</si>
  <si>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</si>
  <si>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</si>
  <si>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</si>
  <si>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</si>
  <si>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</si>
  <si>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</si>
  <si>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</si>
  <si>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</si>
  <si>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</si>
  <si>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</si>
  <si>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</si>
  <si>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</si>
  <si>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</si>
  <si>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</si>
  <si>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</si>
  <si>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</si>
  <si>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</si>
  <si>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</si>
  <si>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</si>
  <si>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</si>
  <si>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</si>
  <si>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</si>
  <si>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</si>
  <si>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</si>
  <si>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</si>
  <si>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</si>
  <si>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</si>
  <si>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</si>
  <si>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</si>
  <si>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</si>
  <si>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</si>
  <si>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</si>
  <si>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</si>
  <si>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</si>
  <si>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</si>
  <si>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</si>
  <si>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</si>
  <si>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</si>
  <si>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</si>
  <si>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</si>
  <si>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</si>
  <si>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</si>
  <si>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</si>
  <si>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</si>
  <si>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</si>
  <si>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</si>
  <si>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</si>
  <si>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</si>
  <si>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</si>
  <si>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</si>
  <si>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</si>
  <si>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</si>
  <si>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</si>
  <si>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</si>
  <si>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</si>
  <si>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</si>
  <si>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</si>
  <si>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</si>
  <si>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</si>
  <si>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</si>
  <si>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</si>
  <si>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</si>
  <si>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</si>
  <si>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</si>
  <si>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</si>
  <si>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</si>
  <si>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</si>
  <si>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</si>
  <si>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</si>
  <si>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</si>
  <si>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</si>
  <si>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</si>
  <si>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</si>
  <si>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</si>
  <si>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</si>
  <si>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</si>
  <si>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</si>
  <si>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</si>
  <si>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</si>
  <si>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</si>
  <si>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</si>
  <si>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</si>
  <si>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</si>
  <si>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</si>
  <si>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</si>
  <si>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</si>
  <si>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</si>
  <si>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</si>
  <si>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</si>
  <si>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</si>
  <si>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</si>
  <si>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</si>
  <si>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</si>
  <si>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</si>
  <si>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</si>
  <si>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</si>
  <si>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</si>
  <si>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</si>
  <si>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</si>
  <si>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</si>
  <si>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</si>
  <si>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</si>
  <si>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</si>
  <si>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</si>
  <si>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</si>
  <si>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</si>
  <si>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</si>
  <si>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</si>
  <si>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</si>
  <si>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</si>
  <si>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</si>
  <si>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</si>
  <si>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</si>
  <si>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</si>
  <si>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</si>
  <si>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</si>
  <si>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</si>
  <si>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</si>
  <si>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</si>
  <si>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</si>
  <si>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</si>
  <si>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</si>
  <si>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</si>
  <si>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</si>
  <si>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</si>
  <si>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</si>
  <si>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</si>
  <si>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</si>
  <si>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</si>
  <si>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</si>
  <si>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</si>
  <si>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</si>
  <si>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</si>
  <si>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</si>
  <si>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</si>
  <si>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</si>
  <si>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</si>
  <si>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</si>
  <si>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</si>
  <si>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</si>
  <si>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</si>
  <si>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</si>
  <si>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</si>
  <si>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</si>
  <si>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</si>
  <si>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</si>
  <si>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</si>
  <si>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</si>
  <si>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</si>
  <si>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</si>
  <si>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</si>
  <si>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</si>
  <si>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</si>
  <si>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</si>
  <si>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</si>
  <si>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</si>
  <si>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</si>
  <si>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</si>
  <si>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</si>
  <si>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</si>
  <si>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</si>
  <si>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</si>
  <si>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</si>
  <si>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</si>
  <si>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</si>
  <si>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</si>
  <si>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</si>
  <si>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</si>
  <si>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</si>
  <si>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</si>
  <si>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</si>
  <si>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</si>
  <si>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</si>
  <si>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</si>
  <si>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</si>
  <si>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</si>
  <si>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</si>
  <si>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</si>
  <si>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</si>
  <si>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</si>
  <si>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</si>
  <si>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</si>
  <si>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</si>
  <si>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</si>
  <si>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</si>
  <si>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</si>
  <si>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</si>
  <si>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</si>
  <si>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</si>
  <si>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</si>
  <si>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</si>
  <si>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</si>
  <si>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</si>
  <si>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</si>
  <si>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</si>
  <si>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</si>
  <si>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</si>
  <si>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</si>
  <si>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</si>
  <si>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</si>
  <si>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</si>
  <si>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</si>
  <si>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</si>
  <si>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</si>
  <si>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</si>
  <si>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</si>
  <si>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</si>
  <si>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</si>
  <si>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</si>
  <si>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</si>
  <si>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</si>
  <si>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</si>
  <si>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</si>
  <si>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</si>
  <si>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</si>
  <si>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</si>
  <si>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</si>
  <si>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</si>
  <si>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</si>
  <si>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</si>
  <si>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</si>
  <si>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</si>
  <si>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</si>
  <si>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</si>
  <si>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</si>
  <si>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</si>
  <si>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</si>
  <si>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</si>
  <si>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</si>
  <si>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</si>
  <si>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</si>
  <si>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</si>
  <si>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</si>
  <si>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</si>
  <si>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</si>
  <si>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</si>
  <si>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</si>
  <si>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</si>
  <si>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</si>
  <si>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</si>
  <si>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</si>
  <si>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</si>
  <si>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</si>
  <si>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</si>
  <si>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</si>
  <si>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</si>
  <si>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</si>
  <si>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</si>
  <si>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</si>
  <si>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</si>
  <si>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</si>
  <si>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ufficio.protocollo@pec.comune.acquaviva.ba.it</t>
  </si>
  <si>
    <t>comuneacquavivadisernia@pec.it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</si>
  <si>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</si>
  <si>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</si>
  <si>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</si>
  <si>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</si>
  <si>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</si>
  <si>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</si>
  <si>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</si>
  <si>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</si>
  <si>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</si>
  <si>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</si>
  <si>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</si>
  <si>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</si>
  <si>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</si>
  <si>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</si>
  <si>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</si>
  <si>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</si>
  <si>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</si>
  <si>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</si>
  <si>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</si>
  <si>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</si>
  <si>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</si>
  <si>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</si>
  <si>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</si>
  <si>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</si>
  <si>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</si>
  <si>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</si>
  <si>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</si>
  <si>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</si>
  <si>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</si>
  <si>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</si>
  <si>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</si>
  <si>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</si>
  <si>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</si>
  <si>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</si>
  <si>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</si>
  <si>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</si>
  <si>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</si>
  <si>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</si>
  <si>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</si>
  <si>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</si>
  <si>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</si>
  <si>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</si>
  <si>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</si>
  <si>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</si>
  <si>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</si>
  <si>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</si>
  <si>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</si>
  <si>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</si>
  <si>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</si>
  <si>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</si>
  <si>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</si>
  <si>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</si>
  <si>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</si>
  <si>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</si>
  <si>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protocollo.aladeisardi@legalmail.it</t>
  </si>
  <si>
    <t>comunealadistura@pec.it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</si>
  <si>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</si>
  <si>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</si>
  <si>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</si>
  <si>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</si>
  <si>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</si>
  <si>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</si>
  <si>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</si>
  <si>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</si>
  <si>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</si>
  <si>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</si>
  <si>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</si>
  <si>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</si>
  <si>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</si>
  <si>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</si>
  <si>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</si>
  <si>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</si>
  <si>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</si>
  <si>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</si>
  <si>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</si>
  <si>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</si>
  <si>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</si>
  <si>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</si>
  <si>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</si>
  <si>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</si>
  <si>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</si>
  <si>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</si>
  <si>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</si>
  <si>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</si>
  <si>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</si>
  <si>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</si>
  <si>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</si>
  <si>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</si>
  <si>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</si>
  <si>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</si>
  <si>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</si>
  <si>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</si>
  <si>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</si>
  <si>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</si>
  <si>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</si>
  <si>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</si>
  <si>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</si>
  <si>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</si>
  <si>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</si>
  <si>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</si>
  <si>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</si>
  <si>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</si>
  <si>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</si>
  <si>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</si>
  <si>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</si>
  <si>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</si>
  <si>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</si>
  <si>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</si>
  <si>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</si>
  <si>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</si>
  <si>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</si>
  <si>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</si>
  <si>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</si>
  <si>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</si>
  <si>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</si>
  <si>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</si>
  <si>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</si>
  <si>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</si>
  <si>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</si>
  <si>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</si>
  <si>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</si>
  <si>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</si>
  <si>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</si>
  <si>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</si>
  <si>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</si>
  <si>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</si>
  <si>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</si>
  <si>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</si>
  <si>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</si>
  <si>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</si>
  <si>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</si>
  <si>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</si>
  <si>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</si>
  <si>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</si>
  <si>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</si>
  <si>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</si>
  <si>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</si>
  <si>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</si>
  <si>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</si>
  <si>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</si>
  <si>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</si>
  <si>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</si>
  <si>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</si>
  <si>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</si>
  <si>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</si>
  <si>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</si>
  <si>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</si>
  <si>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</si>
  <si>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</si>
  <si>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</si>
  <si>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</si>
  <si>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</si>
  <si>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</si>
  <si>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</si>
  <si>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</si>
  <si>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</si>
  <si>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</si>
  <si>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</si>
  <si>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</si>
  <si>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</si>
  <si>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</si>
  <si>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</si>
  <si>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</si>
  <si>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</si>
  <si>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</si>
  <si>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</si>
  <si>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</si>
  <si>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</si>
  <si>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</si>
  <si>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</si>
  <si>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</si>
  <si>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</si>
  <si>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</si>
  <si>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</si>
  <si>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</si>
  <si>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</si>
  <si>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</si>
  <si>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</si>
  <si>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</si>
  <si>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</si>
  <si>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</si>
  <si>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</si>
  <si>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</si>
  <si>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</si>
  <si>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</si>
  <si>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</si>
  <si>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</si>
  <si>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</si>
  <si>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</si>
  <si>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</si>
  <si>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</si>
  <si>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</si>
  <si>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</si>
  <si>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</si>
  <si>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</si>
  <si>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</si>
  <si>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</si>
  <si>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</si>
  <si>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</si>
  <si>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</si>
  <si>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</si>
  <si>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</si>
  <si>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</si>
  <si>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</si>
  <si>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</si>
  <si>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</si>
  <si>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</si>
  <si>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</si>
  <si>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</si>
  <si>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</si>
  <si>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</si>
  <si>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</si>
  <si>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</si>
  <si>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</si>
  <si>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</si>
  <si>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</si>
  <si>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</si>
  <si>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altrei.anterivo@legalmail.it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</si>
  <si>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</si>
  <si>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</si>
  <si>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</si>
  <si>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</si>
  <si>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</si>
  <si>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</si>
  <si>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</si>
  <si>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</si>
  <si>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</si>
  <si>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</si>
  <si>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</si>
  <si>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</si>
  <si>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comune.anzoladellemilia@cert.provincia.bo.it</t>
  </si>
  <si>
    <t>anzola@pec.it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</si>
  <si>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</si>
  <si>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</si>
  <si>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</si>
  <si>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</si>
  <si>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</si>
  <si>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</si>
  <si>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</si>
  <si>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</si>
  <si>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</si>
  <si>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</si>
  <si>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</si>
  <si>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</si>
  <si>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</si>
  <si>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</si>
  <si>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</si>
  <si>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</si>
  <si>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</si>
  <si>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</si>
  <si>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</si>
  <si>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</si>
  <si>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</si>
  <si>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</si>
  <si>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</si>
  <si>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</si>
  <si>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</si>
  <si>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</si>
  <si>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</si>
  <si>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</si>
  <si>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</si>
  <si>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</si>
  <si>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</si>
  <si>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</si>
  <si>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</si>
  <si>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</si>
  <si>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</si>
  <si>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</si>
  <si>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</si>
  <si>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</si>
  <si>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</si>
  <si>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</si>
  <si>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</si>
  <si>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</si>
  <si>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</si>
  <si>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</si>
  <si>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</si>
  <si>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</si>
  <si>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</si>
  <si>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</si>
  <si>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</si>
  <si>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</si>
  <si>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</si>
  <si>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</si>
  <si>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</si>
  <si>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</si>
  <si>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</si>
  <si>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</si>
  <si>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</si>
  <si>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</si>
  <si>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</si>
  <si>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</si>
  <si>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</si>
  <si>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</si>
  <si>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</si>
  <si>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</si>
  <si>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</si>
  <si>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</si>
  <si>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</si>
  <si>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</si>
  <si>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</si>
  <si>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</si>
  <si>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</si>
  <si>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</si>
  <si>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</si>
  <si>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</si>
  <si>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</si>
  <si>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</si>
  <si>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</si>
  <si>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</si>
  <si>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</si>
  <si>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</si>
  <si>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</si>
  <si>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</si>
  <si>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</si>
  <si>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</si>
  <si>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</si>
  <si>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</si>
  <si>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</si>
  <si>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</si>
  <si>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</si>
  <si>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</si>
  <si>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</si>
  <si>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</si>
  <si>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</si>
  <si>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</si>
  <si>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</si>
  <si>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</si>
  <si>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</si>
  <si>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</si>
  <si>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</si>
  <si>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</si>
  <si>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</si>
  <si>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</si>
  <si>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</si>
  <si>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</si>
  <si>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</si>
  <si>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</si>
  <si>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</si>
  <si>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</si>
  <si>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</si>
  <si>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</si>
  <si>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</si>
  <si>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</si>
  <si>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</si>
  <si>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</si>
  <si>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</si>
  <si>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</si>
  <si>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</si>
  <si>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</si>
  <si>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</si>
  <si>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</si>
  <si>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</si>
  <si>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</si>
  <si>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</si>
  <si>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</si>
  <si>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</si>
  <si>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</si>
  <si>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</si>
  <si>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</si>
  <si>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</si>
  <si>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</si>
  <si>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</si>
  <si>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</si>
  <si>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</si>
  <si>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</si>
  <si>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</si>
  <si>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</si>
  <si>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</si>
  <si>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</si>
  <si>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</si>
  <si>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</si>
  <si>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</si>
  <si>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</si>
  <si>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</si>
  <si>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</si>
  <si>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</si>
  <si>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</si>
  <si>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</si>
  <si>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</si>
  <si>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</si>
  <si>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</si>
  <si>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</si>
  <si>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</si>
  <si>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</si>
  <si>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</si>
  <si>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</si>
  <si>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</si>
  <si>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</si>
  <si>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</si>
  <si>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</si>
  <si>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</si>
  <si>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</si>
  <si>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</si>
  <si>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</si>
  <si>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</si>
  <si>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</si>
  <si>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</si>
  <si>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</si>
  <si>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</si>
  <si>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</si>
  <si>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</si>
  <si>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</si>
  <si>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</si>
  <si>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</si>
  <si>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</si>
  <si>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</si>
  <si>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</si>
  <si>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</si>
  <si>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</si>
  <si>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</si>
  <si>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</si>
  <si>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</si>
  <si>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</si>
  <si>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</si>
  <si>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</si>
  <si>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</si>
  <si>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</si>
  <si>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</si>
  <si>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</si>
  <si>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</si>
  <si>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</si>
  <si>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</si>
  <si>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</si>
  <si>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</si>
  <si>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</si>
  <si>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</si>
  <si>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</si>
  <si>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</si>
  <si>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</si>
  <si>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</si>
  <si>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</si>
  <si>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</si>
  <si>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</si>
  <si>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</si>
  <si>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</si>
  <si>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</si>
  <si>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</si>
  <si>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</si>
  <si>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</si>
  <si>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</si>
  <si>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</si>
  <si>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</si>
  <si>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</si>
  <si>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</si>
  <si>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</si>
  <si>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</si>
  <si>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</si>
  <si>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</si>
  <si>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</si>
  <si>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</si>
  <si>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</si>
  <si>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</si>
  <si>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</si>
  <si>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</si>
  <si>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</si>
  <si>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</si>
  <si>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</si>
  <si>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</si>
  <si>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</si>
  <si>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</si>
  <si>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</si>
  <si>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</si>
  <si>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</si>
  <si>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</si>
  <si>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</si>
  <si>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</si>
  <si>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</si>
  <si>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</si>
  <si>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</si>
  <si>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</si>
  <si>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</si>
  <si>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</si>
  <si>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</si>
  <si>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</si>
  <si>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</si>
  <si>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barberinotavarnelle@postacert.toscana.it</t>
  </si>
  <si>
    <t>comune.barbianello@pec.provincia.pv.it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</si>
  <si>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</si>
  <si>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</si>
  <si>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</si>
  <si>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</si>
  <si>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</si>
  <si>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</si>
  <si>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</si>
  <si>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</si>
  <si>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</si>
  <si>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</si>
  <si>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</si>
  <si>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</si>
  <si>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</si>
  <si>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</si>
  <si>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</si>
  <si>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</si>
  <si>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</si>
  <si>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</si>
  <si>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</si>
  <si>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</si>
  <si>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</si>
  <si>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</si>
  <si>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</si>
  <si>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</si>
  <si>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</si>
  <si>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</si>
  <si>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</si>
  <si>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</si>
  <si>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</si>
  <si>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</si>
  <si>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</si>
  <si>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</si>
  <si>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</si>
  <si>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</si>
  <si>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</si>
  <si>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</si>
  <si>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</si>
  <si>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</si>
  <si>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</si>
  <si>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</si>
  <si>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</si>
  <si>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</si>
  <si>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</si>
  <si>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</si>
  <si>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</si>
  <si>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</si>
  <si>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</si>
  <si>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</si>
  <si>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</si>
  <si>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</si>
  <si>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</si>
  <si>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</si>
  <si>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</si>
  <si>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</si>
  <si>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</si>
  <si>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</si>
  <si>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</si>
  <si>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</si>
  <si>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</si>
  <si>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</si>
  <si>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</si>
  <si>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</si>
  <si>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</si>
  <si>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</si>
  <si>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</si>
  <si>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</si>
  <si>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</si>
  <si>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</si>
  <si>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</si>
  <si>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</si>
  <si>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</si>
  <si>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</si>
  <si>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</si>
  <si>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</si>
  <si>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</si>
  <si>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</si>
  <si>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</si>
  <si>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</si>
  <si>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</si>
  <si>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</si>
  <si>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</si>
  <si>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</si>
  <si>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</si>
  <si>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</si>
  <si>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</si>
  <si>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</si>
  <si>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</si>
  <si>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</si>
  <si>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</si>
  <si>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</si>
  <si>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</si>
  <si>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</si>
  <si>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</si>
  <si>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</si>
  <si>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</si>
  <si>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</si>
  <si>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</si>
  <si>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</si>
  <si>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</si>
  <si>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</si>
  <si>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</si>
  <si>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</si>
  <si>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</si>
  <si>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</si>
  <si>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</si>
  <si>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</si>
  <si>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</si>
  <si>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</si>
  <si>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</si>
  <si>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</si>
  <si>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</si>
  <si>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</si>
  <si>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</si>
  <si>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</si>
  <si>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</si>
  <si>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</si>
  <si>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</si>
  <si>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</si>
  <si>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</si>
  <si>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</si>
  <si>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</si>
  <si>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</si>
  <si>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</si>
  <si>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</si>
  <si>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</si>
  <si>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</si>
  <si>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</si>
  <si>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</si>
  <si>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</si>
  <si>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</si>
  <si>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</si>
  <si>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</si>
  <si>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</si>
  <si>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</si>
  <si>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</si>
  <si>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</si>
  <si>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</si>
  <si>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</si>
  <si>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</si>
  <si>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</si>
  <si>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</si>
  <si>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</si>
  <si>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</si>
  <si>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</si>
  <si>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</si>
  <si>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</si>
  <si>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</si>
  <si>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</si>
  <si>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</si>
  <si>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</si>
  <si>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</si>
  <si>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</si>
  <si>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</si>
  <si>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</si>
  <si>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</si>
  <si>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</si>
  <si>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</si>
  <si>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</si>
  <si>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</si>
  <si>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</si>
  <si>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</si>
  <si>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</si>
  <si>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</si>
  <si>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</si>
  <si>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</si>
  <si>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</si>
  <si>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</si>
  <si>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</si>
  <si>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</si>
  <si>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</si>
  <si>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</si>
  <si>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</si>
  <si>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</si>
  <si>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</si>
  <si>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</si>
  <si>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</si>
  <si>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</si>
  <si>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</si>
  <si>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</si>
  <si>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</si>
  <si>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</si>
  <si>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</si>
  <si>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</si>
  <si>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</si>
  <si>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</si>
  <si>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</si>
  <si>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</si>
  <si>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</si>
  <si>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</si>
  <si>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</si>
  <si>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</si>
  <si>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</si>
  <si>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</si>
  <si>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</si>
  <si>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</si>
  <si>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</si>
  <si>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</si>
  <si>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</si>
  <si>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</si>
  <si>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</si>
  <si>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</si>
  <si>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</si>
  <si>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</si>
  <si>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</si>
  <si>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</si>
  <si>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</si>
  <si>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</si>
  <si>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</si>
  <si>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</si>
  <si>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</si>
  <si>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</si>
  <si>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</si>
  <si>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</si>
  <si>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</si>
  <si>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</si>
  <si>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</si>
  <si>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</si>
  <si>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</si>
  <si>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</si>
  <si>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</si>
  <si>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</si>
  <si>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</si>
  <si>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</si>
  <si>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</si>
  <si>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</si>
  <si>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</si>
  <si>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</si>
  <si>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</si>
  <si>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</si>
  <si>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</si>
  <si>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</si>
  <si>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</si>
  <si>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</si>
  <si>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</si>
  <si>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</si>
  <si>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</si>
  <si>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</si>
  <si>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</si>
  <si>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</si>
  <si>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</si>
  <si>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</si>
  <si>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</si>
  <si>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</si>
  <si>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</si>
  <si>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</si>
  <si>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</si>
  <si>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</si>
  <si>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</si>
  <si>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</si>
  <si>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</si>
  <si>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</si>
  <si>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</si>
  <si>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</si>
  <si>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</si>
  <si>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</si>
  <si>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</si>
  <si>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</si>
  <si>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</si>
  <si>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</si>
  <si>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</si>
  <si>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</si>
  <si>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</si>
  <si>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</si>
  <si>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</si>
  <si>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</si>
  <si>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</si>
  <si>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</si>
  <si>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</si>
  <si>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</si>
  <si>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</si>
  <si>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</si>
  <si>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</si>
  <si>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</si>
  <si>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</si>
  <si>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</si>
  <si>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</si>
  <si>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</si>
  <si>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</si>
  <si>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</si>
  <si>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</si>
  <si>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</si>
  <si>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</si>
  <si>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</si>
  <si>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</si>
  <si>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</si>
  <si>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</si>
  <si>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</si>
  <si>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</si>
  <si>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</si>
  <si>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</si>
  <si>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</si>
  <si>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</si>
  <si>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</si>
  <si>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</si>
  <si>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</si>
  <si>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</si>
  <si>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</si>
  <si>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</si>
  <si>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</si>
  <si>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</si>
  <si>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</si>
  <si>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</si>
  <si>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</si>
  <si>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</si>
  <si>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</si>
  <si>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</si>
  <si>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</si>
  <si>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</si>
  <si>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</si>
  <si>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</si>
  <si>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</si>
  <si>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</si>
  <si>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</si>
  <si>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</si>
  <si>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</si>
  <si>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</si>
  <si>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</si>
  <si>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</si>
  <si>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</si>
  <si>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</si>
  <si>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</si>
  <si>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</si>
  <si>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</si>
  <si>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</si>
  <si>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</si>
  <si>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</si>
  <si>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</si>
  <si>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</si>
  <si>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</si>
  <si>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</si>
  <si>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</si>
  <si>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</si>
  <si>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</si>
  <si>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</si>
  <si>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</si>
  <si>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</si>
  <si>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</si>
  <si>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</si>
  <si>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</si>
  <si>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</si>
  <si>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</si>
  <si>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</si>
  <si>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</si>
  <si>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</si>
  <si>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</si>
  <si>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</si>
  <si>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</si>
  <si>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</si>
  <si>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</si>
  <si>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</si>
  <si>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</si>
  <si>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</si>
  <si>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</si>
  <si>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</si>
  <si>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</si>
  <si>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</si>
  <si>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</si>
  <si>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</si>
  <si>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</si>
  <si>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</si>
  <si>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</si>
  <si>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</si>
  <si>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</si>
  <si>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</si>
  <si>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</si>
  <si>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</si>
  <si>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</si>
  <si>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</si>
  <si>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</si>
  <si>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</si>
  <si>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</si>
  <si>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</si>
  <si>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</si>
  <si>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</si>
  <si>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</si>
  <si>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</si>
  <si>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</si>
  <si>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</si>
  <si>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</si>
  <si>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</si>
  <si>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</si>
  <si>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</si>
  <si>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</si>
  <si>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</si>
  <si>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</si>
  <si>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</si>
  <si>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</si>
  <si>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</si>
  <si>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</si>
  <si>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</si>
  <si>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</si>
  <si>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</si>
  <si>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</si>
  <si>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</si>
  <si>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</si>
  <si>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</si>
  <si>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</si>
  <si>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</si>
  <si>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</si>
  <si>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</si>
  <si>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</si>
  <si>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</si>
  <si>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</si>
  <si>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</si>
  <si>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</si>
  <si>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</si>
  <si>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</si>
  <si>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</si>
  <si>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</si>
  <si>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</si>
  <si>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</si>
  <si>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</si>
  <si>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</si>
  <si>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</si>
  <si>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</si>
  <si>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</si>
  <si>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</si>
  <si>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</si>
  <si>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</si>
  <si>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</si>
  <si>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</si>
  <si>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</si>
  <si>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</si>
  <si>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</si>
  <si>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</si>
  <si>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</si>
  <si>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</si>
  <si>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</si>
  <si>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</si>
  <si>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</si>
  <si>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</si>
  <si>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</si>
  <si>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</si>
  <si>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</si>
  <si>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</si>
  <si>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</si>
  <si>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</si>
  <si>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</si>
  <si>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</si>
  <si>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</si>
  <si>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</si>
  <si>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</si>
  <si>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</si>
  <si>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</si>
  <si>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</si>
  <si>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</si>
  <si>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</si>
  <si>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</si>
  <si>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</si>
  <si>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</si>
  <si>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</si>
  <si>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</si>
  <si>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</si>
  <si>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</si>
  <si>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</si>
  <si>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</si>
  <si>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</si>
  <si>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</si>
  <si>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</si>
  <si>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</si>
  <si>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</si>
  <si>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</si>
  <si>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</si>
  <si>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</si>
  <si>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</si>
  <si>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</si>
  <si>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</si>
  <si>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</si>
  <si>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</si>
  <si>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</si>
  <si>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</si>
  <si>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</si>
  <si>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</si>
  <si>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</si>
  <si>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</si>
  <si>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</si>
  <si>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</si>
  <si>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</si>
  <si>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</si>
  <si>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</si>
  <si>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</si>
  <si>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</si>
  <si>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</si>
  <si>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</si>
  <si>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</si>
  <si>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</si>
  <si>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</si>
  <si>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</si>
  <si>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</si>
  <si>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</si>
  <si>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</si>
  <si>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</si>
  <si>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</si>
  <si>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</si>
  <si>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</si>
  <si>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</si>
  <si>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</si>
  <si>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</si>
  <si>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</si>
  <si>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</si>
  <si>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</si>
  <si>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</si>
  <si>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</si>
  <si>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</si>
  <si>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</si>
  <si>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</si>
  <si>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</si>
  <si>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</si>
  <si>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</si>
  <si>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</si>
  <si>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</si>
  <si>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</si>
  <si>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</si>
  <si>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</si>
  <si>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</si>
  <si>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</si>
  <si>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</si>
  <si>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</si>
  <si>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</si>
  <si>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</si>
  <si>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</si>
  <si>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</si>
  <si>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</si>
  <si>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</si>
  <si>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</si>
  <si>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</si>
  <si>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</si>
  <si>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</si>
  <si>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</si>
  <si>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</si>
  <si>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</si>
  <si>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</si>
  <si>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</si>
  <si>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</si>
  <si>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</si>
  <si>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</si>
  <si>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</si>
  <si>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</si>
  <si>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</si>
  <si>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</si>
  <si>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</si>
  <si>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</si>
  <si>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</si>
  <si>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</si>
  <si>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</si>
  <si>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</si>
  <si>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</si>
  <si>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</si>
  <si>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</si>
  <si>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</si>
  <si>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</si>
  <si>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</si>
  <si>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</si>
  <si>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</si>
  <si>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</si>
  <si>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</si>
  <si>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</si>
  <si>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</si>
  <si>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</si>
  <si>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</si>
  <si>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</si>
  <si>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</si>
  <si>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</si>
  <si>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</si>
  <si>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</si>
  <si>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</si>
  <si>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</si>
  <si>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</si>
  <si>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</si>
  <si>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</si>
  <si>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</si>
  <si>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</si>
  <si>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</si>
  <si>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</si>
  <si>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</si>
  <si>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</si>
  <si>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</si>
  <si>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</si>
  <si>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</si>
  <si>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</si>
  <si>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</si>
  <si>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</si>
  <si>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</si>
  <si>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</si>
  <si>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</si>
  <si>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</si>
  <si>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</si>
  <si>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</si>
  <si>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</si>
  <si>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</si>
  <si>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</si>
  <si>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</si>
  <si>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</si>
  <si>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</si>
  <si>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</si>
  <si>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</si>
  <si>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</si>
  <si>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</si>
  <si>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</si>
  <si>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</si>
  <si>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</si>
  <si>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</si>
  <si>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</si>
  <si>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</si>
  <si>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</si>
  <si>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</si>
  <si>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</si>
  <si>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</si>
  <si>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</si>
  <si>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</si>
  <si>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</si>
  <si>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</si>
  <si>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</si>
  <si>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</si>
  <si>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</si>
  <si>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</si>
  <si>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</si>
  <si>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</si>
  <si>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</si>
  <si>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</si>
  <si>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</si>
  <si>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</si>
  <si>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</si>
  <si>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</si>
  <si>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</si>
  <si>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</si>
  <si>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</si>
  <si>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</si>
  <si>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</si>
  <si>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</si>
  <si>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</si>
  <si>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</si>
  <si>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</si>
  <si>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</si>
  <si>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</si>
  <si>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</si>
  <si>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</si>
  <si>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</si>
  <si>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</si>
  <si>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</si>
  <si>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</si>
  <si>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</si>
  <si>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</si>
  <si>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</si>
  <si>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</si>
  <si>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</si>
  <si>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</si>
  <si>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</si>
  <si>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</si>
  <si>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</si>
  <si>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</si>
  <si>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</si>
  <si>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</si>
  <si>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</si>
  <si>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</si>
  <si>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</si>
  <si>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</si>
  <si>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</si>
  <si>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</si>
  <si>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</si>
  <si>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</si>
  <si>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</si>
  <si>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</si>
  <si>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</si>
  <si>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</si>
  <si>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</si>
  <si>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</si>
  <si>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</si>
  <si>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</si>
  <si>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</si>
  <si>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</si>
  <si>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</si>
  <si>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</si>
  <si>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</si>
  <si>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</si>
  <si>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</si>
  <si>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</si>
  <si>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</si>
  <si>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</si>
  <si>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</si>
  <si>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</si>
  <si>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</si>
  <si>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</si>
  <si>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</si>
  <si>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</si>
  <si>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</si>
  <si>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</si>
  <si>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</si>
  <si>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</si>
  <si>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</si>
  <si>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</si>
  <si>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</si>
  <si>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</si>
  <si>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</si>
  <si>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</si>
  <si>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</si>
  <si>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</si>
  <si>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</si>
  <si>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</si>
  <si>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</si>
  <si>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</si>
  <si>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</si>
  <si>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</si>
  <si>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</si>
  <si>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</si>
  <si>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</si>
  <si>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</si>
  <si>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</si>
  <si>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</si>
  <si>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</si>
  <si>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</si>
  <si>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</si>
  <si>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</si>
  <si>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</si>
  <si>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</si>
  <si>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</si>
  <si>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</si>
  <si>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</si>
  <si>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</si>
  <si>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</si>
  <si>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</si>
  <si>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</si>
  <si>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</si>
  <si>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</si>
  <si>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</si>
  <si>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</si>
  <si>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</si>
  <si>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</si>
  <si>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</si>
  <si>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</si>
  <si>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</si>
  <si>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</si>
  <si>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</si>
  <si>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</si>
  <si>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</si>
  <si>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</si>
  <si>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</si>
  <si>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</si>
  <si>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</si>
  <si>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</si>
  <si>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</si>
  <si>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</si>
  <si>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</si>
  <si>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</si>
  <si>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</si>
  <si>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</si>
  <si>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</si>
  <si>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</si>
  <si>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</si>
  <si>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</si>
  <si>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</si>
  <si>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</si>
  <si>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</si>
  <si>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</si>
  <si>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protocollo@pec.comune.capo-di-ponte.bs.it</t>
  </si>
  <si>
    <t>protocollo@pec.comune.capodorlando.me.it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</si>
  <si>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</si>
  <si>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</si>
  <si>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</si>
  <si>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</si>
  <si>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</si>
  <si>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</si>
  <si>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</si>
  <si>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</si>
  <si>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</si>
  <si>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</si>
  <si>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</si>
  <si>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</si>
  <si>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</si>
  <si>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</si>
  <si>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</si>
  <si>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</si>
  <si>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</si>
  <si>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</si>
  <si>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</si>
  <si>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</si>
  <si>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</si>
  <si>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</si>
  <si>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</si>
  <si>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</si>
  <si>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</si>
  <si>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</si>
  <si>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</si>
  <si>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</si>
  <si>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</si>
  <si>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</si>
  <si>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</si>
  <si>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</si>
  <si>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</si>
  <si>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</si>
  <si>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</si>
  <si>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</si>
  <si>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</si>
  <si>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</si>
  <si>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</si>
  <si>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</si>
  <si>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</si>
  <si>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</si>
  <si>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</si>
  <si>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</si>
  <si>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</si>
  <si>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</si>
  <si>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</si>
  <si>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</si>
  <si>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</si>
  <si>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</si>
  <si>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</si>
  <si>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</si>
  <si>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</si>
  <si>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</si>
  <si>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</si>
  <si>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</si>
  <si>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</si>
  <si>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</si>
  <si>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</si>
  <si>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</si>
  <si>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</si>
  <si>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</si>
  <si>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</si>
  <si>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</si>
  <si>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</si>
  <si>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</si>
  <si>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</si>
  <si>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</si>
  <si>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</si>
  <si>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</si>
  <si>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</si>
  <si>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</si>
  <si>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</si>
  <si>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</si>
  <si>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</si>
  <si>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</si>
  <si>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</si>
  <si>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</si>
  <si>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</si>
  <si>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</si>
  <si>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</si>
  <si>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</si>
  <si>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</si>
  <si>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</si>
  <si>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</si>
  <si>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</si>
  <si>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</si>
  <si>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</si>
  <si>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</si>
  <si>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</si>
  <si>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</si>
  <si>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</si>
  <si>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</si>
  <si>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</si>
  <si>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</si>
  <si>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</si>
  <si>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</si>
  <si>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</si>
  <si>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</si>
  <si>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</si>
  <si>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</si>
  <si>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</si>
  <si>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</si>
  <si>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</si>
  <si>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</si>
  <si>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</si>
  <si>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</si>
  <si>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</si>
  <si>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</si>
  <si>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</si>
  <si>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</si>
  <si>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</si>
  <si>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</si>
  <si>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</si>
  <si>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</si>
  <si>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</si>
  <si>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</si>
  <si>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</si>
  <si>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</si>
  <si>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</si>
  <si>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</si>
  <si>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</si>
  <si>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</si>
  <si>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</si>
  <si>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</si>
  <si>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</si>
  <si>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</si>
  <si>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</si>
  <si>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</si>
  <si>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</si>
  <si>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</si>
  <si>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</si>
  <si>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</si>
  <si>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</si>
  <si>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</si>
  <si>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</si>
  <si>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</si>
  <si>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</si>
  <si>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</si>
  <si>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</si>
  <si>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</si>
  <si>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</si>
  <si>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</si>
  <si>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</si>
  <si>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</si>
  <si>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</si>
  <si>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</si>
  <si>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</si>
  <si>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</si>
  <si>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</si>
  <si>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</si>
  <si>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</si>
  <si>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</si>
  <si>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</si>
  <si>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</si>
  <si>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</si>
  <si>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</si>
  <si>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</si>
  <si>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</si>
  <si>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</si>
  <si>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</si>
  <si>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</si>
  <si>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</si>
  <si>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</si>
  <si>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</si>
  <si>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</si>
  <si>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</si>
  <si>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</si>
  <si>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</si>
  <si>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</si>
  <si>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</si>
  <si>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</si>
  <si>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</si>
  <si>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</si>
  <si>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</si>
  <si>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</si>
  <si>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</si>
  <si>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</si>
  <si>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</si>
  <si>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</si>
  <si>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</si>
  <si>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</si>
  <si>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</si>
  <si>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</si>
  <si>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</si>
  <si>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</si>
  <si>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</si>
  <si>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</si>
  <si>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</si>
  <si>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</si>
  <si>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</si>
  <si>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</si>
  <si>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</si>
  <si>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</si>
  <si>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</si>
  <si>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</si>
  <si>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</si>
  <si>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</si>
  <si>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</si>
  <si>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</si>
  <si>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</si>
  <si>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</si>
  <si>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</si>
  <si>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</si>
  <si>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</si>
  <si>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</si>
  <si>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</si>
  <si>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</si>
  <si>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</si>
  <si>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</si>
  <si>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</si>
  <si>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</si>
  <si>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</si>
  <si>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</si>
  <si>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</si>
  <si>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</si>
  <si>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</si>
  <si>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</si>
  <si>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</si>
  <si>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</si>
  <si>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</si>
  <si>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</si>
  <si>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</si>
  <si>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</si>
  <si>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</si>
  <si>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</si>
  <si>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</si>
  <si>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</si>
  <si>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</si>
  <si>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</si>
  <si>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</si>
  <si>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</si>
  <si>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</si>
  <si>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</si>
  <si>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</si>
  <si>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</si>
  <si>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</si>
  <si>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</si>
  <si>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</si>
  <si>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</si>
  <si>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</si>
  <si>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</si>
  <si>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</si>
  <si>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</si>
  <si>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</si>
  <si>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</si>
  <si>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</si>
  <si>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</si>
  <si>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</si>
  <si>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</si>
  <si>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</si>
  <si>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</si>
  <si>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</si>
  <si>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</si>
  <si>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</si>
  <si>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</si>
  <si>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</si>
  <si>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</si>
  <si>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</si>
  <si>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</si>
  <si>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</si>
  <si>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</si>
  <si>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</si>
  <si>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</si>
  <si>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</si>
  <si>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</si>
  <si>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</si>
  <si>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</si>
  <si>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</si>
  <si>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</si>
  <si>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</si>
  <si>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</si>
  <si>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</si>
  <si>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</si>
  <si>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</si>
  <si>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</si>
  <si>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</si>
  <si>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</si>
  <si>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</si>
  <si>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</si>
  <si>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</si>
  <si>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</si>
  <si>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</si>
  <si>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</si>
  <si>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</si>
  <si>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</si>
  <si>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</si>
  <si>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</si>
  <si>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</si>
  <si>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</si>
  <si>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</si>
  <si>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</si>
  <si>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</si>
  <si>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</si>
  <si>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</si>
  <si>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</si>
  <si>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</si>
  <si>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</si>
  <si>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</si>
  <si>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</si>
  <si>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</si>
  <si>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</si>
  <si>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</si>
  <si>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</si>
  <si>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</si>
  <si>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</si>
  <si>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</si>
  <si>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</si>
  <si>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</si>
  <si>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</si>
  <si>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</si>
  <si>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</si>
  <si>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</si>
  <si>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</si>
  <si>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</si>
  <si>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</si>
  <si>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</si>
  <si>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</si>
  <si>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</si>
  <si>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</si>
  <si>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</si>
  <si>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</si>
  <si>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</si>
  <si>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</si>
  <si>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</si>
  <si>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</si>
  <si>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</si>
  <si>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</si>
  <si>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</si>
  <si>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</si>
  <si>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</si>
  <si>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</si>
  <si>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</si>
  <si>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</si>
  <si>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</si>
  <si>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</si>
  <si>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</si>
  <si>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</si>
  <si>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</si>
  <si>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</si>
  <si>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</si>
  <si>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</si>
  <si>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</si>
  <si>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</si>
  <si>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</si>
  <si>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</si>
  <si>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</si>
  <si>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</si>
  <si>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</si>
  <si>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</si>
  <si>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</si>
  <si>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</si>
  <si>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</si>
  <si>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</si>
  <si>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</si>
  <si>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</si>
  <si>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</si>
  <si>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</si>
  <si>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</si>
  <si>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</si>
  <si>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</si>
  <si>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</si>
  <si>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</si>
  <si>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</si>
  <si>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</si>
  <si>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</si>
  <si>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comune.castellabate@pec.it</t>
  </si>
  <si>
    <t>comunedicastellafiume@pec.it</t>
  </si>
  <si>
    <t>castellalfero@cert.ruparpiemonte.it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</si>
  <si>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</si>
  <si>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</si>
  <si>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</si>
  <si>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</si>
  <si>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</si>
  <si>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</si>
  <si>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</si>
  <si>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</si>
  <si>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</si>
  <si>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</si>
  <si>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</si>
  <si>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comune.castellarquato@sintranet.legalmail.it</t>
  </si>
  <si>
    <t>comune.castellazzara@postacert.toscana.it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</si>
  <si>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</si>
  <si>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</si>
  <si>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</si>
  <si>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</si>
  <si>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</si>
  <si>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</si>
  <si>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</si>
  <si>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info@pec.comune.castellettodibranduzzo.pv.it</t>
  </si>
  <si>
    <t>castorba@actaliscertymail.it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</si>
  <si>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</si>
  <si>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</si>
  <si>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</si>
  <si>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</si>
  <si>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</si>
  <si>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</si>
  <si>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</si>
  <si>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</si>
  <si>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</si>
  <si>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</si>
  <si>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</si>
  <si>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</si>
  <si>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</si>
  <si>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</si>
  <si>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</si>
  <si>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</si>
  <si>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</si>
  <si>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</si>
  <si>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</si>
  <si>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</si>
  <si>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</si>
  <si>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</si>
  <si>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</si>
  <si>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</si>
  <si>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</si>
  <si>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</si>
  <si>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</si>
  <si>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</si>
  <si>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</si>
  <si>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</si>
  <si>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comune.castellumberto@pec.it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</si>
  <si>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</si>
  <si>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</si>
  <si>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</si>
  <si>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</si>
  <si>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</si>
  <si>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</si>
  <si>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</si>
  <si>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</si>
  <si>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</si>
  <si>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</si>
  <si>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</si>
  <si>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</si>
  <si>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</si>
  <si>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</si>
  <si>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</si>
  <si>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</si>
  <si>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</si>
  <si>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</si>
  <si>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</si>
  <si>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</si>
  <si>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</si>
  <si>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</si>
  <si>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</si>
  <si>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</si>
  <si>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</si>
  <si>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</si>
  <si>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</si>
  <si>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</si>
  <si>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</si>
  <si>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</si>
  <si>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</si>
  <si>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</si>
  <si>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</si>
  <si>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</si>
  <si>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</si>
  <si>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</si>
  <si>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</si>
  <si>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</si>
  <si>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</si>
  <si>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</si>
  <si>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</si>
  <si>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</si>
  <si>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</si>
  <si>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</si>
  <si>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</si>
  <si>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</si>
  <si>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</si>
  <si>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</si>
  <si>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</si>
  <si>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</si>
  <si>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</si>
  <si>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</si>
  <si>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</si>
  <si>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</si>
  <si>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</si>
  <si>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</si>
  <si>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</si>
  <si>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</si>
  <si>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</si>
  <si>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</si>
  <si>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</si>
  <si>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</si>
  <si>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</si>
  <si>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</si>
  <si>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</si>
  <si>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</si>
  <si>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</si>
  <si>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</si>
  <si>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</si>
  <si>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</si>
  <si>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</si>
  <si>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</si>
  <si>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</si>
  <si>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</si>
  <si>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</si>
  <si>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</si>
  <si>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comune.castiglionedorcia@postacert.toscana.it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</si>
  <si>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</si>
  <si>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</si>
  <si>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</si>
  <si>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</si>
  <si>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</si>
  <si>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</si>
  <si>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</si>
  <si>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</si>
  <si>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</si>
  <si>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</si>
  <si>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</si>
  <si>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</si>
  <si>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</si>
  <si>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</si>
  <si>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</si>
  <si>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</si>
  <si>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</si>
  <si>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</si>
  <si>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</si>
  <si>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</si>
  <si>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</si>
  <si>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</si>
  <si>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</si>
  <si>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</si>
  <si>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</si>
  <si>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</si>
  <si>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</si>
  <si>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</si>
  <si>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</si>
  <si>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</si>
  <si>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</si>
  <si>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</si>
  <si>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</si>
  <si>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</si>
  <si>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</si>
  <si>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</si>
  <si>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</si>
  <si>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</si>
  <si>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</si>
  <si>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</si>
  <si>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</si>
  <si>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</si>
  <si>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</si>
  <si>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</si>
  <si>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</si>
  <si>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</si>
  <si>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</si>
  <si>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</si>
  <si>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</si>
  <si>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</si>
  <si>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</si>
  <si>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</si>
  <si>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</si>
  <si>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</si>
  <si>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</si>
  <si>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</si>
  <si>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</si>
  <si>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</si>
  <si>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</si>
  <si>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</si>
  <si>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</si>
  <si>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</si>
  <si>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</si>
  <si>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</si>
  <si>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</si>
  <si>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</si>
  <si>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</si>
  <si>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</si>
  <si>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</si>
  <si>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</si>
  <si>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</si>
  <si>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</si>
  <si>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</si>
  <si>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</si>
  <si>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</si>
  <si>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</si>
  <si>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</si>
  <si>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</si>
  <si>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</si>
  <si>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</si>
  <si>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</si>
  <si>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</si>
  <si>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</si>
  <si>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</si>
  <si>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</si>
  <si>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</si>
  <si>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</si>
  <si>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</si>
  <si>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</si>
  <si>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</si>
  <si>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</si>
  <si>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</si>
  <si>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</si>
  <si>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</si>
  <si>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</si>
  <si>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</si>
  <si>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</si>
  <si>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</si>
  <si>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</si>
  <si>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</si>
  <si>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</si>
  <si>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</si>
  <si>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</si>
  <si>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</si>
  <si>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</si>
  <si>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</si>
  <si>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</si>
  <si>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</si>
  <si>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</si>
  <si>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</si>
  <si>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</si>
  <si>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</si>
  <si>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</si>
  <si>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</si>
  <si>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</si>
  <si>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</si>
  <si>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</si>
  <si>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</si>
  <si>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</si>
  <si>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</si>
  <si>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</si>
  <si>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</si>
  <si>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</si>
  <si>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</si>
  <si>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</si>
  <si>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</si>
  <si>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</si>
  <si>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</si>
  <si>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</si>
  <si>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</si>
  <si>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</si>
  <si>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</si>
  <si>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</si>
  <si>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</si>
  <si>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</si>
  <si>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</si>
  <si>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</si>
  <si>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</si>
  <si>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</si>
  <si>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</si>
  <si>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</si>
  <si>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</si>
  <si>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</si>
  <si>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</si>
  <si>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</si>
  <si>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</si>
  <si>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</si>
  <si>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</si>
  <si>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</si>
  <si>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</si>
  <si>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</si>
  <si>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</si>
  <si>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</si>
  <si>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</si>
  <si>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</si>
  <si>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</si>
  <si>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</si>
  <si>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</si>
  <si>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</si>
  <si>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</si>
  <si>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</si>
  <si>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</si>
  <si>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</si>
  <si>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</si>
  <si>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</si>
  <si>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</si>
  <si>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</si>
  <si>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</si>
  <si>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</si>
  <si>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</si>
  <si>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</si>
  <si>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</si>
  <si>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</si>
  <si>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</si>
  <si>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</si>
  <si>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</si>
  <si>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</si>
  <si>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</si>
  <si>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</si>
  <si>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</si>
  <si>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</si>
  <si>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</si>
  <si>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</si>
  <si>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</si>
  <si>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</si>
  <si>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</si>
  <si>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</si>
  <si>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</si>
  <si>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</si>
  <si>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</si>
  <si>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</si>
  <si>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</si>
  <si>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</si>
  <si>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</si>
  <si>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</si>
  <si>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</si>
  <si>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</si>
  <si>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</si>
  <si>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</si>
  <si>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</si>
  <si>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</si>
  <si>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</si>
  <si>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</si>
  <si>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</si>
  <si>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</si>
  <si>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</si>
  <si>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</si>
  <si>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</si>
  <si>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</si>
  <si>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</si>
  <si>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</si>
  <si>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</si>
  <si>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</si>
  <si>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</si>
  <si>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</si>
  <si>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</si>
  <si>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</si>
  <si>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</si>
  <si>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</si>
  <si>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</si>
  <si>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</si>
  <si>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</si>
  <si>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</si>
  <si>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</si>
  <si>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</si>
  <si>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</si>
  <si>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</si>
  <si>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</si>
  <si>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</si>
  <si>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</si>
  <si>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</si>
  <si>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</si>
  <si>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</si>
  <si>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</si>
  <si>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</si>
  <si>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</si>
  <si>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</si>
  <si>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</si>
  <si>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</si>
  <si>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</si>
  <si>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</si>
  <si>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</si>
  <si>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</si>
  <si>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</si>
  <si>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</si>
  <si>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</si>
  <si>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</si>
  <si>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</si>
  <si>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</si>
  <si>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</si>
  <si>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</si>
  <si>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</si>
  <si>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</si>
  <si>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</si>
  <si>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</si>
  <si>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</si>
  <si>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</si>
  <si>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</si>
  <si>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</si>
  <si>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</si>
  <si>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</si>
  <si>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</si>
  <si>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</si>
  <si>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</si>
  <si>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</si>
  <si>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</si>
  <si>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</si>
  <si>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</si>
  <si>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</si>
  <si>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</si>
  <si>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</si>
  <si>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</si>
  <si>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</si>
  <si>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</si>
  <si>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</si>
  <si>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</si>
  <si>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</si>
  <si>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</si>
  <si>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</si>
  <si>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</si>
  <si>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</si>
  <si>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</si>
  <si>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</si>
  <si>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</si>
  <si>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</si>
  <si>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</si>
  <si>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</si>
  <si>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</si>
  <si>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</si>
  <si>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</si>
  <si>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</si>
  <si>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</si>
  <si>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</si>
  <si>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</si>
  <si>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</si>
  <si>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</si>
  <si>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</si>
  <si>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</si>
  <si>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</si>
  <si>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</si>
  <si>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</si>
  <si>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</si>
  <si>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</si>
  <si>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</si>
  <si>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</si>
  <si>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</si>
  <si>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</si>
  <si>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</si>
  <si>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</si>
  <si>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</si>
  <si>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</si>
  <si>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</si>
  <si>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</si>
  <si>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</si>
  <si>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</si>
  <si>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</si>
  <si>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</si>
  <si>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</si>
  <si>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</si>
  <si>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</si>
  <si>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</si>
  <si>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</si>
  <si>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</si>
  <si>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</si>
  <si>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</si>
  <si>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demografici.ciro@asmepec.it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</si>
  <si>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</si>
  <si>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</si>
  <si>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</si>
  <si>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</si>
  <si>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</si>
  <si>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</si>
  <si>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</si>
  <si>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</si>
  <si>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</si>
  <si>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</si>
  <si>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</si>
  <si>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</si>
  <si>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</si>
  <si>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</si>
  <si>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</si>
  <si>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</si>
  <si>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</si>
  <si>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</si>
  <si>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</si>
  <si>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</si>
  <si>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</si>
  <si>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</si>
  <si>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</si>
  <si>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</si>
  <si>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</si>
  <si>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</si>
  <si>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</si>
  <si>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</si>
  <si>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</si>
  <si>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</si>
  <si>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</si>
  <si>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</si>
  <si>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</si>
  <si>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</si>
  <si>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</si>
  <si>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</si>
  <si>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</si>
  <si>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</si>
  <si>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</si>
  <si>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</si>
  <si>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</si>
  <si>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</si>
  <si>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</si>
  <si>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</si>
  <si>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</si>
  <si>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</si>
  <si>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</si>
  <si>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</si>
  <si>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</si>
  <si>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</si>
  <si>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</si>
  <si>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</si>
  <si>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</si>
  <si>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</si>
  <si>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</si>
  <si>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</si>
  <si>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</si>
  <si>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</si>
  <si>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</si>
  <si>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</si>
  <si>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</si>
  <si>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</si>
  <si>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</si>
  <si>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</si>
  <si>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</si>
  <si>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</si>
  <si>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</si>
  <si>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</si>
  <si>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</si>
  <si>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</si>
  <si>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</si>
  <si>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</si>
  <si>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</si>
  <si>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</si>
  <si>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</si>
  <si>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</si>
  <si>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</si>
  <si>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</si>
  <si>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</si>
  <si>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</si>
  <si>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</si>
  <si>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</si>
  <si>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</si>
  <si>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</si>
  <si>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</si>
  <si>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</si>
  <si>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</si>
  <si>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</si>
  <si>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</si>
  <si>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</si>
  <si>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</si>
  <si>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</si>
  <si>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</si>
  <si>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</si>
  <si>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</si>
  <si>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</si>
  <si>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</si>
  <si>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</si>
  <si>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</si>
  <si>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</si>
  <si>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</si>
  <si>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</si>
  <si>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</si>
  <si>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</si>
  <si>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</si>
  <si>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</si>
  <si>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</si>
  <si>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</si>
  <si>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</si>
  <si>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</si>
  <si>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</si>
  <si>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</si>
  <si>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</si>
  <si>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</si>
  <si>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</si>
  <si>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</si>
  <si>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</si>
  <si>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</si>
  <si>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</si>
  <si>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</si>
  <si>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</si>
  <si>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</si>
  <si>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</si>
  <si>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</si>
  <si>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</si>
  <si>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</si>
  <si>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</si>
  <si>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</si>
  <si>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</si>
  <si>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</si>
  <si>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</si>
  <si>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</si>
  <si>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</si>
  <si>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</si>
  <si>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</si>
  <si>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</si>
  <si>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</si>
  <si>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</si>
  <si>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</si>
  <si>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</si>
  <si>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</si>
  <si>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</si>
  <si>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</si>
  <si>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</si>
  <si>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</si>
  <si>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</si>
  <si>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</si>
  <si>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</si>
  <si>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</si>
  <si>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</si>
  <si>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</si>
  <si>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</si>
  <si>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</si>
  <si>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</si>
  <si>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</si>
  <si>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</si>
  <si>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</si>
  <si>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</si>
  <si>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</si>
  <si>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</si>
  <si>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</si>
  <si>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</si>
  <si>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</si>
  <si>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</si>
  <si>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</si>
  <si>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</si>
  <si>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</si>
  <si>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</si>
  <si>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</si>
  <si>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</si>
  <si>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</si>
  <si>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</si>
  <si>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</si>
  <si>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</si>
  <si>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</si>
  <si>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</si>
  <si>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</si>
  <si>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</si>
  <si>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</si>
  <si>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</si>
  <si>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</si>
  <si>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</si>
  <si>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</si>
  <si>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</si>
  <si>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</si>
  <si>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</si>
  <si>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</si>
  <si>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</si>
  <si>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</si>
  <si>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</si>
  <si>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</si>
  <si>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</si>
  <si>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</si>
  <si>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</si>
  <si>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</si>
  <si>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</si>
  <si>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</si>
  <si>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</si>
  <si>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</si>
  <si>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</si>
  <si>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</si>
  <si>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</si>
  <si>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</si>
  <si>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</si>
  <si>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</si>
  <si>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</si>
  <si>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</si>
  <si>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</si>
  <si>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</si>
  <si>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</si>
  <si>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</si>
  <si>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</si>
  <si>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</si>
  <si>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</si>
  <si>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</si>
  <si>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</si>
  <si>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</si>
  <si>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</si>
  <si>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</si>
  <si>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</si>
  <si>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</si>
  <si>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</si>
  <si>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</si>
  <si>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</si>
  <si>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</si>
  <si>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</si>
  <si>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</si>
  <si>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</si>
  <si>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</si>
  <si>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</si>
  <si>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</si>
  <si>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</si>
  <si>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</si>
  <si>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</si>
  <si>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</si>
  <si>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</si>
  <si>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</si>
  <si>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</si>
  <si>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</si>
  <si>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</si>
  <si>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</si>
  <si>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</si>
  <si>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</si>
  <si>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</si>
  <si>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</si>
  <si>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comune.cortedecortesiconcignone@pec.regione.lombardia.it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</si>
  <si>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</si>
  <si>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</si>
  <si>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</si>
  <si>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</si>
  <si>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</si>
  <si>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</si>
  <si>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</si>
  <si>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</si>
  <si>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</si>
  <si>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</si>
  <si>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</si>
  <si>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kurtinig.cortina@legalmail.it</t>
  </si>
  <si>
    <t>protocollo@pec.comune.cortino.te.it</t>
  </si>
  <si>
    <t>protocollo@pec.comune.cortona.ar.it</t>
  </si>
  <si>
    <t>info@pec.comune.corvara.pe.it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</si>
  <si>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</si>
  <si>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</si>
  <si>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</si>
  <si>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</si>
  <si>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</si>
  <si>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</si>
  <si>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</si>
  <si>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</si>
  <si>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</si>
  <si>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</si>
  <si>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</si>
  <si>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</si>
  <si>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</si>
  <si>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</si>
  <si>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</si>
  <si>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</si>
  <si>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</si>
  <si>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</si>
  <si>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</si>
  <si>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</si>
  <si>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</si>
  <si>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</si>
  <si>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</si>
  <si>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</si>
  <si>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</si>
  <si>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</si>
  <si>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</si>
  <si>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</si>
  <si>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</si>
  <si>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</si>
  <si>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</si>
  <si>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</si>
  <si>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</si>
  <si>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</si>
  <si>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</si>
  <si>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</si>
  <si>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</si>
  <si>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</si>
  <si>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</si>
  <si>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</si>
  <si>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</si>
  <si>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</si>
  <si>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</si>
  <si>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</si>
  <si>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</si>
  <si>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</si>
  <si>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</si>
  <si>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</si>
  <si>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</si>
  <si>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</si>
  <si>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</si>
  <si>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</si>
  <si>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</si>
  <si>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</si>
  <si>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</si>
  <si>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</si>
  <si>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</si>
  <si>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</si>
  <si>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</si>
  <si>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</si>
  <si>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</si>
  <si>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</si>
  <si>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</si>
  <si>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</si>
  <si>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</si>
  <si>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</si>
  <si>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</si>
  <si>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</si>
  <si>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</si>
  <si>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</si>
  <si>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</si>
  <si>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</si>
  <si>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</si>
  <si>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</si>
  <si>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</si>
  <si>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</si>
  <si>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</si>
  <si>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</si>
  <si>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</si>
  <si>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</si>
  <si>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</si>
  <si>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</si>
  <si>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</si>
  <si>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</si>
  <si>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</si>
  <si>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</si>
  <si>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</si>
  <si>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</si>
  <si>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</si>
  <si>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</si>
  <si>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</si>
  <si>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</si>
  <si>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</si>
  <si>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</si>
  <si>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</si>
  <si>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</si>
  <si>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</si>
  <si>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</si>
  <si>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</si>
  <si>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</si>
  <si>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</si>
  <si>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</si>
  <si>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</si>
  <si>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</si>
  <si>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</si>
  <si>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</si>
  <si>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</si>
  <si>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</si>
  <si>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</si>
  <si>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</si>
  <si>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</si>
  <si>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</si>
  <si>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</si>
  <si>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</si>
  <si>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</si>
  <si>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</si>
  <si>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</si>
  <si>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</si>
  <si>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</si>
  <si>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</si>
  <si>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</si>
  <si>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</si>
  <si>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</si>
  <si>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</si>
  <si>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</si>
  <si>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</si>
  <si>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</si>
  <si>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</si>
  <si>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</si>
  <si>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</si>
  <si>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</si>
  <si>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</si>
  <si>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</si>
  <si>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</si>
  <si>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</si>
  <si>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</si>
  <si>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</si>
  <si>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</si>
  <si>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</si>
  <si>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</si>
  <si>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</si>
  <si>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</si>
  <si>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</si>
  <si>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</si>
  <si>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</si>
  <si>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</si>
  <si>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</si>
  <si>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</si>
  <si>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</si>
  <si>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</si>
  <si>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</si>
  <si>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</si>
  <si>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</si>
  <si>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</si>
  <si>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</si>
  <si>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</si>
  <si>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</si>
  <si>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</si>
  <si>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</si>
  <si>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</si>
  <si>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</si>
  <si>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</si>
  <si>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</si>
  <si>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toblach.dobbiaco@legalmail.it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</si>
  <si>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</si>
  <si>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</si>
  <si>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</si>
  <si>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</si>
  <si>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</si>
  <si>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</si>
  <si>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</si>
  <si>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</si>
  <si>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</si>
  <si>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</si>
  <si>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</si>
  <si>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</si>
  <si>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</si>
  <si>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</si>
  <si>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</si>
  <si>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</si>
  <si>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</si>
  <si>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</si>
  <si>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</si>
  <si>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</si>
  <si>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</si>
  <si>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</si>
  <si>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</si>
  <si>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</si>
  <si>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</si>
  <si>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</si>
  <si>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</si>
  <si>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</si>
  <si>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</si>
  <si>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</si>
  <si>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</si>
  <si>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</si>
  <si>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</si>
  <si>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</si>
  <si>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</si>
  <si>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</si>
  <si>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</si>
  <si>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</si>
  <si>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</si>
  <si>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</si>
  <si>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</si>
  <si>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</si>
  <si>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</si>
  <si>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</si>
  <si>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</si>
  <si>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</si>
  <si>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</si>
  <si>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</si>
  <si>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</si>
  <si>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</si>
  <si>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</si>
  <si>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</si>
  <si>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</si>
  <si>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</si>
  <si>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</si>
  <si>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</si>
  <si>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</si>
  <si>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</si>
  <si>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</si>
  <si>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</si>
  <si>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</si>
  <si>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</si>
  <si>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</si>
  <si>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</si>
  <si>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</si>
  <si>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</si>
  <si>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</si>
  <si>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</si>
  <si>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</si>
  <si>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</si>
  <si>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</si>
  <si>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</si>
  <si>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</si>
  <si>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</si>
  <si>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</si>
  <si>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</si>
  <si>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</si>
  <si>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</si>
  <si>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</si>
  <si>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</si>
  <si>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</si>
  <si>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</si>
  <si>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</si>
  <si>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</si>
  <si>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</si>
  <si>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</si>
  <si>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</si>
  <si>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</si>
  <si>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</si>
  <si>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</si>
  <si>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</si>
  <si>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</si>
  <si>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</si>
  <si>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</si>
  <si>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</si>
  <si>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</si>
  <si>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</si>
  <si>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</si>
  <si>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</si>
  <si>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</si>
  <si>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</si>
  <si>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</si>
  <si>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</si>
  <si>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</si>
  <si>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</si>
  <si>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</si>
  <si>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</si>
  <si>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</si>
  <si>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</si>
  <si>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</si>
  <si>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</si>
  <si>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</si>
  <si>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</si>
  <si>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</si>
  <si>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</si>
  <si>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</si>
  <si>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</si>
  <si>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</si>
  <si>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</si>
  <si>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</si>
  <si>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</si>
  <si>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</si>
  <si>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</si>
  <si>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</si>
  <si>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</si>
  <si>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</si>
  <si>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</si>
  <si>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</si>
  <si>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</si>
  <si>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</si>
  <si>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</si>
  <si>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</si>
  <si>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</si>
  <si>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</si>
  <si>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</si>
  <si>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</si>
  <si>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</si>
  <si>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</si>
  <si>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</si>
  <si>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</si>
  <si>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</si>
  <si>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</si>
  <si>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</si>
  <si>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comune.farradisoligo.tv@pecveneto.it</t>
  </si>
  <si>
    <t>comune.farradisonzo@certgov.fvg.it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</si>
  <si>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</si>
  <si>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</si>
  <si>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</si>
  <si>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</si>
  <si>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</si>
  <si>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</si>
  <si>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</si>
  <si>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</si>
  <si>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</si>
  <si>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</si>
  <si>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</si>
  <si>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</si>
  <si>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</si>
  <si>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</si>
  <si>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comune.fenegro@pec.regione.lombardia.it</t>
  </si>
  <si>
    <t>fenestrelle@postemailcertificata.it</t>
  </si>
  <si>
    <t>protocollo@pec.comune.fenis.ao.it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</si>
  <si>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</si>
  <si>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</si>
  <si>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</si>
  <si>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</si>
  <si>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</si>
  <si>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</si>
  <si>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</si>
  <si>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</si>
  <si>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</si>
  <si>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</si>
  <si>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</si>
  <si>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</si>
  <si>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</si>
  <si>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</si>
  <si>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</si>
  <si>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</si>
  <si>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</si>
  <si>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</si>
  <si>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</si>
  <si>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</si>
  <si>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</si>
  <si>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</si>
  <si>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</si>
  <si>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</si>
  <si>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</si>
  <si>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</si>
  <si>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</si>
  <si>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</si>
  <si>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</si>
  <si>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</si>
  <si>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</si>
  <si>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</si>
  <si>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</si>
  <si>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</si>
  <si>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</si>
  <si>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</si>
  <si>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</si>
  <si>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</si>
  <si>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</si>
  <si>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</si>
  <si>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</si>
  <si>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</si>
  <si>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</si>
  <si>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</si>
  <si>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</si>
  <si>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</si>
  <si>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</si>
  <si>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</si>
  <si>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</si>
  <si>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</si>
  <si>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</si>
  <si>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</si>
  <si>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</si>
  <si>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</si>
  <si>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</si>
  <si>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</si>
  <si>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</si>
  <si>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</si>
  <si>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</si>
  <si>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</si>
  <si>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</si>
  <si>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</si>
  <si>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</si>
  <si>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</si>
  <si>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</si>
  <si>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</si>
  <si>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</si>
  <si>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</si>
  <si>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</si>
  <si>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</si>
  <si>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</si>
  <si>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</si>
  <si>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</si>
  <si>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</si>
  <si>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</si>
  <si>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</si>
  <si>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</si>
  <si>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</si>
  <si>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</si>
  <si>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</si>
  <si>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</si>
  <si>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</si>
  <si>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</si>
  <si>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</si>
  <si>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</si>
  <si>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</si>
  <si>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</si>
  <si>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</si>
  <si>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</si>
  <si>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</si>
  <si>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</si>
  <si>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</si>
  <si>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</si>
  <si>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</si>
  <si>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</si>
  <si>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</si>
  <si>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</si>
  <si>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</si>
  <si>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</si>
  <si>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</si>
  <si>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</si>
  <si>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</si>
  <si>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</si>
  <si>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</si>
  <si>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</si>
  <si>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</si>
  <si>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</si>
  <si>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</si>
  <si>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</si>
  <si>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</si>
  <si>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</si>
  <si>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</si>
  <si>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</si>
  <si>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</si>
  <si>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</si>
  <si>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</si>
  <si>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</si>
  <si>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</si>
  <si>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</si>
  <si>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</si>
  <si>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</si>
  <si>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</si>
  <si>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</si>
  <si>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</si>
  <si>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</si>
  <si>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</si>
  <si>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</si>
  <si>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</si>
  <si>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</si>
  <si>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</si>
  <si>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</si>
  <si>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</si>
  <si>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</si>
  <si>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</si>
  <si>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</si>
  <si>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</si>
  <si>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</si>
  <si>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</si>
  <si>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</si>
  <si>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</si>
  <si>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</si>
  <si>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</si>
  <si>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</si>
  <si>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</si>
  <si>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</si>
  <si>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</si>
  <si>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</si>
  <si>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</si>
  <si>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</si>
  <si>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franzensfeste.fortezza@legalmail.it</t>
  </si>
  <si>
    <t>comune.fortunago@legalpec.it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</si>
  <si>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</si>
  <si>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</si>
  <si>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</si>
  <si>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</si>
  <si>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</si>
  <si>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</si>
  <si>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</si>
  <si>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</si>
  <si>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</si>
  <si>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</si>
  <si>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</si>
  <si>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</si>
  <si>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</si>
  <si>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</si>
  <si>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</si>
  <si>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</si>
  <si>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</si>
  <si>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</si>
  <si>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</si>
  <si>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</si>
  <si>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</si>
  <si>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</si>
  <si>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</si>
  <si>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</si>
  <si>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</si>
  <si>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</si>
  <si>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</si>
  <si>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</si>
  <si>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</si>
  <si>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</si>
  <si>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</si>
  <si>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</si>
  <si>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</si>
  <si>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</si>
  <si>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</si>
  <si>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</si>
  <si>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</si>
  <si>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</si>
  <si>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</si>
  <si>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</si>
  <si>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</si>
  <si>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</si>
  <si>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</si>
  <si>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</si>
  <si>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</si>
  <si>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</si>
  <si>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</si>
  <si>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</si>
  <si>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</si>
  <si>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</si>
  <si>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</si>
  <si>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</si>
  <si>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</si>
  <si>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</si>
  <si>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</si>
  <si>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</si>
  <si>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</si>
  <si>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</si>
  <si>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</si>
  <si>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</si>
  <si>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</si>
  <si>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</si>
  <si>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</si>
  <si>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</si>
  <si>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</si>
  <si>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</si>
  <si>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</si>
  <si>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</si>
  <si>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</si>
  <si>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</si>
  <si>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</si>
  <si>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</si>
  <si>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</si>
  <si>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</si>
  <si>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</si>
  <si>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</si>
  <si>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</si>
  <si>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</si>
  <si>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</si>
  <si>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</si>
  <si>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</si>
  <si>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</si>
  <si>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comune.gabbioneta-binanuova@pec.regione.lombardia.it</t>
  </si>
  <si>
    <t>pec.anagrafe@comunegabiano.it</t>
  </si>
  <si>
    <t>comune.gabiccemare@emarche.it</t>
  </si>
  <si>
    <t>protocollo@pec.comune.gaby.ao.it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</si>
  <si>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</si>
  <si>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</si>
  <si>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</si>
  <si>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</si>
  <si>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</si>
  <si>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</si>
  <si>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</si>
  <si>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</si>
  <si>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</si>
  <si>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</si>
  <si>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</si>
  <si>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</si>
  <si>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</si>
  <si>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</si>
  <si>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</si>
  <si>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</si>
  <si>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</si>
  <si>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</si>
  <si>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</si>
  <si>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</si>
  <si>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</si>
  <si>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</si>
  <si>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</si>
  <si>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</si>
  <si>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</si>
  <si>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</si>
  <si>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</si>
  <si>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</si>
  <si>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</si>
  <si>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</si>
  <si>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</si>
  <si>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</si>
  <si>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</si>
  <si>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</si>
  <si>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</si>
  <si>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</si>
  <si>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</si>
  <si>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</si>
  <si>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</si>
  <si>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</si>
  <si>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</si>
  <si>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</si>
  <si>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</si>
  <si>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</si>
  <si>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</si>
  <si>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</si>
  <si>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</si>
  <si>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</si>
  <si>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</si>
  <si>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</si>
  <si>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</si>
  <si>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</si>
  <si>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</si>
  <si>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</si>
  <si>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</si>
  <si>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</si>
  <si>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</si>
  <si>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</si>
  <si>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</si>
  <si>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</si>
  <si>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</si>
  <si>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</si>
  <si>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</si>
  <si>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</si>
  <si>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</si>
  <si>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</si>
  <si>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</si>
  <si>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</si>
  <si>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</si>
  <si>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</si>
  <si>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</si>
  <si>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</si>
  <si>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</si>
  <si>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</si>
  <si>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</si>
  <si>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</si>
  <si>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</si>
  <si>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</si>
  <si>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</si>
  <si>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</si>
  <si>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</si>
  <si>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</si>
  <si>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</si>
  <si>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</si>
  <si>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</si>
  <si>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</si>
  <si>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</si>
  <si>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</si>
  <si>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</si>
  <si>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</si>
  <si>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</si>
  <si>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</si>
  <si>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</si>
  <si>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</si>
  <si>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</si>
  <si>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</si>
  <si>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</si>
  <si>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</si>
  <si>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</si>
  <si>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</si>
  <si>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</si>
  <si>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</si>
  <si>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</si>
  <si>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</si>
  <si>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</si>
  <si>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</si>
  <si>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</si>
  <si>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</si>
  <si>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</si>
  <si>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</si>
  <si>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</si>
  <si>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</si>
  <si>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</si>
  <si>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</si>
  <si>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</si>
  <si>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</si>
  <si>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</si>
  <si>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</si>
  <si>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</si>
  <si>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</si>
  <si>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</si>
  <si>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</si>
  <si>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</si>
  <si>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</si>
  <si>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</si>
  <si>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</si>
  <si>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</si>
  <si>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</si>
  <si>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</si>
  <si>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</si>
  <si>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</si>
  <si>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</si>
  <si>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</si>
  <si>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</si>
  <si>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</si>
  <si>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</si>
  <si>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</si>
  <si>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</si>
  <si>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</si>
  <si>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</si>
  <si>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</si>
  <si>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</si>
  <si>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</si>
  <si>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</si>
  <si>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</si>
  <si>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</si>
  <si>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</si>
  <si>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</si>
  <si>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</si>
  <si>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</si>
  <si>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</si>
  <si>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</si>
  <si>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</si>
  <si>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</si>
  <si>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</si>
  <si>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</si>
  <si>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</si>
  <si>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</si>
  <si>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</si>
  <si>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</si>
  <si>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</si>
  <si>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</si>
  <si>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</si>
  <si>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</si>
  <si>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</si>
  <si>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</si>
  <si>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</si>
  <si>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</si>
  <si>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</si>
  <si>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</si>
  <si>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</si>
  <si>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</si>
  <si>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</si>
  <si>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</si>
  <si>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</si>
  <si>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</si>
  <si>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</si>
  <si>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</si>
  <si>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</si>
  <si>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</si>
  <si>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</si>
  <si>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</si>
  <si>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</si>
  <si>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</si>
  <si>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</si>
  <si>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</si>
  <si>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</si>
  <si>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</si>
  <si>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</si>
  <si>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</si>
  <si>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</si>
  <si>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</si>
  <si>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</si>
  <si>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</si>
  <si>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</si>
  <si>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</si>
  <si>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</si>
  <si>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</si>
  <si>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</si>
  <si>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</si>
  <si>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</si>
  <si>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</si>
  <si>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</si>
  <si>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</si>
  <si>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</si>
  <si>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</si>
  <si>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</si>
  <si>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</si>
  <si>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</si>
  <si>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</si>
  <si>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</si>
  <si>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</si>
  <si>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</si>
  <si>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</si>
  <si>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</si>
  <si>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</si>
  <si>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</si>
  <si>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</si>
  <si>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</si>
  <si>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</si>
  <si>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</si>
  <si>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</si>
  <si>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</si>
  <si>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</si>
  <si>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</si>
  <si>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</si>
  <si>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</si>
  <si>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</si>
  <si>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</si>
  <si>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</si>
  <si>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</si>
  <si>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</si>
  <si>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</si>
  <si>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</si>
  <si>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</si>
  <si>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</si>
  <si>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</si>
  <si>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</si>
  <si>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</si>
  <si>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</si>
  <si>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</si>
  <si>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</si>
  <si>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</si>
  <si>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</si>
  <si>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</si>
  <si>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</si>
  <si>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</si>
  <si>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</si>
  <si>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</si>
  <si>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</si>
  <si>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</si>
  <si>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</si>
  <si>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</si>
  <si>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</si>
  <si>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</si>
  <si>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</si>
  <si>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</si>
  <si>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</si>
  <si>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</si>
  <si>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</si>
  <si>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</si>
  <si>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</si>
  <si>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</si>
  <si>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</si>
  <si>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</si>
  <si>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</si>
  <si>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</si>
  <si>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</si>
  <si>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</si>
  <si>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</si>
  <si>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</si>
  <si>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</si>
  <si>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</si>
  <si>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</si>
  <si>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</si>
  <si>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</si>
  <si>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</si>
  <si>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</si>
  <si>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</si>
  <si>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</si>
  <si>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</si>
  <si>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</si>
  <si>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</si>
  <si>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</si>
  <si>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</si>
  <si>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</si>
  <si>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</si>
  <si>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</si>
  <si>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</si>
  <si>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</si>
  <si>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</si>
  <si>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</si>
  <si>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</si>
  <si>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</si>
  <si>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</si>
  <si>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</si>
  <si>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</si>
  <si>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</si>
  <si>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</si>
  <si>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</si>
  <si>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</si>
  <si>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</si>
  <si>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</si>
  <si>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</si>
  <si>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</si>
  <si>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</si>
  <si>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</si>
  <si>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</si>
  <si>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</si>
  <si>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</si>
  <si>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</si>
  <si>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</si>
  <si>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</si>
  <si>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</si>
  <si>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</si>
  <si>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</si>
  <si>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</si>
  <si>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</si>
  <si>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</si>
  <si>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</si>
  <si>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</si>
  <si>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</si>
  <si>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</si>
  <si>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</si>
  <si>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</si>
  <si>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</si>
  <si>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</si>
  <si>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</si>
  <si>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</si>
  <si>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</si>
  <si>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</si>
  <si>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</si>
  <si>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</si>
  <si>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</si>
  <si>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</si>
  <si>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</si>
  <si>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</si>
  <si>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</si>
  <si>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</si>
  <si>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</si>
  <si>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</si>
  <si>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</si>
  <si>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</si>
  <si>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</si>
  <si>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</si>
  <si>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</si>
  <si>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</si>
  <si>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</si>
  <si>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</si>
  <si>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</si>
  <si>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</si>
  <si>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</si>
  <si>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</si>
  <si>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</si>
  <si>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</si>
  <si>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</si>
  <si>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</si>
  <si>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</si>
  <si>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</si>
  <si>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</si>
  <si>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</si>
  <si>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</si>
  <si>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</si>
  <si>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</si>
  <si>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</si>
  <si>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</si>
  <si>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</si>
  <si>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</si>
  <si>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</si>
  <si>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</si>
  <si>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</si>
  <si>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</si>
  <si>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</si>
  <si>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</si>
  <si>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</si>
  <si>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</si>
  <si>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</si>
  <si>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</si>
  <si>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</si>
  <si>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</si>
  <si>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</si>
  <si>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</si>
  <si>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</si>
  <si>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</si>
  <si>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</si>
  <si>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</si>
  <si>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</si>
  <si>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</si>
  <si>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</si>
  <si>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</si>
  <si>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</si>
  <si>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</si>
  <si>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</si>
  <si>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</si>
  <si>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</si>
  <si>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</si>
  <si>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</si>
  <si>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</si>
  <si>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</si>
  <si>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</si>
  <si>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</si>
  <si>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</si>
  <si>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</si>
  <si>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</si>
  <si>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</si>
  <si>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</si>
  <si>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</si>
  <si>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</si>
  <si>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</si>
  <si>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</si>
  <si>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</si>
  <si>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</si>
  <si>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</si>
  <si>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</si>
  <si>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</si>
  <si>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</si>
  <si>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</si>
  <si>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</si>
  <si>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</si>
  <si>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</si>
  <si>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</si>
  <si>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</si>
  <si>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</si>
  <si>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</si>
  <si>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</si>
  <si>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</si>
  <si>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protocollo@pec.comune.jovencan.ao.it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</si>
  <si>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</si>
  <si>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</si>
  <si>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</si>
  <si>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</si>
  <si>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</si>
  <si>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</si>
  <si>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</si>
  <si>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</si>
  <si>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</si>
  <si>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</si>
  <si>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</si>
  <si>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</si>
  <si>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</si>
  <si>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</si>
  <si>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</si>
  <si>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</si>
  <si>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</si>
  <si>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</si>
  <si>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</si>
  <si>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</si>
  <si>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</si>
  <si>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</si>
  <si>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</si>
  <si>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</si>
  <si>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</si>
  <si>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</si>
  <si>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</si>
  <si>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</si>
  <si>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</si>
  <si>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</si>
  <si>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</si>
  <si>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</si>
  <si>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</si>
  <si>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lajen.laion@legalmail.it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</si>
  <si>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</si>
  <si>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</si>
  <si>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</si>
  <si>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</si>
  <si>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</si>
  <si>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</si>
  <si>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</si>
  <si>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</si>
  <si>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</si>
  <si>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</si>
  <si>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</si>
  <si>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</si>
  <si>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</si>
  <si>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</si>
  <si>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</si>
  <si>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</si>
  <si>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</si>
  <si>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</si>
  <si>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</si>
  <si>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</si>
  <si>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</si>
  <si>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</si>
  <si>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</si>
  <si>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</si>
  <si>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protocollo@comune.laquila.postecert.it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</si>
  <si>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</si>
  <si>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</si>
  <si>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</si>
  <si>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</si>
  <si>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</si>
  <si>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</si>
  <si>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</si>
  <si>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</si>
  <si>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</si>
  <si>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</si>
  <si>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</si>
  <si>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</si>
  <si>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</si>
  <si>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</si>
  <si>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</si>
  <si>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</si>
  <si>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</si>
  <si>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</si>
  <si>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</si>
  <si>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</si>
  <si>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</si>
  <si>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</si>
  <si>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</si>
  <si>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</si>
  <si>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</si>
  <si>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</si>
  <si>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</si>
  <si>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</si>
  <si>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</si>
  <si>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</si>
  <si>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</si>
  <si>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</si>
  <si>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</si>
  <si>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</si>
  <si>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</si>
  <si>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</si>
  <si>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</si>
  <si>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</si>
  <si>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</si>
  <si>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</si>
  <si>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</si>
  <si>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</si>
  <si>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</si>
  <si>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</si>
  <si>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</si>
  <si>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</si>
  <si>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</si>
  <si>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</si>
  <si>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</si>
  <si>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</si>
  <si>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</si>
  <si>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</si>
  <si>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</si>
  <si>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</si>
  <si>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</si>
  <si>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</si>
  <si>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</si>
  <si>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</si>
  <si>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</si>
  <si>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</si>
  <si>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</si>
  <si>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</si>
  <si>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</si>
  <si>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</si>
  <si>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</si>
  <si>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</si>
  <si>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</si>
  <si>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</si>
  <si>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</si>
  <si>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</si>
  <si>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</si>
  <si>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</si>
  <si>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</si>
  <si>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</si>
  <si>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</si>
  <si>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</si>
  <si>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</si>
  <si>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</si>
  <si>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</si>
  <si>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</si>
  <si>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</si>
  <si>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</si>
  <si>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</si>
  <si>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</si>
  <si>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</si>
  <si>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</si>
  <si>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</si>
  <si>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</si>
  <si>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</si>
  <si>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</si>
  <si>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</si>
  <si>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</si>
  <si>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</si>
  <si>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</si>
  <si>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</si>
  <si>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</si>
  <si>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</si>
  <si>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</si>
  <si>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</si>
  <si>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</si>
  <si>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</si>
  <si>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</si>
  <si>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</si>
  <si>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</si>
  <si>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</si>
  <si>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</si>
  <si>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</si>
  <si>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</si>
  <si>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</si>
  <si>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</si>
  <si>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</si>
  <si>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</si>
  <si>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</si>
  <si>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</si>
  <si>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</si>
  <si>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</si>
  <si>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</si>
  <si>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</si>
  <si>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</si>
  <si>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</si>
  <si>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</si>
  <si>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</si>
  <si>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</si>
  <si>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</si>
  <si>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</si>
  <si>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</si>
  <si>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</si>
  <si>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</si>
  <si>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</si>
  <si>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</si>
  <si>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</si>
  <si>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</si>
  <si>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</si>
  <si>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</si>
  <si>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</si>
  <si>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</si>
  <si>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</si>
  <si>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</si>
  <si>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</si>
  <si>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</si>
  <si>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</si>
  <si>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</si>
  <si>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</si>
  <si>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</si>
  <si>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</si>
  <si>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</si>
  <si>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</si>
  <si>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</si>
  <si>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</si>
  <si>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</si>
  <si>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</si>
  <si>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</si>
  <si>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</si>
  <si>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</si>
  <si>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</si>
  <si>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</si>
  <si>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</si>
  <si>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</si>
  <si>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</si>
  <si>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</si>
  <si>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</si>
  <si>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</si>
  <si>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</si>
  <si>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</si>
  <si>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</si>
  <si>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</si>
  <si>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</si>
  <si>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</si>
  <si>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</si>
  <si>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</si>
  <si>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</si>
  <si>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</si>
  <si>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</si>
  <si>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</si>
  <si>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</si>
  <si>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</si>
  <si>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</si>
  <si>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</si>
  <si>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</si>
  <si>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</si>
  <si>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</si>
  <si>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</si>
  <si>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</si>
  <si>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</si>
  <si>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</si>
  <si>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</si>
  <si>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</si>
  <si>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</si>
  <si>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</si>
  <si>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</si>
  <si>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</si>
  <si>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</si>
  <si>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</si>
  <si>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</si>
  <si>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</si>
  <si>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</si>
  <si>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</si>
  <si>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</si>
  <si>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</si>
  <si>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</si>
  <si>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</si>
  <si>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</si>
  <si>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</si>
  <si>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</si>
  <si>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</si>
  <si>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</si>
  <si>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</si>
  <si>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</si>
  <si>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</si>
  <si>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</si>
  <si>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</si>
  <si>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</si>
  <si>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</si>
  <si>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</si>
  <si>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</si>
  <si>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</si>
  <si>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</si>
  <si>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</si>
  <si>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</si>
  <si>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</si>
  <si>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</si>
  <si>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</si>
  <si>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</si>
  <si>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</si>
  <si>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</si>
  <si>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</si>
  <si>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</si>
  <si>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</si>
  <si>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</si>
  <si>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comune.lusianaconco.vi@pecveneto.it</t>
  </si>
  <si>
    <t>lusiglie@cert.ruparpiemonte.it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</si>
  <si>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</si>
  <si>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</si>
  <si>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</si>
  <si>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</si>
  <si>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</si>
  <si>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</si>
  <si>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</si>
  <si>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</si>
  <si>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</si>
  <si>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</si>
  <si>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</si>
  <si>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</si>
  <si>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</si>
  <si>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</si>
  <si>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</si>
  <si>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</si>
  <si>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</si>
  <si>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</si>
  <si>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</si>
  <si>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</si>
  <si>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</si>
  <si>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</si>
  <si>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</si>
  <si>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</si>
  <si>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</si>
  <si>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</si>
  <si>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</si>
  <si>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</si>
  <si>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</si>
  <si>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</si>
  <si>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</si>
  <si>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</si>
  <si>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</si>
  <si>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</si>
  <si>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</si>
  <si>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</si>
  <si>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</si>
  <si>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</si>
  <si>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</si>
  <si>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</si>
  <si>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</si>
  <si>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</si>
  <si>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</si>
  <si>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</si>
  <si>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</si>
  <si>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</si>
  <si>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</si>
  <si>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</si>
  <si>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</si>
  <si>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</si>
  <si>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</si>
  <si>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</si>
  <si>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</si>
  <si>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</si>
  <si>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</si>
  <si>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</si>
  <si>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</si>
  <si>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</si>
  <si>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</si>
  <si>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</si>
  <si>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</si>
  <si>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</si>
  <si>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</si>
  <si>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</si>
  <si>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</si>
  <si>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</si>
  <si>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</si>
  <si>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</si>
  <si>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</si>
  <si>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</si>
  <si>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</si>
  <si>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</si>
  <si>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</si>
  <si>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</si>
  <si>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</si>
  <si>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</si>
  <si>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</si>
  <si>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</si>
  <si>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</si>
  <si>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</si>
  <si>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</si>
  <si>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</si>
  <si>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</si>
  <si>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</si>
  <si>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</si>
  <si>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</si>
  <si>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</si>
  <si>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</si>
  <si>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</si>
  <si>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</si>
  <si>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</si>
  <si>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</si>
  <si>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</si>
  <si>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</si>
  <si>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</si>
  <si>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</si>
  <si>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</si>
  <si>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</si>
  <si>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</si>
  <si>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</si>
  <si>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</si>
  <si>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</si>
  <si>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</si>
  <si>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</si>
  <si>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</si>
  <si>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</si>
  <si>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</si>
  <si>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</si>
  <si>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</si>
  <si>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</si>
  <si>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</si>
  <si>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</si>
  <si>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</si>
  <si>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</si>
  <si>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</si>
  <si>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</si>
  <si>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</si>
  <si>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</si>
  <si>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</si>
  <si>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</si>
  <si>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</si>
  <si>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</si>
  <si>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</si>
  <si>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</si>
  <si>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</si>
  <si>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</si>
  <si>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</si>
  <si>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</si>
  <si>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</si>
  <si>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</si>
  <si>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</si>
  <si>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</si>
  <si>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</si>
  <si>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</si>
  <si>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</si>
  <si>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</si>
  <si>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</si>
  <si>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</si>
  <si>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</si>
  <si>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</si>
  <si>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</si>
  <si>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</si>
  <si>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</si>
  <si>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</si>
  <si>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</si>
  <si>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</si>
  <si>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</si>
  <si>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</si>
  <si>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</si>
  <si>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</si>
  <si>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</si>
  <si>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</si>
  <si>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</si>
  <si>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</si>
  <si>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</si>
  <si>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</si>
  <si>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</si>
  <si>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</si>
  <si>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</si>
  <si>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</si>
  <si>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</si>
  <si>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</si>
  <si>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</si>
  <si>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</si>
  <si>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</si>
  <si>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</si>
  <si>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</si>
  <si>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</si>
  <si>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</si>
  <si>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</si>
  <si>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</si>
  <si>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</si>
  <si>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</si>
  <si>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</si>
  <si>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</si>
  <si>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</si>
  <si>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</si>
  <si>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</si>
  <si>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</si>
  <si>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</si>
  <si>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</si>
  <si>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</si>
  <si>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</si>
  <si>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</si>
  <si>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</si>
  <si>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</si>
  <si>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</si>
  <si>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</si>
  <si>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</si>
  <si>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</si>
  <si>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</si>
  <si>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</si>
  <si>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</si>
  <si>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</si>
  <si>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</si>
  <si>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</si>
  <si>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</si>
  <si>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</si>
  <si>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</si>
  <si>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</si>
  <si>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</si>
  <si>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</si>
  <si>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</si>
  <si>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</si>
  <si>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</si>
  <si>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</si>
  <si>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</si>
  <si>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</si>
  <si>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</si>
  <si>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</si>
  <si>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</si>
  <si>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</si>
  <si>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</si>
  <si>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</si>
  <si>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</si>
  <si>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</si>
  <si>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</si>
  <si>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</si>
  <si>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</si>
  <si>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</si>
  <si>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</si>
  <si>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</si>
  <si>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</si>
  <si>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</si>
  <si>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</si>
  <si>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</si>
  <si>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</si>
  <si>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</si>
  <si>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</si>
  <si>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</si>
  <si>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</si>
  <si>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</si>
  <si>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</si>
  <si>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</si>
  <si>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</si>
  <si>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</si>
  <si>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</si>
  <si>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</si>
  <si>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</si>
  <si>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</si>
  <si>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</si>
  <si>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</si>
  <si>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</si>
  <si>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</si>
  <si>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</si>
  <si>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</si>
  <si>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</si>
  <si>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</si>
  <si>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</si>
  <si>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</si>
  <si>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</si>
  <si>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</si>
  <si>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</si>
  <si>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</si>
  <si>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</si>
  <si>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</si>
  <si>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</si>
  <si>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</si>
  <si>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</si>
  <si>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</si>
  <si>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</si>
  <si>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</si>
  <si>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</si>
  <si>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</si>
  <si>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</si>
  <si>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</si>
  <si>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</si>
  <si>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</si>
  <si>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</si>
  <si>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</si>
  <si>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</si>
  <si>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</si>
  <si>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</si>
  <si>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</si>
  <si>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</si>
  <si>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</si>
  <si>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</si>
  <si>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</si>
  <si>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</si>
  <si>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</si>
  <si>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</si>
  <si>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</si>
  <si>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</si>
  <si>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</si>
  <si>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</si>
  <si>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</si>
  <si>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</si>
  <si>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</si>
  <si>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</si>
  <si>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</si>
  <si>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</si>
  <si>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</si>
  <si>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</si>
  <si>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</si>
  <si>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</si>
  <si>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</si>
  <si>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</si>
  <si>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</si>
  <si>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</si>
  <si>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</si>
  <si>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</si>
  <si>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</si>
  <si>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</si>
  <si>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</si>
  <si>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</si>
  <si>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</si>
  <si>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</si>
  <si>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</si>
  <si>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</si>
  <si>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</si>
  <si>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</si>
  <si>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</si>
  <si>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</si>
  <si>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</si>
  <si>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</si>
  <si>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</si>
  <si>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</si>
  <si>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</si>
  <si>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</si>
  <si>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</si>
  <si>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</si>
  <si>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</si>
  <si>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</si>
  <si>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</si>
  <si>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</si>
  <si>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</si>
  <si>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</si>
  <si>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</si>
  <si>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</si>
  <si>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</si>
  <si>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</si>
  <si>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</si>
  <si>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</si>
  <si>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</si>
  <si>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</si>
  <si>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</si>
  <si>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</si>
  <si>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</si>
  <si>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</si>
  <si>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</si>
  <si>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</si>
  <si>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</si>
  <si>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</si>
  <si>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</si>
  <si>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</si>
  <si>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</si>
  <si>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</si>
  <si>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</si>
  <si>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</si>
  <si>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</si>
  <si>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</si>
  <si>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</si>
  <si>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</si>
  <si>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</si>
  <si>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</si>
  <si>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</si>
  <si>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</si>
  <si>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</si>
  <si>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</si>
  <si>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</si>
  <si>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</si>
  <si>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</si>
  <si>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</si>
  <si>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</si>
  <si>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</si>
  <si>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</si>
  <si>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</si>
  <si>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</si>
  <si>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</si>
  <si>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</si>
  <si>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</si>
  <si>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</si>
  <si>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</si>
  <si>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</si>
  <si>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</si>
  <si>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</si>
  <si>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</si>
  <si>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</si>
  <si>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</si>
  <si>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</si>
  <si>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</si>
  <si>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</si>
  <si>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</si>
  <si>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</si>
  <si>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</si>
  <si>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</si>
  <si>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</si>
  <si>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</si>
  <si>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</si>
  <si>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</si>
  <si>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</si>
  <si>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</si>
  <si>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</si>
  <si>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</si>
  <si>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</si>
  <si>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</si>
  <si>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</si>
  <si>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</si>
  <si>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</si>
  <si>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</si>
  <si>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</si>
  <si>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</si>
  <si>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</si>
  <si>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</si>
  <si>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</si>
  <si>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</si>
  <si>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</si>
  <si>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</si>
  <si>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</si>
  <si>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</si>
  <si>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</si>
  <si>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</si>
  <si>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</si>
  <si>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</si>
  <si>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</si>
  <si>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</si>
  <si>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</si>
  <si>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</si>
  <si>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</si>
  <si>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</si>
  <si>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</si>
  <si>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</si>
  <si>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</si>
  <si>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</si>
  <si>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</si>
  <si>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</si>
  <si>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</si>
  <si>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</si>
  <si>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</si>
  <si>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</si>
  <si>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</si>
  <si>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</si>
  <si>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</si>
  <si>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</si>
  <si>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</si>
  <si>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</si>
  <si>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</si>
  <si>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</si>
  <si>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</si>
  <si>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</si>
  <si>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</si>
  <si>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</si>
  <si>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</si>
  <si>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</si>
  <si>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</si>
  <si>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</si>
  <si>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</si>
  <si>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</si>
  <si>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</si>
  <si>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</si>
  <si>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</si>
  <si>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</si>
  <si>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</si>
  <si>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</si>
  <si>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</si>
  <si>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</si>
  <si>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</si>
  <si>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</si>
  <si>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</si>
  <si>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</si>
  <si>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</si>
  <si>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</si>
  <si>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</si>
  <si>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</si>
  <si>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</si>
  <si>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</si>
  <si>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</si>
  <si>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</si>
  <si>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</si>
  <si>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</si>
  <si>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</si>
  <si>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</si>
  <si>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</si>
  <si>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</si>
  <si>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</si>
  <si>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</si>
  <si>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</si>
  <si>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</si>
  <si>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</si>
  <si>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</si>
  <si>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</si>
  <si>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</si>
  <si>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</si>
  <si>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</si>
  <si>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</si>
  <si>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</si>
  <si>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</si>
  <si>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</si>
  <si>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</si>
  <si>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</si>
  <si>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</si>
  <si>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</si>
  <si>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</si>
  <si>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</si>
  <si>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</si>
  <si>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</si>
  <si>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</si>
  <si>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</si>
  <si>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</si>
  <si>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</si>
  <si>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</si>
  <si>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</si>
  <si>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</si>
  <si>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</si>
  <si>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</si>
  <si>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</si>
  <si>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</si>
  <si>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</si>
  <si>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</si>
  <si>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</si>
  <si>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</si>
  <si>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</si>
  <si>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</si>
  <si>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</si>
  <si>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</si>
  <si>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</si>
  <si>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</si>
  <si>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</si>
  <si>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</si>
  <si>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</si>
  <si>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</si>
  <si>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</si>
  <si>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</si>
  <si>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</si>
  <si>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</si>
  <si>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</si>
  <si>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</si>
  <si>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</si>
  <si>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</si>
  <si>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</si>
  <si>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</si>
  <si>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</si>
  <si>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</si>
  <si>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</si>
  <si>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</si>
  <si>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</si>
  <si>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</si>
  <si>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</si>
  <si>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</si>
  <si>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</si>
  <si>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</si>
  <si>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</si>
  <si>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</si>
  <si>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</si>
  <si>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comune.montesantamariatiberina@postacert.umbria.it</t>
  </si>
  <si>
    <t>protocollo@montesantangelo.it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</si>
  <si>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</si>
  <si>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</si>
  <si>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</si>
  <si>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</si>
  <si>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</si>
  <si>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</si>
  <si>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</si>
  <si>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</si>
  <si>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</si>
  <si>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</si>
  <si>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</si>
  <si>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</si>
  <si>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</si>
  <si>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</si>
  <si>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</si>
  <si>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</si>
  <si>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</si>
  <si>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</si>
  <si>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</si>
  <si>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</si>
  <si>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</si>
  <si>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</si>
  <si>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</si>
  <si>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</si>
  <si>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</si>
  <si>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</si>
  <si>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</si>
  <si>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</si>
  <si>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</si>
  <si>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</si>
  <si>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</si>
  <si>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</si>
  <si>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</si>
  <si>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</si>
  <si>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</si>
  <si>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</si>
  <si>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</si>
  <si>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</si>
  <si>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</si>
  <si>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</si>
  <si>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</si>
  <si>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</si>
  <si>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</si>
  <si>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</si>
  <si>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</si>
  <si>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</si>
  <si>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</si>
  <si>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</si>
  <si>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</si>
  <si>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</si>
  <si>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</si>
  <si>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</si>
  <si>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</si>
  <si>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</si>
  <si>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</si>
  <si>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</si>
  <si>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</si>
  <si>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</si>
  <si>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</si>
  <si>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</si>
  <si>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</si>
  <si>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</si>
  <si>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</si>
  <si>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</si>
  <si>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</si>
  <si>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</si>
  <si>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</si>
  <si>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</si>
  <si>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</si>
  <si>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</si>
  <si>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</si>
  <si>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</si>
  <si>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</si>
  <si>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</si>
  <si>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</si>
  <si>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</si>
  <si>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</si>
  <si>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monteleonedifermo@pec.it</t>
  </si>
  <si>
    <t>comune.monteleonedipuglia.fg@anutel.it</t>
  </si>
  <si>
    <t>comune.monteleonedispoleto@postacert.umbria.it</t>
  </si>
  <si>
    <t>comune.monteleonedorvieto@postacert.umbria.it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</si>
  <si>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</si>
  <si>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</si>
  <si>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</si>
  <si>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</si>
  <si>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</si>
  <si>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</si>
  <si>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</si>
  <si>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</si>
  <si>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</si>
  <si>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</si>
  <si>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</si>
  <si>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</si>
  <si>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</si>
  <si>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</si>
  <si>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</si>
  <si>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</si>
  <si>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</si>
  <si>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</si>
  <si>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</si>
  <si>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</si>
  <si>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</si>
  <si>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</si>
  <si>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</si>
  <si>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</si>
  <si>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</si>
  <si>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</si>
  <si>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</si>
  <si>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</si>
  <si>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</si>
  <si>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</si>
  <si>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</si>
  <si>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</si>
  <si>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</si>
  <si>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</si>
  <si>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</si>
  <si>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</si>
  <si>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</si>
  <si>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</si>
  <si>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</si>
  <si>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</si>
  <si>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</si>
  <si>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</si>
  <si>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</si>
  <si>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</si>
  <si>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</si>
  <si>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</si>
  <si>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</si>
  <si>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</si>
  <si>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</si>
  <si>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</si>
  <si>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</si>
  <si>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</si>
  <si>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</si>
  <si>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</si>
  <si>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</si>
  <si>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</si>
  <si>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</si>
  <si>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</si>
  <si>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</si>
  <si>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</si>
  <si>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</si>
  <si>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</si>
  <si>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</si>
  <si>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</si>
  <si>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</si>
  <si>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</si>
  <si>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</si>
  <si>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</si>
  <si>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</si>
  <si>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</si>
  <si>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</si>
  <si>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</si>
  <si>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</si>
  <si>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</si>
  <si>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</si>
  <si>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</si>
  <si>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</si>
  <si>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</si>
  <si>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</si>
  <si>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</si>
  <si>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</si>
  <si>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</si>
  <si>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</si>
  <si>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</si>
  <si>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</si>
  <si>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</si>
  <si>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</si>
  <si>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</si>
  <si>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</si>
  <si>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</si>
  <si>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</si>
  <si>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</si>
  <si>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</si>
  <si>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</si>
  <si>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</si>
  <si>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</si>
  <si>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</si>
  <si>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</si>
  <si>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</si>
  <si>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</si>
  <si>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</si>
  <si>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</si>
  <si>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</si>
  <si>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</si>
  <si>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</si>
  <si>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</si>
  <si>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</si>
  <si>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</si>
  <si>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</si>
  <si>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</si>
  <si>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</si>
  <si>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</si>
  <si>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</si>
  <si>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</si>
  <si>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</si>
  <si>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</si>
  <si>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</si>
  <si>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</si>
  <si>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</si>
  <si>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</si>
  <si>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</si>
  <si>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</si>
  <si>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</si>
  <si>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</si>
  <si>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</si>
  <si>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</si>
  <si>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</si>
  <si>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</si>
  <si>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</si>
  <si>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</si>
  <si>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</si>
  <si>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</si>
  <si>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</si>
  <si>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</si>
  <si>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</si>
  <si>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</si>
  <si>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</si>
  <si>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</si>
  <si>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</si>
  <si>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</si>
  <si>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</si>
  <si>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</si>
  <si>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</si>
  <si>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</si>
  <si>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</si>
  <si>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</si>
  <si>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</si>
  <si>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</si>
  <si>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</si>
  <si>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</si>
  <si>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</si>
  <si>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</si>
  <si>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</si>
  <si>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</si>
  <si>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</si>
  <si>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</si>
  <si>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</si>
  <si>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</si>
  <si>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</si>
  <si>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</si>
  <si>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</si>
  <si>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mottadeconti@pec.it</t>
  </si>
  <si>
    <t>comune.mottadilivenza.tv@pecveneto.it</t>
  </si>
  <si>
    <t>protocollo@pec.comune.mottamontecorvino.fg.it</t>
  </si>
  <si>
    <t>info@pec.comunemottasg.it</t>
  </si>
  <si>
    <t>amministrativo.mottasantalucia@asmepec.it</t>
  </si>
  <si>
    <t>infopost@pec.comune.mottasantanastasia.ct.it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</si>
  <si>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</si>
  <si>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</si>
  <si>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</si>
  <si>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</si>
  <si>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</si>
  <si>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</si>
  <si>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</si>
  <si>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</si>
  <si>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</si>
  <si>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</si>
  <si>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</si>
  <si>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</si>
  <si>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</si>
  <si>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</si>
  <si>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</si>
  <si>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</si>
  <si>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</si>
  <si>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</si>
  <si>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</si>
  <si>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</si>
  <si>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</si>
  <si>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</si>
  <si>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</si>
  <si>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</si>
  <si>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</si>
  <si>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</si>
  <si>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</si>
  <si>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</si>
  <si>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</si>
  <si>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</si>
  <si>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</si>
  <si>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</si>
  <si>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</si>
  <si>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</si>
  <si>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</si>
  <si>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</si>
  <si>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</si>
  <si>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</si>
  <si>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</si>
  <si>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</si>
  <si>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</si>
  <si>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</si>
  <si>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</si>
  <si>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</si>
  <si>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</si>
  <si>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</si>
  <si>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</si>
  <si>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</si>
  <si>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naturns.naturno@legalmail.it</t>
  </si>
  <si>
    <t>protocollo@pec.comune.nave.bs.it</t>
  </si>
  <si>
    <t>comune.navelli@pec.mailcert.info</t>
  </si>
  <si>
    <t>natzschabs.nazsciaves@legalmail.it</t>
  </si>
  <si>
    <t>comune.nazzano@pcert.it</t>
  </si>
  <si>
    <t>info@pec.comune.ne.ge.it</t>
  </si>
  <si>
    <t>nebbiuno@cert.ruparpiemonte.it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</si>
  <si>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</si>
  <si>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</si>
  <si>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</si>
  <si>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</si>
  <si>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</si>
  <si>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</si>
  <si>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</si>
  <si>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</si>
  <si>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</si>
  <si>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</si>
  <si>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</si>
  <si>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</si>
  <si>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</si>
  <si>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</si>
  <si>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</si>
  <si>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</si>
  <si>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</si>
  <si>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</si>
  <si>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</si>
  <si>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</si>
  <si>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</si>
  <si>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</si>
  <si>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</si>
  <si>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</si>
  <si>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</si>
  <si>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</si>
  <si>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</si>
  <si>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</si>
  <si>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</si>
  <si>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</si>
  <si>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</si>
  <si>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</si>
  <si>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</si>
  <si>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</si>
  <si>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</si>
  <si>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</si>
  <si>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</si>
  <si>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</si>
  <si>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</si>
  <si>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</si>
  <si>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</si>
  <si>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</si>
  <si>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</si>
  <si>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</si>
  <si>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</si>
  <si>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</si>
  <si>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</si>
  <si>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</si>
  <si>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</si>
  <si>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</si>
  <si>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</si>
  <si>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</si>
  <si>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</si>
  <si>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</si>
  <si>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</si>
  <si>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</si>
  <si>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</si>
  <si>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</si>
  <si>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</si>
  <si>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</si>
  <si>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</si>
  <si>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</si>
  <si>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</si>
  <si>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</si>
  <si>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</si>
  <si>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</si>
  <si>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welschnofen.novalevante@legalmail.it</t>
  </si>
  <si>
    <t>comune.novamilanese@pec.regione.lombardia.it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</si>
  <si>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</si>
  <si>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</si>
  <si>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</si>
  <si>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</si>
  <si>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</si>
  <si>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</si>
  <si>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</si>
  <si>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</si>
  <si>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</si>
  <si>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</si>
  <si>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</si>
  <si>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</si>
  <si>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</si>
  <si>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</si>
  <si>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</si>
  <si>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</si>
  <si>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</si>
  <si>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</si>
  <si>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</si>
  <si>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</si>
  <si>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</si>
  <si>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</si>
  <si>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</si>
  <si>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</si>
  <si>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</si>
  <si>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</si>
  <si>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</si>
  <si>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</si>
  <si>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</si>
  <si>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</si>
  <si>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</si>
  <si>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</si>
  <si>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</si>
  <si>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</si>
  <si>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</si>
  <si>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</si>
  <si>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</si>
  <si>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</si>
  <si>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</si>
  <si>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</si>
  <si>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</si>
  <si>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</si>
  <si>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</si>
  <si>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</si>
  <si>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</si>
  <si>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</si>
  <si>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</si>
  <si>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</si>
  <si>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</si>
  <si>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</si>
  <si>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</si>
  <si>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</si>
  <si>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</si>
  <si>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</si>
  <si>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</si>
  <si>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</si>
  <si>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</si>
  <si>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</si>
  <si>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</si>
  <si>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</si>
  <si>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</si>
  <si>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</si>
  <si>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</si>
  <si>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</si>
  <si>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</si>
  <si>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</si>
  <si>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</si>
  <si>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</si>
  <si>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</si>
  <si>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</si>
  <si>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</si>
  <si>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</si>
  <si>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</si>
  <si>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</si>
  <si>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</si>
  <si>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</si>
  <si>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</si>
  <si>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</si>
  <si>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</si>
  <si>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</si>
  <si>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</si>
  <si>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</si>
  <si>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</si>
  <si>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</si>
  <si>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</si>
  <si>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</si>
  <si>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</si>
  <si>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</si>
  <si>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</si>
  <si>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</si>
  <si>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</si>
  <si>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</si>
  <si>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</si>
  <si>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</si>
  <si>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</si>
  <si>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</si>
  <si>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</si>
  <si>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</si>
  <si>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</si>
  <si>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</si>
  <si>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</si>
  <si>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</si>
  <si>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</si>
  <si>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</si>
  <si>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</si>
  <si>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</si>
  <si>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</si>
  <si>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</si>
  <si>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</si>
  <si>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</si>
  <si>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</si>
  <si>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</si>
  <si>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</si>
  <si>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</si>
  <si>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</si>
  <si>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</si>
  <si>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</si>
  <si>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</si>
  <si>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</si>
  <si>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</si>
  <si>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</si>
  <si>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</si>
  <si>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</si>
  <si>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</si>
  <si>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</si>
  <si>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</si>
  <si>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</si>
  <si>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</si>
  <si>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</si>
  <si>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</si>
  <si>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</si>
  <si>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</si>
  <si>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</si>
  <si>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</si>
  <si>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</si>
  <si>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</si>
  <si>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</si>
  <si>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</si>
  <si>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</si>
  <si>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</si>
  <si>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</si>
  <si>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</si>
  <si>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</si>
  <si>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</si>
  <si>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</si>
  <si>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</si>
  <si>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</si>
  <si>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</si>
  <si>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</si>
  <si>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</si>
  <si>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</si>
  <si>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</si>
  <si>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</si>
  <si>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</si>
  <si>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</si>
  <si>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</si>
  <si>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</si>
  <si>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</si>
  <si>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</si>
  <si>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</si>
  <si>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</si>
  <si>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</si>
  <si>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</si>
  <si>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</si>
  <si>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</si>
  <si>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</si>
  <si>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</si>
  <si>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</si>
  <si>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</si>
  <si>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</si>
  <si>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</si>
  <si>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</si>
  <si>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</si>
  <si>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</si>
  <si>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</si>
  <si>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</si>
  <si>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</si>
  <si>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</si>
  <si>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</si>
  <si>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</si>
  <si>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</si>
  <si>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</si>
  <si>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</si>
  <si>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</si>
  <si>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</si>
  <si>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</si>
  <si>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</si>
  <si>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</si>
  <si>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</si>
  <si>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</si>
  <si>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</si>
  <si>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</si>
  <si>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</si>
  <si>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</si>
  <si>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</si>
  <si>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</si>
  <si>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</si>
  <si>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</si>
  <si>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</si>
  <si>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</si>
  <si>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</si>
  <si>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</si>
  <si>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</si>
  <si>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</si>
  <si>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</si>
  <si>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</si>
  <si>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</si>
  <si>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</si>
  <si>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</si>
  <si>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</si>
  <si>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</si>
  <si>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</si>
  <si>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</si>
  <si>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</si>
  <si>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</si>
  <si>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</si>
  <si>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</si>
  <si>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</si>
  <si>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</si>
  <si>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</si>
  <si>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</si>
  <si>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</si>
  <si>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</si>
  <si>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</si>
  <si>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</si>
  <si>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</si>
  <si>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</si>
  <si>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</si>
  <si>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</si>
  <si>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</si>
  <si>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</si>
  <si>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</si>
  <si>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</si>
  <si>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</si>
  <si>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</si>
  <si>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</si>
  <si>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</si>
  <si>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</si>
  <si>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</si>
  <si>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</si>
  <si>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</si>
  <si>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</si>
  <si>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</si>
  <si>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</si>
  <si>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</si>
  <si>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</si>
  <si>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</si>
  <si>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</si>
  <si>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</si>
  <si>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</si>
  <si>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</si>
  <si>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</si>
  <si>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</si>
  <si>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</si>
  <si>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</si>
  <si>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</si>
  <si>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</si>
  <si>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</si>
  <si>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</si>
  <si>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</si>
  <si>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</si>
  <si>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</si>
  <si>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</si>
  <si>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</si>
  <si>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</si>
  <si>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</si>
  <si>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</si>
  <si>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</si>
  <si>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</si>
  <si>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</si>
  <si>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</si>
  <si>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</si>
  <si>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</si>
  <si>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</si>
  <si>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</si>
  <si>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</si>
  <si>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</si>
  <si>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</si>
  <si>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</si>
  <si>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</si>
  <si>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</si>
  <si>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</si>
  <si>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</si>
  <si>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</si>
  <si>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</si>
  <si>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</si>
  <si>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</si>
  <si>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</si>
  <si>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</si>
  <si>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</si>
  <si>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</si>
  <si>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</si>
  <si>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</si>
  <si>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</si>
  <si>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</si>
  <si>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</si>
  <si>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</si>
  <si>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</si>
  <si>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</si>
  <si>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</si>
  <si>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</si>
  <si>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</si>
  <si>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</si>
  <si>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</si>
  <si>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</si>
  <si>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</si>
  <si>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</si>
  <si>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</si>
  <si>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</si>
  <si>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</si>
  <si>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</si>
  <si>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</si>
  <si>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</si>
  <si>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</si>
  <si>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</si>
  <si>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</si>
  <si>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</si>
  <si>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</si>
  <si>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</si>
  <si>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</si>
  <si>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</si>
  <si>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</si>
  <si>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</si>
  <si>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</si>
  <si>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</si>
  <si>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</si>
  <si>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</si>
  <si>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</si>
  <si>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</si>
  <si>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</si>
  <si>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</si>
  <si>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</si>
  <si>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</si>
  <si>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</si>
  <si>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</si>
  <si>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</si>
  <si>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</si>
  <si>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</si>
  <si>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</si>
  <si>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segretario@cert.comune.paterno.ct.it</t>
  </si>
  <si>
    <t>anagrafe.paternocalabro@asmepec.it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</si>
  <si>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</si>
  <si>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</si>
  <si>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</si>
  <si>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</si>
  <si>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</si>
  <si>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</si>
  <si>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</si>
  <si>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</si>
  <si>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</si>
  <si>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</si>
  <si>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</si>
  <si>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</si>
  <si>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</si>
  <si>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</si>
  <si>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</si>
  <si>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</si>
  <si>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</si>
  <si>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</si>
  <si>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</si>
  <si>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</si>
  <si>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</si>
  <si>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</si>
  <si>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</si>
  <si>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</si>
  <si>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</si>
  <si>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</si>
  <si>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</si>
  <si>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</si>
  <si>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</si>
  <si>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</si>
  <si>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</si>
  <si>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</si>
  <si>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</si>
  <si>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</si>
  <si>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</si>
  <si>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</si>
  <si>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</si>
  <si>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</si>
  <si>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</si>
  <si>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</si>
  <si>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</si>
  <si>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</si>
  <si>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</si>
  <si>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</si>
  <si>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</si>
  <si>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</si>
  <si>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</si>
  <si>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</si>
  <si>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</si>
  <si>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</si>
  <si>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</si>
  <si>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</si>
  <si>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</si>
  <si>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</si>
  <si>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</si>
  <si>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</si>
  <si>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</si>
  <si>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</si>
  <si>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</si>
  <si>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</si>
  <si>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</si>
  <si>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</si>
  <si>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</si>
  <si>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</si>
  <si>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</si>
  <si>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</si>
  <si>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</si>
  <si>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</si>
  <si>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</si>
  <si>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</si>
  <si>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</si>
  <si>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</si>
  <si>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</si>
  <si>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</si>
  <si>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</si>
  <si>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</si>
  <si>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</si>
  <si>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</si>
  <si>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</si>
  <si>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</si>
  <si>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</si>
  <si>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</si>
  <si>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</si>
  <si>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</si>
  <si>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</si>
  <si>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</si>
  <si>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</si>
  <si>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</si>
  <si>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</si>
  <si>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</si>
  <si>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</si>
  <si>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</si>
  <si>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</si>
  <si>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</si>
  <si>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</si>
  <si>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</si>
  <si>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</si>
  <si>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</si>
  <si>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</si>
  <si>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</si>
  <si>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</si>
  <si>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</si>
  <si>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</si>
  <si>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</si>
  <si>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</si>
  <si>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</si>
  <si>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</si>
  <si>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</si>
  <si>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</si>
  <si>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</si>
  <si>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</si>
  <si>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</si>
  <si>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</si>
  <si>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</si>
  <si>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</si>
  <si>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</si>
  <si>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</si>
  <si>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</si>
  <si>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</si>
  <si>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</si>
  <si>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</si>
  <si>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</si>
  <si>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</si>
  <si>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</si>
  <si>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</si>
  <si>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</si>
  <si>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</si>
  <si>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</si>
  <si>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</si>
  <si>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</si>
  <si>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</si>
  <si>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</si>
  <si>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</si>
  <si>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</si>
  <si>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</si>
  <si>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</si>
  <si>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</si>
  <si>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</si>
  <si>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</si>
  <si>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</si>
  <si>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</si>
  <si>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</si>
  <si>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</si>
  <si>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</si>
  <si>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</si>
  <si>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</si>
  <si>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</si>
  <si>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</si>
  <si>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</si>
  <si>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</si>
  <si>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</si>
  <si>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</si>
  <si>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</si>
  <si>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</si>
  <si>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</si>
  <si>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</si>
  <si>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</si>
  <si>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</si>
  <si>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</si>
  <si>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</si>
  <si>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</si>
  <si>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</si>
  <si>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</si>
  <si>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</si>
  <si>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</si>
  <si>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</si>
  <si>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</si>
  <si>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</si>
  <si>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</si>
  <si>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</si>
  <si>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</si>
  <si>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</si>
  <si>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</si>
  <si>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</si>
  <si>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</si>
  <si>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</si>
  <si>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</si>
  <si>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</si>
  <si>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</si>
  <si>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</si>
  <si>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</si>
  <si>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</si>
  <si>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</si>
  <si>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</si>
  <si>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</si>
  <si>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</si>
  <si>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</si>
  <si>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</si>
  <si>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</si>
  <si>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</si>
  <si>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</si>
  <si>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</si>
  <si>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</si>
  <si>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</si>
  <si>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</si>
  <si>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</si>
  <si>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</si>
  <si>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</si>
  <si>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</si>
  <si>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</si>
  <si>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</si>
  <si>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</si>
  <si>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</si>
  <si>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comunepievedelcairo@pec.it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</si>
  <si>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</si>
  <si>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</si>
  <si>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</si>
  <si>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</si>
  <si>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</si>
  <si>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</si>
  <si>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comune.pievedolmi@pec.regione.lombardia.it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</si>
  <si>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</si>
  <si>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</si>
  <si>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</si>
  <si>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</si>
  <si>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</si>
  <si>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</si>
  <si>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</si>
  <si>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</si>
  <si>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</si>
  <si>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</si>
  <si>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</si>
  <si>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</si>
  <si>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</si>
  <si>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</si>
  <si>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</si>
  <si>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</si>
  <si>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</si>
  <si>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</si>
  <si>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</si>
  <si>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</si>
  <si>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</si>
  <si>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</si>
  <si>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</si>
  <si>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</si>
  <si>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</si>
  <si>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</si>
  <si>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</si>
  <si>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</si>
  <si>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</si>
  <si>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</si>
  <si>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</si>
  <si>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</si>
  <si>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</si>
  <si>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</si>
  <si>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</si>
  <si>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</si>
  <si>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</si>
  <si>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</si>
  <si>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</si>
  <si>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</si>
  <si>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</si>
  <si>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</si>
  <si>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</si>
  <si>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</si>
  <si>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</si>
  <si>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</si>
  <si>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</si>
  <si>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</si>
  <si>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</si>
  <si>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</si>
  <si>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</si>
  <si>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</si>
  <si>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</si>
  <si>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</si>
  <si>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</si>
  <si>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</si>
  <si>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</si>
  <si>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</si>
  <si>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</si>
  <si>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</si>
  <si>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</si>
  <si>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</si>
  <si>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</si>
  <si>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</si>
  <si>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</si>
  <si>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</si>
  <si>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</si>
  <si>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</si>
  <si>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</si>
  <si>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</si>
  <si>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</si>
  <si>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</si>
  <si>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</si>
  <si>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</si>
  <si>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</si>
  <si>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</si>
  <si>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</si>
  <si>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</si>
  <si>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</si>
  <si>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</si>
  <si>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</si>
  <si>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</si>
  <si>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</si>
  <si>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</si>
  <si>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</si>
  <si>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</si>
  <si>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</si>
  <si>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</si>
  <si>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</si>
  <si>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</si>
  <si>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</si>
  <si>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</si>
  <si>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</si>
  <si>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</si>
  <si>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</si>
  <si>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</si>
  <si>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</si>
  <si>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</si>
  <si>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</si>
  <si>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</si>
  <si>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</si>
  <si>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</si>
  <si>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</si>
  <si>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</si>
  <si>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</si>
  <si>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</si>
  <si>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</si>
  <si>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</si>
  <si>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</si>
  <si>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</si>
  <si>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</si>
  <si>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</si>
  <si>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</si>
  <si>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</si>
  <si>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</si>
  <si>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</si>
  <si>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</si>
  <si>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</si>
  <si>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</si>
  <si>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</si>
  <si>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</si>
  <si>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</si>
  <si>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</si>
  <si>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</si>
  <si>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</si>
  <si>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</si>
  <si>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</si>
  <si>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</si>
  <si>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</si>
  <si>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</si>
  <si>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</si>
  <si>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</si>
  <si>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</si>
  <si>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</si>
  <si>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</si>
  <si>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</si>
  <si>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</si>
  <si>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</si>
  <si>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</si>
  <si>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</si>
  <si>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</si>
  <si>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</si>
  <si>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</si>
  <si>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</si>
  <si>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</si>
  <si>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</si>
  <si>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</si>
  <si>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</si>
  <si>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</si>
  <si>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comune.pontcanavese@pec.it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</si>
  <si>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</si>
  <si>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</si>
  <si>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</si>
  <si>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</si>
  <si>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</si>
  <si>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</si>
  <si>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</si>
  <si>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</si>
  <si>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</si>
  <si>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</si>
  <si>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</si>
  <si>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</si>
  <si>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</si>
  <si>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</si>
  <si>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</si>
  <si>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</si>
  <si>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</si>
  <si>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</si>
  <si>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</si>
  <si>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</si>
  <si>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</si>
  <si>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</si>
  <si>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</si>
  <si>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</si>
  <si>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</si>
  <si>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</si>
  <si>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</si>
  <si>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</si>
  <si>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</si>
  <si>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</si>
  <si>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</si>
  <si>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</si>
  <si>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</si>
  <si>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</si>
  <si>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</si>
  <si>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</si>
  <si>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</si>
  <si>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</si>
  <si>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</si>
  <si>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protocollo@pec.comune.pontsainmartin.ao.it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</si>
  <si>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</si>
  <si>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</si>
  <si>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</si>
  <si>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</si>
  <si>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</si>
  <si>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</si>
  <si>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</si>
  <si>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</si>
  <si>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</si>
  <si>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</si>
  <si>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</si>
  <si>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</si>
  <si>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</si>
  <si>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</si>
  <si>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</si>
  <si>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</si>
  <si>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</si>
  <si>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</si>
  <si>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</si>
  <si>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</si>
  <si>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</si>
  <si>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</si>
  <si>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</si>
  <si>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</si>
  <si>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</si>
  <si>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</si>
  <si>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</si>
  <si>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</si>
  <si>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</si>
  <si>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</si>
  <si>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</si>
  <si>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</si>
  <si>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</si>
  <si>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</si>
  <si>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</si>
  <si>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</si>
  <si>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</si>
  <si>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</si>
  <si>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</si>
  <si>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</si>
  <si>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</si>
  <si>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</si>
  <si>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</si>
  <si>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</si>
  <si>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</si>
  <si>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</si>
  <si>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</si>
  <si>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</si>
  <si>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</si>
  <si>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</si>
  <si>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</si>
  <si>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</si>
  <si>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</si>
  <si>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</si>
  <si>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</si>
  <si>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</si>
  <si>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</si>
  <si>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</si>
  <si>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</si>
  <si>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</si>
  <si>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</si>
  <si>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</si>
  <si>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</si>
  <si>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</si>
  <si>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</si>
  <si>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</si>
  <si>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</si>
  <si>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</si>
  <si>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</si>
  <si>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</si>
  <si>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</si>
  <si>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</si>
  <si>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</si>
  <si>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</si>
  <si>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</si>
  <si>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</si>
  <si>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</si>
  <si>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</si>
  <si>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</si>
  <si>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</si>
  <si>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</si>
  <si>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</si>
  <si>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</si>
  <si>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</si>
  <si>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</si>
  <si>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</si>
  <si>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</si>
  <si>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</si>
  <si>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</si>
  <si>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</si>
  <si>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</si>
  <si>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</si>
  <si>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</si>
  <si>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</si>
  <si>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</si>
  <si>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</si>
  <si>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</si>
  <si>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</si>
  <si>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</si>
  <si>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</si>
  <si>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</si>
  <si>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</si>
  <si>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</si>
  <si>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</si>
  <si>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</si>
  <si>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</si>
  <si>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</si>
  <si>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</si>
  <si>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</si>
  <si>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</si>
  <si>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</si>
  <si>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</si>
  <si>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</si>
  <si>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</si>
  <si>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</si>
  <si>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</si>
  <si>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</si>
  <si>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</si>
  <si>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</si>
  <si>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</si>
  <si>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</si>
  <si>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</si>
  <si>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</si>
  <si>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</si>
  <si>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</si>
  <si>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</si>
  <si>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</si>
  <si>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</si>
  <si>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</si>
  <si>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protocollo@pec.comune.pre-saint-didier.ao.it</t>
  </si>
  <si>
    <t>protocollo@pec.comune.preseglie.bs.it</t>
  </si>
  <si>
    <t>segretario.presenzano@asmepec.it</t>
  </si>
  <si>
    <t>comune.presezzo@pec.regione.lombardia.it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</si>
  <si>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</si>
  <si>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</si>
  <si>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</si>
  <si>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</si>
  <si>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</si>
  <si>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</si>
  <si>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</si>
  <si>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</si>
  <si>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</si>
  <si>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</si>
  <si>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</si>
  <si>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</si>
  <si>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</si>
  <si>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</si>
  <si>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</si>
  <si>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</si>
  <si>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</si>
  <si>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</si>
  <si>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</si>
  <si>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</si>
  <si>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</si>
  <si>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</si>
  <si>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proveis.proves@legalmail.it</t>
  </si>
  <si>
    <t>comune.provvidenticb@legalmail.it</t>
  </si>
  <si>
    <t>prunetto@cert.ruparpiemonte.it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</si>
  <si>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</si>
  <si>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</si>
  <si>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</si>
  <si>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</si>
  <si>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</si>
  <si>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</si>
  <si>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</si>
  <si>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</si>
  <si>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</si>
  <si>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</si>
  <si>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</si>
  <si>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</si>
  <si>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</si>
  <si>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</si>
  <si>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</si>
  <si>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</si>
  <si>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</si>
  <si>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</si>
  <si>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</si>
  <si>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</si>
  <si>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</si>
  <si>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</si>
  <si>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</si>
  <si>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</si>
  <si>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</si>
  <si>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</si>
  <si>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</si>
  <si>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</si>
  <si>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</si>
  <si>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</si>
  <si>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</si>
  <si>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</si>
  <si>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</si>
  <si>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</si>
  <si>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</si>
  <si>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</si>
  <si>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</si>
  <si>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</si>
  <si>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</si>
  <si>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</si>
  <si>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</si>
  <si>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</si>
  <si>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</si>
  <si>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</si>
  <si>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</si>
  <si>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</si>
  <si>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</si>
  <si>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</si>
  <si>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</si>
  <si>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</si>
  <si>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</si>
  <si>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</si>
  <si>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</si>
  <si>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</si>
  <si>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</si>
  <si>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</si>
  <si>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</si>
  <si>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</si>
  <si>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</si>
  <si>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</si>
  <si>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</si>
  <si>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</si>
  <si>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</si>
  <si>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</si>
  <si>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</si>
  <si>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</si>
  <si>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</si>
  <si>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</si>
  <si>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</si>
  <si>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</si>
  <si>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</si>
  <si>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</si>
  <si>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</si>
  <si>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</si>
  <si>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</si>
  <si>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</si>
  <si>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</si>
  <si>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</si>
  <si>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</si>
  <si>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</si>
  <si>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</si>
  <si>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</si>
  <si>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</si>
  <si>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</si>
  <si>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</si>
  <si>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</si>
  <si>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</si>
  <si>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</si>
  <si>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</si>
  <si>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</si>
  <si>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</si>
  <si>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</si>
  <si>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</si>
  <si>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</si>
  <si>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</si>
  <si>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</si>
  <si>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</si>
  <si>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</si>
  <si>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</si>
  <si>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</si>
  <si>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</si>
  <si>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</si>
  <si>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</si>
  <si>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</si>
  <si>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</si>
  <si>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</si>
  <si>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</si>
  <si>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</si>
  <si>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</si>
  <si>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</si>
  <si>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</si>
  <si>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</si>
  <si>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</si>
  <si>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</si>
  <si>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</si>
  <si>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protocollo@pec.comune.rhemes-notre-dame.ao.it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</si>
  <si>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</si>
  <si>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</si>
  <si>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</si>
  <si>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</si>
  <si>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</si>
  <si>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</si>
  <si>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</si>
  <si>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</si>
  <si>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</si>
  <si>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</si>
  <si>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</si>
  <si>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</si>
  <si>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</si>
  <si>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</si>
  <si>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</si>
  <si>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</si>
  <si>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</si>
  <si>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</si>
  <si>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</si>
  <si>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</si>
  <si>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</si>
  <si>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</si>
  <si>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</si>
  <si>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</si>
  <si>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</si>
  <si>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</si>
  <si>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</si>
  <si>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</si>
  <si>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</si>
  <si>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</si>
  <si>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</si>
  <si>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</si>
  <si>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</si>
  <si>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</si>
  <si>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</si>
  <si>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</si>
  <si>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</si>
  <si>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</si>
  <si>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</si>
  <si>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</si>
  <si>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</si>
  <si>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</si>
  <si>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</si>
  <si>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</si>
  <si>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</si>
  <si>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</si>
  <si>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</si>
  <si>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</si>
  <si>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</si>
  <si>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</si>
  <si>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</si>
  <si>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</si>
  <si>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</si>
  <si>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</si>
  <si>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</si>
  <si>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</si>
  <si>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</si>
  <si>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</si>
  <si>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</si>
  <si>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</si>
  <si>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</si>
  <si>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</si>
  <si>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</si>
  <si>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</si>
  <si>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</si>
  <si>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</si>
  <si>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</si>
  <si>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</si>
  <si>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</si>
  <si>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</si>
  <si>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</si>
  <si>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</si>
  <si>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</si>
  <si>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</si>
  <si>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</si>
  <si>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</si>
  <si>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</si>
  <si>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</si>
  <si>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</si>
  <si>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</si>
  <si>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</si>
  <si>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</si>
  <si>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</si>
  <si>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</si>
  <si>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</si>
  <si>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</si>
  <si>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</si>
  <si>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</si>
  <si>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</si>
  <si>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</si>
  <si>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</si>
  <si>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</si>
  <si>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</si>
  <si>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</si>
  <si>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</si>
  <si>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</si>
  <si>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rocca.de.baldi@cert.ruparpiemonte.it</t>
  </si>
  <si>
    <t>comune.roccadegiorgi@pec.provincia.pv.it</t>
  </si>
  <si>
    <t>comuneroccadevandro@pec.it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</si>
  <si>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</si>
  <si>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</si>
  <si>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</si>
  <si>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</si>
  <si>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</si>
  <si>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</si>
  <si>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</si>
  <si>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</si>
  <si>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</si>
  <si>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</si>
  <si>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</si>
  <si>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</si>
  <si>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</si>
  <si>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</si>
  <si>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</si>
  <si>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</si>
  <si>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</si>
  <si>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</si>
  <si>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</si>
  <si>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</si>
  <si>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</si>
  <si>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</si>
  <si>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</si>
  <si>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</si>
  <si>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</si>
  <si>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</si>
  <si>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</si>
  <si>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</si>
  <si>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</si>
  <si>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</si>
  <si>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</si>
  <si>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</si>
  <si>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</si>
  <si>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</si>
  <si>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</si>
  <si>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</si>
  <si>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</si>
  <si>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</si>
  <si>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</si>
  <si>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</si>
  <si>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</si>
  <si>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</si>
  <si>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</si>
  <si>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</si>
  <si>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</si>
  <si>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</si>
  <si>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</si>
  <si>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</si>
  <si>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</si>
  <si>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</si>
  <si>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</si>
  <si>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</si>
  <si>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</si>
  <si>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</si>
  <si>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</si>
  <si>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</si>
  <si>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</si>
  <si>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</si>
  <si>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</si>
  <si>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</si>
  <si>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</si>
  <si>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</si>
  <si>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</si>
  <si>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</si>
  <si>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</si>
  <si>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</si>
  <si>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</si>
  <si>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</si>
  <si>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</si>
  <si>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</si>
  <si>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</si>
  <si>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</si>
  <si>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</si>
  <si>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</si>
  <si>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</si>
  <si>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</si>
  <si>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</si>
  <si>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</si>
  <si>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</si>
  <si>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</si>
  <si>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</si>
  <si>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</si>
  <si>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</si>
  <si>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</si>
  <si>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</si>
  <si>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</si>
  <si>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</si>
  <si>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</si>
  <si>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</si>
  <si>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</si>
  <si>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</si>
  <si>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</si>
  <si>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</si>
  <si>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</si>
  <si>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</si>
  <si>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</si>
  <si>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</si>
  <si>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</si>
  <si>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</si>
  <si>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</si>
  <si>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</si>
  <si>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</si>
  <si>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</si>
  <si>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</si>
  <si>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</si>
  <si>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</si>
  <si>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</si>
  <si>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</si>
  <si>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</si>
  <si>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</si>
  <si>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</si>
  <si>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</si>
  <si>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</si>
  <si>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</si>
  <si>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</si>
  <si>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</si>
  <si>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</si>
  <si>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</si>
  <si>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</si>
  <si>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</si>
  <si>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</si>
  <si>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</si>
  <si>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</si>
  <si>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</si>
  <si>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</si>
  <si>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</si>
  <si>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</si>
  <si>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</si>
  <si>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</si>
  <si>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</si>
  <si>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</si>
  <si>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</si>
  <si>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</si>
  <si>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</si>
  <si>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</si>
  <si>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</si>
  <si>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</si>
  <si>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</si>
  <si>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</si>
  <si>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</si>
  <si>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</si>
  <si>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</si>
  <si>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</si>
  <si>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</si>
  <si>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</si>
  <si>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</si>
  <si>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</si>
  <si>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</si>
  <si>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</si>
  <si>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</si>
  <si>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</si>
  <si>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</si>
  <si>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</si>
  <si>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</si>
  <si>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</si>
  <si>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</si>
  <si>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</si>
  <si>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</si>
  <si>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</si>
  <si>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</si>
  <si>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</si>
  <si>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</si>
  <si>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</si>
  <si>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</si>
  <si>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</si>
  <si>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</si>
  <si>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</si>
  <si>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</si>
  <si>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</si>
  <si>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</si>
  <si>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</si>
  <si>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</si>
  <si>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</si>
  <si>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</si>
  <si>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</si>
  <si>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</si>
  <si>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</si>
  <si>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</si>
  <si>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</si>
  <si>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</si>
  <si>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</si>
  <si>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</si>
  <si>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</si>
  <si>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</si>
  <si>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</si>
  <si>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</si>
  <si>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</si>
  <si>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</si>
  <si>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</si>
  <si>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</si>
  <si>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</si>
  <si>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</si>
  <si>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</si>
  <si>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</si>
  <si>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</si>
  <si>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</si>
  <si>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</si>
  <si>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</si>
  <si>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</si>
  <si>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</si>
  <si>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</si>
  <si>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</si>
  <si>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</si>
  <si>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</si>
  <si>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</si>
  <si>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</si>
  <si>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</si>
  <si>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</si>
  <si>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</si>
  <si>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</si>
  <si>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</si>
  <si>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</si>
  <si>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</si>
  <si>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</si>
  <si>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</si>
  <si>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</si>
  <si>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</si>
  <si>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</si>
  <si>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</si>
  <si>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</si>
  <si>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</si>
  <si>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</si>
  <si>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</si>
  <si>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</si>
  <si>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</si>
  <si>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</si>
  <si>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</si>
  <si>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</si>
  <si>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</si>
  <si>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</si>
  <si>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</si>
  <si>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</si>
  <si>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</si>
  <si>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</si>
  <si>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</si>
  <si>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</si>
  <si>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</si>
  <si>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</si>
  <si>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</si>
  <si>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</si>
  <si>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</si>
  <si>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</si>
  <si>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</si>
  <si>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</si>
  <si>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</si>
  <si>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</si>
  <si>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</si>
  <si>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</si>
  <si>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</si>
  <si>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</si>
  <si>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</si>
  <si>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</si>
  <si>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</si>
  <si>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</si>
  <si>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</si>
  <si>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</si>
  <si>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</si>
  <si>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</si>
  <si>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protocollo@pec.comune.salo.bs.it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</si>
  <si>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</si>
  <si>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</si>
  <si>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</si>
  <si>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</si>
  <si>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</si>
  <si>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</si>
  <si>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</si>
  <si>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</si>
  <si>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</si>
  <si>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</si>
  <si>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</si>
  <si>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</si>
  <si>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</si>
  <si>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</si>
  <si>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</si>
  <si>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</si>
  <si>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</si>
  <si>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</si>
  <si>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</si>
  <si>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</si>
  <si>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</si>
  <si>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</si>
  <si>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</si>
  <si>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</si>
  <si>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</si>
  <si>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</si>
  <si>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</si>
  <si>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</si>
  <si>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</si>
  <si>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</si>
  <si>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</si>
  <si>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</si>
  <si>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</si>
  <si>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</si>
  <si>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</si>
  <si>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</si>
  <si>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</si>
  <si>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</si>
  <si>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</si>
  <si>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</si>
  <si>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</si>
  <si>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</si>
  <si>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</si>
  <si>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</si>
  <si>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</si>
  <si>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</si>
  <si>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</si>
  <si>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</si>
  <si>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</si>
  <si>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</si>
  <si>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</si>
  <si>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</si>
  <si>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</si>
  <si>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</si>
  <si>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</si>
  <si>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</si>
  <si>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</si>
  <si>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</si>
  <si>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</si>
  <si>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</si>
  <si>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</si>
  <si>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</si>
  <si>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</si>
  <si>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</si>
  <si>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</si>
  <si>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</si>
  <si>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</si>
  <si>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</si>
  <si>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</si>
  <si>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</si>
  <si>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</si>
  <si>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</si>
  <si>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</si>
  <si>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</si>
  <si>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</si>
  <si>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</si>
  <si>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</si>
  <si>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</si>
  <si>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</si>
  <si>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</si>
  <si>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</si>
  <si>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</si>
  <si>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</si>
  <si>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</si>
  <si>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</si>
  <si>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</si>
  <si>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</si>
  <si>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</si>
  <si>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</si>
  <si>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</si>
  <si>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</si>
  <si>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</si>
  <si>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</si>
  <si>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</si>
  <si>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</si>
  <si>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</si>
  <si>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</si>
  <si>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</si>
  <si>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</si>
  <si>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</si>
  <si>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</si>
  <si>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</si>
  <si>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</si>
  <si>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</si>
  <si>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</si>
  <si>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</si>
  <si>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</si>
  <si>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</si>
  <si>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</si>
  <si>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</si>
  <si>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</si>
  <si>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</si>
  <si>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</si>
  <si>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</si>
  <si>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</si>
  <si>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</si>
  <si>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</si>
  <si>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</si>
  <si>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</si>
  <si>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</si>
  <si>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</si>
  <si>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</si>
  <si>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</si>
  <si>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</si>
  <si>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</si>
  <si>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</si>
  <si>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</si>
  <si>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</si>
  <si>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</si>
  <si>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</si>
  <si>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</si>
  <si>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</si>
  <si>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</si>
  <si>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</si>
  <si>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</si>
  <si>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</si>
  <si>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</si>
  <si>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</si>
  <si>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</si>
  <si>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</si>
  <si>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</si>
  <si>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</si>
  <si>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</si>
  <si>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</si>
  <si>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</si>
  <si>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</si>
  <si>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</si>
  <si>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</si>
  <si>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</si>
  <si>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</si>
  <si>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</si>
  <si>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</si>
  <si>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</si>
  <si>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</si>
  <si>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</si>
  <si>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</si>
  <si>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</si>
  <si>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</si>
  <si>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</si>
  <si>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</si>
  <si>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</si>
  <si>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</si>
  <si>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</si>
  <si>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</si>
  <si>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</si>
  <si>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</si>
  <si>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</si>
  <si>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</si>
  <si>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</si>
  <si>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</si>
  <si>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</si>
  <si>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</si>
  <si>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</si>
  <si>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</si>
  <si>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</si>
  <si>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comune.sangregorio@pec.it</t>
  </si>
  <si>
    <t>comune.sangregorio.ct@anutel.it</t>
  </si>
  <si>
    <t>prot.sangregoriodippona@asmepec.it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</si>
  <si>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</si>
  <si>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</si>
  <si>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</si>
  <si>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</si>
  <si>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</si>
  <si>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</si>
  <si>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</si>
  <si>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</si>
  <si>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</si>
  <si>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</si>
  <si>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</si>
  <si>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</si>
  <si>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</si>
  <si>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</si>
  <si>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</si>
  <si>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</si>
  <si>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</si>
  <si>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</si>
  <si>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</si>
  <si>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</si>
  <si>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</si>
  <si>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</si>
  <si>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</si>
  <si>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</si>
  <si>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</si>
  <si>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</si>
  <si>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</si>
  <si>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</si>
  <si>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</si>
  <si>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</si>
  <si>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</si>
  <si>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</si>
  <si>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</si>
  <si>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</si>
  <si>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</si>
  <si>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</si>
  <si>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</si>
  <si>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</si>
  <si>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</si>
  <si>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</si>
  <si>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</si>
  <si>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</si>
  <si>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</si>
  <si>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</si>
  <si>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stmartinthurn.smartinobadia@legalmail.it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</si>
  <si>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</si>
  <si>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</si>
  <si>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</si>
  <si>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</si>
  <si>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</si>
  <si>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</si>
  <si>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</si>
  <si>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</si>
  <si>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</si>
  <si>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</si>
  <si>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</si>
  <si>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</si>
  <si>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</si>
  <si>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</si>
  <si>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</si>
  <si>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</si>
  <si>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</si>
  <si>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</si>
  <si>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</si>
  <si>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</si>
  <si>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</si>
  <si>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</si>
  <si>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</si>
  <si>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</si>
  <si>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</si>
  <si>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</si>
  <si>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</si>
  <si>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</si>
  <si>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</si>
  <si>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</si>
  <si>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</si>
  <si>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</si>
  <si>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</si>
  <si>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</si>
  <si>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</si>
  <si>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</si>
  <si>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</si>
  <si>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</si>
  <si>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</si>
  <si>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protocollo@pec.comune.sannicolodarcidano.or.it</t>
  </si>
  <si>
    <t>comune.sannicolo.bl@pecveneto.it</t>
  </si>
  <si>
    <t>sngerreiufficioprotocollo@pec.it</t>
  </si>
  <si>
    <t>segreteriacomunesanpancraziosalentino@pec.rupar.puglia.it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</si>
  <si>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</si>
  <si>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</si>
  <si>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</si>
  <si>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</si>
  <si>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</si>
  <si>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</si>
  <si>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</si>
  <si>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</si>
  <si>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</si>
  <si>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</si>
  <si>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</si>
  <si>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</si>
  <si>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</si>
  <si>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</si>
  <si>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</si>
  <si>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</si>
  <si>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</si>
  <si>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</si>
  <si>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</si>
  <si>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</si>
  <si>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</si>
  <si>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</si>
  <si>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</si>
  <si>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</si>
  <si>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</si>
  <si>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</si>
  <si>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</si>
  <si>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</si>
  <si>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</si>
  <si>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</si>
  <si>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</si>
  <si>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</si>
  <si>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</si>
  <si>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</si>
  <si>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</si>
  <si>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>protocollo@pec.comune.sanpolodeicavalieri.rm.it</t>
  </si>
  <si>
    <t xml:space="preserve">sanpolodenza@cert.provincia.re.it 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</si>
  <si>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</si>
  <si>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</si>
  <si>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</si>
  <si>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</si>
  <si>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</si>
  <si>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</si>
  <si>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</si>
  <si>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</si>
  <si>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</si>
  <si>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</si>
  <si>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</si>
  <si>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</si>
  <si>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</si>
  <si>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</si>
  <si>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</si>
  <si>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</si>
  <si>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</si>
  <si>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</si>
  <si>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</si>
  <si>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</si>
  <si>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</si>
  <si>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</si>
  <si>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</si>
  <si>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</si>
  <si>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</si>
  <si>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</si>
  <si>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</si>
  <si>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</si>
  <si>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</si>
  <si>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</si>
  <si>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</si>
  <si>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</si>
  <si>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</si>
  <si>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</si>
  <si>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</si>
  <si>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</si>
  <si>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</si>
  <si>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</si>
  <si>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</si>
  <si>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</si>
  <si>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</si>
  <si>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</si>
  <si>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</si>
  <si>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</si>
  <si>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</si>
  <si>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</si>
  <si>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</si>
  <si>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</si>
  <si>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</si>
  <si>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</si>
  <si>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</si>
  <si>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</si>
  <si>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</si>
  <si>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</si>
  <si>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</si>
  <si>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</si>
  <si>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</si>
  <si>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</si>
  <si>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</si>
  <si>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</si>
  <si>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</si>
  <si>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</si>
  <si>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</si>
  <si>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</si>
  <si>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</si>
  <si>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</si>
  <si>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</si>
  <si>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</si>
  <si>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</si>
  <si>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</si>
  <si>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</si>
  <si>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</si>
  <si>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</si>
  <si>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</si>
  <si>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</si>
  <si>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</si>
  <si>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</si>
  <si>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</si>
  <si>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</si>
  <si>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</si>
  <si>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</si>
  <si>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</si>
  <si>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</si>
  <si>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</si>
  <si>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</si>
  <si>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</si>
  <si>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</si>
  <si>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</si>
  <si>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</si>
  <si>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</si>
  <si>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</si>
  <si>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</si>
  <si>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</si>
  <si>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</si>
  <si>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</si>
  <si>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</si>
  <si>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</si>
  <si>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</si>
  <si>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</si>
  <si>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</si>
  <si>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</si>
  <si>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</si>
  <si>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</si>
  <si>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</si>
  <si>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</si>
  <si>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</si>
  <si>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</si>
  <si>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</si>
  <si>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</si>
  <si>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</si>
  <si>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</si>
  <si>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</si>
  <si>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</si>
  <si>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</si>
  <si>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</si>
  <si>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</si>
  <si>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</si>
  <si>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</si>
  <si>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</si>
  <si>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</si>
  <si>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</si>
  <si>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</si>
  <si>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</si>
  <si>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</si>
  <si>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</si>
  <si>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</si>
  <si>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</si>
  <si>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</si>
  <si>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</si>
  <si>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</si>
  <si>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</si>
  <si>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</si>
  <si>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</si>
  <si>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</si>
  <si>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</si>
  <si>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</si>
  <si>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</si>
  <si>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</si>
  <si>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sindaco.santagapito@pec.it</t>
  </si>
  <si>
    <t>comune.santagatabolognese@cert.provincia.bo.it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</si>
  <si>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</si>
  <si>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</si>
  <si>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</si>
  <si>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</si>
  <si>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</si>
  <si>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</si>
  <si>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</si>
  <si>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</si>
  <si>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</si>
  <si>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</si>
  <si>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</si>
  <si>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</si>
  <si>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</si>
  <si>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</si>
  <si>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</si>
  <si>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</si>
  <si>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</si>
  <si>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</si>
  <si>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</si>
  <si>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</si>
  <si>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</si>
  <si>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</si>
  <si>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</si>
  <si>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</si>
  <si>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</si>
  <si>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</si>
  <si>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</si>
  <si>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</si>
  <si>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</si>
  <si>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</si>
  <si>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</si>
  <si>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</si>
  <si>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</si>
  <si>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</si>
  <si>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</si>
  <si>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</si>
  <si>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</si>
  <si>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</si>
  <si>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</si>
  <si>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</si>
  <si>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</si>
  <si>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</si>
  <si>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</si>
  <si>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</si>
  <si>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</si>
  <si>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</si>
  <si>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</si>
  <si>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</si>
  <si>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</si>
  <si>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</si>
  <si>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pec@pec.comune.santarcangelo.rn.it</t>
  </si>
  <si>
    <t>comune.santarcangelot@asmepec.it</t>
  </si>
  <si>
    <t>elettorale@pec.comune.santarpino.ce.it</t>
  </si>
  <si>
    <t>protocollo@pec.santarsenio.sa.it</t>
  </si>
  <si>
    <t>comunedisantemarie@pec.it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</si>
  <si>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</si>
  <si>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</si>
  <si>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</si>
  <si>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</si>
  <si>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</si>
  <si>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</si>
  <si>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</si>
  <si>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santena@cert.comune.santena.to.it</t>
  </si>
  <si>
    <t>protocollo@pec.comune.santeramo.ba.it</t>
  </si>
  <si>
    <t>info@pec.comune.santeufemiaamaiella.pe.it</t>
  </si>
  <si>
    <t>protocollo@pec.seufemia.it</t>
  </si>
  <si>
    <t>comune.santeusaniodelsangro@legalmailpa.it</t>
  </si>
  <si>
    <t>santeusaniof.aq@legalmail.it</t>
  </si>
  <si>
    <t>protocollo@pec.comune.santhia.vc.it</t>
  </si>
  <si>
    <t>protocollo@pec.comune.santicosmaedamiano.latina.it</t>
  </si>
  <si>
    <t>amministrativosantilario@asmepec.it</t>
  </si>
  <si>
    <t>santilariodenza@cert.provincia.re.it</t>
  </si>
  <si>
    <t>comune.santippolito@emarche.it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</si>
  <si>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</si>
  <si>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</si>
  <si>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</si>
  <si>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</si>
  <si>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</si>
  <si>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</si>
  <si>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</si>
  <si>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</si>
  <si>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</si>
  <si>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</si>
  <si>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</si>
  <si>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</si>
  <si>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</si>
  <si>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</si>
  <si>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protocollo@pec.comune.santolcese.ge.it</t>
  </si>
  <si>
    <t>protocollo.santomenna@asmepec.it</t>
  </si>
  <si>
    <t>protocollo@pec.comune.santomero.te.it</t>
  </si>
  <si>
    <t>s.omobono.terme@legalmail.it</t>
  </si>
  <si>
    <t>affarigenerali.santonofrio@asmepec.it</t>
  </si>
  <si>
    <t>comunedisantopadre.fr@pec.it</t>
  </si>
  <si>
    <t>comunesantoreste@pec.it</t>
  </si>
  <si>
    <t>santorso.vi@cert.ip-veneto.net</t>
  </si>
  <si>
    <t>comunesantorsola@cert.legalmail.it</t>
  </si>
  <si>
    <t>protocollo.santulussurgiu@pec.comunas.it</t>
  </si>
  <si>
    <t xml:space="preserve">comune.santurbano.pd@legalmail.it 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</si>
  <si>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</si>
  <si>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</si>
  <si>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</si>
  <si>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</si>
  <si>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</si>
  <si>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</si>
  <si>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</si>
  <si>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</si>
  <si>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</si>
  <si>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</si>
  <si>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</si>
  <si>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</si>
  <si>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</si>
  <si>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</si>
  <si>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</si>
  <si>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</si>
  <si>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</si>
  <si>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</si>
  <si>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</si>
  <si>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</si>
  <si>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</si>
  <si>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</si>
  <si>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</si>
  <si>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</si>
  <si>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</si>
  <si>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</si>
  <si>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</si>
  <si>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</si>
  <si>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</si>
  <si>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</si>
  <si>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</si>
  <si>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</si>
  <si>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</si>
  <si>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</si>
  <si>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</si>
  <si>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</si>
  <si>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</si>
  <si>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</si>
  <si>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</si>
  <si>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</si>
  <si>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</si>
  <si>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</si>
  <si>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</si>
  <si>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</si>
  <si>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comunesauzedicesana@legalmail.it</t>
  </si>
  <si>
    <t>comune.sauzedoulx@legalmail.it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</si>
  <si>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</si>
  <si>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</si>
  <si>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</si>
  <si>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</si>
  <si>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</si>
  <si>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</si>
  <si>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</si>
  <si>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</si>
  <si>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</si>
  <si>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</si>
  <si>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</si>
  <si>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</si>
  <si>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</si>
  <si>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</si>
  <si>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</si>
  <si>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</si>
  <si>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</si>
  <si>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</si>
  <si>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</si>
  <si>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</si>
  <si>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</si>
  <si>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</si>
  <si>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</si>
  <si>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</si>
  <si>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</si>
  <si>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</si>
  <si>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</si>
  <si>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</si>
  <si>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</si>
  <si>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</si>
  <si>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</si>
  <si>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</si>
  <si>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</si>
  <si>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</si>
  <si>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</si>
  <si>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</si>
  <si>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</si>
  <si>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</si>
  <si>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</si>
  <si>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</si>
  <si>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</si>
  <si>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</si>
  <si>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</si>
  <si>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</si>
  <si>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</si>
  <si>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</si>
  <si>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</si>
  <si>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</si>
  <si>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</si>
  <si>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</si>
  <si>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</si>
  <si>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</si>
  <si>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</si>
  <si>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</si>
  <si>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</si>
  <si>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</si>
  <si>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</si>
  <si>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</si>
  <si>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</si>
  <si>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</si>
  <si>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</si>
  <si>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</si>
  <si>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</si>
  <si>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</si>
  <si>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</si>
  <si>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</si>
  <si>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</si>
  <si>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</si>
  <si>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</si>
  <si>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</si>
  <si>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</si>
  <si>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</si>
  <si>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</si>
  <si>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</si>
  <si>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</si>
  <si>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</si>
  <si>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</si>
  <si>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</si>
  <si>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</si>
  <si>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</si>
  <si>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</si>
  <si>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</si>
  <si>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</si>
  <si>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</si>
  <si>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</si>
  <si>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</si>
  <si>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</si>
  <si>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</si>
  <si>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</si>
  <si>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</si>
  <si>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</si>
  <si>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</si>
  <si>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</si>
  <si>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</si>
  <si>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</si>
  <si>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muehlwald.selvadeimolini@legalmail.it</t>
  </si>
  <si>
    <t>comune.selva.bl@pecveneto.it</t>
  </si>
  <si>
    <t>segreteria.selva@stpec.it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</si>
  <si>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</si>
  <si>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</si>
  <si>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</si>
  <si>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</si>
  <si>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</si>
  <si>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</si>
  <si>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</si>
  <si>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</si>
  <si>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schnals.senales@legalmail.it</t>
  </si>
  <si>
    <t>ulfraustfelix.senalesanfelice@legalmail.it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</si>
  <si>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</si>
  <si>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</si>
  <si>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</si>
  <si>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</si>
  <si>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</si>
  <si>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</si>
  <si>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</si>
  <si>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</si>
  <si>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</si>
  <si>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</si>
  <si>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</si>
  <si>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</si>
  <si>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</si>
  <si>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</si>
  <si>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</si>
  <si>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</si>
  <si>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</si>
  <si>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</si>
  <si>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</si>
  <si>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</si>
  <si>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</si>
  <si>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</si>
  <si>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</si>
  <si>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</si>
  <si>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</si>
  <si>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</si>
  <si>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</si>
  <si>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</si>
  <si>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comune.serradeconti@emarche.it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</si>
  <si>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</si>
  <si>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</si>
  <si>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</si>
  <si>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</si>
  <si>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</si>
  <si>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</si>
  <si>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</si>
  <si>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</si>
  <si>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</si>
  <si>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</si>
  <si>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</si>
  <si>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</si>
  <si>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</si>
  <si>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</si>
  <si>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</si>
  <si>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</si>
  <si>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</si>
  <si>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</si>
  <si>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</si>
  <si>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</si>
  <si>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</si>
  <si>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</si>
  <si>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</si>
  <si>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</si>
  <si>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</si>
  <si>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</si>
  <si>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</si>
  <si>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</si>
  <si>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</si>
  <si>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</si>
  <si>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</si>
  <si>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</si>
  <si>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</si>
  <si>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</si>
  <si>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</si>
  <si>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</si>
  <si>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</si>
  <si>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</si>
  <si>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</si>
  <si>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</si>
  <si>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</si>
  <si>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</si>
  <si>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</si>
  <si>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</si>
  <si>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</si>
  <si>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</si>
  <si>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</si>
  <si>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</si>
  <si>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</si>
  <si>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</si>
  <si>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</si>
  <si>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</si>
  <si>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</si>
  <si>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</si>
  <si>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</si>
  <si>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</si>
  <si>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</si>
  <si>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</si>
  <si>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</si>
  <si>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</si>
  <si>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</si>
  <si>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</si>
  <si>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</si>
  <si>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</si>
  <si>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</si>
  <si>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</si>
  <si>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</si>
  <si>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</si>
  <si>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</si>
  <si>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</si>
  <si>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</si>
  <si>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</si>
  <si>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</si>
  <si>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</si>
  <si>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</si>
  <si>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</si>
  <si>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</si>
  <si>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</si>
  <si>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</si>
  <si>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</si>
  <si>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</si>
  <si>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</si>
  <si>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</si>
  <si>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</si>
  <si>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</si>
  <si>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</si>
  <si>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</si>
  <si>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</si>
  <si>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</si>
  <si>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</si>
  <si>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</si>
  <si>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</si>
  <si>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</si>
  <si>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</si>
  <si>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</si>
  <si>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</si>
  <si>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</si>
  <si>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</si>
  <si>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</si>
  <si>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</si>
  <si>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</si>
  <si>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</si>
  <si>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</si>
  <si>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</si>
  <si>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</si>
  <si>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</si>
  <si>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</si>
  <si>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</si>
  <si>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</si>
  <si>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</si>
  <si>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</si>
  <si>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</si>
  <si>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</si>
  <si>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</si>
  <si>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</si>
  <si>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</si>
  <si>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</si>
  <si>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</si>
  <si>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</si>
  <si>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</si>
  <si>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</si>
  <si>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</si>
  <si>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</si>
  <si>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</si>
  <si>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</si>
  <si>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</si>
  <si>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</si>
  <si>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</si>
  <si>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</si>
  <si>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</si>
  <si>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</si>
  <si>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</si>
  <si>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</si>
  <si>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</si>
  <si>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</si>
  <si>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</si>
  <si>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</si>
  <si>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</si>
  <si>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</si>
  <si>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</si>
  <si>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</si>
  <si>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</si>
  <si>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</si>
  <si>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</si>
  <si>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</si>
  <si>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</si>
  <si>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</si>
  <si>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</si>
  <si>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</si>
  <si>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</si>
  <si>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</si>
  <si>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</si>
  <si>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</si>
  <si>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</si>
  <si>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</si>
  <si>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</si>
  <si>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</si>
  <si>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</si>
  <si>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</si>
  <si>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</si>
  <si>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</si>
  <si>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</si>
  <si>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</si>
  <si>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</si>
  <si>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</si>
  <si>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</si>
  <si>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</si>
  <si>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</si>
  <si>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</si>
  <si>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</si>
  <si>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</si>
  <si>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</si>
  <si>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</si>
  <si>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</si>
  <si>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</si>
  <si>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</si>
  <si>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</si>
  <si>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</si>
  <si>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</si>
  <si>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</si>
  <si>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</si>
  <si>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</si>
  <si>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</si>
  <si>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</si>
  <si>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</si>
  <si>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</si>
  <si>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</si>
  <si>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</si>
  <si>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</si>
  <si>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</si>
  <si>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</si>
  <si>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</si>
  <si>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</si>
  <si>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</si>
  <si>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</si>
  <si>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</si>
  <si>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</si>
  <si>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</si>
  <si>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</si>
  <si>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</si>
  <si>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</si>
  <si>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</si>
  <si>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</si>
  <si>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</si>
  <si>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</si>
  <si>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</si>
  <si>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</si>
  <si>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</si>
  <si>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</si>
  <si>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</si>
  <si>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</si>
  <si>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</si>
  <si>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</si>
  <si>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</si>
  <si>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</si>
  <si>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</si>
  <si>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</si>
  <si>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</si>
  <si>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</si>
  <si>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</si>
  <si>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</si>
  <si>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</si>
  <si>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</si>
  <si>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</si>
  <si>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</si>
  <si>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</si>
  <si>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</si>
  <si>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</si>
  <si>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</si>
  <si>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</si>
  <si>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</si>
  <si>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</si>
  <si>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</si>
  <si>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</si>
  <si>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</si>
  <si>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</si>
  <si>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</si>
  <si>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</si>
  <si>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</si>
  <si>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</si>
  <si>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</si>
  <si>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</si>
  <si>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</si>
  <si>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</si>
  <si>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</si>
  <si>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</si>
  <si>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</si>
  <si>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</si>
  <si>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</si>
  <si>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</si>
  <si>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</si>
  <si>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</si>
  <si>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</si>
  <si>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</si>
  <si>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</si>
  <si>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</si>
  <si>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</si>
  <si>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</si>
  <si>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</si>
  <si>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</si>
  <si>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</si>
  <si>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</si>
  <si>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</si>
  <si>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</si>
  <si>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</si>
  <si>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</si>
  <si>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</si>
  <si>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</si>
  <si>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</si>
  <si>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</si>
  <si>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</si>
  <si>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</si>
  <si>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</si>
  <si>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</si>
  <si>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</si>
  <si>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</si>
  <si>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</si>
  <si>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</si>
  <si>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</si>
  <si>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</si>
  <si>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</si>
  <si>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</si>
  <si>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</si>
  <si>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</si>
  <si>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</si>
  <si>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</si>
  <si>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</si>
  <si>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</si>
  <si>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</si>
  <si>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</si>
  <si>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</si>
  <si>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</si>
  <si>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</si>
  <si>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</si>
  <si>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</si>
  <si>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</si>
  <si>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</si>
  <si>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</si>
  <si>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</si>
  <si>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</si>
  <si>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</si>
  <si>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</si>
  <si>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</si>
  <si>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</si>
  <si>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</si>
  <si>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</si>
  <si>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</si>
  <si>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</si>
  <si>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</si>
  <si>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</si>
  <si>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</si>
  <si>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</si>
  <si>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</si>
  <si>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</si>
  <si>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</si>
  <si>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</si>
  <si>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</si>
  <si>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</si>
  <si>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</si>
  <si>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</si>
  <si>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</si>
  <si>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</si>
  <si>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</si>
  <si>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</si>
  <si>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</si>
  <si>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</si>
  <si>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</si>
  <si>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</si>
  <si>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</si>
  <si>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</si>
  <si>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</si>
  <si>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</si>
  <si>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</si>
  <si>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</si>
  <si>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</si>
  <si>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</si>
  <si>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</si>
  <si>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</si>
  <si>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</si>
  <si>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</si>
  <si>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</si>
  <si>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</si>
  <si>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</si>
  <si>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</si>
  <si>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</si>
  <si>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</si>
  <si>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</si>
  <si>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</si>
  <si>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</si>
  <si>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</si>
  <si>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</si>
  <si>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</si>
  <si>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</si>
  <si>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</si>
  <si>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</si>
  <si>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</si>
  <si>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</si>
  <si>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</si>
  <si>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</si>
  <si>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</si>
  <si>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</si>
  <si>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</si>
  <si>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</si>
  <si>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</si>
  <si>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</si>
  <si>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</si>
  <si>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</si>
  <si>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</si>
  <si>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</si>
  <si>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terenten.terento@legalmail.it</t>
  </si>
  <si>
    <t>protocollo@postacert.comune.terenzo.pr.it</t>
  </si>
  <si>
    <t>protocollo@pec.comuneditergu.it</t>
  </si>
  <si>
    <t>terlan.terlano@legalmail.it</t>
  </si>
  <si>
    <t>demografici@pec.comune.terlizzi.ba.it</t>
  </si>
  <si>
    <t>comunetermevigliatore@pec.it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</si>
  <si>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</si>
  <si>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</si>
  <si>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</si>
  <si>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</si>
  <si>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</si>
  <si>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</si>
  <si>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</si>
  <si>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</si>
  <si>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</si>
  <si>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</si>
  <si>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</si>
  <si>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</si>
  <si>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</si>
  <si>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</si>
  <si>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</si>
  <si>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</si>
  <si>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</si>
  <si>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</si>
  <si>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</si>
  <si>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</si>
  <si>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</si>
  <si>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</si>
  <si>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</si>
  <si>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</si>
  <si>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</si>
  <si>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</si>
  <si>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</si>
  <si>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</si>
  <si>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</si>
  <si>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</si>
  <si>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</si>
  <si>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</si>
  <si>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</si>
  <si>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</si>
  <si>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</si>
  <si>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</si>
  <si>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</si>
  <si>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</si>
  <si>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</si>
  <si>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</si>
  <si>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</si>
  <si>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</si>
  <si>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</si>
  <si>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</si>
  <si>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</si>
  <si>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</si>
  <si>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</si>
  <si>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</si>
  <si>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</si>
  <si>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</si>
  <si>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</si>
  <si>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tiers.tires@legalmail.it</t>
  </si>
  <si>
    <t>protocollo.tiriolo@asmepec.it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</si>
  <si>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</si>
  <si>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</si>
  <si>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</si>
  <si>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</si>
  <si>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</si>
  <si>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</si>
  <si>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</si>
  <si>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</si>
  <si>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</si>
  <si>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</si>
  <si>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</si>
  <si>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</si>
  <si>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</si>
  <si>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</si>
  <si>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</si>
  <si>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</si>
  <si>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</si>
  <si>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</si>
  <si>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</si>
  <si>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</si>
  <si>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</si>
  <si>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</si>
  <si>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</si>
  <si>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</si>
  <si>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</si>
  <si>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</si>
  <si>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</si>
  <si>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</si>
  <si>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</si>
  <si>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</si>
  <si>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</si>
  <si>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</si>
  <si>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</si>
  <si>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</si>
  <si>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</si>
  <si>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</si>
  <si>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</si>
  <si>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</si>
  <si>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</si>
  <si>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</si>
  <si>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</si>
  <si>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</si>
  <si>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</si>
  <si>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</si>
  <si>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</si>
  <si>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</si>
  <si>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</si>
  <si>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</si>
  <si>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</si>
  <si>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</si>
  <si>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</si>
  <si>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</si>
  <si>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</si>
  <si>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</si>
  <si>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</si>
  <si>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</si>
  <si>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</si>
  <si>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</si>
  <si>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segreteria@pec.comune.torre-debusi.bg.it</t>
  </si>
  <si>
    <t>comune.torredenegri@pec.regione.lombardia.it</t>
  </si>
  <si>
    <t>comunetorredepasseri@omnibuspec.net</t>
  </si>
  <si>
    <t>comune.torredepicenardi@pec.regione.lombardia.it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</si>
  <si>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</si>
  <si>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</si>
  <si>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</si>
  <si>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</si>
  <si>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</si>
  <si>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comune@pec.comune.torredisola.pv.it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</si>
  <si>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</si>
  <si>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</si>
  <si>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</si>
  <si>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</si>
  <si>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</si>
  <si>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</si>
  <si>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</si>
  <si>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</si>
  <si>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</si>
  <si>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</si>
  <si>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</si>
  <si>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</si>
  <si>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</si>
  <si>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</si>
  <si>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</si>
  <si>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</si>
  <si>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</si>
  <si>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</si>
  <si>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</si>
  <si>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</si>
  <si>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</si>
  <si>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</si>
  <si>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</si>
  <si>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</si>
  <si>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</si>
  <si>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</si>
  <si>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</si>
  <si>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</si>
  <si>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</si>
  <si>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</si>
  <si>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</si>
  <si>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</si>
  <si>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</si>
  <si>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</si>
  <si>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</si>
  <si>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</si>
  <si>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</si>
  <si>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</si>
  <si>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</si>
  <si>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</si>
  <si>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</si>
  <si>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</si>
  <si>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</si>
  <si>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</si>
  <si>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</si>
  <si>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</si>
  <si>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</si>
  <si>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</si>
  <si>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</si>
  <si>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</si>
  <si>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</si>
  <si>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</si>
  <si>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</si>
  <si>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</si>
  <si>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</si>
  <si>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</si>
  <si>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</si>
  <si>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</si>
  <si>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</si>
  <si>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</si>
  <si>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</si>
  <si>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</si>
  <si>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</si>
  <si>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</si>
  <si>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</si>
  <si>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</si>
  <si>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</si>
  <si>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</si>
  <si>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</si>
  <si>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</si>
  <si>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</si>
  <si>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</si>
  <si>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</si>
  <si>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</si>
  <si>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</si>
  <si>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</si>
  <si>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</si>
  <si>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</si>
  <si>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</si>
  <si>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</si>
  <si>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</si>
  <si>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</si>
  <si>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</si>
  <si>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</si>
  <si>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</si>
  <si>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</si>
  <si>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</si>
  <si>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</si>
  <si>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</si>
  <si>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</si>
  <si>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</si>
  <si>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</si>
  <si>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</si>
  <si>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</si>
  <si>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</si>
  <si>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</si>
  <si>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</si>
  <si>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</si>
  <si>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</si>
  <si>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</si>
  <si>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</si>
  <si>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</si>
  <si>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</si>
  <si>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</si>
  <si>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</si>
  <si>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</si>
  <si>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</si>
  <si>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</si>
  <si>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</si>
  <si>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</si>
  <si>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</si>
  <si>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</si>
  <si>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</si>
  <si>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</si>
  <si>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</si>
  <si>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</si>
  <si>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</si>
  <si>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</si>
  <si>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</si>
  <si>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</si>
  <si>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</si>
  <si>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</si>
  <si>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</si>
  <si>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</si>
  <si>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</si>
  <si>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</si>
  <si>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</si>
  <si>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</si>
  <si>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</si>
  <si>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</si>
  <si>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</si>
  <si>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</si>
  <si>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</si>
  <si>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</si>
  <si>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</si>
  <si>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</si>
  <si>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</si>
  <si>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</si>
  <si>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</si>
  <si>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</si>
  <si>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</si>
  <si>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</si>
  <si>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</si>
  <si>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</si>
  <si>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</si>
  <si>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</si>
  <si>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</si>
  <si>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</si>
  <si>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</si>
  <si>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</si>
  <si>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</si>
  <si>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</si>
  <si>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</si>
  <si>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</si>
  <si>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</si>
  <si>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</si>
  <si>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</si>
  <si>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</si>
  <si>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</si>
  <si>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</si>
  <si>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</si>
  <si>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</si>
  <si>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</si>
  <si>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</si>
  <si>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</si>
  <si>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</si>
  <si>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</si>
  <si>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</si>
  <si>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</si>
  <si>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</si>
  <si>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</si>
  <si>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</si>
  <si>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</si>
  <si>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</si>
  <si>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</si>
  <si>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</si>
  <si>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</si>
  <si>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</si>
  <si>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</si>
  <si>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</si>
  <si>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comune.ulatirso@legalmail.it</t>
  </si>
  <si>
    <t>protocollo@pec.comunediulassai.it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</si>
  <si>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</si>
  <si>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</si>
  <si>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</si>
  <si>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</si>
  <si>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</si>
  <si>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</si>
  <si>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</si>
  <si>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</si>
  <si>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</si>
  <si>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</si>
  <si>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</si>
  <si>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</si>
  <si>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</si>
  <si>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</si>
  <si>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</si>
  <si>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</si>
  <si>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</si>
  <si>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</si>
  <si>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</si>
  <si>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</si>
  <si>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</si>
  <si>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</si>
  <si>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</si>
  <si>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</si>
  <si>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</si>
  <si>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</si>
  <si>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</si>
  <si>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</si>
  <si>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</si>
  <si>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</si>
  <si>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</si>
  <si>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</si>
  <si>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</si>
  <si>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</si>
  <si>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</si>
  <si>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</si>
  <si>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</si>
  <si>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</si>
  <si>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</si>
  <si>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</si>
  <si>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</si>
  <si>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</si>
  <si>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</si>
  <si>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</si>
  <si>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valdichy@pcert.it</t>
  </si>
  <si>
    <t>comune.valdinizza@legalpec.it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</si>
  <si>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</si>
  <si>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</si>
  <si>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</si>
  <si>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</si>
  <si>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</si>
  <si>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</si>
  <si>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</si>
  <si>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comune.valbrenta@legamail.it</t>
  </si>
  <si>
    <t>protocollo@pec.comune.valbrevenna.ge.it</t>
  </si>
  <si>
    <t>comunevalbrona@halleycert.it</t>
  </si>
  <si>
    <t>valchiusa@pcert.it</t>
  </si>
  <si>
    <t>comune.valdagno@legalmail.it</t>
  </si>
  <si>
    <t>comune@pec.comune.valdaone.tn.it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</si>
  <si>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</si>
  <si>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</si>
  <si>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</si>
  <si>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</si>
  <si>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</si>
  <si>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</si>
  <si>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</si>
  <si>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</si>
  <si>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</si>
  <si>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</si>
  <si>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</si>
  <si>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</si>
  <si>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</si>
  <si>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</si>
  <si>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</si>
  <si>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</si>
  <si>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</si>
  <si>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</si>
  <si>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</si>
  <si>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</si>
  <si>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</si>
  <si>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</si>
  <si>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</si>
  <si>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</si>
  <si>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</si>
  <si>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</si>
  <si>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</si>
  <si>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</si>
  <si>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</si>
  <si>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</si>
  <si>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</si>
  <si>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</si>
  <si>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</si>
  <si>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</si>
  <si>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ahrntal.valleaurina@legalmail.it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</si>
  <si>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</si>
  <si>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</si>
  <si>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</si>
  <si>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</si>
  <si>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</si>
  <si>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</si>
  <si>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</si>
  <si>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</si>
  <si>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</si>
  <si>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</si>
  <si>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</si>
  <si>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</si>
  <si>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</si>
  <si>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</si>
  <si>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</si>
  <si>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</si>
  <si>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</si>
  <si>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</si>
  <si>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</si>
  <si>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</si>
  <si>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</si>
  <si>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</si>
  <si>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</si>
  <si>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</si>
  <si>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</si>
  <si>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</si>
  <si>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</si>
  <si>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</si>
  <si>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</si>
  <si>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</si>
  <si>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</si>
  <si>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</si>
  <si>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</si>
  <si>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</si>
  <si>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</si>
  <si>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</si>
  <si>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</si>
  <si>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</si>
  <si>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</si>
  <si>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</si>
  <si>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</si>
  <si>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</si>
  <si>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</si>
  <si>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</si>
  <si>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</si>
  <si>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</si>
  <si>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</si>
  <si>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</si>
  <si>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</si>
  <si>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</si>
  <si>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</si>
  <si>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</si>
  <si>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</si>
  <si>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</si>
  <si>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</si>
  <si>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</si>
  <si>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</si>
  <si>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</si>
  <si>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</si>
  <si>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</si>
  <si>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</si>
  <si>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</si>
  <si>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</si>
  <si>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</si>
  <si>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</si>
  <si>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</si>
  <si>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</si>
  <si>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</si>
  <si>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</si>
  <si>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</si>
  <si>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</si>
  <si>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</si>
  <si>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</si>
  <si>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</si>
  <si>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</si>
  <si>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</si>
  <si>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</si>
  <si>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</si>
  <si>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</si>
  <si>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</si>
  <si>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</si>
  <si>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</si>
  <si>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</si>
  <si>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</si>
  <si>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</si>
  <si>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</si>
  <si>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</si>
  <si>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</si>
  <si>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</si>
  <si>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</si>
  <si>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</si>
  <si>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</si>
  <si>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</si>
  <si>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</si>
  <si>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</si>
  <si>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</si>
  <si>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</si>
  <si>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</si>
  <si>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</si>
  <si>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</si>
  <si>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</si>
  <si>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</si>
  <si>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</si>
  <si>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</si>
  <si>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</si>
  <si>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</si>
  <si>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</si>
  <si>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</si>
  <si>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</si>
  <si>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</si>
  <si>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</si>
  <si>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</si>
  <si>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</si>
  <si>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</si>
  <si>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</si>
  <si>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</si>
  <si>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</si>
  <si>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</si>
  <si>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</si>
  <si>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</si>
  <si>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</si>
  <si>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</si>
  <si>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</si>
  <si>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</si>
  <si>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</si>
  <si>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</si>
  <si>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</si>
  <si>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</si>
  <si>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</si>
  <si>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</si>
  <si>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</si>
  <si>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</si>
  <si>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</si>
  <si>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</si>
  <si>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</si>
  <si>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</si>
  <si>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</si>
  <si>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</si>
  <si>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</si>
  <si>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</si>
  <si>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</si>
  <si>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</si>
  <si>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</si>
  <si>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</si>
  <si>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</si>
  <si>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</si>
  <si>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</si>
  <si>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</si>
  <si>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</si>
  <si>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</si>
  <si>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protocollo@pec.comune.verres.ao.it</t>
  </si>
  <si>
    <t>comune.verretto@legalpec.it</t>
  </si>
  <si>
    <t>verrone@pec.ptbiellese.it</t>
  </si>
  <si>
    <t>comune.verruapo@pec.regione.lombardia.it</t>
  </si>
  <si>
    <t>protocollo@pec.comune.verruasavoia.to.it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</si>
  <si>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</si>
  <si>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</si>
  <si>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</si>
  <si>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</si>
  <si>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</si>
  <si>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</si>
  <si>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</si>
  <si>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</si>
  <si>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</si>
  <si>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</si>
  <si>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</si>
  <si>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</si>
  <si>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</si>
  <si>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</si>
  <si>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</si>
  <si>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</si>
  <si>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</si>
  <si>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</si>
  <si>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</si>
  <si>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</si>
  <si>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</si>
  <si>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</si>
  <si>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</si>
  <si>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</si>
  <si>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</si>
  <si>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</si>
  <si>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</si>
  <si>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</si>
  <si>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</si>
  <si>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</si>
  <si>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</si>
  <si>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</si>
  <si>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</si>
  <si>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</si>
  <si>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</si>
  <si>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</si>
  <si>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</si>
  <si>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</si>
  <si>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</si>
  <si>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</si>
  <si>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</si>
  <si>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</si>
  <si>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</si>
  <si>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</si>
  <si>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</si>
  <si>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</si>
  <si>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</si>
  <si>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</si>
  <si>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</si>
  <si>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</si>
  <si>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</si>
  <si>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comune.vigano@pec.regione.lombardia.it</t>
  </si>
  <si>
    <t>comune.viganosanmartino@pec.regione.lombardia.it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</si>
  <si>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</si>
  <si>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</si>
  <si>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</si>
  <si>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</si>
  <si>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</si>
  <si>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</si>
  <si>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</si>
  <si>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</si>
  <si>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</si>
  <si>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</si>
  <si>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</si>
  <si>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</si>
  <si>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</si>
  <si>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</si>
  <si>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</si>
  <si>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</si>
  <si>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</si>
  <si>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</si>
  <si>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</si>
  <si>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</si>
  <si>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</si>
  <si>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</si>
  <si>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</si>
  <si>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</si>
  <si>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</si>
  <si>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</si>
  <si>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</si>
  <si>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</si>
  <si>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</si>
  <si>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</si>
  <si>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</si>
  <si>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</si>
  <si>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</si>
  <si>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</si>
  <si>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</si>
  <si>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</si>
  <si>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</si>
  <si>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</si>
  <si>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</si>
  <si>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</si>
  <si>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</si>
  <si>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>protocollo.villadogna@pec.it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</si>
  <si>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</si>
  <si>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</si>
  <si>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</si>
  <si>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</si>
  <si>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</si>
  <si>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</si>
  <si>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</si>
  <si>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</si>
  <si>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</si>
  <si>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</si>
  <si>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</si>
  <si>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protocollo@pec.comune.villasantalucia.fr.it</t>
  </si>
  <si>
    <t>sindaco.villasantalucia.aq@legalmail.it</t>
  </si>
  <si>
    <t>comune@pec.villasantamaria.eu</t>
  </si>
  <si>
    <t>comunevillasantangelo@pec.it</t>
  </si>
  <si>
    <t>protocollo@pec.comune.villasantantonio.or.it</t>
  </si>
  <si>
    <t>comune.villasantina@certgov.fvg.it</t>
  </si>
  <si>
    <t>info@pec.comune.villasantostefano.fr.it</t>
  </si>
  <si>
    <t>comune.villaverde@legalmail.it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</si>
  <si>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</si>
  <si>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</si>
  <si>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</si>
  <si>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</si>
  <si>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</si>
  <si>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</si>
  <si>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</si>
  <si>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</si>
  <si>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</si>
  <si>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</si>
  <si>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</si>
  <si>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</si>
  <si>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</si>
  <si>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</si>
  <si>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</si>
  <si>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</si>
  <si>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</si>
  <si>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</si>
  <si>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</si>
  <si>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</si>
  <si>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</si>
  <si>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</si>
  <si>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</si>
  <si>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</si>
  <si>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</si>
  <si>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</si>
  <si>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</si>
  <si>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</si>
  <si>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</si>
  <si>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</si>
  <si>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</si>
  <si>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</si>
  <si>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</si>
  <si>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</si>
  <si>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</si>
  <si>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</si>
  <si>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</si>
  <si>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</si>
  <si>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</si>
  <si>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</si>
  <si>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</si>
  <si>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</si>
  <si>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</si>
  <si>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</si>
  <si>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</si>
  <si>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</si>
  <si>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</si>
  <si>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</si>
  <si>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</si>
  <si>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</si>
  <si>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</si>
  <si>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</si>
  <si>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</si>
  <si>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</si>
  <si>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</si>
  <si>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</si>
  <si>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</si>
  <si>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</si>
  <si>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</si>
  <si>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</si>
  <si>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</si>
  <si>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</si>
  <si>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</si>
  <si>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</si>
  <si>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</si>
  <si>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</si>
  <si>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</si>
  <si>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</si>
  <si>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</si>
  <si>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</si>
  <si>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</si>
  <si>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</si>
  <si>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</si>
  <si>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</si>
  <si>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</si>
  <si>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</si>
  <si>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</si>
  <si>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</si>
  <si>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</si>
  <si>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</si>
  <si>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</si>
  <si>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</si>
  <si>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</si>
  <si>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</si>
  <si>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</si>
  <si>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</si>
  <si>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</si>
  <si>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</si>
  <si>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</si>
  <si>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</si>
  <si>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</si>
  <si>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</si>
  <si>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</si>
  <si>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</si>
  <si>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</si>
  <si>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</si>
  <si>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</si>
  <si>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</si>
  <si>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</si>
  <si>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</si>
  <si>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</si>
  <si>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</si>
  <si>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</si>
  <si>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</si>
  <si>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</si>
  <si>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</si>
  <si>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</si>
  <si>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</si>
  <si>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</si>
  <si>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</si>
  <si>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</si>
  <si>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</si>
  <si>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</si>
  <si>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</si>
  <si>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</si>
  <si>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</si>
  <si>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</si>
  <si>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</si>
  <si>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</si>
  <si>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</si>
  <si>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</si>
  <si>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</si>
  <si>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</si>
  <si>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</si>
  <si>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</si>
  <si>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</si>
  <si>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</si>
  <si>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</si>
  <si>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</si>
  <si>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</si>
  <si>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</si>
  <si>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</si>
  <si>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</si>
  <si>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</si>
  <si>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</si>
  <si>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</si>
  <si>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</si>
  <si>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</si>
  <si>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</si>
  <si>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</si>
  <si>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</si>
  <si>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</si>
  <si>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</si>
  <si>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</si>
  <si>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</si>
  <si>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</si>
  <si>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</si>
  <si>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</si>
  <si>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</si>
  <si>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</si>
  <si>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</si>
  <si>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</si>
  <si>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</si>
  <si>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</si>
  <si>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</si>
  <si>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</si>
  <si>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</si>
  <si>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</si>
  <si>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</si>
  <si>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</si>
  <si>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</si>
  <si>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</si>
  <si>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</si>
  <si>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</si>
  <si>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</si>
  <si>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</si>
  <si>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</si>
  <si>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</si>
  <si>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</si>
  <si>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</si>
  <si>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</si>
  <si>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</si>
  <si>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</si>
  <si>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</si>
  <si>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</si>
  <si>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</si>
  <si>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</si>
  <si>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</si>
  <si>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</si>
  <si>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</si>
  <si>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</si>
  <si>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</si>
  <si>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</si>
  <si>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</si>
  <si>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</si>
  <si>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</si>
  <si>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</si>
  <si>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</si>
  <si>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</si>
  <si>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</si>
  <si>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</si>
  <si>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</si>
  <si>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</si>
  <si>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</si>
  <si>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</si>
  <si>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</si>
  <si>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</si>
  <si>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SE'N JAN DI FASSA</t>
  </si>
  <si>
    <t>CAGNO'</t>
  </si>
  <si>
    <t>REVO'</t>
  </si>
  <si>
    <t>GATTICO VERUNO</t>
  </si>
  <si>
    <t>ORTISEI/ST.ULRICH</t>
  </si>
  <si>
    <t>SAN LEONARDO IN PASSIRIA/ST.LEONHARD IN PASSEIER</t>
  </si>
  <si>
    <t>SAN LORENZO DI SEBATO/ST.LORENZEN</t>
  </si>
  <si>
    <t>SAN MARTINO IN BADIA/ST.MARTIN IN THURN</t>
  </si>
  <si>
    <t>SAN MARTINO IN PASSIRIA/ST.MARTIN IN PASSEIER</t>
  </si>
  <si>
    <t>SAN PANCRAZIO/ST.PANKRAZ</t>
  </si>
  <si>
    <t>SANTA CRISTINA VALGARDENA/ST.CHRISTINA IN GRODEN</t>
  </si>
  <si>
    <t>SENALE-SAN FELICE/UNSERE LIEBE FRAU IM WALDE-ST.FELIX</t>
  </si>
  <si>
    <t>TOTALE SEZIONI</t>
  </si>
  <si>
    <t>MEDIA SEZIONI</t>
  </si>
  <si>
    <t>SINDACO</t>
  </si>
  <si>
    <t>PARTITO</t>
  </si>
  <si>
    <t>DENOMINAZIONE COMUNE</t>
  </si>
  <si>
    <t>COGNOME E NOME</t>
  </si>
  <si>
    <t>SESSO</t>
  </si>
  <si>
    <t>DESCRIZIONE CARICA</t>
  </si>
  <si>
    <t>BARBIERATO FEDERICO</t>
  </si>
  <si>
    <t>M</t>
  </si>
  <si>
    <t>Sindaco</t>
  </si>
  <si>
    <t>LISTA CIVICA: CITTADINI PER IL CAMBIAMENTO | PARTITO DEMOCRATICO | LISTA CIVICA: BARBIERATO SINDACO PASSIONE ABANO</t>
  </si>
  <si>
    <t>MARAZZI AGOSTINA</t>
  </si>
  <si>
    <t>F</t>
  </si>
  <si>
    <t>LISTA CIVICA: ABBADIA DEMOCRATICA</t>
  </si>
  <si>
    <t>AZZONI ROBERTO SERGIO</t>
  </si>
  <si>
    <t>LISTA CIVICA: PROGETTO ABBADIA</t>
  </si>
  <si>
    <t>TONDI FABRIZIO</t>
  </si>
  <si>
    <t>LISTA CIVICA: OBBIETTIVO ABBADIA</t>
  </si>
  <si>
    <t>CARTA PATRIZIA</t>
  </si>
  <si>
    <t>LISTA CIVICA: PROGETTO ABBASANTA</t>
  </si>
  <si>
    <t>DI PIERDOMENICO GABRIELE</t>
  </si>
  <si>
    <t>LISTA CIVICA: UNITI PER ABBATEGGIO</t>
  </si>
  <si>
    <t>NAI CESARE FRANCESCO</t>
  </si>
  <si>
    <t>LEGA SALVINI LOMBARDIA | LISTA CIVICA: ABBIATEGRASSO ATTIVA | LISTA CIVICA: ABBIATEGRASSO MERITA | FORZA ITALIA | FRATELLI D'ITALIA</t>
  </si>
  <si>
    <t>DANTI MARCELLO</t>
  </si>
  <si>
    <t>LISTA CIVICA: UN'ALTRA STORIA #VIVALAMONTAGNA</t>
  </si>
  <si>
    <t>TRIUNFO ROMANO</t>
  </si>
  <si>
    <t>LISTA CIVICA: VIVIAMO ABRIOLA</t>
  </si>
  <si>
    <t>DI NATALE GIOVANNI</t>
  </si>
  <si>
    <t>DE PAOLIS AGOSTINO</t>
  </si>
  <si>
    <t>LISTA CIVICA: ACCADIA INSIEME</t>
  </si>
  <si>
    <t>CARANZANO GIOVANNI ENRICO</t>
  </si>
  <si>
    <t>VESPE ALFONSO</t>
  </si>
  <si>
    <t>LISTA CIVICA: PER ACCETTURA</t>
  </si>
  <si>
    <t>CAMILLI FABIO</t>
  </si>
  <si>
    <t>LISTA CIVICA: LA NUOVA FRONTIERA</t>
  </si>
  <si>
    <t>D'ANGELI FRANCA</t>
  </si>
  <si>
    <t>LISTA CIVICA: INSIEME PER ACCUMOLI</t>
  </si>
  <si>
    <t>SCATTONE FERNANDO TEODORO MARIA</t>
  </si>
  <si>
    <t>LISTA CIVICA: ACERENZA PROGETTO COMUNE</t>
  </si>
  <si>
    <t>CUOZZO MASSIMILIANO</t>
  </si>
  <si>
    <t>LISTA CIVICA: INSIEME PER ACERNO</t>
  </si>
  <si>
    <t>D'ERRICO TITO</t>
  </si>
  <si>
    <t>LISTA CIVICA: LISTA LETTIERI | LISTA CIVICA: ACERRA ATTIVA | LISTA CIVICA: ACERRA CRESCE | LISTA CIVICA: SI'AMO ACERRA | LISTA CIVICA: ACERRA LIBERA | LISTA CIVICA: ACERRA INSIEME | AZIONE CON CARLO CALENDA | EUROPA VERDE | LISTA CIVICA: ACERRA POPOLARE | LISTA CIVICA: MOVIMENTO CITTADINO FARE | LISTA CIVICA: ACERRA AL CENTRO | LISTA CIVICA: INIZIATIVA DEMOCRATICA ACERRA</t>
  </si>
  <si>
    <t>DI MAURO VITO</t>
  </si>
  <si>
    <t>SCANDURRA CARMELO CAMILLO</t>
  </si>
  <si>
    <t>Colore Politico non pervenuto</t>
  </si>
  <si>
    <t>FERRO MARGHERITA RITA</t>
  </si>
  <si>
    <t>CARUSO SANTO ORAZIO</t>
  </si>
  <si>
    <t>LISTA CIVICA: CITTATTIVA | LISTA CIVICA: UNITI PER ACI SANT'ANTONIO | LISTA CIVICA: INSIEME PER ACI SANT'ANTONIO | LISTA CIVICA: VIVIAMO ACI SANT'ANTONIO - PDR- SICILIA FUTURA</t>
  </si>
  <si>
    <t>ALU' STEFANO</t>
  </si>
  <si>
    <t>MOVIMENTO 5 STELLE</t>
  </si>
  <si>
    <t>DI MEO MARINA</t>
  </si>
  <si>
    <t>LISTA CIVICA: INSIEME</t>
  </si>
  <si>
    <t>CAPPARELLI GENNARO</t>
  </si>
  <si>
    <t>LISTA CIVICA: FIRMOZA</t>
  </si>
  <si>
    <t>DONINI MAURIZIO</t>
  </si>
  <si>
    <t>LISTA CIVICA: INSIEME PER ACQUAFREDDA</t>
  </si>
  <si>
    <t>LISI LUCA</t>
  </si>
  <si>
    <t>LISTA CIVICA: SCEGLIERE PER ACQUALAGNA</t>
  </si>
  <si>
    <t>BRICCHI ORESTE DANIELE</t>
  </si>
  <si>
    <t>LISTA CIVICA: ACQUANEGRA E FENGO LA SORGENTE</t>
  </si>
  <si>
    <t>DE PIERI MONICA</t>
  </si>
  <si>
    <t>LISTA COMPOSITA: LEGA SALVINI LOMBARDIA-DIREZIONE FUTURO-FRATELLI D'ITALIA</t>
  </si>
  <si>
    <t>TERROSI ALESSANDRA</t>
  </si>
  <si>
    <t>LISTA CIVICA: IMMAGINA AQUESIO</t>
  </si>
  <si>
    <t>TRIPICCHIO FRANCESCO</t>
  </si>
  <si>
    <t>LISTA CIVICA: FORZA DETERMINAZIONE PARTECIPAZIONE</t>
  </si>
  <si>
    <t>BARILARO GIUSEPPE</t>
  </si>
  <si>
    <t>STANGONI SANTE</t>
  </si>
  <si>
    <t>LISTA CIVICA: ACQUASANTA NEL CUORE UNITI SI PUO'</t>
  </si>
  <si>
    <t>MONTANI GIOVANNI</t>
  </si>
  <si>
    <t>LISTA CIVICA: GIOVANNI MONTANI SINDACO</t>
  </si>
  <si>
    <t>TROLIO FRANCESCO</t>
  </si>
  <si>
    <t>LISTA CIVICA: ZA KRUC</t>
  </si>
  <si>
    <t>CARLUCCI DAVIDE FRANCESCO RUGGERO</t>
  </si>
  <si>
    <t>LISTA CIVICA: LISTA VIVA! | LISTA CIVICA: DEMOCRATICI. PER ACQUAVIVA | LISTA CIVICA: PRIMAVERA ACQUAVIVESE | LISTA CIVICA: NUOVA ACQUAVIVA | LISTA CIVICA: ABC AMBIENTE BENESSERE COMUNITA'</t>
  </si>
  <si>
    <t>PETROCELLI FRANCESCA</t>
  </si>
  <si>
    <t>LISTA CIVICA: UNITI PER ACQUAVIVA</t>
  </si>
  <si>
    <t>INFRICCIOLI SANTE</t>
  </si>
  <si>
    <t>LISTA CIVICA: SANTE INFRICCIOLI SINDACO</t>
  </si>
  <si>
    <t>CARUSO SALVATORE</t>
  </si>
  <si>
    <t>RIOLO ALVARO</t>
  </si>
  <si>
    <t>LUCCHINI LORENZO GIUSEPPE</t>
  </si>
  <si>
    <t>MOVIMENTO 5 STELLE.IT</t>
  </si>
  <si>
    <t>CAPALBO PINO</t>
  </si>
  <si>
    <t>LISTA CIVICA: CIVICAMENTE ACRI | LISTA CIVICA: PINO CAPALBO SINDACO | LISTA CIVICA: ACRINSIEME | PARTITO SOCIALISTA ITALIANO | PARTITO DEMOCRATICO | ARTICOLO UNO | AZIONE CON CALENDA</t>
  </si>
  <si>
    <t>AGOSTINI AUGUSTO</t>
  </si>
  <si>
    <t>LISTA CIVICA: PROGETTO ACUTO</t>
  </si>
  <si>
    <t>COSOLA GIUSEPPE</t>
  </si>
  <si>
    <t>LISTA CIVICA: IDEE PER ADELFIA | LISTA CIVICA: POPOLARI CON COSOLA | LISTA CIVICA: SI AMO ADELFIESI | LISTA CIVICA: GIUSEPPE COSOLA SINDACO | LISTA CIVICA: ADELFIA LIBERA</t>
  </si>
  <si>
    <t>MANCUSO FABIO</t>
  </si>
  <si>
    <t>LISTA CIVICA: RINASCE ADRANO | LISTA CIVICA: MOVIMENTO PER ADRANO | Lista Civica non pervenuta | LISTA CIVICA: SFIDA COLLETTIVA RIACCENDIAMO LA CITTA'</t>
  </si>
  <si>
    <t>CAPOFERRI SERGIO</t>
  </si>
  <si>
    <t>LISTA CIVICA: ADRARATTIVA LA SCELTA VIVA</t>
  </si>
  <si>
    <t>PICCIOLI CAPPELLI TIZIANO</t>
  </si>
  <si>
    <t>LISTA CIVICA: INDIPENDENTI</t>
  </si>
  <si>
    <t>BARBIERATO OMAR</t>
  </si>
  <si>
    <t>LISTA CIVICA: IMPEGNO PER IL BENE COMUNE | LISTA CIVICA: ADRIA CIVICA | LISTA CIVICA: SIAMO ADRIA</t>
  </si>
  <si>
    <t>ROSA PAOLO</t>
  </si>
  <si>
    <t>LEGA SALVINI</t>
  </si>
  <si>
    <t>SEGA MARCO GIACOMO</t>
  </si>
  <si>
    <t>LISTA CIVICA: AFFI PROGETTO FUTURO</t>
  </si>
  <si>
    <t>VIRI ERCOLE</t>
  </si>
  <si>
    <t>LISTA CIVICA: INSIEME UNITI PER AFFILE</t>
  </si>
  <si>
    <t>PANNONE ANTONIO</t>
  </si>
  <si>
    <t>LISTA CIVICA: CANTIERE AFRAGOLA | LISTA CIVICA: NUOVA CITTA' | LISTA CIVICA: SCELTA DEMOCRATICA TERRA NOSTRA | LISTA CIVICA: NOI CON AFRAGOLA | LISTA CIVICA: AFRA VOLA | FRATELLI D'ITALIA | LISTA CIVICA: PENSIERO COMUNE | LISTA CIVICA: AFRAGOLA FUTURA | LISTA CIVICA: INSIEME PER AFRAGOLA</t>
  </si>
  <si>
    <t>MODAFFARI DOMENICO</t>
  </si>
  <si>
    <t>LISTA CIVICA: AFRICO IN ALTO</t>
  </si>
  <si>
    <t>CIGALINI MAURIZIO</t>
  </si>
  <si>
    <t>LISTA CIVICA: L'ALTRA AGAZZANO</t>
  </si>
  <si>
    <t>NACLERIO TOMMASO</t>
  </si>
  <si>
    <t>LISTA CIVICA: NUOVA MENTE AGEROLA</t>
  </si>
  <si>
    <t>MUZZU NICOLA</t>
  </si>
  <si>
    <t>LISTA CIVICA: AGGIUS INSIEME</t>
  </si>
  <si>
    <t>GRECO MARIA GAETANA</t>
  </si>
  <si>
    <t>BENESPERI LUCA</t>
  </si>
  <si>
    <t>LEGA SALVINI PREMIER | FORZA ITALIA | FRATELLI D'ITALIA</t>
  </si>
  <si>
    <t>BIGLIA MARCO</t>
  </si>
  <si>
    <t>LISTA CIVICA: L'ALTERNATIVA PER AGLIANO</t>
  </si>
  <si>
    <t>SUCCIO MARCO</t>
  </si>
  <si>
    <t>LISTA CIVICA: AGLI? PRIMA DI TUTTO</t>
  </si>
  <si>
    <t>TIROTTO ANTONIO</t>
  </si>
  <si>
    <t>LISTA CIVICA: GENERAZIONE FUTURA</t>
  </si>
  <si>
    <t>PIVA GIANLUCA</t>
  </si>
  <si>
    <t>LISTA CIVICA: AGNA RESPONSABILE</t>
  </si>
  <si>
    <t>SAMARATI STEFANO</t>
  </si>
  <si>
    <t>LUPIS GIUSEPPE</t>
  </si>
  <si>
    <t>LISTA CIVICA: RIALZATI AGNANA</t>
  </si>
  <si>
    <t>SAIA DANIELE</t>
  </si>
  <si>
    <t>LISTA CIVICA: NUOVO SOGNO AGNONESE</t>
  </si>
  <si>
    <t>BONTEMPI GIORGIO</t>
  </si>
  <si>
    <t>LISTA CIVICA: PRIMA AGNOSINE!</t>
  </si>
  <si>
    <t>CHISSALE' ROBERTO</t>
  </si>
  <si>
    <t>LISTA CIVICA: PER AGORDO</t>
  </si>
  <si>
    <t>VALENTE MASSIMILIANO</t>
  </si>
  <si>
    <t>LISTA CIVICA: MOVIMENTO PER AGOSTA</t>
  </si>
  <si>
    <t>BAGLIONI LUCA</t>
  </si>
  <si>
    <t>LISTA CIVICA: UNITI PER AGRA</t>
  </si>
  <si>
    <t>SIRONI SIMONE</t>
  </si>
  <si>
    <t>LISTA CIVICA: INSIEME PER AGRATE</t>
  </si>
  <si>
    <t>TOSI SIMONE</t>
  </si>
  <si>
    <t>LISTA CIVICA: IL CAMPANILE</t>
  </si>
  <si>
    <t>MICCICHE' FRANCESCO</t>
  </si>
  <si>
    <t>LISTA CIVICA: FACCIAMO SQUADRA PER AGRIGENTO | LISTA CIVICA: VOX ITALIA | LISTA CIVICA: CAMBIAMO ROTTA PER AGRIGENTO | FORZA ITALIA | LISTA CIVICA: UNITI PER LA CITTA' | LISTA CIVICA: # DIVENTERA' BELLISSIMA - ZAMBUTO SINDACO</t>
  </si>
  <si>
    <t>MUTALIPASSI ROBERTO ANTONIO</t>
  </si>
  <si>
    <t>PARTITO SOCIALISTA ITALIANO | PARTITO DEMOCRATICO | LISTA CIVICA: CI SIAMO PER AGROPOLI | LISTA CIVICA: LISTA CIVICA MUTALIPASSI SINDACO | LISTA CIVICA: AGROPOLI PER MUTALIPASSI SINDACO | LISTA CIVICA: UNITI CON MUTALIPASSI SINDACO | LISTA CIVICA: INSIEME PER AGROPOLI</t>
  </si>
  <si>
    <t>BRACONI THOMAS</t>
  </si>
  <si>
    <t>LISTA CIVICA: AGUGLIANO PROGETTO COMUNE</t>
  </si>
  <si>
    <t>BORGHETTINI MASSIMO</t>
  </si>
  <si>
    <t>LISTA CIVICA: RINNOVA AGUGLIARO</t>
  </si>
  <si>
    <t>BARAGGIA MATTEO RAFFAELE</t>
  </si>
  <si>
    <t>LISTA CIVICA: PER AICURZIO</t>
  </si>
  <si>
    <t>VIRDIS ANTONELLO</t>
  </si>
  <si>
    <t>LISTA CIVICA: PER CRESCERE INSIEME A MANU TENTA</t>
  </si>
  <si>
    <t>CHIARENZA SEBASTIANO</t>
  </si>
  <si>
    <t>DI NATALE ENZO</t>
  </si>
  <si>
    <t>LISTA CIVICA: IL FUTURO IN COMUNE</t>
  </si>
  <si>
    <t>LEPORE LUCA</t>
  </si>
  <si>
    <t>LISTA CIVICA: UNITI PER AIELLO</t>
  </si>
  <si>
    <t>FESTA ROBERTO</t>
  </si>
  <si>
    <t>GAETA SEBASTIANO</t>
  </si>
  <si>
    <t>LISTA CIVICA: VIVA AIELLO</t>
  </si>
  <si>
    <t>DE FRANCO PASQUALE</t>
  </si>
  <si>
    <t>LISTA CIVICA: IL PAESE CHE VOGLIAMO</t>
  </si>
  <si>
    <t>LANZONE VINCENZO</t>
  </si>
  <si>
    <t>LISTA CIVICA: INSIEME PER AILANO</t>
  </si>
  <si>
    <t>PAGANINI MASSIMO</t>
  </si>
  <si>
    <t>LISTA CIVICA: PER AILOCHE</t>
  </si>
  <si>
    <t>DE RISO LEOPOLDO</t>
  </si>
  <si>
    <t>LISTA CIVICA: DE RISO SINDACO</t>
  </si>
  <si>
    <t>FALZARANO VINCENZO</t>
  </si>
  <si>
    <t>LISTA CIVICA: PER AIROLA 2026</t>
  </si>
  <si>
    <t>ODOERO MAURIZIO</t>
  </si>
  <si>
    <t>MILANI ALESSANDRO PAOLO</t>
  </si>
  <si>
    <t>LISTA CIVICA: CAMBIAMO AIRUNO</t>
  </si>
  <si>
    <t>TROCELLO PIETRO</t>
  </si>
  <si>
    <t>LISTA CIVICA: PER AISONE</t>
  </si>
  <si>
    <t>SOINI CLAUDIO</t>
  </si>
  <si>
    <t>LISTA CIVICA: ABC ALA-FRAZIONI BENE COMUNE | LISTA CIVICA: ALA CIVICA | PATT</t>
  </si>
  <si>
    <t>LEDDA FRANCESCO</t>
  </si>
  <si>
    <t>LISTA CIVICA: ALA' NOA</t>
  </si>
  <si>
    <t>GARBANO MAURO</t>
  </si>
  <si>
    <t>LISTA CIVICA: VIVERE ALA DI STURA</t>
  </si>
  <si>
    <t>FERRARI RICCARDO</t>
  </si>
  <si>
    <t>LISTA CIVICA: INDIPENDENTE</t>
  </si>
  <si>
    <t>VEGGI ROBERTO</t>
  </si>
  <si>
    <t>PEZZI OSCAR</t>
  </si>
  <si>
    <t>LISTA CIVICA: ALANNO CONTINUITA' E RINNOVAMENTO</t>
  </si>
  <si>
    <t>BOGANA AMALIA SERENELLA</t>
  </si>
  <si>
    <t>LISTA CIVICA: UNITI PER ALANO</t>
  </si>
  <si>
    <t>MELGRATI MARCO</t>
  </si>
  <si>
    <t>LISTA CIVICA: MELGRATI SINDACO</t>
  </si>
  <si>
    <t>CIANFROCCA MAURIZIO</t>
  </si>
  <si>
    <t>LISTA CIVICA: ALATRI COMUNITA' | FORZA ITALIA | LISTA CIVICA: PATTO CIVICO | LEGA SALVINI PREMIER | LISTA CIVICA: ALATRI BENE COMUNE | FRATELLI D'ITALIA</t>
  </si>
  <si>
    <t>BO CARLO</t>
  </si>
  <si>
    <t>LISTA CIVICA: CARLOTTA BOFFA | FORZA ITALIA | LISTA CIVICA: ALBA DOMANI | LISTA CIVICA: PER ALBA | LEGA SALVINI | FRATELLI D'ITALIA</t>
  </si>
  <si>
    <t>CASCIOTTI ANTONIETTA</t>
  </si>
  <si>
    <t>LISTA CIVICA: #UNIAMO ALBA</t>
  </si>
  <si>
    <t>PILLONI MARCELLO</t>
  </si>
  <si>
    <t>LISTA CIVICA: PER UNA NUOVA ALBA OLLASTA</t>
  </si>
  <si>
    <t>CRIVELLIN FLAVIO</t>
  </si>
  <si>
    <t>LISTA CIVICA: VIVERE ALBAIRATE</t>
  </si>
  <si>
    <t>IOSCA RENATO</t>
  </si>
  <si>
    <t>LISTA CIVICA: VINCE ALBANELLA</t>
  </si>
  <si>
    <t>SANTAMARIA BRUNO</t>
  </si>
  <si>
    <t>LISTA CIVICA: LIBERA MENTE</t>
  </si>
  <si>
    <t>BORELLI MASSIMILIANO</t>
  </si>
  <si>
    <t>LISTA CIVICA: L'ALTRA ALBANO | LISTA CIVICA: PATTO CIVICO | LISTA CIVICA: VIVIAMO ALBANO | PARTITO DEMOCRATICO | LISTA CIVICA: IDENTIT? E BENE COMUNE | LISTA CIVICA: LR LISTA RIFORMISTA | LISTA CIVICA: ALBANO CORAGGIOSA | LISTA CIVICA: INSIEME PER ALBANO LAZIALE | LISTA CIVICA: ALBANO NOI DOMANI</t>
  </si>
  <si>
    <t>ZANGA GIANMARIO</t>
  </si>
  <si>
    <t>LISTA CIVICA: RIPARTI ALBANO</t>
  </si>
  <si>
    <t>ZARATTINI MASSIMILIANO</t>
  </si>
  <si>
    <t>LISTA CIVICA: INSIEME PER ALBANO</t>
  </si>
  <si>
    <t>PREDA FRANCESCO</t>
  </si>
  <si>
    <t>LISTA CIVICA: LISTA INDIPENDENTE</t>
  </si>
  <si>
    <t>RUTA GIOVANNI</t>
  </si>
  <si>
    <t>LISTA CIVICA: UNITI PER FARE</t>
  </si>
  <si>
    <t>DEL NERO PATRIZIO</t>
  </si>
  <si>
    <t>LISTA CIVICA: ALBAREDO</t>
  </si>
  <si>
    <t>RICCOBONI DAVIDE</t>
  </si>
  <si>
    <t>LISTA CIVICA: IMPEGNO COMUNE</t>
  </si>
  <si>
    <t>BORGNA LUCA</t>
  </si>
  <si>
    <t>CASTELNUOVO GIULIANA</t>
  </si>
  <si>
    <t>LISTA CIVICA: VIVERE ALBAVILLA</t>
  </si>
  <si>
    <t>TOMATIS RICCARDO</t>
  </si>
  <si>
    <t>LISTA CIVICA: PROGETTO COMUNE | LISTA CIVICA: INSIEME PER IL FUTURO | LISTA CIVICA: CON ALBENGA</t>
  </si>
  <si>
    <t>LOVOTTI RENATO</t>
  </si>
  <si>
    <t>LISTA CIVICA: INSIEME PER ALBERA</t>
  </si>
  <si>
    <t>DE CARLO FRANCESCO</t>
  </si>
  <si>
    <t>LISTA CIVICA: FRANCESCO DE CARLO CON TE</t>
  </si>
  <si>
    <t>DE MATTHAEIS LEONARDO</t>
  </si>
  <si>
    <t>LISTA CIVICA: ALBERONA TI AMO</t>
  </si>
  <si>
    <t>BALLABIO CARLO</t>
  </si>
  <si>
    <t>LISTA CIVICA: BUONSENSO PER ALBESE CON CASSANO</t>
  </si>
  <si>
    <t>RIGATO FRANCESCA</t>
  </si>
  <si>
    <t>LISTA CIVICA: SVILUPPO BERICO</t>
  </si>
  <si>
    <t>RICCA SALVATORE</t>
  </si>
  <si>
    <t>LISTA CIVICA: ALBI NEL CUORE</t>
  </si>
  <si>
    <t>LONA MARTINO</t>
  </si>
  <si>
    <t>TEZZON VENERINA</t>
  </si>
  <si>
    <t>REDAELLI GIULIO ENEA</t>
  </si>
  <si>
    <t>LISTA COMPOSITA: LEGA SALVINI-FORZA ITALIA-SIAMO ALBIATE</t>
  </si>
  <si>
    <t>AURELIO LEONARDO</t>
  </si>
  <si>
    <t>GIACINTI FILIPPO</t>
  </si>
  <si>
    <t>FRATELLI D'ITALIA | LEGA SALVINI | LISTA CIVICA: GIACINTI SINDACO PER ALBIGNASEGO | LISTA CIVICA: CIVICA BARISON ALBIGNASEGO | LISTA CIVICA: QUARTIERI PER L'AMBIENTE</t>
  </si>
  <si>
    <t>GIBERTI NICO</t>
  </si>
  <si>
    <t>LISTA CIVICA: UNITI PER ALBINEA</t>
  </si>
  <si>
    <t>TERZI FABIO</t>
  </si>
  <si>
    <t>LEGA SALVINI | LISTA CIVICA: CIVICAMENTE ALBINO | LISTA COMPOSITA: FORZA ITALIA-LOMBARDIA IDEALE</t>
  </si>
  <si>
    <t>CIVELLI RODOLFO</t>
  </si>
  <si>
    <t>LISTA CIVICA: UNITI PER ALBIOLO</t>
  </si>
  <si>
    <t>GARBARINI MAURIZIO</t>
  </si>
  <si>
    <t>LISTA CIVICA: LA NOSTRA CITTA'</t>
  </si>
  <si>
    <t>NASUTI GIANLUCA</t>
  </si>
  <si>
    <t>LISTA CIVICA: ALBISSOLA DEL FARE</t>
  </si>
  <si>
    <t>ZORZO MIRKO VITTORIO</t>
  </si>
  <si>
    <t>LISTA COMPOSITA: LEGA SALVINI LOMBARDIA-FRATELLI D'ITALIA-FORZA ITALIA-INDIPENDENTI</t>
  </si>
  <si>
    <t>BAZZANO ANDREA</t>
  </si>
  <si>
    <t>LISTA CIVICA: VIVERE ALBONESE</t>
  </si>
  <si>
    <t>MURADA GRAZIANO</t>
  </si>
  <si>
    <t>TOMBOLA MARCO</t>
  </si>
  <si>
    <t>LISTA CIVICA: INSIEME PER ALBUZZANO</t>
  </si>
  <si>
    <t>SURDI DOMENICO</t>
  </si>
  <si>
    <t>LISTA CIVICA: AVANTI CON SURDI SINDACO | LISTA CIVICA: IO CI STO ABC ALCAMO BENE COMUNE | MOVIMENTO 5 STELLE</t>
  </si>
  <si>
    <t>DOTTORE ETTORE</t>
  </si>
  <si>
    <t>LISTA CIVICA: RINNOVIAMO ALCARA - ETTORE DOTTORE SINDACO</t>
  </si>
  <si>
    <t>CRAMEROTTI ALIDA</t>
  </si>
  <si>
    <t>MATZNELLER CHRISTOPH</t>
  </si>
  <si>
    <t>MEREU FRANCESCO</t>
  </si>
  <si>
    <t>LISTA CIVICA: DEMOCRAZIA E PARTECIPAZIONE</t>
  </si>
  <si>
    <t>ABONANTE GIORGIO</t>
  </si>
  <si>
    <t>PARTITO DEMOCRATICO</t>
  </si>
  <si>
    <t>VUODO DOMENICO</t>
  </si>
  <si>
    <t>BUBELLO GIOVANNA</t>
  </si>
  <si>
    <t>STENDARDO OSVALDO</t>
  </si>
  <si>
    <t>LISTA CIVICA: IL CITTADINO AL CENTRO</t>
  </si>
  <si>
    <t>BARONE ANDREA VITO</t>
  </si>
  <si>
    <t>LISTA CIVICA: GRANDE ALEZIO</t>
  </si>
  <si>
    <t>GERARDO ELENA ANNA</t>
  </si>
  <si>
    <t>LISTA CIVICA: SEMPRE PIU' AVANTI SEMPRE PIU' IN ALTO</t>
  </si>
  <si>
    <t>MILANO LUIGI</t>
  </si>
  <si>
    <t>LISTA CIVICA: LIBERA SCELTA</t>
  </si>
  <si>
    <t>ZANI MATTEO</t>
  </si>
  <si>
    <t>LISTA CIVICA: POPOLARE PER ALFIANELLO</t>
  </si>
  <si>
    <t>ZEGLIO SABRINA</t>
  </si>
  <si>
    <t>LISTA CIVICA: INSIEME PER IL FUTURO</t>
  </si>
  <si>
    <t>GRAZIANI RICCARDO</t>
  </si>
  <si>
    <t>LISTA CIVICA: ALFONSINE S?</t>
  </si>
  <si>
    <t>CONOCI MARIO</t>
  </si>
  <si>
    <t>LEGA SALVINI | PARTITO SARDO D'AZIONE | FRATELLI D'ITALIA | LISTA CIVICA: NOI CON ALGHERO | FORZA ITALIA | PARTITO DEI SARDI | UNIONE DI CENTRO | LISTA COMPOSITA: RIFORMATORI SARDI-FORTZA PARIS</t>
  </si>
  <si>
    <t>ACERBIS PIER ANGELO</t>
  </si>
  <si>
    <t>RAO NATALE</t>
  </si>
  <si>
    <t>LISTA CIVICA: SOSTENIAMO IL FUTURO DI ALIÆ</t>
  </si>
  <si>
    <t>GIAQUINTA CARLO AGATINO</t>
  </si>
  <si>
    <t>LISTA CIVICA: RILANCIAMO AL? TERME</t>
  </si>
  <si>
    <t>GUCCIONE ANTONINO</t>
  </si>
  <si>
    <t>LISTA CIVICA: PER ALIA INSIEME SI PUO'! GUCCIONE SINDACO</t>
  </si>
  <si>
    <t>DE LORENZO LUIGI</t>
  </si>
  <si>
    <t>LISTA CIVICA: ALIANO OLTRE</t>
  </si>
  <si>
    <t>MARTINO GIANFRANCO</t>
  </si>
  <si>
    <t>LISTA CIVICA: UNITI PER CRESCERE</t>
  </si>
  <si>
    <t>BONDONNO LUIGI</t>
  </si>
  <si>
    <t>LISTA CIVICA: PROGETTO ALICE</t>
  </si>
  <si>
    <t>DI TOMMASO MARIA LUISA</t>
  </si>
  <si>
    <t>SCRIVANO GIUSEPPE</t>
  </si>
  <si>
    <t>PANZARELLA MICHELE</t>
  </si>
  <si>
    <t>LISTA CIVICA: BUONGIORNO ALIMINUSA - MICHELE PANZARELLA SINDACO</t>
  </si>
  <si>
    <t>PILI ANTONIO</t>
  </si>
  <si>
    <t>LISTA CIVICA: ANCORA INSIEME PER ALLAI</t>
  </si>
  <si>
    <t>DE TONI DANILO</t>
  </si>
  <si>
    <t>LISTA CIVICA: ALLEGHE DOMANI</t>
  </si>
  <si>
    <t>COLLOMB PIERGIORGIO</t>
  </si>
  <si>
    <t>BASILI SAURO</t>
  </si>
  <si>
    <t>LISTA CIVICA: TRASPARENZA E PARTECIPAZIONE</t>
  </si>
  <si>
    <t>RIZZO RENATO</t>
  </si>
  <si>
    <t>LISTA CIVICA: AVANTI CON PROGETTO CITTA'</t>
  </si>
  <si>
    <t>LANDI LUIGI</t>
  </si>
  <si>
    <t>LISTA CIVICA: FRONTE CIVICO PER ALLUMIERE</t>
  </si>
  <si>
    <t>BETTI GIUSEPPE FRANCESCO</t>
  </si>
  <si>
    <t>LISTA CIVICA: PIU' FORTI INSIEME</t>
  </si>
  <si>
    <t>BANDERA MASSIMO</t>
  </si>
  <si>
    <t>LISTA COMPOSITA: LEGA SALVINI LOMBARDIA-CIVICA</t>
  </si>
  <si>
    <t>FRIGENI ALESSANDRO</t>
  </si>
  <si>
    <t>LISTA CIVICA: PER UNA CITTADINANZA ATTIVA ALMENNESE</t>
  </si>
  <si>
    <t>SARCHIELLI MICHELE</t>
  </si>
  <si>
    <t>LISTA COMPOSITA: LEGA SALVINI-PER ALMENNO</t>
  </si>
  <si>
    <t>BERTOLO OMBRETTA</t>
  </si>
  <si>
    <t>LISTA CIVICA: BENE COMUNE</t>
  </si>
  <si>
    <t>TASSONI LUIGI</t>
  </si>
  <si>
    <t>LISTA CIVICA: VIVERE ALONTE</t>
  </si>
  <si>
    <t>PETERLE ALBERTO</t>
  </si>
  <si>
    <t>LISTA CIVICA: OBIETTIVO ALPAGO</t>
  </si>
  <si>
    <t>VARETTO SILVIO</t>
  </si>
  <si>
    <t>LISTA CIVICA: UNITI PER ALPETTE ALPES</t>
  </si>
  <si>
    <t>PALMIERI STEVEN GIUSEPPE</t>
  </si>
  <si>
    <t>LISTA CIVICA: ALPIGNANO FUTURA | LISTA CIVICA: ALPIGNANO ECO LOGICA | LISTA CIVICA: ALPIGNANO SOLIDALE</t>
  </si>
  <si>
    <t>ZUCCHI DAVIDE</t>
  </si>
  <si>
    <t>LISTA CIVICA: PROGETTO ALSENO</t>
  </si>
  <si>
    <t>COLZANI STEFANO</t>
  </si>
  <si>
    <t>LISTA CIVICA: IL MULINO</t>
  </si>
  <si>
    <t>ALBERTINI FRANCO</t>
  </si>
  <si>
    <t>LISTA CIVICA: RADICI E FUTURO</t>
  </si>
  <si>
    <t>GRANDI MARCELLO</t>
  </si>
  <si>
    <t>LISTA CIVICA: INSIEME PER ALTA VALLE INTELVI</t>
  </si>
  <si>
    <t>BRIANO ROBERTO</t>
  </si>
  <si>
    <t>LISTA CIVICA: INSIEME PER ALTARE</t>
  </si>
  <si>
    <t>PAOLAZZI MATTEO</t>
  </si>
  <si>
    <t>VANNI MARIO</t>
  </si>
  <si>
    <t>LISTA CIVICA: LIBERI PER ALTAVILLA</t>
  </si>
  <si>
    <t>VIRGA GIUSEPPE</t>
  </si>
  <si>
    <t>ARROBBIO MASSIMO</t>
  </si>
  <si>
    <t>LISTA CIVICA: STRETTA DI MANO E SPIGHE DI GRANO</t>
  </si>
  <si>
    <t>CEMBALO FRANCESCO</t>
  </si>
  <si>
    <t>LISTA CIVICA: TUTTI PER ALTAVILLA</t>
  </si>
  <si>
    <t>DALLA POZZA CARLO</t>
  </si>
  <si>
    <t>LISTA CIVICA: LISTA CATAGINI</t>
  </si>
  <si>
    <t>PORRA' GIULIANA</t>
  </si>
  <si>
    <t>LISTA CIVICA: ALTIDONATTIVA</t>
  </si>
  <si>
    <t>DE ROSE PASQUALINO SEBASTIANO</t>
  </si>
  <si>
    <t>LISTA CIVICA: ALTILIA NEL CUORE</t>
  </si>
  <si>
    <t>MURATELLI VINCENZO</t>
  </si>
  <si>
    <t>LISTA CIVICA: ALTINO IN COMUNE</t>
  </si>
  <si>
    <t>TREVISAN OMAR LORIS</t>
  </si>
  <si>
    <t>LISTA CIVICA: IMPEGNO PER ALTISSIMO</t>
  </si>
  <si>
    <t>BUSNARDO CHIARA</t>
  </si>
  <si>
    <t>LISTA COMPOSITA: INSIEME PER ALTIVOLE-LEGA SALVINI</t>
  </si>
  <si>
    <t>SICCA RENATO</t>
  </si>
  <si>
    <t>LISTA CIVICA: PER CONTINUARE NELLA TRADIZIONE E NEL RINNOVAMENTO</t>
  </si>
  <si>
    <t>NANNI GIUSEPPE</t>
  </si>
  <si>
    <t>LISTA CIVICA: CENTRO SINISTRA E CITTADINI INDIPENDENTI</t>
  </si>
  <si>
    <t>MARONE GIULIANA</t>
  </si>
  <si>
    <t>LISTA CIVICA: INSIEME PER CRESCERE</t>
  </si>
  <si>
    <t>DE LUCA ANGELINA</t>
  </si>
  <si>
    <t>COPPOLA GIANPIETRO</t>
  </si>
  <si>
    <t>LISTA CIVICA: IL RISVEGLIO</t>
  </si>
  <si>
    <t>D'AMBROSIO SARA</t>
  </si>
  <si>
    <t>LISTA CIVICA: VIVIAMO ALTOPASCIO | PARTITO DEMOCRATICO | LISTA CIVICA: SARA D'AMBROSIO SINDACO | LISTA COMPOSITA: EUROPA VERDE-PARTITO SOCIALISTA ITALIANO</t>
  </si>
  <si>
    <t>ZANLUCCHI PAOLO</t>
  </si>
  <si>
    <t>CIARDO GIOVANNI</t>
  </si>
  <si>
    <t>LISTA CIVICA: NUOVI ORIZZONTI</t>
  </si>
  <si>
    <t>DI COSTANZO ANGELO</t>
  </si>
  <si>
    <t>LISTA CIVICA: PER ALVIGNANO</t>
  </si>
  <si>
    <t>MARTINI LUCIANA</t>
  </si>
  <si>
    <t>LISTA CIVICA: ALBETUM</t>
  </si>
  <si>
    <t>BERTOCCHI CAMILLO</t>
  </si>
  <si>
    <t>LISTA COMPOSITA: LEGA SALVINI LOMBARDIA-FORZA ITALIA-FRATELLI D'ITALIA</t>
  </si>
  <si>
    <t>GUAGNINI ADOLFO</t>
  </si>
  <si>
    <t>LISTA CIVICA: LISTA CIVICA PER ALZANO SCRIVIA</t>
  </si>
  <si>
    <t>ANASTASIA MARIO</t>
  </si>
  <si>
    <t>LISTA CIVICA: INSIEME PER ALZATE</t>
  </si>
  <si>
    <t>MILANO DANIELE</t>
  </si>
  <si>
    <t>LISTA CIVICA: LIBERI</t>
  </si>
  <si>
    <t>MARINANGELI ADOLFO</t>
  </si>
  <si>
    <t>LISTA CIVICA: AMANDOLA 4.0</t>
  </si>
  <si>
    <t>PELLEGRINO VINCENZO</t>
  </si>
  <si>
    <t>ZANELLA LAURA</t>
  </si>
  <si>
    <t>RUGGIERO LUIGI</t>
  </si>
  <si>
    <t>LISTA CIVICA: DEMOCRAZIA ? PARTECIPAZIONE</t>
  </si>
  <si>
    <t>COMO ANTONIO</t>
  </si>
  <si>
    <t>LISTA CIVICA: PER AMASENO</t>
  </si>
  <si>
    <t>RUGA SAVERIO</t>
  </si>
  <si>
    <t>LISTA CIVICA: VIVERE AMATO</t>
  </si>
  <si>
    <t>CORTELLESI GIORGIO</t>
  </si>
  <si>
    <t>LISTA CIVICA: PER AMATRICE</t>
  </si>
  <si>
    <t>DONADONI SILVANO</t>
  </si>
  <si>
    <t>LISTA CIVICA: PER AMBIVERE</t>
  </si>
  <si>
    <t>MARCHES GIULIANO</t>
  </si>
  <si>
    <t>GALAZZO UMBERTO</t>
  </si>
  <si>
    <t>LISTA CIVICA: UNITI X AMEGLIA</t>
  </si>
  <si>
    <t>PERNAZZA LAURA</t>
  </si>
  <si>
    <t>LISTA CIVICA: PER AMELIA</t>
  </si>
  <si>
    <t>APRILE PASQUALE</t>
  </si>
  <si>
    <t>LISTA CIVICA: AMENDOLARA NEL MONDO</t>
  </si>
  <si>
    <t>BRAMBILLA NOEMI</t>
  </si>
  <si>
    <t>LISTA CIVICA: AMENO INSIEME</t>
  </si>
  <si>
    <t>CACCHILLO CARMINE</t>
  </si>
  <si>
    <t>LISTA CIVICA: PER AMOROSI UNITA</t>
  </si>
  <si>
    <t>BENEDETTI MICHELE</t>
  </si>
  <si>
    <t>SCOPPA ALESSANDRO</t>
  </si>
  <si>
    <t>NATALIA DANIELE</t>
  </si>
  <si>
    <t>FORZA ITALIA | LISTA CIVICA: POLO CIVICO | LISTA CIVICA: ANAGNI DOMANI | LISTA CIVICA: CUORI ANAGNINI | LISTA CIVICA: PER ANAGNI | LEGA | LISTA CIVICA: IDENTITA' ANAGNINA | FRATELLI D'ITALIA</t>
  </si>
  <si>
    <t>PANICHI PIETRANGELO</t>
  </si>
  <si>
    <t>LISTA CIVICA: CIVICA ANCARIA</t>
  </si>
  <si>
    <t>MANCINELLI VALERIA</t>
  </si>
  <si>
    <t>PETA PIETRO ANTONIO</t>
  </si>
  <si>
    <t>LISTA CIVICA: ANDALI BENE COMUNE</t>
  </si>
  <si>
    <t>PERLI ALBERTO</t>
  </si>
  <si>
    <t>GIROLO JURI</t>
  </si>
  <si>
    <t>LISTA CIVICA: ANDALO FUTURA</t>
  </si>
  <si>
    <t>GAI FRANCO</t>
  </si>
  <si>
    <t>LISTA CIVICA: TUTTI PER ANDEZENO</t>
  </si>
  <si>
    <t>DEMICHELIS MAURO</t>
  </si>
  <si>
    <t>LISTA CIVICA: ANDORA PIU+</t>
  </si>
  <si>
    <t>CROVELLA DAVIDE</t>
  </si>
  <si>
    <t>LISTA CIVICA: PROGETTO PER ANDORNO</t>
  </si>
  <si>
    <t>MUSARO' SALVATORE</t>
  </si>
  <si>
    <t>LISTA CIVICA: UNIONE POPOLARE</t>
  </si>
  <si>
    <t>BOVO ENRICO</t>
  </si>
  <si>
    <t>LISTA CIVICA: UN FUTURO PER ANDRATE</t>
  </si>
  <si>
    <t>PREVARIN FABRIZIO</t>
  </si>
  <si>
    <t>LISTA CIVICA: CRESCERE INSIEME - ANDREIS</t>
  </si>
  <si>
    <t>MIELE MICHELE</t>
  </si>
  <si>
    <t>LISTA CIVICA: ANDRETTA DOMANI</t>
  </si>
  <si>
    <t>BRUNO GIOVANNA</t>
  </si>
  <si>
    <t>LISTA CIVICA: FUTURA RETE CIVICA POPOLARE | LISTA CIVICA: 3 ANDRIA LAB | LISTA CIVICA: ANDRIA BENE IN COMUNE | PARTITO DEMOCRATICO</t>
  </si>
  <si>
    <t>DANAY ROLAND</t>
  </si>
  <si>
    <t>NURRA GIANGIUSEPPE</t>
  </si>
  <si>
    <t>LISTA CIVICA: UNIDOS PRO ANELA</t>
  </si>
  <si>
    <t>BONDONI UMBERTO</t>
  </si>
  <si>
    <t>LISTA CIVICA: NOI PER ANFO</t>
  </si>
  <si>
    <t>POLCRI ALESSANDRO</t>
  </si>
  <si>
    <t>LISTA CIVICA: POLCRI SINDACO</t>
  </si>
  <si>
    <t>PULIAFITO ANTONINO</t>
  </si>
  <si>
    <t>LISTA COMPOSITA: LEGA SALVINI-FRATELLI D'ITALIA-CIVICA</t>
  </si>
  <si>
    <t>MORANDINI ALESSANDRO</t>
  </si>
  <si>
    <t>LISTA CIVICA: CAMBIAMO INSIEME ANGOLO</t>
  </si>
  <si>
    <t>FERRAIOLI COSIMO</t>
  </si>
  <si>
    <t>LISTA CIVICA: COSIMO FERRAIOLI SINDACO | LISTA CIVICA: NOI CON COSIMO SINDACO | LISTA CIVICA: UNITI X ANGRI | LISTA CIVICA: SCUOLA AL CENTRO | LISTA CIVICA: GRANDE ANGRI</t>
  </si>
  <si>
    <t>GIORDAN GINO</t>
  </si>
  <si>
    <t>LISTA CIVICA: RINASCERE ANGROGNA</t>
  </si>
  <si>
    <t>PIZZIGALLO ANGELO</t>
  </si>
  <si>
    <t>LISTA COMPOSITA: LEGA SALVINI LAZIO-FORZA ITALIA | FRATELLI D'ITALIA</t>
  </si>
  <si>
    <t>BUOSO ALESSANDRA</t>
  </si>
  <si>
    <t>LISTA CIVICA: CAMBIARE SI PUÊ</t>
  </si>
  <si>
    <t>FORNASARI MAURIZIO ANTONIO</t>
  </si>
  <si>
    <t>LISTA CIVICA: INSIEME PER FARE</t>
  </si>
  <si>
    <t>SIDOTI PATRIZIO</t>
  </si>
  <si>
    <t>LISTA CIVICA: IMPEGNO SOLIDARIET? FUTURO</t>
  </si>
  <si>
    <t>LUVISON VICTOR</t>
  </si>
  <si>
    <t>DEMARZO ALESSANDRO</t>
  </si>
  <si>
    <t>LISTA CIVICA: SVEGLIA</t>
  </si>
  <si>
    <t>RIVA MARIA ANGELA</t>
  </si>
  <si>
    <t>LISTA CIVICA: ANTEGNATE FUTURA</t>
  </si>
  <si>
    <t>MATTIVI GUSTAV</t>
  </si>
  <si>
    <t>POLETTO MARCO</t>
  </si>
  <si>
    <t>LISTA CIVICA: POUR LE PAYS AVEC LES ANTESANS</t>
  </si>
  <si>
    <t>DE ANGELIS FRANCESCO</t>
  </si>
  <si>
    <t>LISTA CIVICA: ANTICOLI IN COMUNE</t>
  </si>
  <si>
    <t>CIVARDI ALESSANDRO</t>
  </si>
  <si>
    <t>LISTA CIVICA: INSIEME PER ANTIGNANO</t>
  </si>
  <si>
    <t>PARATORE DAVIDE</t>
  </si>
  <si>
    <t>MURDACA GIUSEPPE</t>
  </si>
  <si>
    <t>LISTA CIVICA: ANTONIMINA PER COSTRUIRE FUTURO</t>
  </si>
  <si>
    <t>GUERRIERI ALBERTO</t>
  </si>
  <si>
    <t>LISTA CIVICA: ANTRODOCO FUTURO INSIEME</t>
  </si>
  <si>
    <t>SIMONA CLAUDIO</t>
  </si>
  <si>
    <t>LISTA CIVICA: INSIEME PER LA CRESCITA DI ANTRONA</t>
  </si>
  <si>
    <t>DI CESARE GIANNI</t>
  </si>
  <si>
    <t>LISTA CIVICA: CONCORDIA E PROGRESSO</t>
  </si>
  <si>
    <t>RIVETTI ALBERTO</t>
  </si>
  <si>
    <t>LAVANGA PAOLO</t>
  </si>
  <si>
    <t>GRAZIADEI MARIA FILOMENA</t>
  </si>
  <si>
    <t>LISTA CIVICA: IN CAMPO PER ANZI</t>
  </si>
  <si>
    <t>VERONESI GIAMPIERO</t>
  </si>
  <si>
    <t>LISTA CIVICA: ANZOLA BENE COMUNE</t>
  </si>
  <si>
    <t>MELLONI ANDREA</t>
  </si>
  <si>
    <t>LISTA CIVICA: PRESENTE E FUTURO</t>
  </si>
  <si>
    <t>NUTI GIANNI</t>
  </si>
  <si>
    <t>NICOLUCCI VITTORIO ALBERTO</t>
  </si>
  <si>
    <t>LISTA CIVICA: C'? FUTURO INSIEME</t>
  </si>
  <si>
    <t>PEPE ANGELO</t>
  </si>
  <si>
    <t>LISTA CIVICA: APICE IN COMUNE</t>
  </si>
  <si>
    <t>SCUPPA UBALDO</t>
  </si>
  <si>
    <t>LISTA CIVICA: IMPEGNATI PER APIRO</t>
  </si>
  <si>
    <t>PARENTE DANILO</t>
  </si>
  <si>
    <t>RUSCONI FABRIZIO LUIGI</t>
  </si>
  <si>
    <t>LISTA CIVICA: INSIEME PER APPIANO</t>
  </si>
  <si>
    <t>TRETTL WILFRIED</t>
  </si>
  <si>
    <t>CALAMITA MARIANO</t>
  </si>
  <si>
    <t>LISTA CIVICA: CALAMITA SINDACO</t>
  </si>
  <si>
    <t>MORESCHINI SARA</t>
  </si>
  <si>
    <t>LISTA CIVICA: BILANCIA</t>
  </si>
  <si>
    <t>CORVI DARIO</t>
  </si>
  <si>
    <t>LISTA CIVICA: APRICA AL FUTURO</t>
  </si>
  <si>
    <t>PISANO SILVANO</t>
  </si>
  <si>
    <t>LISTA CIVICA: APRICALE PER TUTTI</t>
  </si>
  <si>
    <t>POTENZA ANTONIO</t>
  </si>
  <si>
    <t>LISTA CIVICA: UNITI PER CAMBIARE</t>
  </si>
  <si>
    <t>PORCO ALESSANDRO LEONARDO</t>
  </si>
  <si>
    <t>TERRA ANTONIO</t>
  </si>
  <si>
    <t>LISTA CIVICA: FORUM PER APRILIA | LISTA CIVICA: RETE DEI CITTADINI | LISTA CIVICA: UNIONE CIVICA | LISTA CIVICA: L'ALTRA FACCIA DELLA POLITICA | LISTA CIVICA: ANTONIO TERRA SINDACO | LISTA CIVICA: APRILIA DOMANI</t>
  </si>
  <si>
    <t>MARINO ANTONIO</t>
  </si>
  <si>
    <t>LISTA CIVICA: AQUARA AL CENTRO</t>
  </si>
  <si>
    <t>CHA TULLIO</t>
  </si>
  <si>
    <t>LISTA CIVICA: UNITI PER AQUILA</t>
  </si>
  <si>
    <t>ZORINO EMANUELE</t>
  </si>
  <si>
    <t>LISTA CIVICA: AQUILEIA VIVA</t>
  </si>
  <si>
    <t>DE VITO GIANCARLO</t>
  </si>
  <si>
    <t>LISTA CIVICA: UNINI PER AQUILONIA</t>
  </si>
  <si>
    <t>MAZZAROPPI LIBERO</t>
  </si>
  <si>
    <t>LISTA CIVICA: AQUINO NEL CUORE</t>
  </si>
  <si>
    <t>MAURO GIOVANNI</t>
  </si>
  <si>
    <t>LISTA CIVICA: ARADEO CAMBIA</t>
  </si>
  <si>
    <t>PENDOLINO GIUSEPPE</t>
  </si>
  <si>
    <t>MARCHESE GIUSEPPE</t>
  </si>
  <si>
    <t>FERRARIN ANTONIO</t>
  </si>
  <si>
    <t>LISTA CIVICA: AMBIENTE-FUTURO-QUOTIDIANO PER ARBA E COLLE</t>
  </si>
  <si>
    <t>PINTUS MANUELA</t>
  </si>
  <si>
    <t>LISTA CIVICA: PER ARBOREA SI'</t>
  </si>
  <si>
    <t>FERRAROTTI ANNALISA</t>
  </si>
  <si>
    <t>LISTA CIVICA: ANDIAMO AVANTI PER ARBORIO</t>
  </si>
  <si>
    <t>SALIS PAOLO</t>
  </si>
  <si>
    <t>LISTA CIVICA: IMPEGNO IN COMUNE</t>
  </si>
  <si>
    <t>GERMANI LUIGI</t>
  </si>
  <si>
    <t>LISTA CIVICA: INSIEME PER ARCE DEMOCRATICA</t>
  </si>
  <si>
    <t>RAVANELLI ROBERTO</t>
  </si>
  <si>
    <t>PERTICAROLI DARIO</t>
  </si>
  <si>
    <t>DE LAURENTIS NICOLA</t>
  </si>
  <si>
    <t>MARINI JACOPO</t>
  </si>
  <si>
    <t>LISTA CIVICA: ARCIDOSSO COMUNIT? VIVA</t>
  </si>
  <si>
    <t>MAROCCHI LUCA</t>
  </si>
  <si>
    <t>LISTA CIVICA: ARCINAZZO FUTURA</t>
  </si>
  <si>
    <t>CAVALLUZZI GIAN LUCA</t>
  </si>
  <si>
    <t>LISTA CIVICA: NOI, VOI, ARCISATE.</t>
  </si>
  <si>
    <t>BETTA ALESSANDRO</t>
  </si>
  <si>
    <t>LISTA CIVICA: ARCO CIVICA E AUTONOMIA ROMARZOLLO OLTRESARCA SAN GIORGIO GROTTA LINFANO | P.DEM. | LISTA CIVICA: PENSARCOMUNE | LISTA CIVICA: ARCO BENE COMUNE - FUTURA 2020 VERDI E SINISTRA | LISTA CIVICA: UNIONE PER IL TRENTINO</t>
  </si>
  <si>
    <t>PAGANINI MONICA</t>
  </si>
  <si>
    <t>CERETTA ALESSANDRO</t>
  </si>
  <si>
    <t>LISTA CIVICA: CENTRO DESTRA-LISTA CIVICA</t>
  </si>
  <si>
    <t>CALLONI SERGIO</t>
  </si>
  <si>
    <t>LISTA CIVICA: CAMBIAMO ARCONATE</t>
  </si>
  <si>
    <t>BONO MAURIZIO</t>
  </si>
  <si>
    <t>FRATELLI D'ITALIA | LISTA CIVICA: VIVIAMO ARCORE PER BONO | LEGA SALVINI LOMBARDIA | LISTA COMPOSITA: FORZA ITALIA-UNIONE DI CENTRO</t>
  </si>
  <si>
    <t>PELLIZZARI PAOLO</t>
  </si>
  <si>
    <t>LISTA CIVICA: PRO ARCUGNANO</t>
  </si>
  <si>
    <t>DUI FRANCESCO</t>
  </si>
  <si>
    <t>LISTA CIVICA: PROGETTO COMUNE PER ARDARA</t>
  </si>
  <si>
    <t>FADDA COSTANTINA</t>
  </si>
  <si>
    <t>LISTA CIVICA: COMUNITA' INSIEME PER ARDAULI</t>
  </si>
  <si>
    <t>CREMONINI MAURIZIO</t>
  </si>
  <si>
    <t>FRATELLI D'ITALIA | LISTA COMPOSITA: #IOAPRO-RINASCIMENTO VITTORIO SGARBI | CAMBIAMO! CON TOTI | LEGA SALVINI PREMIER</t>
  </si>
  <si>
    <t>BONAT LAURA</t>
  </si>
  <si>
    <t>LISTA CIVICA: CIVICA MENTE</t>
  </si>
  <si>
    <t>CACCIA YVAN</t>
  </si>
  <si>
    <t>CAMPISI GIUSEPPE</t>
  </si>
  <si>
    <t>LISTA CIVICA: TERRA MADRE</t>
  </si>
  <si>
    <t>SCHINELLA ANTONINO</t>
  </si>
  <si>
    <t>LISTA CIVICA: INSIEME VERSO IL FUTURO</t>
  </si>
  <si>
    <t>BELFORTI ALESSANDRO</t>
  </si>
  <si>
    <t>LISTA CIVICA: INSIEME PER ARENA</t>
  </si>
  <si>
    <t>SILVESTRINI FRANCESCO</t>
  </si>
  <si>
    <t>LISTA CIVICA: INSIEME PER ARENZANO</t>
  </si>
  <si>
    <t>PALESTRA MICHELA</t>
  </si>
  <si>
    <t>LISTA CIVICA: ARESE RINASCE | PARTITO DEMOCRATICO | LISTA CIVICA: FORUM</t>
  </si>
  <si>
    <t>GHINELLI ALESSANDRO</t>
  </si>
  <si>
    <t>LEGA SALVINI PREMIER | FORZA ITALIA | LISTA CIVICA: CIVITAS ETRURIA AREZZO | LISTA CIVICA: ORA GHINELLI 20 25 | FRATELLI D'ITALIA</t>
  </si>
  <si>
    <t>DOTTI ANNA</t>
  </si>
  <si>
    <t>LISTA CIVICA: IL PONTE</t>
  </si>
  <si>
    <t>MUZIC CLAUDIA</t>
  </si>
  <si>
    <t>LISTA CIVICA: CENTROSINISTRA ARGELATO</t>
  </si>
  <si>
    <t>BALDINI ANDREA</t>
  </si>
  <si>
    <t>LISTA CIVICA: #FUTUROGREEN | LISTA CIVICA: ARGENTA VIVA | LISTA CIVICA: ARGENTA PRODUTTIVA | LISTA CIVICA: CULTURE &amp; SPORT | LISTA CIVICA: INSIEME ARGENTA | PARTITO DEMOCRATICO</t>
  </si>
  <si>
    <t>CIABURRO MONICA</t>
  </si>
  <si>
    <t>FENOCCHIO ALESSANDRO</t>
  </si>
  <si>
    <t>LISTA CIVICA: ARGUELLO E' PARTECIPAZIONE</t>
  </si>
  <si>
    <t>MATOZZO VALTER</t>
  </si>
  <si>
    <t>LISTA CIVICA: AMARE ARGUSTO</t>
  </si>
  <si>
    <t>SALERNO MARCELLO</t>
  </si>
  <si>
    <t>LISTA CIVICA: ARI FUTURA</t>
  </si>
  <si>
    <t>FRANZA ENRICO</t>
  </si>
  <si>
    <t>MOVIMENTO 5 STELLE | LISTA CIVICA: DEMOCRATICI PER ARIANO | PARTITO SOCIALISTA ITALIANO | LISTA CIVICA: ARIANO FUTURA</t>
  </si>
  <si>
    <t>BELTRAME LUISA</t>
  </si>
  <si>
    <t>LISTA CIVICA: RINNOVARIANO</t>
  </si>
  <si>
    <t>STACCOLI GIANLUCA</t>
  </si>
  <si>
    <t>FRATELLI D'ITALIA | LEGA SALVINI LAZIO | LISTA CIVICA: ARICCIA POPOLARE | FORZA ITALIA | LISTA CIVICA: ATTIVAMENTE</t>
  </si>
  <si>
    <t>BENARRIVATO CATIA</t>
  </si>
  <si>
    <t>LISTA CIVICA: NUOVA ARIELLI</t>
  </si>
  <si>
    <t>GUIDA GIUSEPPE</t>
  </si>
  <si>
    <t>LISTA CIVICA: RICOLORIAMO ARIENZO</t>
  </si>
  <si>
    <t>SCIMONE FERDINANDO</t>
  </si>
  <si>
    <t>LISTA CIVICA: SIAMO ARIGNANO</t>
  </si>
  <si>
    <t>FONTANA PAOLO</t>
  </si>
  <si>
    <t>LISTA CIVICA: ARITZO FUTURA</t>
  </si>
  <si>
    <t>CALDERONI ENRICO</t>
  </si>
  <si>
    <t>LISTA CIVICA: IL TIGLIO</t>
  </si>
  <si>
    <t>CASCIANELLI PUBLIO</t>
  </si>
  <si>
    <t>LISTA CIVICA: ARLENA BENE COMUNE</t>
  </si>
  <si>
    <t>AGOLLI MORENO</t>
  </si>
  <si>
    <t>LISTA CIVICA: SOLIDARIET? E PROGRESSO</t>
  </si>
  <si>
    <t>LAVARINI MARA MARIA</t>
  </si>
  <si>
    <t>LISTA CIVICA: FARE PER ARMENO</t>
  </si>
  <si>
    <t>BELLO MARIA FELICIA</t>
  </si>
  <si>
    <t>CACCIO' MASSIMO</t>
  </si>
  <si>
    <t>LISTA CIVICA: PRO ARMO</t>
  </si>
  <si>
    <t>QUARTU ANTONIO</t>
  </si>
  <si>
    <t>LISTA CIVICA: LAVORO AMBIENTE CULTURA</t>
  </si>
  <si>
    <t>BERTOLIN ALEXANDRE</t>
  </si>
  <si>
    <t>LISTA CIVICA: ARNA' PE' TOUIT, POUR TOUS, PER TUTTI</t>
  </si>
  <si>
    <t>FIORI MASSIMO</t>
  </si>
  <si>
    <t>LISTA CIVICA: ARNARA BENE COMUNE</t>
  </si>
  <si>
    <t>MIRONE MATTEO</t>
  </si>
  <si>
    <t>LISTA CIVICA: INSIEME PER ARNASCO</t>
  </si>
  <si>
    <t>SOLAZZO EMANUELE</t>
  </si>
  <si>
    <t>LISTA CIVICA: CONTINUIAMO PER ARNESANO</t>
  </si>
  <si>
    <t>CORDARO CORRADO</t>
  </si>
  <si>
    <t>MONTI FEDERICO</t>
  </si>
  <si>
    <t>LISTA COMPOSITA: LEGA SALVINI PIEMONTE-CIVICA</t>
  </si>
  <si>
    <t>POZZOLI ALESSANDRA</t>
  </si>
  <si>
    <t>LISTA CIVICA: VIVERE AROSIO</t>
  </si>
  <si>
    <t>FUCCI PASQUALE</t>
  </si>
  <si>
    <t>LISTA CIVICA: ARPAIA UNITA PER IL FUTURO</t>
  </si>
  <si>
    <t>FORNI ROSSI VINCENZO</t>
  </si>
  <si>
    <t>LISTA CIVICA: TRA LA GENTE CON LA GENTE</t>
  </si>
  <si>
    <t>REA RENATO</t>
  </si>
  <si>
    <t>LISTA CIVICA: AVANTI ARPINO</t>
  </si>
  <si>
    <t>CALLEGARO LUCA</t>
  </si>
  <si>
    <t>LISTA CIVICA: POPOLO DI ARQUA'</t>
  </si>
  <si>
    <t>TUROLLA CHIARA</t>
  </si>
  <si>
    <t>LISTA CIVICA: ARQUA' PER GLI ARQUATESI</t>
  </si>
  <si>
    <t>FRANCHI MICHELE</t>
  </si>
  <si>
    <t>LISTA CIVICA: UNITI PER ARQUATA</t>
  </si>
  <si>
    <t>BASSO ALBERTO</t>
  </si>
  <si>
    <t>LISTA CIVICA: VIVIAMO ARQUATA</t>
  </si>
  <si>
    <t>TEOBALDO MICHELE</t>
  </si>
  <si>
    <t>LISTA CIVICA: ARRE VIVA</t>
  </si>
  <si>
    <t>DI GIOIA FABIO</t>
  </si>
  <si>
    <t>LISTA CIVICA: ARRONE DOMANI</t>
  </si>
  <si>
    <t>MONTAGNOLI FABIO</t>
  </si>
  <si>
    <t>STRAPPAZZON LUCA</t>
  </si>
  <si>
    <t>LISTA CIVICA: UNITI PER ARSI?</t>
  </si>
  <si>
    <t>MENEGHINI CRISTINA</t>
  </si>
  <si>
    <t>LISTA COMPOSITA: LEGA SALVINI-FORZA ITALIA-FRATELLI D'ITALIA-CIVICA</t>
  </si>
  <si>
    <t>CACCIATORE CATIUSCIA</t>
  </si>
  <si>
    <t>LISTA CIVICA: TERRITORIO E TRADIZIONE</t>
  </si>
  <si>
    <t>CAUCCI GABRIELE</t>
  </si>
  <si>
    <t>LISTA CIVICA: IMPEGNO E TRASPARENZA</t>
  </si>
  <si>
    <t>FACCIN ANDREA</t>
  </si>
  <si>
    <t>LISTA CIVICA: FUTURO E CONTINUITA PER ARTA TERME</t>
  </si>
  <si>
    <t>MARANGONI ALESSANDRO</t>
  </si>
  <si>
    <t>Colore Politico non pervenuto | Lista Civica non pervenuta</t>
  </si>
  <si>
    <t>BONICELLI BARBARA</t>
  </si>
  <si>
    <t>LUCIANAZ MAURO</t>
  </si>
  <si>
    <t>RAGNEDDA ROBERTO</t>
  </si>
  <si>
    <t>LISTA CIVICA: ARZACHENA INSIEME</t>
  </si>
  <si>
    <t>RIVABENE UGO</t>
  </si>
  <si>
    <t>LISTA CIVICA: PAESE NUOVO</t>
  </si>
  <si>
    <t>STOCHINO ANGELO IVANO</t>
  </si>
  <si>
    <t>LISTA CIVICA: OBIETTIVO ARZANA</t>
  </si>
  <si>
    <t>ARUTA VINCENZA</t>
  </si>
  <si>
    <t>PARTITO DEMOCRATICO | LISTA CIVICA: LE NUOVE GENERAZIONI | MODERATI | MOVIMENTO 5 STELLE</t>
  </si>
  <si>
    <t>LAZZARIN FILIPPO</t>
  </si>
  <si>
    <t>LISTA CIVICA: INSIEME PER VOI</t>
  </si>
  <si>
    <t>BEVILACQUA ALESSIA</t>
  </si>
  <si>
    <t>LISTA CIVICA: LIGA SIAMO VENETO | LISTA CIVICA: AL CENTRO PER BEVILACQUA | LISTA CIVICA: GIORGIO GENTILIN | FRATELLI D'ITALIA | LEGA SALVINI</t>
  </si>
  <si>
    <t>D'ANGIOLILLO PIETRO</t>
  </si>
  <si>
    <t>LISTA CIVICA: INSIEME PER ASCEA</t>
  </si>
  <si>
    <t>NUCCI FABRIZIO</t>
  </si>
  <si>
    <t>LISTA CIVICA: ASCIANO INSIEME</t>
  </si>
  <si>
    <t>FIORAVANTI MARCO</t>
  </si>
  <si>
    <t>LEGA SALVINI | LISTA CIVICA: INSIEME A FIORAVANTI PER ASCOLI | LISTA CIVICA: PER ASCOLI | LISTA CIVICA: NOI DI ASCOLI | FRATELLI D'ITALIA | LISTA CIVICA: CITTADINI IN COMUNE | LISTA CIVICA: SCELTA RESPONSABILE | LISTA CIVICA: SERVIRE ASCOLI | LISTA CIVICA: FORZA ASCOLI | LISTA CIVICA: NOI SIAMO ASCOLI</t>
  </si>
  <si>
    <t>NINI RICCARDO</t>
  </si>
  <si>
    <t>LISTA CIVICA: INSIEME PER ASCREA E STIPES</t>
  </si>
  <si>
    <t>RIGONI STERN ROBERTO</t>
  </si>
  <si>
    <t>LISTA CIVICA: VIVA ASIAGO!</t>
  </si>
  <si>
    <t>CECCATO FABRIZIO</t>
  </si>
  <si>
    <t>LISTA CIVICA: FABRIZIO CECCATO SINDACO</t>
  </si>
  <si>
    <t>FERRARIS CAROLINA</t>
  </si>
  <si>
    <t>LISTA CIVICA: VIVERE ASIGLIANO</t>
  </si>
  <si>
    <t>BUSI GIORDANO</t>
  </si>
  <si>
    <t>LISTA COMPOSITA: LEGA SALVINI-FORZA ITALIA-FRATELLI D'ITALIA</t>
  </si>
  <si>
    <t>MIGLIORINI MAURO</t>
  </si>
  <si>
    <t>LISTA CIVICA: PER ASOLO</t>
  </si>
  <si>
    <t>CARANO LARA</t>
  </si>
  <si>
    <t>LISTA CIVICA: LISTA MUSELLA</t>
  </si>
  <si>
    <t>PROIETTI STEFANIA</t>
  </si>
  <si>
    <t>MOVIMENTO 5 STELLE | LISTA CIVICA: ASSISI CIVICA | LISTA CIVICA: ASSISI DOMANI | PARTITO DEMOCRATICO</t>
  </si>
  <si>
    <t>ACETI TIZIANO</t>
  </si>
  <si>
    <t>LISTA CIVICA: RINNOVIAMO ASSO</t>
  </si>
  <si>
    <t>MINNEI GIUSEPPE</t>
  </si>
  <si>
    <t>LISTA CIVICA: PER ASSOLO</t>
  </si>
  <si>
    <t>LICCIARDO ANTONIO</t>
  </si>
  <si>
    <t>LISTA CIVICA: IMPEGNO COMUNE PER ASSORO-LICCIRADO SINDACO</t>
  </si>
  <si>
    <t>RASERO MAURIZIO</t>
  </si>
  <si>
    <t>FRATELLI D'ITALIA | LEGA SALVINI PIEMONTE | LISTA COMPOSITA: FORZA ITALIA-CON ASTI NEL CUORE | LISTA CIVICA: A.S.T.I. | LISTA COMPOSITA: UNIONE DI CENTRO-ASTI AL CENTRO | LISTA CIVICA: MAURIZIO RASERO SINDACO | LISTA CIVICA: I GIOVANI ASTIGIANI</t>
  </si>
  <si>
    <t>PETZA GIONATA</t>
  </si>
  <si>
    <t>LISTA CIVICA: ASUNI</t>
  </si>
  <si>
    <t>PASSALACQUA MARCO</t>
  </si>
  <si>
    <t>LISTA CIVICA: IMPEGNO PER ATELETA</t>
  </si>
  <si>
    <t>PETRUZZELLI GERARDO LUCIO</t>
  </si>
  <si>
    <t>LISTA CIVICA: ORGOGLIO ANGIOINO</t>
  </si>
  <si>
    <t>VERTUCCI LUIGI</t>
  </si>
  <si>
    <t>LISTA CIVICA: E' LIBERA</t>
  </si>
  <si>
    <t>SCIORILLI BORRELLI GIULIO</t>
  </si>
  <si>
    <t>LISTA CIVICA: UNITI PER ATESSA</t>
  </si>
  <si>
    <t>VALENTE ADOLFO</t>
  </si>
  <si>
    <t>DE ROSA LADERCHI LUCIANO</t>
  </si>
  <si>
    <t>LISTA CIVICA: ATRANI FUTURA</t>
  </si>
  <si>
    <t>FERRETTI PIERGIORGIO</t>
  </si>
  <si>
    <t>LISTA CIVICA: ATRI LA SFIDA CONTINUA</t>
  </si>
  <si>
    <t>SPAGNUOLO PAOLO</t>
  </si>
  <si>
    <t>LISTA CIVICA: ATTIVA ATRIPALDA</t>
  </si>
  <si>
    <t>FAZIO LEONARDO VINCENZO</t>
  </si>
  <si>
    <t>LISTA CIVICA: IL POLO PER ATTIGLIANO</t>
  </si>
  <si>
    <t>ROCCO SANDRO</t>
  </si>
  <si>
    <t>CORONA ALESSANDRO</t>
  </si>
  <si>
    <t>LISTA CIVICA: ATZARA BENE COMUNE</t>
  </si>
  <si>
    <t>DI MARE GIUSEPPE</t>
  </si>
  <si>
    <t>LISTA CIVICA: CAMBIAUGUSTA | Colore Politico non pervenuto | LISTA CIVICA: DESTINAZIONE FUTURO</t>
  </si>
  <si>
    <t>PESSOLANO PIETRO</t>
  </si>
  <si>
    <t>LISTA CIVICA: UNITI PER AULETTA</t>
  </si>
  <si>
    <t>VALETTINI ROBERTO</t>
  </si>
  <si>
    <t>LISTA CIVICA: AULLA NEL CUORE</t>
  </si>
  <si>
    <t>MOLINARI DAVIDE</t>
  </si>
  <si>
    <t>LISTA CIVICA: UNIRE PER CAMBIARE</t>
  </si>
  <si>
    <t>VECELLIO GALENO DARIO</t>
  </si>
  <si>
    <t>LISTA CIVICA: AURONZO PER IL FUTURO</t>
  </si>
  <si>
    <t>CARDILLO BENEDETTO</t>
  </si>
  <si>
    <t>LISTA CIVICA: LE ALI PER VOLARE</t>
  </si>
  <si>
    <t>PITZERI BENEDETTO</t>
  </si>
  <si>
    <t>CANEVELLO FRANCO AGOSTINO</t>
  </si>
  <si>
    <t>LISTA CIVICA: AVEGNO DOMANI</t>
  </si>
  <si>
    <t>PLANK SONJA ANNA</t>
  </si>
  <si>
    <t>BIANCARDI VINCENZO</t>
  </si>
  <si>
    <t>LISTA CIVICA: LISTA COLOMBA</t>
  </si>
  <si>
    <t>FESTA GIANLUCA</t>
  </si>
  <si>
    <t>LISTA CIVICA: DAVVERO AVELLINO | LISTA CIVICA: ORA AVELLINO | LISTA CIVICA: W LA LIBERT? | LISTA CIVICA: AVELLINO VERA</t>
  </si>
  <si>
    <t>EGMAN MAURO</t>
  </si>
  <si>
    <t>GOLIA ALFONSO</t>
  </si>
  <si>
    <t>IAZZI ANTONIO</t>
  </si>
  <si>
    <t>LISTA CIVICA: R-INNOVIAMO AVETRANA</t>
  </si>
  <si>
    <t>DI PANGRAZIO GIOVANNI</t>
  </si>
  <si>
    <t>LISTA CIVICA: AZIONE CIVICA | LISTA CIVICA: AVEZZANO AL CENTRO | LISTA CIVICA: IO STO CON AVEZZANO | LISTA CIVICA: RIFORMISTI PER AZ | LISTA CIVICA: AVEZZANO CITTA' TERRITORIO | LISTA CIVICA: PATTO PER LA MARSICA | LISTA CIVICA: UNITI PER AVEZZANO | LISTA CIVICA: AVEZZANO LIBERA</t>
  </si>
  <si>
    <t>TASSAN ZANIN PAOLO</t>
  </si>
  <si>
    <t>LISTA CIVICA: FACCIAMO FUTURO SINDACO ZANIN | LISTA CIVICA: AVIANO MERITA DI PIU'</t>
  </si>
  <si>
    <t>CARRARA MATTIA</t>
  </si>
  <si>
    <t>ARCHINA' ANDREA</t>
  </si>
  <si>
    <t>LISTA CIVICA: AVIGLIANA CITTA' APERTA</t>
  </si>
  <si>
    <t>MECCA GIUSEPPE</t>
  </si>
  <si>
    <t>CONTI LUCIANO</t>
  </si>
  <si>
    <t>LISTA CIVICA: AVIGLIANO UMBRO PRIMA DI TUTTO</t>
  </si>
  <si>
    <t>FRACCHETTI IVANO</t>
  </si>
  <si>
    <t>JUNOD NADIR</t>
  </si>
  <si>
    <t>CANNATA ROSSANA</t>
  </si>
  <si>
    <t>GRAGNOLATI MICHELE</t>
  </si>
  <si>
    <t>LISTA CIVICA: MICHELE GRAGNOLATI SINDACO</t>
  </si>
  <si>
    <t>BRUNOD ALEX</t>
  </si>
  <si>
    <t>PETEY LOREDANA</t>
  </si>
  <si>
    <t>SIRIO EMILIANO PIETRO</t>
  </si>
  <si>
    <t>LISTA CIVICA: AZEGLIO</t>
  </si>
  <si>
    <t>FUSARI CHIARA</t>
  </si>
  <si>
    <t>LISTA CIVICA: LISTA CIVICA AZZANELLO</t>
  </si>
  <si>
    <t>CARRETTO CLAUDIO</t>
  </si>
  <si>
    <t>LISTA CIVICA: CAMPANILE CON SPIGA E VITE</t>
  </si>
  <si>
    <t>PICCINI MASSIMO</t>
  </si>
  <si>
    <t>LISTA CIVICA: LISTA AZZANO 33082 | FRATELLI D'ITALIA</t>
  </si>
  <si>
    <t>FERRARI MATTEO</t>
  </si>
  <si>
    <t>LISTA COMPOSITA: FRATELLI D'ITALIA-LEGA SALVINI LOMBARDIA-CIVICA</t>
  </si>
  <si>
    <t>DE LUCA LUCIO</t>
  </si>
  <si>
    <t>LISTA CIVICA: AZZANO IN TESTA</t>
  </si>
  <si>
    <t>BERNASCONI GIANMARIO</t>
  </si>
  <si>
    <t>LISTA CIVICA: PROGETTO COMUNE</t>
  </si>
  <si>
    <t>VINCENTI DAVIDE</t>
  </si>
  <si>
    <t>LISTA CIVICA: INSIEME PER AZZIO</t>
  </si>
  <si>
    <t>COTTI COMETTI MIRELLA</t>
  </si>
  <si>
    <t>VICINI ANDREA</t>
  </si>
  <si>
    <t>LISTA CIVICA: UNITI PER BACENO</t>
  </si>
  <si>
    <t>DELLA RAGIONE JOSI GERARDO</t>
  </si>
  <si>
    <t>LISTA CIVICA: CITT? FLEGREA | LISTA CIVICA: DIAMO A BACOLI | LISTA CIVICA: FREEBACOLI</t>
  </si>
  <si>
    <t>ORENGO MATTEO</t>
  </si>
  <si>
    <t>LISTA CIVICA: VALORIZZIAMO BADALUCCO</t>
  </si>
  <si>
    <t>MAMIA GIOVANNI MARIA</t>
  </si>
  <si>
    <t>LISTA CIVICA: UNITI PER BADESI</t>
  </si>
  <si>
    <t>FRENADEMETZ GIACOMO</t>
  </si>
  <si>
    <t>VALDEGAMBERI FRANCESCO</t>
  </si>
  <si>
    <t>LISTA CIVICA: BADIA INSIEME</t>
  </si>
  <si>
    <t>GRANATA GINETTA</t>
  </si>
  <si>
    <t>LISTA CIVICA: VIVERE BADIA</t>
  </si>
  <si>
    <t>ROSSI GIOVANNI</t>
  </si>
  <si>
    <t>LISTA CIVICA: ROSSI GIOVANNI SINDACO</t>
  </si>
  <si>
    <t>SANTUCCI ALBERTO</t>
  </si>
  <si>
    <t>LISTA CIVICA: LISTA CIVICA DI UNITA' COMUNALE 2</t>
  </si>
  <si>
    <t>PARRETTA GIUSEPPE NICOLA</t>
  </si>
  <si>
    <t>LISTA CIVICA: VIVI BADOLATO</t>
  </si>
  <si>
    <t>MONORCHIO SANTO</t>
  </si>
  <si>
    <t>LISTA CIVICA: FARE PER BAGALADI</t>
  </si>
  <si>
    <t>TRIPOLI FILIPPO MARIA</t>
  </si>
  <si>
    <t>LISTA CIVICA: UNIAMO BAGHERIA - NOI CI SIAMO | LISTA CIVICA: LIBERI E FORTI SI CAMBIA | LISTA CIVICA: INDIPENDENTI PER BAGHERIA - RADICI FUTURE | LISTA CIVICA: BAGHERIA#AVANTI TUTTA</t>
  </si>
  <si>
    <t>PRONI ELEONORA</t>
  </si>
  <si>
    <t>PARTITO DEMOCRATICO | LISTA CIVICA: CIVICA POPOLARI REPUBBLICANI RIFORMISTI | LISTA CIVICA: OFFICINA DELLE IDEE</t>
  </si>
  <si>
    <t>PISTOLESI ADONE</t>
  </si>
  <si>
    <t>LISTA CIVICA: INSIEME PER UN FUTURO</t>
  </si>
  <si>
    <t>FRANCONE RICCARDO</t>
  </si>
  <si>
    <t>LISTA CIVICA: VIVI BAGNARA</t>
  </si>
  <si>
    <t>FRANZA MATTIA</t>
  </si>
  <si>
    <t>LISTA CIVICA: UNITI PER BAGNARIA</t>
  </si>
  <si>
    <t>PIZZAMIGLIO ELISA</t>
  </si>
  <si>
    <t>LISTA CIVICA: KOINE' TUTTI NOI | LISTA CIVICA: PARTECIPAZIONE UNITI VALORI SOLIDARIETA'</t>
  </si>
  <si>
    <t>CARAZZONE GIUSEPPE</t>
  </si>
  <si>
    <t>LISTA CIVICA: NOI PER BAGNASCO</t>
  </si>
  <si>
    <t>SCARPELLINI ROBERTO</t>
  </si>
  <si>
    <t>LISTA CIVICA: NUOVA BAGNATICA</t>
  </si>
  <si>
    <t>MICHELINI PAOLO</t>
  </si>
  <si>
    <t>LISTA CIVICA: PER GUARDARE AVANTI</t>
  </si>
  <si>
    <t>CASINI FRANCESCO</t>
  </si>
  <si>
    <t>LISTA CIVICA: PER LA SINISTRA LIBERI, UGUALI | LISTA CIVICA: CITTADINI DI BAGNO A RIPOLI | PARTITO DEMOCRATICO | LISTA CIVICA: SINISTRA CIVICA</t>
  </si>
  <si>
    <t>BACCINI MARCO</t>
  </si>
  <si>
    <t>LISTA CIVICA: VISIONE COMUNE</t>
  </si>
  <si>
    <t>IANIERO GIANCARLO</t>
  </si>
  <si>
    <t>LISTA CIVICA: SIAMO BAGNOLI</t>
  </si>
  <si>
    <t>MILAN ROBERTO</t>
  </si>
  <si>
    <t>LISTA CIVICA: BAGNOLI NUOVO PERCORSO</t>
  </si>
  <si>
    <t>NIGRO FILIPPO</t>
  </si>
  <si>
    <t>LISTA CIVICA: UNA NUOVA ALBA</t>
  </si>
  <si>
    <t>AIOLFI PAOLO</t>
  </si>
  <si>
    <t>CHILLA IRENE</t>
  </si>
  <si>
    <t>LISTA CIVICA: IMPEGNO PER BAGNOLO</t>
  </si>
  <si>
    <t>ZERI AMOR</t>
  </si>
  <si>
    <t>PAOLI GIANLUCA</t>
  </si>
  <si>
    <t>LISTA CIVICA: BAGNOLO VIVA</t>
  </si>
  <si>
    <t>STURLA PIETRO</t>
  </si>
  <si>
    <t>LISTA COMPOSITA: UNIONE DI CENTRO-FRATELLI D'ITALIA-CIVICA</t>
  </si>
  <si>
    <t>BALDI ROBERTO</t>
  </si>
  <si>
    <t>LISTA CIVICA: UNITI PER BAGNOLO</t>
  </si>
  <si>
    <t>PENNA ROBERTO</t>
  </si>
  <si>
    <t>LISTA COMPOSITA: FORZA ITALIA-LEGA SALVINI-FRATELLI D'ITALIA</t>
  </si>
  <si>
    <t>GUASTALLI GIOVANNI</t>
  </si>
  <si>
    <t>LISTA CIVICA: BAGNONE NEL CUORE</t>
  </si>
  <si>
    <t>PROFILI LUCA</t>
  </si>
  <si>
    <t>LISTA CIVICA: PROFILI SINDACO</t>
  </si>
  <si>
    <t>MARCA GIANZENO</t>
  </si>
  <si>
    <t>DI CERBO GIUSEPPE</t>
  </si>
  <si>
    <t>LISTA CIVICA: BAIA E LATINA RINASCE</t>
  </si>
  <si>
    <t>MONTANARO ENRICO</t>
  </si>
  <si>
    <t>LISTA CIVICA: BAIANO CIVICA</t>
  </si>
  <si>
    <t>SUCCIO CLAUDIO</t>
  </si>
  <si>
    <t>LISTA CIVICA: PER BAIRO</t>
  </si>
  <si>
    <t>CORTI FABRIZIO</t>
  </si>
  <si>
    <t>LISTA CIVICA: BAISO INSIEME</t>
  </si>
  <si>
    <t>MORAGLIA REMO</t>
  </si>
  <si>
    <t>LISTA CIVICA: BAJARDO NEL CUORE</t>
  </si>
  <si>
    <t>ROMEO FRANCO</t>
  </si>
  <si>
    <t>LISTA CIVICA: INSIEME PER BALANGERO</t>
  </si>
  <si>
    <t>FORNO GIANLUCA</t>
  </si>
  <si>
    <t>FERRERO VERCELLI LUIGI</t>
  </si>
  <si>
    <t>LISTA CIVICA: LA SVOLTA PER BALDISSERO</t>
  </si>
  <si>
    <t>LUSSO MICHELE</t>
  </si>
  <si>
    <t>LISTA CIVICA: ASCOLTANDO BALDISSERO</t>
  </si>
  <si>
    <t>CORDERO PIERO</t>
  </si>
  <si>
    <t>LISTA CIVICA: PROGETTO BALDISSERO 2031</t>
  </si>
  <si>
    <t>RIZZO VITO</t>
  </si>
  <si>
    <t>LISTA CIVICA: Concretezza e StabilitÓ siAmo Balestrate RIZZO Sindaco</t>
  </si>
  <si>
    <t>SATURNO STEFANO</t>
  </si>
  <si>
    <t>LISTA CIVICA: BALESTRINO OGGI</t>
  </si>
  <si>
    <t>FRONGIA GIAN FRANCO RAFFAELE</t>
  </si>
  <si>
    <t>LISTA CIVICA: BALLAO CAMBIA</t>
  </si>
  <si>
    <t>CASTAGNERI GIOVANNI BATTISTA</t>
  </si>
  <si>
    <t>LISTA CIVICA: BARMES</t>
  </si>
  <si>
    <t>UFFREDI MORENO</t>
  </si>
  <si>
    <t>LISTA CIVICA: INSIEME PER BALMUCCIA</t>
  </si>
  <si>
    <t>MORELLO GIAN MARIO</t>
  </si>
  <si>
    <t>LISTA CIVICA: BALOCCO E BASTIA INSIEME</t>
  </si>
  <si>
    <t>BUFFONE ANTONELLA</t>
  </si>
  <si>
    <t>LISTA CIVICA: BALSORANO LIBERA</t>
  </si>
  <si>
    <t>DI CARLO EZIO</t>
  </si>
  <si>
    <t>LISTA CIVICA: RIVIVERE</t>
  </si>
  <si>
    <t>TORRIANO MARCO</t>
  </si>
  <si>
    <t>BASCIU FRANCESCO</t>
  </si>
  <si>
    <t>LISTA CIVICA: ATTIVAMENTE BANARI</t>
  </si>
  <si>
    <t>MAZZA ANTONIO</t>
  </si>
  <si>
    <t>BONFADINI PIERFRANCO</t>
  </si>
  <si>
    <t>LISTA CIVICA: FUTURO E TRADIZIONE</t>
  </si>
  <si>
    <t>CAFFIO PASQUALE</t>
  </si>
  <si>
    <t>LISTA CIVICA: UNITI PER BANZI</t>
  </si>
  <si>
    <t>CORSO FRANCESCO</t>
  </si>
  <si>
    <t>LISTA CIVICA: CIWIKAMENTE</t>
  </si>
  <si>
    <t>CAMEDDA MARIA ANNA</t>
  </si>
  <si>
    <t>GALIZIA GIUSEPPE FERNANDO</t>
  </si>
  <si>
    <t>LISTA CIVICA: RICOMINCIAMO</t>
  </si>
  <si>
    <t>DI CHIRO RICCARDO</t>
  </si>
  <si>
    <t>LISTA CIVICA: INSIEME PER BARANELLO</t>
  </si>
  <si>
    <t>GAUDIOSO DIONIGI</t>
  </si>
  <si>
    <t>LISTA CIVICA: DEMOCRAZIA E PROGRESSO</t>
  </si>
  <si>
    <t>ELIA LUCA MARIO</t>
  </si>
  <si>
    <t>LISTA CIVICA: PROGETTO PER BARANZATE</t>
  </si>
  <si>
    <t>DI RENZO SCOLARI LORENZO</t>
  </si>
  <si>
    <t>PIPPIA ALBERTO</t>
  </si>
  <si>
    <t>DROVETTI GIUSEPPE</t>
  </si>
  <si>
    <t>LISTA CIVICA: INSIEME PER BARBANIA</t>
  </si>
  <si>
    <t>PASQUALINI RICCARDO</t>
  </si>
  <si>
    <t>LISTA CIVICA: VIVA BARBARA VIVA</t>
  </si>
  <si>
    <t>PRETTO CRISTIANO</t>
  </si>
  <si>
    <t>MARCHESI RINALDO</t>
  </si>
  <si>
    <t>LISTA CIVICA: BARBARANO UNITO</t>
  </si>
  <si>
    <t>ZOPPI MARIO</t>
  </si>
  <si>
    <t>LISTA CIVICA: BARBARESCO E' PRESENTE</t>
  </si>
  <si>
    <t>UCCELLI GIACOMO FAUSTO</t>
  </si>
  <si>
    <t>TRAPATTONI VINCENZO</t>
  </si>
  <si>
    <t>LISTA CIVICA: INSIEME PER RINNOVARE BARBATA</t>
  </si>
  <si>
    <t>MONGATTI GIAMPIERO</t>
  </si>
  <si>
    <t>LISTA CIVICA: AVANTI INSIEME MONGATTI SINDACO</t>
  </si>
  <si>
    <t>BARONCELLI DAVID</t>
  </si>
  <si>
    <t>LISTA CIVICA: CENTROSINISTRA</t>
  </si>
  <si>
    <t>FALBO GIORGIO</t>
  </si>
  <si>
    <t>LISTA CIVICA</t>
  </si>
  <si>
    <t>MUR ERICH</t>
  </si>
  <si>
    <t>PEOTTA FRANCESCO</t>
  </si>
  <si>
    <t>LISTA CIVICA: INSIEME PER BARBONA</t>
  </si>
  <si>
    <t>CALABRO' GIUSEPPE</t>
  </si>
  <si>
    <t>LISTA CIVICA: ALLEANZA PER BARCELLONA POZZO DI GOTTO | LEGA SALVINI PREMIER | LISTA CIVICA: #DIVENTERA' BELLISSIMA | Lista Civica non pervenuta | FRATELLI D'ITALIA CON GIORGIA MELONI | LISTA CIVICA: #NOI CI SIAMO | LISTA CIVICA: CALABRO' SINDACO | Colore Politico non pervenuto | LISTA CIVICA: CITTA' VIVA | FORZA ITALIA | LISTA CIVICA: PRIMA IL TERRITORIO | LISTA CIVICA: AZZURRI</t>
  </si>
  <si>
    <t>TRAINA CLAUDIO</t>
  </si>
  <si>
    <t>LISTA CIVICA: PER BARCIS</t>
  </si>
  <si>
    <t>MARTINO SILVANA</t>
  </si>
  <si>
    <t>PONTREMOLI VALENTINA</t>
  </si>
  <si>
    <t>LISTA CIVICA: UN'IDEA PER BARDI</t>
  </si>
  <si>
    <t>MATTIAUDA FRANCA</t>
  </si>
  <si>
    <t>LISTA CIVICA: NOI CON VOI PER BARDINETO</t>
  </si>
  <si>
    <t>SABAINI LAURO</t>
  </si>
  <si>
    <t>LISTA CIVICA: L'ONDA</t>
  </si>
  <si>
    <t>ROSSETTI CHIARA</t>
  </si>
  <si>
    <t>LISTA CIVICA: BARDONECCHIA SEMPRE</t>
  </si>
  <si>
    <t>COLOMBO LINDA</t>
  </si>
  <si>
    <t>LEGA | FRATELLI D'ITALIA CON GIORGIA MELONI | LISTA CIVICA: NOI DI BAREGGIO | FORZA ITALIA</t>
  </si>
  <si>
    <t>MAGGENI FABIO</t>
  </si>
  <si>
    <t>LISTA CIVICA: NOI PER VOI</t>
  </si>
  <si>
    <t>CAU MAURO</t>
  </si>
  <si>
    <t>LISTA CIVICA: BARESSA RINASCE</t>
  </si>
  <si>
    <t>GATTUSO LEONARDO</t>
  </si>
  <si>
    <t>LISTA CIVICA: BARETIAMO</t>
  </si>
  <si>
    <t>CAMPANI CATERINA</t>
  </si>
  <si>
    <t>LISTA CIVICA: VIVIAMO BARGA</t>
  </si>
  <si>
    <t>CASALINI SERGIO</t>
  </si>
  <si>
    <t>LISTA CIVICA: A BARGAGLI CASALINI SINDACO</t>
  </si>
  <si>
    <t>BECCARIA IVO</t>
  </si>
  <si>
    <t>LISTA CIVICA: BARGE TRADIZIONE E FUTURO</t>
  </si>
  <si>
    <t>GUERRA GIOV BATTISTA</t>
  </si>
  <si>
    <t>LISTA CIVICA: INSIEME PER BARGHE</t>
  </si>
  <si>
    <t>DECARO ANTONIO</t>
  </si>
  <si>
    <t>ITALIA IN COMUNE | LISTA CIVICA: DECARO PER BARI | LISTA CIVICA: BARI BENE COMUNE | LISTA CIVICA: DEMOCRATICI ECOLOGISTI-PROGRESSISTI X BARI | LISTA CIVICA: AVANTI DECARO | PARTITO DEMOCRATICO | LISTA CIVICA: ID INIZIATIVA DEMOCRATICA PER LA PUGLIA | LISTA CIVICA: SUD AL CENTRO | LISTA CIVICA: # DECARO SINDACO | LISTA CIVICA: POPOLARI PER BARI | LISTA CIVICA: PROGETTO BARI</t>
  </si>
  <si>
    <t>MAMELI IVAN</t>
  </si>
  <si>
    <t>LISTA CIVICA: L'ALTERNATIV@</t>
  </si>
  <si>
    <t>ROTA ANDREA</t>
  </si>
  <si>
    <t>LISTA CIVICA: VIVI BARIANO</t>
  </si>
  <si>
    <t>MATTIOLI OMAR</t>
  </si>
  <si>
    <t>LISTA CIVICA: CENTRO SINISTRA PER BARICELLA</t>
  </si>
  <si>
    <t>MURANO ANTONIO</t>
  </si>
  <si>
    <t>LISTA CIVICA: BARILE #RINNOVIAMOINSIEME</t>
  </si>
  <si>
    <t>D'ALESSANDRO FABRIZIO</t>
  </si>
  <si>
    <t>LISTA CIVICA: COSTRUIAMO IL FUTURO</t>
  </si>
  <si>
    <t>GALLI PIERMARIO</t>
  </si>
  <si>
    <t>LISTA CIVICA: INSIEME PER BARLASSINA</t>
  </si>
  <si>
    <t>CANNITO COSIMO DAMIANO</t>
  </si>
  <si>
    <t>FORZA ITALIA | LISTA CIVICA: AMICO. | LISTA CIVICA: DEMOCRAZIA CRISTIANA | LISTA CIVICA: MINO CANNITO SINDACO | LEGA SALVINI | FRATELLI D'ITALIA | LISTA CIVICA: BARLETTA NEL CUORE | LISTA CIVICA: BARLETTA AL CENTRO</t>
  </si>
  <si>
    <t>GEROSA DANIELA</t>
  </si>
  <si>
    <t>LISTA CIVICA: LISTA ARCOBALENO PER BARNI</t>
  </si>
  <si>
    <t>BIANCO RENATA</t>
  </si>
  <si>
    <t>LISTA CIVICA: CASTELLO CON ARCO</t>
  </si>
  <si>
    <t>BERTINATO ALESSIO</t>
  </si>
  <si>
    <t>LISTA CIVICA: UPB UNITI PER BARONE</t>
  </si>
  <si>
    <t>VALIANTE GIANFRANCO</t>
  </si>
  <si>
    <t>LISTA CIVICA: VALIANTE SINDACO | LISTA CIVICA: NOI PER BARONISSI | PARTITO SOCIALISTA ITALIANO | LISTA CIVICA: IMPEGNO IN COMUNE | PARTITO DEMOCRATICO</t>
  </si>
  <si>
    <t>PIGA FAUSTO</t>
  </si>
  <si>
    <t>LISTA CIVICA: INSIEME PER BARRALI</t>
  </si>
  <si>
    <t>DI BENEDETTO ALDO</t>
  </si>
  <si>
    <t>ZUCCA MICHELE</t>
  </si>
  <si>
    <t>LISTA CIVICA: PER BARUMINI IMPEGNO E LEALTA'</t>
  </si>
  <si>
    <t>CEROLI MIRKO</t>
  </si>
  <si>
    <t>LISTA CIVICA: IL PAESE BARZAGO</t>
  </si>
  <si>
    <t>FENAROLI LUIGI</t>
  </si>
  <si>
    <t>LISTA CIVICA: DIALOGO E CONCRETEZZA</t>
  </si>
  <si>
    <t>CHIRICO' GUALTIERO</t>
  </si>
  <si>
    <t>LISTA CIVICA: IMPEGNO CIVICO BARZANO'</t>
  </si>
  <si>
    <t>ARRIGONI BATTAIA GIOVANNI</t>
  </si>
  <si>
    <t>LUDOVICI GIANFRANCO</t>
  </si>
  <si>
    <t>LISTA CIVICA: INSIEME PER BASALUZZO</t>
  </si>
  <si>
    <t>CURTI EMANUELA</t>
  </si>
  <si>
    <t>LISTA CIVICA: TRADIZIONE E FUTURO</t>
  </si>
  <si>
    <t>BERNARDINI DAMIANO</t>
  </si>
  <si>
    <t>LISTA CIVICA: CRESCERE INSIEME</t>
  </si>
  <si>
    <t>FRATTAROLI ALESSANDRO</t>
  </si>
  <si>
    <t>LISTA CIVICA: UNITI PER BASCIANO</t>
  </si>
  <si>
    <t>SANTUARI ALESSANDRO</t>
  </si>
  <si>
    <t xml:space="preserve">LEGA SALVINI TRENTINO | LISTA CIVICA: PINE' FUTURA LISTA CIVICA | LISTA CIVICA: AUTONOMISTI POPOLARI </t>
  </si>
  <si>
    <t>FERELLA LUCIO</t>
  </si>
  <si>
    <t>LISTA CIVICA: RICOMINCIAMO INSIEME</t>
  </si>
  <si>
    <t>DE FRANCISCIS DOUGLAS DAVIDE IVAN</t>
  </si>
  <si>
    <t>LISTA CIVICA: INSIEME PER BASIANO</t>
  </si>
  <si>
    <t>GULLO FILIPPO</t>
  </si>
  <si>
    <t>REALE LIDIA ANNAMARIA</t>
  </si>
  <si>
    <t>LISTA CIVICA: INSIEME!</t>
  </si>
  <si>
    <t>DEL NEGRO MARCO</t>
  </si>
  <si>
    <t>SBARAINI MICHELE</t>
  </si>
  <si>
    <t>LISTA COMPOSITA: LEGA SALVINI-FORZA ITALIA</t>
  </si>
  <si>
    <t>PAVAN ELENA</t>
  </si>
  <si>
    <t>LISTA CIVICA: IMPEGNO PER BASSANO | LEGA SALVINI | LISTA COMPOSITA: FORZA ITALIA-CITTADINI DI BASSANO | LISTA CIVICA: #PAVAN SINDACO</t>
  </si>
  <si>
    <t>ROMOLI ALESSANDRO</t>
  </si>
  <si>
    <t>LISTA CIVICA: INSIEME PER CAMBIARE</t>
  </si>
  <si>
    <t>MAGGI EMANUELE</t>
  </si>
  <si>
    <t>LISTA CIVICA: BASSANO INSIEME</t>
  </si>
  <si>
    <t>GUIDI DOMENICO</t>
  </si>
  <si>
    <t>LISTA CIVICA: BASSIANO FUTURA</t>
  </si>
  <si>
    <t>VISCHI ELEONORA</t>
  </si>
  <si>
    <t>ROCCA FRANCESCO</t>
  </si>
  <si>
    <t>LISTA CIVICA: INSIEME PER BASTIA</t>
  </si>
  <si>
    <t>LUNGAROTTI PAOLA</t>
  </si>
  <si>
    <t>FRATELLI D'ITALIA | LISTA CIVICA: PAOLA LUNGAROTTI SINDACO | FORZA ITALIA | LISTA CIVICA: BASTIA POPOLARE</t>
  </si>
  <si>
    <t>BERNINI MARINA</t>
  </si>
  <si>
    <t>LISTA CIVICA: BASTIDA IN COMUNE</t>
  </si>
  <si>
    <t>SILVESTRI FRANCESCA</t>
  </si>
  <si>
    <t>LISTA CIVICA: INSIEME PER BASTIGLIA</t>
  </si>
  <si>
    <t>MOMOLO MASSIMO</t>
  </si>
  <si>
    <t>LISTA CIVICA: BATTAGLIA TERME CAMBIA</t>
  </si>
  <si>
    <t>ODASSO GIOVANNI SECONDO</t>
  </si>
  <si>
    <t>LISTA CIVICA: INSIEME PER BATTIFOLLO</t>
  </si>
  <si>
    <t>FRANCESE CECILIA</t>
  </si>
  <si>
    <t>LISTA CIVICA: BATTIPAGLIA 2021 CON CECILIA FRANCESE SINDACO | LISTA CIVICA: BATTIPAGLIA AVANTI CON CECILIA FRANCESE SINDACO | LISTA CIVICA: CON CECILIA SINDACA BATTIPAGLIA | LISTA CIVICA: ETICA PER IL BUON GOVERNO FRANCESE SINDACA | LISTA CIVICA: INSIEME PER BATTIPAGLIA CON CECILIA FRANCESE SINDACO</t>
  </si>
  <si>
    <t>SANTAGOSTINI LUIGI</t>
  </si>
  <si>
    <t>LISTA CIVICA: LA SCELTA E' BATTUDA</t>
  </si>
  <si>
    <t>BASILE FORTUNATO</t>
  </si>
  <si>
    <t>ZARA IGNAZIO</t>
  </si>
  <si>
    <t>LISTA CIVICA: OBIETTIVO BAULADU</t>
  </si>
  <si>
    <t>MONNI STEFANO</t>
  </si>
  <si>
    <t>LISTA CIVICA: PER BAUNEI E SANTA MARIA</t>
  </si>
  <si>
    <t>MONTI ALESSANDRO</t>
  </si>
  <si>
    <t>LISTA CIVICA: BAVENO IN COMUNE</t>
  </si>
  <si>
    <t>GALLI CARLO PAOLO</t>
  </si>
  <si>
    <t>LISTA CIVICA: VIVERE BEDERO INSIEME</t>
  </si>
  <si>
    <t>COTTINI GIOVANNI</t>
  </si>
  <si>
    <t>LISTA CIVICA: PER BEDIZZOLE</t>
  </si>
  <si>
    <t>FANTINI FRANCESCO</t>
  </si>
  <si>
    <t>LISTA CIVICA: VOGLIAMO VIVERE QUI</t>
  </si>
  <si>
    <t>SERPAGLI GIANPAOLO</t>
  </si>
  <si>
    <t>LISTA CIVICA: BEDONIA E LE SUE VALLI</t>
  </si>
  <si>
    <t>FACCHINETTI ROBERTO</t>
  </si>
  <si>
    <t>LISTA CIVICA: PER UN COMUNE DEMOCRATICO</t>
  </si>
  <si>
    <t>VIETTI MARCO</t>
  </si>
  <si>
    <t>CANNATI DANIEL</t>
  </si>
  <si>
    <t>FORZA ITALIA | LEGA SALVINI PIEMONTE | LISTA CIVICA: UNA NUOVA STAGIONE | FRATELLI D'ITALIA</t>
  </si>
  <si>
    <t>BUSCIGLIO LORENZO</t>
  </si>
  <si>
    <t>LISTA CIVICA: UNITI PER BEINETTE</t>
  </si>
  <si>
    <t>TORCHIA ANTONIO</t>
  </si>
  <si>
    <t>ALBERTINI ALESSIO</t>
  </si>
  <si>
    <t>LISTA CIVICA: BELFIORE DOMANI</t>
  </si>
  <si>
    <t>PAGLIARDINI PIER PAOLO</t>
  </si>
  <si>
    <t>LISTA CIVICA: PER UN PAESE IN COMUNE</t>
  </si>
  <si>
    <t>VITA ALESSIO</t>
  </si>
  <si>
    <t>LISTA CIVICA: OBIETTIVO COMUNE</t>
  </si>
  <si>
    <t>INCERPI NADIA</t>
  </si>
  <si>
    <t>LISTA CIVICA: GRAPPOLO D'UVA E SPIGHE DI GRANO</t>
  </si>
  <si>
    <t>ZUCCA FABIO</t>
  </si>
  <si>
    <t>LISTA CIVICA: UNITI PER BELGIOIOSO</t>
  </si>
  <si>
    <t>SABATO LEONARDO</t>
  </si>
  <si>
    <t>LISTA CIVICA: CENTROSINISTRA PER BELLA</t>
  </si>
  <si>
    <t>BARINDELLI ANGELO</t>
  </si>
  <si>
    <t>LISTA CIVICA: BELLAGIO E CIVENNA PI? BELLE</t>
  </si>
  <si>
    <t>RUSCONI ANTONIO</t>
  </si>
  <si>
    <t>LISTA CIVICA: BELLANO GUARDA AVANTI!</t>
  </si>
  <si>
    <t>MELCHIORRE GIOVANNI</t>
  </si>
  <si>
    <t>LISTA CIVICA: BELLANTE FUTURA</t>
  </si>
  <si>
    <t>GIORGETTI FILIPPO</t>
  </si>
  <si>
    <t>LEGA SALVINI PREMIER | UNIONE DI CENTRO | FORZA ITALIA | LISTA CIVICA: SIAMO PER BIM | FRATELLI D'ITALIA</t>
  </si>
  <si>
    <t>CERA FLAVIO</t>
  </si>
  <si>
    <t>LISTA CIVICA: SVILUPPIAMO BELLEGRA</t>
  </si>
  <si>
    <t>MUNARI MARIO</t>
  </si>
  <si>
    <t>LISTA CIVICA: INSIEME PER BELLINO</t>
  </si>
  <si>
    <t>COMELLI ANGELA</t>
  </si>
  <si>
    <t>LISTA CIVICA: VIVERE BELLINZAGO</t>
  </si>
  <si>
    <t>SPONGHINI FABIO</t>
  </si>
  <si>
    <t>LISTA CIVICA: BELLINZAGO INSIEME</t>
  </si>
  <si>
    <t>VOLPE DOMENICO</t>
  </si>
  <si>
    <t>LISTA CIVICA: CITT? POSSIBILE</t>
  </si>
  <si>
    <t>ABBATE FILIPPO</t>
  </si>
  <si>
    <t>LISTA CIVICA: BELLONA FUTURO E SVILUPPO</t>
  </si>
  <si>
    <t>PARENTE GIUSEPPE</t>
  </si>
  <si>
    <t>LISTA CIVICA: UNITI PER IL FUTURO</t>
  </si>
  <si>
    <t>DE PELLEGRIN OSCAR</t>
  </si>
  <si>
    <t>LEGA SALVINI | LISTA CIVICA: BELLUNO AL CENTRO OSCAR DE PELLEGRIN | FRATELLI D'ITALIA | LISTA CIVICA: NOI CON OSCAR</t>
  </si>
  <si>
    <t>COLOMBO MAURO</t>
  </si>
  <si>
    <t>LISTA CIVICA: PROGETTO DEMOCRATICO POPOLARE</t>
  </si>
  <si>
    <t>VELTRI ROBERTO</t>
  </si>
  <si>
    <t>IANNETTA ANTONIO</t>
  </si>
  <si>
    <t>LISTA CIVICA: GRAPPOLO D'UVA</t>
  </si>
  <si>
    <t>IMPERATORI DANILO</t>
  </si>
  <si>
    <t>LISTA CIVICA: INSIEME PER BELMONTE</t>
  </si>
  <si>
    <t>MILONE MAURIZIO</t>
  </si>
  <si>
    <t>BASCIONI IVANO</t>
  </si>
  <si>
    <t>MOTTA DANIELE GIUSEPPE MARIA</t>
  </si>
  <si>
    <t>LISTA CIVICA: BELPASSO FUTURA | Colore Politico non pervenuto | LISTA CIVICA: SCELGO - DANIELE MOTTA SINDACO | LISTA CIVICA: FENICE - LISTA CAPUTO | LISTA CIVICA: CITTA' NOSTRA | LISTA CIVICA: INSIEME PER BELPASSO</t>
  </si>
  <si>
    <t>COZZA ELVIRA</t>
  </si>
  <si>
    <t>LISTA CIVICA: BELSITO DOMANI</t>
  </si>
  <si>
    <t>MACRI' ROSARIO</t>
  </si>
  <si>
    <t>LISTA CIVICA: UNITI PER BELVEDERE SPINELLO</t>
  </si>
  <si>
    <t>CARTOSIO BIAGINA</t>
  </si>
  <si>
    <t>LISTA CIVICA: BELVEDERE AL CENTRO</t>
  </si>
  <si>
    <t>CASCINI VINCENZO</t>
  </si>
  <si>
    <t>LISTA CIVICA: PROGETTO BELVEDERE</t>
  </si>
  <si>
    <t>UBERTINI SARA</t>
  </si>
  <si>
    <t>LISTA CIVICA: SCEGLIAMO BELVEDERE</t>
  </si>
  <si>
    <t>VERCELLI CHRISTIAN</t>
  </si>
  <si>
    <t>CADAU MAURIZIO</t>
  </si>
  <si>
    <t>LISTA CIVICA: INSIEME PER BELVI'</t>
  </si>
  <si>
    <t>SUTTI MARCO</t>
  </si>
  <si>
    <t>FUMAGALLI MARIO ABELE</t>
  </si>
  <si>
    <t>LISTA CIVICA: CHIESA CON CAMPANILE</t>
  </si>
  <si>
    <t>AMBROGIO CLAUDIO</t>
  </si>
  <si>
    <t>LISTA CIVICA: UNIONE CIVICA BENESE</t>
  </si>
  <si>
    <t>MANTEGNA DOMENICO</t>
  </si>
  <si>
    <t>LISTA CIVICA: BENESTARE UNITA</t>
  </si>
  <si>
    <t>ARCA DANIELE</t>
  </si>
  <si>
    <t>LISTA CIVICA: PER BENETUTTI</t>
  </si>
  <si>
    <t>MORENA MATTIA</t>
  </si>
  <si>
    <t>LISTA CIVICA: SIAMO PER BENEVELLO</t>
  </si>
  <si>
    <t>MASTELLA MARIO CLEMENTE</t>
  </si>
  <si>
    <t>SITZIA CRISTINA</t>
  </si>
  <si>
    <t>LISTA CIVICA: UNITI PER BENNA</t>
  </si>
  <si>
    <t>FERRANTI ERIKA</t>
  </si>
  <si>
    <t>LISTA CIVICA: CENTRO SINISTRA ERIKA FERRANTI</t>
  </si>
  <si>
    <t>SALVI CLAUDIO</t>
  </si>
  <si>
    <t>LISTA CIVICA: PER BERBENNO</t>
  </si>
  <si>
    <t>FUMASONI VALERIO</t>
  </si>
  <si>
    <t>LUCCHI LUIGI</t>
  </si>
  <si>
    <t>LISTA CIVICA: IDEE E TENACIA</t>
  </si>
  <si>
    <t>NIEDDU ANDREA</t>
  </si>
  <si>
    <t>LISTA CIVICA: BERCHIDDA SI CAMBIA</t>
  </si>
  <si>
    <t>ABATI LUIGI</t>
  </si>
  <si>
    <t>LISTA CIVICA: PROGETTO FUTURO</t>
  </si>
  <si>
    <t>LEONE LUIGI</t>
  </si>
  <si>
    <t>LISTA CIVICA: UN PONTE PER LA GENTE</t>
  </si>
  <si>
    <t>VEGGI GIULIO</t>
  </si>
  <si>
    <t>LISTA CIVICA: INSIEME PER BERGAMASCO</t>
  </si>
  <si>
    <t>GORI GIORGIO</t>
  </si>
  <si>
    <t>LISTA CIVICA: AMBIENTE PARTECIPAZIONE FUTURO | LISTA CIVICA: GIORGIO GORI SINDACO | LISTA COMPOSITA: PATTO PER BERGAMO-ITALIA IN COMUNE | +EUROPA | PARTITO DEMOCRATICO</t>
  </si>
  <si>
    <t>CHICCOLI LARA</t>
  </si>
  <si>
    <t>LISTA CIVICA: BERGANTINO PROTAGONISTA</t>
  </si>
  <si>
    <t>REBAGLIATI MARIA</t>
  </si>
  <si>
    <t>LISTA CIVICA: UNITI PER BERGEGGI</t>
  </si>
  <si>
    <t>MARONE MARIO</t>
  </si>
  <si>
    <t>LISTA CIVICA: SCUDO</t>
  </si>
  <si>
    <t>CONFORTI FAUSTO</t>
  </si>
  <si>
    <t>LISTA COMPOSITA: LEGA SALVINI-INSIEME PER BERLINGO</t>
  </si>
  <si>
    <t>TATARANNO DOMENICO RAFFAELE</t>
  </si>
  <si>
    <t>LISTA CIVICA: UNIAMOCI PER BERNALDA E METAPONTO</t>
  </si>
  <si>
    <t>ESPOSITO ANDREA</t>
  </si>
  <si>
    <t>LISTA CIVICA: BERNAREGGIO PER TUTTI</t>
  </si>
  <si>
    <t>COLOMBO MARIAPIA</t>
  </si>
  <si>
    <t>LISTA COMPOSITA: LEGA SALVINI-LISTA CIVICA DI CENTRO DESTRA</t>
  </si>
  <si>
    <t>BONO LORENZO</t>
  </si>
  <si>
    <t>LISTA CIVICA: RILANCIAMO BERNEZZO</t>
  </si>
  <si>
    <t>ALLEGNI GESSICA</t>
  </si>
  <si>
    <t>LISTA CIVICA: INSIEME PER BERTINORO</t>
  </si>
  <si>
    <t>VISCARDIS ELEONORA</t>
  </si>
  <si>
    <t>LEGA SALVINI PREMIER | CEN-DES(LS CIVICHE): CENTRO DESTRA PER BERTIOLO</t>
  </si>
  <si>
    <t>CHIESA ANGELO</t>
  </si>
  <si>
    <t>LISTA CIVICA: INSIEME PER BERTONICO</t>
  </si>
  <si>
    <t>LUPO MARIO</t>
  </si>
  <si>
    <t>LISTA CIVICA: A BERZANO MARIO LUPO SINDACO</t>
  </si>
  <si>
    <t>RAVIOLO MAURIZIO</t>
  </si>
  <si>
    <t>BONTEMPI RUGGERO</t>
  </si>
  <si>
    <t>LISTA CIVICA: INSIEME PER BERZO</t>
  </si>
  <si>
    <t>TRAPLETTI LUCIANO</t>
  </si>
  <si>
    <t>LISTA CIVICA: BERZO SAN FERMO ... OLTRE IL 2000</t>
  </si>
  <si>
    <t>POZZOLI EMANUELE</t>
  </si>
  <si>
    <t>LISTA CIVICA: POZZOLI SINDACO | LEGA SALVINI | LISTA COMPOSITA: FRATELLI D'ITALIA-FORZA ITALIA</t>
  </si>
  <si>
    <t>MULAS LESLIE GIOVANNI</t>
  </si>
  <si>
    <t>LISTA CIVICA: BESANO IDEALE</t>
  </si>
  <si>
    <t>BELTRAMI GIAN PIETRO</t>
  </si>
  <si>
    <t>LISTA CIVICA: PER BESATE INSIEME</t>
  </si>
  <si>
    <t>COMPERINI CRISTIAN</t>
  </si>
  <si>
    <t>FILIBERTI CARLO</t>
  </si>
  <si>
    <t>LISTA CIVICA: LISTA CIVICA PER BESENZONE</t>
  </si>
  <si>
    <t>CORBO GIOVANNI</t>
  </si>
  <si>
    <t>LISTA CIVICA: CON VOI PER BESNATE</t>
  </si>
  <si>
    <t>COGHETTO GIANLUCA</t>
  </si>
  <si>
    <t>LISTA CIVICA: BESOZZO X TUTTI</t>
  </si>
  <si>
    <t>MARRAS ROBERTO</t>
  </si>
  <si>
    <t>LISTA CIVICA: PROGETTO BESSUDE</t>
  </si>
  <si>
    <t>NEGRI PAOLO</t>
  </si>
  <si>
    <t>LISTA CIVICA: BETTOLA DA AMARE</t>
  </si>
  <si>
    <t>BAZZOFFIA VALERIO</t>
  </si>
  <si>
    <t>LISTA CIVICA: BETTONA DA VIVERE</t>
  </si>
  <si>
    <t>CARIGI DAVIDE</t>
  </si>
  <si>
    <t>LISTA CIVICA: INSIEME PER BEURA CARDEZZA CUZZEGO</t>
  </si>
  <si>
    <t>FALSACAPPA ANNARITA</t>
  </si>
  <si>
    <t>LISTA CIVICA: CONGRESSO CIVICO</t>
  </si>
  <si>
    <t>COSINI MARCO</t>
  </si>
  <si>
    <t>LISTA CIVICA: NOI CON BEVERINO</t>
  </si>
  <si>
    <t>GIRLANDA VALENTINO</t>
  </si>
  <si>
    <t>BONANNO ANTONIO</t>
  </si>
  <si>
    <t>LISTA CIVICA: ANTONIO BONANNO SINDACO | LISTA CIVICA: VOLARE INSIEME PER BIANCAVILLA | LISTA CIVICA: BIANCAVILLA MI PIACE | LISTA CIVICA: COSTRUIAMO IL NOSTRO FUTURO | LISTA CIVICA: CIVICA BIANCAVILLA CHE LAVORA | LISTA CIVICA: RIPARTI BIANCAVILLA</t>
  </si>
  <si>
    <t>TAVERNA PASQUALE</t>
  </si>
  <si>
    <t>LISTA CIVICA: INSIEME PER RICOMINCIARE</t>
  </si>
  <si>
    <t>PIGAT LUCIANO</t>
  </si>
  <si>
    <t>LISTA CIVICA: SERVIRE BIANDRATE</t>
  </si>
  <si>
    <t>POROTTI MASSIMO</t>
  </si>
  <si>
    <t>LISTA CIVICA: LEGA E CIVICI</t>
  </si>
  <si>
    <t>ZENONI NERELLA</t>
  </si>
  <si>
    <t>LISTA CIVICA: UNITI PER BIANZANO</t>
  </si>
  <si>
    <t>BAILO CARLO</t>
  </si>
  <si>
    <t>LISTA CIVICA: BIANZ? CRESCE SE UNITO</t>
  </si>
  <si>
    <t>DELLE COSTE ALAN</t>
  </si>
  <si>
    <t>LISTA CIVICA: VIVERE BIANZONE</t>
  </si>
  <si>
    <t>CASIRAGHI LUCIANO</t>
  </si>
  <si>
    <t>CARLETTI ANDREA</t>
  </si>
  <si>
    <t>LISTA CIVICA: INSIEME PER BIBBIANO</t>
  </si>
  <si>
    <t>VAGNOLI FILIPPO</t>
  </si>
  <si>
    <t>LISTA CIVICA: AVANTI INSIEME</t>
  </si>
  <si>
    <t>FEDELI MASSIMO</t>
  </si>
  <si>
    <t>LISTA CIVICA: BIBBONA UNITA</t>
  </si>
  <si>
    <t>ROSSETTO FABIO</t>
  </si>
  <si>
    <t>LISTA CIVICA: SIAMO BIBIANA</t>
  </si>
  <si>
    <t>MIGNOGNA GIANFILIPPO</t>
  </si>
  <si>
    <t>LISTA CIVICA: BICCARI CAMBIA</t>
  </si>
  <si>
    <t>TURELLO PAOLA</t>
  </si>
  <si>
    <t>SEDDA ILARIA</t>
  </si>
  <si>
    <t>LISTA CIVICA: INSIEME SI PUO'</t>
  </si>
  <si>
    <t>CORRADINO CLAUDIO</t>
  </si>
  <si>
    <t>FRATELLI D'ITALIA | LEGA SALVINI | LISTA CIVICA: CORRADINO SINDACO | FORZA ITALIA</t>
  </si>
  <si>
    <t>BETTONI OTTAVIO</t>
  </si>
  <si>
    <t>LISTA CIVICA: BIENNO E' ANCHE TUO!!!</t>
  </si>
  <si>
    <t>TOGNOLLI GIORGIO MARIO</t>
  </si>
  <si>
    <t>Lista Civica non pervenuta</t>
  </si>
  <si>
    <t>CARMASSI DARIO</t>
  </si>
  <si>
    <t>LISTA CIVICA: UNITI PER BIENTINA</t>
  </si>
  <si>
    <t>PAGANI ALBERTO VINCENZO</t>
  </si>
  <si>
    <t>LISTA CIVICA: ESPERIENZA E RINNOVAMENTO</t>
  </si>
  <si>
    <t>CASTALDO LIANA</t>
  </si>
  <si>
    <t>LISTA CIVICA: BINASCO PIU'</t>
  </si>
  <si>
    <t>BOZZI VITO</t>
  </si>
  <si>
    <t>LISTA CIVICA: NOI PER BINETTO-PASSIONE COMUNE</t>
  </si>
  <si>
    <t>CEFFA STEFANO</t>
  </si>
  <si>
    <t>LISTA CIVICA: LISTA DELLA BETULLA</t>
  </si>
  <si>
    <t>NICASE VALTER</t>
  </si>
  <si>
    <t>ZANOTTI FRANCO</t>
  </si>
  <si>
    <t>CADEDDU SILVIA</t>
  </si>
  <si>
    <t>LISTA CIVICA: IMPEGNO E SOLIDARIETA' PER IL BENE COMUNE 2.0</t>
  </si>
  <si>
    <t>ARMINIO MARCELLO ANTONIO</t>
  </si>
  <si>
    <t>LISTA CIVICA: OLTRE L'ORIZZONTE</t>
  </si>
  <si>
    <t>DI GIORGIO TOMMASO FRANCESCO</t>
  </si>
  <si>
    <t>LISTA CIVICA: LISTA CIVICA-TOMMASO F.SCO DI GIORGIO SINDACO</t>
  </si>
  <si>
    <t>ANGARANO ANGELANTONIO</t>
  </si>
  <si>
    <t>LISTA CIVICA: BISCEGLIE SI SVEGLIA | LISTA CIVICA: PUNTO D'INCONTRO | LISTA CIVICA: BISCEGLIE SVOLTA | LISTA CIVICA: INSIEME PER BISCEGLIE | LISTA CIVICA: BISCEGLIE TRICOLORE | LISTA CIVICA: DIMENSIONE CRISTIANA POPOLARE | LISTA CIVICA: SCEGLI BISCEGLIE | LISTA CIVICA: SINERGIE PER BISCEGLIE | LISTA CIVICA: IL TORRIONE</t>
  </si>
  <si>
    <t>MERCURI ANTONIO</t>
  </si>
  <si>
    <t>LISTA CIVICA: INSIEME PER RINASCERE</t>
  </si>
  <si>
    <t>SAPUTELLI RENZO</t>
  </si>
  <si>
    <t>FUCILE FRANCESCO</t>
  </si>
  <si>
    <t>LISTA CIVICA: BISIGNANO FUTURA</t>
  </si>
  <si>
    <t>VALLEGRA ROBERTO</t>
  </si>
  <si>
    <t>LISTA CIVICA: BISTAGNO DA VIVERE</t>
  </si>
  <si>
    <t>RESTEGHINI GIOVANNI</t>
  </si>
  <si>
    <t>LISTA CIVICA: IN COMUNE PER IL COMUNE</t>
  </si>
  <si>
    <t>PASCAZIO FIORENZA</t>
  </si>
  <si>
    <t>LISTA CIVICA: PRIMAVERA CITTADINA</t>
  </si>
  <si>
    <t>RICCI FRANCESCO PAOLO</t>
  </si>
  <si>
    <t>PARTITO DEMOCRATICO | LISTA CIVICA: STRADA IN COMUNE | LISTA CIVICA: DEMOCRATICI PER LA PUGLIA | LISTA CIVICA: RETE CIVICA ITALIA POPOLARE | LISTA CIVICA: RINASCITA CON RICCI SINDACO | LISTA COMPOSITA: PIU'-SI SINISTRA ITALIANA | LISTA CIVICA: OFFICINA PARTECIPATA LABORATORIO | LISTA CIVICA: PER BITONTO MARIOTTO E PALOMBAIO</t>
  </si>
  <si>
    <t>GIULITTO GIUSEPPE</t>
  </si>
  <si>
    <t>LISTA CIVICA: CRESCERE CON BITRITTO</t>
  </si>
  <si>
    <t>CICCOLINI GIUSEPPE</t>
  </si>
  <si>
    <t>LISTA CIVICA: BITZI IN CAMINU</t>
  </si>
  <si>
    <t>CINA' MILKO</t>
  </si>
  <si>
    <t>VALENTI VINCENZO</t>
  </si>
  <si>
    <t>LISTA CIVICA: UNITI PER BIVONGI</t>
  </si>
  <si>
    <t>BERTOCCHI GUIDO</t>
  </si>
  <si>
    <t>LISTA CIVICA: FARE PER BIZZARONE</t>
  </si>
  <si>
    <t>RICCADONNA FLAVIO</t>
  </si>
  <si>
    <t>MAZZUCOTELLI LUIGI</t>
  </si>
  <si>
    <t>LISTA CIVICA: BLELLO PRIMA DI TUTTO</t>
  </si>
  <si>
    <t>MAZZARELLA NICOLA</t>
  </si>
  <si>
    <t>RIGHETTI PIERO</t>
  </si>
  <si>
    <t>LISTA CIVICA: BLEXUM</t>
  </si>
  <si>
    <t>TRABUCCHI ALBERTO</t>
  </si>
  <si>
    <t>LISTA CIVICA: PER BLEVIO</t>
  </si>
  <si>
    <t>PULEO CALOGERO</t>
  </si>
  <si>
    <t>GASTALDELLO ANDREA</t>
  </si>
  <si>
    <t>LISTA CIVICA: LISTA CIVICA PER BOARA</t>
  </si>
  <si>
    <t>PASQUALI ROBERTO</t>
  </si>
  <si>
    <t>LISTA CIVICA: BOBBIO 2000</t>
  </si>
  <si>
    <t>VIGNOLA MAURO</t>
  </si>
  <si>
    <t>LISTA CIVICA: INSIEME PER BOBBIO</t>
  </si>
  <si>
    <t>MINOLI FLAVIO</t>
  </si>
  <si>
    <t>BENEVENTO ALFONSO</t>
  </si>
  <si>
    <t>LISTA CIVICA: L'AURORA</t>
  </si>
  <si>
    <t>FIORONE WALTER</t>
  </si>
  <si>
    <t>LISTA CIVICA: IL PONTE ... UNITI SI PUO'!</t>
  </si>
  <si>
    <t>FERRAZZA WALTER</t>
  </si>
  <si>
    <t>PAOLELLI ELEONORA</t>
  </si>
  <si>
    <t>LISTA CIVICA: CITTADINI IN MOVIMENTO</t>
  </si>
  <si>
    <t>BOSSI LIVIO</t>
  </si>
  <si>
    <t>LISTA CIVICA: INSIEME PER BOFFALORA D'ADDA</t>
  </si>
  <si>
    <t>DONISELLI SABINA</t>
  </si>
  <si>
    <t>LISTA COMPOSITA: LEGA SALVINI-CENTRO DESTRA</t>
  </si>
  <si>
    <t>PASTORINO LUCA</t>
  </si>
  <si>
    <t>LISTA CIVICA: INSIEME PER BOGLIASCO</t>
  </si>
  <si>
    <t>VALENTINI MAURO</t>
  </si>
  <si>
    <t>LISTA CIVICA: PER BOGNANCO</t>
  </si>
  <si>
    <t>SACCO PIETRO</t>
  </si>
  <si>
    <t>LISTA CIVICA: BOGOGNO FUTURA</t>
  </si>
  <si>
    <t>DEVINCENZI PAOLA</t>
  </si>
  <si>
    <t>LISTA CIVICA: BOISSANO UNITA</t>
  </si>
  <si>
    <t>RUSCETTA CARMINE</t>
  </si>
  <si>
    <t>BATTILANI ALBERTO</t>
  </si>
  <si>
    <t>REDOLFI LUCIANO</t>
  </si>
  <si>
    <t>VASSALLO FRANCESCO</t>
  </si>
  <si>
    <t>LISTA CIVICA: PIANO B | LISTA CIVICA: UNITI PER BOLLATE | PARTITO DEMOCRATICO | LISTA CIVICA: SINISTRA NUOVA PER BOLLATE | LISTA COMPOSITA: +BOLLATE VIVA-ITALIA VIVA | PARTITO SOCIALISTA ITALIANO</t>
  </si>
  <si>
    <t>RICCA LUIGI SERGIO</t>
  </si>
  <si>
    <t>LISTA CIVICA: VIVERE BOLLENGO</t>
  </si>
  <si>
    <t>LEPORE MATTEO</t>
  </si>
  <si>
    <t>LISTA CIVICA: COALIZIONE CIVICA PER BOLOGNA | LISTA CIVICA: MATTEO LEPORE SINDACO | LISTA CIVICA: ANCHE TU CONTI | MOVIMENTO 5 STELLE | EUROPA VERDE | PARTITO DEMOCRATICO | LISTA COMPOSITA: PARTITO SOCIALISTA ITALIANO-VOLT</t>
  </si>
  <si>
    <t>DI BARTOLOMEO GUIDO</t>
  </si>
  <si>
    <t>LISTA CIVICA: INSIEME PER UN IMPEGNO COMUNE</t>
  </si>
  <si>
    <t>GENTILI CRISTINA</t>
  </si>
  <si>
    <t>LISTA CIVICA: NOI CON BOLOGNOLA</t>
  </si>
  <si>
    <t>MANCONI FRANCESCO</t>
  </si>
  <si>
    <t>LISTA CIVICA: BOLOTANA FUTURA</t>
  </si>
  <si>
    <t>DOTTARELLI PAOLO</t>
  </si>
  <si>
    <t>LISTA CIVICA: S?AMO BOLSENA</t>
  </si>
  <si>
    <t>PALAZZINI OSVALDO</t>
  </si>
  <si>
    <t>LISTA CIVICA: GENTE DI BOLTIERE</t>
  </si>
  <si>
    <t>CARAMASCHI RENZO</t>
  </si>
  <si>
    <t>PARTITO DEMOCRATICO | LISTA CIVICA: LISTA CIVICA BURGERLISTE CON MIT CARAMASCHI | Lista Civica non pervenuta | VERDI - GRUNE - VERC | Colore Politico non pervenuto</t>
  </si>
  <si>
    <t>FRATTINI GIULIO</t>
  </si>
  <si>
    <t>GALVAN DANIELE</t>
  </si>
  <si>
    <t>LISTA CIVICA: BOLZANO PER TUTTI</t>
  </si>
  <si>
    <t>PERNICONI MARCO</t>
  </si>
  <si>
    <t>LISTA CIVICA: LISTA UGUAGLIANZA</t>
  </si>
  <si>
    <t>NASUTI RAFFAELE</t>
  </si>
  <si>
    <t>LISTA CIVICA: BOMBA PROSPETTIVA COMUNE</t>
  </si>
  <si>
    <t>VIRCIGLIO SALVATORE</t>
  </si>
  <si>
    <t>D'ANNA PIER CALOGERO</t>
  </si>
  <si>
    <t>LISTA CIVICA: INSIEME PER BOMPIETRO - D'ANNA SINDACO</t>
  </si>
  <si>
    <t>MESCHIARI TANIA</t>
  </si>
  <si>
    <t>LISTA CIVICA: BOMPORTO INSIEME</t>
  </si>
  <si>
    <t>MELE ANNALISA</t>
  </si>
  <si>
    <t>LISTA CIVICA: ANANTI BONARCADO</t>
  </si>
  <si>
    <t>BERNARDIN GIORGIO</t>
  </si>
  <si>
    <t>LISTA CIVICA: COSTITUZIONE</t>
  </si>
  <si>
    <t>FERRARIS MASSIMO</t>
  </si>
  <si>
    <t>LISTA COMPOSITA: LEGA SALVINI-FORZA ITALIA-CENTRO DESTRA</t>
  </si>
  <si>
    <t>PREVITALI CARLO</t>
  </si>
  <si>
    <t>LISTA CIVICA: BONATE VIVA</t>
  </si>
  <si>
    <t>GOBBI ERMANNO</t>
  </si>
  <si>
    <t>LISTA CIVICA: CON TE</t>
  </si>
  <si>
    <t>SALETTI SIMONE</t>
  </si>
  <si>
    <t>LISTA CIVICA: CIVICA PER SALETTI | LISTA CIVICA: LISTA CIVICA E AVANTI! | FRATELLI D'ITALIA | LEGA SALVINI PREMIER</t>
  </si>
  <si>
    <t>CIMAROLLI CHIARA</t>
  </si>
  <si>
    <t>ROVIEZZO GIAMPIETRO</t>
  </si>
  <si>
    <t>LISTA CIVICA: LIBERAMENTE PER BONEA</t>
  </si>
  <si>
    <t>MONTAGANO NICOLA GIOVANNI</t>
  </si>
  <si>
    <t>LISTA CIVICA: UNITI PER BONEFRO</t>
  </si>
  <si>
    <t>FERRARINI LUCA</t>
  </si>
  <si>
    <t>LISTA CIVICA: BONEMERSE PATTI CIVICI</t>
  </si>
  <si>
    <t>GROSSO FRANCESCO</t>
  </si>
  <si>
    <t>LISTA CIVICA: BONIFATI INSIEME</t>
  </si>
  <si>
    <t>DE PASQUALE GIUSEPPE</t>
  </si>
  <si>
    <t>LISTA CIVICA: PROGETTO COMUNE PER BONITO</t>
  </si>
  <si>
    <t>CARTA GIOVANNI ANTONIO</t>
  </si>
  <si>
    <t>LISTA CIVICA: INSIEME PER BONNANARO</t>
  </si>
  <si>
    <t>SOLINAS MICHELE</t>
  </si>
  <si>
    <t>LISTA CIVICA: RINNOVAMENTO E RINASCITA</t>
  </si>
  <si>
    <t>D'AGOSTINO MASSIMO</t>
  </si>
  <si>
    <t>LISTA CIVICA: IDEE PER BONORVA</t>
  </si>
  <si>
    <t>MONDONE GIUSEPPE</t>
  </si>
  <si>
    <t>LISTA CIVICA: BONVICINO</t>
  </si>
  <si>
    <t>DI GASPARE MARIA ANTONIETTA</t>
  </si>
  <si>
    <t>LISTA CIVICA: GENERAZIONI A CONFRONTO</t>
  </si>
  <si>
    <t>SALA BORTOLO</t>
  </si>
  <si>
    <t>LISTA CIVICA: INSIEME PER BORCA</t>
  </si>
  <si>
    <t>COLOMBA GIANLUIGI</t>
  </si>
  <si>
    <t>LISTA CIVICA: INSIEME PER BORDANO E INTERNEPPO</t>
  </si>
  <si>
    <t>INGENITO VITTORIO</t>
  </si>
  <si>
    <t>BRENA DAVIDE</t>
  </si>
  <si>
    <t>GIUSTI DIEGO</t>
  </si>
  <si>
    <t>BENASSI MATTEO</t>
  </si>
  <si>
    <t>LISTA CIVICA: VIVIAMO BORETTO</t>
  </si>
  <si>
    <t>LAMBERTI NICOLA</t>
  </si>
  <si>
    <t>LISTA CIVICA: PROGETTO CIVICO</t>
  </si>
  <si>
    <t>GAMBINO CLAUDIO</t>
  </si>
  <si>
    <t>LISTA CIVICA: INSIEME PER BORGARO</t>
  </si>
  <si>
    <t>GAROFALO LUIGI</t>
  </si>
  <si>
    <t>LISTA CIVICA: IN COMUNE GAROFALO SINDACO</t>
  </si>
  <si>
    <t>DENEGRI ANGELA</t>
  </si>
  <si>
    <t>BUSSALINO ENRICO</t>
  </si>
  <si>
    <t>LISTA CIVICA: INSIEME PER IL COMUNE DI BORGHETTO</t>
  </si>
  <si>
    <t>CODURI STEFANO</t>
  </si>
  <si>
    <t>GARGIONI GIOVANNA</t>
  </si>
  <si>
    <t>LISTA COMPOSITA: LEGA SALVINI-TUTTI PER BORGHETTO</t>
  </si>
  <si>
    <t>CANEPA GIANCARLO</t>
  </si>
  <si>
    <t>LISTA CIVICA: BORGHETTO C'E'</t>
  </si>
  <si>
    <t>ZABBERONI SILVERIO</t>
  </si>
  <si>
    <t>LISTA CIVICA: BORGHI DA VIVERE</t>
  </si>
  <si>
    <t>SACCO ELISABETH</t>
  </si>
  <si>
    <t>LISTA CIVICA: U &amp; C UNITA' E COERENZA</t>
  </si>
  <si>
    <t>CARGNELLO FRANCESCA</t>
  </si>
  <si>
    <t>LISTA CIVICA: INSIEME PER BORGIALLO</t>
  </si>
  <si>
    <t>DACQUINO RENATO</t>
  </si>
  <si>
    <t>LISTA CIVICA: NUOVA VIA PER BORGIO VEREZZI</t>
  </si>
  <si>
    <t>ANDREUCCETTI PATRIZIO</t>
  </si>
  <si>
    <t>LISTA CIVICA: MISSIONE DOMANI</t>
  </si>
  <si>
    <t>BUTTERINI GIORGIO</t>
  </si>
  <si>
    <t>ANDORNO PIER MAURO</t>
  </si>
  <si>
    <t>LISTA CIVICA: GUARDIAMO AVANTI</t>
  </si>
  <si>
    <t>GRAZIADEI DANIELE</t>
  </si>
  <si>
    <t>VAVASSORI STEFANO FRANCESCO</t>
  </si>
  <si>
    <t>LISTA CIVICA: CITTADINI PER BORGO DI TERZO</t>
  </si>
  <si>
    <t>MARCHETTI GIORGIO</t>
  </si>
  <si>
    <t>BORSARI ALBERTO</t>
  </si>
  <si>
    <t>PIERANTONI ROMINA</t>
  </si>
  <si>
    <t>LISTA CIVICA: PROGETTO BORGO PACE</t>
  </si>
  <si>
    <t>PRE' PAOLO</t>
  </si>
  <si>
    <t>LISTA CIVICA: BORGO PRIOLO PRIMA DI TUTTO</t>
  </si>
  <si>
    <t>ROBBIONE ROBERTA</t>
  </si>
  <si>
    <t>LISTA CIVICA: UNITI PER BORGO</t>
  </si>
  <si>
    <t>LAMA GIUSEPPE</t>
  </si>
  <si>
    <t>LISTA CIVICA: PER BORGO S. GIACOMO</t>
  </si>
  <si>
    <t>REBUGHINI MOIRA</t>
  </si>
  <si>
    <t>LISTA CIVICA: PROGETTO PER BORGO</t>
  </si>
  <si>
    <t>OMOBONI PAOLO</t>
  </si>
  <si>
    <t>LISTA CIVICA: CITT? APERTA | PARTITO DEMOCRATICO | LISTA CIVICA: CIVICAMENTE</t>
  </si>
  <si>
    <t>ZAVATTARO FABIO</t>
  </si>
  <si>
    <t>LISTA CIVICA: BSM IL BORGO CHE VORREI</t>
  </si>
  <si>
    <t>BALLOTTIN ANTONIO</t>
  </si>
  <si>
    <t>LISTA CIVICA: LISTA CIVICA IL BORGO</t>
  </si>
  <si>
    <t>MARCHESE ALESSANDRO</t>
  </si>
  <si>
    <t>LISTA CIVICA: BORGO INSIEME</t>
  </si>
  <si>
    <t>GHINI MAURO</t>
  </si>
  <si>
    <t>LISTA CIVICA: 100% PARTECIPAZIONE DEMOCRATICA</t>
  </si>
  <si>
    <t>MOGLIA MARCO</t>
  </si>
  <si>
    <t>LISTA CIVICA: BORGOTARO UNITA</t>
  </si>
  <si>
    <t>CESA STEFANO</t>
  </si>
  <si>
    <t>LISTA CIVICA: PERCORSO COMUNE</t>
  </si>
  <si>
    <t>GALVAN ENRICO</t>
  </si>
  <si>
    <t>BERARDI EMANUELE</t>
  </si>
  <si>
    <t>LISTA CIVICA: INSIEME NELLA CONTINUITA'</t>
  </si>
  <si>
    <t>SIGOLOTTO MICHELE</t>
  </si>
  <si>
    <t>LISTA CIVICA: BORGO VENETO 3.0</t>
  </si>
  <si>
    <t>DEMAGISTRI MARIO</t>
  </si>
  <si>
    <t>LISTA CIVICA: INSIEME PER BORGOVERCELLI</t>
  </si>
  <si>
    <t>APORTI FRANCESCO</t>
  </si>
  <si>
    <t>LISTA CIVICA: INSIEME PER BORGO VIRGILIO</t>
  </si>
  <si>
    <t>SUPERBI LISETTA</t>
  </si>
  <si>
    <t>LISTA CIVICA: INSIEME PER BORGOCARBONARA</t>
  </si>
  <si>
    <t>FRANCISCA FAUSTO</t>
  </si>
  <si>
    <t>LISTA CIVICA: LISTA CIVICA PER LA LIBERTA'</t>
  </si>
  <si>
    <t>PADOAN RENATO</t>
  </si>
  <si>
    <t>LISTA CIVICA: INSIEME PER BORGO</t>
  </si>
  <si>
    <t>GRASSO MARCO</t>
  </si>
  <si>
    <t>BOSSI SERGIO</t>
  </si>
  <si>
    <t>FORZA ITALIA | FRATELLI D'ITALIA | LEGA SALVINI PIEMONTE | LISTA CIVICA: NOI BORGOMANERO | LISTA CIVICA: IL BORGO | LISTA CIVICA: PROGETTO PER BORGOMANERO</t>
  </si>
  <si>
    <t>MELA MASSIMILIANO</t>
  </si>
  <si>
    <t>PASQUALE ANTONELLA GIOVANNA</t>
  </si>
  <si>
    <t>LISTA CIVICA: PER BORGOMASINO</t>
  </si>
  <si>
    <t>BELLOTTI STEFANO</t>
  </si>
  <si>
    <t>LISTA CIVICA: PER BORGOMEZZAVALLE</t>
  </si>
  <si>
    <t>MELE DIEGO</t>
  </si>
  <si>
    <t>LISTA CIVICA: BORGONE IN COMUNE</t>
  </si>
  <si>
    <t>PATELLI MONICA</t>
  </si>
  <si>
    <t>LISTA CIVICA: BORGO NUOVA</t>
  </si>
  <si>
    <t>BIGOTTI SIMONE</t>
  </si>
  <si>
    <t>LISTA CIVICA: BORGORATTO INSIEME</t>
  </si>
  <si>
    <t>MOLINARI FABIO</t>
  </si>
  <si>
    <t>LISTA CIVICA: INSIEME PER BORGORATTO</t>
  </si>
  <si>
    <t>STEFANI ALBERTO</t>
  </si>
  <si>
    <t>LISTA CIVICA: STEFANI SINDACO</t>
  </si>
  <si>
    <t>CALISSE MARIANO</t>
  </si>
  <si>
    <t>LISTA CIVICA: AZIONE E FUTURO</t>
  </si>
  <si>
    <t>MARNIGA GIACOMO</t>
  </si>
  <si>
    <t>LISTA CIVICA: PARTECIPARE PER BORGOSATOLLO</t>
  </si>
  <si>
    <t>BONACCIO FABRIZIO</t>
  </si>
  <si>
    <t>LISTA CIVICA: BORGOSESIA OGGI E DOMANI</t>
  </si>
  <si>
    <t>GALLIANO DANIELE</t>
  </si>
  <si>
    <t>LISTA CIVICA: GALLIANO SINDACO</t>
  </si>
  <si>
    <t>CAVAZZI SILVIA</t>
  </si>
  <si>
    <t>LISTA CIVICA: BORMIO 5.0</t>
  </si>
  <si>
    <t>BONETTI ROBERTA</t>
  </si>
  <si>
    <t>RIVADOSSI MATTEO</t>
  </si>
  <si>
    <t>LISTA CIVICA: SIAMO BORNO</t>
  </si>
  <si>
    <t>MISCALI FABRIZIO</t>
  </si>
  <si>
    <t>GHISU SALVATORE</t>
  </si>
  <si>
    <t>LISTA CIVICA: BORORE 2.021</t>
  </si>
  <si>
    <t>DI LUCA ARMANDO</t>
  </si>
  <si>
    <t>GUERRIERO FRANCESCA</t>
  </si>
  <si>
    <t>LISTA CIVICA: PER UNA NUOVA COMUNITA'</t>
  </si>
  <si>
    <t>DALL'AGNOL FLAVIO DOMENICO</t>
  </si>
  <si>
    <t>LISTA CIVICA: BORSO VIVA</t>
  </si>
  <si>
    <t>CAGGIARI FRANCESCO</t>
  </si>
  <si>
    <t>LISTA CIVICA: BORTIGALI BENE COMUNE</t>
  </si>
  <si>
    <t>SABA NICOLO'</t>
  </si>
  <si>
    <t>ARRU SILVANO QUIRICO SALVATORE</t>
  </si>
  <si>
    <t>LISTA CIVICA: BORUTTA VIVA</t>
  </si>
  <si>
    <t>MASCHIO GIUSEPPINO</t>
  </si>
  <si>
    <t>LISTA CIVICA: RINNOVAMENTO E PROGRESSO</t>
  </si>
  <si>
    <t>CASULA PIERO FRANCO</t>
  </si>
  <si>
    <t>PANELLA DANIELE</t>
  </si>
  <si>
    <t>LISTA CIVICA: BOSARO INSIEME</t>
  </si>
  <si>
    <t>OCCHIALI ENRICO</t>
  </si>
  <si>
    <t>LISTA CIVICA: CONTINUIT? DEMOCRATICA</t>
  </si>
  <si>
    <t>MELOTTI CLAUDIO</t>
  </si>
  <si>
    <t>LISTA CIVICA: BOSCO CHIESANUOVA CON LA LESSINIA</t>
  </si>
  <si>
    <t>GAZZANIGA GIANFRANCO</t>
  </si>
  <si>
    <t>FORNERIS PAOLA</t>
  </si>
  <si>
    <t>LISTA CIVICA: INSIEME PER BOSCONERO</t>
  </si>
  <si>
    <t>DIPLOMATICO ANTONIO</t>
  </si>
  <si>
    <t>LISTA CIVICA: FORZA BOSCOREALE | LISTA CIVICA: BD BOSCOREALE DEMOCRATICA | LISTA CIVICA: MOVIMENTO PER BOSCO-REALE | LISTA CIVICA: PROGETTO PER BOSCOREALE | LISTA CIVICA: RESPIRO BOSCHESE | LISTA CIVICA: PATTO PER LA MIA CITTA' | LISTA CIVICA: BOSCOREALE NEL CUORE | LISTA CIVICA: MOVIMENTO POPOLARE CAMPANO | LISTA CIVICA: CON TE IN COMUNE</t>
  </si>
  <si>
    <t>CAROTENUTO PIETRO</t>
  </si>
  <si>
    <t>LISTA CIVICA: BOSCOTRECASE LIBERA</t>
  </si>
  <si>
    <t>SECCO ETTORE</t>
  </si>
  <si>
    <t>LISTA CIVICA: PER IL BENE DI BOSIA</t>
  </si>
  <si>
    <t>PERSANO STEFANO</t>
  </si>
  <si>
    <t>LISTA CIVICA: BOSIO NEL CUORE</t>
  </si>
  <si>
    <t>COLOMBO ANDREA</t>
  </si>
  <si>
    <t>VERCESI FLAVIO</t>
  </si>
  <si>
    <t>LISTA CIVICA: UNITI PER BOSNASCO</t>
  </si>
  <si>
    <t>SCHIAVI DARIA</t>
  </si>
  <si>
    <t>LISTA CIVICA: INSIEME PER BOSSICO</t>
  </si>
  <si>
    <t>GROSSO FRANCO</t>
  </si>
  <si>
    <t>LISTA CIVICA: INSIEME PER BOSSOLASCO</t>
  </si>
  <si>
    <t>PUCCIO SAVERIO SIMONE</t>
  </si>
  <si>
    <t>LISTA CIVICA: LIBERI PER BOTRICELLO</t>
  </si>
  <si>
    <t>MACCULI SILVANO</t>
  </si>
  <si>
    <t>LISTA CIVICA: UNITI PER BOTRUGNO</t>
  </si>
  <si>
    <t>PIROLA ROSSANO VANIA</t>
  </si>
  <si>
    <t>LISTA CIVICA: COMUNE APERTO</t>
  </si>
  <si>
    <t>QUECCHIA GIANBATTISTA</t>
  </si>
  <si>
    <t>LISTA COMPOSITA: LEGA SALVINI-FRATELLI D'ITALIA-FORZA ITALIA-CIVICHE</t>
  </si>
  <si>
    <t>NIEDDU IVO</t>
  </si>
  <si>
    <t>LISTA CIVICA: INSIEME PER BOTTIDDA</t>
  </si>
  <si>
    <t>CASILE SANTO</t>
  </si>
  <si>
    <t>LISTA CIVICA: BOVA UNITA PER IL FUTURO</t>
  </si>
  <si>
    <t>ZAVETTIERI SAVERIO</t>
  </si>
  <si>
    <t>LISTA CIVICA: UNITI PER BOVA MARINA</t>
  </si>
  <si>
    <t>MAESANO VINCENZO</t>
  </si>
  <si>
    <t>LISTA CIVICA: AGAVE</t>
  </si>
  <si>
    <t>ROSSINI MANOLO</t>
  </si>
  <si>
    <t>LISTA CIVICA: PRIMA BOVEGNO</t>
  </si>
  <si>
    <t>PAOLETTI MAURIZIO</t>
  </si>
  <si>
    <t>LISTA CIVICA: PER BOVES</t>
  </si>
  <si>
    <t>GHIDONI SARA</t>
  </si>
  <si>
    <t>LISTA CIVICA: CENTRO SINISTRA PER BOVEZZO</t>
  </si>
  <si>
    <t>PERCIBALLI ENZO</t>
  </si>
  <si>
    <t>LISTA CIVICA: TU PROTAGONISTA</t>
  </si>
  <si>
    <t>NUNNO VINCENZO</t>
  </si>
  <si>
    <t>LISTA CIVICA: TUTTI PER BOVINO</t>
  </si>
  <si>
    <t>SARTORI GIOVANNI</t>
  </si>
  <si>
    <t>FRATELLI D'ITALIA | LEGA SALVINI | LISTA CIVICA: APERTAMENTE BOVISIO MASCIAGO | FORZA ITALIA</t>
  </si>
  <si>
    <t>PITTARELLO ANNA</t>
  </si>
  <si>
    <t>LISTA CIVICA: BOVOLENTA VIVA</t>
  </si>
  <si>
    <t>POZZANI ORFEO</t>
  </si>
  <si>
    <t>LISTA CIVICA: POZZANI ORFEO SINDACO | LISTA CIVICA: LISTA GIOVANE PER BOVOLONE</t>
  </si>
  <si>
    <t>BALDI UGO</t>
  </si>
  <si>
    <t>LISTA CIVICA: DUE SPIGHE DI GRANO</t>
  </si>
  <si>
    <t>TORCHIO GIUSEPPE</t>
  </si>
  <si>
    <t>LISTA CIVICA: BOZZOLO FUTURA</t>
  </si>
  <si>
    <t>FOGLIATO GIOVANNI</t>
  </si>
  <si>
    <t>PARTITO DEMOCRATICO | LISTA CIVICA: BRA ? VIVA | LISTA CIVICA: CITT? PER VIVERE | LISTA CIVICA: LISTA MONVISO PER BRA | LISTA CIVICA: BRA BENE COMUNE | LISTA CIVICA: BRA LA MIA CITT? | LISTA CIVICA: IMPEGNO PER BRA</t>
  </si>
  <si>
    <t>GENTILI GIACOMO</t>
  </si>
  <si>
    <t>LISTA CIVICA: BRACCA VIVA</t>
  </si>
  <si>
    <t>CROCICCHI MARCO</t>
  </si>
  <si>
    <t>LISTA CIVICA: UNA COSTITUENTE PER BRACCIANO | LISTA CIVICA: BRACCIANO ORA CAMBIA</t>
  </si>
  <si>
    <t>IULIANO GIOVANNI</t>
  </si>
  <si>
    <t>LISTA CIVICA: SEMPLICEMENTE CITTADINI</t>
  </si>
  <si>
    <t>MITTERMAIR FRIEDRICH</t>
  </si>
  <si>
    <t>GUALDANA PIERGIACOMO GIULIANO</t>
  </si>
  <si>
    <t>GAROFFOLO SILVESTRO</t>
  </si>
  <si>
    <t>LISTA CIVICA: BRANCALEONE BENE COMUNE</t>
  </si>
  <si>
    <t>PENSA FABIO</t>
  </si>
  <si>
    <t>LISTA CIVICA: PENSA PER BRANDICO</t>
  </si>
  <si>
    <t>BODONI PAOLO</t>
  </si>
  <si>
    <t>LISTA CIVICA: LA NUOVA DECIMUM</t>
  </si>
  <si>
    <t>ROSSI ANGELO</t>
  </si>
  <si>
    <t>MATTIOLI SERGIO</t>
  </si>
  <si>
    <t>LISTA CIVICA: CAMBIAMO BRAONE</t>
  </si>
  <si>
    <t>MAGNI ALESSANDRO</t>
  </si>
  <si>
    <t>MOSOLE CRISTIANO</t>
  </si>
  <si>
    <t>CAMPANA PIERA</t>
  </si>
  <si>
    <t>DADDI ELENA</t>
  </si>
  <si>
    <t>LISTA CIVICA: BREGNANO IN MOVIMENTO</t>
  </si>
  <si>
    <t>DONEDA MARIO</t>
  </si>
  <si>
    <t>LISTA CIVICA: IL COMUNE AMICO</t>
  </si>
  <si>
    <t>RAVASIO TIZIANO</t>
  </si>
  <si>
    <t>LISTA CIVICA: PATTO CIVICO PER BREMBATE DI SOPRA</t>
  </si>
  <si>
    <t>GUAZZORA CESARINA</t>
  </si>
  <si>
    <t>BELTRAME BRUNO</t>
  </si>
  <si>
    <t>LISTA CIVICA: UNITI PER BRENDOLA</t>
  </si>
  <si>
    <t>VISMARA PAOLO</t>
  </si>
  <si>
    <t>LISTA CIVICA: INSIEME PER BRENNA</t>
  </si>
  <si>
    <t>ALBER MARTIN</t>
  </si>
  <si>
    <t>PANTEGHINI ALESSANDRO</t>
  </si>
  <si>
    <t>LISTA CIVICA: UNITI SI PUÊ</t>
  </si>
  <si>
    <t>BALLARDIN GIANPIETRO</t>
  </si>
  <si>
    <t>LISTA CIVICA: UNITI PER BRENTA</t>
  </si>
  <si>
    <t>MAZZURANA ALBERTO</t>
  </si>
  <si>
    <t>DOSSI DANTE</t>
  </si>
  <si>
    <t>BENEDETTI DAVIDE</t>
  </si>
  <si>
    <t>LISTA CIVICA: BRENZONE PRIMA DI TUTTO</t>
  </si>
  <si>
    <t>BENASSI ELENA</t>
  </si>
  <si>
    <t>LISTA CIVICA: BRESCELLO CHE VOGLIAMO</t>
  </si>
  <si>
    <t>DELBONO EMILIO</t>
  </si>
  <si>
    <t>SINISTRA: A BRESCIA | LISTA CIVICA: DEL BONO 2.0 | LISTA CIVICA: DEL BONO SINDACO | LISTA CIVICA: CASTELLETTI BRESCIA PER PASSIONE | PARTITO DEMOCRATICO | LISTA CIVICA: BRESCIA 2030</t>
  </si>
  <si>
    <t>FASANI GIORGIO</t>
  </si>
  <si>
    <t>LISTA CIVICA: ASCOLTARE BRESSANA</t>
  </si>
  <si>
    <t>BRUNNER PETER</t>
  </si>
  <si>
    <t>FRANZE' LUCA</t>
  </si>
  <si>
    <t>LISTA CIVICA: VOCE AI CITTADINI</t>
  </si>
  <si>
    <t>CAIRO SIMONE</t>
  </si>
  <si>
    <t>FRATELLI D'ITALIA CON GIORGIA MELONI | LEGA | LISTA CIVICA: BRESSO E' NEL CUORE | FORZA ITALIA | LISTA CIVICA: INSIEME PER BRESSO E IL PARCO NORD</t>
  </si>
  <si>
    <t>BOLDRINI DANIELE</t>
  </si>
  <si>
    <t>LISTA CIVICA: IMPEGNO E CONDIVISIONE</t>
  </si>
  <si>
    <t>FILIPPI DARIO</t>
  </si>
  <si>
    <t>LISTA CIVICA: BRIAGLIA ATTIVA</t>
  </si>
  <si>
    <t>VALLONE LIDIO</t>
  </si>
  <si>
    <t>LISTA CIVICA: BRIATICO PER SEMPRE</t>
  </si>
  <si>
    <t>BALLARI SIMONE</t>
  </si>
  <si>
    <t>LISTA CIVICA: PROGETTO CIVICO PER BRICHERASIO</t>
  </si>
  <si>
    <t>VITALI MATTEO</t>
  </si>
  <si>
    <t>LISTA CIVICA: VIVERE BRIENNO</t>
  </si>
  <si>
    <t>GIANCRISTIANO ANTONIO</t>
  </si>
  <si>
    <t>LANTERI FEDERICA</t>
  </si>
  <si>
    <t>BARBIERI CHIARA</t>
  </si>
  <si>
    <t>DAVICO ALESSANDRO</t>
  </si>
  <si>
    <t>LISTA CIVICA: INSIEME PER BRIGNANO FRASCATA</t>
  </si>
  <si>
    <t>BOLANDRINI BEATRICE</t>
  </si>
  <si>
    <t>LISTA CIVICA: BRIGNANO AL CENTRO</t>
  </si>
  <si>
    <t>ROSSI RICCARDO</t>
  </si>
  <si>
    <t>LIBERI E UGUALI | LISTA CIVICA: ORA TOCCA A NOI | PARTITO DEMOCRATICO | LISTA CIVICA: BRINDISI BENE COMUNE</t>
  </si>
  <si>
    <t>LAROCCA GERARDO</t>
  </si>
  <si>
    <t>PICCINELLI ROBERTO</t>
  </si>
  <si>
    <t>LISTA CIVICA: CRESCERE INSIEME RISPETTANDO LE TRADIZIONI</t>
  </si>
  <si>
    <t>GIORDANO DAVIDE MARIA</t>
  </si>
  <si>
    <t>MONTINI ANTONELLA</t>
  </si>
  <si>
    <t>LISTA CIVICA: INSIEME PER BRIONE</t>
  </si>
  <si>
    <t>VERBICARO ANTONIO</t>
  </si>
  <si>
    <t>LISTA COMPOSITA: LEGA SALVINI LOMBARDIA-FRATELLI D'ITALIA-FORZA ITALIA-CIVICA</t>
  </si>
  <si>
    <t>PEDERZOLI MASSIMILIANO</t>
  </si>
  <si>
    <t>LISTA CIVICA: PER IL BUON GOVERNO</t>
  </si>
  <si>
    <t>BADIALI MAURIZIO</t>
  </si>
  <si>
    <t>LISTA CIVICA: BRISSAGO-PIANO-ROGGIANO INSIEME</t>
  </si>
  <si>
    <t>MENABREAZ BRUNO</t>
  </si>
  <si>
    <t>DI BERNARDO GINO</t>
  </si>
  <si>
    <t>LISTA CIVICA: BRITTOLI DOMANI</t>
  </si>
  <si>
    <t>AIROLDI FEDERICO</t>
  </si>
  <si>
    <t>LISTA CIVICA: BRIVIO RINASCE</t>
  </si>
  <si>
    <t>URBANO DOMENICO</t>
  </si>
  <si>
    <t>LISTA CIVICA: PER BROCCOSTELLA</t>
  </si>
  <si>
    <t>TOVO DARIO</t>
  </si>
  <si>
    <t>LISTA CIVICA: BROGLIANO QUARGNENTA PER IL FUTURO</t>
  </si>
  <si>
    <t>TASSONE ROSSANA</t>
  </si>
  <si>
    <t>LACCOTO GIUSEPPE</t>
  </si>
  <si>
    <t>LISTA CIVICA: BROLO RIPARTE CON PIPPO LACCOTO SINDACO</t>
  </si>
  <si>
    <t>PEROTTO DORA</t>
  </si>
  <si>
    <t>LISTA CIVICA: IMPEGNO E CONCRETEZZA</t>
  </si>
  <si>
    <t>RIVIEZZI ANTONIO</t>
  </si>
  <si>
    <t>LISTA CIVICA: UNIONE CIVICA</t>
  </si>
  <si>
    <t>FIRRARELLO GIUSEPPE</t>
  </si>
  <si>
    <t>LISTA CIVICA: GIOVANI PER BRONTE-FIRRARELLO SINDACO | LISTA CIVICA: PROGETTO BRONTE-FIRRARELLO SINDACO | LISTA CIVICA: AMO BRONTE LISTA CIVICA | LISTA CIVICA: TUTTI NOI | FORZA ITALIA | LISTA CIVICA: BRONTE RIPARTE-FIRRARELLO SINDACO | LISTA CIVICA: UNITI PER BRONTE-LISTA LEANZA</t>
  </si>
  <si>
    <t>MONGILLO GIORGIA</t>
  </si>
  <si>
    <t>AMORISCO PAOLO</t>
  </si>
  <si>
    <t>LISTA CIVICA: INSIEME PER BROSSASCO</t>
  </si>
  <si>
    <t>VIGLIERMO BRUSSO ANNA SERAFINA</t>
  </si>
  <si>
    <t>LISTA CIVICA: CARO BROSSO</t>
  </si>
  <si>
    <t>INZAGHI DAVIDE</t>
  </si>
  <si>
    <t>DEMICHELIS GIOVANNI</t>
  </si>
  <si>
    <t>LISTA CIVICA: INSIEME PER BROZOLO</t>
  </si>
  <si>
    <t>TROIANO ANTONIO MARCO</t>
  </si>
  <si>
    <t>SINISTRA: X BRUGHERIO MARCO TROIANO SINDACO | LISTA CIVICA: BRUGHERIO IN COMUNE | LISTA CIVICA: BRUGHERIO E' TUA! | PARTITO DEMOCRATICO</t>
  </si>
  <si>
    <t>GIRALDO MICHELE</t>
  </si>
  <si>
    <t>LISTA CIVICA: INSIEME SI PUÊ</t>
  </si>
  <si>
    <t>FABIANI CORRADO</t>
  </si>
  <si>
    <t>LISTA CIVICA: INSIEME PER BRUGNATO</t>
  </si>
  <si>
    <t>DOLFI RENZO</t>
  </si>
  <si>
    <t>LISTA CIVICA: PER BRUGNERA | LISTA CIVICA: IMPEGNO PER MIGLIORARE</t>
  </si>
  <si>
    <t>RICCARDO CESARE</t>
  </si>
  <si>
    <t>LISTA CIVICA: INSIEME PER BRUINO</t>
  </si>
  <si>
    <t>MANZONI GIOVANNI</t>
  </si>
  <si>
    <t>LISTA CIVICA: RESEGONE</t>
  </si>
  <si>
    <t>DALL'OSTO ANDREA</t>
  </si>
  <si>
    <t>LISTA CIVICA: BRUNELLO CHE CAMBIA</t>
  </si>
  <si>
    <t>GRIESSMAIR ROLAND</t>
  </si>
  <si>
    <t>SVP</t>
  </si>
  <si>
    <t>BO MANUELA</t>
  </si>
  <si>
    <t>LISTA CIVICA: BRUNO PER TUTTI TUTTI PER BRUNO</t>
  </si>
  <si>
    <t>ROSSI ROBERTO GIUSEPPE</t>
  </si>
  <si>
    <t>LISTA CIVICA: RINNOVAMENTO CONTINUIT?</t>
  </si>
  <si>
    <t>BOSSO GIULIO</t>
  </si>
  <si>
    <t>LISTA CIVICA: PROGETTIAMO PER CRESCERE</t>
  </si>
  <si>
    <t>ROMANO GIACOMO</t>
  </si>
  <si>
    <t>LISTA CIVICA: BRUSCIANO PROTAGONISTA | LISTA CIVICA: FRONTE COMUNE | LISTA CIVICA: LISTA DEL CUORE | LISTA CIVICA: NOI CAMPANI</t>
  </si>
  <si>
    <t>ZUCCONELLI FABIO</t>
  </si>
  <si>
    <t>LISTA CIVICA: BUON SENSO COMUNE</t>
  </si>
  <si>
    <t>BERTOLINO FABRIZIO</t>
  </si>
  <si>
    <t>LISTA CIVICA: INSIEME PER BRUSNENGO</t>
  </si>
  <si>
    <t>GRIVON DANILO</t>
  </si>
  <si>
    <t>BARBON ROBERTO</t>
  </si>
  <si>
    <t>LISTA CIVICA: VIVERE BRUZOLO</t>
  </si>
  <si>
    <t>CUZZOLA GIUSEPPE ANTONIO</t>
  </si>
  <si>
    <t>GENTILE PATRIZIA</t>
  </si>
  <si>
    <t>LISTA CIVICA: BUBBIANO PER VOI</t>
  </si>
  <si>
    <t>REGGIO STEFANO</t>
  </si>
  <si>
    <t>LISTA CIVICA: CAMPANILE CON UVA E GRANO</t>
  </si>
  <si>
    <t>CAIAZZO ALESSANDRO</t>
  </si>
  <si>
    <t>TRACANNA CARLO LUCIANO</t>
  </si>
  <si>
    <t>MATERA DOMENICO</t>
  </si>
  <si>
    <t>LISTA CIVICA: PER BUCCIANO</t>
  </si>
  <si>
    <t>PRUITI RINO CARMELO VINCENZO</t>
  </si>
  <si>
    <t>PARTITO DEMOCRATICO | LISTA CIVICA: NOI DI BUCCINASCO | LISTA CIVICA: I RIFORMISTI LAVORIAMO PER BUCCINASCO | LISTA COMPOSITA: EUROPA VERDE-SI SINISTRA ITALIANA</t>
  </si>
  <si>
    <t>FREDA PASQUALE</t>
  </si>
  <si>
    <t>LISTA CIVICA: INSIEME PER BUCCINO</t>
  </si>
  <si>
    <t>BENINI NICOLA</t>
  </si>
  <si>
    <t>LISTA CIVICA: CENTROSINISTRA PER BUCINE</t>
  </si>
  <si>
    <t>SATTA MASSIMO</t>
  </si>
  <si>
    <t>LISTA CIVICA: BUDDUSO' NUOVE PROSPETTIVE</t>
  </si>
  <si>
    <t>ANGELIN IVO</t>
  </si>
  <si>
    <t>LISTA CIVICA: PROSPETTIVA FUTURA | PARTITO DEMOCRATICO</t>
  </si>
  <si>
    <t>PORCHEDDU GIUSEPPE</t>
  </si>
  <si>
    <t>LISTA CIVICA: DIALOGO CIVICO</t>
  </si>
  <si>
    <t>BADIALI DEBORA</t>
  </si>
  <si>
    <t>LISTA CIVICA: B+ BUDRIOPIU' | EUROPA VERDE | DEMOS DEMOCRAZIA SOLIDALE | ARTICOLO UNO | PARTITO DEMOCRATICO</t>
  </si>
  <si>
    <t>CAPPELLI LAURA</t>
  </si>
  <si>
    <t>LISTA CIVICA: BUGGERRU IDEA COMUNE</t>
  </si>
  <si>
    <t>BETTARINI DANIELE</t>
  </si>
  <si>
    <t>STERLOCCHI VALTER</t>
  </si>
  <si>
    <t>LISTA CIVICA: INSIEME PER BUGLIO</t>
  </si>
  <si>
    <t>SAMBO MATTEO</t>
  </si>
  <si>
    <t>LISTA CIVICA: BUGUGGIATE NEL CUORE</t>
  </si>
  <si>
    <t>PEZZETTA SILVIA MARIA</t>
  </si>
  <si>
    <t>FRATELLI D'ITALIA | LISTA CIVICA: BUJA AL CENTRO | LEGA SALVINI PREMIER</t>
  </si>
  <si>
    <t>CATTANEO LUCA</t>
  </si>
  <si>
    <t>LISTA CIVICA: PER BULCIAGO</t>
  </si>
  <si>
    <t>CHINDAMO FABIO</t>
  </si>
  <si>
    <t>LISTA CIVICA: BULGARO NUOVA</t>
  </si>
  <si>
    <t>LISTA CIVICA: IMPEGNO COMUNE PER BULTEI</t>
  </si>
  <si>
    <t>OBINU BERNARDO</t>
  </si>
  <si>
    <t>GUERCIO GIANCARLO</t>
  </si>
  <si>
    <t>LISTA CIVICA: LA GINESTRA PATTO PER BUONABITACOLO</t>
  </si>
  <si>
    <t>GAMBAROTA MICHELE</t>
  </si>
  <si>
    <t>LISTA CIVICA: UNITI PER BUONALBERGO</t>
  </si>
  <si>
    <t>CONTI RICCARDO</t>
  </si>
  <si>
    <t>LISTA CIVICA: UNITI PER BUONCONVENTO</t>
  </si>
  <si>
    <t>BARBIERO ANGELINA</t>
  </si>
  <si>
    <t>MANDELLI ANGELO</t>
  </si>
  <si>
    <t>LISTA CIVICA: IMPEGNO PER BURAGO</t>
  </si>
  <si>
    <t>MONNI SIMONE</t>
  </si>
  <si>
    <t>MATINELLA FRANCESCO</t>
  </si>
  <si>
    <t>LISTA CIVICA: BURGIO NEL CUORE</t>
  </si>
  <si>
    <t>TILOCCA LEONARDO</t>
  </si>
  <si>
    <t>MANAVELLA CARLO</t>
  </si>
  <si>
    <t>LISTA CIVICA: IL GERMOGLIO</t>
  </si>
  <si>
    <t>COMINETTO FRANCO</t>
  </si>
  <si>
    <t>LISTA CIVICA: FORZE DEMOCRATICHE BUROLESI</t>
  </si>
  <si>
    <t>GOZZI LORENZO</t>
  </si>
  <si>
    <t>LISTA CIVICA: SIAMO BURONZO</t>
  </si>
  <si>
    <t>ORRU' GIOVANNI</t>
  </si>
  <si>
    <t>LISTA CIVICA: CONTINUITA' ONESTA' TRASPARENZA PER IL BENE DI TUTTI</t>
  </si>
  <si>
    <t>MAIERON LORIS</t>
  </si>
  <si>
    <t>LISTA CIVICA: INSIEME PER BUSALLA</t>
  </si>
  <si>
    <t>CHIONO GIAMBATTISTINO</t>
  </si>
  <si>
    <t>GALLO MARCO</t>
  </si>
  <si>
    <t>LISTA CIVICA: MARCO GALLO SINDACO</t>
  </si>
  <si>
    <t>MERLOTTI FABIO</t>
  </si>
  <si>
    <t>LISTA CIVICA: UNIAMO BUSCATE</t>
  </si>
  <si>
    <t>LA PIRA ROSSELLA</t>
  </si>
  <si>
    <t>LISTA CIVICA: LIBERAMENTE INSIEME PER BUSCEMI</t>
  </si>
  <si>
    <t>MAIORANA ROBERTO</t>
  </si>
  <si>
    <t>LISTA CIVICA: UNITI E LIBERI PER BUSETO ROBERTO MAIORANA SINDACO</t>
  </si>
  <si>
    <t>CORTI MARCO</t>
  </si>
  <si>
    <t>LISTA CIVICA: PROGETTO BUSNAGO</t>
  </si>
  <si>
    <t>VADORI MASSIMO</t>
  </si>
  <si>
    <t>LISTA CIVICA: IDEAZIONE BUSSERO CONDIVISA</t>
  </si>
  <si>
    <t>NEVICATI STEFANO</t>
  </si>
  <si>
    <t>LAGATTA SALVATORE</t>
  </si>
  <si>
    <t>LISTA CIVICA: LAVORI@MO</t>
  </si>
  <si>
    <t>PALMIERI MICHELE</t>
  </si>
  <si>
    <t>LISTA CIVICA: BUSSO NEL CUORE</t>
  </si>
  <si>
    <t>BRIZZI ROBERTO</t>
  </si>
  <si>
    <t>LISTA CIVICA: VALORE A BUSSOLENGO | LISTA CIVICA: SIAMO BUSSOLENGO | LISTA CIVICA: BUSSOLENGO AL CENTRO | LISTA CIVICA: ALLEANZA PER BUSSOLENGO</t>
  </si>
  <si>
    <t>ANTONELLI EMANUELE</t>
  </si>
  <si>
    <t>LISTA CIVICA: LISTA CIVICA PER ANTONELLI SINDACO | LEGA SALVINI LOMBARDIA | LISTA COMPOSITA: FORZA ITALIA-IDEE IN COMUNE-NOI CON L'ITALIA | FRATELLI D'ITALIA</t>
  </si>
  <si>
    <t>BIONDI SUSANNA</t>
  </si>
  <si>
    <t>LISTA CIVICA: BUSTO GAROLFO PAESE AMICO</t>
  </si>
  <si>
    <t>ZUCCALA' GIOVANNI</t>
  </si>
  <si>
    <t>BUTI ARIANNA</t>
  </si>
  <si>
    <t>LISTA CIVICA: INSIEME PER BUTI</t>
  </si>
  <si>
    <t>MORETTO SARA</t>
  </si>
  <si>
    <t>LISTA CIVICA: INSIEME PER BUTTAPIETRA</t>
  </si>
  <si>
    <t>CIMARELLA ALFREDO</t>
  </si>
  <si>
    <t>LISTA CIVICA: INSIEME PER BUTTIGLIERA</t>
  </si>
  <si>
    <t>FAUSONE GUIDO</t>
  </si>
  <si>
    <t>BASSI ELIANO</t>
  </si>
  <si>
    <t>LISTA CIVICA: INTESA PER BUTTRIO | LISTA CIVICA: BURINCLUDE-AMBIENTE E SALUTE</t>
  </si>
  <si>
    <t>DAGLIO ROBERTA</t>
  </si>
  <si>
    <t>LISTA CIVICA: BENE IN COMUNE</t>
  </si>
  <si>
    <t>TAGLIABUE MARIA PIA</t>
  </si>
  <si>
    <t>LISTA CIVICA: CAMBIATE  CABIATE CON NOI</t>
  </si>
  <si>
    <t>ABIS ANDREA</t>
  </si>
  <si>
    <t>FIORE FRANCO</t>
  </si>
  <si>
    <t>CALIGIURI MARIANNA</t>
  </si>
  <si>
    <t>ALMIERI ALBERTO</t>
  </si>
  <si>
    <t>BELLARIA LUIGI</t>
  </si>
  <si>
    <t>LISTA CIVICA: CENTROSINISTRA PER CADELBOSCO DI SOPRA</t>
  </si>
  <si>
    <t>TOMA MARIA LODOVICA</t>
  </si>
  <si>
    <t>LISTA CIVICA: CAMBIA CADEO</t>
  </si>
  <si>
    <t>MOSCA MARCELLO</t>
  </si>
  <si>
    <t>SCHIESARO MARCO</t>
  </si>
  <si>
    <t>LEGA SALVINI | FRATELLI D'ITALIA | LISTA COMPOSITA: IL POPOLO DELLA FAMIGLIA-CADONEGHE DOMANI | LISTA CIVICA: MARCO SCHIESARO SINDACO | FORZA ITALIA</t>
  </si>
  <si>
    <t>CLERICI PAOLO</t>
  </si>
  <si>
    <t>LISTA COMPOSITA: LEGA SALVINI-VIVERE</t>
  </si>
  <si>
    <t>ROBUSTELLINI CRISTIAN</t>
  </si>
  <si>
    <t>LISTA CIVICA: UNIONE</t>
  </si>
  <si>
    <t>PRECOMA GIANNI</t>
  </si>
  <si>
    <t>LISTA COMPOSITA: LEGA SALVINI-FORZA ITALIA-CIVICHE</t>
  </si>
  <si>
    <t>MARIETTA DANIELE</t>
  </si>
  <si>
    <t>LAMATTINA MODESTO</t>
  </si>
  <si>
    <t>LISTA CIVICA: CAGGIANO IN COMUNE</t>
  </si>
  <si>
    <t>ALESSANDRI ALBERTO</t>
  </si>
  <si>
    <t>TRUZZU PAOLO</t>
  </si>
  <si>
    <t>LISTA CIVICA: SARDEGNA FORTE PER CAGLIARI | FORZA ITALIA | LISTA CIVICA: POPOLARI PER CAGLIARI | LISTA CIVICA: SARDEGNA 20VENTI TUNIS | UNIONE DI CENTRO | FRATELLI D'ITALIA | RIFORMATORI SARDI - LIBERAL DEMOCRATICI | LISTA CIVICA: CAGLIARI CIVICA | PARTITO SARDO D'AZIONE | FORTZA PARIS | LEGA SALVINI</t>
  </si>
  <si>
    <t>MOLTENI VITTORIO</t>
  </si>
  <si>
    <t>LISTA CIVICA: UNITI PER CAGLIO</t>
  </si>
  <si>
    <t>DI MARTINO ISIDE</t>
  </si>
  <si>
    <t>LISTA CIVICA: NOI PER CAGNANO</t>
  </si>
  <si>
    <t>DI PUMPO MICHELE</t>
  </si>
  <si>
    <t>LISTA CIVICA: INSIEME PER CAGNANO</t>
  </si>
  <si>
    <t>DI CAPRIO LAMBERTO</t>
  </si>
  <si>
    <t>LISTA CIVICA: PROGETTO CAIANELLO</t>
  </si>
  <si>
    <t>GIAQUINTO STEFANO</t>
  </si>
  <si>
    <t>RAFFL MANFRED WALTER</t>
  </si>
  <si>
    <t>SAMBRICI CESARE</t>
  </si>
  <si>
    <t>LISTA CIVICA: ALTERNATIVA CIVICA</t>
  </si>
  <si>
    <t>FARINA PRIMAVERA</t>
  </si>
  <si>
    <t>LISTA CIVICA: UNITI PER CAIOLO</t>
  </si>
  <si>
    <t>D'ANGELIS LUIGI</t>
  </si>
  <si>
    <t>LISTA CIVICA: DEMOCRAZIA E SVILUPPO</t>
  </si>
  <si>
    <t>PUGLIESE ANNA</t>
  </si>
  <si>
    <t>LISTA COMPOSITA: FRATELLI D'ITALIA-LEGA SALVINI LOMBARDIA-FORZA TALIA</t>
  </si>
  <si>
    <t>LAMBERTINI PAOLO</t>
  </si>
  <si>
    <t>LISTA CIVICA: NOI PER CAIRO</t>
  </si>
  <si>
    <t>FALCO VINCENZO</t>
  </si>
  <si>
    <t>LISTA CIVICA: NOI CAMPANI | LISTA COMPOSITA: ARTICOLO UNO-EUROPA VERDE | PARTITO DEMOCRATICO | LISTA CIVICA: DEMOCRATICI * RIFORMISTI | ITALIA VIVA | MOVIMENTO 5 STELLE | LISTA CIVICA: ORGOGLIO CAMPANO</t>
  </si>
  <si>
    <t>CENTANNI GELSOMINO</t>
  </si>
  <si>
    <t>LISTA CIVICA: UNITI PER CALABRITTO E QUAGLIETTA</t>
  </si>
  <si>
    <t>DE CARLO LUCA</t>
  </si>
  <si>
    <t>LISTA CIVICA: IO AMO CALALZO</t>
  </si>
  <si>
    <t>ISNARDI FABIO</t>
  </si>
  <si>
    <t>LISTA CIVICA: PACE LIBERTA' LAVORO</t>
  </si>
  <si>
    <t>SPINELLI PELLEGRINO</t>
  </si>
  <si>
    <t>LISTA CIVICA: INSIEME PER CALAMONACI</t>
  </si>
  <si>
    <t>ALBIERI FABIO</t>
  </si>
  <si>
    <t>LISTA CIVICA: CALANGIANUS DOMANI</t>
  </si>
  <si>
    <t>ROMEO DOMENICO</t>
  </si>
  <si>
    <t>LISTA CIVICA: LA GINESTRA</t>
  </si>
  <si>
    <t>TIPALDI SILVIA</t>
  </si>
  <si>
    <t>LISTA CIVICA: I VALORI DELLA MONTAGNA</t>
  </si>
  <si>
    <t>CAPIZZI PIERO ANTONIO SANTI</t>
  </si>
  <si>
    <t>BALDI PAOLO</t>
  </si>
  <si>
    <t>MURA CLAUDIA</t>
  </si>
  <si>
    <t>GRUPPUSO FRANCESCO</t>
  </si>
  <si>
    <t>LISTA CIVICA: RINASCITA PER CALATAFIMI SEGESTA SINDACO GRUPPUSO</t>
  </si>
  <si>
    <t>PANDOLFI SANDRA</t>
  </si>
  <si>
    <t>LISTA CIVICA: UNIAMO CALCATA</t>
  </si>
  <si>
    <t>UEZ CRISTIAN</t>
  </si>
  <si>
    <t>GHIMENTI MASSIMILIANO</t>
  </si>
  <si>
    <t>DE FILIPPO GIUSEPPE ARTURO</t>
  </si>
  <si>
    <t>LISTA CIVICA: CALCIANO NEL CUORE</t>
  </si>
  <si>
    <t>ALDERIGI CRISTIANO</t>
  </si>
  <si>
    <t>LISTA CIVICA: UNITI PER CALCINAIA</t>
  </si>
  <si>
    <t>ORLANDO ANGELO</t>
  </si>
  <si>
    <t>LISTA CIVICA: CALCINATE PIU'</t>
  </si>
  <si>
    <t>MAESTRI NICOLETTA</t>
  </si>
  <si>
    <t>LISTA COMPOSITA: FORZA ITALIA-LEGA SALVINI-FRATELLI D'ITALIA-SOCIALISTI-CIVICHE</t>
  </si>
  <si>
    <t>COMENDULLI ELENA ANTONIA CLEOFE</t>
  </si>
  <si>
    <t>LISTA CIVICA: BUONGIORNO CALCIO</t>
  </si>
  <si>
    <t>MOTTA STEFANO</t>
  </si>
  <si>
    <t>LISTA CIVICA: PROGETTO CALCO</t>
  </si>
  <si>
    <t>BENIN BERNARD GERTRUD</t>
  </si>
  <si>
    <t>GIUSEPPETTI LUCA MARIA</t>
  </si>
  <si>
    <t>LISTA CIVICA: PER IL BENE COMUNE</t>
  </si>
  <si>
    <t>FALZONE GIAMPIERO</t>
  </si>
  <si>
    <t>LISTA CIVICA: SIAMO FUTURO</t>
  </si>
  <si>
    <t>MAINI ANTONIO</t>
  </si>
  <si>
    <t>LOVATO MARCELLO</t>
  </si>
  <si>
    <t>LISTA CIVICA: AL CENTRO CALDIERO</t>
  </si>
  <si>
    <t>FERRONATO NICOLA</t>
  </si>
  <si>
    <t>LISTA CIVICA: INSIEME PER CALDOGNO</t>
  </si>
  <si>
    <t>WOLF ELISABETTA</t>
  </si>
  <si>
    <t>LISTA CIVICA: SIAMO CALDONAZZO</t>
  </si>
  <si>
    <t>ZANGRANDI FILIPPO</t>
  </si>
  <si>
    <t>LISTA CIVICA: IMMAGINA CALENDASCO</t>
  </si>
  <si>
    <t>PRESTINI RICCARDO</t>
  </si>
  <si>
    <t>LISTA CIVICA: CALENZANO FUTURA | PARTITO DEMOCRATICO</t>
  </si>
  <si>
    <t>PESCHIERA FRANCESCO</t>
  </si>
  <si>
    <t>LISTA CIVICA: CALESTANO VOLTA PAGINA</t>
  </si>
  <si>
    <t>SCAMPELLI MARIO</t>
  </si>
  <si>
    <t>LISTA CIVICA: UN FUTURO PER CALICE</t>
  </si>
  <si>
    <t>COMI ALESSANDRO</t>
  </si>
  <si>
    <t>LISTA CIVICA: CONDIVIDERE CALICE</t>
  </si>
  <si>
    <t>TOMMASI GIANLUCA</t>
  </si>
  <si>
    <t>LISTA CIVICA: CALIMERA ADESSO</t>
  </si>
  <si>
    <t>DI MAIO MICHELE</t>
  </si>
  <si>
    <t>LISTA CIVICA: CALITRI PULITA</t>
  </si>
  <si>
    <t>OLIVIERI PIERANGELO</t>
  </si>
  <si>
    <t>LISTA CIVICA: OBIETTIVO COMUNE PER CALIZZANO</t>
  </si>
  <si>
    <t>VERCELLOTTI LORENZO</t>
  </si>
  <si>
    <t>LISTA CIVICA: TRE CORNI DA CACCIA</t>
  </si>
  <si>
    <t>CONCI LORENZO</t>
  </si>
  <si>
    <t>LISTA CIVICA: CIVICA PER CALLIANO</t>
  </si>
  <si>
    <t>BELLUARDO PAOLO MARIA</t>
  </si>
  <si>
    <t>GHEZZI MARCO</t>
  </si>
  <si>
    <t>LEGA-FORZA ITALIA-FRATELLI D'ITALIA</t>
  </si>
  <si>
    <t>GIUDICEANDREA EDOARDO</t>
  </si>
  <si>
    <t>LISTA CIVICA: VERSO UN MONDO MIGLIORE</t>
  </si>
  <si>
    <t>MIGLIARDI PIER FRANCESCO</t>
  </si>
  <si>
    <t>LISTA CIVICA: VIVERE E MIGLIORARE INSIEME</t>
  </si>
  <si>
    <t>MAZZA UMBERTO</t>
  </si>
  <si>
    <t>LISTA CIVICA: L'IDEA PER CALOVETO</t>
  </si>
  <si>
    <t>CATTANO CALOGERO</t>
  </si>
  <si>
    <t>LISTA CIVICA: TRADIZIONE E FUTURO - CATTANO SINDACO</t>
  </si>
  <si>
    <t>ROCCUZZO FABIO</t>
  </si>
  <si>
    <t>LISTA CIVICA: CITTADINI VOLENTEROSI | MOVIMENTO 5 STELLE | LISTA CIVICA: BENE IN COMUNE | LISTA CIVICA: FUTURA | LISTA CIVICA: CIVES | PARTITO DEMOCRATICO</t>
  </si>
  <si>
    <t>GAMBINO ROBERTO</t>
  </si>
  <si>
    <t>DI CARLO SALVATORE</t>
  </si>
  <si>
    <t>LISTA CIVICA: CAMBIAMO CALTAVUTURO - SALVATORE DI CARLO SINDACO</t>
  </si>
  <si>
    <t>MIGLIO PIETRO ANTONIO</t>
  </si>
  <si>
    <t>FIORAVANTI MICHELE</t>
  </si>
  <si>
    <t>LISTA CIVICA: CALTO NEL CUORE</t>
  </si>
  <si>
    <t>SANDONA' LUCA</t>
  </si>
  <si>
    <t>LISTA CIVICA: CALTRANO AI CALTRANESI</t>
  </si>
  <si>
    <t>PELLEGRINI MICHELE</t>
  </si>
  <si>
    <t>LISTA CIVICA: PER CALUSCO</t>
  </si>
  <si>
    <t>CENA MARIA ROSA</t>
  </si>
  <si>
    <t>LISTA CIVICA: PER CONTINUARE</t>
  </si>
  <si>
    <t>GABANA SIMONETTA</t>
  </si>
  <si>
    <t>LISTA CIVICA: VIVERE CALVAGESE</t>
  </si>
  <si>
    <t>GISMONDI FRANCESCO</t>
  </si>
  <si>
    <t>LISTA CIVICA: CALVANICO 2000</t>
  </si>
  <si>
    <t>PATELLI VALERIA</t>
  </si>
  <si>
    <t>LISTA CIVICA: LAVORARE PER CALVATONE</t>
  </si>
  <si>
    <t>CANTISANI ANNA</t>
  </si>
  <si>
    <t>LISTA CIVICA: RINASCERE INSIEME</t>
  </si>
  <si>
    <t>PASIN ANDREA</t>
  </si>
  <si>
    <t>LISTA CIVICA: CONDIVIDERE CALVENE</t>
  </si>
  <si>
    <t>FERLA FABIO</t>
  </si>
  <si>
    <t>LISTA CIVICA: AMIAMO CALVENZANO</t>
  </si>
  <si>
    <t>BARTOLOMEO PASQUALE</t>
  </si>
  <si>
    <t>LISTA CIVICA: BELL'ARIA</t>
  </si>
  <si>
    <t>ROCCO ARMANDO</t>
  </si>
  <si>
    <t>LISTA CIVICA: PER CALVI</t>
  </si>
  <si>
    <t>GRILLINI GUIDO</t>
  </si>
  <si>
    <t>LISTA CIVICA: CALVI TRADIZIONE E INNOVAZIONE</t>
  </si>
  <si>
    <t>LOMBARDI GIOVANNI ROSARIO</t>
  </si>
  <si>
    <t>LISTA CIVICA: UNITI PER LA RINASCITA CALENA</t>
  </si>
  <si>
    <t>CASARINI MARCO</t>
  </si>
  <si>
    <t>LISTA CIVICA: CALVIGNANO FUTURA</t>
  </si>
  <si>
    <t>GANDINI GIUSEPPE</t>
  </si>
  <si>
    <t>LISTA CIVICA: IDEE IN COMUNE</t>
  </si>
  <si>
    <t>FORMENTINI ANGELO</t>
  </si>
  <si>
    <t>LISTA COMPOSITA: LEGA SALVINI-FRATELLI D'ITALIA-FORZA ITALIA-CIVICA</t>
  </si>
  <si>
    <t>PIROZZI GIACOMO</t>
  </si>
  <si>
    <t>LISTA CIVICA: CALVIZZANO RIPARTE</t>
  </si>
  <si>
    <t>SCAGLIOTTI CLAUDIO</t>
  </si>
  <si>
    <t>PIERUCCI MARCELLO</t>
  </si>
  <si>
    <t>PARTITO DEMOCRATICO | LISTA CIVICA: RINNOVAMENTI | LISTA CIVICA: CAMAIORE A SINISTRA | LISTA CIVICA: RIFORMISTI VIVIAMO CAMAIORE</t>
  </si>
  <si>
    <t>BOTTO STEGLIA GIAN PAOLO</t>
  </si>
  <si>
    <t>LISTA CIVICA: TRADIZIONE FUTUR@</t>
  </si>
  <si>
    <t>GAGLIO DARIO</t>
  </si>
  <si>
    <t>LISTA CIVICA: PROGETTO CAMASTRA</t>
  </si>
  <si>
    <t>MANGIAGALLI MARIA GRAZIA</t>
  </si>
  <si>
    <t>LISTA CIVICA: UNITI PER CAMBIAGO</t>
  </si>
  <si>
    <t>VERGNANO CARLO</t>
  </si>
  <si>
    <t>LISTA CIVICA: CAMBIANO INSIEME</t>
  </si>
  <si>
    <t>LIERA CLAUDIO</t>
  </si>
  <si>
    <t>MENEGON LUCA</t>
  </si>
  <si>
    <t>LISTA CIVICA: CAMBURZANO UNITA</t>
  </si>
  <si>
    <t>ROMANO MASSIMILIANO</t>
  </si>
  <si>
    <t>LISTA CIVICA: CAMERANA 2019</t>
  </si>
  <si>
    <t>MERCANTE ORIANO</t>
  </si>
  <si>
    <t>LISTA CIVICA: CAMERANO UNITA</t>
  </si>
  <si>
    <t>PENNA VALTER</t>
  </si>
  <si>
    <t>LISTA CIVICA: IL PAESE</t>
  </si>
  <si>
    <t>LOCATELLI ANDREA</t>
  </si>
  <si>
    <t>LISTA CIVICA: IMPEGNATI PER CAMERATA CORNELLO</t>
  </si>
  <si>
    <t>LIBERATI SETTIMIO</t>
  </si>
  <si>
    <t>LISTA CIVICA: UN FUTURO PER CAMERATA NUOVA</t>
  </si>
  <si>
    <t>FIORINI DAVIDE</t>
  </si>
  <si>
    <t>LISTA CIVICA: INSIEME PER CAMERATA</t>
  </si>
  <si>
    <t>PACILEO GIULIANO</t>
  </si>
  <si>
    <t>LISTA CIVICA: OBIETTIVO CAMERI</t>
  </si>
  <si>
    <t>LUCARELLI ROBERTO</t>
  </si>
  <si>
    <t>LISTA CIVICA: CAMERINO INSIEME</t>
  </si>
  <si>
    <t>SCARPITTA MARIO SALVATORE</t>
  </si>
  <si>
    <t>LISTA CIVICA: TERRADAMARE</t>
  </si>
  <si>
    <t>VELTRE ANTONIO</t>
  </si>
  <si>
    <t>ALFARANO GIUSEPPE</t>
  </si>
  <si>
    <t>LISTA CIVICA: CAMINIAMO INSIEME</t>
  </si>
  <si>
    <t>RONDANO GIORGIO</t>
  </si>
  <si>
    <t>LISTA CIVICA: UNITI PER CAMINO</t>
  </si>
  <si>
    <t>LOCATELLI NICOLA</t>
  </si>
  <si>
    <t>LISTA CIVICA: IL PATTO PER LA NOSTRA TERRA</t>
  </si>
  <si>
    <t>VALERANI ADELIO</t>
  </si>
  <si>
    <t>LISTA CIVICA: UNITI PER CAMISANO</t>
  </si>
  <si>
    <t>MARANGON RENZO</t>
  </si>
  <si>
    <t>LISTA CIVICA: NOI CON VOI</t>
  </si>
  <si>
    <t>MANGIAPANE GIUSEPPE</t>
  </si>
  <si>
    <t>LISTA CIVICA: IL PAESE CHE VOGLIAMO-MAGIAPANE SINDACO</t>
  </si>
  <si>
    <t>OLIVARI FRANCESCO</t>
  </si>
  <si>
    <t>LISTA CIVICA: SCELGO CAMOGLI</t>
  </si>
  <si>
    <t>MONACO ROBERTO</t>
  </si>
  <si>
    <t>LISTA CIVICA: CAMPAGNA C'E' | LISTA CIVICA: PUNTOEACAPO | LISTA CIVICA: INSIEME PER CAMPAGNA | LISTA CIVICA: CAMPAGNA SI RINNOVA | LISTA CIVICA: AZZURRI CAMPAGNA | LISTA CIVICA: PER LA FAMIGLIA | LISTA CIVICA: OBIETTIVO COMUNE | LISTA CIVICA: CAMPAGNA CHE VOGLIAMO</t>
  </si>
  <si>
    <t>NATIN ALBERTO</t>
  </si>
  <si>
    <t>LISTA CIVICA: ALBERTO NATIN SINDACO</t>
  </si>
  <si>
    <t>NISI ALESSIO</t>
  </si>
  <si>
    <t>LISTA CIVICA: CAMBIARE DAVVERO</t>
  </si>
  <si>
    <t>PESUCCI ELISMO</t>
  </si>
  <si>
    <t>LISTA CIVICA: SOLIDARIETA' E BUON GOVERNO</t>
  </si>
  <si>
    <t>GUERINI ROCCO AGOSTINO</t>
  </si>
  <si>
    <t>LISTA CIVICA: INSIEME PER CAMPAGNOLA</t>
  </si>
  <si>
    <t>SANTACHIARA ALESSANDRO</t>
  </si>
  <si>
    <t>LISTA CIVICA: DEMOCRATICI</t>
  </si>
  <si>
    <t>CHIARELLO AGOSTINO</t>
  </si>
  <si>
    <t>LISTA CIVICA: CAMPANA FUTURA</t>
  </si>
  <si>
    <t>BERETTA MARIANGELA</t>
  </si>
  <si>
    <t>LISTA COMPOSITA: FORZA ITALIA-LEGA SALVINI</t>
  </si>
  <si>
    <t>SPANO' ALESSANDRO</t>
  </si>
  <si>
    <t>LISTA CIVICA: INSIEME PER CAMPEGINE</t>
  </si>
  <si>
    <t>CALISTI MAURIZIO</t>
  </si>
  <si>
    <t>LISTA CIVICA: AMIAMO CAMPELLO</t>
  </si>
  <si>
    <t>GIUBERTONI MIRIAM</t>
  </si>
  <si>
    <t>LISTA CIVICA: LISTA CIVICA CAMPERTOGNO 2022</t>
  </si>
  <si>
    <t>FINA ALFREDO PAOLO</t>
  </si>
  <si>
    <t>LISTA CIVICA: IDEA CAMPI</t>
  </si>
  <si>
    <t>PIATTI MAURIZIO</t>
  </si>
  <si>
    <t>LISTA CIVICA: PER LA BURSCH</t>
  </si>
  <si>
    <t>ZULIAN MASSIMO</t>
  </si>
  <si>
    <t>LISTA CIVICA: NUOVA CAMPIGLIA</t>
  </si>
  <si>
    <t>TICCIATI ALBERTA</t>
  </si>
  <si>
    <t>LISTA CIVICA: CAMPIGLIA COMUNE</t>
  </si>
  <si>
    <t>ROSSETTO PAOLO</t>
  </si>
  <si>
    <t>LISTA CIVICA: PER CAMPIGLIONE FENILE</t>
  </si>
  <si>
    <t>CANESI ROBERTO</t>
  </si>
  <si>
    <t>LISTA CIVICA: CAMPIONE RINASCE</t>
  </si>
  <si>
    <t>BERNARD IVO</t>
  </si>
  <si>
    <t>AGOSTINELLI FEDERICO</t>
  </si>
  <si>
    <t>LISTA CIVICA: A TUTTO CAMPLI</t>
  </si>
  <si>
    <t>REPACI ROCCO ALESSANDRO</t>
  </si>
  <si>
    <t>LISTA CIVICA: PRIMA DI TUTTO CAMPO CALABRO</t>
  </si>
  <si>
    <t>DI GESUALDO MICHELE</t>
  </si>
  <si>
    <t>LISTA CIVICA: LE ALI PER CAMPO</t>
  </si>
  <si>
    <t>UBEREGGER VERENA</t>
  </si>
  <si>
    <t>OLIVERI GIOVANNI</t>
  </si>
  <si>
    <t>LISTA CIVICA: UNITI PER CAMPO</t>
  </si>
  <si>
    <t>MONTAUTI DAVIDE</t>
  </si>
  <si>
    <t>LISTA CIVICA: INSIEME PER MIGLIORARE</t>
  </si>
  <si>
    <t>TARDIVO DARIO LUIGI</t>
  </si>
  <si>
    <t>LISTA CIVICA: IL NOSTRO IMPEGNO</t>
  </si>
  <si>
    <t>GRAVINA ROBERTO</t>
  </si>
  <si>
    <t>PITRUZZELLA ANTONIO</t>
  </si>
  <si>
    <t>LISTA CIVICA: ANTONIO PITRUZZELLA SINDACO</t>
  </si>
  <si>
    <t>CASTIGLIONE GIUSEPPE</t>
  </si>
  <si>
    <t>LISTA CIVICA: DEMOCRAZIA E LIBERTA'</t>
  </si>
  <si>
    <t>VALENTE SIMONA</t>
  </si>
  <si>
    <t>GALLO VALTER</t>
  </si>
  <si>
    <t>LISTA CIVICA: UNO DI VOI</t>
  </si>
  <si>
    <t>BIADA DANIELE</t>
  </si>
  <si>
    <t>ZANNELLA ROBERTO</t>
  </si>
  <si>
    <t>LISTA CIVICA: I GIOVANI CAMPODIMELE</t>
  </si>
  <si>
    <t>NOTARTOMASO GIUSEPPE</t>
  </si>
  <si>
    <t>LISTA CIVICA: FARE FUTURO</t>
  </si>
  <si>
    <t>GUANELLA ENRICA</t>
  </si>
  <si>
    <t>LISTA CIVICA: CAMPODOLCINO GUARDA AVANTI</t>
  </si>
  <si>
    <t>VEZZARO GIANFRANCO</t>
  </si>
  <si>
    <t>LISTA COMPOSITA: LEGA SALVINI-FRATELLI D'ITALIA</t>
  </si>
  <si>
    <t>ALDEGHERI PIETRO</t>
  </si>
  <si>
    <t>TARAVELLA MICHELA</t>
  </si>
  <si>
    <t>CANNELLA GABRIELE</t>
  </si>
  <si>
    <t>LISTA CIVICA: CONTINUIAMO INSIEME</t>
  </si>
  <si>
    <t>ODDO GIUSEPPE</t>
  </si>
  <si>
    <t>FURLANI ERIKA</t>
  </si>
  <si>
    <t>LEGA SALVINI PREMIER | LISTA CIVICA: PROGETTO PER CAMPOFORMIDO | LISTA CIVICA: FURLANE-CJAMPFUARMIT | LISTA CIVICA: RINNOVIAMO CAMPOFORMIDO</t>
  </si>
  <si>
    <t>NUARA ROSARIO</t>
  </si>
  <si>
    <t>GUERZONI PAOLA</t>
  </si>
  <si>
    <t>LISTA CIVICA: CENTRO SINISTRA CAMPOGALLIANO</t>
  </si>
  <si>
    <t>PAGLIA SIMONE</t>
  </si>
  <si>
    <t>LISTA CIVICA: CAMPOLATTARO LE RADICI IL FUTURO</t>
  </si>
  <si>
    <t>DI BENEDETTO PANCRAZIA</t>
  </si>
  <si>
    <t>LISTA CIVICA: VIVERE CAMPOLI</t>
  </si>
  <si>
    <t>GRASSO TOMMASO NICOLA</t>
  </si>
  <si>
    <t>LISTA CIVICA: COSTRUIRE ALLA LUCE DEL SOLE</t>
  </si>
  <si>
    <t>PALMIERO ANNAMARIA</t>
  </si>
  <si>
    <t>LISTA CIVICA: VIVERE CAMPOLIETO</t>
  </si>
  <si>
    <t>GASTALDI MATTIA</t>
  </si>
  <si>
    <t>URBAN ALBERTO</t>
  </si>
  <si>
    <t>BLASI NICOLA</t>
  </si>
  <si>
    <t>LISTA CIVICA: IMPEGNO PER CAMPOMAGGIORE</t>
  </si>
  <si>
    <t>SILVESTRI PIERO DONATO</t>
  </si>
  <si>
    <t>LISTA CIVICA: NC NUOVA CAMPOMARINO</t>
  </si>
  <si>
    <t>CAMPORA GIANCARLO</t>
  </si>
  <si>
    <t>LISTA CIVICA: CAMPOMORONE LA NOSTRA COMUNIT?</t>
  </si>
  <si>
    <t>FUSATO ANTONIO</t>
  </si>
  <si>
    <t>MORRONE ANTONIO</t>
  </si>
  <si>
    <t>LISTA CIVICA: UNITI PER CAMPORA</t>
  </si>
  <si>
    <t>CINO LUIGI</t>
  </si>
  <si>
    <t>LISTA CIVICA: L'IMPEGNO CONTINUAà.siAMO CAMPOREALE-LUIGI CINO SINDACO</t>
  </si>
  <si>
    <t>PIFFERI GUASPARINI FRANCESCO</t>
  </si>
  <si>
    <t>LISTA CIVICA: INSIEME PER CAMPORGIANO</t>
  </si>
  <si>
    <t>GIBELLI DAVIDE</t>
  </si>
  <si>
    <t>MICUCCI MASSIMILIANO</t>
  </si>
  <si>
    <t>LISTA CIVICA: SVILUPPO E PARTECIPAZIONE</t>
  </si>
  <si>
    <t>PRIVITERA FILIPPO</t>
  </si>
  <si>
    <t>LISTA CIVICA: LIBERI E FORTI PER CAMPOROTONDO</t>
  </si>
  <si>
    <t>MACCARRONE KATIA</t>
  </si>
  <si>
    <t>LISTA CIVICA: CAMPOSAMPIERO PI?</t>
  </si>
  <si>
    <t>BARBATO FRANCESCO</t>
  </si>
  <si>
    <t>LISTA CIVICA: PRIMA I CITTADINI</t>
  </si>
  <si>
    <t>ZANIBONI MONJA</t>
  </si>
  <si>
    <t>VOLPIN OLGA</t>
  </si>
  <si>
    <t>LISTA CIVICA: INSIEME PER CAMPOSPINOSO</t>
  </si>
  <si>
    <t>DI GIROLAMI ERCOLE</t>
  </si>
  <si>
    <t>LISTA CIVICA: IL LAGO</t>
  </si>
  <si>
    <t>MASINARA MARCO</t>
  </si>
  <si>
    <t>RATTIN BORTOLO</t>
  </si>
  <si>
    <t>FACCENDA ENRICO</t>
  </si>
  <si>
    <t>LISTA CIVICA: CANALE DEL PESCO</t>
  </si>
  <si>
    <t>COLCERGNAN FLAVIO</t>
  </si>
  <si>
    <t>LISTA CIVICA: UN PROGETTO PER CANALE</t>
  </si>
  <si>
    <t>BETTARELLI ALESSANDRO</t>
  </si>
  <si>
    <t>LISTA CIVICA: PROGETTO LOCALE</t>
  </si>
  <si>
    <t>DAVI' ALBERTO</t>
  </si>
  <si>
    <t>LISTA CIVICA: CANARO CAMBIA</t>
  </si>
  <si>
    <t>BERNARD GIOVANNI</t>
  </si>
  <si>
    <t>GENZANO FRANCESCO</t>
  </si>
  <si>
    <t>LISTA CIVICA: CANCELLARA FUTURA</t>
  </si>
  <si>
    <t>AMBROSCA RAFFAELE</t>
  </si>
  <si>
    <t>LISTA CIVICA: LA SCELTA</t>
  </si>
  <si>
    <t>BERTA ALESSANDRO</t>
  </si>
  <si>
    <t>LISTA CIVICA: PUNTO SU CANDA PER IL FUTURO</t>
  </si>
  <si>
    <t>GATTA NICOLA</t>
  </si>
  <si>
    <t>LISTA CIVICA: GUARDIAMO AVANTI CANDELA</t>
  </si>
  <si>
    <t>GELONE PAOLO</t>
  </si>
  <si>
    <t>LISTA CIVICA: CANDELO NEL CUORE</t>
  </si>
  <si>
    <t>MOTTINO MARIO</t>
  </si>
  <si>
    <t>LISTA CIVICA: INSIEME PER CANDIA</t>
  </si>
  <si>
    <t>TONETTI STEFANO</t>
  </si>
  <si>
    <t>MANFRIN LUCA</t>
  </si>
  <si>
    <t>LISTA CIVICA: FUTURO INSIEME</t>
  </si>
  <si>
    <t>PICONE FAUSTO</t>
  </si>
  <si>
    <t>LISTA CIVICA: INSIEME PER CANDIDA</t>
  </si>
  <si>
    <t>CAVALLARO VINCENZO</t>
  </si>
  <si>
    <t>LISTA CIVICA: CAVALLARO SINDACO</t>
  </si>
  <si>
    <t>BOCCARDO STEFANO</t>
  </si>
  <si>
    <t>LISTA CIVICA: CANDIOLO X TUTTI</t>
  </si>
  <si>
    <t>MODICA MATTEO</t>
  </si>
  <si>
    <t>LISTA CIVICA: CANEGRATE INSIEME</t>
  </si>
  <si>
    <t>LANZAVECCHIA PAOLO</t>
  </si>
  <si>
    <t>LISTA COMPOSITA: LEGA SALVINI-CANELLI PER TE</t>
  </si>
  <si>
    <t>MONETA ALDO MARIA</t>
  </si>
  <si>
    <t>LISTA CIVICA: DEMOCRATICI PER CANEPINA</t>
  </si>
  <si>
    <t>SALATIN DINO</t>
  </si>
  <si>
    <t>LISTA CIVICA: FORZA CANEVA | LEGA SALVINI PREMIER | LISTA CIVICA: CRESCERE INSIEME SALATIN SINDACO</t>
  </si>
  <si>
    <t>CORBO VINCENZO</t>
  </si>
  <si>
    <t>AMENTA PAOLO</t>
  </si>
  <si>
    <t>LISTA CIVICA: PAOLO AMENTA SINDACO CANICATTINI FUTURA</t>
  </si>
  <si>
    <t>CESETTI GIUSEPPE</t>
  </si>
  <si>
    <t>LISTA CIVICA: CAMBIAMO INSIEME</t>
  </si>
  <si>
    <t>ROSA CARDINAL RICCARDO GIUSEPPE</t>
  </si>
  <si>
    <t>LISTA CIVICA: PROGRESSO CANISCHIESE</t>
  </si>
  <si>
    <t>VITALE GIANMARIA</t>
  </si>
  <si>
    <t>STIGLIANO PAOLO</t>
  </si>
  <si>
    <t>LISTA CIVICA: VIVA CANNA CANNA VIVA</t>
  </si>
  <si>
    <t>LAURITO CARMINE</t>
  </si>
  <si>
    <t>GAREGGIA FABRIZIO</t>
  </si>
  <si>
    <t>LISTA CIVICA: CANNARESI LIBERI</t>
  </si>
  <si>
    <t>CARMINE FEDERICO</t>
  </si>
  <si>
    <t>LISTA CIVICA: RADICI E ORIZZONTI</t>
  </si>
  <si>
    <t>PANIZZARI FRANCESCA</t>
  </si>
  <si>
    <t>FICICCHIA NICOLO'</t>
  </si>
  <si>
    <t>LISTA CIVICA: MODERATI PER CANNETO</t>
  </si>
  <si>
    <t>MINAZZI GIANMARIA</t>
  </si>
  <si>
    <t>RUBICHI LEANDRO</t>
  </si>
  <si>
    <t>LISTA CIVICA: CANNOLE INSIEME CONTINUIAMO</t>
  </si>
  <si>
    <t>LAROSA ROSARIO</t>
  </si>
  <si>
    <t>LISTA CIVICA: UNITI PER VALORIZZARE CANOLO</t>
  </si>
  <si>
    <t>CEREA GIANMARIA</t>
  </si>
  <si>
    <t>LISTA CIVICA: PROPOSTA IN PIU'</t>
  </si>
  <si>
    <t>MALCANGIO VITO</t>
  </si>
  <si>
    <t>DI SARIO LORENZO</t>
  </si>
  <si>
    <t>LISTA CIVICA: SIAMO CANOSA</t>
  </si>
  <si>
    <t>VALLERO DOMENICO</t>
  </si>
  <si>
    <t>LISTA CIVICA: INSIEME PER CANOSIO</t>
  </si>
  <si>
    <t>BOLONDI LUCA</t>
  </si>
  <si>
    <t>LISTA CIVICA: UNITI PER CANOSSA</t>
  </si>
  <si>
    <t>MALVESTUTO LUCA</t>
  </si>
  <si>
    <t>LISTA CIVICA: TUTTI PER CANSANO</t>
  </si>
  <si>
    <t>BONGIORNO GUGLIELMO</t>
  </si>
  <si>
    <t>LISTA CIVICA: CANTAGALLO DESTINAZIONE FUTURA</t>
  </si>
  <si>
    <t>BOCCINI SILVIA</t>
  </si>
  <si>
    <t>LISTA CIVICA: UNITI PER CANTALICE</t>
  </si>
  <si>
    <t>BELLO GIUSTINO</t>
  </si>
  <si>
    <t>LISTA CIVICA: STABILITA' E FUTURO</t>
  </si>
  <si>
    <t>RINALDUZZI PAOLO</t>
  </si>
  <si>
    <t>DEBENEDETTI PIERLUIGI</t>
  </si>
  <si>
    <t>CARANCI ACHILLE</t>
  </si>
  <si>
    <t>LISTA CIVICA: CANTALUPO UNITA</t>
  </si>
  <si>
    <t>FRANCO ROBERTA</t>
  </si>
  <si>
    <t>CATELLA CHIARA</t>
  </si>
  <si>
    <t>LISTA CIVICA: S?AMO CANTELLO</t>
  </si>
  <si>
    <t>TODINI ALDO</t>
  </si>
  <si>
    <t>LISTA CIVICA: CANTERANESI</t>
  </si>
  <si>
    <t>PICCINI ALESSANDRO</t>
  </si>
  <si>
    <t>LISTA CIVICA: DEMOCRATICI X CANTIANO</t>
  </si>
  <si>
    <t>VIVENZA FRANCA</t>
  </si>
  <si>
    <t>LISTA CIVICA: SPIGA E MONTAGNA</t>
  </si>
  <si>
    <t>GALBIATI ALICE</t>
  </si>
  <si>
    <t>FORZA ITALIA | LISTA CIVICA: CANTU' SICURA | FRATELLI D'ITALIA | LEGA SALVINI</t>
  </si>
  <si>
    <t>MARSILII MARIA</t>
  </si>
  <si>
    <t>LISTA CIVICA: LA NOSTRA CANZANO</t>
  </si>
  <si>
    <t>NAVA GIULIO</t>
  </si>
  <si>
    <t>LISTA CIVICA: GIULIO NAVA SINDACO</t>
  </si>
  <si>
    <t>SARTO MARCO</t>
  </si>
  <si>
    <t>LISTA CIVICA: MARCO SARTO CAORLE DI TUTTI</t>
  </si>
  <si>
    <t>BATTAGLIA ROBERTA</t>
  </si>
  <si>
    <t>LISTA CIVICA: CAORSO CON BATTAGLIA SINDACO</t>
  </si>
  <si>
    <t>ALFIERI FRANCESCO</t>
  </si>
  <si>
    <t>LISTA CIVICA: ENERGIE IN COMUNE | LISTA CIVICA: UNITI PER CAPACCIO PAESTUM | LISTA CIVICA: ALFIERI SINDACO | LISTA CIVICA: DEMOCRAZIA CAPACCESE | LISTA CIVICA: ALFIERI PER CAPACCIO PAESTUM | LISTA CIVICA: CONCRETEZZA E STABILIT? | LISTA CIVICA: IL POPOLO CAPACCIO PAESTUM | LISTA CIVICA: INSIEME PER ALFIERI</t>
  </si>
  <si>
    <t>PUCCIO PIETRO</t>
  </si>
  <si>
    <t>LISTA CIVICA: DIREZIONE CAPACI - PIETRO PUCCIO SINDACO</t>
  </si>
  <si>
    <t>CHELINI GIANFRANCO</t>
  </si>
  <si>
    <t>LISTA CIVICA: ADESSO PER CAPALBIO</t>
  </si>
  <si>
    <t>CECCHINI ARIANNA</t>
  </si>
  <si>
    <t>LISTA CIVICA: PER ARIANNA CECCHINI</t>
  </si>
  <si>
    <t>MENESINI LUCA</t>
  </si>
  <si>
    <t>LISTA CIVICA: + CAPANNORI | PARTITO DEMOCRATICO | LISTA CIVICA: SINISTRA CON CAPANNORI | LISTA CIVICA: POPOLARI E MODERATI | LISTA CIVICA: LUCA MENESINI SINDACO</t>
  </si>
  <si>
    <t>BARBETTI ROBERTO</t>
  </si>
  <si>
    <t>LISTA CIVICA: FUTURO ADESSO 2.0</t>
  </si>
  <si>
    <t>SEVERGNINI ALEX</t>
  </si>
  <si>
    <t>LISTA CIVICA: CAPERGNANICA AMICA</t>
  </si>
  <si>
    <t>D'ALFONSO ANTONIO</t>
  </si>
  <si>
    <t>LISTA CIVICA: TRE SPIGHE</t>
  </si>
  <si>
    <t>CAPPELLETTI EMANUELE</t>
  </si>
  <si>
    <t>LISTA CIVICA: PROGETTO INSIEME</t>
  </si>
  <si>
    <t>MARTINO MARCO PIO</t>
  </si>
  <si>
    <t>LISTA CIVICA: CITTA' FUTURA</t>
  </si>
  <si>
    <t>CICIOTTI FRANCESCO</t>
  </si>
  <si>
    <t>LISTA CIVICA: PARTECIPAZIONE E SVILUPPO</t>
  </si>
  <si>
    <t>PUCCI FRANCO</t>
  </si>
  <si>
    <t>PRINCIPATO TROSSO LEONARDO GIUSEPPE</t>
  </si>
  <si>
    <t>LISTA CIVICA: AMMINISTRARE INSIEME</t>
  </si>
  <si>
    <t>PELLEGRINI ALESSANDRO</t>
  </si>
  <si>
    <t>LISTA CIVICA: PROGETTO INSIEME PER CAPIZZONE</t>
  </si>
  <si>
    <t>GHETTI ANDREA</t>
  </si>
  <si>
    <t>LISTA CIVICA: IMPEGNO E CRESCITA</t>
  </si>
  <si>
    <t>INGRILLI' FRANCESCO</t>
  </si>
  <si>
    <t>FANELLI MARIO</t>
  </si>
  <si>
    <t>LISTA CIVICA: CAPODIMONTE RINASCE</t>
  </si>
  <si>
    <t>NEGRO VINCENZO</t>
  </si>
  <si>
    <t>LISTA CIVICA: SIAMO CAPODRISE</t>
  </si>
  <si>
    <t>MONTAGNA WALTER</t>
  </si>
  <si>
    <t>FRANCESCONI MARIO</t>
  </si>
  <si>
    <t>LISTA CIVICA: FUTURO PER CAPOLONA</t>
  </si>
  <si>
    <t>BUZZINI MONICA</t>
  </si>
  <si>
    <t>LISTA CIVICA: RINNOVAMENTO 2.0</t>
  </si>
  <si>
    <t>PERNETTA ALESSANDRO</t>
  </si>
  <si>
    <t>MELILLO LORENZO</t>
  </si>
  <si>
    <t>LISTA CIVICA: LA PRIMAVERA</t>
  </si>
  <si>
    <t>GARAU BENIAMINO</t>
  </si>
  <si>
    <t>PARTITO SARDO D'AZIONE | LISTA CIVICA: SARDEGNA 20VENTI | LEGA SALVINI SARDEGNA | Colore Politico non pervenuto</t>
  </si>
  <si>
    <t>GRANDI NATALINO</t>
  </si>
  <si>
    <t>LISTA CIVICA: TUTTI PER CAPOVALLE</t>
  </si>
  <si>
    <t>LORENZIN LORENZO</t>
  </si>
  <si>
    <t>LISTA CIVICA: CAPPADOCIA NEL CUORE</t>
  </si>
  <si>
    <t>MONFREDINI FRANCESCO</t>
  </si>
  <si>
    <t>LISTA CIVICA: INSIEME PER CAPPELLA CANTONE</t>
  </si>
  <si>
    <t>LENI RAFFAELE</t>
  </si>
  <si>
    <t>LISTA CIVICA: INSIEME PER CAPPELLA DE' PICENARDI</t>
  </si>
  <si>
    <t>BARAZZA MARIAROSA</t>
  </si>
  <si>
    <t>LISTA CIVICA: MARIAROSA BARAZZA SINDACO</t>
  </si>
  <si>
    <t>FERRI LORENZO</t>
  </si>
  <si>
    <t>LISTA CIVICA: CAPPELLE NEL CUORE</t>
  </si>
  <si>
    <t>PAGLIONE CANDIDO</t>
  </si>
  <si>
    <t>LISTA CIVICA: CAPRACOTTA VIVA</t>
  </si>
  <si>
    <t>GIUNTI ALESSANDRO</t>
  </si>
  <si>
    <t>LISTA CIVICA: UNITI PER CAPRAIA E LIMITE</t>
  </si>
  <si>
    <t>BESSI MARIA IDA</t>
  </si>
  <si>
    <t>LISTA CIVICA: INSIEME PER CAPRAIA</t>
  </si>
  <si>
    <t>CATTANEO DAMIANO</t>
  </si>
  <si>
    <t>LISTA CIVICA: INSIEME PER CAPRALBA E FARINATE</t>
  </si>
  <si>
    <t>NOCCHI PIETRO</t>
  </si>
  <si>
    <t>LISTA CIVICA: SENZA FRONTIERE</t>
  </si>
  <si>
    <t>COLAGROSSI FRANCESCO</t>
  </si>
  <si>
    <t>LISTA CIVICA: E' TEMPO DI FARE INSIEME</t>
  </si>
  <si>
    <t>GRECO PAOLO</t>
  </si>
  <si>
    <t>LISTA CIVICA: CAPRARICA VIVA</t>
  </si>
  <si>
    <t>BORGNA ANGELO</t>
  </si>
  <si>
    <t>LISTA CIVICA: NUOVI ORIZZONTI INSIEME</t>
  </si>
  <si>
    <t>RUARO GIUSEPPE</t>
  </si>
  <si>
    <t>BARONI CLAUDIO</t>
  </si>
  <si>
    <t>LISTA CIVICA: NOI PER CAPRESE MICHELANGELO</t>
  </si>
  <si>
    <t>BALLARDINI PIERANGELO</t>
  </si>
  <si>
    <t>LISTA CIVICA: CONTINUITA' E SVILUPPO</t>
  </si>
  <si>
    <t>LEMBO MARINO</t>
  </si>
  <si>
    <t>LISTA CIVICA: CAPRESI UNITI</t>
  </si>
  <si>
    <t>GRASSO BERNARDETTE FELICE</t>
  </si>
  <si>
    <t>PEDOT SANDRO</t>
  </si>
  <si>
    <t>SALA STEFANO</t>
  </si>
  <si>
    <t>LISTA COMPOSITA: LEGA SALVINI LOMBARDIA-CIVICHE</t>
  </si>
  <si>
    <t>DAMERI MARIA CRISTINA</t>
  </si>
  <si>
    <t>LISTA CIVICA: OBIETTIVO CAPRIATA</t>
  </si>
  <si>
    <t>VERDI VITTORINO BARTOLOMEO</t>
  </si>
  <si>
    <t>LEGA-FORZA ITALIA-CIVICA</t>
  </si>
  <si>
    <t>MARCACCIO ROCCO</t>
  </si>
  <si>
    <t>LISTA CIVICA: CAPRIATI RINASCE</t>
  </si>
  <si>
    <t>TORASSO GIAN ANDREA</t>
  </si>
  <si>
    <t>LISTA CIVICA: VIVERE CAPRIE</t>
  </si>
  <si>
    <t>PICARIELLO NUNZIANTE</t>
  </si>
  <si>
    <t>LISTA CIVICA: CAPRIGLIA BENE COMUNE</t>
  </si>
  <si>
    <t>GAETA TIZIANA</t>
  </si>
  <si>
    <t>LISTA CIVICA: GIOVANI PER CAPRIGLIO</t>
  </si>
  <si>
    <t>FERRIAN STEFANO</t>
  </si>
  <si>
    <t>LISTA CIVICA: PER CAPRILE</t>
  </si>
  <si>
    <t>POLETTI DAVIDE</t>
  </si>
  <si>
    <t>LISTA CIVICA: PROGETTO CAPRINO</t>
  </si>
  <si>
    <t>ARDUINI PAOLA</t>
  </si>
  <si>
    <t>LISTA CIVICA: INSIEME IN COMUNE</t>
  </si>
  <si>
    <t>VEZZOLI LUIGI</t>
  </si>
  <si>
    <t>LISTA COMPOSITA: LEGA SALVINI-S? AMO CAPRIOLO</t>
  </si>
  <si>
    <t>SERGON DANIELE</t>
  </si>
  <si>
    <t>VILLANI ADOLFO</t>
  </si>
  <si>
    <t>MOVIMENTO 5 STELLE | LISTA CIVICA: CAPUA NEL CUORE | LISTA CIVICA: MOVIMENTO CAPUA IN OPERA | PARTITO DEMOCRATICO | LISTA CIVICA: CAPUA BENECOMUNE</t>
  </si>
  <si>
    <t>LARICCHIA MICHELE</t>
  </si>
  <si>
    <t>LISTA CIVICA: CAPURSO IN COMUNE | LISTA CIVICA: CAPURSO PUNTOEACAPO | LISTA CIVICA: AVANTI CAPURSO | LISTA CIVICA: CAPURS MUNDI | LISTA CIVICA: CAPURSO CHE MI PIACE | LISTA CIVICA: INSIEME CAPURSO</t>
  </si>
  <si>
    <t>MARRAPODI STEFANO UMBERTO</t>
  </si>
  <si>
    <t>LISTA CIVICA: CONTINUITA' SOLIDARIETA' SVILUPPO</t>
  </si>
  <si>
    <t>SCIUMBATA ANTONIO</t>
  </si>
  <si>
    <t>LISTA CIVICA: ALLEANZA LIBERA E POPOLARE PER CARAFFA</t>
  </si>
  <si>
    <t>FALCO PAOLA</t>
  </si>
  <si>
    <t>LISTA CIVICA: PER LA TUA CITT? CARAGLIO</t>
  </si>
  <si>
    <t>EMANUEL FRANCESCO</t>
  </si>
  <si>
    <t>LISTA CIVICA: CARAMAGNA DOMANI</t>
  </si>
  <si>
    <t>DE ACETIS LUIGI</t>
  </si>
  <si>
    <t>LISTA CIVICA: CAMBIAMO CARAMANICO</t>
  </si>
  <si>
    <t>DI MICHELE UMBERTO</t>
  </si>
  <si>
    <t>GALASSO ROSELLA</t>
  </si>
  <si>
    <t>LISTA CIVICA: INSIEME PER CARAPELLE</t>
  </si>
  <si>
    <t>CASARETTO MASSIMO</t>
  </si>
  <si>
    <t>LISTA CIVICA: INSIEME PER CARASCO</t>
  </si>
  <si>
    <t>MICHETTI GIANFILIPPO</t>
  </si>
  <si>
    <t>LISTA CIVICA: VIVIAMO CARASSAI</t>
  </si>
  <si>
    <t>VEGGIAN LUCA</t>
  </si>
  <si>
    <t>FORZA ITALIA | FRATELLI D'ITALIA CON GIORGIA MELONI | LEGA | ENERGIE PER L'ITALIA | LISTA CIVICA: SIAMO CARATE</t>
  </si>
  <si>
    <t>PEPE PAOLA</t>
  </si>
  <si>
    <t>BOLANDRINI CLAUDIO</t>
  </si>
  <si>
    <t>LISTA CIVICA: LISTA CIVICA BOLANDRINI SINDACO | PARTITO DEMOCRATICO | LISTA CIVICA: LISTA CIVICA PER CARAVAGGIO</t>
  </si>
  <si>
    <t>TARDUGNO NICOLA</t>
  </si>
  <si>
    <t>LISTA CIVICA: VIVERE CARAVATE</t>
  </si>
  <si>
    <t>SILETTI ADRIANO</t>
  </si>
  <si>
    <t>DULBECCO ANGELO FRANCESCO</t>
  </si>
  <si>
    <t>LISTA CIVICA: UNITI PER CARAVONICA</t>
  </si>
  <si>
    <t>GASBARRI AGOSTINO</t>
  </si>
  <si>
    <t>LISTA CIVICA: CARBOGNANO INSIEME</t>
  </si>
  <si>
    <t>UBEZIO STEFANO</t>
  </si>
  <si>
    <t>LISTA CIVICA: LISTA STEFANO UBEZIO</t>
  </si>
  <si>
    <t>IANNICELLI ANTONIO</t>
  </si>
  <si>
    <t>LISTA CIVICA: UNITI PER CARBONARA DI NOLA</t>
  </si>
  <si>
    <t>GNUDI FLAVIANO</t>
  </si>
  <si>
    <t>LISTA CIVICA: COLOMBE E TORRE CIVICA</t>
  </si>
  <si>
    <t>ROSCELLI LUCA</t>
  </si>
  <si>
    <t>LISTA COMPOSITA: UNIONE DI CENTRO-CIVICA SEPRIO-FRATELLI D'ITALIA</t>
  </si>
  <si>
    <t>MASTROPIETRO MARIANO</t>
  </si>
  <si>
    <t>ORTOLAN FEDERICA</t>
  </si>
  <si>
    <t>LISTA COMPOSITA: LEGA SALVINI-CIVICA</t>
  </si>
  <si>
    <t>MORITTU PIETRO</t>
  </si>
  <si>
    <t>LISTA CIVICA: PIETRO MORITTU SINDACO | LISTA CIVICA: SVILUPPO &amp; AMBIENTE | LISTA CIVICA: CARBONIA AVANTI | LISTA CIVICA: UNITI PER RINASCERE | LISTA CIVICA: ORA X CARBONIA | PARTITO DEMOCRATICO</t>
  </si>
  <si>
    <t>DE VECCHI CHRISTIAN</t>
  </si>
  <si>
    <t>LISTA CIVICA: DE VECCHI SINDACO</t>
  </si>
  <si>
    <t>BUSINARO TIBERIO</t>
  </si>
  <si>
    <t>LISTA CIVICA: BUSINARO SINDACO</t>
  </si>
  <si>
    <t>BERTOLINI VITTORIO</t>
  </si>
  <si>
    <t>LISTA CIVICA: CONTINUITA' PER CARCOFORO</t>
  </si>
  <si>
    <t>COLOMBO MAURIZIO</t>
  </si>
  <si>
    <t>MORENA MATTEO</t>
  </si>
  <si>
    <t>LISTA CIVICA: SIAMO CARD?</t>
  </si>
  <si>
    <t>PANI GIACOMO</t>
  </si>
  <si>
    <t>ARFUSO CROCEFISSA DANIELA</t>
  </si>
  <si>
    <t>LISTA CIVICA: UNITI PER CARDETO</t>
  </si>
  <si>
    <t>STAGLIANO' DANILO</t>
  </si>
  <si>
    <t>LISTA CIVICA: IO PARTECIPO</t>
  </si>
  <si>
    <t>CIRILLO GIUSEPPE</t>
  </si>
  <si>
    <t>ITALIA VIVA | LISTA CIVICA: CARDITO LIBERALE | LISTA CIVICA: CARDITO DEMOCRATICA | LISTA CIVICA: A VISO APERTO CARDITO | LISTA CIVICA: IDEE IN COMUNE | PARTITO DEMOCRATICO</t>
  </si>
  <si>
    <t>ROSSI LUCIA</t>
  </si>
  <si>
    <t>LISTA CIVICA: UNITI PER CAREGGINE</t>
  </si>
  <si>
    <t>VAIROS FLAVIO</t>
  </si>
  <si>
    <t>LISTA CIVICA: INSIEME PER CAREMA</t>
  </si>
  <si>
    <t>PIGAZZINI LUCA</t>
  </si>
  <si>
    <t>LISTA CIVICA: PROGETTO CARENNO</t>
  </si>
  <si>
    <t>CELORIA SILVIA BARBARA</t>
  </si>
  <si>
    <t>PIPICELLA GIUSEPPE</t>
  </si>
  <si>
    <t>LISTA CIVICA: RINASCIAMO</t>
  </si>
  <si>
    <t>TAMBORNINO CLAUDIO</t>
  </si>
  <si>
    <t>LISTA CIVICA: INSIEME PER CARESANA</t>
  </si>
  <si>
    <t>GROSSO ITALO</t>
  </si>
  <si>
    <t>LISTA CIVICA: PIANTA PROVINCIA CON SPIGHE</t>
  </si>
  <si>
    <t>GUERNIER FRANCO</t>
  </si>
  <si>
    <t>LISTA CIVICA: INSIEME PER CAREZZANO</t>
  </si>
  <si>
    <t>AMATO MARIO ANTONIO</t>
  </si>
  <si>
    <t>LISTA CIVICA: INSIEME PER CARFIZZI</t>
  </si>
  <si>
    <t>RUIU ANTONIO</t>
  </si>
  <si>
    <t>LISTA CIVICA: CARGEGHE SI'</t>
  </si>
  <si>
    <t>GRECO FILOMENA</t>
  </si>
  <si>
    <t>LISTA CIVICA: L'ALTERNATIVA</t>
  </si>
  <si>
    <t>MANZI ANTONIO</t>
  </si>
  <si>
    <t>ALBERTINO GIORGIO</t>
  </si>
  <si>
    <t>LISTA CIVICA: INSIEME PER CARIGNANO</t>
  </si>
  <si>
    <t>ALLEVI ROBERTO</t>
  </si>
  <si>
    <t>LISTA CIVICA: PRO CIVITATE CARIMATE</t>
  </si>
  <si>
    <t>AFFINITO NICOLA</t>
  </si>
  <si>
    <t>MONTELEONE GIUSEPPE</t>
  </si>
  <si>
    <t>LISTA CIVICA: CARINI SI SVEGLIA | PARTITO DEMOCRATICO - CIVICA | LISTA CIVICA: IL GERMOGLIO | LISTA CIVICA: AVANTI CARINI - CENTO PASSI PER LA SICILIA | LISTA CIVICA: L'ALTRA CARINI</t>
  </si>
  <si>
    <t>DI BIASIO GIUSEPPINA</t>
  </si>
  <si>
    <t>PASQUINO PIETRO</t>
  </si>
  <si>
    <t>POVINELLI ARTURO</t>
  </si>
  <si>
    <t>LISTA CIVICA: PER CARISOLO</t>
  </si>
  <si>
    <t>COSCIA GRAZIANO</t>
  </si>
  <si>
    <t>LISTA CIVICA: CAMBIAMO CARLANTINO</t>
  </si>
  <si>
    <t>MAZZA PIERA ANTONELLA</t>
  </si>
  <si>
    <t>LISTA CIVICA: VIVERE CARLAZZO</t>
  </si>
  <si>
    <t>STEFIO GIUSEPPE</t>
  </si>
  <si>
    <t>Lista Civica non pervenuta | LISTA CIVICA: LISTA CIVICA CON GIUSEPPE STEFIO SINDACO | LISTA CIVICA: àCONTINUA CARLENTINI | LISTA CIVICA: ORA CARLENTINI | LISTA CIVICA: LISTA CIVICA CITTADINI CARLENTINI NORD | LISTA CIVICA: PRIMA CARLENTINI</t>
  </si>
  <si>
    <t>BAZZO LORIS</t>
  </si>
  <si>
    <t>ROMBI STEFANO</t>
  </si>
  <si>
    <t>LISTA CIVICA: CARLOFORTE CRESCE</t>
  </si>
  <si>
    <t>TALARICO EMANUELA</t>
  </si>
  <si>
    <t>GAVEGLIO IVANA</t>
  </si>
  <si>
    <t>LEGA SALVINI PIEMONTE | FORZA ITALIA | LISTA CIVICA: CONTINUITA' CIVICA | LISTA CIVICA: CARMAGNOLA BELLISSIMA | FRATELLI D'ITALIA</t>
  </si>
  <si>
    <t>ERROI GIOVANNI</t>
  </si>
  <si>
    <t>LISTA CIVICA: #LA MATITA PARTECIPIAMO</t>
  </si>
  <si>
    <t>PRESTANTI EDOARDO</t>
  </si>
  <si>
    <t>LISTA CIVICA: IDEE PER CARMIGNANO</t>
  </si>
  <si>
    <t>PASQUALON ERIC</t>
  </si>
  <si>
    <t>LISTA CIVICA: NOI CARMIGNANO</t>
  </si>
  <si>
    <t>CARABELLI BARBARA</t>
  </si>
  <si>
    <t>LISTA CIVICA: VIVERE CARNAGO E ROVATE</t>
  </si>
  <si>
    <t>MAGGIOLINI ROSELLA</t>
  </si>
  <si>
    <t>LISTA CIVICA: CARNATE IN COMUNE</t>
  </si>
  <si>
    <t>ONDEI GIUSEPPE</t>
  </si>
  <si>
    <t>LISTA CIVICA: INSIEME PER LA COMUNITA'</t>
  </si>
  <si>
    <t>RUFFINI ALDO</t>
  </si>
  <si>
    <t>CUFFARI GIUSEPPE</t>
  </si>
  <si>
    <t>GIUDICI MARCO</t>
  </si>
  <si>
    <t>LISTA CIVICA: UNIONE DI CENTROSINISTRA | LISTA CIVICA: CIVICO 2030 | PARTITO DEMOCRATICO</t>
  </si>
  <si>
    <t>GALLI RAFFAELLA</t>
  </si>
  <si>
    <t>DI CILLO ONOFRIO</t>
  </si>
  <si>
    <t>LISTA CIVICA: ADESSO!</t>
  </si>
  <si>
    <t>CONTI ANTONIO</t>
  </si>
  <si>
    <t>LISTA CIVICA: PER LA BUONA AMMINISTRAZIONE</t>
  </si>
  <si>
    <t>ARFANI ANDREA</t>
  </si>
  <si>
    <t>LISTA CIVICA: CARPANETO INSIEME</t>
  </si>
  <si>
    <t>VIGLIATURO VALERIO</t>
  </si>
  <si>
    <t>RUGGERI MIRCO</t>
  </si>
  <si>
    <t>TRAMONTI STEFANO</t>
  </si>
  <si>
    <t>LISTA COMPOSITA: FORZA ITALIA-CIVICA</t>
  </si>
  <si>
    <t>PISATURO GERARDO</t>
  </si>
  <si>
    <t>LISTA CIVICA: AMICI PER CARPENETO</t>
  </si>
  <si>
    <t>BELLELLI ALBERTO</t>
  </si>
  <si>
    <t>VERDI | PARTITO DEMOCRATICO | LISTA CIVICA: LABORATORIO CARPI | LISTA COMPOSITA: ARTICOLO UNO-LA SINISTRA PER CARPI | LISTA CIVICA: CARPI COMUNE-SINISTRE UNITE | LISTA CIVICA: ALBERTO BELLELLI SINDACO</t>
  </si>
  <si>
    <t>BRANCA PAOLO</t>
  </si>
  <si>
    <t>LISTA CIVICA: CARPIANO PER TE</t>
  </si>
  <si>
    <t>CAPUTO MARIO BRUNO</t>
  </si>
  <si>
    <t>LISTA CIVICA: LIBERT? &amp; DEMOCRAZIA</t>
  </si>
  <si>
    <t>MAIO GIUSEPPE</t>
  </si>
  <si>
    <t>LISTA CIVICA: CARPIGNANO INSIEME</t>
  </si>
  <si>
    <t>BORGHI TIZIANO</t>
  </si>
  <si>
    <t>ROSINI DONATELLA</t>
  </si>
  <si>
    <t>CACCIOTTI STEFANO</t>
  </si>
  <si>
    <t>COLONNA ANTONIO</t>
  </si>
  <si>
    <t>LISTA CIVICA: RED - RIFORMISTI E DEMOCRATICI</t>
  </si>
  <si>
    <t>DI BRINA ROCCO</t>
  </si>
  <si>
    <t>LISTA CIVICA: SI' NOI POSSIAMO</t>
  </si>
  <si>
    <t>COLITTI PASQUALE</t>
  </si>
  <si>
    <t>ARRIGHI SERENA</t>
  </si>
  <si>
    <t>PARTITO DEMOCRATICO | PARTITO REPUBBLICANO ITALIANO | LISTA CIVICA: SINISTRA CIVICA ECOLOGISTA | LISTA CIVICA: SERENA ARRIGHI SINDACA | EUROPA VERDE</t>
  </si>
  <si>
    <t>MACULAN VALENTINA</t>
  </si>
  <si>
    <t>SILVESTRI LUCA</t>
  </si>
  <si>
    <t>LISTA CIVICA: TRADIZIONE E FUTURO IN CARIEGA</t>
  </si>
  <si>
    <t>SOLARI ANTONIO</t>
  </si>
  <si>
    <t>LISTA CIVICA: IL CERRO</t>
  </si>
  <si>
    <t>MORTOLA PIETRO</t>
  </si>
  <si>
    <t>LISTA CIVICA: INSIEME PER CARRODANO</t>
  </si>
  <si>
    <t>GUGLIELMINO CORRADO</t>
  </si>
  <si>
    <t>LISTA CIVICA: PER CARROSIO</t>
  </si>
  <si>
    <t>SCHELLINO NICOLA</t>
  </si>
  <si>
    <t>LISTA CIVICA: PER CARR?</t>
  </si>
  <si>
    <t>NAZZARRO VELIA</t>
  </si>
  <si>
    <t>LISTA CIVICA: VIVERE CARSOLI</t>
  </si>
  <si>
    <t>RACCHELLA GERMANO</t>
  </si>
  <si>
    <t>LISTA CIVICA: PASSIONE PER CARTIGLIANO</t>
  </si>
  <si>
    <t>CIOFFI FRANCESCO</t>
  </si>
  <si>
    <t>ROSSI ENRICO</t>
  </si>
  <si>
    <t>LISTA CIVICA: FACCIAMO FUTURO</t>
  </si>
  <si>
    <t>MORENA MARIO</t>
  </si>
  <si>
    <t>LISTA CIVICA: FARE COMUNIT?</t>
  </si>
  <si>
    <t>NEGRISOLO SERENELLA</t>
  </si>
  <si>
    <t>LISTA CIVICA: VIVA CARTURA NO FUSIONE</t>
  </si>
  <si>
    <t>MAGGIONI LUCA</t>
  </si>
  <si>
    <t>LISTA CIVICA: PRO CARUGATE</t>
  </si>
  <si>
    <t>COLOMBO DANIELE</t>
  </si>
  <si>
    <t>LISTA CIVICA: PARTECIPO PER CARUGO</t>
  </si>
  <si>
    <t>D'ISABELLA GIANFRANCO</t>
  </si>
  <si>
    <t>LISTA CIVICA: CARUNCHIO PER LE LIBERTA'</t>
  </si>
  <si>
    <t>LOCATELLI SERGIO</t>
  </si>
  <si>
    <t>TRENTINAGLIA NICOLETTA</t>
  </si>
  <si>
    <t>SEMINARIO FRANCESCO</t>
  </si>
  <si>
    <t>LISTA CIVICA: RIPARTIAMO</t>
  </si>
  <si>
    <t>LALLITTO SABRINA</t>
  </si>
  <si>
    <t>LISTA CIVICA: RIPARTIAMO KALENA</t>
  </si>
  <si>
    <t>MONACO ALESSANDRO</t>
  </si>
  <si>
    <t>VOZZA GIUSEPPE</t>
  </si>
  <si>
    <t>LISTA CIVICA: CASAGIOVE CORAGGIOSA</t>
  </si>
  <si>
    <t>CERMELLI ANTONELLA</t>
  </si>
  <si>
    <t>NATALE RENATO FRANCO</t>
  </si>
  <si>
    <t>LISTA CIVICA: CASALE RINASCE | LISTA CIVICA: RICOSTRUIAMO</t>
  </si>
  <si>
    <t>PISAPIA SILVIA</t>
  </si>
  <si>
    <t>LISTA CIVICA: IL VELIERO</t>
  </si>
  <si>
    <t>CONTI LUCA</t>
  </si>
  <si>
    <t>DI LUCIA FRANCESCO ANTONIO</t>
  </si>
  <si>
    <t>LISTA CIVICA: VIVA CASALATTICO</t>
  </si>
  <si>
    <t>PORZIO CLAUDIA</t>
  </si>
  <si>
    <t>LISTA CIVICA: CONTINUARE PER CRESCERE</t>
  </si>
  <si>
    <t>MARINUCCI FILIPPO</t>
  </si>
  <si>
    <t>LISTA CIVICA: SEMPRE PER CASALBORDINO</t>
  </si>
  <si>
    <t>FABIANO RAFFAELE</t>
  </si>
  <si>
    <t>LISTA CIVICA: LIBERTA' &amp; PROGRESSO</t>
  </si>
  <si>
    <t>CAVALLERO FRANCESCO</t>
  </si>
  <si>
    <t>LISTA CIVICA: INSIEME PER CASALBORGONE</t>
  </si>
  <si>
    <t>ADINOLFI CARMINE</t>
  </si>
  <si>
    <t>LISTA CIVICA: UNITI PER CASALBUONO</t>
  </si>
  <si>
    <t>GAROLI GIAN PIETRO</t>
  </si>
  <si>
    <t>LISTA CIVICA: INSIEME PER CASALBUTTANO</t>
  </si>
  <si>
    <t>CASTELLI ELISEO</t>
  </si>
  <si>
    <t>IACOVELLA PASQUALE</t>
  </si>
  <si>
    <t>LISTA CIVICA: DEMOCRAZIA TRASPARENZA LIBERT?</t>
  </si>
  <si>
    <t>PIZZI CLAUDIO</t>
  </si>
  <si>
    <t>LISTA CIVICA: INSIEME PER CASALE</t>
  </si>
  <si>
    <t>GRASSI ANTONIO GIUSEPPE</t>
  </si>
  <si>
    <t>LISTA CIVICA: GRASSI SINDACO</t>
  </si>
  <si>
    <t>MARCHIORO MARCELLO</t>
  </si>
  <si>
    <t>LISTA CIVICA: AMBIENTE LAVORO SALUTE CASALE</t>
  </si>
  <si>
    <t>MAFFIOLI GRAZIANO</t>
  </si>
  <si>
    <t>LISTA CIVICA: AMMINISTRI@MO INSIEME</t>
  </si>
  <si>
    <t>MANZI CLAUDIA</t>
  </si>
  <si>
    <t>LISTA CIVICA: ESSERE CASALE</t>
  </si>
  <si>
    <t>RIBOLDI FEDERICO</t>
  </si>
  <si>
    <t>LISTA CIVICA: UNIRE PER ASCOLTARE | FORZA ITALIA | LEGA SALVINI | FRATELLI D'ITALIA</t>
  </si>
  <si>
    <t>GOLISCIANI STEFANIA</t>
  </si>
  <si>
    <t>LISTA CIVICA: PROGETTO CASALE FUTURA</t>
  </si>
  <si>
    <t>BOSSO MASSIMO</t>
  </si>
  <si>
    <t>LISTA CIVICA: CASALECCHIO DA VIVERE | LISTA CIVICA: E'WIVA CASALECCHIO | PARTITO DEMOCRATICO</t>
  </si>
  <si>
    <t>MAZZARELLO MATTEO</t>
  </si>
  <si>
    <t>LISTA CIVICA: TORRE CIVICA</t>
  </si>
  <si>
    <t>DEMARCHI ISABELLA</t>
  </si>
  <si>
    <t>CAGALLI STEFANO</t>
  </si>
  <si>
    <t>LISTA COMPOSITA: PROGETTO PER CASALEONE-LEGA SALVINI</t>
  </si>
  <si>
    <t>CASORATI ALDO</t>
  </si>
  <si>
    <t>LISTA CIVICA: CON LA GENTE</t>
  </si>
  <si>
    <t>MORENI ROBERTO</t>
  </si>
  <si>
    <t>LISTA CIVICA: LAVORIAMO PER CASALETTO E MELOTTA</t>
  </si>
  <si>
    <t>SITZIA NATHALIE</t>
  </si>
  <si>
    <t>LISTA CIVICA: UNIONE E' FUTURO</t>
  </si>
  <si>
    <t>AMATO CONCETTA</t>
  </si>
  <si>
    <t>DIOLI ILARIA</t>
  </si>
  <si>
    <t>LISTA CIVICA: SPAZIO COMUNE</t>
  </si>
  <si>
    <t>POLI BEATRICE</t>
  </si>
  <si>
    <t>LISTA CIVICA: INSIEME PER CASALFIUMANESE</t>
  </si>
  <si>
    <t>DAVIDDI GIUSEPPE</t>
  </si>
  <si>
    <t>LISTA CIVICA: NOI PER CASALGRANDE</t>
  </si>
  <si>
    <t>DONETTO GIOVANNI</t>
  </si>
  <si>
    <t>MARTIRE STANISLAO</t>
  </si>
  <si>
    <t>LISTA CIVICA: FUTURO IN COMUNE</t>
  </si>
  <si>
    <t>MAMMARELLA VINCENZO</t>
  </si>
  <si>
    <t>LISTA CIVICA: PER CASALE</t>
  </si>
  <si>
    <t>MAZZA ALESSANDRO</t>
  </si>
  <si>
    <t>LISTA CIVICA: COMUNIT? VIVE</t>
  </si>
  <si>
    <t>BONGIOVANNI FILIPPO</t>
  </si>
  <si>
    <t>LISTA COMPOSITA: LEGA SALVINI-CASALMAGGIORE ? VIVA | LISTA CIVICA: CASALMAGGIORE AL CENTRO</t>
  </si>
  <si>
    <t>VIGHI MARCO</t>
  </si>
  <si>
    <t>LISTA CIVICA: CON NOI PER CASALMAIOCCO</t>
  </si>
  <si>
    <t>VEZZINI PIETRO GIUSEPPE EMILIO</t>
  </si>
  <si>
    <t>LISTA CIVICA: ALTERNATIVA LIBERA</t>
  </si>
  <si>
    <t>PERINI FRANCO</t>
  </si>
  <si>
    <t>CETTA GIUSEPPE</t>
  </si>
  <si>
    <t>LISTA CIVICA: PROGETTO CASALNOCETO</t>
  </si>
  <si>
    <t>PELLICCIA MASSIMO</t>
  </si>
  <si>
    <t>LISTA CIVICA: IL GIGLIO | LISTA CIVICA: PRIMA CASALNUOVO | LISTA CIVICA: UNITI PER CASALNUOVO | LISTA CIVICA: MOVIMENTO CIVICO CASALNUOVO COCCINELLA | FRATELLI D'ITALIA | FORZA ITALIA | LISTA CIVICA: CASALNUOVO LIBERA | LISTA CIVICA: CASALNUOVO IN MOVIMENTO | LISTA CIVICA: AMBIENTALISTI CIVICI 2020 | LISTA CIVICA: OBLÊ | LISTA CIVICA: VIVERE CASALNUOVO</t>
  </si>
  <si>
    <t>CODIANNI PASQUALE GIUSEPPE</t>
  </si>
  <si>
    <t>LISTA CIVICA: L'ALTRA CIVITAS</t>
  </si>
  <si>
    <t>RASCHI EMMA</t>
  </si>
  <si>
    <t>DELMIGLIO ELIA</t>
  </si>
  <si>
    <t>LISTA COMPOSITA: LEGA SALVINI-FORZA ITALIA-FRATELLI D'ITALIA-CIVICHE</t>
  </si>
  <si>
    <t>BANDERA ROBERTO</t>
  </si>
  <si>
    <t>CECCHINATO MATTEO</t>
  </si>
  <si>
    <t>LISTA CIVICA: PER CASALSERUGO E RONCHI</t>
  </si>
  <si>
    <t>LUONGO FRANCESCO</t>
  </si>
  <si>
    <t>LISTA CIVICA: AGIRE</t>
  </si>
  <si>
    <t>ANDREANO NOE'</t>
  </si>
  <si>
    <t>LISTA CIVICA: RI-GENERAZIONE</t>
  </si>
  <si>
    <t>SAETTI MARCO ANTONINO</t>
  </si>
  <si>
    <t>LISTA CIVICA: UNITI PER CASALVECCHIO</t>
  </si>
  <si>
    <t>MOSCONE FRANCO</t>
  </si>
  <si>
    <t>LISTA CIVICA: UNIAMOCI PER CASALVIERI</t>
  </si>
  <si>
    <t>PIANTANIDA EZIO</t>
  </si>
  <si>
    <t>LISTA CIVICA: UNITI  CONCRETI</t>
  </si>
  <si>
    <t>DE ROCCHI DANILO</t>
  </si>
  <si>
    <t>LISTA CIVICA: S?AMO CASALZUIGNO</t>
  </si>
  <si>
    <t>PRIMIANO CLEMENTE</t>
  </si>
  <si>
    <t>LISTA CIVICA: SI' AMO CASAMARCIANO</t>
  </si>
  <si>
    <t>NITTI GIUSEPPE</t>
  </si>
  <si>
    <t>LISTA CIVICA: NOI CIVICAMENTE | LISTA CIVICA: #GIUSEPPE NITTI SINDACO | LISTA CIVICA: AUTONOMIA CITTADINA | LISTA CIVICA: RILANCIAMO CASAMASSIMA | LISTA CIVICA: RIVOLTIAMO CASAMASSIMA</t>
  </si>
  <si>
    <t>MARRAZZO ROSA</t>
  </si>
  <si>
    <t>LISTA CIVICA: VIVI LA SCELTA</t>
  </si>
  <si>
    <t>DECAROLI CELESTINO</t>
  </si>
  <si>
    <t>LISTA CIVICA: CASANOVA ELVO</t>
  </si>
  <si>
    <t>BENECCIO MARINO</t>
  </si>
  <si>
    <t>LISTA CIVICA: CASANOVA UNITI PER CRESCERE</t>
  </si>
  <si>
    <t>LUCATO STEFANO</t>
  </si>
  <si>
    <t>LISTA CIVICA: NOI PER LA FAMIGLIA</t>
  </si>
  <si>
    <t>COLAGROSSI GIULIANO</t>
  </si>
  <si>
    <t>LISTA CIVICA: RINASCITA CASAPE</t>
  </si>
  <si>
    <t>DE ROSA MARCELLO</t>
  </si>
  <si>
    <t>LISTA CIVICA: CASAPESENNA PROPOSITIVA</t>
  </si>
  <si>
    <t>FANGAZIO MAURO</t>
  </si>
  <si>
    <t>LISTA CIVICA: UNITI PER CASAPINTA</t>
  </si>
  <si>
    <t>MASTROROCCO COSIMO</t>
  </si>
  <si>
    <t>LISTA CIVICA: PROGETTO FUTURO CONDIVISO</t>
  </si>
  <si>
    <t>LILLO RENZO GIUSEPPE</t>
  </si>
  <si>
    <t>LISTA CIVICA: CASAPULLA AL CENTRO</t>
  </si>
  <si>
    <t>DE NUZZO POMPILIO GIOVANNI OTTAVIO</t>
  </si>
  <si>
    <t>LISTA CIVICA: OTTAVIO DE NUZZO SINDACO | LISTA CIVICA: CASARANO INSIEME SI PUÊ | LISTA CIVICA: LA CITT? IN COMUNE | L'ALTRA ITALIA | FRATELLI D'ITALIA</t>
  </si>
  <si>
    <t>PASQUINI ANTONIO</t>
  </si>
  <si>
    <t>LISTA CIVICA: VALORE CASARGO</t>
  </si>
  <si>
    <t>CANTORO SILVANA</t>
  </si>
  <si>
    <t>LISTA CIVICA: CASARILE INSIEME</t>
  </si>
  <si>
    <t>COLUSSI CLAUDIO</t>
  </si>
  <si>
    <t>LISTA CIVICA: IL COMUNE DEL FARE | LEGA-FORZA ITALIA-FRATELLI D'ITALIA</t>
  </si>
  <si>
    <t>STAGNARO GIOVANNI</t>
  </si>
  <si>
    <t>LISTA CIVICA: CASARZA E' DI TUTTI</t>
  </si>
  <si>
    <t>MANDIROLA ENRICO</t>
  </si>
  <si>
    <t>GALBIATI FILIPPO</t>
  </si>
  <si>
    <t>LISTA CIVICA: PERSONE E IDEE PER CASATENOVO</t>
  </si>
  <si>
    <t>ARPESELLA ALBERTO</t>
  </si>
  <si>
    <t>LISTA CIVICA: CASATISMA IMPEGNO LAVORO</t>
  </si>
  <si>
    <t>MAGLIONE LUIGI</t>
  </si>
  <si>
    <t>LISTA CIVICA: IDEA DEMOCRATICA | LISTA CIVICA: ALTERNATIVA PER CASAVATORE | PARTITO DEMOCRATICO | LISTA CIVICA: PUNTO E A CAPO</t>
  </si>
  <si>
    <t>ZAPPELLA SERGIO</t>
  </si>
  <si>
    <t>LISTA CIVICA: ORIZZONTE COMUNE</t>
  </si>
  <si>
    <t>DE CAROLIS MARIO</t>
  </si>
  <si>
    <t>LISTA CIVICA: PATTO PER CASCIA</t>
  </si>
  <si>
    <t>RETO MIRKO</t>
  </si>
  <si>
    <t>LISTA COMPOSITA: LEGA SALVINI-FORZA ITALIA-CASCIAGO CAMBIA</t>
  </si>
  <si>
    <t>TERRENI MIRKO</t>
  </si>
  <si>
    <t>BETTI MICHELANGELO</t>
  </si>
  <si>
    <t>VOLT | LISTA COMPOSITA: EUROPA VERDE PROGRESSISTA CIVICA | LISTA CIVICA: CASCINA OLTRE | LISTA CIVICA: BENE COMUNE | MOVIMENTO 5 STELLE | ITALIA VIVA | LISTA CIVICA: CRISTIANO MASI SINDACO | LISTA CIVICA: LAVORO SVILUPPO AMBIENTE | PARTITO DEMOCRATICO | LISTA CIVICA: PER VOI BICE DEL GIUDICE</t>
  </si>
  <si>
    <t>GUARINO DAVIDE PAOLO</t>
  </si>
  <si>
    <t>LISTA CIVICA: INSIEME PER CASCINETTE</t>
  </si>
  <si>
    <t>TARTARA LEONARDO</t>
  </si>
  <si>
    <t>LISTA CIVICA: UNITI PER CASEI E GEROLA</t>
  </si>
  <si>
    <t>BANCHIERI PACIFICO</t>
  </si>
  <si>
    <t>LISTA CIVICA: UNITI PER IL PAESE</t>
  </si>
  <si>
    <t>REGGIARDO GABRIELE</t>
  </si>
  <si>
    <t>LISTA CIVICA: CASELLA ? DI TUTTI</t>
  </si>
  <si>
    <t>NUZZO GIAMPIERO</t>
  </si>
  <si>
    <t>LISTA CIVICA: UNITI PER CASELLE</t>
  </si>
  <si>
    <t>BIANCHI PIERO LUIGI</t>
  </si>
  <si>
    <t>LISTA CIVICA: INSIEME PER CASELLE LANDI</t>
  </si>
  <si>
    <t>VIGHI DAVIDE</t>
  </si>
  <si>
    <t>LISTA CIVICA: INSIEME PER CASELLE LURANI</t>
  </si>
  <si>
    <t>MARSAGLIA CAGNOLA GIUSEPPE</t>
  </si>
  <si>
    <t>LISTA CIVICA: CASELLE NEL CUORE</t>
  </si>
  <si>
    <t>MARINO CARLO</t>
  </si>
  <si>
    <t>LISTA CIVICA: MODERATI INSIEME PER CASERTA | ITALIA VIVA | LISTA COMPOSITA: ORIGINI CENTRO DEMOCRATICO-RADICI CASERTANE | AZIONE CON CARLO CALENDA | LISTA CIVICA: NOI CAMPANI | LISTA CIVICA: SOCIALISTI UNITI | PARTITO DEMOCRATICO</t>
  </si>
  <si>
    <t>CARRARETTO RENZO</t>
  </si>
  <si>
    <t>CELENTANO GIUSEPPE ROCCO</t>
  </si>
  <si>
    <t>LISTA CIVICA: CASIGNANA FUTURA</t>
  </si>
  <si>
    <t>COSTI STEFANO</t>
  </si>
  <si>
    <t>LISTA CIVICA: CASINA BENE COMUNE</t>
  </si>
  <si>
    <t>CALVI MANUEL</t>
  </si>
  <si>
    <t>LISTA CIVICA: INSIEME PER CASIRATE</t>
  </si>
  <si>
    <t>PONTIGGIA MARCELLO</t>
  </si>
  <si>
    <t>LISTA CIVICA: VIVERE CASLINO</t>
  </si>
  <si>
    <t>SEREGNI ANNA CELESTINA</t>
  </si>
  <si>
    <t>POLI ENZO</t>
  </si>
  <si>
    <t>LISTA CIVICA: IMPEGNO CIVICO</t>
  </si>
  <si>
    <t>PECCERILLO COSTANTINO</t>
  </si>
  <si>
    <t>LISTA CIVICA: CASOLA IN POSITIVO</t>
  </si>
  <si>
    <t>BALLERINI RICCARDO</t>
  </si>
  <si>
    <t>SAGRINI GIORGIO</t>
  </si>
  <si>
    <t>LISTA CIVICA: CENTRO-SINISTRA UNITI PER CASOLA</t>
  </si>
  <si>
    <t>PIERAGNOLI ANDREA</t>
  </si>
  <si>
    <t>LISTA CIVICA: PENSARE COMUNE</t>
  </si>
  <si>
    <t>TIBERINI MASSIMO</t>
  </si>
  <si>
    <t>LISTA CIVICA: UNITI PER CASOLI</t>
  </si>
  <si>
    <t>VAI ENRICO</t>
  </si>
  <si>
    <t>CASSANI DIMITRI</t>
  </si>
  <si>
    <t>LISTA CIVICA: RINASCITA CIVICA</t>
  </si>
  <si>
    <t>OLDANI PIERLUCA</t>
  </si>
  <si>
    <t>LISTA CIVICA: LA BOTTEGA DEL DOMANI</t>
  </si>
  <si>
    <t>BENE RAFFAELE</t>
  </si>
  <si>
    <t>LISTA CIVICA: CASORIA LIBERA | LISTA CIVICA: CASORIA NEL CUORE | LISTA CIVICA: INSIEME PER CASORIA | LISTA CIVICA: SCELTA DEMOCRATICA | LISTA CIVICA: OBIETTIVO COMUNE | LISTA CIVICA: CASORIA VIVA | LISTA CIVICA: CITTADINI PER BENE | LISTA COMPOSITA: VERDI-NOI DI ARPINO</t>
  </si>
  <si>
    <t>MUSSA IVANA CARLA</t>
  </si>
  <si>
    <t>COSSU MARCO</t>
  </si>
  <si>
    <t>LISTA CIVICA: S?AMO CASPERIA</t>
  </si>
  <si>
    <t>BRUSEGHINI DANILO</t>
  </si>
  <si>
    <t>LISTA CIVICA: CASPOGGIO C'? ..VIVIAMOLO</t>
  </si>
  <si>
    <t>BAIUTTI ORNELLA</t>
  </si>
  <si>
    <t>LISTA CIVICA: INSIEME PER CASSACCO</t>
  </si>
  <si>
    <t>MARABESE ROBERTA</t>
  </si>
  <si>
    <t>PAPASSO GIOVANNI</t>
  </si>
  <si>
    <t>LISTA CIVICA: LA MONGOLFIERA | LISTA CIVICA: PER AMORE DI CASSANO | LISTA CIVICA: RINASCITA</t>
  </si>
  <si>
    <t>COLOMBO FABIO</t>
  </si>
  <si>
    <t>FRATELLI D'ITALIA | LISTA COMPOSITA: FORZA ITALIA-IO SCELGO CASSANO | LISTA CIVICA: UNITI PER CAMBIARE | LEGA SALVINI LOMBARDIA</t>
  </si>
  <si>
    <t>DEL RE DAVIDE</t>
  </si>
  <si>
    <t>LISTA CIVICA: E'VVIVA CASSANO!</t>
  </si>
  <si>
    <t>VECCHIA SALVATORE</t>
  </si>
  <si>
    <t>LISTA CIVICA: CASSANO VECCHIA PASSIONE</t>
  </si>
  <si>
    <t>OTTAVIANI PIETRO</t>
  </si>
  <si>
    <t>LISTA CIVICA: LISTA CIVICA POLISENO | LISTA CIVICA: PROGETTO CASSANO 2032 | FRATELLI D'ITALIA</t>
  </si>
  <si>
    <t>BUSSETI ALESSANDRO</t>
  </si>
  <si>
    <t>LISTA CIVICA: PER UN NUOVO PAESE</t>
  </si>
  <si>
    <t>BAREA SERENA</t>
  </si>
  <si>
    <t>LISTA CIVICA: VIVI CASSANO</t>
  </si>
  <si>
    <t>GARRO MIRELLA</t>
  </si>
  <si>
    <t>LODEDO SILVIA</t>
  </si>
  <si>
    <t>LISTA CIVICA: STELLA ALPINA</t>
  </si>
  <si>
    <t>BALCONI ELISA</t>
  </si>
  <si>
    <t>BONINO PIERGIORGIO</t>
  </si>
  <si>
    <t>COMBI ROBERTO</t>
  </si>
  <si>
    <t>PRIMOSIG SERGIO</t>
  </si>
  <si>
    <t>MACCARIO CARLO FELICE</t>
  </si>
  <si>
    <t>LISTA CIVICA: IMPEGNO PER IL BENE COMUNE</t>
  </si>
  <si>
    <t>GALLO ROBERTO</t>
  </si>
  <si>
    <t>LISTA CIVICA: PATTO PER CASSINELLE</t>
  </si>
  <si>
    <t>FINIGUERRA DOMENICO</t>
  </si>
  <si>
    <t>LISTA CIVICA: FINIGUERRA SINDACO</t>
  </si>
  <si>
    <t>SALERA ENZO</t>
  </si>
  <si>
    <t>LISTA CIVICA: SALERA SINDACO | LISTA CIVICA: DEMOS DEMOCRAZIA SOLIDALE | PARTITO DEMOCRATICO</t>
  </si>
  <si>
    <t>MAROSO ALDO</t>
  </si>
  <si>
    <t>LISTA CIVICA: VIVERE CASSOLA</t>
  </si>
  <si>
    <t>PAROLO LUIGI</t>
  </si>
  <si>
    <t>FORMIGARO CHRISTIAN</t>
  </si>
  <si>
    <t>LISTA CIVICA: CHRISTIAN FORMIGARO SINDACO</t>
  </si>
  <si>
    <t>SCARPELLINI SANDRA</t>
  </si>
  <si>
    <t>LISTA CIVICA: DEMOCRATICI PER CASTAGNETO</t>
  </si>
  <si>
    <t>BORCA DANILO</t>
  </si>
  <si>
    <t>LISTA CIVICA: CASTAGNETO POSSIBILE</t>
  </si>
  <si>
    <t>PORRO CARLO</t>
  </si>
  <si>
    <t>LISTA CIVICA: PROGETTO CASTAGNITO</t>
  </si>
  <si>
    <t>MANCUSO CALOGERO</t>
  </si>
  <si>
    <t>LISTA CIVICA: CASTAGNOLE AL FUTURO</t>
  </si>
  <si>
    <t>MARENGO FRANCESCO</t>
  </si>
  <si>
    <t>LISTA CIVICA: CAMPANILE GRAPPOLO D'UVA E SPIGA DI GRANO</t>
  </si>
  <si>
    <t>SANDRONE MATTIA</t>
  </si>
  <si>
    <t>LISTA CIVICA: PROGETTO CASTAGNOLE</t>
  </si>
  <si>
    <t>BARDONESCHI MARIA PIA</t>
  </si>
  <si>
    <t>LISTA CIVICA: BARDONESCHI PER CASTANA</t>
  </si>
  <si>
    <t>PIGNATIELLO GIUSEPPE</t>
  </si>
  <si>
    <t>LISTA CIVICA: INSIEME PER CASTANO</t>
  </si>
  <si>
    <t>VIGO LORENZO MARIA</t>
  </si>
  <si>
    <t>LISTA CIVICA: VIGO SINDACO</t>
  </si>
  <si>
    <t>COMINASSI GIANLUCA</t>
  </si>
  <si>
    <t>LISTA CIVICA: CIVICA CASTEGNATO</t>
  </si>
  <si>
    <t>MONTAN MARCO</t>
  </si>
  <si>
    <t>MARTONE FELICE</t>
  </si>
  <si>
    <t>LISTA CIVICA: UNITI PER CASTELLO</t>
  </si>
  <si>
    <t>BOSSI GIANFRANCO</t>
  </si>
  <si>
    <t>DELLA GODENZA LUCA</t>
  </si>
  <si>
    <t>LISTA CIVICA: DEMOCRATICI PER CASTELLO</t>
  </si>
  <si>
    <t>MARCUCCIO GENNARO</t>
  </si>
  <si>
    <t>LISTA CIVICA: TERRA VIVA</t>
  </si>
  <si>
    <t>DE ANTONIIS ROSANNA</t>
  </si>
  <si>
    <t>LISTA CIVICA: INSIEME PER CASTEL CASTAGNA</t>
  </si>
  <si>
    <t>BAGOZZI STEFANO</t>
  </si>
  <si>
    <t>LISTA CIVICA: INSIEME AI CASTELLANI</t>
  </si>
  <si>
    <t>CASTRO DANIELA</t>
  </si>
  <si>
    <t>PANUCCIO ANTONELLO</t>
  </si>
  <si>
    <t>LEGA - CIVICA</t>
  </si>
  <si>
    <t>GENTILE LINO NICOLA</t>
  </si>
  <si>
    <t>LISTA CIVICA: PAESE FUTURO</t>
  </si>
  <si>
    <t>PASTORELLI MATTEO</t>
  </si>
  <si>
    <t>LISTA CIVICA: NUOVA IDEA CDM</t>
  </si>
  <si>
    <t>BARTALINI MICHELE</t>
  </si>
  <si>
    <t>LISTA CIVICA: PER UN COMUNE DI TUTTI</t>
  </si>
  <si>
    <t>BALDAZZI ALBERTO</t>
  </si>
  <si>
    <t>LISTA CIVICA: PER CASTEL DEL RIO</t>
  </si>
  <si>
    <t>ALDROVANDI MARCO</t>
  </si>
  <si>
    <t>FABRIZIO FERNANDO</t>
  </si>
  <si>
    <t>LISTA CIVICA: RINNOVAMENTO PER CASTEL DI IERI</t>
  </si>
  <si>
    <t>STRANO RUGGERO AGATINO</t>
  </si>
  <si>
    <t>BOCHICCHIO MAURO</t>
  </si>
  <si>
    <t>NOBILE GIUSEPPE</t>
  </si>
  <si>
    <t>CARUSO ANGELO</t>
  </si>
  <si>
    <t>LISTA CIVICA: CONTINUIT? PER IL PROGRESSO</t>
  </si>
  <si>
    <t>D'AVINO ANTONIO</t>
  </si>
  <si>
    <t>LISTA CIVICA: GIUSTIZIA E PROGRESSO</t>
  </si>
  <si>
    <t>D'ALESSANDRO CESARINA</t>
  </si>
  <si>
    <t>LISTA CIVICA: INSIEME PER CASTEL DI TORA</t>
  </si>
  <si>
    <t>RICCI LORENZO</t>
  </si>
  <si>
    <t>D'ANGELO GABRIELE</t>
  </si>
  <si>
    <t>LISTA CIVICA: VIVIAMO CASTEL FRENTANO</t>
  </si>
  <si>
    <t>SONZOGNI GIORGIO</t>
  </si>
  <si>
    <t>LISTA CIVICA: RINNOVAMENTO CASTEL GABBIANO</t>
  </si>
  <si>
    <t>DE ANGELIS ALBERTO</t>
  </si>
  <si>
    <t>LISTA CIVICA: CASTEL GANDOLFO FUTURA</t>
  </si>
  <si>
    <t>GARBINI ANDREA</t>
  </si>
  <si>
    <t>LISTA CIVICA: CAMBIAMO CASTEL GIORGIO</t>
  </si>
  <si>
    <t>PRIGNACA ACHILLE</t>
  </si>
  <si>
    <t>LEGA - FORZA ITALIA - FRATELLI D'ITALIA CON GIORGIA MELONI</t>
  </si>
  <si>
    <t>FRANCESCHI CLAUDIO</t>
  </si>
  <si>
    <t>LISTA CIVICA: INSIEME PER CASTEL GUELFO</t>
  </si>
  <si>
    <t>VESCO ALBERTO</t>
  </si>
  <si>
    <t>LISTA CIVICA: COSTRUIRE COMUNITA' | LISTA CIVICA: PER CASTEL IVANO | Lista Civica non pervenuta</t>
  </si>
  <si>
    <t>NONNI MICHELE</t>
  </si>
  <si>
    <t>LISTA CIVICA: TUTTA UN'ALTRA STORIA</t>
  </si>
  <si>
    <t>GOTTARDI BELINDA</t>
  </si>
  <si>
    <t>PARTITO DEMOCRATICO | LISTA CIVICA: BENE IN COMUNE</t>
  </si>
  <si>
    <t>GUARNERI GIORGIO</t>
  </si>
  <si>
    <t>LISTA COMPOSITA: LEGA SALVINI LOMBARDIA-FORZA ITALIA-FRATELLI D'ITALIA-CIVICA</t>
  </si>
  <si>
    <t>VILLANO CRISTOFORO</t>
  </si>
  <si>
    <t>LISTA CIVICA: SI AMO CASTEL MORRONE</t>
  </si>
  <si>
    <t>SABBATINI ELISA</t>
  </si>
  <si>
    <t>LISTA CIVICA: VIVIAMO CASTEL RITALDI</t>
  </si>
  <si>
    <t>IUPPA LUIGI</t>
  </si>
  <si>
    <t>LISTA CIVICA: PAESAGGIO PITTORICO</t>
  </si>
  <si>
    <t>ROZZONI LUIGI GIOVANNI</t>
  </si>
  <si>
    <t>LANZARA PAOLA</t>
  </si>
  <si>
    <t>FONTANA LUCIA</t>
  </si>
  <si>
    <t>LISTA COMPOSITA: FORZA ITALIA-LEGA SALVINI PREMIER-FRATELLI D'ITALIA</t>
  </si>
  <si>
    <t>SCORZA GIUSEPPE</t>
  </si>
  <si>
    <t>LISTA CIVICA: AVVENIRE PACE LIBERTA'</t>
  </si>
  <si>
    <t>FANI ANTONIO</t>
  </si>
  <si>
    <t>NARDI GIANPAOLO</t>
  </si>
  <si>
    <t>TINTI FAUSTO</t>
  </si>
  <si>
    <t>LISTA CIVICA: UNITI AL CENTRO PER CASTELLO | LISTA CIVICA: CASTELLO IN COMUNE | LISTA CIVICA: CITT? FUTURA | PARTITO DEMOCRATICO</t>
  </si>
  <si>
    <t>MARGIOTTA MARISA</t>
  </si>
  <si>
    <t>LISTA CIVICA: INSIEME PER CASTEL SAN VINCENZO</t>
  </si>
  <si>
    <t>TADDEI LUIGI</t>
  </si>
  <si>
    <t>LISTA CIVICA: UNITI PER CASTEL SANT'ANGELO</t>
  </si>
  <si>
    <t>GIROLAMI VINCENZO</t>
  </si>
  <si>
    <t>LONGARONI DANIELE</t>
  </si>
  <si>
    <t>LISTA CIVICA: CAMMINO COMUNE</t>
  </si>
  <si>
    <t>ODDERA GIAN STEFANO</t>
  </si>
  <si>
    <t>PETRELLA LUIGI UMBERTO</t>
  </si>
  <si>
    <t>FRATELLI D'ITALIA | LEGA SALVINI | LISTA CIVICA: RINASCITA LITORALE DOMITIO | FORZA ITALIA</t>
  </si>
  <si>
    <t>BERNARDINELLO RICCARDO</t>
  </si>
  <si>
    <t>LISTA CIVICA: LINEAFUTURA PER CASTELBALDO</t>
  </si>
  <si>
    <t>GAZZANI MASSIMILIANO</t>
  </si>
  <si>
    <t>LISTA CIVICA: CRESCENDO CON CASTELBELFORTE</t>
  </si>
  <si>
    <t>CESARONI ANDREA</t>
  </si>
  <si>
    <t>LISTA CIVICA: UNITI PER CASTELBELLINO</t>
  </si>
  <si>
    <t>TAPPEINER GUSTAV ERICH</t>
  </si>
  <si>
    <t>AURAME FRANCO</t>
  </si>
  <si>
    <t>LISTA CIVICA: PER CASTELBIANCO</t>
  </si>
  <si>
    <t>MARRONE NICOLA</t>
  </si>
  <si>
    <t>LISTA CIVICA: PROGETTO CASTELBOTTACCIO</t>
  </si>
  <si>
    <t>CICERO MARIO</t>
  </si>
  <si>
    <t>LISTA CIVICA: DEMOCRATICI PER CASTELBUONO-MARIO CICERO Sindaco</t>
  </si>
  <si>
    <t>FORZIATI ANTONIO</t>
  </si>
  <si>
    <t>PIZZAMIGLIO ALESSANDRA</t>
  </si>
  <si>
    <t>MARES PAOLO</t>
  </si>
  <si>
    <t>LISTA CIVICA: CASTELCUCCO NUOVA</t>
  </si>
  <si>
    <t>DI GIACINTO GIOVANNI</t>
  </si>
  <si>
    <t>TONIELLI FABIANO</t>
  </si>
  <si>
    <t>LISTA CIVICA: NOI PER CASTELDELCI</t>
  </si>
  <si>
    <t>AMORISCO DOMENICO</t>
  </si>
  <si>
    <t>LISTA CIVICA: SI AMO CASTELDELFINO</t>
  </si>
  <si>
    <t>VACCARI PIERROMEO</t>
  </si>
  <si>
    <t>LISTA CIVICA: INSIEME PER CASTELDIDONE</t>
  </si>
  <si>
    <t>ASCANI ROBERTO</t>
  </si>
  <si>
    <t>LISTA CIVICA: CASTELFIDARDO FUTURA | MOVIMENTO 5 STELLE</t>
  </si>
  <si>
    <t>FALORNI ALESSIO</t>
  </si>
  <si>
    <t>LISTA CIVICA: NOI PER CASTELLO | LISTA CIVICA: CITTADINI A SINISTRA | PARTITO DEMOCRATICO</t>
  </si>
  <si>
    <t>POMPEO ANGELO FELICE</t>
  </si>
  <si>
    <t>LISTA CIVICA: CASTELFORTE RINASCE</t>
  </si>
  <si>
    <t>CRESTA GENEROSO</t>
  </si>
  <si>
    <t>LISTA CIVICA: LA SVOLTA CONTINUA</t>
  </si>
  <si>
    <t>TOTI GABRIELE</t>
  </si>
  <si>
    <t>LISTA CIVICA: UNITI PER CASTELFRANCO</t>
  </si>
  <si>
    <t>GARGANO GIOVANNI</t>
  </si>
  <si>
    <t>GIALLONARDO ANDREA</t>
  </si>
  <si>
    <t>CACIOLI ENZO</t>
  </si>
  <si>
    <t>LISTA CIVICA: PROGETTO COMUNE CENTROSINISTRA</t>
  </si>
  <si>
    <t>MARCON STEFANO</t>
  </si>
  <si>
    <t>FORZA ITALIA | LISTA CIVICA: MARCON SINDACO | FRATELLI D'ITALIA | LEGA SALVINI</t>
  </si>
  <si>
    <t>SALTARELLI DANIELE</t>
  </si>
  <si>
    <t>LISTA CIVICA: PROGETTO CASTELGERUNDO</t>
  </si>
  <si>
    <t>DORANTANI DAVIDE</t>
  </si>
  <si>
    <t>CIANCI FRANCESCO</t>
  </si>
  <si>
    <t>LISTA CIVICA: CASTELGRANDE LA NOSTRA TERRA</t>
  </si>
  <si>
    <t>PASSERINI MAURIZIO</t>
  </si>
  <si>
    <t>LISTA CIVICA: UN FUTURO PER CASTELGUGLIELMO</t>
  </si>
  <si>
    <t>RIZZO MARCO</t>
  </si>
  <si>
    <t>LISTA CIVICA: CASTELLABATE RINASCE</t>
  </si>
  <si>
    <t>PEROZZI GIUSEPPINA</t>
  </si>
  <si>
    <t>AMERIO ELISA</t>
  </si>
  <si>
    <t>LISTA CIVICA: CASTELL'ALFERO IN CAMMINO</t>
  </si>
  <si>
    <t>ROCCI ANICETO</t>
  </si>
  <si>
    <t>LISTA CIVICA: INSIEME PER CASTELLALTO</t>
  </si>
  <si>
    <t>RIZZO NICOLO'</t>
  </si>
  <si>
    <t>LISTA CIVICA: OLTRE CON RIZZO SINDACO</t>
  </si>
  <si>
    <t>MAZZA PASQUALE MARIO</t>
  </si>
  <si>
    <t>LISTA CIVICA: SIAMO CASTELLAMONTE</t>
  </si>
  <si>
    <t>CILIBERTI DOMENICO</t>
  </si>
  <si>
    <t>LISTA CIVICA: UNITI SI VINCE PER CASTELLANA | LISTA CIVICA: PRIMA CASTELLANA | LISTA CIVICA: PUGLIA POPOLARE | LISTA CIVICA: MOVIMENTO POLITICO SCHITTULLI | LISTA CIVICA: CON DOMI | LISTA CIVICA: CASTELLANA CIVICA | LISTA CIVICA: FARE &amp; INNOVARE DEMOCRATICI | LISTA CIVICA: SOCIALISTI RIFORMISTI CASTELLANESI | LISTA CIVICA: IO STO CON DOMI</t>
  </si>
  <si>
    <t>CALDERARO FRANCESCO</t>
  </si>
  <si>
    <t>VALLENZONA SERGIO</t>
  </si>
  <si>
    <t>LISTA CIVICA: PER CASTELLANIA</t>
  </si>
  <si>
    <t>CERINI MIRELLA</t>
  </si>
  <si>
    <t>LISTA CIVICA: PARTECIPIAMO</t>
  </si>
  <si>
    <t>BATTEGAZZORE ZANETTI MARIA ANGELA</t>
  </si>
  <si>
    <t>ZANNI GIORGIO</t>
  </si>
  <si>
    <t>LISTA CIVICA: CASTELLARANO BENE COMUNE</t>
  </si>
  <si>
    <t>GALATA' GIUSEPPE</t>
  </si>
  <si>
    <t>LISTA CIVICA: CASTELLARO INSIEME</t>
  </si>
  <si>
    <t>BERSANI GIUSEPPE</t>
  </si>
  <si>
    <t>FERRARIS GIANFRANCO</t>
  </si>
  <si>
    <t>LISTA CIVICA: FERRARIS GIANFRANCO DETTO GIL</t>
  </si>
  <si>
    <t>ROSSINI CLAUDIO</t>
  </si>
  <si>
    <t>LISTA CIVICA: PER IL FUTURO DI CASTELLAZZO</t>
  </si>
  <si>
    <t>FIORI PIETRO ENRICO</t>
  </si>
  <si>
    <t>LISTA CIVICA: FARE CASTELLEONE</t>
  </si>
  <si>
    <t>MANFREDI CARLO</t>
  </si>
  <si>
    <t>LISTA CIVICA: PER CASTELLEONE</t>
  </si>
  <si>
    <t>CAMPIA ROBERTO</t>
  </si>
  <si>
    <t>LISTA CIVICA: INSIEME PER CASTELLERO</t>
  </si>
  <si>
    <t>GILETTI OMAR</t>
  </si>
  <si>
    <t>LEVO ANSELMO CARLO</t>
  </si>
  <si>
    <t>LISTA CIVICA: INSIEME PER CASTELLETTO D'ERRO</t>
  </si>
  <si>
    <t>LO VERSO ANTONINO</t>
  </si>
  <si>
    <t>LISTA CIVICA: INSIEME PER CASTELLETTO</t>
  </si>
  <si>
    <t>PESCE MARIO</t>
  </si>
  <si>
    <t>CASSONE IVAN</t>
  </si>
  <si>
    <t>LISTA CIVICA: SPUNTA IL SOLE</t>
  </si>
  <si>
    <t>COLLETTI GIANLUCA</t>
  </si>
  <si>
    <t>LISTA CIVICA: SI' AMO CASTELLETTO</t>
  </si>
  <si>
    <t>STILO MASSIMO</t>
  </si>
  <si>
    <t>LISTA CIVICA: PER CASTELLETTO</t>
  </si>
  <si>
    <t>DACOMO ALESSANDRO</t>
  </si>
  <si>
    <t>MOLINARI GABRIELE</t>
  </si>
  <si>
    <t>SECA RINALDO</t>
  </si>
  <si>
    <t>LISTA CIVICA: PRIMAVERA CASTELLI</t>
  </si>
  <si>
    <t>BENINI GIOVANNI</t>
  </si>
  <si>
    <t>LISTA CIVICA: UNITI PER CASTELLI CALEPIO</t>
  </si>
  <si>
    <t>BONECHI MARCELLO</t>
  </si>
  <si>
    <t>LISTA CIVICA: CASTELLINA IN CAMMINO</t>
  </si>
  <si>
    <t>GIARI ALESSANDRO</t>
  </si>
  <si>
    <t>LISTA CIVICA: IDEE E INNOVAZIONE</t>
  </si>
  <si>
    <t>MOLINO GIOVANNI</t>
  </si>
  <si>
    <t>LISTA CIVICA: INSIEME PER CASTELLINALDO</t>
  </si>
  <si>
    <t>FRATANGELO ENRICO</t>
  </si>
  <si>
    <t>LISTA CIVICA: EQUITA' TERRITORIALE</t>
  </si>
  <si>
    <t>CANAVESE ANDREA</t>
  </si>
  <si>
    <t>LISTA CIVICA: UNITI PER CASTELLINO TANARO</t>
  </si>
  <si>
    <t>ABBALLE FABIO</t>
  </si>
  <si>
    <t>LISTA CIVICA: PROGETTO CASTELLIRI 2.0</t>
  </si>
  <si>
    <t>GALBIATI MARCO</t>
  </si>
  <si>
    <t>LISTA CIVICA: CABIAGLIO PER TUTTI</t>
  </si>
  <si>
    <t>GRIVEL WILLIAM</t>
  </si>
  <si>
    <t>ERRIQUEZ ALESSANDRO</t>
  </si>
  <si>
    <t>MONTONE SALVATORE</t>
  </si>
  <si>
    <t>LISTA CIVICA: CASTELLO UNITA</t>
  </si>
  <si>
    <t>PELLERANO ANDREA</t>
  </si>
  <si>
    <t>LISTA CIVICA: LISTA PELLERANO</t>
  </si>
  <si>
    <t>FERRARIS SILVIA</t>
  </si>
  <si>
    <t>LISTA CIVICA: PROGRESSO ANNONESE</t>
  </si>
  <si>
    <t>RIVA ALDO</t>
  </si>
  <si>
    <t>REGA ANIELLO</t>
  </si>
  <si>
    <t>LISTA CIVICA: PER CASTELLO DI CISTERNA</t>
  </si>
  <si>
    <t>PARISOTTO DIEGO</t>
  </si>
  <si>
    <t>MENATO GRAZIELLA</t>
  </si>
  <si>
    <t>LARGER MARCO</t>
  </si>
  <si>
    <t>LISTA CIVICA: INSIEME PER CASTELLO MOLINA</t>
  </si>
  <si>
    <t>MONICELLI ROMANO</t>
  </si>
  <si>
    <t>DI FRANCESCO GIOVANNI NICOLA</t>
  </si>
  <si>
    <t>LISTA CIVICA: INSIEME PER CASTELLUCCIO</t>
  </si>
  <si>
    <t>CAMPANELLA PAOLO FRANCESCO</t>
  </si>
  <si>
    <t>LISTA CIVICA: CASTELLUCCIO IN COMUNE CONTINUA</t>
  </si>
  <si>
    <t>RUGGIERO GIOVANNI</t>
  </si>
  <si>
    <t>LISTA CIVICA: CASTELLUCCIO NEL CUORE</t>
  </si>
  <si>
    <t>LIONETTO CIVA VINCENZO BIAGIO</t>
  </si>
  <si>
    <t>LISTA CIVICA: INSIEME PER CRESCERE û NOI, NON IO û 2.0</t>
  </si>
  <si>
    <t>BIANCO ALBERTO</t>
  </si>
  <si>
    <t>LISTA CIVICA: PER IL FUTURO DI CASTELMAGNO</t>
  </si>
  <si>
    <t>COLOMBO ELVIO</t>
  </si>
  <si>
    <t>LISTA CIVICA: PER CASTELMARTE</t>
  </si>
  <si>
    <t>PETRELLA LUIGI</t>
  </si>
  <si>
    <t>LISTA CIVICA: CASTELMASSA NUOVA</t>
  </si>
  <si>
    <t>BOCCARDO FLAVIO</t>
  </si>
  <si>
    <t>LISTA CIVICA: CASTELMAURO NEL CUORE</t>
  </si>
  <si>
    <t>VALLUZZI NICOLA ROCCO</t>
  </si>
  <si>
    <t>LISTA CIVICA: CONTINUIAMO A VOLARE</t>
  </si>
  <si>
    <t>RUSSO ANTONINO ORLANDO</t>
  </si>
  <si>
    <t>BONASSI GABRIELE</t>
  </si>
  <si>
    <t>LISTA CIVICA: LISTA CIVICA PER CASTELNOVETTO</t>
  </si>
  <si>
    <t>BIANCARDI MASSIMO</t>
  </si>
  <si>
    <t>LISTA CIVICA: STAI CON NOI</t>
  </si>
  <si>
    <t>DEL TOSO JURI</t>
  </si>
  <si>
    <t>LISTA CIVICA: VIVIAMO CASTELNOVO</t>
  </si>
  <si>
    <t>MONICA FRANCESCO</t>
  </si>
  <si>
    <t>LISTA CIVICA: CASTELNOVO DEMOCRATICA</t>
  </si>
  <si>
    <t>BINI ENRICO</t>
  </si>
  <si>
    <t>LISTA CIVICA: CASTELNOVO PER L'APPENNINO</t>
  </si>
  <si>
    <t>CEPPINATI CLAUDIO</t>
  </si>
  <si>
    <t>ALLINERI ALDO</t>
  </si>
  <si>
    <t>LISTA CIVICA: CASTELNUOVO BELBO NEL CUORE</t>
  </si>
  <si>
    <t>NEPI FABRIZIO</t>
  </si>
  <si>
    <t>LISTA CIVICA: SCELGO CASTELNUOVO BERARDENGA</t>
  </si>
  <si>
    <t>SCHIAVI MARCELLO</t>
  </si>
  <si>
    <t>ROGGERO GIOVANNI</t>
  </si>
  <si>
    <t>LISTA CIVICA: PROGREDIRE INSIEME</t>
  </si>
  <si>
    <t>DELLA ROSA MASSIMO</t>
  </si>
  <si>
    <t>LISTA CIVICA: ANCHE IO CASTELNUOVO</t>
  </si>
  <si>
    <t>GUASTELLO ROBERTO</t>
  </si>
  <si>
    <t>LISTA CIVICA: IMPEGNO COLLABORAZIONE</t>
  </si>
  <si>
    <t>LAMAIDA EROS</t>
  </si>
  <si>
    <t>LISTA CIVICA: UNITI CONTINUIAMO</t>
  </si>
  <si>
    <t>DAL CERO GIOVANNI</t>
  </si>
  <si>
    <t>LISTA COMPOSITA: LEGA SALVINI-CIVICHE</t>
  </si>
  <si>
    <t>DE LUCA GUERINO</t>
  </si>
  <si>
    <t>LISTA CIVICA: UNIAMOCI CASTELNUOVO</t>
  </si>
  <si>
    <t>REBUFFO MAURO</t>
  </si>
  <si>
    <t>LISTA CIVICA: UNITI PER CASTELNUOVO</t>
  </si>
  <si>
    <t>DI GERONIMO FRANCESCO</t>
  </si>
  <si>
    <t>ZONETTI LUCA</t>
  </si>
  <si>
    <t>LISTA CIVICA: INSIEME PER CASTELNUOVO</t>
  </si>
  <si>
    <t>TAGLIASACCHI ANDREA</t>
  </si>
  <si>
    <t>LISTA CIVICA: PER CASTELNUOVO DI GARFAGANA</t>
  </si>
  <si>
    <t>TRAVAGLINI RICCARDO</t>
  </si>
  <si>
    <t>LISTA CIVICA: MOVIMENTO CITTADINO CASTELNUOVO RINASCE</t>
  </si>
  <si>
    <t>FERRINI ALBERTO</t>
  </si>
  <si>
    <t>LISTA CIVICA: PER IL COMUNE</t>
  </si>
  <si>
    <t>RAGO ANTONIO</t>
  </si>
  <si>
    <t>LISTA CIVICA: PROGETTO CASTELNUOVO</t>
  </si>
  <si>
    <t>MONTEBELLO DANIELE</t>
  </si>
  <si>
    <t>CARETTO ENRICA DOMENICA</t>
  </si>
  <si>
    <t>LISTA CIVICA: PER IL NOSTRO PAESE</t>
  </si>
  <si>
    <t>DE BELLIS ORESTE</t>
  </si>
  <si>
    <t>LISTA CIVICA: IMPEGNO PER CASTELNUOVO LA GINESTRA</t>
  </si>
  <si>
    <t>PARADISI MASSIMO</t>
  </si>
  <si>
    <t>TAGLIANI GIANNI</t>
  </si>
  <si>
    <t>BOZZUTO GIUSEPPE</t>
  </si>
  <si>
    <t>LISTA CIVICA: PATTO PER CASTELPAGANO</t>
  </si>
  <si>
    <t>TAMBURRI MICHELA</t>
  </si>
  <si>
    <t>LISTA CIVICA: TRASPARENZA ED INNOVAZIONE</t>
  </si>
  <si>
    <t>CARANCI CARLA</t>
  </si>
  <si>
    <t>LISTA CIVICA: CASTELPIZZUTO RESISTI</t>
  </si>
  <si>
    <t>BADIALI FABIO</t>
  </si>
  <si>
    <t>LISTA CIVICA: UNITI PER CASTELPLANIO</t>
  </si>
  <si>
    <t>FUSCO VITO</t>
  </si>
  <si>
    <t>LISTA CIVICA: AVANTI CASTELPOTO 20 25</t>
  </si>
  <si>
    <t>LEONELLI PATRIZIO</t>
  </si>
  <si>
    <t>LISTA CIVICA: CASTELRAIMONDO IL FUTURO!</t>
  </si>
  <si>
    <t>PALLANCH MALFERTHEINER CRISTINA</t>
  </si>
  <si>
    <t>FALCUCCI MAURO</t>
  </si>
  <si>
    <t>ROSANO ROCCO</t>
  </si>
  <si>
    <t>LISTA CIVICA: VISIONE DEMOCRATICA</t>
  </si>
  <si>
    <t>CAPULA ANTONIO</t>
  </si>
  <si>
    <t>MARTELOZZO SILVANO</t>
  </si>
  <si>
    <t>DURANTE FRANCESCO</t>
  </si>
  <si>
    <t>MUSSI CLAUDIO</t>
  </si>
  <si>
    <t>LISTA CIVICA: SPIGHE E GRAPPOLO D'UVA</t>
  </si>
  <si>
    <t>NICASTRO GIOACCHINO</t>
  </si>
  <si>
    <t>LISTA CIVICA: RIPARTIAMO INSIEME - UNITI PER CASTELTERMINI - NICASTRO SINDACO</t>
  </si>
  <si>
    <t>PEZZA LUCIANO</t>
  </si>
  <si>
    <t>LISTA CIVICA: VIVI CASTELVECCANA</t>
  </si>
  <si>
    <t>ANTONACCI LUIGINA</t>
  </si>
  <si>
    <t>MILANI MARINO</t>
  </si>
  <si>
    <t>LISTA CIVICA: UNITI PER CASTELVECCHIO R.B.</t>
  </si>
  <si>
    <t>VALERI MARISA</t>
  </si>
  <si>
    <t>LISTA CIVICA: SIAMO CASTELVECCHIO</t>
  </si>
  <si>
    <t>DI SANTO ALESSANDRO</t>
  </si>
  <si>
    <t>LISTA CIVICA: INSIEME CASTELVENERE</t>
  </si>
  <si>
    <t>LOCCI GRAZIELLA</t>
  </si>
  <si>
    <t>PANNUNZIO CHRISTIAN</t>
  </si>
  <si>
    <t>MOTTOLA GIANFRANCO</t>
  </si>
  <si>
    <t>LISTA CIVICA: IMPEGNO &amp; FUTURO</t>
  </si>
  <si>
    <t>MOCCIA GENEROSO</t>
  </si>
  <si>
    <t>ALFANO ENZO</t>
  </si>
  <si>
    <t>FRANCESCHINI FABIO</t>
  </si>
  <si>
    <t>LISTA CIVICA: FUTURO COMUNE</t>
  </si>
  <si>
    <t>QUINTAVALLA LUCA GIOVANNI</t>
  </si>
  <si>
    <t>LISTA CIVICA: CASTELVETRO PER TE</t>
  </si>
  <si>
    <t>SISTI ALBERTO</t>
  </si>
  <si>
    <t>LISTA CIVICA: NOI PER CASTELVISCONTI</t>
  </si>
  <si>
    <t>GUBELLINI CARLO</t>
  </si>
  <si>
    <t>LISTA CIVICA: PRIMA CASTENASO</t>
  </si>
  <si>
    <t>BIANCHINI PIERLUIGI</t>
  </si>
  <si>
    <t>LISTA CIVICA: CASTENEDOLO DEMOCRATICA</t>
  </si>
  <si>
    <t>MURGIONI EUGENIO</t>
  </si>
  <si>
    <t>LISTA CIVICA: CUORE AL PASSATO OCCHI AL FUTURO</t>
  </si>
  <si>
    <t>ERMINI MARCO</t>
  </si>
  <si>
    <t>LISTA CIVICA: IL FUTURO INSIEME</t>
  </si>
  <si>
    <t>AGNELLI MARIO</t>
  </si>
  <si>
    <t>LISTA CIVICA: LIBERA CASTIGLIONI</t>
  </si>
  <si>
    <t>PETRILLI BIAGIO PIERO</t>
  </si>
  <si>
    <t>COLLORADO GIOVANNI</t>
  </si>
  <si>
    <t>LISTA CIVICA: PER CASTIGLIONE</t>
  </si>
  <si>
    <t>MAGARO' SALVATORE</t>
  </si>
  <si>
    <t>LISTA CIVICA: COME PRIMA PI? DI PRIMA</t>
  </si>
  <si>
    <t>PESATORI COSTANTINO</t>
  </si>
  <si>
    <t>LISTA CIVICA: VALORE IN COMUNE</t>
  </si>
  <si>
    <t>FABBRI MAURIZIO</t>
  </si>
  <si>
    <t>BOTTIGLIERO GENEROSO MATTEO</t>
  </si>
  <si>
    <t>LISTA CIVICA: UNITI PER CASTIGLIONE</t>
  </si>
  <si>
    <t>BURICO MATTEO</t>
  </si>
  <si>
    <t>LISTA CIVICA: BENE COMUNE | LISTA CIVICA: PROGETTO DEMOCRATICO PER CASTIGLIONE DEL LAGO | LISTA CIVICA: BURICO 2019 | LISTA CIVICA: ALLEANZA POPOLARE | PARTITO DEMOCRATICO</t>
  </si>
  <si>
    <t>NAPPI ELENA</t>
  </si>
  <si>
    <t>LISTA CIVICA: CASTIGLIONE FUTURA!</t>
  </si>
  <si>
    <t>VOLPI ENRICO</t>
  </si>
  <si>
    <t>LEGA SALVINI LOMBARDIA | LISTA CIVICA: INSIEME X VOLPI SINDACO | FRATELLI D'ITALIA | FORZA ITALIA</t>
  </si>
  <si>
    <t>GASPARI DANIELE</t>
  </si>
  <si>
    <t>LISTA CIVICA: PROGETTO CAMBIAMENTO</t>
  </si>
  <si>
    <t>CAMARDA ANTONINO</t>
  </si>
  <si>
    <t>LISTA CIVICA: IDEE PER CASTIGLIONE</t>
  </si>
  <si>
    <t>GALLETTI CLAUDIO</t>
  </si>
  <si>
    <t>LISTA CIVICA: CENTROSINISTRA PER CASTIGLIONE DORCIA</t>
  </si>
  <si>
    <t>BORGOGNO PAOLO</t>
  </si>
  <si>
    <t>LISTA CIVICA: INSIEME PER CASTIGLIONE</t>
  </si>
  <si>
    <t>ZANNINI LEONARDO</t>
  </si>
  <si>
    <t>DI PALMA SILVANA</t>
  </si>
  <si>
    <t>LISTA CIVICA: PENSIAMO INSIEME</t>
  </si>
  <si>
    <t>D'ERCOLE VINCENZO</t>
  </si>
  <si>
    <t>LISTA CIVICA: IL PAESE CHE VORREI</t>
  </si>
  <si>
    <t>FRIGERI GIANCARLO</t>
  </si>
  <si>
    <t>PENNA BRUNO</t>
  </si>
  <si>
    <t>LISTA CIVICA: CASTIGLIONE NEL CUORE</t>
  </si>
  <si>
    <t>LOVERA LORIS GIOVANNI</t>
  </si>
  <si>
    <t>LISTA CIVICA: CRESCIAMO INSIEME</t>
  </si>
  <si>
    <t>POLINI FABIO</t>
  </si>
  <si>
    <t>LISTA CIVICA: UNITI PER COSTRUIRE</t>
  </si>
  <si>
    <t>GIULIANI ALBERTO</t>
  </si>
  <si>
    <t>LISTA CIVICA: PRIMA VERA POLITICA CASTILENTESE</t>
  </si>
  <si>
    <t>PAROLDO ENRICO</t>
  </si>
  <si>
    <t>LISTA CIVICA: CAMPANILE CON SPIGA E UVA</t>
  </si>
  <si>
    <t>FRANCHETTI MASSIMILIANO</t>
  </si>
  <si>
    <t>LISTA CIVICA: CRESCI CASTIONE!</t>
  </si>
  <si>
    <t>MIGLIORATI ANGELO</t>
  </si>
  <si>
    <t>LISTA COMPOSITA: INDIPENDENTI-LEGA SALVINI LOMBARDIA-FORZA ITALIA</t>
  </si>
  <si>
    <t>PETRUCCO IVAN</t>
  </si>
  <si>
    <t>PERFETTI EMMA</t>
  </si>
  <si>
    <t>LISTA CIVICA: PROGETTO VIDARDO 2019</t>
  </si>
  <si>
    <t>PRANDINI DIEGO</t>
  </si>
  <si>
    <t>LISTA CIVICA: LISTA CIVICA IL MAGLIO</t>
  </si>
  <si>
    <t>FANESI GRAZIANO</t>
  </si>
  <si>
    <t>LISTA CIVICA: IL CORAGGIO DI CAMBIARE</t>
  </si>
  <si>
    <t>ALDI GIOVANNI</t>
  </si>
  <si>
    <t>LISTA CIVICA: PROGETTO CASTREZZATO</t>
  </si>
  <si>
    <t>DE PASCALI ANDREA</t>
  </si>
  <si>
    <t>LISTA CIVICA: CASTRI CRESCE</t>
  </si>
  <si>
    <t>CASALUCI ROBERTO</t>
  </si>
  <si>
    <t>LISTA CIVICA: AVANTI CASTRIGNANO</t>
  </si>
  <si>
    <t>PETRACCA FRANCESCO</t>
  </si>
  <si>
    <t>FORESTI MARIANO</t>
  </si>
  <si>
    <t>LISTA CIVICA: UNITI PER CASTRO</t>
  </si>
  <si>
    <t>FERSINI LUIGI</t>
  </si>
  <si>
    <t>LISTA CIVICA: AMIAMO CASTRO</t>
  </si>
  <si>
    <t>AMBROSI LEONARDO</t>
  </si>
  <si>
    <t>LISTA CIVICA: LISTA CIVICA PER CASTRO</t>
  </si>
  <si>
    <t>BILLI FRANCESCO</t>
  </si>
  <si>
    <t>LISTA CIVICA: LISTA CIVICA PER BILLI SINDACO</t>
  </si>
  <si>
    <t>FANTACCIONE GIOVANNI</t>
  </si>
  <si>
    <t>LISTA CIVICA: CAMBIAMO CASTROCIELO</t>
  </si>
  <si>
    <t>BADALAMENTI ANTONIO FRANCESCO</t>
  </si>
  <si>
    <t>LISTA CIVICA: SIAMO CASTROFILIPPO</t>
  </si>
  <si>
    <t>GRECO GIOVANNI</t>
  </si>
  <si>
    <t>GABRI GIUSEPPE</t>
  </si>
  <si>
    <t>LISTA COMPOSITA: LEGA SALVINI-FORZA ITALIA-CIVICA</t>
  </si>
  <si>
    <t>SINATRA VITO</t>
  </si>
  <si>
    <t>LISTA CIVICA: INSIEME PER IL CAMBIAMENTO - SINATRA SINDACO</t>
  </si>
  <si>
    <t>BULFARO ANTONIO</t>
  </si>
  <si>
    <t>SCAPILLATI NICOLA</t>
  </si>
  <si>
    <t>LISTA CIVICA: UNITI CASTROPIGNANO</t>
  </si>
  <si>
    <t>MANDANICI GIUSEPPE</t>
  </si>
  <si>
    <t>ADDUCI ALESSANDRO</t>
  </si>
  <si>
    <t>LO POLITO DOMENICO</t>
  </si>
  <si>
    <t>LISTA CIVICA: RADICI PER IL FUTURO | PARTITO DEMOCRATICO | LISTA CIVICA: DEMOCRATICI PER CV | LISTA CIVICA: PROGRESSISTI PER CASTROVILLARI</t>
  </si>
  <si>
    <t>POGLIESE SALVATORE DOMENICO ANTONIO</t>
  </si>
  <si>
    <t>FIORITA NICOLA</t>
  </si>
  <si>
    <t>LISTA CIVICA: CAMBIAVENTO | LISTA COMPOSITA: CATANZARO FIORITA-PSI-VOLT-CIVICHE | LISTA CIVICA: MO' FIORITA SINDACO | MOVIMENTO 5 STELLE | PARTITO DEMOCRATICO</t>
  </si>
  <si>
    <t>SCRAVAGLIERI CARMELO GIANCARLO</t>
  </si>
  <si>
    <t>VALENTINI ENRICO</t>
  </si>
  <si>
    <t>FORONCHI FRANCA</t>
  </si>
  <si>
    <t>EUROPA VERDE | LISTA CIVICA: CATTOLICA CORAGGIOSA ECOLOGISTA PROGRESSISTA | PARTITO DEMOCRATICO | LISTA CIVICA: IDEE IN COMUNE | LISTA CIVICA: CATTOLICA FUTURA | AZIONE CON CARLO CALENDA</t>
  </si>
  <si>
    <t>BORSELLINO SANTO</t>
  </si>
  <si>
    <t>CAGLIUSO FRANCESCO</t>
  </si>
  <si>
    <t>LISTA CIVICA: CAULONIA RIPARTE</t>
  </si>
  <si>
    <t>GISOLDI ALESSANDRO</t>
  </si>
  <si>
    <t>SERVALLI VINCENZO</t>
  </si>
  <si>
    <t>LISTA CIVICA: CAVA CI APPARTIENE | LISTA CIVICA: UNIONE POPOLARE | LISTA CIVICA: CAVA AVANTI | LISTA CIVICA: INSIEME PER SERVALLI SINDACO | PARTITO SOCIALISTA ITALIANO | PARTITO DEMOCRATICO | LISTA CIVICA: AMIAMO CAVA VIVA</t>
  </si>
  <si>
    <t>PINI MICHELE</t>
  </si>
  <si>
    <t>LISTA CIVICA: LISTA PINI</t>
  </si>
  <si>
    <t>BRIZI MOSE'</t>
  </si>
  <si>
    <t>LISTA CIVICA: VIVIAMO CAVAGLI?</t>
  </si>
  <si>
    <t>LANARO LAURA</t>
  </si>
  <si>
    <t>LISTA CIVICA: PROGETTIAMO IL NOSTRO FUTURO</t>
  </si>
  <si>
    <t>TACCA ENRICA</t>
  </si>
  <si>
    <t>GAVAZZA ANDREA</t>
  </si>
  <si>
    <t>LISTA CIVICA: ADESSO! CAVAGNOLO</t>
  </si>
  <si>
    <t>TRAMONTE SABRINA</t>
  </si>
  <si>
    <t>LISTA CIVICA: PROGETTO PAESE</t>
  </si>
  <si>
    <t>FINATO SERGIO</t>
  </si>
  <si>
    <t>BONGIOVANNI GIOVANNI</t>
  </si>
  <si>
    <t>LISTA CIVICA: VIVI CAVALLERLEONE</t>
  </si>
  <si>
    <t>SANNAZZARO DAVIDE</t>
  </si>
  <si>
    <t>LISTA CIVICA: CAVALLERMAGGIORE VIVA</t>
  </si>
  <si>
    <t>CICCARESE GORGONI BRUNO</t>
  </si>
  <si>
    <t>LISTA CIVICA: LISTA GORGONI</t>
  </si>
  <si>
    <t>NESTO ROBERTA</t>
  </si>
  <si>
    <t>LISTA CIVICA: PATTO CIVICO</t>
  </si>
  <si>
    <t>D'AGUANNO VITO</t>
  </si>
  <si>
    <t>LISTA CIVICA: TRACCIAMO UN NUOVO PERCORSO</t>
  </si>
  <si>
    <t>ZINI LUCA</t>
  </si>
  <si>
    <t>RUMI ERMANNO</t>
  </si>
  <si>
    <t>ZENI FRANCO</t>
  </si>
  <si>
    <t>LISTA COMPOSITA: LEGA SALVINI-INSIEME</t>
  </si>
  <si>
    <t>MUNARI PIERFRANCESCO</t>
  </si>
  <si>
    <t>RUGOLO GINO</t>
  </si>
  <si>
    <t>MASOERO CARLO ALBERTO</t>
  </si>
  <si>
    <t>LISTA CIVICA: TORRE</t>
  </si>
  <si>
    <t>BORGHI GIANNI</t>
  </si>
  <si>
    <t>LUPI ANGELO</t>
  </si>
  <si>
    <t>LISTA CIVICA: CAVE CITT? BENE COMUNE</t>
  </si>
  <si>
    <t>VIOLA CORRADO</t>
  </si>
  <si>
    <t>ANGELI DAVID</t>
  </si>
  <si>
    <t>CURTI SERGIO</t>
  </si>
  <si>
    <t>LISTA CIVICA: NELLE RADICI IL CAMBIAMENTO</t>
  </si>
  <si>
    <t>FUMAGALLI DAVIDE</t>
  </si>
  <si>
    <t>LISTA CIVICA: UNITI PER CAVENAGO</t>
  </si>
  <si>
    <t>TOGNI GIUSEPPE</t>
  </si>
  <si>
    <t>LISTA CIVICA: PROGETTO CAVERNAGO</t>
  </si>
  <si>
    <t>LUPPI LISA</t>
  </si>
  <si>
    <t>LISTA CIVICA: FACCIAMO SQUADRA</t>
  </si>
  <si>
    <t>RIZZI GIANNI</t>
  </si>
  <si>
    <t>PASCHETTA SERGIO</t>
  </si>
  <si>
    <t>BEDOGNI FRANCESCA</t>
  </si>
  <si>
    <t>LISTA CIVICA: UNIAMO CAVRIAGO</t>
  </si>
  <si>
    <t>CAUZZI GIORGIO</t>
  </si>
  <si>
    <t>DEGL'INNOCENTI O SANNI LEONARDO</t>
  </si>
  <si>
    <t>LISTA CIVICA: INSIEME PER CAVRIGLIA</t>
  </si>
  <si>
    <t>MAGNI EMILIO</t>
  </si>
  <si>
    <t>LISTA CIVICA: RINNOVAMENTO PER CAZZAGO</t>
  </si>
  <si>
    <t>SCURI FABRIZIO</t>
  </si>
  <si>
    <t>LISTA CIVICA: ALLEANZA CIVICA</t>
  </si>
  <si>
    <t>GUADIN MARIA LUISA</t>
  </si>
  <si>
    <t>LISTA CIVICA: "LA SORGENTE"</t>
  </si>
  <si>
    <t>SPAMPATTI SERGIO</t>
  </si>
  <si>
    <t>CALIGIORE ROBERTO</t>
  </si>
  <si>
    <t>FRATELLI D'ITALIA | LEGA SALVINI LAZIO | LISTA CIVICA: CALIGIORE SINDACO | LISTA CIVICA: GIOVANI DI CECCANO | LISTA CIVICA: GRANDE CECCANO | LISTA CIVICA: PATTO CIVICO | LISTA CIVICA: LA MIA CECCANO</t>
  </si>
  <si>
    <t>MILANESI ANDREA</t>
  </si>
  <si>
    <t>LISTA CIVICA: PROGETTO CECIMA</t>
  </si>
  <si>
    <t>LIPPI SAMUELE</t>
  </si>
  <si>
    <t>LISTA CIVICA: PRO-POSITIVI X CECINA | LISTA CIVICA: CENTRO SINISTRA NOI RIFORMISTI | LISTA CIVICA: MOVIMENTO CIVICO CECINESE | LISTA CIVICA: 16 GIOVANI IDEE IN COMUNE | PARTITO DEMOCRATICO</t>
  </si>
  <si>
    <t>PEDRALI ANDREA BORTOLO</t>
  </si>
  <si>
    <t>LISTA CIVICA: INSIEME PER CEDEGOLO E GREVO</t>
  </si>
  <si>
    <t>OBERTI NELLO</t>
  </si>
  <si>
    <t>LISTA CIVICA: VICINI ALLA GENTE</t>
  </si>
  <si>
    <t>CANGIALOSI GIUSEPPE VIRGILIO</t>
  </si>
  <si>
    <t>LISTA CIVICA: LEALI PER CAMBIARE - CANGIALOSI SINDACO</t>
  </si>
  <si>
    <t>TUMMINELLO DANIELE SALVATORE</t>
  </si>
  <si>
    <t>MARIN MIRKO</t>
  </si>
  <si>
    <t>LISTA CIVICA: IMPEGNO E PARTECIPAZIONE</t>
  </si>
  <si>
    <t>PALMISANO ANGELO</t>
  </si>
  <si>
    <t>LISTA CIVICA: INSIEME PER CEGLIE | LISTA CIVICA: NOI CI SIAMO | FRATELLI D'ITALIA | LISTA CIVICA: IO STO CON PALMISANO | LISTA CIVICA: CITTADINI DEL FARE</t>
  </si>
  <si>
    <t>SANTILLI SETTIMIO</t>
  </si>
  <si>
    <t>LISTA CIVICA: UNA CITT? DA AMARE</t>
  </si>
  <si>
    <t>DI LAUDO WALTER</t>
  </si>
  <si>
    <t>VENDITTI MASSIMO</t>
  </si>
  <si>
    <t>LISTA CIVICA: AC ALLEANZA CIVICA PER CELENZA</t>
  </si>
  <si>
    <t>LETTIERI MATTEO FRANCESCO</t>
  </si>
  <si>
    <t>LISTA CIVICA: RISORGI CELICO</t>
  </si>
  <si>
    <t>LODIGIANI FABRIZIO</t>
  </si>
  <si>
    <t>LISTA CIVICA: PER CELLA DATI</t>
  </si>
  <si>
    <t>DEEVASIS MAURIZIO</t>
  </si>
  <si>
    <t>VURCHIO GIANLUCA</t>
  </si>
  <si>
    <t>LISTA CIVICA: INSIEME PER CELLAMARE</t>
  </si>
  <si>
    <t>CONTE VINCENZO</t>
  </si>
  <si>
    <t>LISTA CIVICA: LA LOCOMOTIVA</t>
  </si>
  <si>
    <t>BUCCO ADRIANA</t>
  </si>
  <si>
    <t>LISTA CIVICA: UNITI PER IL BENE COMUNE</t>
  </si>
  <si>
    <t>MARINI MARCO</t>
  </si>
  <si>
    <t>LISTA CIVICA: CELLATICA INSIEME</t>
  </si>
  <si>
    <t>MAROTTA GINO</t>
  </si>
  <si>
    <t>LISTA CIVICA: IN... COMUNE 2020</t>
  </si>
  <si>
    <t>GHIO MICHELANGELO</t>
  </si>
  <si>
    <t>GIANNINI PALMA MARIA</t>
  </si>
  <si>
    <t>LISTA CIVICA: PATTO PER CELLE</t>
  </si>
  <si>
    <t>BOVERO ANDREA</t>
  </si>
  <si>
    <t>LISTA CIVICA: CELLE INSIEME</t>
  </si>
  <si>
    <t>MORDEGLIA CATERINA</t>
  </si>
  <si>
    <t>LISTA CIVICA: ARIA NUOVA</t>
  </si>
  <si>
    <t>BIANCHI MARCO</t>
  </si>
  <si>
    <t>LISTA CIVICA: PASSIONE CIVICA 2.0</t>
  </si>
  <si>
    <t>GIUSTINIANI EDOARDO</t>
  </si>
  <si>
    <t>LISTA CIVICA: CELLERE PER CELLERE</t>
  </si>
  <si>
    <t>DEL PAPA GIUSEPPE</t>
  </si>
  <si>
    <t>MARRA MARCO</t>
  </si>
  <si>
    <t>LISTA CIVICA: UNITI PER CELLINO</t>
  </si>
  <si>
    <t>TODARO DANIELE</t>
  </si>
  <si>
    <t>LISTA CIVICA: VERSO IL FUTURO</t>
  </si>
  <si>
    <t>DI LEONE GUIDO</t>
  </si>
  <si>
    <t>LISTA CIVICA: NOI PER CELLOLE</t>
  </si>
  <si>
    <t>FERRAZZA ALESSANDRA</t>
  </si>
  <si>
    <t>CASALINUOVO FRANCESCO</t>
  </si>
  <si>
    <t>LISTA CIVICA: IMPEGNO CIVICO PER CENADI</t>
  </si>
  <si>
    <t>COLLEONI CLAUDIA</t>
  </si>
  <si>
    <t>LISTA CIVICA: RINNOVIAMO CENATE SOPRA</t>
  </si>
  <si>
    <t>ALGERI THOMAS</t>
  </si>
  <si>
    <t>LISTA CIVICA: UNIAMO CENATE</t>
  </si>
  <si>
    <t>SOPPELSA MAURO</t>
  </si>
  <si>
    <t>LISTA CIVICA: CENCENIGHE CIVICA</t>
  </si>
  <si>
    <t>MORENI EDILIO</t>
  </si>
  <si>
    <t>LEGA SALVINI LOMBARDIA</t>
  </si>
  <si>
    <t>GAZZI ANGELA</t>
  </si>
  <si>
    <t>LISTA CIVICA: CENESELLINSIEME</t>
  </si>
  <si>
    <t>DOTTA FRANCESCO</t>
  </si>
  <si>
    <t>LISTA CIVICA: CENGIO NEL CUORE</t>
  </si>
  <si>
    <t>CHIAVASSA GIUSEPPE</t>
  </si>
  <si>
    <t>ACCORSI EDOARDO</t>
  </si>
  <si>
    <t>PIRRONE ROSARIO</t>
  </si>
  <si>
    <t>SINOPOLI FERNANDO</t>
  </si>
  <si>
    <t>LISTA CIVICA: FUTURO PER CENTRACHE</t>
  </si>
  <si>
    <t>POZZI MARIO</t>
  </si>
  <si>
    <t>LISTA CIVICA: IN COMUNE PER IL BENE COMUNE</t>
  </si>
  <si>
    <t>LA SPINA SALVATORE</t>
  </si>
  <si>
    <t>LISTA CIVICA: CITTADINI AL SERVIZIO DEI CITTADINI</t>
  </si>
  <si>
    <t>CANTO' GINO</t>
  </si>
  <si>
    <t>LISTA CIVICA: CEPAGATTI C'E'</t>
  </si>
  <si>
    <t>DE BLASIO ETTORE</t>
  </si>
  <si>
    <t>LISTA CIVICA: UNITI PER CEPPALONI</t>
  </si>
  <si>
    <t>CONSAGRA GIOVANNI</t>
  </si>
  <si>
    <t>GALLI MARCO</t>
  </si>
  <si>
    <t>LISTA CIVICA: CEPRANO CAMBIA</t>
  </si>
  <si>
    <t>CHIOVETTA SILVESTRO</t>
  </si>
  <si>
    <t>LISTA CIVICA: PER CERAMI-CHIOVETTA SINDACO</t>
  </si>
  <si>
    <t>MONTALDO CLAUDIO</t>
  </si>
  <si>
    <t>LISTA CIVICA: UNA STORIA IN COMUNE</t>
  </si>
  <si>
    <t>VOLPI ANDREA</t>
  </si>
  <si>
    <t>LISTA COMPOSITA: FRATELLI D'ITALIA-LEGA SALVINI-FORZA ITALIA</t>
  </si>
  <si>
    <t>GANDOLA OSCAR ENRICO</t>
  </si>
  <si>
    <t>LISTA CIVICA: INSIEME PER CERANO</t>
  </si>
  <si>
    <t>GRIECO ALESSANDRO</t>
  </si>
  <si>
    <t>LISTA CIVICA: UN PAESE IN COMUNE</t>
  </si>
  <si>
    <t>CROCAMO ANIELLO</t>
  </si>
  <si>
    <t>LISTA CIVICA: IL SOLE</t>
  </si>
  <si>
    <t>MASCIA GINO DONNINO</t>
  </si>
  <si>
    <t>LISTA CIVICA: UNITI PER CERCEMAGGIORE</t>
  </si>
  <si>
    <t>RUBIANO TERESA</t>
  </si>
  <si>
    <t>LISTA CIVICA: LA SPIGA DI GRANO</t>
  </si>
  <si>
    <t>NARDACCHIONE MICHELE</t>
  </si>
  <si>
    <t>LISTA CIVICA: GIOVANI CERCEPICCOLESI</t>
  </si>
  <si>
    <t>CARLOMAGNO ANTONIO</t>
  </si>
  <si>
    <t>LISTA CIVICA: CON CERCHIARA NEL CUORE</t>
  </si>
  <si>
    <t>TEDESCHI GIANFRANCO</t>
  </si>
  <si>
    <t>LISTA CIVICA: CERCHIO NEL CUORE</t>
  </si>
  <si>
    <t>DE PIANTO DANIELE</t>
  </si>
  <si>
    <t>LISTA CIVICA: IL BENE COMUNE</t>
  </si>
  <si>
    <t>FRACAS VALTER</t>
  </si>
  <si>
    <t>GERACI SALVATORE</t>
  </si>
  <si>
    <t>FRANZONI MARCO</t>
  </si>
  <si>
    <t>FRATELLI D'ITALIA | LEGA SALVINI</t>
  </si>
  <si>
    <t>MARCHETTI EGISTO</t>
  </si>
  <si>
    <t>LISTA CIVICA: CEREGNANO IDEE IN COMUNE</t>
  </si>
  <si>
    <t>FRONTERA GIOVANNI</t>
  </si>
  <si>
    <t>LISTA CIVICA: CERENZIA NEL CUORE</t>
  </si>
  <si>
    <t>EBOLI DAVIDE</t>
  </si>
  <si>
    <t>LISTA CIVICA: VECCHIO CAMPANILE</t>
  </si>
  <si>
    <t>PAROLINI SIMONE</t>
  </si>
  <si>
    <t>LISTA CIVICA: PASSIONE CIVICA</t>
  </si>
  <si>
    <t>LAVAGNO ENZO</t>
  </si>
  <si>
    <t>LISTA CIVICA: LAVAGNO SINDACO</t>
  </si>
  <si>
    <t>OLOCCO FRANCO</t>
  </si>
  <si>
    <t>LISTA CIVICA: CERESOLE VIVA</t>
  </si>
  <si>
    <t>GIOANNINI ALEX</t>
  </si>
  <si>
    <t>LISTA CIVICA: PER CERESOLE REALE</t>
  </si>
  <si>
    <t>LOCATELLI CINZIA</t>
  </si>
  <si>
    <t>LISTA CIVICA: CERETE FUTURA</t>
  </si>
  <si>
    <t>CATTANEO GIOVANNI</t>
  </si>
  <si>
    <t>LISTA CIVICA: LISTA CIVICA PER CERETTO</t>
  </si>
  <si>
    <t>BAGNOLI MARCO</t>
  </si>
  <si>
    <t>ROMANO LUIGI</t>
  </si>
  <si>
    <t>LISTA CIVICA: CERIALE SIAMO NOI</t>
  </si>
  <si>
    <t>CAVIGLIA MAURIZIO</t>
  </si>
  <si>
    <t>LISTA CIVICA: CERIANA NEL CUORE</t>
  </si>
  <si>
    <t>CRIPPA ROBERTO LEONE</t>
  </si>
  <si>
    <t>BONITO FRANCESCO</t>
  </si>
  <si>
    <t>LISTA CIVICA: CON EMILIANO | MOVIMENTO 5 STELLE | LISTA CIVICA: SENSO CIVICO PER CERIGNOLA | LISTA CIVICA: BONITO IL SINDACO | PARTITO DEMOCRATICO</t>
  </si>
  <si>
    <t>DI GIOIA LUCIO</t>
  </si>
  <si>
    <t>LISTA CIVICA: SEMPRE CERISANO</t>
  </si>
  <si>
    <t>PIZZUTTO LUCIANO</t>
  </si>
  <si>
    <t>KUPRIAN ASTRID</t>
  </si>
  <si>
    <t>DI BERARDO FEBO</t>
  </si>
  <si>
    <t>LISTA CIVICA: INSIEME PER LA RINASCITA</t>
  </si>
  <si>
    <t>MONTI MATTEO</t>
  </si>
  <si>
    <t>LISTA CIVICA: CERNOBBIO IN TESTA</t>
  </si>
  <si>
    <t>TOTO GENNARO</t>
  </si>
  <si>
    <t>LISTA CIVICA: IDENTITA' E FUTURO NOSTRO CERNUSCO</t>
  </si>
  <si>
    <t>ZACCHETTI ERMANNO</t>
  </si>
  <si>
    <t>LISTA CIVICA: LISTA ZACCHETTI TUTTI PER CERNUSCO | LISTA CIVICA: CERNUSCO POSSIBILE | PARTITO DEMOCRATICO</t>
  </si>
  <si>
    <t>FUSELLO LUIGI</t>
  </si>
  <si>
    <t>LISTA CIVICA: PER CERRETO LISTA CIVICA</t>
  </si>
  <si>
    <t>GRILLINI DAVID</t>
  </si>
  <si>
    <t>LISTA CIVICA: #CAMBIAMENTI</t>
  </si>
  <si>
    <t>MONTESI GIANDOMENICO</t>
  </si>
  <si>
    <t>BONADEO PIERO GIUSEPPE</t>
  </si>
  <si>
    <t>LISTA CIVICA: CERRETO PER IL FUTURO</t>
  </si>
  <si>
    <t>ROSSETTI SIMONA</t>
  </si>
  <si>
    <t>PANCI GINA</t>
  </si>
  <si>
    <t>LISTA CIVICA: AMIAMO CERRETO</t>
  </si>
  <si>
    <t>PARENTE GIOVANNI</t>
  </si>
  <si>
    <t>LISTA CIVICA: SCELGO CERRETO</t>
  </si>
  <si>
    <t>SOBRERO DAVIDE</t>
  </si>
  <si>
    <t>LISTA CIVICA: CERRETTO PROGETTO COMUNE</t>
  </si>
  <si>
    <t>CORNAGLIA MARCO</t>
  </si>
  <si>
    <t>LISTA CIVICA: CERRINA MONFERRATO IN COMUNE</t>
  </si>
  <si>
    <t>ZERBOLA ANNA MARIA</t>
  </si>
  <si>
    <t>DI CESARE GIANLUCA</t>
  </si>
  <si>
    <t>LISTA CIVICA: INSIEME PER CERRO AL LAMBRO</t>
  </si>
  <si>
    <t>DI IANNI REMO</t>
  </si>
  <si>
    <t>LISTA CIVICA: FINALMENTE CERRO</t>
  </si>
  <si>
    <t>BERRA GIUSEPPINA</t>
  </si>
  <si>
    <t>CORSI GIANMARIA</t>
  </si>
  <si>
    <t>LISTA CIVICA: INSIEME PER CERRO</t>
  </si>
  <si>
    <t>BERTASO ANTONIO</t>
  </si>
  <si>
    <t>LISTA CIVICA: CERRO ANCH'IO</t>
  </si>
  <si>
    <t>PAGLIA DOMENICA</t>
  </si>
  <si>
    <t>LISTA CIVICA: CERSOSIMO BENE COMUNE</t>
  </si>
  <si>
    <t>CUCINI GIACOMO</t>
  </si>
  <si>
    <t>LISTA CIVICA: ALTRAPOLITICA | LISTA CIVICA: SAR? CERTALDO | PARTITO DEMOCRATICO</t>
  </si>
  <si>
    <t>INFURNA MARCELLO EMANUELE</t>
  </si>
  <si>
    <t>LISTA CIVICA: DEMOCRAZIA E PROGRESSO PER CERTOSA</t>
  </si>
  <si>
    <t>RIZZUTI FABRIZIO</t>
  </si>
  <si>
    <t>ALIVERNINI ADRIANO</t>
  </si>
  <si>
    <t>LISTA CIVICA: CERVARA RINASCE</t>
  </si>
  <si>
    <t>CAMPAGNOLO MASSIMO</t>
  </si>
  <si>
    <t>LISTA CIVICA: MASSIMO CAMPAGNOLO</t>
  </si>
  <si>
    <t>MARROCCO ENNIO</t>
  </si>
  <si>
    <t>LISTA CIVICA: IL CERVO PER CERVARO</t>
  </si>
  <si>
    <t>GARNERONE ENZO</t>
  </si>
  <si>
    <t>LISTA CIVICA: IL COMUNE DEI CITTADINI</t>
  </si>
  <si>
    <t>MORETTI MARINA</t>
  </si>
  <si>
    <t>LISTA CIVICA: CERVATTO NEL CUORE</t>
  </si>
  <si>
    <t>ROMANO MARZIA</t>
  </si>
  <si>
    <t>LISTA CIVICA: INSIEME PER CERVENO</t>
  </si>
  <si>
    <t>MARCHISIO CORRADO</t>
  </si>
  <si>
    <t>TARAMASCHI DANIELE</t>
  </si>
  <si>
    <t>LISTA CIVICA: CERVESINA NUOVA</t>
  </si>
  <si>
    <t>GUBETTI ELENA MARIA</t>
  </si>
  <si>
    <t>LISTA CIVICA: GOVERNO CIVICO PER GUBETTI SINDACO | LISTA CIVICA: NOI PER CERVETERI | EUROPA VERDE | LISTA CIVICA: CERVETERI DOMANI | PARTITO DEMOCRATICO</t>
  </si>
  <si>
    <t>MEDRI MASSIMO</t>
  </si>
  <si>
    <t>LISTA COMPOSITA: PROGETTO CERVIA-ITALIA IN COMUNE | PARTITO DEMOCRATICO | LISTA CIVICA: CERVIA TI AMO | LISTA COMPOSITA: PARTITO REPUBBLICANO ITALIANO-CERVIA DOMANI</t>
  </si>
  <si>
    <t>FILICE GIOBERTO</t>
  </si>
  <si>
    <t>LISTA CIVICA: CERVICATI VIVE</t>
  </si>
  <si>
    <t>MAZZUCCO MARIA PIA</t>
  </si>
  <si>
    <t>LISTA CIVICA: UNITI PER CERVIGNANO</t>
  </si>
  <si>
    <t>BALDUCCI ANDREA</t>
  </si>
  <si>
    <t>LISTA CIVICA: LA CITTA POSSIBILE</t>
  </si>
  <si>
    <t>LENGUA CATERINA</t>
  </si>
  <si>
    <t>LISTA CIVICA: CERVINARA SEMPRE</t>
  </si>
  <si>
    <t>VINCIGUERRA GIUSEPPE</t>
  </si>
  <si>
    <t>LISTA CIVICA: SIAMO CERVINO</t>
  </si>
  <si>
    <t>CHA NATALINA</t>
  </si>
  <si>
    <t>RIZZO GIUSEPPE</t>
  </si>
  <si>
    <t>LISTA CIVICA: UNITI PER CERZETO</t>
  </si>
  <si>
    <t>GUIDA VINCENZO</t>
  </si>
  <si>
    <t>LISTA CIVICA: NUOVA PRIMAVERA CESANA</t>
  </si>
  <si>
    <t>AIROLDI LUISA</t>
  </si>
  <si>
    <t>LISTA CIVICA: CESANA 4.0</t>
  </si>
  <si>
    <t>VAGLIO ROBERTO</t>
  </si>
  <si>
    <t>LISTA CIVICA: ? ORA!</t>
  </si>
  <si>
    <t>NEGRI ALFREDO SIMONE</t>
  </si>
  <si>
    <t>PARTITO DEMOCRATICO | LISTA CIVICA: QUARTIERI AL CENTRO | LISTA CIVICA: IL FUTURO IN COMUNE</t>
  </si>
  <si>
    <t>BOCCA GIANPIERO</t>
  </si>
  <si>
    <t>LISTA CIVICA: PASSIONE CIVICA X CESANO | PARTITO DEMOCRATICO | LISTA CIVICA: VIVI CESANO | LISTA CIVICA: ALLEANZE CIVICHE | LISTA CIVICA: PENSIERO INDIPENDENTE CESANO MADERNO</t>
  </si>
  <si>
    <t>RICCA GIAN CARLO</t>
  </si>
  <si>
    <t>CERALDI KATIA ANTONINA</t>
  </si>
  <si>
    <t>VUMBACA ROBERTO</t>
  </si>
  <si>
    <t>LISTA COMPOSITA: FORZA ITALIA-LEGA SALVINI-FRATELLI D'ITALIA-CENTRODESTRA</t>
  </si>
  <si>
    <t>LATTUCA ENZO</t>
  </si>
  <si>
    <t>PARTITO DEMOCRATICO | LISTA CIVICA: CESENA 2024 | LISTA CIVICA: POPOLARI PER CESENA | PARTITO REPUBBLICANO ITALIANO | LISTA COMPOSITA: A SINISTRA-ARTICOLO UNO</t>
  </si>
  <si>
    <t>GOZZOLI MATTEO</t>
  </si>
  <si>
    <t>LISTA CIVICA: CESENATICO CIVICA | PARTITO REPUBBLICANO ITALIANO | LISTA CIVICA: CESENATICO IN COMUNE | PARTITO DEMOCRATICO</t>
  </si>
  <si>
    <t>FIORE DARIO</t>
  </si>
  <si>
    <t>LISTA CIVICA: LO STEMMA PRO CESINALI</t>
  </si>
  <si>
    <t>NATTA FABIO</t>
  </si>
  <si>
    <t>LISTA CIVICA: PER CESIO</t>
  </si>
  <si>
    <t>ZANELLA CARLO</t>
  </si>
  <si>
    <t>LISTA CIVICA: FAR CRESCERE CESIO</t>
  </si>
  <si>
    <t>CROSATO EMANUELE</t>
  </si>
  <si>
    <t>LISTA CIVICA: CROSATO SINDACO</t>
  </si>
  <si>
    <t>MAZZEO FRANCESCO</t>
  </si>
  <si>
    <t>FELICIOTTI GIUSEPPINA</t>
  </si>
  <si>
    <t>LISTA CIVICA: PARTECIPAZIONE DEMOCRATICA</t>
  </si>
  <si>
    <t>CERETTI PIER AUGUSTO</t>
  </si>
  <si>
    <t>LISTA CIVICA: INSIEME PER CESSOLE</t>
  </si>
  <si>
    <t>DELLA MONICA FORTUNATO</t>
  </si>
  <si>
    <t>LISTA CIVICA: CETARA D'AMARE</t>
  </si>
  <si>
    <t>LANZETTI MARINA</t>
  </si>
  <si>
    <t>COTTINI ROBERTO</t>
  </si>
  <si>
    <t>LISTA CIVICA: CENTROSINISTRA PROGETTO COMUNE</t>
  </si>
  <si>
    <t>CENNAMO ERMANNO</t>
  </si>
  <si>
    <t>LISTA CIVICA: CAMBIAMO CETRARO</t>
  </si>
  <si>
    <t>BEZZONE VINCENZO</t>
  </si>
  <si>
    <t>LISTA CIVICA: AMBIENTE SVILUPPO E TURISMO</t>
  </si>
  <si>
    <t>CITRONI SILVIO MARCELLO</t>
  </si>
  <si>
    <t>DUFOUR PIERO</t>
  </si>
  <si>
    <t>SAVIN MICHEL</t>
  </si>
  <si>
    <t>VESAN MARCO</t>
  </si>
  <si>
    <t>PUCCI LORENZO MARIO</t>
  </si>
  <si>
    <t>CRETIER MONICA</t>
  </si>
  <si>
    <t>CHANOUX ALICE</t>
  </si>
  <si>
    <t>BORBEY RONNY</t>
  </si>
  <si>
    <t>DUJANY CAMILLO ANDREA</t>
  </si>
  <si>
    <t>DAVICO CARLO</t>
  </si>
  <si>
    <t>LISTA CIVICA: INSIEME PER LA TUA CHERASCO</t>
  </si>
  <si>
    <t>CHESSA ANTONELLA</t>
  </si>
  <si>
    <t>BONADE' BOTTINO ADRIANO</t>
  </si>
  <si>
    <t>LISTA CIVICA: VIVERE CHIALAMBERTO</t>
  </si>
  <si>
    <t>MACILOTTI MATTEO</t>
  </si>
  <si>
    <t>LISTA CIVICA: NUOVA CHIAMPO</t>
  </si>
  <si>
    <t>GRILLO CARLO</t>
  </si>
  <si>
    <t>LISTA CIVICA: UNIONE PER CHIANCHE</t>
  </si>
  <si>
    <t>MARCHETTI ANDREA</t>
  </si>
  <si>
    <t>LISTA CIVICA: PUNTOEACAPO</t>
  </si>
  <si>
    <t>TARRINI GIACOMO</t>
  </si>
  <si>
    <t>RUSSO MAURO</t>
  </si>
  <si>
    <t>LISTA CIVICA: CHIANOCCO CHE VERR?</t>
  </si>
  <si>
    <t>CUTELLO MARIO</t>
  </si>
  <si>
    <t>LISTA CIVICA: PRESENTI MARIO CUTELLO SINDACO</t>
  </si>
  <si>
    <t>UNALI ALESSANDRO</t>
  </si>
  <si>
    <t>DE PIERI STEFANO</t>
  </si>
  <si>
    <t>COSTANTINI DAMIANO</t>
  </si>
  <si>
    <t>LISTA CIVICA: CHIARAVALLE DOMANI</t>
  </si>
  <si>
    <t>DONATO DOMENICO SAVIO</t>
  </si>
  <si>
    <t>LISTA CIVICA: RIPENSIAMO CHIARAVALLE</t>
  </si>
  <si>
    <t>VIZZARDI MASSIMO</t>
  </si>
  <si>
    <t>LISTA CIVICA: CHIARI INSIEME-PATTO PER CHIARI | LISTA CIVICA: CHIARI AL CENTRO | LISTA CIVICA: PER UNA CHIARI VIRTUOSA | PARTITO DEMOCRATICO</t>
  </si>
  <si>
    <t>VIOLA VALENTINA</t>
  </si>
  <si>
    <t>LISTA CIVICA: CHIAROMONTE RINASCE</t>
  </si>
  <si>
    <t>SFERRA ANTONIO</t>
  </si>
  <si>
    <t>LISTA CIVICA: CHIAUCI IN COMUNE</t>
  </si>
  <si>
    <t>MESSUTI FEDERICO</t>
  </si>
  <si>
    <t>LISTA CIVICA: MAESTRALE | LISTA CIVICA: GIOVANI PER CHIAVARI | LISTA CIVICA: PARTECIP@TTIVA | LISTA CIVICA: DI CAPUA AVANTI CHIAVARI</t>
  </si>
  <si>
    <t>DELLA BITTA LUCA</t>
  </si>
  <si>
    <t>LISTA CIVICA: VIVI CHIAVENNA</t>
  </si>
  <si>
    <t>FIORENTINI MAURIZIO</t>
  </si>
  <si>
    <t>FALKENSTEINER ANDREAS</t>
  </si>
  <si>
    <t>SICCHIERO ALESSANDRO</t>
  </si>
  <si>
    <t>LISTA CIVICA: CHIERI ECOSOLIDALE | LISTA CIVICA: SICCHIERO PER CHIERI S? | PARTITO DEMOCRATICO</t>
  </si>
  <si>
    <t>DAL BORGO GIANLUCA</t>
  </si>
  <si>
    <t>LISTA CIVICA: COSTRUIRE IL DOMANI</t>
  </si>
  <si>
    <t>PETRELLA RENATA</t>
  </si>
  <si>
    <t>TRUCANO PIERVANNI</t>
  </si>
  <si>
    <t>LISTA CIVICA: PER CHIESANUOVA INSIEME</t>
  </si>
  <si>
    <t>BERTI FABIO</t>
  </si>
  <si>
    <t>LISTA CIVICA: DI NUOVO INSIEME</t>
  </si>
  <si>
    <t>FERRARA PIETRO DIEGO</t>
  </si>
  <si>
    <t>LISTA CIVICA: LA TEATINIT? | LISTA CIVICA: LISTA FERRARA SINDACO | AZIONE POLITICA | LISTA CIVICA: LA SINISTRA CON DIEGO | PARTITO DEMOCRATICO | LISTA CIVICA: CHI AMA CHIETI | LISTA CIVICA: CHIETI C'? | LISTA CIVICA: CHIETI PER CHIETI</t>
  </si>
  <si>
    <t>IACONO DIEGO</t>
  </si>
  <si>
    <t>LISTA CIVICA: CHIEUTI LIBERA</t>
  </si>
  <si>
    <t>BETTINELLI DAVIDE</t>
  </si>
  <si>
    <t>LISTA CIVICA: UNITI PER CHIEVE</t>
  </si>
  <si>
    <t>CRESPOLINI RAMON</t>
  </si>
  <si>
    <t>BOVERA CLAUDIO</t>
  </si>
  <si>
    <t>LISTA CIVICA: COSTRUIRE INSIEME</t>
  </si>
  <si>
    <t>ARMELAO MAURO</t>
  </si>
  <si>
    <t>FORZA ITALIA | LISTA CIVICA: CHIOGGIA PROTAGONISTA | LEGA SALVINI | FRATELLI D'ITALIA</t>
  </si>
  <si>
    <t>GARBATI ROBERTO</t>
  </si>
  <si>
    <t>LISTA CIVICA: PER CHIOMONTE</t>
  </si>
  <si>
    <t>SANTIN RENATO</t>
  </si>
  <si>
    <t>PERUSIN RAFFAELLA</t>
  </si>
  <si>
    <t>CALBI VALENTINA</t>
  </si>
  <si>
    <t>NEMBRINI PIERMAURO</t>
  </si>
  <si>
    <t>LISTA COMPOSITA: LEGA SALVINI LOMBARDIA-PROGETTO CHIUDUNO</t>
  </si>
  <si>
    <t>PANOZZO GIUSEPPE</t>
  </si>
  <si>
    <t>LISTA CIVICA: SCELTA PER CHIUPPANO</t>
  </si>
  <si>
    <t>MAFFEZZINI TIZIANO</t>
  </si>
  <si>
    <t>LISTA CIVICA: RINNOVAMENTO E CONTINUIT?</t>
  </si>
  <si>
    <t>GASSER PETER</t>
  </si>
  <si>
    <t>BAUDINO CLAUDIO</t>
  </si>
  <si>
    <t>LISTA CIVICA: OLTRE PER IL FUTURO DELLA VALLE PESIO</t>
  </si>
  <si>
    <t>BORGESA FABRIZIO</t>
  </si>
  <si>
    <t>LISTA CIVICA: INSIEME PER LA CHIUSA</t>
  </si>
  <si>
    <t>DI GIORGIO FRANCESCO</t>
  </si>
  <si>
    <t>FUCCARO FABRIZIO</t>
  </si>
  <si>
    <t>AGNESE GIOVANNI</t>
  </si>
  <si>
    <t>LISTA CIVICA: CHIUSANICO IN VALLE IMPERO</t>
  </si>
  <si>
    <t>BOSCO LUIGI</t>
  </si>
  <si>
    <t>DE ANGELIS CARMINE</t>
  </si>
  <si>
    <t>LISTA CIVICA: CHIUSANO BENE COMUNE</t>
  </si>
  <si>
    <t>VASSALLO LUCA</t>
  </si>
  <si>
    <t>BARTALETTI LUCIANA</t>
  </si>
  <si>
    <t>LISTA CIVICA: SVILUPPO SOSTENIBILE INSIEME</t>
  </si>
  <si>
    <t>SONNINI GIANLUCA</t>
  </si>
  <si>
    <t>LISTA CIVICA: CENTROSINISTRA PER CHIUSI</t>
  </si>
  <si>
    <t>TELLINI GIAMPAOLO</t>
  </si>
  <si>
    <t>CASTELLO CLAUDIO</t>
  </si>
  <si>
    <t>LISTA CIVICA: SINISTRA ECOLOGISTA | LISTA CIVICA: CHIVASSO IN MOVIMENTO | LISTA CIVICA: NOI PER CHIVASSO | PARTITO DEMOCRATICO</t>
  </si>
  <si>
    <t>COLELLA EMANUELA</t>
  </si>
  <si>
    <t>LISTA CIVICA: IDEALE PER CIAMPINO | LISTA COMPOSITA: PARTITO DEMOCRATICO-ARTICOLO UNO | LISTA CIVICA: CIAMPINO FUTURA | LISTA CIVICA: CIAMPINO SUL SERIO | MOVIMENTO 5 STELLE</t>
  </si>
  <si>
    <t>MARTORANA FRANCESCO</t>
  </si>
  <si>
    <t>GOSETTI MATTIA</t>
  </si>
  <si>
    <t>LIMONCINI MARCO</t>
  </si>
  <si>
    <t>LISTA CIVICA: LISTA CIVICA LA CICOGNA</t>
  </si>
  <si>
    <t>FALVO ALESSANDRO</t>
  </si>
  <si>
    <t>LISTA CIVICA: CICALA NEL CUORE</t>
  </si>
  <si>
    <t>CORRADO GIOVANNI</t>
  </si>
  <si>
    <t>LISTA CIVICA: CICCIANO PRESENTE E FUTURO</t>
  </si>
  <si>
    <t>RUGGIERO GIORGIO</t>
  </si>
  <si>
    <t>LISTA CIVICA: NOI</t>
  </si>
  <si>
    <t>CALORE MASSIMILIANO</t>
  </si>
  <si>
    <t>BERGAMASCHI ANGELO</t>
  </si>
  <si>
    <t>LISTA CIVICA: UNITI PER VOI</t>
  </si>
  <si>
    <t>FERRARESE FABRIZIO</t>
  </si>
  <si>
    <t>LISTA CIVICA: ANCORA PER CICONIO</t>
  </si>
  <si>
    <t>MARCHETTI DIEGO</t>
  </si>
  <si>
    <t>LISTA CIVICA: RINNOVIAMO CIGLIANO</t>
  </si>
  <si>
    <t>FERRERO ADRIANO</t>
  </si>
  <si>
    <t>ORIOLI GIANLUCA</t>
  </si>
  <si>
    <t>LISTA CIVICA: CIGOGNOLA RIPARTIAMO</t>
  </si>
  <si>
    <t>SCARTAPACCHIO MARCO</t>
  </si>
  <si>
    <t>LISTA CIVICA: CIGOLE VIVA!</t>
  </si>
  <si>
    <t>FALZONE GIOVANNA</t>
  </si>
  <si>
    <t>LISTA CIVICA: UNITI PER CILAVEGNA</t>
  </si>
  <si>
    <t>MINISTERI GIOVANNI</t>
  </si>
  <si>
    <t>POLONIOLI GIOVANBATTISTA</t>
  </si>
  <si>
    <t>LISTA CIVICA: IMPEGNO PER CIMBERGO</t>
  </si>
  <si>
    <t>MANGIAMELI GIOVANNI</t>
  </si>
  <si>
    <t>LISTA CIVICA: VENTI DI CAMBIAMENTI</t>
  </si>
  <si>
    <t>BARONE VITO FILIPPO</t>
  </si>
  <si>
    <t>PROVVISIERO NUNZIO</t>
  </si>
  <si>
    <t>LISTA CIVICA: CIMITILE PUNTO...... E A CAPO</t>
  </si>
  <si>
    <t>PROTTI DAVIDE</t>
  </si>
  <si>
    <t>LISTA CIVICA: THIMOLEI IL PAESE CHE VORREI</t>
  </si>
  <si>
    <t>BISESTI DAMIANO</t>
  </si>
  <si>
    <t>MINISCALCO FLAVIO</t>
  </si>
  <si>
    <t>LIANI MASSIMILIANO</t>
  </si>
  <si>
    <t>LISTA CIVICA: TRADIZIONE E FUTURO PER CINETO</t>
  </si>
  <si>
    <t>ROSSI FABIO</t>
  </si>
  <si>
    <t>LISTA CIVICA: I CITTADINI IN COMUNE</t>
  </si>
  <si>
    <t>VITTORI MICHELE</t>
  </si>
  <si>
    <t>LISTA CIVICA: CENTRO DESTRA CIVICO</t>
  </si>
  <si>
    <t>SANI ROMINA</t>
  </si>
  <si>
    <t>LISTA CIVICA: OLTRE CINIGIANO</t>
  </si>
  <si>
    <t>GHILARDI GIACOMO GIOVANNI</t>
  </si>
  <si>
    <t>LISTA CIVICA: CITTADINI INSIEME | LEGA | FRATELLI D'ITALIA CON GIORGIA MELONI | LISTA CIVICA: LA TUA CITTA' | NOI CON L'ITALIA | FORZA ITALIA</t>
  </si>
  <si>
    <t>PALAZZOLO GIANNI</t>
  </si>
  <si>
    <t>LIPARI BASILIO</t>
  </si>
  <si>
    <t>LISTA CIVICA: UN IMPEGNO CONCRETO</t>
  </si>
  <si>
    <t>CONIA MICHELE</t>
  </si>
  <si>
    <t>LISTA CIVICA: RINASCITA PER CINQUEFRONDI</t>
  </si>
  <si>
    <t>CONTINI DANIELA</t>
  </si>
  <si>
    <t>CECCATO LEONARDO</t>
  </si>
  <si>
    <t>FALCOMER GIANLUCA</t>
  </si>
  <si>
    <t>LISTA CIVICA: LISTA CAOMAGGIORE</t>
  </si>
  <si>
    <t>ROCCA PAOLO</t>
  </si>
  <si>
    <t>LONGO EMILIO</t>
  </si>
  <si>
    <t>LISTA CIVICA: VIVERE CINZANO</t>
  </si>
  <si>
    <t>DI STEFANO MAURO</t>
  </si>
  <si>
    <t>LISTA CIVICA: UNITI PER CIORLANO</t>
  </si>
  <si>
    <t>GUASCO FILIPPO RINALDO</t>
  </si>
  <si>
    <t>GOLIA GIANCLAUDIO</t>
  </si>
  <si>
    <t>LISTA CIVICA: CIRCELLO BATTEFORTE</t>
  </si>
  <si>
    <t>DEVIETTI GOGGIA LOREDANA</t>
  </si>
  <si>
    <t>LISTA CIVICA: PIU' CIRIE' | LISTA CIVICA: VIVIAMO CIRIE'! | LISTA CIVICA: CIRIE' NEL CUORE</t>
  </si>
  <si>
    <t>GALLUZZI FRANCO</t>
  </si>
  <si>
    <t>TAGLIABUE FRANCO</t>
  </si>
  <si>
    <t>LISTA CIVICA: INSIEME PER CIRIMIDO</t>
  </si>
  <si>
    <t>SCULCO MARIO</t>
  </si>
  <si>
    <t>LISTA CIVICA: PROGETTO CIRO'</t>
  </si>
  <si>
    <t>FERRARI SERGIO</t>
  </si>
  <si>
    <t>LISTA CIVICA: CIVICA PER CIRÊ MARINA | LISTA CIVICA: SERGIO FERRARI SINDACO | LISTA CIVICA: CON IL CUORE PER CIRÊ MARINA</t>
  </si>
  <si>
    <t>MENGONI FABIO</t>
  </si>
  <si>
    <t>SESANA ANTONELLA</t>
  </si>
  <si>
    <t>LISTA CIVICA: VIVI AMO CISANO</t>
  </si>
  <si>
    <t>NIERO MASSIMO</t>
  </si>
  <si>
    <t>VITALI CATERINA</t>
  </si>
  <si>
    <t>CALEGARI STEFANO</t>
  </si>
  <si>
    <t>LISTA CIVICA: IES IMPEGNO E SERIETA'</t>
  </si>
  <si>
    <t>DURE' LUCA</t>
  </si>
  <si>
    <t>LISTA CIVICA: IMPEGNO PER CISLIANO</t>
  </si>
  <si>
    <t>DA SOLLER CRISTINA</t>
  </si>
  <si>
    <t>LISTA CIVICA: STRADA COMUNE</t>
  </si>
  <si>
    <t>BAUDANA EUGENIO</t>
  </si>
  <si>
    <t>LISTA CIVICA: INSIEME PER CISSONE</t>
  </si>
  <si>
    <t>PELETTO RENZO</t>
  </si>
  <si>
    <t>LISTA CIVICA: CISTERNA</t>
  </si>
  <si>
    <t>MANTINI VALENTINO</t>
  </si>
  <si>
    <t>LISTA CIVICA: CONOSCO CISTERNA | PARTITO SOCIALISTA ITALIANO | PARTITO DEMOCRATICO | MOVIMENTO 5 STELLE | LISTA CIVICA: LISTA INNAMORATO MELCHIONNA | LISTA CIVICA: SEMPRE CISTERNA</t>
  </si>
  <si>
    <t>PERRINI LORENZO</t>
  </si>
  <si>
    <t>PALADINO ENEA</t>
  </si>
  <si>
    <t>LISTA CIVICA: CIVICA LIBERA TUTTI</t>
  </si>
  <si>
    <t>RISINI FAUSTO</t>
  </si>
  <si>
    <t>SECONDI LUCA</t>
  </si>
  <si>
    <t>LISTA CIVICA: SOCIALISTI PER CITTA' DI CASTELLO | LISTA CIVICA: LA SINISTRA PER CASTELLO | LISTA CIVICA: LUCA SECONDI SINDACO | PARTITO DEMOCRATICO</t>
  </si>
  <si>
    <t>PERAZZETTI MATTEO</t>
  </si>
  <si>
    <t>LISTA CIVICA: SIAMO CITT? SANT'ANGELO</t>
  </si>
  <si>
    <t>PIEROBON LUCA</t>
  </si>
  <si>
    <t>LISTA CIVICA: CIVICA SAN MARCO | LISTA CIVICA: FORZA CITTADELLA | FRATELLI D'ITALIA | LISTA CIVICA: PIEROBON SINDACO | LEGA SALVINI | FORZA ITALIA</t>
  </si>
  <si>
    <t>RANALLI LEONARDO</t>
  </si>
  <si>
    <t>LISTA CIVICA: SVOLTA COMUNE</t>
  </si>
  <si>
    <t>COSENTINO FRANCESCO</t>
  </si>
  <si>
    <t>LISTA CIVICA: CITTANOVA CAMBIA</t>
  </si>
  <si>
    <t>NELLI FRANCESCO</t>
  </si>
  <si>
    <t>LISTA CIVICA: PER CITTAREALE</t>
  </si>
  <si>
    <t>MAGNANI ROSSELLA</t>
  </si>
  <si>
    <t>ISELLA ANGELO</t>
  </si>
  <si>
    <t>RICCA MARIA MADDALENA</t>
  </si>
  <si>
    <t>FORTAREL KATIA</t>
  </si>
  <si>
    <t>LISTA CIVICA: CIVES | LISTA CIVICA: INSIEME PER CIVES</t>
  </si>
  <si>
    <t>CALZONI DAVIDE</t>
  </si>
  <si>
    <t>LISTA CIVICA: PER CIVIASCO</t>
  </si>
  <si>
    <t>BERNARDI DANIELA</t>
  </si>
  <si>
    <t>LISTA CIVICA: FORZA CIVIDALE-CON I CIVICI PER CIVIDALE | FRATELLI D'ITALIA CON GIORGIA MELONI | LISTA CIVICA: CIVICA BALLOCH PER CIVIDALE | LEGA SALVINI PREMIER</t>
  </si>
  <si>
    <t>FORLANI GIOVANNI BATTISTA</t>
  </si>
  <si>
    <t>LISTA CIVICA: COMUNIT? DEMOCRATICA</t>
  </si>
  <si>
    <t>BALLARDINI CIRILLO</t>
  </si>
  <si>
    <t>LISTA CIVICA: PROGETTIAMO CIVIDATE</t>
  </si>
  <si>
    <t>TOCCI ALESSANDRO</t>
  </si>
  <si>
    <t>LISTA CIVICA: PER AMORE DI CIVITA</t>
  </si>
  <si>
    <t>GIAMPIERI LUCA</t>
  </si>
  <si>
    <t>FRATELLI D'ITALIA | LISTA CIVICA: SIAMO CIVITA | LEGA SALVINI LAZIO | FORZA ITALIA</t>
  </si>
  <si>
    <t>CICCHINELLI SARA</t>
  </si>
  <si>
    <t>LISTA CIVICA: COALIZIONE CIVICA</t>
  </si>
  <si>
    <t>MANUELE PAOLO</t>
  </si>
  <si>
    <t>LISTA CIVICA: DEMOCRATICA MENTE CIVITA</t>
  </si>
  <si>
    <t>PESCHI ALBA LOREDANA</t>
  </si>
  <si>
    <t>LISTA CIVICA: CAMBIA-MENTI PER CIVITA</t>
  </si>
  <si>
    <t>CIAMPITTIELLO ROBERTA</t>
  </si>
  <si>
    <t>LISTA CIVICA: CONTINUITA' PER CIVITANOVA</t>
  </si>
  <si>
    <t>CIARAPICA FABRIZIO</t>
  </si>
  <si>
    <t>FORZA ITALIA | LISTA COMPOSITA: LA CITTA' AL CENTRO-RINASCIMENTO VITTORIO SGARBI | LISTA COMPOSITA: UNIONE DI CENTRO-POPOLARI CIVITANOVA MARCHE | LISTA CIVICA: VINCE CIVITANOVA | FRATELLI D'ITALIA | LISTA CIVICA: INSIEME PER CIVITANOVA | LEGA SALVINI</t>
  </si>
  <si>
    <t>DI PROFIO SAMUELE</t>
  </si>
  <si>
    <t>LISTA CIVICA: CIVITAQUANA RIPARTE</t>
  </si>
  <si>
    <t>TEDESCO ERNESTO</t>
  </si>
  <si>
    <t>FRATELLI D'ITALIA | LISTA COMPOSITA: UNIONE DI CENTRO-POLO CIVICO | LEGA SALVINI | LISTA CIVICA: LISTA TEDESCO SINDACO | LISTA CIVICA: LISTA GRASSO #LA SVOLTA | FORZA ITALIA</t>
  </si>
  <si>
    <t>ROSSI GIUSEPPE</t>
  </si>
  <si>
    <t>D'ANDREA MARCO</t>
  </si>
  <si>
    <t>LISTA CIVICA: UNITI PER IL TERRITORIO</t>
  </si>
  <si>
    <t>MOTTURA GIUSEPPE</t>
  </si>
  <si>
    <t>LISTA CIVICA: CIVITELLA DI TUTTI</t>
  </si>
  <si>
    <t>DI PIETRO CRISTINA</t>
  </si>
  <si>
    <t>LISTA CIVICA: CITTADINI IN COMUNE</t>
  </si>
  <si>
    <t>MILANDRI CLAUDIO</t>
  </si>
  <si>
    <t>TAVARNESI ANDREA</t>
  </si>
  <si>
    <t>LISTA CIVICA: SOLIDARIETA' E PROGRESSO</t>
  </si>
  <si>
    <t>D'ORAZIO DANILO</t>
  </si>
  <si>
    <t>LISTA CIVICA: CASA CIVITELLA</t>
  </si>
  <si>
    <t>BIONDI ALESSANDRA</t>
  </si>
  <si>
    <t>ODDI PIERLUIGI</t>
  </si>
  <si>
    <t>LISTA CIVICA: UNITI PER IL NOSTRO PAESE</t>
  </si>
  <si>
    <t>CAPPETTA GIUSEPPE</t>
  </si>
  <si>
    <t>LISTA CIVICA: UNITI PER CIVITELLA SAN PAOLO</t>
  </si>
  <si>
    <t>MARCHETTI BARBARA</t>
  </si>
  <si>
    <t>LISTA CIVICA: RIVIVERE CIVO</t>
  </si>
  <si>
    <t>BERNASCONI GIOVANNI</t>
  </si>
  <si>
    <t>LISTA CIVICA: CON.CREA</t>
  </si>
  <si>
    <t>STURAM GIONATA</t>
  </si>
  <si>
    <t>LISTA CIVICA: CLAUTANS</t>
  </si>
  <si>
    <t>CESCUTTI GIULIANO</t>
  </si>
  <si>
    <t>GALLO LUIGI</t>
  </si>
  <si>
    <t>LISTA CIVICA: PER CLAVESANA</t>
  </si>
  <si>
    <t>RADOGNA SIMONA</t>
  </si>
  <si>
    <t>LISTA CIVICA: PINO</t>
  </si>
  <si>
    <t>MUCCHI RUGGERO</t>
  </si>
  <si>
    <t>LISTA CIVICA: PASSIONE CLESIANA | LISTA CIVICA: CLES FUTURA | PATT</t>
  </si>
  <si>
    <t>BOSSIO ARMANDO</t>
  </si>
  <si>
    <t>LISTA CIVICA: A TESTA ALTA PER CLETO</t>
  </si>
  <si>
    <t>GALLI GIUSEPPE</t>
  </si>
  <si>
    <t>LISTA COMPOSITA: LEGA SALVINI LOMBARDIA-INDIPENDENTI</t>
  </si>
  <si>
    <t>MORSTABILINI MASSIMO</t>
  </si>
  <si>
    <t>BONINO GUIDO</t>
  </si>
  <si>
    <t>LISTA CIVICA: VACCAREZZA</t>
  </si>
  <si>
    <t>ALLAIS PAOLO</t>
  </si>
  <si>
    <t>LISTA CIVICA: PER COAZZE CON COAZZE</t>
  </si>
  <si>
    <t>BIANCOTTO IVO BARTOLOMEO</t>
  </si>
  <si>
    <t>FACCHETTI ALBERTO</t>
  </si>
  <si>
    <t>FASOGLIO UMBERTO</t>
  </si>
  <si>
    <t>CENTRELLA DANILO</t>
  </si>
  <si>
    <t>CHIOCCHIO SANDRO</t>
  </si>
  <si>
    <t>LISTA CIVICA: INSIEME PER IL PROGRESSO</t>
  </si>
  <si>
    <t>VESSIO FRANCESCO</t>
  </si>
  <si>
    <t>DAPIAGGI MARCO PIETRO</t>
  </si>
  <si>
    <t>LISTA CIVICA: CODEVILLA ATTIVA</t>
  </si>
  <si>
    <t>ZANARDI ALICE</t>
  </si>
  <si>
    <t>LISTA CIVICA: CODIGORO 2030</t>
  </si>
  <si>
    <t>TOMMASELLA LISA</t>
  </si>
  <si>
    <t>LISTA COMPOSITA: LEGA SALVINI-UNITI PER CODOGN?</t>
  </si>
  <si>
    <t>PASSERINI FRANCESCO</t>
  </si>
  <si>
    <t>FORZA ITALIA | LISTA CIVICA: CODOGNO LISTA CIVICA MODERATI-CODOGNO NUOVA | LEGA SALVINI LOMBARDIA | FRATELLI D'ITALIA</t>
  </si>
  <si>
    <t>NARDINI GUIDO</t>
  </si>
  <si>
    <t>PARTITO DEMOCRATICO | LISTA CIVICA: POLO CIVICO NARDINI SINDACO</t>
  </si>
  <si>
    <t>BUDRONI CRISTIAN</t>
  </si>
  <si>
    <t>LISTA CIVICA: INSIEME PER CODRONGIANOS</t>
  </si>
  <si>
    <t>SETTI PAOLO</t>
  </si>
  <si>
    <t>LISTA CIVICA: NOI A COGGIOLA</t>
  </si>
  <si>
    <t>BASILICO ANDREA</t>
  </si>
  <si>
    <t>ALLERA FRANCO</t>
  </si>
  <si>
    <t>BRUZZONE PAOLO</t>
  </si>
  <si>
    <t>LISTA CIVICA: S?AMO COGOLETO</t>
  </si>
  <si>
    <t>CAPOVILLA PIERGILDO</t>
  </si>
  <si>
    <t>LISTA CIVICA: RINASCI COGOLLO</t>
  </si>
  <si>
    <t>GARIBALDI GINO</t>
  </si>
  <si>
    <t>LISTA CIVICA: RINNOVAMENTO PER COGORNO</t>
  </si>
  <si>
    <t>RIBONI CORRADO</t>
  </si>
  <si>
    <t>LISTA CIVICA: VIVERE COLAZZA</t>
  </si>
  <si>
    <t>COSTA ENRICO</t>
  </si>
  <si>
    <t>LISTA CIVICA: SIAMO COLCERESA</t>
  </si>
  <si>
    <t>BETTINESCHI GABRIELE</t>
  </si>
  <si>
    <t>LISTA CIVICA: AVANTI PER COLERE</t>
  </si>
  <si>
    <t>DONFRANCESCO BERNARDO</t>
  </si>
  <si>
    <t>LISTA CIVICA: GRAPPOLO D'UVA E DUE SPIGHE DI GRANO</t>
  </si>
  <si>
    <t>TORRE RENATO</t>
  </si>
  <si>
    <t>GILARDI MONICA</t>
  </si>
  <si>
    <t>LISTA CIVICA: NOI PER COLICO</t>
  </si>
  <si>
    <t>MERCURI MARIA PIA</t>
  </si>
  <si>
    <t>MOSTACCI ANTONIO</t>
  </si>
  <si>
    <t>LISTA CIVICA: CONDIVIDERE PARTECIPARE</t>
  </si>
  <si>
    <t>IACHETTINI ANNA</t>
  </si>
  <si>
    <t>LISTA CIVICA: TERRITORIO LAVORO SOLIDARIET?</t>
  </si>
  <si>
    <t>GALBUSERA TIZIANA</t>
  </si>
  <si>
    <t>LISTA CIVICA: INSIEME PER COLLE</t>
  </si>
  <si>
    <t>DI PAOLA CARLETTO</t>
  </si>
  <si>
    <t>LISTA CIVICA: CON VOI PER COLLE D'ANCHISE</t>
  </si>
  <si>
    <t>LORETI OTELLO</t>
  </si>
  <si>
    <t>LISTA CIVICA: CONSENSO CIVICO</t>
  </si>
  <si>
    <t>DONATI ALESSANDRO</t>
  </si>
  <si>
    <t>LA SINISTRA | PARTITO DEMOCRATICO | LISTA CIVICA: COLLE IN COMUNE</t>
  </si>
  <si>
    <t>CAMBONE VALENTINA</t>
  </si>
  <si>
    <t>LISTA CIVICA: VALORIZZARE IL PASSATO PROGETTIAMO IL FUTURO</t>
  </si>
  <si>
    <t>IAPOZZUTO MICHELE</t>
  </si>
  <si>
    <t>LISTA CIVICA: LEALI PER COLLE</t>
  </si>
  <si>
    <t>FRENA PAOLO</t>
  </si>
  <si>
    <t>LISTA CIVICA: AUNA PER COL</t>
  </si>
  <si>
    <t>COLETTI SEBASTIANO</t>
  </si>
  <si>
    <t>MAZZOLINI ANGELO</t>
  </si>
  <si>
    <t>LISTA CIVICA: UNIONE DEMOCRATICA PER COLLEBEATO</t>
  </si>
  <si>
    <t>GALLI MARISTELLA</t>
  </si>
  <si>
    <t>LISTA CIVICA: COLLECCHIO INSIEME</t>
  </si>
  <si>
    <t>D'AMICO PAOLO</t>
  </si>
  <si>
    <t>LISTA CIVICA: W COLLECORVINO SEMPRE</t>
  </si>
  <si>
    <t>TIBERII MANUELE</t>
  </si>
  <si>
    <t>LISTA CIVICA: COLLEDARA SI RINNOVA</t>
  </si>
  <si>
    <t>SCHINA ANDREA</t>
  </si>
  <si>
    <t>LISTA CIVICA: INSIEME PER COLLEDIMACINE</t>
  </si>
  <si>
    <t>SIMONETTI CHRISTIAN</t>
  </si>
  <si>
    <t>LISTA CIVICA: UNITI PER COLLEDIMEZZO</t>
  </si>
  <si>
    <t>SANNA PIERLUIGI</t>
  </si>
  <si>
    <t>PARTITO DEMOCRATICO | LISTA CIVICA: IL CASTELLO | LISTA CIVICA: RIPARTIAMO PER COLLEFERRO | LISTA CIVICA: LA CITT? | LISTA CIVICA: INSIEME PER I CITTADINI</t>
  </si>
  <si>
    <t>MANZOCCHI DOMENICO</t>
  </si>
  <si>
    <t>LISTA CIVICA: PER COLLEGIOVE</t>
  </si>
  <si>
    <t>CASCIANO FRANCESCO</t>
  </si>
  <si>
    <t>+EUROPA | ITALIA IN COMUNE | PARTITO DEMOCRATICO | LISTA CIVICA: COLLEGNO BENE COMUNE | MODERATI | LISTA CIVICA: COLLEGNO A COLORI</t>
  </si>
  <si>
    <t>SALUCCI ROSANNA</t>
  </si>
  <si>
    <t>LISTA CIVICA: AMARE COLLELONGO</t>
  </si>
  <si>
    <t>BUSSIGLIERI MAURO</t>
  </si>
  <si>
    <t>LISTA CIVICA: INSIEME PER COLLEPARDO</t>
  </si>
  <si>
    <t>MANTA LAURA</t>
  </si>
  <si>
    <t>LISTA CIVICA: COLLEPASSO IMPEGNO COMUNE</t>
  </si>
  <si>
    <t>COLANGELI MAURO</t>
  </si>
  <si>
    <t>LISTA CIVICA: PER COLLEPIETRO</t>
  </si>
  <si>
    <t>QUERIO GIANETTO ALDO</t>
  </si>
  <si>
    <t>LISTA CIVICA: COLLERETTO FUTURA</t>
  </si>
  <si>
    <t>MARCO ERNESTO</t>
  </si>
  <si>
    <t>ANTOLINI ADELIO</t>
  </si>
  <si>
    <t>LISTA CIVICA: COLLESALVETTI CIVICA | PARTITO DEMOCRATICO | Lista Civica non pervenuta</t>
  </si>
  <si>
    <t>MELI GIOVANNI BATTISTA</t>
  </si>
  <si>
    <t>LISTA CIVICA: PRIMA DI TUTTO COLLESANO - MELI SINDACO</t>
  </si>
  <si>
    <t>MELE COSIMO DAMIANO</t>
  </si>
  <si>
    <t>LISTA CIVICA: UN FUTURO PER COLLETORTO</t>
  </si>
  <si>
    <t>VITTORI FEDERICO</t>
  </si>
  <si>
    <t>LISTA CIVICA: AGORA'</t>
  </si>
  <si>
    <t>INCOLLINGO EMILIO</t>
  </si>
  <si>
    <t>LISTA CIVICA: EQUILIBRIO E MODERAZIONE</t>
  </si>
  <si>
    <t>BRIGANTI PIETRO</t>
  </si>
  <si>
    <t>CARDILLI ANDREA</t>
  </si>
  <si>
    <t>LISTA CIVICA: LIBERAMENTE COLLI</t>
  </si>
  <si>
    <t>MICANTI ALBERTO</t>
  </si>
  <si>
    <t>LODIGIANI SERGIO</t>
  </si>
  <si>
    <t>LISTA CIVICA: INSIEME PER COLLI VERDI</t>
  </si>
  <si>
    <t>STROLLO GERARDO</t>
  </si>
  <si>
    <t>SANNA FRANCESCO</t>
  </si>
  <si>
    <t>ZANINI MIRELLA</t>
  </si>
  <si>
    <t>LISTA CIVICA: ALTA VALLETROMPIA COLLIO</t>
  </si>
  <si>
    <t>MOGNATO CLAUDIA</t>
  </si>
  <si>
    <t>LISTA CIVICA: RINNOVIAMO COLLOBIANO</t>
  </si>
  <si>
    <t>OVAN LUCA</t>
  </si>
  <si>
    <t>MARI MIRKO</t>
  </si>
  <si>
    <t>LISTA CIVICA: INSIEME PER COLMURANO</t>
  </si>
  <si>
    <t>LISTA NICOLA</t>
  </si>
  <si>
    <t>LISTA CIVICA: SINERGIA PER COLOBRARO</t>
  </si>
  <si>
    <t>SCALZOTTO MANUEL</t>
  </si>
  <si>
    <t>LISTA COMPOSITA: LEGA SALVINI-MUOVIAMO COLOGNA</t>
  </si>
  <si>
    <t>CHIARI CARLO</t>
  </si>
  <si>
    <t>LISTA CIVICA: CAMBIAMO COLOGNE</t>
  </si>
  <si>
    <t>DRAGO CHIARA</t>
  </si>
  <si>
    <t>LISTA CIVICA: CHIARA DRAGO SINDACO</t>
  </si>
  <si>
    <t>PIUBELLO GIOVANNA</t>
  </si>
  <si>
    <t>LISTA CIVICA: INSIEME PER COLOGNOLA</t>
  </si>
  <si>
    <t>GIULIANI FAUSTO</t>
  </si>
  <si>
    <t>LISTA CIVICA: ORA COLONNA</t>
  </si>
  <si>
    <t>MASSI BIAGIO</t>
  </si>
  <si>
    <t>LISTA CIVICA: PER COLONNELLA</t>
  </si>
  <si>
    <t>GANDOLA DAVIDE</t>
  </si>
  <si>
    <t>LISTA CIVICA: COLONNO PER VOI</t>
  </si>
  <si>
    <t>CODEGA DORIANO</t>
  </si>
  <si>
    <t>LISTA CIVICA: INSIEME PER COLORINA</t>
  </si>
  <si>
    <t>STOCCHI CHRISTIAN</t>
  </si>
  <si>
    <t>LISTA COMPOSITA: LEGA SALVINI PREMIER-FRATELLI D'ITALIA-FORZA ITALIA</t>
  </si>
  <si>
    <t>LUCIA GIOVANNI</t>
  </si>
  <si>
    <t>LISTA CIVICA: INSIEME POSSIAMO!</t>
  </si>
  <si>
    <t>GUALA GIULIO ENRICO MARIA</t>
  </si>
  <si>
    <t>FRANGI GIOVANNI</t>
  </si>
  <si>
    <t>LISTA CIVICA: UNITI PER COLVERDE</t>
  </si>
  <si>
    <t>DENTELLA ADRIANA</t>
  </si>
  <si>
    <t>LISTA CIVICA: PER COLZATE</t>
  </si>
  <si>
    <t>ROVELLI MARINA PAOLA</t>
  </si>
  <si>
    <t>LISTA CIVICA: COMABBIO CIVICA</t>
  </si>
  <si>
    <t>NEGRI PIERLUIGI</t>
  </si>
  <si>
    <t>LISTA CIVICA: LISTA CIVICA 2Q20 | FRATELLI D'ITALIA | LEGA SALVINI PREMIER | FORZA ITALIA</t>
  </si>
  <si>
    <t>MAFFEI ANTONIO</t>
  </si>
  <si>
    <t>LISTA CIVICA: UNITI PER COMANO</t>
  </si>
  <si>
    <t>ZAMBOTTI FABIO</t>
  </si>
  <si>
    <t>VICARDI ITALO</t>
  </si>
  <si>
    <t>DE ANTONI FLAVIO</t>
  </si>
  <si>
    <t>STAUNOVO POLACCO MARCO</t>
  </si>
  <si>
    <t>LISTA CIVICA: CREDIAMO NEL COMELICO</t>
  </si>
  <si>
    <t>BALLARINI MICHELE</t>
  </si>
  <si>
    <t>LISTA CIVICA: COMERIO ATTIVA</t>
  </si>
  <si>
    <t>POTIERI ALIDA</t>
  </si>
  <si>
    <t>POTENZA DANIELE</t>
  </si>
  <si>
    <t>LISTA CIVICA: VIVERE COMIGNAGO</t>
  </si>
  <si>
    <t>SCHEMBARI MARIA RITA ANNUNZIATA</t>
  </si>
  <si>
    <t>FRATELLI D'ITALIA CON GIORGIA MELONI | LEGA - FORZA ITALIA | LISTA CIVICA: #DIVENTERABELLISSIMA - MARIA RITA SCHEMBARI SINDACO | LISTA CIVICA: COMISO VERA - MARIA RITA SCHEMBARI SINDACO | LISTA CIVICA: PRIMA COMISO - MARIA RITA SCHEMBARI SINDACO</t>
  </si>
  <si>
    <t>NIGRELLI LUIGI</t>
  </si>
  <si>
    <t>LISTA CIVICA: COMITINI PER SEMPRE LISTA CIVICA</t>
  </si>
  <si>
    <t>NAPPI SEVERINO</t>
  </si>
  <si>
    <t>SARASINI ALESSANDRO</t>
  </si>
  <si>
    <t>LISTA CIVICA: INSIEME PER COMMESSAGGIO</t>
  </si>
  <si>
    <t>TEVINI IVAN</t>
  </si>
  <si>
    <t>RAPINESE ALESSANDRO</t>
  </si>
  <si>
    <t>LISTA CIVICA: RAPINESE SINDACO</t>
  </si>
  <si>
    <t>MARIANI FRANCESCO</t>
  </si>
  <si>
    <t>LISTA CIVICA: COMPIANO, TRADIZIONE E FUTURO</t>
  </si>
  <si>
    <t>MORIGGI IVAN</t>
  </si>
  <si>
    <t>LISTA CIVICA: PROGETTO COMUN NUOVO</t>
  </si>
  <si>
    <t>CESARONI ALVARO</t>
  </si>
  <si>
    <t>LISTA CIVICA: TUTTI INSIEME</t>
  </si>
  <si>
    <t>AGGIO ALESSANDRO</t>
  </si>
  <si>
    <t>LISTA COMPOSITA: LEGA SALVINI-FRATELLI D'ITALIA-PROGETTO CIVICO</t>
  </si>
  <si>
    <t>PRETE RICCARDO</t>
  </si>
  <si>
    <t>LISTA CIVICA: CONCA CASALE RIPARTE</t>
  </si>
  <si>
    <t>BUONOCORE PASQUALE</t>
  </si>
  <si>
    <t>LISTA CIVICA: UNITI PER CONCA</t>
  </si>
  <si>
    <t>SIMONE DAVID LUCIO</t>
  </si>
  <si>
    <t>ZULIANI CRISTIANO</t>
  </si>
  <si>
    <t>BUZZI PIERLUIGI</t>
  </si>
  <si>
    <t>DAMIOLINI AGOSTINO</t>
  </si>
  <si>
    <t>LISTA COMPOSITA: LEGA SALVINI-FORZA ITALIA-VIVIAMO CONCESIO</t>
  </si>
  <si>
    <t>ODORICO CLAUDIO</t>
  </si>
  <si>
    <t>PRANDINI LUCA</t>
  </si>
  <si>
    <t>LISTA CIVICA: INSIEME PER CONCORDIA</t>
  </si>
  <si>
    <t>CAPITANIO MAURO</t>
  </si>
  <si>
    <t>LISTA COMPOSITA: FRATELLI D'ITALIA-FORZA ITALIA | LEGA SALVINI | LISTA CIVICA: TUTTI  X  CONCOREZZO</t>
  </si>
  <si>
    <t>IARIA TOMMASO</t>
  </si>
  <si>
    <t>LISTA CIVICA: RILANCIAMO CONDOFURI</t>
  </si>
  <si>
    <t>SUPPO JACOPO</t>
  </si>
  <si>
    <t>LISTA CIVICA: CONDOVE IN COMUNE</t>
  </si>
  <si>
    <t>CATANESE GIUSEPPE PIETRO</t>
  </si>
  <si>
    <t>CHIES FABIO</t>
  </si>
  <si>
    <t>DELLA TORRE FRANCESCO</t>
  </si>
  <si>
    <t>LISTA CIVICA: NESSUNO ESCLUSO</t>
  </si>
  <si>
    <t>LEONARDI LUCIANO</t>
  </si>
  <si>
    <t>LISTA CIVICA: IN COMUNE</t>
  </si>
  <si>
    <t>D'ASSISI EMILIO FRANCESCO</t>
  </si>
  <si>
    <t>GARELLI ARLES</t>
  </si>
  <si>
    <t>LISTA CIVICA: INSIEME PER CONIOLO 2.0</t>
  </si>
  <si>
    <t>PULA PAOLA</t>
  </si>
  <si>
    <t>PERILLI UMBERTO</t>
  </si>
  <si>
    <t>LISTA CIVICA: CONSELVE RIPARTE</t>
  </si>
  <si>
    <t>ZANON FULVIO</t>
  </si>
  <si>
    <t>LISTA CIVICA: UNITI PER IL CONTA'</t>
  </si>
  <si>
    <t>SPERA LEONARDO</t>
  </si>
  <si>
    <t>LANCIA PAOLO</t>
  </si>
  <si>
    <t>LISTA CIVICA: CON PAOLO LANCIA SINDACO</t>
  </si>
  <si>
    <t>DE SANTIS PASQUALE</t>
  </si>
  <si>
    <t>LISTA CIVICA: INSIEME PER CONTRADA</t>
  </si>
  <si>
    <t>CARLETTA FRANCO</t>
  </si>
  <si>
    <t>LISTA CIVICA: INSIEME PER CONTROGUERRA</t>
  </si>
  <si>
    <t>POTI ETTORE</t>
  </si>
  <si>
    <t>BRISCIONE ANTONIO</t>
  </si>
  <si>
    <t>LISTA CIVICA: CONTURSI TERME ORA</t>
  </si>
  <si>
    <t>LOVASCIO GIUSEPPE</t>
  </si>
  <si>
    <t>LISTA CIVICA: CON LOVASCIO LIBERI | LISTA CIVICA: CONVERSIAMO PER LA CITT? | LISTA CIVICA: POPOLARI CON LOVASCIO SINDACO | LISTA CIVICA: CONVERSANO PER TUTTI | LISTA CIVICA: GERMOGLI PER IL FUTURO | LISTA CIVICA: CULTURA PUGLIESE</t>
  </si>
  <si>
    <t>CICCONE LUIGI</t>
  </si>
  <si>
    <t>LISTA CIVICA: CONZA AL CENTRO</t>
  </si>
  <si>
    <t>DEMARIA EMANUELE</t>
  </si>
  <si>
    <t>LISTA CIVICA: TORRE E MANI CHE SI STRINGONO</t>
  </si>
  <si>
    <t>SCHITO SANDRINA</t>
  </si>
  <si>
    <t>ITALIA IN COMUNE | LISTA CIVICA: +C COPERTINO | PARTITO DEMOCRATICO | LISTA CIVICA: LIBERA MENTE PER COPERTINO | LISTA CIVICA: ALBA NUOVA | LISTA CIVICA: COPERTINO POPOLARE | LISTA CIVICA: VA VALORE ASSOLUTO | LISTA CIVICA: UNITI SI VINCE! | LISTA CIVICA: W VIVACITT?</t>
  </si>
  <si>
    <t>ITRALONI ANDREA</t>
  </si>
  <si>
    <t>LISTA CIVICA: IMPEGNO PER COPIANO</t>
  </si>
  <si>
    <t>PAGNONI FABRIZIO</t>
  </si>
  <si>
    <t>FRATELLI D'ITALIA | LISTA CIVICA: LA LISTA CIVICA | LEGA SALVINI PREMIER | FORZA ITALIA</t>
  </si>
  <si>
    <t>BALDUZZI VITTORIO</t>
  </si>
  <si>
    <t>LISTA CIVICA: RINNOVAMENTO AMMINISTRATIVO</t>
  </si>
  <si>
    <t>DE BENEDITTIS CORRADO NICOLA</t>
  </si>
  <si>
    <t>DEMOS DEMOCRAZIA SOLIDALE | ITALIA VIVA | PARTITO DEMOCRATICO | LISTA CIVICA: ITALIA IN COMUNE | LISTA CIVICA: RIMETTIAMO IN MOTO LA CITT?</t>
  </si>
  <si>
    <t>PENTANGELO PIETRO</t>
  </si>
  <si>
    <t>LISTA CIVICA: ALBA CORBARESE</t>
  </si>
  <si>
    <t>BALLARINI MARCO</t>
  </si>
  <si>
    <t>LISTA CIVICA: INSIEME PER CORBETTA | LISTA CIVICA: VIVIAMO CORBETTA | LISTA CIVICA: ALLEANZA CITTADINA PER CORBETTA | LISTA CIVICA: CORBETTA IN COMUNE | LISTA CIVICA: FORZA CORBETTA FEDERALISMO &amp; LIBERTA' | LISTA CIVICA: CORBETTA VOLTA PAGINA LISTA ROSA</t>
  </si>
  <si>
    <t>DOMENEGHETTI MICHELE</t>
  </si>
  <si>
    <t>LISTA CIVICA: NUOVO PROGETTO PER CORBOLA</t>
  </si>
  <si>
    <t>PIERGENTILI GIANFRANCO</t>
  </si>
  <si>
    <t>LISTA CIVICA: VIVERE CORCHIANO</t>
  </si>
  <si>
    <t>BETTI CRISTIAN</t>
  </si>
  <si>
    <t>PARTITO DEMOCRATICO | LISTA CIVICA: GIOVANI PER CORCIANO | CIVICI RIFORMISTI POPOLARI SOCIALISTI | LISTA CIVICA: CRISTIAN BETTI SINDACO | LIBERI E UGUALI</t>
  </si>
  <si>
    <t>DELLE VEDOVE ANDREA</t>
  </si>
  <si>
    <t>FRATELLI D'ITALIA CON GIORGIA MELONI | LEGA SALVINI PREMIER | LISTA CIVICA: RINASCIMENTO SGARBI CORDENONS | FORZA ITALIA</t>
  </si>
  <si>
    <t>CAMPAGNA ROBERTO</t>
  </si>
  <si>
    <t>LISTA CIVICA: CORDIGNANO VIVA</t>
  </si>
  <si>
    <t>BRUNETTIN LUCIA</t>
  </si>
  <si>
    <t>LISTA CIVICA: UN FUTURO PER CORDOVADO</t>
  </si>
  <si>
    <t>REMASCHI MARCO</t>
  </si>
  <si>
    <t>LISTA CIVICA: UNIONE DEMOCRATICA</t>
  </si>
  <si>
    <t>NOCE ERMANO</t>
  </si>
  <si>
    <t>LISTA CIVICA: PER LA NOSTRA GENTE</t>
  </si>
  <si>
    <t>COSTANZO SIMONE</t>
  </si>
  <si>
    <t>LISTA CIVICA: CORENO BENE COMUNE</t>
  </si>
  <si>
    <t>CONTESTABILE ROMEO</t>
  </si>
  <si>
    <t>LISTA CIVICA: CORFINIUM RINASCE</t>
  </si>
  <si>
    <t>DE LILLIS MAURO PRIMIO</t>
  </si>
  <si>
    <t>LISTA CIVICA: CORI E GIULIANELLO INSIEME</t>
  </si>
  <si>
    <t>UGOLINI GIANLUCA</t>
  </si>
  <si>
    <t>MANTI ADDOLORATA ANNA</t>
  </si>
  <si>
    <t>LISTA CIVICA: CITT? DI TUTTI</t>
  </si>
  <si>
    <t>STASI FLAVIO</t>
  </si>
  <si>
    <t>LISTA CIVICA: CORIGLIANO ROSSANO DOMANI | LISTA CIVICA: CITT? IN COMUNE | LISTA CIVICA: CORIGLIANO-ROSSANO PULITA | LISTA CIVICA: UNITI PER STASI SINDACO | LISTA CIVICA: #CORIGLIANO ROSSANO FUTURA</t>
  </si>
  <si>
    <t>ALOISI GIANNI</t>
  </si>
  <si>
    <t>LISTA CIVICA: GUARDARE OLTRE</t>
  </si>
  <si>
    <t>COSTA FROLA MARIA SUSANNA</t>
  </si>
  <si>
    <t>LISTA CIVICA: SORRISO</t>
  </si>
  <si>
    <t>NICOLOSI NICOLO'</t>
  </si>
  <si>
    <t>LISTA CIVICA: NUOVA LUCE NICOLOSI SINDACO</t>
  </si>
  <si>
    <t>FERRARO FILIPPO</t>
  </si>
  <si>
    <t>LISTA CIVICA: CORLETO NEL CUORE</t>
  </si>
  <si>
    <t>MONTANO MARIO</t>
  </si>
  <si>
    <t>MAGISTRO LUIGI GIANANTONIO</t>
  </si>
  <si>
    <t>FRATELLI D'ITALIA | LEGA SALVINI | LISTA CIVICA: CORMANO CRESCE | FORZA ITALIA</t>
  </si>
  <si>
    <t>FELCARO ROBERTO</t>
  </si>
  <si>
    <t>LISTA CIVICA: DIREZIONE CORMONS FELCARO SINDACO | LISTA CIVICA: START CORMONS FELCARO SINDACO</t>
  </si>
  <si>
    <t>INVERNIZZI GIACOMO STEFANO</t>
  </si>
  <si>
    <t>LISTA CIVICA: DIRE FARE CAMBIARE</t>
  </si>
  <si>
    <t>VISTALLI LUCA</t>
  </si>
  <si>
    <t>LISTA CIVICA: SULLA BUONA STRADA</t>
  </si>
  <si>
    <t>MASSO GIUSEPPE</t>
  </si>
  <si>
    <t>LISTA CIVICA: LISTA DEMOCRATICA INDIPENDENTE</t>
  </si>
  <si>
    <t>SANTAGOSTINO YURI</t>
  </si>
  <si>
    <t>LISTA CIVICA: VALORI IN COMUNE | LISTA CIVICA: SINISTRA CORNAREDO | PARTITO DEMOCRATICO</t>
  </si>
  <si>
    <t>COLOMBO GIUSEPPE FELICE</t>
  </si>
  <si>
    <t>KOFLER ALBIN</t>
  </si>
  <si>
    <t>LANARO FRANCESCO</t>
  </si>
  <si>
    <t>LISTA CIVICA: #LANARO SINDACO PER CORNEDO</t>
  </si>
  <si>
    <t>MONETA CLAUDIO</t>
  </si>
  <si>
    <t>LISTA CIVICA: NUOVA LAUDENSE</t>
  </si>
  <si>
    <t>BALBO ALESSANDRA</t>
  </si>
  <si>
    <t>DELSANTE GIUSEPPE</t>
  </si>
  <si>
    <t>LISTA CIVICA: CORNIGLIO IN COMUNE</t>
  </si>
  <si>
    <t>MOSCHIONI DANIELE</t>
  </si>
  <si>
    <t>TANSINI GIANPIERO</t>
  </si>
  <si>
    <t>VIGNALI PAOLA LORENZA</t>
  </si>
  <si>
    <t>SARTOR CLAUDIO</t>
  </si>
  <si>
    <t>LISTA CIVICA: FARE PER CORNUDA</t>
  </si>
  <si>
    <t>BERETTA MARCO</t>
  </si>
  <si>
    <t>LISTA CIVICA: UNITI PER CORREZZANA</t>
  </si>
  <si>
    <t>FECCHIO MAURO</t>
  </si>
  <si>
    <t>LISTA CIVICA: PROGETTO CORREZZOLA</t>
  </si>
  <si>
    <t>MOLINA LUIGI</t>
  </si>
  <si>
    <t>LISTA CIVICA: CAMPANILE</t>
  </si>
  <si>
    <t>GIAMPAOLI GIULIANA</t>
  </si>
  <si>
    <t>LISTA COMPOSITA: FRATELLI D'ITALIA-LEGA SALVINI-FORZA ITALIA-UNIONE DI CENTRO | LISTA CIVICA: CAMBIAMO CORRIDONIA</t>
  </si>
  <si>
    <t>VALLESE DANTINO</t>
  </si>
  <si>
    <t>LISTA CIVICA: CORROPOLI CRESCE</t>
  </si>
  <si>
    <t>RAONA BIAGIO</t>
  </si>
  <si>
    <t>LISTA CIVICA: CORSANO FUTURA</t>
  </si>
  <si>
    <t>VENTURA STEFANO MARTINO</t>
  </si>
  <si>
    <t>PARTITO DEMOCRATICO | LISTA CIVICA: INSIEME PER CORSICO | LISTA CIVICA: CORSICO TORNA GRANDE</t>
  </si>
  <si>
    <t>BARRERA FILIPPO</t>
  </si>
  <si>
    <t>LISTA CIVICA: L'IMPEGNO CONTINUA</t>
  </si>
  <si>
    <t>SCHIEFER OSWALD</t>
  </si>
  <si>
    <t>SCALFARO FRANCESCO</t>
  </si>
  <si>
    <t>LISTA COMPOSITA: PARTITO DEMOCRATICO-LA SINISTRA</t>
  </si>
  <si>
    <t>STROPPIANA CLAUDIO</t>
  </si>
  <si>
    <t>LISTA CIVICA: NOI PER CORTANDONE</t>
  </si>
  <si>
    <t>GATTIGLIA MARCO</t>
  </si>
  <si>
    <t>LISTA CIVICA: RINNOVAMENTO SVILUPPO</t>
  </si>
  <si>
    <t>CHIARA FRANCESCO</t>
  </si>
  <si>
    <t>ROTTOLI LUIGI</t>
  </si>
  <si>
    <t>LISTA CIVICA: IL NOSTRO PAESE</t>
  </si>
  <si>
    <t>ROSSETTI GIUSEPPE</t>
  </si>
  <si>
    <t>LISTA CIVICA: UNITI PER CORTE DE' FRATI</t>
  </si>
  <si>
    <t>BECCHETTI ANNA</t>
  </si>
  <si>
    <t>LISTA CIVICA: PRIMA DI TUTTO CORTE FRANCA</t>
  </si>
  <si>
    <t>MANARA CLAUDIO</t>
  </si>
  <si>
    <t>MERLI LUIGI</t>
  </si>
  <si>
    <t>BODRITO ROBERTO</t>
  </si>
  <si>
    <t>LISTA CIVICA: SI...AMO CORTEMILIA</t>
  </si>
  <si>
    <t>SABBADINI ILARIO</t>
  </si>
  <si>
    <t>LISTA CIVICA: VIVIAMO CORTENO GOLGI</t>
  </si>
  <si>
    <t>GALPERTI SERGIO</t>
  </si>
  <si>
    <t>LISTA CIVICA: IL NOSTRO COMUNE</t>
  </si>
  <si>
    <t>GATTA GIANMARIO</t>
  </si>
  <si>
    <t>LISTA CIVICA: L'ARCOBALENO</t>
  </si>
  <si>
    <t>DOSSENA ANGELINO</t>
  </si>
  <si>
    <t>LISTA CIVICA: CORTEOLONA E GENZONE</t>
  </si>
  <si>
    <t>BRONDOLO GILIO MARIO</t>
  </si>
  <si>
    <t>LORENZI GIANLUCA</t>
  </si>
  <si>
    <t>LISTA CIVICA: VIVERE CORTINA</t>
  </si>
  <si>
    <t>MAYR MANFRED</t>
  </si>
  <si>
    <t>TIBERII MARCO</t>
  </si>
  <si>
    <t>LISTA CIVICA: NOI PER CORTINO</t>
  </si>
  <si>
    <t>MEONI LUCIANO</t>
  </si>
  <si>
    <t>LISTA CIVICA: FUTURO PER CORTONA | LEGA SALVINI PREMIER | FORZA ITALIA | LISTA COMPOSITA: FRATELLI D'ITALIA-ALLEANZA CIVICA</t>
  </si>
  <si>
    <t>DI PERSIO MARGANELLA GUIDO</t>
  </si>
  <si>
    <t>LISTA CIVICA: UNITI PER CORVARA</t>
  </si>
  <si>
    <t>ROTTONARA ROBERT</t>
  </si>
  <si>
    <t>LANATI MICHELE</t>
  </si>
  <si>
    <t>LISTA CIVICA: UNA SVOLTA PER CORVINO</t>
  </si>
  <si>
    <t>BENZONI GIOVANNI</t>
  </si>
  <si>
    <t>ASQUINI DAVID</t>
  </si>
  <si>
    <t>CARUSO FRANCESCO ALESSANDRO</t>
  </si>
  <si>
    <t>PARTITO SOCIALISTA ITALIANO | PARTITO DEMOCRATICO | LISTA CIVICA: FRANZ CARUSO SINDACO</t>
  </si>
  <si>
    <t>PARODI MAURO</t>
  </si>
  <si>
    <t>LISTA CIVICA: COSIO CHE CAMBIA</t>
  </si>
  <si>
    <t>VANINETTI ALAN</t>
  </si>
  <si>
    <t>LISTA CIVICA: COSIO PER TUTTI 2.0</t>
  </si>
  <si>
    <t>NOE' MAURO</t>
  </si>
  <si>
    <t>LISTA CIVICA: STRETTA DI MANO</t>
  </si>
  <si>
    <t>SILETTO AURELIA</t>
  </si>
  <si>
    <t>MOGGIO ENRICO</t>
  </si>
  <si>
    <t>LISTA CIVICA: MOGGIO SINDACO</t>
  </si>
  <si>
    <t>MOLINARO ROBERTO</t>
  </si>
  <si>
    <t>LUCIANI ROBERTO</t>
  </si>
  <si>
    <t>CAMOSSI DORIANO</t>
  </si>
  <si>
    <t>LISTA CIVICA: COSSOGNO UNGIASCA CICOGNA INSIEME</t>
  </si>
  <si>
    <t>SASSU SABRINA</t>
  </si>
  <si>
    <t>LISTA CIVICA: LA LISTA CIVICA PROGETTO COMUNE</t>
  </si>
  <si>
    <t>ORMEA ELSA</t>
  </si>
  <si>
    <t>LISTA CIVICA: INSIEME PER IL PAESE</t>
  </si>
  <si>
    <t>BOSCHETTI LUIGI MARIO</t>
  </si>
  <si>
    <t>LISTA CIVICA: UNITI PER COSTA DE' NOBILI</t>
  </si>
  <si>
    <t>FOGAROLI LUIGI</t>
  </si>
  <si>
    <t>RIZZATELLO GIAN PIETRO</t>
  </si>
  <si>
    <t>LISTA CIVICA: COSTEN SI COSTA COSTIOLA</t>
  </si>
  <si>
    <t>PANZERI SABINA</t>
  </si>
  <si>
    <t>LISTA CIVICA: AL CENTRO IL CITTADINO</t>
  </si>
  <si>
    <t>DOLCI FAUSTO</t>
  </si>
  <si>
    <t>LISTA CIVICA: DIAMOCI UNA MANO</t>
  </si>
  <si>
    <t>MAZZOLENI UMBERTO</t>
  </si>
  <si>
    <t>LISTA CIVICA: UNITI PER COSTA</t>
  </si>
  <si>
    <t>RUBE OTTAVIO</t>
  </si>
  <si>
    <t>BAIGUINI FEDERICO</t>
  </si>
  <si>
    <t>LISTA CIVICA: COSTA VOLPINO CAMBIA</t>
  </si>
  <si>
    <t>FORTE GIOVANNI MARIA</t>
  </si>
  <si>
    <t>LISTA CIVICA: PROPOSTA PER COSTABISSARA</t>
  </si>
  <si>
    <t>CAPPONI ANDREA</t>
  </si>
  <si>
    <t>LISTA CIVICA: COSTACCIARO PER TUTTI</t>
  </si>
  <si>
    <t>OPPEZZO RAFFAELLA</t>
  </si>
  <si>
    <t>MARERI PIETRO</t>
  </si>
  <si>
    <t>LISTA CIVICA: PER COSTARAINERA</t>
  </si>
  <si>
    <t>PASSARINI STEFANO</t>
  </si>
  <si>
    <t>LISTA CIVICA: PER COSTERMANO SUL GARDA</t>
  </si>
  <si>
    <t>CAVALLERO ENRICO ALESSANDRO</t>
  </si>
  <si>
    <t>LISTA CIVICA: COSTIGLIOLE VIVA!</t>
  </si>
  <si>
    <t>NASI FABRIZIO GIACOMO GIOVANNI</t>
  </si>
  <si>
    <t>LISTA CIVICA: INSIEME PER COSTIGLIOLE</t>
  </si>
  <si>
    <t>PIOVACCARI LUCA</t>
  </si>
  <si>
    <t>LISTA CIVICA: INSIEME PER COTIGNOLA</t>
  </si>
  <si>
    <t>AMMIRATI ANTONIO</t>
  </si>
  <si>
    <t>LISTA CIVICA: COTRONEI 2030 AMMIRATI SINDACO</t>
  </si>
  <si>
    <t>ANGELETTI ROBERTO</t>
  </si>
  <si>
    <t>LISTA CIVICA: NOI &amp; VOI PER COTTANELLO</t>
  </si>
  <si>
    <t>ROTA ROBERTO</t>
  </si>
  <si>
    <t>CAPELLETTI ANDREA</t>
  </si>
  <si>
    <t>LISTA CIVICA: PROGETTO COVO</t>
  </si>
  <si>
    <t>PATRUCCHI PAOLA</t>
  </si>
  <si>
    <t>LISTA CIVICA: DEMOCRAZIA E UGUAGLIANZA</t>
  </si>
  <si>
    <t>LACOPETA VINCENZO</t>
  </si>
  <si>
    <t>LISTA CIVICA: CRACO PER NOI</t>
  </si>
  <si>
    <t>MANZONI MATTEO</t>
  </si>
  <si>
    <t>LISTA CIVICA: I NOSTRI MONTI</t>
  </si>
  <si>
    <t>DEBERNARDI LUCA</t>
  </si>
  <si>
    <t>LISTA CIVICA: CRAVAGLIANA CONSAPEVOLE</t>
  </si>
  <si>
    <t>IOVIENO ANTONIO</t>
  </si>
  <si>
    <t>LISTA CIVICA: UNITI PER CRAVANZANA</t>
  </si>
  <si>
    <t>GIOVANOLA PAOLO</t>
  </si>
  <si>
    <t>MARESCA CARMELA</t>
  </si>
  <si>
    <t>LISTA CIVICA: VIVERE CREAZZO</t>
  </si>
  <si>
    <t>DI PAOLO NICOLINO</t>
  </si>
  <si>
    <t>LISTA CIVICA: PER CRECCHIO</t>
  </si>
  <si>
    <t>BELLINI ADRIANA</t>
  </si>
  <si>
    <t>LISTA CIVICA: PROGETTO CREDARO</t>
  </si>
  <si>
    <t>CERASOLA FRANCESCA</t>
  </si>
  <si>
    <t>BERGAMASCHI FABIO</t>
  </si>
  <si>
    <t>PARTITO DEMOCRATICO | LISTA CIVICA: CREMA BENE COMUNE | LISTA CIVICA: CREMA AL C'ENTRO PERSONE AMBIENTE WELFARE | LISTA CIVICA: CREMA RIFORMISTA | LISTA CIVICA: CREMA APERTA CITTA' ECOLOGISTA E PROGRESSISTA | LISTA CIVICA: CREMALAB</t>
  </si>
  <si>
    <t>PIROVANO AVE</t>
  </si>
  <si>
    <t>LISTA CIVICA: CREMELLA UNITA</t>
  </si>
  <si>
    <t>RIGAZZI DOMENICO</t>
  </si>
  <si>
    <t>LISTA CIVICA: UNIONE DEMOCRATICA CREMENAGA</t>
  </si>
  <si>
    <t>INVERNIZZI PIER LUIGI</t>
  </si>
  <si>
    <t>MANZI DIEGO</t>
  </si>
  <si>
    <t>LISTA CIVICA: L'APE</t>
  </si>
  <si>
    <t>GIACOBBE MASSIMO</t>
  </si>
  <si>
    <t>LISTA CIVICA: INSIEME PER CREMOLINO</t>
  </si>
  <si>
    <t>GALIMBERTI GIANLUCA</t>
  </si>
  <si>
    <t>LISTA CIVICA: CITTADINI PER PASSIONE | LISTA CIVICA: SINISTRA PER CREMONA ENERGIA CIVILE | LISTA CIVICA: CREMONA ATTIVA | PARTITO DEMOCRATICO | LISTA CIVICA: FARE NUOVA LA CITT? | LISTA CIVICA: PATTO CIVICO PER CREMONA</t>
  </si>
  <si>
    <t>FORNAROLI MARCO</t>
  </si>
  <si>
    <t>LISTA CIVICA: CREMOSANO INSIEME NEL 2000</t>
  </si>
  <si>
    <t>FERRERO VITTORIO</t>
  </si>
  <si>
    <t>FERRARI ELISA MARIA</t>
  </si>
  <si>
    <t>RIZZI CARLO ALBERTO FRANCESCO</t>
  </si>
  <si>
    <t>D'ADDONA THOMAS</t>
  </si>
  <si>
    <t>LISTA CIVICA: INSIEME PER CRESPINA LORENZANA</t>
  </si>
  <si>
    <t>ZAMBELLI ANGELA</t>
  </si>
  <si>
    <t>LISTA CIVICA: INSIEME COSTRUIAMO IL FUTURO</t>
  </si>
  <si>
    <t>GATTONI MAURO</t>
  </si>
  <si>
    <t>LISTA CIVICA: INSIEME PER CRESSA</t>
  </si>
  <si>
    <t>RAFFO ERMANNO</t>
  </si>
  <si>
    <t>LISTA CIVICA: LISTA CIVICA PER CREVACUORE</t>
  </si>
  <si>
    <t>MARTELLI MARCO</t>
  </si>
  <si>
    <t>FERRONI GIORGIO</t>
  </si>
  <si>
    <t>LISTA CIVICA: PER CREVOLADOSSOLA</t>
  </si>
  <si>
    <t>EMILIANO MICHELE</t>
  </si>
  <si>
    <t>LISTA CIVICA: UNIT? E CAMBIAMENTO</t>
  </si>
  <si>
    <t>LOPOMO LUCA</t>
  </si>
  <si>
    <t>RE FABRIZIO</t>
  </si>
  <si>
    <t>LISTA CIVICA: STELLE ALPINE</t>
  </si>
  <si>
    <t>BASSIGNANA FILIPPO</t>
  </si>
  <si>
    <t>LISTA CIVICA: CROCE DEI FIESCHI</t>
  </si>
  <si>
    <t>TORMENA MARIANELLA</t>
  </si>
  <si>
    <t>LISTA CIVICA: LA CIVICA</t>
  </si>
  <si>
    <t>SAVOIA ERMANNO</t>
  </si>
  <si>
    <t>PERSIA ORLANDO</t>
  </si>
  <si>
    <t>LISTA CIVICA: TRASPARENZA E SERIETA'</t>
  </si>
  <si>
    <t>LETTIERI LUIGI</t>
  </si>
  <si>
    <t>MERCURIO RAFFAELE</t>
  </si>
  <si>
    <t>RUSSO ANTONIO</t>
  </si>
  <si>
    <t>LISTA CIVICA: EVOLUZIONE</t>
  </si>
  <si>
    <t>BORTOLUSSI MARCO</t>
  </si>
  <si>
    <t>LISTA CIVICA: INSIEME PER CROSIO</t>
  </si>
  <si>
    <t>VOCE VINCENZO</t>
  </si>
  <si>
    <t>LISTA CIVICA: TESORO CALABRIA | LISTA CIVICA: CROTONE CAMBIA | LISTA CIVICA: STANCHI DEI SOLITI | LISTA CIVICA: CITT? LIBERA</t>
  </si>
  <si>
    <t>BARONI SEBASTIANO</t>
  </si>
  <si>
    <t>LISTA CIVICA: CROTTA PRESENTE E FUTURO</t>
  </si>
  <si>
    <t>FERRARIS PAOLO</t>
  </si>
  <si>
    <t>LISTA CIVICA: CREDERE IN CROVA</t>
  </si>
  <si>
    <t>VALORZ GIANLUCA</t>
  </si>
  <si>
    <t>LISTA CIVICA: VIVI CROVIANA</t>
  </si>
  <si>
    <t>LIBRANDI CATALDO</t>
  </si>
  <si>
    <t>LISTA CIVICA: RINASCITA E CAMBIAMENTO</t>
  </si>
  <si>
    <t>BONORA LOREDANA</t>
  </si>
  <si>
    <t>LISTA CIVICA: INCOMUNE</t>
  </si>
  <si>
    <t>LUONGO ALDO</t>
  </si>
  <si>
    <t>LISTA CIVICA: TERRITORIO E LIBERT?</t>
  </si>
  <si>
    <t>MERONI CLAUDIO</t>
  </si>
  <si>
    <t>LISTA CIVICA: ALLEANZA POPOLARE CUCCIAGO</t>
  </si>
  <si>
    <t>IUCULANO MAMAO ANTONINO</t>
  </si>
  <si>
    <t>LISTA CIVICA: LA RINASCITA DI CUCEGLIO</t>
  </si>
  <si>
    <t>CUCCHETTI GIOVANNI</t>
  </si>
  <si>
    <t>LISTA CIVICA: CUGGIONO DEMOCRATICA</t>
  </si>
  <si>
    <t>FILIPPINI ANGELO</t>
  </si>
  <si>
    <t>LOCHE ANDREA</t>
  </si>
  <si>
    <t>LISTA CIVICA: CUGLIERI INSIEME</t>
  </si>
  <si>
    <t>SCIARRA GIANCARLO</t>
  </si>
  <si>
    <t>COSTELLI ROBERTO</t>
  </si>
  <si>
    <t>LISTA CIVICA: NOI PER CUMIANA</t>
  </si>
  <si>
    <t>ASSANDRI ALDO</t>
  </si>
  <si>
    <t>LISTA CIVICA: VIVERE CUMIGNANO SUL NAVIGLIO</t>
  </si>
  <si>
    <t>MANDELLI D'AGOSTINI GIUSEPPINA</t>
  </si>
  <si>
    <t>LISTA CIVICA: CUNARDOMANI</t>
  </si>
  <si>
    <t>MANASSERO PATRIZIA</t>
  </si>
  <si>
    <t>LISTA CIVICA: CUNEO SOLIDALE DEMOCRATICA | LISTA CIVICA: CENTRO PER CUNEO | LISTA COMPOSITA: CRESCERE INSIEME | PARTITO DEMOCRATICO</t>
  </si>
  <si>
    <t>CERON CRISTINA</t>
  </si>
  <si>
    <t>LISTA CIVICA: PROGETTO CUNICO</t>
  </si>
  <si>
    <t>CRESTO GIOVANNA</t>
  </si>
  <si>
    <t>LISTA CIVICA: CUORGNE' AL CENTRO</t>
  </si>
  <si>
    <t>DI FLORIO GRAZIANA</t>
  </si>
  <si>
    <t>LISTA CIVICA: ECCOCI X CUPELLO</t>
  </si>
  <si>
    <t>PIERSIMONI ALESSIO</t>
  </si>
  <si>
    <t>LISTA CIVICA: S?AMO CUPRA</t>
  </si>
  <si>
    <t>GIAMPIERI ENRICO</t>
  </si>
  <si>
    <t>LISTA CIVICA: PROGETTO CUPRA</t>
  </si>
  <si>
    <t>DOLCINI PAOLO</t>
  </si>
  <si>
    <t>LISTA CIVICA: NUOVA CURA CARPIGNANO</t>
  </si>
  <si>
    <t>PILLONI RAFFAELE SALVATORE</t>
  </si>
  <si>
    <t>BARBAGLIA ANGELO</t>
  </si>
  <si>
    <t>SAHNANE NORA</t>
  </si>
  <si>
    <t>SERRAO VINCENZO</t>
  </si>
  <si>
    <t>LISTA CIVICA: INSIEME POSSIAMO</t>
  </si>
  <si>
    <t>BUZIO ADRIANO</t>
  </si>
  <si>
    <t>LISTA CIVICA: INSIEME PER CURINO</t>
  </si>
  <si>
    <t>SACCOGNA ANDREA</t>
  </si>
  <si>
    <t>PRIETH FRANZ ALFRED</t>
  </si>
  <si>
    <t>MELCORE ANTONIO</t>
  </si>
  <si>
    <t>LISTA CIVICA: INSIEME PER CURSI</t>
  </si>
  <si>
    <t>ROCCHIO MARTINA</t>
  </si>
  <si>
    <t>BOTTANI CARLO</t>
  </si>
  <si>
    <t>LISTA CIVICA: CURTATONE AVANTI</t>
  </si>
  <si>
    <t>RAIANO ANTONIO</t>
  </si>
  <si>
    <t>LISTA CIVICA: LEGALIT? E TRASPARENZA</t>
  </si>
  <si>
    <t>TRIULZI GIOVANNI LUCIANO</t>
  </si>
  <si>
    <t>LISTA CIVICA: LA NOSTRA CUSAGO</t>
  </si>
  <si>
    <t>LESMA VALERIA</t>
  </si>
  <si>
    <t>FRATELLI D'ITALIA | LISTA CIVICA: CUSANO MILANINO CAMBIA | LEGA SALVINI | FORZA ITALIA</t>
  </si>
  <si>
    <t>MATURO GIUSEPPE MARIA</t>
  </si>
  <si>
    <t>LISTA CIVICA: UNITI PER CUSANO</t>
  </si>
  <si>
    <t>CURTI FRANCESCO</t>
  </si>
  <si>
    <t>LISTA CIVICA: UNITI PER CUSINO</t>
  </si>
  <si>
    <t>PALENI ANDREA</t>
  </si>
  <si>
    <t>LISTA CIVICA: INSIEME PER CUSIO</t>
  </si>
  <si>
    <t>MORFINO GIUSEPPE</t>
  </si>
  <si>
    <t>LISTA CIVICA: CONDIVIDI MORFINO SINDACO</t>
  </si>
  <si>
    <t>CERASO ANTONIO</t>
  </si>
  <si>
    <t>LISTA CIVICA: GENTE PER CUTRO LEGALITA' E GIUSTIZIA</t>
  </si>
  <si>
    <t>MELISSANO LUIGI</t>
  </si>
  <si>
    <t>LISTA CIVICA: CUTROFIANO CITT? FUTURA</t>
  </si>
  <si>
    <t>PAGLIA FRANCESCO</t>
  </si>
  <si>
    <t>LISTA CIVICA: PROSPETTIVA POPOLARE</t>
  </si>
  <si>
    <t>BENEDUSI ENZO</t>
  </si>
  <si>
    <t>LISTA CIVICA: UNITI PER CUVIO</t>
  </si>
  <si>
    <t>ROLFI PAOLA</t>
  </si>
  <si>
    <t>LISTA CIVICA: CIVICA DAIRAGO LISTA DI CENTRO SINISTRA</t>
  </si>
  <si>
    <t>BRAMANI FRANCESCO</t>
  </si>
  <si>
    <t>LEGA SALVINI | LISTA COMPOSITA: FORZA ITALIA-CENTRO DESTRA UNITO</t>
  </si>
  <si>
    <t>POLASTRI CARLO</t>
  </si>
  <si>
    <t>MATTEA IVANO</t>
  </si>
  <si>
    <t>LISTA CIVICA: INSIEME PER DANTA</t>
  </si>
  <si>
    <t>COLOSSI DARIO</t>
  </si>
  <si>
    <t>SCATURCHIO RAFFAELE</t>
  </si>
  <si>
    <t>LISTA CIVICA: DASA' INSIEME</t>
  </si>
  <si>
    <t>CHIAPPE IVANO</t>
  </si>
  <si>
    <t>LISTA CIVICA: DAVAGNA IDEE IN COMUNE</t>
  </si>
  <si>
    <t>COLOMBO MARCO</t>
  </si>
  <si>
    <t>LISTA CIVICA: DAVERIO DAVVERO</t>
  </si>
  <si>
    <t>PAPALEO GIUSEPPE</t>
  </si>
  <si>
    <t>LISTA CIVICA: IMPEGNO COMUNE PER DAVOLI</t>
  </si>
  <si>
    <t>CAZZANIGA ANTONIO</t>
  </si>
  <si>
    <t>LISTA CIVICA: CONTINUIAMO PER DAZIO</t>
  </si>
  <si>
    <t>MARONGIU ANNA PAOLA</t>
  </si>
  <si>
    <t>LISTA CIVICA: PROGETTO X DECIMO 2.0</t>
  </si>
  <si>
    <t>MUNZITTU ANTONINO</t>
  </si>
  <si>
    <t>LISTA CIVICA: DECIMOPUTZU RIPARTE</t>
  </si>
  <si>
    <t>PERRI RAFFAELLA</t>
  </si>
  <si>
    <t>SIRI FRANCO</t>
  </si>
  <si>
    <t>AVEGNO ALESSANDRA</t>
  </si>
  <si>
    <t>LISTA CIVICA: DEIVA CHE VORREI</t>
  </si>
  <si>
    <t>ALBERTI ERICA</t>
  </si>
  <si>
    <t>LISTA CIVICA: VIVIAMO DELEBIO</t>
  </si>
  <si>
    <t>BANCHERI GIANFILIPPO MARIA</t>
  </si>
  <si>
    <t>LICASTRO DOMENICO</t>
  </si>
  <si>
    <t>LISTA CIVICA: UNITI PER DELIANUOVA</t>
  </si>
  <si>
    <t>BIZZARRO PASQUALE</t>
  </si>
  <si>
    <t>LISTA CIVICA: INSIEME PER DELICETO</t>
  </si>
  <si>
    <t>CANINI RICCARDO</t>
  </si>
  <si>
    <t>LISTA CIVICA: INSIEME X DELLO</t>
  </si>
  <si>
    <t>BERNARDI ADRIANO</t>
  </si>
  <si>
    <t>LISTA CIVICA: VIVERE DEMONTE</t>
  </si>
  <si>
    <t>LAZZARINO FABIO</t>
  </si>
  <si>
    <t>LISTA CIVICA: PER DENICE INSIEME SI PUÊ</t>
  </si>
  <si>
    <t>VIELMETTI PAOLO</t>
  </si>
  <si>
    <t>BUSCAGLIA CARLO</t>
  </si>
  <si>
    <t>SUARDI MASSIMO</t>
  </si>
  <si>
    <t>LISTA CIVICA: PER DEROVERE</t>
  </si>
  <si>
    <t>TONIACCINI MICHELE</t>
  </si>
  <si>
    <t>LISTA CIVICA: CITTADINI PER DERUTA</t>
  </si>
  <si>
    <t>CASSINELLI STEFANO</t>
  </si>
  <si>
    <t>LISTA CIVICA: DERVIO VIVA</t>
  </si>
  <si>
    <t>FERRARIS LUIGI</t>
  </si>
  <si>
    <t>LISTA CIVICA: DESANA PER I SUOI CITTADINI</t>
  </si>
  <si>
    <t>MALINVERNO GUIDO</t>
  </si>
  <si>
    <t>FORZA ITALIA | Lista Civica non pervenuta | FRATELLI D'ITALIA | LEGA SALVINI LOMBARDIA | LISTA CIVICA: IDEE IN COMUNE DESENZANO</t>
  </si>
  <si>
    <t>GARGIULO SIMONE</t>
  </si>
  <si>
    <t>FRATELLI D'ITALIA | LEGA SALVINI LOMBARDIA | LISTA CIVICA: LISTA CIVICA PER DESIO</t>
  </si>
  <si>
    <t>MELIS GIOVANNI CRISTIAN</t>
  </si>
  <si>
    <t>MAGORNO ERNESTO</t>
  </si>
  <si>
    <t>SCIANDINO PAOLO</t>
  </si>
  <si>
    <t>LISTA CIVICA: SCEGLI! LE PERSONE AL CENTRO</t>
  </si>
  <si>
    <t>DAMONTE ROMANO</t>
  </si>
  <si>
    <t>LISTA CIVICA: CONTINUITA' E RINNOVAMENTO</t>
  </si>
  <si>
    <t>CARDINALE EZIO</t>
  </si>
  <si>
    <t>LISTA CIVICA: DIANO D'ALBA NEL CUORE</t>
  </si>
  <si>
    <t>ZA GARIBALDI CRISTIANO</t>
  </si>
  <si>
    <t>LISTA COMPOSITA: VIVERE-TOTI-LEGA SALVINI LIGURIA-FRATELLI D'ITALIA-FORZA ITALIA</t>
  </si>
  <si>
    <t>MUCILLI CLAUDIO</t>
  </si>
  <si>
    <t>LISTA CIVICA: IMPEGNO PER DIANO SAN PIETRO</t>
  </si>
  <si>
    <t>PASSIATORE STEFANO</t>
  </si>
  <si>
    <t>LISTA CIVICA: CENTROSINISTRA UNITI PER DICOMANO</t>
  </si>
  <si>
    <t>ORLANDO VITTORIO</t>
  </si>
  <si>
    <t>LISTA CIVICA: PROGETTO PER IL CAMBIAMENTO</t>
  </si>
  <si>
    <t>LAZZARONI ANDREA</t>
  </si>
  <si>
    <t>CICCONE GREGORIO</t>
  </si>
  <si>
    <t>LISTA CIVICA: LE ALI DELLA LIBERTA'</t>
  </si>
  <si>
    <t>SORCALE GAETANO</t>
  </si>
  <si>
    <t>LISTA CIVICA: RINNOVAMENTI</t>
  </si>
  <si>
    <t>COLUCCIA SALVATORE</t>
  </si>
  <si>
    <t>LISTA CIVICA: PER DISO MARITTIMA</t>
  </si>
  <si>
    <t>CARLANA LUCIANO</t>
  </si>
  <si>
    <t>LISTA CIVICA: DIVIGNANO PER TE</t>
  </si>
  <si>
    <t>LISTA CIVICA: INSIEME PER DIZZASCO E MURONICO</t>
  </si>
  <si>
    <t>RIENZNER MARTIN</t>
  </si>
  <si>
    <t>VIZINTIN FABIO</t>
  </si>
  <si>
    <t>ARNULFO UGO</t>
  </si>
  <si>
    <t>GIAMMICHELE GIOVANNI</t>
  </si>
  <si>
    <t>LISTA CIVICA: DOGLIOLA RINASCE</t>
  </si>
  <si>
    <t>PERUZZI SIMONE</t>
  </si>
  <si>
    <t>ADAMOLI MASSIMILIANO</t>
  </si>
  <si>
    <t>LISTA CIVICA: PAESE MIO</t>
  </si>
  <si>
    <t>GAZZOLA FULVIO</t>
  </si>
  <si>
    <t>DANIO GIOVANNI</t>
  </si>
  <si>
    <t>LISTA CIVICA: CAMBIAMO DOLCEDO</t>
  </si>
  <si>
    <t>COMIS CARLO</t>
  </si>
  <si>
    <t>Lista Civica non pervenuta | Colore Politico non pervenuto</t>
  </si>
  <si>
    <t>PIRAS IVAN</t>
  </si>
  <si>
    <t>LISTA CIVICA: IVAN PIRAS SINDACO</t>
  </si>
  <si>
    <t>NALETTO GIANLUIGI</t>
  </si>
  <si>
    <t>LISTA CIVICA: NALETTO SINDACO</t>
  </si>
  <si>
    <t>LANFRANCHI PAOLO</t>
  </si>
  <si>
    <t>LISTA CIVICA: IMPEGNO COMUNE PER DOLZAGO</t>
  </si>
  <si>
    <t>SEGRETI GIANFRANCO</t>
  </si>
  <si>
    <t>LEGGERI PIETRO ANGELO</t>
  </si>
  <si>
    <t>LISTA CIVICA: DOMASO NEL CUORE</t>
  </si>
  <si>
    <t>BARNABO' ACHILLE</t>
  </si>
  <si>
    <t>CORBISIERO ANTONIO</t>
  </si>
  <si>
    <t>PIZZI FORTUNATO LUCIO</t>
  </si>
  <si>
    <t>LISTA CIVICA: LUCIO PIZZI SINDACO</t>
  </si>
  <si>
    <t>SPADA MARIA CONCETTA</t>
  </si>
  <si>
    <t>LISTA CIVICA: IL FARO</t>
  </si>
  <si>
    <t>MASCIA ISANGELA</t>
  </si>
  <si>
    <t>LISTA CIVICA: INSIEME PER DOMUSNOVAS DOMUS INNOVAS</t>
  </si>
  <si>
    <t>DUOCCIO DESIREE</t>
  </si>
  <si>
    <t>LISTA CIVICA: LUNGA VITA A DONATO</t>
  </si>
  <si>
    <t>MUOLO GIOVANNI</t>
  </si>
  <si>
    <t>LISTA CIVICA: UNITI PER DONGO</t>
  </si>
  <si>
    <t>FOLLIOLEY AMEDEO</t>
  </si>
  <si>
    <t>MELONI MAURIZIO</t>
  </si>
  <si>
    <t>TESTONE ANGELA</t>
  </si>
  <si>
    <t>LISTA CIVICA: LISTA CIVICA CON ANGELA TESTONE</t>
  </si>
  <si>
    <t>VERGANI MASSIMO</t>
  </si>
  <si>
    <t>LISTA CIVICA: DORIO VIVIAMOLO</t>
  </si>
  <si>
    <t>VEDOVATO LORENA</t>
  </si>
  <si>
    <t>PEROTTI FRANCESCO MARIA</t>
  </si>
  <si>
    <t>LISTA COMPOSITA: FORZA ITALIA-LEGA SALVINI-CIVICA VIVA</t>
  </si>
  <si>
    <t>GUSULFINO SERGIO</t>
  </si>
  <si>
    <t>BORTOLOTTI PIETRO</t>
  </si>
  <si>
    <t>BONZI FABIO</t>
  </si>
  <si>
    <t>LISTA CIVICA: IMPEGNO E SERVIZIO</t>
  </si>
  <si>
    <t>PALO LUCIANA</t>
  </si>
  <si>
    <t>LISTA CIVICA: INSIEME PER DOSSO DEL LIRO</t>
  </si>
  <si>
    <t>ABRAM GIORGIO</t>
  </si>
  <si>
    <t>LISTA CIVICA: PER DOUES, LA CASA DI TUTTI NOI - POUR DOUES, LA MAISON DE NOUS TOUS</t>
  </si>
  <si>
    <t>TASSINARI FRANCESCO</t>
  </si>
  <si>
    <t>LISTA CIVICA: NOI DOVADOLESI</t>
  </si>
  <si>
    <t>SIGNORONI PAOLO MIRKO</t>
  </si>
  <si>
    <t>LISTA CIVICA: PASSIONE VOLONTA'</t>
  </si>
  <si>
    <t>ALBERTAZZI LUCA</t>
  </si>
  <si>
    <t>LISTA CIVICA: PROGETTO DOZZA</t>
  </si>
  <si>
    <t>D'ALOIA ANTONELLA</t>
  </si>
  <si>
    <t>PORCELLI ALESSANDRO</t>
  </si>
  <si>
    <t>CHIARANI GIOVANNA</t>
  </si>
  <si>
    <t>LISTA CIVICA: INSIEME PER DRENA</t>
  </si>
  <si>
    <t>ROMANUT FRANCESCO</t>
  </si>
  <si>
    <t>INFANTE NICOLA</t>
  </si>
  <si>
    <t>LISTA CIVICA: PRIMAVERA PER DRESANO</t>
  </si>
  <si>
    <t>MIMIOLA CLAUDIO</t>
  </si>
  <si>
    <t>LISTA CIVICA: INSIEME CENIGA - DRO - PIETRAMURATA | PATT | LISTA CIVICA: CANTIERE CIVICO DEMOCRATICO CON FRAVEZZI | PARTITO DEMOCRATICO</t>
  </si>
  <si>
    <t>ASTESANO MAURO</t>
  </si>
  <si>
    <t>VIETTI CARLO</t>
  </si>
  <si>
    <t>LISTA CIVICA: INSIEME PER DRUENTO</t>
  </si>
  <si>
    <t>ZANOLETTI MARCO</t>
  </si>
  <si>
    <t>LISTA CIVICA: LISTA FUNGHI</t>
  </si>
  <si>
    <t>MURONI GIOVANNI</t>
  </si>
  <si>
    <t>LISTA CIVICA: PO DUARCHE</t>
  </si>
  <si>
    <t>NONINI EMANUELE</t>
  </si>
  <si>
    <t>LISTA CIVICA: DUBINO NUOVA</t>
  </si>
  <si>
    <t>MORO DAVIDE</t>
  </si>
  <si>
    <t>LISTA CIVICA: PRATICAMENTE DUE CARRARE</t>
  </si>
  <si>
    <t>ARMILETTI GIUSEPPINA</t>
  </si>
  <si>
    <t>LISTA CIVICA: DUEVILLE IN COMUNE</t>
  </si>
  <si>
    <t>DI CERBO CLEMENTE</t>
  </si>
  <si>
    <t>LISTA CIVICA: X DUGENTA</t>
  </si>
  <si>
    <t>GABROVEC IGOR</t>
  </si>
  <si>
    <t>PARTITO DEMOCRATICO | RIFONDAZIONE COMUNISTA | LISTA CIVICA: PER IL GOLFO ZA ZALIV | LISTA CIVICA: SQUADRA IN COMUNE</t>
  </si>
  <si>
    <t>MORO CORRADO NAZARIO</t>
  </si>
  <si>
    <t>LISTA CIVICA: DUMENZA 2019 - 2024</t>
  </si>
  <si>
    <t>DOLCE MARCO</t>
  </si>
  <si>
    <t>LISTA CIVICA: DUNO</t>
  </si>
  <si>
    <t>CRISCI ALESSANDRO</t>
  </si>
  <si>
    <t>LISTA CIVICA: PROGETTO PER DURAZZANO</t>
  </si>
  <si>
    <t>BERARDO PAOLO MARIO</t>
  </si>
  <si>
    <t>MALINO VALTER LUIGI</t>
  </si>
  <si>
    <t>CONTE MARIO</t>
  </si>
  <si>
    <t>LISTA CIVICA: EBOLI 3.0 LA CITTA' IN COMUNE | LISTA CIVICA: UNITI PER IL TERRITORIO | LISTA CIVICA: LA CITTA' DEL SELE</t>
  </si>
  <si>
    <t>MASNERI LUCA</t>
  </si>
  <si>
    <t>LISTA CIVICA: IO AMO EDOLO</t>
  </si>
  <si>
    <t>JOST KARIN</t>
  </si>
  <si>
    <t>DE MASSIS GIANFRANCO</t>
  </si>
  <si>
    <t>LISTA CIVICA: CAPACIT? E ONEST?</t>
  </si>
  <si>
    <t>PILI VITALE</t>
  </si>
  <si>
    <t>LISTA CIVICA: PROGETTIAMO ELINI</t>
  </si>
  <si>
    <t>PIROVANO ELENA</t>
  </si>
  <si>
    <t>ORRU' MARIA LAURA</t>
  </si>
  <si>
    <t>RINAUDO GIULIO</t>
  </si>
  <si>
    <t>LISTA CIVICA: QUELLI DI ELVA</t>
  </si>
  <si>
    <t>GRIVON LUCINA</t>
  </si>
  <si>
    <t>BARNINI BRENDA</t>
  </si>
  <si>
    <t>LISTA CIVICA: EMPOLI DI SINISTRA-EMPOLI +VERDE | LISTA CIVICA: QUESTA ? EMPOLI | PARTITO DEMOCRATICO</t>
  </si>
  <si>
    <t>ZOPPETTI MARCO</t>
  </si>
  <si>
    <t>LISTA CIVICA: CONTINUARE PER MIGLIORARE</t>
  </si>
  <si>
    <t>BOSCARDIN IVO</t>
  </si>
  <si>
    <t>LISTA CIVICA: UN FUTURO PER ENEGO</t>
  </si>
  <si>
    <t>MENEGON FRANCO</t>
  </si>
  <si>
    <t>LISTA CIVICA: INSIEME PER CONTINUARE</t>
  </si>
  <si>
    <t>DIPIETRO MAURIZIO</t>
  </si>
  <si>
    <t>PEPINO GIAN PIETRO MATTEO</t>
  </si>
  <si>
    <t>EPINATI ANDREA</t>
  </si>
  <si>
    <t>LISTA CIVICA: INSIEME PER ENTRATICO 2.0</t>
  </si>
  <si>
    <t>MELLANO ROBERTO</t>
  </si>
  <si>
    <t>LISTA CIVICA: INSIEME PER ENVIE</t>
  </si>
  <si>
    <t>VECCHIONE EGIDIO</t>
  </si>
  <si>
    <t>ZANCHIN NADIA</t>
  </si>
  <si>
    <t>LISTA CIVICA: ERACLEA C'?</t>
  </si>
  <si>
    <t>CAPRANI MAURO</t>
  </si>
  <si>
    <t>FORZA ITALIA | FRATELLI D'ITALIA | LEGA SALVINI LOMBARDIA | LISTA CIVICA: IL BUONSENSO | LISTA CIVICA: ERBA PRIMADITUTTO</t>
  </si>
  <si>
    <t>MARTINI NICOLA</t>
  </si>
  <si>
    <t>LISTA CIVICA: AMMINISTRIAMO INSIEME ERB?</t>
  </si>
  <si>
    <t>CAMPEDELLI LUCIO</t>
  </si>
  <si>
    <t>LISTA CIVICA: UNITI PER ERBEZZO</t>
  </si>
  <si>
    <t>CAVALLERI ILARIO</t>
  </si>
  <si>
    <t>LISTA CIVICA: ERBUSCO FUTURA</t>
  </si>
  <si>
    <t>NICOLI' PASQUALE</t>
  </si>
  <si>
    <t>LISTA CIVICA: UNITI PER LA SVOLTA</t>
  </si>
  <si>
    <t>BUONAJUTO CIRO</t>
  </si>
  <si>
    <t>LISTA CIVICA: IL POPOLO ERCOLANESE | ITALIA VIVA | LIBERTAS DEMOCRAZIA CRISTIANA | DAVVERO | PARTITO DEMOCRATICO</t>
  </si>
  <si>
    <t>TOSCANO PECORELLA DANIELA</t>
  </si>
  <si>
    <t>LISTA CIVICA: ERICE IN TUTTI NOI | LISTA CIVICA: Daniela TOSCANO - SINDACO PER ERICE | LISTA CIVICA: ERICE DEMOCRATICA | PARTITO DEMOCRATICO | LISTA CIVICA: INSIEME PER ERICE | UNIONE DI CENTRO | Colore Politico non pervenuto</t>
  </si>
  <si>
    <t>BRUNO SERGIO</t>
  </si>
  <si>
    <t>LISTA CIVICA: PER ERLI</t>
  </si>
  <si>
    <t>CARRARA ANTONIO</t>
  </si>
  <si>
    <t>FUSCO MARIANNA</t>
  </si>
  <si>
    <t>VALSECCHI GIAN CARLO</t>
  </si>
  <si>
    <t>LISTA CIVICA: PROGETTO ERVE</t>
  </si>
  <si>
    <t>BARTOCCI LUIGI NAZZARENO</t>
  </si>
  <si>
    <t>LISTA CIVICA: LISTA CIVICA SANTA ANATOLIA</t>
  </si>
  <si>
    <t>LAMPIS MARCO</t>
  </si>
  <si>
    <t>LISTA CIVICA: A INNANTIS SCALEPRANU</t>
  </si>
  <si>
    <t>LAI EUGENIO</t>
  </si>
  <si>
    <t>LISTA CIVICA: PER UN'ESCOLCA MIGLIORE</t>
  </si>
  <si>
    <t>MORASCHINI EMANUELE</t>
  </si>
  <si>
    <t>LISTA CIVICA: IDEE COMUNI</t>
  </si>
  <si>
    <t>PENSA PIETRO</t>
  </si>
  <si>
    <t>VILLANI GIUSEPPE</t>
  </si>
  <si>
    <t>LISTA CIVICA: UNITI PER ESPERIA</t>
  </si>
  <si>
    <t>FADDA ANTONIO</t>
  </si>
  <si>
    <t>LISTA CIVICA: UNITI PER ESPORLATU</t>
  </si>
  <si>
    <t>PAJOLA MATTEO</t>
  </si>
  <si>
    <t>LISTA CIVICA: ESTE IN MOVIMENTO | LISTA CIVICA: CIVICHE D'ESTE</t>
  </si>
  <si>
    <t>MELIS RENATO</t>
  </si>
  <si>
    <t>CALCHERA MARCO</t>
  </si>
  <si>
    <t>SPINELLI ALESSANDRO</t>
  </si>
  <si>
    <t>LISTA CIVICA: PA PROGETTO APERTO</t>
  </si>
  <si>
    <t>CASTELLANO MICHELANGELO LUIGI</t>
  </si>
  <si>
    <t>LISTA CIVICA: CREDENDO IN EXILLES</t>
  </si>
  <si>
    <t>DEANTONI ROBERTO</t>
  </si>
  <si>
    <t>LISTA CIVICA: UNITI PER MIGLIORARE</t>
  </si>
  <si>
    <t>GIANNINI MICHELE</t>
  </si>
  <si>
    <t>FERRARI ROBERTO</t>
  </si>
  <si>
    <t>LISTA CIVICA: PROGETTO FABBRICO</t>
  </si>
  <si>
    <t>GHERGO DANIELA</t>
  </si>
  <si>
    <t>LISTA CIVICA: FABRIANO CIVICA | LISTA CIVICA: PROGETTO FABRIANO | LISTA CIVICA: RINASCI FABRIANO | PARTITO DEMOCRATICO</t>
  </si>
  <si>
    <t>RICCI CLAUDIO</t>
  </si>
  <si>
    <t>LISTA CIVICA: LA FABRICA DI TUTTI</t>
  </si>
  <si>
    <t>FAZIO FRANCESCO</t>
  </si>
  <si>
    <t>LISTA CIVICA: LIBERI E GIOVANI CON FABRIZIA</t>
  </si>
  <si>
    <t>MASELLA DIEGO</t>
  </si>
  <si>
    <t>ZANI CLAUDIO</t>
  </si>
  <si>
    <t>LISTA CIVICA: LISTA INTESA | LISTA CIVICA: COMUNE DI FAEDIS</t>
  </si>
  <si>
    <t>ANGELINI FRANCO</t>
  </si>
  <si>
    <t>LISTA CIVICA: VIVI FAEDO</t>
  </si>
  <si>
    <t>ISOLA MASSIMO</t>
  </si>
  <si>
    <t>LISTA CIVICA: FAENZA CORAGGIOSA | LISTA CIVICA: FAENZA CRESCE | PARTITO DEMOCRATICO | LISTA CIVICA: FAENZA CONTEMPORANEA | EUROPA VERDE | MOVIMENTO 5 STELLE | ITALIA VIVA</t>
  </si>
  <si>
    <t>PAVIA MICHELE</t>
  </si>
  <si>
    <t>LISTA CIVICA: TRASPARENZA E RICONCILIAZIONE</t>
  </si>
  <si>
    <t>CHIARVESIO DANIELE</t>
  </si>
  <si>
    <t>LISTA CIVICA: INSIEME PER FAGAGNA | LISTA CIVICA: FAGAGNA VOLIAMO INSIEME</t>
  </si>
  <si>
    <t>MOLINARI ANGELA</t>
  </si>
  <si>
    <t>LISTA CIVICA: PERQUATTRO</t>
  </si>
  <si>
    <t>CARDEA ANTONIO</t>
  </si>
  <si>
    <t>LISTA CIVICA: DEMOCRATICI DI CENTRO SINISTRA</t>
  </si>
  <si>
    <t>D'AMORE FRANCESCO</t>
  </si>
  <si>
    <t>LISTA CIVICA: LISTA CIVICA PER FAGNANO</t>
  </si>
  <si>
    <t>GIGLIO RAFFAELE</t>
  </si>
  <si>
    <t>LISTA CIVICA: FAGNANO ATTIVA E SOLIDALE</t>
  </si>
  <si>
    <t>BAROFFIO MARCO</t>
  </si>
  <si>
    <t>LISTA CIVICA: SIAMO FAGNANO</t>
  </si>
  <si>
    <t>MOTTES MARIAVITTORIA</t>
  </si>
  <si>
    <t>LOMBARDI NINO</t>
  </si>
  <si>
    <t>LISTA CIVICA: LIBERI PER FAICCHIO</t>
  </si>
  <si>
    <t>SALVATERRA MAURO</t>
  </si>
  <si>
    <t>LISTA CIVICA: FALCADE 2032</t>
  </si>
  <si>
    <t>FAVA GIOVANNI ERASMO</t>
  </si>
  <si>
    <t>LISTA CIVICA: FALCIANO BENE COMUNE</t>
  </si>
  <si>
    <t>CANDREVA FRANCESCO ALFREDO MARCELLO</t>
  </si>
  <si>
    <t>SIGNORINI STEFANIA</t>
  </si>
  <si>
    <t>LISTA CIVICA: UNITI PER FALCONARA | LISTA CIVICA: FALCONARA IN MOVIMENTO | LISTA CIVICA: DIREZIONE DOMANI | LISTA CIVICA: RIDISEGNARE FALCONARA</t>
  </si>
  <si>
    <t>GENOVESE ANTONINO</t>
  </si>
  <si>
    <t>SALVADORI WALTER</t>
  </si>
  <si>
    <t>STELLA FRANCESCO</t>
  </si>
  <si>
    <t>LISTA CIVICA: UNITI PER FALERNA</t>
  </si>
  <si>
    <t>ALTINI ARMANDO</t>
  </si>
  <si>
    <t>LISTA CIVICA: INSIEME PER FALERONE</t>
  </si>
  <si>
    <t>CASTRACANE GIANLUCA ANTONIO MARCO</t>
  </si>
  <si>
    <t>LISTA CIVICA: FALLO BENE COMUNE</t>
  </si>
  <si>
    <t>PRESTINARI GIUSEPPE</t>
  </si>
  <si>
    <t>LISTA CIVICA: LISTA PRESTINARI</t>
  </si>
  <si>
    <t>PICCIRILLI FRANCESCO</t>
  </si>
  <si>
    <t>LISTA CIVICA: INSIEME PER FALVATERRA</t>
  </si>
  <si>
    <t>TINKHAUSER ROLAND</t>
  </si>
  <si>
    <t>MUZZARELLI STEFANO</t>
  </si>
  <si>
    <t>LISTA CIVICA: AMARE FANANO</t>
  </si>
  <si>
    <t>BOTTECCHIA DEMIS</t>
  </si>
  <si>
    <t>LISTA CIVICA: FANNA DOMANI LISTA BOTTECCHIA</t>
  </si>
  <si>
    <t>SERI MASSIMO</t>
  </si>
  <si>
    <t>LISTA CIVICA: NOI CITT? | LISTA CIVICA: IN COMUNE FANO | PARTITO DEMOCRATICO | LISTA CIVICA: NOI GIOVANI PER FANO | LISTA CIVICA: INSIEME ? MEGLIO</t>
  </si>
  <si>
    <t>SERVI LUIGI</t>
  </si>
  <si>
    <t>D'ONOFRIO CAMILLO</t>
  </si>
  <si>
    <t>LISTA CIVICA: FARA SOSTENIBILE</t>
  </si>
  <si>
    <t>ASSANELLI RAFFAELE</t>
  </si>
  <si>
    <t>LISTA CIVICA: PER FARA E BADALASCO</t>
  </si>
  <si>
    <t>CUNEO ROBERTA</t>
  </si>
  <si>
    <t>LISTA COMPOSITA: LEGA SALVINI PREMIER-FRATELLI D'ITALIA-FORZA ITALIA-CIVICA</t>
  </si>
  <si>
    <t>GIORDANO ALDO</t>
  </si>
  <si>
    <t>LISTA CIVICA: RISPETTO PER FARA</t>
  </si>
  <si>
    <t>SEVERGNINI SABRINA</t>
  </si>
  <si>
    <t>TAVANI ANTONIO</t>
  </si>
  <si>
    <t>LISTA CIVICA: L'AQUILONE IDEE PER FARA</t>
  </si>
  <si>
    <t>SPEROTTO MARIA TERESA</t>
  </si>
  <si>
    <t>CORINGRATO MARIANGELA</t>
  </si>
  <si>
    <t>LISTA CIVICA: FARDELLA NEL CUORE</t>
  </si>
  <si>
    <t>AIRALDI IVANO</t>
  </si>
  <si>
    <t>LISTA CIVICA: IMPEGNO PER FARIGLIANO 2.0</t>
  </si>
  <si>
    <t>LACCHETTA ILARIO</t>
  </si>
  <si>
    <t>POGGIOLI CRISTIAN</t>
  </si>
  <si>
    <t>LISTA CIVICA: UNITI PER FARINI</t>
  </si>
  <si>
    <t>CIUCCI GIUSEPPE</t>
  </si>
  <si>
    <t>PERENCIN MATTIA</t>
  </si>
  <si>
    <t>LISTA CIVICA: FARRA VIVA</t>
  </si>
  <si>
    <t>TURCHETTO STEFANO</t>
  </si>
  <si>
    <t>LISTA CIVICA: FARRA VIVA | LISTA CIVICA: IMPEGNO COMUNE PER FARRA</t>
  </si>
  <si>
    <t>ZACCARIA FRANCESCO</t>
  </si>
  <si>
    <t>PARTITO DEMOCRATICO | LISTA CIVICA: CIVICA MENTE FASANO 2021-2026 | LISTA CIVICA: FASANO CONTINUA | LISTA CIVICA: ALTRE MENTI</t>
  </si>
  <si>
    <t>GALLIZIA MARCO</t>
  </si>
  <si>
    <t>LISTA CIVICA: ARATRO PER RINNOVARE</t>
  </si>
  <si>
    <t>LENZI ALBERTO</t>
  </si>
  <si>
    <t>SCARAFIA GIUSEPPE</t>
  </si>
  <si>
    <t>LISTA CIVICA: INSIEME PER FAULE</t>
  </si>
  <si>
    <t>CRINO UBALDO</t>
  </si>
  <si>
    <t>LISTA CIVICA: CON GIOVANNI BOITANO PER FAVALE</t>
  </si>
  <si>
    <t>PALUMBO ANTONIO</t>
  </si>
  <si>
    <t>PARTITO DEMOCRATICO | LISTA CIVICA: FAVARA PER I BENI COMUNI</t>
  </si>
  <si>
    <t>FORGIONE FRANCESCO</t>
  </si>
  <si>
    <t>BELLONE CAPPUCCIO SETTIMIO VITTORIO</t>
  </si>
  <si>
    <t>LISTA CIVICA: VIVERE FAVRIA</t>
  </si>
  <si>
    <t>GALLO SIMONE</t>
  </si>
  <si>
    <t>LISTA CIVICA: FEISOGLIO PAESE VIVO</t>
  </si>
  <si>
    <t>FERRERO MARIA CRISTINA</t>
  </si>
  <si>
    <t>LISTA CIVICA: A PICCOLI PASSI TRADIZIONE E INNOVAZIONE</t>
  </si>
  <si>
    <t>CASOLARI FILIPPO</t>
  </si>
  <si>
    <t>CASELLA CARMINE</t>
  </si>
  <si>
    <t>LISTA CIVICA: PER FELITTO</t>
  </si>
  <si>
    <t>CERRI LUCA</t>
  </si>
  <si>
    <t>LISTA CIVICA: I LOVE FLISSAN</t>
  </si>
  <si>
    <t>FUSARO VIVIANA</t>
  </si>
  <si>
    <t>FRATELLI D'ITALIA | LISTA CIVICA: IDENTITA' E TERRITORIO | LEGA SALVINI | LISTA CIVICA: CENTRO DESTRA FELTRE | LISTA CIVICA: PER FELTRE</t>
  </si>
  <si>
    <t>CANOBBIO CLAUDIO</t>
  </si>
  <si>
    <t>LISTA CIVICA: PERSONE, IDEE E FUTURO</t>
  </si>
  <si>
    <t>BOUQUET MICHEL</t>
  </si>
  <si>
    <t>LISTA CIVICA: ESSERE TRADIZIONE PENSANDO AL FUTURO</t>
  </si>
  <si>
    <t>NICOLETTA MATTIA</t>
  </si>
  <si>
    <t>CASCELLI ELISABETTA</t>
  </si>
  <si>
    <t>LISTA CIVICA: INSIEME PER FERENTILLO</t>
  </si>
  <si>
    <t>GIANSIRACUSA MICHELANGELO</t>
  </si>
  <si>
    <t>LISTA CIVICA: VIVER3 FERLA VENTIVENTISEI</t>
  </si>
  <si>
    <t>FEDUZI EMANUELE</t>
  </si>
  <si>
    <t>LISTA CIVICA: FERMIGNANO FUTURA</t>
  </si>
  <si>
    <t>CALCINARO PAOLO</t>
  </si>
  <si>
    <t>LISTA CIVICA: LA CITT? CHE VOGLIAMO | LISTA CIVICA: NON MI FERMO | LISTA CIVICA: FERMO FORTE | LISTA CIVICA: PIAZZA PULITA | LISTA CIVICA: FM FERMO SI MUOVE</t>
  </si>
  <si>
    <t>FOTI SARAH</t>
  </si>
  <si>
    <t>LISTA COMPOSITA: FERNO VIVA-FORZA ITALIA-FRATELLI D'ITALIA-LEGA SALVINI LOMBARDIA</t>
  </si>
  <si>
    <t>FAZIO PIETRO</t>
  </si>
  <si>
    <t>TRANQUILLA ANTONIO</t>
  </si>
  <si>
    <t>LISANTI CARMINE PROSPERO</t>
  </si>
  <si>
    <t>LISTA CIVICA: FERRANDINA BENE COMUNE</t>
  </si>
  <si>
    <t>FABBRI ALAN</t>
  </si>
  <si>
    <t>LEGA SALVINI PREMIER | LISTA CIVICA: FERRARA CAMBIA | LISTA CIVICA: FERRARA CIVICA-RINASCITA SOCIALDEMOCRATICA | FRATELLI D'ITALIA | LISTA COMPOSITA: FORZA ITALIA CON SGARBI RINASCIMENTO</t>
  </si>
  <si>
    <t>CERIO ANTONIO</t>
  </si>
  <si>
    <t>LISTA CIVICA: IDENTIT? E FUTURO</t>
  </si>
  <si>
    <t>SALARDI MARINA</t>
  </si>
  <si>
    <t>LISTA CIVICA: UNITI PER FERRERA COMUNE</t>
  </si>
  <si>
    <t>FASSINA GIOVANNI</t>
  </si>
  <si>
    <t>TEALDI SILVIO MARIA</t>
  </si>
  <si>
    <t>LISTA CIVICA: INSIEME PER FERRERE</t>
  </si>
  <si>
    <t>OPPIZZI CARLOTTA</t>
  </si>
  <si>
    <t>LISTA CIVICA: FERRIERE RADICI E FUTURO</t>
  </si>
  <si>
    <t>PIZZI DOMENICO SILVIO</t>
  </si>
  <si>
    <t>LISTA CIVICA: SPIGHE DI GRANO</t>
  </si>
  <si>
    <t>LUCENTINI FILIPPO</t>
  </si>
  <si>
    <t>LISTA CIVICA: TRADIZIONE E FUTURO INSIEME</t>
  </si>
  <si>
    <t>CASALE LUCA</t>
  </si>
  <si>
    <t>LISTA CIVICA: PROGETTO IN COMUNE CASALE</t>
  </si>
  <si>
    <t>SANTONASTASO DAVIDE</t>
  </si>
  <si>
    <t>LISTA CIVICA: FIANO 2030</t>
  </si>
  <si>
    <t>SCAFICCHIA SAURO</t>
  </si>
  <si>
    <t>LISTA CIVICA: UNITI PER FIASTRA</t>
  </si>
  <si>
    <t>ALOISI NICOLETTA</t>
  </si>
  <si>
    <t>GIALLOMBARDO GIOVANNI</t>
  </si>
  <si>
    <t>LISTA CIVICA: X CAMBIA FICARAZZI - Giovanni GIALLOMBARDO SINDACO-LISTA CIVICA</t>
  </si>
  <si>
    <t>PIGAIANI FABIANO</t>
  </si>
  <si>
    <t>LISTA CIVICA: PER FICAROLO</t>
  </si>
  <si>
    <t>RIDOLFO BASILIO</t>
  </si>
  <si>
    <t>MARAVALLE GIAN LUIGI</t>
  </si>
  <si>
    <t>LISTA CIVICA: CAMBIAMENTI</t>
  </si>
  <si>
    <t>MASSARI ANDREA</t>
  </si>
  <si>
    <t>PARTITO DEMOCRATICO | LISTA CIVICA: FIDENZA BENE COMUNE | LISTA CIVICA: SCELGO MASSARI SINDACO</t>
  </si>
  <si>
    <t>STAMPFER OTHMAR</t>
  </si>
  <si>
    <t>MOLTRER LORENZO</t>
  </si>
  <si>
    <t>PIACENTINI GIUSEPPE</t>
  </si>
  <si>
    <t>LISTA CIVICA: VIVERE FIESCO</t>
  </si>
  <si>
    <t>RAVONI ANNA</t>
  </si>
  <si>
    <t>LISTA CIVICA: CITTADINI PER FIESOLE</t>
  </si>
  <si>
    <t>CAVALLINI SERGIO</t>
  </si>
  <si>
    <t>LISTA CIVICA: IL PROGETTO</t>
  </si>
  <si>
    <t>COMINATO MARCO</t>
  </si>
  <si>
    <t>LISTA CIVICA: MARCO COMINATO SINDACO</t>
  </si>
  <si>
    <t>MODONESI LUIGIA</t>
  </si>
  <si>
    <t>LISTA CIVICA: FIESSO PER TUTTI</t>
  </si>
  <si>
    <t>MOSCATELLI ROBERTO</t>
  </si>
  <si>
    <t>MUGNAI GIULIA</t>
  </si>
  <si>
    <t>PARTITO DEMOCRATICO | LISTA CIVICA: PER FIGLINE INCISA | LISTA CIVICA: LA SINISTRA | LISTA CIVICA: FIGLINE E INCISA IN COMUNE | LISTA CIVICA: S? CON FIGLINE E INCISA</t>
  </si>
  <si>
    <t>ADAMO FEDELE</t>
  </si>
  <si>
    <t>LISTA CIVICA: PROGETTO FIGLINE</t>
  </si>
  <si>
    <t>DE BONIS SILVERIO</t>
  </si>
  <si>
    <t>BARTUCCA ANNA</t>
  </si>
  <si>
    <t>LISTA CIVICA: CORAGGIO FILADELFIA</t>
  </si>
  <si>
    <t>MEDICI DANIELE</t>
  </si>
  <si>
    <t>FUDULI CONCETTINA RITA MARIA</t>
  </si>
  <si>
    <t>FOLLONI ANNALISA</t>
  </si>
  <si>
    <t>LISTA CIVICA: ALTERNATIVA DEMOCRATICA</t>
  </si>
  <si>
    <t>TAURISANO GIANNI</t>
  </si>
  <si>
    <t>DI NANNO ROCCO</t>
  </si>
  <si>
    <t>SANTORO FRANCESCO</t>
  </si>
  <si>
    <t>LISTA CIVICA: FILIANO IN COMUNE</t>
  </si>
  <si>
    <t>PETTINARI ALESSANDRO</t>
  </si>
  <si>
    <t>LISTA CIVICA: IDEA COMUNE</t>
  </si>
  <si>
    <t>COCOZZA FEDERICA</t>
  </si>
  <si>
    <t>TRIMMELITI MASSIMO</t>
  </si>
  <si>
    <t>LISTA CIVICA: SIAMO FILOGASO</t>
  </si>
  <si>
    <t>GIULIONI LAURETTA</t>
  </si>
  <si>
    <t>LISTA CIVICA: VIVI FILOTTRANO!</t>
  </si>
  <si>
    <t>POLETTI CLAUDIO</t>
  </si>
  <si>
    <t>LISTA CIVICA: PROGETTO DEMOCRATICO | LISTA CIVICA: LISTA CIVICA INSIEME | LISTA CIVICA: LISTA CIVICA CON CLAUDIO POLETTI DETTO MARCO | LISTA CIVICA: PER CAMBIARE</t>
  </si>
  <si>
    <t>FRASCHERELLI UGO</t>
  </si>
  <si>
    <t>LISTA CIVICA: UGO FRASCHERELLI SINDACO</t>
  </si>
  <si>
    <t>SCANDELLA GIULIO</t>
  </si>
  <si>
    <t>FORNASIERO ROBERTO</t>
  </si>
  <si>
    <t>LISTA CIVICA: PROGETTO PER FINO</t>
  </si>
  <si>
    <t>BOLANDRINA ANDREA</t>
  </si>
  <si>
    <t>LISTA CIVICA: INSIEME PER FIORANO</t>
  </si>
  <si>
    <t>MARCHESIN LAMBERTO</t>
  </si>
  <si>
    <t>LISTA CIVICA: NOI PER FIORANO</t>
  </si>
  <si>
    <t>TOSI FRANCESCO</t>
  </si>
  <si>
    <t>PARTITO DEMOCRATICO | LISTA CIVICA: FRANCESCO TOSI E' IL MIO SINDACO</t>
  </si>
  <si>
    <t>GANDOLFI ROMEO</t>
  </si>
  <si>
    <t>LISTA COMPOSITA: FORZA ITALIA-FRATELLI D'ITALIA-LEGA SALVINI PREMIER</t>
  </si>
  <si>
    <t>NARDELLA DARIO</t>
  </si>
  <si>
    <t>LISTA CIVICA: AVANTI FIRENZE | LISTA CIVICA: LISTA NARDELLA SINDACO | LISTA CIVICA: FIRENZE + VERDE | +EUROPA | PARTITO DEMOCRATICO | LISTA CIVICA: SINISTRA CIVICA</t>
  </si>
  <si>
    <t>BUTI GIAMPAOLO</t>
  </si>
  <si>
    <t>LISTA CIVICA: BUTI SINDACO</t>
  </si>
  <si>
    <t>BOSCO GIUSEPPE</t>
  </si>
  <si>
    <t>LISTA CIVICA: LISTA POPOLARE GIGLIO</t>
  </si>
  <si>
    <t>TOSI FABIO</t>
  </si>
  <si>
    <t>LISTA CIVICA: ATTIVA FISCAGLIA</t>
  </si>
  <si>
    <t>SESSA VINCENZO</t>
  </si>
  <si>
    <t>LISTA CIVICA: INSIEME PER FISCIANO</t>
  </si>
  <si>
    <t>BACCARINI ALIOSKA</t>
  </si>
  <si>
    <t>NIZZI ALESSIO</t>
  </si>
  <si>
    <t>LISTA CIVICA: UNITI PER FIUMALBO</t>
  </si>
  <si>
    <t>BELLE' VINCENZO</t>
  </si>
  <si>
    <t>CANTON JESSICA</t>
  </si>
  <si>
    <t>LISTA CIVICA: POTERE AI CITTADINI | FORZA ITALIA | LISTA CIVICA: FLUMEN | LEGA</t>
  </si>
  <si>
    <t>DE LUCA GIOVANNI SEBASTIANO</t>
  </si>
  <si>
    <t>LISTA CIVICA: VIVI AMO FIUMEDINISI GIOVANNI DE LUCA SINDACO</t>
  </si>
  <si>
    <t>BARONE FORTUNATO ROSARIO</t>
  </si>
  <si>
    <t>LISTA CIVICA: BARONE SINDACO</t>
  </si>
  <si>
    <t>TORRISI ANGELO</t>
  </si>
  <si>
    <t>LISTA CIVICA: RICOSTRUIAMO FIUMEFREDDO</t>
  </si>
  <si>
    <t>SGUBIN LAURA</t>
  </si>
  <si>
    <t>LISTA CIVICA: INSIEME CON IL CUORE</t>
  </si>
  <si>
    <t>MONTINO ESTERINO</t>
  </si>
  <si>
    <t>FRONTE VERDE-PENSIONATI | LIBERTAS DEMOCRAZIA CRISTIANA | LISTA CIVICA: ESTERINO MONTINO SINDACO | LIBERI E UGUALI | LISTA CIVICA: UNITI NEL CENTRO | LISTA CIVICA: COMUNE AUTONOMIA E LIBERTA' | LISTA CIVICA: PER VIVERE FIUMICINO | PARTITO DEMOCRATICO</t>
  </si>
  <si>
    <t>FELICIOLI VINCENZO</t>
  </si>
  <si>
    <t>LISTA CIVICA: INSIEME PER FIUMINATA</t>
  </si>
  <si>
    <t>GIANNETTI GIANLUIGI</t>
  </si>
  <si>
    <t>PANDOLFO ALESSANDRO</t>
  </si>
  <si>
    <t>ALBERTI PIETRO</t>
  </si>
  <si>
    <t>LISTA COMPOSITA: FORZA ITALIA-LEGA SALVINI LOMBARDIA-FRATELLI D'ITALIA</t>
  </si>
  <si>
    <t>STROSCIO ANTONIO</t>
  </si>
  <si>
    <t>CARIANNI MARCO</t>
  </si>
  <si>
    <t>LISTA CIVICA: FLORIDIA FUTURA - CARIANNI SINDACO | LISTA CIVICA: PROGETTO FLORIDIA</t>
  </si>
  <si>
    <t>LOBINO ENRICO</t>
  </si>
  <si>
    <t>LISTA CIVICA: VIVIAMO FLORINAS</t>
  </si>
  <si>
    <t>LANZA ANGELO ANTONIO</t>
  </si>
  <si>
    <t>LISTA CIVICA: PROGETTO FLUMERI</t>
  </si>
  <si>
    <t>CORRIAS MARCO</t>
  </si>
  <si>
    <t>ZUCCA GIOVANNI ANTONIO</t>
  </si>
  <si>
    <t>BAINGIU ANNA</t>
  </si>
  <si>
    <t>LISTA CIVICA: INSIEME PER FOBELLO</t>
  </si>
  <si>
    <t>MASTROCINQUE GIOVANNI</t>
  </si>
  <si>
    <t>LISTA CIVICA: RINASCITA DEMOCRATICA</t>
  </si>
  <si>
    <t>PISANO CRISTIANA</t>
  </si>
  <si>
    <t>GALLENCA FULVIO</t>
  </si>
  <si>
    <t>LISTA CIVICA: NUOVO IMPEGNO PER FOGLIZZO</t>
  </si>
  <si>
    <t>SONNATI FRANCESCO</t>
  </si>
  <si>
    <t>LISTA CIVICA: FOIANO INSIEME</t>
  </si>
  <si>
    <t>RUGGIERO GIUSEPPE ANTONIO</t>
  </si>
  <si>
    <t>LISTA CIVICA: UNITI PER FOIANO</t>
  </si>
  <si>
    <t>RECH MICHAEL</t>
  </si>
  <si>
    <t>TERRANI MATTEO</t>
  </si>
  <si>
    <t>LISTA CIVICA: FOLIGNANO BENE COMUNE</t>
  </si>
  <si>
    <t>ZUCCARINI STEFANO</t>
  </si>
  <si>
    <t>FORZA ITALIA | LISTA CIVICA: PI? IN ALTO | LEGA SALVINI | FRATELLI D'ITALIA</t>
  </si>
  <si>
    <t>COLLET MARIO</t>
  </si>
  <si>
    <t>LISTA CIVICA: RILANCIAMO FOLLINA</t>
  </si>
  <si>
    <t>MAZZI RITA</t>
  </si>
  <si>
    <t>LISTA CIVICA: NOI CAMBIAMO FOLLO INSIEME</t>
  </si>
  <si>
    <t>BENINI ANDREA</t>
  </si>
  <si>
    <t>PASSERINI DAVIDE</t>
  </si>
  <si>
    <t>PETTINATO MARCO ANTONINO</t>
  </si>
  <si>
    <t>LISTA CIVICA: UNITI PER FONDACHELLI FANTINA con PETTINATO</t>
  </si>
  <si>
    <t>MASCHIETTO BENIAMINO</t>
  </si>
  <si>
    <t>LISTA CIVICA: IO SI | LISTA CIVICA: LITORALE &amp; SVILUPPO FONDANO | LISTA CIVICA: NOI PER FONDI | LEGA SALVINI LAZIO | FORZA ITALIA | LIBERTAS DEMOCRAZIA CRISTIANA</t>
  </si>
  <si>
    <t>FALCONI DANIELA</t>
  </si>
  <si>
    <t>LISTA CIVICA: NUOVAMENTE FONNI 4.0</t>
  </si>
  <si>
    <t>GIROD SPERANZA</t>
  </si>
  <si>
    <t>SARRACCO GIANPIO</t>
  </si>
  <si>
    <t>LISTA CIVICA: ADESSO FONTANA</t>
  </si>
  <si>
    <t>PEGOLO MICHELE</t>
  </si>
  <si>
    <t>LISTA CIVICA: PEGOLO, LE PERSONE AL CENTRO DELLE SCELTE | LEGA - FORZA ITALIA | LISTA CIVICA: PROGETTO FVG | FRATELLI D'ITALIA</t>
  </si>
  <si>
    <t>PESCATORE GIUSEPPE</t>
  </si>
  <si>
    <t>MELUZZI GABRIELE</t>
  </si>
  <si>
    <t>LISTA CIVICA: INSIEME PER FONTANELICE</t>
  </si>
  <si>
    <t>BRAMBILLA MAURO</t>
  </si>
  <si>
    <t>SPINAZZI LUIGI</t>
  </si>
  <si>
    <t>LISTA CIVICA: FONTANELLATO PROGRESSO</t>
  </si>
  <si>
    <t>SESSOLO MAURINA</t>
  </si>
  <si>
    <t>LISTA CIVICA: FONTANELLE INSIEME</t>
  </si>
  <si>
    <t>ANGELINI ALFIO</t>
  </si>
  <si>
    <t>LISTA CIVICA: FONTANETESI</t>
  </si>
  <si>
    <t>VALLINO RICCARDO</t>
  </si>
  <si>
    <t>LISTA CIVICA: INSIEME PER FONTANETTO PO 2021-2026</t>
  </si>
  <si>
    <t>FRANCESCHI BRUNO</t>
  </si>
  <si>
    <t>LISTA CIVICA: LAVORARE INSIEME</t>
  </si>
  <si>
    <t>BALBO SANDRA</t>
  </si>
  <si>
    <t>LISTA CIVICA: NOI CON VOI PER FONTANILE</t>
  </si>
  <si>
    <t>PITTON EDOARDO</t>
  </si>
  <si>
    <t>LISTA CIVICA: FONTANIVA@TTIVA</t>
  </si>
  <si>
    <t>CECCATO LUIGINO</t>
  </si>
  <si>
    <t>LISTA CIVICA: ALLEATI PER FONTE</t>
  </si>
  <si>
    <t>PRESUTTI PIERO</t>
  </si>
  <si>
    <t>FRATELLI D'ITALIA | LISTA CIVICA: CAMBIA ROTTA LA PRUA | LISTA CIVICA: RETE DEMOCRATICA FONTE NUOVA | LISTA CIVICA: PER FARE CON PRESUTTI SINDACO</t>
  </si>
  <si>
    <t>CIANCONE SABRINA</t>
  </si>
  <si>
    <t>LISTA CIVICA: FONTECCHIO IN COMUNE</t>
  </si>
  <si>
    <t>SERAFINI PIERINO LIBERATO</t>
  </si>
  <si>
    <t>CAMBIO STEFANO</t>
  </si>
  <si>
    <t>DONDA FABIO</t>
  </si>
  <si>
    <t>LISTA CIVICA: IL BASOL</t>
  </si>
  <si>
    <t>FIAZZA TOMMASO</t>
  </si>
  <si>
    <t>LISTA COMPOSITA: FRATELLI D'ITALIA-FORZA ITALIA-LEGA SALVINI PREMIER-CIVICA</t>
  </si>
  <si>
    <t>PASA CHRISTIAN</t>
  </si>
  <si>
    <t>LISTA CIVICA: BENE COMUNE FONZASO</t>
  </si>
  <si>
    <t>CARLETTI GLORIA</t>
  </si>
  <si>
    <t>CORTELLA MARCO</t>
  </si>
  <si>
    <t>LISTA CIVICA: PROGRESSO CONDIVISO E PARTECIPATO</t>
  </si>
  <si>
    <t>LUPI AMEDEO</t>
  </si>
  <si>
    <t>PAPA PINO</t>
  </si>
  <si>
    <t>LISTA CIVICA: PER FORCHIA</t>
  </si>
  <si>
    <t>BERTOLINI TIZIANO</t>
  </si>
  <si>
    <t>LISTA CIVICA: INSIEME PER VIVERE FORCOLA</t>
  </si>
  <si>
    <t>PISCHEDDA SERAFINO</t>
  </si>
  <si>
    <t>LISTA CIVICA: FORDONGIANUS CONTINUIAMO A CRESCERE</t>
  </si>
  <si>
    <t>MASTRANDREA FRANCESCO</t>
  </si>
  <si>
    <t>LISTA CIVICA: FORENZA AUTENTICA</t>
  </si>
  <si>
    <t>BELLINI GENNARO</t>
  </si>
  <si>
    <t>LISTA CIVICA: INSIEME PER FORESTO</t>
  </si>
  <si>
    <t>CHIAPOLINO MARCO</t>
  </si>
  <si>
    <t>OLIVIERI ANTONIO</t>
  </si>
  <si>
    <t>LISTA CIVICA: PER FORINO SEMPRE</t>
  </si>
  <si>
    <t>DEL DEO FRANCESCO</t>
  </si>
  <si>
    <t>LISTA CIVICA: FORIO ATTIVA | LISTA CIVICA: FARE FORIO | LISTA CIVICA: UNITI PER I GIOVANI | LISTA CIVICA: TERRA D'AMARE | LISTA CIVICA: GENTE COMUNE | LISTA CIVICA: SIAMO FORIO | LISTA CIVICA: PATTO PER FORIO | LISTA CIVICA: AMORE PER FORIO | LISTA CIVICA: FORIO DEMOCRATICA</t>
  </si>
  <si>
    <t>ZATTINI GIAN LUCA</t>
  </si>
  <si>
    <t>LEGA SALVINI PREMIER | FRATELLI D'ITALIA | IL POPOLO DELLA FAMIGLIA | LISTA CIVICA: LISTA CIVICA FORL? CAMBIA | FORZA ITALIA</t>
  </si>
  <si>
    <t>LERZA SERGIO</t>
  </si>
  <si>
    <t>LISTA CIVICA: FORLI'FUTUR@</t>
  </si>
  <si>
    <t>GARAVINI MILENA</t>
  </si>
  <si>
    <t>LISTA CIVICA: FORLIMPOPOLI NOI</t>
  </si>
  <si>
    <t>PAPA BRUNA PIERA</t>
  </si>
  <si>
    <t>LISTA CIVICA: POMATT</t>
  </si>
  <si>
    <t>SANTI GIAN FILIPPO</t>
  </si>
  <si>
    <t>LISTA CIVICA: FORMELLO RINASCE</t>
  </si>
  <si>
    <t>TADDEO GIANLUCA</t>
  </si>
  <si>
    <t>FRATELLI D'ITALIA | LISTA CIVICA: ANIMA POPOLARE PER UNA FORMIA MIGLIORE | LISTA CIVICA: TADDEO PER FORMIA | FORZA ITALIA | LISTA CIVICA: GRUPPO CIVICO FORMIA VINCI | LISTA CIVICA: FORMIA PERIFERIE AL CENTRO</t>
  </si>
  <si>
    <t>SCIROCCO MICHELE</t>
  </si>
  <si>
    <t>LISTA CIVICA: AMORE PER FORMICOLA</t>
  </si>
  <si>
    <t>VAILATI WILLIAM MARIO</t>
  </si>
  <si>
    <t>COSTI MARIA</t>
  </si>
  <si>
    <t>LISTA CIVICA: CALL FORMIGINE | LISTA CIVICA: FORMIGINE VIVA | PARTITO DEMOCRATICO | LISTA CIVICA: FORMIGINE CITT? IN MOVIMENTO</t>
  </si>
  <si>
    <t>MARIGO IVANO</t>
  </si>
  <si>
    <t>STENICO MAURO</t>
  </si>
  <si>
    <t>TEDESCHI GIOVANNI</t>
  </si>
  <si>
    <t>LISTA CIVICA: CRESCERE LIBERI</t>
  </si>
  <si>
    <t>ROMANIN SANDRA</t>
  </si>
  <si>
    <t>LISTA CIVICA: PER VIVERE QUI | LISTA CIVICA: VIVERE IL PAESE</t>
  </si>
  <si>
    <t>LENNA MARCO</t>
  </si>
  <si>
    <t>CORADAZZI CLAUDIO</t>
  </si>
  <si>
    <t>GAUDIO ALESSANDRO GIACOMO</t>
  </si>
  <si>
    <t>LISTA CIVICA: RICOSTRUIRE FORNO INSIEME</t>
  </si>
  <si>
    <t>ZANETTI MICHELA</t>
  </si>
  <si>
    <t>LISTA CIVICA: FORNOVO PROGETTO COMUNE</t>
  </si>
  <si>
    <t>CARMINATI FABIO</t>
  </si>
  <si>
    <t>LISTA CIVICA: INSIEME PER FORNOVO</t>
  </si>
  <si>
    <t>MURZI BRUNO</t>
  </si>
  <si>
    <t>LISTA CIVICA: BRUNO MARZI SINDACO NOI DEL FORTE</t>
  </si>
  <si>
    <t>KLAPFER THOMAS</t>
  </si>
  <si>
    <t>LANFRANCHI ACHILLE</t>
  </si>
  <si>
    <t>MILIADO' BRUNO</t>
  </si>
  <si>
    <t>LUNARDI MORENO</t>
  </si>
  <si>
    <t>LISTA CIVICA: UNITI PER FOSCIANDORA</t>
  </si>
  <si>
    <t>BIANCHI CAMILLA</t>
  </si>
  <si>
    <t>LISTA CIVICA: UNITI PER FOSDINOVO CENTRO SINISTRA</t>
  </si>
  <si>
    <t>BOCCABELLA FABRIZIO</t>
  </si>
  <si>
    <t>LISTA CIVICA: FOSSA BENE COMUNE</t>
  </si>
  <si>
    <t>DI GIUSEPPANTONIO ENRICO CLEMENTE</t>
  </si>
  <si>
    <t>LISTA CIVICA: PER FOSSACESIA</t>
  </si>
  <si>
    <t>FINOTTO MANRICO</t>
  </si>
  <si>
    <t>LISTA CIVICA: FOSSALTA VIVA PER IL BENE COMUNE</t>
  </si>
  <si>
    <t>SIDRAN NATALE</t>
  </si>
  <si>
    <t>LISTA CIVICA: CON FOSSALTA</t>
  </si>
  <si>
    <t>NONNO SAVERIO</t>
  </si>
  <si>
    <t>LISTA CIVICA: PER IL FUTURO DI FOSSALTO</t>
  </si>
  <si>
    <t>TALLONE DARIO</t>
  </si>
  <si>
    <t>LISTA CIVICA: STASERA STO A FOSSANO | FORZA ITALIA | LISTA CIVICA: DARIO TALLONE SINDACO DI FOSSANO | FRATELLI D'ITALIA | LISTA CIVICA: INDIPENDENTI DI CENTRODESTRA PER TALLONE | LEGA SALVINI</t>
  </si>
  <si>
    <t>FERRACCHIATO MONIA</t>
  </si>
  <si>
    <t>LISTA CIVICA: FOSSATO DI VICO BENE COMUNE</t>
  </si>
  <si>
    <t>RAFFAELE DOMENICO</t>
  </si>
  <si>
    <t>LISTA CIVICA: ANCORA PER IL BENE COMUNE</t>
  </si>
  <si>
    <t>BARATTO ALBERTO</t>
  </si>
  <si>
    <t>LISTA COMPOSITA: LEGA SALVINI-FRATELLI D'ITALIA-FORZA ITALIA-IL PAESE CHE VORREI</t>
  </si>
  <si>
    <t>BERLONI MASSIMO</t>
  </si>
  <si>
    <t>ORO BRUNO</t>
  </si>
  <si>
    <t>LISTA CIVICA: VIVERE FOZA</t>
  </si>
  <si>
    <t>CARAMELLO IOLE</t>
  </si>
  <si>
    <t>LISTA CIVICA: MONTAGNA CHE VIVE</t>
  </si>
  <si>
    <t>BERTOLINO ADRIANO</t>
  </si>
  <si>
    <t>LISTA CIVICA: TRA VOI PER FRABOSA SOTTANA</t>
  </si>
  <si>
    <t>DI VANNI FRANCESCO</t>
  </si>
  <si>
    <t>FISCHETTI GIUSEPPE</t>
  </si>
  <si>
    <t>LISTA CIVICA: FRAGAGNANO 4.0</t>
  </si>
  <si>
    <t>MARRONE ARMANDO</t>
  </si>
  <si>
    <t>LISTA CIVICA: UN PONTE PER IL FUTURO</t>
  </si>
  <si>
    <t>FACCHINO LUIGI</t>
  </si>
  <si>
    <t>LISTA CIVICA: FARNETUM</t>
  </si>
  <si>
    <t>STAMPONE FILIPPO</t>
  </si>
  <si>
    <t>LISTA CIVICA: UNITI PER CAMBIARE FRAINE</t>
  </si>
  <si>
    <t>DA PASSANO ANDREA</t>
  </si>
  <si>
    <t>LISTA CIVICA: NOI DI FRAMURA</t>
  </si>
  <si>
    <t>RUSSO LUISA EBE</t>
  </si>
  <si>
    <t>LISTA CIVICA: INSIEME SIAMO FRANCAVILLA | AZIONE CON CARLO CALENDA | PARTITO DEMOCRATICO | LISTA CIVICA: ALLEANZA DEMOCRATICA | LISTA CIVICA: ANTONIO LUCIANI FRANCAVILLA AL MARE 2021-2026</t>
  </si>
  <si>
    <t>PIZZONIA GIUSEPPE</t>
  </si>
  <si>
    <t>LISTA CIVICA: LAVORIAMO PER FRANCAVILLA</t>
  </si>
  <si>
    <t>BEVILACQUA LUCIO</t>
  </si>
  <si>
    <t>CAROLINI NICOLINO</t>
  </si>
  <si>
    <t>PULIZZI VINCENZO</t>
  </si>
  <si>
    <t>DENUZZO ANTONELLO</t>
  </si>
  <si>
    <t>LISTA CIVICA: LIBERA FRANCAVILLA | LISTA CIVICA: IDEA PER FRANCAVILLA | LISTA CIVICA: ARTICOLO 9</t>
  </si>
  <si>
    <t>CUPPARO ROMANO</t>
  </si>
  <si>
    <t>LISTA CIVICA: INSIEME PER FRANCAVILLA</t>
  </si>
  <si>
    <t>TURSI GAETANO</t>
  </si>
  <si>
    <t>MESIANO MICHELE</t>
  </si>
  <si>
    <t>LISTA CIVICA: LIBERI DI CAMBIARE</t>
  </si>
  <si>
    <t>LENTINI DANIELE NUNZIO</t>
  </si>
  <si>
    <t>LISTA CIVICA: FRANCOFONTE NEL CUORE</t>
  </si>
  <si>
    <t>TESSITORE GAETANO</t>
  </si>
  <si>
    <t>LISTA CIVICA: VOLTIAMO PAGINA 3.0</t>
  </si>
  <si>
    <t>CIBERTI PIETRO</t>
  </si>
  <si>
    <t>LISTA CIVICA: NOI PER FRASCARO</t>
  </si>
  <si>
    <t>INVERNIZZI MASSIMO</t>
  </si>
  <si>
    <t>LISTA CIVICA: ASSIEME PER FRASCAROLO</t>
  </si>
  <si>
    <t>SBARDELLA FRANCESCA</t>
  </si>
  <si>
    <t>LISTA CIVICA: FRASCATI CHE VERRA' | LISTA CIVICA: FRASCATI PROGRESSISTA | ARTICOLO UNO | PARTITO DEMOCRATICO | LISTA CIVICA: PER CAMBIARE FRASCATI CON FRANCESCA | LISTA CIVICA: PRIMA FRASCATI | LISTA CIVICA: RIGENERAZIONE FRASCATI</t>
  </si>
  <si>
    <t>CATAPANO ANGELO</t>
  </si>
  <si>
    <t>LISTA CIVICA: UNITI PER FRASCINETO</t>
  </si>
  <si>
    <t>PUECHER LUCA</t>
  </si>
  <si>
    <t>CALZAVARINI RENZO</t>
  </si>
  <si>
    <t>LISTA CIVICA: PROGETTO EVOLUTIVO</t>
  </si>
  <si>
    <t>ANDREONE FEDERICO</t>
  </si>
  <si>
    <t>LISTA CIVICA: RISPETTIAMO FRASSINELLO</t>
  </si>
  <si>
    <t>SERRAO ANDREA</t>
  </si>
  <si>
    <t>LISTA CIVICA: FRASSINETO C'E'</t>
  </si>
  <si>
    <t>BONATTO MARCHELLO MARCO PIETRO</t>
  </si>
  <si>
    <t>LISTA CIVICA: INSIEME PER FRASSINETTO</t>
  </si>
  <si>
    <t>ELLENA ROBERTO</t>
  </si>
  <si>
    <t>LISTA CIVICA: UNITI PER IL FUTURO DI FRASSINO</t>
  </si>
  <si>
    <t>CAPELLI ORESTE</t>
  </si>
  <si>
    <t>BONAVENTURA QUIRINO</t>
  </si>
  <si>
    <t>LISTA CIVICA: FONTANA</t>
  </si>
  <si>
    <t>VISCUSI PASQUALE</t>
  </si>
  <si>
    <t>TASSO GIUSEPPE</t>
  </si>
  <si>
    <t>LISTA CIVICA: FRATTA 2.0</t>
  </si>
  <si>
    <t>COATA GIANLUCA</t>
  </si>
  <si>
    <t>LISTA CIVICA: DEMOCRATICI UNITI</t>
  </si>
  <si>
    <t>DEL PRETE MARCO ANTONIO</t>
  </si>
  <si>
    <t>LISTA CIVICA: POPOLARI PER UNA CITT? IDEALE | LISTA CIVICA: FARE DEMOCRATICO | LISTA CIVICA: IMPEGNO PER FRATTAMAGGIORE | LISTA CIVICA: PARTITO DEMOCRATICO | LISTA CIVICA: FRATTA AL CENTRO | LISTA CIVICA: FRATTAMAGGIORE + VERDE</t>
  </si>
  <si>
    <t>BENCIVENGA GIUSEPPE</t>
  </si>
  <si>
    <t>LISTA CIVICA: INSIEME PER FRATTAMINORE | PARTITO DEMOCRATICO | EUROPA VERDE | PARTITO SOCIALISTA ITALIANO | MOVIMENTO 5 STELLE</t>
  </si>
  <si>
    <t>AVALTRONI ALESSANDRO</t>
  </si>
  <si>
    <t>LISTA CIVICA: LA FRATTE ROSA CHE VORREI</t>
  </si>
  <si>
    <t>DI PANE GINO</t>
  </si>
  <si>
    <t>LISTA CIVICA: RINNOVAMENTO FRAZZANESE</t>
  </si>
  <si>
    <t>CHIES PATRIZIO</t>
  </si>
  <si>
    <t>LISTA COMPOSITA: LEGA SALVINI-NOI PER FREGONA</t>
  </si>
  <si>
    <t>GIANGIACOMO LINO</t>
  </si>
  <si>
    <t>LISTA CIVICA: NUOVA VITA PER FRESA</t>
  </si>
  <si>
    <t>PENOVI PAOLA</t>
  </si>
  <si>
    <t>LISTA CIVICA: PER FRESONARA</t>
  </si>
  <si>
    <t>CIULLO CARMINE</t>
  </si>
  <si>
    <t>LISTA CIVICA: FRIGENTO COMUNE</t>
  </si>
  <si>
    <t>SANTARPIA LUCIO</t>
  </si>
  <si>
    <t>FERRERO LUIGI</t>
  </si>
  <si>
    <t>LISTA CIVICA: FRINCO 2019</t>
  </si>
  <si>
    <t>LABBROZZI NICOLA</t>
  </si>
  <si>
    <t>LISTA CIVICA: FRISA CAMBIA</t>
  </si>
  <si>
    <t>ROVEDO SANDRO</t>
  </si>
  <si>
    <t>LISTA CIVICA: LA GIOVANE VALCOLVERA</t>
  </si>
  <si>
    <t>PERINO ANDREA</t>
  </si>
  <si>
    <t>LISTA CIVICA: INSIEME PER FRONT</t>
  </si>
  <si>
    <t>SPAGNA ANDREA</t>
  </si>
  <si>
    <t>LISTA CIVICA: INSIEME PER FRONTINO</t>
  </si>
  <si>
    <t>TAGNANI DANIELE</t>
  </si>
  <si>
    <t>MASTRANGELI RICCARDO</t>
  </si>
  <si>
    <t>FORZA ITALIA | FRATELLI D'ITALIA | LISTA CIVICA: FROSINONE CAPOLUOGO | LISTA CIVICA: LISTA PER FROSINONE | LEGA SALVINI PREMIER | LISTA CIVICA: LISTA OTTAVIANI PRIMA FROSINONE | LISTA CIVICA: MASTRANGELI SINDACO PER FROSINONE</t>
  </si>
  <si>
    <t>IANIRO FELICE</t>
  </si>
  <si>
    <t>LISTA CIVICA: RINASCERE</t>
  </si>
  <si>
    <t>COMBA FEDERICO</t>
  </si>
  <si>
    <t>LISTA CIVICA: INSIEME PER FROSSASCO</t>
  </si>
  <si>
    <t>VALDENASSI MARTINO GIOVANNI PIO</t>
  </si>
  <si>
    <t>LISTA CIVICA: OBIETTIVO FRUGAROLO</t>
  </si>
  <si>
    <t>PETTAZZI LINO</t>
  </si>
  <si>
    <t>LISTA CIVICA: FUBINE PORTA DEL MONFERRATO</t>
  </si>
  <si>
    <t>SPINELLI ALESSIO</t>
  </si>
  <si>
    <t>LISTA CIVICA: INSIEME PER FUCECCHIO | PARTITO DEMOCRATICO | LISTA CIVICA: LA SINISTRA PER FUCECCHIO | LISTA CIVICA: # ORGOGLIO FUCECCHIESE</t>
  </si>
  <si>
    <t>ELENA LUIGI</t>
  </si>
  <si>
    <t>LISTA CIVICA: UNITI POSSIAMO</t>
  </si>
  <si>
    <t>ZIVELONGHI DANIELE</t>
  </si>
  <si>
    <t>LISTA CIVICA: RINNOVA FUMANE</t>
  </si>
  <si>
    <t>CAMPOLI MATTEO</t>
  </si>
  <si>
    <t>LISTA CIVICA: UNITI PER FUMONE</t>
  </si>
  <si>
    <t>PERNTHALER PETER</t>
  </si>
  <si>
    <t>DI VITO FABIO</t>
  </si>
  <si>
    <t>LISTA CIVICA: UNITI VERSO IL FUTURO</t>
  </si>
  <si>
    <t>FRANCILIA MATTEO GIUSEPPE</t>
  </si>
  <si>
    <t>LISTA CIVICA: PER FURCI</t>
  </si>
  <si>
    <t>GERMANO' FELICE</t>
  </si>
  <si>
    <t>MILO GIOVANNI</t>
  </si>
  <si>
    <t>LISTA CIVICA: INSIEME PER FURORE</t>
  </si>
  <si>
    <t>CAU NICOLA</t>
  </si>
  <si>
    <t>MIDDEA GIACOMO</t>
  </si>
  <si>
    <t>LISTA CIVICA: UNIAMO FUSCALDO</t>
  </si>
  <si>
    <t>PASI NICOLA</t>
  </si>
  <si>
    <t>LISTA CIVICA: INSIEME PER FUSIGNANO</t>
  </si>
  <si>
    <t>TASCHETTI MONICA</t>
  </si>
  <si>
    <t>LISTA CIVICA: PROGETTO FUSINE</t>
  </si>
  <si>
    <t>CAPUTO ANIELLO</t>
  </si>
  <si>
    <t>LISTA CIVICA: IMPEGNO PER FUTANI</t>
  </si>
  <si>
    <t>BONAZZOLI ANTONIO</t>
  </si>
  <si>
    <t>LISTA CIVICA: LISTA CIVICA GABBIONETA BINANUOVA</t>
  </si>
  <si>
    <t>PRIORA DOMENICO</t>
  </si>
  <si>
    <t>LISTA CIVICA: SCELGO GABIANO</t>
  </si>
  <si>
    <t>PASCUZZI DOMENICO</t>
  </si>
  <si>
    <t>LISTA CIVICA: INSIEME PER GABICCE MARE</t>
  </si>
  <si>
    <t>VALERIO FRANCESCO</t>
  </si>
  <si>
    <t>MARELLI ACHILLE</t>
  </si>
  <si>
    <t>PEDDIO FRANCESCO MARIO</t>
  </si>
  <si>
    <t>LECCESE CRISTIAN</t>
  </si>
  <si>
    <t>LISTA CIVICA: #AVANTITUTTA | LISTA CIVICA: AZIONE POPOLARE | LISTA CIVICA: GAETA DEMOCRATICA | LISTA CIVICA: AZZURRI PER CRESCERE ANCORA | LISTA CIVICA: GAETA TRICOLORE | LISTA CIVICA: LEALI PER GAETA | LISTA CIVICA: MITRANO NEL CUORE | LISTA CIVICA: LAB32 FARE GAETA ANCORA PIU' GRANDE</t>
  </si>
  <si>
    <t>CUNDARI GIUSEPPE</t>
  </si>
  <si>
    <t>PERFETTI SERGIO</t>
  </si>
  <si>
    <t>LISTA CIVICA: INSIEME PER GAGGIANO</t>
  </si>
  <si>
    <t>PUCCI GIUSEPPE</t>
  </si>
  <si>
    <t>MAGGIA PAOLO</t>
  </si>
  <si>
    <t>LISTA CIVICA: INSIEME PER GAGLIANICO</t>
  </si>
  <si>
    <t>SANTILLI LUCA</t>
  </si>
  <si>
    <t>LISTA CIVICA: GAGLIANO VIVE!</t>
  </si>
  <si>
    <t>ZAPPULLA SALVATORE</t>
  </si>
  <si>
    <t>MELCARNE GIANFRANCO</t>
  </si>
  <si>
    <t>SINOPOLI SALVATORE</t>
  </si>
  <si>
    <t>LISTA CIVICA: GAGLIATO IN COMUNE</t>
  </si>
  <si>
    <t>BOTTICELLI SANDRO</t>
  </si>
  <si>
    <t>LISTA CIVICA: BENESSERE PER GAGLIOLE</t>
  </si>
  <si>
    <t>ZANCHETTA DIEGO</t>
  </si>
  <si>
    <t>ZANCA NICOLA</t>
  </si>
  <si>
    <t>LISTA CIVICA: UNITI PER IL CAMBIAMENTO DI GAIBA</t>
  </si>
  <si>
    <t>BOTTERO PAOLO</t>
  </si>
  <si>
    <t>LISTA CIVICA: LAVORIAMO INSIEME PER GAIOLA</t>
  </si>
  <si>
    <t>PESCINI MICHELE</t>
  </si>
  <si>
    <t>LISTA CIVICA: CENTROSINISTRA PER GAIOLE IN CHIANTI</t>
  </si>
  <si>
    <t>LORRAI SERGIO</t>
  </si>
  <si>
    <t>LISTA CIVICA: GAIRO PER TUTTI</t>
  </si>
  <si>
    <t>GARTNER CHRISTIAN</t>
  </si>
  <si>
    <t>AMADORE VINCENZO</t>
  </si>
  <si>
    <t>VERGINE FABIO</t>
  </si>
  <si>
    <t>LISTA CIVICA: UNITI SI VINCE PER GALATINA | LISTA CIVICA: PRIMA GALATINA | LISTA CIVICA: AVANTI INSIEME PER GALATINA | LISTA CIVICA: GALATINA SPAZIO APERTO | LISTA CIVICA: IO AMO GALATINA | LISTA CIVICA: NOI NUOVI ORIZZONTI PER L'ITALIA | LISTA CIVICA: NOI PER GALATINA | LISTA CIVICA: MOVIMENTO REGIONE SALENTO | LISTA CIVICA: FOCUS | LISTA CIVICA: DIREZIONE FUTURO | LISTA CIVICA: ESSERCI PER GALATINA</t>
  </si>
  <si>
    <t>FILONI FLAVIO</t>
  </si>
  <si>
    <t>LISTA CIVICA: CON GALATONE | LISTA CIVICA: GALATONE PROTAGONISTA | LISTA CIVICA: GALATONE AL CENTRO | LISTA CIVICA: INSIEME PER GALATONE | LISTA CIVICA: CAMBIAMENTI | LISTA CIVICA: LA MEGLIO GIOVENTU' | PARTITO DEMOCRATICO</t>
  </si>
  <si>
    <t>SORBARA SANDRO</t>
  </si>
  <si>
    <t>LISTA CIVICA: UNITA' POPOLARE</t>
  </si>
  <si>
    <t>MONTANELLI PIERGIOVANNI</t>
  </si>
  <si>
    <t>LISTA CIVICA: AGENDA GALBIATE</t>
  </si>
  <si>
    <t>DEO ELISA</t>
  </si>
  <si>
    <t>LISTA CIVICA: LIBERAMENTE PER GALEATA</t>
  </si>
  <si>
    <t>PAVESI BENEDETTA</t>
  </si>
  <si>
    <t>LISTA CIVICA: PER IL CAMBIAMENTO</t>
  </si>
  <si>
    <t>CASSANI ANDREA</t>
  </si>
  <si>
    <t>FORZA ITALIA | LISTA COMPOSITA: CENTRO POPOLARE-IL POPOLO DELLA FAMIGLIA-DEMOCRAZIA CRISTIANA | LEGA SALVINI LOMBARDIA | LISTA CIVICA: LISTA CIVICA PER CASSANI SINDACO | FRATELLI D'ITALIA</t>
  </si>
  <si>
    <t>PIERSANTI DANILO</t>
  </si>
  <si>
    <t>LISTA CIVICA: GALLESE FUTURO</t>
  </si>
  <si>
    <t>DI CAPRIO CLAUDIANO</t>
  </si>
  <si>
    <t>LISTA CIVICA: CAMBIAMO INSIEME | FORZA ITALIA | LISTA COMPOSITA: FRATELLI D'ITALIA | LISTA CIVICA: MOTORE CIVICO | LEGA SALVINI</t>
  </si>
  <si>
    <t>TIBILETTI CARLO</t>
  </si>
  <si>
    <t>LISTA CIVICA: GALLIATE PROTAGONISTA</t>
  </si>
  <si>
    <t>FAEDDA CATERINA</t>
  </si>
  <si>
    <t>LISTA CIVICA: NATURA E PAESE</t>
  </si>
  <si>
    <t>SAISI DAVID</t>
  </si>
  <si>
    <t>LISTA CIVICA: GALLICANO C'?</t>
  </si>
  <si>
    <t>COLAGROSSI PIETRO</t>
  </si>
  <si>
    <t>LISTA CIVICA: RIUNIAMO GALLICANO</t>
  </si>
  <si>
    <t>PANDOLFI GAETANO</t>
  </si>
  <si>
    <t>LISTA CIVICA: NOI TUTTI UNITI PER GALLICCHIO</t>
  </si>
  <si>
    <t>ZANNI STEFANO</t>
  </si>
  <si>
    <t>LISTA CIVICA: UNITI PER GALLIERA</t>
  </si>
  <si>
    <t>PERFETTI ITALO</t>
  </si>
  <si>
    <t>PISELLI MARIO</t>
  </si>
  <si>
    <t>LISTA CIVICA: INSIEME PER GALLINARO</t>
  </si>
  <si>
    <t>MUNARI EMANUELE</t>
  </si>
  <si>
    <t>LISTA CIVICA: INSIEME PER GALLIO E L'ALTOPIANO</t>
  </si>
  <si>
    <t>MINERVA STEFANO</t>
  </si>
  <si>
    <t>LISTA CIVICA: GRANDE GALLIPOLI | LISTA CIVICA: LA PUGLIA IN PIU' | LISTA CIVICA: NOI GIOVANI CON MINERVA | LISTA CIVICA: LA FORZA DEL CUORE | LISTA CIVICA: AGIRE INSIEME CON MINERVA | LISTA CIVICA: FRATELLI DI SCOGLIO | LISTA CIVICA: CANTIERE 73014 | LISTA CIVICA: POPOLARI PER GALLIPOLI | LISTA CIVICA: D DEMOCRATICI | MOVIMENTO 5 STELLE | LISTA CIVICA: CRESCERE INSIEME | LISTA CIVICA: E' GIUNTA L'ORA</t>
  </si>
  <si>
    <t>PIRRAGLIA GIUSEPPE</t>
  </si>
  <si>
    <t>LISTA CIVICA: LA RINASCITA DEL PAESE</t>
  </si>
  <si>
    <t>CURRENTI FILIPPO ALFIO</t>
  </si>
  <si>
    <t>LEPORE FRANCESCO</t>
  </si>
  <si>
    <t>PORCU GIOVANNI SANTO</t>
  </si>
  <si>
    <t>LISTA CIVICA: INSIEME PER GALTE</t>
  </si>
  <si>
    <t>MASIN RICCARDO</t>
  </si>
  <si>
    <t>LISTA CIVICA: UNITI PER GALZIGNANO TERME</t>
  </si>
  <si>
    <t>FERASIN GIAN PIETRO</t>
  </si>
  <si>
    <t>LISTA CIVICA: UN COMUNE AMICO</t>
  </si>
  <si>
    <t>PANIGARA TIZIANA</t>
  </si>
  <si>
    <t>CATTANEO FRANCO ALBERTO</t>
  </si>
  <si>
    <t>NASI CRISTIANA</t>
  </si>
  <si>
    <t>LISTA CIVICA: UNITI PER GAMBASCA</t>
  </si>
  <si>
    <t>CAMPINOTI PAOLO</t>
  </si>
  <si>
    <t>LISTA CIVICA: GAMBASSI C'?</t>
  </si>
  <si>
    <t>GENOVESE CARMELINA</t>
  </si>
  <si>
    <t>LISTA CIVICA: GAMBATESA PARTECIPA</t>
  </si>
  <si>
    <t>POLI MICHELE</t>
  </si>
  <si>
    <t>LISTA CIVICA: FUTURO PER GAMBELLARA</t>
  </si>
  <si>
    <t>BUCCI MAURIZIO</t>
  </si>
  <si>
    <t>LISTA CIVICA: INSIEME PER GAMBERALE</t>
  </si>
  <si>
    <t>BISACCHI MARIA LETIZIA</t>
  </si>
  <si>
    <t>LISTA CIVICA: CITTADINI PER GAMBETTOLA</t>
  </si>
  <si>
    <t>COSTANTINO ANTONIO</t>
  </si>
  <si>
    <t>FORLIN MATTEO</t>
  </si>
  <si>
    <t>LISTA CIVICA: INSIEME PER GAMBUGLIANO</t>
  </si>
  <si>
    <t>FIORINA FLORA DONATELLA</t>
  </si>
  <si>
    <t>LISTA CIVICA: UNITI NEL RINNOVAMENTO</t>
  </si>
  <si>
    <t>SERVALLI FILIPPO</t>
  </si>
  <si>
    <t>LISTA CIVICA: INSIEME PER GANDINO BARZIZZA CIRANO</t>
  </si>
  <si>
    <t>MAFFI ALBERTO</t>
  </si>
  <si>
    <t>LISTA COMPOSITA: LEGA SALVINI-INSIEME PER GANDOSSO</t>
  </si>
  <si>
    <t>FERRARELLO GIUSEPPE</t>
  </si>
  <si>
    <t>LISTA CIVICA: Giuseppe Ferrarello Sindaco # Progetto Comune</t>
  </si>
  <si>
    <t>AULETTA FRANCESCO ANTONIO</t>
  </si>
  <si>
    <t>LISTA CIVICA: INSIEME NELLA CONTINUIT?</t>
  </si>
  <si>
    <t>SEMINO FABIO</t>
  </si>
  <si>
    <t>TREVISAN FABIANO</t>
  </si>
  <si>
    <t>LISTA CIVICA: PROGETTO GARBAGNA</t>
  </si>
  <si>
    <t>BARLETTA DANIELE DAVIDE</t>
  </si>
  <si>
    <t>FORZA ITALIA | FRATELLI D'ITALIA | LEGA SALVINI LOMBARDIA | MPL MOVIMENTO POLITICO LIBERTAS | LISTA CIVICA: LISTA BUCCI CENTRO DEMOCRATICI MODERATI | LISTA CIVICA: LISTA CIVICA BARLETTA SINDACO</t>
  </si>
  <si>
    <t>BENDINELLI DAVIDE</t>
  </si>
  <si>
    <t>LISTA CIVICA: PROGETTO GARDA</t>
  </si>
  <si>
    <t>CIPANI ANDREA</t>
  </si>
  <si>
    <t>LISTA CIVICA: MORGNAGA TRESNICO SAN MICHELE SUPIANE</t>
  </si>
  <si>
    <t>LANCELOTTI PIERANGELO</t>
  </si>
  <si>
    <t>LISTA CIVICA: LA NOSTRA CITT?</t>
  </si>
  <si>
    <t>FAZIO FERRUCCIO</t>
  </si>
  <si>
    <t>LISTA CIVICA: AMBIENTE E TERRITORIO</t>
  </si>
  <si>
    <t>GUIDETTI LUIGI GIULIO</t>
  </si>
  <si>
    <t>LISTA CIVICA: VALORI IN COMUNE</t>
  </si>
  <si>
    <t>GORFER ARMIN</t>
  </si>
  <si>
    <t>ALBINI GIOVANNI</t>
  </si>
  <si>
    <t>MOLINARI SIMONE</t>
  </si>
  <si>
    <t>LISTA CIVICA: NOI PER GARLASCO FUTURA</t>
  </si>
  <si>
    <t>CONTI GIUSEPPE</t>
  </si>
  <si>
    <t>LISTA CIVICA: PAESEVIVO</t>
  </si>
  <si>
    <t>PITTOLI SILVIA</t>
  </si>
  <si>
    <t>LISTA CIVICA: COLLABORAZIONE E PROGRESSO</t>
  </si>
  <si>
    <t>LINARDI VALERIO</t>
  </si>
  <si>
    <t>ROBBA EROS</t>
  </si>
  <si>
    <t>LISTA CIVICA: GARZENO PROTAGONISTA</t>
  </si>
  <si>
    <t>ALLOA LIDIA</t>
  </si>
  <si>
    <t>LISTA CIVICA: DIAMO VOCE A GARZIGLIANA</t>
  </si>
  <si>
    <t>GALLELLO GREGORIO</t>
  </si>
  <si>
    <t>LISTA CIVICA: INSIEME PER GASPERINA</t>
  </si>
  <si>
    <t>CUGINI PAOLO</t>
  </si>
  <si>
    <t>LISTA CIVICA: DIALOGASSINO</t>
  </si>
  <si>
    <t>RONZONI LUCA</t>
  </si>
  <si>
    <t>PARI ROBERTO</t>
  </si>
  <si>
    <t>LISTA CIVICA: GATTEO CHE VORREI</t>
  </si>
  <si>
    <t>CASACCIO FEDERICO</t>
  </si>
  <si>
    <t>CASAZZA MARIA VITTORIA</t>
  </si>
  <si>
    <t>LISTA CIVICA: GATTINARA UNITI SI VINCE</t>
  </si>
  <si>
    <t>COMAGLIO DAVIDE</t>
  </si>
  <si>
    <t>LISTA CIVICA: INSIEME PER GAVARDO</t>
  </si>
  <si>
    <t>GIROTTO DIEGO</t>
  </si>
  <si>
    <t>LISTA CIVICA: UNITI PER GAVELLO</t>
  </si>
  <si>
    <t>FLACCADORI DENIS</t>
  </si>
  <si>
    <t>LISTA CIVICA: GAVERINA TERME SOSTENIBILE</t>
  </si>
  <si>
    <t>MASSA CARLO</t>
  </si>
  <si>
    <t>LISTA CIVICA: S?AMO GAVI</t>
  </si>
  <si>
    <t>ALBERIO SILVANA</t>
  </si>
  <si>
    <t>LISTA CIVICA: NOI DI GAVIRATE</t>
  </si>
  <si>
    <t>LAI SALVATORE</t>
  </si>
  <si>
    <t>LISTA CIVICA: GAVOI FUTURA</t>
  </si>
  <si>
    <t>BIONDI ANDREA</t>
  </si>
  <si>
    <t>LISTA CIVICA: GAVORRANO PROGRESSISTA</t>
  </si>
  <si>
    <t>LEONI NICOLA</t>
  </si>
  <si>
    <t>LISTA CIVICA: GAZOLDO PER TUTTI</t>
  </si>
  <si>
    <t>TREVISAN PAOLO</t>
  </si>
  <si>
    <t>MERELLI MATTIA</t>
  </si>
  <si>
    <t>LISTA COMPOSITA: LEGA SALVINI LOMBARDIA-FORZA ITALIA</t>
  </si>
  <si>
    <t>LEONARDI ORNELLA</t>
  </si>
  <si>
    <t>LISTA CIVICA: INSIEME PER GAZZO</t>
  </si>
  <si>
    <t>NEGRINI STEFANO</t>
  </si>
  <si>
    <t>LISTA CIVICA: RIFORMATORI PER GAZZO VERONESE</t>
  </si>
  <si>
    <t>MASERATI SIMONE</t>
  </si>
  <si>
    <t>LISTA CIVICA: PER GAZZOLA E LA SUA GENTE</t>
  </si>
  <si>
    <t>MINARI ANDREA</t>
  </si>
  <si>
    <t>LISTA CIVICA: UNITI PER IL COMUNE</t>
  </si>
  <si>
    <t>GRECO CRISTOFORO</t>
  </si>
  <si>
    <t>LISTA CIVICA: UNA BUONA IDEA | LISTA CIVICA: UNITI SIAMO GELESI | LISTA CIVICA: UN'ALTRA GELA | LISTA CIVICA: AZZURRI PER GELA | LISTA CIVICA: IMPEGNO COMUNE</t>
  </si>
  <si>
    <t>SANTI RIZIERO</t>
  </si>
  <si>
    <t>LISTA CIVICA: VIVO GEMMANO</t>
  </si>
  <si>
    <t>REVELANT ROBERTO</t>
  </si>
  <si>
    <t>LISTA CIVICA: GEMONA ATTIVA</t>
  </si>
  <si>
    <t>LUCCHINI SAMUEL</t>
  </si>
  <si>
    <t>CEFARO ALESSANDRO</t>
  </si>
  <si>
    <t>LISTA CIVICA: PATTO PER GENAZZANO</t>
  </si>
  <si>
    <t>FILIPPONI MARCO</t>
  </si>
  <si>
    <t>LISTA CIVICA: NUOVA GENGA</t>
  </si>
  <si>
    <t>LAZZARI GIAN PAOLO</t>
  </si>
  <si>
    <t>LISTA CIVICA: LISTA CIVICA PER GENIVOLTA</t>
  </si>
  <si>
    <t>GASTALDI FLAVIO</t>
  </si>
  <si>
    <t>LISTA CIVICA: GENOLA LIBERAMENTE</t>
  </si>
  <si>
    <t>SERRA GIANLUCA</t>
  </si>
  <si>
    <t>LISTA CIVICA: SANTU ANTINE</t>
  </si>
  <si>
    <t>BUCCI MARCO</t>
  </si>
  <si>
    <t>FORZA ITALIA | UNIONE DI CENTRO | FRATELLI D'ITALIA | LISTA CIVICA: GENOVA DOMANI | LISTA CIVICA: BUCCI SINDACO | LEGA SALVINI LIGURIA | LISTA CIVICA: GENTE D' ITALIA PER GENOVA POPOLO LIBERO SOLIDALE | LIBERAL SOCIALISTI NPSI | LISTA CIVICA: LIGURIA AL CENTRO TOTI PER BUCCI</t>
  </si>
  <si>
    <t>BRANCA SANDRO</t>
  </si>
  <si>
    <t>CERVELLINO VIVIANA</t>
  </si>
  <si>
    <t>ZOCCOLOTTI CARLO</t>
  </si>
  <si>
    <t>MELLA OSCAR</t>
  </si>
  <si>
    <t>LISTA CIVICA: RINNOVAMENTO  GERA LARIO</t>
  </si>
  <si>
    <t>PEZZIMENTI GIUSEPPE</t>
  </si>
  <si>
    <t>LISTA CIVICA: RINNOVAMENTO DEMOCRATICO</t>
  </si>
  <si>
    <t>LISTA CIVICA: GERACI BENE COMUNE</t>
  </si>
  <si>
    <t>FELICI DANILO</t>
  </si>
  <si>
    <t>LISTA CIVICA: AVANTI PER GERANO</t>
  </si>
  <si>
    <t>MARINONI ABRAMO</t>
  </si>
  <si>
    <t>LISTA CIVICA: VIVI GERENZAGO</t>
  </si>
  <si>
    <t>CASTAGNOLI STEFANIA</t>
  </si>
  <si>
    <t>LISTA CIVICA: INSIEME E LIBERTA' PER GERENZANO</t>
  </si>
  <si>
    <t>ZEDDA ROSSANO</t>
  </si>
  <si>
    <t>LISTA CIVICA: UNITI PER GERGEI</t>
  </si>
  <si>
    <t>MANTINI MIRELLA</t>
  </si>
  <si>
    <t>LISTA CIVICA: CIVICAMENTE INSIEME PER GERMAGNANO</t>
  </si>
  <si>
    <t>VITTONI FABRIZIO</t>
  </si>
  <si>
    <t>LISTA CIVICA: TUTTI PER GERMAGNO</t>
  </si>
  <si>
    <t>FAZIO MARCO</t>
  </si>
  <si>
    <t>LISTA CIVICA: INIZIATIVA DEMOCRATICA</t>
  </si>
  <si>
    <t>PAPILLO VITALIANO</t>
  </si>
  <si>
    <t>LISTA CIVICA: SIAMO GEROCARNE</t>
  </si>
  <si>
    <t>ACQUISTAPACE ROSALBA</t>
  </si>
  <si>
    <t>MARCHI MICHEL</t>
  </si>
  <si>
    <t>LISTA CIVICA: GERRE LISTA CIVICA</t>
  </si>
  <si>
    <t>SCHIRRU TERENZIO</t>
  </si>
  <si>
    <t>LISTA CIVICA: UNITI PER GESICO</t>
  </si>
  <si>
    <t>MANTEGAZZA LUCIA</t>
  </si>
  <si>
    <t>LISTA CIVICA: GESSATE BENE COMUNE</t>
  </si>
  <si>
    <t>ZULLI MARIO</t>
  </si>
  <si>
    <t>LISTA CIVICA: SI AMO GESSOPALENA</t>
  </si>
  <si>
    <t>COCCO EDIBERTO</t>
  </si>
  <si>
    <t>LISTA CIVICA: GESTURI PER TUTTI</t>
  </si>
  <si>
    <t>FORGIONE DOMENICO</t>
  </si>
  <si>
    <t>LISTA CIVICA: LA VELA</t>
  </si>
  <si>
    <t>CASALI FEDERICO</t>
  </si>
  <si>
    <t>LISTA CIVICA: GHEDI TRICOLORE | FORZA ITALIA | LEGA SALVINI | FRATELLI D'ITALIA</t>
  </si>
  <si>
    <t>TEMPORELLI DAVIDE</t>
  </si>
  <si>
    <t>LISTA CIVICA: RIPARTIAMO DA GHEMME</t>
  </si>
  <si>
    <t>LANINO MATTEO</t>
  </si>
  <si>
    <t>LISTA CIVICA: INSIEME PER GHIFFA</t>
  </si>
  <si>
    <t>LICHERI STEFANO</t>
  </si>
  <si>
    <t>LISTA CIVICA: PROGETTO GHILARZA</t>
  </si>
  <si>
    <t>CONTI GIANLUIGI</t>
  </si>
  <si>
    <t>LISTA CIVICA: CONTINUIT? RINNOVAMENTO</t>
  </si>
  <si>
    <t>RINOLFI MARTINA</t>
  </si>
  <si>
    <t>LISTA CIVICA: OBIETTIVO COMUNE 2.2</t>
  </si>
  <si>
    <t>PIGAIANI NATALE</t>
  </si>
  <si>
    <t>LISTA CIVICA: UNITI NEI VALORI E NELLE IDEE</t>
  </si>
  <si>
    <t>REY MARCO</t>
  </si>
  <si>
    <t>LISTA CIVICA: DZALHOUN INSIEME PER GIAGLIONE</t>
  </si>
  <si>
    <t>PENDOLI MIRCO</t>
  </si>
  <si>
    <t>LISTA CIVICA: INSIEME PER GIANICO</t>
  </si>
  <si>
    <t>PETRUCCIOLI MANUEL</t>
  </si>
  <si>
    <t>ZONA ANTONIO</t>
  </si>
  <si>
    <t>DE LUCA ANTONINO</t>
  </si>
  <si>
    <t>LISTA CIVICA: IMPEGNO E CONTINUITA' PER GIARDINELLO - ANTONINO DE LUCA SINDACO</t>
  </si>
  <si>
    <t>STRACUZZI GIORGIO SALVATORE</t>
  </si>
  <si>
    <t>PAVESE GIUSEPPE</t>
  </si>
  <si>
    <t>LISTA CIVICA: UNITI PER GIAROLE</t>
  </si>
  <si>
    <t>GIAQUINTA BARTOLO</t>
  </si>
  <si>
    <t>CANTARELLA LEONARDO</t>
  </si>
  <si>
    <t>CHESSA GIAN MARIO</t>
  </si>
  <si>
    <t>GIACONE CARLO</t>
  </si>
  <si>
    <t>LISTA CIVICA: CARLO GIACONE SINDACO | LISTA CIVICA: CITT? PER LA FAMIGLIA | LISTA CIVICA: INSIEME PER GIAVENO</t>
  </si>
  <si>
    <t>CAVALLIN MAURIZIO</t>
  </si>
  <si>
    <t>LISTA CIVICA: PROGETTO GIAVERA</t>
  </si>
  <si>
    <t>PISANU ANDREA</t>
  </si>
  <si>
    <t>LISTA CIVICA: GIBA E VILLARIOS UNITI</t>
  </si>
  <si>
    <t>SUTERA SALVATORE</t>
  </si>
  <si>
    <t>POLLERO ELISA</t>
  </si>
  <si>
    <t>LISTA CIVICA: INSIEME PER GIFFLENGA</t>
  </si>
  <si>
    <t>ALBANESE ANTONIO</t>
  </si>
  <si>
    <t>LISTA CIVICA: UNITI PER LA COMUNIT?</t>
  </si>
  <si>
    <t>MUNNO FRANCESCO</t>
  </si>
  <si>
    <t>LISTA CIVICA: INSIEME PER I CASALI</t>
  </si>
  <si>
    <t>GIULIANO ANTONIO</t>
  </si>
  <si>
    <t>LISTA CIVICA: GIFFONI BENE COMUNE</t>
  </si>
  <si>
    <t>MOTTA LUIGI</t>
  </si>
  <si>
    <t>LISTA CIVICA: IL NOSTRO MONDO</t>
  </si>
  <si>
    <t>FARCOZ GABRIELLA</t>
  </si>
  <si>
    <t>VECCHIULLO NICOLA</t>
  </si>
  <si>
    <t>LISTA CIVICA: DEMOCRAZIA E TRASPARENZA</t>
  </si>
  <si>
    <t>MOSCHELLA LAURA</t>
  </si>
  <si>
    <t>LISTA CIVICA: L'ALTERNATIVA PER GIMIGLIANO</t>
  </si>
  <si>
    <t>POMPA FIORELLA</t>
  </si>
  <si>
    <t>LISTA CIVICA: UNITI PER GINESTRA</t>
  </si>
  <si>
    <t>BARILE EDI</t>
  </si>
  <si>
    <t>LISTA CIVICA: INSIEME PER GINESTRA</t>
  </si>
  <si>
    <t>PARISI VITO</t>
  </si>
  <si>
    <t>LISTA CIVICA: PERBENE GINOSA MARINA 2021-2026 | MOVIMENTO 5 STELLE</t>
  </si>
  <si>
    <t>SCARPA MARIA TERESA</t>
  </si>
  <si>
    <t>LISTA CIVICA: CRESCERE INSIEME IN COMUNE</t>
  </si>
  <si>
    <t>ALFONSI GIANLUCA</t>
  </si>
  <si>
    <t>LISTA CIVICA: CAMBIARE PER RINASCERE</t>
  </si>
  <si>
    <t>MASTRANGELO GIOVANNI</t>
  </si>
  <si>
    <t>FRATELLI D'ITALIA | LISTA CIVICA: PRIMA GIOIA | LEGA SALVINI | LISTA CIVICA: MASTRANGELO SINDACO | FORZA ITALIA | LISTA CIVICA: (R)INNOVA</t>
  </si>
  <si>
    <t>GAETANO GIUSEPPE</t>
  </si>
  <si>
    <t>LISTA CIVICA: UNIAMO GIOIA</t>
  </si>
  <si>
    <t>ALESSIO ALDO</t>
  </si>
  <si>
    <t>LISTA CIVICA: AVANTI TUTTA! | LISTA CIVICA: LA CITT? FUTURA</t>
  </si>
  <si>
    <t>FUDA SALVATORE</t>
  </si>
  <si>
    <t>LISTA CIVICA: GIOIOSA BENE COMUNE</t>
  </si>
  <si>
    <t>LA GALIA TINDARA</t>
  </si>
  <si>
    <t>MORRESI MARCO</t>
  </si>
  <si>
    <t>SOLLECITO MICHELE</t>
  </si>
  <si>
    <t>LISTA COMPOSITA: ID INIZIATIVA DEMOCRATICA-NOI DI CENTRO | LISTA CIVICA: SMS SOLLECITO MICHELE SINDACO | LISTA CIVICA: NOI PER GIOVINAZZO | LISTA CIVICA: CON SOLLECITO | LISTA CIVICA: SUD AL CENTRO | LISTA CIVICA: FORZA GIOVINAZZO | LISTA CIVICA: CITTA' DEL SOLE GIOVINAZZO</t>
  </si>
  <si>
    <t>STONFER VITTORIO</t>
  </si>
  <si>
    <t>PIRAS LODOVICO</t>
  </si>
  <si>
    <t>LISTA CIVICA: GIRASOLE NEL CUORE</t>
  </si>
  <si>
    <t>CRISTOFARO PIETRANTONIO</t>
  </si>
  <si>
    <t>LISTA CIVICA: OBIETTIVO GIRIFALCO</t>
  </si>
  <si>
    <t>CHIEFFO AGOSTINO</t>
  </si>
  <si>
    <t>LISTA CIVICA: PATTO PER GISSI</t>
  </si>
  <si>
    <t>BENEGIAMO LUCA</t>
  </si>
  <si>
    <t>LISTA CIVICA: SENSO CIVICO PI?</t>
  </si>
  <si>
    <t>PIROZZI NICOLA</t>
  </si>
  <si>
    <t>LISTA CIVICA: +GIUGLIANO AUTONOMIA COSTIERA | LISTA CIVICA: I RIFORMISTI | MOVIMENTO 5 STELLE | LISTA CIVICA: NICOLA PIROZZI SINDACO | PARTITO DEMOCRATICO | LISTA CIVICA: IN POLIS | LISTA CIVICA: GIUGLIANO BENE COMUNE | LISTA CIVICA: REPUBBLICANI DEMOCRATICI</t>
  </si>
  <si>
    <t>SCARPINATO FRANCESCO</t>
  </si>
  <si>
    <t>LAMPAZZI ADRIANO</t>
  </si>
  <si>
    <t>LISTA CIVICA: GIULIANO VIVA</t>
  </si>
  <si>
    <t>ANDREACOLA NICOLA</t>
  </si>
  <si>
    <t>LISTA CIVICA: INSIEME PER GIULIANO TEATINO</t>
  </si>
  <si>
    <t>COSTANTINI JWAN</t>
  </si>
  <si>
    <t>AZIONE POLITICA | LISTA CIVICA: GIULIANOVA IN MOVIMENTO | LISTA CIVICA: GIULIANOVA TURISMO | LISTA CIVICA: VERSO GIULIANOVA | LISTA CIVICA: AL CENTRO DELLA CITT? | LISTA CIVICA: JWAN COSTANTINI SINDACO</t>
  </si>
  <si>
    <t>ORLOTTI GIUSEPPE</t>
  </si>
  <si>
    <t>LISTA CIVICA: GIUNGANO DEMOCRATICA</t>
  </si>
  <si>
    <t>GRAVANTE MONICA LAURA</t>
  </si>
  <si>
    <t>LISTA CIVICA: SEMPRE INSIEME VERSO IL FUTURO</t>
  </si>
  <si>
    <t>SUARDI ALBINO</t>
  </si>
  <si>
    <t>LISTA CIVICA: INSIEME PER GIUSSAGO #2030</t>
  </si>
  <si>
    <t>CITTERIO MARCO</t>
  </si>
  <si>
    <t>LISTA CIVICA: IO RISPETTO GIUSSANO | FORZA ITALIA | LISTA CIVICA: EDUCAZIONE CIVICA | FRATELLI D'ITALIA | LEGA SALVINI</t>
  </si>
  <si>
    <t>BOETTO MAURO</t>
  </si>
  <si>
    <t>LISTA CIVICA: UNITI PER GIUSTENICE</t>
  </si>
  <si>
    <t>MAESTRANZI DANIELE</t>
  </si>
  <si>
    <t>LISTA CIVICA: UNITI PER GIUSTINO</t>
  </si>
  <si>
    <t>PERRONE MARCO</t>
  </si>
  <si>
    <t>LISTA CIVICA: PER GIUSVALLA</t>
  </si>
  <si>
    <t>MULATERO AZZURRA</t>
  </si>
  <si>
    <t>LISTA CIVICA: IL PUNTO</t>
  </si>
  <si>
    <t>ARGENTO FRANCESCO</t>
  </si>
  <si>
    <t>WALLNOFER ERICH JOSEF</t>
  </si>
  <si>
    <t>GUZZO PAOLA</t>
  </si>
  <si>
    <t>LISTA COMPOSITA: LEGA SALVINI-FRATELLI D'ITALIA-FORZA ITALIA</t>
  </si>
  <si>
    <t>RIVA FABIO</t>
  </si>
  <si>
    <t>LISTA CIVICA: IN COMUNE CON FABIO RIVA SINDACO</t>
  </si>
  <si>
    <t>BELLINI SEBASTIANO DANIELE</t>
  </si>
  <si>
    <t>CHIAVENTI PIETRO</t>
  </si>
  <si>
    <t>LISTA CIVICA: IMMAGINA</t>
  </si>
  <si>
    <t>VENTIMIGLIA CLAUDIO</t>
  </si>
  <si>
    <t>LISTA CIVICA: ARIA NUOVA!</t>
  </si>
  <si>
    <t>SCABINI CLAUDIO</t>
  </si>
  <si>
    <t>LISTA CIVICA: PER GOLFERENZO</t>
  </si>
  <si>
    <t>MULAS MARIO</t>
  </si>
  <si>
    <t>CARAVAGGIO MASSIMO</t>
  </si>
  <si>
    <t>LISTA CIVICA: ASCOLTO E DIALOGO</t>
  </si>
  <si>
    <t>BOEMO IVAN DIEGO</t>
  </si>
  <si>
    <t>GUGGERI EMANUELA</t>
  </si>
  <si>
    <t>LISTA CIVICA: RIN@SCITA GONESE 2.0</t>
  </si>
  <si>
    <t>COCCO PIETRO</t>
  </si>
  <si>
    <t>LISTA CIVICA: UNITI PER GONNESA</t>
  </si>
  <si>
    <t>FRAU LUCIANO</t>
  </si>
  <si>
    <t>LISTA CIVICA: GONNOSCODINA C'E'</t>
  </si>
  <si>
    <t>FLORIS ANDREA PAOLO GIUSEPPE</t>
  </si>
  <si>
    <t>LISTA CIVICA: GONNOS IN SU CORU</t>
  </si>
  <si>
    <t>PEIS IGNAZIO</t>
  </si>
  <si>
    <t>LISTA CIVICA: INSIEME PER GONNOSNO' E FIGU</t>
  </si>
  <si>
    <t>ABIS MARIA AGNESE</t>
  </si>
  <si>
    <t>LISTA CIVICA: INSIEME PER GONNOSTRAMATZA</t>
  </si>
  <si>
    <t>GALEOTTI ELISABETTA</t>
  </si>
  <si>
    <t>LISTA CIVICA: VIVERE GONZAGA</t>
  </si>
  <si>
    <t>GUGLIELMANA MARIO</t>
  </si>
  <si>
    <t>LISTA CIVICA: GORDONA NEL CUORE</t>
  </si>
  <si>
    <t>LEPRI ANDREA</t>
  </si>
  <si>
    <t>LISTA CIVICA: UNITI PER UNIRE</t>
  </si>
  <si>
    <t>COVER GIANNINA</t>
  </si>
  <si>
    <t>LISTA COMPOSITA: LEGA SALVINI-OBIETTIVO COMUNE</t>
  </si>
  <si>
    <t>NIGRO CARMINE</t>
  </si>
  <si>
    <t>LISTA CIVICA: COSTRUIAMO IL NOSTRO FUTURO</t>
  </si>
  <si>
    <t>STUCCHI ANGELO</t>
  </si>
  <si>
    <t>PARTITO DEMOCRATICO | LISTA CIVICA: LISTA CITTA' AMICA | LISTA CIVICA: GORGONZOLA BENE COMUNE | LISTA CIVICA: INSIEME PER GORGONZOLA | LISTA CIVICA: MOVIMENTO CIVICO | LIBERI E UGUALI</t>
  </si>
  <si>
    <t>MARGANELLI RODOLFO</t>
  </si>
  <si>
    <t>LISTA CIVICA: UNITI PER GORIANO</t>
  </si>
  <si>
    <t>ZIBERNA RODOLFO</t>
  </si>
  <si>
    <t>ZAPPAMIGLIO PIETRO</t>
  </si>
  <si>
    <t>LISTA CIVICA: FARE COMUNE</t>
  </si>
  <si>
    <t>LANDONI VITTORIO</t>
  </si>
  <si>
    <t>LISTA CIVICA: PER UNA COMUNIT? RINNOVATA</t>
  </si>
  <si>
    <t>GRENA MARIA ELENA</t>
  </si>
  <si>
    <t>TESTA GIOVANNI</t>
  </si>
  <si>
    <t>LISTA CIVICA: UNITI PER GORLE</t>
  </si>
  <si>
    <t>FEDRE PAOLINO</t>
  </si>
  <si>
    <t>LISTA CIVICA: GORNATE CIVICA</t>
  </si>
  <si>
    <t>CALEGARI GIAMPIERO</t>
  </si>
  <si>
    <t>LISTA CIVICA: RINNOVAMENTO PER GORNO</t>
  </si>
  <si>
    <t>BUGNOLI MARIA</t>
  </si>
  <si>
    <t>LISTA CIVICA: INSIEME PER UNIRE</t>
  </si>
  <si>
    <t>CAPELLI SERGIO GIAN CARLO</t>
  </si>
  <si>
    <t>LISTA CIVICA: GORRETO SI RINNOVA</t>
  </si>
  <si>
    <t>CHINAZZO MARCO</t>
  </si>
  <si>
    <t>LISTA CIVICA: UN FUTURO PER GORZEGNO</t>
  </si>
  <si>
    <t>DA ZANCHE STEFANO</t>
  </si>
  <si>
    <t>BALESTRIERI ANDREA</t>
  </si>
  <si>
    <t>LISTA COMPOSITA: FRATELLI D'ITALIA-LEGA SALVINI PREMIER-FORZA ITALIA-CIVICA</t>
  </si>
  <si>
    <t>MALNATI MARCO</t>
  </si>
  <si>
    <t>LISTA CIVICA: GOTTASECCA 1</t>
  </si>
  <si>
    <t>DANCELLI DANIELE</t>
  </si>
  <si>
    <t>LISTA CIVICA: VIVA GOTTOLENGO</t>
  </si>
  <si>
    <t>SORBA ELIO</t>
  </si>
  <si>
    <t>LISTA CIVICA: CON TE PER  GOVONE</t>
  </si>
  <si>
    <t>GODIO GIANLUCA</t>
  </si>
  <si>
    <t>LISTA CIVICA: GOZZANO NEL CUORE</t>
  </si>
  <si>
    <t>GASPERI FILIPPO</t>
  </si>
  <si>
    <t>LISTA CIVICA: LISTA CIVICA PER GRADARA</t>
  </si>
  <si>
    <t>TOMASINSIG LINDA</t>
  </si>
  <si>
    <t>LISTA CIVICA: CON LINDA PER IL BENE COMUNE | PARTITO DEMOCRATICO | RIFONDAZIONE COMUNISTA | LISTA CIVICA: BORGHI PER LA FORTEZZA</t>
  </si>
  <si>
    <t>KOVATSCH CLAUDIO</t>
  </si>
  <si>
    <t>LEGA SALVINI PREMIER | FORZA ITALIA | CEN-DES CIV.: PROGETTO FVG UDC | LISTA CIVICA: KOVATSCH SINDACO | FRATELLI D'ITALIA CON GIORGIA MELONI</t>
  </si>
  <si>
    <t>MANCINI ATTILIO</t>
  </si>
  <si>
    <t>MUZZI MARGHERITA</t>
  </si>
  <si>
    <t>ROSSI PIERO</t>
  </si>
  <si>
    <t>LISTA CIVICA: # OLTRE</t>
  </si>
  <si>
    <t>ROCCHI ELENA</t>
  </si>
  <si>
    <t>LISTA CIVICA: LA NUOVA TORRE</t>
  </si>
  <si>
    <t>D'AURIA ANIELLO</t>
  </si>
  <si>
    <t>LISTA CIVICA: OFFICINA FUTURO | LISTA CIVICA: LIBERI E FORTI PER GRAGNANO | LISTA CIVICA: GRAGNANO POPOLARE 2021 | LISTA CIVICA: NELLO D'AURIA SINDACO | LISTA CIVICA: CAMBIAMO! GRAGNANO | LISTA CIVICA: INSIEME DEMOCRATICO | LISTA CIVICA: GRAGNANO HUB | LISTA CIVICA: OLTRE</t>
  </si>
  <si>
    <t>CALZA PATRIZIA</t>
  </si>
  <si>
    <t>LISTA CIVICA: SOLIDARIET? E SVILUPPO</t>
  </si>
  <si>
    <t>GRECO GIUSEPPE</t>
  </si>
  <si>
    <t>LISTA CIVICA: PIPPO GRECO SINDACO</t>
  </si>
  <si>
    <t>GAVAZZA CRISTIANO</t>
  </si>
  <si>
    <t>LISTA CIVICA: IO AMO GRANA</t>
  </si>
  <si>
    <t>RICCI ALESSANDRO</t>
  </si>
  <si>
    <t>LISTA CIVICA: INSIEME PER GRANAROLO</t>
  </si>
  <si>
    <t>PEVERELLI ALBERTO</t>
  </si>
  <si>
    <t>LISTA CIVICA: CON GRANDATE</t>
  </si>
  <si>
    <t>ADAMO ANGELO</t>
  </si>
  <si>
    <t>LISTA CIVICA: UNITI PER GRANDOLA</t>
  </si>
  <si>
    <t>LO MONTE CARMELO</t>
  </si>
  <si>
    <t>PAGLINO PAOLO</t>
  </si>
  <si>
    <t>LISTA CIVICA: RINNOVAMENTO E PARTECIPAZIONE</t>
  </si>
  <si>
    <t>BOSCARDIN ADRIANO</t>
  </si>
  <si>
    <t>LISTA CIVICA: INSIEME PER GRANTOLA</t>
  </si>
  <si>
    <t>CAPPELLARI FIORENZO</t>
  </si>
  <si>
    <t>FUSARO DAMIANO</t>
  </si>
  <si>
    <t>LISTA CIVICA: MIGLIORIAMO INSIEME GRANZE</t>
  </si>
  <si>
    <t>LUBERTO FILIPPO</t>
  </si>
  <si>
    <t>BENTOGLIO MANUEL</t>
  </si>
  <si>
    <t>MUFFOLETTO GIUSEPPE</t>
  </si>
  <si>
    <t>SOLDARELLI CESARE</t>
  </si>
  <si>
    <t>GARZA LUCIANO</t>
  </si>
  <si>
    <t>LISTA CIVICA: CONTINUANDO INSIEME</t>
  </si>
  <si>
    <t>MORANDI GIOVANNI</t>
  </si>
  <si>
    <t>LISTA CIVICA: INSIEME PER GRAVELLONA</t>
  </si>
  <si>
    <t>NURISSO PIERO FRANCO</t>
  </si>
  <si>
    <t>LISTA CIVICA: GRAVERE 21/26</t>
  </si>
  <si>
    <t>GIAMMUSSO MASSIMILIANO</t>
  </si>
  <si>
    <t>LISTA CIVICA: UNITI PER CAMBIARE | LISTA CIVICA: RINNOVA GRAVINA | LISTA CIVICA: IMPEGNO PER GRAVINA | LISTA CIVICA: RINASCITA GRAVINESE | LISTA CIVICA: GENERAZIONE GRAVINA | LISTA CIVICA: CAMBIAMO GRAVINA | LISTA CIVICA: GRAVINATTIVA</t>
  </si>
  <si>
    <t>LAGRECA FEDELE</t>
  </si>
  <si>
    <t>PETRELLA ENRICO</t>
  </si>
  <si>
    <t>LISTA CIVICA: CENTO PASSI</t>
  </si>
  <si>
    <t>RODINI MAURO</t>
  </si>
  <si>
    <t>FABI EMILIANO</t>
  </si>
  <si>
    <t>LISTA CIVICA: GRECCIO IN CAMMINO</t>
  </si>
  <si>
    <t>NORCIA NICOLA LUIGI</t>
  </si>
  <si>
    <t>LISTA CIVICA: GRECI GUARDA AL FUTURO</t>
  </si>
  <si>
    <t>TRADA CLAUDIO</t>
  </si>
  <si>
    <t>LISTA CIVICA: GREGGIO 2.0</t>
  </si>
  <si>
    <t>DALLOCCHIO UMBERTO</t>
  </si>
  <si>
    <t>LISTA CIVICA: GREMIASCO VIVA</t>
  </si>
  <si>
    <t>MARTINET MICHEL</t>
  </si>
  <si>
    <t>LISTA CIVICA: PER-POUR-PE GRESSAN</t>
  </si>
  <si>
    <t>GIROD ALESSANDRO</t>
  </si>
  <si>
    <t>ALLIOD MATTIA</t>
  </si>
  <si>
    <t>SOTTANI PAOLO</t>
  </si>
  <si>
    <t>LISTA COMPOSITA: PARTITO DEMOCRATICO-PARTITO SOCIALISTA ITALIANO</t>
  </si>
  <si>
    <t>PULICI NATALE</t>
  </si>
  <si>
    <t>LISTA CIVICA: UNITI PER GREZZAGO</t>
  </si>
  <si>
    <t>ALBERTI ARTURO</t>
  </si>
  <si>
    <t>LISTA CIVICA: SI'AMO IL PAESE</t>
  </si>
  <si>
    <t>ORTELLI PIETRO</t>
  </si>
  <si>
    <t>LISTA CIVICA: UNITI PER GRIANTE</t>
  </si>
  <si>
    <t>SANTAGATA VINCENZO</t>
  </si>
  <si>
    <t>LISTA CIVICA: SIAMO GRICIGNANO</t>
  </si>
  <si>
    <t>BUI KATIA</t>
  </si>
  <si>
    <t>LISTA CIVICA: CONTINUARE NEL RINNOVAMENTO</t>
  </si>
  <si>
    <t>VOLTOLINI CLAUDIO</t>
  </si>
  <si>
    <t>FABELLO ELIANA</t>
  </si>
  <si>
    <t>LISTA CIVICA: PER GRIMACCO</t>
  </si>
  <si>
    <t>DE MARCO ROBERTO</t>
  </si>
  <si>
    <t>GARAU GIANFRANCO</t>
  </si>
  <si>
    <t>LISTA CIVICA: GRINZANE AL CENTRO</t>
  </si>
  <si>
    <t>LAIN STEFANO</t>
  </si>
  <si>
    <t>BELLUSCI SAVERIO</t>
  </si>
  <si>
    <t>RUBINI FRANCO</t>
  </si>
  <si>
    <t>LISTA CIVICA: QUALITA' E FUTURO</t>
  </si>
  <si>
    <t>ROGGERO LUCA</t>
  </si>
  <si>
    <t>LISTA CIVICA: INSIEME PER GROGNARDO</t>
  </si>
  <si>
    <t>RIVA SARA</t>
  </si>
  <si>
    <t>LISTA CIVICA: GROMO DA VIVERE</t>
  </si>
  <si>
    <t>BARBIERI SILVIO</t>
  </si>
  <si>
    <t>AGAZZI ENRICO RODOLFO</t>
  </si>
  <si>
    <t>LISTA CIVICA: FORZA GRONE</t>
  </si>
  <si>
    <t>BONOMI LUCA</t>
  </si>
  <si>
    <t>LISTA COMPOSITA: FRATELLI  D'ITALIA-LEGA SALVINI</t>
  </si>
  <si>
    <t>BERGAMASCHI ELISA OLGA</t>
  </si>
  <si>
    <t>PIAZZA ARMANDO</t>
  </si>
  <si>
    <t>LISTA CIVICA: PIAZZA SINDACO</t>
  </si>
  <si>
    <t>GIACOMELLI GIUSEPPE</t>
  </si>
  <si>
    <t>LISTA CIVICA: MONTAGNA-TURISMO-AGRICOLTURA</t>
  </si>
  <si>
    <t>PINI GIAN ANTONIO</t>
  </si>
  <si>
    <t>LISTA CIVICA: UN BENE COMUNE</t>
  </si>
  <si>
    <t>SALIGARI GIUSEPPE</t>
  </si>
  <si>
    <t>LISTA CIVICA: GROSOTTO 2019</t>
  </si>
  <si>
    <t>VIVARELLI COLONNA ANTONFRANCESCO</t>
  </si>
  <si>
    <t>FORZA ITALIA | LEGA SALVINI PREMIER | LISTA CIVICA: VIVARELLI COLONNA SINDACO | FRATELLI D'ITALIA</t>
  </si>
  <si>
    <t>SPINGORE LORENZO</t>
  </si>
  <si>
    <t>LISTA CIVICA: RINNOVAMENTO GROSSESE</t>
  </si>
  <si>
    <t>DI BERNARDO MIRKO</t>
  </si>
  <si>
    <t>PARTITO DEMOCRATICO | LISTA CIVICA: #FARERETE | LISTA CIVICA: GROTTAFERRATA AL CENTRO | LISTA CIVICA: PER CAMBIARE GROTTAFERRATA | LISTA COMPOSITA: GROTTAFERRATA SOSTENIBILE-MOVIMENTO 5 STELLE | ITALIA VIVA | LISTA CIVICA: SIAMO GROTTAFERRATA | LISTA CIVICA: LA CITTA' AL GOVERNO</t>
  </si>
  <si>
    <t>D'ALO' CIRO</t>
  </si>
  <si>
    <t>LISTA CIVICA: GROTTAGLIE DEMOCRATICA | LISTA CIVICA: SUD IN MOVIMENTO | LISTA CIVICA: INSIEME A SINISTRA | LISTA CIVICA: CON D'ALO' | LISTA CIVICA: VIVIAMO GROTTAGLIE | LISTA CIVICA: FUTURA LAB | LISTA CIVICA: RI GENERAZIONE | MOVIMENTO 5 STELLE | LISTA CIVICA: NOI CI SIAMO</t>
  </si>
  <si>
    <t>SPERA MARCANTONIO</t>
  </si>
  <si>
    <t>LISTA CIVICA: LA RINASCITA</t>
  </si>
  <si>
    <t>PIERGALLINI ENRICO</t>
  </si>
  <si>
    <t>LISTA CIVICA: SOLIDARIETA' PARTECIPAZIONE | LISTA CIVICA: CITTA' IN MOVIMENTO</t>
  </si>
  <si>
    <t>ANTOGNOZZI ALBERTO</t>
  </si>
  <si>
    <t>LISTA CIVICA: RINASCITA GROTTESE</t>
  </si>
  <si>
    <t>PROVVIDENZA ALFONSO</t>
  </si>
  <si>
    <t>LISTA CIVICA: GROTTE NEL CUORE</t>
  </si>
  <si>
    <t>CAMILLI PIERO</t>
  </si>
  <si>
    <t>LISTA CIVICA: ANCORA PER GROTTE</t>
  </si>
  <si>
    <t>RACCO GIUSEPPE</t>
  </si>
  <si>
    <t>LISTA CIVICA: RICOSTRUIRE</t>
  </si>
  <si>
    <t>DE VITO ANGELO</t>
  </si>
  <si>
    <t>LISTA CIVICA: IL BENE IN COMUNE</t>
  </si>
  <si>
    <t>SPINIELLO ANTONIO MATTEO</t>
  </si>
  <si>
    <t>LISTA CIVICA: GROTTOLELLA RIPARTE</t>
  </si>
  <si>
    <t>GASPAROTTO GIACOMO</t>
  </si>
  <si>
    <t>LISTA CIVICA: LISTA CIVICA PER GRUARO</t>
  </si>
  <si>
    <t>GAITO EMANUELE</t>
  </si>
  <si>
    <t>PARTITO DEMOCRATICO | LISTA CIVICA: GRU ON PER GRUGLIASCO | LISTA CIVICA: GRUGLIASCO AL CENTRO | LISTA CIVICA: PER GAITO PROGETTO GRUGLIASCO | LISTA COMPOSITA: MODERATI-AL CENTRO CON GAITO | LISTA COMPOSITA: EUROPA VERDE-CON GAITO A SINISTRA</t>
  </si>
  <si>
    <t>VISIGALLI MARIA MADDALENA</t>
  </si>
  <si>
    <t>LISTA CIVICA: SOLIDARIET? ASSISTENZA SERVIZI</t>
  </si>
  <si>
    <t>GREGIS SIMONA</t>
  </si>
  <si>
    <t>IMPERATRICE ANTONIO MARIA</t>
  </si>
  <si>
    <t>LISTA CIVICA: GRUMENTO DEMOCRATICA</t>
  </si>
  <si>
    <t>MINENNA MICHELE ANTONIO</t>
  </si>
  <si>
    <t>LISTA CIVICA: IMPEGNO P.E.R. GRUMO</t>
  </si>
  <si>
    <t>TURETTA ANDREA</t>
  </si>
  <si>
    <t>LISTA CIVICA: GRUMOLO AL CENTRO</t>
  </si>
  <si>
    <t>IMPERIALE FRANCOIS</t>
  </si>
  <si>
    <t>LISTA CIVICA: FUTURA</t>
  </si>
  <si>
    <t>ZAVAGLINI GIOVANNI</t>
  </si>
  <si>
    <t>LISTA CIVICA: LISTA PER GUALDO</t>
  </si>
  <si>
    <t>PRESCIUTTI MASSIMILIANO</t>
  </si>
  <si>
    <t>LISTA CIVICA: CORE GUALDESE | LISTA CIVICA: FORZA GUALDO | PARTITO DEMOCRATICO | LISTA CIVICA: GUALDO FUTURA</t>
  </si>
  <si>
    <t>BERGAMINI RENZO</t>
  </si>
  <si>
    <t>LISTA CIVICA: COMUNITA' IN AZIONE</t>
  </si>
  <si>
    <t>BITTO SANTINA</t>
  </si>
  <si>
    <t>LISTA CIVICA: INSIEME PER GUALTIERI</t>
  </si>
  <si>
    <t>CAPPAI ANTONIO</t>
  </si>
  <si>
    <t>LISTA CIVICA: GUAMAGGIORE NEL CUORE</t>
  </si>
  <si>
    <t>BERNASCONI IVANO</t>
  </si>
  <si>
    <t>LISTA CIVICA: GUANZATE SI'</t>
  </si>
  <si>
    <t>RESTANTE URBANO</t>
  </si>
  <si>
    <t>LISTA CIVICA: LISTA CIVICA GUARCINO DI TUTTI</t>
  </si>
  <si>
    <t>COLO' ERMINIO</t>
  </si>
  <si>
    <t>BOSCO NICOLE</t>
  </si>
  <si>
    <t>BERGAMASCHI ELIA</t>
  </si>
  <si>
    <t>LISTA CIVICA: GUARDAMIGLIO E VALLORIA UNITI</t>
  </si>
  <si>
    <t>USSIA GIUSEPPE</t>
  </si>
  <si>
    <t>LISTA CIVICA: TRASPARENZA PARTECIPAZIONE</t>
  </si>
  <si>
    <t>LATTANZI GIAMPIERO</t>
  </si>
  <si>
    <t>LISTA CIVICA: PER GUARDEA</t>
  </si>
  <si>
    <t>SICONOLFI FRANCESCANTONIO</t>
  </si>
  <si>
    <t>LISTA CIVICA: GUARDIA FUTURA</t>
  </si>
  <si>
    <t>MONTANO PASQUALE</t>
  </si>
  <si>
    <t>LISTA CIVICA: GUARDIAVANTI</t>
  </si>
  <si>
    <t>ROCCHETTI VINCENZO</t>
  </si>
  <si>
    <t>LISTA CIVICA: INSIEME PER GUARDIA</t>
  </si>
  <si>
    <t>DI LONARDO RAFFAELE</t>
  </si>
  <si>
    <t>LISTA CIVICA: ESSERCI PER CRESCERE INSIEME</t>
  </si>
  <si>
    <t>DI PRINZIO DONATELLO</t>
  </si>
  <si>
    <t>LISTA CIVICA: PROGETTO PER GUARDIAGRELE</t>
  </si>
  <si>
    <t>TOZZI VINCENZO</t>
  </si>
  <si>
    <t>LISTA CIVICA: SI AMO GUARDIALFIERA</t>
  </si>
  <si>
    <t>IULIANO FABIO</t>
  </si>
  <si>
    <t>LISTA CIVICA: LIBERI DI VOLARE</t>
  </si>
  <si>
    <t>CECCARELLI SANDRO</t>
  </si>
  <si>
    <t>LISTA CIVICA: TUTTI INSIEME PER GUARDISTALLO</t>
  </si>
  <si>
    <t>MANZONE SIMONE</t>
  </si>
  <si>
    <t>LISTA CIVICA: SIAMO GUARENE</t>
  </si>
  <si>
    <t>CASULA PAOLA</t>
  </si>
  <si>
    <t>LISTA CIVICA: GUASILA PER TUTTI</t>
  </si>
  <si>
    <t>VERONA CAMILLA</t>
  </si>
  <si>
    <t>LISTA CIVICA: GUASTALLA BENE COMUNE</t>
  </si>
  <si>
    <t>CEREDA PIERINO</t>
  </si>
  <si>
    <t>STIRATI FILIPPO MARIO</t>
  </si>
  <si>
    <t>LISTA CIVICA: SCELGO GUBBIO | LISTA CIVICA: LIBERI E DEMOCRATICI | LISTA CIVICA: SOCIALISTI-CIVICI POPOLARI</t>
  </si>
  <si>
    <t>CIRULLI NUNZIO OMAR</t>
  </si>
  <si>
    <t>LISTA CIVICA: 5 PUNTI PER GUDO</t>
  </si>
  <si>
    <t>BELLOTTI MARIO</t>
  </si>
  <si>
    <t>LISTA CIVICA: GUGLIONESI RIPARTE</t>
  </si>
  <si>
    <t>MENEGHELLI STEFANO</t>
  </si>
  <si>
    <t>LISTA CIVICA: SIAMO GUIDIZZOLO</t>
  </si>
  <si>
    <t>LOMBARDO MAURO</t>
  </si>
  <si>
    <t>LISTA CIVICA: CONSENSO CIVICO | LISTA CIVICA: L'ONDA | LISTA CIVICA: CIVICI | LISTA CIVICA: GUIDONIA MONTECELIO DOMANI | LISTA CIVICA: CITTA' NUOVA CAMBIAMO GUIDONIA MONTECELIO | LISTA CIVICA: POLO CIVICO | LISTA CIVICA: IL BIPLANO</t>
  </si>
  <si>
    <t>LAGAZZI IACOPO</t>
  </si>
  <si>
    <t>LISTA CIVICA: GUIGLIA INSIEME</t>
  </si>
  <si>
    <t>RACCIATTI CARLO</t>
  </si>
  <si>
    <t>LISTA CIVICA: BUONGOVERNO PER GUILMI</t>
  </si>
  <si>
    <t>PATRITTI ADRIANO</t>
  </si>
  <si>
    <t>LISTA CIVICA: IMPEGNO PER GURRO</t>
  </si>
  <si>
    <t>DE FANTI GIUSEPPE</t>
  </si>
  <si>
    <t>LISTA CIVICA: CENTROSINISTRA PER GUSPINI</t>
  </si>
  <si>
    <t>COCCOLI GIOVANNI</t>
  </si>
  <si>
    <t>LISTA CIVICA: GUSSAGO INSIEME</t>
  </si>
  <si>
    <t>BELLI FRANZINI STEFANO</t>
  </si>
  <si>
    <t>LISTA CIVICA: PROGETTO GUSSOLA</t>
  </si>
  <si>
    <t>MICHELETTO ALEX</t>
  </si>
  <si>
    <t>ARMANI ALDO</t>
  </si>
  <si>
    <t>LISTA CIVICA: CIVICA PER IDRO</t>
  </si>
  <si>
    <t>USAI MAURO</t>
  </si>
  <si>
    <t>LISTA CIVICA: RINNOVA IGLESIAS | PARTITO DEMOCRATICO | LISTA CIVICA: IL TUO SEGNO PER IGLESIAS | LISTA CIVICA: PIAZZA SELLA</t>
  </si>
  <si>
    <t>GONELLA FLAVIO</t>
  </si>
  <si>
    <t>LISTA CIVICA: UNITI PER IGLIANO</t>
  </si>
  <si>
    <t>MURRU GIAMPIETRO</t>
  </si>
  <si>
    <t>LISTA CIVICA: ILBONO LABORIOSO</t>
  </si>
  <si>
    <t>RUFFO EMANUELA</t>
  </si>
  <si>
    <t>LISTA CIVICA: RUFFO SINDACO FUTURO COMUNE</t>
  </si>
  <si>
    <t>CAU TITINO SEBASTIANO</t>
  </si>
  <si>
    <t>LISTA CIVICA: FERMIAMO LO SPOPOLAMENTO</t>
  </si>
  <si>
    <t>VERGANI FABIO</t>
  </si>
  <si>
    <t>LISTA CIVICA: INSIEME PER IMBERSAGO</t>
  </si>
  <si>
    <t>LOSS ANTONIO</t>
  </si>
  <si>
    <t>PANIERI MARCO</t>
  </si>
  <si>
    <t>LISTA CIVICA: IMOLA CORAGGIOSA | LISTA CIVICA: IMOLA CORRE | PARTITO DEMOCRATICO | LISTA CIVICA: IMOLA RIFORMISTA | LISTA COMPOSITA: IMOLA FUTURO-EUROPA VERDE</t>
  </si>
  <si>
    <t>SCAJOLA CLAUDIO</t>
  </si>
  <si>
    <t>LISTA CIVICA: AREA APERTA | LISTA CIVICA: IMPERIA INSIEME | LISTA CIVICA: OBIETTIVO IMPERIA | IL POPOLO DELLA FAMIGLIA</t>
  </si>
  <si>
    <t>CALAMANDREI ALESSIO</t>
  </si>
  <si>
    <t>LISTA CIVICA: IMPRUNETA COMUNE APERTO</t>
  </si>
  <si>
    <t>MONTONATI FABRIZIO</t>
  </si>
  <si>
    <t>LISTA CIVICA: IL MIO PAESE INARZO</t>
  </si>
  <si>
    <t>MASSIMELLI MATTEO</t>
  </si>
  <si>
    <t>LISTA CIVICA: NOI PER INCISA</t>
  </si>
  <si>
    <t>CARLI DIEGO</t>
  </si>
  <si>
    <t>LISTA CIVICA: INCUDINE CRESCE</t>
  </si>
  <si>
    <t>CAVALLIN MARCO</t>
  </si>
  <si>
    <t>LISTA CIVICA: VIVIAMO INDUNO OLONA</t>
  </si>
  <si>
    <t>DE SANTIS IGOR</t>
  </si>
  <si>
    <t>LISTA CIVICA: PROGETTO INGRIA</t>
  </si>
  <si>
    <t>MORANDI TIZIANO</t>
  </si>
  <si>
    <t>LISTA CIVICA: RINASCITA DELLA MONTAGNA</t>
  </si>
  <si>
    <t>AIROLDI ADRIANO STEFANO</t>
  </si>
  <si>
    <t>LISTA CIVICA: VAL BIANDINO</t>
  </si>
  <si>
    <t>ANGLESIO VITTORIO STEFANO</t>
  </si>
  <si>
    <t>COLASANTE CRISTIAN</t>
  </si>
  <si>
    <t>VINCENZI FRANCESCO</t>
  </si>
  <si>
    <t>LISTA COMPOSITA: FRATELLI D'ITALIA-LEGA SALVINI LOMBARDIA-FORZA ITALIA-PER INVERIGO</t>
  </si>
  <si>
    <t>LAZZARI ANDREA</t>
  </si>
  <si>
    <t>LISTA CIVICA: IL MELOGRANO</t>
  </si>
  <si>
    <t>BOUNOUS LUCIANO</t>
  </si>
  <si>
    <t>LISTA CIVICA: VIVI INVERSO PINASCA</t>
  </si>
  <si>
    <t>BETTINELLI SARA</t>
  </si>
  <si>
    <t>LISTA CIVICA: RP RINNOVAMENTO POPOLARE</t>
  </si>
  <si>
    <t>PELIZZONI FLAVIO</t>
  </si>
  <si>
    <t>LISTA CIVICA: INSIEME PER INVORIO E FRAZIONI</t>
  </si>
  <si>
    <t>FUMAGALLI ANDREA</t>
  </si>
  <si>
    <t>LISTA CIVICA: NOI PER INZAGO</t>
  </si>
  <si>
    <t>SIGNORETTA FABIO</t>
  </si>
  <si>
    <t>LISTA CIVICA: PER JONADI</t>
  </si>
  <si>
    <t>PORCU IGNAZIO</t>
  </si>
  <si>
    <t>LISTA CIVICA: IRGOLI OBIETTIVO COMUNE</t>
  </si>
  <si>
    <t>BERTELLI MAURO</t>
  </si>
  <si>
    <t>LISTA CIVICA: LISTA PER IRMA</t>
  </si>
  <si>
    <t>MOREA NICOLA MASSIMO</t>
  </si>
  <si>
    <t>LISTA CIVICA: UN'ALTRA IRSINA</t>
  </si>
  <si>
    <t>FOGLIO GUIDO</t>
  </si>
  <si>
    <t>MIRARCHI VINCENZO</t>
  </si>
  <si>
    <t>LISTA CIVICA: PER ISCA</t>
  </si>
  <si>
    <t>FERRANDINO VINCENZO</t>
  </si>
  <si>
    <t>LISTA CIVICA: ISCHIA DEMOCRATICA CON ENZO SINDACO | LISTA CIVICA: DEMOCRAZIA E FUTURO | LISTA CIVICA: ISCHIA PRIMA DI TUTTO | LISTA CIVICA: NUOVA ISOLAVERDE | LISTA CIVICA: VIVERE ISCHIA | LISTA CIVICA: MOVIMENTO CRISTIANO LAVORATORI | LISTA CIVICA: CON ENZO INSIEME PER ISCHIA</t>
  </si>
  <si>
    <t>SERRA SALVATORE</t>
  </si>
  <si>
    <t>LISTA CIVICA: SEMPRE PER ISCHIA</t>
  </si>
  <si>
    <t>NOBILETTI ALESSANDRO</t>
  </si>
  <si>
    <t>LISTA CIVICA: FUTURO INSIEME PER ISCHITELLA</t>
  </si>
  <si>
    <t>GHITTI MARCO</t>
  </si>
  <si>
    <t>LISTA CIVICA: ISEO SICURA</t>
  </si>
  <si>
    <t>LUZZI GRAZIANO</t>
  </si>
  <si>
    <t>CASTRATARO PIERO</t>
  </si>
  <si>
    <t>LISTA CIVICA: IF ISERNIA FUTURA | LISTA COMPOSITA: PARTITO SOCIALISTA ITALIANO-SI SINISTRA ITALIANA | MOVIMENTO 5 STELLE | PARTITO DEMOCRATICO | VOLT</t>
  </si>
  <si>
    <t>PILIA LUCA</t>
  </si>
  <si>
    <t>LISTA CIVICA: UNITI PER ISILI</t>
  </si>
  <si>
    <t>CATANZARO MARCELLO</t>
  </si>
  <si>
    <t>VITELLO MICHAEL</t>
  </si>
  <si>
    <t>LISTA CIVICA: ISOLA C'E'</t>
  </si>
  <si>
    <t>GATTO NATALE</t>
  </si>
  <si>
    <t>LISTA CIVICA: IMPEGNO PER ISOLA DEL CANTONE</t>
  </si>
  <si>
    <t>ORTELLI SERGIO</t>
  </si>
  <si>
    <t>LISTA CIVICA: SINDACO ORTELLI</t>
  </si>
  <si>
    <t>IANNI ANDREA</t>
  </si>
  <si>
    <t>LISTA CIVICA: INSIEME PER ISOLA</t>
  </si>
  <si>
    <t>QUADRINI MASSIMILIANO</t>
  </si>
  <si>
    <t>LISTA CIVICA: PER ISOLA DEL LIRI</t>
  </si>
  <si>
    <t>PAOLINI GIUSEPPE</t>
  </si>
  <si>
    <t>LISTA CIVICA: ISOLA NEL MONDO</t>
  </si>
  <si>
    <t>MIRANDOLA LUIGI</t>
  </si>
  <si>
    <t>LISTA CIVICA: ISOLA CIVICA</t>
  </si>
  <si>
    <t>NEVOLOSO ORAZIO</t>
  </si>
  <si>
    <t>LISTA CIVICA: SINDACO NEVOLOSO CAMBIAMO ISOLA</t>
  </si>
  <si>
    <t>VITTIMBERGA MARIA GRAZIA</t>
  </si>
  <si>
    <t>LISTA CIVICA: ISOLA C.R. #INRETE | LISTA CIVICA: LIBERI DI RICOMINCIARE</t>
  </si>
  <si>
    <t>FORCHINI CARLETTO</t>
  </si>
  <si>
    <t>LISTA CIVICA: COMUNE BENE COMUNE</t>
  </si>
  <si>
    <t>GANSI GIANPAOLO</t>
  </si>
  <si>
    <t>LISTA CIVICA: COMUNIT? ISOLANA</t>
  </si>
  <si>
    <t>CALO' VITTORIA</t>
  </si>
  <si>
    <t>LISTA CIVICA: VITTORIA PER ISOLA RIZZA</t>
  </si>
  <si>
    <t>SCOTTI CRISTIAN</t>
  </si>
  <si>
    <t>LISTA CIVICA: LISTA CIVICA IL CAMPANILE</t>
  </si>
  <si>
    <t>GONZO FRANCESCO ENRICO</t>
  </si>
  <si>
    <t>LISTA CIVICA: GRUPPO DUEMILA24</t>
  </si>
  <si>
    <t>RAIMONDO GIANFRANCO</t>
  </si>
  <si>
    <t>LISTA CIVICA: CRESCERE ISOLABELLA</t>
  </si>
  <si>
    <t>PEITAVINO AUGUSTO</t>
  </si>
  <si>
    <t>CALABRESE GIUSEPPE</t>
  </si>
  <si>
    <t>LISTA CIVICA: TREMITI PRIMA DI TUTTO</t>
  </si>
  <si>
    <t>BELLARDI SIMONE</t>
  </si>
  <si>
    <t>LISTA COMPOSITA: FRATELLI D'ITALIA-FORZA ITALIA-CIVICA</t>
  </si>
  <si>
    <t>GIUDICE FRANCESCO</t>
  </si>
  <si>
    <t>LISTA CIVICA: S?AMO ISPANI</t>
  </si>
  <si>
    <t>LEONTINI INNOCENZO</t>
  </si>
  <si>
    <t>LISTA CIVICA: RINASCITA ISPICESE | LISTA CIVICA: CAMBIAMO DAVVERO ISPICA | LISTA CIVICA: LEONTINI SINDACO | LISTA CIVICA: CIV.ES.</t>
  </si>
  <si>
    <t>DE SANTIS MELISSA</t>
  </si>
  <si>
    <t>LISTA CIVICA: ISPRA FUTURA</t>
  </si>
  <si>
    <t>VIGNA SERGIO</t>
  </si>
  <si>
    <t>MONTANARI ENRICO GIUSEPPE</t>
  </si>
  <si>
    <t>MACCALI ROCCO</t>
  </si>
  <si>
    <t>LISTA CIVICA: PROGETTO ISSO</t>
  </si>
  <si>
    <t>THUEGAZ PATRICK</t>
  </si>
  <si>
    <t>GASPARINI MARIA GRAZIA</t>
  </si>
  <si>
    <t>LAUDINI DANIELE</t>
  </si>
  <si>
    <t>AGRESTI GIOVANNI</t>
  </si>
  <si>
    <t>LISTA CIVICA: RIPARTIAMO CON GIOVANNI AGRESTI SINDACO</t>
  </si>
  <si>
    <t>CAMPUS FRANCO</t>
  </si>
  <si>
    <t>LISTA CIVICA: PER ITTIREDDU PROGETTO FUTURO</t>
  </si>
  <si>
    <t>SAU ANTONIO</t>
  </si>
  <si>
    <t>LISTA CIVICA: UNITI X FARE</t>
  </si>
  <si>
    <t>SERTOLI STEFANO</t>
  </si>
  <si>
    <t>LISTA CIVICA: CAMBIAMO INSIEME | LISTA CIVICA: INSIEME PER IVREA | FORZA ITALIA-CIVICA | LEGA</t>
  </si>
  <si>
    <t>TOLASI LUIGI</t>
  </si>
  <si>
    <t>LISTA CIVICA: UNITI PER IZANO</t>
  </si>
  <si>
    <t>SERRATORE FERDINANDO</t>
  </si>
  <si>
    <t>LISTA CIVICA: AMARE JACURSO</t>
  </si>
  <si>
    <t>MAURI EGIDIO</t>
  </si>
  <si>
    <t>PACCHIAROTTI GIORGIO</t>
  </si>
  <si>
    <t>LISTA CIVICA: VIVERE JENNE</t>
  </si>
  <si>
    <t>ALIVERTI EMILIO</t>
  </si>
  <si>
    <t>LISTA CIVICA: JERAGO E ORAGO INSIEME</t>
  </si>
  <si>
    <t>LAI CARLO</t>
  </si>
  <si>
    <t>FIORDELMONDO LORENZO</t>
  </si>
  <si>
    <t>LISTA CIVICA: CON SENSO CIVICO | LISTA COMPOSITA: EUROPA VERDE-MOVIMENTO 5 STELLE | LISTA CIVICA: JESI IN COMUNE | PARTITO DEMOCRATICO | REPUBBLICANI EUROPEI</t>
  </si>
  <si>
    <t>DE ZOTTI CHRISTOFER</t>
  </si>
  <si>
    <t>FRATELLI D'ITALIA | LISTA CIVICA: JESOLO BENE COMUNE | LISTA CIVICA: PROGETTO CIVICO PERAZZOLO | INDIPENDENZA VENETA | LISTA CIVICA: FORZA JESOLO-PRIMA JESOLO</t>
  </si>
  <si>
    <t>PEZZOLATO PAOLO</t>
  </si>
  <si>
    <t>LISTA CIVICA: INSIEME PER JOLANDA</t>
  </si>
  <si>
    <t>DATO GIUSEPPE</t>
  </si>
  <si>
    <t>LISTA CIVICA: CAMBIAMO JOPPOLO</t>
  </si>
  <si>
    <t>PORTELLA ANGELO GIUSEPPE</t>
  </si>
  <si>
    <t>DESAYMONET RICCARDO</t>
  </si>
  <si>
    <t>ROLLE ROBERTO</t>
  </si>
  <si>
    <t>LISTA CIVICA: INDIPENDENTI DEMOCRATICI</t>
  </si>
  <si>
    <t>ROMANO DOMENICO</t>
  </si>
  <si>
    <t>LISTA CIVICA: SI AMO LA LOGGIA</t>
  </si>
  <si>
    <t>LAI FABIO</t>
  </si>
  <si>
    <t>DUROUX MAURO</t>
  </si>
  <si>
    <t>ASCHERI MARIALUISA</t>
  </si>
  <si>
    <t>LISTA CIVICA: VIVI LA MORRA</t>
  </si>
  <si>
    <t>SALICE LORIS</t>
  </si>
  <si>
    <t>LISTA CIVICA: LISTA CIVICA LA SALLE - FUTURO COMUNE</t>
  </si>
  <si>
    <t>PERACCHINI PIERLUIGI</t>
  </si>
  <si>
    <t>FERRARIS MATHIEU</t>
  </si>
  <si>
    <t>MIRIBUNG ANGEL</t>
  </si>
  <si>
    <t>ZUANEL EZIO</t>
  </si>
  <si>
    <t>LISTA CIVICA: INSIEME PER LA VALLE</t>
  </si>
  <si>
    <t>PANZERI MARCO</t>
  </si>
  <si>
    <t>LISTA CIVICA: LA VALLETTA 2020</t>
  </si>
  <si>
    <t>GIOVANNOLI DANILO</t>
  </si>
  <si>
    <t>LISTA CIVICA: LABICO BENE COMUNE</t>
  </si>
  <si>
    <t>URBANI IRENE</t>
  </si>
  <si>
    <t>LISTA CIVICA: LISTA TUTTI PER LABRO</t>
  </si>
  <si>
    <t>VIOLI ANTONELLA</t>
  </si>
  <si>
    <t>LISTA CIVICA: LACCHIARELLA BENE COMUNE</t>
  </si>
  <si>
    <t>PASCALE GIACOMO</t>
  </si>
  <si>
    <t>DI CONZA ANTONIO</t>
  </si>
  <si>
    <t>LISTA CIVICA: LIBERA UNIONE PER LACEDONIA</t>
  </si>
  <si>
    <t>DALLA BARBA MAURO</t>
  </si>
  <si>
    <t>ARGIOLAS SALVATORE</t>
  </si>
  <si>
    <t>LISTA CIVICA: LACONI NEL CUORE</t>
  </si>
  <si>
    <t>GRANDO ALESSANDRO</t>
  </si>
  <si>
    <t>NOI CON SALVINI | LISTA CIVICA: ASSOCIAZIONE CUORI LADISPOLANI | FRATELLI D'ITALIA - ALLEANZA NAZIONALE</t>
  </si>
  <si>
    <t>MANCA MASSIMILIANO LEONARDO</t>
  </si>
  <si>
    <t>SPADARO MICHELE</t>
  </si>
  <si>
    <t>LORENZATO MARCO</t>
  </si>
  <si>
    <t>POZZI ROBERTO</t>
  </si>
  <si>
    <t>LISTA CIVICA: INSIEME PER LAGLIO</t>
  </si>
  <si>
    <t>DALMAZZO ROBERTO</t>
  </si>
  <si>
    <t>LISTA CIVICA: LAGNASCO BENE COMUNE</t>
  </si>
  <si>
    <t>SCANGA FIORENZO</t>
  </si>
  <si>
    <t>LISTA CIVICA: CAMBIAMO LAGO</t>
  </si>
  <si>
    <t>BERTARELLI CRISTIAN</t>
  </si>
  <si>
    <t>GAMPER ULRICH</t>
  </si>
  <si>
    <t>SASSO DEL VERME ROBERTO</t>
  </si>
  <si>
    <t>LISTA CIVICA: UNITI PER IL DOMANI</t>
  </si>
  <si>
    <t>TAGLIAFERRO ANDREA</t>
  </si>
  <si>
    <t>LISTA CIVICA: LAINATE NEL CUORE | LISTA CIVICA: UD UNIONE DEMOCRATICA PER LAINATE | LISTA CIVICA: LISTA LANDONIO | LISTA CIVICA: LISTA ANZANI 2019</t>
  </si>
  <si>
    <t>SOLDATI CIPRIANO</t>
  </si>
  <si>
    <t>RUSSO MARIANGELINA</t>
  </si>
  <si>
    <t>PALERMO GAETANO</t>
  </si>
  <si>
    <t>LISTA CIVICA: INSIEME SI CRESCE</t>
  </si>
  <si>
    <t>LEITER STEFAN</t>
  </si>
  <si>
    <t>BIANCHI CHRISTIAN</t>
  </si>
  <si>
    <t>BARBAFIERI ALESSIO</t>
  </si>
  <si>
    <t>LISTA CIVICA: INSIEME PER LAJATICO</t>
  </si>
  <si>
    <t>PERUZZINI SARA</t>
  </si>
  <si>
    <t>LISTA CIVICA: LALLIO E POI</t>
  </si>
  <si>
    <t>DI RENZO TIZIANA</t>
  </si>
  <si>
    <t>LISTA CIVICA: LAMA UNITA</t>
  </si>
  <si>
    <t>PASINI GIOVANNI BATTISTA</t>
  </si>
  <si>
    <t>LISTA CIVICA: LA SCALINATA</t>
  </si>
  <si>
    <t>MAURI FLAVIO</t>
  </si>
  <si>
    <t>LISTA CIVICA: CON VOIàSI'AMO LAMBRUGO</t>
  </si>
  <si>
    <t>MASCARO PAOLO</t>
  </si>
  <si>
    <t>MACCAGNAN LORIS</t>
  </si>
  <si>
    <t>MANNINO FILIPPO</t>
  </si>
  <si>
    <t>TORRIGIANI ALESSIO</t>
  </si>
  <si>
    <t>PRETI CLAUDIO</t>
  </si>
  <si>
    <t>LISTA CIVICA: VIVIAMO LAMPORO</t>
  </si>
  <si>
    <t>STAUDER HARALD</t>
  </si>
  <si>
    <t>PAOLINI FILIPPO</t>
  </si>
  <si>
    <t>LISTA CIVICA: NUOVA LANCIANO | LISTA COMPOSITA: FORZA ITALIA-UNIONE DI CENTRO-AUTONOMI E PARTITE IVA | LISTA CIVICA: ALLEANZA CON PAOLINI | LISTA CIVICA: LANCIANO CHE VERRA' | LISTA CIVICA: LIBERTAZIONE LIBERTA' IN AZIONE | LEGA SALVINI ABRUZZO | FRATELLI D'ITALIA</t>
  </si>
  <si>
    <t>MANICA MORRIS</t>
  </si>
  <si>
    <t>SERVIDA LUIGI</t>
  </si>
  <si>
    <t>LISTA CIVICA: DIALOGHIAMO</t>
  </si>
  <si>
    <t>BRICOLI GIORDANO</t>
  </si>
  <si>
    <t>LISTA CIVICA: LANGHIRANO CIVICA</t>
  </si>
  <si>
    <t>TONETTI MARGHERITA</t>
  </si>
  <si>
    <t>LISTA CIVICA: PER LANGOSCO</t>
  </si>
  <si>
    <t>BURCHI DAVIDE</t>
  </si>
  <si>
    <t>LISTA CIVICA: ENERGIE PER LANUSEI</t>
  </si>
  <si>
    <t>LISTA CIVICA: LANUVIO PER LA DEMOCRAZIA</t>
  </si>
  <si>
    <t>NANA CRISTIAN</t>
  </si>
  <si>
    <t>LISTA CIVICA: LANZADA 2024</t>
  </si>
  <si>
    <t>VOTTERO BERNARDINA FABRIZIO</t>
  </si>
  <si>
    <t>LISTA CIVICA: SI AMO LANZO</t>
  </si>
  <si>
    <t>TAFFETANI GIUSEPPE</t>
  </si>
  <si>
    <t>LISTA CIVICA: INSIEME PER LAPEDONA</t>
  </si>
  <si>
    <t>LEPORE MARIA TERESA</t>
  </si>
  <si>
    <t>LISTA CIVICA: NOI E VOI PER LAPIO</t>
  </si>
  <si>
    <t>GACCIONE ANGELO MARCELLO</t>
  </si>
  <si>
    <t>LISTA CIVICA: CAMBIAMO LAPPANO</t>
  </si>
  <si>
    <t>BIONDI PIERLUIGI</t>
  </si>
  <si>
    <t>FORZA ITALIA | LISTA COMPOSITA: CIVICI E INDIPENDENTI-NOI CON L'ITALIA-PRI-PROGETTA-UNIONE DI CENTRO | LISTA CIVICA: L'AQUILA FUTURA | LEGA SALVINI ABRUZZO | LISTA CIVICA: L'AQUILA AL CENTRO | FRATELLI D'ITALIA</t>
  </si>
  <si>
    <t>AMIDEI LISA</t>
  </si>
  <si>
    <t>LISTA CIVICA: IMPEGNO COMUNE PER LARCIANO</t>
  </si>
  <si>
    <t>MIGLIAVACCA CRISTIANO</t>
  </si>
  <si>
    <t>MONTECUOLLO FRANCESCO</t>
  </si>
  <si>
    <t>LISTA CIVICA: INSIEME PER LARIANO</t>
  </si>
  <si>
    <t>PUCHETTI GIUSEPPE</t>
  </si>
  <si>
    <t>LISTA CIVICA: SIA@MO LARINO</t>
  </si>
  <si>
    <t>LAMPIS ANDREA</t>
  </si>
  <si>
    <t>LISTA CIVICA: IMPARI PO' IS PRATZAS</t>
  </si>
  <si>
    <t>TROEGER VERENA</t>
  </si>
  <si>
    <t>SCHITTINO FRANCO</t>
  </si>
  <si>
    <t>LISTA CIVICA: CONTINUITA' E INNOVAZIONE - FRANCO SCHITTINO SINDACO</t>
  </si>
  <si>
    <t>MAZZA PATRIZIA</t>
  </si>
  <si>
    <t>LISTA CIVICA: LASNIGO INSIEME</t>
  </si>
  <si>
    <t>LEONI EMILIO</t>
  </si>
  <si>
    <t>LISTA CIVICA: UNIONE LASTAROLLA</t>
  </si>
  <si>
    <t>BAGNI ANGELA</t>
  </si>
  <si>
    <t>LISTA CIVICA: LASTRA CIVICA | LISTA CIVICA: SINISTRA PER LASTRA | PARTITO DEMOCRATICO</t>
  </si>
  <si>
    <t>DI BIAGI FRANCESCO</t>
  </si>
  <si>
    <t>LISTA CIVICA: INSIEME PER LATERA</t>
  </si>
  <si>
    <t>NERI SIMONA</t>
  </si>
  <si>
    <t>LISTA CIVICA: UNITI PER LATERINA-PERGINE</t>
  </si>
  <si>
    <t>FRIGIOLA FRANCESCO</t>
  </si>
  <si>
    <t>LISTA CIVICA: CON FRIGIOLA SINDACO | LISTA CIVICA: LATERZA 2020 | PARTITO DEMOCRATICO | LISTA CIVICA: PER LATERZA</t>
  </si>
  <si>
    <t>MAIORANO COSIMO</t>
  </si>
  <si>
    <t>PARTITO DEMOCRATICO | LISTA CIVICA: INSIEME CON MAIORANO | LISTA CIVICA: M'IMPEGNO CON MAIORANO SINDACO | LISTA CIVICA: NOI PER LATIANO</t>
  </si>
  <si>
    <t>SETTE LANFRANCO</t>
  </si>
  <si>
    <t>FORZA ITALIA | LEGA SALVINI PREMIER | LISTA CIVICA: PROGETTO LATISANA RIPARTIAMO  | FRATELLI D'ITALIA CON GIORGIA MELONI</t>
  </si>
  <si>
    <t>DE MARIA FAUSTO ALBERTO</t>
  </si>
  <si>
    <t>LISTA CIVICA: LATRONICO UNITA</t>
  </si>
  <si>
    <t>BLANDI ANTONELLA</t>
  </si>
  <si>
    <t>LISTA CIVICA: LATTARICO PER TUTTI</t>
  </si>
  <si>
    <t>DIONISIO OLIVO</t>
  </si>
  <si>
    <t>SERRA ANGELO</t>
  </si>
  <si>
    <t>LISTA CIVICA: I LAURI</t>
  </si>
  <si>
    <t>MORANO ALBERTO</t>
  </si>
  <si>
    <t>LISTA CIVICA: CAMBIAMO LAUREANA</t>
  </si>
  <si>
    <t>THALER HARTMANN</t>
  </si>
  <si>
    <t>UNGARO MICHELE</t>
  </si>
  <si>
    <t>LISTA CIVICA: AVANTI PER LAURENZANA</t>
  </si>
  <si>
    <t>PITTELLA GIOVANNI SAVERIO FURIO</t>
  </si>
  <si>
    <t>LISTA CIVICA: LAURIA RADICI E FUTURO</t>
  </si>
  <si>
    <t>CASA MATILDE</t>
  </si>
  <si>
    <t>LISTA CIVICA: PER LAURIANO E PIAZZO</t>
  </si>
  <si>
    <t>GREGORIO ROMANO</t>
  </si>
  <si>
    <t>LISTA CIVICA: ALBA PER UN FUTURO COMUNE</t>
  </si>
  <si>
    <t>SPERANZA VINCENZO</t>
  </si>
  <si>
    <t>LISTA CIVICA: INSIEME PER LAURITO</t>
  </si>
  <si>
    <t>BOGLIONE ROSSANO SERGIO</t>
  </si>
  <si>
    <t>LISTA CIVICA: INSIEME PER LAURO</t>
  </si>
  <si>
    <t>MANGIANTE GIAN ALBERTO</t>
  </si>
  <si>
    <t>PADOVANI MARCO</t>
  </si>
  <si>
    <t>CORRADI ISACCO</t>
  </si>
  <si>
    <t>ALTOBELLO SABINO</t>
  </si>
  <si>
    <t>LISTA CIVICA: SI PUO' FARE</t>
  </si>
  <si>
    <t>MASTROMARINO MASSIMO</t>
  </si>
  <si>
    <t>LISTA CIVICA: IO CAMBIO</t>
  </si>
  <si>
    <t>SANTAGOSTINO LUCA CARLO MARIA</t>
  </si>
  <si>
    <t>LISTA CIVICA: CIVITAS</t>
  </si>
  <si>
    <t>DELFACCIO FRANCO</t>
  </si>
  <si>
    <t>LISTA CIVICA: ALLEANZA PER LAVENONE</t>
  </si>
  <si>
    <t>IMBRIACO OSCAR</t>
  </si>
  <si>
    <t>BRUGNARA ANDREA</t>
  </si>
  <si>
    <t>SEBASTIANO LUCA</t>
  </si>
  <si>
    <t>LISTA CIVICA: LIBERA AZIONE CIVICA 2.0</t>
  </si>
  <si>
    <t>PIZZI LOREDANA</t>
  </si>
  <si>
    <t>LEGA</t>
  </si>
  <si>
    <t>SALVEMINI CARLO MARIA</t>
  </si>
  <si>
    <t>UNIONE DI CENTRO | LISTA CIVICA: COSCIENZA CIVICA-IDEAZIONE | LISTA CIVICA: LECCE CITT? PUBBLICA | LISTA CIVICA: CIVICA. | LISTA CIVICA: PUGLIA POPOLARE | LISTA CIVICA: NOI PER LECCE | LISTA CIVICA: SVEGLIA LECCE | PARTITO DEMOCRATICO</t>
  </si>
  <si>
    <t>BARILE AUGUSTO</t>
  </si>
  <si>
    <t>LISTA CIVICA: LECCE FUTURA 2022-2027</t>
  </si>
  <si>
    <t>GATTINONI MAURO</t>
  </si>
  <si>
    <t>GIRARDI RENATO</t>
  </si>
  <si>
    <t>GALLIZIOLI MARCO</t>
  </si>
  <si>
    <t>PARMIGIANI GIOVANNI</t>
  </si>
  <si>
    <t>LISTA CIVICA: LIBERTA' E' PARTECIPAZIONE</t>
  </si>
  <si>
    <t>LORENZETTI GRAZIANO</t>
  </si>
  <si>
    <t>FRATELLI D'ITALIA | LEGA SALVINI | LISTA CIVICA: SCELGO LEGNAGO | LISTA CIVICA: LISTA LORENZETTI SINDACO</t>
  </si>
  <si>
    <t>RADICE LORENZO</t>
  </si>
  <si>
    <t>LISTA CIVICA: RI LEGNANO | LISTA CIVICA: INSIEME PER LEGNANO-LEGNANO POPOLARE | PARTITO DEMOCRATICO</t>
  </si>
  <si>
    <t>DANIELETTO VINCENZO</t>
  </si>
  <si>
    <t>LISTA CIVICA: MODERATI PER LEGNARO</t>
  </si>
  <si>
    <t>CADAU LUIGI</t>
  </si>
  <si>
    <t>LISTA CIVICA: INSIEME PER LEI</t>
  </si>
  <si>
    <t>PITTALIS RENATO</t>
  </si>
  <si>
    <t>LISTA CIVICA: CAMBIA LEIN? CON NOI | LISTA CIVICA: LEIN? BENE COMUNE</t>
  </si>
  <si>
    <t>CENTANARO VITTORIO</t>
  </si>
  <si>
    <t>LISTA CIVICA: LEIVI TRADIZIONE E SVILUPPO</t>
  </si>
  <si>
    <t>GABRIELE DANIELE</t>
  </si>
  <si>
    <t>LISTA CIVICA: INSIEME PER LEMIE</t>
  </si>
  <si>
    <t>VIARO LUIGI</t>
  </si>
  <si>
    <t>LISTA CIVICA: OBIETTIVI COMUNI</t>
  </si>
  <si>
    <t>MONTECRISTO GIACOMO</t>
  </si>
  <si>
    <t>LISTA CIVICA: INSIEME CON FIDUCIA</t>
  </si>
  <si>
    <t>LOBATI JONATHAN</t>
  </si>
  <si>
    <t>LISTA CIVICA: IMPEGNO E PASSIONE PER LENNA</t>
  </si>
  <si>
    <t>TEDALDI CRISTINA</t>
  </si>
  <si>
    <t>LISTA CIVICA: SINDACO TEDALDI</t>
  </si>
  <si>
    <t>MAGNAFICO FERNANDO</t>
  </si>
  <si>
    <t>LISTA CIVICA: INSIEME PER LENOLA</t>
  </si>
  <si>
    <t>RIZZI GIUSEPPE</t>
  </si>
  <si>
    <t>LISTA CIVICA: LENTA NEL CUORE</t>
  </si>
  <si>
    <t>FERRARI LAURA CRISTINA PAOLA</t>
  </si>
  <si>
    <t>LEGA SALVINI LOMBARDIA | FRATELLI D'ITALIA | FORZA ITALIA</t>
  </si>
  <si>
    <t>MANCINI MARCO</t>
  </si>
  <si>
    <t>LISTA CIVICA: LENTELLA DEMOCRATICA</t>
  </si>
  <si>
    <t>LO FARO ROSARIO</t>
  </si>
  <si>
    <t>LISTA CIVICA: PATTO CIVICO PER LENTINI - LO FARO SINDACO | LISTA CIVICA: FRANCESCA REALE SINDACO | Lista Civica non pervenuta | LISTA CIVICA: LENTINI OPEROSA | MOVIMENTO 5 STELLE</t>
  </si>
  <si>
    <t>GIZZI GIANLUCA</t>
  </si>
  <si>
    <t>LISTA CIVICA: LEONESSA DI TUTTI</t>
  </si>
  <si>
    <t>BARBERA SALVATORE</t>
  </si>
  <si>
    <t>DAMIANO VINCENZO</t>
  </si>
  <si>
    <t>LISTA CIVICA: PER LEPORANO</t>
  </si>
  <si>
    <t>CARLA' VINCENZO</t>
  </si>
  <si>
    <t>LISTA CIVICA: LA SVOLTA</t>
  </si>
  <si>
    <t>RABINO SILVANO</t>
  </si>
  <si>
    <t>LISTA CIVICA: PER IL FUTURO DI LEQUIO</t>
  </si>
  <si>
    <t>TROSSARELLO GIUSEPPE</t>
  </si>
  <si>
    <t>LISTA CIVICA: SIAMO LEQUIO</t>
  </si>
  <si>
    <t>MARINO LUCIANO</t>
  </si>
  <si>
    <t>PAOLETTI LEONARDO</t>
  </si>
  <si>
    <t>LISTA CIVICA: PER LERICI E I SUOI BORGHI</t>
  </si>
  <si>
    <t>ALOISIO BRUNO</t>
  </si>
  <si>
    <t>LISTA CIVICA: FATTI CONCRETI PER LERMA</t>
  </si>
  <si>
    <t>BONA ANGELO LUCA</t>
  </si>
  <si>
    <t>LISTA CIVICA: LISTA CIVICA PER LESA</t>
  </si>
  <si>
    <t>RIZZO EMANUELE GIOVANNI</t>
  </si>
  <si>
    <t>LISTA CIVICA: FUTURO E CRESCITA</t>
  </si>
  <si>
    <t>ALBERINI SABRINA</t>
  </si>
  <si>
    <t>DI MAURO PRIMIANO LEONARDO</t>
  </si>
  <si>
    <t>LISTA CIVICA: LESINA AZZURRA</t>
  </si>
  <si>
    <t>MONTORIO FRANCESCO</t>
  </si>
  <si>
    <t>LISTA CIVICA: LESMO AMICA</t>
  </si>
  <si>
    <t>CAFFARO ELENA</t>
  </si>
  <si>
    <t>CAMBIE' SIMONE</t>
  </si>
  <si>
    <t>LISTA CIVICA: RINNOVAMENTO</t>
  </si>
  <si>
    <t>PERTOLDI EDDI</t>
  </si>
  <si>
    <t>LISTA CIVICA: RILANCIAMO LESTIZZA | LEGA SALVINI PREMIER</t>
  </si>
  <si>
    <t>ORSI PASQUALE</t>
  </si>
  <si>
    <t>LISTA CIVICA: VITA NOVA</t>
  </si>
  <si>
    <t>COSTA ALESSANDRO</t>
  </si>
  <si>
    <t>AMENDOLA ANNA</t>
  </si>
  <si>
    <t>LISTA CIVICA: LETTERE NEL CUORE</t>
  </si>
  <si>
    <t>D'ALFONSO SIMONE ROMANO</t>
  </si>
  <si>
    <t>LISTA CIVICA: LETTOMANOPPELLO IN COMUNE</t>
  </si>
  <si>
    <t>DE VITIS CAROLINA</t>
  </si>
  <si>
    <t>LISTA CIVICA: LETTOPALENA FUTURA</t>
  </si>
  <si>
    <t>DEL BELLO LUCA</t>
  </si>
  <si>
    <t>LISTA CIVICA: LEVANTO INSIEME</t>
  </si>
  <si>
    <t>DUZIONI MAICKOL</t>
  </si>
  <si>
    <t>ROLLI MARCELLO</t>
  </si>
  <si>
    <t>LISTA CIVICA: SCELTA POPOLARE</t>
  </si>
  <si>
    <t>ROVELLO FRANCESCA</t>
  </si>
  <si>
    <t>BERETTA GIANNI</t>
  </si>
  <si>
    <t>LISTA CIVICA: LEVICO E FRAZIONI AL CENTRO | LISTA CIVICA: LEVICO FUTURA | LISTA CIVICA: PATTO LEVICENSE</t>
  </si>
  <si>
    <t>GAGNOR MASSIMILIANO</t>
  </si>
  <si>
    <t>LISTA CIVICA: LEONE RAMPANTE CON ANFORA</t>
  </si>
  <si>
    <t>BOLESO MAURIZIO</t>
  </si>
  <si>
    <t>RICCIARDI ALFONSO</t>
  </si>
  <si>
    <t>LISTA CIVICA: LIBERI DI GUARDARE AVANTI</t>
  </si>
  <si>
    <t>DI BLASI RENATO</t>
  </si>
  <si>
    <t>GALANTI GIUSEPPE</t>
  </si>
  <si>
    <t>LISTA CIVICA: RESTO A LICATA | FORZA ITALIA | LISTA CIVICA: IL DOMANI | LISTA CIVICA: TERRA &amp; MARE IMPEGNO PRIMARIO | LISTA CIVICA: LICATA IN VOLO</t>
  </si>
  <si>
    <t>MARTELLONI RENZO</t>
  </si>
  <si>
    <t>LISTA CIVICA: CAMBIAMO LICCIANA</t>
  </si>
  <si>
    <t>PASSACANTILLI ILARIA</t>
  </si>
  <si>
    <t>RANDONE SANTO</t>
  </si>
  <si>
    <t>LISTA CIVICA: LICODIA CHE VOGLIAMO - RANDONE SINDACO</t>
  </si>
  <si>
    <t>STEFANONI SILVANO</t>
  </si>
  <si>
    <t>CHIOCCHETTI EMILIO</t>
  </si>
  <si>
    <t>LISTA CIVICA: PER IL BUON GOVERNO DI LIGNANA CASALROSSO</t>
  </si>
  <si>
    <t>GIORGI LAURA</t>
  </si>
  <si>
    <t>FORZA ITALIA | FRATELLI D'ITALIA | LISTA CIVICA: G3NERAZIONI | LEGA SALVINI PREMIER</t>
  </si>
  <si>
    <t>DE GIORGIS DANIELE</t>
  </si>
  <si>
    <t>DE ZANET MILENA</t>
  </si>
  <si>
    <t>LISTA CIVICA: OLTRE LIMANA</t>
  </si>
  <si>
    <t>PARISI DOMENICO</t>
  </si>
  <si>
    <t>LISTA CIVICA: LIMATOLA 5 PARISI SINDACO</t>
  </si>
  <si>
    <t>MERCURI PANTALEONE</t>
  </si>
  <si>
    <t>LISTA CIVICA: RISORGI LIMBADI</t>
  </si>
  <si>
    <t>ROMEO ANTONIO DOMENICO</t>
  </si>
  <si>
    <t>FRATELLI D'ITALIA | LEGA SALVINI LOMBARDIA | LISTA CIVICA: SI PER LIMBIATE | FORZA ITALIA</t>
  </si>
  <si>
    <t>TONAZZO STEFANO</t>
  </si>
  <si>
    <t>LISTA CIVICA: LIMENA CIVICA</t>
  </si>
  <si>
    <t>CAIRONI DANILO</t>
  </si>
  <si>
    <t>RICCIARDI FILIPPO</t>
  </si>
  <si>
    <t>RIBERI MASSIMO</t>
  </si>
  <si>
    <t>LISTA CIVICA: VIVIAMO LIMONE</t>
  </si>
  <si>
    <t>MARTINELLI ANTONIO</t>
  </si>
  <si>
    <t>AMOROSO ANGELA</t>
  </si>
  <si>
    <t>FRASCHINI PAOLO MARIO</t>
  </si>
  <si>
    <t>STAGNITTA LUCA</t>
  </si>
  <si>
    <t>GIOINO YURI</t>
  </si>
  <si>
    <t>LISTA CIVICA: LIONI DEMOCRATICA</t>
  </si>
  <si>
    <t>GULLO RICCARDO</t>
  </si>
  <si>
    <t>CANTALUPPI ALESSIO</t>
  </si>
  <si>
    <t>LISTA CIVICA: L'IDEA PER LIPOMO</t>
  </si>
  <si>
    <t>CAGNONI SERGIO</t>
  </si>
  <si>
    <t>LISTA CIVICA: ONEST? TRASPARENZA</t>
  </si>
  <si>
    <t>FUCCI LORENZO</t>
  </si>
  <si>
    <t>LISTA CIVICA: NOI PER LISCATE</t>
  </si>
  <si>
    <t>DI SANTO ANTONIO</t>
  </si>
  <si>
    <t>LISTA CIVICA: TUTTI PER LISCIA</t>
  </si>
  <si>
    <t>MOSCIONI GIANLUCA</t>
  </si>
  <si>
    <t>LISTA CIVICA: UNITA' DEMOCRATICA RIFORMISTA</t>
  </si>
  <si>
    <t>ROSSI STEFANO</t>
  </si>
  <si>
    <t>LISTA CIVICA: LISTA PER LISIO</t>
  </si>
  <si>
    <t>BORELLA LAURA</t>
  </si>
  <si>
    <t>FORZA ITALIA | FRATELLI D'ITALIA | LEGA SALVINI LOMBARDIA | LISTA CIVICA: LISSONE IN MOVIMENTO</t>
  </si>
  <si>
    <t>COPPOLA RAFFAELE</t>
  </si>
  <si>
    <t>LISTA CIVICA: LIVERI INSIEME</t>
  </si>
  <si>
    <t>GALLI REMO</t>
  </si>
  <si>
    <t>LISTA CIVICA: PUNTO LIVIGNO 4.0</t>
  </si>
  <si>
    <t>GRONES LEANDRO</t>
  </si>
  <si>
    <t>LISTA CIVICA: AUNA PER FODOM</t>
  </si>
  <si>
    <t>POZZI DANIELE</t>
  </si>
  <si>
    <t>LISTA CIVICA: LIVO</t>
  </si>
  <si>
    <t>ZANOTELLI WILLI</t>
  </si>
  <si>
    <t>LISTA CIVICA: LIVO 2020</t>
  </si>
  <si>
    <t>SALVETTI LUCA</t>
  </si>
  <si>
    <t>LISTA CIVICA: FUTURO! | LISTA CIVICA: #CASA LIVORNO | LISTA COMPOSITA: ARTICOLO UNO-MDP-SINISTRA ECOSOCIALISTA | PARTITO DEMOCRATICO</t>
  </si>
  <si>
    <t>CORGNATI STEFANO PAOLO</t>
  </si>
  <si>
    <t>LISTA CIVICA: UNIONE PER LIVORNO</t>
  </si>
  <si>
    <t>MAIOCCHI GIUSEPPE</t>
  </si>
  <si>
    <t>LISTA CIVICA: VIVERE LIVRAGA</t>
  </si>
  <si>
    <t>GIOVANNICO COSTANTINO</t>
  </si>
  <si>
    <t>LISTA CIVICA: INSIEME PER LIZZANELLO E MERINE</t>
  </si>
  <si>
    <t>D'ORIA ANTONIETTA</t>
  </si>
  <si>
    <t>POLMONARI SERGIO</t>
  </si>
  <si>
    <t>LISTA CIVICA: MONTAGNA NEL CUORE</t>
  </si>
  <si>
    <t>LETTIERI LUCA</t>
  </si>
  <si>
    <t>LISTA COMPOSITA: FORZA ITALIA-FRATELLI D'ITALIA-LEGA SALVINI LIGURIA-CIVICA</t>
  </si>
  <si>
    <t>DEMARIA CLAUDIA</t>
  </si>
  <si>
    <t>LISTA CIVICA: IMPEGNO E CUORE PER LOAZZOLO</t>
  </si>
  <si>
    <t>PERUZZO CORNETTO MAURO</t>
  </si>
  <si>
    <t>LISTA CIVICA: PER LOCANA...</t>
  </si>
  <si>
    <t>SERRANO' DAVIDE</t>
  </si>
  <si>
    <t>LISTA CIVICA: LOCATE DOMANI</t>
  </si>
  <si>
    <t>CASTIGLIONI LUCA</t>
  </si>
  <si>
    <t>LISTA CIVICA: INSIEME PER LOCATE</t>
  </si>
  <si>
    <t>CARMINATI SIMONA</t>
  </si>
  <si>
    <t>LISTA CIVICA: INSIEME PER LOCATELLO</t>
  </si>
  <si>
    <t>LECCA GIANFRANCO</t>
  </si>
  <si>
    <t>LISTA CIVICA: LOCERI AVANTI</t>
  </si>
  <si>
    <t>BUFANO ANTONIO</t>
  </si>
  <si>
    <t>LISTA CIVICA: LISTA CIVICA CON TE</t>
  </si>
  <si>
    <t>LUCHE ALESSANDRO</t>
  </si>
  <si>
    <t>LISTA CIVICA: LOCULI CHE CRESCE</t>
  </si>
  <si>
    <t>CANU ANTONELLA</t>
  </si>
  <si>
    <t>FUREGATO ANDREA</t>
  </si>
  <si>
    <t>LISTA CIVICA: LODI COMUNE SOLIDALE | PARTITO DEMOCRATICO | LISTA CIVICA: LUCA SCOTTI LODI AL CENTRO CITTADINI PER I CITTADINI | LISTA CIVICA: BUONGIORNO LODI | LISTA COMPOSITA: 110 &amp; LODI-EUROPA VERDE-SI SINISTRA ITALIANA | LISTA CIVICA: LODI CIVICA MILANESI | LISTA CIVICA: TOMMASO PREMOLI PER LODI OGGI DOMANI INSIEME | MOVIMENTO 5 STELLE</t>
  </si>
  <si>
    <t>FELISSARI LINO OSVALDO</t>
  </si>
  <si>
    <t>LISTA CIVICA: VIVERE LODI VECCHIO</t>
  </si>
  <si>
    <t>CUALBU DAVIDE</t>
  </si>
  <si>
    <t>BETTINSOLI BRUNO</t>
  </si>
  <si>
    <t>LISTA CIVICA: PER LODRINO</t>
  </si>
  <si>
    <t>TELO' GIANANDREA</t>
  </si>
  <si>
    <t>LISTA CIVICA: UNITI PER LOGRATO</t>
  </si>
  <si>
    <t>MORGANTI FABRIZIO</t>
  </si>
  <si>
    <t>LISTA CIVICA: LOIANO FUTURA</t>
  </si>
  <si>
    <t>LAI FRANCESCO</t>
  </si>
  <si>
    <t>LISTA CIVICA: INSIEME PER LOIRI PORTO SAN PAOLO</t>
  </si>
  <si>
    <t>CITTERIO CRISTINA MARIA</t>
  </si>
  <si>
    <t>RUSCONI GIOVANNI</t>
  </si>
  <si>
    <t>LISTA COMPOSITA: LEGA SALVINI-FORZA ITALIA-INSIEME</t>
  </si>
  <si>
    <t>BARBETTA ROCCO</t>
  </si>
  <si>
    <t>LISTA CIVICA: LOMBARDORE, CAMBIARE SI PUO'</t>
  </si>
  <si>
    <t>RONCO DANIELE</t>
  </si>
  <si>
    <t>LISTA CIVICA: SI AMO LOMBRIASCO</t>
  </si>
  <si>
    <t>RUGGIA SILVIA</t>
  </si>
  <si>
    <t>DALLA POZZA CLARA</t>
  </si>
  <si>
    <t>ROSA NADIA</t>
  </si>
  <si>
    <t>LISTA CIVICA: UNITI E LIBERI</t>
  </si>
  <si>
    <t>TARDANI ROBERTO</t>
  </si>
  <si>
    <t>FRATELLI D'ITALIA | LEGA SALVINI LOMBARDIA | LISTA CIVICA: IMPEGNO CIVICO | LISTA COMPOSITA: FORZA ITALIA-NOI CON LONATO DEL GARDA</t>
  </si>
  <si>
    <t>CUORETTI TOMMASO</t>
  </si>
  <si>
    <t>LISTA CIVICA: INSIEME PER LONDA</t>
  </si>
  <si>
    <t>SELLECCHIA CRISTIAN DOMENICO</t>
  </si>
  <si>
    <t>LISTA CIVICA: LONGANO MIGLIORE</t>
  </si>
  <si>
    <t>ZENNARO MATTEO</t>
  </si>
  <si>
    <t>PADRIN ROBERTO</t>
  </si>
  <si>
    <t>LISTA CIVICA: PARTECIPAZIONE COMUNE</t>
  </si>
  <si>
    <t>PLODARI GIANCARLO</t>
  </si>
  <si>
    <t>LISTA CIVICA: LONGHENA LIBERA E DEMOCRATICA</t>
  </si>
  <si>
    <t>FABIO ANTONINO</t>
  </si>
  <si>
    <t>GRAZIANO MAURO</t>
  </si>
  <si>
    <t>LISTA CIVICA: INSIEME DISEGNIAMO LONGIANO</t>
  </si>
  <si>
    <t>MANNARINO GIACINTO</t>
  </si>
  <si>
    <t>LISTA CIVICA: LONGOBARDI OLTRE IL 2000</t>
  </si>
  <si>
    <t>PIRILLO GIOVANNI</t>
  </si>
  <si>
    <t>LISTA COMPOSITA: UNIONE DI CENTRO-LABORATORIO CIVICO</t>
  </si>
  <si>
    <t>CASTELNUOVO CARLO</t>
  </si>
  <si>
    <t>LISTA CIVICA: VIVIAMO LONGONE</t>
  </si>
  <si>
    <t>NOVELLI MAURO</t>
  </si>
  <si>
    <t>GIACOMELLO PIER LUIGI</t>
  </si>
  <si>
    <t>LISTA CIVICA: SIAMO LONIGO | LISTA CIVICA: LONIGO DEMOCRATICA E SOLIDALE RIPARTE | LISTA CIVICA: LONIGO GUARDA AVANTI | LISTA CIVICA: CON GIACOMELLO PER LONIGO</t>
  </si>
  <si>
    <t>MARCHIORI CLAUDIO</t>
  </si>
  <si>
    <t>LISTA CIVICA: INDIPENDENTI PER LORANZE'</t>
  </si>
  <si>
    <t>MARANGON MANUELA</t>
  </si>
  <si>
    <t>LISTA CIVICA: ESSERCI PER LOREGGIA E LOREGGIOLA</t>
  </si>
  <si>
    <t>DE MARIA STEFANO</t>
  </si>
  <si>
    <t>LISTA CIVICA: CAMMINIAMO INSIEME</t>
  </si>
  <si>
    <t>D'AMBROS MARCO</t>
  </si>
  <si>
    <t>LISTA CIVICA: SIAMO LORENZAGO</t>
  </si>
  <si>
    <t>GASPARINI MORENO</t>
  </si>
  <si>
    <t>LISTA CIVICA: CAMBIARE LOREO</t>
  </si>
  <si>
    <t>PIERONI MORENO</t>
  </si>
  <si>
    <t>LISTA CIVICA: LORETO NEL CUORE</t>
  </si>
  <si>
    <t>STARINIERI GABRIELE</t>
  </si>
  <si>
    <t>LISTA CIVICA: PROGRESSO E TRADIZIONE</t>
  </si>
  <si>
    <t>BAGGIO SIMONE</t>
  </si>
  <si>
    <t>LISTA COMPOSITA: LEGA SALVINI-IMPEGNO COMUNE</t>
  </si>
  <si>
    <t>BOTTI MORENO</t>
  </si>
  <si>
    <t>LISTA CIVICA: PRATOMAGNO SOSTENIBILE</t>
  </si>
  <si>
    <t>PAOLONI ROBERTINO</t>
  </si>
  <si>
    <t>GRAZIADELLI ALESSANDRO</t>
  </si>
  <si>
    <t>CHIAPPINI MARIO</t>
  </si>
  <si>
    <t>LISTA CIVICA: CONTINUIAMO INSIEME LOSINE</t>
  </si>
  <si>
    <t>MANNINI CESARE ALESSANDRO</t>
  </si>
  <si>
    <t>LISTA CIVICA: NOI PER LOTZORAI</t>
  </si>
  <si>
    <t>PENNACCHIO ALEX</t>
  </si>
  <si>
    <t>LISTA CIVICA: L'AGO DI LOVERE</t>
  </si>
  <si>
    <t>SALIGARI ANNAMARIA</t>
  </si>
  <si>
    <t>LISTA CIVICA: INSIEME SI PUÊ CAMBIARE LOVERO</t>
  </si>
  <si>
    <t>REGAZZOLI FRANCESCO</t>
  </si>
  <si>
    <t>LISTA CIVICA: MANTENIAMO IN MOTO LOZIO 2019</t>
  </si>
  <si>
    <t>LICATA GIUSEPPE</t>
  </si>
  <si>
    <t>LISTA CIVICA: COMUNITA' COMUNE</t>
  </si>
  <si>
    <t>RUFFIN LUCA</t>
  </si>
  <si>
    <t>LISTA CIVICA: CONTINUITA' E COERENZA</t>
  </si>
  <si>
    <t>ZANELLA ALESSIO</t>
  </si>
  <si>
    <t>LISTA CIVICA: RIPARTIAMO LOZZO</t>
  </si>
  <si>
    <t>SELLA ROBERTO</t>
  </si>
  <si>
    <t>LISTA CIVICA: VIVI AMO LOZZOLO</t>
  </si>
  <si>
    <t>ALESSIO FRANCO</t>
  </si>
  <si>
    <t>GASPARRI VALENTINO</t>
  </si>
  <si>
    <t>LISTA CIVICA: PER LUBRIANO</t>
  </si>
  <si>
    <t>PARDINI MARIO</t>
  </si>
  <si>
    <t>LISTA COMPOSITA: FORZA ITALIA-UNIONE DI CENTRO | LISTA CIVICA: ELVIO CECCHINI SINDACO LISTA CIVILE | LISTA CIVICA: CENTRODESTRA PER BARSANTI | LISTA CIVICA: LUCCA 2032 MARIO PARDINI SINDACO | LISTA CIVICA: CENTRODESTRA PER LUCCA | LISTA CIVICA: DIFENDERE LUCCA | ITALEXIT | LEGA SALVINI PREMIER | FRATELLI D'ITALIA</t>
  </si>
  <si>
    <t>DAZZO SALVATORE</t>
  </si>
  <si>
    <t>LISTA CIVICA: CAMBIAMENTI - LISTA CIVICA</t>
  </si>
  <si>
    <t>PITTA GIUSEPPE</t>
  </si>
  <si>
    <t>LISTA CIVICA: POLIS FUTURA | LISTA CIVICA: LA PAGNOTTA | LISTA CIVICA: LISTA TUTOLO 2020 | LISTA CIVICA: LUCERA AL CENTRO | LISTA CIVICA: PITTA SINDACO | LISTA CIVICA: AGRICOLTORI PER LUCERA</t>
  </si>
  <si>
    <t>CASINI ROBERTA</t>
  </si>
  <si>
    <t>LISTA CIVICA: PATTO PER LUCIGNANO</t>
  </si>
  <si>
    <t>ABBO MARILENA</t>
  </si>
  <si>
    <t>MARASCA GIOVANNI</t>
  </si>
  <si>
    <t>LISTA CIVICA: PER LUCITO</t>
  </si>
  <si>
    <t>DE ROSA MARIVERA</t>
  </si>
  <si>
    <t>LISTA CIVICA: LUCO NEL CUORE PER IL BENE COMUNE</t>
  </si>
  <si>
    <t>CHIAPPINI VALTER</t>
  </si>
  <si>
    <t>LISTA CIVICA: LUCOLI AL CENTRO</t>
  </si>
  <si>
    <t>VINCINI ANTONIO</t>
  </si>
  <si>
    <t>LISTA CIVICA: NOI PER LUGAGNANO</t>
  </si>
  <si>
    <t>FILIBERTI GIANLUCA</t>
  </si>
  <si>
    <t>RANALLI DAVIDE</t>
  </si>
  <si>
    <t>LISTA COMPOSITA: PARTECIPAZIONE SOCIALE-PARTITO SOCIALISTA ITALIANO | PARTITO REPUBBLICANO ITALIANO | LISTA CIVICA: INSIEME PER LUGO | PARTITO DEMOCRATICO | VERDI</t>
  </si>
  <si>
    <t>DALLA COSTA LORIS</t>
  </si>
  <si>
    <t>LISTA CIVICA: FUTURO X LUGO</t>
  </si>
  <si>
    <t>BIANCHI ENRICO</t>
  </si>
  <si>
    <t>LISTA CIVICA: PROPOSTA PER LUINO</t>
  </si>
  <si>
    <t>DALLA FONTANA SUSANNA</t>
  </si>
  <si>
    <t>LISTA CIVICA: INSIEME PER I CITTADINI</t>
  </si>
  <si>
    <t>CALIA MARIO</t>
  </si>
  <si>
    <t>LISTA CIVICA: LULA SOLIDALE NEL FUTURO</t>
  </si>
  <si>
    <t>NICCHIA DANIELE</t>
  </si>
  <si>
    <t>FACCHINI JOSEHF</t>
  </si>
  <si>
    <t>FORZA ITALIA | LEGA SALVINI | LISTA COMPOSITA: LUMEZZANE POPOLARE-FRATELLI D'ITALIA</t>
  </si>
  <si>
    <t>CARRUCIU ITALO</t>
  </si>
  <si>
    <t>DINI MAURO</t>
  </si>
  <si>
    <t>BECCARIA CARLA</t>
  </si>
  <si>
    <t>LISTA CIVICA: NUOVO COMUNE</t>
  </si>
  <si>
    <t>FERRARO CARMINE</t>
  </si>
  <si>
    <t>SILVESTRI ALESSANDRO</t>
  </si>
  <si>
    <t>LISTA CIVICA: UNITI CON SILVESTRI SINDACO</t>
  </si>
  <si>
    <t>FERRANTE CARMINE</t>
  </si>
  <si>
    <t>LISTA CIVICA: LUOGOSANO ? BENE COMUNE</t>
  </si>
  <si>
    <t>PIRREDDA AGOSTINO</t>
  </si>
  <si>
    <t>LISTA CIVICA: TUTTI UNITI PER LUOGOSANTO</t>
  </si>
  <si>
    <t>MORINELLI PASQUALINO</t>
  </si>
  <si>
    <t>BASSANI FEDERICO</t>
  </si>
  <si>
    <t>LISTA CIVICA: PROGETTO LURAGO</t>
  </si>
  <si>
    <t>BERLUSCONI LUIGI</t>
  </si>
  <si>
    <t>LISTA CIVICA: LURAGO LA TUA ALTERNATIVA</t>
  </si>
  <si>
    <t>RIVA IVAN</t>
  </si>
  <si>
    <t>AZZENA MAURO</t>
  </si>
  <si>
    <t>LISTA CIVICA: LURAS PROGETTO FUTURO</t>
  </si>
  <si>
    <t>GARGANO ANNA</t>
  </si>
  <si>
    <t>LISTA CIVICA: VIVERE LURATE CACCIVIO</t>
  </si>
  <si>
    <t>ESPOSITO NICOLA</t>
  </si>
  <si>
    <t>LISTA CIVICA: NOI PER LUSCIANO</t>
  </si>
  <si>
    <t>NICOLUSSI ZAIGA GIANNI</t>
  </si>
  <si>
    <t>LISTA CIVICA: LUSERN IN HERTZ - LUSERNA NEL CUORE</t>
  </si>
  <si>
    <t>CANALE DUILIO</t>
  </si>
  <si>
    <t>LISTA CIVICA: PROPOSTA CIVICA</t>
  </si>
  <si>
    <t>MAURINO ALEX</t>
  </si>
  <si>
    <t>LISTA CIVICA: IMPEGNO</t>
  </si>
  <si>
    <t>PAOLONI LUCA</t>
  </si>
  <si>
    <t>PRANDO LUCA</t>
  </si>
  <si>
    <t>LISTA CIVICA: LUSIA UNITA</t>
  </si>
  <si>
    <t>CORRADIN ANTONELLA</t>
  </si>
  <si>
    <t>LISTA CIVICA: INSIEME PER LUSIANA CONCO</t>
  </si>
  <si>
    <t>MARASCA ANGELO</t>
  </si>
  <si>
    <t>LISTA CIVICA: RINNOVAMENTO PARTECIPAZIONE SOLIDARIETA'</t>
  </si>
  <si>
    <t>PLASELLER CARMEN</t>
  </si>
  <si>
    <t>GUERRA LUIGI</t>
  </si>
  <si>
    <t>LISTA CIVICA: CRESCERE INSIEME PER LUSTRA</t>
  </si>
  <si>
    <t>BORIANI ALESSANDRO</t>
  </si>
  <si>
    <t>LISTA CIVICA: LISTA CIVICA TRE TORRI</t>
  </si>
  <si>
    <t>BELUZZI IVAN</t>
  </si>
  <si>
    <t>LISTA CIVICA: CONTINUIT? E INNOVAZIONE 2.0</t>
  </si>
  <si>
    <t>SOTTILI ELISABETTA</t>
  </si>
  <si>
    <t>LISTA CIVICA: CENTRO SINISTRA PER LUZZARA</t>
  </si>
  <si>
    <t>FEDERICO UMBERTO</t>
  </si>
  <si>
    <t>PASSERA FABIO</t>
  </si>
  <si>
    <t>SANTANTONIO FABRIZIO</t>
  </si>
  <si>
    <t>LISTA CIVICA: MACCASTORNA</t>
  </si>
  <si>
    <t>MARTINO GIOVANNI</t>
  </si>
  <si>
    <t>PAOLUCCI GIANFRANCO</t>
  </si>
  <si>
    <t>LISTA CIVICA: INTERESSE COMUNE</t>
  </si>
  <si>
    <t>CICCONE FELICE</t>
  </si>
  <si>
    <t>LISTA CIVICA: CUSTODIRE E COSTRUIRE</t>
  </si>
  <si>
    <t>SCALERANDI ENRICO</t>
  </si>
  <si>
    <t>LISTA CIVICA: VIVIAMO MACELLO</t>
  </si>
  <si>
    <t>PARCAROLI SANDRO</t>
  </si>
  <si>
    <t>NUOVO CDU CRISTIANI DEMOCRATICI UNITI | LISTA CIVICA: SANDRO PARCAROLI SINDACO | FORZA ITALIA | FRATELLI D'ITALIA | UNIONE DI CENTRO | LISTA COMPOSITA: CIVICI-IL POPOLO DELLA FAMIGLIA | LEGA SALVINI</t>
  </si>
  <si>
    <t>CIOFFI STEFANO ANTONIO</t>
  </si>
  <si>
    <t>ARCANGELI LUCIANO</t>
  </si>
  <si>
    <t>LISTA CIVICA: UNITI PER MACERATA FELTRIA</t>
  </si>
  <si>
    <t>REDAELLI MARIAROSA</t>
  </si>
  <si>
    <t>LISTA CIVICA: PROGETTO MACHERIO BAREGGIA</t>
  </si>
  <si>
    <t>ZANETTI SIMONE</t>
  </si>
  <si>
    <t>LISTA CIVICA: CIVICA PER IL TUO COMUNE</t>
  </si>
  <si>
    <t>SUCCU ANTONIO ONORATO</t>
  </si>
  <si>
    <t>CARSETTI VALERIO</t>
  </si>
  <si>
    <t>LISTA CIVICA: PROGETTIAMO UN NUOVO FUTURO</t>
  </si>
  <si>
    <t>BONACCI ALESSANDRO</t>
  </si>
  <si>
    <t>LISTA CIVICA: MACUGNAGA</t>
  </si>
  <si>
    <t>DE FILIPPO ANDREA</t>
  </si>
  <si>
    <t>LISTA CIVICA: SCEGLI AMO MADDALONI | LISTA CIVICA: CAMBIAMO INSIEME | LISTA CIVICA: ORIENTI-AMO MADDALONI | LISTA CIVICA: RISCOSSA DI MADDALONI | FORZA ITALIA | LISTA CIVICA: CON DE FILIPPO SINDACO | UNIONE DI CENTRO | LISTA CIVICA: MF MADDALONI FUTURA | LISTA CIVICA: UNITI PER MADDALONI | LISTA CIVICA: MADDALONI NEL CUORE</t>
  </si>
  <si>
    <t>PILATTI DANIELA</t>
  </si>
  <si>
    <t>LISTA CIVICA: INSIEME PER MADESIMO</t>
  </si>
  <si>
    <t>FESTARI ELENA</t>
  </si>
  <si>
    <t>ALBERGATI ROSARIA</t>
  </si>
  <si>
    <t>LISTA CIVICA: VIVI MADONE</t>
  </si>
  <si>
    <t>BARBETTA EZIO</t>
  </si>
  <si>
    <t>BORTOLI MICHELE</t>
  </si>
  <si>
    <t>LISTA CIVICA: MADRUZZO INSIEME</t>
  </si>
  <si>
    <t>SPERDUTI CLAUDIO</t>
  </si>
  <si>
    <t>LISTA CIVICA: PROGETTO PER MAENZA</t>
  </si>
  <si>
    <t>MATASSA GIACOMO</t>
  </si>
  <si>
    <t>LISTA CIVICA: PRIMA MAFALDA</t>
  </si>
  <si>
    <t>VENTURINI FEDERICO</t>
  </si>
  <si>
    <t>LISTA CIVICA: INSIEME PER MAGASA</t>
  </si>
  <si>
    <t>DEL GOBBO LUCA</t>
  </si>
  <si>
    <t>FORZA ITALIA | LISTA CIVICA: LUCA DEL GOBBO SINDACO DI TUTTI | FRATELLI D'ITALIA | LEGA SALVINI</t>
  </si>
  <si>
    <t>BALZANO ROBERTO</t>
  </si>
  <si>
    <t>AMATO GIOVANNI</t>
  </si>
  <si>
    <t>LISTA CIVICA: PROGETTO MAGHERNO</t>
  </si>
  <si>
    <t>CHIODINI GIACOMO</t>
  </si>
  <si>
    <t>LISTA CIVICA: MAGIONE VIVA</t>
  </si>
  <si>
    <t>LOSTUMBO ANTONIO</t>
  </si>
  <si>
    <t>PELLERINO GIACOMINA</t>
  </si>
  <si>
    <t>BAILO MARCO</t>
  </si>
  <si>
    <t>LISTA CIVICA: MIGLIORA MAGLIANO</t>
  </si>
  <si>
    <t>DI CRISTOFANO PASQUALINO</t>
  </si>
  <si>
    <t>LISTA CIVICA: BENVENUTO FUTURO</t>
  </si>
  <si>
    <t>CESETTI PIETRO</t>
  </si>
  <si>
    <t>LISTA CIVICA: INSIEME PER MAGLIANO</t>
  </si>
  <si>
    <t>MANCINI FRANCESCO</t>
  </si>
  <si>
    <t>FALCETTA GIULIO</t>
  </si>
  <si>
    <t>LISTA CIVICA: MAGLIANO FUTURA INSIEME</t>
  </si>
  <si>
    <t>PIANO ADRIANO</t>
  </si>
  <si>
    <t>LISTA CIVICA: UNITI PER MAGLIANO</t>
  </si>
  <si>
    <t>TOMA ERNESTO</t>
  </si>
  <si>
    <t>LISTA CIVICA: S?AMO MAGLIE</t>
  </si>
  <si>
    <t>LANFRANCO ENRICO</t>
  </si>
  <si>
    <t>LISTA CIVICA: MAGLIOLO DOMANI</t>
  </si>
  <si>
    <t>CAUSONE PIER FRANCO</t>
  </si>
  <si>
    <t>LISTA CIVICA: TUTTI PER MAGLIONE</t>
  </si>
  <si>
    <t>MARCHETTI ARNALDO</t>
  </si>
  <si>
    <t>CANDIANI DARIO EUGENIO LUIGI</t>
  </si>
  <si>
    <t>LISTA COMPOSITA: CIVICA-FORZA ITALIA-LEGA SALVINI LOMBARDIA-FRATELLI D'ITALIA</t>
  </si>
  <si>
    <t>GRISOGLIO ANNA</t>
  </si>
  <si>
    <t>LISTA CIVICA: VIVERE MAGNANO</t>
  </si>
  <si>
    <t>MORO ROBERTA</t>
  </si>
  <si>
    <t xml:space="preserve">LISTA CIVICA: INSIEME PER LA COMUNITA' </t>
  </si>
  <si>
    <t>CAULI EMANUELE</t>
  </si>
  <si>
    <t>LISTA CIVICA: CAMBIAMO PASSO</t>
  </si>
  <si>
    <t>BONELL ANDREAS</t>
  </si>
  <si>
    <t>BIANCHI DANILO</t>
  </si>
  <si>
    <t>LISTA CIVICA: INSIEME PER MAGREGLIO</t>
  </si>
  <si>
    <t>AMANTEA GALDINO DARIO</t>
  </si>
  <si>
    <t>DE MARCO GIACOMO</t>
  </si>
  <si>
    <t>LISTA CIVICA: UNIONE E CONTINUITA'</t>
  </si>
  <si>
    <t>RIZZELLO GIUSEPPE</t>
  </si>
  <si>
    <t>FATTORI MARCELLO</t>
  </si>
  <si>
    <t>CAPONE ANTONIO</t>
  </si>
  <si>
    <t>LISTA CIVICA: CON ANTONIO CAPONE</t>
  </si>
  <si>
    <t>TAMAGNI FAUSTO</t>
  </si>
  <si>
    <t>LISTA CIVICA: MAIRAGO SOLIDARIET? E SVILUPPO</t>
  </si>
  <si>
    <t>ZACCHI IGOR</t>
  </si>
  <si>
    <t>LISTA CIVICA: SIAMO MAIRANO E PIEVEDIZIO</t>
  </si>
  <si>
    <t>DE SABBATA ELISA GIULIA</t>
  </si>
  <si>
    <t>LOSITO DONATO</t>
  </si>
  <si>
    <t>GIOVANNINI MONIA</t>
  </si>
  <si>
    <t>LISTA CIVICA: PER UN FUTURO CONCRETO</t>
  </si>
  <si>
    <t>PRESCHERN BORIS</t>
  </si>
  <si>
    <t>LISTA CIVICA: UN COMUNE PER TUTTI</t>
  </si>
  <si>
    <t>LOMBARDI GIUSEPPE</t>
  </si>
  <si>
    <t>LISTA CIVICA: PER MALCESINE</t>
  </si>
  <si>
    <t>CUNACCIA BARBARA</t>
  </si>
  <si>
    <t>ERBA PAOLO</t>
  </si>
  <si>
    <t>LISTA CIVICA: COMUNE AMICO</t>
  </si>
  <si>
    <t>SGUAZZI DANTE</t>
  </si>
  <si>
    <t>BARBAZZA ENRICO</t>
  </si>
  <si>
    <t>LISTA CIVICA: CHIAREZZA SERIETA' EFFICIENZA</t>
  </si>
  <si>
    <t>DE LUCA GIUSEPPE</t>
  </si>
  <si>
    <t>RAMETTA CLARA</t>
  </si>
  <si>
    <t>POLANO FLAVIO</t>
  </si>
  <si>
    <t>LISTA CIVICA: MALGRATE PER TUTTI</t>
  </si>
  <si>
    <t>DE ROSA FRANCESCO MARIO</t>
  </si>
  <si>
    <t>LISTA CIVICA: MALITO 4.0</t>
  </si>
  <si>
    <t>ASTIGGIANO FLAVIO</t>
  </si>
  <si>
    <t>THURNER JOSEF</t>
  </si>
  <si>
    <t>BELLIFEMINE MARIA IRENE</t>
  </si>
  <si>
    <t>LISTA CIVICA: LISTA MARIA CROCI INSIEME | LISTA CIVICA: MALNATE SOSTENIBILE | PARTITO DEMOCRATICO</t>
  </si>
  <si>
    <t>MARSETTI MORENO</t>
  </si>
  <si>
    <t>LISTA CIVICA: MARSETTI SINDACO</t>
  </si>
  <si>
    <t>GHIRARDI GIOVANNI</t>
  </si>
  <si>
    <t>FALCIONI ARMANDO</t>
  </si>
  <si>
    <t>PANEBIANCO NINO</t>
  </si>
  <si>
    <t>LISTA CIVICA: #RINASCERA'</t>
  </si>
  <si>
    <t>NICOLOTTI FRANCESCO</t>
  </si>
  <si>
    <t>LISTA CIVICA: SPIGA DI GRANO</t>
  </si>
  <si>
    <t>AMATUZZO PIETRO</t>
  </si>
  <si>
    <t>LISTA CIVICA: SCEGLIAMO MALVITO</t>
  </si>
  <si>
    <t>RASCHELLA' STEFANO FILIPPO</t>
  </si>
  <si>
    <t>LISTA CIVICA: AVANTI CON MAMMOLA NEL CUORE</t>
  </si>
  <si>
    <t>BARONE LUCIANO</t>
  </si>
  <si>
    <t>LISTA CIVICA: DIALOGARE PER COSTRUIRE</t>
  </si>
  <si>
    <t>MORINI MIRCO</t>
  </si>
  <si>
    <t>LISTA CIVICA: MANCIANO IDEA COMUNE</t>
  </si>
  <si>
    <t>BRIGUGLIO GIUSEPPE</t>
  </si>
  <si>
    <t>OPPUS UMBERTO</t>
  </si>
  <si>
    <t>LISTA CIVICA: PRIMA MANDAS</t>
  </si>
  <si>
    <t>PETTINELLI CLAUDIO</t>
  </si>
  <si>
    <t>LISTA CIVICA: VIVIAMO MANDELA</t>
  </si>
  <si>
    <t>FASOLI RICCARDO</t>
  </si>
  <si>
    <t>LISTA CIVICA: IL PAESE DI TUTTI</t>
  </si>
  <si>
    <t>PATRIOLI PAOLO</t>
  </si>
  <si>
    <t>PECORARO GREGORIO</t>
  </si>
  <si>
    <t>LISTA CIVICA: PECORARO SINDACO | MOVIMENTO 5 STELLE | LISTA CIVICA: CITT? PI?... | LISTA CIVICA: MOVIMENTO DEMOCRATICO CON MANDURIA</t>
  </si>
  <si>
    <t>MATTIOTTI FLAVIANO</t>
  </si>
  <si>
    <t>ALGHISI SAMUELE</t>
  </si>
  <si>
    <t>ROTICE GIOVANNI</t>
  </si>
  <si>
    <t>UNIONE DI CENTRO | FORZA ITALIA | LISTA CIVICA: IO VOTO GIANNI ROTICE SINDACO | LISTA CIVICA: MANFREDONIA 2021 STRADA FACENDO | FRATELLI D'ITALIA</t>
  </si>
  <si>
    <t>MARELLO MASSIMO</t>
  </si>
  <si>
    <t>LISTA CIVICA: UNITI 2019-2024</t>
  </si>
  <si>
    <t>BERARDI ORAZIO</t>
  </si>
  <si>
    <t>LISTA CIVICA: SEMPRE AVANTI!</t>
  </si>
  <si>
    <t>PARASILITI PARRACELLO FRANCO</t>
  </si>
  <si>
    <t>SCARABELLO UMBERTO</t>
  </si>
  <si>
    <t>LISTA CIVICA: FIDUCIA NEL FUTURO | LISTA CIVICA: ALLEANZA PER MANIAGO</t>
  </si>
  <si>
    <t>TIRONE PASQUALE</t>
  </si>
  <si>
    <t>LISTA CIVICA: ESPERIENZA PER MANOCALZATI</t>
  </si>
  <si>
    <t>DE LUCA GIORGIO</t>
  </si>
  <si>
    <t>LISTA CIVICA: UNITI PER MANOPPELLO</t>
  </si>
  <si>
    <t>MILAN LEONIO</t>
  </si>
  <si>
    <t>LISTA CIVICA: MILAN PER MANSUE'</t>
  </si>
  <si>
    <t>VULCANO PAOLO</t>
  </si>
  <si>
    <t>LISTA CIVICA: RINNOVAMENTO NELLA TRADIZIONE</t>
  </si>
  <si>
    <t>BONETTI GIACOMO</t>
  </si>
  <si>
    <t>LISTA CIVICA: VIVERE MANTELLO</t>
  </si>
  <si>
    <t>PALAZZI MATTIA</t>
  </si>
  <si>
    <t>FURLANI PIERO</t>
  </si>
  <si>
    <t>TELLONI ALESSIO</t>
  </si>
  <si>
    <t>LOCATELLI ALESSANDRA</t>
  </si>
  <si>
    <t>CEN-DES(CONTR.UFF.): LEGA-FORZA IT-FRAT.D'IT-CIVICA</t>
  </si>
  <si>
    <t>GRASSI FRANCESCO AUGUSTO</t>
  </si>
  <si>
    <t>LISTA CIVICA: LISTA CIVICA MAPPANO IN COMUNE</t>
  </si>
  <si>
    <t>CHESSA PAOLO</t>
  </si>
  <si>
    <t>LISTA CIVICA: MARA PRO INCHERE UMPARE</t>
  </si>
  <si>
    <t>FADDA FRANCESCA</t>
  </si>
  <si>
    <t>LISTA CIVICA: VIVERE MARACALAGONIS</t>
  </si>
  <si>
    <t>ZIRONI LUIGI</t>
  </si>
  <si>
    <t>LISTA CIVICA: MARANELLO IN TESTA | PARTITO DEMOCRATICO | LISTA CIVICA: L'ITALIA DEL FUTURO</t>
  </si>
  <si>
    <t>ZARDINI GIUSEPPE</t>
  </si>
  <si>
    <t>LISTA CIVICA: INSIEME PER MARANO</t>
  </si>
  <si>
    <t>TOZZI FRANCO</t>
  </si>
  <si>
    <t>LISTA CIVICA: PER MARANO EQUO 2020</t>
  </si>
  <si>
    <t>POPESSO MAURO</t>
  </si>
  <si>
    <t>VIVACQUA EDUARDO</t>
  </si>
  <si>
    <t>LISTA CIVICA: INSIEME 2.0</t>
  </si>
  <si>
    <t>SALERNO GIUSEPPE</t>
  </si>
  <si>
    <t>GALLI GIOVANNI</t>
  </si>
  <si>
    <t>LISTA CIVICA: MARANO ENERGIE IN COMUNE</t>
  </si>
  <si>
    <t>MERLI FRANCO</t>
  </si>
  <si>
    <t>LISTA CIVICA: LA TUA MARANO</t>
  </si>
  <si>
    <t>GUZZONATO MARCO</t>
  </si>
  <si>
    <t>LISTA CIVICA: MARANO BENE COMUNE</t>
  </si>
  <si>
    <t>STOPPELLI DANIELE</t>
  </si>
  <si>
    <t>LISTA CIVICA: RINASCITA</t>
  </si>
  <si>
    <t>ROMA MARINA</t>
  </si>
  <si>
    <t>MALATESTA CARLO ALBERTO</t>
  </si>
  <si>
    <t>LISTA CIVICA: OBIETTIVO MARCARIA</t>
  </si>
  <si>
    <t>GAROFALO DOMENICO</t>
  </si>
  <si>
    <t>LISTA CIVICA: LIBERTA' E TRASPARENZA</t>
  </si>
  <si>
    <t>LUNDINI ALESSANDRO</t>
  </si>
  <si>
    <t>LISTA CIVICA: PROGETTO MARCELLINA</t>
  </si>
  <si>
    <t>SCERBO VITTORIO</t>
  </si>
  <si>
    <t>RAIMONDI DANIELE</t>
  </si>
  <si>
    <t>BERTUSSI DIEGO</t>
  </si>
  <si>
    <t>LISTA CIVICA: VIVERE A MARCHENO</t>
  </si>
  <si>
    <t>SCHIPANI EMANUELE MARIA</t>
  </si>
  <si>
    <t>LISTA CIVICA: MARCHIROLO IN AZIONE</t>
  </si>
  <si>
    <t>BARBI SIMONE</t>
  </si>
  <si>
    <t>LISTA CIVICA: PER CREARE FUTURO</t>
  </si>
  <si>
    <t>ALLORI GABRIELLA</t>
  </si>
  <si>
    <t>LISTA CIVICA: PER CRESCERE INSIEME</t>
  </si>
  <si>
    <t>DE PALMA MARIA</t>
  </si>
  <si>
    <t>LISTA CIVICA: INSIEME PER IL BENE COMUNE</t>
  </si>
  <si>
    <t>BARBIERI LORENZO</t>
  </si>
  <si>
    <t>LISTA CIVICA: VIVERE PER MARCIGNAGO</t>
  </si>
  <si>
    <t>ROMANELLO MATTEO</t>
  </si>
  <si>
    <t>LISTA COMPOSITA: CORAGGIO ITALIA-FORZA ITALIA | FRATELLI D'ITALIA | LISTA CIVICA: CIVICA ROMANELLO SINDACO | LEGA SALVINI</t>
  </si>
  <si>
    <t>PLONER FELIX</t>
  </si>
  <si>
    <t>BARBERO ROBERTA</t>
  </si>
  <si>
    <t>LISTA CIVICA: INSIEME PER MARENE</t>
  </si>
  <si>
    <t>CATTAI GIANPIETRO</t>
  </si>
  <si>
    <t>LISTA CIVICA: UNITI PER MARENO</t>
  </si>
  <si>
    <t>BERARDO ROBERTO</t>
  </si>
  <si>
    <t>LISTA CIVICA: MARENTINO NEL CUORE</t>
  </si>
  <si>
    <t>PALMA ROBERTO</t>
  </si>
  <si>
    <t>LISTA CIVICA: MARETTO CHE RINASCE</t>
  </si>
  <si>
    <t>ALBERTI MICHELE</t>
  </si>
  <si>
    <t>LISTA CIVICA: INSIEME PER MARGARITA</t>
  </si>
  <si>
    <t>LODISPOTO BERNARDO</t>
  </si>
  <si>
    <t>LISTA CIVICA: MARGHERITA MIGLIORE</t>
  </si>
  <si>
    <t>MALUGANI GIUSEPPE</t>
  </si>
  <si>
    <t>LISTA CIVICA: INSIEME UNITI PER MARGNO</t>
  </si>
  <si>
    <t>FERRARI DAVIDE</t>
  </si>
  <si>
    <t>LISTA CIVICA: LA SCELTA MARIANESE</t>
  </si>
  <si>
    <t>ALBERTI GIOVANNI</t>
  </si>
  <si>
    <t>FORZA ITALIA | LISTA CIVICA: MARIANO IDEALE | LEGA SALVINI | FRATELLI D'ITALIA</t>
  </si>
  <si>
    <t>SARTORI LUCA</t>
  </si>
  <si>
    <t>NOTO SALVATORE</t>
  </si>
  <si>
    <t>LISTA CIVICA: RESTIàAMO PER MARIANOPOLI</t>
  </si>
  <si>
    <t>RUSSO ARCANGELO</t>
  </si>
  <si>
    <t>JOSSA GIUSEPPE</t>
  </si>
  <si>
    <t>LISTA CIVICA: LA CITTAÆ CHE VOGLIAMO | LISTA CIVICA: AZZURRA LIBERT? | PARTITO DEMOCRATICO | LISTA CIVICA: IMPEGNO CIVICO | LISTA CIVICA: CITT? IN MOVIMENTO</t>
  </si>
  <si>
    <t>FEMIA GIUSEPPE</t>
  </si>
  <si>
    <t>LISTA CIVICA: PER MDGI 2025</t>
  </si>
  <si>
    <t>RIBAUDO FRANCESCO</t>
  </si>
  <si>
    <t>LISTA CIVICA: OBIETTIVO COMUNE - RIBAUDO SINDACO</t>
  </si>
  <si>
    <t>CECCHI STEFANO</t>
  </si>
  <si>
    <t>FORZA ITALIA | LISTA CIVICA: MOVIMENTO CITTADINO | LISTA CIVICA: COSTRUIAMO IL DECENTRAMENTO | LISTA CIVICA: LABORATORIO RINASCITA | LEGA SALVINI PREMIER | LISTA CIVICA: EUROPA IN COMUNE | LISTA CIVICA: EMERGENZA AMBIENTE SANTA MARIA DELLE MOLE | LISTA CIVICA: CITTADINI DI MARINO</t>
  </si>
  <si>
    <t>LANPACHER FELIX</t>
  </si>
  <si>
    <t>BRUSCHI FEDERICO</t>
  </si>
  <si>
    <t>MEDAGLIA ILARIO</t>
  </si>
  <si>
    <t>LISTA CIVICA: INSIEME PER MARMENTINO</t>
  </si>
  <si>
    <t>GALEOTTI PAOLO</t>
  </si>
  <si>
    <t>REVIGLIO GIORGIO</t>
  </si>
  <si>
    <t>LISTA CIVICA: MARMORA VIVE</t>
  </si>
  <si>
    <t>GALLI MARIA ELISABETTA</t>
  </si>
  <si>
    <t>LISTA CIVICA: QUI PER ESSERCI</t>
  </si>
  <si>
    <t>RINALDI ALESSIO</t>
  </si>
  <si>
    <t>CIURLEO ROCCO GIORGIO</t>
  </si>
  <si>
    <t>MOZZO MATTEO</t>
  </si>
  <si>
    <t>TRIBERTI TOMMASO</t>
  </si>
  <si>
    <t>LISTA CIVICA: INSIEME PER MARRADI</t>
  </si>
  <si>
    <t>CORRIAS LUCA</t>
  </si>
  <si>
    <t>LISTA CIVICA: NOI PER MARRUBIU</t>
  </si>
  <si>
    <t>BIGLIO FRANCA</t>
  </si>
  <si>
    <t>GRILLO MASSIMO VINCENZO</t>
  </si>
  <si>
    <t>MELE FRANCESCA</t>
  </si>
  <si>
    <t>LEGA SALVINI | FRATELLI D'ITALIA | LISTA CIVICA: UNIONE CIVICA PER IL TERRITORIO | FORZA ITALIA | LISTA CIVICA: FUTURO MARSCIANO</t>
  </si>
  <si>
    <t>MACCHIA MASSIMO</t>
  </si>
  <si>
    <t>LISTA CIVICA: UNITI PER MARSICO</t>
  </si>
  <si>
    <t>ZIPPARRI MARCO</t>
  </si>
  <si>
    <t>LACCHINI MAURIZIO</t>
  </si>
  <si>
    <t>LISTA CIVICA: UN PATTO PER MARTA</t>
  </si>
  <si>
    <t>TARANTINO FABIO</t>
  </si>
  <si>
    <t>LISTA CIVICA: ANCORA INSIEME</t>
  </si>
  <si>
    <t>SACCAROLA ANDREA</t>
  </si>
  <si>
    <t>LISTA CIVICA: SACCAROLA SINDACO | LEGA | FORZA ITALIA | LISTA CIVICA: PROGETTO FUTURO</t>
  </si>
  <si>
    <t>ALTSTAETTER GEORG</t>
  </si>
  <si>
    <t>CASALI GIANLUCA</t>
  </si>
  <si>
    <t>LISTA CIVICA: INSIEME PER LA COMUNITA' | LISTA CIVICA: UNITI CON CASALI | LISTA CIVICA: MARTIGNACCO IL NOSTRO FUTURO</t>
  </si>
  <si>
    <t>GOZZI ALESSANDRO</t>
  </si>
  <si>
    <t>LISTA CIVICA: PROPOSTA DEMOCRATICA</t>
  </si>
  <si>
    <t>APRILE LUCIANO</t>
  </si>
  <si>
    <t>PALMISANO GIANFRANCO</t>
  </si>
  <si>
    <t>LISTA CIVICA: CITTA' NUOVA | LISTA CIVICA: INSIEME | LISTA CIVICA: GIANFRANCO PALMISANO SINDACO | LISTA CIVICA: VISIONE COMUNE | PARTITO DEMOCRATICO</t>
  </si>
  <si>
    <t>SEGHEZZI MARIO</t>
  </si>
  <si>
    <t>BERARDO VALDERICO</t>
  </si>
  <si>
    <t>VAGNONI MASSIMO</t>
  </si>
  <si>
    <t>LISTA CIVICA: MARTIN ROSA | LISTA CIVICA: CONTINUIAMO INSIEME | LISTA CIVICA: PROGETTO COMUNE</t>
  </si>
  <si>
    <t>BARTOLOTTA FRANCESCO</t>
  </si>
  <si>
    <t>LISTA CIVICA: PER MARTIRANO CON LA GENTE PER LA GENTE</t>
  </si>
  <si>
    <t>PUCCI FRANCO ROSARIO</t>
  </si>
  <si>
    <t>LASIA TIZIANO ANTONIO</t>
  </si>
  <si>
    <t>LISTA CIVICA: PER MARTIS</t>
  </si>
  <si>
    <t>IMPERITURA GIORGIO</t>
  </si>
  <si>
    <t>LISTA CIVICA: INSIEME PER MARTONE</t>
  </si>
  <si>
    <t>BARISELLI CLAUDIO</t>
  </si>
  <si>
    <t>LISTA CIVICA: CIVICA PER MARUDO</t>
  </si>
  <si>
    <t>LONGO ADOLFO ALFREDO</t>
  </si>
  <si>
    <t>LISTA CIVICA: PER MARUGGIO</t>
  </si>
  <si>
    <t>CUPPI VALENTINA</t>
  </si>
  <si>
    <t>LISTA CIVICA: MARZABOTTO INSIEME</t>
  </si>
  <si>
    <t>GARZETTI ERMINIA PATRIZIA</t>
  </si>
  <si>
    <t>LISTA CIVICA: LISTA CIVICA GARZETTI PATRIZIA</t>
  </si>
  <si>
    <t>CONCA ANTONIO</t>
  </si>
  <si>
    <t>LISTA CIVICA: INSIEME PER IL FUTURO DI MARZANO</t>
  </si>
  <si>
    <t>ADDEO FRANCESCO</t>
  </si>
  <si>
    <t>TUCCI PIETRO</t>
  </si>
  <si>
    <t>FRONTALI MAURIZIO</t>
  </si>
  <si>
    <t>LISTA CIVICA: UNITI PER MARZIO</t>
  </si>
  <si>
    <t>PITTONI GIAN LUCA</t>
  </si>
  <si>
    <t>TUMIATI PAMELA</t>
  </si>
  <si>
    <t>LISTA CIVICA: INSIEME PER MASATE</t>
  </si>
  <si>
    <t>MESSINA LUIGI</t>
  </si>
  <si>
    <t>LISTA CIVICA: PER MASCALI</t>
  </si>
  <si>
    <t>MAGRA VINCENZO ANTONIO</t>
  </si>
  <si>
    <t>LISTA CIVICA: VIVIAMO MASCALUCIA | LISTA CIVICA: MASCALUCIA 2.0 | LISTA CIVICA: AMO MASCALUCIA | Colore Politico non pervenuto | LISTA CIVICA: UN OBIETTIVO COMUNE | LISTA CIVICA: MAGRA SINDACO</t>
  </si>
  <si>
    <t>RAFTI LUIGI</t>
  </si>
  <si>
    <t>LISTA CIVICA: MASCHITO PROGETTO FUTURO</t>
  </si>
  <si>
    <t>MAGRINI MARCO</t>
  </si>
  <si>
    <t>LISTA CIVICA: MASCIAGO AL CENTRO</t>
  </si>
  <si>
    <t>BENEDOS CLAUDIA</t>
  </si>
  <si>
    <t>BIANCHI NORMA ANGELA</t>
  </si>
  <si>
    <t>LISTA CIVICA: TUTTI PER MASERA MASERA PER TUTTI</t>
  </si>
  <si>
    <t>VOLPONI GABRIELE</t>
  </si>
  <si>
    <t>LISTA CIVICA: UNITI PER MASERA' E BERTIPAGLIA</t>
  </si>
  <si>
    <t>MARINI LAMBERTO</t>
  </si>
  <si>
    <t>GALASSINI COSIMO</t>
  </si>
  <si>
    <t>LISTA CIVICA: ATTIVAMENTE MASI</t>
  </si>
  <si>
    <t>BIZZARRI RICCARDO</t>
  </si>
  <si>
    <t>LISTA CIVICA: MASI BENE COMUNE</t>
  </si>
  <si>
    <t>AIRAUDO GIOVANNI STEFANO</t>
  </si>
  <si>
    <t>LISTA CIVICA: COMUNE DEMOCRATICO</t>
  </si>
  <si>
    <t>CITTERIO TIZIANO</t>
  </si>
  <si>
    <t>MISSARELLI OMAR</t>
  </si>
  <si>
    <t>LISTA CIVICA: PER MASONE</t>
  </si>
  <si>
    <t>PERSIANI FRANCESCO</t>
  </si>
  <si>
    <t>LUCCI NAZZARENO</t>
  </si>
  <si>
    <t>LISTA CIVICA: RINNOVAMENTO ED ESPERIENZA</t>
  </si>
  <si>
    <t>MADONNA GIOACCHINO</t>
  </si>
  <si>
    <t>LISTA CIVICA: NOI PER MASSA</t>
  </si>
  <si>
    <t>NICCOLI MARZIA</t>
  </si>
  <si>
    <t>LISTA CIVICA: CENTRO SINISTRA</t>
  </si>
  <si>
    <t>CARACENI GILBERTO</t>
  </si>
  <si>
    <t>BASSI DANIELE</t>
  </si>
  <si>
    <t>BALDUCELLI LORENZO</t>
  </si>
  <si>
    <t>LISTA CIVICA: PATTO CON LA CITT?</t>
  </si>
  <si>
    <t>GIUNTINI MARCELLO</t>
  </si>
  <si>
    <t>LISTA CIVICA: MASSA AVANTI INSIEME</t>
  </si>
  <si>
    <t>FEDERICI FRANCESCO</t>
  </si>
  <si>
    <t>QUARTO FABRIZIO</t>
  </si>
  <si>
    <t>PARTITO DEMOCRATICO | LISTA CIVICA: STRADA MAGGIORE | LISTA CIVICA: CON QUARTO | LISTA CIVICA: CITTADINO PROTAGONISTA | LISTA CIVICA: PUGLIA POPOLARE-DEMOCRAZIA LIBERA IN MOVIMENTO</t>
  </si>
  <si>
    <t>SERAFINI SEVERINO</t>
  </si>
  <si>
    <t>LISTA CIVICA: UNITI IN MASSA</t>
  </si>
  <si>
    <t>SCATTOLIN STEFANO</t>
  </si>
  <si>
    <t>LISTA CIVICA: PER MASSANZAGO SANDONO ZEMINIANA</t>
  </si>
  <si>
    <t>BARSOTTI SIMONA</t>
  </si>
  <si>
    <t>LISTA CIVICA: SINISTRA COMUNE | LISTA CIVICA: ORGOGLIO MASSAROSA | MOVIMENTO 5 STELLE | LISTA CIVICA: MASSAROSA SOLIDALE | PARTITO DEMOCRATICO</t>
  </si>
  <si>
    <t>CASANA ENRICO</t>
  </si>
  <si>
    <t>LISTA CIVICA: MASSAZZA NEL CUORE</t>
  </si>
  <si>
    <t>BOETTO ENRICO</t>
  </si>
  <si>
    <t>LISTA CIVICA: VITA NATURA CULTURA</t>
  </si>
  <si>
    <t>FANTONE SERGIO</t>
  </si>
  <si>
    <t>ROMANI MASSIMO</t>
  </si>
  <si>
    <t>LISTA CIVICA: MASSIGNANO CAMBIA</t>
  </si>
  <si>
    <t>MASE' NORMAN</t>
  </si>
  <si>
    <t>PAOLETTA MASSIMO</t>
  </si>
  <si>
    <t>LISTA CIVICA: PRO MASSIMINO</t>
  </si>
  <si>
    <t>AIROLDI ANTONIO</t>
  </si>
  <si>
    <t>LISTA CIVICA: PER MASSINO VISCONTI</t>
  </si>
  <si>
    <t>ALBERTINI RENZO</t>
  </si>
  <si>
    <t>LISTA CIVICA: UNITI PER MASSIOLA</t>
  </si>
  <si>
    <t>VACCA ENNIO</t>
  </si>
  <si>
    <t>LISTA CIVICA: AMASULLAS  IL PAESE CHE VOGLIAMO</t>
  </si>
  <si>
    <t>BALDINI MASSIMO</t>
  </si>
  <si>
    <t>LISTA CIVICA: MATELICA FUTURA</t>
  </si>
  <si>
    <t>BENNARDI DOMENICO</t>
  </si>
  <si>
    <t>MOVIMENTO 5 STELLE | LISTA CIVICA: MATERA 3.0 | VOLT | LISTA COMPOSITA: EUROPA VERDE-PARTITO SOCIALISTA ITALIANO | Lista Civica non pervenuta</t>
  </si>
  <si>
    <t>FARIELLO MAURIZIO</t>
  </si>
  <si>
    <t>LISTA CIVICA: NUOVE IDEE IN COMUNE</t>
  </si>
  <si>
    <t>TOMA GIORGIO SALVATORE</t>
  </si>
  <si>
    <t>LISTA CIVICA: AMIAMO MATINO</t>
  </si>
  <si>
    <t>LARICCIA ARCANGELO</t>
  </si>
  <si>
    <t>LISTA CIVICA: MATRIC'E'</t>
  </si>
  <si>
    <t>PITTAU MARINA</t>
  </si>
  <si>
    <t>LISTA CIVICA: IMPEGNO PER MATTIE</t>
  </si>
  <si>
    <t>BISCEGLIA MICHELE</t>
  </si>
  <si>
    <t>LISTA CIVICA: NOI COMUNIT? #MATTINATA2020</t>
  </si>
  <si>
    <t>QUINCI SALVATORE</t>
  </si>
  <si>
    <t>ZOTTI FABIO</t>
  </si>
  <si>
    <t>IRATO NICOLETTA</t>
  </si>
  <si>
    <t>LISTA CIVICA: PROGETTO MAZZANO</t>
  </si>
  <si>
    <t>MARINO VINCENZO</t>
  </si>
  <si>
    <t>PIETRAFITTA CARMELO</t>
  </si>
  <si>
    <t>SPATA GIOVANNI</t>
  </si>
  <si>
    <t>LISTA CIVICA: SPATA - MAZZARRONE BENE COMUNE</t>
  </si>
  <si>
    <t>FORMIA MARCO</t>
  </si>
  <si>
    <t>LISTA CIVICA: GUARDANDO AL FUTURO</t>
  </si>
  <si>
    <t>CASTELNUOVO FAUSTO</t>
  </si>
  <si>
    <t>SALIGARI FRANCO MATTEO</t>
  </si>
  <si>
    <t>LISTA CIVICA: MAZZO E IL SUO FUTURO</t>
  </si>
  <si>
    <t>COTTERCHIO ADELE</t>
  </si>
  <si>
    <t>DEMURU MARCO</t>
  </si>
  <si>
    <t>LISTA CIVICA: NURAGHE E CIELO AZZURRO</t>
  </si>
  <si>
    <t>SANTAMBROGIO LUCA</t>
  </si>
  <si>
    <t>LEGA SALVINI LOMBARDIA | LISTA CIVICA: LISTA CIVICA SANTAMBROGIO SINDACO | FORZA ITALIA | FRATELLI D'ITALIA</t>
  </si>
  <si>
    <t>GUARDAMAGNA GIORGIO</t>
  </si>
  <si>
    <t>LISTA CIVICA: GUARDAMAGNA</t>
  </si>
  <si>
    <t>GODEAS IGOR</t>
  </si>
  <si>
    <t>GIOVANELLI MICHELE</t>
  </si>
  <si>
    <t>LISTA CIVICA: MEDESANO INSIEME</t>
  </si>
  <si>
    <t>MONTANARI MATTEO</t>
  </si>
  <si>
    <t>LISTA CIVICA: MEDICINA DEMOCRATICA E SOLIDALE | LISTA CIVICA: MATTEO MONTANARI SINDACO | LISTA CIVICA: CENTROSINISTRA E SINISTRA UNITI</t>
  </si>
  <si>
    <t>FABIANO GIOVANNI CARMINE</t>
  </si>
  <si>
    <t>LISTA CIVICA: PER MEDIGLIA</t>
  </si>
  <si>
    <t>MEDOLAGO ALBANI ALESSANDRO</t>
  </si>
  <si>
    <t>LISTA CIVICA: MEDOLAGO FUTURA</t>
  </si>
  <si>
    <t>MORANDI MAURO</t>
  </si>
  <si>
    <t>CALCIOLARI ALBERTO</t>
  </si>
  <si>
    <t>LISTA CIVICA: VIVI MEDOLLA!</t>
  </si>
  <si>
    <t>PITTON ARNALDO STEFANO</t>
  </si>
  <si>
    <t>CROVATTO MARINA</t>
  </si>
  <si>
    <t>LISTA CIVICA: VIVIAMO MEDUNO</t>
  </si>
  <si>
    <t>MIZZON SILVIA</t>
  </si>
  <si>
    <t>LISTA CIVICA: PER MEGLIADINO CIVICA VITALE</t>
  </si>
  <si>
    <t>BARBIERI FABRIZIO</t>
  </si>
  <si>
    <t>LISTA CIVICA: VALORE AGGIUNTO 2.0</t>
  </si>
  <si>
    <t>MARCHESINI ANNA</t>
  </si>
  <si>
    <t>LISTA CIVICA: IMPEGNIAMOCI PER MELARA</t>
  </si>
  <si>
    <t>PAGLIANO PIERO LUIGI</t>
  </si>
  <si>
    <t>LISTA CIVICA: INSIEME A VOI PER MELAZZO</t>
  </si>
  <si>
    <t>CAVALLUCCI ROBERTO</t>
  </si>
  <si>
    <t>LISTA CIVICA: IDEE PER MELDOLA</t>
  </si>
  <si>
    <t>FERRANDO MIRCO</t>
  </si>
  <si>
    <t>LISTA CIVICA: INSIEME PER MELE</t>
  </si>
  <si>
    <t>BELLOMO VITO</t>
  </si>
  <si>
    <t>FORZA ITALIA | FRATELLI D'ITALIA | LEGA SALVINI LOMBARDIA | LISTA CIVICA: MELEGNANO MOVIMENTO CIVICO  LAB</t>
  </si>
  <si>
    <t>CISTERNINO ORONZO MAURIZIO</t>
  </si>
  <si>
    <t>LISTA CIVICA: UNA CITTA' PER TUTTI</t>
  </si>
  <si>
    <t>ROCCA MARIO RAFFAELE</t>
  </si>
  <si>
    <t>MAGLIONE GIUSEPPE</t>
  </si>
  <si>
    <t>LISTA CIVICA: NOI PER MELFI 2021 | FRATELLI D'ITALIA | LEGA SALVINI BASILICATA | LISTA CIVICA: MELFI LIBERA E DEMOCRATICA | LISTA CIVICA: CUORE GIALLO VERDE | FORZA ITALIA</t>
  </si>
  <si>
    <t>OLIVERIO VINCENZO</t>
  </si>
  <si>
    <t>LISTA CIVICA: LISTA CIVICA INSIEME</t>
  </si>
  <si>
    <t>NICOLACI FRANCESCO</t>
  </si>
  <si>
    <t>LISTA CIVICA: COLORIAMO MELICUCCO</t>
  </si>
  <si>
    <t>CARTA GIUSEPPE</t>
  </si>
  <si>
    <t>FALBO RAFFAELE</t>
  </si>
  <si>
    <t>LISTA CIVICA: MELISSA BENE COMUNE</t>
  </si>
  <si>
    <t>CONTE ALESSANDRO</t>
  </si>
  <si>
    <t>LISTA CIVICA: INSIEME PER MELISSANO</t>
  </si>
  <si>
    <t>MOTTOLA LUCIANO</t>
  </si>
  <si>
    <t>FRATELLI D'ITALIA | LISTA CIVICA: MELITO NEL CUORE | LISTA CIVICA: MELITO IN MOVIMENTO | LISTA CIVICA: #DIFENDIAMOMELITO#CONTE | LISTA CIVICA: TERRA E VITA | LISTA CIVICA: MOTTOLA SINDACO PRIMA MELITO | LISTA CIVICA: MELITO PIU' | LISTA CIVICA: CAMBIAMO INSIEME MELITO | LISTA CIVICA: I RIFORMISTI | LISTA CIVICA: SPAZIO AI GIOVANI</t>
  </si>
  <si>
    <t>ORLANDO SALVATORE</t>
  </si>
  <si>
    <t>LISTA CIVICA: RISORGIMELITO</t>
  </si>
  <si>
    <t>SPINAZZOLA MICHELE</t>
  </si>
  <si>
    <t>INSOGNA ROSSANO LIBERO</t>
  </si>
  <si>
    <t>LISTA CIVICA: MELIZZANO FUTURA</t>
  </si>
  <si>
    <t>FINA GIOVANNI</t>
  </si>
  <si>
    <t>LISTA CIVICA: DUE STELLE ALPINE</t>
  </si>
  <si>
    <t>SCAMONI MARCO</t>
  </si>
  <si>
    <t>AVANTAGGIATO VALENTINA</t>
  </si>
  <si>
    <t>GRUBER WALTER</t>
  </si>
  <si>
    <t>FUSE' ANTONIO</t>
  </si>
  <si>
    <t>LISTA CIVICA: ANTONIO FUSE' SINDACO | LISTA CIVICA: FUTURO PER MELZO | LISTA CIVICA: INSIEME PER MELZO | LISTA CIVICA: PROGETTO PER MELZO</t>
  </si>
  <si>
    <t>SPAGGIARI MICHELE</t>
  </si>
  <si>
    <t>LISTA CIVICA: ASCOLTO E IMPEGNO</t>
  </si>
  <si>
    <t>BERTORELLI PAOLINO GIUSEPPE DONATO</t>
  </si>
  <si>
    <t>LISTA CIVICA: MIGLIORIAMO MENCONICO</t>
  </si>
  <si>
    <t>PELASSA PIERO</t>
  </si>
  <si>
    <t>LISTA CIVICA: SVILUPPO E TRADIZIONE</t>
  </si>
  <si>
    <t>PALERMO ANTONIO</t>
  </si>
  <si>
    <t>LISTA CIVICA: INSIEME X MENDICINO</t>
  </si>
  <si>
    <t>MAUCERI MARILENA</t>
  </si>
  <si>
    <t>LISTA CIVICA: SIAMO MELFI</t>
  </si>
  <si>
    <t>BENEDETTI MARCO</t>
  </si>
  <si>
    <t>LISTA CIVICA: MENTANA NOSTRA | DEMOS DEMOCRAZIA SOLIDALE | LISTA CIVICA: AMA MENTANA | LISTA CIVICA: UNITI PER MENTANA | LISTA CIVICA: RETE DEMOCRATICA MENTANA</t>
  </si>
  <si>
    <t>PAVAN DANIELE</t>
  </si>
  <si>
    <t>GALLO ANGELO</t>
  </si>
  <si>
    <t>LISTA CIVICA: RISORGIMENTO RURALE</t>
  </si>
  <si>
    <t>DAL MEDICO DARIO</t>
  </si>
  <si>
    <t>LISTA CIVICA: LA CIVICA PER MERANO DAL MEDICO SINDACO</t>
  </si>
  <si>
    <t>PANZERI MASSIMO AUGUSTO</t>
  </si>
  <si>
    <t>TESSAROLO ANDREA</t>
  </si>
  <si>
    <t>LISTA CIVICA: VIVERE MERCALLO</t>
  </si>
  <si>
    <t>SACCHI FERNANDA</t>
  </si>
  <si>
    <t>LISTA CIVICA: CONTINUARE A RINNOVARSI</t>
  </si>
  <si>
    <t>LAVANNA OMAR</t>
  </si>
  <si>
    <t>LISTA CIVICA: MERCATINO  4.0</t>
  </si>
  <si>
    <t>SOMMA ANTONIO</t>
  </si>
  <si>
    <t>LISTA CIVICA: INSIEME PER LA CITTA' | LISTA CIVICA: LA CITTA' DI DOMANI | LISTA CIVICA: CITTA' PRIMA E LIBERA</t>
  </si>
  <si>
    <t>ROSSI MONICA</t>
  </si>
  <si>
    <t>LISTA CIVICA: SEMPLICEMENTE MERCATO SARACENO</t>
  </si>
  <si>
    <t>PARRI ANGELO</t>
  </si>
  <si>
    <t>D'ALESSIO VITTORIO</t>
  </si>
  <si>
    <t>LISTA CIVICA: IO SCELGO MERCOGLIANO</t>
  </si>
  <si>
    <t>VIOLINO CLAUDIO</t>
  </si>
  <si>
    <t>POSSANZINI LUCA</t>
  </si>
  <si>
    <t>LISTA CIVICA: PRIMA MERGO</t>
  </si>
  <si>
    <t>TOGNETTI PAOLO</t>
  </si>
  <si>
    <t>BONANSINGA FILIPPO GERVASIO</t>
  </si>
  <si>
    <t>BORON DANIELE</t>
  </si>
  <si>
    <t>LISTA CIVICA: VIVI MERLARA</t>
  </si>
  <si>
    <t>FAZZI GIOVANNI</t>
  </si>
  <si>
    <t>LISTA CIVICA: TRADIZIONE E RINNOVAMENTO</t>
  </si>
  <si>
    <t>VANOSSI GIOVANNI</t>
  </si>
  <si>
    <t>LISTA CIVICA: INSIEME PER MERONE</t>
  </si>
  <si>
    <t>MATARRELLI ANTONIO</t>
  </si>
  <si>
    <t>LISTA CIVICA: MESAGNE VIVA | LISTA CIVICA: GIOVANI MESAGNESI | LISTA CIVICA: MESAGNE CIVICA | LISTA CIVICA: MESAGNE POPOLARE | LISTA CIVICA: VIZZINO AL SERVIZIO DEI CITTADINI | LISTA CIVICA: AVANTI MESAGNE | LISTA CIVICA: LA MIA CITTA' | LISTA CIVICA: MESAGNE INSIEME | LISTA CIVICA: MESAGNE AL CENTRO</t>
  </si>
  <si>
    <t>CIPRIANI PAOLO VITTORE</t>
  </si>
  <si>
    <t>ROSSI ALBERTO</t>
  </si>
  <si>
    <t>LISTA CIVICA: PER UNA GRANDE MESENZANA</t>
  </si>
  <si>
    <t>GARAVAGLIA DAVIDE</t>
  </si>
  <si>
    <t>PADOVANI GIANNI MICHELE</t>
  </si>
  <si>
    <t>PARISE ANNIBALE</t>
  </si>
  <si>
    <t>BASILE FEDERICO</t>
  </si>
  <si>
    <t>LISTA CIVICA: BASILE SINDACO DI MESSINA</t>
  </si>
  <si>
    <t>AGOSTINI MARCO</t>
  </si>
  <si>
    <t>LISTA CIVICA: PER MESTRINO</t>
  </si>
  <si>
    <t>TITO GIUSEPPE</t>
  </si>
  <si>
    <t>LISTA CIVICA: PATTO PER META</t>
  </si>
  <si>
    <t>RIVABENI MASSIMILIANO</t>
  </si>
  <si>
    <t>LISTA CIVICA: CAMBIA MEZZAGO</t>
  </si>
  <si>
    <t>REDOLFI GIACOMO</t>
  </si>
  <si>
    <t>GHIROLDI VITTORE</t>
  </si>
  <si>
    <t>SERAFIA ALFIO</t>
  </si>
  <si>
    <t>LISTA CIVICA: MEZZANA FUTURA</t>
  </si>
  <si>
    <t>FACCHINA GIORGIO</t>
  </si>
  <si>
    <t>LISTA CIVICA: MEZZANA CIVICA</t>
  </si>
  <si>
    <t>CARRARINI GIOVANNI</t>
  </si>
  <si>
    <t>LISTA CIVICA: PATTO PER MEZZANE</t>
  </si>
  <si>
    <t>REPETTO DANILO</t>
  </si>
  <si>
    <t>LISTA CIVICA: TRADIZIONE E INNOVAZIONE PER MEZZANEGO</t>
  </si>
  <si>
    <t>PIRAS ADRIANO</t>
  </si>
  <si>
    <t>LISTA CIVICA: MEZZANINO IN GRANDE</t>
  </si>
  <si>
    <t>ZUGLIANI GIAMPIERO</t>
  </si>
  <si>
    <t>LISTA CIVICA: UNITI PER MEZZANO</t>
  </si>
  <si>
    <t>POCCHIOLA VITER SERGIO</t>
  </si>
  <si>
    <t>LISTA CIVICA: MEZZENILE UN PAESE IN COMUNE</t>
  </si>
  <si>
    <t>HAUSER MATTIA</t>
  </si>
  <si>
    <t>LISTA CIVICA: PER MEZZOCORONA</t>
  </si>
  <si>
    <t>LOPES GIUSEPPE</t>
  </si>
  <si>
    <t>SIVIERO STEFANIA</t>
  </si>
  <si>
    <t>LISTA CIVICA: LISTA CIVICA STELLA ALPINA</t>
  </si>
  <si>
    <t>GIRARDI CHRISTIAN</t>
  </si>
  <si>
    <t>LISTA CIVICA: MEZZOLOMBARDO | LISTA CIVICA: DI MEZZO | LISTA CIVICA: ROTALIANA</t>
  </si>
  <si>
    <t>MATTACHINI PIETRO</t>
  </si>
  <si>
    <t>LISTA CIVICA: UNITI PER MEZZOMERICO</t>
  </si>
  <si>
    <t>MOGNAZ ALESSANDRO</t>
  </si>
  <si>
    <t>LISTA CIVICA: MIAGLIANO VIVE</t>
  </si>
  <si>
    <t>BUSO DENNY</t>
  </si>
  <si>
    <t>CADEI GIORGIO</t>
  </si>
  <si>
    <t>DELLAVEDOVA MONICA</t>
  </si>
  <si>
    <t>SALVATI EMILIANO</t>
  </si>
  <si>
    <t>LISTA CIVICA: PER MICIGLIANO</t>
  </si>
  <si>
    <t>SPERTI MICHELE POMPEO</t>
  </si>
  <si>
    <t>LISTA CIVICA: UNITI PER MIGGIANO</t>
  </si>
  <si>
    <t>ADEZIO FABIO</t>
  </si>
  <si>
    <t>LISTA CIVICA: MIGLIANICO CAMBIA</t>
  </si>
  <si>
    <t>GUZZI PIETRO HIRAM</t>
  </si>
  <si>
    <t>LISTA CIVICA: INSIEME PER MIGLIERINA</t>
  </si>
  <si>
    <t>COMANDA FRANCESCO</t>
  </si>
  <si>
    <t>GRONDONA MARIA GRAZIA</t>
  </si>
  <si>
    <t>LISTA CIVICA: TU SEI MIGNANEGO</t>
  </si>
  <si>
    <t>DE LUCA ANDREA</t>
  </si>
  <si>
    <t>LISTA CIVICA: RINASCITA MIGNANESE</t>
  </si>
  <si>
    <t>SALA GIUSEPPE</t>
  </si>
  <si>
    <t>LISTA CIVICA: LA SINISTRA PER SALA MILANO UNITA | LISTA CIVICA: BEPPE SALA SINDACO | LISTA CIVICA: LA MILANO RADICALE | LISTA CIVICA: I RIFORMISTI LAVORIAMO PER MILANO | VOLT | LISTA CIVICA: MILANO IN SALUTE | EUROPA VERDE | PARTITO DEMOCRATICO</t>
  </si>
  <si>
    <t>MIDILI GIUSEPPE</t>
  </si>
  <si>
    <t>CIPOLLA CLAUDIO SALVATORE</t>
  </si>
  <si>
    <t>LISTA CIVICA: PROGETTO COMUNE SINDACO CLAUDIO CIPOLLA</t>
  </si>
  <si>
    <t>GIORDANO SALVATORE FORTUNATO</t>
  </si>
  <si>
    <t>LISTA CIVICA: CITT? FUTURA</t>
  </si>
  <si>
    <t>BURTONE GIOVANNI</t>
  </si>
  <si>
    <t>LISTA CIVICA: MILITELLO CHE VOGLIAMO - GIOVANNI BURTONE SINDACO</t>
  </si>
  <si>
    <t>RIOTTA SALVATORE</t>
  </si>
  <si>
    <t>LISTA CIVICA: MILITELLO DI TUTTI</t>
  </si>
  <si>
    <t>PICALLI ALDO</t>
  </si>
  <si>
    <t>COSENTINO ALFIO</t>
  </si>
  <si>
    <t>LISTA CIVICA: UNITI PER MILO</t>
  </si>
  <si>
    <t>GIUSTIZIERO MASSIMO</t>
  </si>
  <si>
    <t>MISTRETTA GIUSEPPE</t>
  </si>
  <si>
    <t>GIRARDI ANDREA</t>
  </si>
  <si>
    <t>LISTA CIVICA: LISTA GIRARDI</t>
  </si>
  <si>
    <t>BONORI ROBERTA</t>
  </si>
  <si>
    <t>LISTA CIVICA: CENTRO SINISTRA PER MINERBIO</t>
  </si>
  <si>
    <t>CAROPPO ETTORE SALVATORE</t>
  </si>
  <si>
    <t>LISTA CIVICA: L'ALVEARE</t>
  </si>
  <si>
    <t>MANCINI MARIA LAURA</t>
  </si>
  <si>
    <t>LISTA CIVICA: SI'AMO MINERVINO</t>
  </si>
  <si>
    <t>REALE ANDREA</t>
  </si>
  <si>
    <t>LISTA CIVICA: VIANOVA</t>
  </si>
  <si>
    <t>STEFANELLI GERARDO</t>
  </si>
  <si>
    <t>LISTA CIVICA: IDEE E LEGALITA' | LISTA CIVICA: INSIEME PER MINTURNO | LISTA CIVICA: MINTURNO 2030 | PARTITO DEMOCRATICO | LISTA CIVICA: CITTA' FUTURA</t>
  </si>
  <si>
    <t>POLI NICOLA</t>
  </si>
  <si>
    <t>LISTA CIVICA: UNITI PER MINUCCIANO</t>
  </si>
  <si>
    <t>GANDOGLIA LIVIO</t>
  </si>
  <si>
    <t>LISTA CIVICA: UNITI PER MIOGLIA</t>
  </si>
  <si>
    <t>DORI MARCO</t>
  </si>
  <si>
    <t>PARTITO DEMOCRATICO | LISTA CIVICA: LISTA DORI SINDACO | LISTA COMPOSITA: MIRA A SINISTRA-ARTICOLO UNO | LISTA CIVICA: RIFORMISTI CON DORI SINDACO | AZIONE CON CALENDA</t>
  </si>
  <si>
    <t>RUGGIERO GIANCARLO</t>
  </si>
  <si>
    <t>LISTA CIVICA: UNITI PER MIRABELLA</t>
  </si>
  <si>
    <t>FERRO GIOVANNI</t>
  </si>
  <si>
    <t>LISTA CIVICA: OGOGLIO MIRABELLESE</t>
  </si>
  <si>
    <t>RICALDONE MARCO</t>
  </si>
  <si>
    <t>MINIELLO ANGELO</t>
  </si>
  <si>
    <t>LISTA CIVICA: INSIEME PER MIRABELLO</t>
  </si>
  <si>
    <t>CALLEGARI MICHELA</t>
  </si>
  <si>
    <t>FERRANTE MARCO</t>
  </si>
  <si>
    <t>LISTA CIVICA: INSIEME PER MIRANDA</t>
  </si>
  <si>
    <t>GRECO ALBERTO</t>
  </si>
  <si>
    <t>BAGGIO TIZIANO</t>
  </si>
  <si>
    <t>LISTA CIVICA: IO SCELGO MIRANO | LISTA COMPOSITA: PARTITO DEMOCRATICO-DEMOCRATICI PER MIRANO | Lista Civica non pervenuta | LISTA CIVICA: AVANTI INSIEME PER MIRANO PAVANELLO | LISTA CIVICA: NOI AMIAMO MIRANO | LISTA CIVICA: EVOLUZIONE MIRANO</t>
  </si>
  <si>
    <t>ZINGALES MAURIZIO</t>
  </si>
  <si>
    <t>PICCIONI FABRIZIO</t>
  </si>
  <si>
    <t>LISTA CIVICA: PICCIONI SINDACO</t>
  </si>
  <si>
    <t>PIROVANO DAISY</t>
  </si>
  <si>
    <t>RIZZOLO ROSARIO</t>
  </si>
  <si>
    <t>PIURI MATTEO</t>
  </si>
  <si>
    <t>LISTA COMPOSITA: FRATELLI D'ITALIA-FORZA ITALIA-LEGA SALVINI</t>
  </si>
  <si>
    <t>REDAELLI PAOLO</t>
  </si>
  <si>
    <t>LISTA CIVICA: PIU' MISSAGLIA</t>
  </si>
  <si>
    <t>SINISGALLI FILIPPO</t>
  </si>
  <si>
    <t>CORSARO GIUSEPPE MARCO</t>
  </si>
  <si>
    <t>SANZARELLO SEBASTIANO</t>
  </si>
  <si>
    <t>GHIGNONE ANDREA</t>
  </si>
  <si>
    <t>LISTA CIVICA: SIAMO MOASCA</t>
  </si>
  <si>
    <t>DONDERO GIOVANNI</t>
  </si>
  <si>
    <t>LISTA CIVICA: INSIEME PER MOCONESI</t>
  </si>
  <si>
    <t>MUZZARELLI GIAN CARLO</t>
  </si>
  <si>
    <t>VERDI | PARTITO DEMOCRATICO | LISTA CIVICA: SINISTRA PER MODENA | LISTA CIVICA: MODENA SOLIDALE | LISTA COMPOSITA: +EUROPA-ITALIA IN COMUNE</t>
  </si>
  <si>
    <t>ABBATE IGNAZIO</t>
  </si>
  <si>
    <t>LISTA CIVICA: FARE MODICA 2018 - IGNAZIO ABBATE SINDACO | LISTA CIVICA: MODICAEST - IGNAZIO ABBATE SINDACO | LISTA CIVICA: MODICA 2018 - IGNAZIO ABBATE SINDACO | LISTA CIVICA: NOI INSIEME PER MODICA-IGNAZIO ABBATE SINDACO</t>
  </si>
  <si>
    <t>DARDI GIANCARLO</t>
  </si>
  <si>
    <t>KAMEL HASSAN OMAR ALY</t>
  </si>
  <si>
    <t>BONASIA NICOLA</t>
  </si>
  <si>
    <t>LISTA CIVICA: ONDA CIVICA | LISTA CIVICA: PRECEDENZA DEMOCRATICA | LISTA CIVICA: DIREZIONE FUTURO | LISTA CIVICA: CENTRO DEM MODUGNO | LISTA CIVICA: NOI POPOLARI-MODUGNO COL CUORE | LISTA CIVICA: MODUGNO PER LE IMPRESE E IL COMMERCIO | LISTA CIVICA: CAMBIA VERSO</t>
  </si>
  <si>
    <t>KOSTNER ALBERTO</t>
  </si>
  <si>
    <t>CORTI ANDREA</t>
  </si>
  <si>
    <t>LISTA CIVICA: INSIEME PER MOGGIO</t>
  </si>
  <si>
    <t>FILAFERRO GIORGIO</t>
  </si>
  <si>
    <t>BAVUTTI CLAUDIO</t>
  </si>
  <si>
    <t>LISTA CIVICA: X MOGLIA</t>
  </si>
  <si>
    <t>CESETTI CECILIA</t>
  </si>
  <si>
    <t>BORTOLATO DAVIDE</t>
  </si>
  <si>
    <t>FORZA ITALIA | LISTA CIVICA: DAVIDE BORTOLATO SINDACO | FRATELLI D'ITALIA | LISTA CIVICA: PIAZZA CIVICA | LEGA SALVINI</t>
  </si>
  <si>
    <t>CARCANGIU LORENZO</t>
  </si>
  <si>
    <t>LISTA CIVICA: TORRAUS A INCUMENTZAI</t>
  </si>
  <si>
    <t>CAU DONATO</t>
  </si>
  <si>
    <t>LISTA CIVICA: SIAMO MOGORO</t>
  </si>
  <si>
    <t>BUONANNO GIACOMO</t>
  </si>
  <si>
    <t>LISTA CIVICA: PROGETTO CIVITAS</t>
  </si>
  <si>
    <t>BASALDELLA ENRICO</t>
  </si>
  <si>
    <t>PENNISI BRUNO</t>
  </si>
  <si>
    <t>BALESTRA ALESSANDRO</t>
  </si>
  <si>
    <t>LISTA CIVICA: MOIO NEL CUORE</t>
  </si>
  <si>
    <t>GNARRA ENRICO</t>
  </si>
  <si>
    <t>EMANUEL LORIS</t>
  </si>
  <si>
    <t>LISTA CIVICA: PER MOIOLA</t>
  </si>
  <si>
    <t>COLONNA GIUSEPPE</t>
  </si>
  <si>
    <t>IDEA POPOLO LIBERTA' | LISTA CIVICA: ALLEANZA PER MOLA | LISTA CIVICA: SCELGO MOLA | LISTA CIVICA: LA VOCE</t>
  </si>
  <si>
    <t>BARISONE ANDREA</t>
  </si>
  <si>
    <t>LISTA CIVICA: RIVIVERE MOLARE</t>
  </si>
  <si>
    <t>TALANI ANDREA</t>
  </si>
  <si>
    <t>LISTA CIVICA: SIAMO MOLAZZANA</t>
  </si>
  <si>
    <t>MINERVINI TOMMASO</t>
  </si>
  <si>
    <t>LISTA CIVICA: INSIEME PER LA CITTA' | LISTA CIVICA: MINERVINI SINDACO | LISTA CIVICA: IL CONFRONTO | LISTA CIVICA: PATTO COMUNE PRIMA MOLFETTA | LISTA CIVICA: MOLFETTA POPOLARE | LISTA CIVICA: CUORE DEMOCRATICO | LISTA CIVICA: MOLFETTA CHE VOGLIAMO | LISTA CIVICA: MOLFETTA AL CENTRO | LISTA CIVICA: AVANTI MOLFETTA | LISTA CIVICA: MOLFETTA IN AZIONE | LISTA CIVICA: ALA DEMOCRATICA LISTA CIVICA</t>
  </si>
  <si>
    <t>FASCIANI LUIGI</t>
  </si>
  <si>
    <t>LISTA CIVICA: PROGRESSO E LIBERT?</t>
  </si>
  <si>
    <t>ADDABBO GIUSEPPE</t>
  </si>
  <si>
    <t>LISTA CIVICA: AGORA' LISTA CIVICA</t>
  </si>
  <si>
    <t>MANTOVANI DARIO</t>
  </si>
  <si>
    <t>LISTA CIVICA: MOLI | LISTA CIVICA: MOLINELLA CRESCE | LISTA CIVICA: DALLA PARTE DI MOLINELLA</t>
  </si>
  <si>
    <t>SASSO MANUELA</t>
  </si>
  <si>
    <t>FANTATO ANNA</t>
  </si>
  <si>
    <t>LISTA CIVICA: MOLINO LA NOSTRA TERRA</t>
  </si>
  <si>
    <t>CIRELLI DOMENICO</t>
  </si>
  <si>
    <t>LISTA CIVICA: GIOVANI PER MOLISE</t>
  </si>
  <si>
    <t>RUBINO ANTONIO</t>
  </si>
  <si>
    <t>LISTA CIVICA: DI NUOVO MOLITERNO</t>
  </si>
  <si>
    <t>CARMELLINO MARILENA</t>
  </si>
  <si>
    <t>LISTA CIVICA: I BR?èËIGN MOLLIA</t>
  </si>
  <si>
    <t>CARUSO MARCO GIUSEPPE</t>
  </si>
  <si>
    <t>CHIARELLA GIUSEPPE</t>
  </si>
  <si>
    <t>LISTA CIVICA: VIVI MOLTENO</t>
  </si>
  <si>
    <t>IOCULANO MARIA CARMELA</t>
  </si>
  <si>
    <t>LISTA CIVICA: IL MONTIVO</t>
  </si>
  <si>
    <t>SARTORI MATTEO</t>
  </si>
  <si>
    <t>POGGIO SONIA</t>
  </si>
  <si>
    <t>AGUZZI SIMONE</t>
  </si>
  <si>
    <t>PETRUCCI EMANUELE</t>
  </si>
  <si>
    <t>SPANDONARO GIOVANNI DOMENICO</t>
  </si>
  <si>
    <t>MICHELOTTI ALDO</t>
  </si>
  <si>
    <t>LISTA CIVICA: MOMBASIGLIO INSIEME</t>
  </si>
  <si>
    <t>PICOGNA LUCIANA</t>
  </si>
  <si>
    <t>LISTA CIVICA: INSIEME PER MOMBELLO</t>
  </si>
  <si>
    <t>CAVALLO AUGUSTO</t>
  </si>
  <si>
    <t>FERRERO IVAN</t>
  </si>
  <si>
    <t>LISTA CIVICA: MOMBERC'E'</t>
  </si>
  <si>
    <t>FACCIO SABRINA</t>
  </si>
  <si>
    <t>GASTALDO DAVIDE</t>
  </si>
  <si>
    <t>LISTA CIVICA: UN FUTURO A MOMPANTERO</t>
  </si>
  <si>
    <t>CORTEGIANI MICHELA</t>
  </si>
  <si>
    <t>LISTA CIVICA: VIVI MOMPEO</t>
  </si>
  <si>
    <t>PENACCA CLAUDIO</t>
  </si>
  <si>
    <t>TURRO MICHELE</t>
  </si>
  <si>
    <t>LISTA CIVICA: CONTINUIAMO A CRESCERE</t>
  </si>
  <si>
    <t>MAGNETTI SERGIO</t>
  </si>
  <si>
    <t>LISTA CIVICA: MONALE CHE CAMBIA</t>
  </si>
  <si>
    <t>DELEO CESARE</t>
  </si>
  <si>
    <t>LISTA CIVICA: CONTINUIT? E PROGRESSO</t>
  </si>
  <si>
    <t>GALLARETO LUIGI</t>
  </si>
  <si>
    <t>LISTA CIVICA: UNITI PER MONASTERO</t>
  </si>
  <si>
    <t>TOGLIATTI MAURIZIO</t>
  </si>
  <si>
    <t>LISTA CIVICA: VALORI E TERRITORIO</t>
  </si>
  <si>
    <t>BOSIO FRANCO</t>
  </si>
  <si>
    <t>BERTONE LUCA</t>
  </si>
  <si>
    <t>LISTA CIVICA: PROGRESSO INNOVAZIONE</t>
  </si>
  <si>
    <t>ZAPPELLA GABRIELE</t>
  </si>
  <si>
    <t>LISTA CIVICA: INSIEME PER MONASTEROLO</t>
  </si>
  <si>
    <t>ALBERIONE GIORGIO</t>
  </si>
  <si>
    <t>LISTA CIVICA: NOI PER MONASTEROLO</t>
  </si>
  <si>
    <t>MORO PAOLA</t>
  </si>
  <si>
    <t>LISTA CIVICA: PER MONASTIER</t>
  </si>
  <si>
    <t>MURRU LUISA</t>
  </si>
  <si>
    <t>MONTAGNA PAOLO</t>
  </si>
  <si>
    <t>LISTA CIVICA: +MONCALIERI | DEMOS DEMOCRAZIA SOLIDALE | LISTA CIVICA: MONCALIERI CORAGGIOSA | LISTA CIVICA: MONTAGNA SINDACO | PARTITO DEMOCRATICO | EUROPA VERDE</t>
  </si>
  <si>
    <t>ORECCHIA CHRISTIAN</t>
  </si>
  <si>
    <t>LISTA CIVICA: MONCALVO VIVA</t>
  </si>
  <si>
    <t>CARENA MAURO</t>
  </si>
  <si>
    <t>LISTA CIVICA: MONCENISIO INSIEME</t>
  </si>
  <si>
    <t>POLES BRUNO</t>
  </si>
  <si>
    <t>LISTA CIVICA: MONCESTINO...RIPARTE!</t>
  </si>
  <si>
    <t>GHIGO RICCARDO</t>
  </si>
  <si>
    <t>RIANI CLAUDIO</t>
  </si>
  <si>
    <t>PISSINIS MASSIMO</t>
  </si>
  <si>
    <t>LISTA CIVICA: NOI PER MONCRIVELLO</t>
  </si>
  <si>
    <t>BARGETTO DANIELE GIUSEPPE</t>
  </si>
  <si>
    <t>GIORGI MASSIMO</t>
  </si>
  <si>
    <t>ZENOBI MIRCO</t>
  </si>
  <si>
    <t>LISTA CIVICA: PER UN FUTURO COMUNE</t>
  </si>
  <si>
    <t>BARBIERI NICOLA</t>
  </si>
  <si>
    <t>LISTA CIVICA: FARECITTA'</t>
  </si>
  <si>
    <t>ROBALDO LUCA</t>
  </si>
  <si>
    <t>LISTA CIVICA: CIVICITTA' | LISTA CIVICA: MONDOVI' UNITA | LISTA CIVICA: MONDONUOVA | LISTA CIVICA: MONDOVI' CRESCE | LISTA CIVICA: MONDOVI' PROTAGONISTA | LISTA CIVICA: MONDOVIVILA LISTA ADRIANO | LISTA CIVICA: MONDOVI' IN MOVIMENTO | LISTA CIVICA: MONDOVI' AL CENTRO</t>
  </si>
  <si>
    <t>LAVANGA FRANCESCO</t>
  </si>
  <si>
    <t>LISTA CIVICA: LAVANGA SINDACO | LISTA CIVICA: MODERATI IN AZIONE | LISTA CIVICA: PRONTI PER MONDRAGONE | LISTA CIVICA: UNIONE POPOLARE MONDRAGONE | LISTA CIVICA: INTESA PER MONDRAGONE | LISTA CIVICA: MONDRAGONE 4.0 | LISTA CIVICA: MOVIMENTO DEMOCRATICO | LISTA CIVICA: CITTA' FUTURA</t>
  </si>
  <si>
    <t>MAGRO CLAUDIO</t>
  </si>
  <si>
    <t>GALLIANO GIUSEPPE</t>
  </si>
  <si>
    <t>LISTA CIVICA: NOI SIAMO VOI</t>
  </si>
  <si>
    <t>CISINT ANNA MARIA</t>
  </si>
  <si>
    <t>NOI CON L'ITALIA | LEGA SALVINI PREMIER | FORZA ITALIA-CIVICA | FRATELLI D'ITALIA | LISTA CIVICA: CISINT PER MONFALCONE | LISTA CIVICA: MONFALCONE VOLA</t>
  </si>
  <si>
    <t>GENESIO LIVIO</t>
  </si>
  <si>
    <t>LISTA CIVICA: MONFORTE NEL CUORE</t>
  </si>
  <si>
    <t>CANNISTRA' GIUSEPPE</t>
  </si>
  <si>
    <t>LISTA CIVICA: LISTA CIVICA - MONFORTE CON PINETA SINDACO</t>
  </si>
  <si>
    <t>FERRARI LUCIANO</t>
  </si>
  <si>
    <t>LISTA CIVICA: NUOVA MONFUMO</t>
  </si>
  <si>
    <t>BAINO BARBARA</t>
  </si>
  <si>
    <t>PANZACCHI BARBARA</t>
  </si>
  <si>
    <t>LISTA CIVICA: MONGHIDORO PASSIONE COMUNE</t>
  </si>
  <si>
    <t>ANGILLETTA FRANCESCO</t>
  </si>
  <si>
    <t>LISTA CIVICA: MONGIANA CANGIANTE</t>
  </si>
  <si>
    <t>MORANDO ALESSIA</t>
  </si>
  <si>
    <t>D'AMORE ROSARIO LEONARDO</t>
  </si>
  <si>
    <t>LISTA CIVICA: LISTA ARCOBALENO - VIVERE E AMMINISTRARE MONGIUFFI MELIA</t>
  </si>
  <si>
    <t>FILONI ANTONIO</t>
  </si>
  <si>
    <t>LISTA CIVICA: MONGRANDO COMUNE</t>
  </si>
  <si>
    <t>MARIANI FERRUCCIO</t>
  </si>
  <si>
    <t>LISTA CIVICA: PROGETTO MONGRASSANO</t>
  </si>
  <si>
    <t>OBERSTALLER DOMINIK</t>
  </si>
  <si>
    <t>CESANA MARISA</t>
  </si>
  <si>
    <t>LISTA CIVICA: MONGUZZO INSIEME</t>
  </si>
  <si>
    <t>MARCOLI RENATO</t>
  </si>
  <si>
    <t>LISTA CIVICA: MONIGA INSIEME</t>
  </si>
  <si>
    <t>MASSA PAOLA</t>
  </si>
  <si>
    <t>LISTA CIVICA: INSIEME PER MONLEALE</t>
  </si>
  <si>
    <t>CALDINELLI ROMANO</t>
  </si>
  <si>
    <t>LISTA CIVICA: PER UN MONNO MIGLIORE</t>
  </si>
  <si>
    <t>ANNESE ANGELO</t>
  </si>
  <si>
    <t>LEGA | LISTA CIVICA: MONOPOLI AL CENTRO | LISTA CIVICA: ID INIZIATIVA DEMOCRATICA | DEMOCRISTIANI | LISTA CIVICA: NOI CON MONOPOLI | LISTA CIVICA: PATTO CON LA CITTA' | FORZA ITALIA | LISTA CIVICA: FARE COMUNE</t>
  </si>
  <si>
    <t>ARCIDIACONO ALBERTO</t>
  </si>
  <si>
    <t>KOSMINA TANJA</t>
  </si>
  <si>
    <t>LISTA CIVICA: LISTA PROGRESSISTA</t>
  </si>
  <si>
    <t>GUALTIERI ROMINA</t>
  </si>
  <si>
    <t>LISTA CIVICA: LIBERI DI SCEGLIERE</t>
  </si>
  <si>
    <t>NARCISI MASSIMO</t>
  </si>
  <si>
    <t>CAMPELLI ROBERTO</t>
  </si>
  <si>
    <t>LISTA CIVICA: PROGETTO MONSANO</t>
  </si>
  <si>
    <t>BEDIN GIORGIA</t>
  </si>
  <si>
    <t>LEGA SALVINI | LISTA CIVICA: MOVIMENTO CITTADINO | LISTA CIVICA: NOI CON STEFANO PERARO | LISTA CIVICA: GIORGIA BEDIN SINDACO</t>
  </si>
  <si>
    <t>LOCCI TOMASO ANTONIO</t>
  </si>
  <si>
    <t>LISTA CIVICA: MONSERRATO FUTURA | LISTA CIVICA: MONSERRATO LIBERA | LISTA CIVICA: MONSERRATO IN MOVIMENTO</t>
  </si>
  <si>
    <t>DE CARO SIMONA</t>
  </si>
  <si>
    <t>LISTA CIVICA: CAMBIA PASSO | LISTA CIVICA: LISTA INSIEME PER DE CARO SINDACO | PARTITO DEMOCRATICO</t>
  </si>
  <si>
    <t>CAUDA ANDREA</t>
  </si>
  <si>
    <t>GALLO GIOVANNI GIUSEPPE</t>
  </si>
  <si>
    <t>LISTA CIVICA: LAVORO FEDE LIBERTA'</t>
  </si>
  <si>
    <t>FRASCAROLI CALVINO PIERO</t>
  </si>
  <si>
    <t>MARCHESE GIOVANNI</t>
  </si>
  <si>
    <t>LISTA CIVICA: PROGETTO MONTAFIA</t>
  </si>
  <si>
    <t>TULLO GIUSEPPE</t>
  </si>
  <si>
    <t>LISTA CIVICA: IN ARMONIA</t>
  </si>
  <si>
    <t>DELVAI MONIKA</t>
  </si>
  <si>
    <t>BALDINI BARBARA</t>
  </si>
  <si>
    <t>LISTA CIVICA: INSIEME PER MONTAGNA</t>
  </si>
  <si>
    <t>LOVATO GIAN PAOLO</t>
  </si>
  <si>
    <t>SIDOTI ROSARIO</t>
  </si>
  <si>
    <t>LISTA CIVICA: I DEMOCRATICI PER IL TERZO MILLENNIO</t>
  </si>
  <si>
    <t>ZECCHINO MARCELLO</t>
  </si>
  <si>
    <t>LISTA CIVICA: MONTAGUTO SEI TU</t>
  </si>
  <si>
    <t>POMPONI PAOLO</t>
  </si>
  <si>
    <t>LISTA CIVICA: VIVERE MONTAIONE</t>
  </si>
  <si>
    <t>TODARO ANTONINO</t>
  </si>
  <si>
    <t>MARRESE PIERO</t>
  </si>
  <si>
    <t>LISTA CIVICA: MONTALBANO NEL FUTURO</t>
  </si>
  <si>
    <t>FRANCESCHELLI SILVIO</t>
  </si>
  <si>
    <t>LISTA CIVICA: UNITI CON FRANCESCHELLI</t>
  </si>
  <si>
    <t>CALCAGNO GIOVANNA MARIA</t>
  </si>
  <si>
    <t>LISTA CIVICA: IL FUTURO DI MONTALDEO</t>
  </si>
  <si>
    <t>RAVERA BARBARA</t>
  </si>
  <si>
    <t>LISTA CIVICA: PROGETTO PER MONTALDO</t>
  </si>
  <si>
    <t>BALBO GIOVANNI</t>
  </si>
  <si>
    <t>LISTA CIVICA: MONTALDO</t>
  </si>
  <si>
    <t>MANASSERO FRANCESCO</t>
  </si>
  <si>
    <t>LISTA CIVICA: NOI PER MONTALDO</t>
  </si>
  <si>
    <t>GAIOTTI SERGIO</t>
  </si>
  <si>
    <t>LISTA CIVICA: VIVA MONTALDO COMUNITA'</t>
  </si>
  <si>
    <t>BETTI FERDINANDO</t>
  </si>
  <si>
    <t>LADU FRANCA RITA</t>
  </si>
  <si>
    <t>LISTA CIVICA: UNITI PER MONTALENGHE</t>
  </si>
  <si>
    <t>CIRILLO GIOVANNI</t>
  </si>
  <si>
    <t>BIANCHI MARIANO</t>
  </si>
  <si>
    <t>LISTA CIVICA: UNITI PER MONTALTO E CARPASIO</t>
  </si>
  <si>
    <t>MATRICARDI DANIEL</t>
  </si>
  <si>
    <t>LISTA CIVICA: MONTALTO VIVA</t>
  </si>
  <si>
    <t>SOCCIARELLI EMANUELA</t>
  </si>
  <si>
    <t>GALLETTO RENZO</t>
  </si>
  <si>
    <t>LISTA CIVICA: PROGETTIAMO INSIEME IL FUTURO</t>
  </si>
  <si>
    <t>VILLANI ANGELO</t>
  </si>
  <si>
    <t>LISTA CIVICA: MONTALTO BENE COMUNE</t>
  </si>
  <si>
    <t>CARACCIOLO PIETRO</t>
  </si>
  <si>
    <t>LISTA CIVICA: GRANDE MONTALTO | LISTA CIVICA: LINEA COMUNE | LISTA CIVICA: PROSPETTIVA FUTURA | LISTA CIVICA: AZIONE IN COMUNE | LISTA CIVICA: PROGETTO MONTALTO | LISTA CIVICA: PER MONTALTO | LISTA CIVICA: MOVIMENTO POPOLARE LAVORO E DIGNIT? | LISTA CIVICA: DEMOCRAZIA CIVICA | LISTA CIVICA: PIETRO CARACCIOLO SINDACO</t>
  </si>
  <si>
    <t>PONCHIA GIOVANNI</t>
  </si>
  <si>
    <t>LISTA CIVICA: SALVIAMO MONTANARO!</t>
  </si>
  <si>
    <t>FERRARI LUCA</t>
  </si>
  <si>
    <t>MASERA TOMMASO</t>
  </si>
  <si>
    <t>LISTA CIVICA: @PROGETTOMONTANERA.COM</t>
  </si>
  <si>
    <t>TRIVELLI LUCIANO</t>
  </si>
  <si>
    <t>INTROZZI ALBERTO</t>
  </si>
  <si>
    <t>LISTA CIVICA: INSIEME PER MONTANO LUCINO</t>
  </si>
  <si>
    <t>FERRANTI MAURO</t>
  </si>
  <si>
    <t>RICCI MARCIANO</t>
  </si>
  <si>
    <t>LETI VINCENZO</t>
  </si>
  <si>
    <t>LISTA CIVICA: FUTURO &amp; TRADIZIONE PER MONTASOLA</t>
  </si>
  <si>
    <t>CERULLO GIANCARLO</t>
  </si>
  <si>
    <t>LISTA CIVICA: IDEA MONTAURO</t>
  </si>
  <si>
    <t>NOVELLO FELICE</t>
  </si>
  <si>
    <t>LISTA CIVICA: ALLEATI PER MONTAZZOLI</t>
  </si>
  <si>
    <t>BORGHINI FRANCESCO</t>
  </si>
  <si>
    <t>LISTA CIVICA: PROPOSTA COMUNE</t>
  </si>
  <si>
    <t>BRUGNOSSI DANIELA</t>
  </si>
  <si>
    <t>LISTA CIVICA: NUOVA ENERGIA</t>
  </si>
  <si>
    <t>CECOLI PIETRO</t>
  </si>
  <si>
    <t>LISTA CIVICA: INSIEME PER MONTE CAVALLO</t>
  </si>
  <si>
    <t>CHIARABINI CARLO</t>
  </si>
  <si>
    <t>LISTA CIVICA: INSIEME PER MONTECERIGNONE</t>
  </si>
  <si>
    <t>FERRI FRANCESCO</t>
  </si>
  <si>
    <t>LISTA CIVICA: ORA MONTECOMPATRI</t>
  </si>
  <si>
    <t>LUPO STANGHELLINI GIUSEPPE</t>
  </si>
  <si>
    <t>LISTA CIVICA: UNITI ED ATTIVI</t>
  </si>
  <si>
    <t>SQUARZON MOSE'</t>
  </si>
  <si>
    <t>LISTA CIVICA: PROMUOVERE MONTE DI MALO</t>
  </si>
  <si>
    <t>PUGLIESE GIUSEPPE</t>
  </si>
  <si>
    <t>LISTA CIVICA: S? INSIEME</t>
  </si>
  <si>
    <t>PALMUCCI GIOVANNI</t>
  </si>
  <si>
    <t>LISTA CIVICA: ANCORA INSIEME PER MONTE GIBERTO</t>
  </si>
  <si>
    <t>ROSSI ELIA</t>
  </si>
  <si>
    <t>LISTA CIVICA: NOI...PER UN FUTURO NUOVO</t>
  </si>
  <si>
    <t>TURLA FIORELLO</t>
  </si>
  <si>
    <t>LISTA CIVICA: L'ISOLA CHE VORREI</t>
  </si>
  <si>
    <t>COLOMBO PAOLA</t>
  </si>
  <si>
    <t>LISTA CIVICA: PER UNA COMUNIT? SOLIDALE</t>
  </si>
  <si>
    <t>BRECCIA GIOVANNI</t>
  </si>
  <si>
    <t>PULCINI MASSIMO</t>
  </si>
  <si>
    <t>LISTA CIVICA: VIVIAMO MONTE PORZIO</t>
  </si>
  <si>
    <t>BORRONI GIANMARIO</t>
  </si>
  <si>
    <t>LISTA CIVICA: MONTE RINALDO IN COMUNE</t>
  </si>
  <si>
    <t>MARTELLI STEFANO</t>
  </si>
  <si>
    <t>TESTA MAURIZIO</t>
  </si>
  <si>
    <t>LISTA CIVICA: PER MONTE ROMANO</t>
  </si>
  <si>
    <t>CARNEVALE FEDERICO</t>
  </si>
  <si>
    <t>LISTA CIVICA: NOI PER MONTE SAN BIAGIO</t>
  </si>
  <si>
    <t>D'ALTO ANGELA</t>
  </si>
  <si>
    <t>LISTA CIVICA: MONTE SAN GIACOMO FUTURA</t>
  </si>
  <si>
    <t>CINELLI EMILIANO</t>
  </si>
  <si>
    <t>LISTA CIVICA: SIAMO MONTE SAN GIOVANNI CAMPANO</t>
  </si>
  <si>
    <t>MEI SALVATORE</t>
  </si>
  <si>
    <t>LISTA CIVICA: TRA LA GENTE</t>
  </si>
  <si>
    <t>GENTILI ANDREA</t>
  </si>
  <si>
    <t>LISTA CIVICA: CITTADINI SEMPRE</t>
  </si>
  <si>
    <t>POMPEI MATTEO</t>
  </si>
  <si>
    <t>CASENOVE PAOLO</t>
  </si>
  <si>
    <t>CINTI MONICA</t>
  </si>
  <si>
    <t>LISTA COMPOSITA: SINISTRA-PARTITO DEMOCRATICO-VERDI</t>
  </si>
  <si>
    <t>BENNATI GIANNI</t>
  </si>
  <si>
    <t>LISTA CIVICA: 52048 RINASCI</t>
  </si>
  <si>
    <t>CILLO THOMAS</t>
  </si>
  <si>
    <t>LISTA CIVICA: MONTE SAN VITO CAMBIA</t>
  </si>
  <si>
    <t>MICHELINI LETIZIA</t>
  </si>
  <si>
    <t>LISTA CIVICA: UN IMPEGNO COMUNE</t>
  </si>
  <si>
    <t>D'ARIENZO PIERPAOLO</t>
  </si>
  <si>
    <t>CANIGOLA MOIRA</t>
  </si>
  <si>
    <t>MASSUCCI GAETANO</t>
  </si>
  <si>
    <t>FORTI GIUSEPPE</t>
  </si>
  <si>
    <t>MARIANI ANDREA</t>
  </si>
  <si>
    <t>LISTA CIVICA: LISTA APERTA PER MONTEBELLO</t>
  </si>
  <si>
    <t>MACRINI GIANFRANCO</t>
  </si>
  <si>
    <t>FOTI MARIA</t>
  </si>
  <si>
    <t>LISTA CIVICA: DIAMOCI  UNA MANO</t>
  </si>
  <si>
    <t>DI FABRIZIO NICOLA</t>
  </si>
  <si>
    <t>MAGNABOSCO DINO</t>
  </si>
  <si>
    <t>LISTA CIVICA: CIVICA MONTEBELLO</t>
  </si>
  <si>
    <t>BORDIN ADALBERTO</t>
  </si>
  <si>
    <t>LISTA CIVICA: GRANDE MONTEBELLUNA | LEGA SALVINI | FRATELLI D'ITALIA</t>
  </si>
  <si>
    <t>BARDINI MIRKO</t>
  </si>
  <si>
    <t>LISTA CIVICA: CRESCIAMO CON MONTEBRUNO</t>
  </si>
  <si>
    <t>ANTONELLI CLAUDIO</t>
  </si>
  <si>
    <t>LISTA CIVICA: INSIEME NEL FUTURO</t>
  </si>
  <si>
    <t>PAGANELLI DONATELLA</t>
  </si>
  <si>
    <t>IORILLO MIRKO</t>
  </si>
  <si>
    <t>TORTI MARCO</t>
  </si>
  <si>
    <t>LISTA CIVICA: MONTECALVO INSIEME</t>
  </si>
  <si>
    <t>CARRARA FEDERICO</t>
  </si>
  <si>
    <t>LISTA CIVICA: SOLIDARIET? AMBIENTE TRADIZIONE</t>
  </si>
  <si>
    <t>PAOLONI GIUSEPPE</t>
  </si>
  <si>
    <t>LISTA CIVICA: MONTECAROTTO IN COMUNE</t>
  </si>
  <si>
    <t>CATENA LEONARDO</t>
  </si>
  <si>
    <t>LISTA CIVICA: MONTECASSIANO CAMBIA</t>
  </si>
  <si>
    <t>PENNA GIANLUCA</t>
  </si>
  <si>
    <t>LISTA CIVICA: VIVERE MONTECASTELLO</t>
  </si>
  <si>
    <t>AQUILINI RICCARDO</t>
  </si>
  <si>
    <t>CERRI SANDRO</t>
  </si>
  <si>
    <t>CEN-SIN(LS.CIVICHE): CENTROSINISTRA PER MONTECATINI</t>
  </si>
  <si>
    <t>BARONCINI LUCA</t>
  </si>
  <si>
    <t>FRATELLI D'ITALIA | LEGA SALVINI PREMIER | FORZA ITALIA</t>
  </si>
  <si>
    <t>DAL CERO ATTILIO</t>
  </si>
  <si>
    <t>LISTA CIVICA: UNITI PER MONTECCHIA</t>
  </si>
  <si>
    <t>GORI FEDERICO</t>
  </si>
  <si>
    <t>LISTA CIVICA: MONTECCHIO OLTRE</t>
  </si>
  <si>
    <t>TORELLI FAUSTO</t>
  </si>
  <si>
    <t>LISTA CIVICA: MONTECCHIO FUTURA</t>
  </si>
  <si>
    <t>TRAPULA GIANFRANCO</t>
  </si>
  <si>
    <t>LISTA CIVICA: TRAPULA SINDACO | LISTA COMPOSITA: FORZA ITALIA-LISTA MONTECCHIO | LEGA SALVINI</t>
  </si>
  <si>
    <t>PARISOTTO FABRIZIO</t>
  </si>
  <si>
    <t>LISTA CIVICA: PARISOTTO PER MONTECCHIO</t>
  </si>
  <si>
    <t>LISTA CIVICA: TRADIZIONE E INNOVAZIONE</t>
  </si>
  <si>
    <t>LUZI PAOLO</t>
  </si>
  <si>
    <t>LISTA CIVICA: UNITI PER MONTECHIARO</t>
  </si>
  <si>
    <t>FRIGGERI DANIELE</t>
  </si>
  <si>
    <t>LISTA CIVICA: NOI DI MONTECHIARUGOLO</t>
  </si>
  <si>
    <t>MANES GIORGIO</t>
  </si>
  <si>
    <t>LISTA CIVICA: INSIEME PER MONTECILFONE</t>
  </si>
  <si>
    <t>ROSSI PIETRO</t>
  </si>
  <si>
    <t>MEOLA FLAVIO</t>
  </si>
  <si>
    <t>LISTA CIVICA: INSIEME PER MONTECORICE</t>
  </si>
  <si>
    <t>CHIOLA ALESSANDRO</t>
  </si>
  <si>
    <t>LISTA CIVICA: AVANTI</t>
  </si>
  <si>
    <t>D'ONOFRIO MARTINO</t>
  </si>
  <si>
    <t>MALAISI REANO</t>
  </si>
  <si>
    <t>PUNCHIA RENATO</t>
  </si>
  <si>
    <t>LISTA CIVICA: SIAMO MONTE</t>
  </si>
  <si>
    <t>BONUCCHI LEANDRO</t>
  </si>
  <si>
    <t>LISTA CIVICA: PER MONTECRETO</t>
  </si>
  <si>
    <t>DEL DUCA ANTONIO</t>
  </si>
  <si>
    <t>LISTA CIVICA: INSIEME PER MONTEDINOVE</t>
  </si>
  <si>
    <t>BUFALINO RENZO</t>
  </si>
  <si>
    <t>D'AGOSTINO ANGELO ANTONIO</t>
  </si>
  <si>
    <t>LISTA CIVICA: PER MONTEFALCIONE</t>
  </si>
  <si>
    <t>TITTA LUIGI</t>
  </si>
  <si>
    <t>LISTA CIVICA: GRUPPO MONTEFALCO</t>
  </si>
  <si>
    <t>GRIFONELLI GIORGIO</t>
  </si>
  <si>
    <t>LISTA CIVICA: PERSONE IDEE ENERGIE</t>
  </si>
  <si>
    <t>SACCHETTI MICHELE LEONARDO</t>
  </si>
  <si>
    <t>LISTA CIVICA: UNITI PER MONTEFALCONE</t>
  </si>
  <si>
    <t>BARBIERI ANGELA</t>
  </si>
  <si>
    <t>PELAGAGGIA OSVALDO</t>
  </si>
  <si>
    <t>D'OTTAVIO PATRIZIA</t>
  </si>
  <si>
    <t>LISTA CIVICA: PER MONTEFERRANTE</t>
  </si>
  <si>
    <t>DE SANTIS GIULIA</t>
  </si>
  <si>
    <t>LISTA CIVICA: MONTEFIASCONE MERITA</t>
  </si>
  <si>
    <t>PICCARI ERNESTO</t>
  </si>
  <si>
    <t>LISTA CIVICA: UNITI PER MONTEFINO</t>
  </si>
  <si>
    <t>SICA FILIPPO</t>
  </si>
  <si>
    <t>PORRA' LUCIO</t>
  </si>
  <si>
    <t>LISTA CIVICA: FAMIGLIA VERSO I CINQUE COLLI</t>
  </si>
  <si>
    <t>PALADINI MAURIZIO</t>
  </si>
  <si>
    <t>LISTA CIVICA: CIVILTA' MONTANARA</t>
  </si>
  <si>
    <t>UGOLINI GIOVANNI</t>
  </si>
  <si>
    <t>LISTA CIVICA: SENTIERI CONDIVISI</t>
  </si>
  <si>
    <t>MOTTOLA BERNARDO</t>
  </si>
  <si>
    <t>LISTA CIVICA: PER MONTEFORTE</t>
  </si>
  <si>
    <t>COSTA ROBERTO</t>
  </si>
  <si>
    <t>LISTA COMPOSITA: FORZA ITALIA-LEGA SALVINI-PROGETTO NAZIONALE</t>
  </si>
  <si>
    <t>GIORDANO COSTANTINO</t>
  </si>
  <si>
    <t>LISTA CIVICA: MONTEFORTE SI PUO'</t>
  </si>
  <si>
    <t>CIAFFARONI DOMENICO</t>
  </si>
  <si>
    <t>LISTA CIVICA: UNITI PER MONTEFORTINO</t>
  </si>
  <si>
    <t>TACCALOZZI RACHELE</t>
  </si>
  <si>
    <t>LISTA CIVICA: MONTEFRANCO DOMANI</t>
  </si>
  <si>
    <t>AQUINO CIRO</t>
  </si>
  <si>
    <t>LISTA CIVICA: PER MONTEFREDANE</t>
  </si>
  <si>
    <t>ZACCARIA GAETANO</t>
  </si>
  <si>
    <t>LISTA CIVICA: LISTA BILANCIA</t>
  </si>
  <si>
    <t>RONCELLA FABIO</t>
  </si>
  <si>
    <t>NARDIN ANDREA</t>
  </si>
  <si>
    <t>LISTA CIVICA: SIAMO MONTEGALDA E COLZE'</t>
  </si>
  <si>
    <t>PICCOLI CIRO</t>
  </si>
  <si>
    <t>CAPANNA SANTE</t>
  </si>
  <si>
    <t>FERRARI ANDREA</t>
  </si>
  <si>
    <t>LISTA CIVICA: NOI SIAMONTEGIOCO</t>
  </si>
  <si>
    <t>INTROCASO ROCCO</t>
  </si>
  <si>
    <t>LISTA CIVICA: UN NUOVO CAMMINO PER MONTEGIORDANO</t>
  </si>
  <si>
    <t>ORTENZI MICHELE</t>
  </si>
  <si>
    <t>LISTA CIVICA: PROGETTI AMO MONTEGIORGIO</t>
  </si>
  <si>
    <t>UBALDI ENDRIO</t>
  </si>
  <si>
    <t>LISTA CIVICA: MONTEGRANARO SEMPRE</t>
  </si>
  <si>
    <t>GRILLI LORENZO</t>
  </si>
  <si>
    <t>LISTA CIVICA: LISTA CIVICA UNITARIA</t>
  </si>
  <si>
    <t>DE AMBROSI FABIO</t>
  </si>
  <si>
    <t>MASINO MONICA</t>
  </si>
  <si>
    <t>LISTA CIVICA: MONTEGROSSO PER TUTTI</t>
  </si>
  <si>
    <t>MAGLIO GIULIANO</t>
  </si>
  <si>
    <t>LISTA CIVICA: PER MONTEGROSSO LIBERAMENTE</t>
  </si>
  <si>
    <t>MORTANDELLO RICCARDO</t>
  </si>
  <si>
    <t>LISTA CIVICA: SEMPRE PIU' MONTEGROTTO TERME</t>
  </si>
  <si>
    <t>CIURA COSIMO</t>
  </si>
  <si>
    <t>LISTA CIVICA: MONTEIASI PROTAGONISTA</t>
  </si>
  <si>
    <t>FERRI CINZIA</t>
  </si>
  <si>
    <t>ONORATI SANDRO</t>
  </si>
  <si>
    <t>LISTA CIVICA: INSIEME PER MONTELANICO</t>
  </si>
  <si>
    <t>SCOPINO ARTURO</t>
  </si>
  <si>
    <t>EUROPA VERDE</t>
  </si>
  <si>
    <t>FABIANI MARCO</t>
  </si>
  <si>
    <t>LISTA CIVICA: IMPEGNO UNIONE SOLIDARIET?</t>
  </si>
  <si>
    <t>CAMPESE GIOVANNI</t>
  </si>
  <si>
    <t>ANGELINI MARISA</t>
  </si>
  <si>
    <t>LISTA CIVICA: PAESE E' FUTURO</t>
  </si>
  <si>
    <t>LAROCCA ANGELO</t>
  </si>
  <si>
    <t>LISTA CIVICA: PROGETTO 2.0</t>
  </si>
  <si>
    <t>FRESI GIOVANNINA</t>
  </si>
  <si>
    <t>CRESCENZI FABRIZIO</t>
  </si>
  <si>
    <t>TERRANOVA GIUSEPPE</t>
  </si>
  <si>
    <t>LISTA CIVICA: VIVERE MONTELEPRE GIUSEPPE TERRANOVA SINDACO</t>
  </si>
  <si>
    <t>BRANCIANI LUCA</t>
  </si>
  <si>
    <t>LISTA CIVICA: PER MONTELIBRETTI SEMPRE</t>
  </si>
  <si>
    <t>BUONOPANE RIZIERI</t>
  </si>
  <si>
    <t>LISTA CIVICA: BENECOMUNE  CENTRO SINISTRA</t>
  </si>
  <si>
    <t>GATTI DIEGO</t>
  </si>
  <si>
    <t>LISTA CIVICA: UNITI PER MONTELLO</t>
  </si>
  <si>
    <t>MONTANARO LUCA</t>
  </si>
  <si>
    <t>LISTA CIVICA: UNITI</t>
  </si>
  <si>
    <t>SCREPANTI MARINO</t>
  </si>
  <si>
    <t>LISTA CIVICA: CONTINUIT? E FUTURO</t>
  </si>
  <si>
    <t>DESTEFANIS MARILENA</t>
  </si>
  <si>
    <t>LISTA CIVICA: INSIEME PER MONTELUPO</t>
  </si>
  <si>
    <t>MASETTI PAOLO</t>
  </si>
  <si>
    <t>PECORA ROLANDO</t>
  </si>
  <si>
    <t>MESI ANTONINO</t>
  </si>
  <si>
    <t>LISTA CIVICA: VIVI MONTEMAGGIORE - ANTONIO MESI SINDACO</t>
  </si>
  <si>
    <t>GOTTA CLAUDIO</t>
  </si>
  <si>
    <t>LISTA CIVICA: LA TUA VOCE PER IL PAESE</t>
  </si>
  <si>
    <t>DAO ALBINO</t>
  </si>
  <si>
    <t>LISTA CIVICA: SIAMO MONTEMALE</t>
  </si>
  <si>
    <t>PALMIERI BENIAMINO</t>
  </si>
  <si>
    <t>LISTA CIVICA: MONTEMARANO NEL CUORE</t>
  </si>
  <si>
    <t>BARTOZZI DAMIANO</t>
  </si>
  <si>
    <t>LISTA CIVICA: DEMOCRAZIA SOLIDARIET?</t>
  </si>
  <si>
    <t>NICOLINI BERUTTI GIAMMATTIA</t>
  </si>
  <si>
    <t>PUNZI IGNAZIO</t>
  </si>
  <si>
    <t>SPREAFICO GIAN LUIGI</t>
  </si>
  <si>
    <t>LISTA CIVICA: UNITI PER MONTEMEZZO</t>
  </si>
  <si>
    <t>PERTICHINI ROBERTO</t>
  </si>
  <si>
    <t>LISTA CIVICA: PER MONTEMIGNAIO</t>
  </si>
  <si>
    <t>MINICHIELLO MASSIMILIANO</t>
  </si>
  <si>
    <t>LISTA CIVICA: PROPOSTA CONCRETA</t>
  </si>
  <si>
    <t>D'AMELIO ANTONIO</t>
  </si>
  <si>
    <t>LISTA CIVICA: 2022 MONTEMILONE 2.0</t>
  </si>
  <si>
    <t>SAMMARTINO SERGIO</t>
  </si>
  <si>
    <t>LISTA CIVICA: SUNCE</t>
  </si>
  <si>
    <t>GRILLI FRANCESCA</t>
  </si>
  <si>
    <t>LISTA CIVICA: MONTEMONACO RIPARTE</t>
  </si>
  <si>
    <t>CALAMAI SIMONE</t>
  </si>
  <si>
    <t>LISTA CIVICA: AMARE MONTEMURLO | LISTA CIVICA: SINISTRA PER MONTEMURLO | PARTITO DEMOCRATICO</t>
  </si>
  <si>
    <t>DI LEO SENATRO</t>
  </si>
  <si>
    <t>LISTA CIVICA: IMPEGNO PER MONTEMURRO</t>
  </si>
  <si>
    <t>SANDRUVI CLAUDIO</t>
  </si>
  <si>
    <t>CONTUCCI SIMONA</t>
  </si>
  <si>
    <t>LISTA CIVICA: MONTENERO CORAGGIOSA</t>
  </si>
  <si>
    <t>DE COLA LAVINIA</t>
  </si>
  <si>
    <t>SANTACHIARA PAOLO</t>
  </si>
  <si>
    <t>PICCOLI ANGELO</t>
  </si>
  <si>
    <t>LISTA CIVICA: SEMPRE DI PI? PER MONTENERODOMO</t>
  </si>
  <si>
    <t>DI FABIO CATIA</t>
  </si>
  <si>
    <t>MIGLIARESE MARIO</t>
  </si>
  <si>
    <t>LISTA CIVICA: MONTEPAONE RIPARTE</t>
  </si>
  <si>
    <t>CARABOTTO MARISTELLA</t>
  </si>
  <si>
    <t>LISTA CIVICA: IMPEGNO E INNOVAZIONE</t>
  </si>
  <si>
    <t>LOGGI SERGIO</t>
  </si>
  <si>
    <t>ANGIOLINI MICHELE</t>
  </si>
  <si>
    <t>LISTA CIVICA: CENTROSINISTRA COSTRUIRE IL FUTURO</t>
  </si>
  <si>
    <t>ROMANELLI ALFREDO</t>
  </si>
  <si>
    <t>LISTA CIVICA: INSIEME PER MONTERCHI</t>
  </si>
  <si>
    <t>GIORGI MASSIMILIANO</t>
  </si>
  <si>
    <t>LISTA CIVICA: RINNOVATO IMPEGNO PER MONTEREALE</t>
  </si>
  <si>
    <t>ALZETTA IGOR</t>
  </si>
  <si>
    <t>LISTA CIVICA: PROGETTO COMUNE | LISTA CIVICA: UNITI PER MONTEREALE</t>
  </si>
  <si>
    <t>MANTOVANI IVAN</t>
  </si>
  <si>
    <t>LISTA CIVICA: MONTERENZIO APERTA</t>
  </si>
  <si>
    <t>FROSINI ANDREA</t>
  </si>
  <si>
    <t>LISTA CIVICA: CENTRO SINISTRA PER MONTERIGGIONI</t>
  </si>
  <si>
    <t>ALTOBELLI NICOLA</t>
  </si>
  <si>
    <t>BERNI GABRIELE</t>
  </si>
  <si>
    <t>LISTA CIVICA: MONTERONI PER IL FUTURO</t>
  </si>
  <si>
    <t>PIZZUTO MARIOLINA</t>
  </si>
  <si>
    <t>LISTA CIVICA: FORZA POPOLARE</t>
  </si>
  <si>
    <t>GIGLIETTI SANDRO</t>
  </si>
  <si>
    <t>LISTA CIVICA: LISTA CITTADINA</t>
  </si>
  <si>
    <t>MOGGIA EMANUELE</t>
  </si>
  <si>
    <t>LISTA CIVICA: MONTEROSSO BENE COMUNE</t>
  </si>
  <si>
    <t>PAGANO SALVATORE</t>
  </si>
  <si>
    <t>LISTA CIVICA: IL PAESE CHE VORREI - PAGANO SINDACO</t>
  </si>
  <si>
    <t>LAMPASI ANTONIO GIACOMO</t>
  </si>
  <si>
    <t>LISTA CIVICA: MONTEROSSO NEL CUORE</t>
  </si>
  <si>
    <t>ISAIA STEFANO</t>
  </si>
  <si>
    <t>LISTA CIVICA: LISTA CIVICA BOURGAT... IN COMUNE</t>
  </si>
  <si>
    <t>VARONE RICCARDO</t>
  </si>
  <si>
    <t>+EUROPA | LISTA CIVICA: VOGLIO VIVERE COS? | LISTA COMPOSITA: VERDI-ITALIA IN COMUNE | PARTITO DEMOCRATICO | LISTA CIVICA: SINISTRA PER MONTEROTONDO | LISTA CIVICA: LA RETE | LISTA CIVICA: I PROGRESSISTI | LISTA CIVICA: DEMOS DEMOCRAZIA SOLIDALE</t>
  </si>
  <si>
    <t>TERMINE GIACOMO</t>
  </si>
  <si>
    <t>LISTA CIVICA: SIAMO MONTEROTONDO MARITTIMO</t>
  </si>
  <si>
    <t>MARZIALI MERI</t>
  </si>
  <si>
    <t>LISTA CIVICA: VIVIAMO MONTERUBBIANO</t>
  </si>
  <si>
    <t>MAGLIE GIUSEPPE</t>
  </si>
  <si>
    <t>LISTA CIVICA: UNITI PER MONTESANO</t>
  </si>
  <si>
    <t>RINALDI GIUSEPPE</t>
  </si>
  <si>
    <t>LISTA CIVICA: NUOVA MONTESANO</t>
  </si>
  <si>
    <t>DAMIANO FRANCESCO</t>
  </si>
  <si>
    <t>LISTA CIVICA: SCEGLIAMO MONTESARCHIO</t>
  </si>
  <si>
    <t>ZITO VINCENZO</t>
  </si>
  <si>
    <t>BREGA ENRICA</t>
  </si>
  <si>
    <t>LISTA CIVICA: MONTESCANO FONTE CIVICA</t>
  </si>
  <si>
    <t>RICCHI DARIO</t>
  </si>
  <si>
    <t>LISTA CIVICA: VIVIAMO MONTESCHENO</t>
  </si>
  <si>
    <t>FEDELI SIMONA</t>
  </si>
  <si>
    <t>CASADEI GIAN MARCO</t>
  </si>
  <si>
    <t>DELUCA MATTEO</t>
  </si>
  <si>
    <t>LISTA CIVICA: MONTESE... SI RINNOVA</t>
  </si>
  <si>
    <t>FERRARI CARLO</t>
  </si>
  <si>
    <t>LISTA CIVICA: INSIEME PER MONTESEGALE</t>
  </si>
  <si>
    <t>DE MARTINIS OTTAVIO</t>
  </si>
  <si>
    <t>LISTA CIVICA: MONTESILVANO IN COMUNE | FORZA ITALIA | FRATELLI D'ITALIA | LEGA SALVINI</t>
  </si>
  <si>
    <t>MUGNAINI ALESSIO</t>
  </si>
  <si>
    <t>LISTA COMPOSITA: PARTITO DEMOCRATICO-UNITI A SINISTRA</t>
  </si>
  <si>
    <t>GHION MARIA ELISA</t>
  </si>
  <si>
    <t>LISTA CIVICA: MONTEU VIVA</t>
  </si>
  <si>
    <t>SANDRI MICHELE</t>
  </si>
  <si>
    <t>LISTA CIVICA: MONTEU UNITA</t>
  </si>
  <si>
    <t>LA ROCCA RUVOLO MARGHERITA</t>
  </si>
  <si>
    <t>LISTA CIVICA: PER MONTEVAGO LA ROCCA SINDACO</t>
  </si>
  <si>
    <t>CHIASSAI MARTINI SILVIA</t>
  </si>
  <si>
    <t>LISTA CIVICA: PER LEVANE UNITA | LISTA CIVICA: PRIMA MONTEVARCHI | LISTA CIVICA: MONTEVARCHI IN SALUTE | LEGA SALVINI TOSCANA | LISTA CIVICA: CHIASSAI MARTINI SILVIA SINDACO | FRATELLI D'ITALIA | LISTA COMPOSITA: FORZA ITALIA-LISTA INDIPENDENTE</t>
  </si>
  <si>
    <t>PENDEGGIA IVAN</t>
  </si>
  <si>
    <t>VELLA ANTONIO</t>
  </si>
  <si>
    <t>LISTA CIVICA: UNITI PER MONTEVERDE</t>
  </si>
  <si>
    <t>GOVI FRANCESCO</t>
  </si>
  <si>
    <t>CEGALIN CLAUDIO</t>
  </si>
  <si>
    <t>TARAMAZZO GIUSEPPE</t>
  </si>
  <si>
    <t>LISTA CIVICA: VOLONTARI PER MONTEZEMOLO</t>
  </si>
  <si>
    <t>MUTZU EMANUELE ANTONIO</t>
  </si>
  <si>
    <t>LISTA CIVICA: INSIEME PER MONTI</t>
  </si>
  <si>
    <t>MOLARI FABIO</t>
  </si>
  <si>
    <t>LISTA CIVICA: PER MONTIANO</t>
  </si>
  <si>
    <t>MUSATTI PAOLO</t>
  </si>
  <si>
    <t>LISTA CIVICA: MONTICELLI 2.0</t>
  </si>
  <si>
    <t>DISTANTE GIMMI</t>
  </si>
  <si>
    <t>LISTA CIVICA: MONTICELLI NEL CUORE</t>
  </si>
  <si>
    <t>PASQUALIN SAMANTA</t>
  </si>
  <si>
    <t>HOFMANN ALESSANDRA</t>
  </si>
  <si>
    <t>CERON DAMIANO</t>
  </si>
  <si>
    <t>LISTA CIVICA: CERON SINDACO</t>
  </si>
  <si>
    <t>ARTUSIO COMBA SILVIO</t>
  </si>
  <si>
    <t>LISTA CIVICA: VIVERE MONTICELLO</t>
  </si>
  <si>
    <t>TOGNI MARCO</t>
  </si>
  <si>
    <t>FORZA ITALIA | FRATELLI D'ITALIA | LISTA CIVICA: LA NOSTRA MONTICHIARI | LEGA SALVINI</t>
  </si>
  <si>
    <t>SERRAGLI ALESSIO</t>
  </si>
  <si>
    <t>LISTA CIVICA: IL RINNOVAMENTO CONTINUA</t>
  </si>
  <si>
    <t>VERRUZZI NICOLA</t>
  </si>
  <si>
    <t>LISTA CIVICA: NON FERMIAMO LA CORSA</t>
  </si>
  <si>
    <t>TASSO DIMITRI</t>
  </si>
  <si>
    <t>LORENZETTI GIANNI</t>
  </si>
  <si>
    <t>LISTA CIVICA: VERSO NUOVI TRAGUARDI</t>
  </si>
  <si>
    <t>SPAGNOLI FILIPPO</t>
  </si>
  <si>
    <t>LISTA COMPOSITA: LEGA SALVINI LOMBARDIA-FORZA ITALIA-CIVICA</t>
  </si>
  <si>
    <t>NIGRA JEAN CHRISTOPHE</t>
  </si>
  <si>
    <t>LISTA CIVICA: AUTONOMIE COMMUNALE MONTJOVET</t>
  </si>
  <si>
    <t>PANDINI ALESSANDRO</t>
  </si>
  <si>
    <t>LISTA CIVICA: RINNOVARE MONTODINE</t>
  </si>
  <si>
    <t>FANTONI FAUSTINO MAURO</t>
  </si>
  <si>
    <t>LISTA CIVICA: MONTOGGIO INSIEME</t>
  </si>
  <si>
    <t>RINALDI MIRCO</t>
  </si>
  <si>
    <t>LISTA CIVICA: ENERGIA E PASSIONE</t>
  </si>
  <si>
    <t>FIORI ANDREA</t>
  </si>
  <si>
    <t>LISTA CIVICA: AVANTI MONTOPOLI</t>
  </si>
  <si>
    <t>CAPECCHI GIOVANNI</t>
  </si>
  <si>
    <t>LISTA CIVICA: CENTROSINISTRA DEMOCRATICI</t>
  </si>
  <si>
    <t>CAPUANO GIULIANO</t>
  </si>
  <si>
    <t>LISTA CIVICA: AMARE MONTORFANO</t>
  </si>
  <si>
    <t>ALTITONANTE FABIO</t>
  </si>
  <si>
    <t>LISTA CIVICA: UN'ALTRA MONTORIO</t>
  </si>
  <si>
    <t>PONTE PELLEGRINO NINO</t>
  </si>
  <si>
    <t>PONZANI VINCENZO</t>
  </si>
  <si>
    <t>LISTA CIVICA: INSIEME PER IL FUTURO DI MONTORIO</t>
  </si>
  <si>
    <t>GIAQUINTO GIROLAMO</t>
  </si>
  <si>
    <t>LISTA CIVICA: AGOR? | LISTA CIVICA: INSIEME PER MONTORO | LISTA CIVICA: MONTORO ? LIBERT? | LISTA CIVICA: NOVA MONTORO</t>
  </si>
  <si>
    <t>ZAFFARI DIEGO</t>
  </si>
  <si>
    <t>LISTA CIVICA: UNITI PER MONTORSO</t>
  </si>
  <si>
    <t>CARELLI GIOVANNI</t>
  </si>
  <si>
    <t>LISTA CIVICA: UNITI PER MONTOTTONE</t>
  </si>
  <si>
    <t>SALIS SALVATORE</t>
  </si>
  <si>
    <t>LISTA CIVICA: INSIEME PER UN COMUNE OBBIETTIVO</t>
  </si>
  <si>
    <t>LARDINI MARY ALBINA</t>
  </si>
  <si>
    <t>LISTA CIVICA: NUOVA MONTU'</t>
  </si>
  <si>
    <t>OREGIONI FRANCO</t>
  </si>
  <si>
    <t>LISTA CIVICA: MONVALLE BENE COMUNE</t>
  </si>
  <si>
    <t>PILOTTO PAOLO</t>
  </si>
  <si>
    <t>PARTITO DEMOCRATICO | AZIONE CON CALENDA | LISTA CIVICA: PILOTTO SINDACO | LISTA CIVICA: MOVIMENTO PER MONZA | POSSIBILE | LISTA COMPOSITA: ITALIA VIVA-PARTITO SOCIALISTA ITALIANO | EUROPA VERDE | LISTA CIVICA: LABMONZA</t>
  </si>
  <si>
    <t>CAPPA GIORGIO</t>
  </si>
  <si>
    <t>LISTA CIVICA: CANTIERE MONZAMBANO 2020</t>
  </si>
  <si>
    <t>PASQUINI BRUNO</t>
  </si>
  <si>
    <t>LISTA CIVICA: DIMMI</t>
  </si>
  <si>
    <t>DE BARTOLO NICOLO'</t>
  </si>
  <si>
    <t>LISTA CIVICA: INSIEME PER MORANO</t>
  </si>
  <si>
    <t>LISTA CIVICA: VIVIAMO MORANO</t>
  </si>
  <si>
    <t>DONDA LORENZO</t>
  </si>
  <si>
    <t>MAZZUCCHELLI MAURIZIO</t>
  </si>
  <si>
    <t>GAVAZZI ALBERTO</t>
  </si>
  <si>
    <t>LISTA CIVICA: SVOLTA A MORBEGNO</t>
  </si>
  <si>
    <t>VACCA ALESSANDRO</t>
  </si>
  <si>
    <t>LISTA CIVICA: IMPEGNO E COLLABORAZIONE</t>
  </si>
  <si>
    <t>RICCHIUTI LORENZO</t>
  </si>
  <si>
    <t>LISTA CIVICA: AVANTI UNITI PER MORCIANO</t>
  </si>
  <si>
    <t>CIOTTI GIORGIO</t>
  </si>
  <si>
    <t>LISTA CIVICA: MORCIANO CIVICA</t>
  </si>
  <si>
    <t>CIARLO LUIGINO</t>
  </si>
  <si>
    <t>LISTA CIVICA: CAMBIAMO MORCONE</t>
  </si>
  <si>
    <t>TASSINARI NICOLA</t>
  </si>
  <si>
    <t>LISTA CIVICA: UN COMUNE UNA COMUNITA'</t>
  </si>
  <si>
    <t>SIGNORELLI AMILCARE</t>
  </si>
  <si>
    <t>LISTA CIVICA: INSIEME PER MORENGO</t>
  </si>
  <si>
    <t>VIRDIS ENRICO EUCLIDE</t>
  </si>
  <si>
    <t>LISTA CIVICA: NUOVA REALTA' MORES</t>
  </si>
  <si>
    <t>ANGELINI GIANFELICE</t>
  </si>
  <si>
    <t>GATTI GIOVANNI</t>
  </si>
  <si>
    <t>LISTA CIVICA: MORETTA CON NOI</t>
  </si>
  <si>
    <t>CALESTANI PAOLO</t>
  </si>
  <si>
    <t>LISTA CIVICA: PER MORFASSO</t>
  </si>
  <si>
    <t>ROSTIROLLA DANIELE</t>
  </si>
  <si>
    <t>LISTA COMPOSITA: LEGA SALVINI-MODERATI</t>
  </si>
  <si>
    <t>BARZAGLI FEDERICO</t>
  </si>
  <si>
    <t>PISTIS PAOLO</t>
  </si>
  <si>
    <t>LISTA CIVICA: PRO MORGONGIORI</t>
  </si>
  <si>
    <t>BAROZZI STEFANO</t>
  </si>
  <si>
    <t>TONELLO GIUSEPPE</t>
  </si>
  <si>
    <t>PASCAZI GIOVANNI BATTISTA</t>
  </si>
  <si>
    <t>PROTA VINCENZINA</t>
  </si>
  <si>
    <t>LISTA CIVICA: INSIEME NEL FUTURO 2019</t>
  </si>
  <si>
    <t>MARELLI MARCO NATALE</t>
  </si>
  <si>
    <t>LISTA CIVICA: UNA COMUNIT? A MISURA D'UOMO</t>
  </si>
  <si>
    <t>D'AMICO ROBERTO</t>
  </si>
  <si>
    <t>GRANDE GIUSEPPE</t>
  </si>
  <si>
    <t>LISTA CIVICA: LISTA GRANDE</t>
  </si>
  <si>
    <t>IACOMUSSI ETTORE</t>
  </si>
  <si>
    <t>PAPPATERRA PAOLO</t>
  </si>
  <si>
    <t>LISTA CIVICA: AVANTI MORMANNO CON FORZA</t>
  </si>
  <si>
    <t>TAMBORINI DAVIDE</t>
  </si>
  <si>
    <t>LISTA CIVICA: VIVIAMO MORNAGO</t>
  </si>
  <si>
    <t>PESTARINO SIMONE</t>
  </si>
  <si>
    <t>LISTA CIVICA: MORNESE INSIEME 2019</t>
  </si>
  <si>
    <t>CEREA EUGENIO</t>
  </si>
  <si>
    <t>LISTA CIVICA: SIAMO MORNICO</t>
  </si>
  <si>
    <t>PORCELLANA PAOLO</t>
  </si>
  <si>
    <t>LISTA CIVICA: IMPEGNO-CONTINUIT?-INNOVAZIONE</t>
  </si>
  <si>
    <t>MOLINARI GINO</t>
  </si>
  <si>
    <t>LISTA CIVICA: VERSO ORIZZONTI NUOVI</t>
  </si>
  <si>
    <t>FISSORE MAURO</t>
  </si>
  <si>
    <t>LISTA CIVICA: ASCOLTO E SERVIZIO</t>
  </si>
  <si>
    <t>DI SABATO VINCENZO</t>
  </si>
  <si>
    <t>LISTA CIVICA: ORGOGLIO MORRESE</t>
  </si>
  <si>
    <t>CIARIMBOLI ENRICO</t>
  </si>
  <si>
    <t>LISTA CIVICA: MORRO D'ALBA COMUNE</t>
  </si>
  <si>
    <t>SULPIZII ROMINA</t>
  </si>
  <si>
    <t>CINTIA LATTANZI GABRIELE</t>
  </si>
  <si>
    <t>LISTA CIVICA: LISTA CIVICA PER MORRO</t>
  </si>
  <si>
    <t>PEDRAZZI STEFANIA</t>
  </si>
  <si>
    <t>LISTA CIVICA: INSIEME A NOI MORRONE RINASCE</t>
  </si>
  <si>
    <t>STAFFOLANI ANDREA</t>
  </si>
  <si>
    <t>LISTA CIVICA: VIVIAMO MORROVALLE</t>
  </si>
  <si>
    <t>MASCHERIN GIUSEPPE</t>
  </si>
  <si>
    <t>LISTA CIVICA: UNITI PER MORSANO</t>
  </si>
  <si>
    <t>CAVELLI PIERO</t>
  </si>
  <si>
    <t>GEROSA ETTORE</t>
  </si>
  <si>
    <t>LISTA CIVICA: INSIEME...SI PUO'! | LISTA CIVICA: VIVIAMO MORTARA | FRATELLI D'ITALIA</t>
  </si>
  <si>
    <t>ZULIANI ROBERTO</t>
  </si>
  <si>
    <t>LISTA CIVICA: LISTA GIOVANI | LISTA CIVICA: ZULIANI SINDACO DI TUTTI  | LISTA CIVICA: IN COMUNE CON VOI</t>
  </si>
  <si>
    <t>PESENTI DARIO</t>
  </si>
  <si>
    <t>LISTA CIVICA: MORTERONE INSIEME</t>
  </si>
  <si>
    <t>MONTAGNESE ALBINA</t>
  </si>
  <si>
    <t>SAVOLDI GIANLUCA</t>
  </si>
  <si>
    <t>LISTA CIVICA: MOSCAZZANO #INSIEME</t>
  </si>
  <si>
    <t>ADDEO CLAUDIO ROSARIO</t>
  </si>
  <si>
    <t>LISTA CIVICA: MOSCHIANO PRIMA DI TUTTO</t>
  </si>
  <si>
    <t>GALIFFI GIULIANO</t>
  </si>
  <si>
    <t>LISTA CIVICA: MOSCIANO DEMOCRATICA</t>
  </si>
  <si>
    <t>DE COLLIBUS CLAUDIO</t>
  </si>
  <si>
    <t>LISTA CIVICA: INSIEME PER MOSCUFO</t>
  </si>
  <si>
    <t>GUFLER GOTHARD</t>
  </si>
  <si>
    <t>RUSSIAN EMANUELA</t>
  </si>
  <si>
    <t>BLANCATO CARMELO</t>
  </si>
  <si>
    <t>LISTA CIVICA: INSIEME PER MOTTA CAMASTRA</t>
  </si>
  <si>
    <t>ADAMO SEBASTIANO</t>
  </si>
  <si>
    <t>QUIRCI EMANUELA</t>
  </si>
  <si>
    <t>LISTA CIVICA: NOI DI MOTTA</t>
  </si>
  <si>
    <t>RIGHI ALESSANDRO</t>
  </si>
  <si>
    <t>IAVAGNILIO DOMENICO</t>
  </si>
  <si>
    <t>LISTA CIVICA: MOTTA  NEL CUORE</t>
  </si>
  <si>
    <t>VERDUCI GIOVANNI</t>
  </si>
  <si>
    <t>LISTA CIVICA: LA CITTA' CHE CRESCE</t>
  </si>
  <si>
    <t>EGEO IVANO</t>
  </si>
  <si>
    <t>LISTA CIVICA: RINNOVAMENTO PER MOTTA</t>
  </si>
  <si>
    <t>CARRA' ANASTASIO</t>
  </si>
  <si>
    <t>DE GIULI PRIMO PAOLO</t>
  </si>
  <si>
    <t>BASILE ROMEO</t>
  </si>
  <si>
    <t>LISTA CIVICA: PER MOTTAFOLLONE</t>
  </si>
  <si>
    <t>VANZI ROBERTO</t>
  </si>
  <si>
    <t>LISTA CIVICA: INSIEME PER MOTTALCIATA</t>
  </si>
  <si>
    <t>PELLICIARDI STEFANO</t>
  </si>
  <si>
    <t>LISTA CIVICA: MOTTEGGIANA OBIETTIVO COMUNE</t>
  </si>
  <si>
    <t>BARULLI GIOVANNI PIERO</t>
  </si>
  <si>
    <t>LISTA CIVICA: AVANTI BARULLI | MOVIMENTO 5 STELLE</t>
  </si>
  <si>
    <t>SCHIPS TOMMASO</t>
  </si>
  <si>
    <t>TASSI BRUNO</t>
  </si>
  <si>
    <t>LISTA CIVICA: INSIEME OGGI MOZZANICA</t>
  </si>
  <si>
    <t>MONZA LUIGI</t>
  </si>
  <si>
    <t>LISTA CIVICA: UN'ALTRA MOZZATE</t>
  </si>
  <si>
    <t>MARTELLI MAURO</t>
  </si>
  <si>
    <t>LISTA CIVICA: INSIEME PER MOZZECANE</t>
  </si>
  <si>
    <t>UBIALI GIANLUIGI</t>
  </si>
  <si>
    <t>LISTA CIVICA: INNOVA MOZZO</t>
  </si>
  <si>
    <t>BARONI MARIO</t>
  </si>
  <si>
    <t>LISTA CIVICA: LISTA CIVICA LA TORRE</t>
  </si>
  <si>
    <t>POLIDORI PAOLO</t>
  </si>
  <si>
    <t>LISTA CIVICA: DIPIAZZA PER MUGGIA | LISTA CIVICA: PRIMA MUGGIA | LEGA SALVINI PREMIER | LISTA CIVICA: NOI PER MUGGIA | LISTA CIVICA: LISTA STENER PER MUGGIA | FRATELLI D'ITALIA CON GIORGIA MELONI</t>
  </si>
  <si>
    <t>FIORITO MARIA ARCANGELA</t>
  </si>
  <si>
    <t>PARTITO DEMOCRATICO | LISTA CIVICA: MUGGIÊ PARTECIPATA | LISTA CIVICA: INSIEME PER MUGGIO' | LISTA CIVICA: DEMOCRATICI CIVICI</t>
  </si>
  <si>
    <t>NAPOLITANO ALESSANDRO</t>
  </si>
  <si>
    <t>LISTA CIVICA: TERRA NOSTRA</t>
  </si>
  <si>
    <t>SARNATARO LUIGI</t>
  </si>
  <si>
    <t>PARTITO DEMOCRATICO | LISTA CIVICA: SARNATARO SINDACO | CAMPANIA LIBERA | ITALIA IN COMUNE | LISTA CIVICA: PERIFERIA ATTIVA | EUROPA VERDE | LISTA CIVICA: MUGNANO CITT? VIVA | ITALIA VIVA | LISTA CIVICA: SM SIAMO MUGNANO | +CAMPANIA IN EUROPA</t>
  </si>
  <si>
    <t>GIUDICI SILVIA</t>
  </si>
  <si>
    <t>LISTA CIVICA: MULAZZANO CIVICA</t>
  </si>
  <si>
    <t>NOVOA CLAUDIO</t>
  </si>
  <si>
    <t>LISTA CIVICA: INSIEME PER IL NOSTRO FUTURO</t>
  </si>
  <si>
    <t>FLOCCHINI NICOLA ANGIOLA</t>
  </si>
  <si>
    <t>LISTA CIVICA: MURA BENE COMUNE</t>
  </si>
  <si>
    <t>PIU SALVATORE</t>
  </si>
  <si>
    <t>LISTA CIVICA: MURAVERA RINASCE</t>
  </si>
  <si>
    <t>VIGLIERCHIO LUCA</t>
  </si>
  <si>
    <t>MILLA FABRIZIO</t>
  </si>
  <si>
    <t>LISTA CIVICA: INSIEME SI PUO' FARE</t>
  </si>
  <si>
    <t>PRONZALINO GIACOMO</t>
  </si>
  <si>
    <t>LISTA CIVICA: UNITI PER MURIALDO</t>
  </si>
  <si>
    <t>BAROERO GIOVANNI</t>
  </si>
  <si>
    <t>LISTA CIVICA: PAESE CON STELLE</t>
  </si>
  <si>
    <t>RICCI DAVIDE</t>
  </si>
  <si>
    <t>LISTA CIVICA: INSIEME PER MURLO</t>
  </si>
  <si>
    <t>DONNO ANTONIO</t>
  </si>
  <si>
    <t>LISTA CIVICA: UNITI X MURO</t>
  </si>
  <si>
    <t>SETARO GIOVANNI</t>
  </si>
  <si>
    <t>TOLU FEDERICO</t>
  </si>
  <si>
    <t>LISTA CIVICA: PROGETTO MUROS</t>
  </si>
  <si>
    <t>BENEDETTI GIOVANNI</t>
  </si>
  <si>
    <t>SAIS SASHA</t>
  </si>
  <si>
    <t>LISTA CIVICA: MUSEI PROTAGONISTA</t>
  </si>
  <si>
    <t>SUSANNA SILVIA</t>
  </si>
  <si>
    <t>POZZI MARCO</t>
  </si>
  <si>
    <t>LISTA CIVICA: UNITI PER MUSSO</t>
  </si>
  <si>
    <t>MONTAGNER CRISTIANO</t>
  </si>
  <si>
    <t>LISTA CIVICA: PATTO PER MUSSOLENTE E CASONI</t>
  </si>
  <si>
    <t>CATANIA GIUSEPPE SEBASTIANO</t>
  </si>
  <si>
    <t>LISTA CIVICA: MUSSOMELI CREA</t>
  </si>
  <si>
    <t>ZORATTI ERICA</t>
  </si>
  <si>
    <t>LISTA CIVICA: MUZZANA ADESSO-TU PUOI | LISTA CIVICA: ESSERE COMUNITA' - MUZZANA 2019</t>
  </si>
  <si>
    <t>FAVARIO ROBERTO</t>
  </si>
  <si>
    <t>LISTA CIVICA: LO SCOIATTOLO</t>
  </si>
  <si>
    <t>MORANDI GIANNI</t>
  </si>
  <si>
    <t>LISTA CIVICA: LIBERAMENTE CENTOPERCENTO NAGO-TORBOLE</t>
  </si>
  <si>
    <t>BUSETTI LUDWIG</t>
  </si>
  <si>
    <t>VECCHIATTI MANUELA</t>
  </si>
  <si>
    <t>MANFREDI GAETANO</t>
  </si>
  <si>
    <t>LISTA CIVICA: ADESSO NAPOLI | LISTA CIVICA: NOI CAMPANI PER LA CITTA' | LISTA CIVICA: LISTA MANFREDI SINDACO | MOVIMENTO 5 STELLE | MODERATI | LISTA CIVICA: PER LE PERSONE E LA COMUNITA' | LISTA CIVICA: NAPOLI SOLIDALE SINISTRA | CENTRO DEMOCRATICO | LISTA CIVICA: REPUBBLICANI DEMOCRATICI CON NAPOLI OLTRE | PARTITO DEMOCRATICO | LISTA CIVICA: AZZURRI NOI SUD NAPOLI VIVA | LISTA CIVICA: NAPOLI LIBERA | EUROPA VERDE</t>
  </si>
  <si>
    <t>VARGIU GIAN GIUSEPPE</t>
  </si>
  <si>
    <t>LISTA CIVICA: INSIEME PER RIPARTIRE</t>
  </si>
  <si>
    <t>CANI ANTONELLO</t>
  </si>
  <si>
    <t>MELLONE GIUSEPPE</t>
  </si>
  <si>
    <t>LISTA CIVICA: LIBERI POLARI | LISTA CIVICA: DIFENDERE NARDO' | LISTA CIVICA: NARDO' PER BENE | LISTA CIVICA: PIPPI SINDACO DI TUTTI | LISTA CIVICA: OBIETTIVO COMUNE | LISTA CIVICA: AVANTI NARDO' | LISTA CIVICA: ANDARE OLTRE | LISTA CIVICA: MOVIMENTO POLITICO LIBRA | LISTA CIVICA: NOI X NARDO'</t>
  </si>
  <si>
    <t>DEMASI ANTONIO</t>
  </si>
  <si>
    <t>LUCARELLI LORENZO</t>
  </si>
  <si>
    <t>LISTA CIVICA: LISTA LUCARELLI SINDACO | PARTITO SOCIALISTA ITALIANO | PARTITO DEMOCRATICO | LISTA CIVICA: UNITA' X NARNI SINISTRA CIVICA ECOLOGISTA | MOVIMENTO 5 STELLE</t>
  </si>
  <si>
    <t>BRANDARA MARIA GRAZIA</t>
  </si>
  <si>
    <t>SGUAZZINI PAOLA</t>
  </si>
  <si>
    <t>LISTA CIVICA: VIVIAMO NARZOLE</t>
  </si>
  <si>
    <t>DE ANDREIS ROBERTO</t>
  </si>
  <si>
    <t>LISTA CIVICA: NASINO 2021</t>
  </si>
  <si>
    <t>NANI' GAETANO</t>
  </si>
  <si>
    <t>CHRISTANELL ZENO</t>
  </si>
  <si>
    <t>FRANZONI MATTEO</t>
  </si>
  <si>
    <t>LISTA CIVICA: PROGETTO NAVE VIVA</t>
  </si>
  <si>
    <t>FEDERICO PAOLO</t>
  </si>
  <si>
    <t>UEBERBACHER ALEXANDER</t>
  </si>
  <si>
    <t>GIARDINI ALFONSO</t>
  </si>
  <si>
    <t>LISTA CIVICA: NAZZANO DOMANI</t>
  </si>
  <si>
    <t>GARIBALDI FRANCESCA</t>
  </si>
  <si>
    <t>LISTA CIVICA: CAMBIA CON NE</t>
  </si>
  <si>
    <t>FAVINO FABRIZIO</t>
  </si>
  <si>
    <t>GRISON ROBERTO</t>
  </si>
  <si>
    <t>LISTA CIVICA: LISTA TOSI-AMA NEGRAR | LISTA CIVICA: INSIEME PER GRISON SINDACO | LISTA CIVICA: LABORATORIO NEGRAR | LISTA CIVICA: COMUNITA' E TERRITORIO</t>
  </si>
  <si>
    <t>SUDERMANIA STEFANO</t>
  </si>
  <si>
    <t>LISTA CIVICA: LISTA CIVICA NEIRONE</t>
  </si>
  <si>
    <t>GHELLA ANNALISA</t>
  </si>
  <si>
    <t>LISTA CIVICA: SIAMO NEIVE</t>
  </si>
  <si>
    <t>RAVASIO GIANFRANCO</t>
  </si>
  <si>
    <t>LISTA CIVICA: PAESE VIVO</t>
  </si>
  <si>
    <t>BERTUCCI ALBERTO</t>
  </si>
  <si>
    <t>LISTA CIVICA: UNITI PER NEMI</t>
  </si>
  <si>
    <t>CARLOMAGNO DOMENICO</t>
  </si>
  <si>
    <t>LISTA CIVICA: NEMOLI NEL CUORE</t>
  </si>
  <si>
    <t>CAU SALVATORE</t>
  </si>
  <si>
    <t>LISTA CIVICA: PROSPETTIVA NEONELI 2.0</t>
  </si>
  <si>
    <t>VITA FRANCO</t>
  </si>
  <si>
    <t>LISTA CIVICA: NOI &amp; VOI PER NEPI</t>
  </si>
  <si>
    <t>LAURENZI DANIELE</t>
  </si>
  <si>
    <t>LISTA CIVICA: VIVIAMO NERETO</t>
  </si>
  <si>
    <t>LELLI DOMENICO</t>
  </si>
  <si>
    <t>COLOMBO DANIELA</t>
  </si>
  <si>
    <t>LISTA CIVICA: TUTTI PER NERVIANO | LISTA CIVICA: GENTE PER NERVIANO | LISTA CIVICA: SCOSSA CIVICA LA COMUNITA'</t>
  </si>
  <si>
    <t>CAVALLARI LUIGINO</t>
  </si>
  <si>
    <t>MORINI MASSIMO</t>
  </si>
  <si>
    <t>LISTA CIVICA: RINASCITA DI NESSO</t>
  </si>
  <si>
    <t>PASQUALE TIZIANA</t>
  </si>
  <si>
    <t>LISTA CIVICA: LISTA CIVICA PER NETRO</t>
  </si>
  <si>
    <t>DEVINCENZI RAFFAELLA</t>
  </si>
  <si>
    <t>LISTA CIVICA: INSIEME PER AMMINISTRARE IL FUTURO</t>
  </si>
  <si>
    <t>BENOTTO CORRADO</t>
  </si>
  <si>
    <t>SACRISTANI CARLO</t>
  </si>
  <si>
    <t>LISTA CIVICA: NIARDO CON VOI</t>
  </si>
  <si>
    <t>AGNESINA PIERFRANCESCO</t>
  </si>
  <si>
    <t>LISTA CIVICA: NIBBIOLA CHE VOGLIAMO</t>
  </si>
  <si>
    <t>DI TERLIZZI LAURA</t>
  </si>
  <si>
    <t>TOLARDO GIAMPIETRO</t>
  </si>
  <si>
    <t>LISTA CIVICA: NICHELINO CORAGGIOSA | MODERATI | LISTA CIVICA: NICHELINO IN COMUNE | LISTA CIVICA: CHREO NICHELINO | LISTA CIVICA: TOLARDO SINDACO | LISTA CIVICA: COMUNISTI NICHELINO | PARTITO DEMOCRATICO</t>
  </si>
  <si>
    <t>PULVIRENTI ANGELO</t>
  </si>
  <si>
    <t>RATTI MICHELE</t>
  </si>
  <si>
    <t>LISTA CIVICA: FARE COMUNITA' A NICORVO</t>
  </si>
  <si>
    <t>BONELLI LUIGI SALVATORE</t>
  </si>
  <si>
    <t>MARASCO GIUSEPPE</t>
  </si>
  <si>
    <t>LISTA CIVICA: RINASCITA NICOTERESE</t>
  </si>
  <si>
    <t>SOTTIMANO EMANUELE</t>
  </si>
  <si>
    <t>LISTA CIVICA: INSIEME PER NIELLA</t>
  </si>
  <si>
    <t>MINA GIANMARIO</t>
  </si>
  <si>
    <t>BERTOLLA GIORGIO</t>
  </si>
  <si>
    <t>LISTA CIVICA: NIMIS AL CENTRO | LISTA CIVICA: UNITI PER NIMIS</t>
  </si>
  <si>
    <t>CONTI MASSIMILIANO VALENTINO</t>
  </si>
  <si>
    <t>COLIANNI ROSARIO</t>
  </si>
  <si>
    <t>BRIGUGLIO NATALE</t>
  </si>
  <si>
    <t>NOSENZO SIMONE</t>
  </si>
  <si>
    <t>LISTA CIVICA: CAMBIAMO NIZZA</t>
  </si>
  <si>
    <t>ANDREOTTI PATRIZIA</t>
  </si>
  <si>
    <t>LISTA CIVICA: IMPEGNO COMUNE | LISTA CIVICA: INSIEME PER NOALE | LISTA CIVICA: SORINO X NOALE</t>
  </si>
  <si>
    <t>AIMONINO DOMENICO</t>
  </si>
  <si>
    <t>LISTA CIVICA: NOASCA SIAMO NOI</t>
  </si>
  <si>
    <t>PANDOLFI MARIA ANTONIETTA</t>
  </si>
  <si>
    <t>LISTA CIVICA: INSIEME PER UN FUTURO MIGLIORE</t>
  </si>
  <si>
    <t>MUCCI LORENZO</t>
  </si>
  <si>
    <t>LISTA CIVICA: PARTECIPA AL CAMBIAMENTO</t>
  </si>
  <si>
    <t>DE MAIO PAOLO</t>
  </si>
  <si>
    <t>PARTITO DEMOCRATICO | LISTA CIVICA: LIBERAL | LISTA CIVICA: PASSIONE PER NOCERA | LISTA CIVICA: NOCERA CITTA' SOLIDALE | LISTA COMPOSITA: PARTITO SOCIALISTA ITALIANO-PROGRESSISTI | LISTA CIVICA: NOCERA LIBERA</t>
  </si>
  <si>
    <t>CUOFANO GIOVANNI MARIA</t>
  </si>
  <si>
    <t>LISTA CIVICA: COMUNIT? NOCERA SUPERIORE ITALIA | LISTA CIVICA: VIVA NOCERA SUPERIORE | LISTA CIVICA: ANCORA! | LISTA CIVICA: LA NOSTRA TERRA | LISTA CIVICA: CITT? LIBERA | LISTA CIVICA: +RETE CON CUOFANO SINDACO</t>
  </si>
  <si>
    <t>CAPARVI VIRGINIO</t>
  </si>
  <si>
    <t>LISTA CIVICA: FUTURA NOCERA</t>
  </si>
  <si>
    <t>FECCI FABIO</t>
  </si>
  <si>
    <t>LISTA CIVICA: LIBERI E UNITI</t>
  </si>
  <si>
    <t>NISI DOMENICO</t>
  </si>
  <si>
    <t>PARTITO DEMOCRATICO | LISTA CIVICA: LAVORO E SVILUPPO PER NOCI | LA SINISTRA | LISTA CIVICA: ID INIZIATIVA DEMOCRATICA | LISTA CIVICA: CIVICA MENTE | LISTA CIVICA: NOCI SIAMO | LISTA CIVICA: IMPRONTA CIVICA | LISTA CIVICA: NOI CON DOMENICO NISI</t>
  </si>
  <si>
    <t>VADRUCCI VINCENZO</t>
  </si>
  <si>
    <t>CALABRESE FRANCESCO ANTONIO</t>
  </si>
  <si>
    <t>PASINI FLAVIO MASSIMO</t>
  </si>
  <si>
    <t>SCERBO ALBERTO</t>
  </si>
  <si>
    <t>TRENTINI LUCA</t>
  </si>
  <si>
    <t>BAUCE ROMINA</t>
  </si>
  <si>
    <t>LISTA CIVICA: INSIEME PER NOGAROLE</t>
  </si>
  <si>
    <t>INNAMORATO RAIMONDO</t>
  </si>
  <si>
    <t>MOVIMENTO 5 STELLE | LISTA CIVICA: CON RAIMONDO INNAMORATO SINDACO</t>
  </si>
  <si>
    <t>BUONAURO CARLO</t>
  </si>
  <si>
    <t>PARTITO DEMOCRATICO | LISTA CIVICA: NOLA AL CENTRO | LISTA CIVICA: PER NOLA NOSTRA | LISTA CIVICA: NOLA DEMOCRATICA | MOVIMENTO 5 STELLE | LISTA CIVICA: NOLA BENE COMUNE CON PIAZZA D'ARMI</t>
  </si>
  <si>
    <t>BERTINO LUCA FRANCESCO</t>
  </si>
  <si>
    <t>REPETTO AMBROGIO</t>
  </si>
  <si>
    <t>LISTA CIVICA: PROSPETTIVA NOLI</t>
  </si>
  <si>
    <t>PELLER ELLADE GIACINTA</t>
  </si>
  <si>
    <t>LISTA CIVICA: MONTAGNA VIVA</t>
  </si>
  <si>
    <t>MAFFEI RINALDO</t>
  </si>
  <si>
    <t>NANNETTI FEDERICA</t>
  </si>
  <si>
    <t>LISTA CIVICA: UNA MANO PER NONANTOLA | PARTITO DEMOCRATICO</t>
  </si>
  <si>
    <t>BRUSSINO LOREDANA EMMA</t>
  </si>
  <si>
    <t>LISTA CIVICA: PROGETTO PER NONE</t>
  </si>
  <si>
    <t>MINAZZI PIERO ERNESTO</t>
  </si>
  <si>
    <t>ZARU RITA</t>
  </si>
  <si>
    <t>LISTA CIVICA: RIPARTIAMO INSIEME</t>
  </si>
  <si>
    <t>MANCA MATTEO</t>
  </si>
  <si>
    <t>LISTA CIVICA: VIVERE NORBELLO</t>
  </si>
  <si>
    <t>ALEMANNO NICOLA</t>
  </si>
  <si>
    <t>LISTA CIVICA: RISPETTO PER NORCIA</t>
  </si>
  <si>
    <t>DELL'OMO ANDREA</t>
  </si>
  <si>
    <t>LISTA CIVICA: PROGETTO NORMA</t>
  </si>
  <si>
    <t>CATTANEO ROBERTO</t>
  </si>
  <si>
    <t>LISTA CIVICA: NOSATE NUOVA</t>
  </si>
  <si>
    <t>DI BONAVENTURA DIEGO</t>
  </si>
  <si>
    <t>LISTA CIVICA: NOTARESCO POPOLARE</t>
  </si>
  <si>
    <t>FIGURA CORRADO</t>
  </si>
  <si>
    <t>LISTA CIVICA: SOSTENIBILITA' | LISTA CIVICA: NOTO NOSTRA | LISTA CIVICA: NOTO MOVIMENTO POPOLARE | LISTA CIVICA: NOTO 3.0 | LISTA CIVICA: INSIEME PER NOTO | LISTA CIVICA: NETINI IN MOVIMENTO | LISTA CIVICA: NOTO LIBERA - DEMOCRAZIA E PARTECIPAZIONE</t>
  </si>
  <si>
    <t>DEJORI MARKUS</t>
  </si>
  <si>
    <t>PAGANI FABRIZIO</t>
  </si>
  <si>
    <t>LISTA CIVICA: IO LAVORO PER NOVA | PARTITO DEMOCRATICO | LISTA CIVICA: VIVERE NOVA | SINISTRA: UNITA' A SINISTRA</t>
  </si>
  <si>
    <t>DAUM BERNHARD</t>
  </si>
  <si>
    <t>STIGLIANO EUGENIO LUCIO</t>
  </si>
  <si>
    <t>LISTA CIVICA: RISPLENDE NOVA SIRI</t>
  </si>
  <si>
    <t>ZANCHINI STEFANO</t>
  </si>
  <si>
    <t>MARGON DIEGO</t>
  </si>
  <si>
    <t>CONCA PIERA</t>
  </si>
  <si>
    <t>LISTA CIVICA: VIVERE NOVALESA</t>
  </si>
  <si>
    <t>CANELLI ALESSANDRO</t>
  </si>
  <si>
    <t>LEGA SALVINI PIEMONTE | LISTA CIVICA: FORZA NOVARA | LISTA COMPOSITA: FORZA ITALIA-FEDERAZIONE DEMOCRISTIANA UNIONE DI CENTRO | FRATELLI D'ITALIA</t>
  </si>
  <si>
    <t>BERTOLAMI GIROLAMO</t>
  </si>
  <si>
    <t>NONINI FAUSTO</t>
  </si>
  <si>
    <t>LISTA CIVICA: NOVATE LISTA CIVICA</t>
  </si>
  <si>
    <t>MALDINI DANIELA</t>
  </si>
  <si>
    <t>PARTITO DEMOCRATICO | LISTA CIVICA: BELLA NOVATE | LISTA CIVICA: UNITI E SOLIDALI PER NOVATE | LISTA CIVICA: MEMORIA E FUTURO PER NOVATE</t>
  </si>
  <si>
    <t>GRASSI SERAFINO</t>
  </si>
  <si>
    <t>LISTA CIVICA: GRASSI PER NOVEDRATE</t>
  </si>
  <si>
    <t>PRETI DONATO</t>
  </si>
  <si>
    <t>LISTA CIVICA: NOVELLA 2020 - IMPEGNO - TRADIZIONE - INNOVAZIONE</t>
  </si>
  <si>
    <t>CARLETTI ELENA</t>
  </si>
  <si>
    <t>LISTA CIVICA: NOVELLARA BENE COMUNE</t>
  </si>
  <si>
    <t>PASSONE ROBERTO</t>
  </si>
  <si>
    <t>LISTA CIVICA: INSIEME PER NOVELLO</t>
  </si>
  <si>
    <t>MARIAN CLAUDIO</t>
  </si>
  <si>
    <t>LISTA CIVICA: PROGETTO PER NOVENTA</t>
  </si>
  <si>
    <t>BANO MARCELLO</t>
  </si>
  <si>
    <t>LISTA CIVICA: MARCELLO BANO SINDACO</t>
  </si>
  <si>
    <t>VERONESE MATTIA</t>
  </si>
  <si>
    <t>LISTA CIVICA: IO CREDO IN NOVENTA</t>
  </si>
  <si>
    <t>DIACCI ENRICO</t>
  </si>
  <si>
    <t>LISTA CIVICA: ENRICO DIACCI SINDACO 2022</t>
  </si>
  <si>
    <t>DE VITA ADRIANO</t>
  </si>
  <si>
    <t>LISTA CIVICA: LA COLOMBA</t>
  </si>
  <si>
    <t>MIERA DIRUBE FRANCISCO JAVIER</t>
  </si>
  <si>
    <t>DE LUCA MARCO</t>
  </si>
  <si>
    <t>LISTA CIVICA: INSIEME PER NOVOLI</t>
  </si>
  <si>
    <t>DHO ENZO</t>
  </si>
  <si>
    <t>LISTA CIVICA: NUCETTO UNITO</t>
  </si>
  <si>
    <t>CARBONI MICHELE</t>
  </si>
  <si>
    <t>LISTA CIVICA: LISTA CIVICA PER NUGHEDU</t>
  </si>
  <si>
    <t>MURA FRANCESCO</t>
  </si>
  <si>
    <t>LISTA CIVICA: NUGHEDU FUTURA</t>
  </si>
  <si>
    <t>MELLINO ANTONIO GIUSEPPE</t>
  </si>
  <si>
    <t>LISTA CIVICA: PARIS PRO NULE</t>
  </si>
  <si>
    <t>CUBAIU ANTONELLO</t>
  </si>
  <si>
    <t>LISTA CIVICA: IDDHA MIA</t>
  </si>
  <si>
    <t>TOMBOLINI GIANLUIGI</t>
  </si>
  <si>
    <t>LISTA CIVICA: C'? SEMPRE PI? FUTURO</t>
  </si>
  <si>
    <t>SODDU ANDREA</t>
  </si>
  <si>
    <t>PONTI RENZO</t>
  </si>
  <si>
    <t>LISTA CIVICA: SCELGO NURACHI</t>
  </si>
  <si>
    <t>DAGA GIOVANNI</t>
  </si>
  <si>
    <t>LISTA CIVICA: RICREDIAMO IN NURAGUS</t>
  </si>
  <si>
    <t>PORRU RITA AIDA</t>
  </si>
  <si>
    <t>LISTA CIVICA: TRADIZIONE E PROGRESSO @</t>
  </si>
  <si>
    <t>ANNI STEFANO</t>
  </si>
  <si>
    <t>LISTA CIVICA: INSIEME NURAMINIS E VILLAGRECA</t>
  </si>
  <si>
    <t>ATZORI EMANUEL</t>
  </si>
  <si>
    <t>LISTA CIVICA: NURECI FUTURA</t>
  </si>
  <si>
    <t>ATZENI ANTONELLO</t>
  </si>
  <si>
    <t>LISTA CIVICA: PROGETTO NURRI RINASCITA E PROGRESSO</t>
  </si>
  <si>
    <t>ROSSET CAMILLO</t>
  </si>
  <si>
    <t>SANTINI GIOVANNI</t>
  </si>
  <si>
    <t>LISTA CIVICA: NUVOLENTO INSIEME</t>
  </si>
  <si>
    <t>AGNELLI ANDREA</t>
  </si>
  <si>
    <t>LISTA CIVICA: PROGETTO NUVOLERA</t>
  </si>
  <si>
    <t>GHILLERI ROMEO</t>
  </si>
  <si>
    <t>LISTA CIVICA: ANDIAMO AVANTI PER NUXIS</t>
  </si>
  <si>
    <t>MOSCA MONICA</t>
  </si>
  <si>
    <t>LISTA CIVICA: IMPEGNO PER OCCHIEPPO</t>
  </si>
  <si>
    <t>RAMELLA PRALUNGO EMANUELE</t>
  </si>
  <si>
    <t>COIZZI SONDRA</t>
  </si>
  <si>
    <t>LISTA CIVICA: CAMBIAMOCCHIOBELLO</t>
  </si>
  <si>
    <t>OLIVIERI VALERIA</t>
  </si>
  <si>
    <t>RIOCCI GIANMATTEO</t>
  </si>
  <si>
    <t>OLIVERO FABIO</t>
  </si>
  <si>
    <t>LISTA CIVICA: PER UN NUOVO ODALENGO GRANDE</t>
  </si>
  <si>
    <t>PANATERO MIRELLA</t>
  </si>
  <si>
    <t>LISTA CIVICA: IO STO CON ODALENGO PICCOLO</t>
  </si>
  <si>
    <t>SCARDELLATO MARIA</t>
  </si>
  <si>
    <t>LISTA CIVICA: MARIA SCARDELLATO SINDACO ODERZO | FRATELLI D'ITALIA | LEGA SALVINI</t>
  </si>
  <si>
    <t>ZINELLI MARINO</t>
  </si>
  <si>
    <t>SILVERI ANTONIO</t>
  </si>
  <si>
    <t>LISTA CIVICA: UNITI PER OFENA</t>
  </si>
  <si>
    <t>CAPITANI EZIO</t>
  </si>
  <si>
    <t>LISTA CIVICA: RINASCITA PER OFFAGNA</t>
  </si>
  <si>
    <t>ROSSONI GIOVANNI</t>
  </si>
  <si>
    <t>LISTA CIVICA: UNITI PER OFFANENGO</t>
  </si>
  <si>
    <t>MASSA LUIGI</t>
  </si>
  <si>
    <t>LISTA CIVICA: SOLIDARIET? E DEMOCRAZIA</t>
  </si>
  <si>
    <t>MAZZA GIANCARLO</t>
  </si>
  <si>
    <t>LISTA CIVICA: RINNOVAMENTO POPOLARE</t>
  </si>
  <si>
    <t>FERRARI ALESSIO</t>
  </si>
  <si>
    <t>GHIRINGHELLI FRANCO</t>
  </si>
  <si>
    <t>NARCISO CHIARA</t>
  </si>
  <si>
    <t>LISTA CIVICA: INSIEME PER OGGIONO</t>
  </si>
  <si>
    <t>VACHA MONICA MARIA BIANCA</t>
  </si>
  <si>
    <t>LISTA CIVICA: OGLIANICO INSIEME</t>
  </si>
  <si>
    <t>NIZZI SETTIMO</t>
  </si>
  <si>
    <t>LISTA CIVICA: LISTA NIZZI IL FUTURO SEI TU | FORZA ITALIA | UNIONE DI CENTRO | LEGA SALVINI SARDEGNA | RIFORMATORI SARDI - LIBERAL DEMOCRATICI | PARTITO SARDO D'AZIONE</t>
  </si>
  <si>
    <t>RANGHINO ANNA MARIA</t>
  </si>
  <si>
    <t>LISTA CIVICA: OLCENENGO CAMBIA MARCIA</t>
  </si>
  <si>
    <t>RONCAROLO MARCO</t>
  </si>
  <si>
    <t>BALDASSINI ANDREA</t>
  </si>
  <si>
    <t>LISTA CIVICA: OLEGGIO INSIEME</t>
  </si>
  <si>
    <t>CAIRO MARCO</t>
  </si>
  <si>
    <t>MONDIN LUCA</t>
  </si>
  <si>
    <t>LISTA CIVICA: CAMBIAMO OLEVANO</t>
  </si>
  <si>
    <t>VOLZONE MICHELE</t>
  </si>
  <si>
    <t>LISTA CIVICA: MICHELE VOLZONE CON, PER OLEVANO!</t>
  </si>
  <si>
    <t>MORETTI SIMONE</t>
  </si>
  <si>
    <t>LISTA CIVICA: SVOLTA CIVICA</t>
  </si>
  <si>
    <t>BERNOCCO GIOVANNI BATTISTA</t>
  </si>
  <si>
    <t>LISTA CIVICA: OLGIATE RINASCE</t>
  </si>
  <si>
    <t>MONTANO GIOVANNI</t>
  </si>
  <si>
    <t>LISTA CIVICA: PAESE DA VIVERE</t>
  </si>
  <si>
    <t>PASSONI MARCO</t>
  </si>
  <si>
    <t>LISTA CIVICA: OLGINATE 2030</t>
  </si>
  <si>
    <t>CONGIU SEBASTIANO ANTIOCO</t>
  </si>
  <si>
    <t>LISTA CIVICA: MOVIMENTIAMO IL NOSTRO FUTURO</t>
  </si>
  <si>
    <t>DEFILIPPI ANDREA</t>
  </si>
  <si>
    <t>LISTA CIVICA: DEMOCRAZIA E RINNOVAMENTO</t>
  </si>
  <si>
    <t>MALTA NICOLA</t>
  </si>
  <si>
    <t>LISTA CIVICA: IMPEGNO COMUNE OLIVADI</t>
  </si>
  <si>
    <t>IARRERA FRANCESCO</t>
  </si>
  <si>
    <t>LISTA CIVICA: OLIVERI FRANCESCO SINDACO</t>
  </si>
  <si>
    <t>PIGNATA CARMINE</t>
  </si>
  <si>
    <t>LISTA CIVICA: UNITI PER OLIVETO</t>
  </si>
  <si>
    <t>POLTI BRUNO</t>
  </si>
  <si>
    <t>LISTA CIVICA: OLIVETO LARIO PER TUTTI</t>
  </si>
  <si>
    <t>TERRANOVA NICOLA</t>
  </si>
  <si>
    <t>BIANCHERI ADRIANO</t>
  </si>
  <si>
    <t>LISTA CIVICA: INSIEME PER OLIVETTA</t>
  </si>
  <si>
    <t>GROSSI GIANMANUELE</t>
  </si>
  <si>
    <t>LISTA CIVICA: TORRE CON RAMO D'ULIVO</t>
  </si>
  <si>
    <t>CONGIU OSVALDO</t>
  </si>
  <si>
    <t>LISTA CIVICA: LISTA CIVICA OLLASTRA 2.0</t>
  </si>
  <si>
    <t>COLUMBU FRANCESCO</t>
  </si>
  <si>
    <t>VEVEY DAVID</t>
  </si>
  <si>
    <t>FAEDDA MARIO ANTONIO</t>
  </si>
  <si>
    <t>LISTA CIVICA: OLMEDO DOMANI</t>
  </si>
  <si>
    <t>FELISARI RENZO</t>
  </si>
  <si>
    <t>LISTA CIVICA: OLMENETA DUEMILA</t>
  </si>
  <si>
    <t>GOGLIO CARMELO MARIA</t>
  </si>
  <si>
    <t>LISTA CIVICA: INSIEME PER OLMO</t>
  </si>
  <si>
    <t>ARAMINI GIUSEPPINA</t>
  </si>
  <si>
    <t>ASTORI GIUSEPPE</t>
  </si>
  <si>
    <t>LISTA CIVICA: FUTURO OLTRE IL COLLE</t>
  </si>
  <si>
    <t>BARONCHELLI GIULIO</t>
  </si>
  <si>
    <t>LISTA CIVICA: INSIEME PER OLTRESSENDA ALTA</t>
  </si>
  <si>
    <t>MELETTO AURELIO</t>
  </si>
  <si>
    <t>LISTA CIVICA: OLTRONA NOSTRA</t>
  </si>
  <si>
    <t>AGUS MARIA MADDALENA</t>
  </si>
  <si>
    <t>LISTA CIVICA: ORTZAI IN CORO</t>
  </si>
  <si>
    <t>VANOGLIO ALBERTO</t>
  </si>
  <si>
    <t>LISTA CIVICA: OME PER PASSIONE</t>
  </si>
  <si>
    <t>MONDELLI RAFFAELE</t>
  </si>
  <si>
    <t>LISTA CIVICA: PACE E PROGRESSO</t>
  </si>
  <si>
    <t>MICHELANGELI CLARA</t>
  </si>
  <si>
    <t>LISTA CIVICA: PARIS PRO ONANIE</t>
  </si>
  <si>
    <t>GIULIANI GIOVANNI</t>
  </si>
  <si>
    <t>FANTONE ALFREDO</t>
  </si>
  <si>
    <t>DALLAGRASSA ANGELO</t>
  </si>
  <si>
    <t>LISTA CIVICA: UNITI PER ONETA</t>
  </si>
  <si>
    <t>MONNE LUCA</t>
  </si>
  <si>
    <t>MULEDDA DAVIDE ANDREA</t>
  </si>
  <si>
    <t>LISTA CIVICA: PROGETTO PER ONIFERI</t>
  </si>
  <si>
    <t>FORMENTELLI FIORENZO</t>
  </si>
  <si>
    <t>LISTA CIVICA: IDEE PER IL FUTURO</t>
  </si>
  <si>
    <t>SCHIAVI MICHELE</t>
  </si>
  <si>
    <t>BOTTELLO ALESSANDRO</t>
  </si>
  <si>
    <t>LISTA CIVICA: ONZO C'? CONTINUIT? E FUTURO</t>
  </si>
  <si>
    <t>BARBIERI BARBARA</t>
  </si>
  <si>
    <t>LISTA COMPOSITA: PARTITO DEMOCRATICO-ITALIA VIVA-MOVIMENTO 5 STELLE-SINISTRA</t>
  </si>
  <si>
    <t>LISTA CIVICA: OPI FUTURA</t>
  </si>
  <si>
    <t>GIARETTA PIETRO LUIGI</t>
  </si>
  <si>
    <t>EVANGELISTA MIRCO</t>
  </si>
  <si>
    <t>LISTA CIVICA: OPPIDO FUTURA</t>
  </si>
  <si>
    <t>BARILLARO BRUNO</t>
  </si>
  <si>
    <t>LISTA CIVICA: INSIEME  PER OPPIDO</t>
  </si>
  <si>
    <t>FEICHTER MARTIN</t>
  </si>
  <si>
    <t>ZIRANU MARCO</t>
  </si>
  <si>
    <t>DE SOCIO ROBERTO</t>
  </si>
  <si>
    <t>LISTA CIVICA: RISCRIVIAMO ORATINO</t>
  </si>
  <si>
    <t>BOSSO CINZIA MARIA</t>
  </si>
  <si>
    <t>UNIONE DI CENTRO | FORZA ITALIA | LISTA CIVICA: PROGETTO COMUNE | LISTA CIVICA: LA CITTA' | LISTA CIVICA: PER CINZIA BOSSO SINDACO | LISTA CIVICA: OBIETTIVO ORBASSANO</t>
  </si>
  <si>
    <t>CASAMENTI ANDREA</t>
  </si>
  <si>
    <t>LISTA CIVICA: PATTO PER IL FUTURO</t>
  </si>
  <si>
    <t>MENCI FILIPPI GIULIANA</t>
  </si>
  <si>
    <t>BARELLI ROBERTO</t>
  </si>
  <si>
    <t>LISTA CIVICA: IDEA IN COMUNE</t>
  </si>
  <si>
    <t>LA TORRE ADALGISA</t>
  </si>
  <si>
    <t>GNECCO GIACOMO</t>
  </si>
  <si>
    <t>LISTA CIVICA: VIVERE ORERO</t>
  </si>
  <si>
    <t>DOTTO MANUEL</t>
  </si>
  <si>
    <t>LISTA CIVICA: OBIETTIVO FUTURO</t>
  </si>
  <si>
    <t>MEREU PASQUALE</t>
  </si>
  <si>
    <t>LISTA CIVICA: AUNIOS</t>
  </si>
  <si>
    <t>CARONE MARIA</t>
  </si>
  <si>
    <t>UNIONE DI CENTRO | LISTA CIVICA: LEGALITA' E SVILUPPO PER ORIA | LISTA CIVICA: ORIA E' | LISTA CIVICA: INSIEME PER ORIA | LISTA CIVICA: CAMBIAMO STORIA</t>
  </si>
  <si>
    <t>PARANINFI ANTONIO</t>
  </si>
  <si>
    <t>LISTA CIVICA: PARTECIPAZIONE E CONTINUITA'</t>
  </si>
  <si>
    <t>REGNICOLI EVASIO</t>
  </si>
  <si>
    <t>LISTA COMPOSITA: LEGA SALVINI LOMBARDIA-LA CIVICA</t>
  </si>
  <si>
    <t>MOIA CESARE GIUSEPPE</t>
  </si>
  <si>
    <t>LISTA CIVICA: LA ROCCA</t>
  </si>
  <si>
    <t>COLLETTA ALESSANDRO</t>
  </si>
  <si>
    <t>LISTA CIVICA: ORIO VIVA</t>
  </si>
  <si>
    <t>PONZETTI SARA</t>
  </si>
  <si>
    <t>LISTA CIVICA: INSIEME PER ORIO</t>
  </si>
  <si>
    <t>FERRARI FRANCESCO</t>
  </si>
  <si>
    <t>LISTA CIVICA: UNITI PER ORIO</t>
  </si>
  <si>
    <t>COLOTTA SIMONA</t>
  </si>
  <si>
    <t>LISTA CIVICA: ORIOLO NEL CUORE</t>
  </si>
  <si>
    <t>RALLO EMANUELE</t>
  </si>
  <si>
    <t>LISTA CIVICA: INSIEME PER ORIOLO</t>
  </si>
  <si>
    <t>SANNA MASSIMILIANO</t>
  </si>
  <si>
    <t>UNIONE DI CENTRO | FORZA ITALIA | PARTITO SARDO D'AZIONE | LISTA CIVICA: POPOLARI EUROPEI AUTONOMISTI SARDI | LISTA CIVICA: SARDEGNA 20VENTI TUNIS | RIFORMATORI SARDI - LIBERAL DEMOCRATICI | FRATELLI D'ITALIA</t>
  </si>
  <si>
    <t>FERRARIS GIORGIO</t>
  </si>
  <si>
    <t>LISTA CIVICA: INSIEME PER ORMEA</t>
  </si>
  <si>
    <t>MANENTE ANDREA</t>
  </si>
  <si>
    <t>SICCARDI DANIEL</t>
  </si>
  <si>
    <t>LISTA CIVICA: S?AMO ORNAGO</t>
  </si>
  <si>
    <t>CIGALA FULGOSI FILIPPO</t>
  </si>
  <si>
    <t>LISTA CIVICA: ORNAVASSO CON MIGIANDONE</t>
  </si>
  <si>
    <t>MILESI COLOMBA</t>
  </si>
  <si>
    <t>LISTA CIVICA: VIVERE A ORNICA</t>
  </si>
  <si>
    <t>FARRIS ELISA</t>
  </si>
  <si>
    <t>BOSU TONINO</t>
  </si>
  <si>
    <t>LISTA CIVICA: INSIEME ANDIAMO OLTRE</t>
  </si>
  <si>
    <t>ASTORE AGOSTINO</t>
  </si>
  <si>
    <t>LISTA CIVICA: LE RADICI DEL FUTURO</t>
  </si>
  <si>
    <t>BOI ALESSANDRO</t>
  </si>
  <si>
    <t>LISTA CIVICA: SCRIVIAMO IL FUTURO PER ORROLI</t>
  </si>
  <si>
    <t>COLLOT FABIO</t>
  </si>
  <si>
    <t>LISTA COMPOSITA: LEGA SALVINI-LISTA CIVICA</t>
  </si>
  <si>
    <t>SIMONELLI MARIO GERARDO CARMINE</t>
  </si>
  <si>
    <t>PINTI MADDALENA</t>
  </si>
  <si>
    <t>LISTA CIVICA: INSIEME PER ORSENIGO</t>
  </si>
  <si>
    <t>SALERNI ERNESTO</t>
  </si>
  <si>
    <t>BOTTONE ALBERTO</t>
  </si>
  <si>
    <t>LISTA CIVICA: REALIZZIAMO ORSOMARSO</t>
  </si>
  <si>
    <t>LASORSA DOMENICO</t>
  </si>
  <si>
    <t>LISTA CIVICA: IL NASTRO ORTA NOVA | LISTA CIVICA: PARTECIPIAMO ORTA NOVA | LISTA CIVICA: LISTA LASORSA SINDACO</t>
  </si>
  <si>
    <t>ANGELERI GIORGIO</t>
  </si>
  <si>
    <t>LECCA MARIA CARMELA</t>
  </si>
  <si>
    <t>LISTA CIVICA: PER ORTACESUS</t>
  </si>
  <si>
    <t>PRIMIERI DINO</t>
  </si>
  <si>
    <t>LISTA CIVICA: UNIAMO ORTE</t>
  </si>
  <si>
    <t>DE LUCA EDOARDO</t>
  </si>
  <si>
    <t>LISTA CIVICA: CONTINUITA' TRADIZIONE FUTURO</t>
  </si>
  <si>
    <t>PIERMARINI CARLA</t>
  </si>
  <si>
    <t>LISTA CIVICA: FUTURO PER ORTEZZANO</t>
  </si>
  <si>
    <t>CECCHERINI EMANUELE</t>
  </si>
  <si>
    <t>MORODER TOBIA</t>
  </si>
  <si>
    <t>CASTIGLIONE LEO</t>
  </si>
  <si>
    <t>LISTA CIVICA: FORZA LEO PER ORTONA | LISTA CIVICA: LA CITTA' IDEALE | LISTA CIVICA: IL COMUNE DELLE IDEE | LISTA CIVICA: CITTADINI CONSAPEVOLI</t>
  </si>
  <si>
    <t>BUCCELLA GIUSEPPE</t>
  </si>
  <si>
    <t>DELFINO ANDREA</t>
  </si>
  <si>
    <t>LISTA CIVICA: CAMBIAMO INSIEME ORTOVERO</t>
  </si>
  <si>
    <t>FAVORITI RAFFAELE</t>
  </si>
  <si>
    <t>LISTA CIVICA: ORTUCCHIO CHE VOGLIAMO</t>
  </si>
  <si>
    <t>CARTA FRANCESCO</t>
  </si>
  <si>
    <t>LISTA CIVICA: ANIMU ORTUERI</t>
  </si>
  <si>
    <t>PORCU GIOVANNA</t>
  </si>
  <si>
    <t>LISTA CIVICA: CONTINUITA' E PROGRESSO PER ORUNE</t>
  </si>
  <si>
    <t>TARDANI ROBERTA</t>
  </si>
  <si>
    <t>LISTA CIVICA: PROGETTO ORVIETO | LEGA SALVINI | FRATELLI D'ITALIA | FORZA ITALIA</t>
  </si>
  <si>
    <t>SIMEONI ALFREDO</t>
  </si>
  <si>
    <t>LISTA CIVICA: CIVITA ORVINIO</t>
  </si>
  <si>
    <t>MAFFONI GIANPIETRO</t>
  </si>
  <si>
    <t>STURLA GIANLUIGI</t>
  </si>
  <si>
    <t>LISTA CIVICA: IMPEGNO CIVICO PER ORZIVECCHI</t>
  </si>
  <si>
    <t>MIGLIO ADRIANO GIOVANNI</t>
  </si>
  <si>
    <t>LISTA CIVICA: PER OSASCO</t>
  </si>
  <si>
    <t>CERUTTI SILVIO</t>
  </si>
  <si>
    <t>LISTA CIVICA: VIVERE OSASIO</t>
  </si>
  <si>
    <t>CARTA ROBERTO</t>
  </si>
  <si>
    <t>LISTA CIVICA: PER OSCHIRI INSIEME</t>
  </si>
  <si>
    <t>DONEDDU ANTONIO SERAFINO</t>
  </si>
  <si>
    <t>LISTA CIVICA: IMPARE PRO OSIDDE</t>
  </si>
  <si>
    <t>SCARZELLA PAOLA</t>
  </si>
  <si>
    <t>LISTA CIVICA: INSIEME PER OSIGLIA</t>
  </si>
  <si>
    <t>LIGIOS GIOVANNI</t>
  </si>
  <si>
    <t>LISTA CIVICA: NOI OSILO</t>
  </si>
  <si>
    <t>PUGNALONI SIMONE</t>
  </si>
  <si>
    <t>LISTA CIVICA: ENERGIA NUOVA | LISTA CIVICA: OSIAMO | LISTA CIVICA: OSIMO ECOLOGIA E FUTURO | LISTA CIVICA: POPOLARI UNITI PER OSIMO | PARTITO DEMOCRATICO</t>
  </si>
  <si>
    <t>CANNAS ALFREDO</t>
  </si>
  <si>
    <t>LISTA CIVICA: PER OSINI</t>
  </si>
  <si>
    <t>PELICIOLI EDILIO</t>
  </si>
  <si>
    <t>LISTA CIVICA: NOI PER OSIO</t>
  </si>
  <si>
    <t>QUARTI CORRADO</t>
  </si>
  <si>
    <t>LISTA CIVICA: LA MARGHERITA</t>
  </si>
  <si>
    <t>BRIVIO PAOLO</t>
  </si>
  <si>
    <t>LISTA CIVICA: PROGETTOSNAGO</t>
  </si>
  <si>
    <t>BOTTONI LUIGINO</t>
  </si>
  <si>
    <t>CIMIOTTI DANIELE</t>
  </si>
  <si>
    <t>LISTA CIVICA: RILANCIO E SVILUPPO</t>
  </si>
  <si>
    <t>LICCIARDIELLO EDY</t>
  </si>
  <si>
    <t>MARCIANO LUIGI</t>
  </si>
  <si>
    <t>LISTA CIVICA: OSPEDALETTO NELL'ANIMA</t>
  </si>
  <si>
    <t>SCAPIN GIACOMO</t>
  </si>
  <si>
    <t>LISTA CIVICA: COMUNE E CITTADINI</t>
  </si>
  <si>
    <t>FERIOLI EUGENIO</t>
  </si>
  <si>
    <t>LISTA CIVICA: CITTADINI &amp; TERRITORIO</t>
  </si>
  <si>
    <t>SANTIN ROBERTO</t>
  </si>
  <si>
    <t>LISTA CIVICA: UNITI PER OSPITALE</t>
  </si>
  <si>
    <t>SARNICO GIOVANNI BATTISTA</t>
  </si>
  <si>
    <t>LISTA CIVICA: INSIEME PER OSPITALETTO</t>
  </si>
  <si>
    <t>GRANATA LUIGI</t>
  </si>
  <si>
    <t>LISTA CIVICA: INSIEME PER OSSAGO</t>
  </si>
  <si>
    <t>MARINELLI LAURA</t>
  </si>
  <si>
    <t>LUBINU PASQUALE</t>
  </si>
  <si>
    <t>LISTA CIVICA: INSIEME PER OSSI</t>
  </si>
  <si>
    <t>FARISE' CRISTIAN</t>
  </si>
  <si>
    <t>VENEGONI MARINO</t>
  </si>
  <si>
    <t>LISTA CIVICA: INCONTRO</t>
  </si>
  <si>
    <t>ROVERE SILVIA</t>
  </si>
  <si>
    <t>LISTA CIVICA: ALPES</t>
  </si>
  <si>
    <t>ROSSI ELENA</t>
  </si>
  <si>
    <t>LISTA CIVICA: FUTUROSTELLATO</t>
  </si>
  <si>
    <t>POSIO CANZIO</t>
  </si>
  <si>
    <t>PRIMAVORI VALERIO</t>
  </si>
  <si>
    <t>LISTA CIVICA: OSTIGLIA VALE</t>
  </si>
  <si>
    <t>FANESI FEDERICA</t>
  </si>
  <si>
    <t>LISTA CIVICA: PROGETTO OSTRA</t>
  </si>
  <si>
    <t>PANCOTTI RODOLFO</t>
  </si>
  <si>
    <t>LIBERATI ANTONIO</t>
  </si>
  <si>
    <t>LISTA CIVICA: CERTEZZA E FUTURO</t>
  </si>
  <si>
    <t>SABA FRANCO</t>
  </si>
  <si>
    <t>LISTA CIVICA: OTTANA 20 25</t>
  </si>
  <si>
    <t>GUADAGNO ELIO</t>
  </si>
  <si>
    <t>LISTA CIVICA: OTTATI PRIMA DI TUTTO</t>
  </si>
  <si>
    <t>PASCIUTA CALOGERO MASSIMO</t>
  </si>
  <si>
    <t>CARNIA SERAFINO</t>
  </si>
  <si>
    <t>LISTA CIVICA: INSIEME PER IL FUTURO DI OTTOBIANO</t>
  </si>
  <si>
    <t>BECCIA FEDERICO</t>
  </si>
  <si>
    <t>LISTA CIVICA: OTTONE LIBERA</t>
  </si>
  <si>
    <t>TERZOLO ANDREA</t>
  </si>
  <si>
    <t>LANTERO PAOLO GIUSEPPE</t>
  </si>
  <si>
    <t>LISTA CIVICA: INSIEME PER OVADA</t>
  </si>
  <si>
    <t>NOT LINO</t>
  </si>
  <si>
    <t>ARMANO ANTONIO</t>
  </si>
  <si>
    <t>CIMINELLI ANGELO</t>
  </si>
  <si>
    <t>LISTA CIVICA: SI AMO OVINDOLI</t>
  </si>
  <si>
    <t>VACCA ILENIA</t>
  </si>
  <si>
    <t>CLOS STEFANIA</t>
  </si>
  <si>
    <t>BARTOLI SERGIO</t>
  </si>
  <si>
    <t>LISTA CIVICA: TRASPARENZA E FUTURO</t>
  </si>
  <si>
    <t>PERALTA MARCO</t>
  </si>
  <si>
    <t>LISTA CIVICA: ALTERNATIVA PER OZIERI</t>
  </si>
  <si>
    <t>LELLI LUCA</t>
  </si>
  <si>
    <t>LISTA CIVICA: PASSIONE IN COMUNE</t>
  </si>
  <si>
    <t>FABBRI DAVIDE</t>
  </si>
  <si>
    <t>VILLANI GUGLIELMO</t>
  </si>
  <si>
    <t>LISTA CIVICA: TUTTI PER OZZERO</t>
  </si>
  <si>
    <t>SANNA RICCARDO</t>
  </si>
  <si>
    <t>LISTA CIVICA: PRO-MOVI PABILLONIS</t>
  </si>
  <si>
    <t>LA MALFA MARIO</t>
  </si>
  <si>
    <t>LISTA CIVICA: PER PACE DEL MELA</t>
  </si>
  <si>
    <t>SCARCELLA GIUSEPPE</t>
  </si>
  <si>
    <t>LISTA CIVICA: SCARCELLA SINDACO</t>
  </si>
  <si>
    <t>ANGELILLI GUIDO</t>
  </si>
  <si>
    <t>PETRALITO NATALINA</t>
  </si>
  <si>
    <t>BARDELLI RICCARDO</t>
  </si>
  <si>
    <t>LISTA CIVICA: PROGETTO COMUNE PER PACIANO</t>
  </si>
  <si>
    <t>ZULIANI ALBINO</t>
  </si>
  <si>
    <t>LISTA CIVICA: PADENGHE CON TE</t>
  </si>
  <si>
    <t>GUALCO MATTEO</t>
  </si>
  <si>
    <t>TORCHIO GIAMPAOLO</t>
  </si>
  <si>
    <t>LISTA CIVICA: VIVERE LA PIAZZA</t>
  </si>
  <si>
    <t>CASATI EZIO PRIMO</t>
  </si>
  <si>
    <t>LISTA CIVICA: PERSONE AL CENTRO | LISTA CIVICA: SETTE FRAZIONI | LISTA CIVICA: INSIEME PER CAMBIARE | PARTITO DEMOCRATICO | LISTA CIVICA: PADERNO DUGNANO FUTURA | LISTA CIVICA: SINISTRA PER PADERNO DUGNANO | LISTA CIVICA: LISTA DI MAIO</t>
  </si>
  <si>
    <t>GARES SILVIA</t>
  </si>
  <si>
    <t>LISTA CIVICA: CIVICA PER PADERNO</t>
  </si>
  <si>
    <t>STRINATI CRISTIANO</t>
  </si>
  <si>
    <t>GIORDANI SERGIO</t>
  </si>
  <si>
    <t>LISTA CIVICA: COALIZIONE CIVICA PER PADOVA | LISTA CIVICA: GIORDANI SINDACO | MOVIMENTO 5 STELLE | LISTA CIVICA: PADOVA BENE COMUNE | LISTA CIVICA: PER PADOVA GIORDANI SINDACO | EUROPA VERDE | PARTITO DEMOCRATICO | LISTA CIVICA: PADOVA FUTURA | LISTA CIVICA: PADOVA INSIEME</t>
  </si>
  <si>
    <t>MURA ALESSANDRO</t>
  </si>
  <si>
    <t>LISTA CIVICA: PER PADRIA</t>
  </si>
  <si>
    <t>IDINI ANTONELLO</t>
  </si>
  <si>
    <t>LISTA CIVICA: UNITI PER PADRU</t>
  </si>
  <si>
    <t>CIMINO MICHELA</t>
  </si>
  <si>
    <t>LISTA CIVICA: PER PADULA VOTA CHI TI ASCOLTA</t>
  </si>
  <si>
    <t>VESSICHELLI DOMENICO</t>
  </si>
  <si>
    <t>LISTA CIVICA: UNITI PER PADULI</t>
  </si>
  <si>
    <t>VAUDANO EMANUELE</t>
  </si>
  <si>
    <t>LISTA CIVICA: PAESANA PER IL FUTURO</t>
  </si>
  <si>
    <t>UBERTI KATIA</t>
  </si>
  <si>
    <t>LEGA SALVINI | LISTA CIVICA: PAESE CON KATIA UBERTI | FRATELLI D'ITALIA | FORZA ITALIA</t>
  </si>
  <si>
    <t>DE PRISCO RAFFAELE MARIA</t>
  </si>
  <si>
    <t>LISTA CIVICA: PAGANI PROTAGONISTA | LISTA CIVICA: ORIZZONTE COMUNE | LISTA CIVICA: DISEGNO PAGANI | LISTA CIVICA: CIVICAMENTE</t>
  </si>
  <si>
    <t>D'IGNAZI DANILO</t>
  </si>
  <si>
    <t>LISTA CIVICA: INSIEME PER PAGANICO</t>
  </si>
  <si>
    <t>BIANCHI DANIELE</t>
  </si>
  <si>
    <t>LISTA CIVICA: PAGAZZANO VA OLTRE</t>
  </si>
  <si>
    <t>GUGLIOTTA SEBASTIANO ANTONIO</t>
  </si>
  <si>
    <t>GRAZIANI ERNESTO</t>
  </si>
  <si>
    <t>SANDRUVI LAURA</t>
  </si>
  <si>
    <t>LISTA CIVICA: INTESA DEMOCRATICA | LISTA CIVICA: IL NOSTRO COMUNE</t>
  </si>
  <si>
    <t>GIUSIANO NICO</t>
  </si>
  <si>
    <t>LISTA CIVICA: EMBLEMA CON CORONA</t>
  </si>
  <si>
    <t>COLOMBO MARTINO</t>
  </si>
  <si>
    <t>LISTA CIVICA: PER PAGNONA</t>
  </si>
  <si>
    <t>MERCOGLIANO ANTONIO</t>
  </si>
  <si>
    <t>DE IESO MAURO</t>
  </si>
  <si>
    <t>LISTA CIVICA: PAGO VEIANO NEL CUORE</t>
  </si>
  <si>
    <t>MASCHERPA BERNARDO</t>
  </si>
  <si>
    <t>LISTA CIVICA: LISTA CIVICA PER PAISCO LOVENO</t>
  </si>
  <si>
    <t>MAESTRI ALBERTO</t>
  </si>
  <si>
    <t>BRIGNOLI GIANMARIA</t>
  </si>
  <si>
    <t>LISTA CIVICA: PALADINA IN TESTA</t>
  </si>
  <si>
    <t>BRAGLIA FABIO</t>
  </si>
  <si>
    <t>LISTA CIVICA: PALAGANO PRESENTE</t>
  </si>
  <si>
    <t>BORRACCI MARIA ROSARIA</t>
  </si>
  <si>
    <t>LISTA CIVICA: PALAGIANELLO PER LA LIBERTA'</t>
  </si>
  <si>
    <t>LASIGNA DOMENICO PIO</t>
  </si>
  <si>
    <t>LISTA CIVICA: PALAGIANO IN MOVIMENTO | LISTA CIVICA: LABORATORIO COMUNE | LISTA CIVICA: CIVICO SETTE | LISTA CIVICA: CON LASIGNA SINDACO</t>
  </si>
  <si>
    <t>ASTUTI SALVATORE</t>
  </si>
  <si>
    <t>LISTA CIVICA: SALVO ASTUTI SINDACO</t>
  </si>
  <si>
    <t>GHERARDINI MARCO</t>
  </si>
  <si>
    <t>LISTA CIVICA: CENTROSINISTRA PALAIA IN GRANDE</t>
  </si>
  <si>
    <t>BORASCHI ERMES</t>
  </si>
  <si>
    <t>LISTA CIVICA: PALANZANO E LE SUE VALLI</t>
  </si>
  <si>
    <t>DI LENA MARIA</t>
  </si>
  <si>
    <t>LISTA CIVICA: SIAMO PALATA</t>
  </si>
  <si>
    <t>MANNA FRANCESCO GIUSEPPE</t>
  </si>
  <si>
    <t>LISTA CIVICA: PALAU 2018 - 2023</t>
  </si>
  <si>
    <t>BOLOGNINI ANDREA</t>
  </si>
  <si>
    <t>GRANA' NICOLO'</t>
  </si>
  <si>
    <t>LISTA CIVICA: "SI'AMO PALAZZO ADRIANO NICOLO' GRANA' SINDACO"</t>
  </si>
  <si>
    <t>SIGNORA SILVANO</t>
  </si>
  <si>
    <t>LISTA CIVICA: INSIEME PER PALAZZO</t>
  </si>
  <si>
    <t>DOSSENA GIUSEPPE</t>
  </si>
  <si>
    <t>FESTINO LUCA</t>
  </si>
  <si>
    <t>GALLO SALVATORE</t>
  </si>
  <si>
    <t>LISTA CIVICA: UNIAMO PALAZZOLO</t>
  </si>
  <si>
    <t>D'ALTILIA FRANCO</t>
  </si>
  <si>
    <t>LISTA CIVICA: PALAZZOLO VA OLTRE</t>
  </si>
  <si>
    <t>COSSANDI GIANMARCO</t>
  </si>
  <si>
    <t>LISTA CIVICA: PALAZZOLO CITTA' IN TESTA | LISTA CIVICA: SAN PANCRAZIO | LISTA CIVICA: CONTINUIAMO INSIEME</t>
  </si>
  <si>
    <t>GIORCELLI MARIA FRANCA</t>
  </si>
  <si>
    <t>LISTA CIVICA: UN FUTURO PER PALAZZOLO</t>
  </si>
  <si>
    <t>MOSCHETTI GIAN PIERO</t>
  </si>
  <si>
    <t>LISTA CIVICA: INSIEME PER PALAZZUOLO</t>
  </si>
  <si>
    <t>D'EMILIO CLAUDIO</t>
  </si>
  <si>
    <t>LISTA CIVICA: VIVERE PALENA</t>
  </si>
  <si>
    <t>EMANUELE DOMENICO</t>
  </si>
  <si>
    <t>LAGALLA ROBERTO</t>
  </si>
  <si>
    <t>FORZA ITALIA | DEMOCRAZIA CRISTIANA | FRATELLI D'ITALIA CON GIORGIA MELONI | LISTA CIVICA: LAVORIAMO PER PALERMO - LAGALLA SINDACO | PRIMA L'ITALIA</t>
  </si>
  <si>
    <t>MORETTI MARIO</t>
  </si>
  <si>
    <t>LISTA CIVICA: MORETTI SINDACO | LISTA CIVICA: BELLA PALESTRINA | LEGA SALVINI | FORZA ITALIA</t>
  </si>
  <si>
    <t>CIRRONIS GIUSEPPE</t>
  </si>
  <si>
    <t>ALFIERI DOMENICO</t>
  </si>
  <si>
    <t>LISTA CIVICA: PER PALIANO ALFIERI SINDACO</t>
  </si>
  <si>
    <t>NOCERA UMBERTO FELICE</t>
  </si>
  <si>
    <t>LISTA CIVICA: PER CAMBIARE PALIZZI</t>
  </si>
  <si>
    <t>LORECCHIO UMBERTO</t>
  </si>
  <si>
    <t>LISTA CIVICA: PER PALLAGORIO</t>
  </si>
  <si>
    <t>BLARDONE GIANPAOLO</t>
  </si>
  <si>
    <t>COLOMBO SERGIO</t>
  </si>
  <si>
    <t>LISTA CIVICA: TUTTI PER PALLARE...PALLARE PER TUTTI!</t>
  </si>
  <si>
    <t>DONNARUMMA ANIELLO</t>
  </si>
  <si>
    <t>LISTA CIVICA: ORA</t>
  </si>
  <si>
    <t>CASTELLINO STEFANO</t>
  </si>
  <si>
    <t>LISTA CIVICA: VOLARE ALTO | LISTA CIVICA: COSTRUIAMO INSIEME | LISTA CIVICA: AMA LA TUA CITTA' | LISTA CIVICA: NUOVA PALMA | LISTA CIVICA: CORRI PALMA | LISTA CIVICA: PALMA IN MOVIMENTO</t>
  </si>
  <si>
    <t>TELLINI GIUSEPPE</t>
  </si>
  <si>
    <t>LISTA CIVICA: LISTA MARTINES CONTINUIAMO A CRESCERE | LISTA CIVICA: NOI GIOVANI CON TELLINI | LISTA CIVICA: OLTRE LE MURA</t>
  </si>
  <si>
    <t>ZEZZA FRANCO</t>
  </si>
  <si>
    <t>LISTA CIVICA: PALMARIGGI IN COMUNE</t>
  </si>
  <si>
    <t>CADONI EMANUELE</t>
  </si>
  <si>
    <t>RANUCCIO GIUSEPPE</t>
  </si>
  <si>
    <t>LISTA CIVICA: OBIETTIVO COMUNE | LISTA CIVICA: AVANTI INSIEME | LISTA CIVICA: PALMI CONDIVISA | LISTA CIVICA: RANUCCIO SINDACO | LISTA CIVICA: CAMBIAMENTI</t>
  </si>
  <si>
    <t>AMICI GIUSEPPE</t>
  </si>
  <si>
    <t>LISTA CIVICA: LISTA DEMOCRATICA PER PALMIANO</t>
  </si>
  <si>
    <t>MASCIULLI GIUSEPPE ROSARIO</t>
  </si>
  <si>
    <t>AMENDOLARA TOMMASO</t>
  </si>
  <si>
    <t>LISTA CIVICA: PROGETTO PALO | LISTA CIVICA: NOI POPOLARI | LISTA CIVICA: SUD AL CENTRO | PARTITO DEMOCRATICO | ITALIA IN COMUNE | PARTITO SOCIALISTA ITALIANO</t>
  </si>
  <si>
    <t>PALOMBI ALESSANDRO</t>
  </si>
  <si>
    <t>LISTA CIVICA: SABINA FUTURA</t>
  </si>
  <si>
    <t>DI MARTINO CONSUELO</t>
  </si>
  <si>
    <t>LISTA CIVICA: UN FUTURO PER PALOMBARO</t>
  </si>
  <si>
    <t>CUPO FELICE</t>
  </si>
  <si>
    <t>LISTA CIVICA: L'AQUILONE QUALCOSA PER IL NOSTRO FUTURO</t>
  </si>
  <si>
    <t>MAZZA MARIO</t>
  </si>
  <si>
    <t>LISTA CIVICA: PALOSCO MAZZA</t>
  </si>
  <si>
    <t>FARINA FRANCESCO</t>
  </si>
  <si>
    <t>MOAR FRANCO</t>
  </si>
  <si>
    <t>GRAZIANO STEFANO</t>
  </si>
  <si>
    <t>LISTA CIVICA: S?AMO PALUDI</t>
  </si>
  <si>
    <t>MENTIL MASSIMO</t>
  </si>
  <si>
    <t>BORGNA FRANCO</t>
  </si>
  <si>
    <t>LISTA CIVICA: PAMPARATO NEL CUORE</t>
  </si>
  <si>
    <t>POCHETTINO LUCA</t>
  </si>
  <si>
    <t>LISTA CIVICA: PANCALIERI NEL CUORE</t>
  </si>
  <si>
    <t>FUSI MAURIZIO</t>
  </si>
  <si>
    <t>LISTA CIVICA: INSIEME PER PANCARANA</t>
  </si>
  <si>
    <t>VARESCO GIANFRANCO</t>
  </si>
  <si>
    <t>BONAVENTI PIERGIACOMO</t>
  </si>
  <si>
    <t>LISTA COMPOSITA: FRATELLI  D'ITALIA-LEGA SALVINI-FORZA ITALIA-CIVICA</t>
  </si>
  <si>
    <t>PARROTTA SALVATORE</t>
  </si>
  <si>
    <t>LISTA CIVICA: PANETTIERI INSIEME SI PUO'</t>
  </si>
  <si>
    <t>CHERUBINI GIULIO</t>
  </si>
  <si>
    <t>PACCA ENZO</t>
  </si>
  <si>
    <t>LISTA CIVICA: SCEGLIAMO PANNARANO</t>
  </si>
  <si>
    <t>DE COTIIS AMEDEO</t>
  </si>
  <si>
    <t>LISTA CIVICA: RINASCITA # PANNI IDEE</t>
  </si>
  <si>
    <t>CAMPO VINCENZO VITTORIO</t>
  </si>
  <si>
    <t>ABATE FRANCO</t>
  </si>
  <si>
    <t>LISTA CIVICA: S &amp; A SOCIET? E AMBIENTE</t>
  </si>
  <si>
    <t>POLITANO GIOVANNI</t>
  </si>
  <si>
    <t>MAIETTA UMBERTO</t>
  </si>
  <si>
    <t>LISTA CIVICA: CAMBIAMO PAOLISI</t>
  </si>
  <si>
    <t>CONTE FIORENZO</t>
  </si>
  <si>
    <t>LISTA CIVICA: ENERGIE NUOVE</t>
  </si>
  <si>
    <t>MOSCA PIERLUIGI</t>
  </si>
  <si>
    <t>LISTA CIVICA: PAPOZZE CULTURA E SVILUPPO</t>
  </si>
  <si>
    <t>CUCCHI RAFFAELE</t>
  </si>
  <si>
    <t>LISTA CIVICA: ATTIVA MENTE | FRATELLI D'ITALIA | LEGA SALVINI LOMBARDIA | FORZA ITALIA</t>
  </si>
  <si>
    <t>PRETE STEFANO</t>
  </si>
  <si>
    <t>LISTA CIVICA: LISTA AGOR?</t>
  </si>
  <si>
    <t>MINISTRINI GIANBATTISTA</t>
  </si>
  <si>
    <t>LISTA CIVICA: PARATICO FUTUR@</t>
  </si>
  <si>
    <t>FORCHER ALOIS</t>
  </si>
  <si>
    <t>BALMA ROBERTO ANTONIO</t>
  </si>
  <si>
    <t>LISTA CIVICA: NOI PER PARELLA</t>
  </si>
  <si>
    <t>DEPOSITO DONATELLA</t>
  </si>
  <si>
    <t>PELLEGRINO VITO LUIGI</t>
  </si>
  <si>
    <t>LISTA CIVICA: PARETE CITTA' VIVA</t>
  </si>
  <si>
    <t>BORREANI WALTER</t>
  </si>
  <si>
    <t>LISTA CIVICA: PARETO BENE COMUNE</t>
  </si>
  <si>
    <t>LANDRO ANTONIO</t>
  </si>
  <si>
    <t>LISTA CIVICA: PARGHELIA DEMOCRATICA</t>
  </si>
  <si>
    <t>BUSI RENATO</t>
  </si>
  <si>
    <t>LISTA CIVICA: PARLASCO NEL CUORE</t>
  </si>
  <si>
    <t>GUERRA MICHELE</t>
  </si>
  <si>
    <t>PARTITO DEMOCRATICO | LISTA CIVICA: ONDA PROGRESSISTA LIBERALE ECOLOGISTA REFERENDARIA | LISTA CIVICA: PARMA LA SINISTRA CORAGGIOSA | LISTA CIVICA: EFFETTO PARMA CON PIZZAROTTI | LISTA COMPOSITA: ITALIA VIVA-PARTITO SOCIALISTA ITALIANO-CENTRO DEMOCRATICO | LISTA CIVICA: MICHELE GUERRA SINDACO</t>
  </si>
  <si>
    <t>RUZZA CAROLINA</t>
  </si>
  <si>
    <t>ADAMI PIETRO CARLO</t>
  </si>
  <si>
    <t>LISTA CIVICA: PAROLDO UNICA</t>
  </si>
  <si>
    <t>FERULLO ANTONIO</t>
  </si>
  <si>
    <t>LISTA CIVICA: PAROLISE LA NOSTRA FORZA</t>
  </si>
  <si>
    <t>LORENA MARCO</t>
  </si>
  <si>
    <t>LISTA CIVICA: PARONA DOMANI</t>
  </si>
  <si>
    <t>FILIPPETTI VALENTINO</t>
  </si>
  <si>
    <t>LISTA CIVICA: PARRANO BENE COMUNE</t>
  </si>
  <si>
    <t>COMINELLI DANILO</t>
  </si>
  <si>
    <t>LISTA CIVICA: PARRE C'E'</t>
  </si>
  <si>
    <t>CATANIA NICOLO'</t>
  </si>
  <si>
    <t xml:space="preserve">LISTA CIVICA: PARTANNA CITTA' EUROPEA </t>
  </si>
  <si>
    <t>RAO PIETRO</t>
  </si>
  <si>
    <t>JULITA MAURO</t>
  </si>
  <si>
    <t>LISTA CIVICA: INSIEME PER PARUZZARO</t>
  </si>
  <si>
    <t>CRISTINELLI BATTISTA</t>
  </si>
  <si>
    <t>LISTA CIVICA: PARZANICA FUTURA</t>
  </si>
  <si>
    <t>POZZO ANDREA</t>
  </si>
  <si>
    <t>LEGA SALVINI PREMIER | UNIONE DI CENTRO - CIVICA | FORZA ITALIA-FRATELLI D'ITALIA | LISTA CIVICA: CITTADINI PER POZZO</t>
  </si>
  <si>
    <t>PICCININ EDI</t>
  </si>
  <si>
    <t>FRATELLI D'ITALIA | LISTA CIVICA: CITTADINI IN LISTA | LEGA SALVINI PREMIER | LISTA CIVICA: PROGETTO PASIANO UNITA PICCININ SINDACO</t>
  </si>
  <si>
    <t>DE PEDRO FABIO</t>
  </si>
  <si>
    <t>MASSAGLIA DAVIDE</t>
  </si>
  <si>
    <t>LISTA CIVICA: INSIEME PER PASSERANO</t>
  </si>
  <si>
    <t>PASQUALI SANDRO</t>
  </si>
  <si>
    <t>LISTA CIVICA: PER PASSIGNANO</t>
  </si>
  <si>
    <t>PASINI INVERARDI FRANCESCO</t>
  </si>
  <si>
    <t>D'OVIDIO ANGELO</t>
  </si>
  <si>
    <t>LISTA CIVICA: VIVI PASTENA</t>
  </si>
  <si>
    <t>RUSSO VINCENZO</t>
  </si>
  <si>
    <t>LISTA CIVICA: PASTORANO SI PUO' DARE DI PIU'</t>
  </si>
  <si>
    <t>ZANONI STEFANO</t>
  </si>
  <si>
    <t>LISTA CIVICA: SIAMO PASTRENGO</t>
  </si>
  <si>
    <t>SUBBRERO MASSIMO</t>
  </si>
  <si>
    <t>ARTANA PIERLUIGI</t>
  </si>
  <si>
    <t>LISTA CIVICA: COMPETENZA E RINNOVAMENTO</t>
  </si>
  <si>
    <t>GIOIA TANIA</t>
  </si>
  <si>
    <t>NASO ANTONINO</t>
  </si>
  <si>
    <t>Colore Politico non pervenuto | Lista Civica non pervenuta | LISTA CIVICA: ALLEANZA PER PATERNO' | LISTA CIVICA: PATERNO' ON MANNINO | LISTA CIVICA: NINIO NASO SINDACO | PRIMA L'ITALIA | LISTA CIVICA: NASO SINDACO - PRESENTI SEMPRE</t>
  </si>
  <si>
    <t>PAPAIANNI LUCIA</t>
  </si>
  <si>
    <t>COGLIANO SALVATORE</t>
  </si>
  <si>
    <t>LISTA CIVICA: PATERNOPOLI COMUNIT?</t>
  </si>
  <si>
    <t>FIORDALISIO LUCIO</t>
  </si>
  <si>
    <t>LISTA CIVICA: ASCOLTA PATRICA</t>
  </si>
  <si>
    <t>SINI ANGELO</t>
  </si>
  <si>
    <t>LISTA CIVICA: PRO SA IDDA</t>
  </si>
  <si>
    <t>BONSIGNORE CARMELO</t>
  </si>
  <si>
    <t>LISTA CIVICA: INSIEME PER UN'ALTRA PATTI GIANLUCA BONSIGNORE SINDACO</t>
  </si>
  <si>
    <t>ABATERUSSO GABRIELE</t>
  </si>
  <si>
    <t>LISTA CIVICA: CENTOPIETRE</t>
  </si>
  <si>
    <t>VALENTE ALESSIA</t>
  </si>
  <si>
    <t>LISTA CIVICA: PER PAU INSIEME IN DEMOCRAZIA</t>
  </si>
  <si>
    <t>CLAMA MARCO</t>
  </si>
  <si>
    <t>LISTA CIVICA: NUOVA LINEA PER PAULARO | LEGA SALVINI PREMIER</t>
  </si>
  <si>
    <t>SANNA ANTONIO</t>
  </si>
  <si>
    <t>LISTA CIVICA: VISIONE COMPETENZA IMPEGNO PER PAULI</t>
  </si>
  <si>
    <t>GALLUS DOMENICO</t>
  </si>
  <si>
    <t>LISTA CIVICA: PROGRESSO LAVORO LIBERTA' PAULILATINO</t>
  </si>
  <si>
    <t>LORENZINI FEDERICO</t>
  </si>
  <si>
    <t>LISTA CIVICA: PER LA CITT? DI PAULLO</t>
  </si>
  <si>
    <t>COLETTA ANTONIO</t>
  </si>
  <si>
    <t>LISTA CIVICA: PAUPISI PAESE NOSTRO</t>
  </si>
  <si>
    <t>MARTINI LAURA</t>
  </si>
  <si>
    <t>LISTA CIVICA: PAVAROLO SEI TU</t>
  </si>
  <si>
    <t>FRACASSI MARIO FABRIZIO</t>
  </si>
  <si>
    <t>LISTA CIVICA: PAVIA PRIMA | LISTA CIVICA: PAVIA IDEALE | FORZA ITALIA | FRATELLI D'ITALIA | LEGA SALVINI</t>
  </si>
  <si>
    <t>GOVETTO BEPPINO</t>
  </si>
  <si>
    <t>LISTA CIVICA: NUOVA PROPOSTA</t>
  </si>
  <si>
    <t>BEVOLO ENDRO</t>
  </si>
  <si>
    <t>LISTA CIVICA: LA SVOLTA PER PAVONE</t>
  </si>
  <si>
    <t>VIVALDINI MARIA TERESA</t>
  </si>
  <si>
    <t>LISTA CIVICA: PER PAVONE DEL MELLA</t>
  </si>
  <si>
    <t>VENTURELLI DAVIDE</t>
  </si>
  <si>
    <t>LISTA CIVICA: INSIEME PER PAVULLO</t>
  </si>
  <si>
    <t>VALENTI FRANCESCO</t>
  </si>
  <si>
    <t>MACELLONI RENZO</t>
  </si>
  <si>
    <t>LISTA CIVICA: PECCIOLI FUTURA</t>
  </si>
  <si>
    <t>BORTOLONI ANDREA</t>
  </si>
  <si>
    <t>LISTA CIVICA: MEGLIO PECETTO</t>
  </si>
  <si>
    <t>FILIPPA RENATO</t>
  </si>
  <si>
    <t>LISTA CIVICA: DIMENSIONE PAESE</t>
  </si>
  <si>
    <t>CRISTAUDO ALFIO</t>
  </si>
  <si>
    <t>LISTA CIVICA: VIVI PEDARA-CRISTAUDO SINDACO</t>
  </si>
  <si>
    <t>BERDINI VINCENZO</t>
  </si>
  <si>
    <t>LISTA CIVICA: PEDASO CON BERDINI SINDACO</t>
  </si>
  <si>
    <t>CASTELLAZ NICOLA</t>
  </si>
  <si>
    <t>LISTA CIVICA: PEDAVENA DEMOCRATICA</t>
  </si>
  <si>
    <t>CAROTTA ROBERTO</t>
  </si>
  <si>
    <t>LISTA CIVICA: INSIEME PER PEDEMONTE</t>
  </si>
  <si>
    <t>TURATO MARCO</t>
  </si>
  <si>
    <t>RUFFONI FABIO</t>
  </si>
  <si>
    <t>LISTA CIVICA: INSIEME PER PEDESINA</t>
  </si>
  <si>
    <t>LEONE ANTONELLA</t>
  </si>
  <si>
    <t>LISTA CIVICA: IL PROGETTO CONTINUA</t>
  </si>
  <si>
    <t>D'ALBA SIMONA</t>
  </si>
  <si>
    <t>LISTA CIVICA: UNITI PER IL CAMBIAMENTO 2.0</t>
  </si>
  <si>
    <t>MANZI DANTE</t>
  </si>
  <si>
    <t>LISTA CIVICA: GUARDARE AVANTI TUTTI INSIEME CON FIDUCIA</t>
  </si>
  <si>
    <t>BELPASSI CRISTINA</t>
  </si>
  <si>
    <t>LISTA CIVICA: PEGLIO LAB</t>
  </si>
  <si>
    <t>ZILOCCHI MATTEO</t>
  </si>
  <si>
    <t>LISTA CIVICA: CIVICI UNITI</t>
  </si>
  <si>
    <t>BOSIO SILVIA</t>
  </si>
  <si>
    <t>LISTA CIVICA: CITTADINI ATTIVI PEIA</t>
  </si>
  <si>
    <t>PRETTI ALBERTO</t>
  </si>
  <si>
    <t>POVOLERI NICOLA</t>
  </si>
  <si>
    <t>LISTA CIVICA: SIAMO PELAGO</t>
  </si>
  <si>
    <t>MINAZZI DORIANO</t>
  </si>
  <si>
    <t>LISTA CIVICA: PROGETTO IN COMUNE</t>
  </si>
  <si>
    <t>CANEPARI ALBERTO</t>
  </si>
  <si>
    <t>LISTA CIVICA: IMPEGNO COMUNE PER PELLEGRINO</t>
  </si>
  <si>
    <t>MORRA FRANCESCO</t>
  </si>
  <si>
    <t>TOMASELLI FRANCESCA</t>
  </si>
  <si>
    <t>CHIODEGA MAURO</t>
  </si>
  <si>
    <t>LISTA CIVICA: UNITI PER PELUGO</t>
  </si>
  <si>
    <t>PATELLI CRISTINA</t>
  </si>
  <si>
    <t>PAOLUZZI STEFANO</t>
  </si>
  <si>
    <t>LISTA CIVICA: INSIEME PER PENNA</t>
  </si>
  <si>
    <t>BUROCCHI STEFANO</t>
  </si>
  <si>
    <t>LISTA CIVICA: PSG BUROCCHI SINDACO</t>
  </si>
  <si>
    <t>SERRANI SEVERINO</t>
  </si>
  <si>
    <t>LISTA CIVICA: UN IMPEGNO PER IL FUTURO</t>
  </si>
  <si>
    <t>GIANNINI MAURO</t>
  </si>
  <si>
    <t>FRATTURA NICOLA</t>
  </si>
  <si>
    <t>LISTA CIVICA: PENNADOMO RINASCE</t>
  </si>
  <si>
    <t>DI GIORGIO ROSALINA</t>
  </si>
  <si>
    <t>LISTA CIVICA: COLLABORIAMO PER PENNAPIEDIMONTE</t>
  </si>
  <si>
    <t>PETRUCCI GILBERTO</t>
  </si>
  <si>
    <t>LISTA CIVICA: PENNE VIVA</t>
  </si>
  <si>
    <t>BELLISARIO GIANNI</t>
  </si>
  <si>
    <t>LISTA CIVICA: PERANO NUOVA</t>
  </si>
  <si>
    <t>SVALUTO FERRO PIER LUIGI</t>
  </si>
  <si>
    <t>LISTA CIVICA: INSIEME PER GUARDARE AVANTI</t>
  </si>
  <si>
    <t>SCHNEIDER MARTIN</t>
  </si>
  <si>
    <t>GIUSTINI CLAUDIO</t>
  </si>
  <si>
    <t>LISTA CIVICA: PER IL FUTURO DI PERCILE</t>
  </si>
  <si>
    <t>CHILLOTTI BRUNO</t>
  </si>
  <si>
    <t>LISTA CIVICA: FOGHESU 4.0</t>
  </si>
  <si>
    <t>LORU GIANLUIGI</t>
  </si>
  <si>
    <t>LISTA CIVICA: PERDAXIUS IMPARIS</t>
  </si>
  <si>
    <t>PAOLILLO VINCENZO</t>
  </si>
  <si>
    <t>SCIO' GIACINTO</t>
  </si>
  <si>
    <t>FILIZIU GIOVANNI</t>
  </si>
  <si>
    <t>OSS EMER ROBERTO</t>
  </si>
  <si>
    <t>GUIDARELLI SIMONA</t>
  </si>
  <si>
    <t>LISTA CIVICA: PERGOLA UNITA</t>
  </si>
  <si>
    <t>GUGLIELMI FRANCESCO</t>
  </si>
  <si>
    <t>LISTA CIVICA: INSIEME PER PERINALDO</t>
  </si>
  <si>
    <t>CIRILLO CARLO</t>
  </si>
  <si>
    <t>FESTORAZZI FABIO</t>
  </si>
  <si>
    <t>LISTA CIVICA: PERLEDO GUARDA AVANTI</t>
  </si>
  <si>
    <t>TRUFFA VALTER</t>
  </si>
  <si>
    <t>LISTA CIVICA: UN PICCOLO COMUNE UNA GRANDE COMUNIT?</t>
  </si>
  <si>
    <t>ROSSOTTI SIMONA</t>
  </si>
  <si>
    <t>LISTA CIVICA: OGGI E DOMANI PER PERLO</t>
  </si>
  <si>
    <t>CHANOUX IVANA</t>
  </si>
  <si>
    <t>MONTIN MARCO</t>
  </si>
  <si>
    <t>LISTA CIVICA: FUTURO IMPEGNO SOLIDARIET?</t>
  </si>
  <si>
    <t>BELOTTI MARIA ROSA</t>
  </si>
  <si>
    <t>BRUNETTO NADIA</t>
  </si>
  <si>
    <t>LISTA CIVICA: PEROSA INSIEME</t>
  </si>
  <si>
    <t>BORGIA MICHELE</t>
  </si>
  <si>
    <t>LISTA CIVICA: UNITI PER LA RINASCITA</t>
  </si>
  <si>
    <t>RICHAUD LAURA</t>
  </si>
  <si>
    <t>LISTA CIVICA: INSIEME PER COLLABORARE</t>
  </si>
  <si>
    <t>BIGNARDI GIUSEPPE</t>
  </si>
  <si>
    <t>MAZZERI GIOVANNI</t>
  </si>
  <si>
    <t>LISTA CIVICA: INSIEME CAMBIAMO PERTENGO</t>
  </si>
  <si>
    <t>FLOCCHINI GIOVANMARIA</t>
  </si>
  <si>
    <t>LISTA COMPOSITA: LEGA SALVINI-LISTA GRUPPO INDIPENDENTE</t>
  </si>
  <si>
    <t>BACCHETTI MANUEL NICOLA</t>
  </si>
  <si>
    <t>LISTA CIVICA: PER...PERTICA BASSA</t>
  </si>
  <si>
    <t>BARBA DOMENICO</t>
  </si>
  <si>
    <t>LISTA CIVICA: PERTOSA FUTURA</t>
  </si>
  <si>
    <t>DAMINI GIUSEPPE ANTONIO</t>
  </si>
  <si>
    <t>LISTA CIVICA: PERTUSIO CON NOI</t>
  </si>
  <si>
    <t>ROMIZI ANDREA</t>
  </si>
  <si>
    <t>LISTA CIVICA: PERUGIA CAPITALE VERDE | LISTA CIVICA: PROGETTO PERUGIA | FRATELLI D'ITALIA | LEGA SALVINI | LISTA CIVICA: GIOVANE PERUGIA | LISTA CIVICA: BLU | FORZA ITALIA | LISTA CIVICA: PERUGIA CIVICA</t>
  </si>
  <si>
    <t>RICCI MATTEO</t>
  </si>
  <si>
    <t>LISTA CIVICA: GIOVANI ? TEMPO | LISTA CIVICA: IL FARO DI PESARO | LISTA CIVICA: FORZA PESARO! | LISTA CIVICA: MATTEO RICCI IL NOSTRO SINDACO | LISTA CIVICA: UNA CITT? IN COMUNE | PARTITO DEMOCRATICO</t>
  </si>
  <si>
    <t>BONFANTI ANDREA</t>
  </si>
  <si>
    <t>LISTA CIVICA: PROGETTO PESCAGLIA</t>
  </si>
  <si>
    <t>QUARELLA DAVIDE</t>
  </si>
  <si>
    <t>LISTA CIVICA: IDEA PESCANTINA | LEGA SALVINI | LISTA COMPOSITA: PESCANTINA CIVICA 2019/2024-FRATELLI D'ITALIA</t>
  </si>
  <si>
    <t>MASCI CARLO</t>
  </si>
  <si>
    <t>LEGA SALVINI | FRATELLI D'ITALIA | LISTA CIVICA: PESCARA FUTURA | LISTA CIVICA: AMARE PESCARA | UNIONE DI CENTRO | FORZA ITALIA</t>
  </si>
  <si>
    <t>COMINETTI GRAZIANO</t>
  </si>
  <si>
    <t>LISTA CIVICA: UNITI PER UN NUOVO FUTURO</t>
  </si>
  <si>
    <t>SIPARI GIUSEPPE</t>
  </si>
  <si>
    <t>LISTA CIVICA: COMUNITA' ATTIVA PER PESCASSEROLI</t>
  </si>
  <si>
    <t>DE CAPITANI DANTE</t>
  </si>
  <si>
    <t>LISTA CIVICA: PESCATE PER LE LIBERTA'</t>
  </si>
  <si>
    <t>ANTENUCCI MARIA</t>
  </si>
  <si>
    <t>LISTA CIVICA: VIVIAMO PESCHE</t>
  </si>
  <si>
    <t>TAVAGLIONE FRANCESCO</t>
  </si>
  <si>
    <t>LISTA CIVICA: PROGETTO PESCHICI</t>
  </si>
  <si>
    <t>MORETTI AUGUSTO</t>
  </si>
  <si>
    <t>FORZA ITALIA | LISTA CIVICA: LISTA CIVICA MORETTI SINDACO | FRATELLI D'ITALIA | LEGA SALVINI LOMBARDIA</t>
  </si>
  <si>
    <t>GAIULLI MARIA ORIETTA</t>
  </si>
  <si>
    <t>LISTA CIVICA: ORIETTA GAIULLI  IL SINDACO</t>
  </si>
  <si>
    <t>GIURLANI ORESTE</t>
  </si>
  <si>
    <t>LISTA CIVICA: AVANTI TUTTA PESCIA | LISTA CIVICA: INSIEME PER PESCIA | LISTA CIVICA: PESCIA SOLIDALE | LISTA CIVICA: VIVI PESCIA | LISTA CIVICA: GIOVANI CON GIURLANI</t>
  </si>
  <si>
    <t>ZAURI MIRKO</t>
  </si>
  <si>
    <t>GENTILE NICOLA</t>
  </si>
  <si>
    <t>LISTA CIVICA: LIBERTA' E COERENZA</t>
  </si>
  <si>
    <t>SCIULLO ROBERTO</t>
  </si>
  <si>
    <t>SACCO MANOLO</t>
  </si>
  <si>
    <t>LISTA CIVICA: ANDIAMO OLTRE LISTA CIVICA</t>
  </si>
  <si>
    <t>CARNEVALE GIOVANNI</t>
  </si>
  <si>
    <t>LISTA CIVICA: PESCOPAGANO RISORGE</t>
  </si>
  <si>
    <t>CARFAGNA CARMEN</t>
  </si>
  <si>
    <t>LISTA CIVICA: UNITI CON L'ABETE</t>
  </si>
  <si>
    <t>GATTI ILARIA</t>
  </si>
  <si>
    <t>LISTA CIVICA: SLANCIO SUL FUTURO</t>
  </si>
  <si>
    <t>DI DONATO NUNZIO</t>
  </si>
  <si>
    <t>LISTA CIVICA: SEMPRE UNITI PER PESCOSANSONESCO</t>
  </si>
  <si>
    <t>BELLISARIO DONATO ENRICO</t>
  </si>
  <si>
    <t>LISTA CIVICA: UNITI PER PESCOSOLIDO</t>
  </si>
  <si>
    <t>VILLA ALBERTO</t>
  </si>
  <si>
    <t>LISTA CIVICA: OLTRE!</t>
  </si>
  <si>
    <t>STANGA ESTER</t>
  </si>
  <si>
    <t>LISTA CIVICA: LA NOSTRA TERRA</t>
  </si>
  <si>
    <t>TOGLIATTI GIANLUCA</t>
  </si>
  <si>
    <t>LISTA CIVICA: UNITI PER PESSINETTO</t>
  </si>
  <si>
    <t>DI PARDO ROBERTO</t>
  </si>
  <si>
    <t>LISTA CIVICA: W PETACCIATO VIVA</t>
  </si>
  <si>
    <t>SAPORITO SIMONE</t>
  </si>
  <si>
    <t>LISTA CIVICA: PETILIA RINASCE</t>
  </si>
  <si>
    <t>D'AMATO DOMENICO</t>
  </si>
  <si>
    <t>LISTA CIVICA: PETINA CHE VOGLIAMO</t>
  </si>
  <si>
    <t>MACALUSO PIETRO</t>
  </si>
  <si>
    <t>POLITO PIETRO</t>
  </si>
  <si>
    <t>LISTA CIVICA: IDEA CIVICA PETRALIA</t>
  </si>
  <si>
    <t>MICALONI GAETANO</t>
  </si>
  <si>
    <t>LISTA CIVICA: INSIEME PER PROGREDIRE</t>
  </si>
  <si>
    <t>AMOROSO ALESSANDRO</t>
  </si>
  <si>
    <t>FABBRIZIOLI DAVIDE</t>
  </si>
  <si>
    <t>LISTA CIVICA: OBIETTIVO CITTADINO</t>
  </si>
  <si>
    <t>SANTINELLI MATTEO</t>
  </si>
  <si>
    <t>LISTA CIVICA: INSIEME PER PETRIOLO</t>
  </si>
  <si>
    <t>PEZZANI LUCA</t>
  </si>
  <si>
    <t>LISTA CIVICA: INSIEME PER PETRITOLI</t>
  </si>
  <si>
    <t>SANTOPOLO GIULIO</t>
  </si>
  <si>
    <t>LISTA CIVICA: PETRIZZI RINASCE</t>
  </si>
  <si>
    <t>BIANCO VINCENZO</t>
  </si>
  <si>
    <t>LISTA CIVICA: PETRON? UNITA</t>
  </si>
  <si>
    <t>ANASTASI GIACOMO SALVATORE</t>
  </si>
  <si>
    <t>LISTA CIVICA: PETRURO FUTURO</t>
  </si>
  <si>
    <t>ROMAGNOLI MAURO</t>
  </si>
  <si>
    <t>BOSSO GIAN FRANCO</t>
  </si>
  <si>
    <t>LISTA CIVICA: PAESE UNITO</t>
  </si>
  <si>
    <t>RUFFINO DOMENICO</t>
  </si>
  <si>
    <t>LISTA CIVICA: PETTINEO DOMANI MIMMO RUFFINO SINDACO</t>
  </si>
  <si>
    <t>TOTO MARCELLO</t>
  </si>
  <si>
    <t>LISTA CIVICA: IL MULINO 2020</t>
  </si>
  <si>
    <t>BERNARDINELLO GIANLUCA</t>
  </si>
  <si>
    <t>LISTA CIVICA: CON TE PER PETTORAZZA</t>
  </si>
  <si>
    <t>RENAUDI PAOLO</t>
  </si>
  <si>
    <t>LISTA CIVICA: IDEE INSIEME PER PEVERAGNO</t>
  </si>
  <si>
    <t>BONDESAN STEFANO</t>
  </si>
  <si>
    <t>GIPPONI OLIVIERO</t>
  </si>
  <si>
    <t>LISTA CIVICA: CONTINUIAMO INSIEME PEZZAZE</t>
  </si>
  <si>
    <t>BALBIANO GIANNI</t>
  </si>
  <si>
    <t>TARASCONI KATIA</t>
  </si>
  <si>
    <t>PARTITO DEMOCRATICO | LISTA CIVICA: KATIA TARASCONI LISTA CIVICA PER PIACENZA | LISTA CIVICA: PIACENZA CORAGGIOSA ECOLOGISTA SOLIDALE | AZIONE CON CALENDA | LISTA CIVICA: PIACENZA OLTRE | LISTA CIVICA: PENSIONATI PIACENTINI</t>
  </si>
  <si>
    <t>MAGRI PRIMO</t>
  </si>
  <si>
    <t>PRIORI MATTEO GUIDO GIORGIO</t>
  </si>
  <si>
    <t>PIZZOLANTE RENATO</t>
  </si>
  <si>
    <t>LISTA CIVICA: PIAGGINE RINASCE</t>
  </si>
  <si>
    <t>RAMAZZINI GIORGIO GIOVANNI</t>
  </si>
  <si>
    <t>TAPPA MASSIMO</t>
  </si>
  <si>
    <t>LISTA CIVICA: INSIEME PER PIANA</t>
  </si>
  <si>
    <t>PETTA ROSARIO</t>
  </si>
  <si>
    <t>LOMBARDI STEFANO</t>
  </si>
  <si>
    <t>LISTA CIVICA: I.D.E.A. PER IL FUTURO</t>
  </si>
  <si>
    <t>VAGAGGINI LUIGI</t>
  </si>
  <si>
    <t>LISTA CIVICA: ? L'ORA DI PIANO</t>
  </si>
  <si>
    <t>SANGALLI FRANCESCO</t>
  </si>
  <si>
    <t>MAGNANI VERONICA</t>
  </si>
  <si>
    <t>MARINELLI SANDRO</t>
  </si>
  <si>
    <t>GIUCASTRO DINO</t>
  </si>
  <si>
    <t>LISTA CIVICA: VOI CON NOI PER PIANELLO</t>
  </si>
  <si>
    <t>FORNASARI GIANPAOLO</t>
  </si>
  <si>
    <t>BARBAGLIO ERNESTO ROBERTO</t>
  </si>
  <si>
    <t>LISTA CIVICA: INSIEME PER PIANENGO</t>
  </si>
  <si>
    <t>VENDRAMIN LUCA</t>
  </si>
  <si>
    <t>LISTA CIVICA: UNITI PER PIANEZZE</t>
  </si>
  <si>
    <t>TURCO MARCO</t>
  </si>
  <si>
    <t>LISTA CIVICA: INSIEME PER PIANFEI</t>
  </si>
  <si>
    <t>PEZZOLI MAURIZIO</t>
  </si>
  <si>
    <t>CALZAVARA FEDERICO</t>
  </si>
  <si>
    <t>LISTA CIVICA: CALZAVARA SINDACO</t>
  </si>
  <si>
    <t>CAPPIELLO SALVATORE</t>
  </si>
  <si>
    <t>LISTA CIVICA: FORTEMENTE PIANO</t>
  </si>
  <si>
    <t>CUDA VALENTINA</t>
  </si>
  <si>
    <t>FILIPPINI FRANCA</t>
  </si>
  <si>
    <t>LISTA CIVICA: PIANORO A PI? VOCI | LISTA CIVICA: LISTA CIVICA PER PIANORO | PARTITO DEMOCRATICO | LISTA CIVICA: SINISTRA PIANORO</t>
  </si>
  <si>
    <t>MELARAGNI ROSEO</t>
  </si>
  <si>
    <t>LISTA CIVICA: UNITI PER PIANSANO</t>
  </si>
  <si>
    <t>PINOLI FABIANA</t>
  </si>
  <si>
    <t>LISTA CIVICA: VALORIZZIAMO PIANTEDO</t>
  </si>
  <si>
    <t>VISINI PIETRO</t>
  </si>
  <si>
    <t>LISTA CIVICA: DIALOGARE PER PROGREDIRE</t>
  </si>
  <si>
    <t>PONTE ROBERTO</t>
  </si>
  <si>
    <t>LISTA CIVICA: INSIEME PER IL BENE DI PIASCO</t>
  </si>
  <si>
    <t>MARCHESINI SIMONE LUCA</t>
  </si>
  <si>
    <t>LISTA CIVICA: PIATEDA APERTA</t>
  </si>
  <si>
    <t>GIACOMINI ENZO</t>
  </si>
  <si>
    <t>LISTA CIVICA: INSIEME PER PIATTO</t>
  </si>
  <si>
    <t>CARRARI ANDREA</t>
  </si>
  <si>
    <t>LISTA CIVICA: UN FUTURO PER PIAZZA AL SERCHIO</t>
  </si>
  <si>
    <t>CAMMARATA ANTONINO</t>
  </si>
  <si>
    <t>LISTA CIVICA: #DIVENTERABELLISSIMA | FORZA ITALIA | LISTA CIVICA: PIAZZA 2PUNTO ZERO NINO CAMMARATA SINDACO</t>
  </si>
  <si>
    <t>AMBROSIONI STEFANO</t>
  </si>
  <si>
    <t>LISTA CIVICA: PIAZZA IN VALLE</t>
  </si>
  <si>
    <t>BIANCHI VALERIANO</t>
  </si>
  <si>
    <t>LISTA CIVICA: PER PIAZZATORRE</t>
  </si>
  <si>
    <t>MILANI VALTER</t>
  </si>
  <si>
    <t>LISTA CIVICA: #IOVOTO MILANI SINDACO</t>
  </si>
  <si>
    <t>ARIZZI LAURA</t>
  </si>
  <si>
    <t>LISTA CIVICA: INSIEME PER PIAZZOLO</t>
  </si>
  <si>
    <t>CATANI VINCENZO</t>
  </si>
  <si>
    <t>LETTIERI GIOVANNI</t>
  </si>
  <si>
    <t>LISTA CIVICA: PER PICERNO</t>
  </si>
  <si>
    <t>SCAPPATICCI MARCO</t>
  </si>
  <si>
    <t>LISTA CIVICA: PROGETTO PICINISCO</t>
  </si>
  <si>
    <t>CARNEVALE ORNELLA</t>
  </si>
  <si>
    <t>LISTA CIVICA: UNIONE CITTADINA</t>
  </si>
  <si>
    <t>RABELLINO SARA</t>
  </si>
  <si>
    <t>LISTA CIVICA: IMPEGNO E RINNOVAMENTO</t>
  </si>
  <si>
    <t>ROSAZZA PRIN CARLO</t>
  </si>
  <si>
    <t>LISTA CIVICA: INSIEME PER ANDARE OLTRE</t>
  </si>
  <si>
    <t>PUGLISI IGNAZIO</t>
  </si>
  <si>
    <t>LISTA CIVICA: FUTURO IN CORSO</t>
  </si>
  <si>
    <t>CIVITILLO VITTORIO</t>
  </si>
  <si>
    <t>FERDINANDI GIOACCHINO</t>
  </si>
  <si>
    <t>LISTA CIVICA: PIEDIMONTE #ORA</t>
  </si>
  <si>
    <t>LANA ALESSANDRO</t>
  </si>
  <si>
    <t>LISTA CIVICA: PIEDIMULERA OBIETTIVO COMUNE</t>
  </si>
  <si>
    <t>FERRICELLI ROBERTO</t>
  </si>
  <si>
    <t>LISTA CIVICA: PROGETTO PER PIEGARO E OLTRE</t>
  </si>
  <si>
    <t>GAROSI MANOLO</t>
  </si>
  <si>
    <t>LISTA CIVICA: LA PIAZZA</t>
  </si>
  <si>
    <t>RAIMONDI VALTER GIUSEPPE</t>
  </si>
  <si>
    <t>LISTA CIVICA: PIERANICA FUTURA</t>
  </si>
  <si>
    <t>ABELLI FABRIZIO</t>
  </si>
  <si>
    <t>LISTA CIVICA: PER PIETRA</t>
  </si>
  <si>
    <t>DE VINCENZI LUIGI</t>
  </si>
  <si>
    <t>LISTA CIVICA: PIETRA.SEMPRE!</t>
  </si>
  <si>
    <t>AIACHINO CLAUDIO</t>
  </si>
  <si>
    <t>LISTA CIVICA: REALIZZARE INSIEME</t>
  </si>
  <si>
    <t>DI PASQUO ANTONIO</t>
  </si>
  <si>
    <t>ROSSO MASSIMO</t>
  </si>
  <si>
    <t>LISTA CIVICA: BORGHI UNITI</t>
  </si>
  <si>
    <t>VILLANI ANTONIO</t>
  </si>
  <si>
    <t>TOMASSONE ANTONIO</t>
  </si>
  <si>
    <t>LISTA CIVICA: INSIEME PER PIETRACATELLA</t>
  </si>
  <si>
    <t>SANTILLI CAMILLO</t>
  </si>
  <si>
    <t>LISTA CIVICA: CON I GIOVANI PER PIETRACUPA</t>
  </si>
  <si>
    <t>MUSTO GAETANO</t>
  </si>
  <si>
    <t>LISTA CIVICA: RIPRENDIAMO PIETRADEFUSI</t>
  </si>
  <si>
    <t>CARPINETA CIRO</t>
  </si>
  <si>
    <t>LISTA CIVICA: PER PIETRAFERRAZZANA</t>
  </si>
  <si>
    <t>MUTO ANTONIO</t>
  </si>
  <si>
    <t>LISTA CIVICA: UNITI PER PIETRAFITTA</t>
  </si>
  <si>
    <t>CILLIS PAOLO</t>
  </si>
  <si>
    <t>LISTA CIVICA: PIETRAGALLA BENE COMUNE</t>
  </si>
  <si>
    <t>CECI MIRKO</t>
  </si>
  <si>
    <t>LISTA CIVICA: INSIEME PER PIETRALUNGA</t>
  </si>
  <si>
    <t>DI FRUSCIO PASQUALE</t>
  </si>
  <si>
    <t>LISTA CIVICA: PER PIETRAMELARA UNIONE E SOLIDARIETA'</t>
  </si>
  <si>
    <t>GIALLELLA RAIMONDO</t>
  </si>
  <si>
    <t>LISTA CIVICA: INSIEME IMPEGNO E RINNOVAMENTO</t>
  </si>
  <si>
    <t>DEL BIONDO FRANCESCO</t>
  </si>
  <si>
    <t>LISTA CIVICA: UNITI CON CONTINUITA' E RINNOVAMENTO</t>
  </si>
  <si>
    <t>LABONIA MANUELA</t>
  </si>
  <si>
    <t>CAVUOTI ROCCA MARIA</t>
  </si>
  <si>
    <t>LISTA CIVICA: CONTINUITA' NELL'IMPEGNO</t>
  </si>
  <si>
    <t>MESSINA SALVATORE VINCENZO</t>
  </si>
  <si>
    <t>ROCCHIA SABRINA</t>
  </si>
  <si>
    <t>TORRILLO ANGELO PIETRO</t>
  </si>
  <si>
    <t>LISTA CIVICA: PROGETTO PIETRAROJA</t>
  </si>
  <si>
    <t>PAOLINI MARIA ASSUNTA</t>
  </si>
  <si>
    <t>GIOVANNETTI ALBERTO STEFANO</t>
  </si>
  <si>
    <t>LEGA | FRATELLI D'ITALIA GIORGIA MELONI-CIVICA | FORZA ITALIA | LISTA CIVICA: LISTA MALLEGNI</t>
  </si>
  <si>
    <t>RIZZO AMATO</t>
  </si>
  <si>
    <t>LISTA CIVICA: VIVERE PIETRASTORNINA</t>
  </si>
  <si>
    <t>DI ROBBIO MARIANNA</t>
  </si>
  <si>
    <t>MAZZONE SALVATORE</t>
  </si>
  <si>
    <t>LISTA CIVICA: PIETRELCINA FUTURA</t>
  </si>
  <si>
    <t>DIOLAIUTI GILDA</t>
  </si>
  <si>
    <t>LISTA CIVICA: PROGRESSISTI E DEMOCRATICI UNITI</t>
  </si>
  <si>
    <t>MARINI CLAUDIO</t>
  </si>
  <si>
    <t>CAPITTINI NICCOLO'</t>
  </si>
  <si>
    <t>LISTA CIVICA: PIEVE AL CENTRO</t>
  </si>
  <si>
    <t>RAMPIN ANNALISA</t>
  </si>
  <si>
    <t>LISTA CIVICA: INSIEME PER PIEVE DEL GRAPPA</t>
  </si>
  <si>
    <t>MAESTRI ATTILIO</t>
  </si>
  <si>
    <t>CASAGRANDE GIUSEPPE</t>
  </si>
  <si>
    <t>LISTA CIVICA: PROGETTO CADORE</t>
  </si>
  <si>
    <t>BORSARI LUCA</t>
  </si>
  <si>
    <t>LISTA CIVICA: DEMOCRATICI PER PIEVE</t>
  </si>
  <si>
    <t>SOLDAN STEFANO</t>
  </si>
  <si>
    <t>LISTA CIVICA: STEFANO SOLDAN SINDACO</t>
  </si>
  <si>
    <t>ALESSANDRI ALESSANDRO</t>
  </si>
  <si>
    <t>ZABERT ATTILIO PAOLO</t>
  </si>
  <si>
    <t>LISTA CIVICA: PIEVE NEL CUORE DI TUTTI</t>
  </si>
  <si>
    <t>COSTANZO PIERLUIGI</t>
  </si>
  <si>
    <t>LISTA CIVICA: SI AMO PIEVE EMANUELE</t>
  </si>
  <si>
    <t>GUERCIOTT IGOR STEFANO</t>
  </si>
  <si>
    <t>LISTA CIVICA: LA PIEVE 2019</t>
  </si>
  <si>
    <t>ANGELINI FRANCESCO</t>
  </si>
  <si>
    <t>NEGRO PAOLA</t>
  </si>
  <si>
    <t>LISTA CIVICA: PIEVE NEL CUORE</t>
  </si>
  <si>
    <t>ANSELMI VIRGINIO</t>
  </si>
  <si>
    <t>LISTA CIVICA: S?AMO PIEVE</t>
  </si>
  <si>
    <t>MORANDI MAURIZIO</t>
  </si>
  <si>
    <t>LISTA CIVICA: SI PUO' INSIEME</t>
  </si>
  <si>
    <t>MARCELLI CLAUDIO</t>
  </si>
  <si>
    <t>LISTA CIVICA: INSIEME PER PIEVE</t>
  </si>
  <si>
    <t>NERVO OSCAR</t>
  </si>
  <si>
    <t>GENTILUCCI ALESSANDRO</t>
  </si>
  <si>
    <t>LISTA CIVICA: UNITI PER PIEVE TORINA</t>
  </si>
  <si>
    <t>MEDALI MARIA GRAZIA</t>
  </si>
  <si>
    <t>LISTA CIVICA: PER PIEVE</t>
  </si>
  <si>
    <t>FERRONI CORRADO</t>
  </si>
  <si>
    <t>FELLI MARIO</t>
  </si>
  <si>
    <t>LISTA CIVICA: CON PIGLIO</t>
  </si>
  <si>
    <t>TRUTALLI ROBERTO</t>
  </si>
  <si>
    <t>MURRO BENEDETTO</t>
  </si>
  <si>
    <t>LISTA CIVICA: PER PIGNATARO</t>
  </si>
  <si>
    <t>MAGLIOCCA GIORGIO</t>
  </si>
  <si>
    <t>LISTA CIVICA: RICOLORIAMO PIGNATARO</t>
  </si>
  <si>
    <t>FERRETTI GERARDO</t>
  </si>
  <si>
    <t>LISTA CIVICA: PIGNOLA VISIONE FUTURA</t>
  </si>
  <si>
    <t>BARCELLONE IVANO</t>
  </si>
  <si>
    <t>BALABIO GIOVANNI</t>
  </si>
  <si>
    <t>LISTA CIVICA: FUTURO PER PIGRA</t>
  </si>
  <si>
    <t>COTTURA ENRICO</t>
  </si>
  <si>
    <t>LISTA CIVICA: IL PONTE DI PILA</t>
  </si>
  <si>
    <t>ARESU DAMIANO</t>
  </si>
  <si>
    <t>SOMMA FRANCESCO</t>
  </si>
  <si>
    <t>LISTA CIVICA: SI'AMO PIMONTE</t>
  </si>
  <si>
    <t>ROSTAGNO ROBERTO</t>
  </si>
  <si>
    <t>LISTA CIVICA: LISTA DEL PINO</t>
  </si>
  <si>
    <t>MAGON STEFANO</t>
  </si>
  <si>
    <t>LISTA CIVICA: PINCARA PER IL FUTURO</t>
  </si>
  <si>
    <t>SALVAI LUCA</t>
  </si>
  <si>
    <t>MOVIMENTO 5 STELLE | LISTA CIVICA: LA CITTA' CRESCE | LISTA CIVICA: PINEROLO A SINISTRA | LISTA CIVICA: PINEROLO CORAGGIOSA</t>
  </si>
  <si>
    <t>VERROCCHIO ROBERT</t>
  </si>
  <si>
    <t>MARCHISIO ALDO MARIA</t>
  </si>
  <si>
    <t>LISTA CIVICA: UNITI PER PINO D'ASTI</t>
  </si>
  <si>
    <t>TOSI ALESSANDRA VALENTINA</t>
  </si>
  <si>
    <t>LISTA CIVICA: ULIVO E INDIPENDENTI  PER PINO</t>
  </si>
  <si>
    <t>DE BIASIO EMILIANO</t>
  </si>
  <si>
    <t>LISTA CIVICA: COMUNITA' E TERRITORIO</t>
  </si>
  <si>
    <t>CEREGHINI MICHELE</t>
  </si>
  <si>
    <t>URBINI ALESSANDRO</t>
  </si>
  <si>
    <t>LISTA CIVICA: SCEGLIERE PER PIOBBICO</t>
  </si>
  <si>
    <t>PRINO MAURO</t>
  </si>
  <si>
    <t>DEMICHELIS FIORENZO</t>
  </si>
  <si>
    <t>LISTA CIVICA: VIVIAMO PIOBESI</t>
  </si>
  <si>
    <t>FERRARIS DAVIDE</t>
  </si>
  <si>
    <t>LISTA CIVICA: UNITI PER PIODE</t>
  </si>
  <si>
    <t>COSCIOTTI IVONNE</t>
  </si>
  <si>
    <t>FRATELLI D'ITALIA | LISTA CIVICA: LAVORO &amp; AMBIENTE | LISTA CIVICA: ASCOLTA PIOMBINO | LISTA COMPOSITA: FORZA ITALIA-UNIONE DI CENTRO | LISTA CIVICA: FERRARI SINDACO | LEGA SALVINI PREMIER</t>
  </si>
  <si>
    <t>MASON CESARE</t>
  </si>
  <si>
    <t>CICCONI MATTEO</t>
  </si>
  <si>
    <t>LISTA CIVICA: PROLAQUEUM</t>
  </si>
  <si>
    <t>GIULIANO PASQUALE</t>
  </si>
  <si>
    <t>LISTA CIVICA: INSIEME ? POSSIBILE | LISTA CIVICA: SI SINISTRA INDIPENDENTE | LISTA CIVICA: CONTAMINAZIONE CIVICA | LISTA CIVICA: PIOSSASCO IN COMUNE | PARTITO DEMOCRATICO</t>
  </si>
  <si>
    <t>MURGIA ANTONELLO</t>
  </si>
  <si>
    <t>LISTA CIVICA: INSIEME PER PIOVA'</t>
  </si>
  <si>
    <t>GIANELLA DAVIDE</t>
  </si>
  <si>
    <t>LISTA CIVICA: LISTA PER CORTE | LISTA CIVICA: PIOVE CIVICA | LISTA CIVICA: PIOVE DEMOCRATICA</t>
  </si>
  <si>
    <t>MASERO ERMINIO</t>
  </si>
  <si>
    <t>BURGAZZOLI LORENZO</t>
  </si>
  <si>
    <t>LISTA CIVICA: UNITI PER PIOZZANO</t>
  </si>
  <si>
    <t>ACCONCIAIOCO ANTONIO</t>
  </si>
  <si>
    <t>CIPRIANO SALVATORE</t>
  </si>
  <si>
    <t>CONTI MICHELE</t>
  </si>
  <si>
    <t>FORZA ITALIA | LEGA | FRATELLI D'ITALIA</t>
  </si>
  <si>
    <t>PASTORE VALERIA</t>
  </si>
  <si>
    <t>LISTA CIVICA: IMPEGNARSI ? UN DOVERE</t>
  </si>
  <si>
    <t>FAVARO CRISTIANO</t>
  </si>
  <si>
    <t>LISTA CIVICA: SVOLTA PISCINA</t>
  </si>
  <si>
    <t>COGOTTI MARIANO</t>
  </si>
  <si>
    <t>LISTA CIVICA: PER PISCINAS AL SERVIZIO DEL CITTADINO</t>
  </si>
  <si>
    <t>LIGUORI ETTORE</t>
  </si>
  <si>
    <t>LISTA CIVICA: IL RAMOSCELLO</t>
  </si>
  <si>
    <t>LAINI FEDERICO</t>
  </si>
  <si>
    <t>AURELI ENZO</t>
  </si>
  <si>
    <t>LISTA CIVICA: INSIEME PER PISONIANO</t>
  </si>
  <si>
    <t>ALBANO DOMENICO ALESSANDRO</t>
  </si>
  <si>
    <t>LISTA CIVICA: CONSENSO CIVICO | LISTA CIVICA: INSIEME | LISTA CIVICA: CIVICA MENTE PISTICCI | PARTITO DEMOCRATICO</t>
  </si>
  <si>
    <t>TOMASI ALESSANDRO</t>
  </si>
  <si>
    <t>LISTA COMPOSITA: UNIONE DI CENTRO-PISTOIA CIVICA-FORZA ITALIA | LISTA CIVICA: ALE TOMASI SINDACO | LISTA CIVICA: AMO PISTOIA | FRATELLI D'ITALIA | LEGA SALVINI PREMIER</t>
  </si>
  <si>
    <t>GENTILI GIOVANNI</t>
  </si>
  <si>
    <t>LISTA CIVICA: PITIGLIANO IN VITA</t>
  </si>
  <si>
    <t>ZINETTI MARIA CRISTINA</t>
  </si>
  <si>
    <t>LISTA COMPOSITA: LEGA SALVINI-INSIEME SI PUÊ</t>
  </si>
  <si>
    <t>IACOMELLA OMAR</t>
  </si>
  <si>
    <t>LISTA CIVICA: PIURO INSIEME</t>
  </si>
  <si>
    <t>FASOLO ALESSANDRO MARIA</t>
  </si>
  <si>
    <t>LISTA CIVICA: VIVERE PIVERONE</t>
  </si>
  <si>
    <t>DE ANGELIS GAETANO</t>
  </si>
  <si>
    <t>LISTA CIVICA: NOI PER PIZZALE</t>
  </si>
  <si>
    <t>MOGGI LUCA</t>
  </si>
  <si>
    <t>PITITTO SERGIO</t>
  </si>
  <si>
    <t>FAGNILLI PALMERINO</t>
  </si>
  <si>
    <t>ANASTASIO GIOVANNINO</t>
  </si>
  <si>
    <t>LISTA CIVICA: INTESA DEMOCRATICA</t>
  </si>
  <si>
    <t>DI CRISTOFANO VINCENZO</t>
  </si>
  <si>
    <t>LISTA CIVICA: PER PIZZONE CON VOI</t>
  </si>
  <si>
    <t>CARUSO VINCENZO</t>
  </si>
  <si>
    <t>CONDEMI ANTONIO</t>
  </si>
  <si>
    <t>LISTA CIVICA: PLACANICA BENE COMUNE</t>
  </si>
  <si>
    <t>STAMATI PIETRO GIUSEPPE</t>
  </si>
  <si>
    <t>ESPOSITO DAVIDE</t>
  </si>
  <si>
    <t>LISTA CIVICA: PRIMAVERA PLATANIA</t>
  </si>
  <si>
    <t>SERGI ROSARIO</t>
  </si>
  <si>
    <t>LISTA CIVICA: LIBERI DI RICOMINCIARE</t>
  </si>
  <si>
    <t>KLOTZ JUERGEN</t>
  </si>
  <si>
    <t>PEDRAZZINI CELESTINO</t>
  </si>
  <si>
    <t>LISTA CIVICA: PER UN FUTURO</t>
  </si>
  <si>
    <t>SOTGIU CARLO</t>
  </si>
  <si>
    <t>LISTA CIVICA: OBIETTIVO PLOAGHE</t>
  </si>
  <si>
    <t>BADANO GABRIELE</t>
  </si>
  <si>
    <t>LISTA CIVICA: INSIEME PER PLODIO</t>
  </si>
  <si>
    <t>RIORDA ANTONIO LUIGI</t>
  </si>
  <si>
    <t>LISTA CIVICA: UNITI PER POCAPAGLIA</t>
  </si>
  <si>
    <t>FURLAN DEBORA</t>
  </si>
  <si>
    <t>PINELLI MARCO</t>
  </si>
  <si>
    <t>LISTA CIVICA: NOI SIAMO PODENZANA</t>
  </si>
  <si>
    <t>PIVA ALESSANDRO</t>
  </si>
  <si>
    <t>LISTA CIVICA: INSIEME DI NUOVO</t>
  </si>
  <si>
    <t>MATTOCCIA ANGELO</t>
  </si>
  <si>
    <t>LISTA CIVICA: SIAMO POFI</t>
  </si>
  <si>
    <t>CIRIOLO ANTONIO</t>
  </si>
  <si>
    <t>BUSSAGLI DAVID</t>
  </si>
  <si>
    <t>LISTA CIVICA: POGGIBONSI  PUÊ | LISTA CIVICA: VIVACITT? | PARTITO DEMOCRATICO</t>
  </si>
  <si>
    <t>PUGGELLI FRANCESCO</t>
  </si>
  <si>
    <t>CEN-SIN(LS.CIVICHE): SIAMO POGGIO CENTROSINISTRA</t>
  </si>
  <si>
    <t>MOSTARDA ROVERO</t>
  </si>
  <si>
    <t>FERZI WALTER</t>
  </si>
  <si>
    <t>D'ALOISO ALFONSO</t>
  </si>
  <si>
    <t>MICARELLI GIANCARLO</t>
  </si>
  <si>
    <t>GROSSI SANDRO</t>
  </si>
  <si>
    <t>DIAMILLA VERONICA</t>
  </si>
  <si>
    <t>GIALLORETO ANTONELLO</t>
  </si>
  <si>
    <t>LISTA CIVICA: UNICA LISTA CIVICA</t>
  </si>
  <si>
    <t>GARUTI DANIELE</t>
  </si>
  <si>
    <t>LISTA CIVICA: INSIEME PER POGGIO</t>
  </si>
  <si>
    <t>ZACCHI FABIO</t>
  </si>
  <si>
    <t>LISTA CIVICA: PER POGGIO PROGETTO CIVICO</t>
  </si>
  <si>
    <t>VALLOCCHIA GIOVANNI</t>
  </si>
  <si>
    <t>LISTA CIVICA: INSIEME CONTINUIAMO</t>
  </si>
  <si>
    <t>SPUGNI GIUSEPPINA</t>
  </si>
  <si>
    <t>LISTA CIVICA: NOI PER POGGIO</t>
  </si>
  <si>
    <t>SIMONCINI SARA</t>
  </si>
  <si>
    <t>ORLANDO GIUSEPPE</t>
  </si>
  <si>
    <t>LISTA CIVICA: CONTINUIAMO A CREDERCI</t>
  </si>
  <si>
    <t>RAGGINI RONNY</t>
  </si>
  <si>
    <t>LISTA CIVICA: UNITI A POGGIO TORRIANA</t>
  </si>
  <si>
    <t>MARINI FILIPPO</t>
  </si>
  <si>
    <t>LISTA CIVICA: POGGIODOMO DI TUTTI</t>
  </si>
  <si>
    <t>D'ALESSANDRO REMO</t>
  </si>
  <si>
    <t>LISTA CIVICA: UN FUTURO COMUNE</t>
  </si>
  <si>
    <t>FALANGA MAURIZIO</t>
  </si>
  <si>
    <t>LISTA CIVICA: FARE CIVICO | FORZA ITALIA | LISTA CIVICA: RIALZIAMO LA TESTA | LISTA CIVICA: CAMBIAMO INSIEME | FRATELLI D'ITALIA | UNIONE DI CENTRO</t>
  </si>
  <si>
    <t>CANGELOSI GIROLAMO</t>
  </si>
  <si>
    <t>LISTA CIVICA: POGGIOREALE NEL CUORE LISTA CIVICA CANGELOSI SINDACO</t>
  </si>
  <si>
    <t>PIASINI GIOVANNI</t>
  </si>
  <si>
    <t>LISTA CIVICA: POGGINSIEME</t>
  </si>
  <si>
    <t>LAVANGA CARMINE</t>
  </si>
  <si>
    <t>LISTA COMPOSITA: LEGA SALVINI-POGLIANO PER LA LIBERTA'</t>
  </si>
  <si>
    <t>CORBELLA CLAUDIO</t>
  </si>
  <si>
    <t>MARCHETTI EDOARDO</t>
  </si>
  <si>
    <t>PARACCHINI MARIA ELIANA</t>
  </si>
  <si>
    <t>LISTA CIVICA: POGNO UNITA</t>
  </si>
  <si>
    <t>MOLLO ANGELITA</t>
  </si>
  <si>
    <t>LISTA CIVICA: LA SVOLTA @</t>
  </si>
  <si>
    <t>FORTUNA PAOLA</t>
  </si>
  <si>
    <t>LISTA CIVICA: PAOLA FORTUNA</t>
  </si>
  <si>
    <t>BONIOTTI VALENTINA</t>
  </si>
  <si>
    <t>LISTA CIVICA: PER POLAVENO SAN GIOVANNI E GOMBIO</t>
  </si>
  <si>
    <t>DELLA TOFFOLA MARIO</t>
  </si>
  <si>
    <t>LISTA CIVICA: VIVA POLCENIGO VIVA QUALCOSA DI NUOVO | LISTA CIVICA: INSIEME PER POLCENIGO | LISTA CIVICA: POLCENIGO PER TUTTI</t>
  </si>
  <si>
    <t>RAITO LEONARDO</t>
  </si>
  <si>
    <t>LISTA CIVICA: POLESELLA DOMANI</t>
  </si>
  <si>
    <t>SPIGAROLI MASSIMO</t>
  </si>
  <si>
    <t>LISTA CIVICA: RADICI &amp; FUTURO</t>
  </si>
  <si>
    <t>MARIANI FEDERICO</t>
  </si>
  <si>
    <t>LISTA CIVICA: INSIEME PER POLI</t>
  </si>
  <si>
    <t>ALESSANDRO LUCA</t>
  </si>
  <si>
    <t>LISTA CIVICA: POLIA 18.0</t>
  </si>
  <si>
    <t>BIANCO ENRICO</t>
  </si>
  <si>
    <t>LISTA CIVICA: AVANTI POLICORO | LISTA CIVICA: ALLEANZA PER POLICORO | LISTA CIVICA: IMPEGNO COMUNE | LISTA CIVICA: PER POLICORO</t>
  </si>
  <si>
    <t>CARRIERI VITO</t>
  </si>
  <si>
    <t>LISTA CIVICA: SINISTRA PER POLIGNANO | LISTA CIVICA: POLIGNANO LAB</t>
  </si>
  <si>
    <t>TOMEI GIAN DOMENICO</t>
  </si>
  <si>
    <t>LISTA CIVICA: PROGETTO POLINAGO</t>
  </si>
  <si>
    <t>VENANZI REMIGIO</t>
  </si>
  <si>
    <t>LISTA CIVICA: PROGETTO POLINO</t>
  </si>
  <si>
    <t>TRIPODI MICHELE</t>
  </si>
  <si>
    <t>LISTA COMPOSITA: PCI-GENERAZIONE.COM</t>
  </si>
  <si>
    <t>LIBRIZZI GANDOLFO</t>
  </si>
  <si>
    <t>LISTA CIVICA: COSTRUIRE COMUNITA' - LIBRIZZI SINDACO</t>
  </si>
  <si>
    <t>LOVISO MASSIMO</t>
  </si>
  <si>
    <t>LISTA CIVICA: POLLESI PER POLLA</t>
  </si>
  <si>
    <t>ESPOSITO CARLO</t>
  </si>
  <si>
    <t>LISTA CIVICA: INSIEME PER COSTRUIRE</t>
  </si>
  <si>
    <t>ROMOLI MAURO</t>
  </si>
  <si>
    <t>PISANI STEFANO</t>
  </si>
  <si>
    <t>LISTA CIVICA: INSIEME PER POLLICA</t>
  </si>
  <si>
    <t>MUSOTTO PIETRO</t>
  </si>
  <si>
    <t>BONINO SANDRO</t>
  </si>
  <si>
    <t>LISTA CIVICA: VOI E NOI INSIEME</t>
  </si>
  <si>
    <t>DI CARLO NICOLA MARIO</t>
  </si>
  <si>
    <t>LISTA CIVICA: PER CAMBIARE</t>
  </si>
  <si>
    <t>BOSCO GIANMARIA</t>
  </si>
  <si>
    <t>LISTA CIVICA: UNIRE</t>
  </si>
  <si>
    <t>AVANZINI MARIA ROSA</t>
  </si>
  <si>
    <t>BULGARELLO ALICE</t>
  </si>
  <si>
    <t>LISTA CIVICA: ATTIVAMENTE POLVERARA</t>
  </si>
  <si>
    <t>CARNEVALI DANIELE</t>
  </si>
  <si>
    <t>LISTA CIVICA: POLVERIGI DOMANI</t>
  </si>
  <si>
    <t>BACCI ILARIA</t>
  </si>
  <si>
    <t>BREUSA DANILO STEFANO</t>
  </si>
  <si>
    <t>LISTA CIVICA: INSIEME PER IL FUTURO ALPES</t>
  </si>
  <si>
    <t>LISTA CIVICA: MANCINI SINDACO</t>
  </si>
  <si>
    <t>CAPRA FAUSTO</t>
  </si>
  <si>
    <t>GASPEROTTI ARTURO</t>
  </si>
  <si>
    <t>LISTA CIVICA: POMAROLO IN COMUNE</t>
  </si>
  <si>
    <t>ARLUNNO NICOLA</t>
  </si>
  <si>
    <t>LISTA CIVICA: PER POMBIA</t>
  </si>
  <si>
    <t>DEL MASTRO GIANLUCA</t>
  </si>
  <si>
    <t>LISTA CIVICA: MOVIMENTO GIOVANILE | LISTA CIVICA: RINASCITA | EUROPA VERDE | LISTA CIVICA: IDEA POMIGLIANO | PARTITO DEMOCRATICO | LISTA CIVICA: NUOVE GENERAZIONI PER POMIGLIANO | LISTA CIVICA: POMIGLIANO 2020 | MOVIMENTO 5 STELLE | LISTA CIVICA: POMIGLIANO SOLIDALE</t>
  </si>
  <si>
    <t>LO SAPIO CARMINE</t>
  </si>
  <si>
    <t>LISTA CIVICA: POMPEI POPOLARE | LISTA CIVICA: PATTO PER POMPEI | LISTA CIVICA: UNITI PER POMPEI | CAMPANIA LIBERA | LISTA CIVICA: AMICI INSIEME PER POMPEI | LISTA CIVICA: PROGRAMMA DEMOCRATICO | LISTA CIVICA: RP RINASCITA POMPEI 2020</t>
  </si>
  <si>
    <t>LANTERI VINCENZO</t>
  </si>
  <si>
    <t>COMINCINI GIANCARLO</t>
  </si>
  <si>
    <t>BARUFFALDI GIUSEPPE</t>
  </si>
  <si>
    <t>LISTA CIVICA: POMPONESCO UNITO</t>
  </si>
  <si>
    <t>ATZEI MORENO</t>
  </si>
  <si>
    <t>LISTA CIVICA: NEW POMPU U.G.P.</t>
  </si>
  <si>
    <t>ZAMPEDRI ANTONIO</t>
  </si>
  <si>
    <t>LOCCA ROBERTO</t>
  </si>
  <si>
    <t>MAGNI DAMIANA ROBERTA</t>
  </si>
  <si>
    <t>LISTA CIVICA: PER PONNA</t>
  </si>
  <si>
    <t>BROGI FRANCESCA</t>
  </si>
  <si>
    <t>LISTA CIVICA: PER PONSACCO | LISTA CIVICA: PONSACCO PER L'AMBIENTE | LISTA CIVICA: PROGETTO PONSACCO | PARTITO DEMOCRATICO</t>
  </si>
  <si>
    <t>CHIODIN MATTEO</t>
  </si>
  <si>
    <t>LISTA CIVICA: MATTEO CHIODIN SINDACO</t>
  </si>
  <si>
    <t>MARINI MONICA</t>
  </si>
  <si>
    <t>PARTITO DEMOCRATICO | LISTA CIVICA: MONICA MARINI SINDACA</t>
  </si>
  <si>
    <t>CHANOUX PAOLO</t>
  </si>
  <si>
    <t>RIVA BRUNO GIACOMO ANTONIO</t>
  </si>
  <si>
    <t>LISTA CIVICA: PER PONT</t>
  </si>
  <si>
    <t>FUSCO MARCANGELO</t>
  </si>
  <si>
    <t>TESI NICOLA</t>
  </si>
  <si>
    <t>LISTA CIVICA: IL PONTE DI TUTTI</t>
  </si>
  <si>
    <t>CHIESA ALESSANDRO</t>
  </si>
  <si>
    <t>FAUSTINELLI IVAN</t>
  </si>
  <si>
    <t>LISTA CIVICA: DALIGNESI A FAVORE</t>
  </si>
  <si>
    <t>ROMA PAOLA</t>
  </si>
  <si>
    <t>KERSCHBAUMER PHILIPP</t>
  </si>
  <si>
    <t>VAIRETTI RINO</t>
  </si>
  <si>
    <t>LISTA CIVICA: UN PONTE NEL FUTURO</t>
  </si>
  <si>
    <t>PELUCCHI ETTORE ANTONIO</t>
  </si>
  <si>
    <t>LISTA CIVICA: INSIEME PER PONTE LAMBO</t>
  </si>
  <si>
    <t>VENDRAMINI PAOLO</t>
  </si>
  <si>
    <t>LISTA CIVICA: DIREZIONE COMUNE</t>
  </si>
  <si>
    <t>PERNIGOTTI CELESTINO</t>
  </si>
  <si>
    <t>LISTA CIVICA: FUTURO INSIEME A PONTE NIZZA</t>
  </si>
  <si>
    <t>MAZZOLENI STEFANO</t>
  </si>
  <si>
    <t>LISTA CIVICA: PONTE NOSSA INCOMUNE</t>
  </si>
  <si>
    <t>SCHIAVON MARTINO</t>
  </si>
  <si>
    <t>LISTA CIVICA: COMUNIT? VIVA</t>
  </si>
  <si>
    <t>MACOLI MATTEO</t>
  </si>
  <si>
    <t>LISTA COMPOSITA: LEGA SALVINI LOMBARDIA-FORZA ITALIA-FRATELLI D'ITALIA-CIVICI POPOLARI</t>
  </si>
  <si>
    <t>BUZZI IVAN</t>
  </si>
  <si>
    <t>LISTA CIVICA: INSIEME PER PONTEBBA</t>
  </si>
  <si>
    <t>LANZARA GIUSEPPE</t>
  </si>
  <si>
    <t>CAMPANIA LIBERA | LISTA CIVICA: MOVIMENTO POPOLARE | MOVIMENTO LEGALITA' E TRASPARENZA | LISTA CIVICA: POPOLARI E RIFORMISTI PER LA COMUNITA' | LISTA CIVICA: INSIEME | LISTA CIVICA: ENERGIE | PARTITO DEMOCRATICO | CENTRO DEMOCRATICO | LISTA CIVICA: SVEGLIA!</t>
  </si>
  <si>
    <t>GHIROTTO SIMONE</t>
  </si>
  <si>
    <t>LISTA CIVICA: PROGETTO DEMOCRATICO</t>
  </si>
  <si>
    <t>ALLASINA ANDREINO</t>
  </si>
  <si>
    <t>ROTONDO ANSELMO</t>
  </si>
  <si>
    <t>D'AMICO GIOVANNI VALENTINO</t>
  </si>
  <si>
    <t>LISTA CIVICA: PONTECURONE PER NOI</t>
  </si>
  <si>
    <t>CALZIA ILVO</t>
  </si>
  <si>
    <t>LISTA CIVICA: TRADIZIONE E TERRITORIO</t>
  </si>
  <si>
    <t>FRANCONI MATTEO</t>
  </si>
  <si>
    <t>LISTA CIVICA: PONTEDERA IN COMUNE | LISTA CIVICA: CORRICON MATTEO FRANCONI | LISTA CIVICA: PROGETTO PONTEDERA | PARTITO DEMOCRATICO</t>
  </si>
  <si>
    <t>RINALDI GIANFRANCO</t>
  </si>
  <si>
    <t>LISTA CIVICA: PARTECIPAZIONE E LIBERTA'</t>
  </si>
  <si>
    <t>IZZO ALFONSO</t>
  </si>
  <si>
    <t>LISTA CIVICA: PONTELATONE RINASCE</t>
  </si>
  <si>
    <t>FRANCO ROBERTO</t>
  </si>
  <si>
    <t>LISTA CIVICA: VIVERE PONTELONGO</t>
  </si>
  <si>
    <t>GRUPPI MANOLA</t>
  </si>
  <si>
    <t>LISTA CIVICA: SI PUÊ FARE</t>
  </si>
  <si>
    <t>NEVOLA ALBERTO</t>
  </si>
  <si>
    <t>LISTA CIVICA: PONTERANICA IN COMUNE</t>
  </si>
  <si>
    <t>BERRA FRANCO</t>
  </si>
  <si>
    <t>LISTA CIVICA: AMMINISTRIAMO INSIEME</t>
  </si>
  <si>
    <t>AZZINI ALESSANDRA</t>
  </si>
  <si>
    <t>LISTA COMPOSITA: LEGA SALVINI-FRATELLI D'ITALIA-CIVICHE</t>
  </si>
  <si>
    <t>MARTINET LEO</t>
  </si>
  <si>
    <t>POGGIO ANTONELLA GIUSEPPINA</t>
  </si>
  <si>
    <t>ROSSI MASSIMILIANO</t>
  </si>
  <si>
    <t>VANALLI PIERGUIDO</t>
  </si>
  <si>
    <t>TOMBOLILLO ELIGIO</t>
  </si>
  <si>
    <t>LISTA CIVICA: PROGETTO PER PONTINIA</t>
  </si>
  <si>
    <t>CAMICIOTTOLI MATTEO</t>
  </si>
  <si>
    <t>LISTA CIVICA: SIAMO PONTINVREA</t>
  </si>
  <si>
    <t>BREVIARIO GIGLIOLA</t>
  </si>
  <si>
    <t>LISTA CIVICA: UNITI PER PONTIROLO</t>
  </si>
  <si>
    <t>POZZI ALESSANDRO</t>
  </si>
  <si>
    <t>FERRI JACOPO MARIA</t>
  </si>
  <si>
    <t>LISTA CIVICA: CARA PUNTREMAL</t>
  </si>
  <si>
    <t>SUCQUET MARCO</t>
  </si>
  <si>
    <t>AMBROSINO FRANCESCO</t>
  </si>
  <si>
    <t>LISTA CIVICA: CAMBIAMO IL VENTO</t>
  </si>
  <si>
    <t>IACOPINI EZIO</t>
  </si>
  <si>
    <t>LISTA CIVICA: INSIEME PER PONZANO</t>
  </si>
  <si>
    <t>LAVAGNO PAOLO</t>
  </si>
  <si>
    <t>LISTA CIVICA: UN PROGETTO IN...COMUNE</t>
  </si>
  <si>
    <t>PIMPINELLI SERGIO</t>
  </si>
  <si>
    <t>LISTA CIVICA: LISTA CIVICA PONZANO FUTURA</t>
  </si>
  <si>
    <t>BASEGGIO ANTONELLO</t>
  </si>
  <si>
    <t>IVALDI FABRIZIO ANDREA</t>
  </si>
  <si>
    <t>LISTA CIVICA: CONCENTRAZIONE DEMOCRATICA</t>
  </si>
  <si>
    <t>SANTORO MORIONDO</t>
  </si>
  <si>
    <t>LISTA CIVICA: POPOLI FUTURA</t>
  </si>
  <si>
    <t>TONI CARLO</t>
  </si>
  <si>
    <t>LISTA CIVICA: POPPI NEL CUORE</t>
  </si>
  <si>
    <t>CONTICELLI MARCO</t>
  </si>
  <si>
    <t>LISTA CIVICA: PORANO CONTA!</t>
  </si>
  <si>
    <t>FORNACIARI LEONARDO</t>
  </si>
  <si>
    <t>LISTA CIVICA: VIVIAMO PORCARI</t>
  </si>
  <si>
    <t>SARTINI MARCO</t>
  </si>
  <si>
    <t>LISTA CIVICA: PER PORCIA | FORZA ITALIA | LISTA CIVICA: PROGETTO FVG PER UNA REGIONE SPECIALE | LEGA SALVINI PREMIER | FRATELLI D'ITALIA</t>
  </si>
  <si>
    <t>CIRIANI ALESSANDRO</t>
  </si>
  <si>
    <t>LISTA CIVICA: PROGETTO FVG CIRIANI SINDACO | FRATELLI D'ITALIA | CEN-DES CIV.: FORZA ITALIA UDC PORDENONE CIVICA | LEGA SALVINI PREMIER | LISTA CIVICA: CIRIANI SINDACO PORDENONE CAMBIA</t>
  </si>
  <si>
    <t>ERCULIANI SERGIO</t>
  </si>
  <si>
    <t>LISTA CIVICA: PASSIONE COMUNE</t>
  </si>
  <si>
    <t>ADOLFO VITTORIO</t>
  </si>
  <si>
    <t>LISTA CIVICA: PORNASSIO DOMANI</t>
  </si>
  <si>
    <t>DRI ANDREA</t>
  </si>
  <si>
    <t>BALLIANO ALESSANDRO</t>
  </si>
  <si>
    <t>GAY SIMONE</t>
  </si>
  <si>
    <t>LISTA CIVICA: UN PROGETTO PER PORTE</t>
  </si>
  <si>
    <t>PELLEGRINI ENRICO</t>
  </si>
  <si>
    <t>CUOMO VINCENZO</t>
  </si>
  <si>
    <t>LIBERTAS DEMOCRAZIA CRISTIANA | PARTITO DEMOCRATICO | PARTITO SOCIALISTA ITALIANO | LISTA CIVICA: CAMPANIA LIBERA | LISTA CIVICA: IL CITTADINO | LISTA CIVICA: AVANTI | LISTA CIVICA: PORTICI LIBERA | LISTA CIVICA: PER CUOMO SINDACO | LISTA CIVICA: PORTICI VIVA | LISTA CIVICA: VIVIAMO PORTICI</t>
  </si>
  <si>
    <t>OLIVIERO GIUSEPPE</t>
  </si>
  <si>
    <t>MONTI MAURIZIO</t>
  </si>
  <si>
    <t>LISTA CIVICA: IL FUTURO HA RADICI ANTICHE</t>
  </si>
  <si>
    <t>PAPI MAURIZIO</t>
  </si>
  <si>
    <t>PRESTIFILIPPO MARCO</t>
  </si>
  <si>
    <t>LISTA CIVICA: PORTO CERESI ON</t>
  </si>
  <si>
    <t>TARANTINO SILVIA</t>
  </si>
  <si>
    <t>MARTELLO CALOGERO</t>
  </si>
  <si>
    <t>SALVARANI MASSIMO</t>
  </si>
  <si>
    <t>LISTA CIVICA: PORTO FUTURA | PARTITO DEMOCRATICO</t>
  </si>
  <si>
    <t>MICHELINI ANDREA</t>
  </si>
  <si>
    <t>VESPRINI VALERIO</t>
  </si>
  <si>
    <t>LISTA CIVICA: AZIONE CIVICI | LISTA CIVICA: PER P.S.GIORGIO | LISTA CIVICA: SI PUO' | LISTA CIVICA: ONDA SANGIORGESE | LISTA CIVICA: PSG PORTO SAN GIORGIO SI MUOVE | LISTA CIVICA: INSIEME</t>
  </si>
  <si>
    <t>FRANCHELLUCCI NAZARENO</t>
  </si>
  <si>
    <t>LISTA CIVICA: LA CITTA' DEL FARE | LISTA CIVICA: PORTO SANT'ELPIDIO AL CENTRO | LISTA CIVICA: POPOLARI UNITI PER PORTO SANT'ELPIDIO | LISTA CIVICA: CIVICO IMPEGNO | PARTITO DEMOCRATICO</t>
  </si>
  <si>
    <t>PIZZOLI ROBERTO</t>
  </si>
  <si>
    <t>LISTA CIVICA: #SICAMBIA</t>
  </si>
  <si>
    <t>MULAS MASSIMO</t>
  </si>
  <si>
    <t>ITALIA IN COMUNE | LISTA CIVICA: PROGETTO TURRITANO | PARTITO DEMOCRATICO</t>
  </si>
  <si>
    <t>COLOMBAROLI ERMES</t>
  </si>
  <si>
    <t>MANTOVAN VALERIA</t>
  </si>
  <si>
    <t>LISTA COMPOSITA: UNIONE DI CENTRO-LEGA SALVINI-FRATELLI D'ITALIA-CIVICHE</t>
  </si>
  <si>
    <t>SUSANA ANDREA SEBASTIANO</t>
  </si>
  <si>
    <t>LISTA COMPOSITA: LEGA SALVINI-VIVIAMO PORTOBUFFOLE'</t>
  </si>
  <si>
    <t>GALLO FRANCESCO</t>
  </si>
  <si>
    <t>LISTA CIVICA: CON IL CUORE PER PORTOCANNONE</t>
  </si>
  <si>
    <t>ZINI ANGELO</t>
  </si>
  <si>
    <t>LISTA CIVICA: COSMOPOLI RINASCE</t>
  </si>
  <si>
    <t>VIACAVA MATTEO</t>
  </si>
  <si>
    <t>LISTA CIVICA: PORTOFINO TUTTINSIEME</t>
  </si>
  <si>
    <t>FAVERO FLORIO</t>
  </si>
  <si>
    <t>LISTA CIVICA: LISTA CIVICA FORZA PORTOGRUARO | LEGA SALVINI | LISTA CIVICA: SENATORE SINDACO LISTA CIVICA | FRATELLI D'ITALIA | LISTA CIVICA: LISTA RAMBUSCHI | LISTA CIVICA: LISTA TOFFOLO | LISTA CIVICA: LISTA DESTRA LEMENE | LISTA CIVICA: LIBERI INSIEME | FORZA ITALIA | LISTA CIVICA: LISTA PORTOGRUARO FUTURA</t>
  </si>
  <si>
    <t>BERNARDI DARIO</t>
  </si>
  <si>
    <t>LISTA CIVICA: ENERGIE PER PORTO</t>
  </si>
  <si>
    <t>MONTONERI GAETANO</t>
  </si>
  <si>
    <t>LISTA CIVICA: #INSIEME CON MONTONERI SINDACO</t>
  </si>
  <si>
    <t>ATZORI IGNAZIO SALVATORE</t>
  </si>
  <si>
    <t>LISTA CIVICA: PORTOSCUSO INSIEME 2022</t>
  </si>
  <si>
    <t>COZZANI MATTEO</t>
  </si>
  <si>
    <t>LISTA CIVICA: LA LISTA CIVICA</t>
  </si>
  <si>
    <t>CALCIA ROS FABRIZIO</t>
  </si>
  <si>
    <t>RUIU SALVATORE</t>
  </si>
  <si>
    <t>CERVO ADELIO</t>
  </si>
  <si>
    <t>LISTA CIVICA: PER POSINA E LA SUA GENTE</t>
  </si>
  <si>
    <t>LISTA CIVICA: L'ALBA DELLA LIBERT?</t>
  </si>
  <si>
    <t>FAVERO VALERIO</t>
  </si>
  <si>
    <t>LISTA CIVICA: POSSAGNO CAMBIA</t>
  </si>
  <si>
    <t>PACIFICI ACHILLE</t>
  </si>
  <si>
    <t>LISTA CIVICA: ANDARE AVANTI</t>
  </si>
  <si>
    <t>PANTANO ADAMO</t>
  </si>
  <si>
    <t>UNTERKOFLER OTHMAR</t>
  </si>
  <si>
    <t>BONINI FEDERICO</t>
  </si>
  <si>
    <t>LISTA CIVICA: RINNOVIAMO INSIEME</t>
  </si>
  <si>
    <t>CENNAMO CARMINE</t>
  </si>
  <si>
    <t>LISTA CIVICA: NOI PER POSTIGLIONE</t>
  </si>
  <si>
    <t>D'ALBERTO ROSA DONATELLA</t>
  </si>
  <si>
    <t>LISTA CIVICA: POSTUA FUTURA</t>
  </si>
  <si>
    <t>GUARENTE MARIO</t>
  </si>
  <si>
    <t>FORZA ITALIA | LISTA CIVICA: POPOLO IDEA LIBERTA' | Lista Civica non pervenuta | LEGA SALVINI | LISTA CIVICA: POTENZA CIVICA | LISTA CIVICA: LISTA CIVICA PER LA CITT? | LISTA COMPOSITA: FRATELLI D'ITALIA-FORZA CIVICA-IL POPOLO DELLA FAMIGLIA</t>
  </si>
  <si>
    <t>TARTABINI NOEMI</t>
  </si>
  <si>
    <t>LISTA CIVICA: IL CENTRODESTRA | LISTA CIVICA: CENTRO DESTRA PER TARTABINI</t>
  </si>
  <si>
    <t>DALMONTE FRANCESCO</t>
  </si>
  <si>
    <t>MANZAN RINO</t>
  </si>
  <si>
    <t>LISTA CIVICA: RILANCIAMO POVEGLIANO</t>
  </si>
  <si>
    <t>TEDESCHI ROBERTA</t>
  </si>
  <si>
    <t>LISTA CIVICA: LISTA CIVICA ROBERTA TEDESCHI SINDACA</t>
  </si>
  <si>
    <t>FERRARONI CRISTINA</t>
  </si>
  <si>
    <t>LISTA CIVICA: ASCOLTARE POVIGLIO</t>
  </si>
  <si>
    <t>CASTENETTO GIULIANO</t>
  </si>
  <si>
    <t>LISTA CIVICA: INTESA PER POVOLETTO | LISTA CIVICA: POVOLETTO IMPEGNO COMUNE | LISTA CIVICA: PROGETTO FVG POVOLETTO</t>
  </si>
  <si>
    <t>COLIO BRUNO</t>
  </si>
  <si>
    <t>LISTA CIVICA: CAMBIARE PER UNIRE</t>
  </si>
  <si>
    <t>CARUCCIO BIONDO</t>
  </si>
  <si>
    <t>LISTA CIVICA: UNITI VERSO IL BENE COMUNE</t>
  </si>
  <si>
    <t>AMMATUNA ROBERTO</t>
  </si>
  <si>
    <t>Lista Civica non pervenuta | Colore Politico non pervenuto | LISTA CIVICA: ROBERTO SINDACO | LISTA CIVICA: CITTA' COMUNE | LISTA CIVICA: ACCIAMO UN GRUPPO | LISTA CIVICA: POZZALLO AL CENTRO | PARTITO SOCIALISTA ITALIANO</t>
  </si>
  <si>
    <t>PASSARELLI STEFANIA</t>
  </si>
  <si>
    <t>LISTA CIVICA: POZZILLI 2020</t>
  </si>
  <si>
    <t>VILLA ANDREA</t>
  </si>
  <si>
    <t>LISTA CIVICA: 1 DI NOI</t>
  </si>
  <si>
    <t>DRAGHI PIETRO</t>
  </si>
  <si>
    <t>BELLINI PAOLO</t>
  </si>
  <si>
    <t>LISTA CIVICA: INSIEME PER POZZOLENGO</t>
  </si>
  <si>
    <t>TOMASETTO EDOARDO</t>
  </si>
  <si>
    <t>LISTA CIVICA: POZZOLEONE CIVICA</t>
  </si>
  <si>
    <t>MILOSCIO DOMENICO</t>
  </si>
  <si>
    <t>LISTA CIVICA: RINNOVAMENTO PER POZZOLO</t>
  </si>
  <si>
    <t>SORO MARIANO</t>
  </si>
  <si>
    <t>LAZZARINI ARIANNA</t>
  </si>
  <si>
    <t>LISTA CIVICA: ARIANNA LAZZARINI SINDACO PER POZZONOVO E STROPPARE</t>
  </si>
  <si>
    <t>MANZONI LUIGI</t>
  </si>
  <si>
    <t>AZIONE CON CALENDA | NOI DI CENTRO | LISTA CIVICA: POZZUOLI DEMOCRATICA | LISTA CIVICA: POZZUOLI LIBERA | LISTA CIVICA: SPAZIO FLEGREO | NOI CON L'ITALIA | LISTA CIVICA: UNITI PER POZZUOLI | LISTA CIVICA: PROGRESSISTI DEMOCRATICI | PARTITO SOCIALISTA ITALIANO | EUROPA VERDE</t>
  </si>
  <si>
    <t>LODOLO DENIS</t>
  </si>
  <si>
    <t>LEGA SALVINI PREMIER | CEN-DES(LS.CIVICHE): PER POZZUOLI</t>
  </si>
  <si>
    <t>LUSETTI SILVIO GIUSEPPE MARIA</t>
  </si>
  <si>
    <t>LISTA CIVICA: CONTINUARE UNITI</t>
  </si>
  <si>
    <t>VALOTI NATALINA ELENA</t>
  </si>
  <si>
    <t>MOSSENTA ENRICO</t>
  </si>
  <si>
    <t>LISTA CIVICA: PRADAMANO | CENTRO: PRADAMANO AL CENTRO</t>
  </si>
  <si>
    <t>MARINO MARCO</t>
  </si>
  <si>
    <t>MERLO GIORGIO</t>
  </si>
  <si>
    <t>LISTA CIVICA: INSIEME X PRAGELATO</t>
  </si>
  <si>
    <t>DE LORENZO ANTONINO</t>
  </si>
  <si>
    <t>LISTA CIVICA: #PUNTOEACAPO</t>
  </si>
  <si>
    <t>CASO ANNA MARIA</t>
  </si>
  <si>
    <t>LISTA CIVICA: SI AMO PRAIANO</t>
  </si>
  <si>
    <t>SPOTI FRANCO</t>
  </si>
  <si>
    <t>LISTA CIVICA: PRALBOINO PER TE</t>
  </si>
  <si>
    <t>DOMARD ANDREA</t>
  </si>
  <si>
    <t>LISTA CIVICA: CONCRETEZZA MONTANARA</t>
  </si>
  <si>
    <t>MOSCHIETTO MARIO</t>
  </si>
  <si>
    <t>LISTA CIVICA: PER PRALORMO</t>
  </si>
  <si>
    <t>MOLINO RAFFAELLA</t>
  </si>
  <si>
    <t>PIVETTA FAUSTO</t>
  </si>
  <si>
    <t>LISTA CIVICA: PRAMAGGIORE OLTRE IL 2000</t>
  </si>
  <si>
    <t>COSTANTIN RENZO</t>
  </si>
  <si>
    <t>LISTA CIVICA: INSIEME A PRAMOLLO</t>
  </si>
  <si>
    <t>GUGLIELMOTTI UMBERTO</t>
  </si>
  <si>
    <t>VASCHETTI FIORELLA</t>
  </si>
  <si>
    <t>LISTA CIVICA: PRAROSTINO C'? E TU?</t>
  </si>
  <si>
    <t>PASTORINO CLAUDIO</t>
  </si>
  <si>
    <t>LISTA CIVICA: CHIESA E SPIGHE DI GRANO</t>
  </si>
  <si>
    <t>ROLANDO PERINO PIERO</t>
  </si>
  <si>
    <t>LISTA CIVICA: INSIEME PER PRASCORSANO</t>
  </si>
  <si>
    <t>TARABINI DAVIDE</t>
  </si>
  <si>
    <t>EUSANI PAOLO</t>
  </si>
  <si>
    <t>LISTA CIVICA: INSIEME PER IL TERRITORIO</t>
  </si>
  <si>
    <t>CESCON KATIA</t>
  </si>
  <si>
    <t>LISTA CIVICA: INSIEME PER PRATA | LEGA SALVINI PREMIER</t>
  </si>
  <si>
    <t>PETRUZZIELLO BRUNO FRANCESCO</t>
  </si>
  <si>
    <t>LISTA CIVICA: UNITI PER PRATA FUTURA</t>
  </si>
  <si>
    <t>DE ROSA DAMIANO</t>
  </si>
  <si>
    <t>SION EMILIO</t>
  </si>
  <si>
    <t>LISTA CIVICA: VOLTIAMO PAGINA</t>
  </si>
  <si>
    <t>TRUCANO GIOVANNI DOMENICO</t>
  </si>
  <si>
    <t>LISTA CIVICA: CITTADINI DI PRATIGLIONE</t>
  </si>
  <si>
    <t>BIFFONI MATTEO</t>
  </si>
  <si>
    <t>LISTA CIVICA: DEMOS DEMOCRAZIA SOLIDALE | PARTITO DEMOCRATICO | +EUROPA | LISTA CIVICA: LO SPORT PER PRATO | LISTA CIVICA: BIFFONI SINDACO</t>
  </si>
  <si>
    <t>ALBER RAFAEL</t>
  </si>
  <si>
    <t>GONANO ERICA</t>
  </si>
  <si>
    <t>LISTA CIVICA: UNITI NEL TEMPO | LISTA CIVICA: INSIEME SI PUO'</t>
  </si>
  <si>
    <t>BORASO ALBERTO</t>
  </si>
  <si>
    <t>DI NINO ANTONELLA</t>
  </si>
  <si>
    <t>LISTA CIVICA: PRATOLA BELLISSIMA</t>
  </si>
  <si>
    <t>GALDO GERARDO</t>
  </si>
  <si>
    <t>LISTA CIVICA: UNITI PER PRATOLA SERRA</t>
  </si>
  <si>
    <t>CALERI NICOLO'</t>
  </si>
  <si>
    <t>ANDRETTA DAVIDE</t>
  </si>
  <si>
    <t>PASSUELLO GIAN MATTEO</t>
  </si>
  <si>
    <t>LISTA CIVICA: PRAY PER I BENI COMUNI-ALPES</t>
  </si>
  <si>
    <t>LICE GABRIELE</t>
  </si>
  <si>
    <t>DE NICOLO' ANDREA</t>
  </si>
  <si>
    <t>MESSI MASSIMO</t>
  </si>
  <si>
    <t>LISTA CIVICA: UNITI PER PRECI</t>
  </si>
  <si>
    <t>COVA GIULIANA</t>
  </si>
  <si>
    <t>LISTA CIVICA: PREDAIA IN COMUNE</t>
  </si>
  <si>
    <t>CANALI ROBERTO</t>
  </si>
  <si>
    <t>LISTA CIVICA: UNITI PER PREDAPPIO</t>
  </si>
  <si>
    <t>BOSIN MARIA</t>
  </si>
  <si>
    <t>LISTA CIVICA: IMPEGNO COMUNE | LISTA CIVICA: PER PEDRAZZO</t>
  </si>
  <si>
    <t>STEGER ROBERT ALEXANDER</t>
  </si>
  <si>
    <t>BERTAZZOLI PAOLO</t>
  </si>
  <si>
    <t>LISTA CIVICA: INSIEME PER PREDORE</t>
  </si>
  <si>
    <t>PASTORINO MAURA</t>
  </si>
  <si>
    <t>LISTA CIVICA: UNITI PER CRESCERE INSIEME</t>
  </si>
  <si>
    <t>GALEANO PAOLO</t>
  </si>
  <si>
    <t>LISTA CIVICA: IO PREGANZIOL | PARTITO DEMOCRATICO | LISTA CIVICA: PREGANZIOL INSIEME</t>
  </si>
  <si>
    <t>BOSANI ANGELO</t>
  </si>
  <si>
    <t>LISTA CIVICA: INSIEME  PER PREGNANA</t>
  </si>
  <si>
    <t>GANDOLFI MATTIA</t>
  </si>
  <si>
    <t>CODEGA ELIDE</t>
  </si>
  <si>
    <t>LISTA CIVICA: PROGETTO PREMANA</t>
  </si>
  <si>
    <t>DE SABATA MICHELE</t>
  </si>
  <si>
    <t>LISTA CIVICA: PREMARIACCO RIPARTE</t>
  </si>
  <si>
    <t>MARRONI UMBERTO</t>
  </si>
  <si>
    <t>BRAITO FAUSTO</t>
  </si>
  <si>
    <t>LISTA CIVICA: CONTINUARE RINNOVANDO</t>
  </si>
  <si>
    <t>VALMORI URSULA</t>
  </si>
  <si>
    <t>LISTA CIVICA: PREMILCUORE COL CUORE</t>
  </si>
  <si>
    <t>SEGHEZZI OMAR</t>
  </si>
  <si>
    <t>LISTA CIVICA: UNITI PER PREMOLO</t>
  </si>
  <si>
    <t>FOVANNA ELIO</t>
  </si>
  <si>
    <t>LISTA CIVICA: PREMOSELLO CHIOVENDA PUNTO E A CAPO</t>
  </si>
  <si>
    <t>MARTINIS ANDREA</t>
  </si>
  <si>
    <t>FORTI MARIACLARA</t>
  </si>
  <si>
    <t>LISTA CIVICA: PREPOTTO PER TUTTI</t>
  </si>
  <si>
    <t>BIELLER RICCARDO PIERO</t>
  </si>
  <si>
    <t>ARISTO PIETRO ANDUS</t>
  </si>
  <si>
    <t>LISTA CIVICA: INSIEME PER PRESEGLIE</t>
  </si>
  <si>
    <t>MACCARELLI ANDREA</t>
  </si>
  <si>
    <t>ALESSIO PAOLO</t>
  </si>
  <si>
    <t>LISTA CIVICA: PRESEZZO CON TE PER IL BENE COMUNE</t>
  </si>
  <si>
    <t>RIZZO PAOLO</t>
  </si>
  <si>
    <t>GREGHI RENATO</t>
  </si>
  <si>
    <t>LISTA CIVICA: PRESSANA OLTRE IL 2000</t>
  </si>
  <si>
    <t>GIANGIULLI DIEGO VALERIO</t>
  </si>
  <si>
    <t>LISTA CIVICA: PRETORO IN COMUNE</t>
  </si>
  <si>
    <t>GIUSTACCHINI DAMIANO</t>
  </si>
  <si>
    <t>SCOCCIA MARIANNA</t>
  </si>
  <si>
    <t>LISTA CIVICA: NOI PREZZA</t>
  </si>
  <si>
    <t>INGARIA ALESSANDRO</t>
  </si>
  <si>
    <t>LISTA CIVICA: PRIERO ? BELLA</t>
  </si>
  <si>
    <t>CHIRICO MICHELE</t>
  </si>
  <si>
    <t>LISTA CIVICA: CHIRICO MICHELE SINDACO</t>
  </si>
  <si>
    <t>FANTINI MAURO</t>
  </si>
  <si>
    <t>LISTA CIVICA: FUTURO PER PRIGNANO</t>
  </si>
  <si>
    <t>ARTUSI MAURO</t>
  </si>
  <si>
    <t>LISTA CIVICA: INSIEME PER PRIMALUNA</t>
  </si>
  <si>
    <t>DEPAOLI DANIELE</t>
  </si>
  <si>
    <t>Colore Politico non pervenuto | LISTA CIVICA: PER TUTTI | LISTA CIVICA: OBIETTIVO COMUNE | LISTA CIVICA: PROSPETTIVE FUTURE</t>
  </si>
  <si>
    <t>PEROSINO MARCO</t>
  </si>
  <si>
    <t>LISTA CIVICA: IMPEGNO RINNOVAMENTO</t>
  </si>
  <si>
    <t>SCIANDRA LUCIANO</t>
  </si>
  <si>
    <t>LISTA CIVICA: UNITI PER COSTRUIRE INSIEME</t>
  </si>
  <si>
    <t>GIANNI GIUSEPPE</t>
  </si>
  <si>
    <t>LISTA CIVICA: SIAMO PRIOLO</t>
  </si>
  <si>
    <t>BILANCIA ANNA MARIA</t>
  </si>
  <si>
    <t>LISTA CIVICA: ANCORA PER PRIVERNO</t>
  </si>
  <si>
    <t>COMPARETTO ANTONINA</t>
  </si>
  <si>
    <t>PINZI ROBERTO</t>
  </si>
  <si>
    <t>LISTA CIVICA: PROCENO IN COMUNE</t>
  </si>
  <si>
    <t>AMBROSINO RAIMONDO</t>
  </si>
  <si>
    <t>LISTA CIVICA: LA PROCIDA CHE VORREI</t>
  </si>
  <si>
    <t>SALA MANUELA ELISABETTA</t>
  </si>
  <si>
    <t>ZUCCON BARBARA</t>
  </si>
  <si>
    <t>PINCIVERO ANGELO</t>
  </si>
  <si>
    <t>LISTA CIVICA: INSIEME PER PROSSEDI</t>
  </si>
  <si>
    <t>SIMONINI VINCENZO</t>
  </si>
  <si>
    <t>LISTA CIVICA: CIVICA BENE COMUNE</t>
  </si>
  <si>
    <t>MATTEI MASSIMO</t>
  </si>
  <si>
    <t>CAPORICCI ROBERT</t>
  </si>
  <si>
    <t>LISTA CIVICA: UNITI PER PROVVIDENTI</t>
  </si>
  <si>
    <t>COSTA LUIGI</t>
  </si>
  <si>
    <t>LISTA CIVICA: ORIZZONTI NUOVI</t>
  </si>
  <si>
    <t>ZANELLI SILVANO</t>
  </si>
  <si>
    <t>LISTA COMPOSITA: FORZA ITALIA-LEGA SALVINI-MODERATI E INDIPENDENTI</t>
  </si>
  <si>
    <t>RUBANO FRANCESCO MARIA</t>
  </si>
  <si>
    <t>CABASINO WALTER</t>
  </si>
  <si>
    <t>LISTA CIVICA: 2022 PULA VERSO IL FUTURO</t>
  </si>
  <si>
    <t>MELISSA CAMILLO</t>
  </si>
  <si>
    <t>LISTA CIVICA: INSIEME PER PULFERO</t>
  </si>
  <si>
    <t>BARELLI MAURO</t>
  </si>
  <si>
    <t>LISTA CIVICA: UN PROGETTO IN COMUNE</t>
  </si>
  <si>
    <t>GALLI FABIO</t>
  </si>
  <si>
    <t>LISTA CIVICA: PUSIANO PER TUTTI</t>
  </si>
  <si>
    <t>CONTINI GIACOMO</t>
  </si>
  <si>
    <t>LISTA CIVICA: PUTIFIGARI IN PRIMIS</t>
  </si>
  <si>
    <t>LAERA LUCIANA</t>
  </si>
  <si>
    <t>LISTA CIVICA: PUTIGNANO BENE COMUNE | LISTA CIVICA: GENERAZIONI | LISTA CIVICA: PER PUTIGNANO</t>
  </si>
  <si>
    <t>ROZZA SIMONE</t>
  </si>
  <si>
    <t>LISTA CIVICA: QUADRELLE CIVICA</t>
  </si>
  <si>
    <t>FAGNILLI ASSUNTA</t>
  </si>
  <si>
    <t>BARLESE ERNESTO</t>
  </si>
  <si>
    <t>LISTA CIVICA: INSIEME PER QUAGLIUZZO</t>
  </si>
  <si>
    <t>DE LEONARDIS RAFFAELE</t>
  </si>
  <si>
    <t>LISTA CIVICA: CON DE LEONARDIS SINDACO | NOI CON L'ITALIA | FORZA ITALIA | LISTA CIVICA: ORGOGLIO CAMPANO | FRATELLI D'ITALIA | LISTA CIVICA: QUALIANO VIVE, IO LA DIFENDO | LISTA CIVICA: MAI PIU' LA TERRA DEI FUOCHI</t>
  </si>
  <si>
    <t>PIGELLA GIUSEPPE</t>
  </si>
  <si>
    <t>LISTA CIVICA: INSIEME PER QUARANTI</t>
  </si>
  <si>
    <t>GIORDANI KATIA</t>
  </si>
  <si>
    <t>LISTA CIVICA: PER I DIRITTI DEL CITTADINO</t>
  </si>
  <si>
    <t>PORZIO PAOLA</t>
  </si>
  <si>
    <t>LISTA CIVICA: INSIEME PER QUARGNENTO</t>
  </si>
  <si>
    <t>QUARETTA AUGUSTO</t>
  </si>
  <si>
    <t>TRAPLETTI GIAN MARIO</t>
  </si>
  <si>
    <t>PIETRASANTA FRANCESCO</t>
  </si>
  <si>
    <t>ROMITI GABRIELE</t>
  </si>
  <si>
    <t>LISTA CIVICA: FC FUTURO CIVICO | LISTA CIVICA: SIAMO QUARRATA | PARTITO DEMOCRATICO | LISTA COMPOSITA: RIFORMISTI-ITALIA VIVA-QUARRATA AL CENTRO | LISTA CIVICA: SINISTRA PACE AMBIENTE</t>
  </si>
  <si>
    <t>BERTHOLIN FABRIZIO</t>
  </si>
  <si>
    <t>SABINO ANTONIO</t>
  </si>
  <si>
    <t>LISTA CIVICA: D DEMOCRATICI IN CAMMINO | LISTA CIVICA: MOVIMENTO FLEGREO | LISTA CIVICA: ARCOBALENO</t>
  </si>
  <si>
    <t>GROSSO CLAUDIO</t>
  </si>
  <si>
    <t>MILIA GRAZIANO ERNESTO</t>
  </si>
  <si>
    <t>LISTA CIVICA: QUARTU DEMOCRATICA E SOLIDALE | LISTA CIVICA: LISTA MILIA SINDACO Q! | LISTA CIVICA: SOCIALISTI E DEMOCRATICI | LISTA CIVICA: MOVIMENTO CIVICO | LISTA CIVICA: QUARTU LAVORO &amp; IMPRESA | LISTA CIVICA: CITTADINI PER FLUMINI E QUARTU SANT'ELENA</t>
  </si>
  <si>
    <t>PISU PIETRO</t>
  </si>
  <si>
    <t>LISTA CIVICA: PISU SINDACO</t>
  </si>
  <si>
    <t>BLANC AGOSTINO</t>
  </si>
  <si>
    <t>LISTA CIVICA: INDIPENDENTI INSIEME PER QUASSOLO</t>
  </si>
  <si>
    <t>VENEZIA ALESSANDRO</t>
  </si>
  <si>
    <t>LISTA CIVICA: SCELGO QUATTORDIO</t>
  </si>
  <si>
    <t>OLMI ALBERTO</t>
  </si>
  <si>
    <t>LISTA CIVICA: QUATTRO CASTELLA DEMOCRATICA</t>
  </si>
  <si>
    <t>ZANOLLA BRUNO</t>
  </si>
  <si>
    <t>LISTA CIVICA: IMPEGNO E FUTURO</t>
  </si>
  <si>
    <t>ISETTA NICOLA</t>
  </si>
  <si>
    <t>CANALE CLAPETTO ANGELO</t>
  </si>
  <si>
    <t>LISTA CIVICA: UNITI PER QUINCINETTO</t>
  </si>
  <si>
    <t>RUBINACCIO EDUARDO</t>
  </si>
  <si>
    <t>LISTA CIVICA: UNIONE QUINDICESE</t>
  </si>
  <si>
    <t>PERLARI LUCA</t>
  </si>
  <si>
    <t>LISTA CIVICA: COLLETTIVO</t>
  </si>
  <si>
    <t>GUERCILENA ELISA</t>
  </si>
  <si>
    <t>SARTORI STEFANIA</t>
  </si>
  <si>
    <t>LISTA COMPOSITA: LEGA SALVINI-QUINTO PER SARTORI</t>
  </si>
  <si>
    <t>GHISIO GIUSEPPE</t>
  </si>
  <si>
    <t>LISTA CIVICA: PER QUINTO</t>
  </si>
  <si>
    <t>SEGATO RENZO</t>
  </si>
  <si>
    <t>LISTA CIVICA: VIVIAMO QUINTO INSIEME</t>
  </si>
  <si>
    <t>OLIVARI LORENZO</t>
  </si>
  <si>
    <t>LISTA COMPOSITA: LEGA SALVINI LOMBARDIA-FRATELLI D'ITALIA-CIVICA</t>
  </si>
  <si>
    <t>DALL'OGLIO GLORIANA</t>
  </si>
  <si>
    <t>LISTA CIVICA: QUISTELLO CAMBIA CAMBIA QUISTELLO</t>
  </si>
  <si>
    <t>CICOLINI LORENZO</t>
  </si>
  <si>
    <t>SALSETTI ANTONIO</t>
  </si>
  <si>
    <t>LISTA CIVICA: IO AMO RACALE</t>
  </si>
  <si>
    <t>MANIGLIA VINCENZO</t>
  </si>
  <si>
    <t>ODERDA VALERIO</t>
  </si>
  <si>
    <t>LISTA CIVICA: OFFICINA RACCONIGI</t>
  </si>
  <si>
    <t>MARTELLA IVAN</t>
  </si>
  <si>
    <t>HELFER SEBASTIAN</t>
  </si>
  <si>
    <t>MUGNAINI PIER PAOLO</t>
  </si>
  <si>
    <t>LISTA CIVICA: LISTA CIVICA PER RADDA IN CHIANTI</t>
  </si>
  <si>
    <t>COSENTINO EMILIO</t>
  </si>
  <si>
    <t>LISTA CIVICA: NOI PER RADDUSA - COSENTINO SINDACO</t>
  </si>
  <si>
    <t>FABBRIZZI FRANCESCO</t>
  </si>
  <si>
    <t>LISTA CIVICA: OLTRE PER RADICOFANI E CONTIGNANO</t>
  </si>
  <si>
    <t>GUARGUAGLINI FRANCESCO</t>
  </si>
  <si>
    <t>LISTA CIVICA: ENERGIE PER RADICONDOLI</t>
  </si>
  <si>
    <t>CUFFARO SILVIO MARCELLO MARIA</t>
  </si>
  <si>
    <t>LISTA CIVICA: SILVIO CUFFARO SINDACO</t>
  </si>
  <si>
    <t>CHISARI SALVATORE</t>
  </si>
  <si>
    <t>CONCIL ALMA</t>
  </si>
  <si>
    <t>Lista Civica non pervenuta | LISTA CIVICA: INSIEME PER RAGOGNA ALMA CONCIL</t>
  </si>
  <si>
    <t>CASSI' GIUSEPPE</t>
  </si>
  <si>
    <t>LISTA CIVICA: MOVIMENTO CIVICO IBLEO | LISTA CIVICA: PEPPE CASSINDACO | FRATELLI D'ITALIA CON GIORGIA MELONI | LISTA CIVICA: RAGUSA-FUORI DAGLI SCHEMI PEPPE CASSI' SINDACO</t>
  </si>
  <si>
    <t>MOCA MARCO</t>
  </si>
  <si>
    <t>LISTA CIVICA: UNITI PER RAIANO</t>
  </si>
  <si>
    <t>VITALE NUNZIO</t>
  </si>
  <si>
    <t>LISTA CIVICA: RAMACCA COSTRUIAMO UNA BELLA STORIA VITALE SINDACO</t>
  </si>
  <si>
    <t>CASTOLDI SIMONE ELIGIO</t>
  </si>
  <si>
    <t>LISTA CIVICA: IDENTITA' PER RANCIO</t>
  </si>
  <si>
    <t>CERUTTI FRANCESCO</t>
  </si>
  <si>
    <t>LISTA CIVICA: OBIETTIVO RANCO</t>
  </si>
  <si>
    <t>SGROI FRANCESCO GIOVANNI EMANUELE</t>
  </si>
  <si>
    <t>VERGANI MARIAGRAZIA</t>
  </si>
  <si>
    <t>LISTA CIVICA: PROPOSTA PER RANICA</t>
  </si>
  <si>
    <t>FRERI RENATO</t>
  </si>
  <si>
    <t>LISTA CIVICA: INSIEME PER RANZANICO</t>
  </si>
  <si>
    <t>RAIMONDI PIERO</t>
  </si>
  <si>
    <t>LISTA CIVICA: X RANZO</t>
  </si>
  <si>
    <t>CERONI ELISABETTA</t>
  </si>
  <si>
    <t>BAGNASCO CARLO</t>
  </si>
  <si>
    <t>LISTA CIVICA: BAGNASCO SINDACO | LISTA CIVICA: VIVA RAPALLO | LISTA CIVICA: CON BRIGATI PER RAPALLO | LEGA SALVINI | FORZA ITALIA</t>
  </si>
  <si>
    <t>MICUCCI ROCCO</t>
  </si>
  <si>
    <t>STARNINI ALESSANDRO</t>
  </si>
  <si>
    <t>LISTA CIVICA: FUTURO PER RAPOLANO TERME</t>
  </si>
  <si>
    <t>CRISTOFARO BIAGIO</t>
  </si>
  <si>
    <t>LISTA CIVICA: CONTINUITA' E INNOVAZIONE</t>
  </si>
  <si>
    <t>LORENZO FELICETTA</t>
  </si>
  <si>
    <t>BARBAGLIA MICHELE</t>
  </si>
  <si>
    <t>LISTA CIVICA: LA RASSOLINA UNITI PER RASSA</t>
  </si>
  <si>
    <t>SCHUSTER THOMAS</t>
  </si>
  <si>
    <t>RAVA DIEGO</t>
  </si>
  <si>
    <t>LISTA CIVICA: RASURA PER RASURA</t>
  </si>
  <si>
    <t>D'ANGELO CARMELO</t>
  </si>
  <si>
    <t>REBECCHI MAURIZIA</t>
  </si>
  <si>
    <t>LISTA CIVICA: LIBERT? E PROGRESSO AVANTI RAVARINO</t>
  </si>
  <si>
    <t>DE CRIGNIS ERMES ANTONIO</t>
  </si>
  <si>
    <t>VUILLEUMIER PAOLO</t>
  </si>
  <si>
    <t>LISTA CIVICA: INSIEME PER RAVELLO</t>
  </si>
  <si>
    <t>DE PASCALE MICHELE</t>
  </si>
  <si>
    <t>MOVIMENTO 5 STELLE | LISTA CIVICA: VOCI PROTAGONISTE | PARTITO REPUBBLICANO ITALIANO | LISTA CIVICA: RAVENNA IN CAMPO | LISTA CIVICA: RAVENNA CORAGGIOSA | LISTA CIVICA: AMBIENTE E TERRITORIO | LISTA CIVICA: DE PASCALE SINDACO | PARTITO DEMOCRATICO</t>
  </si>
  <si>
    <t>ARIIS DANIELE</t>
  </si>
  <si>
    <t>LISTA CIVICA: INTESA COMUNE</t>
  </si>
  <si>
    <t>MASIELLO ERMANNO</t>
  </si>
  <si>
    <t>LISTA CIVICA: RAVISCANINA VIVA</t>
  </si>
  <si>
    <t>PATRITTI MASSIMO</t>
  </si>
  <si>
    <t>SEGNI CLAUDIO</t>
  </si>
  <si>
    <t>LISTA CIVICA: INSIEME PER REA</t>
  </si>
  <si>
    <t>LATTUCA SANTINA</t>
  </si>
  <si>
    <t>LISTA CIVICA: REALMONTE PER SEMPRE</t>
  </si>
  <si>
    <t>CANCIANI EMILIANO</t>
  </si>
  <si>
    <t>LISTA CIVICA: PRESENTI PER IL FUTURO DEL ROJALE | LISTA CIVICA: PER IL ROJALE-CANCIANI SINDACO</t>
  </si>
  <si>
    <t>TORTA CELESTINO</t>
  </si>
  <si>
    <t>LISTA CIVICA: CON E PER REANO PUNTO REANO ANCORA INSIEME</t>
  </si>
  <si>
    <t>BRAVI ANTONIO</t>
  </si>
  <si>
    <t>LISTA CIVICA: INFINITO SPORT | LISTA CIVICA: RECANATI INSIEME | LISTA CIVICA: UNITI PER ANTONIO BRAVI SINDACO | LISTA CIVICA: VIVERE RECANATI | LISTA CIVICA: IDEE IN COMUNE</t>
  </si>
  <si>
    <t>GANDOLFO CARLO</t>
  </si>
  <si>
    <t>LISTA CIVICA: LISTA PER RECCO</t>
  </si>
  <si>
    <t>BELTRAME LIDO</t>
  </si>
  <si>
    <t>CUNEGATO ARMANDO</t>
  </si>
  <si>
    <t>LISTA CIVICA: RECOARO TERME 2030</t>
  </si>
  <si>
    <t>COMPAGNONI PIERANGELA</t>
  </si>
  <si>
    <t>LISTA CIVICA: LISTA CIVICA DEL CAMPANILE</t>
  </si>
  <si>
    <t>FACCHINELLI MASSIMO</t>
  </si>
  <si>
    <t>LISTA CIVICA: MASSIMO FACCHINELLI SINDACO</t>
  </si>
  <si>
    <t>VOLPATO ROBERTA</t>
  </si>
  <si>
    <t>CANAL MAURO</t>
  </si>
  <si>
    <t>LONGO ANGELO VITTORIO</t>
  </si>
  <si>
    <t>GIUNTI PIERO</t>
  </si>
  <si>
    <t>LISTA CIVICA: REGGELLO VIVA | PARTITO DEMOCRATICO</t>
  </si>
  <si>
    <t>FALCOMATA' GIUSEPPE</t>
  </si>
  <si>
    <t>PARTITO SOCIALISTA ITALIANO | LISTA COMPOSITA: ARTICOLO UNO-REGGIO CORAGGIOSA | PARTITO DEMOCRATICO | LISTA CIVICA: INNAMORARSI DI REGGIO | LISTA CIVICA: LA SVOLTA | LISTA CIVICA: PRIMAVERA DEMOCRATICA | LISTA CIVICA: S'INTESI | LISTA CIVICA: PATTO X IL CAMBIAMENTO | LISTA COMPOSITA: PARTITO DEL SUD MERIDIONALISTI PROGRESSISTI-REGGIO BENE COMUNE | LISTA CIVICA: RESET | ITALIA VIVA</t>
  </si>
  <si>
    <t>VECCHI LUCA</t>
  </si>
  <si>
    <t>LISTA CIVICA: + EUROPA | LISTA CIVICA: REGGIO ? | LISTA CIVICA: REFUTURA MODERATI | PARTITO DEMOCRATICO | LISTA CIVICA: FARE QUARTIERI E FRAZIONI | LISTA CIVICA: IMMAGINA REGGIO-VERDI ECOLOGISTI</t>
  </si>
  <si>
    <t>ANGELI ROBERTO</t>
  </si>
  <si>
    <t>LISTA CIVICA: CENTRO SINISTRA PER REGGIOLO</t>
  </si>
  <si>
    <t>CALZONE ANTONIO</t>
  </si>
  <si>
    <t>SALVAGGIO SALVATORE</t>
  </si>
  <si>
    <t>BRIZ DANIELA</t>
  </si>
  <si>
    <t>FERRARI SIMONE</t>
  </si>
  <si>
    <t>LISTA COMPOSITA: LEGA SALVINI-PAESE NUOVO 4.0</t>
  </si>
  <si>
    <t>RIGAMONTI MATTEO</t>
  </si>
  <si>
    <t>MANNA MARCELLO</t>
  </si>
  <si>
    <t>LISTA CIVICA: LA POLITICA CHE CAMBIA | LISTA CIVICA: ARINTHA | LISTA CIVICA: RENDE IN MOVIMENTO | LISTA CIVICA: PER CONTINUARE INSIEME | LISTA CIVICA: FORZA RENDE | LISTA CIVICA: RIFORMISTI PER RENDE</t>
  </si>
  <si>
    <t>LINTNER PAUL</t>
  </si>
  <si>
    <t>BOSA STEFANO</t>
  </si>
  <si>
    <t>LISTA CIVICA: IMPEGNO PER RESANA</t>
  </si>
  <si>
    <t>IELO GILLES ANDRE'</t>
  </si>
  <si>
    <t>LISTA CIVICA: CENTRO SINISTRA VIVERE RESCALDINA</t>
  </si>
  <si>
    <t>MICELLI ANNA</t>
  </si>
  <si>
    <t>NESICH FRANCESCO</t>
  </si>
  <si>
    <t>LISTA CIVICA: INSIEME PER RESIUTTA</t>
  </si>
  <si>
    <t>CEBRELLI ISABELLA</t>
  </si>
  <si>
    <t>LISTA CIVICA: LISTA CIVICA RETORBIDO</t>
  </si>
  <si>
    <t>MATTIO DANIELE</t>
  </si>
  <si>
    <t>LISTA CIVICA: TRADIZIONE &amp; INNOVAZIONE</t>
  </si>
  <si>
    <t>CONTORNO GIUSEPPE</t>
  </si>
  <si>
    <t>LISTA CIVICA: INSIEME PER REVIGLIASCO</t>
  </si>
  <si>
    <t>MAGAGNIN MASSIMO</t>
  </si>
  <si>
    <t>BINDA SERGIO</t>
  </si>
  <si>
    <t>VENTURA GIOVANNI</t>
  </si>
  <si>
    <t>ADORNO RENATO</t>
  </si>
  <si>
    <t>RONCOLI MARCELLO</t>
  </si>
  <si>
    <t>THERISOD FIRMINO</t>
  </si>
  <si>
    <t>THERISOD NELLA</t>
  </si>
  <si>
    <t>ORLANDI ANDREA</t>
  </si>
  <si>
    <t>LISTA CIVICA: LISTA CIVICA RHO | ITALIA VIVA | LISTA CIVICA: RHO CASA COMUNE | LISTA CIVICA: +RHO VERSO 2030 | PARTITO DEMOCRATICO</t>
  </si>
  <si>
    <t>TRIFOLI ANTONIO</t>
  </si>
  <si>
    <t>LISTA CIVICA: RIACE RINASCE</t>
  </si>
  <si>
    <t>DOGLIO VALENTINA</t>
  </si>
  <si>
    <t>ABBRUZZETTI LUCA GIOVANNI ATTILIO</t>
  </si>
  <si>
    <t>LISTA CIVICA: RIANO RIPARTE</t>
  </si>
  <si>
    <t>FUSCO ARMANDO</t>
  </si>
  <si>
    <t>LISTA CIVICA: NOI PER RIARDO</t>
  </si>
  <si>
    <t>RUVOLO MATTEO</t>
  </si>
  <si>
    <t>FRATELLI D'ITALIA CON GIORGIA MELONI | LISTA CIVICA: GENERAZIONE FUTURA | LISTA CIVICA: MATTEO RUVOLO SINDACO | LISTA CIVICA: #DIVENTERA' BELLISSIMA - RUVOLO SINDACO | FORZA ITALIA</t>
  </si>
  <si>
    <t>BELLARDO GIOLI GUIDO</t>
  </si>
  <si>
    <t>LISTA CIVICA: RIBURDA</t>
  </si>
  <si>
    <t>TRIPODI NICOLA ANTONIO</t>
  </si>
  <si>
    <t>BRUNA LAURA GRAZIELLA</t>
  </si>
  <si>
    <t>TESTA PIETRO</t>
  </si>
  <si>
    <t>LISTA CIVICA: RICCIA BENE IN COMUNE</t>
  </si>
  <si>
    <t>ANGELINI DANIELA</t>
  </si>
  <si>
    <t>LISTA CIVICA: RICCIONE CORAGGIOSA | LISTA CIVICA: 2030 LISTA CIVICA PER DANIELA | PARTITO DEMOCRATICO | LISTA CIVICA: RICCIONE COL CUORE | LISTA CIVICA: UNIAMO RICCIONE | MOVIMENTO 5 STELLE</t>
  </si>
  <si>
    <t>FIGOLI LORIS</t>
  </si>
  <si>
    <t>ROMANENGHI FERUCCIO</t>
  </si>
  <si>
    <t>PICCIUOLI GIUSEPPE</t>
  </si>
  <si>
    <t>GUIDOLIN MATTEO</t>
  </si>
  <si>
    <t>LISTA CIVICA: SCELGO RIESE</t>
  </si>
  <si>
    <t>CHIANTIA SALVATORE</t>
  </si>
  <si>
    <t>SINIBALDI DANIELE</t>
  </si>
  <si>
    <t>FORZA ITALIA | FRATELLI D'ITALIA | LISTA CIVICA: #IOCISTO | LEGA SALVINI PREMIER | LISTA CIVICA: MODERATI PER RIETI | LISTA CIVICA: RIETI AL CENTRO RIFORMISTI &amp; LIBERALI | LISTA CIVICA: GENERAZIONE RIETI | LISTA CIVICA: SOCIALISTI RIFORMISTI | LISTA CIVICA: AGIRE LISTA CIVICA</t>
  </si>
  <si>
    <t>PIXNER FRANZ MICHAEL</t>
  </si>
  <si>
    <t>CAVALLO CESARE</t>
  </si>
  <si>
    <t>MARCORELLI VINCENZO</t>
  </si>
  <si>
    <t>LISTA CIVICA: #SIAMO RIGNANO</t>
  </si>
  <si>
    <t>DI FIORE LUIGI</t>
  </si>
  <si>
    <t>LISTA CIVICA: RIGNANO CHE VORREI</t>
  </si>
  <si>
    <t>CERTOSI GIACOMO</t>
  </si>
  <si>
    <t>LISTA COMPOSITA: LABORATORIO POLITICO-PARTITO DEMOCRATICO-CERTOSI SINDACO</t>
  </si>
  <si>
    <t>D'ANDREA FABIO</t>
  </si>
  <si>
    <t>PECO RICCARDO</t>
  </si>
  <si>
    <t>LISTA CIVICA: INSIEME PER RIMELLA</t>
  </si>
  <si>
    <t>SADEGHOLVAAD JAMIL</t>
  </si>
  <si>
    <t>LISTA COMPOSITA: RIMINI FUTURA CON JAMIL-AZIONE CON CARLO CALENDA | LISTA CIVICA: LISTA JAMIL SINDACO | EUROPA VERDE | PARTITO DEMOCRATICO | LISTA CIVICA: RIMINI CORAGGIOSA</t>
  </si>
  <si>
    <t>SEPPI HEINRICH</t>
  </si>
  <si>
    <t>MALAVASI LUCIO</t>
  </si>
  <si>
    <t>LISTA CIVICA: RIO IN COMUNE</t>
  </si>
  <si>
    <t>PALMA GIANCARLO</t>
  </si>
  <si>
    <t>LISTA CIVICA: ALLA LUCE DEL SOLE PER RIOFREDDO</t>
  </si>
  <si>
    <t>PINNA LORENZO</t>
  </si>
  <si>
    <t>LISTA CIVICA: RINASCI RIOLA</t>
  </si>
  <si>
    <t>MALAVOLTI FEDERICA</t>
  </si>
  <si>
    <t>LISTA CIVICA: RIOLO TERME PER LA COMUNITA'</t>
  </si>
  <si>
    <t>CONTRI DANIELA</t>
  </si>
  <si>
    <t>LISTA CIVICA: VIVIAMO RIO</t>
  </si>
  <si>
    <t>PECUNIA FABRIZIA</t>
  </si>
  <si>
    <t>DI NITTO MARIO</t>
  </si>
  <si>
    <t>LISTA CIVICA: RIONERO OLTRE</t>
  </si>
  <si>
    <t>D'AMICO PALMERINO</t>
  </si>
  <si>
    <t>LISTA CIVICA: CAMBIAMO RIONERO</t>
  </si>
  <si>
    <t>LISTA CIVICA: RIPA PER RIPA</t>
  </si>
  <si>
    <t>CIVETTA ORAZIO</t>
  </si>
  <si>
    <t>LISTA CIVICA: UNITI PER RIPABOTTONI</t>
  </si>
  <si>
    <t>SARCUNO GIUSEPPE</t>
  </si>
  <si>
    <t>GIAMPAOLO MARCO</t>
  </si>
  <si>
    <t>GINELLI MARCO</t>
  </si>
  <si>
    <t>LISTA CIVICA: RIPALTA NEL FUTURO</t>
  </si>
  <si>
    <t>BONAZZA ARIES</t>
  </si>
  <si>
    <t>LISTA CIVICA: RIPALTA OGGI</t>
  </si>
  <si>
    <t>GUERINI LUCA GIOVANNI</t>
  </si>
  <si>
    <t>LISTA CIVICA: IDEE E FUTURO</t>
  </si>
  <si>
    <t>NERI SALVATORE</t>
  </si>
  <si>
    <t>LISTA CIVICA: SIAMO RIPARBELLA</t>
  </si>
  <si>
    <t>LUCCIARINI DE VINCENZI ALESSANDRO</t>
  </si>
  <si>
    <t>LISTA CIVICA: RIPA PIU'</t>
  </si>
  <si>
    <t>TEODORI PAOLO</t>
  </si>
  <si>
    <t>LISTA CIVICA: CREDI IN RIPE</t>
  </si>
  <si>
    <t>SEMENTILLI PIERO</t>
  </si>
  <si>
    <t>CARAGLIANO VINCENZO</t>
  </si>
  <si>
    <t>DOGLIO GIACOMO</t>
  </si>
  <si>
    <t>SANTI CRISTINA</t>
  </si>
  <si>
    <t>LEGA SALVINI PREMIER | LISTA CIVICA: NUOVA RIVA | LISTA CIVICA: LISTA LA ROCCA UNITI SI CAMBIA | LISTA CIVICA: LA SCELTA AMBIENTE CULTURA RISPETTO | LISTA CIVICA: VIVI RIVA CON CRISTINA SANTI AUTONOMISTI | FRATELLI D'ITALIA CON GIORGIA MELONI | LISTA CIVICA: PROGETTO CIVICO | PATT</t>
  </si>
  <si>
    <t>ZAMBONI ANDREA</t>
  </si>
  <si>
    <t>LISTA CIVICA: INSIEME PER RIVA DEL PO</t>
  </si>
  <si>
    <t>CARRARA NADIA</t>
  </si>
  <si>
    <t>GIUFFRA GIORGIO</t>
  </si>
  <si>
    <t>LISTA CIVICA: LISTA RIVA</t>
  </si>
  <si>
    <t>GILLIO LODOVICO</t>
  </si>
  <si>
    <t>LISTA CIVICA: UNITI PER RIVA</t>
  </si>
  <si>
    <t>ROSSO DAVIDE</t>
  </si>
  <si>
    <t>LISTA CIVICA: INDIPENDENTI PER RIVALBA</t>
  </si>
  <si>
    <t>PRONZATO CLAUDIO</t>
  </si>
  <si>
    <t>LISTA CIVICA: CAMPANILE INSIEME PER RIVALTA</t>
  </si>
  <si>
    <t>MURO SERGIO</t>
  </si>
  <si>
    <t>PARTITO DEMOCRATICO | LISTA CIVICA: INSIEME CON MURO | LISTA CIVICA: RIVALTA BENE COMUNE | LISTA CIVICA: SINISTRA CIVICA ECOLOGISTA</t>
  </si>
  <si>
    <t>DEON GIOVANNI</t>
  </si>
  <si>
    <t>LISTA CIVICA: INSIEME A RIVA</t>
  </si>
  <si>
    <t>ZELASCHI ALICE</t>
  </si>
  <si>
    <t>ANDRIOLLO ROBERTO</t>
  </si>
  <si>
    <t>LISTA CIVICA: RIVARA VIVA</t>
  </si>
  <si>
    <t>ROSTAGNO ALBERTO</t>
  </si>
  <si>
    <t>ZANICHELLI LUCA</t>
  </si>
  <si>
    <t>LISTA CIVICA: UNIONE E FUTURO</t>
  </si>
  <si>
    <t>GALLI MASSIMILIANO</t>
  </si>
  <si>
    <t>LISTA CIVICA: VIVI RIVAROLO CIVIDALE</t>
  </si>
  <si>
    <t>TINELLO ELISABETTA</t>
  </si>
  <si>
    <t>LISTA CIVICA: UNITI PER RIVARONE</t>
  </si>
  <si>
    <t>VALLINO ENRICO</t>
  </si>
  <si>
    <t>LISTA CIVICA: RIVAROSSA CASAMIA</t>
  </si>
  <si>
    <t>MANACHINO ANDREA</t>
  </si>
  <si>
    <t>LISTA CIVICA: INSIEME PER RIVE</t>
  </si>
  <si>
    <t>CONTARDO GABRIELE</t>
  </si>
  <si>
    <t>ALTIERI FRANCESCO</t>
  </si>
  <si>
    <t>LISTA CIVICA: RIVELLO RINNOVATA</t>
  </si>
  <si>
    <t>ALBASI ANDREA</t>
  </si>
  <si>
    <t>LISTA CIVICA: INSIEME PER RIVERGARO</t>
  </si>
  <si>
    <t>ANZIL MARIO</t>
  </si>
  <si>
    <t>LEGA SALVINI PREMIER | LISTA CIVICA: TUTTI PER ANZIL</t>
  </si>
  <si>
    <t>IARUSSI GIANCARLO</t>
  </si>
  <si>
    <t>PANICONI MICHELE</t>
  </si>
  <si>
    <t>LISTA CIVICA: INSIEME PER RIVODUTRI</t>
  </si>
  <si>
    <t>TRAGAIOLI ANDREA</t>
  </si>
  <si>
    <t>LISTA CIVICA: RIVOLI NEL CUORE | LIBERTAS DEMOCRAZIA CRISTIANA | FORZA ITALIA | FRATELLI D'ITALIA | LEGA SALVINI</t>
  </si>
  <si>
    <t>ZOCCA GIULIANA</t>
  </si>
  <si>
    <t>LISTA CIVICA: RIVOLI FUTURA</t>
  </si>
  <si>
    <t>SGROI GIOVANNI</t>
  </si>
  <si>
    <t>LISTA CIVICA: RIVOLTA DINAMICA</t>
  </si>
  <si>
    <t>GIOVINAZZO ALESSANDRO</t>
  </si>
  <si>
    <t>MAGNABOSCO ELISABETTA</t>
  </si>
  <si>
    <t>VIALE BRUNO</t>
  </si>
  <si>
    <t>LISTA CIVICA: ROUASCHA</t>
  </si>
  <si>
    <t>MINAZZO ALDO</t>
  </si>
  <si>
    <t>TARABOLETTI GIANMARIO</t>
  </si>
  <si>
    <t>LISTA CIVICA: UNIAMOCI PER LA NOSTRA TERRA</t>
  </si>
  <si>
    <t>COLOMBO BRUNO</t>
  </si>
  <si>
    <t>LISTA CIVICA: ROATTO NEL CUORE</t>
  </si>
  <si>
    <t>MANGANI ROSALIA</t>
  </si>
  <si>
    <t>LISTA CIVICA: IL GRUPPO</t>
  </si>
  <si>
    <t>VILLA DANIELE</t>
  </si>
  <si>
    <t>LISTA CIVICA: CONTINUITA' E PROGRESSO</t>
  </si>
  <si>
    <t>FRANCESE ROBERTO</t>
  </si>
  <si>
    <t>LISTA CIVICA: RINNOVAMENTO ROBBIESE</t>
  </si>
  <si>
    <t>BRAGA GIORGIO CLEMENTE</t>
  </si>
  <si>
    <t>LISTA CIVICA: CIVITAS LISTA CIVICA</t>
  </si>
  <si>
    <t>VILLANI ELENA</t>
  </si>
  <si>
    <t>BARNI FORTUNATA</t>
  </si>
  <si>
    <t>LISTA CIVICA: ESSERCI PER TUTTI SEMPRE</t>
  </si>
  <si>
    <t>GAVOSTO CLAUDIO</t>
  </si>
  <si>
    <t>BURZI MASSIMO EDOARDO</t>
  </si>
  <si>
    <t>LISTA CIVICA: VIVIAMO IL PAESE</t>
  </si>
  <si>
    <t>NEGRI GIULIA</t>
  </si>
  <si>
    <t>LISTA CIVICA: SVILUPPO &amp; TERRITORIO</t>
  </si>
  <si>
    <t>LAJOLO ALESSANDRO</t>
  </si>
  <si>
    <t>LISTA CIVICA: LISTA CIVICA DEL MONUMENTO</t>
  </si>
  <si>
    <t>PROIETTI FULVIO</t>
  </si>
  <si>
    <t>LISTA CIVICA: ROCCA CANTERANO BENE COMUNE</t>
  </si>
  <si>
    <t>FERRUA LUIGI</t>
  </si>
  <si>
    <t>LISTA CIVICA: PROGETTO ROCCA CIGLIE'</t>
  </si>
  <si>
    <t>FONTANA LAURA</t>
  </si>
  <si>
    <t>COLAFRANCESCO RITA</t>
  </si>
  <si>
    <t>CURTI BRUNO</t>
  </si>
  <si>
    <t>LISTA CIVICA: INSIEME PER ROCCA DE' BALDI</t>
  </si>
  <si>
    <t>FIOCCHI PAOLO</t>
  </si>
  <si>
    <t>LISTA CIVICA: ROCCA DE' GIORGI</t>
  </si>
  <si>
    <t>DELLI COLLI EMILIA</t>
  </si>
  <si>
    <t>MARZOLINI FERNANDO ANTONIO</t>
  </si>
  <si>
    <t>LISTA CIVICA: POLIS NOVA</t>
  </si>
  <si>
    <t>DI STEFANO GENNARINO</t>
  </si>
  <si>
    <t>LISTA CIVICA: NOI PER ROCCA DI CAMBIO</t>
  </si>
  <si>
    <t>FEDERICI GABRIELLA</t>
  </si>
  <si>
    <t>LISTA CIVICA: PROGETTO INSIEME ROCCA VIVA</t>
  </si>
  <si>
    <t>DI CICCIO MAURO</t>
  </si>
  <si>
    <t>LISTA CIVICA: UNITI PER DOMANI</t>
  </si>
  <si>
    <t>DATTOLO ALFONSO</t>
  </si>
  <si>
    <t>LISTA CIVICA: RIALZIAMOCI ROCCA DI NETO</t>
  </si>
  <si>
    <t>CACCIOLA VINCENZO</t>
  </si>
  <si>
    <t>LISTA CIVICA: TRADIZIONE PER IL FUTURO</t>
  </si>
  <si>
    <t>RANU' GIUSEPPE</t>
  </si>
  <si>
    <t>LISTA CIVICA: #ROCCA CHE CAMBIA 2.0</t>
  </si>
  <si>
    <t>LUCARELLI MARIO</t>
  </si>
  <si>
    <t>LISTA CIVICA: CITTADINANZA CONDIVISA</t>
  </si>
  <si>
    <t>BERARDUCCI PASQUALE</t>
  </si>
  <si>
    <t>LISTA CIVICA: ROCCA PIA TRADIZIONE E FUTURO</t>
  </si>
  <si>
    <t>DE BERNARDIN SEVERINO ANDREA</t>
  </si>
  <si>
    <t>LISTA CIVICA: PROGETTO ROCCA</t>
  </si>
  <si>
    <t>GENTILI ANNA</t>
  </si>
  <si>
    <t>LISTA CIVICA: SIAMO ROCCA PRIORA</t>
  </si>
  <si>
    <t>LOTTI PIER LUIGI</t>
  </si>
  <si>
    <t>CIPRIANO GUIDO</t>
  </si>
  <si>
    <t>LISTA CIVICA: INSIEME PER ROCCA</t>
  </si>
  <si>
    <t>CARAVAGGIO FABIO</t>
  </si>
  <si>
    <t>LISTA CIVICA: ROCCA DEL DOMANI</t>
  </si>
  <si>
    <t>DI GIUSEPPE LINO</t>
  </si>
  <si>
    <t>LISTA CIVICA: AMMINISTRARE COL CUORE</t>
  </si>
  <si>
    <t>RUNIERI SANDRO</t>
  </si>
  <si>
    <t>LISTA CIVICA: UNITI PER UN FUTURO</t>
  </si>
  <si>
    <t>MICHELI STEFANO</t>
  </si>
  <si>
    <t>LISTA CIVICA: RINNOVAMENTO COMUNALE</t>
  </si>
  <si>
    <t>BARZON PIERLUIGI</t>
  </si>
  <si>
    <t>LISTA CIVICA: INSIEME PER ROCCA SUSELLA</t>
  </si>
  <si>
    <t>DEL GROSSO ROBERTO</t>
  </si>
  <si>
    <t>LISTA CIVICA: AVANTI UNITI</t>
  </si>
  <si>
    <t>FORESTA LUIGI</t>
  </si>
  <si>
    <t>LISTA CIVICA: ROCCA NOVA</t>
  </si>
  <si>
    <t>GATTARA ALESSANDRO</t>
  </si>
  <si>
    <t>LISTA CIVICA: ROCCABIANCA CIVICA</t>
  </si>
  <si>
    <t>ARNEODO MARCO</t>
  </si>
  <si>
    <t>PACE ENRICO</t>
  </si>
  <si>
    <t>LISTA CIVICA: TRA LA GENTE PER CAMBIARE</t>
  </si>
  <si>
    <t>IULIANO GABRIELE</t>
  </si>
  <si>
    <t>LISTA CIVICA: INSIEME PER ROCCADASPIDE</t>
  </si>
  <si>
    <t>ORLANDO CARMELO CONCETTO</t>
  </si>
  <si>
    <t>LISTA CIVICA: GIOVANI UNITI PER ROCCAFIORITA</t>
  </si>
  <si>
    <t>LEONI FRANCESCO</t>
  </si>
  <si>
    <t>LISTA CIVICA: UNITI CON LEONI PER ROCCAFLUVIONE</t>
  </si>
  <si>
    <t>PENNA DOMENICO</t>
  </si>
  <si>
    <t>LISTA CIVICA: TO VUN?</t>
  </si>
  <si>
    <t>TINELLO ILARIA</t>
  </si>
  <si>
    <t>LISTA CIVICA: ROCCAFORTE DOMANI</t>
  </si>
  <si>
    <t>BONGIOVANNI PAOLO</t>
  </si>
  <si>
    <t>FRANZELLI MARCO</t>
  </si>
  <si>
    <t>BERNARDI MARCO</t>
  </si>
  <si>
    <t>LISTA CIVICA: PROVIAMOCI INSIEME</t>
  </si>
  <si>
    <t>BALBI GIUSEPPE</t>
  </si>
  <si>
    <t>LISTA CIVICA: LIBERTA' E PARTECIPAZIONE</t>
  </si>
  <si>
    <t>GALLI MASSIMO</t>
  </si>
  <si>
    <t>LISTA CIVICA: COMUNE PROGETTO INNOVAZIONE</t>
  </si>
  <si>
    <t>ARGIROFFI GAETANO</t>
  </si>
  <si>
    <t>LISTA CIVICA: CREDERE IN ROCCALUMERA</t>
  </si>
  <si>
    <t>LOMBARDI GIACOMO</t>
  </si>
  <si>
    <t>LISTA CIVICA: ROCCAMANDOLFI NEL CUORE</t>
  </si>
  <si>
    <t>PALMERI GIUSEPPE SALVATORE</t>
  </si>
  <si>
    <t>MONTEFUSCO CARLO</t>
  </si>
  <si>
    <t>LISTA CIVICA: LA PRIMAVERA ROCCANA</t>
  </si>
  <si>
    <t>MARINELLI DARIO</t>
  </si>
  <si>
    <t>LISTA CIVICA: INSIEME PER ROCCAMONTEPIANO</t>
  </si>
  <si>
    <t>D'ASCANIO ALESSANDRO</t>
  </si>
  <si>
    <t>LISTA CIVICA: L'AZIONE LIBERTA' E PROGRESSO</t>
  </si>
  <si>
    <t>GRECO ROCCO</t>
  </si>
  <si>
    <t>LISTA CIVICA: INSIEME PER ROCCANOVA</t>
  </si>
  <si>
    <t>SCIARRA ALBERTO</t>
  </si>
  <si>
    <t>LISTA CIVICA: PER ROCCANTICA</t>
  </si>
  <si>
    <t>GIORDANO ROSAMARIA</t>
  </si>
  <si>
    <t>LISTA CIVICA: SVOLTA COMUNE - IL PAESE CHE VORREI - ROCCAPALUMBA</t>
  </si>
  <si>
    <t>PAGANO CARMINE</t>
  </si>
  <si>
    <t>LISTA CIVICA: ROCCA AL CENTRO</t>
  </si>
  <si>
    <t>RUSSO GIUSEPPE</t>
  </si>
  <si>
    <t>LISTA CIVICA: QUADRIFOGLIO</t>
  </si>
  <si>
    <t>DI DONATO FRANCESCO</t>
  </si>
  <si>
    <t>LISTA CIVICA: VIVERE ROCCARASO PIETRANSIERI</t>
  </si>
  <si>
    <t>PELOSI NICOLA</t>
  </si>
  <si>
    <t>LISTA CIVICA: ROCCAROMANA UNITA</t>
  </si>
  <si>
    <t>GIANGIORDANO DOMENICO</t>
  </si>
  <si>
    <t>LISTA CIVICA: DOMANI PER ROCCASCALEGNA</t>
  </si>
  <si>
    <t>SACCO GIUSEPPE</t>
  </si>
  <si>
    <t>LISTA CIVICA: ROCCASECCA CAMBIA</t>
  </si>
  <si>
    <t>PETRONI BARBARA</t>
  </si>
  <si>
    <t>MILANO FABIO</t>
  </si>
  <si>
    <t>LISTA CIVICA: ROCC@FUTURA</t>
  </si>
  <si>
    <t>GUERRA MANUEL</t>
  </si>
  <si>
    <t>LISTA CIVICA: ROCCA POPOLARE</t>
  </si>
  <si>
    <t>FIORE CLAUDIA</t>
  </si>
  <si>
    <t>LIMATOLA FRANCESCO</t>
  </si>
  <si>
    <t>LISTA CIVICA: FRANCESCO LIMATOLA SINDACO</t>
  </si>
  <si>
    <t>VISALLI SALVATORE</t>
  </si>
  <si>
    <t>LISTA CIVICA: ROCCAVALDINA NOSTRA</t>
  </si>
  <si>
    <t>VERGELLATO FABIO</t>
  </si>
  <si>
    <t>LISTA CIVICA: TORRE QUADRATA MERLATA</t>
  </si>
  <si>
    <t>FRACCHIA AMEDEO</t>
  </si>
  <si>
    <t>AVENA GERMANA</t>
  </si>
  <si>
    <t>LISTA CIVICA: CON ROCCAVIONE</t>
  </si>
  <si>
    <t>MINNI ANGELO</t>
  </si>
  <si>
    <t>LISTA CIVICA: ROCCAVIVARA OLTRE</t>
  </si>
  <si>
    <t>ZITO VITTORIO</t>
  </si>
  <si>
    <t>LISTA CIVICA: ROCCELLA PRIMA DI TUTTO</t>
  </si>
  <si>
    <t>ORSINA GIANFRANCO</t>
  </si>
  <si>
    <t>LISTA CIVICA: RINASCE ROCCELLA</t>
  </si>
  <si>
    <t>SANTILLI TEODORO</t>
  </si>
  <si>
    <t>SANDRI VALTER</t>
  </si>
  <si>
    <t>LISTA CIVICA: GRAPPOLI D'UVA CON SPIGHE DI GRANO</t>
  </si>
  <si>
    <t>CANATA ROBERTO</t>
  </si>
  <si>
    <t>GEREMIA SALVATORE</t>
  </si>
  <si>
    <t>COGO FABIO</t>
  </si>
  <si>
    <t>BASSO CLAUDIO</t>
  </si>
  <si>
    <t>LISTA CIVICA: CASTRVM BARBAIRE</t>
  </si>
  <si>
    <t>RATTAZZO GIUSEPPE</t>
  </si>
  <si>
    <t>CIRCIELLO POMPEO</t>
  </si>
  <si>
    <t>LISTA CIVICA: ROCCHETTA CHE VORREI</t>
  </si>
  <si>
    <t>FUNGO MASSIMO</t>
  </si>
  <si>
    <t>LISTA CIVICA: ROCCHETTA IERI OGGI DOMANI</t>
  </si>
  <si>
    <t>MAIETTI ROBERTA MARGHERITA ROSA</t>
  </si>
  <si>
    <t>LISTA CIVICA: UNITI PER RODANO</t>
  </si>
  <si>
    <t>DAVICO ROBERTO</t>
  </si>
  <si>
    <t>LISTA CIVICA: INSIEME PER RODDI</t>
  </si>
  <si>
    <t>ANDRIANO MARCO</t>
  </si>
  <si>
    <t>LISTA CIVICA: RODDINO NEL CUORE</t>
  </si>
  <si>
    <t>ALEDDA FRANCO</t>
  </si>
  <si>
    <t>LISTA CIVICA: INSIEME PER RODELLO</t>
  </si>
  <si>
    <t>ACHMUELLER HELMUT</t>
  </si>
  <si>
    <t>VITALE ROSA</t>
  </si>
  <si>
    <t>MORELLI GIACOMO</t>
  </si>
  <si>
    <t>LISTA CIVICA: RODERO CHE RIPARTE</t>
  </si>
  <si>
    <t>D'ANELLI CARMINE</t>
  </si>
  <si>
    <t>LISTA CIVICA: D'ANELLI SINDACO</t>
  </si>
  <si>
    <t>ALIBERTI EUGENIO</t>
  </si>
  <si>
    <t>LISTA CIVICA: NOI PER RODI'</t>
  </si>
  <si>
    <t>GRASSI GIANNI</t>
  </si>
  <si>
    <t>LISTA CIVICA: PER LA GENTE</t>
  </si>
  <si>
    <t>APOLLONIO MARIO</t>
  </si>
  <si>
    <t>LISTA CIVICA: "FUTURO" PER RO? VOLCIANO</t>
  </si>
  <si>
    <t>CAMMARANO NICOLA</t>
  </si>
  <si>
    <t>LISTA CIVICA: CAMBIAMO ROFRANO</t>
  </si>
  <si>
    <t>REDAELLI MATTEO</t>
  </si>
  <si>
    <t>DE MAIO SALVATORE</t>
  </si>
  <si>
    <t>LISTA CIVICA: ROGGIANO NEL CUORE</t>
  </si>
  <si>
    <t>ZAVETTIERI PIERPAOLO</t>
  </si>
  <si>
    <t>LISTA CIVICA: ISMIA JA' RICHUDI</t>
  </si>
  <si>
    <t>ALTOMARE GIOVANNI</t>
  </si>
  <si>
    <t>LISTA CIVICA: ROGLIANO DI TUTTI</t>
  </si>
  <si>
    <t>FLORIS STEFANO</t>
  </si>
  <si>
    <t>LISTA CIVICA: PROGETTO ROGNANO DOMANI</t>
  </si>
  <si>
    <t>MOLINARI CRISTIAN</t>
  </si>
  <si>
    <t>LISTA CIVICA: ROGNO SOGNO COMUNE</t>
  </si>
  <si>
    <t>FERRE' MATTEO</t>
  </si>
  <si>
    <t>LISTA CIVICA: SIAMO ROGOLO</t>
  </si>
  <si>
    <t>PROIETTI ANTONIO</t>
  </si>
  <si>
    <t>LISTA CIVICA: PROGRESSO E SVILUPPO</t>
  </si>
  <si>
    <t>CAVORSO GIUSEPPE</t>
  </si>
  <si>
    <t>LISTA CIVICA: ROIO POPOLARE</t>
  </si>
  <si>
    <t>DIEMOZ GABRIEL</t>
  </si>
  <si>
    <t>STORELLO CRISTIANA</t>
  </si>
  <si>
    <t>LISTA CIVICA: INDIPENDENTI ROLETTESI</t>
  </si>
  <si>
    <t>NASI LUCA</t>
  </si>
  <si>
    <t>LISTA CIVICA: CENTRO SINISTRA PER ROLO</t>
  </si>
  <si>
    <t>GUALTIERI ROBERTO</t>
  </si>
  <si>
    <t>CASO GIUSEPPE</t>
  </si>
  <si>
    <t>LISTA CIVICA: NELLA CONTINUITA' PER ROMAGNANO</t>
  </si>
  <si>
    <t>CARINI ALESSANDRO</t>
  </si>
  <si>
    <t>LISTA CIVICA: VALORIZZIAMO ROMAGNANO</t>
  </si>
  <si>
    <t>ACHILLE MANUEL</t>
  </si>
  <si>
    <t>LISTA CIVICA: TUTTI PER ROMAGNESE</t>
  </si>
  <si>
    <t>CATTE LUCIA</t>
  </si>
  <si>
    <t>LISTA CIVICA: LISTA CIVICA INSIEME PER ROMANA</t>
  </si>
  <si>
    <t>POLLA ATTILIO</t>
  </si>
  <si>
    <t>LISTA CIVICA: VIVIAMO ROMANENGO</t>
  </si>
  <si>
    <t>FERRERO OSCARINO</t>
  </si>
  <si>
    <t>LISTA CIVICA: PROGRESSISTI</t>
  </si>
  <si>
    <t>BONTORIN SIMONE</t>
  </si>
  <si>
    <t>LISTA CIVICA: UN CUORE IN COMUNE</t>
  </si>
  <si>
    <t>NICOLI SEBASTIAN</t>
  </si>
  <si>
    <t>PARTITO DEMOCRATICO | LISTA CIVICA: NICOLI SINDACO</t>
  </si>
  <si>
    <t>CALLIGARIS MICHELE</t>
  </si>
  <si>
    <t>LISTA CIVICA: UNITI PER ROMANS VERSA E FRATTA</t>
  </si>
  <si>
    <t>PETROLO DOMENICO</t>
  </si>
  <si>
    <t>FATTOR LUCA</t>
  </si>
  <si>
    <t>LISTA CIVICA: TRIFOGLIO</t>
  </si>
  <si>
    <t>CACCIA MARCO</t>
  </si>
  <si>
    <t>LISTA CIVICA: ROMENTINO RIPARTE</t>
  </si>
  <si>
    <t>NICOLA MERLINO</t>
  </si>
  <si>
    <t>GRISONI AGOSTINO</t>
  </si>
  <si>
    <t>RUGGERONI LORENZO</t>
  </si>
  <si>
    <t>ZOTTARELLI PIERANNA</t>
  </si>
  <si>
    <t>LISTA CIVICA: RONCADE A 360?</t>
  </si>
  <si>
    <t>GROPPELLI ROBERTO</t>
  </si>
  <si>
    <t>LISTA CIVICA: UNITI PER RONCADELLE</t>
  </si>
  <si>
    <t>D'AMATA BENEDETTO ORAZIO</t>
  </si>
  <si>
    <t>LISTA CIVICA: IDEE...IN COMUNE</t>
  </si>
  <si>
    <t>MONTIBELLER MIRKO</t>
  </si>
  <si>
    <t>LISTA CIVICA: COMUNITA' ATTIVA</t>
  </si>
  <si>
    <t>PULICI CRISTIAN</t>
  </si>
  <si>
    <t>LISTA COMPOSITA: LEGA SALVINI-CIVICA RONCELLO</t>
  </si>
  <si>
    <t>BENVENUTO MAURO</t>
  </si>
  <si>
    <t>LISTA CIVICA: RONCHI DOMANI | PARTITO DEMOCRATICO | LISTA CIVICA: RONCHI AL CENTRO</t>
  </si>
  <si>
    <t>GANARIN FEDERICO MARIA</t>
  </si>
  <si>
    <t>LISTA CIVICA: INSIEME PER RONCHI</t>
  </si>
  <si>
    <t>MICHELUTTO MANFREDI</t>
  </si>
  <si>
    <t>MENGONI MARIO</t>
  </si>
  <si>
    <t>LISTA CIVICA: INSIEME PARTECIPIAMO</t>
  </si>
  <si>
    <t>VESENTINI DAVIDE</t>
  </si>
  <si>
    <t>MOGLIA CARLA</t>
  </si>
  <si>
    <t>LISTA CIVICA: RONCO INSIEME</t>
  </si>
  <si>
    <t>LOUKIAINEN KRISTIINA MARIA</t>
  </si>
  <si>
    <t>LISTA CIVICA: VIVERE RONCO</t>
  </si>
  <si>
    <t>GIACOMINO LORENZO</t>
  </si>
  <si>
    <t>LISTA CIVICA: PLO PAIS RONC DE DE M AN</t>
  </si>
  <si>
    <t>OLIVERI ROSA</t>
  </si>
  <si>
    <t>ROVELLI ILARIA</t>
  </si>
  <si>
    <t>LISTA CIVICA: VIVIAMO RONCOBELLO</t>
  </si>
  <si>
    <t>ROSSI SERGIO</t>
  </si>
  <si>
    <t>LISTA COMPOSITA: LEGA SALVINI-FORZA ITALIA-FRATELLI D'ITALIA-PROGETTO CIVICO</t>
  </si>
  <si>
    <t>BARTOLINI SARA</t>
  </si>
  <si>
    <t>LISTA CIVICA: SEMPLICEMENTE RONCOFREDDO</t>
  </si>
  <si>
    <t>ROTA MARCELLINO</t>
  </si>
  <si>
    <t>LISTA CIVICA: RONCOLA INSIEME</t>
  </si>
  <si>
    <t>TUFARO GAETANINO GIOVANNI</t>
  </si>
  <si>
    <t>LISTA CIVICA: INNOVAZIONE PROGRESSO RONDANINA</t>
  </si>
  <si>
    <t>MAGNONE ANTONIO</t>
  </si>
  <si>
    <t>LISTA CIVICA: PER RONDISSONE</t>
  </si>
  <si>
    <t>GILARDINO DAVIDE</t>
  </si>
  <si>
    <t>LISTA CIVICA: INSIEME PER RONSECCO</t>
  </si>
  <si>
    <t>CAROTTA GIANNI</t>
  </si>
  <si>
    <t>BATTISTI MARCO</t>
  </si>
  <si>
    <t>CORONA RENATO</t>
  </si>
  <si>
    <t>LISTA CIVICA: PORTE APERTE</t>
  </si>
  <si>
    <t>BERTINAT CLAUDIA</t>
  </si>
  <si>
    <t>MEZZALIRA ELENA</t>
  </si>
  <si>
    <t>LISTA COMPOSITA: LEGA SALVINI-CONTINUITA' BORDIGNON</t>
  </si>
  <si>
    <t>BERZERO TACCONE RICCARDO</t>
  </si>
  <si>
    <t>TARANTOLA CARLO</t>
  </si>
  <si>
    <t>LISTA CIVICA: LISTA CIVICA PER ROSATE</t>
  </si>
  <si>
    <t>DELMASTRO DELLE VEDOVE FRANCESCA</t>
  </si>
  <si>
    <t>LISTA CIVICA: #RICOSTRUIAMO ROSAZZA</t>
  </si>
  <si>
    <t>PALOZZO SIMONE</t>
  </si>
  <si>
    <t>LISTA CIVICA: ROSCIANO UNITA</t>
  </si>
  <si>
    <t>PALMIERI PINO</t>
  </si>
  <si>
    <t>LISTA CIVICA: ROSCIGNO UNITA</t>
  </si>
  <si>
    <t>BARBIERI ROBERTO</t>
  </si>
  <si>
    <t>LISTA CIVICA: PROGETTO PER ROSE</t>
  </si>
  <si>
    <t>MONACO ALESSIO</t>
  </si>
  <si>
    <t>MAZZIA ROSANNA</t>
  </si>
  <si>
    <t>LISTA CIVICA: ROSETO FUTURA</t>
  </si>
  <si>
    <t>NUGNES MARIO</t>
  </si>
  <si>
    <t>AZIONE CON CARLO CALENDA | LISTA CIVICA: NUOVE ENERGIE PER ROSETO UNDER | LISTA CIVICA: OPERAZIONE TURISMO | LISTA CIVICA: SPORT &amp; CIVISMO | LISTA COMPOSITA: ALTRACITTA'-CASA CIVICA-VOLT | LISTA CIVICA: FARE PER ROSETO!</t>
  </si>
  <si>
    <t>PARISI LUCILLA</t>
  </si>
  <si>
    <t>DONATI DANIELE</t>
  </si>
  <si>
    <t>PARTITO DEMOCRATICO | LISTA CIVICA: VIVIAMO ROSIGNANO | LISTA CIVICA: SINISTRA UNITA | LISTA CIVICA: IN COMUNE</t>
  </si>
  <si>
    <t>CHIESA CESARE</t>
  </si>
  <si>
    <t>LISTA CIVICA: INSIEME PER CONTINUARE A RINNOVARE E CRESCERE</t>
  </si>
  <si>
    <t>GROSSATO MICHELE</t>
  </si>
  <si>
    <t>LISTA CIVICA: SI AMO ROSOLINA</t>
  </si>
  <si>
    <t>SPADOLA GIOVANNI</t>
  </si>
  <si>
    <t>LISTA CIVICA: INSIEME PER ROSOLINI | LISTA CIVICA: GIOVANI ROSOLINESI | Colore Politico non pervenuto</t>
  </si>
  <si>
    <t>SASSI FAUSTO</t>
  </si>
  <si>
    <t>LISTA CIVICA: E' ROSORA!</t>
  </si>
  <si>
    <t>ROTTA ALEX</t>
  </si>
  <si>
    <t>DEGIOVANNI GIULIANO</t>
  </si>
  <si>
    <t>LISTA CIVICA: INSIEME PER ROSSANA</t>
  </si>
  <si>
    <t>MARTINI MORENA</t>
  </si>
  <si>
    <t>LISTA CIVICA: ROSSANO 2023</t>
  </si>
  <si>
    <t>PICCARDO KATIA</t>
  </si>
  <si>
    <t>MORABITO DOMENICO</t>
  </si>
  <si>
    <t>LISTA CIVICA: ROSTA NEL CUORE</t>
  </si>
  <si>
    <t>LOCATELLI GIOVANNI PAOLO</t>
  </si>
  <si>
    <t>LISTA CIVICA: CON ROTA IN COMUNE</t>
  </si>
  <si>
    <t>DE MONTE GIUSEPPE</t>
  </si>
  <si>
    <t>LISTA CIVICA: INSIEME PER ROTA GRECA</t>
  </si>
  <si>
    <t>BORRACCINI GIOVANNI</t>
  </si>
  <si>
    <t>LISTA CIVICA: LIBERT? ? PARTECIPAZIONE</t>
  </si>
  <si>
    <t>MARMORINI MASSINO</t>
  </si>
  <si>
    <t>BRUNO ROCCO</t>
  </si>
  <si>
    <t>LISTA CIVICA: UNITI PER ROTONDA</t>
  </si>
  <si>
    <t>PALAZZO GIANLUCA</t>
  </si>
  <si>
    <t>ILARIO GIUSEPPE</t>
  </si>
  <si>
    <t>LISTA CIVICA: ROTONDI UNITA</t>
  </si>
  <si>
    <t>GALVANI PAOLA</t>
  </si>
  <si>
    <t>LISTA CIVICA: PAOLA GALVANI SINDACO</t>
  </si>
  <si>
    <t>SPAGNOLO LUCIO</t>
  </si>
  <si>
    <t>LISTA CIVICA: INSIEME PER ROTZO</t>
  </si>
  <si>
    <t>TRON RINO</t>
  </si>
  <si>
    <t>LISTA CIVICA: NOI PER ROURE</t>
  </si>
  <si>
    <t>BAIETTI GIAN PAOLO</t>
  </si>
  <si>
    <t>LISTA CIVICA: NOI CON VOI PER ROVASENDA</t>
  </si>
  <si>
    <t>BELOTTI TIZIANO ALESSANDRO</t>
  </si>
  <si>
    <t>FRATELLI D'ITALIA | LISTA CIVICA: TIZIANO BELOTTI SINDACO | LEGA SALVINI LOMBARDIA | FORZA ITALIA</t>
  </si>
  <si>
    <t>ISOLA GIUSEPPE GIOVANNI</t>
  </si>
  <si>
    <t>LISTA CIVICA: UNITI PER CONTINUARE</t>
  </si>
  <si>
    <t>ZAULI SERGIO</t>
  </si>
  <si>
    <t>VOLONTE' MARCO</t>
  </si>
  <si>
    <t>LISTA CIVICA: L'UNIONE FA ROVELLO</t>
  </si>
  <si>
    <t>CORTESI MATTIA</t>
  </si>
  <si>
    <t>LISTA CIVICA: OFFICINA CIVICA</t>
  </si>
  <si>
    <t>ISOLANI LORETA</t>
  </si>
  <si>
    <t>LISTA CIVICA: ROVERCHIARA VIVA</t>
  </si>
  <si>
    <t>LISTA CIVICA: INSIEME PER ROVERE'</t>
  </si>
  <si>
    <t>MARCOLINI STEFANO</t>
  </si>
  <si>
    <t>PASTORELLO ANTONIO</t>
  </si>
  <si>
    <t>NADAL PAOLO</t>
  </si>
  <si>
    <t>FRATELLI D'ITALIA | LISTA CIVICA: ROVEREDO SEI TU | LISTA CIVICA: ROVEREDO PROGETTO FVG | LEGA SALVINI PREMIER</t>
  </si>
  <si>
    <t>VALDUGA FRANCESCO</t>
  </si>
  <si>
    <t>DELLAFIORE NICOLA</t>
  </si>
  <si>
    <t>MARINONI MAURO</t>
  </si>
  <si>
    <t>LISTA CIVICA: OBIETTIVO ROVETTA</t>
  </si>
  <si>
    <t>FOLGORI MATTIA</t>
  </si>
  <si>
    <t>LISTA CIVICA: ROVIANO PUNTO E A CAPO</t>
  </si>
  <si>
    <t>GAFFEO EDOARDO</t>
  </si>
  <si>
    <t>LISTA CIVICA: PERCH? CRESCA FELICE | LISTA CIVICA: FORUM DEI CITTADINI | PARTITO DEMOCRATICO</t>
  </si>
  <si>
    <t>DE SANTIS GIUSEPPE</t>
  </si>
  <si>
    <t>MAGAGNIN ERMANNO</t>
  </si>
  <si>
    <t>LISTA CIVICA: UNITI PER ROVOLON</t>
  </si>
  <si>
    <t>FERRETTI DE LUCA GIOVANNI</t>
  </si>
  <si>
    <t>LEGA SALVINI | FRATELLI D'ITALIA | LISTA CIVICA: ROZZANO SENZA BAVAGLIO | LISTA COMPOSITA: PARTITO LIBERALE ITALIANO-ITALIA GIOVANE SOLIDALE | FORZA ITALIA</t>
  </si>
  <si>
    <t>DONI SABRINA</t>
  </si>
  <si>
    <t>LISTA CIVICA: RUBANO FUTURA | LISTA CIVICA: VIVERE RUBANO</t>
  </si>
  <si>
    <t>BLANDINO GIANLUCA</t>
  </si>
  <si>
    <t>LISTA CIVICA: VIVERE RUBIANA</t>
  </si>
  <si>
    <t>CAVALLARO EMANUELE</t>
  </si>
  <si>
    <t>LISTA CIVICA: RUBIERA 2020-CENTRO SINISTRA</t>
  </si>
  <si>
    <t>LENARDUZZI FRANCO</t>
  </si>
  <si>
    <t>BONETTI ALFREDO</t>
  </si>
  <si>
    <t>LISTA CIVICA: CITTADINI AL CENTRO</t>
  </si>
  <si>
    <t>LAFFAILLE GABRIELLA</t>
  </si>
  <si>
    <t>LISTA CIVICA: UN COMUNE AL SERVIZIO DEI CITTADINI</t>
  </si>
  <si>
    <t>CAVALLO ANTONIO ROCCO</t>
  </si>
  <si>
    <t>RUFFINO CRISTIAN</t>
  </si>
  <si>
    <t>SEPPI DONATO</t>
  </si>
  <si>
    <t>MAIDA VITO</t>
  </si>
  <si>
    <t>LISTA CIVICA: DEMOCRAZIA E SOLIDARIET?</t>
  </si>
  <si>
    <t>TATTI IGNAZIO GIOVANNI BATTISTA</t>
  </si>
  <si>
    <t>LISTA CIVICA: INSIEME PER RUINAS</t>
  </si>
  <si>
    <t>NOLETTI MICHELA</t>
  </si>
  <si>
    <t>LISTA CIVICA: VIVERE RUMO</t>
  </si>
  <si>
    <t>GENTILESCA FRANCO</t>
  </si>
  <si>
    <t>LISTA CIVICA: RUOTI 2022</t>
  </si>
  <si>
    <t>PALLI VALENTINA</t>
  </si>
  <si>
    <t>LISTA CIVICA: INSIEME PER RUSSI</t>
  </si>
  <si>
    <t>VALENZANO GIUSEPPE</t>
  </si>
  <si>
    <t>ITALIA IN COMUNE | PARTITO DEMOCRATICO | LISTA CIVICA: MONDO SOCIALE | LISTA CIVICA: ASSOCIAZIONE LIBERT? E PROGRESSO | LISTA CIVICA: AMIAMO RUTIGLIANO</t>
  </si>
  <si>
    <t>ROTOLO GIUSEPPE</t>
  </si>
  <si>
    <t>COPPOLA ANGELO</t>
  </si>
  <si>
    <t>LISTA CIVICA: SVILUPPO E COERENZA INSIEME</t>
  </si>
  <si>
    <t>METALLO MICHELE</t>
  </si>
  <si>
    <t>CHIECO PASQUALE ROBERTO</t>
  </si>
  <si>
    <t>LISTA CIVICA: SINISTRA RUVESE | LISTA CIVICA: POPOLARI CON EMILIANO | LISTA CIVICA: CON NINNI CHIECO SINDACO | PARTITO DEMOCRATICO | LISTA CIVICA: RIFONDAZIONE RUVESE</t>
  </si>
  <si>
    <t>MOSCA ALBERTO</t>
  </si>
  <si>
    <t>LUSCIA ONORIO</t>
  </si>
  <si>
    <t>PASQUALI MARCO</t>
  </si>
  <si>
    <t>LISTA CIVICA: SABBIONETA DAVVERO</t>
  </si>
  <si>
    <t>LATEMPA FRANCO</t>
  </si>
  <si>
    <t>LISTA CIVICA: SACCO RADICI E FUTURO</t>
  </si>
  <si>
    <t>GARBIN STEVE</t>
  </si>
  <si>
    <t>LISTA CIVICA: PER CREOLA E SACCOLONGO</t>
  </si>
  <si>
    <t>SPAGNOL CARLO</t>
  </si>
  <si>
    <t>FORZA ITALIA | LISTA CIVICA: VIVA SACILE SPAGNOL SINDACO</t>
  </si>
  <si>
    <t>NICOLINI PATRIZIA</t>
  </si>
  <si>
    <t>LISTA CIVICA: UNITI PER SACROFANO</t>
  </si>
  <si>
    <t>LACONI BARBARA</t>
  </si>
  <si>
    <t>CUCCUI GIOVANNIANTONIO</t>
  </si>
  <si>
    <t>LISTA CIVICA: UNITI PER SAGAMA</t>
  </si>
  <si>
    <t>ANTONIOTTI ANDREA</t>
  </si>
  <si>
    <t>LISTA CIVICA: VIVI SAGLIANO</t>
  </si>
  <si>
    <t>VITTORI MARCO</t>
  </si>
  <si>
    <t>DEPAOLI MARCO</t>
  </si>
  <si>
    <t>LISTA CIVICA: INSIEME PER SAGRON MIS</t>
  </si>
  <si>
    <t>CHENEY PAOLO</t>
  </si>
  <si>
    <t>THEODULE GUIDO</t>
  </si>
  <si>
    <t>BIONAZ ANDREA</t>
  </si>
  <si>
    <t>DOMAINE MARLENE</t>
  </si>
  <si>
    <t>DESANDRE' ALESSIO</t>
  </si>
  <si>
    <t>BARMAZ ANDREA</t>
  </si>
  <si>
    <t>LISTA CIVICA: SAINT-PIERRE POUR TOUS - PER TUTTI</t>
  </si>
  <si>
    <t>CIABATTONI ALBERTO PACIFICO</t>
  </si>
  <si>
    <t>FAVRE FRANCESCO</t>
  </si>
  <si>
    <t>SPINA ALDO</t>
  </si>
  <si>
    <t>LISTA CIVICA: SOLIDARIETA'</t>
  </si>
  <si>
    <t>BLOTTO ROBERTO</t>
  </si>
  <si>
    <t>BASSI EMANUELE</t>
  </si>
  <si>
    <t>LISTA CIVICA: CONDIVIDERE SALA BOLOGNESE</t>
  </si>
  <si>
    <t>GREPPI ROBERTO</t>
  </si>
  <si>
    <t>LISTA CIVICA: UNITI PER SALA</t>
  </si>
  <si>
    <t>CAVALLONE FRANCESCO</t>
  </si>
  <si>
    <t>LISTA CIVICA: SALA VIVA</t>
  </si>
  <si>
    <t>MELOTTI MARIO</t>
  </si>
  <si>
    <t>SORANNO GIUSEPPE</t>
  </si>
  <si>
    <t>LISTA CIVICA: INSIEME VIVIAMO SALANDRA</t>
  </si>
  <si>
    <t>DRAGO VINCENZO</t>
  </si>
  <si>
    <t>LISTA CIVICA: IL PAESE CHE VOGLIAMO INSIEME DRAGO SINDACO</t>
  </si>
  <si>
    <t>GHIOTTI LUCIA</t>
  </si>
  <si>
    <t>LISTA CIVICA: SALARA CAMBIA!</t>
  </si>
  <si>
    <t>BERTOLONE DORIANO</t>
  </si>
  <si>
    <t>LISTA CIVICA: INSIEME PER SALASCO</t>
  </si>
  <si>
    <t>BIANCHETTA ROBERTA</t>
  </si>
  <si>
    <t>LISTA CIVICA: CRESCERE INSIEME PER SALASSA</t>
  </si>
  <si>
    <t>POURPOUR ROBERTO</t>
  </si>
  <si>
    <t>LISTA CIVICA: PER CAMBIARE SALBERTRAND</t>
  </si>
  <si>
    <t>GASPARINI GIOVANNI ANTONIO</t>
  </si>
  <si>
    <t>LISTA CIVICA: INSIEME PER SALCEDO</t>
  </si>
  <si>
    <t>LISTA CIVICA: CAMBIARE SALCITO</t>
  </si>
  <si>
    <t>ARZANI LAZZARINA</t>
  </si>
  <si>
    <t>LISTA CIVICA: NOI PER SALE</t>
  </si>
  <si>
    <t>FERRERO MARCO</t>
  </si>
  <si>
    <t>LISTA CIVICA: IMPEGNO PER SALE DELLE LANGHE</t>
  </si>
  <si>
    <t>ZANOTTI MARISA</t>
  </si>
  <si>
    <t>GERMONE COSTANTINO</t>
  </si>
  <si>
    <t>LISTA CIVICA: CASTELLO</t>
  </si>
  <si>
    <t>VENUTI DOMENICO</t>
  </si>
  <si>
    <t>LISTA CIVICA: SALEMI 2024 VENUTI SINDACO</t>
  </si>
  <si>
    <t>DE MARCO GABRIELE</t>
  </si>
  <si>
    <t>LISTA CIVICA: SVOLTA POPOLARE</t>
  </si>
  <si>
    <t>ENRICO TERSILLA CATERINA</t>
  </si>
  <si>
    <t>LISTA CIVICA: SI SALERANO INSIEME</t>
  </si>
  <si>
    <t>MARCOLIN STEFANIA</t>
  </si>
  <si>
    <t>LISTA CIVICA: LA TUA GENTE, IL TUO PAESE</t>
  </si>
  <si>
    <t>NAPOLI VINCENZO</t>
  </si>
  <si>
    <t>LISTA CIVICA: POPOLARI E MODERATI | LISTA CIVICA: SALERNO PER I GIOVANI | CAMPANIA LIBERA | LISTA CIVICA: PER LE PERSONE  E LA COMUNITA' NAPOLI SINDACO | LISTA CIVICA: SALERNO CON VOI | EUROPA VERDE | LISTA CIVICA: PROGRESSISTI PER SALERNO | LISTA COMPOSITA: CENTRO DEMOCRATICO-LIBERAL DEMOCRATICI | PARTITO SOCIALISTA ITALIANO</t>
  </si>
  <si>
    <t>FAVARETTO ANDREA</t>
  </si>
  <si>
    <t>MEZZA GIACOMO</t>
  </si>
  <si>
    <t>LISTA CIVICA: INSIEME PER SALI</t>
  </si>
  <si>
    <t>LEUZZI COSIMO</t>
  </si>
  <si>
    <t>LISTA CIVICA: AVANTI SALICE</t>
  </si>
  <si>
    <t>GRIGNOLO LUCIANO</t>
  </si>
  <si>
    <t>LISTA CIVICA: VIVIAMO SALICETO</t>
  </si>
  <si>
    <t>PETROCCHI GISELLA</t>
  </si>
  <si>
    <t>LISTA CIVICA: UNITI PER SALISANO</t>
  </si>
  <si>
    <t>CAMPI ANGELO</t>
  </si>
  <si>
    <t>MORANTE DAVIDE</t>
  </si>
  <si>
    <t>SALVATORE ROBERTO</t>
  </si>
  <si>
    <t>LISTA CIVICA: SALMOUR DOMANI</t>
  </si>
  <si>
    <t>CIPANI GIANPIERO</t>
  </si>
  <si>
    <t>LISTA CIVICA: PROGETTO SALÊ</t>
  </si>
  <si>
    <t>LAZZERI ROLAND</t>
  </si>
  <si>
    <t>FRITELLI FILIPPO</t>
  </si>
  <si>
    <t>PARTITO DEMOCRATICO | LISTA CIVICA: SIAMO SALSO</t>
  </si>
  <si>
    <t>ZANUSO MAURIZIO</t>
  </si>
  <si>
    <t>LISTA CIVICA: INDIPENDENTI 2021</t>
  </si>
  <si>
    <t>POLIDORI DILVO</t>
  </si>
  <si>
    <t>FARINELLI LIBERO</t>
  </si>
  <si>
    <t>LISTA CIVICA: INSIEME PER LA NOSTRA GENTE</t>
  </si>
  <si>
    <t>CHIODA MANUELA</t>
  </si>
  <si>
    <t>LISTA CIVICA: UNITI PER SALUSSOLA</t>
  </si>
  <si>
    <t>CALDERONI MAURO</t>
  </si>
  <si>
    <t>MODERATI | LISTA CIVICA: CITTA' DEMOCRATICA | LISTA CIVICA: SINISTRA SALUZZESE | LISTA CIVICA: UNA CITT? DA AMARE | LISTA CIVICA: UNITI PER SALUZZO | LISTA CIVICA: POLO CIVICO PER SALUZZO</t>
  </si>
  <si>
    <t>VILLANOVA FRANCESCO</t>
  </si>
  <si>
    <t>LISTA CIVICA: CON NOI PER SALVE</t>
  </si>
  <si>
    <t>MARANI NICOLA</t>
  </si>
  <si>
    <t>LISTA CIVICA: SALVIROLA UNITA</t>
  </si>
  <si>
    <t>SCELZA MARIA ANTONIETTA</t>
  </si>
  <si>
    <t>LISTA CIVICA: NOI PER SALVITELLE</t>
  </si>
  <si>
    <t>SANMARTINO EZIO</t>
  </si>
  <si>
    <t>LISTA CIVICA: PER SALZA</t>
  </si>
  <si>
    <t>CELLA LUIGI</t>
  </si>
  <si>
    <t>LISTA CIVICA: INSIEME PER SALZA</t>
  </si>
  <si>
    <t>BETTETO LUCIANO</t>
  </si>
  <si>
    <t>LISTA COMPOSITA: CRESCERE INSIEME-FRATELLI D'ITALIA-LEGA SALVINI</t>
  </si>
  <si>
    <t>PURICELLI ENRICO</t>
  </si>
  <si>
    <t>FRATELLI D'ITALIA | LISTA CIVICA: ENRICO PURICELLI PER SAMARATE | LISTA CIVICA: VERI E CONCRETI PER SAMARATE | LEGA SALVINI | LISTA CIVICA: UNITI PER SAMARATE</t>
  </si>
  <si>
    <t>MUSCAS MARIA BEATRICE</t>
  </si>
  <si>
    <t>LISTA CIVICA: SI AMO SAMASSI CENTROSINISTRA</t>
  </si>
  <si>
    <t>COCCO ENRICO</t>
  </si>
  <si>
    <t>LISTA CIVICA: #RIPARTIAMO</t>
  </si>
  <si>
    <t>CIACCIO LEONARDO</t>
  </si>
  <si>
    <t>LISTA CIVICA: SAMBUCA PRIMA DI TUTTO</t>
  </si>
  <si>
    <t>MICHELETTI FABIO</t>
  </si>
  <si>
    <t>LISTA CIVICA: DEMOCRATICI E CIVICI</t>
  </si>
  <si>
    <t>NAPOLEONI FRANCESCO</t>
  </si>
  <si>
    <t>LISTA CIVICA: SAMBUCI NEL CUORE</t>
  </si>
  <si>
    <t>BUBBIO CARLO</t>
  </si>
  <si>
    <t>LISTA CIVICA: INSIEME PER SAMBUCO</t>
  </si>
  <si>
    <t>NETTI LORENZO</t>
  </si>
  <si>
    <t>LISTA CIVICA: SAMMICHELE PER TUTTI</t>
  </si>
  <si>
    <t>PULITANO' PAOLO</t>
  </si>
  <si>
    <t>ROSSI MICHELE</t>
  </si>
  <si>
    <t>LISTA CIVICA: SAMOLACO CRESCE</t>
  </si>
  <si>
    <t>POLETTO LORENZO PIETRO</t>
  </si>
  <si>
    <t>LISTA CIVICA: SAMONE SCEGLIE</t>
  </si>
  <si>
    <t>GIAMPICCOLO ANDREA</t>
  </si>
  <si>
    <t>LISTA CIVICA: IL NOSTRO IMPEGNO PER SAMONE</t>
  </si>
  <si>
    <t>DADONE ROBERTO</t>
  </si>
  <si>
    <t>LISTA CIVICA: LISTA DADONE</t>
  </si>
  <si>
    <t>PATTA BASILIO</t>
  </si>
  <si>
    <t>LISTA CIVICA: SAMUGHEO PROGETTO APERTO</t>
  </si>
  <si>
    <t>URSO VALERIO</t>
  </si>
  <si>
    <t>AGOSTINELLI CARMINE</t>
  </si>
  <si>
    <t>LISTA CIVICA: SAN BARTOLOMEO 2.0 SI CONTINUA</t>
  </si>
  <si>
    <t>BARI ELEONORA</t>
  </si>
  <si>
    <t>LISTA CIVICA: INSIEME PER S. BARTOLOMEO  VAL CAVARGNA</t>
  </si>
  <si>
    <t>TAMBURI VINCENZO</t>
  </si>
  <si>
    <t>LISTA CIVICA: SAN BASILE FUTURA</t>
  </si>
  <si>
    <t>PORRU ALBINO</t>
  </si>
  <si>
    <t>LISTA CIVICA: UNITI PER SAN BASILIO</t>
  </si>
  <si>
    <t>PAPA GIUSEPPE</t>
  </si>
  <si>
    <t>LISTA CIVICA: IMPEGNO PER IL PAESE CHE VORREI</t>
  </si>
  <si>
    <t>D'ACHILLE ALDO</t>
  </si>
  <si>
    <t>LISTA CIVICA: SCEGLI PER SAN BELLINO</t>
  </si>
  <si>
    <t>PORRO EMILIO</t>
  </si>
  <si>
    <t>LISTA CIVICA: DUE CAMPANILI</t>
  </si>
  <si>
    <t>D'ORAZIO QUIRINO</t>
  </si>
  <si>
    <t>SPAZZAFUMO ANTONIO</t>
  </si>
  <si>
    <t>D'ABRIZIO LAURA</t>
  </si>
  <si>
    <t>LISTA CIVICA: UNITI PER SAN BENEDETTO</t>
  </si>
  <si>
    <t>LASAGNA ROBERTO</t>
  </si>
  <si>
    <t>CAPPARELLI ROSARIA AMALIA</t>
  </si>
  <si>
    <t>SANTONI ALESSANDRO</t>
  </si>
  <si>
    <t>GRAFFINO ALBERTO</t>
  </si>
  <si>
    <t>LISTA CIVICA: /CI'.VI.CO/</t>
  </si>
  <si>
    <t>RIGOLI ASSUNTA</t>
  </si>
  <si>
    <t>BIANCHERI LUCIANO</t>
  </si>
  <si>
    <t>CAPPELLETTO ALBERTO</t>
  </si>
  <si>
    <t>LISTA CIVICA: SINERGIA SANBIAGESE</t>
  </si>
  <si>
    <t>DI BENNARDO SALVATORE</t>
  </si>
  <si>
    <t>LISTA CIVICA: COSTRUIAMO IL FUTURO DI BENNARDO SINDACO</t>
  </si>
  <si>
    <t>IACONELLI ANTONIO</t>
  </si>
  <si>
    <t>BOCCARDO ANNAMARIA</t>
  </si>
  <si>
    <t>LISTA CIVICA: INSIEME PER SAN BIASE</t>
  </si>
  <si>
    <t>PROVOLI GIAMPAOLO</t>
  </si>
  <si>
    <t>LISTA CIVICA: UN TERRITORIO, UNA COMUNIT? | LISTA CIVICA: INSIEME SI PUÊ | LISTA CIVICA: LISTA PROVOLI</t>
  </si>
  <si>
    <t>ZERRA NICOLA</t>
  </si>
  <si>
    <t>LISTA CIVICA: ALTERNATIVA PER SAN BUONO</t>
  </si>
  <si>
    <t>MARUCA GIUSEPPE</t>
  </si>
  <si>
    <t>LISTA CIVICA: LIBERTA'</t>
  </si>
  <si>
    <t>RAINER KLAUS</t>
  </si>
  <si>
    <t>FRATTA CLAUDIO</t>
  </si>
  <si>
    <t>PARTITO DEMOCRATICO | LISTA CIVICA: INSIEME CON CLAUDIO FRATTA | SINISTRA</t>
  </si>
  <si>
    <t>PAPURELLO UGO</t>
  </si>
  <si>
    <t>LISTA CIVICA: VIVERE SAN CARLO</t>
  </si>
  <si>
    <t>CARLETTI AGNESE</t>
  </si>
  <si>
    <t>LISTA CIVICA: SCELGO SAN CASCIANO</t>
  </si>
  <si>
    <t>CIAPPI ROBERTO</t>
  </si>
  <si>
    <t>LISTA CIVICA: LISTA VOLPE | LISTA CIVICA: SINISTRA SANCASCIANO | PARTITO DEMOCRATICO</t>
  </si>
  <si>
    <t>LAZZARI ORONZO</t>
  </si>
  <si>
    <t>LISTA CIVICA: INSIEME PER SAN CASSIANO</t>
  </si>
  <si>
    <t>COMPARATO GIOACCHINO</t>
  </si>
  <si>
    <t>SABELLI ALESSANDRA</t>
  </si>
  <si>
    <t>LISTA CIVICA: # CAMBIAMENTI</t>
  </si>
  <si>
    <t>DISTANTE GIUSEPPE</t>
  </si>
  <si>
    <t>LISTA CIVICA: UNIAMO SAN CESARIO</t>
  </si>
  <si>
    <t>ZUFFI FRANCESCO</t>
  </si>
  <si>
    <t>LISTA CIVICA: INSIEME PER SAN CESARIO</t>
  </si>
  <si>
    <t>BALDASSARRE ROSA</t>
  </si>
  <si>
    <t>CIRIGLIANO VINCENZO</t>
  </si>
  <si>
    <t>LISTA CIVICA: IL NOSTRO PAESE IL NOSTRO FUTURO</t>
  </si>
  <si>
    <t>CANNELLA VITO</t>
  </si>
  <si>
    <t>CATERINO VINCENZO</t>
  </si>
  <si>
    <t>LISTA CIVICA: SIAMO SANCIPRIANO</t>
  </si>
  <si>
    <t>ALFANO SONIA</t>
  </si>
  <si>
    <t>LISTA CIVICA: INSIEME PROTAGONISTI</t>
  </si>
  <si>
    <t>MAFFONI GIOVANNI</t>
  </si>
  <si>
    <t>LISTA CIVICA: RICOMINCIARE INSIEME</t>
  </si>
  <si>
    <t>CECCHINI MIRNA</t>
  </si>
  <si>
    <t>LISTA CIVICA: NOI PER SAN CLEMENTE</t>
  </si>
  <si>
    <t>CESARI GIOVANNI</t>
  </si>
  <si>
    <t>GALLETTO DIEGO</t>
  </si>
  <si>
    <t>LISTA CIVICA: UNITI PER SAN COLOMBANO BELMONTE</t>
  </si>
  <si>
    <t>CASELLA CARLA</t>
  </si>
  <si>
    <t>LISTA CIVICA: NELLA CONTINUIT? VERSO IL FUTURO</t>
  </si>
  <si>
    <t>BAFFA DAMIANO</t>
  </si>
  <si>
    <t>LISTA CIVICA: LIBERI E UNITI PER RICOMINCIARE</t>
  </si>
  <si>
    <t>IANNIBELLI RENATO</t>
  </si>
  <si>
    <t>LISTA CIVICA: INSIEME PER SAN COSTANTINO ALBANESE</t>
  </si>
  <si>
    <t>DERITO NICOLA</t>
  </si>
  <si>
    <t>LISTA CIVICA: RINASCITA PROSPERITA' E CULTURA</t>
  </si>
  <si>
    <t>SORCINELLI FILIPPO</t>
  </si>
  <si>
    <t>LISTA CIVICA: UNITI PER SAN COSTANZO</t>
  </si>
  <si>
    <t>FERRARI FABIO</t>
  </si>
  <si>
    <t>LISTA CIVICA: INSIEME PER SAN CRISTOFORO</t>
  </si>
  <si>
    <t>VERCESI CESARINO GIULIANO</t>
  </si>
  <si>
    <t>MIGLIASSO DAVIDE</t>
  </si>
  <si>
    <t>GIANTI GIORGIO</t>
  </si>
  <si>
    <t>LISTA CIVICA: INSIEME PER SAN DAMIANO</t>
  </si>
  <si>
    <t>VALENT PIETRO</t>
  </si>
  <si>
    <t>LISTA CIVICA: SAN DANIELE SVOLTA | LEGA</t>
  </si>
  <si>
    <t>PERSICO DAVIDE</t>
  </si>
  <si>
    <t>LISTA CIVICA: AMMINISTRARE SAN DANIELE PO INSIEME</t>
  </si>
  <si>
    <t>MADEO ERNESTO</t>
  </si>
  <si>
    <t>LISTA CIVICA: CAMBIAMO CON TE SAN DEMETRIO</t>
  </si>
  <si>
    <t>DI BARTOLOMEO ANTONIO</t>
  </si>
  <si>
    <t>LISTA CIVICA: UNITI PER S. DEMETRIO</t>
  </si>
  <si>
    <t>LAMPO SERGIO</t>
  </si>
  <si>
    <t>LISTA CIVICA: UNITI PER SAN DIDERO</t>
  </si>
  <si>
    <t>CERESER ANDREA</t>
  </si>
  <si>
    <t>LISTA CIVICA: CITTA' INSIEME | PARTITO DEMOCRATICO | LISTA CIVICA: ANDREA CERESER SINDACO | LISTA CIVICA: LA FRAZIONE</t>
  </si>
  <si>
    <t>MARASCO ANGELO</t>
  </si>
  <si>
    <t>LISTA CIVICA: SAN DONACI FUTURA</t>
  </si>
  <si>
    <t>QUARTA ALESSANDRO</t>
  </si>
  <si>
    <t>LISTA CIVICA: LA CITTA' DI TUTTI</t>
  </si>
  <si>
    <t>DI GIORNO JIM</t>
  </si>
  <si>
    <t>SQUERI FRANCESCO</t>
  </si>
  <si>
    <t>LISTA CIVICA: SAN DONATO FUTURA | LISTA CIVICA: SANDOLAB</t>
  </si>
  <si>
    <t>PITTIGLIO ENRICO</t>
  </si>
  <si>
    <t>LISTA CIVICA: VANGA E STELLA</t>
  </si>
  <si>
    <t>KLUN SANDY</t>
  </si>
  <si>
    <t>RIFONDAZIONE COMUNISTA | LISTA CIVICA: SKUPAJ INSIEME</t>
  </si>
  <si>
    <t>SPERDUTO DONATO</t>
  </si>
  <si>
    <t>LISTA CIVICA: CITTADINANZA UNITA</t>
  </si>
  <si>
    <t>DI COSIMO MONIA</t>
  </si>
  <si>
    <t>LISTA CIVICA: CIRCEO FUTURA</t>
  </si>
  <si>
    <t>ZUIN SIMONE</t>
  </si>
  <si>
    <t>ZARA CORRADO</t>
  </si>
  <si>
    <t>LISTA CIVICA: INSIEME PER SAN FELICE</t>
  </si>
  <si>
    <t>GOLDONI MICHELE</t>
  </si>
  <si>
    <t>LISTA CIVICA: NOI SANFELICIANI</t>
  </si>
  <si>
    <t>GAETANO GIANLUCA</t>
  </si>
  <si>
    <t>LISTA CIVICA: VIVI SAN FERDINANDO</t>
  </si>
  <si>
    <t>CAMPOREALE ARIANNA</t>
  </si>
  <si>
    <t>MASCETTI PIERLUIGI</t>
  </si>
  <si>
    <t>LISTA CIVICA: PROGETTO SAN FERMO</t>
  </si>
  <si>
    <t>CRIBARI LINDA</t>
  </si>
  <si>
    <t>LISTA CIVICA: FORGIA IL FUTURO</t>
  </si>
  <si>
    <t>PINO GIOVANNI</t>
  </si>
  <si>
    <t>MASET GIUSEPPE</t>
  </si>
  <si>
    <t>LISTA COMPOSITA: LEGA SALVINI-TUTTI PER SAN FIOR</t>
  </si>
  <si>
    <t>GHIDELLI MARIO</t>
  </si>
  <si>
    <t>LISTA CIVICA: NOI CON VOI PER SAN FIORANO</t>
  </si>
  <si>
    <t>PADOVAN FRANCA</t>
  </si>
  <si>
    <t>UNIONE SLOVENA</t>
  </si>
  <si>
    <t>META BRUNO</t>
  </si>
  <si>
    <t>CORIASCO DIEGO</t>
  </si>
  <si>
    <t>LISTA CIVICA: DIEGO CORIASCO SINDACO</t>
  </si>
  <si>
    <t>SIDOTI PINTO SALVATORE</t>
  </si>
  <si>
    <t>LISTA CIVICA: INSIEME PER SAN FRATELLO</t>
  </si>
  <si>
    <t>TOMASI CARLO</t>
  </si>
  <si>
    <t>LISTA CIVICA: NUOVI OBIETTIVI</t>
  </si>
  <si>
    <t>CLEMENTELLA LUCIANO</t>
  </si>
  <si>
    <t>LISTA CIVICA: CAMBIAMO SAN GEMINI</t>
  </si>
  <si>
    <t>ROMEN PAUL</t>
  </si>
  <si>
    <t>TESSERA ENRICO GIUSEPPE</t>
  </si>
  <si>
    <t>LISTA CIVICA: UN IMPEGNO CHE CONTINUA</t>
  </si>
  <si>
    <t>LISTA CIVICA: OBIETTIVO SAN GENNARO</t>
  </si>
  <si>
    <t>GARRONE ANDREA</t>
  </si>
  <si>
    <t>LISTA CIVICA: IMPEGNO E RESPONSABILIT?</t>
  </si>
  <si>
    <t>MENTIGAZZI GIANNI</t>
  </si>
  <si>
    <t>LISTA CIVICA: SAN GERMANO MERITA</t>
  </si>
  <si>
    <t>SCABURRI ROSARIO JAMES</t>
  </si>
  <si>
    <t>DELLA PORTA COSTANZO</t>
  </si>
  <si>
    <t>LISTA CIVICA: LISTA CIVICA LA FONTE</t>
  </si>
  <si>
    <t>BRANDANI GIUSEPPE</t>
  </si>
  <si>
    <t>DE STEFANI SEVERINO</t>
  </si>
  <si>
    <t>LISTA CIVICA: SAN GIACOMO VIVA</t>
  </si>
  <si>
    <t>CAMANDONA MASSIMO</t>
  </si>
  <si>
    <t>LISTA CIVICA: LISTA CIVICA SAN GIACOMO VERCELLESE</t>
  </si>
  <si>
    <t>BALBO GIAN CARLO</t>
  </si>
  <si>
    <t>MARRUCCI ANDREA</t>
  </si>
  <si>
    <t>CIABOCCO GIULIANO</t>
  </si>
  <si>
    <t>ZINNO GIORGIO</t>
  </si>
  <si>
    <t>LISTA CIVICA: PROGETTO SAN GIORGIO | PARTITO DEMOCRATICO | LISTA CIVICA: LISTA CIVICA CENTO PASSI | LISTA CIVICA: IDEA NUOVA | CAMPANIA LIBERA | DEMOS DEMOCRAZIA SOLIDALE | LISTA COMPOSITA: EUROPA VERDE-IL CITTADINO | LISTA CIVICA: UNITI PER SAN GIORGIO | ITALIA VIVA</t>
  </si>
  <si>
    <t>LAVALLE FRANCESCO</t>
  </si>
  <si>
    <t>LISTA CIVICA: AMO SAN GIORGIO</t>
  </si>
  <si>
    <t>GABRIELE GIANNI</t>
  </si>
  <si>
    <t>LISTA CIVICA: RINNOVARE PER CRESCERE</t>
  </si>
  <si>
    <t>MORSELLI BENIAMINO</t>
  </si>
  <si>
    <t>ZANUSSO ANDREA</t>
  </si>
  <si>
    <t>LISTA CIVICA: GRUPPO CIVICO PER SAN GIORGIO</t>
  </si>
  <si>
    <t>CIAMPI ANGELO</t>
  </si>
  <si>
    <t>LISTA CIVICA: CAMBIAMO SAN GIORGIO</t>
  </si>
  <si>
    <t>LEON MICHELE</t>
  </si>
  <si>
    <t>CANELLA DANIELE</t>
  </si>
  <si>
    <t>BELLOMO GIOVANNI</t>
  </si>
  <si>
    <t>LISTA CIVICA: NOI PER SAN GIORGIO</t>
  </si>
  <si>
    <t>DEL FRATE PIETRO</t>
  </si>
  <si>
    <t>LISTA CIVICA: RICOSTRUIAMO SAN GIORGIO DEMOCRATICA  | LISTA CIVICA: CITTA'  FUTURA</t>
  </si>
  <si>
    <t>CRESCIMBENI PAOLO</t>
  </si>
  <si>
    <t>LISTA CIVICA: SAN GIORGIO BENE COMUNE</t>
  </si>
  <si>
    <t>PETTENUZZO NICOLA</t>
  </si>
  <si>
    <t>FABBIANO COSIMO</t>
  </si>
  <si>
    <t>LISTA CIVICA: SENSO CIVICO | PARTITO DEMOCRATICO | LISTA CIVICA: IMPEGNO CIVICO | LISTA CIVICA: CONSENSO DEMOCRATICO | LISTA CIVICA: IL FUTURO E' ADESSO</t>
  </si>
  <si>
    <t>DE VIZIO NICOLA</t>
  </si>
  <si>
    <t>ESPOSITO GIUSEPPE ANTONIO DOMENICO</t>
  </si>
  <si>
    <t>DALLERA PIETRO</t>
  </si>
  <si>
    <t>VALERIOTI SALVATORE</t>
  </si>
  <si>
    <t>ALBERONI DONATELLA</t>
  </si>
  <si>
    <t>LISTA CIVICA: ALBERONI SINDACO</t>
  </si>
  <si>
    <t>LISTELLO MARCO</t>
  </si>
  <si>
    <t>LISTA CIVICA: TORRE DI SAN GIORGIO</t>
  </si>
  <si>
    <t>RUGGERI CLAUDIO</t>
  </si>
  <si>
    <t>LISTA CIVICA: VIVERE SAN GIORGIO</t>
  </si>
  <si>
    <t>BAR DANILO</t>
  </si>
  <si>
    <t>LISTA CIVICA: SAN GIORIO INSIEME</t>
  </si>
  <si>
    <t>PALAZZO FERDINANDO</t>
  </si>
  <si>
    <t>PALI CARLO</t>
  </si>
  <si>
    <t>LISTA CIVICA: SENTIMENTO CIVICO  | LISTA CIVICA: PAL NESTRI PAIS</t>
  </si>
  <si>
    <t>BONZI ENRICA</t>
  </si>
  <si>
    <t>ZIBORDI ANGELA</t>
  </si>
  <si>
    <t>LISTA CIVICA: VIVIAMO SAN GIOVANNI DEL DOSSO</t>
  </si>
  <si>
    <t>FLORIAN GIULIO</t>
  </si>
  <si>
    <t>PITTARI GIOVANNI ANTONIO</t>
  </si>
  <si>
    <t>PANEPINTO CARMELO</t>
  </si>
  <si>
    <t>LISTA CIVICA: SANGIOVANNI GEMINI NEL CUORE</t>
  </si>
  <si>
    <t>MARCAZZAN LUCIANO</t>
  </si>
  <si>
    <t>ASINARI PIERGUIDO</t>
  </si>
  <si>
    <t>LISTA CIVICA: SAN GIOVANNI IN CROCE AL CENTRO</t>
  </si>
  <si>
    <t>SUCCURRO ROSARIA</t>
  </si>
  <si>
    <t>LISTA CIVICA: ROSARIA SUCCURRO SINDACO | FORZA ITALIA | LISTA CIVICA: IL FIORE DI SAN GIOVANNI | FRATELLI D'ITALIA | LISTA CIVICA: SAN GIOVANNI CAPITALE</t>
  </si>
  <si>
    <t>CREDICO DOMENICO</t>
  </si>
  <si>
    <t>MORELLI DANIELE</t>
  </si>
  <si>
    <t>PELLEGATTI LORENZO</t>
  </si>
  <si>
    <t>LISTA CIVICA: INSIEME | LISTA CIVICA: IMPEGNO COMUNE</t>
  </si>
  <si>
    <t>FALLONE PAOLO</t>
  </si>
  <si>
    <t>LISTA CIVICA: CON TE PER SAN GIOVANNI INCARICO</t>
  </si>
  <si>
    <t>BELLIA ANTONINO</t>
  </si>
  <si>
    <t>ROSSI NICOLA</t>
  </si>
  <si>
    <t>GASTALDELLO ATTILIO</t>
  </si>
  <si>
    <t>LISTA CIVICA: GASTALDELLO SINDACO | LISTA CIVICA: CITTADINI DI RALDON | LISTA COMPOSITA: CIVICA LUPATOTINA-FORZA ITALIA-RINASCIMENTO SGARBI | LISTA COMPOSITA: FRATELLI D'ITALIA-IMPEGNO CIVICO | LEGA SALVINI</t>
  </si>
  <si>
    <t>CRISETTI MICHELE</t>
  </si>
  <si>
    <t>LISTA CIVICA: RES LAVORO SOLIDARIET? FELICIT? | LISTA CIVICA: SAN GIOVANNI ROTONDO POPOLARE | PARTITO DEMOCRATICO</t>
  </si>
  <si>
    <t>USAI ELVIRA</t>
  </si>
  <si>
    <t>LISTA CIVICA: RIPRENDIAMO  IL FILO</t>
  </si>
  <si>
    <t>DI CLEMENTE GIORGIO</t>
  </si>
  <si>
    <t>LISTA CIVICA: GIORGIO SINDACO</t>
  </si>
  <si>
    <t>VADI VALENTINA</t>
  </si>
  <si>
    <t>LISTA CIVICA: VALENTINA VADI SINDACO | LISTA COMPOSITA: LIBERI E UGUALI-PARTITO DEMOCRATICO | LISTA CIVICA: AMBIENTE SCUOLA CULTURA GIOVANI</t>
  </si>
  <si>
    <t>DE MATTEIS ROSARIO</t>
  </si>
  <si>
    <t>FERRANTE GIUSEPPE</t>
  </si>
  <si>
    <t>LISTA CIVICA: TU..PROTAGONISTA</t>
  </si>
  <si>
    <t>SEGALA MARCO</t>
  </si>
  <si>
    <t>FORZA ITALIA | LISTA CIVICA: VIVIAMO SAN GIULIANO | LEGA SALVINI LOMBARDIA | FRATELLI D'ITALIA</t>
  </si>
  <si>
    <t>DI MAIO SERGIO</t>
  </si>
  <si>
    <t>PARTITO DEMOCRATICO | LISTA CIVICA: DEMOCRATICI RIFORMISTI | LISTA CIVICA: SAN GIULIANO TERME FUTURA | LISTA CIVICA: SINISTRA UNITA</t>
  </si>
  <si>
    <t>FRATINI PAOLO</t>
  </si>
  <si>
    <t>LISTA CIVICA: SAN GIUSTINO DOMANI</t>
  </si>
  <si>
    <t>BOGGIO GIOSI</t>
  </si>
  <si>
    <t>LISTA CIVICA: LISTA CIVICA SAN GIUSTO</t>
  </si>
  <si>
    <t>PIANI EMANUELE</t>
  </si>
  <si>
    <t>LISTA CIVICA: PROGETTO SAN GODENZO</t>
  </si>
  <si>
    <t>COLAGROSSI GIOVANNI LORETO</t>
  </si>
  <si>
    <t>LISTA CIVICA: SAN GREGORIO RIPARTE</t>
  </si>
  <si>
    <t>CORSARO CARMELO ANTONIO</t>
  </si>
  <si>
    <t>LISTA CIVICA: VIVIAMO SAN GREGORIO</t>
  </si>
  <si>
    <t>FARFAGLIA PASQUALE</t>
  </si>
  <si>
    <t>LISTA CIVICA: INSIEME PER SAN GREGORIO</t>
  </si>
  <si>
    <t>PADULA NICOLA</t>
  </si>
  <si>
    <t>LISTA CIVICA: IL QUADRIFOGLIO</t>
  </si>
  <si>
    <t>MALLARDO GIUSEPPE CARMINE</t>
  </si>
  <si>
    <t>VIECELI NICOLA</t>
  </si>
  <si>
    <t>LISTA CIVICA: UNA CIVICA PER OGNI CIVICO</t>
  </si>
  <si>
    <t>CONTI ISABELLA</t>
  </si>
  <si>
    <t>LISTA CIVICA: NOI CITTADINI | LISTA COMPOSITA: PARTITO DEMOCRATICO-PARTITO SOCIALISTA ITALIANO-ARTICOLO UNO-CIVICA | LISTA CIVICA: IL FUTURO OGGI</t>
  </si>
  <si>
    <t>BINDI LEONARDO</t>
  </si>
  <si>
    <t>LISTA CIVICA: SAN LEO PROGETTO COMUNE</t>
  </si>
  <si>
    <t>COMUGNARO ANTONIO</t>
  </si>
  <si>
    <t>LISTA CIVICA: UNITI PER SAN LEONARDO</t>
  </si>
  <si>
    <t>TSCHOELL ROBERT</t>
  </si>
  <si>
    <t>IANNACE NASCENZIO</t>
  </si>
  <si>
    <t>LISTA CIVICA: RINASCITA SANLEUCIANA</t>
  </si>
  <si>
    <t>LAVORGNA ANTIMO</t>
  </si>
  <si>
    <t>FLOCCARI GIUSEPPE</t>
  </si>
  <si>
    <t>TORNATORE PAOLO</t>
  </si>
  <si>
    <t>LISTA CIVICA: PER SAN LORENZO</t>
  </si>
  <si>
    <t>CERSOSIMO ANTONIO</t>
  </si>
  <si>
    <t>LISTA CIVICA: UNITI PER SAN LORENZO</t>
  </si>
  <si>
    <t>RIMOLI VINCENZO</t>
  </si>
  <si>
    <t>LISTA CIVICA: SAN LORENZO LIBERA</t>
  </si>
  <si>
    <t>AUSSERDORFER MARTIN</t>
  </si>
  <si>
    <t>RIGOTTI ILARIA</t>
  </si>
  <si>
    <t>DELLONTI DAVIDE</t>
  </si>
  <si>
    <t>CLOCCHIATTI EZIO</t>
  </si>
  <si>
    <t>IANNOTTI CARLO GIUSEPPE</t>
  </si>
  <si>
    <t>BAMBINI MASSIMO</t>
  </si>
  <si>
    <t>LISTA CIVICA: SANLORENZANI PER SAN LORENZO</t>
  </si>
  <si>
    <t>BARTOLO BRUNO</t>
  </si>
  <si>
    <t>LISTA CIVICA: SAN LUCA AI SANLUCHESI</t>
  </si>
  <si>
    <t>DE TOMMASO COSIMO</t>
  </si>
  <si>
    <t>LISTA CIVICA: SI AMO SAN LUCIDO</t>
  </si>
  <si>
    <t>MUCCI FRANCO</t>
  </si>
  <si>
    <t>LISTA CIVICA: INSIEME PER SAN LUPO</t>
  </si>
  <si>
    <t>MARRELLI LUCA</t>
  </si>
  <si>
    <t>LISTA CIVICA: VOLARE VERSO IL FUTURO</t>
  </si>
  <si>
    <t>DI GIACOMO FRANCESCO</t>
  </si>
  <si>
    <t>BOCCUZZI TEODORO</t>
  </si>
  <si>
    <t>LISTA CIVICA: UNITI PER SAN MANGO</t>
  </si>
  <si>
    <t>COLOMBIANO ANACLETO</t>
  </si>
  <si>
    <t>LISTA CIVICA: LIBERA MENTE PER SAN MARCELLINO</t>
  </si>
  <si>
    <t>LAPI GRAZIANO</t>
  </si>
  <si>
    <t>LISTA CIVICA: PARTECIPAZIONE E CAMBIAMENTO</t>
  </si>
  <si>
    <t>MARMO LUCA</t>
  </si>
  <si>
    <t>MARIOTTI VIRGINIA</t>
  </si>
  <si>
    <t>LISTA CIVICA: POPOLARI DEMOCRATICI</t>
  </si>
  <si>
    <t>MIRACULA FILIPPO</t>
  </si>
  <si>
    <t>MARINO ANGELO</t>
  </si>
  <si>
    <t>LISTA CIVICA: PATTO PER SAN MARCO</t>
  </si>
  <si>
    <t>CICALA MARCO</t>
  </si>
  <si>
    <t>MERLA MICHELE</t>
  </si>
  <si>
    <t>LISTA CIVICA: PER SAN MARCO</t>
  </si>
  <si>
    <t>DE MARTINIS PAOLO</t>
  </si>
  <si>
    <t>LISTA CIVICA: SAN MARCO RESISTE</t>
  </si>
  <si>
    <t>DEL BIANCO FRANCESCO</t>
  </si>
  <si>
    <t>LISTA CIVICA: LISTA EQUITA'</t>
  </si>
  <si>
    <t>GAMBA ANDREA</t>
  </si>
  <si>
    <t>FURLANI GIULIO</t>
  </si>
  <si>
    <t>LISTA CIVICA: CITTADINI PER SAN MARTINO</t>
  </si>
  <si>
    <t>RIZZATO SILVANA</t>
  </si>
  <si>
    <t>LISTA CIVICA: UNITI PER SAN MARTINO</t>
  </si>
  <si>
    <t>IMPERATRICE MARIO ANTONIO</t>
  </si>
  <si>
    <t>RENOLDI ALESSIO</t>
  </si>
  <si>
    <t>MAGLIA DINO</t>
  </si>
  <si>
    <t>LISTA CIVICA: LISTA PER IL COMUNE</t>
  </si>
  <si>
    <t>CALABRESE PAOLO</t>
  </si>
  <si>
    <t>FIOR NIVO</t>
  </si>
  <si>
    <t>SETTE ELISA</t>
  </si>
  <si>
    <t>LISTA CIVICA: VENEZZE FUTURA</t>
  </si>
  <si>
    <t>COSTABIEI GIORGIO</t>
  </si>
  <si>
    <t>PAMER ROSMARIE</t>
  </si>
  <si>
    <t>DI MATTEO GIOVANNI</t>
  </si>
  <si>
    <t>LISTA CIVICA: SAN MARTINO LIBERA</t>
  </si>
  <si>
    <t>FUCCIO PAOLO</t>
  </si>
  <si>
    <t>LISTA CIVICA: CENTROSINISTRA PER SAN MARTINO</t>
  </si>
  <si>
    <t>TORZA ANDREA</t>
  </si>
  <si>
    <t>LISTA CIVICA: COMUNE APERTO 2024</t>
  </si>
  <si>
    <t>MARTIGNETTI ANGELA</t>
  </si>
  <si>
    <t>LISTA CIVICA: CONTINUITA' E FUTURO</t>
  </si>
  <si>
    <t>ZOCCA ALESSANDRO</t>
  </si>
  <si>
    <t>LISTA CIVICA: SAN MARTINO INOLTRE</t>
  </si>
  <si>
    <t>MASCIARELLI PIERINO ANTONIO</t>
  </si>
  <si>
    <t>PISANO PASQUALE</t>
  </si>
  <si>
    <t>LISTA CIVICA: INSIEME PER SAN MARTINO</t>
  </si>
  <si>
    <t>TARANTINO GIUSEPPE</t>
  </si>
  <si>
    <t>LISTA CIVICA: PER SAN MARZANO</t>
  </si>
  <si>
    <t>SCAGLIOLA GIOVANNI</t>
  </si>
  <si>
    <t>LISTA CIVICA: INSIEME PER SAN MARZANO OLIVETO</t>
  </si>
  <si>
    <t>ZUOTTOLO CARMELA</t>
  </si>
  <si>
    <t>LISTA CIVICA: CRESCIAMO</t>
  </si>
  <si>
    <t>LEGGIERI ALFONSO</t>
  </si>
  <si>
    <t>LISTA CIVICA: SAN MASSIMO UNITA</t>
  </si>
  <si>
    <t>PICAT RE MICHELANGELO</t>
  </si>
  <si>
    <t>FORTIS AGOSTINO FRANCESCO</t>
  </si>
  <si>
    <t>LISTA CIVICA: INSIEME PER SAN MAURIZIO</t>
  </si>
  <si>
    <t>MINUTILLA GIUSEPPE</t>
  </si>
  <si>
    <t>LISTA CIVICA: SIAMO SAN MAURO - MINUTILLA SINDACO</t>
  </si>
  <si>
    <t>CILENTO GIUSEPPE</t>
  </si>
  <si>
    <t>LISTA CIVICA: INSIEME PER SAN MAURO</t>
  </si>
  <si>
    <t>BONOMI ITALO</t>
  </si>
  <si>
    <t>SAVINO NICOLA GIUSEPPE</t>
  </si>
  <si>
    <t>RICCO NAZARIO</t>
  </si>
  <si>
    <t>BARBUTO CARMINE</t>
  </si>
  <si>
    <t>GARBUGLIA LUCIANA</t>
  </si>
  <si>
    <t>LISTA CIVICA: PER SAN MAURO</t>
  </si>
  <si>
    <t>GUAZZORA GIULIA</t>
  </si>
  <si>
    <t>PARTITO DEMOCRATICO | LISTA CIVICA: GIULIA GUAZZORA SINDACA | LISTA CIVICA: IMPEGNO PER SAN MAURO</t>
  </si>
  <si>
    <t>MAURUTTO FLAVIO</t>
  </si>
  <si>
    <t>SANDRI CLELIA</t>
  </si>
  <si>
    <t>PARASOLE DANILO</t>
  </si>
  <si>
    <t>LISTA CIVICA: IMPEGNO COMUNE - PARASOLE SINDACO</t>
  </si>
  <si>
    <t>BOCCIA MICHELE</t>
  </si>
  <si>
    <t>MICHELOTTI DOMENICO</t>
  </si>
  <si>
    <t>LISTA CIVICA: UNITI PER SAN MICHELE</t>
  </si>
  <si>
    <t>ALLEGRINI GIOVANNI</t>
  </si>
  <si>
    <t>LISTA CIVICA: 72018 ALLEGRINI SINDACO</t>
  </si>
  <si>
    <t>GIGLIOLI SIMONE</t>
  </si>
  <si>
    <t>LISTA CIVICA: RIFORMISTI PER SAN MINIATO | LISTA CIVICA: UNITI SI PUÊ | PARTITO DEMOCRATICO</t>
  </si>
  <si>
    <t>MANGANIELLO GIOVANNI TOMMASO</t>
  </si>
  <si>
    <t>LISTA CIVICA: AVANTI SECONDO NATURA</t>
  </si>
  <si>
    <t>DELBO' DARIO</t>
  </si>
  <si>
    <t>LISTA CIVICA: BADIA INNOVAZIONE E TRADIZIONE</t>
  </si>
  <si>
    <t>GUIDI TIZIANA RITA</t>
  </si>
  <si>
    <t>VOCALE MATTEO</t>
  </si>
  <si>
    <t>PARTITO DEMOCRATICO | Lista Civica non pervenuta | LISTA CIVICA: FORZA SAN NICANDRO | LISTA CIVICA: RINASCITA SANNICANDRESE | MOVIMENTO 5 STELLE</t>
  </si>
  <si>
    <t>MADEO EUGENIO</t>
  </si>
  <si>
    <t>LISTA CIVICA: SNA PRIMA DI TUTTO</t>
  </si>
  <si>
    <t>MORIELLO GIUSEPPE</t>
  </si>
  <si>
    <t>LISTA CIVICA: INSIEME PER SAN NICOLA BARONIA</t>
  </si>
  <si>
    <t>CONDELLO GIUSEPPE</t>
  </si>
  <si>
    <t>LISTA CIVICA: RAMOSCELLO D'ULIVO CON COLOMBA</t>
  </si>
  <si>
    <t>SCARPELLI FRANCESCO</t>
  </si>
  <si>
    <t>LISTA CIVICA: INSIEME PER SAN NICOLA</t>
  </si>
  <si>
    <t>MAROTTA VITO</t>
  </si>
  <si>
    <t>LISTA CIVICA: MOVIMENTO STRADA NUOVA | LISTA CIVICA: DEMOCRATICI PER SAN NICOLA | PARTITO DEMOCRATICO | LISTA CIVICA: MOVIMENTO CIVICO X SAN NICOLA | LISTA CIVICA: FORZA SAN NICOLA</t>
  </si>
  <si>
    <t>LEONE VERNILLO ARTURO</t>
  </si>
  <si>
    <t>LISTA CIVICA: SVILUPPO E SOLIDARIETA'</t>
  </si>
  <si>
    <t>FANARI DAVIDE</t>
  </si>
  <si>
    <t>LISTA CIVICA: ARCIDANO CRESCE</t>
  </si>
  <si>
    <t>IANESE GIANCARLO</t>
  </si>
  <si>
    <t>LISTA CIVICA: ALLEANZA PROGRESSISTA</t>
  </si>
  <si>
    <t>SORO STEFANO</t>
  </si>
  <si>
    <t>LISTA CIVICA: PAULI GERREI CONTINUITA' E PROGRESSO</t>
  </si>
  <si>
    <t>HOLZNER THOMAS</t>
  </si>
  <si>
    <t>MOSCATELLI EDMONDO</t>
  </si>
  <si>
    <t>LISTA CIVICA: SAN PANCRAZIO NELLA TESTA E NEL CUORE</t>
  </si>
  <si>
    <t>ZERNINI GIANCARLA</t>
  </si>
  <si>
    <t>LISTA CIVICA: #SANPAOLO#NOICISIAMO</t>
  </si>
  <si>
    <t>TROIANO MOSE' ANTONIO</t>
  </si>
  <si>
    <t>LISTA CIVICA: COMUNIT? UNITA</t>
  </si>
  <si>
    <t>BARONE RAFFAELE</t>
  </si>
  <si>
    <t>LISTA CIVICA: UNITI PER IL BEL SITO</t>
  </si>
  <si>
    <t>FRASSINI GRAZIANO</t>
  </si>
  <si>
    <t>MARINO FRANCESCO</t>
  </si>
  <si>
    <t>BARCAGLIONI SANDRO</t>
  </si>
  <si>
    <t>PANETTA LUCA</t>
  </si>
  <si>
    <t>GALIZZI FAUSTO</t>
  </si>
  <si>
    <t>LISTA CIVICA: INSIEME PER SAN PELLEGRINO</t>
  </si>
  <si>
    <t>BIGNOLIN CLAUDIO</t>
  </si>
  <si>
    <t>LISTA CIVICA: INSIEME PER SAN PIERO | LISTA CIVICA: SAN PIERO IDEE IN COMUNE</t>
  </si>
  <si>
    <t>NASTASI DOMENICO MARIA EUSTOCHIO</t>
  </si>
  <si>
    <t>MARCHELLO CARMELITA</t>
  </si>
  <si>
    <t>LISTA CIVICA: SAN PIERO INSIEME CINZIA MARCHELLO SINDACO</t>
  </si>
  <si>
    <t>GIAMPA' DOMENICO</t>
  </si>
  <si>
    <t>LISTA CIVICA: CAMBIAMO SAN PIETRO A MAIDA</t>
  </si>
  <si>
    <t>ZUFFERLI MARIANO</t>
  </si>
  <si>
    <t>LISTA CIVICA: RINNOVAMENTO NUOVA SAN PIETRO</t>
  </si>
  <si>
    <t>QUARANTA DOMENICO</t>
  </si>
  <si>
    <t>LISTA CIVICA: AVANTI SEMPRE INSIEME</t>
  </si>
  <si>
    <t>DE SANTIS RAFFAELE</t>
  </si>
  <si>
    <t>LISTA CIVICA: SAN PIETRO PER IL FUTURO</t>
  </si>
  <si>
    <t>DE CAPRIO SIMONA</t>
  </si>
  <si>
    <t>LISTA CIVICA: UNITI PER SAN PIETRO AVELLANA</t>
  </si>
  <si>
    <t>SANTONOCITO VINCENZO</t>
  </si>
  <si>
    <t>CASANOVA CONSIER MANUEL</t>
  </si>
  <si>
    <t>ROSANO SERGIO</t>
  </si>
  <si>
    <t>RIZZO MARIA ASSUNTA</t>
  </si>
  <si>
    <t>LISTA CIVICA: PROGETTO FELETTO</t>
  </si>
  <si>
    <t>VINCENZI CORRADO</t>
  </si>
  <si>
    <t>LISTA CIVICA: L'IRIDE</t>
  </si>
  <si>
    <t>LORELLI GIOACCHINO</t>
  </si>
  <si>
    <t>LISTA CIVICA: SAN PIETRO NEL CUORE</t>
  </si>
  <si>
    <t>ZANTEDESCHI GERARDO</t>
  </si>
  <si>
    <t>PEZZOLI CLAUDIO</t>
  </si>
  <si>
    <t>LISTA CIVICA: PROGETTO PER SAN PIETRO IN CASALE</t>
  </si>
  <si>
    <t>BOSELLI STEFANO</t>
  </si>
  <si>
    <t>POLATI PAOLO</t>
  </si>
  <si>
    <t>LISTA CIVICA: CONSENSO GUADENSE</t>
  </si>
  <si>
    <t>ACRI FRANCESCO</t>
  </si>
  <si>
    <t>LISTA CIVICA: LIBERI E PRESENTI</t>
  </si>
  <si>
    <t>MELLO VITO PIETRO</t>
  </si>
  <si>
    <t>LISTA CIVICA: CON VOI PER SAN PIETRO IN LAMA</t>
  </si>
  <si>
    <t>VACCA ANTONIO</t>
  </si>
  <si>
    <t>BROGNOLI GIUSEPPE</t>
  </si>
  <si>
    <t>LISTA CIVICA: COLLABORAZIONE E SVILUPPO</t>
  </si>
  <si>
    <t>TASSO GABRIELE</t>
  </si>
  <si>
    <t>LISTA CIVICA: TASSO SINDACO</t>
  </si>
  <si>
    <t>BALANGERO ANNA</t>
  </si>
  <si>
    <t>LISTA CIVICA: VOI E NOI CON BUON SENSO</t>
  </si>
  <si>
    <t>RIZZO PASQUALE</t>
  </si>
  <si>
    <t>LISTA CIVICA: INSIEME PER RIZZO SINDACO</t>
  </si>
  <si>
    <t>CURZIO FEDERICO</t>
  </si>
  <si>
    <t>LISTA CIVICA: LIBERI PER CAMBIARE</t>
  </si>
  <si>
    <t>FENEZIANI PIO</t>
  </si>
  <si>
    <t>LISTA CIVICA: CONTINUIT? E FORZA</t>
  </si>
  <si>
    <t>MOZZETTA SIMONE</t>
  </si>
  <si>
    <t>LISTA CIVICA: IO VIVO SAN POLO</t>
  </si>
  <si>
    <t>PALU' FRANCO</t>
  </si>
  <si>
    <t>LISTA CIVICA: SAN POLO PROGETTO COMUNE</t>
  </si>
  <si>
    <t>FANTUZZI NICOLA</t>
  </si>
  <si>
    <t>SPINA TONINO</t>
  </si>
  <si>
    <t>LISTA CIVICA: SAN POLO MATESE NEL CUORE</t>
  </si>
  <si>
    <t>GIGANTI RICCARDO</t>
  </si>
  <si>
    <t>LISTA CIVICA: INSIEME PER SAN PONSO</t>
  </si>
  <si>
    <t>CASARI CARLO</t>
  </si>
  <si>
    <t>IMPERADORE FRANCESCO</t>
  </si>
  <si>
    <t>NAZZARO PASQUALE</t>
  </si>
  <si>
    <t>LISTA CIVICA: FACCIAMO SAN POTITO ULTRA</t>
  </si>
  <si>
    <t>D'ANGELO DOMENICO</t>
  </si>
  <si>
    <t>LISTA CIVICA: LEALI</t>
  </si>
  <si>
    <t>POSTERINO FRANCESCO</t>
  </si>
  <si>
    <t>LISTA CIVICA: UNITI PER SAN PROCOPIO</t>
  </si>
  <si>
    <t>BORGHI SAURO</t>
  </si>
  <si>
    <t>LISTA CIVICA: TERRITORIO E FUTURO</t>
  </si>
  <si>
    <t>MARAMAI DANILO</t>
  </si>
  <si>
    <t>LISTA CIVICA: PATTO CIVICO SAN QUIRICO</t>
  </si>
  <si>
    <t>SCAPOLAN GUIDO</t>
  </si>
  <si>
    <t>LISTA CIVICA: UNA STRADA COMUNE</t>
  </si>
  <si>
    <t>MANTELLI ETTORE</t>
  </si>
  <si>
    <t>LISTA CIVICA: LISTA INDIPENDENTI</t>
  </si>
  <si>
    <t>MICARI ANTONINO</t>
  </si>
  <si>
    <t>LISTA CIVICA: INSIEME PER SAN ROBERTO</t>
  </si>
  <si>
    <t>DELFINI MATTEO</t>
  </si>
  <si>
    <t>LISTA CIVICA: PATTO PER S. ROCCO</t>
  </si>
  <si>
    <t>MARIANI RAFFAELLA</t>
  </si>
  <si>
    <t>LISTA CIVICA: UNITI PER SAN ROMANO IN GARFAGNANA</t>
  </si>
  <si>
    <t>MARMO MICHELE</t>
  </si>
  <si>
    <t>LISTA CIVICA: IMPEGNO E SOLIDARIET? PER SAN RUFO</t>
  </si>
  <si>
    <t>PIZZOLANTE GIUSEPPE</t>
  </si>
  <si>
    <t>TAGLIABUE CORRADO</t>
  </si>
  <si>
    <t>LISTA CIVICA: SAN SALVATORE INSIEME</t>
  </si>
  <si>
    <t>ROMANO FABIO MASSIMO LEUCIO</t>
  </si>
  <si>
    <t>LISTA CIVICA: IMPEGNO PER SAN SALVATORE</t>
  </si>
  <si>
    <t>DE NICOLIS EMANUELA</t>
  </si>
  <si>
    <t>LISTA CIVICA: LISTA POPOLARE | LISTA CIVICA: NOI SAN SALVO | LISTA CIVICA: SAN SALVO CITTA' NUOVA | LISTA CIVICA: SAN SALVO E' EMANUELA DE NICOLIS SINDACO</t>
  </si>
  <si>
    <t>PANICO GIUSEPPE</t>
  </si>
  <si>
    <t>LISTA CIVICA: SAN SEBASTIANO 2030</t>
  </si>
  <si>
    <t>CAPRILE VINCENZO</t>
  </si>
  <si>
    <t>BAVA GIUSEPPE</t>
  </si>
  <si>
    <t>LISTA CIVICA: FARE PER SAN SEBASTIANO</t>
  </si>
  <si>
    <t>SADONE ADRIANA</t>
  </si>
  <si>
    <t>LISTA CIVICA: INSIEME PER SAN SECONDO</t>
  </si>
  <si>
    <t>ZUCCHI GIULIA</t>
  </si>
  <si>
    <t>LISTA CIVICA: UNA NUOVA SAN SECONDO</t>
  </si>
  <si>
    <t>FIORE FRANCESCO</t>
  </si>
  <si>
    <t>PIERMATTEI ROSA</t>
  </si>
  <si>
    <t>LISTA CIVICA: SAN SEVERINO CAMBIA</t>
  </si>
  <si>
    <t>MIGLIO FRANCESCO</t>
  </si>
  <si>
    <t>UNIONE DI CENTRO | PARTITO DEMOCRATICO | LISTA CIVICA: ID INIZIATIVA DEMOCRATICA PER LA PUGLIA | LISTA CIVICA: DEMOCRATICI &amp; SOCIALISTI | LISTA CIVICA: SAN SEVERO DEMOCRATICA</t>
  </si>
  <si>
    <t>RAVEGLIA CLAUDIO</t>
  </si>
  <si>
    <t>CONTARDI GIOVANNI</t>
  </si>
  <si>
    <t>LISTA CIVICA: SE VUOI PUOI CAMBIARE</t>
  </si>
  <si>
    <t>ALOISIO LUIGI</t>
  </si>
  <si>
    <t>LISTA CIVICA: INSIEME PER S. SOSTENE</t>
  </si>
  <si>
    <t>DE MARCO VINCENZO</t>
  </si>
  <si>
    <t>LISTA CIVICA: IL SOLE PER SAN SOSTI</t>
  </si>
  <si>
    <t>MADEDDU FABRIZIO</t>
  </si>
  <si>
    <t>LISTA CIVICA: CIVICA SAN SPERATE</t>
  </si>
  <si>
    <t>CAPPELLETTO MATTEO</t>
  </si>
  <si>
    <t>LISTA CIVICA: LIVENZA</t>
  </si>
  <si>
    <t>D'ANGELO VINCENZO</t>
  </si>
  <si>
    <t>LISTA CIVICA: LE ALI</t>
  </si>
  <si>
    <t>COSTANTINO VALENTINA</t>
  </si>
  <si>
    <t>LISTA CIVICA: SCELGO SAN TEODORO</t>
  </si>
  <si>
    <t>DERETTA RITA</t>
  </si>
  <si>
    <t>LISTA CIVICA: RINNOVIAMO SAN TEODORO</t>
  </si>
  <si>
    <t>DE VAL MORENO</t>
  </si>
  <si>
    <t>LISTA CIVICA: SAN TOMASO SI PUÊ FARE</t>
  </si>
  <si>
    <t>D'ANGELO ANTONIO</t>
  </si>
  <si>
    <t>STRIANESE MICHELE</t>
  </si>
  <si>
    <t>LISTA CIVICA: INSIEME PER SAN VALENTINO</t>
  </si>
  <si>
    <t>MARINELLI MARSILIO</t>
  </si>
  <si>
    <t>LISTA CIVICA: COALIZIONE DI CENTROSINISTRA</t>
  </si>
  <si>
    <t>DUSSIN GUIDO</t>
  </si>
  <si>
    <t>TEDESCHI LUIGI</t>
  </si>
  <si>
    <t>LISTA CIVICA: IMPARI PODEUS INSIEME POSSIAMO</t>
  </si>
  <si>
    <t>RICCUCCI PAOLO</t>
  </si>
  <si>
    <t>LISTA CIVICA: OFFICINA 2021 SAN VINCENZO</t>
  </si>
  <si>
    <t>IANNOTTA GREGORIO</t>
  </si>
  <si>
    <t>LISTA CIVICA: PROGETTO COMUNE INSIEME</t>
  </si>
  <si>
    <t>ROSSI CARLO</t>
  </si>
  <si>
    <t>RAIMO PASQUALE</t>
  </si>
  <si>
    <t>LISTA CIVICA: : SAN VITALIANO RINASCE</t>
  </si>
  <si>
    <t>SIDDI MARCO ANTONIO</t>
  </si>
  <si>
    <t>LISTA CIVICA: SAN VITO FUTURO E TRADIZIONE</t>
  </si>
  <si>
    <t>BERNAVA ALBERTO</t>
  </si>
  <si>
    <t>LISTA CIVICA: ALTERNATIVA COMUNE PER SAN VITO | LISTA CIVICA: CITTADINI PER SAN VITO | LISTA CIVICA: VIVERE SAN VITO</t>
  </si>
  <si>
    <t>CETTOLO DORETTA</t>
  </si>
  <si>
    <t>LISTA CIVICA: RINNOVAMENTO | LISTA CIVICA: INSIEME CRAUGLIO SAN VITO NOGAREDO</t>
  </si>
  <si>
    <t>BOZZELLI EMILIANO</t>
  </si>
  <si>
    <t>LISTA CIVICA: SAN VITO BENE COMUNE</t>
  </si>
  <si>
    <t>ERRICO SILVANA</t>
  </si>
  <si>
    <t>FORZA ITALIA | LISTA CIVICA: LISTA SILVANA ERRICO | LISTA CIVICA: IL CUORE DELLA CITT? | LISTA CIVICA: LA NUOVA SAN VITO | FRATELLI D'ITALIA</t>
  </si>
  <si>
    <t>CARUZZO EMANUELE</t>
  </si>
  <si>
    <t>LISTA CIVICA: SAN VITO DOMANI</t>
  </si>
  <si>
    <t>FABBRO MICHELE</t>
  </si>
  <si>
    <t>POSCOLIERO UMBERTO</t>
  </si>
  <si>
    <t>LISTA CIVICA: PROGETTO S.VITO</t>
  </si>
  <si>
    <t>PERAINO GIUSEPPE</t>
  </si>
  <si>
    <t>PASQUALI MAURIZIO</t>
  </si>
  <si>
    <t>LISTA CIVICA: OBIETTIVO SAN VITO</t>
  </si>
  <si>
    <t>TINO ANTONIO</t>
  </si>
  <si>
    <t>LISTA CIVICA: SIAMO SAN VITO</t>
  </si>
  <si>
    <t>BUCCI NADIA</t>
  </si>
  <si>
    <t>LISTA CIVICA: UNITI PER SAN VITTORE</t>
  </si>
  <si>
    <t>ROSSI DANIELA MARIA</t>
  </si>
  <si>
    <t>LISTA CIVICA: CIVICAMENTE</t>
  </si>
  <si>
    <t>CASTELLANI MAURIZIO</t>
  </si>
  <si>
    <t>FERRETTI MARCO</t>
  </si>
  <si>
    <t>LISTA CIVICA: PER SAN ZENO</t>
  </si>
  <si>
    <t>TRONCONI ARIANNA</t>
  </si>
  <si>
    <t>GRANATA SIMONA</t>
  </si>
  <si>
    <t>MARIN FABIO</t>
  </si>
  <si>
    <t>LISTA CIVICA: PER SAN ZENONE DEGLI EZZELINI</t>
  </si>
  <si>
    <t>SALES SALVATORE</t>
  </si>
  <si>
    <t>LISTA CIVICA: SANARICA BENE COMUNE</t>
  </si>
  <si>
    <t>MASIERO MAURO</t>
  </si>
  <si>
    <t>LISTA CIVICA: SIAMO SANDIGLIANO</t>
  </si>
  <si>
    <t>RIGON MARICA</t>
  </si>
  <si>
    <t>LISTA CIVICA: SANDRIGO LIMPIDA</t>
  </si>
  <si>
    <t>PAUTASSO GIOVANNI</t>
  </si>
  <si>
    <t>LISTA CIVICA: INSIEME PER SANFR?</t>
  </si>
  <si>
    <t>MEIRONE EMIDIO</t>
  </si>
  <si>
    <t>LISTA CIVICA: UN FUTURO PER SANFRONT</t>
  </si>
  <si>
    <t>MERLETTI ALESSANDRO</t>
  </si>
  <si>
    <t>LISTA CIVICA: IMPEGNO CIVICO PER SANGANO</t>
  </si>
  <si>
    <t>MARCHESI MATTEO</t>
  </si>
  <si>
    <t>LISTA CIVICA: PROGETTO SANGIANO</t>
  </si>
  <si>
    <t>GUARDIA MICHELE</t>
  </si>
  <si>
    <t>LISTA CIVICA: SANGINETO OLTRE</t>
  </si>
  <si>
    <t>FRACCAROLI DANIELE</t>
  </si>
  <si>
    <t>LISTA CIVICA: SANGUINETTO DOMANI</t>
  </si>
  <si>
    <t>URPI ALBERTO</t>
  </si>
  <si>
    <t>LISTA CIVICA: PROGETTO SANLURI</t>
  </si>
  <si>
    <t>ZUCCA ROBERTO</t>
  </si>
  <si>
    <t>LISTA CIVICA: FINALMENTE CITTA'</t>
  </si>
  <si>
    <t>GIANNONE GIUSEPPE</t>
  </si>
  <si>
    <t>LISTA CIVICA: UNA NUOVA SANNICANDRO INSIEME</t>
  </si>
  <si>
    <t>PICCIONE COSIMO</t>
  </si>
  <si>
    <t>LISTA CIVICA: SANNICOLA CAMBIA</t>
  </si>
  <si>
    <t>BIANCHERI ALBERTO</t>
  </si>
  <si>
    <t>LISTA CIVICA: ALBERTO BIANCHERI SINDACO | LISTA CIVICA: SANREMO ATTIVA | PARTITO DEMOCRATICO | LISTA CIVICA: AVANTI INSIEME | LISTA CIVICA: SANREMO AL CENTRO</t>
  </si>
  <si>
    <t>INNOCENTI FABRIZIO</t>
  </si>
  <si>
    <t>LISTA COMPOSITA: LEGA SALVINI PREMIER-FORZA ITALIA | LISTA CIVICA: BORGO AL CENTRO | LISTA CIVICA: MODERATI E RIFORMISTI | LISTA CIVICA: CITTADINI PER SANSEPOLCRO</t>
  </si>
  <si>
    <t>ROSSI MANUEL</t>
  </si>
  <si>
    <t>LISTA CIVICA: I GIOVANI PER IL FUTURO</t>
  </si>
  <si>
    <t>LAVALLE ROBERTO</t>
  </si>
  <si>
    <t>LISTA CIVICA: UNIT? POPOLARE</t>
  </si>
  <si>
    <t>SEVERINO FRANCESCO</t>
  </si>
  <si>
    <t>IPPOLITO GIUSEPPE</t>
  </si>
  <si>
    <t>BLEVE PASQUALE</t>
  </si>
  <si>
    <t>LISTA CIVICA: INSIEME CON RESPONSABILITA'</t>
  </si>
  <si>
    <t>PAPALIA SALVATORE</t>
  </si>
  <si>
    <t>LISTA CIVICA: INSIEME PER S. CRISTINA D'ASPROMONTE</t>
  </si>
  <si>
    <t>GROSSI ELIO GIOVANNI</t>
  </si>
  <si>
    <t>CANGIALOSI GIUSEPPE</t>
  </si>
  <si>
    <t>LISTA CIVICA: UNITI PER SANTA CRISTINA GELA - CANGIALOSI SINDACO</t>
  </si>
  <si>
    <t>SENONER CHRISTOPH</t>
  </si>
  <si>
    <t>DIMARTINO GIUSEPPE</t>
  </si>
  <si>
    <t>LISTA CIVICA: CAMBIA VERSO! - PEPPE DIMARTINO SINDACO</t>
  </si>
  <si>
    <t>ZEOLI ANTONIO</t>
  </si>
  <si>
    <t>FLORIO ALBERTO</t>
  </si>
  <si>
    <t>LISTA CIVICA: INSIEME PER SANTA CROCE</t>
  </si>
  <si>
    <t>DEIDDA GIULIA</t>
  </si>
  <si>
    <t>LISTA CIVICA: CON GIULIA DEIDDA SINDACO</t>
  </si>
  <si>
    <t>LUCCHESI ALFREDO GIUSEPPE</t>
  </si>
  <si>
    <t>PATORNITI GIUSEPPE</t>
  </si>
  <si>
    <t>GUELI DOMENICO</t>
  </si>
  <si>
    <t>BALOCCHI FEDERICO</t>
  </si>
  <si>
    <t>LISTA CIVICA: PROGETTO SANTA FIORA</t>
  </si>
  <si>
    <t>D'AGOSTINO GIUSEPPE</t>
  </si>
  <si>
    <t>DACARRO SIMONA</t>
  </si>
  <si>
    <t>LISTA CIVICA: IMPEGNATI PER SANTA GIULETTA</t>
  </si>
  <si>
    <t>CASU ANDREA</t>
  </si>
  <si>
    <t>MINELLA IVAN</t>
  </si>
  <si>
    <t>LISTA CIVICA: CIVICAMENTE PER SANTA GIUSTINA</t>
  </si>
  <si>
    <t>GIACOMAZZI MORENO</t>
  </si>
  <si>
    <t>CARLI GIAMILA</t>
  </si>
  <si>
    <t>LISTA CIVICA: INSIEME PER SANTA LUCE</t>
  </si>
  <si>
    <t>SCIOTTO MATTEO</t>
  </si>
  <si>
    <t>LISTA CIVICA: CAMBIAMENTI - SCIOTTO SINDACO</t>
  </si>
  <si>
    <t>FANTINEL FIORENZO</t>
  </si>
  <si>
    <t>LISTA CIVICA: PATTO PER SANTA LUCIA</t>
  </si>
  <si>
    <t>VISTOCCO OTTAVIANO</t>
  </si>
  <si>
    <t>LISTA CIVICA: LUCIANI 4.0</t>
  </si>
  <si>
    <t>VIOLA GASPARE</t>
  </si>
  <si>
    <t>GANDOLFI ANDREA</t>
  </si>
  <si>
    <t>LISTA CIVICA: INSIEME PER SANTAMARGHERITA</t>
  </si>
  <si>
    <t>DONADONI PAOLO</t>
  </si>
  <si>
    <t>LISTA CIVICA: INSIEME PER LA CITT?</t>
  </si>
  <si>
    <t>PARRELLA ILARIA</t>
  </si>
  <si>
    <t>LISTA CIVICA: SANTA MARIA A MONTE VIVA</t>
  </si>
  <si>
    <t>PIROZZI ANDREA</t>
  </si>
  <si>
    <t>LISTA CIVICA: CITT? DOMANI 2.0</t>
  </si>
  <si>
    <t>MIRRA ANTONIO</t>
  </si>
  <si>
    <t>PARTITO DEMOCRATICO | LISTA CIVICA: MIRRA 2021 | LISTA CIVICA: NOI CAMPANI | LISTA CIVICA: LEONI D'ITALIA | LISTA CIVICA: AREA POPOLARE | LISTA CIVICA: SOCIALISTI E RIFORMISTI | LISTA CIVICA: MODERATI PER SANTAMARIACAPUAVETERE</t>
  </si>
  <si>
    <t>CARBINI PIETRO</t>
  </si>
  <si>
    <t>LISTA CIVICA: TUTTI INSIEME NELLA CONTINUITA'</t>
  </si>
  <si>
    <t>VETERE UGO</t>
  </si>
  <si>
    <t>LABELLA MICHELE</t>
  </si>
  <si>
    <t>LISTA CIVICA: AMICI IN COMUNE</t>
  </si>
  <si>
    <t>RICCARDI STEFANO</t>
  </si>
  <si>
    <t>LISTA CIVICA: LISTA CIVICA PER IL COMUNE</t>
  </si>
  <si>
    <t>BUTTO' GIOVANNI</t>
  </si>
  <si>
    <t>LISTA CIVICA: UNITI PER LICODIA - BUTTO' SINDACO</t>
  </si>
  <si>
    <t>ROCCHI NATASCIA</t>
  </si>
  <si>
    <t>LISTA COMPOSITA: LISTA INDIPENDENTISTI-INDIPENDENZA VENETA | LISTA CIVICA: LISTA SALESE IL#BENECOMUNE | FRATELLI D'ITALIA | LISTA COMPOSITA: CORAGGIO ITALIA-GENERAZIONI PER CRESCERE</t>
  </si>
  <si>
    <t>BRAMBILLA EFREM</t>
  </si>
  <si>
    <t>LISTA CIVICA: UNA SPERANZA PER SANTA MARIA HOE'</t>
  </si>
  <si>
    <t>DI NUNZIO MARIA GIULIA</t>
  </si>
  <si>
    <t>LISTA CIVICA: SANTA MARIA IMBARO PER TUTTI</t>
  </si>
  <si>
    <t>D'AMORA GIOSUE' CARLO MARIA ANTONIO</t>
  </si>
  <si>
    <t>LISTA CIVICA: #INSIEME SI CRESCE</t>
  </si>
  <si>
    <t>FEDERICO NICOLINO</t>
  </si>
  <si>
    <t>PETTENA' FABIO</t>
  </si>
  <si>
    <t>LISTA CIVICA: NUOVE ENERGIE | LISTA CIVICA: CAMBIAMO INSIEME</t>
  </si>
  <si>
    <t>COTTINI CLAUDIO</t>
  </si>
  <si>
    <t>CESARINI ALFREDO</t>
  </si>
  <si>
    <t>LISTA CIVICA: LISTA CIVICA CESARINI</t>
  </si>
  <si>
    <t>FORTUNATO GIOVANNI</t>
  </si>
  <si>
    <t>LISTA CIVICA: PER LA CITTA' DEL FUTURO</t>
  </si>
  <si>
    <t>ARABIA DOMENICO</t>
  </si>
  <si>
    <t>TIDEI PIETRO</t>
  </si>
  <si>
    <t>SINISTRA: DEMOCRATICA | LISTA CIVICA: SANTA MARINELLA C'E' | LISTA CIVICA: DEMOCRATICI PER SANTA MARINELLA | LISTA CIVICA: AMICI DELLO SPORT | PARTITO DEMOCRATICO | LISTA CIVICA: UNITI PER CAMBIARE</t>
  </si>
  <si>
    <t>LOMBARDINO GIUSEPPE</t>
  </si>
  <si>
    <t>LISTA CIVICA: INSIEME PER SANTA NINFA LOMBARDINO SINDACO LISTA CIVICA</t>
  </si>
  <si>
    <t>RICCIARDELLI RINO</t>
  </si>
  <si>
    <t>GIORDANO SALVATORE LUCIO</t>
  </si>
  <si>
    <t>LISTA CIVICA: IL BORGO</t>
  </si>
  <si>
    <t>VALBONESI DANIELE</t>
  </si>
  <si>
    <t>LISTA CIVICA: SANTA SOFIA CONSENSO COMUNE</t>
  </si>
  <si>
    <t>SISCA DANIELE ATTANASIO</t>
  </si>
  <si>
    <t>LO GIUDICE DANILO</t>
  </si>
  <si>
    <t>MATTA NADIA</t>
  </si>
  <si>
    <t>LISTA CIVICA: FUTURO DIVERSO</t>
  </si>
  <si>
    <t>GRECO SALVATORE</t>
  </si>
  <si>
    <t>BADELLINO GIACOMO</t>
  </si>
  <si>
    <t>VERGARI FABRIZIO</t>
  </si>
  <si>
    <t>LISTA CIVICA: FUTURO MATENANO</t>
  </si>
  <si>
    <t>IMPERA MASSIMO</t>
  </si>
  <si>
    <t>LISTA CIVICA: LISTA CIVICA VIVIAMO SANTADI</t>
  </si>
  <si>
    <t>DI PILLA GIUSEPPE</t>
  </si>
  <si>
    <t>LISTA CIVICA: PROGETTIAMO INSIEME IL NOSTRO FUTURO</t>
  </si>
  <si>
    <t>VICINELLI GIUSEPPE</t>
  </si>
  <si>
    <t>LISTA CIVICA: UNITI PER S.AGATA BOLOGNESE</t>
  </si>
  <si>
    <t>RICCIO SALVATORE</t>
  </si>
  <si>
    <t>STRANIERI DOMENICO</t>
  </si>
  <si>
    <t>LISTA CIVICA: INSIEME PER SANT'AGATA</t>
  </si>
  <si>
    <t>NOCITO MARIO</t>
  </si>
  <si>
    <t>MANCUSO BRUNO</t>
  </si>
  <si>
    <t>LISTA CIVICA: UNITI PER SANTÆAGATA</t>
  </si>
  <si>
    <t>BOVE PIETRO</t>
  </si>
  <si>
    <t>LISTA CIVICA: S.AGATA NEL 2000</t>
  </si>
  <si>
    <t>POLIDORI GOFFREDO</t>
  </si>
  <si>
    <t>LISTA CIVICA: INSIEME PER SANT'AGATA FELTRIA</t>
  </si>
  <si>
    <t>CAMATTI DIEGO</t>
  </si>
  <si>
    <t>LISTA CIVICA: UNITI PER SANT'AGATA</t>
  </si>
  <si>
    <t>RUBINO MARCO NUNZIO</t>
  </si>
  <si>
    <t>EMILIANI ENEA</t>
  </si>
  <si>
    <t>LISTA CIVICA: INSIEME PER S. AGATA</t>
  </si>
  <si>
    <t>SAGRISTANI PIETRO</t>
  </si>
  <si>
    <t>LISTA CIVICA: SANT'AGNELLO PRIMA DI TUTTO</t>
  </si>
  <si>
    <t>BOZZANO GIORGIO</t>
  </si>
  <si>
    <t>LISTA CIVICA: NOI CON VOI PER S. ALBANO</t>
  </si>
  <si>
    <t>CARTANI' IVANA MARIA</t>
  </si>
  <si>
    <t>CALABRO' STEFANO IOLI</t>
  </si>
  <si>
    <t>ALIBERTI DOMENICO</t>
  </si>
  <si>
    <t>NICOTRA GIUSEPPE MARIA</t>
  </si>
  <si>
    <t>LISTA CIVICA: UNITI PER SANT'ALFIO</t>
  </si>
  <si>
    <t>FALCHERO ANTONELLA DOMENICA</t>
  </si>
  <si>
    <t>ZORZI ROBERTO ALBINO</t>
  </si>
  <si>
    <t>LISTA CIVICA: COMUNE E CITTADINO</t>
  </si>
  <si>
    <t>MESSORE SERGIO</t>
  </si>
  <si>
    <t>LISTA CIVICA: PATTO PER S.AMBROGIO</t>
  </si>
  <si>
    <t>ESPOSITO CARMINE</t>
  </si>
  <si>
    <t>LISTA CIVICA: IN VERITAS CUORE ANASTASIANO | LISTA CIVICA: ARCOBALENO | LISTA CIVICA: SANT'ANASTASIA IN VOLO | LISTA CIVICA: S?AMO ANASTASIANI | LISTA CIVICA: AGIRE CON CARMINE ESPOSITO</t>
  </si>
  <si>
    <t>FIBRAROLI TULLIO</t>
  </si>
  <si>
    <t>LISTA CIVICA: UNITI PER SANT'ANATOLIA</t>
  </si>
  <si>
    <t>RAMOGIDA NICOLA</t>
  </si>
  <si>
    <t>LISTA CIVICA: ARCOBALENO</t>
  </si>
  <si>
    <t>RIVERA GIUSEPPE</t>
  </si>
  <si>
    <t>LISTA CIVICA: INSIEME PER SANT'ANDREA</t>
  </si>
  <si>
    <t>D'ANGOLA GERARDO</t>
  </si>
  <si>
    <t>LISTA CIVICA: LISTA CIVICA D`ANGOLA</t>
  </si>
  <si>
    <t>MELIS SIMONE</t>
  </si>
  <si>
    <t>LISTA CIVICA: INSIEME PER SANT'ANDREA FRIUS</t>
  </si>
  <si>
    <t>CATAFFO DIEGO</t>
  </si>
  <si>
    <t>SALAMONE GASPARE</t>
  </si>
  <si>
    <t>LISTA CIVICA: INSIEME PER SANT'ANGELO</t>
  </si>
  <si>
    <t>DE FAZIO CARMINE</t>
  </si>
  <si>
    <t>IANNUZZO ATTILIO</t>
  </si>
  <si>
    <t>LISTA CIVICA: LIBERA UNIONE</t>
  </si>
  <si>
    <t>CAPORASO MICHELE</t>
  </si>
  <si>
    <t>MARANDINO MARCO</t>
  </si>
  <si>
    <t>LISTA CIVICA: LA NOSTRA SANT'ANGELO</t>
  </si>
  <si>
    <t>NUCCI NUNZIATINA</t>
  </si>
  <si>
    <t>LISTA CIVICA: ORGOGLIO SANTANGIOLESE</t>
  </si>
  <si>
    <t>CORTOLILLO FRANCESCO PAOLO</t>
  </si>
  <si>
    <t>CARLIN GUIDO</t>
  </si>
  <si>
    <t>LISTA CIVICA: PER SANT'ANGELO-CELESEO-VIGOROVEA</t>
  </si>
  <si>
    <t>BROGLIA VANDA</t>
  </si>
  <si>
    <t>LISTA CIVICA: SANT'ANGELO FUTURA</t>
  </si>
  <si>
    <t>PARRI STEFANO</t>
  </si>
  <si>
    <t>LISTA CIVICA: PATTO PER SANT'ANGELO IN VADO</t>
  </si>
  <si>
    <t>LAURINO MICHELE</t>
  </si>
  <si>
    <t>CIARALLO WILLIAM</t>
  </si>
  <si>
    <t>LISTA CIVICA: VIVERE</t>
  </si>
  <si>
    <t>VILLA MAURIZIO ETTORE ENRICO</t>
  </si>
  <si>
    <t>GROSSI MATTEO</t>
  </si>
  <si>
    <t>LISTA CIVICA: RIMETTIAMO IN MOTO SANT'ANGELO</t>
  </si>
  <si>
    <t>TIRRITO ANGELO</t>
  </si>
  <si>
    <t>LISTA CIVICA: #SVOLTIAMOINSIEME PER S.ANGELO MUXARO ANGELO TIRRITO SINDACO</t>
  </si>
  <si>
    <t>DOMENICI MARTINA</t>
  </si>
  <si>
    <t>LISTA CIVICA: PER SANT'ANGELO ROMANO</t>
  </si>
  <si>
    <t>DIANA ANNA MARIA TERESA</t>
  </si>
  <si>
    <t>LISTA CIVICA: LISTA CIVICA ARRESINUS</t>
  </si>
  <si>
    <t>CAMPOSTRINI RAFFAELLO</t>
  </si>
  <si>
    <t>LISTA CIVICA: CON LA GENTE DI SANT'ANNA</t>
  </si>
  <si>
    <t>BUONANNO MASSIMO</t>
  </si>
  <si>
    <t>PARTITO DEMOCRATICO | LISTA CIVICA: POPOLARI PER SANTÆANTIMO | LISTA CIVICA: VOLTIAMO PAGINA | LISTA CIVICA: NPD NUOVO PENSIERO DEMOCRATICO</t>
  </si>
  <si>
    <t>LOCCI IGNAZIO</t>
  </si>
  <si>
    <t>LISTA CIVICA: NAUTICA EDILIZIA E TURISMO</t>
  </si>
  <si>
    <t>PREACCO SUSANNA</t>
  </si>
  <si>
    <t>LISTA CIVICA: SANT'ANTONINO PER TE</t>
  </si>
  <si>
    <t>ABAGNALE ILARIA</t>
  </si>
  <si>
    <t>LISTA CIVICA: ILARIA ABAGNALE SINDACO | LISTA CIVICA: FEDERAZIONE ABATESE | LISTA CIVICA: NOI CON ILARIA SINDACO | LISTA CIVICA: PROGETTO ABATESE</t>
  </si>
  <si>
    <t>VITI CARLO DUILIO</t>
  </si>
  <si>
    <t>LISTA CIVICA: SANT'ANTONIO CRESCE</t>
  </si>
  <si>
    <t>SCITTARELLI ENZO</t>
  </si>
  <si>
    <t>LISTA CIVICA: SANT'APOLLINARE NEL CUORE</t>
  </si>
  <si>
    <t>LA GROTTA SALVATORE</t>
  </si>
  <si>
    <t>PARMA ALICE</t>
  </si>
  <si>
    <t>PARTITO DEMOCRATICO | LISTA CIVICA: PENSA UNA MANO PER SANTARCANGELO | LISTA CIVICA: PI? SANTARCANGELO!</t>
  </si>
  <si>
    <t>ROSSETTI ROCCO</t>
  </si>
  <si>
    <t>DI MATTIA ERNESTO</t>
  </si>
  <si>
    <t>LISTA CIVICA: RISORGIMENTO ATELLANO</t>
  </si>
  <si>
    <t>PICA DONATO</t>
  </si>
  <si>
    <t>BERARDINETTI LORENZO</t>
  </si>
  <si>
    <t>LISTA CIVICA: CON IMPEGNO VERSO IL DOMANI</t>
  </si>
  <si>
    <t>ROMANDINI ELICIO</t>
  </si>
  <si>
    <t>LISTA CIVICA: INSIEME PER SANT'EGIDIO</t>
  </si>
  <si>
    <t>LA MURA ANTONIO</t>
  </si>
  <si>
    <t>LISTA CIVICA: LA MURA SINDACO PER SANT'EGIDIO</t>
  </si>
  <si>
    <t>BARBETTA EMANUELE</t>
  </si>
  <si>
    <t>LISTA CIVICA: S? AMO SANT'ELENA</t>
  </si>
  <si>
    <t>TERRIACA GIUSEPPE</t>
  </si>
  <si>
    <t>LISTA CIVICA: UNITI PER SANT'ELENA SANNITA</t>
  </si>
  <si>
    <t>FAIELLA BIAGIO</t>
  </si>
  <si>
    <t>LISTA CIVICA: FAIELLA SINDACO</t>
  </si>
  <si>
    <t>ANGELOSANTO ROBERTO</t>
  </si>
  <si>
    <t>LISTA CIVICA: SANT'ELIA NEL CUORE</t>
  </si>
  <si>
    <t>PIGNOTTI ALESSIO</t>
  </si>
  <si>
    <t>LISTA CIVICA: CON VOI ALESSIO PIGNOTTI SINDACO | LISTA CIVICA: LA SCELTA GIUSTA | LISTA CIVICA: SIAMO AL CENTRO | LISTA CIVICA: PER S.E.M. CON PIGNOTTI SINDACO | LISTA CIVICA: ESSERE SEM</t>
  </si>
  <si>
    <t>GHIO ROBERTO</t>
  </si>
  <si>
    <t>LISTA CIVICA: ESSERE SANTENA</t>
  </si>
  <si>
    <t>CASONE VINCENZO LUCIANO</t>
  </si>
  <si>
    <t>LISTA CIVICA: CON CASONE SINDACO | LISTA CIVICA: POPOLARI CON CASONE SINDACO | NOI DI CENTRO | PARTITO DEMOCRATICO | LISTA CIVICA: SENSO CIVICO PER SANTERAMO</t>
  </si>
  <si>
    <t>CRIVELLI FRANCESCO</t>
  </si>
  <si>
    <t>LISTA CIVICA: PER SANT'EUFEMIA</t>
  </si>
  <si>
    <t>VIOLI PIETRO</t>
  </si>
  <si>
    <t>VERRATTI RAFFAELE</t>
  </si>
  <si>
    <t>LISTA CIVICA: LA MIMOSA</t>
  </si>
  <si>
    <t>VISCONTI DEBORAH</t>
  </si>
  <si>
    <t>ARIOTTI ANGELA</t>
  </si>
  <si>
    <t>LISTA CIVICA: IMPEGNO PER SANTHIA'</t>
  </si>
  <si>
    <t>TADDEO FRANCO</t>
  </si>
  <si>
    <t>LISTA CIVICA: ALLEANZA PER SANTI COSMA E DAMIANO CONTINUIAMO INSIEME</t>
  </si>
  <si>
    <t>PERUCCHETTI CARLO</t>
  </si>
  <si>
    <t>LISTA CIVICA: SANT'ILARIO FUTURA</t>
  </si>
  <si>
    <t>MARCHETTI MARCO</t>
  </si>
  <si>
    <t>LISTA CIVICA: SANT'IPPOLITO RIPARTE</t>
  </si>
  <si>
    <t>PALLINI MARCELLO</t>
  </si>
  <si>
    <t>CAPRA LAURA MARIA CRISTINA</t>
  </si>
  <si>
    <t>LISTA CIVICA: NOI PER SANTO STEFANO BELBO</t>
  </si>
  <si>
    <t>TASSI GIUSEPPE</t>
  </si>
  <si>
    <t>LISTA CIVICA: SANTO STEFANO CAMBIA</t>
  </si>
  <si>
    <t>SANTOLI GERARDO</t>
  </si>
  <si>
    <t>LISTA CIVICA: NUOVO FUTURO PER SANTO STEFANO</t>
  </si>
  <si>
    <t>MENEGHETTI OSCAR</t>
  </si>
  <si>
    <t>RE FRANCESCO</t>
  </si>
  <si>
    <t>SISTI PAOLA</t>
  </si>
  <si>
    <t>LISTA CIVICA: SANTO STEFANO BENE COMUNE</t>
  </si>
  <si>
    <t>NICOLETTI LUCIA</t>
  </si>
  <si>
    <t>SANTAVICCA FABIO</t>
  </si>
  <si>
    <t>MALARA FRANCESCO</t>
  </si>
  <si>
    <t>LISTA CIVICA: RISORSA COMUNE</t>
  </si>
  <si>
    <t>TESTOLINA MARINELLA</t>
  </si>
  <si>
    <t>CACCIATORE FRANCESCO</t>
  </si>
  <si>
    <t>LISTA CIVICA: AVANTI CON PROGETTO COMUNE</t>
  </si>
  <si>
    <t>FACCO GIUSEPPINA</t>
  </si>
  <si>
    <t>LISTA CIVICA: VIVIAMO SANTO STEFANO ROERO</t>
  </si>
  <si>
    <t>TUNESI DARIO</t>
  </si>
  <si>
    <t>DANTE SARA</t>
  </si>
  <si>
    <t>LISTA CIVICA: CENTROSINISTRA PER SANT'OLCESE</t>
  </si>
  <si>
    <t>DI GERONIMO MICHELE</t>
  </si>
  <si>
    <t>LISTA CIVICA: PENSIAMO A SANTOMENNA</t>
  </si>
  <si>
    <t>LUZII ANDREA</t>
  </si>
  <si>
    <t>LISTA CIVICA: SANT'OMERO CHE VOGLIAMO</t>
  </si>
  <si>
    <t>MANZONI SAURO IVO</t>
  </si>
  <si>
    <t>PEZZO ANTONINO</t>
  </si>
  <si>
    <t>LISTA CIVICA: CORAGGIO SANT'ONOFRIO</t>
  </si>
  <si>
    <t>FORTE GIAMPIERO</t>
  </si>
  <si>
    <t>LISTA CIVICA: TUTTINSIEME PER SANTOPADRE</t>
  </si>
  <si>
    <t>PAOLUCCI GREGORY</t>
  </si>
  <si>
    <t>BALZI FRANCO</t>
  </si>
  <si>
    <t>FONTANARI ANDREA</t>
  </si>
  <si>
    <t>LOI DIEGO</t>
  </si>
  <si>
    <t>LISTA CIVICA: OGGI E' DOMANI</t>
  </si>
  <si>
    <t>ESPOSITO VITTORIO</t>
  </si>
  <si>
    <t>LISTA CIVICA: CAMBIAMENTI PER SANZA</t>
  </si>
  <si>
    <t>SLAIFER ZILLER MARTIN</t>
  </si>
  <si>
    <t>LAZZARO MICHELA</t>
  </si>
  <si>
    <t>LISTA CIVICA: SAONARA DOMANI</t>
  </si>
  <si>
    <t>MERLINO GIUSEPPE</t>
  </si>
  <si>
    <t>PILLER HOFFER MANUEL</t>
  </si>
  <si>
    <t>GENTILE ANTONIO</t>
  </si>
  <si>
    <t>LISTA CIVICA: SAPRI AL CENTRO</t>
  </si>
  <si>
    <t>RUSSO RENZO</t>
  </si>
  <si>
    <t>LISTA CIVICA: SARA BELLA</t>
  </si>
  <si>
    <t>ORSOLA MARCO</t>
  </si>
  <si>
    <t>LISTA CIVICA: LISTA PER SARACINESCO</t>
  </si>
  <si>
    <t>CORTESE LUCA</t>
  </si>
  <si>
    <t>LISTA CIVICA: SARCEDO IN COMUNE</t>
  </si>
  <si>
    <t>TEMPONE GIOVANNI</t>
  </si>
  <si>
    <t>LISTA CIVICA: SI'AMO SARCONI</t>
  </si>
  <si>
    <t>ZUCCA GIORGIO</t>
  </si>
  <si>
    <t>LISTA CIVICA: DIALOGO E FUTURO PER SARDARA</t>
  </si>
  <si>
    <t>GALARDINI RENATO</t>
  </si>
  <si>
    <t>GIACOMELLO JESSICA</t>
  </si>
  <si>
    <t>LISTA CIVICA: GIACOMELLO PER SAREGO</t>
  </si>
  <si>
    <t>REICHSIGL CHRISTIAN ALBERT</t>
  </si>
  <si>
    <t>MOGNI CARLO</t>
  </si>
  <si>
    <t>LISTA CIVICA: SAREZZANO INSIEME</t>
  </si>
  <si>
    <t>ONGARO DONATELLA</t>
  </si>
  <si>
    <t>LISTA CIVICA: POPOLARI E DEMOCRATICI</t>
  </si>
  <si>
    <t>FERRARI CLAUDIA</t>
  </si>
  <si>
    <t>PIZZOL LARRY</t>
  </si>
  <si>
    <t>LISTA CIVICA: IMPEGNATI PER SARMEDE MONTANER RUGOLO</t>
  </si>
  <si>
    <t>PIERGENTILI LUCA</t>
  </si>
  <si>
    <t>LISTA CIVICA: LA BUONA AMMINISTRAZIONE</t>
  </si>
  <si>
    <t>BERTAZZOLI GIORGIO</t>
  </si>
  <si>
    <t>CANFORA GIUSEPPE</t>
  </si>
  <si>
    <t>LISTA CIVICA: CANFORA SINDACO | PARTITO DEMOCRATICO | LISTA CIVICA: IMPEGNO &amp; PASSIONE | LISTA CIVICA: L'ITALIA E' POPOLARE</t>
  </si>
  <si>
    <t>ABRAM EMANUELA</t>
  </si>
  <si>
    <t>AIROLDI AUGUSTO</t>
  </si>
  <si>
    <t>LISTA CIVICA: TU@SARONNO | LISTA CIVICA: OBIETTIVO SARONNO | LISTA CIVICA: SARONNO CIVICA AIROLDI SINDACO | PARTITO DEMOCRATICO</t>
  </si>
  <si>
    <t>PEPELLIN MASSIMO</t>
  </si>
  <si>
    <t>DESSI' ANGELO</t>
  </si>
  <si>
    <t>CANGINI ENRICO</t>
  </si>
  <si>
    <t>LISTA CIVICA: SARSINA NOSTRA</t>
  </si>
  <si>
    <t>LANDI FRANCESCO</t>
  </si>
  <si>
    <t>LISTA CIVICA: CENTRO SINISTRA PER SARTEANO</t>
  </si>
  <si>
    <t>GHISELLI PIETRO LUIGI GIANNI</t>
  </si>
  <si>
    <t>LISTA CIVICA: TRADIZIONE E FUTURO PER SARTIRANA</t>
  </si>
  <si>
    <t>LEDDA PAOLO</t>
  </si>
  <si>
    <t>LISTA CIVICA: SA COMUNA</t>
  </si>
  <si>
    <t>PONZANELLI CRISTINA</t>
  </si>
  <si>
    <t>RUBINO DOMENICO</t>
  </si>
  <si>
    <t>LISTA CIVICA: SASSO SANO</t>
  </si>
  <si>
    <t>CAMPUS GIAN VITTORIO</t>
  </si>
  <si>
    <t>LISTA CIVICA: PRIMA SASSARI | LISTA CIVICA: SASSARI CIVICA | LISTA CIVICA: NOI PER SASSARI | LISTA CIVICA: SASSARI ? PROGETTO CIVICO | LISTA CIVICA: SASSARI PROGETTO COMUNE</t>
  </si>
  <si>
    <t>BUSCHIAZZO DANIELE</t>
  </si>
  <si>
    <t>LISTA CIVICA: TRAMONTANA</t>
  </si>
  <si>
    <t>GUARGUAGLINI ALESSANDRO</t>
  </si>
  <si>
    <t>LISTA CIVICA: SASSETTA DEMOCRATICA</t>
  </si>
  <si>
    <t>APOLLONIO LUCA</t>
  </si>
  <si>
    <t>LISTA CIVICA: SASSINORO AMMINISTRARE INSIEME</t>
  </si>
  <si>
    <t>NARDO ROCCHINO</t>
  </si>
  <si>
    <t>PARMEGGIANI ROBERTO</t>
  </si>
  <si>
    <t>LISTA CIVICA: CENTROSINISTRA PER SASSO MARCONI</t>
  </si>
  <si>
    <t>GROSSI DANIELE</t>
  </si>
  <si>
    <t>MEDICI FABIO</t>
  </si>
  <si>
    <t>GRECI MAURIZIO</t>
  </si>
  <si>
    <t>MENANI GIAN FRANCESCO</t>
  </si>
  <si>
    <t>FRATELLI D'ITALIA | LISTA CIVICA: SASSOLESI | LISTA COMPOSITA: ENERGIE PER L'ITALIA-POPOLARE | FORZA ITALIA | LEGA SALVINI PREMIER</t>
  </si>
  <si>
    <t>CHIARAVALLOTI MASSIMILIANO</t>
  </si>
  <si>
    <t>VITA UMBERTO</t>
  </si>
  <si>
    <t>LISTA CIVICA: SATRIANO RIPARTE</t>
  </si>
  <si>
    <t>PETRIS ERMES</t>
  </si>
  <si>
    <t>BERIA D'ARGENTINA MAURIZIO</t>
  </si>
  <si>
    <t>MENEGUZZI MAURO</t>
  </si>
  <si>
    <t>LISTA CIVICA: COMPETENZA CONOSCENZA E COMUNICAZIONE</t>
  </si>
  <si>
    <t>PICHIERRI GAETANO</t>
  </si>
  <si>
    <t>FORZA ITALIA | LISTA CIVICA: LIBERTA' E PARTECIPAZIONE | LEGA SALVINI PUGLIA | FRATELLI D'ITALIA | LISTA CIVICA: GRUPPO POLITICO AUTONOMO | LISTA CIVICA: IMPEGNO CIVICO | LISTA CIVICA: PROGETTO COMUNE</t>
  </si>
  <si>
    <t>FRONTERA DOMENICO</t>
  </si>
  <si>
    <t>SIMONELLI VINCENZO</t>
  </si>
  <si>
    <t>PARTITO DEMOCRATICO | LISTA CIVICA: PROGETTO IN COMUNE | LISTA CIVICA: SAVIANO AL CENTRO</t>
  </si>
  <si>
    <t>PORTERA ANTONELLO</t>
  </si>
  <si>
    <t>LISTA CIVICA: PROGETTO PER SAVIGLIANO | LISTA CIVICA: AMICI DI SAVIGLIANO | LISTA CIVICA: NOI X SAVIGLIANO | LISTA CIVICA: NUOVA CIVICA</t>
  </si>
  <si>
    <t>DELLA MARRA SCARPONE FABIO</t>
  </si>
  <si>
    <t>LISTA CIVICA: NOI PER SAVIGNANO</t>
  </si>
  <si>
    <t>TAGLIAVINI ENRICO</t>
  </si>
  <si>
    <t>LISTA CIVICA: PROGETTIAMO SAVIGNANO</t>
  </si>
  <si>
    <t>GIOVANNINI FILIPPO</t>
  </si>
  <si>
    <t>LISTA CIVICA: SAVIGNANO INSIEME | LISTA CIVICA: LA SINISTRA PER SAVIGNANO | LISTA COMPOSITA: PARTITO DEMOCRATICO-ITALIA IN COMUNE</t>
  </si>
  <si>
    <t>TAMAGNO MAURO</t>
  </si>
  <si>
    <t>MORGANI SERENA</t>
  </si>
  <si>
    <t>STRACUZZI MASSIMO</t>
  </si>
  <si>
    <t>BRAGALINI TATIANA</t>
  </si>
  <si>
    <t>PISK LUCA</t>
  </si>
  <si>
    <t>LISTA CIVICA: UNITA' CITTADINA</t>
  </si>
  <si>
    <t>RICCIARDI ROSINA</t>
  </si>
  <si>
    <t>LISTA CIVICA: SAVOIA NEL CUORE</t>
  </si>
  <si>
    <t>RUSSO MARCO</t>
  </si>
  <si>
    <t>LISTA COMPOSITA: ARTICOLO UNO-PARTITO DEMOCRATICO | LISTA CIVICA: RIFORMIAMO SAVONA | LISTA CIVICA: SINISTRA PER SAVONA | LISTA CIVICA: PATTO PER SAVONA</t>
  </si>
  <si>
    <t>DI FIORE GIORDANO</t>
  </si>
  <si>
    <t>LISTA CIVICA: SCAFA CHE CI PIACE</t>
  </si>
  <si>
    <t>GARELLI DANIELE</t>
  </si>
  <si>
    <t>MANSI LUIGI</t>
  </si>
  <si>
    <t>LISTA CIVICA: SCALA CHE CAMBIA</t>
  </si>
  <si>
    <t>MATALONE GIOVANNI</t>
  </si>
  <si>
    <t>LISTA CIVICA: UN FUTURO MIGLIORE</t>
  </si>
  <si>
    <t>BONANDIN ALBERTO</t>
  </si>
  <si>
    <t>LISTA CIVICA: LISTA CIVICA INDIPENDENTE</t>
  </si>
  <si>
    <t>PERROTTA GIACOMO</t>
  </si>
  <si>
    <t>BORLETTO ALFIO</t>
  </si>
  <si>
    <t>LISTA CIVICA: OLTRE ... PER IL COMUNE</t>
  </si>
  <si>
    <t>MOSCHELLA GIANFRANCO</t>
  </si>
  <si>
    <t>LISTA CIVICA: LIBERAMENTE INSIEME  PER SCALETTA</t>
  </si>
  <si>
    <t>CASSESE VINCENZA</t>
  </si>
  <si>
    <t>LISTA CIVICA: SCAMPITELLA RINASCE</t>
  </si>
  <si>
    <t>BARBERIO ANTONIO</t>
  </si>
  <si>
    <t>LISTA CIVICA: ADESSO! SCANDALE</t>
  </si>
  <si>
    <t>NASCIUTI MATTEO</t>
  </si>
  <si>
    <t>LISTA CIVICA: SCANDIANO GREEN LAB | PARTITO DEMOCRATICO | LISTA CIVICA: FRAZIONI IN COMUNE | LISTA CIVICA: S?AMO SCANDIANO</t>
  </si>
  <si>
    <t>FALLANI SANDRO</t>
  </si>
  <si>
    <t>LISTA CIVICA: IL COLORE DEL RISPETTO | LISTA CIVICA: SCANDICCI A SINISTRA | LISTA CIVICA: SANDRO FALLANI SINDACO | PARTITO DEMOCRATICO</t>
  </si>
  <si>
    <t>OLIVA ENNIO ROBERTO</t>
  </si>
  <si>
    <t>ZANINI ANGIOLINO</t>
  </si>
  <si>
    <t>LISTA CIVICA: INSIEME PER SCANDOLARA RIPA D'OGLIO</t>
  </si>
  <si>
    <t>FERRANTE LORENZO</t>
  </si>
  <si>
    <t>MASTROGIOVANNI GIOVANNI</t>
  </si>
  <si>
    <t>LISTA CIVICA: SCANNO E' DI TUTTI</t>
  </si>
  <si>
    <t>FLORE ANTONIO</t>
  </si>
  <si>
    <t>LISTA CIVICA: PRO ISCANU</t>
  </si>
  <si>
    <t>GINESI MARIA BICE</t>
  </si>
  <si>
    <t>CASATI DAVIDE</t>
  </si>
  <si>
    <t>LISTA CIVICA: PROPOSTA PER SCANZOROSCIATE</t>
  </si>
  <si>
    <t>SPARACINO RENATO</t>
  </si>
  <si>
    <t>TRAVISON FRANCESCA</t>
  </si>
  <si>
    <t>LISTA CIVICA: SCARLINO PUÊ</t>
  </si>
  <si>
    <t>GRASSINO ADRIANO</t>
  </si>
  <si>
    <t>LISTA CIVICA: SCARMAGNO DA VIVERE</t>
  </si>
  <si>
    <t>LISTA CIVICA: IMPEGNO PER SCARNAFIGI</t>
  </si>
  <si>
    <t>IGNESTI FEDERICO</t>
  </si>
  <si>
    <t>PICHLER ANNELIES</t>
  </si>
  <si>
    <t>CARLUCCI DANIELE</t>
  </si>
  <si>
    <t>LISTA CIVICA: SCERNI PROTAGONISTA</t>
  </si>
  <si>
    <t>VERGARI FABIO</t>
  </si>
  <si>
    <t>DOTTORI FABIO</t>
  </si>
  <si>
    <t>LISTA CIVICA: UNITI PER SCHEGGINO</t>
  </si>
  <si>
    <t>PILUSO LUCIANO</t>
  </si>
  <si>
    <t>DELLAI SIMONE</t>
  </si>
  <si>
    <t>RIGOLA FERRUCCIO</t>
  </si>
  <si>
    <t>LISTA CIVICA: GIOVANI DI OGGI E DI IERI</t>
  </si>
  <si>
    <t>PIZIO MARCO</t>
  </si>
  <si>
    <t>LISTA CIVICA: SCHILPARIO UNITO</t>
  </si>
  <si>
    <t>ORSI VALTER</t>
  </si>
  <si>
    <t>LISTA CIVICA: SCHIODANDO | LISTA CIVICA: VENETI PER SCHIO | LISTA CIVICA: NOI CITTADINI | LISTA CIVICA: FARE A SCHIO</t>
  </si>
  <si>
    <t>STOLFINATI FEDERICA</t>
  </si>
  <si>
    <t>LISTA CIVICA: RILANCIA SCHIVENOGLIA</t>
  </si>
  <si>
    <t>TERMINE FABIO</t>
  </si>
  <si>
    <t>BARAGONA ROBERTO</t>
  </si>
  <si>
    <t>MARINO MARIO</t>
  </si>
  <si>
    <t>LISTA CIVICA: LIBERTA' POPOLARE | LISTA CIVICA: SIAMO SCICLI | LISTA CIVICA: OBIETTIVO COMUNE</t>
  </si>
  <si>
    <t>ZAMPOGNA GIUSEPPE</t>
  </si>
  <si>
    <t>LISTA CIVICA: NUOVO ORIZZONTE SCIDESE</t>
  </si>
  <si>
    <t>PANE RAFFAELE</t>
  </si>
  <si>
    <t>LISTA CIVICA: SCIGLIANO UNITA NELLA CONTINUITA'</t>
  </si>
  <si>
    <t>CORTINA GIULIANO</t>
  </si>
  <si>
    <t>LISTA CIVICA: SVILUPPO E TRADIZIONE - CORTINA SINDACO</t>
  </si>
  <si>
    <t>MOSSETTO GABRIELLA</t>
  </si>
  <si>
    <t>LISTA CIVICA: NOI DI SCIOLZE</t>
  </si>
  <si>
    <t>SERPICO EDOARDO</t>
  </si>
  <si>
    <t>LISTA CIVICA: VIVA SCISCIANO</t>
  </si>
  <si>
    <t>SOLAZZO GIUSEPPE</t>
  </si>
  <si>
    <t>LISTA CIVICA: PER SCLAFANI BAGNI</t>
  </si>
  <si>
    <t>MELONE FRANCESCO</t>
  </si>
  <si>
    <t>LISTA CIVICA: IDENTITA' E PROGRESSO</t>
  </si>
  <si>
    <t>FARINA CESARE</t>
  </si>
  <si>
    <t>GILARDI ANDREA</t>
  </si>
  <si>
    <t>LISTA CIVICA: UNITI PER SCOPELLO</t>
  </si>
  <si>
    <t>LOMBARDI LORETO</t>
  </si>
  <si>
    <t>LISTA CIVICA: SCOPPITO PER TUTTI</t>
  </si>
  <si>
    <t>BARCHITTA FRANCESCO</t>
  </si>
  <si>
    <t>FORZA ITALIA | LISTA CIVICA: BARCHITTA SINDACO | LISTA CIVICA: IO STO CON FRANCO BARCHITTA SINDACO | LISTA CIVICA: Noi per Scordia - BARCHITTA SINDACO</t>
  </si>
  <si>
    <t>PENDINELLI MARIO</t>
  </si>
  <si>
    <t>LISTA CIVICA: PER SCORRANO</t>
  </si>
  <si>
    <t>MARCON NAIS</t>
  </si>
  <si>
    <t>LISTA CIVICA: MESTRINER PER NAIS | LEGA SALVINI</t>
  </si>
  <si>
    <t>DE SIMONE NICOLA</t>
  </si>
  <si>
    <t>LISTA CIVICA: UNITI RINASCIAMO</t>
  </si>
  <si>
    <t>ROPELATO LORENZA</t>
  </si>
  <si>
    <t>MAIOCCO GIANNI</t>
  </si>
  <si>
    <t>LISTA CIVICA: PER L'AMORE DEL PAESE</t>
  </si>
  <si>
    <t>RAGNI PASQUALE</t>
  </si>
  <si>
    <t>LISTA CIVICA: PROGETTO SEBORGA</t>
  </si>
  <si>
    <t>SILVERI NOEMI</t>
  </si>
  <si>
    <t>LISTA CIVICA: SECINARO PROGETTO COMUNE</t>
  </si>
  <si>
    <t>CASARANO ANTONIO</t>
  </si>
  <si>
    <t>LISTA CIVICA: AL SERVIZIO DI SECL?</t>
  </si>
  <si>
    <t>SALVALAGLIO MAURO</t>
  </si>
  <si>
    <t>LISTA CIVICA: RS RINNOVIAMO SECUGNAGO</t>
  </si>
  <si>
    <t>GIACOMUZZI DINO</t>
  </si>
  <si>
    <t>DEON STEFANO</t>
  </si>
  <si>
    <t>LISTA CIVICA: PROGETTO PER SEDICO</t>
  </si>
  <si>
    <t>PES SALVATORE</t>
  </si>
  <si>
    <t>LISTA CIVICA: VIVERE SEDILO</t>
  </si>
  <si>
    <t>CARTA SALVATORE</t>
  </si>
  <si>
    <t>LISTA CIVICA: PER SEDINI</t>
  </si>
  <si>
    <t>RE MARCO</t>
  </si>
  <si>
    <t>LISTA CIVICA: LISTA MARCO RE VINCE SEDRIANO</t>
  </si>
  <si>
    <t>TAPANELLI PIETRO</t>
  </si>
  <si>
    <t>LISTA CIVICA: NOI PER SEFRO</t>
  </si>
  <si>
    <t>FENU ANDREA</t>
  </si>
  <si>
    <t>ROSSI DANIELE</t>
  </si>
  <si>
    <t>LISTA CIVICA: UNITI PER SEGGIANO</t>
  </si>
  <si>
    <t>CASCIOLI PIERO</t>
  </si>
  <si>
    <t>LISTA CIVICA: SEGNI DI RINASCITA</t>
  </si>
  <si>
    <t>VILLACI PIERANGELO</t>
  </si>
  <si>
    <t>MICHELI PAOLO GIOVANNI</t>
  </si>
  <si>
    <t>PARTITO DEMOCRATICO | LISTA CIVICA: PAOLO MICHELI SINDACO | LISTA CIVICA: SEGRATE NOSTRA | LISTA COMPOSITA: +SEGRATE VIVA-ITALIA VIVA</t>
  </si>
  <si>
    <t>PAULON GLORIA</t>
  </si>
  <si>
    <t>LISTA CIVICA: INSIEME PER SEGUSINO</t>
  </si>
  <si>
    <t>CONCU PIER LUIGI</t>
  </si>
  <si>
    <t>FRATELLI D'ITALIA | LEGA SALVINI SARDEGNA | LISTA CIVICA: PRIMA SELARGIUS | UNIONE DI CENTRO | RIFORMATORI SARDI - LIBERAL DEMOCRATICI | FORZA ITALIA | LISTA CIVICA: SARDEGNA 20VENTI TUNIS</t>
  </si>
  <si>
    <t>COLAMEDICI EGISTO</t>
  </si>
  <si>
    <t>LISTA CIVICA: SELCI DOMANI</t>
  </si>
  <si>
    <t>PIRAS ALESSIO</t>
  </si>
  <si>
    <t>LISTA CIVICA: PROGETTO COMUNE SELEGAS-SEUNI 2021</t>
  </si>
  <si>
    <t>BAZZOLI FRANCO</t>
  </si>
  <si>
    <t>GUBBIOTTI ATTILIO</t>
  </si>
  <si>
    <t>LISTA CIVICA: SELLANO CRESCIAMO INSIEME</t>
  </si>
  <si>
    <t>BRESSANELLI GIAMPIERO</t>
  </si>
  <si>
    <t>LISTA CIVICA: ANCORA INSIEME PER SELLERO E NOVELLE</t>
  </si>
  <si>
    <t>ZICCHINELLA DAVIDE</t>
  </si>
  <si>
    <t>MAURO FRANCESCO</t>
  </si>
  <si>
    <t>NIEDERBRUNNER PAUL</t>
  </si>
  <si>
    <t>LORENZINI LUCA</t>
  </si>
  <si>
    <t>CAPPELLETTI MARCO ANTONIO</t>
  </si>
  <si>
    <t>DEMETZ ROLANDO</t>
  </si>
  <si>
    <t>ROSSI GIOVANNA</t>
  </si>
  <si>
    <t>LISTA CIVICA: SELVAZZANO VIVA | LISTA CIVICA: SELVAZZANO IN#RETE! | LISTA CIVICA: SELVAZZANO NUOVA | LISTA CIVICA: FORZA SELVAZZANO</t>
  </si>
  <si>
    <t>BERTOCCHI DIEGO</t>
  </si>
  <si>
    <t>LISTA CIVICA: SELVINO IN COMUNE</t>
  </si>
  <si>
    <t>BUDA ANTONELLA</t>
  </si>
  <si>
    <t>LISTA CIVICA: PER SEMESTENE</t>
  </si>
  <si>
    <t>CARNEVALE CHIARA</t>
  </si>
  <si>
    <t>LISTA CIVICA: INSIEME PER SEMIANA</t>
  </si>
  <si>
    <t>PICCOLO GIOVANNI</t>
  </si>
  <si>
    <t>LISTA CIVICA: RINNOVA MENTI</t>
  </si>
  <si>
    <t>PETRUCCI LUCIANO</t>
  </si>
  <si>
    <t>LISTA CIVICA: SEMPRONIANO BENE COMUNE</t>
  </si>
  <si>
    <t>BERETTA MAGDA</t>
  </si>
  <si>
    <t>LISTA CIVICA: LISTA CIVICA SENAGO BERETTA SINDACO | FORZA ITALIA | FRATELLI D'ITALIA | LEGA SALVINI LOMBARDIA | LISTA CIVICA: UNITI PER  SENAGO</t>
  </si>
  <si>
    <t>RAINER KARL JOSEF</t>
  </si>
  <si>
    <t>KOFLER GABRIELA</t>
  </si>
  <si>
    <t>MEREU ALBINA</t>
  </si>
  <si>
    <t>LISTA CIVICA: SENEGHE C'E'</t>
  </si>
  <si>
    <t>MAZZONE ADRIANO</t>
  </si>
  <si>
    <t>LISTA CIVICA: SALVIAMO SENERCHIA</t>
  </si>
  <si>
    <t>FERRARI ELENA</t>
  </si>
  <si>
    <t>LISTA CIVICA: UN FUTURO PER SENIGA</t>
  </si>
  <si>
    <t>OLIVETTI MASSIMO</t>
  </si>
  <si>
    <t>FORZA ITALIA | LISTA CIVICA: LA CIVICA | FRATELLI D'ITALIA | LEGA SALVINI</t>
  </si>
  <si>
    <t>SOI SALVATORE</t>
  </si>
  <si>
    <t>LISTA CIVICA: IMPEGNO COMUNE PER SENIS</t>
  </si>
  <si>
    <t>CASTRONUOVO GIUSEPPE</t>
  </si>
  <si>
    <t>LISTA CIVICA: SENISE NEL FUTURO</t>
  </si>
  <si>
    <t>CURTALE FRANCESCA</t>
  </si>
  <si>
    <t>LISTA CIVICA: PER SENNA COMASCO</t>
  </si>
  <si>
    <t>NEGRI SILVANO</t>
  </si>
  <si>
    <t>LISTA CIVICA: GENTE COMUNE</t>
  </si>
  <si>
    <t>LEDDA GIANBATTISTA</t>
  </si>
  <si>
    <t>LISTA CIVICA: DE SINARIOLO PO SINNARIOLO</t>
  </si>
  <si>
    <t>SASSU NICOLA</t>
  </si>
  <si>
    <t>LISTA CIVICA: CONTINUIAMO INSIEME SENNORI 4.0</t>
  </si>
  <si>
    <t>PIREDDU ALESSANDRO</t>
  </si>
  <si>
    <t>D'ANELLO PAOLO PASQUALE</t>
  </si>
  <si>
    <t>LISTA CIVICA: SAEPINUM</t>
  </si>
  <si>
    <t>ODORICO ENRICO</t>
  </si>
  <si>
    <t>LISTA CIVICA: DEMOCRAZIA CIVICA</t>
  </si>
  <si>
    <t>ALESSANDRINI LORENZO</t>
  </si>
  <si>
    <t>LISTA CIVICA: LISTA LORENZO ALESSANDRINI SINDACO</t>
  </si>
  <si>
    <t>CUCCU MAURIZIO</t>
  </si>
  <si>
    <t>LISTA CIVICA: PO SERDIANA</t>
  </si>
  <si>
    <t>LISTA CIVICA: SCELGO SEREGNO | PARTITO DEMOCRATICO | LISTA CIVICA: CAMBIA SEREGNO</t>
  </si>
  <si>
    <t>SCOPEL DARIO</t>
  </si>
  <si>
    <t>SCARPELLI ANGELO</t>
  </si>
  <si>
    <t>LISTA CIVICA: SERGNANO IN COMUNE</t>
  </si>
  <si>
    <t>VEZZOLI CRISTIAN</t>
  </si>
  <si>
    <t>LISTA CIVICA: PROGETTO SERIATE | LISTA COMPOSITA: IL POPOLO DELLA FAMIGLIA-FORZA ITALIA-SIAMO SERIATE | LEGA SALVINI</t>
  </si>
  <si>
    <t>CAVAGNA GIORGIO MARIA</t>
  </si>
  <si>
    <t>PELOSI VITO</t>
  </si>
  <si>
    <t>LISTA CIVICA: SERINO BENE COMUNE</t>
  </si>
  <si>
    <t>SORSOLI GIOVITA</t>
  </si>
  <si>
    <t>BORTESI MIRCO</t>
  </si>
  <si>
    <t>LISTA CIVICA: SERMIDE E FELONICA INSIEME</t>
  </si>
  <si>
    <t>GIOVANNOLI GIUSEPPINA</t>
  </si>
  <si>
    <t>VILLANOVA MIRCO</t>
  </si>
  <si>
    <t>LISTA COMPOSITA: LEGA SALVINI-INSIEME PER</t>
  </si>
  <si>
    <t>BONGIOLATTI SEVERINO GUGLIELMO</t>
  </si>
  <si>
    <t>AVRAMO LORENA</t>
  </si>
  <si>
    <t>CUGLIETTA ANTONIO</t>
  </si>
  <si>
    <t>LISTA CIVICA: SOSTENIAMO SERRA</t>
  </si>
  <si>
    <t>PERTICAROLI LETIZIA</t>
  </si>
  <si>
    <t>NEGRI ANGELA</t>
  </si>
  <si>
    <t>LISTA CIVICA: SIAMO SERRA RICCÊ</t>
  </si>
  <si>
    <t>BARILLARI ALFREDO</t>
  </si>
  <si>
    <t>BORRI TOMMASO</t>
  </si>
  <si>
    <t>LISTA CIVICA: BORRI SINDACO</t>
  </si>
  <si>
    <t>CAVERNI LUDOVICO</t>
  </si>
  <si>
    <t>LISTA CIVICA: UNITI PER SERRA</t>
  </si>
  <si>
    <t>D'ONOFRIO GIUSEPPE</t>
  </si>
  <si>
    <t>LISTA CIVICA: UNITI PER SERRACAPRIOLA</t>
  </si>
  <si>
    <t>BURGIO LEONARDO</t>
  </si>
  <si>
    <t>LISTA CIVICA: NOI CI SIAMO - UNITI SI VINCE! CON LEONARDO BURGIO SINDACO</t>
  </si>
  <si>
    <t>MOSCONE SERGIO</t>
  </si>
  <si>
    <t>LISTA CIVICA: SERRALUNGA ?</t>
  </si>
  <si>
    <t>BERTO GIANCARLO</t>
  </si>
  <si>
    <t>LISTA CIVICA: PROSEGUIRE INSIEME</t>
  </si>
  <si>
    <t>LITTERA GABRIELE</t>
  </si>
  <si>
    <t>LISTA CIVICA: MIGLIORE SERRAMANNA</t>
  </si>
  <si>
    <t>BARTOLACELLI CLAUDIO</t>
  </si>
  <si>
    <t>LISTA CIVICA: CLAUDIO BARTOLACELLI SINDACO</t>
  </si>
  <si>
    <t>MATERAZZI AUGUSTO</t>
  </si>
  <si>
    <t>LISTA CIVICA: ALLA LUCE DEL SOLE</t>
  </si>
  <si>
    <t>MASSIMIANO SEBASTIANO</t>
  </si>
  <si>
    <t>LISTA CIVICA: ELABORA PATTO PER SERRA</t>
  </si>
  <si>
    <t>PINZI SILVIA</t>
  </si>
  <si>
    <t>LISTA CIVICA: I VALORI DEL TERRITORIO</t>
  </si>
  <si>
    <t>IACONO IRENE</t>
  </si>
  <si>
    <t>LISTA CIVICA: ANDIAMO AVANTI PER SERRARA FONTANA</t>
  </si>
  <si>
    <t>MURACA ANTONIO</t>
  </si>
  <si>
    <t>LISTA CIVICA: CONTINUIAMO A CREARE BENE COMUNE</t>
  </si>
  <si>
    <t>D'ANGELIS ANGELO</t>
  </si>
  <si>
    <t>LISTA CIVICA: RISVEGLIO POPOLARE</t>
  </si>
  <si>
    <t>CAPUCCI TIBERIO</t>
  </si>
  <si>
    <t>LISTA CIVICA: INSIEME PER SERRAVALLE A  PO</t>
  </si>
  <si>
    <t>NARDI EMILIANO</t>
  </si>
  <si>
    <t>FALLETTO DAVIDE CARLO</t>
  </si>
  <si>
    <t>LISTA CIVICA: UNIAMO SERRAVALLE</t>
  </si>
  <si>
    <t>LUNARDI PIERO</t>
  </si>
  <si>
    <t>LISTA CIVICA: UNITI PER SERRAVALLE</t>
  </si>
  <si>
    <t>BIAGIONI LUCA</t>
  </si>
  <si>
    <t>LISTA CIVICA: RINNOVIAMO SERRAVALLE</t>
  </si>
  <si>
    <t>BASSO MASSIMO</t>
  </si>
  <si>
    <t>OPRAMOLLA ANTONIO</t>
  </si>
  <si>
    <t>LISTA CIVICA: SI AMO SERRE</t>
  </si>
  <si>
    <t>TALLORU PANTALEO</t>
  </si>
  <si>
    <t>LISTA CIVICA: LISTA CIVICA PO SERRENTI</t>
  </si>
  <si>
    <t>GAVIANO SAMUELE ANTONIO</t>
  </si>
  <si>
    <t>LISTA CIVICA: UNITI PER SERRI</t>
  </si>
  <si>
    <t>PROIETTO GIANCARLO</t>
  </si>
  <si>
    <t>LISTA CIVICA: UNITI PER SERRONE</t>
  </si>
  <si>
    <t>CAPELLUPO CARMINE</t>
  </si>
  <si>
    <t>LISTA CIVICA: VIVIAMO SERSALE</t>
  </si>
  <si>
    <t>ROTONI MARCO</t>
  </si>
  <si>
    <t>LISTA CIVICA: PROGETTO PER SERVIGLIANO</t>
  </si>
  <si>
    <t>DI IORIO LORENZO</t>
  </si>
  <si>
    <t>LISTA CIVICA: SESSA DOMANI | LISTA CIVICA: MODERATI PER SESSA AURUNCA | LISTA CIVICA: AZZURRA LIBERTA' | LISTA CIVICA: RIFORMISTI E DEMOCRATICI | LISTA CIVICA: UNIONE CIVICA | LISTA CIVICA: AZIONE CIVICA PER SESSA E FRAZIONI | LISTA CIVICA: ALTERNATIVA AURUNCA | PARTITO DEMOCRATICO</t>
  </si>
  <si>
    <t>BOTTI GERARDO</t>
  </si>
  <si>
    <t>MILANO PAOLO CARLO</t>
  </si>
  <si>
    <t>LISTA CIVICA: IL PROGETTO PER TUTTI</t>
  </si>
  <si>
    <t>VENDITTI PINO</t>
  </si>
  <si>
    <t>LISTA CIVICA: TRASPARENZA</t>
  </si>
  <si>
    <t>TRAVERSONE MARCO</t>
  </si>
  <si>
    <t>DORI FRANCO</t>
  </si>
  <si>
    <t>LISTA CIVICA: UNITI PER SESTINO</t>
  </si>
  <si>
    <t>SUMMERER THOMAS</t>
  </si>
  <si>
    <t>DEL ZOTTO MARCELLO</t>
  </si>
  <si>
    <t>BUZZI GIOVANNI</t>
  </si>
  <si>
    <t>MACARI EUSTACHIO</t>
  </si>
  <si>
    <t>LISTA CIVICA: NOI CI SIAMO</t>
  </si>
  <si>
    <t>VEZZINI CARLO ANGELO</t>
  </si>
  <si>
    <t>LISTA CIVICA: SU SE STIAMO UNITI</t>
  </si>
  <si>
    <t>FALCHI LORENZO</t>
  </si>
  <si>
    <t>LISTA CIVICA: ECOLO' | VOLT | SI SINISTRA ITALIANA | LISTA CIVICA: FALCHI SINDACO PER SESTO | PARTITO DEMOCRATICO</t>
  </si>
  <si>
    <t>DI STEFANO ROBERTO</t>
  </si>
  <si>
    <t>FRATELLI D'ITALIA | LISTA COMPOSITA: FORZA ITALIA-UNIONE DI CENTRO-MPL MOVIMENTO POLITICO LIBERTAS | LISTA CIVICA: AMIAMO SESTO | LEGA SALVINI | LISTA CIVICA: DI STEFANO SINDACO</t>
  </si>
  <si>
    <t>MAGNANI FABIO</t>
  </si>
  <si>
    <t>PONCET GIOVANNI CESARE</t>
  </si>
  <si>
    <t>LISTA CIVICA: GRANDE SESTRIERE</t>
  </si>
  <si>
    <t>SECCI MARIA PAOLA</t>
  </si>
  <si>
    <t>LEGA SALVINI SARDEGNA | FORZA ITALIA | LISTA CIVICA: SARDEGNA 20VENTI TUNIS | FRATELLI D'ITALIA | RIFORMATORI SARDI - LIBERAL DEMOCRATICI</t>
  </si>
  <si>
    <t>CARLO ANDREA</t>
  </si>
  <si>
    <t>LISTA CIVICA: UNITI PER SETTALA</t>
  </si>
  <si>
    <t>FRATTAROLI RICCARDO</t>
  </si>
  <si>
    <t>LISTA CIVICA: AZIONE AMMINISTRATIVA</t>
  </si>
  <si>
    <t>MUSSO PIERLUIGI</t>
  </si>
  <si>
    <t>SANTAGOSTINO PRETINA SARA</t>
  </si>
  <si>
    <t>LISTA CIVICA: SETTIMO IN COMUNE | LISTA CIVICA: INSIEME A SINISTRA | PARTITO DEMOCRATICO</t>
  </si>
  <si>
    <t>OTTOGALLI MASSIMO</t>
  </si>
  <si>
    <t>PUDDU GIAN LUIGI</t>
  </si>
  <si>
    <t>LISTA CIVICA: SETTIMO PROGRESSISTA</t>
  </si>
  <si>
    <t>PIASTRA ELENA</t>
  </si>
  <si>
    <t>LISTA CIVICA: PIASTRA SINDACA | LISTA CIVICA: SETTIMO AL CENTRO | PARTITO DEMOCRATICO | VERDI | +EUROPA | LISTA CIVICA: SETTIMO FUTURA</t>
  </si>
  <si>
    <t>NORO SABRINA</t>
  </si>
  <si>
    <t>LISTA CIVICA: SETTIMO ...</t>
  </si>
  <si>
    <t>FORMICA ANTONELLO</t>
  </si>
  <si>
    <t>LISTA CIVICA: INSIEME PER SETTINGIANO</t>
  </si>
  <si>
    <t>PALLA SANDRO</t>
  </si>
  <si>
    <t>LISTA CIVICA: UNITI PER IL FUTURO DI SETZU</t>
  </si>
  <si>
    <t>CANNAS MARCELLO</t>
  </si>
  <si>
    <t>LISTA CIVICA: NUOVO SEUI</t>
  </si>
  <si>
    <t>MURGIA ENRICO SALVATORE</t>
  </si>
  <si>
    <t>LISTA CIVICA: SEULO 2.0</t>
  </si>
  <si>
    <t>BORRONI ALESSIA</t>
  </si>
  <si>
    <t>FRATELLI D'ITALIA | LEGA SALVINI LOMBARDIA | LISTA CIVICA: VIVI AMO SEVESO | FORZA ITALIA</t>
  </si>
  <si>
    <t>DANIELE ENZO</t>
  </si>
  <si>
    <t>LISTA CIVICA: SEZZADIO NEL CUORE</t>
  </si>
  <si>
    <t>LUCIDI LIDANO</t>
  </si>
  <si>
    <t>BIASI ANDREA</t>
  </si>
  <si>
    <t>LISTA CIVICA: SFRUZ: UNITI PER CRESCERE</t>
  </si>
  <si>
    <t>HROVATIN MONICA</t>
  </si>
  <si>
    <t>LISTA CIVICA: SKUPAJ - INSIEME</t>
  </si>
  <si>
    <t>CORSI ANTONIO</t>
  </si>
  <si>
    <t>LISTA CIVICA: INSIEME PER SGURGOLA</t>
  </si>
  <si>
    <t>DESSI' DAVIDE</t>
  </si>
  <si>
    <t>MELAS FRANCO VELLIO</t>
  </si>
  <si>
    <t>MARCHESE GIORGIO</t>
  </si>
  <si>
    <t>LISTA CIVICA: SIANO AL CENTRO</t>
  </si>
  <si>
    <t>DEIDDA RAIMONDO</t>
  </si>
  <si>
    <t>LISTA CIVICA: UNIUS PRO SIAPICCIA</t>
  </si>
  <si>
    <t>ORCO GIACOMO</t>
  </si>
  <si>
    <t>LISTA CIVICA: OBIETTIVI IN COMUNE</t>
  </si>
  <si>
    <t>ZAMBITO GIUSEPPE</t>
  </si>
  <si>
    <t>LISTA CIVICA: ORIZZONTE COMUNE. PEPPE ZAMBITO SINDACO</t>
  </si>
  <si>
    <t>PISANU MARCO</t>
  </si>
  <si>
    <t>LISTA CIVICA: VIVIAMO SIDDI</t>
  </si>
  <si>
    <t>FRAGOMENI MARIATERESA</t>
  </si>
  <si>
    <t>LISTA CIVICA: RIPARTIAMO DA SIDERNO | PARTITO DEMOCRATICO</t>
  </si>
  <si>
    <t>DE MOSSI LUIGI</t>
  </si>
  <si>
    <t>FORZA ITALIA | FRATELLI D'ITALIA | LISTA CIVICA: VOLTIAMO PAGINA | LEGA</t>
  </si>
  <si>
    <t>FUGNANESI GIAMPIERO</t>
  </si>
  <si>
    <t>LISTA CIVICA: SIGILLO SEI TU</t>
  </si>
  <si>
    <t>FOSSI GIAMPIERO</t>
  </si>
  <si>
    <t>PARTITO DEMOCRATICO | LISTA CIVICA: PROGRESSISTI PER SIGNA | LISTA CIVICA: FARE INSIEME | LISTA CIVICA: NOI SIAMO SIGNA</t>
  </si>
  <si>
    <t>PINGGERA DIETER</t>
  </si>
  <si>
    <t>ARCA GIAN PIETRO</t>
  </si>
  <si>
    <t>LISTA CIVICA: SILANUS RI-UNITA</t>
  </si>
  <si>
    <t>CENDRON ROSSELLA</t>
  </si>
  <si>
    <t>LISTA CIVICA: ROSSELLA CENDRON SINDACO</t>
  </si>
  <si>
    <t>PORCHEDDU GIOVANNI</t>
  </si>
  <si>
    <t>LISTA CIVICA: UMPARE</t>
  </si>
  <si>
    <t>ATZORI FRANCESCA</t>
  </si>
  <si>
    <t>FORCI ANTONIO</t>
  </si>
  <si>
    <t>LISTA CIVICA: RIPARTIAMO SILIUS</t>
  </si>
  <si>
    <t>REALI MARCO</t>
  </si>
  <si>
    <t>LISTA CIVICA: TERRITORIO E SVILUPPO</t>
  </si>
  <si>
    <t>LOCATELLI BRUNO</t>
  </si>
  <si>
    <t>LISTA CIVICA: SIAMO SILLAVENGO</t>
  </si>
  <si>
    <t>COCO GIUSEPPE</t>
  </si>
  <si>
    <t>MUTTI PAOLO</t>
  </si>
  <si>
    <t>LISTA CIVICA: NOI PER SILVANO</t>
  </si>
  <si>
    <t>SCORDELLA ANDREA</t>
  </si>
  <si>
    <t>FORZA ITALIA | IDEA POPOLO LIBERTA' | FRATELLI D'ITALIA | LEGA</t>
  </si>
  <si>
    <t>SCANO GIORGIO</t>
  </si>
  <si>
    <t>OBINU GIACOMO</t>
  </si>
  <si>
    <t>ROMANO OVIDIO</t>
  </si>
  <si>
    <t>LISTA CIVICA: ORGOGLIO SIMBARIANO</t>
  </si>
  <si>
    <t>MUSCA ANTONINO</t>
  </si>
  <si>
    <t>ZACCHEI EDO</t>
  </si>
  <si>
    <t>LISTA CIVICA: CENTROSINISTRA PER SINALUNGA</t>
  </si>
  <si>
    <t>DAGA DEMETRIO LUIGI</t>
  </si>
  <si>
    <t>ATZORI BIAGINO</t>
  </si>
  <si>
    <t>LISTA CIVICA: UNITI PER SINI</t>
  </si>
  <si>
    <t>SEGHESIO SERGIO</t>
  </si>
  <si>
    <t>LISTA CIVICA: IL BENE DEL NOSTRO PAESE</t>
  </si>
  <si>
    <t>FARRIS GIAN LUIGI</t>
  </si>
  <si>
    <t>LISTA CIVICA: ORGOGLIO SINISCOLA</t>
  </si>
  <si>
    <t>ANEDDA TARCISIO</t>
  </si>
  <si>
    <t>PARTITO DEMOCRATICO | LISTA CIVICA: DEMOCRAZIA COMUNE | LISTA CIVICA: SINNAI PRESENTE E FUTURO | LISTA CIVICA: INSIEME PER SINNAI | LISTA CIVICA: CENTRO POPOLARE SINNAI</t>
  </si>
  <si>
    <t>ITALIA FRANCESCO</t>
  </si>
  <si>
    <t>COLUCCI ANTONIO</t>
  </si>
  <si>
    <t>PILLONI EMANUELE</t>
  </si>
  <si>
    <t>LISTA CIVICA: BENTU NOU PO SIRIS</t>
  </si>
  <si>
    <t>LAVELLI LUISA</t>
  </si>
  <si>
    <t>LISTA CIVICA: VIVERE SIRMIONE</t>
  </si>
  <si>
    <t>MOSCHELLA FILIPPO</t>
  </si>
  <si>
    <t>LISTA CIVICA: IMPEGNATI PER SIROLO</t>
  </si>
  <si>
    <t>DE CAPITANI EMANUELE</t>
  </si>
  <si>
    <t>LISTA CIVICA: UNITI PER SIRONE</t>
  </si>
  <si>
    <t>ROSA MATTEO GIOVANNI</t>
  </si>
  <si>
    <t>LISTA COMPOSITA: LEGA SALVINI LOMBARDIA-FRATELLI D'TALIA-FORZA ITALIA</t>
  </si>
  <si>
    <t>BERNARDI NICOLA</t>
  </si>
  <si>
    <t>LISTA CIVICA: UN PROGETTO PER SISSA TRECASALI</t>
  </si>
  <si>
    <t>PERRA ANTONELLO</t>
  </si>
  <si>
    <t>LISTA CIVICA: PER IL NOSTRO PAESE SIURGUS DONIGALA</t>
  </si>
  <si>
    <t>PUMO DONATELLA</t>
  </si>
  <si>
    <t>LISTA CIVICA: CONTINUARE PER SIZIANO</t>
  </si>
  <si>
    <t>PONTI CELSINO</t>
  </si>
  <si>
    <t>LISTA CIVICA: INSIEME PER SIZZANO</t>
  </si>
  <si>
    <t>HAUSER HEIKO</t>
  </si>
  <si>
    <t>VALLESI ANTONIO</t>
  </si>
  <si>
    <t>LISTA CIVICA: ANTONIO VALLESI SINDACO</t>
  </si>
  <si>
    <t>PRESSI MATTEO</t>
  </si>
  <si>
    <t>LISTA CIVICA: CAMBIAMO SOAVE</t>
  </si>
  <si>
    <t>ZANIER CORIGLIO</t>
  </si>
  <si>
    <t>PES GRETA</t>
  </si>
  <si>
    <t>BOCCHINI TANIA</t>
  </si>
  <si>
    <t>LISTA CIVICA: SOGLIANO DI TUTTI</t>
  </si>
  <si>
    <t>CASARANO GIOVANNI</t>
  </si>
  <si>
    <t>CARPIGNANO CARLO COSIMO</t>
  </si>
  <si>
    <t>LISTA CIVICA: SOGLIESI INSIEME</t>
  </si>
  <si>
    <t>SPAGGIARI ALESSANDRO</t>
  </si>
  <si>
    <t>LISTA CIVICA: NOI SOIANO</t>
  </si>
  <si>
    <t>BERTONCELLO STEFANO</t>
  </si>
  <si>
    <t>LISTA CIVICA: UNITI PER SOLAGNA</t>
  </si>
  <si>
    <t>GERMANO GIUSEPPE</t>
  </si>
  <si>
    <t>MORETTI NILDE</t>
  </si>
  <si>
    <t>LISTA CIVICA: INSIEME PER SOLARO</t>
  </si>
  <si>
    <t>BRICCOLANI STEFANO</t>
  </si>
  <si>
    <t>LISTA CIVICA: CITTADINI PER SOLAROLO</t>
  </si>
  <si>
    <t>CERESINI VITTORIO</t>
  </si>
  <si>
    <t>LISTA CIVICA: INSIEME PER UN BENE COMUNE</t>
  </si>
  <si>
    <t>TENDAS GIANMARIO</t>
  </si>
  <si>
    <t>LISTA CIVICA: INSIEME PER SOLARUSSA E PARDU NOU</t>
  </si>
  <si>
    <t>BATTISTON ORESTE</t>
  </si>
  <si>
    <t>LISTA CIVICA: INSIEME PER SOLBIATE</t>
  </si>
  <si>
    <t>BROGGI FEDERICO</t>
  </si>
  <si>
    <t>LISTA CIVICA: INSIEME PER SOLBIATE CON CAGNO</t>
  </si>
  <si>
    <t>SAPORITI ROBERTO STEFANO</t>
  </si>
  <si>
    <t>CASSINI ISIO</t>
  </si>
  <si>
    <t>LISTA CIVICA: LISTA DEL LEONE</t>
  </si>
  <si>
    <t>LA DELFA FEDELE</t>
  </si>
  <si>
    <t>LISTA CIVICA: SOLEMINIS NEL CUORE</t>
  </si>
  <si>
    <t>ERCOLE GIOVANNI</t>
  </si>
  <si>
    <t>LISTA CIVICA: INSIEME PER SOLERO</t>
  </si>
  <si>
    <t>BENTANI ELVY</t>
  </si>
  <si>
    <t>LISTA CIVICA: INSIEME PER SOLESINO</t>
  </si>
  <si>
    <t>VANTAGGIATO GRAZIANO</t>
  </si>
  <si>
    <t>LISTA CIVICA: PER SOLETO</t>
  </si>
  <si>
    <t>BIGNOTTI GERMANO</t>
  </si>
  <si>
    <t>LISTA CIVICA: SOLFERINO DOMANI NO FUSIONE</t>
  </si>
  <si>
    <t>SOLOMITA ROBERTO</t>
  </si>
  <si>
    <t>LISTA CIVICA: SINISTRA AMBIENTALISTA | LISTA CIVICA: VIVIAMO SOLIERA | PARTITO DEMOCRATICO</t>
  </si>
  <si>
    <t>BONAZZI LORENZO</t>
  </si>
  <si>
    <t>LISTA CIVICA: CON NOI PER IL FUTURO</t>
  </si>
  <si>
    <t>MORETTI NICOLA</t>
  </si>
  <si>
    <t>LISTA CIVICA: PER LA NOSTRA SOLOFRA</t>
  </si>
  <si>
    <t>DEANDREA CLAUDIO</t>
  </si>
  <si>
    <t>FORGIONE POMPILIO</t>
  </si>
  <si>
    <t>LISTA CIVICA: AMIAMO SOLOPACA</t>
  </si>
  <si>
    <t>ESTI MAURIZIO</t>
  </si>
  <si>
    <t>LISTA CIVICA: RINNOVAMENTO PER SOLTO</t>
  </si>
  <si>
    <t>BIFFI SIMONE</t>
  </si>
  <si>
    <t>LISTA CIVICA: VIVERE SOLZA</t>
  </si>
  <si>
    <t>CAPERDONI ANGELO</t>
  </si>
  <si>
    <t>LISTA CIVICA: UNITI SOMAGLIA E S. MARTINO</t>
  </si>
  <si>
    <t>PAOLAZZO CLAUDIO</t>
  </si>
  <si>
    <t>BELLARIA STEFANO</t>
  </si>
  <si>
    <t>PARTITO DEMOCRATICO | LISTA CIVICA: SOMMA AL CENTRO | LISTA CIVICA: SOMMA CIVICA | LISTA CIVICA: SINISTRA PER SOMMA</t>
  </si>
  <si>
    <t>DI SARNO SALVATORE</t>
  </si>
  <si>
    <t>LISTA CIVICA: SOMMA MOVIMENTO 4.0 | LISTA COMPOSITA: INNOVAZIONEûEUROPA VERDE | LISTA CIVICA: DI SARNO SINDACO | LISTA CIVICA: SOMMA DOMANI | MOVIMENTO 5 STELLE | LISTA CIVICA: SOMMA LIBERA E FORTE | LISTA CIVICA: SOMMA AL CENTRO PER I GIOVANI</t>
  </si>
  <si>
    <t>BERTOLASO FABRIZIO</t>
  </si>
  <si>
    <t>LISTA CIVICA: SOMMACAMPAGNA POPOLARE-MOVIMENTO POPOLARE</t>
  </si>
  <si>
    <t>PEDUSSIA MARCO</t>
  </si>
  <si>
    <t>LISTA CIVICA: DIAMO VOCE AI CITTADINI</t>
  </si>
  <si>
    <t>CORNERO WALTER</t>
  </si>
  <si>
    <t>LETIZIA SALVATORE</t>
  </si>
  <si>
    <t>FERRARI GIOVANNA PAOLA</t>
  </si>
  <si>
    <t>LISTA CIVICA: 6 PER SOMMO</t>
  </si>
  <si>
    <t>MAZZI GIANLUIGI</t>
  </si>
  <si>
    <t>LISTA CIVICA: PER SONA AL CENTRO | LISTA CIVICA: VALORE FAMIGLIA | LISTA CIVICA: GIOVANI PER SONA</t>
  </si>
  <si>
    <t>GALLINA GABRIELE</t>
  </si>
  <si>
    <t>LISTA COMPOSITA: LEGA SALVINI LOMBARDIA-FORZA ITALIA-FRATELLI D'ITALIA-POPOLARI</t>
  </si>
  <si>
    <t>PERALDINI ILARIA</t>
  </si>
  <si>
    <t>SCARAMELLINI MARCO</t>
  </si>
  <si>
    <t>LEGA | FRATELLI D'ITALIA CON GIORGIA MELONI | LISTA CIVICA: SONDRIO LIBERALE | FORZA ITALIA | LISTA CIVICA: POPOLARI RETICI | LISTA CIVICA: SONDRIO VIVA!</t>
  </si>
  <si>
    <t>COVELLI GIULIANO</t>
  </si>
  <si>
    <t>PASQUINI GIAN BATTISTA LUCIO</t>
  </si>
  <si>
    <t>DE ANGELIS LUCIANO</t>
  </si>
  <si>
    <t>LISTA CIVICA: SONNINO INSIEME</t>
  </si>
  <si>
    <t>DI STEFANO LUCA</t>
  </si>
  <si>
    <t>LISTA CIVICA: ADESSO TOCCA A NOI | LISTA CIVICA: SORA DEMOCRATICA | LISTA CIVICA: STEFANO LUCARELLI X SORA | LISTA CIVICA: IL GRANDE FARO | LISTA CIVICA: IL CENTRO | LISTA CIVICA: CON LUCA DI STEFANO X SORA</t>
  </si>
  <si>
    <t>PEDERIVA VALERIO</t>
  </si>
  <si>
    <t>VANNI PIERANDREA</t>
  </si>
  <si>
    <t>LISTA CIVICA: UNITI PER SORANO COMUNE</t>
  </si>
  <si>
    <t>NANIA VINCENZO</t>
  </si>
  <si>
    <t>FONTANELLA MARIA TERESA</t>
  </si>
  <si>
    <t>LISTA CIVICA: UNITI INSIEME VICINI</t>
  </si>
  <si>
    <t>CESARI NICOLA</t>
  </si>
  <si>
    <t>LISTA CIVICA: PER IL NUOVO COMUNE</t>
  </si>
  <si>
    <t>MONTICONE ALBERTO</t>
  </si>
  <si>
    <t>IESCE SALVATORE</t>
  </si>
  <si>
    <t>LISTA CIVICA: SORDIO PUO'</t>
  </si>
  <si>
    <t>VAIRANI DIEGO</t>
  </si>
  <si>
    <t>LISTA CIVICA: RINNOVA SORESINA 2019</t>
  </si>
  <si>
    <t>NUVOLARI CHRISTIAN</t>
  </si>
  <si>
    <t>ZEDDE FRANCESCO</t>
  </si>
  <si>
    <t>LISTA CIVICA: SORGONO IN SU CORO</t>
  </si>
  <si>
    <t>REFFO MARIO</t>
  </si>
  <si>
    <t>LISTA CIVICA: PER SORI</t>
  </si>
  <si>
    <t>CANNATELLI SERGIO</t>
  </si>
  <si>
    <t>LISTA CIVICA: SORIANELLO NEL CUORE</t>
  </si>
  <si>
    <t>CAMILLI ROBERTO</t>
  </si>
  <si>
    <t>LISTA CIVICA: SORIANO NOVO</t>
  </si>
  <si>
    <t>DASSI ETTORE</t>
  </si>
  <si>
    <t>MONTI FELICE</t>
  </si>
  <si>
    <t>LISTA CIVICA: SORISO VIVA VIVI SORISO</t>
  </si>
  <si>
    <t>VIVI STEFANO</t>
  </si>
  <si>
    <t>SORMANI GIUSEPPE</t>
  </si>
  <si>
    <t>LISTA CIVICA: NOI E VOI PER SORMANO</t>
  </si>
  <si>
    <t>ARCA PIETRO</t>
  </si>
  <si>
    <t>COPPOLA MASSIMO</t>
  </si>
  <si>
    <t>LISTA CIVICA: NUOVA SORRENTO | LISTA CIVICA: VIVIAMO SORRENTO | LISTA CIVICA: SORRENTO ADESSO | PARTITO DEMOCRATICO</t>
  </si>
  <si>
    <t>DEMELAS FABRIZIO</t>
  </si>
  <si>
    <t>LISTA CIVICA: SCELGO SORSO</t>
  </si>
  <si>
    <t>PARLATO VINCENZO</t>
  </si>
  <si>
    <t>GHISOLFI FAUSTO</t>
  </si>
  <si>
    <t>DE BON MARIO</t>
  </si>
  <si>
    <t>LISTA CIVICA: PROGETTO SOSPIROLO</t>
  </si>
  <si>
    <t>GRANDIS ENRICO</t>
  </si>
  <si>
    <t>FRAMORANDO GIUSEPPE</t>
  </si>
  <si>
    <t>LISTA CIVICA: TUTTI PER SOSTEGNO</t>
  </si>
  <si>
    <t>CHIAPPA DENNI</t>
  </si>
  <si>
    <t>LISTA CIVICA: SOTTO IL MONTE GIOVANNI XXIII</t>
  </si>
  <si>
    <t>SIGHEL ROSALBA</t>
  </si>
  <si>
    <t>VACCA DANIELE</t>
  </si>
  <si>
    <t>CADEI FEDERICA</t>
  </si>
  <si>
    <t>LISTA CIVICA: SOVERE FUTURA</t>
  </si>
  <si>
    <t>CHIODO MICHELE</t>
  </si>
  <si>
    <t>LISTA CIVICA: UNITI PER SOVERIA</t>
  </si>
  <si>
    <t>MORMILE MARIO AMEDEO</t>
  </si>
  <si>
    <t>LISTA CIVICA: SOVERIA NEL CUORE</t>
  </si>
  <si>
    <t>BURIGO GIANNI</t>
  </si>
  <si>
    <t>LISTA CIVICA: PER SOVERZENE.2</t>
  </si>
  <si>
    <t>GUGLIOTTI GIUSEPPE</t>
  </si>
  <si>
    <t>LISTA CIVICA: SOVICILLE PER IL BENE COMUNE</t>
  </si>
  <si>
    <t>MAGNI BARBARA</t>
  </si>
  <si>
    <t>GARBIN PAOLO</t>
  </si>
  <si>
    <t>LISTA CIVICA: L`ARCA</t>
  </si>
  <si>
    <t>DALLA TORRE FEDERICO</t>
  </si>
  <si>
    <t>LISTA CIVICA: SOVRAMONTE DOMANI</t>
  </si>
  <si>
    <t>ZUCCO CARLA</t>
  </si>
  <si>
    <t>LISTA CIVICA: A SERVIZIO DELLA COMUNITA'</t>
  </si>
  <si>
    <t>VENUTO TANIA</t>
  </si>
  <si>
    <t>PIROMALLI COSIMO DAMIANO</t>
  </si>
  <si>
    <t>LISTA CIVICA: INSIEME PER SPADOLA</t>
  </si>
  <si>
    <t>NUGAI MARIA LAURA</t>
  </si>
  <si>
    <t>LISTA CIVICA: RINASCITA PER SPARONE</t>
  </si>
  <si>
    <t>REMIGI ANNA LAURA</t>
  </si>
  <si>
    <t>LANDRINI MORENO</t>
  </si>
  <si>
    <t>LISTA CIVICA: INSIEME X SPELLO</t>
  </si>
  <si>
    <t>CUCCI' GIUSEPPE</t>
  </si>
  <si>
    <t>LISTA CIVICA: SPERLINGA NEL CUORE - CUCCI' SINDACO</t>
  </si>
  <si>
    <t>CUSANI ARMANDO</t>
  </si>
  <si>
    <t>LISTA CIVICA: LISTA CUSANI</t>
  </si>
  <si>
    <t>ALAIA ADOLFO</t>
  </si>
  <si>
    <t>LISTA CIVICA: LISTA CIVICA PER SPERONE</t>
  </si>
  <si>
    <t>BORGOGNONI DEBORA</t>
  </si>
  <si>
    <t>LISTA CIVICA: SPESSA 2019</t>
  </si>
  <si>
    <t>NOCITI FERDINANDO</t>
  </si>
  <si>
    <t>MONACO SALVATORE</t>
  </si>
  <si>
    <t>CHESI BARBARA</t>
  </si>
  <si>
    <t>VISCONTI ANTONIO</t>
  </si>
  <si>
    <t>LISTA CIVICA: COMUNIT? E TERRITORIO</t>
  </si>
  <si>
    <t>VENTO SALVATORE</t>
  </si>
  <si>
    <t>LISTA CIVICA: PRIMA SPIGNO</t>
  </si>
  <si>
    <t>COSTANTINI UMBERTO</t>
  </si>
  <si>
    <t>LISTA CIVICA: CON IL CENTROSINISTRA</t>
  </si>
  <si>
    <t>SARCINELLI ENRICO</t>
  </si>
  <si>
    <t>CEN-DES(LS.CIVICHE): POPOLO DI CENTRODESTRA-FORZA SPILIMBERGO | FRATELLI D'ITALIA CON GIORGIA MELONI | LISTA CIVICA: VIVERE SPILIMBERGO | LISTA CIVICA: CON &amp; PER SPILIMBERGO-SARCINELLI SINDACO</t>
  </si>
  <si>
    <t>MARASCO ENZO FULVIO</t>
  </si>
  <si>
    <t>LISTA CIVICA: SPILINGA UNITA</t>
  </si>
  <si>
    <t>LAZZARI ROBERTO</t>
  </si>
  <si>
    <t>PATRUNO MICHELE</t>
  </si>
  <si>
    <t>LISTA CIVICA: VIVIAMO SPINAZZOLA</t>
  </si>
  <si>
    <t>VESNAVER MARTINA</t>
  </si>
  <si>
    <t>FORZA ITALIA | LISTA CIVICA: S?AMO SPINEA | LISTA CIVICA: LISTA CLAUDIO TESSARI | FRATELLI D'ITALIA | LEGA SALVINI | LISTA CIVICA: SPINEA PROGETTO CIVICO</t>
  </si>
  <si>
    <t>BONFATTI SABBIONI FABRIZIO</t>
  </si>
  <si>
    <t>LISTA CIVICA: INSIEME PER SPINEDA</t>
  </si>
  <si>
    <t>DI IORIO MICHELE</t>
  </si>
  <si>
    <t>ARTANA GIUSEPPE</t>
  </si>
  <si>
    <t>LUCIANI ALESSANDRO</t>
  </si>
  <si>
    <t>LISTA CIVICA: SOLIDARIET? LAVORO PARTECIPAZIONE</t>
  </si>
  <si>
    <t>GALBIATI ENZO</t>
  </si>
  <si>
    <t>LISTA CIVICA: AL SERVIZIO DEGLI SPINESI</t>
  </si>
  <si>
    <t>SCABURRI SIMONE</t>
  </si>
  <si>
    <t>LISTA CIVICA: SEMPLICEMENTE SPINONE IL MIO PAESE</t>
  </si>
  <si>
    <t>DE LUISE PASQUALE</t>
  </si>
  <si>
    <t>GRASSELLI YURI</t>
  </si>
  <si>
    <t>SISTI ANDREA</t>
  </si>
  <si>
    <t>LISTA CIVICA: ELEGGI SPOLETO | LISTA CIVICA: ORA SPOLETO | MOVIMENTO 5 STELLE | LISTA CIVICA: CIVICI X SPOLETO | PARTITO DEMOCRATICO</t>
  </si>
  <si>
    <t>TRULLI CHIARA</t>
  </si>
  <si>
    <t>LISTA CIVICA: INSIEME CHIARA TRULLI SINDACO | LISTA CIVICA: SINISTRA CIVICA | MOVIMENTO 5 STELLE | PARTITO DEMOCRATICO</t>
  </si>
  <si>
    <t>RIZZELLO LUIGI</t>
  </si>
  <si>
    <t>POMAROLLI MIRCO</t>
  </si>
  <si>
    <t>GIOVANNINI DIEGO</t>
  </si>
  <si>
    <t>FIORINI MATTIA</t>
  </si>
  <si>
    <t>LISTA CIVICA: PROGETTO SPOTORNO</t>
  </si>
  <si>
    <t>DELLA PIETRA MARCO</t>
  </si>
  <si>
    <t>LISTA CIVICA: SIAMO SPRESIANO</t>
  </si>
  <si>
    <t>DEL MAFFEO IVO</t>
  </si>
  <si>
    <t>LISTA CIVICA: SPRIANA NEL CUORE</t>
  </si>
  <si>
    <t>MUCCARI PASQUALE</t>
  </si>
  <si>
    <t>LISTA CIVICA: CIVITA SQUILLACE</t>
  </si>
  <si>
    <t>RAGNI SAURO</t>
  </si>
  <si>
    <t>LISTA CIVICA: INSIEME PER STAFFOLO</t>
  </si>
  <si>
    <t>MARIANI ROBERTO</t>
  </si>
  <si>
    <t>PELLICANO' GIOVANNA</t>
  </si>
  <si>
    <t>LISTA CIVICA: IL FUTURO E' NELLE RADICI</t>
  </si>
  <si>
    <t>MERCURIO ALFONSO</t>
  </si>
  <si>
    <t>LISTA CIVICA: LIBERAMENTE</t>
  </si>
  <si>
    <t>MOSCARDI SANDRO</t>
  </si>
  <si>
    <t>LISTA CIVICA: STANGHELLA CHE AVANZA</t>
  </si>
  <si>
    <t>MARCHESAN RICCARDO</t>
  </si>
  <si>
    <t>LISTA CIVICA: INSIEME PER STARANZANO-MARCHESAN SINDACO | LISTA CIVICA: SINISTRA PER STARANZANO | LISTA CIVICA: STARANZANO PARTECIPA | PARTITO DEMOCRATICO</t>
  </si>
  <si>
    <t>ANDRIOLI FRANCESCO</t>
  </si>
  <si>
    <t>LISTA CIVICA: UNITI PER STATTE</t>
  </si>
  <si>
    <t>BAGNASCO PIERPAOLO</t>
  </si>
  <si>
    <t>LISTA CIVICA: INSIEME PER STAZZANO</t>
  </si>
  <si>
    <t>VERONA MAURIZIO</t>
  </si>
  <si>
    <t>LISTA CIVICA: IMPEGNO PER STAZZEMA 2024</t>
  </si>
  <si>
    <t>PEDRAZZOLI MARCO</t>
  </si>
  <si>
    <t>LISTA CIVICA: AMIAMO STAZZONA</t>
  </si>
  <si>
    <t>SOLANO SALVATORE</t>
  </si>
  <si>
    <t>CASTELLINI ANDREA</t>
  </si>
  <si>
    <t>LISTA CIVICA: STEJA</t>
  </si>
  <si>
    <t>MASSANOVA FRANCESCO</t>
  </si>
  <si>
    <t>LISTA CIVICA: UNA NUOVA STELLA</t>
  </si>
  <si>
    <t>CAVALLO CLAUDIO</t>
  </si>
  <si>
    <t>LISTA CIVICA: STELLANELLO PASSIONE VALMERULA</t>
  </si>
  <si>
    <t>HEINISCH FRANZ</t>
  </si>
  <si>
    <t>MATTEVI MONICA</t>
  </si>
  <si>
    <t>MANERA MASSIMO</t>
  </si>
  <si>
    <t>LISTA CIVICA: #IOSCELGO#STERNATIA</t>
  </si>
  <si>
    <t>TANGORRA SIMONE</t>
  </si>
  <si>
    <t>LISTA CIVICA: STEZZANO FUTURA</t>
  </si>
  <si>
    <t>FERRARESE ENRICO</t>
  </si>
  <si>
    <t>LISTA CIVICA: STIENTA TUA</t>
  </si>
  <si>
    <t>MICUCCI FRANCESCO</t>
  </si>
  <si>
    <t>LISTA CIVICA: CAMBIAMENTE</t>
  </si>
  <si>
    <t>TRONO GIUSEPPE</t>
  </si>
  <si>
    <t>LISTA CIVICA: PRO STIGNANO</t>
  </si>
  <si>
    <t>TROPEANO GIORGIO ANTONIO</t>
  </si>
  <si>
    <t>LISTA CIVICA: NUOVO CAPITOLO PER STILO</t>
  </si>
  <si>
    <t>GILARDI FRANCO</t>
  </si>
  <si>
    <t>VALLEBELLA RITA LIMBANIA</t>
  </si>
  <si>
    <t>LISTA CIVICA: STINTINO SEI TU 2</t>
  </si>
  <si>
    <t>TROTTA GIANCARLO</t>
  </si>
  <si>
    <t>LISTA CIVICA: STIO E GORGA APRIAMO IL FUTURO</t>
  </si>
  <si>
    <t>NIGRO ROBERTO</t>
  </si>
  <si>
    <t>COLIA MASSIMO</t>
  </si>
  <si>
    <t>ZONTINI NICOLA</t>
  </si>
  <si>
    <t>CACCIAVILLANI CATERINA</t>
  </si>
  <si>
    <t>CANTU' ALESSANDRO</t>
  </si>
  <si>
    <t>CORZETTO MARCO ANGELO</t>
  </si>
  <si>
    <t>CAMBURSANO SONIA</t>
  </si>
  <si>
    <t>LISTA CIVICA: PER STRAMBINO</t>
  </si>
  <si>
    <t>DE VELLIS ROBERTO</t>
  </si>
  <si>
    <t>LISTA CIVICA: PER UN FUTURO MIGLIORE</t>
  </si>
  <si>
    <t>POSTREGNA LUCA</t>
  </si>
  <si>
    <t>GRITTI MANUEL DINO</t>
  </si>
  <si>
    <t>LISTA CIVICA: STREMBO NUOVI ORIZZONTI</t>
  </si>
  <si>
    <t>SEVERINO MARCELLA</t>
  </si>
  <si>
    <t>MONTI ALESSIO</t>
  </si>
  <si>
    <t>LISTA CIVICA: STREVI NEL CUORE</t>
  </si>
  <si>
    <t>DEL GIUDICE ANTONIO</t>
  </si>
  <si>
    <t>LISTA CIVICA: STRIANO PRIMA DI TUTTO</t>
  </si>
  <si>
    <t>CAPPIO DAVIDE</t>
  </si>
  <si>
    <t>LISTA CIVICA: UNITI PER STRONA</t>
  </si>
  <si>
    <t>MALVETANI GIUSEPPE</t>
  </si>
  <si>
    <t>LISTA CIVICA: STRONCONE RIPARTE</t>
  </si>
  <si>
    <t>ENNAS MARIA GRAZIA</t>
  </si>
  <si>
    <t>LISTA CIVICA: VIVERE STROPPIANA</t>
  </si>
  <si>
    <t>SALSOTTO ANDREA</t>
  </si>
  <si>
    <t>CORNALI RICCARDO</t>
  </si>
  <si>
    <t>LISTA CIVICA: 4.0 STROZZA</t>
  </si>
  <si>
    <t>DI LEO VITO</t>
  </si>
  <si>
    <t>LISTA CIVICA: LISTA DEL SOLE</t>
  </si>
  <si>
    <t>BIANCARDI DARIO</t>
  </si>
  <si>
    <t>LISTA CIVICA: NOI PER SUARDI</t>
  </si>
  <si>
    <t>MATTESINI ILARIA</t>
  </si>
  <si>
    <t>PETRINI DOMENICO</t>
  </si>
  <si>
    <t>PAPA SALVATORE</t>
  </si>
  <si>
    <t>LISTA COMPOSITA: SUCCIVO VIVA</t>
  </si>
  <si>
    <t>CARIBONI SANDRO</t>
  </si>
  <si>
    <t>LISTA CIVICA: SUEGLIO SOPRA IL SOLE</t>
  </si>
  <si>
    <t>GARAU MASSIMILIANO</t>
  </si>
  <si>
    <t>LISTA CIVICA: SUELLI CAMBI@</t>
  </si>
  <si>
    <t>VALSECCHI GIACOMO ANGELO</t>
  </si>
  <si>
    <t>LISTA CIVICA: IN CAMPO PER SUELLO</t>
  </si>
  <si>
    <t>PAGNONCELLI PAOLA</t>
  </si>
  <si>
    <t>DELLA TORRE CARLA ALFONSA</t>
  </si>
  <si>
    <t>LISTA CIVICA: PER SULBIATE</t>
  </si>
  <si>
    <t>DI PIERO GIANFRANCO</t>
  </si>
  <si>
    <t>LISTA CIVICA: INTESA PER SULMONA | PARTITO DEMOCRATICO | MOVIMENTO 5 STELLE | LISTA CIVICA: SULMONA LIBERA E FORTE | LISTA CIVICA: SBIC SULMONA BENE IN COMUNE</t>
  </si>
  <si>
    <t>PEZZOTTI PAOLA</t>
  </si>
  <si>
    <t>LISTA CIVICA: VIVI SULZANO</t>
  </si>
  <si>
    <t>BECCEGATO YVONNE</t>
  </si>
  <si>
    <t>LISTA CIVICA: CITTADINI  PER SUMIRAGO</t>
  </si>
  <si>
    <t>GIUDITTA PASQUALINO</t>
  </si>
  <si>
    <t>LISTA CIVICA: PER SUMMONTE</t>
  </si>
  <si>
    <t>FALCHI MASSIMO</t>
  </si>
  <si>
    <t>LISTA CIVICA: SIAMO SUNI</t>
  </si>
  <si>
    <t>GIULIANI RICCARDO</t>
  </si>
  <si>
    <t>LISTA CIVICA: TUTTI PER SUNO</t>
  </si>
  <si>
    <t>CORRADO BRUNO</t>
  </si>
  <si>
    <t>LISTA CIVICA: OBIETTIVO SUPERSANO</t>
  </si>
  <si>
    <t>BARLETTA GIANFRANCO</t>
  </si>
  <si>
    <t>LISTA CIVICA: NOI SUPINO</t>
  </si>
  <si>
    <t>PUCE SALVATORE FERNANDO</t>
  </si>
  <si>
    <t>GENOVESE PIER GIUSEPPE</t>
  </si>
  <si>
    <t>LISTA CIVICA: CAMBIAMO SUSA</t>
  </si>
  <si>
    <t>MONTESEL GIANNI</t>
  </si>
  <si>
    <t>LISTA CIVICA: INSIEME PER SUSEGANA</t>
  </si>
  <si>
    <t>BERTOLINI MICHELE</t>
  </si>
  <si>
    <t>LISTA CIVICA: INSIEME PER SUSTINENTE</t>
  </si>
  <si>
    <t>GRIZZANTI GIUSEPPE</t>
  </si>
  <si>
    <t>LISTA CIVICA: PER SUTERA UNITA</t>
  </si>
  <si>
    <t>SGARBI VITTORIO</t>
  </si>
  <si>
    <t>RINASCIMENTO SGARBI</t>
  </si>
  <si>
    <t>MATTIA MANLIO</t>
  </si>
  <si>
    <t>PASQUINI JESSICA</t>
  </si>
  <si>
    <t>LISTA CIVICA: ASSEMBLEA POPOLARE SUVERETO</t>
  </si>
  <si>
    <t>ONGARI IVAN</t>
  </si>
  <si>
    <t>VERDI | LISTA CIVICA: LA SINISTRA PER SUZZARA | PARTITO DEMOCRATICO | LISTA CIVICA: SUZZARA FUTURA</t>
  </si>
  <si>
    <t>NOGARA ALBERTO</t>
  </si>
  <si>
    <t>PISU PIERPAOLO</t>
  </si>
  <si>
    <t>CONIO MARIO</t>
  </si>
  <si>
    <t>GIOVAGNORIO VINCENZO</t>
  </si>
  <si>
    <t>LISTA CIVICA: PROSPETTIVA FUTURA</t>
  </si>
  <si>
    <t>MARANGONI LAILA</t>
  </si>
  <si>
    <t>LISTA CIVICA: VIVIAMO TAGLIO DI PO</t>
  </si>
  <si>
    <t>MARENCO GIORGIO</t>
  </si>
  <si>
    <t>LISTA CIVICA: INSIEME PER TAGLIOLO</t>
  </si>
  <si>
    <t>TORMEN SILVIA</t>
  </si>
  <si>
    <t>LISTA CIVICA: TAIBON PER LA CONTINUIT?</t>
  </si>
  <si>
    <t>GHIRINGHELLI STEFANO</t>
  </si>
  <si>
    <t>LISTA CIVICA: #VATAINO</t>
  </si>
  <si>
    <t>CECUTTI ALAN</t>
  </si>
  <si>
    <t>LISTA CIVICA: NOI IL FIUME E LA MONTAGNA</t>
  </si>
  <si>
    <t>NOVELLI PASQUALE</t>
  </si>
  <si>
    <t>MENEGOLA DAVIDE</t>
  </si>
  <si>
    <t>LISTA CIVICA: TALAMONA 2.0</t>
  </si>
  <si>
    <t>LODDO CHRISTIAN PAOLO</t>
  </si>
  <si>
    <t>ARNOLDI GIANLUCA</t>
  </si>
  <si>
    <t>LISTA CIVICA: INSIEME PER TALEGGIO 2019</t>
  </si>
  <si>
    <t>DUCCI ELEONORA</t>
  </si>
  <si>
    <t>LISTA CIVICA: PER TALLA</t>
  </si>
  <si>
    <t>PITTON FABRIZIO</t>
  </si>
  <si>
    <t>LISTA CIVICA: PRESENTE PER TALMASSONS | LISTA CIVICA: FORZA TALMASSONS | LEGA - CIVICA | LISTA CIVICA: PUNTO DI INCONTRO</t>
  </si>
  <si>
    <t>BONA SARA</t>
  </si>
  <si>
    <t>LISTA CIVICA: AL LAVORO PER TAMBRE</t>
  </si>
  <si>
    <t>BOLOGNARI MARIO</t>
  </si>
  <si>
    <t>LISTA CIVICA: LA NOSTRA TAORMINA</t>
  </si>
  <si>
    <t>GLANDARELLI MIRANDA</t>
  </si>
  <si>
    <t>LISTA CIVICA: TARANO S. GIORGIO BORGONUOVO S. POLO</t>
  </si>
  <si>
    <t>ROSATO GIOVANNI PAOLO</t>
  </si>
  <si>
    <t>LISTA CIVICA: VIVIAMO TARANTA</t>
  </si>
  <si>
    <t>ARMANDO GIANCARLO</t>
  </si>
  <si>
    <t>LISTA CIVICA: TARANTASCA 2019</t>
  </si>
  <si>
    <t>MELUCCI RINALDO</t>
  </si>
  <si>
    <t>LISTA CIVICA: TARANTO 2030 | PARTITO DEMOCRATICO | LISTA CIVICA: PIU' CENTRO SINISTRA | MOVIMENTO 5 STELLE | EUROPA VERDE | LISTA CIVICA: CON TARANTO | LISTA CIVICA: AUTONOMI E PARTITE IVA | LISTA CIVICA: TARANTO MEDITERRANEA | LISTA CIVICA: TARANTO CREA | LISTA CIVICA: TARANTO POPOLARE | LISTA COMPOSITA: PARTITO SOCIALISTA ITALIANO-PARTITO REPUBBLICANO ITALIANO</t>
  </si>
  <si>
    <t>STECCATI MAURO</t>
  </si>
  <si>
    <t>FORZA ITALIA | LISTA CIVICA: SIAMO TARCENTO | LEGA SALVINI PREMIER | FRATELLI D'ITALIA CON GIORGIA MELONI</t>
  </si>
  <si>
    <t>GIULIVI ALESSANDRO</t>
  </si>
  <si>
    <t>LISTA CIVICA: NOI CON TARQUINIA | LEGA SALVINI | LISTA CIVICA: FUTURA</t>
  </si>
  <si>
    <t>AMERUSO ROBERTO</t>
  </si>
  <si>
    <t>LISTA CIVICA: TARSIA BENE COMUNE</t>
  </si>
  <si>
    <t>BIANCHINI OSVALDO</t>
  </si>
  <si>
    <t>LISTA CIVICA: UNITI PER LA VAL TARTANO</t>
  </si>
  <si>
    <t>ZANETTE RENZO</t>
  </si>
  <si>
    <t>BOF GIANANGELO</t>
  </si>
  <si>
    <t>CASTELLANO PAOLO MARIO</t>
  </si>
  <si>
    <t>LISTA CIVICA: INSIEME PER TASSAROLO</t>
  </si>
  <si>
    <t>MAFFETTONE SALVATORE</t>
  </si>
  <si>
    <t>TRANFAGLIA ANTONIO</t>
  </si>
  <si>
    <t>LISTA CIVICA: TAURASI VIVA</t>
  </si>
  <si>
    <t>BIASI ROCCO</t>
  </si>
  <si>
    <t>LISTA CIVICA: CULTURA E IDENTIT? | LISTA CIVICA: TAURIANOVA LA CITT? AL CENTRO | LISTA CIVICA: LEGA PER L'ITALIA</t>
  </si>
  <si>
    <t>GUIDANO LUIGI</t>
  </si>
  <si>
    <t>LISTA CIVICA: RIPARTIRE INSIEME</t>
  </si>
  <si>
    <t>LIRUTTI MORENO</t>
  </si>
  <si>
    <t>FRANCHINO GIOVANNI</t>
  </si>
  <si>
    <t>LISTA CIVICA: SIAMO TAVAGNASCO</t>
  </si>
  <si>
    <t>MOROSINI FRANCESCO</t>
  </si>
  <si>
    <t>LISTA COMPOSITA: LEGA SALVINI-FORZA ITALIA-FRATELLI D'ITALIA-RINASCE TAVAZZANO</t>
  </si>
  <si>
    <t>CIRULLI PAOLO</t>
  </si>
  <si>
    <t>LISTA CIVICA: INSIEME PER TAVENNA</t>
  </si>
  <si>
    <t>TARANTINO SEBASTIANO</t>
  </si>
  <si>
    <t>PAULON MIRKO</t>
  </si>
  <si>
    <t>PEZZOTTI IORIS DANILO</t>
  </si>
  <si>
    <t>LISTA CIVICA: TAVERNOLA AL FUTURO</t>
  </si>
  <si>
    <t>FERRI GERARDO</t>
  </si>
  <si>
    <t>LISTA CIVICA: TAVERNOLE CIMMO PEZZORO</t>
  </si>
  <si>
    <t>TANISI GIUSEPPE</t>
  </si>
  <si>
    <t>LISTA CIVICA: TAVIANO INSIEME</t>
  </si>
  <si>
    <t>MANTELLO GINO</t>
  </si>
  <si>
    <t>LISTA CIVICA: PRO TAVIGLIANO</t>
  </si>
  <si>
    <t>POMPEI STEFANO</t>
  </si>
  <si>
    <t>LISTA CIVICA: IN COMUNE PER TAVOLETO</t>
  </si>
  <si>
    <t>PAOLUCCI FRANCESCA</t>
  </si>
  <si>
    <t>LISTA CIVICA: FRANCESCA SINDACO PER TAVULLIA</t>
  </si>
  <si>
    <t>SCOGLIO GIOVANNI</t>
  </si>
  <si>
    <t>LISTA CIVICA: TEANO IN COMUNE</t>
  </si>
  <si>
    <t>DI CANDIA MICHELE</t>
  </si>
  <si>
    <t>LISTA CIVICA: TEGGIANO EUROPEA</t>
  </si>
  <si>
    <t>MORETTI ELIO</t>
  </si>
  <si>
    <t>LISTA CIVICA: TEGLIO 2.0</t>
  </si>
  <si>
    <t>CICUTO OSCAR</t>
  </si>
  <si>
    <t>CAPORASO GIOVANNI</t>
  </si>
  <si>
    <t>LISTA CIVICA: TUTTI TELESE</t>
  </si>
  <si>
    <t>SALA FABRIZIO</t>
  </si>
  <si>
    <t>PINDUCCIU DOMENICO VITTORIO</t>
  </si>
  <si>
    <t>LISTA CIVICA: VIVA TELTI</t>
  </si>
  <si>
    <t>DEGAUDENZ MATTEO</t>
  </si>
  <si>
    <t>BONELLA GIAMPAOLO</t>
  </si>
  <si>
    <t>ADDIS GIOVANNI ANTONIO GIUSEPPE</t>
  </si>
  <si>
    <t>LISTA CIVICA: TEMPIO TRADIZIONE E FUTURO</t>
  </si>
  <si>
    <t>PASINA GIUSEPPE</t>
  </si>
  <si>
    <t>LISTA CIVICA: INSIEME PER TEM?</t>
  </si>
  <si>
    <t>PERINELLI MARCO NICOLO'</t>
  </si>
  <si>
    <t>MAROCCHI GIULIANO</t>
  </si>
  <si>
    <t>TURETTA VALENTINO</t>
  </si>
  <si>
    <t>LISTA CIVICA: TEOLO CHE VALE</t>
  </si>
  <si>
    <t>CHIRICO PASQUALE</t>
  </si>
  <si>
    <t>D'ALBERTO GIANGUIDO</t>
  </si>
  <si>
    <t>LISTA CIVICA: INSIEME POSSIAMO | LISTA CIVICA: TERAMO 3.0 | PARTITO DEMOCRATICO | LISTA CIVICA: TERAMO VIVE</t>
  </si>
  <si>
    <t>MERISI DOMENICO</t>
  </si>
  <si>
    <t>LISTA CIVICA: VIVERE TERDOBBIATE</t>
  </si>
  <si>
    <t>GAZZELLONE FIORELLA</t>
  </si>
  <si>
    <t>LISTA CIVICA: IDEA TERELLE</t>
  </si>
  <si>
    <t>WEGER REINHOLD</t>
  </si>
  <si>
    <t>BEVILACQUA DANILO</t>
  </si>
  <si>
    <t>RUZZU LUCA</t>
  </si>
  <si>
    <t>LISTA CIVICA: ALLEANZA DEMOCRATICA X TERGU</t>
  </si>
  <si>
    <t>ZELGER HANSJORG</t>
  </si>
  <si>
    <t>DE CHIRICO MICHELANGELO</t>
  </si>
  <si>
    <t>LISTA CIVICA: CITTA' CIVILE | PARTITO DEMOCRATICO | LISTA CIVICA: LA CORRENTE | LISTA CIVICA: TERLIZZI CON MICHELANGELO | MOVIMENTO 5 STELLE | LISTA CIVICA: TERLIZZI DEMOCRATICA | LISTA COMPOSITA: LIBERI E INDIPENDENTI-ITALIA VIVA</t>
  </si>
  <si>
    <t>CIPRIANO BARTOLO</t>
  </si>
  <si>
    <t>OBERHOFER WOLFGANG</t>
  </si>
  <si>
    <t>TERRANOVA MARIA</t>
  </si>
  <si>
    <t>ROBERTI FRANCESCO</t>
  </si>
  <si>
    <t>FRATELLI D'ITALIA | LEGA SALVINI | LISTA CIVICA: DIRITTI E LIBERTA' MOLISE | LISTA CIVICA: SIAMO TERMOLI NEL FUTURO | FORZA ITALIA | POPOLARI PER L'ITALIA</t>
  </si>
  <si>
    <t>BARATELLI LORENZO</t>
  </si>
  <si>
    <t>LISTA CIVICA: SI AMO TERNATE</t>
  </si>
  <si>
    <t>VETTORETTO FRANCESCO</t>
  </si>
  <si>
    <t>LATINI LEONARDO</t>
  </si>
  <si>
    <t>LISTA CIVICA: TERNI CIVICA | FORZA ITALIA | IL POPOLO DELLA FAMIGLIA | LEGA | FRATELLI D'ITALIA CON GIORGIA MELONI | Lista Civica non pervenuta</t>
  </si>
  <si>
    <t>SALA GIANLUCA</t>
  </si>
  <si>
    <t>LISTA CIVICA: X TERNO</t>
  </si>
  <si>
    <t>ZENATTI MASSIMO</t>
  </si>
  <si>
    <t>LISTA CIVICA: COLTIVIAMO IL NOSTRO FUTURO</t>
  </si>
  <si>
    <t>PILI SANDRO</t>
  </si>
  <si>
    <t>LISTA CIVICA: LA TUA TERRALBA</t>
  </si>
  <si>
    <t>LIRANGI LUIGI</t>
  </si>
  <si>
    <t>LISTA CIVICA: NUOVA TERRANOVA</t>
  </si>
  <si>
    <t>RESEMINI ALBA</t>
  </si>
  <si>
    <t>LISTA CIVICA: PER TERRANOVA</t>
  </si>
  <si>
    <t>GOLIA VINCENZO</t>
  </si>
  <si>
    <t>LISTA CIVICA: TERRANOVA IN COMUNE</t>
  </si>
  <si>
    <t>TIGANI ETTORE</t>
  </si>
  <si>
    <t>LISTA CIVICA: PRIMAVERA TERRANOVESE</t>
  </si>
  <si>
    <t>CHIENNI SERGIO</t>
  </si>
  <si>
    <t>LISTA CIVICA: INSIEME PER TERRANUOVA</t>
  </si>
  <si>
    <t>MANIACI GIOSUE'</t>
  </si>
  <si>
    <t>LISTA CIVICA: INSIEME SIPUO' GIOSUE' MANIACI SINDACO</t>
  </si>
  <si>
    <t>LAZZARIN MODESTO</t>
  </si>
  <si>
    <t>LISTA CIVICA: NOI CON LA GENTE</t>
  </si>
  <si>
    <t>SANTORO MAURO</t>
  </si>
  <si>
    <t>ZAMBONI SIMONE</t>
  </si>
  <si>
    <t>LISTA CIVICA: PROGETTO NUOVO PER TERRAZZO</t>
  </si>
  <si>
    <t>TASIN RENATO</t>
  </si>
  <si>
    <t>LISTA CIVICA: UNIAMO TERRE D'ADIGE</t>
  </si>
  <si>
    <t>LODI ROBERTO</t>
  </si>
  <si>
    <t>LISTA CIVICA: TERRE UNITE</t>
  </si>
  <si>
    <t>SEBASTIANELLI ANTONIO</t>
  </si>
  <si>
    <t>LISTA CIVICA: UNITI PER UNIRE TERRE ROVERESCHE</t>
  </si>
  <si>
    <t>BINI MIRKO</t>
  </si>
  <si>
    <t>MUSSO MARIA LUISA</t>
  </si>
  <si>
    <t>MURGIA GIULIO</t>
  </si>
  <si>
    <t>LISTA CIVICA: LISTA CIVICA UNIDADE</t>
  </si>
  <si>
    <t>RANIERI FRANCESCO</t>
  </si>
  <si>
    <t>LISTA CIVICA: TERZIGNO DEMOCRATICA | LISTA CIVICA: LISTA FRANCESCO RANIERI SINDACO (MIVAR) | LISTA CIVICA: TERZIGNO NEL CUORE | LISTA CIVICA: IL TRALCIO</t>
  </si>
  <si>
    <t>SOLFERINI MAURIZIO</t>
  </si>
  <si>
    <t>LISTA CIVICA: #PER TERZO</t>
  </si>
  <si>
    <t>QUAINI GIOSUALDO</t>
  </si>
  <si>
    <t>PEDERGNANA LUCIANA</t>
  </si>
  <si>
    <t>FERRARI VALERIO</t>
  </si>
  <si>
    <t>LISTA CIVICA: NUI TERSURIN</t>
  </si>
  <si>
    <t>CESCHINI ELENA</t>
  </si>
  <si>
    <t>MATSCHER CHRISTOPH</t>
  </si>
  <si>
    <t>NICOLAI ERMANNO</t>
  </si>
  <si>
    <t>LISTA CIVICA: UNITI E LIBERI PER TESSENNANO</t>
  </si>
  <si>
    <t>MOSCATO LUCIA</t>
  </si>
  <si>
    <t>LISTA CIVICA: PASSIONE TESTICO</t>
  </si>
  <si>
    <t>TIDU COSTANTINO</t>
  </si>
  <si>
    <t>LISTA CIVICA: VIVIAMO TETI</t>
  </si>
  <si>
    <t>SERRA DANIELE</t>
  </si>
  <si>
    <t>LISTA CIVICA: TEULADA IN TESTA</t>
  </si>
  <si>
    <t>BARBATO TOMMASO</t>
  </si>
  <si>
    <t>LISTA CIVICA: FUTURA PER TEVEROLA</t>
  </si>
  <si>
    <t>PELLANDA LUIGI</t>
  </si>
  <si>
    <t>MICHELUSI GIANANTONIO</t>
  </si>
  <si>
    <t>LISTA CIVICA: E' QUA THIENE | LISTA CIVICA: THIENE PER MANO | LISTA CIVICA: THIENE AL CENTRO | LISTA COMPOSITA: PARTITO DEMOCRATICO-INSIEME PER MICHELUSI | LISTA CIVICA: THIEN'E'</t>
  </si>
  <si>
    <t>SOLETTA GIANFRANCO</t>
  </si>
  <si>
    <t>LISTA CIVICA: OBIETTIVO COMUNE 2020</t>
  </si>
  <si>
    <t>ZEDDA PIETRO</t>
  </si>
  <si>
    <t>LISTA CIVICA: TIANESOSO</t>
  </si>
  <si>
    <t>CALABRESE CESARE</t>
  </si>
  <si>
    <t>LISTA CIVICA: NOI PER TICINETO</t>
  </si>
  <si>
    <t>CAZZATO GIACOMO</t>
  </si>
  <si>
    <t>LISTA CIVICA: TIGGIANO AL CENTRO</t>
  </si>
  <si>
    <t>LEONCINI GIORGIO</t>
  </si>
  <si>
    <t>LISTA CIVICA: PROVARE A CAMBIARE</t>
  </si>
  <si>
    <t>BASSO DANIELE</t>
  </si>
  <si>
    <t>LISTA CIVICA: LA SVOLTA PER TIGLIOLE</t>
  </si>
  <si>
    <t>BONASSI DANIELE</t>
  </si>
  <si>
    <t>FADDA PIETRO</t>
  </si>
  <si>
    <t>LISTA CIVICA: UNITI PER TINNURA</t>
  </si>
  <si>
    <t>MARIANI STEFANIA</t>
  </si>
  <si>
    <t>ANTOLINI EUGENIO</t>
  </si>
  <si>
    <t>SPADA FRANCO</t>
  </si>
  <si>
    <t>LISTA CIVICA: RINNOVA TIRANO</t>
  </si>
  <si>
    <t>PSENNER GERNOT</t>
  </si>
  <si>
    <t>GRECO DOMENICO STEFANO</t>
  </si>
  <si>
    <t>LISTA CIVICA: INSIEME PER TIRIOLO</t>
  </si>
  <si>
    <t>RATSCHILLER ERICH</t>
  </si>
  <si>
    <t>BUDRONI GIOVANNI MARIA</t>
  </si>
  <si>
    <t>LISTA CIVICA: NOI PER TISSI</t>
  </si>
  <si>
    <t>SCAVONE GRAZIANO</t>
  </si>
  <si>
    <t>LISTA CIVICA: CAMBIA TITO</t>
  </si>
  <si>
    <t>PROIETTI GIUSEPPE</t>
  </si>
  <si>
    <t>LISTA CIVICA: # TIVOLI UNICA | LISTA CIVICA: CITTADINI IN MOVIMENTO | LISTA CIVICA: CAMBIAMO TIVOLI | LISTA CIVICA: INSIEME PER PROIETTI SINDACO | LISTA CIVICA: IMPEGNO COMUNE PER TIVOLI | LISTA CIVICA: CIVICA LA DEMOCRAZIA | LISTA CIVICA: W TIVOLI PERCHE' TIVOLI VIVA | LISTA CIVICA: TIVOLI PROGETTO COMUNE | LISTA CIVICA: TIVOLI  PERLA D'ITALIA | LISTA CIVICA: TIVOLIMIA | LISTA CIVICA: ALTRA ITALIA | LISTA CIVICA: PARTECIPAZIONE POPOLARE</t>
  </si>
  <si>
    <t>BODRIA AMILCARE</t>
  </si>
  <si>
    <t>LISTA CIVICA: PER TIZZANO NOI CI SIAMO</t>
  </si>
  <si>
    <t>VOLPI VINCENZO</t>
  </si>
  <si>
    <t>LISTA CIVICA: FUTURO PER TOANO</t>
  </si>
  <si>
    <t>CAPORASO GENNARO</t>
  </si>
  <si>
    <t>LISTA CIVICA: UNITI PER TOCCO</t>
  </si>
  <si>
    <t>ZACCAGNINI RIZIERO</t>
  </si>
  <si>
    <t>LISTA CIVICA: PRIMAVERA TOCCOLANA</t>
  </si>
  <si>
    <t>FERRARIS TIZIANO</t>
  </si>
  <si>
    <t>LISTA CIVICA: PAESAGGIO MONTANO</t>
  </si>
  <si>
    <t>RUGGIANO ANTONINO</t>
  </si>
  <si>
    <t>FORZA ITALIA | LISTA CIVICA: TODI TRICOLORE | LEGA SALVINI | FRATELLI D'ITALIA | LISTA CIVICA: PER TODI CON RUSPOLINI</t>
  </si>
  <si>
    <t>PEZZOTTI DANILO</t>
  </si>
  <si>
    <t>LISTA CIVICA: UNITI PER TOFFIA</t>
  </si>
  <si>
    <t>DE FEZZA GIUSEPPE</t>
  </si>
  <si>
    <t>LISTA CIVICA: TOIRANO CONTINUA...</t>
  </si>
  <si>
    <t>SCLAVI MAURO</t>
  </si>
  <si>
    <t>LISTA CIVICA: TOLENTINO POPOLARE | LISTA CIVICA: RIFORMISTI TOLENTINO | LISTA CIVICA: TOLENTINO CIVICA E SOLIDALE</t>
  </si>
  <si>
    <t>BENTIVOGLIO STEFANIA</t>
  </si>
  <si>
    <t>LISTA CIVICA: TOLFA SCENARI FUTURI</t>
  </si>
  <si>
    <t>ACQUADRO PIER GIUSEPPE</t>
  </si>
  <si>
    <t>LISTA CIVICA: PROGETTO TOLLEGNO</t>
  </si>
  <si>
    <t>RADICA ANGELO</t>
  </si>
  <si>
    <t>LISTA CIVICA: PROGETTO TOLLO</t>
  </si>
  <si>
    <t>VICENTINI ROBERTO</t>
  </si>
  <si>
    <t>PEPE PASQUALE</t>
  </si>
  <si>
    <t>LISTA CIVICA: ANCORA TOLVE</t>
  </si>
  <si>
    <t>ANDRETTA CRISTIAN</t>
  </si>
  <si>
    <t>LISTA CIVICA: VALORE DOMANI</t>
  </si>
  <si>
    <t>BATTAN IVAN</t>
  </si>
  <si>
    <t>LISTA CIVICA: PER TON</t>
  </si>
  <si>
    <t>SAU PIERPAOLO</t>
  </si>
  <si>
    <t>LISTA CIVICA: INTRERRIOS</t>
  </si>
  <si>
    <t>FRATINI CESARE</t>
  </si>
  <si>
    <t>LISTA CIVICA: IN CAMPO PER TONCO</t>
  </si>
  <si>
    <t>BERTAGNOLI FRANCO</t>
  </si>
  <si>
    <t>FATIGATI LUCIANO</t>
  </si>
  <si>
    <t>LISTA CIVICA: CONTINUITA' PER TORA E PICCILLI</t>
  </si>
  <si>
    <t>RAIMONDO LUCIO FRANCO</t>
  </si>
  <si>
    <t>LISTA CIVICA: RIVOLUZIONIAMO TORANO</t>
  </si>
  <si>
    <t>CIAMMARICONI ANNA</t>
  </si>
  <si>
    <t>SISTI ROBERTA</t>
  </si>
  <si>
    <t>LISTA COMPOSITA: FORZA ITALIA-LEGA SALVINI LOMBARDIA-FRATELLI D'ITALIA-CIVICA</t>
  </si>
  <si>
    <t>CAMPESTRIN DANIELA</t>
  </si>
  <si>
    <t>LISTA CIVICA: TORCEGNO NEL CUORE</t>
  </si>
  <si>
    <t>FARRO MASSIMO</t>
  </si>
  <si>
    <t>LISTA CIVICA: L'UNIONE</t>
  </si>
  <si>
    <t>CICCARESE ELIO</t>
  </si>
  <si>
    <t>DELLI GATTI AMADO</t>
  </si>
  <si>
    <t>MEFFE GIANNI</t>
  </si>
  <si>
    <t>LISTA CIVICA: TORELLA NEL CUORE</t>
  </si>
  <si>
    <t>LIBERTI ERIDANO</t>
  </si>
  <si>
    <t>LISTA CIVICA: TORGIANO DA VIVERE</t>
  </si>
  <si>
    <t>ENGAZ LORENA</t>
  </si>
  <si>
    <t>LO RUSSO STEFANO</t>
  </si>
  <si>
    <t>LISTA CIVICA: TORINO DOMANI | LISTA CIVICA: LISTA CIVICA LO RUSSO SINDACO | PARTITO DEMOCRATICO | MODERATI | LISTA CIVICA: SINISTRA ECOLOGISTA | LISTA COMPOSITA: ARTICOLO UNO-PARTITO SOCIALISTA ITALIANO</t>
  </si>
  <si>
    <t>DI FONSO NINO</t>
  </si>
  <si>
    <t>LISTA CIVICA: TORINO DI SANGRO NEL CUORE</t>
  </si>
  <si>
    <t>REGINA PASQUALE</t>
  </si>
  <si>
    <t>LISTA CIVICA: CAMBIAMENTI PER TORITTO</t>
  </si>
  <si>
    <t>DONARINI ISAIA</t>
  </si>
  <si>
    <t>CALDARELLI GIOVANNI</t>
  </si>
  <si>
    <t>IANNONE NICOLA</t>
  </si>
  <si>
    <t>LISTA CIVICA: INSIEME PER TORNARECCIO</t>
  </si>
  <si>
    <t>PENCI MARIO</t>
  </si>
  <si>
    <t>LISTA CIVICA: IMPEGNO PER TORNATA ROMPREZZAGNO</t>
  </si>
  <si>
    <t>FIORI GIAMMARIO</t>
  </si>
  <si>
    <t>LISTA CIVICA: TORNIMPARTE IL BENE IN COMUNE</t>
  </si>
  <si>
    <t>MALACRIDA RINO</t>
  </si>
  <si>
    <t>LISTA CIVICA: PER TORNO</t>
  </si>
  <si>
    <t>LUSARDI RENZO</t>
  </si>
  <si>
    <t>QUERCIO ROBERTO</t>
  </si>
  <si>
    <t>LISTA CIVICA: TORO DI TUTTI</t>
  </si>
  <si>
    <t>SANNA MARTINO GIOVANNI</t>
  </si>
  <si>
    <t>LISTA CIVICA: TORPE' NOA</t>
  </si>
  <si>
    <t>BIANCO FRANCESCO</t>
  </si>
  <si>
    <t>LISTA CIVICA: PER TORRACA</t>
  </si>
  <si>
    <t>MULAS PIER PAOLO</t>
  </si>
  <si>
    <t>LISTA CIVICA: IMPEGNO COMUNE TORRALBA</t>
  </si>
  <si>
    <t>PRUZZI ERMANNO</t>
  </si>
  <si>
    <t>LISTA CIVICA: TORRAZZA UNITA</t>
  </si>
  <si>
    <t>ROZZINO MASSIMO</t>
  </si>
  <si>
    <t>LISTA CIVICA: TORRAZZA BENE COMUNE</t>
  </si>
  <si>
    <t>GRAZIANO LUIGI</t>
  </si>
  <si>
    <t>LISTA CIVICA: INSIEME PER TORRAZZO</t>
  </si>
  <si>
    <t>BROVEGLIO MARCO</t>
  </si>
  <si>
    <t>LISTA CIVICA: ONESTA' E TRADIZIONE</t>
  </si>
  <si>
    <t>MACARIO LUCA</t>
  </si>
  <si>
    <t>LISTA CIVICA: INSIEME PER TORRE</t>
  </si>
  <si>
    <t>RIZZOLO ANDREA</t>
  </si>
  <si>
    <t>LISTA CIVICA: IL COMUNE AL DI SOPRA DEI PARTITI</t>
  </si>
  <si>
    <t>UBODI SILVERIO</t>
  </si>
  <si>
    <t>LISTA CIVICA: NUOVA ERA INSIEME PER CAMBIARE</t>
  </si>
  <si>
    <t>CAVALLO GIAN PIERO</t>
  </si>
  <si>
    <t>LISTA CIVICA: SUONI ANTICHI IDEE NUOVE</t>
  </si>
  <si>
    <t>MOLINA GRAZIANO</t>
  </si>
  <si>
    <t>LISTA CIVICA: PRESENZA TRASPARENZA PARTECIPAZIONE</t>
  </si>
  <si>
    <t>NINKOVIC ELEONORA</t>
  </si>
  <si>
    <t>LISTA CIVICA: NOI E VOI SIAMO TORRE DE' BUSI</t>
  </si>
  <si>
    <t>RIBONI MARA</t>
  </si>
  <si>
    <t>LISTA CIVICA: TUTTI NOI PER TORRE DE' NEGRI</t>
  </si>
  <si>
    <t>MANCINI GIOVANNI</t>
  </si>
  <si>
    <t>LISTA CIVICA: SOLO PER TORRE</t>
  </si>
  <si>
    <t>BAZZANI MARIO</t>
  </si>
  <si>
    <t>LISTA CIVICA: PROGETTO PER IL BENE COMUNE</t>
  </si>
  <si>
    <t>LEBBOLO MATTEO FRANCESCO</t>
  </si>
  <si>
    <t>PALOMBA GIOVANNI</t>
  </si>
  <si>
    <t>LISTA CIVICA: IL CITTADINO | LISTA CIVICA: INSIEME PER LA CITTA' | LISTA CIVICA: L 259 | LISTA CIVICA: DAI DIRITTI AGLI ITALIANI | LISTA CIVICA: MOVIMENTO POPOLARE TORRESE | LISTA CIVICA: LA SVOLTA | LISTA CIVICA: CI VUOLE CORAGGIO</t>
  </si>
  <si>
    <t>MAZZAROTTO MAURIZIO</t>
  </si>
  <si>
    <t>ROTI VITO BRUNO</t>
  </si>
  <si>
    <t>LISTA CIVICA: PER TORRE</t>
  </si>
  <si>
    <t>GIANOTTI GIOVANNI</t>
  </si>
  <si>
    <t>VERONESI ROBERTO CASIMIRO</t>
  </si>
  <si>
    <t>LISTA CIVICA: IL PAESE IN COMUNE</t>
  </si>
  <si>
    <t>CARDILLO ANTONIO</t>
  </si>
  <si>
    <t>LISTA CIVICA: TORRE NEL CUORE</t>
  </si>
  <si>
    <t>TARAVELLO GIANRENZO</t>
  </si>
  <si>
    <t>VICINO PIETRO</t>
  </si>
  <si>
    <t>MARCHETTI ANTONIO GIUSEPPE</t>
  </si>
  <si>
    <t>COGNO MARCO</t>
  </si>
  <si>
    <t>LISTA CIVICA: SPIGHE FRA I MONTI</t>
  </si>
  <si>
    <t>ARNOLFO DANIELE GIORGIO</t>
  </si>
  <si>
    <t>LISTA CIVICA: TORRE MERLATA</t>
  </si>
  <si>
    <t>LEONI LUCA</t>
  </si>
  <si>
    <t>SACCOMANNO MICHELE</t>
  </si>
  <si>
    <t>LISTA CIVICA: MICHELE SACCOMANNO SINDACO</t>
  </si>
  <si>
    <t>PASCOLINI FRANCESCO</t>
  </si>
  <si>
    <t>LISTA CIVICA: TORREANO IN  MOVIMENTO  | LISTA CIVICA: TORREANO FUTURA</t>
  </si>
  <si>
    <t>BOSCOSCURO EMANUELE</t>
  </si>
  <si>
    <t>LISTA CIVICA: FARE INSIEME</t>
  </si>
  <si>
    <t>LELLA ANGELA CRISTINA</t>
  </si>
  <si>
    <t>IANNELLA ANGELINO</t>
  </si>
  <si>
    <t>LISTA CIVICA: INSIEME...SI PUÊ</t>
  </si>
  <si>
    <t>RIGATO MARCO</t>
  </si>
  <si>
    <t>LISTA CIVICA: IO AMO TORREGLIA</t>
  </si>
  <si>
    <t>CASELLI ANTONINO</t>
  </si>
  <si>
    <t>LISTA CIVICA: COMPETENZA &amp; LEALTA' PER TORREGROTTA CASELLI SINDACO</t>
  </si>
  <si>
    <t>DI PUMPO EMILIO</t>
  </si>
  <si>
    <t>LISTA CIVICA: TORREMAGGIORE IN COMUNE | LISTA CIVICA: ID INIZIATIVA DEMOCRATICA PER LA PUGLIA-IMPEGNO DEMOCRATICO | PARTITO DEMOCRATICO | LISTA CIVICA: CIVICA 4.0 | LISTA CIVICA: GD GIOVANI DEMOCRATICI</t>
  </si>
  <si>
    <t>CASTROVINCI SALVATORE</t>
  </si>
  <si>
    <t>DALMAZZONE RENATA</t>
  </si>
  <si>
    <t>SCALICI DAMIANO</t>
  </si>
  <si>
    <t>MANFREDI GERARDO</t>
  </si>
  <si>
    <t>LISTA CIVICA: TORREVECCHIA DOMANI</t>
  </si>
  <si>
    <t>SECCIA FRANCESCO</t>
  </si>
  <si>
    <t>LISTA CIVICA: UNITI PER TORREVECCHIA</t>
  </si>
  <si>
    <t>NICOTRA STEFANO</t>
  </si>
  <si>
    <t>MARCHIORO DIEGO</t>
  </si>
  <si>
    <t>LISTA CIVICA: TORRI CITT? UNITA</t>
  </si>
  <si>
    <t>CONCEZZI MICHELE</t>
  </si>
  <si>
    <t>LISTA CIVICA: TRADIZIONE E PROGRESSO</t>
  </si>
  <si>
    <t>SANTANGELI ALFONSO</t>
  </si>
  <si>
    <t>LISTA CIVICA: TORRICE C'E'</t>
  </si>
  <si>
    <t>TURCO FRANCESCO</t>
  </si>
  <si>
    <t>LISTA CIVICA: UNITI PER TORRICELLA</t>
  </si>
  <si>
    <t>BINI SIGRID</t>
  </si>
  <si>
    <t>LISTA CIVICA: PER TORRICELLA</t>
  </si>
  <si>
    <t>BROCCOLETTI FLORIANA</t>
  </si>
  <si>
    <t>FICCA CARMINE</t>
  </si>
  <si>
    <t>LISTA CIVICA: IMPEGNO COMUNE PER TORRICELLA</t>
  </si>
  <si>
    <t>PALUMBI DANIELE</t>
  </si>
  <si>
    <t>LISTA CIVICA: TORRICELLA NEL FUTURO</t>
  </si>
  <si>
    <t>SENSALE MARCO</t>
  </si>
  <si>
    <t>LISTA CIVICA: TORRICELLA ANCH'IO</t>
  </si>
  <si>
    <t>BELTRAMI MAURIZIO</t>
  </si>
  <si>
    <t>FADDA ALESSANDRO</t>
  </si>
  <si>
    <t>LISTA CIVICA: TORRILE OBIETTIVO COMUNE</t>
  </si>
  <si>
    <t>OLIVIERO ANNAMARIA</t>
  </si>
  <si>
    <t>GRAZI GIACOMO</t>
  </si>
  <si>
    <t>LISTA COMPOSITA: PARTITO DEMOCRATICO-+EUROPA-PARTITO SOCIALISTA ITALIANO</t>
  </si>
  <si>
    <t>COLAFIGLI RITA</t>
  </si>
  <si>
    <t>LISTA CIVICA: TORRITA BENE COMUNE</t>
  </si>
  <si>
    <t>CANNAS GIAMPAOLO MASSIMO</t>
  </si>
  <si>
    <t>LISTA CIVICA: PROGETTO 4.0</t>
  </si>
  <si>
    <t>CHIODI FEDERICO</t>
  </si>
  <si>
    <t>LISTA CIVICA: NUOVA TORTONA | FRATELLI D'ITALIA | LEGA SALVINI | FORZA ITALIA</t>
  </si>
  <si>
    <t>IORIO ANTONIO</t>
  </si>
  <si>
    <t>LISTA CIVICA: NUOVA PROSPETTIVA PER TORTORA</t>
  </si>
  <si>
    <t>TANCREDI NICOLA</t>
  </si>
  <si>
    <t>LISTA CIVICA: INSIEME PER TORTORELLA</t>
  </si>
  <si>
    <t>PICCIONI DOMENICO</t>
  </si>
  <si>
    <t>LISTA CIVICA: SI AMO TORTORETO</t>
  </si>
  <si>
    <t>RIZZO NERVO CARMELO</t>
  </si>
  <si>
    <t>MONTICOLO ENRICO</t>
  </si>
  <si>
    <t>LISTA CIVICA: TORVISCOSA RINASCE INSIEME | LISTA CIVICA: INSIEME PER TORVISCOSA</t>
  </si>
  <si>
    <t>CASTELLINI DELIA MARIA</t>
  </si>
  <si>
    <t>LISTA CIVICA: DELIA FARE COMUNE</t>
  </si>
  <si>
    <t>RISPOLI EMANUELA</t>
  </si>
  <si>
    <t>LISTA CIVICA: PROGRESSO DEMOCRATICO</t>
  </si>
  <si>
    <t>PRUNERI GIAMBATTISTA</t>
  </si>
  <si>
    <t>LISTA CIVICA: INSIEME PER TOVO</t>
  </si>
  <si>
    <t>ODDO ALESSANDRO</t>
  </si>
  <si>
    <t>ORTOLANO LEONARDO</t>
  </si>
  <si>
    <t>BASCIALLA GIUSEPPE</t>
  </si>
  <si>
    <t>FORZA ITALIA | LEGA SALVINI | LISTA COMPOSITA: MOVIMENTO PREALPINO-FRATELLI D'ITALIA</t>
  </si>
  <si>
    <t>MORO MARIA SEBASTIANA</t>
  </si>
  <si>
    <t>LISTA CIVICA: TRAMA'</t>
  </si>
  <si>
    <t>PATONER MAURIZIO</t>
  </si>
  <si>
    <t>AMATRUDA DOMENICO</t>
  </si>
  <si>
    <t>LISTA CIVICA: TRAMONTI DEMOCRATICA</t>
  </si>
  <si>
    <t>URBAN GIACOMO</t>
  </si>
  <si>
    <t>LISTA CIVICA: TRAMONTI DI SOPRA</t>
  </si>
  <si>
    <t>FACCHIN ROSETTA</t>
  </si>
  <si>
    <t>LISTA CIVICA: TRAMONTI INSIEME</t>
  </si>
  <si>
    <t>MAROTTA LUIGI</t>
  </si>
  <si>
    <t>LISTA CIVICA: TRAMUTOLA "NOVA"</t>
  </si>
  <si>
    <t>BOTTARO AMEDEO</t>
  </si>
  <si>
    <t>LISTA CIVICA: POPOLARI CON BOTTARO SINDACO | LISTA CIVICA: BOTTARO SINDACO | LISTA CIVICA: PUGLIA SOLIDALE VERDE | LISTA CIVICA: SUD AL CENTRO | LISTA CIVICA: PARTITO DEMOCRATICO | LISTA CIVICA: TRANI SOCIALE | LISTA CIVICA: SOLO CON TRANI FUTURA | LISTA CIVICA: CON EMILIANO | LISTA CIVICA: PRIMA DI TUTTO TRANI</t>
  </si>
  <si>
    <t>PAPINI MAURIZIO</t>
  </si>
  <si>
    <t>LISTA CIVICA: UN COMUNE X TUTTI</t>
  </si>
  <si>
    <t>TRANCHIDA GIACOMO</t>
  </si>
  <si>
    <t>COSENTINO SANTO</t>
  </si>
  <si>
    <t>NICOLAI SEBASTIAN</t>
  </si>
  <si>
    <t>LISTA CIVICA: CORAGGIO &amp; FUTURO</t>
  </si>
  <si>
    <t>LOBENE CESIDIO</t>
  </si>
  <si>
    <t>PISU STEFANIA</t>
  </si>
  <si>
    <t>MAGLIOCCO GEREMIA</t>
  </si>
  <si>
    <t>LISTA CIVICA: INSIEME PER TRASQUERA</t>
  </si>
  <si>
    <t>PES EMANUELE</t>
  </si>
  <si>
    <t>LISTA CIVICA: TRATALIAS UNITA</t>
  </si>
  <si>
    <t>CLENSI DOMIZIA</t>
  </si>
  <si>
    <t>LISTA CIVICA: IMPEGNO PER TRAVACÊ</t>
  </si>
  <si>
    <t>PASINETTI RENATO</t>
  </si>
  <si>
    <t>BUSSOLOTTI LAURA</t>
  </si>
  <si>
    <t>LISTA CIVICA: TRAVEDONA MONATE ATTIVA</t>
  </si>
  <si>
    <t>COLOMBATTO RENZA</t>
  </si>
  <si>
    <t>LISTA CIVICA: NUOVE SINERGIE</t>
  </si>
  <si>
    <t>DALL'ORTO SIMONE</t>
  </si>
  <si>
    <t>LISTA COMPOSITA: FORZA ITALIA-FRATELLI D'ITALIA-LEGA SALVINI PREMIER-CIVICA</t>
  </si>
  <si>
    <t>CAGLIERO MARIO</t>
  </si>
  <si>
    <t>LISTA CIVICA: INSIEME PER TRAVES</t>
  </si>
  <si>
    <t>COZZI FRANCESCA</t>
  </si>
  <si>
    <t>LISTA CIVICA: TRAVESIO RINASCE</t>
  </si>
  <si>
    <t>ALBASI LODOVICO</t>
  </si>
  <si>
    <t>LISTA CIVICA: SIAMO TRA VOI</t>
  </si>
  <si>
    <t>LEONARDI MATTEO</t>
  </si>
  <si>
    <t>ZOGGIA ANTONELLA</t>
  </si>
  <si>
    <t>LISTA COMPOSITA: LEGASALVINI-LISTA CIVICA</t>
  </si>
  <si>
    <t>AURELIO ALEX</t>
  </si>
  <si>
    <t>DE LUCA RAFFAELE</t>
  </si>
  <si>
    <t>LISTA CIVICA: TRECASE SINDACO DE LUCA</t>
  </si>
  <si>
    <t>MESSINA GIUSEPPE</t>
  </si>
  <si>
    <t>LISTA CIVICA: INSIEME PER TRECASTAGNI-MESSINA SINDACO</t>
  </si>
  <si>
    <t>SEBASTIANELLI MARCO</t>
  </si>
  <si>
    <t>LISTA CIVICA: TRECASTELLI PASSIONE COMUNE</t>
  </si>
  <si>
    <t>BINATTI FEDERICO</t>
  </si>
  <si>
    <t>LISTA CIVICA: BINATTI SINDACO | LISTA CIVICA: CANETTA | LISTA CIVICA: TRECATE MODERATA CANETTA | FRATELLI D'ITALIA | LISTA CIVICA: TRECATE FUTURA CANETTA | LEGA SALVINI PIEMONTE | LISTA CIVICA: CRIVELLI CIVICI PER TRECATE | FORZA ITALIA</t>
  </si>
  <si>
    <t>MARCANTE FABIO</t>
  </si>
  <si>
    <t>LARUCCIA ANTONIO</t>
  </si>
  <si>
    <t>LISTA CIVICA: CASA COMUNE</t>
  </si>
  <si>
    <t>VIETINA SIMONA</t>
  </si>
  <si>
    <t>LISTA CIVICA: TREDOZIO PRIMA DI TUTTO</t>
  </si>
  <si>
    <t>BERGHELLA MASSIMILIANO</t>
  </si>
  <si>
    <t>LISTA CIVICA: TREGLIO FUTURA</t>
  </si>
  <si>
    <t>SANTELLANI SIMONE</t>
  </si>
  <si>
    <t>LISTA CIVICA: TREGNAGO PARTECIPA</t>
  </si>
  <si>
    <t>CAPPONI FRANCO</t>
  </si>
  <si>
    <t>LISTA CIVICA: TREIA 2030</t>
  </si>
  <si>
    <t>PIONZO ANDREA</t>
  </si>
  <si>
    <t>LISTA CIVICA: TREISO OGGI</t>
  </si>
  <si>
    <t>RANDO SANTI</t>
  </si>
  <si>
    <t>LISTA CIVICA: MOVIMENTO FORZA TREMESTIERI | LISTA CIVICA: TREMESTIERI IN PRIMO PIANO | FORZA ITALIA | LISTA CIVICA: TREMESTIERI VIVA | LISTA CIVICA: IDEA SICILIA POPOLARI E AUTONOMISTI | FRATELLI D'ITALIA</t>
  </si>
  <si>
    <t>GUERRA MAURO</t>
  </si>
  <si>
    <t>LISTA CIVICA: NUOVA TREMEZZINA</t>
  </si>
  <si>
    <t>GIRARDI BATTISTA</t>
  </si>
  <si>
    <t>LISTA CIVICA: TREMOSINE FUTURA</t>
  </si>
  <si>
    <t>CARIONE ROSARIO</t>
  </si>
  <si>
    <t>LISTA CIVICA: TRENTINARA UNITA PER IL FUTURO</t>
  </si>
  <si>
    <t>IANESELLI FRANCO</t>
  </si>
  <si>
    <t>APICELLA MICHELE</t>
  </si>
  <si>
    <t>LISTA CIVICA: EUREKA | LISTA CIVICA: UN'ALTRA CITT? | LISTA CIVICA: NUOVA ENERGIA</t>
  </si>
  <si>
    <t>SPALENZA ITALO</t>
  </si>
  <si>
    <t>LISTA CIVICA: FUTURO ADESSO</t>
  </si>
  <si>
    <t>CELOTTI MANUELA</t>
  </si>
  <si>
    <t>LISTA CIVICA: TREPPO VIVE-VIVE TREP | LISTA CIVICA: PROGETTO COMUNE</t>
  </si>
  <si>
    <t>CORTOLEZZIS LUIGI</t>
  </si>
  <si>
    <t>TAURINO GIUSEPPE MARIA</t>
  </si>
  <si>
    <t>LISTA CIVICA: SOLIDARIETA' LAVORO DEMOCRAZIA</t>
  </si>
  <si>
    <t>FRANCINI ANDREA</t>
  </si>
  <si>
    <t>LISTA CIVICA: TREQUANDA IN CAMMINO</t>
  </si>
  <si>
    <t>MASTRINI MATTEO</t>
  </si>
  <si>
    <t>LISTA CIVICA: TRESANA NEL CUORE</t>
  </si>
  <si>
    <t>BENEDETTI DANNY</t>
  </si>
  <si>
    <t>BARBATI ANGELO</t>
  </si>
  <si>
    <t>PERELLI LAURA</t>
  </si>
  <si>
    <t>LISTA CIVICA: TRESIGNANA PRIMA DI TUTTO</t>
  </si>
  <si>
    <t>BARUFFI FERNANDO</t>
  </si>
  <si>
    <t>LISTA CIVICA: TRESIVIO APERTA</t>
  </si>
  <si>
    <t>MASTINU GIOVANNI MARIA LUIGI</t>
  </si>
  <si>
    <t>LISTA CIVICA: NOI CON VOI PER TRESNURAGHES</t>
  </si>
  <si>
    <t>TORSI EROS</t>
  </si>
  <si>
    <t>LISTA CIVICA: IL TRIFOGLIO</t>
  </si>
  <si>
    <t>SPERANDIO BERNARDINO</t>
  </si>
  <si>
    <t>LISTA CIVICA: SI AMO TREVI</t>
  </si>
  <si>
    <t>GRAZIOLI SILVIO</t>
  </si>
  <si>
    <t>LISTA CIVICA: TREVI NEL FUTURO</t>
  </si>
  <si>
    <t>ROSSI NICOLINO</t>
  </si>
  <si>
    <t>LISTA CIVICA: TREVICO IN MOVIMENTO</t>
  </si>
  <si>
    <t>IMERI JURI FABIO</t>
  </si>
  <si>
    <t>LISTA CIVICA: SALUTE E FUTURO | LISTA CIVICA: CON MANGANO X TREVIGLIO | LISTA CIVICA: IO TREVIGLIO | FRATELLI D'ITALIA | LISTA COMPOSITA: FORZA ITALIA-UNIONE DI CENTRO | LEGA</t>
  </si>
  <si>
    <t>BONESSO FRANCO</t>
  </si>
  <si>
    <t>LISTA CIVICA: PER TREVIGNANO</t>
  </si>
  <si>
    <t>MACIUCCHI CLAUDIA</t>
  </si>
  <si>
    <t>LISTA CIVICA: CHI AMA TREVIGNANO</t>
  </si>
  <si>
    <t>DEGIOVANNI NADIA</t>
  </si>
  <si>
    <t>LISTA CIVICA: INSIEME PER TREVILLE</t>
  </si>
  <si>
    <t>GANDOLFI PASQUALE GIOVANNI</t>
  </si>
  <si>
    <t>LEGA | FRATELLI D'ITALIA CON GIORGIA MELONI | LISTA CIVICA: GRANDE TREVISO | UNIONE DI CENTRO-LISTA RENOSTO | LISTA CIVICA: MARIO CONTE SINDACO | FORZA ITALIA | LISTA CIVICA: ZAIA GENTILINI</t>
  </si>
  <si>
    <t>PICCINELLI MAURO</t>
  </si>
  <si>
    <t>CATALDO DIEGO</t>
  </si>
  <si>
    <t>LISTA CIVICA: PROTAGONISTI INSIEME</t>
  </si>
  <si>
    <t>BOTTERO FABIO</t>
  </si>
  <si>
    <t>LISTA CIVICA: TREZZANO SUL NAVIGLIO OLTRE | LISTA CIVICA: TREZZANO CON FABIO | PARTITO DEMOCRATICO</t>
  </si>
  <si>
    <t>CENTURELLI SILVANA CARMEN</t>
  </si>
  <si>
    <t>LISTA CIVICA: LISTA PER IL CAMBIAMENTO</t>
  </si>
  <si>
    <t>CERRINO ALBERTO</t>
  </si>
  <si>
    <t>LISTA CIVICA: INSIEME PER TREZZO TINELLA</t>
  </si>
  <si>
    <t>BONGIASCA FIORENZO</t>
  </si>
  <si>
    <t>LISTA CIVICA: LA NUOVA TREZZONE</t>
  </si>
  <si>
    <t>CAVAZZANA MASSIMO</t>
  </si>
  <si>
    <t>LISTA CIVICA: S?TRIBANO</t>
  </si>
  <si>
    <t>GABRIELE ROBERTO</t>
  </si>
  <si>
    <t>LISTA CIVICA: INSIEME PER TRIBIANO</t>
  </si>
  <si>
    <t>GARBARINO MARINA</t>
  </si>
  <si>
    <t>LISTA CIVICA: VOLTA PAGINA RINNOVA TRIBOGNA</t>
  </si>
  <si>
    <t>DE DONNO ANTONIO</t>
  </si>
  <si>
    <t>BORGO CARLO</t>
  </si>
  <si>
    <t>LISTA CIVICA: TRICERRO DOMANI</t>
  </si>
  <si>
    <t>BAIUTTI GIORGIO</t>
  </si>
  <si>
    <t>LSITA CIVICA: INNOVA TRICESIMO | LISTA CIVICA: INSIEME PER TRICESIMO</t>
  </si>
  <si>
    <t>CHIRONI ANNA ASSUNTA</t>
  </si>
  <si>
    <t>LISTA CIVICA: TRIEI NUOVA</t>
  </si>
  <si>
    <t>DIPIAZZA ROBERTO</t>
  </si>
  <si>
    <t>FRATELLI D'ITALIA CON GIORGIA MELONI | LISTA CIVICA: NOI CON L'ITALIA DIPIAZZA  SINDACO | LISTA CIVICA: DIPIAZZA PER TRIESTE | FORZA ITALIA | LEGA SALVINI PREMIER</t>
  </si>
  <si>
    <t>DONATELLI ANTONIO</t>
  </si>
  <si>
    <t>LISTA CIVICA: SENSO CIVICO | LISTA CIVICA: PER TRIGGIANO | LISTA CIVICA: NOI POPOLARI TRIGGIANO COL CUORE | LISTA CIVICA: RESET | LISTA CIVICA: CON DONATELLI SINDACO | LISTA CIVICA: TRIGGIANO AL CENTRO | LISTA CIVICA: TRIGGIANO VINCE! | LISTA CIVICA: AMBIENTE SOCIALE</t>
  </si>
  <si>
    <t>MARCARINI MARIELLA</t>
  </si>
  <si>
    <t>LISTA CIVICA: CRESCERE CON TRIGOLO</t>
  </si>
  <si>
    <t>ZUCCO ERNESTA</t>
  </si>
  <si>
    <t>LISTA CIVICA: PER TRINITA'</t>
  </si>
  <si>
    <t>CARTA GIAMPIERO</t>
  </si>
  <si>
    <t>LISTA CIVICA: AD ALLEANZA DEMOCRATICA</t>
  </si>
  <si>
    <t>PANE DANIELE</t>
  </si>
  <si>
    <t>LISTA CIVICA: TRINO ROBELLA MIGLIORE</t>
  </si>
  <si>
    <t>DI FAZIO MASSIMO</t>
  </si>
  <si>
    <t>LISTA CIVICA: TRIORA VIVA</t>
  </si>
  <si>
    <t>LEMMO MICHELE</t>
  </si>
  <si>
    <t>LISTA CIVICA: PRIMA IL TERRITORIO</t>
  </si>
  <si>
    <t>COMASCHI MARCO GIOVANNI</t>
  </si>
  <si>
    <t>LISTA CIVICA: INSIEME PER TRISOBBIO</t>
  </si>
  <si>
    <t>FACCIO DAVIDE</t>
  </si>
  <si>
    <t>LISTA CIVICA: LISTA CIVICA PER TRISSINO</t>
  </si>
  <si>
    <t>CICARDI PIETRO GIOVANNI MARIA</t>
  </si>
  <si>
    <t>LISTA CIVICA: PROGETTO TRIUGGIO</t>
  </si>
  <si>
    <t>CORALLO PASQUALE</t>
  </si>
  <si>
    <t>LISTA CIVICA: TRIVENTO RIPARTE</t>
  </si>
  <si>
    <t>LATINI GIANLUCA</t>
  </si>
  <si>
    <t>LISTA CIVICA: SI AMO TRIVIGLIANO</t>
  </si>
  <si>
    <t>FEDELE ROBERTO</t>
  </si>
  <si>
    <t>GUARINI MARCO</t>
  </si>
  <si>
    <t>LISTA CIVICA: NUOVA ALBA PER TRIVIGNO</t>
  </si>
  <si>
    <t>VILLANI ROBERTO</t>
  </si>
  <si>
    <t>EPP MICHAEL</t>
  </si>
  <si>
    <t>NAPOLETANO STEFANO</t>
  </si>
  <si>
    <t>LISTA CIVICA: INSIEME LA PERSONA AL CENTRO</t>
  </si>
  <si>
    <t>CAVALIERI LEONARDO</t>
  </si>
  <si>
    <t>LISTA CIVICA: DEMOCRATICI INSIEME</t>
  </si>
  <si>
    <t>VENEZIA SEBASTIANO</t>
  </si>
  <si>
    <t>NEGRI GIANMARCO</t>
  </si>
  <si>
    <t>VISCARDI RENZO</t>
  </si>
  <si>
    <t>PALMIERI ANTONIO</t>
  </si>
  <si>
    <t>LISTA CIVICA: TUTTI INSIEME PER TRONZANO</t>
  </si>
  <si>
    <t>PAIROTTO MICHELE</t>
  </si>
  <si>
    <t>MACRI' GIOVANNI</t>
  </si>
  <si>
    <t>SACCHI MATTIA</t>
  </si>
  <si>
    <t>LISTA CIVICA: TUTTI PER TROVO</t>
  </si>
  <si>
    <t>DE GREGORIO FRANCO</t>
  </si>
  <si>
    <t>LISTA CIVICA: PRIMA IL NOSTRO COMUNE</t>
  </si>
  <si>
    <t>GUNSCH ROSELINDE</t>
  </si>
  <si>
    <t>DI IORIO GIANNI</t>
  </si>
  <si>
    <t>LISTA CIVICA: LA VIA GIUSTA</t>
  </si>
  <si>
    <t>MARCOVECCHIO ERNANO</t>
  </si>
  <si>
    <t>LISTA CIVICA: SCELTE PARTECIPATE</t>
  </si>
  <si>
    <t>ARVONIO MICHELE</t>
  </si>
  <si>
    <t>LISTA CIVICA: UNITI PER TUFINO</t>
  </si>
  <si>
    <t>DONNARUMMA NUNZIO</t>
  </si>
  <si>
    <t>LISTA CIVICA: TUFO IL BENE CONTINUA</t>
  </si>
  <si>
    <t>STAMERRA MASSIMO</t>
  </si>
  <si>
    <t>LISTA CIVICA: INSIEME PER TUGLIE</t>
  </si>
  <si>
    <t>LOCCI ANDREA</t>
  </si>
  <si>
    <t>LISTA CIVICA: FUTURO PROSSIMO</t>
  </si>
  <si>
    <t>BECCA ANDREA</t>
  </si>
  <si>
    <t>LISTA CIVICA: PROGETTIAMO IL FUTURO</t>
  </si>
  <si>
    <t>MINCIARONI MARIA ELENA</t>
  </si>
  <si>
    <t>LISTA CIVICA: UNITI PER TUORO</t>
  </si>
  <si>
    <t>PROIETTI ROBERTO</t>
  </si>
  <si>
    <t>LISTA CIVICA: VIVIAMO TURANIA</t>
  </si>
  <si>
    <t>LOTTAROLI EMILIANO</t>
  </si>
  <si>
    <t>LISTA CIVICA: UNITI PER TURANO E MELEGNANELLO</t>
  </si>
  <si>
    <t>OLEARI ALBERTO</t>
  </si>
  <si>
    <t>LISTA CIVICA: TU COME TURATE</t>
  </si>
  <si>
    <t>ALLEVI FABRIZIO</t>
  </si>
  <si>
    <t>LISTA COMPOSITA: FRATELLI D'ITALIA-LEGA SALVINI LOMBARDIA-INSIEME PER TURBIGO-FORZA ITALIA</t>
  </si>
  <si>
    <t>RESTA IPPOLITA</t>
  </si>
  <si>
    <t>LISTA CIVICA: TURINASCE</t>
  </si>
  <si>
    <t>PICCHEDDA MARTINO</t>
  </si>
  <si>
    <t>LISTA CIVICA: TURRI INSIEME</t>
  </si>
  <si>
    <t>BULLIAN ENRICO</t>
  </si>
  <si>
    <t>PLACIDO GIOVANNI</t>
  </si>
  <si>
    <t>COSMA SALVATORE</t>
  </si>
  <si>
    <t>LISTA CIVICA: TURSI IN PRIMA PERSONA</t>
  </si>
  <si>
    <t>MICELI LUIGI</t>
  </si>
  <si>
    <t>LISTA CIVICA: ALLEANZA PER TUSA</t>
  </si>
  <si>
    <t>BARTOLACCI FABIO</t>
  </si>
  <si>
    <t>LISTA CIVICA: OBIETTIVO COMUNE 2.0</t>
  </si>
  <si>
    <t>GOTTI ERSILIO</t>
  </si>
  <si>
    <t>CLERICI LUIGI</t>
  </si>
  <si>
    <t>LISTA COMPOSITA: FRATELLI D'ITALIA-LEGA SALVINI-FORZA ITALIA-LISTA ROSA</t>
  </si>
  <si>
    <t>CRISA' VINCENZO</t>
  </si>
  <si>
    <t>FONTANINI PIETRO</t>
  </si>
  <si>
    <t>LISTA AUTONOMISTA: AUTONOMIA RESPONSABILE | FORZA ITALIA | FRATELLI D'ITALIA CON GIORGIA MELONI | LSITA CIVICA: IDENTITA' CIVICA | LEGA</t>
  </si>
  <si>
    <t>CHIGA SALVATORE</t>
  </si>
  <si>
    <t>LISTA CIVICA: CITTADINI PROTAGONISTI</t>
  </si>
  <si>
    <t>DE PAOLA STEFANO ANDREA</t>
  </si>
  <si>
    <t>LAMBRUGHI RITA</t>
  </si>
  <si>
    <t>LISTA CIVICA: CONTINUIT? E RINNOVAMENTO</t>
  </si>
  <si>
    <t>COSSU DANILO</t>
  </si>
  <si>
    <t>LISTA CIVICA: X ULA DI +</t>
  </si>
  <si>
    <t>SORU GIOVANNI</t>
  </si>
  <si>
    <t>LISTA CIVICA: IL CANTIERE</t>
  </si>
  <si>
    <t>SCHWARZ STEFAN</t>
  </si>
  <si>
    <t>CARIZIA LUCA</t>
  </si>
  <si>
    <t>FORZA ITALIA | FRATELLI D'ITALIA-CIVICA | LEGA</t>
  </si>
  <si>
    <t>GRECO PIETRO</t>
  </si>
  <si>
    <t>LISTA CIVICA: UMBRIATICO CAMBIA</t>
  </si>
  <si>
    <t>BRUGALI GIANLUIGI</t>
  </si>
  <si>
    <t>FENU SAMUELE</t>
  </si>
  <si>
    <t>DANIELLI MICHELE</t>
  </si>
  <si>
    <t>LISTA CIVICA: PER URBANA E SAN SALVARO</t>
  </si>
  <si>
    <t>CICCOLINI MARCO</t>
  </si>
  <si>
    <t>LISTA CIVICA: VIVIAMO URBANIA</t>
  </si>
  <si>
    <t>ANTOCI FABRIZIO</t>
  </si>
  <si>
    <t>LISTA CIVICA: URBE RIPARTE</t>
  </si>
  <si>
    <t>GAMBINI MAURIZIO</t>
  </si>
  <si>
    <t>LISTA CIVICA: LIBERI PER CAMBIARE | LISTA COMPOSITA: FORZA ITALIA-SGARBI RINASCIMENTO-UNIONE DI CENTRO | LEGA SALVINI | LISTA CIVICA: URBINO CITT? IDEALE</t>
  </si>
  <si>
    <t>GIUBILEO PAOLO FRANCESCO</t>
  </si>
  <si>
    <t>LISTA CIVICA: INSIEME PER URBISAGLIA</t>
  </si>
  <si>
    <t>GASTOLDI MARCO</t>
  </si>
  <si>
    <t>DETTORI MATTEO EMANUELE</t>
  </si>
  <si>
    <t>LISTA CIVICA: URI PRIMA DI TUTTO</t>
  </si>
  <si>
    <t>GRECO LAURA</t>
  </si>
  <si>
    <t>LISTA CIVICA: URURI LIBERA</t>
  </si>
  <si>
    <t>ARBA ENNIO</t>
  </si>
  <si>
    <t>LISTA CIVICA: SICHIMUS PARIS PO ORTHULLE'</t>
  </si>
  <si>
    <t>GARBARINO GIUSEPPE</t>
  </si>
  <si>
    <t>LISTA CIVICA: USCIO DI TUTTI</t>
  </si>
  <si>
    <t>CAO FABRIZIO</t>
  </si>
  <si>
    <t>BRUNDU ANTONIO</t>
  </si>
  <si>
    <t>LISTA CIVICA: CIVICAMENTE PER USINI</t>
  </si>
  <si>
    <t>MANDELLI LISA</t>
  </si>
  <si>
    <t>LISTA CIVICA: PER USMATE VELATE</t>
  </si>
  <si>
    <t>CONTINI EMIDIO</t>
  </si>
  <si>
    <t>SIDERI MARCO</t>
  </si>
  <si>
    <t>LISTA CIVICA: USSARAMANNA 2025</t>
  </si>
  <si>
    <t>USAI FRANCESCO</t>
  </si>
  <si>
    <t>FERRETTI ANDREA</t>
  </si>
  <si>
    <t>LISTA CIVICA: INSIEME PER USSEAUX</t>
  </si>
  <si>
    <t>GROSSO PIER MARIO</t>
  </si>
  <si>
    <t>LISTA CIVICA: UNITI PER USSEGLIO</t>
  </si>
  <si>
    <t>BERNARDINI SILVIA</t>
  </si>
  <si>
    <t>LISTA CIVICA: PROGETTO USSITA</t>
  </si>
  <si>
    <t>MILITELLO SALVATORE</t>
  </si>
  <si>
    <t>PORCU GIACOMO</t>
  </si>
  <si>
    <t>LISTA CIVICA: INVERSIONE A UTA</t>
  </si>
  <si>
    <t>CORDIO DINO</t>
  </si>
  <si>
    <t>LISTA CIVICA: DEMOCRATICI PER UZZANO</t>
  </si>
  <si>
    <t>POMILLO ANTONIO</t>
  </si>
  <si>
    <t>CAPANNA MARINO</t>
  </si>
  <si>
    <t>LISTA CIVICA: INSIEME PER VACONE</t>
  </si>
  <si>
    <t>MAMMARELLA PIERGIUSEPPE</t>
  </si>
  <si>
    <t>LISTA CIVICA: UNITIPERVACRI</t>
  </si>
  <si>
    <t>OBERHOFER ELMAR</t>
  </si>
  <si>
    <t>GIULIANO MONICA</t>
  </si>
  <si>
    <t>LISTA CIVICA: LAVORIAMO CON I VADESI</t>
  </si>
  <si>
    <t>LODOVICI GIOVANNI</t>
  </si>
  <si>
    <t>LISTA CIVICA: VAGLI C'?! FATTI NON PAROLE!</t>
  </si>
  <si>
    <t>BORCHI LEONARDO</t>
  </si>
  <si>
    <t>LISTA CIVICA: PER VAGLIA</t>
  </si>
  <si>
    <t>SENISE ANTONIO</t>
  </si>
  <si>
    <t>VERRI BARTOLOMEO</t>
  </si>
  <si>
    <t>BOSI PRIMO</t>
  </si>
  <si>
    <t>LISTA CIVICA: CENTRO SINISTRA PER VAIANO</t>
  </si>
  <si>
    <t>MOLASCHI PAOLO PRIMO</t>
  </si>
  <si>
    <t>LISTA CIVICA: INSIEME PER VAIANO</t>
  </si>
  <si>
    <t>MERINI ENZO</t>
  </si>
  <si>
    <t>LISTA CIVICA: LISTA CIVICA PER VAIE</t>
  </si>
  <si>
    <t>PALLADINI PAOLO</t>
  </si>
  <si>
    <t>SUPINO STANISLAO</t>
  </si>
  <si>
    <t>LISTA CIVICA: VAIRANO UNITA</t>
  </si>
  <si>
    <t>BARZAN VIRGILIO</t>
  </si>
  <si>
    <t>ZAMBELLI DAMIANO</t>
  </si>
  <si>
    <t>LISTA CIVICA: VAL BREMBILLA NEL CUORE</t>
  </si>
  <si>
    <t>TAPPERO CARLO</t>
  </si>
  <si>
    <t>GEDDA MICHELE</t>
  </si>
  <si>
    <t>LISTA CIVICA: RINNOVAMENTO INDIPENDENTI</t>
  </si>
  <si>
    <t>CAMPETTI FRANCO</t>
  </si>
  <si>
    <t>LISTA CIVICA: INSIEME PER VAL DI NIZZA</t>
  </si>
  <si>
    <t>GUFLER STEFAN</t>
  </si>
  <si>
    <t>DE PELLEGRIN CAMILLO</t>
  </si>
  <si>
    <t>FIPPONI MAURIZIO</t>
  </si>
  <si>
    <t>LISTA CIVICA: PROGETTO VAL LIONA</t>
  </si>
  <si>
    <t>TAEGGI PIETRO</t>
  </si>
  <si>
    <t>LISTA CIVICA: INSIEME CON LA VAL MASINO</t>
  </si>
  <si>
    <t>PUDDU IVAN</t>
  </si>
  <si>
    <t>RICCARDI ROMINA</t>
  </si>
  <si>
    <t>LISTA CIVICA: VALBONDIONE C'?</t>
  </si>
  <si>
    <t>FERRINI CLAUDIO</t>
  </si>
  <si>
    <t>FERAZZOLI LUCA</t>
  </si>
  <si>
    <t>LISTA CIVICA: VALBRENTA CIVICA</t>
  </si>
  <si>
    <t>BRASSESCO MICHELE</t>
  </si>
  <si>
    <t>LISTA CIVICA: VALBREVENNA VIVA</t>
  </si>
  <si>
    <t>VENER LUIGI</t>
  </si>
  <si>
    <t>LISTA CIVICA: LA NOSTRA VALLE</t>
  </si>
  <si>
    <t>GAIDO GIUSEPPE</t>
  </si>
  <si>
    <t>ACERBI GIANCARLO GIUSEPPE</t>
  </si>
  <si>
    <t>LISTA CIVICA: AUTONOMIA DEL VENETO | LISTA CIVICA: SCEGLI VALDAGNO | LISTA CIVICA: VALDAGNO GUARDA AVANTI | PARTITO DEMOCRATICO</t>
  </si>
  <si>
    <t>PELLIZZARI KETTY</t>
  </si>
  <si>
    <t>REDEN GEORG JAKOB</t>
  </si>
  <si>
    <t>SARTORI CLAUDIO</t>
  </si>
  <si>
    <t>LISTA CIVICA: SIAMO VALDASTICO</t>
  </si>
  <si>
    <t>PELLA ROBERTO</t>
  </si>
  <si>
    <t>LISTA CIVICA: LISTA CIVICA GRANO E NAVETTA</t>
  </si>
  <si>
    <t>STABILE FRANCESCO</t>
  </si>
  <si>
    <t>LISTA CIVICA: STABILE SINDACO VALDERICE</t>
  </si>
  <si>
    <t>TRABUCCHI MASSIMILIANO</t>
  </si>
  <si>
    <t>LISTA CIVICA: VALDIDENTRO VENTI 27</t>
  </si>
  <si>
    <t>GIORDANA GUIDO</t>
  </si>
  <si>
    <t>LISTA CIVICA: CON TE PER IL PAESE</t>
  </si>
  <si>
    <t>CARLI MARIO</t>
  </si>
  <si>
    <t>LISTA CIVICA: VALDILANA INSIEME</t>
  </si>
  <si>
    <t>DI STEFANO ANTONINO</t>
  </si>
  <si>
    <t>LISTA CIVICA: RILANCIARE VALDINA</t>
  </si>
  <si>
    <t>PEDRINI ALESSANDRO</t>
  </si>
  <si>
    <t>LISTA CIVICA: VIVERE VALDISOTTO</t>
  </si>
  <si>
    <t>FREGONESE LUCIANO</t>
  </si>
  <si>
    <t>LISTA CIVICA: NUOVA CIVICA</t>
  </si>
  <si>
    <t>CHIARA LUCA</t>
  </si>
  <si>
    <t>TASSO LUIGI</t>
  </si>
  <si>
    <t>LISTA CIVICA: INSIEME PER VALEGGIO</t>
  </si>
  <si>
    <t>GARDONI ALESSANDRO</t>
  </si>
  <si>
    <t>LISTA CIVICA: VALEGGIO IN COMUNE</t>
  </si>
  <si>
    <t>BIGIOTTI STEFANO</t>
  </si>
  <si>
    <t>ODDONE MAURIZIO</t>
  </si>
  <si>
    <t>FORZA ITALIA | LEGA SALVINI PIEMONTE | FRATELLI D'ITALIA</t>
  </si>
  <si>
    <t>BASSAN FABIO</t>
  </si>
  <si>
    <t>LISTA COMPOSITA: LEGA SALVINI LOMBARDIA-FRATELLI D'ITALIA-FORZA ITALIA-SI AMO VALERA</t>
  </si>
  <si>
    <t>BACOCCOLI ENRICO</t>
  </si>
  <si>
    <t>ARISIO SERGIO</t>
  </si>
  <si>
    <t>LISTA CIVICA: OBIETTIVO VALFENERA</t>
  </si>
  <si>
    <t>TONINI MICHELE</t>
  </si>
  <si>
    <t>CITRACCA MASSIMO</t>
  </si>
  <si>
    <t>LISTA CIVICA: PER VALFORNACE NOI CON VOI</t>
  </si>
  <si>
    <t>BELLOTTI LUCA FERDINANDO</t>
  </si>
  <si>
    <t>LISTA CIVICA: ESSERCI</t>
  </si>
  <si>
    <t>JARDINI BRUNA</t>
  </si>
  <si>
    <t>LISTA CIVICA: CON VOI PER LA VALGANNA</t>
  </si>
  <si>
    <t>LISTA CIVICA: VALGIOIESI PER VALGIOIE</t>
  </si>
  <si>
    <t>BOSATELLI ANGELO</t>
  </si>
  <si>
    <t>LISTA CIVICA: UNITI PER VALGOGLIO</t>
  </si>
  <si>
    <t>ARLOTTO ALBINO</t>
  </si>
  <si>
    <t>LISTA CIVICA: PER VALGRANA ALPES</t>
  </si>
  <si>
    <t>COLOMBO MATTEO</t>
  </si>
  <si>
    <t>VIERIN ALINE</t>
  </si>
  <si>
    <t>DRAIA' FRANCESCA</t>
  </si>
  <si>
    <t>LUCHETTA FABIO FERDINANDO</t>
  </si>
  <si>
    <t>LISTA CIVICA: LA VALADA</t>
  </si>
  <si>
    <t>TRABBIA MICHELA</t>
  </si>
  <si>
    <t>LISTA CIVICA: EQUILIBRIO E UGUAGLIANZA</t>
  </si>
  <si>
    <t>COSTA LUCA</t>
  </si>
  <si>
    <t>LEONE GIUSEPPE</t>
  </si>
  <si>
    <t>LISTA CIVICA: UNA MANO PER VALLATA</t>
  </si>
  <si>
    <t>LANDI ROCCO</t>
  </si>
  <si>
    <t>LISTA CIVICA: INSIEME PER VALLE</t>
  </si>
  <si>
    <t>KLAMMER HELMUT GEBHARD</t>
  </si>
  <si>
    <t>MILANI LUIGI</t>
  </si>
  <si>
    <t>LISTA CIVICA: IL MIO PAESE</t>
  </si>
  <si>
    <t>D'ANGELO CAMILLO</t>
  </si>
  <si>
    <t>LISTA CIVICA: MONTAGNA E' FUTURO</t>
  </si>
  <si>
    <t>IANNUZZI SALVATORE ANGELO</t>
  </si>
  <si>
    <t>LISTA CIVICA: TRADIZIONI E PROGRESSO</t>
  </si>
  <si>
    <t>HOFER MARIANNA</t>
  </si>
  <si>
    <t>LISTA CIVICA: LISTA CIVICA IN COMUNE</t>
  </si>
  <si>
    <t>SCHWINGSHACKL PAUL</t>
  </si>
  <si>
    <t>BUZZO FRANCESCO</t>
  </si>
  <si>
    <t>LISTA CIVICA: SIAMO VALLE</t>
  </si>
  <si>
    <t>BERTASSI ROBERTO</t>
  </si>
  <si>
    <t>LISTA CIVICA: BERTASSI SINDACO VALLE RIPARTE</t>
  </si>
  <si>
    <t>GATTI COMINI VELEA DANIELA MARIA</t>
  </si>
  <si>
    <t>CERRONE MARICA ELENA</t>
  </si>
  <si>
    <t>LISTA CIVICA: VOLTI NUOVI PER VALLE</t>
  </si>
  <si>
    <t>GUGLIELMI ROBERTA</t>
  </si>
  <si>
    <t>LISTA CIVICA: PER VALLEBONA</t>
  </si>
  <si>
    <t>FERRACCI ANELIO</t>
  </si>
  <si>
    <t>LISTA CIVICA: SCEGLI VALLECORSA</t>
  </si>
  <si>
    <t>BIASI ARMANDO</t>
  </si>
  <si>
    <t>CONTI ANGELO</t>
  </si>
  <si>
    <t>LISTA CIVICA: Andiamo Oltre per Valledolmo - ANGELO CONTI SINDACO nella continuitÓ</t>
  </si>
  <si>
    <t>MURETTI MARCO</t>
  </si>
  <si>
    <t>LISTA CIVICA: NOI, VALLEDORIA!</t>
  </si>
  <si>
    <t>MEGNA SALVATORE</t>
  </si>
  <si>
    <t>LISTA CIVICA: VALLEFIORITA UNITA</t>
  </si>
  <si>
    <t>UCCHIELLI PALMIRO</t>
  </si>
  <si>
    <t>MIORI LORENZO</t>
  </si>
  <si>
    <t>SERVELLO ABDON</t>
  </si>
  <si>
    <t>LISTA CIVICA: LIMPIDO  E TRASPARENTE</t>
  </si>
  <si>
    <t>MONTESANO GIUSEPPE</t>
  </si>
  <si>
    <t>DE MAGISTRIS FERNANDO TOMMASO</t>
  </si>
  <si>
    <t>LISTA CIVICA: VALLEMAIO NEL CUORE</t>
  </si>
  <si>
    <t>DE SANTIS FLAVIO</t>
  </si>
  <si>
    <t>LISTA CIVICA: VIVIAMO INSIEME VALLEPIETRA</t>
  </si>
  <si>
    <t>GREGORI ADELIO</t>
  </si>
  <si>
    <t>LISTA CIVICA: OBIETTIVO VALLERANO</t>
  </si>
  <si>
    <t>SPIGA FRANCESCO</t>
  </si>
  <si>
    <t>LISTA CIVICA: IMPEGNO E SVILUPPO</t>
  </si>
  <si>
    <t>DI MEO GIOVANNI</t>
  </si>
  <si>
    <t>ARCHIDIACONO FRANCO</t>
  </si>
  <si>
    <t>LISTA CIVICA: LIBERAMENTE IMSIEME PER UNIRE</t>
  </si>
  <si>
    <t>LAZZARINI GIANFRANCO</t>
  </si>
  <si>
    <t>LISTA CIVICA: UNITI PER VALLEVE</t>
  </si>
  <si>
    <t>BETTANIN CARLO</t>
  </si>
  <si>
    <t>STURABOTTI FILIPPO</t>
  </si>
  <si>
    <t>LISTA CIVICA: UNITI PER VALLINFREDA</t>
  </si>
  <si>
    <t>FERANDI ROBERTA</t>
  </si>
  <si>
    <t>LISTA CIVICA: VALLIO NEL FUTURO</t>
  </si>
  <si>
    <t>SANSONE ANTONIO</t>
  </si>
  <si>
    <t>BENEDETTI AGNESE</t>
  </si>
  <si>
    <t>COLOMBATTO ALBERTO</t>
  </si>
  <si>
    <t>LISTA CIVICA: A SERVIZIO DEI VALLESI</t>
  </si>
  <si>
    <t>MONACO GIANLUCA</t>
  </si>
  <si>
    <t>LISTA CIVICA: NSEM PER VALAOURIA</t>
  </si>
  <si>
    <t>BOVIO PIERO</t>
  </si>
  <si>
    <t>LISTA CIVICA: NUOVO PROGETTO VALMACCA</t>
  </si>
  <si>
    <t>LISTA CIVICA: PROGETTO VALMADRERA</t>
  </si>
  <si>
    <t>LATINI ALBERTO</t>
  </si>
  <si>
    <t>LISTA CIVICA: LIBERA VALMONTONE</t>
  </si>
  <si>
    <t>TARZI LUCIO MARCO LEONARDO</t>
  </si>
  <si>
    <t>LISTA CIVICA: VIVI VALMOREA</t>
  </si>
  <si>
    <t>ALZAPIEDI CLAUDIO</t>
  </si>
  <si>
    <t>LISTA CIVICA: IMPEGNO COMUNE PER VALMOZZOLA</t>
  </si>
  <si>
    <t>MILESI ENZO</t>
  </si>
  <si>
    <t>LANIVI MAURIZIO</t>
  </si>
  <si>
    <t>SANDRETTO WALTER GIUSEPPE</t>
  </si>
  <si>
    <t>LISTA CIVICA: VALPERGA IN MOVIMENTO</t>
  </si>
  <si>
    <t>BOZZATO FRANCESCO</t>
  </si>
  <si>
    <t>LISTA CIVICA: INSIEME PER VALPRATO</t>
  </si>
  <si>
    <t>RUSCIGNO DANIELE</t>
  </si>
  <si>
    <t>LISTA CIVICA: ENERGIE PULITE | LISTA CIVICA: INSIEME PER DANIELE SINDACO | PARTITO DEMOCRATICO</t>
  </si>
  <si>
    <t>GEORGY ROGER</t>
  </si>
  <si>
    <t>CELANO GAETANO</t>
  </si>
  <si>
    <t>LISTA CIVICA: VALSINNI VERSO IL FUTURO</t>
  </si>
  <si>
    <t>ROMANO' LAURA</t>
  </si>
  <si>
    <t>LISTA CIVICA: LA NUOVA VALSOLDA</t>
  </si>
  <si>
    <t>CAPOTOSTI LUCA</t>
  </si>
  <si>
    <t>LISTA CIVICA: CRESCITA E CONTINUITA'</t>
  </si>
  <si>
    <t>COCCIA GABRIELE</t>
  </si>
  <si>
    <t>LISTA CIVICA: VALTOPINA PROGETTO COMUNE</t>
  </si>
  <si>
    <t>REGAZZONI ANTONIO</t>
  </si>
  <si>
    <t>LISTA CIVICA: "VALTORTA DA VIVERE"</t>
  </si>
  <si>
    <t>MAQUIGNAZ JEAN ANTOINE</t>
  </si>
  <si>
    <t>VUOCOLO GIUSEPPE</t>
  </si>
  <si>
    <t>BUZZELLA LUCA</t>
  </si>
  <si>
    <t>SPINA ANGELO</t>
  </si>
  <si>
    <t>PACE DAVIDE</t>
  </si>
  <si>
    <t>LISTA CIVICA: PER LA VALVESTINO</t>
  </si>
  <si>
    <t>HUBER WALTER</t>
  </si>
  <si>
    <t>GATTI ARCONTE</t>
  </si>
  <si>
    <t>LISTA COMPOSITA: LEGA SALVINI-RIACCENDIAMO VANZAGHELLO</t>
  </si>
  <si>
    <t>SANGIOVANNI GUIDO</t>
  </si>
  <si>
    <t>LISTA CIVICA: INSIEME IN CAMMINO</t>
  </si>
  <si>
    <t>SONZOGNI CLAUDIO</t>
  </si>
  <si>
    <t>FUMAGALLI LUIGI</t>
  </si>
  <si>
    <t>LISTA CIVICA: LISTA CIVICA VAPRIESE</t>
  </si>
  <si>
    <t>MELLONE SILVANO</t>
  </si>
  <si>
    <t>BONDETTI PIETRO</t>
  </si>
  <si>
    <t>LISTA CIVICA: PIETRO BONDETTI SINDACO</t>
  </si>
  <si>
    <t>CARLOMAGNO JOSHUA</t>
  </si>
  <si>
    <t>LISTA CIVICA: VARALLO POMBIA INSIEME</t>
  </si>
  <si>
    <t>VOLPI MAURIZIO</t>
  </si>
  <si>
    <t>LISTA CIVICA: PER CHI AMA VARANO</t>
  </si>
  <si>
    <t>RESTIANI GIUSEPPE</t>
  </si>
  <si>
    <t>FAZZOLARI ORLANDO</t>
  </si>
  <si>
    <t>LISTA CIVICA: PARTECIPAZIONE E RINNOVAMENTO PER VARAPODIO</t>
  </si>
  <si>
    <t>PIERFEDERICI LUIGI</t>
  </si>
  <si>
    <t>LISTA CIVICA: ESSERE VARAZZE</t>
  </si>
  <si>
    <t>MAGLIONI GABRIELE</t>
  </si>
  <si>
    <t>LISTA CIVICA: VARCO NEL FUTURO</t>
  </si>
  <si>
    <t>VERGANI FILIPPO</t>
  </si>
  <si>
    <t>MANZONI MAURO</t>
  </si>
  <si>
    <t>LISTA CIVICA: VIVERE VARENNA</t>
  </si>
  <si>
    <t>GALIMBERTI DAVIDE</t>
  </si>
  <si>
    <t>EUROPA VERDE | LISTA COMPOSITA: VOLT-VARESE RADICALE | PARTITO SOCIALISTA ITALIANO | LISTA CIVICA: LAVORIAMO PER VARESE | LISTA CIVICA: LISTA DAVIDE GALIMBERTI | PARTITO DEMOCRATICO | LISTA CIVICA: PROGETTO CONCITTADINI | MOVIMENTO 5 STELLE</t>
  </si>
  <si>
    <t>LUCCHETTI GIAN CARLO</t>
  </si>
  <si>
    <t>COLOMBATTO MARIAROSA</t>
  </si>
  <si>
    <t>LISTA CIVICA: INSIEME PER VARISELLA</t>
  </si>
  <si>
    <t>PRAMPERO FAUSTO</t>
  </si>
  <si>
    <t>LISTA CIVICA: PER VARMO VIL DI VAR</t>
  </si>
  <si>
    <t>SCHATZER ANDREAS</t>
  </si>
  <si>
    <t>PERACCHI ANGELO</t>
  </si>
  <si>
    <t>LISTA CIVICA: UNA SVOLTA PER VARSI</t>
  </si>
  <si>
    <t>PALLI GIOVANNI</t>
  </si>
  <si>
    <t>LISTA CIVICA: UNITI PER VARZI</t>
  </si>
  <si>
    <t>STEFANETTI BRUNO</t>
  </si>
  <si>
    <t>LISTA CIVICA: VARZO VIVO</t>
  </si>
  <si>
    <t>VESTRI IGINO</t>
  </si>
  <si>
    <t>LISTA CIVICA: PER VASANELLO</t>
  </si>
  <si>
    <t>CASALE MAURO</t>
  </si>
  <si>
    <t>LISTA CIVICA: INSIEME PER VASIA</t>
  </si>
  <si>
    <t>MENNA FRANCESCO</t>
  </si>
  <si>
    <t>LISTA CIVICA: AVANTI VASTO | LISTA CIVICA: FUTURO E SVILUPPO PER VASTO | LISTA CIVICA: CITTA' VIRTUOSA | PARTITO DEMOCRATICO | LISTA CIVICA: MODERATI PER VASTO | LISTA CIVICA: FILO COMUNE | LISTA CIVICA: SINISTRA PER VASTO</t>
  </si>
  <si>
    <t>ROSATO LUIGINO</t>
  </si>
  <si>
    <t>LISTA CIVICA: TRASPARENZA LEGALIT?</t>
  </si>
  <si>
    <t>FIORIO ALESSANDRO</t>
  </si>
  <si>
    <t>LISTA CIVICA: AVANTI PER VAUDA</t>
  </si>
  <si>
    <t>MASSA VINCENZO</t>
  </si>
  <si>
    <t>LISTA CIVICA: VIVO VAZZANO</t>
  </si>
  <si>
    <t>ZANON GIOVANNI DOMENICO</t>
  </si>
  <si>
    <t>ANGORI MASSIMILIANO</t>
  </si>
  <si>
    <t>LISTA CIVICA: INSIEME PER VECCHIANO</t>
  </si>
  <si>
    <t>MERLINI MARCO</t>
  </si>
  <si>
    <t>LISTA CIVICA: PROGETTO VEDANO</t>
  </si>
  <si>
    <t>CITTERIO CRISTIANO</t>
  </si>
  <si>
    <t>LISTA CIVICA: VEDANO VIVA</t>
  </si>
  <si>
    <t>ANDRETTA CRISTINA</t>
  </si>
  <si>
    <t>LEGA | INDIPEND.VENETA-LIGA VENETA REPUBBLICA | LISTA CIVICA: LISTA MARCO PERIN</t>
  </si>
  <si>
    <t>LOCATELLI LUCA</t>
  </si>
  <si>
    <t>LISTA CIVICA: PER VEDESETA</t>
  </si>
  <si>
    <t>DITTONGHI LUIGI ALESSANDRO</t>
  </si>
  <si>
    <t>LISTA COMPOSITA: LEGA SALVINI-FORZA ITALIA-CAMBIAMO VEDUGGIO</t>
  </si>
  <si>
    <t>ZORDAN NICOLA</t>
  </si>
  <si>
    <t>LISTA CIVICA: SIAMO VEGGIANO</t>
  </si>
  <si>
    <t>MARZOLLA NICOLA</t>
  </si>
  <si>
    <t>LISTA CIVICA: GIOVANI X VEGLIO</t>
  </si>
  <si>
    <t>PASQUALI TERESA</t>
  </si>
  <si>
    <t>CIOFFI LIVIA</t>
  </si>
  <si>
    <t>LISTA CIVICA: V?LES</t>
  </si>
  <si>
    <t>PASQUALETTO LUIGI</t>
  </si>
  <si>
    <t>LISTA CIVICA: PASQUALETTO SINDACO</t>
  </si>
  <si>
    <t>POCCI ORLANDO</t>
  </si>
  <si>
    <t>LISTA CIVICA: GENTE NUOVA | PARTITO DEMOCRATICO | LISTA CIVICA: MOVIMENTO POPOLARE PER VELLETRI | LISTA CIVICA: VELLETRI E BENI COMUNI | LIBERI E UGUALI</t>
  </si>
  <si>
    <t>BORIOTTI GRAZIANO</t>
  </si>
  <si>
    <t>LISTA CIVICA: AGOR?</t>
  </si>
  <si>
    <t>ROSSI GIORDANO</t>
  </si>
  <si>
    <t>LISTA CIVICA: UNITI PER VELO</t>
  </si>
  <si>
    <t>VARALTA MARIO</t>
  </si>
  <si>
    <t>MESSNER KONRAD</t>
  </si>
  <si>
    <t>RICCI ALFREDO</t>
  </si>
  <si>
    <t>LISTA CIVICA: INSIEME PER VENAFRO</t>
  </si>
  <si>
    <t>GIULIVI FABIO</t>
  </si>
  <si>
    <t>LEGA SALVINI PIEMONTE | UNIONE DI CENTRO | FORZA ITALIA | LISTA CIVICA: VENARIA RIPARTE | FRATELLI D'ITALIA</t>
  </si>
  <si>
    <t>SALVI FABIO</t>
  </si>
  <si>
    <t>LISTA CIVICA: INSIEME PER VENAROTTA</t>
  </si>
  <si>
    <t>DOVETTA SILVANO</t>
  </si>
  <si>
    <t>LISTA CIVICA: CON DOVETTA</t>
  </si>
  <si>
    <t>DI CROCE AVERNINO</t>
  </si>
  <si>
    <t>LISTA CIVICA: VENAUS VOLTA PAGINA</t>
  </si>
  <si>
    <t>LOSNO SABRINA</t>
  </si>
  <si>
    <t>LISTA CIVICA: VENDONE NEL CUORE</t>
  </si>
  <si>
    <t>PREMAZZI MATTIA</t>
  </si>
  <si>
    <t>LISTA CIVICA: VENEGONO CHE VORREI</t>
  </si>
  <si>
    <t>CRESPI AMBROGIO</t>
  </si>
  <si>
    <t>RIZZO FRANCESCO</t>
  </si>
  <si>
    <t>BRUGNARO LUIGI</t>
  </si>
  <si>
    <t>LISTA CIVICA: LUIGI BRUGNARO SINDACO | FRATELLI D'ITALIA | LISTA CIVICA: LISTA CIVICA LE CITT? | LEGA SALVINI | FORZA ITALIA</t>
  </si>
  <si>
    <t>TERZAGHI GRAZIANO</t>
  </si>
  <si>
    <t>LISTA CIVICA: VIVI VENIANO</t>
  </si>
  <si>
    <t>IOVANNI MARIANNA</t>
  </si>
  <si>
    <t>FERRETTI ENRICO</t>
  </si>
  <si>
    <t>LISTA CIVICA: SI AMO VENTASSO</t>
  </si>
  <si>
    <t>DE NISCO LUIGI</t>
  </si>
  <si>
    <t>RINI ANTONIO</t>
  </si>
  <si>
    <t>LISTA CIVICA: NOI - PER VENTIMIGLIA</t>
  </si>
  <si>
    <t>CAPUTO CARMINE</t>
  </si>
  <si>
    <t>PASCOLO AMEDEO</t>
  </si>
  <si>
    <t>EGGER THOMAS</t>
  </si>
  <si>
    <t>CONSONNI SAMUELE</t>
  </si>
  <si>
    <t>LISTA CIVICA: VIVIVERANO</t>
  </si>
  <si>
    <t>MARCHIONINI SILVIA</t>
  </si>
  <si>
    <t>LISTA CIVICA: LA VERBANIA DEL SI | LISTA CIVICA: COMUNIT?.VB | LISTA CIVICA: VERBANIA VIVA | PARTITO DEMOCRATICO</t>
  </si>
  <si>
    <t>SILVESTRI FRANCESCO</t>
  </si>
  <si>
    <t>LISTA CIVICA: UNITI PER IL CAMBIAMENTO</t>
  </si>
  <si>
    <t>AGGIO LUCA</t>
  </si>
  <si>
    <t>OREGIONI FLAVIO</t>
  </si>
  <si>
    <t>LISTA CIVICA: VERCEIA VIVA</t>
  </si>
  <si>
    <t>CORSARO ANDREA</t>
  </si>
  <si>
    <t>FORZA ITALIA | FRATELLI D'ITALIA | LEGA SALVINI</t>
  </si>
  <si>
    <t>LOZZA PAOLO GIOVANNI</t>
  </si>
  <si>
    <t>ZANOLI SILVANO</t>
  </si>
  <si>
    <t>LISTA CIVICA: ZANOLI SINDACO</t>
  </si>
  <si>
    <t>MOSSALI FABIO</t>
  </si>
  <si>
    <t>LISTA CIVICA: INSIEME PER VERDELLO</t>
  </si>
  <si>
    <t>MANEGA ROBERTINO ETTORE</t>
  </si>
  <si>
    <t>LISTA CIVICA: SIAMO VERDERIO</t>
  </si>
  <si>
    <t>GIOVANNINI MARTA</t>
  </si>
  <si>
    <t>LISTA CIVICA: ADESSO VERDUNO!</t>
  </si>
  <si>
    <t>ARGENTIERI GIUSEPPE</t>
  </si>
  <si>
    <t>LISTA CIVICA: VERGATO NEL CUORE</t>
  </si>
  <si>
    <t>SALVI ENRICO</t>
  </si>
  <si>
    <t>LISTA CIVICA: PROTAGONISTI DEL TERRITORIO</t>
  </si>
  <si>
    <t>PARRINO DANIELE</t>
  </si>
  <si>
    <t>LISTA CIVICA: UNITI PER VERGIATE</t>
  </si>
  <si>
    <t>CIPULLO ANDREA</t>
  </si>
  <si>
    <t>LISTA CIVICA: NOI CON VERMIGLIO</t>
  </si>
  <si>
    <t>DALMASSO GIAN PIERO</t>
  </si>
  <si>
    <t>LISTA CIVICA: VERNANTE VIVO</t>
  </si>
  <si>
    <t>SIDOLI GIUSEPPE</t>
  </si>
  <si>
    <t>LISTA CIVICA: VERNASCA UNITA</t>
  </si>
  <si>
    <t>MANDUCA CARMELA</t>
  </si>
  <si>
    <t>LISTA CIVICA: COMITATO PER VERNATE</t>
  </si>
  <si>
    <t>VILLA FRANCESCO</t>
  </si>
  <si>
    <t>MORGANTI GIOVANNI</t>
  </si>
  <si>
    <t>LISTA CIVICA: CENTROSINISTRA PER VERNIO</t>
  </si>
  <si>
    <t>DOTTI STEFANO</t>
  </si>
  <si>
    <t>LISTA CIVICA: CENTRO DESTRA PER VEROLA</t>
  </si>
  <si>
    <t>ALGHISI LAURA</t>
  </si>
  <si>
    <t>BORASIO LUIGI</t>
  </si>
  <si>
    <t>LISTA CIVICA: SIAMO VEROLENGO</t>
  </si>
  <si>
    <t>CRETARO SIMONE</t>
  </si>
  <si>
    <t>LISTA CIVICA: CIVILTA' DEI MONTI ERNICI | LISTA CIVICA: IDEA COMUNE | LISTA CIVICA: CITTADINI DI VEROLI | LISTA CIVICA: VEROLI PROXIMA | LISTA CIVICA: IMPEGNO CIVICO | PARTITO DEMOCRATICO</t>
  </si>
  <si>
    <t>TOMMASI DAMIANO</t>
  </si>
  <si>
    <t>PARTITO DEMOCRATICO | LISTA CIVICA: IN COMUNE PER VERONA  SINISTRA CIVICA ECOLOGISTA | LISTA CIVICA: TRA GUAR DI | LISTA COMPOSITA: EUROPA VERDE-DEMOS DEMOCRAZIA SOLIDALE-VOLT | LISTA COMPOSITA: AZIONE CON CALENDA-+EUROPA | LISTA CIVICA: DAMIANO TOMMASI SINDACO</t>
  </si>
  <si>
    <t>ROSSI LORIS</t>
  </si>
  <si>
    <t>CHAPELLU WANDA</t>
  </si>
  <si>
    <t>GIOVENZI ALESSANDRO</t>
  </si>
  <si>
    <t>POLIN LUIGINO</t>
  </si>
  <si>
    <t>LISTA CIVICA: UNITI PER VERRETTO</t>
  </si>
  <si>
    <t>BOSSI CINZIA</t>
  </si>
  <si>
    <t>LISTA CIVICA: VERRONE DOMANI</t>
  </si>
  <si>
    <t>LAZZARI PIERANGELO</t>
  </si>
  <si>
    <t>LISTA CIVICA: INSIEME PER VERRUA</t>
  </si>
  <si>
    <t>CASTELLI MAURO GIUSEPPE</t>
  </si>
  <si>
    <t>LISTA CIVICA: VERAMENTE VERRUA</t>
  </si>
  <si>
    <t>CAPITANI MAURIZIO</t>
  </si>
  <si>
    <t>LISTA CIVICA: CAMBIA CON NOI</t>
  </si>
  <si>
    <t>GUALDI ORLANDO</t>
  </si>
  <si>
    <t>LISTA CIVICA: VERTOVA RINASCIMENTO</t>
  </si>
  <si>
    <t>SABBA STEFANIA</t>
  </si>
  <si>
    <t>LISTA CIVICA: IMPEGNO CIVICO PER VERUCCHIO</t>
  </si>
  <si>
    <t>QUADRIO ENZO</t>
  </si>
  <si>
    <t>LISTA CIVICA: INSIEME PER VERVIO</t>
  </si>
  <si>
    <t>PASCHINI ANDREA</t>
  </si>
  <si>
    <t>LISTA CIVICA: PROGETTO VERZEGNIS-PASSIONE COMUNE</t>
  </si>
  <si>
    <t>COZZA GIUSEPPE ANTONIO</t>
  </si>
  <si>
    <t>PANERO GIOVANNI CARLO</t>
  </si>
  <si>
    <t>PATTARO MARZIO</t>
  </si>
  <si>
    <t>LISTA CIVICA: TORRE CIVICA PER VESCOVANA</t>
  </si>
  <si>
    <t>CONTI GIANANTONIO IRENEO</t>
  </si>
  <si>
    <t>LISTA CIVICA: SVILUPPO AMBIENTE SICUREZZA</t>
  </si>
  <si>
    <t>GARINO MARCO</t>
  </si>
  <si>
    <t>LISTA CIVICA: UN PAESE CI VUOLE INSIEME</t>
  </si>
  <si>
    <t>LISTA CIVICA: LISTA D.O.C.</t>
  </si>
  <si>
    <t>GILIBERTI PAOLA</t>
  </si>
  <si>
    <t>PRESA STEFANO</t>
  </si>
  <si>
    <t>AIBINO ALESSANDRO</t>
  </si>
  <si>
    <t>LISTA CIVICA: IMPEGNO ED ESPERIENZA PER VESTIGNE'  E TINA</t>
  </si>
  <si>
    <t>FACCHI ROBERTO GIUSEPPE</t>
  </si>
  <si>
    <t>LISTA CIVICA: VESTONEATTIVA</t>
  </si>
  <si>
    <t>AQUILANI SANDRINO</t>
  </si>
  <si>
    <t>RUFFINI FABIO</t>
  </si>
  <si>
    <t>OCCHI DIEGO MARTINO</t>
  </si>
  <si>
    <t>LISTA CIVICA: RIPARTIAMO DA VEZZA</t>
  </si>
  <si>
    <t>BERTONI MASSIMO</t>
  </si>
  <si>
    <t>LISTA CIVICA: VEZZANO DEMOCRATICA</t>
  </si>
  <si>
    <t>VESCOVI STEFANO</t>
  </si>
  <si>
    <t>BARBANO GERMANO</t>
  </si>
  <si>
    <t>LISTA CIVICA: VIVO VEZZI</t>
  </si>
  <si>
    <t>CAVATORTA NICOLA</t>
  </si>
  <si>
    <t>LEGA SALVINI LOMBARDIA | LISTA CIVICA: FORZA VIADANA | FRATELLI D'ITALIA | LISTA CIVICA: VIADANA IN TESTA</t>
  </si>
  <si>
    <t>VEGINI ANGELO</t>
  </si>
  <si>
    <t>LISTA CIVICA: LISTA PER VIADANICA</t>
  </si>
  <si>
    <t>LEONARDI FRANCESCO</t>
  </si>
  <si>
    <t>GAVELLO OSCAR</t>
  </si>
  <si>
    <t>LISTA CIVICA: CON VIALE NEL CUORE</t>
  </si>
  <si>
    <t>GIANOGLIO VERCELLINO PIETRO</t>
  </si>
  <si>
    <t>LISTA CIVICA: VIALFR? FUTURA CONTINUA</t>
  </si>
  <si>
    <t>BORGHI NELLO</t>
  </si>
  <si>
    <t>DEL GHINGARO GIORGIO</t>
  </si>
  <si>
    <t>LISTA CIVICA: DEL GHINGARO LISTA CIVICA | LISTA CIVICA: BUONSENSO | LISTA CIVICA: GIOVANI PER VIAREGGIO | PARTITO DEMOCRATICO | LISTA CIVICA: VIAREGGIO DEMOCRATICA | LISTA COMPOSITA: EUROPA VERDE PROGRESSISTA CIVICA | LISTA CIVICA: PROGETTO PER VIAREGGIO | LISTA CIVICA: UNITI PER VIAREGGIO E TORRE DEL LAGO</t>
  </si>
  <si>
    <t>FERRARIS FRANCESCA</t>
  </si>
  <si>
    <t>LIMARDO MARIA</t>
  </si>
  <si>
    <t>LISTA CIVICA: FORZA VV PORTO SANTAVENERE | LISTA CIVICA: PER VIBO CON VIBO | FRATELLI D'ITALIA | LISTA CIVICA: CITT? FUTURA | LISTA CIVICA: SERVIRE VIBO | FORZA ITALIA | LISTA CIVICA: VIBO VALENTIA DA VIVERE | LISTA CIVICA: RINASCI VIBO</t>
  </si>
  <si>
    <t>BORRELLI MANUEL</t>
  </si>
  <si>
    <t>LISTA CIVICA: AVANTI NELLA CONTINUITA'</t>
  </si>
  <si>
    <t>FERRERA MARIO</t>
  </si>
  <si>
    <t>MICELI ANTONINO</t>
  </si>
  <si>
    <t>CARLA' CAMPA FILIPPO</t>
  </si>
  <si>
    <t>LISTA COMPOSITA: PARTITO DEMOCRATICO-PARTITO SOCIALISTA ITALIANO-ARTICOLO UNO-CIVICA</t>
  </si>
  <si>
    <t>RUCCO FRANCESCO</t>
  </si>
  <si>
    <t>IL POPOLO DELLA FAMIGLIA-CIVICA | FORZA ITALIA | LISTA CIVICA: #RUCCO SINDACO | FRATELLI D'ITALIA | LEGA | LISTA CIVICA: CICERO IMPEGNO A 360?</t>
  </si>
  <si>
    <t>SEMENTINO MICHELE</t>
  </si>
  <si>
    <t>LISTA CIVICA: INSIEME SI PUO' ...CONTINUARE</t>
  </si>
  <si>
    <t>AIELLO GIUSEPPE</t>
  </si>
  <si>
    <t>UNIONE DI CENTRO | FRATELLI D'ITALIA | LISTA CIVICA: TRA LA GENTE | LISTA CIVICA: L845 PER UNA VICO EQUA | LISTA CIVICA: PEPPE AIELLO SINDACO</t>
  </si>
  <si>
    <t>GUERRIERO CLAUDIO</t>
  </si>
  <si>
    <t>LISTA CIVICA: UNITI PER VICO</t>
  </si>
  <si>
    <t>CAMPOBASSO CATIA</t>
  </si>
  <si>
    <t>VICENZI MARZIA</t>
  </si>
  <si>
    <t>LISTA CIVICA: VICOLUNGO IN CRESCITA</t>
  </si>
  <si>
    <t>FERRUCCI MATTEO</t>
  </si>
  <si>
    <t>LISTA CIVICA: VICOPISANO IN CAMMINO</t>
  </si>
  <si>
    <t>DE SIMONE FIORENZO</t>
  </si>
  <si>
    <t>LISTA CIVICA: PER VICOVARO</t>
  </si>
  <si>
    <t>OGGIANO GAVINO GIOVANNI ANDREA SALVATORE</t>
  </si>
  <si>
    <t>BERTUZZI DOMENICO</t>
  </si>
  <si>
    <t>BAILO MARIO</t>
  </si>
  <si>
    <t>BERNINI ANTONIO</t>
  </si>
  <si>
    <t>LISTA CIVICA: CON TE, PER IL PAESE</t>
  </si>
  <si>
    <t>NOBILETTI GIUSEPPE</t>
  </si>
  <si>
    <t>LISTA CIVICA: #VIESTE SEI TU!</t>
  </si>
  <si>
    <t>GIORDANO CHRISTIAN</t>
  </si>
  <si>
    <t>LISTA CIVICA: VIETRI NOVA</t>
  </si>
  <si>
    <t>DE SIMONE GIOVANNI</t>
  </si>
  <si>
    <t>LISTA CIVICA: UNITI PER VIETRI</t>
  </si>
  <si>
    <t>BERTARINI FABIO</t>
  </si>
  <si>
    <t>LISTA CIVICA: VIGANO' IL SINDACO DI TUTTI</t>
  </si>
  <si>
    <t>NICOLI ALFREDO</t>
  </si>
  <si>
    <t>LISTA CIVICA: NOI PER VIGANO</t>
  </si>
  <si>
    <t>BERGAMINI DAVIDE</t>
  </si>
  <si>
    <t>TOSI EDDI</t>
  </si>
  <si>
    <t>LISTA CIVICA: TOSI PER VIGASIO FORETTE - ISOLALTA</t>
  </si>
  <si>
    <t>CEFFA ANDREA</t>
  </si>
  <si>
    <t>FRATELLI D'ITALIA | LEGA SALVINI LOMBARDIA | FORZA ITALIA | LISTA CIVICA: #VIGEVANO RIPARTE</t>
  </si>
  <si>
    <t>RIZZO ANTONIO</t>
  </si>
  <si>
    <t>CICALA AMEDEO</t>
  </si>
  <si>
    <t>QUINTIGLIO EMANUELA</t>
  </si>
  <si>
    <t>LISTA CIVICA: VIVO IL PAESE</t>
  </si>
  <si>
    <t>BELLUCO YLENIA</t>
  </si>
  <si>
    <t>LISTA CIVICA: VIGHIZZOLO INNOVATTIVO</t>
  </si>
  <si>
    <t>VAZZOLER CRISTINA</t>
  </si>
  <si>
    <t>PRASSO DANIELE</t>
  </si>
  <si>
    <t>LISTA CIVICA: INSIEME PER VIGLIANO</t>
  </si>
  <si>
    <t>CORONA ERNESTA</t>
  </si>
  <si>
    <t>LISTA CIVICA: GRANDE VIGNALE SEMPRE</t>
  </si>
  <si>
    <t>GRATTAROLA FEDERICO</t>
  </si>
  <si>
    <t>LISTA CIVICA: VIGNANELLO NEL CUORE</t>
  </si>
  <si>
    <t>GOBBI PAOLO</t>
  </si>
  <si>
    <t>LISTA CIVICA: INSIEME PER VIGNATE</t>
  </si>
  <si>
    <t>MURATORI EMILIA</t>
  </si>
  <si>
    <t>LISTA CIVICA: VIGNOLA CAMBIA | LISTA CIVICA: MURATORI SINDACA PER VIGNOLA | PARTITO DEMOCRATICO | LISTA CIVICA: VIGNOLA CORAGGIOSA ECOLOGISTA PROGRESSISTA | LISTA CIVICA: VIGNOLA AL CENTRO</t>
  </si>
  <si>
    <t>GADLER MIRKO</t>
  </si>
  <si>
    <t>TETI GIUSEPPE</t>
  </si>
  <si>
    <t>LISTA CIVICA: VIGNOLE OBIETTIVO COMUNE</t>
  </si>
  <si>
    <t>BERNARDI DANILO</t>
  </si>
  <si>
    <t>ARCHETTI GIACOMO MAURIZIO</t>
  </si>
  <si>
    <t>LISTA CIVICA: FAI VIGNONE</t>
  </si>
  <si>
    <t>CALLIGARO SILVIA</t>
  </si>
  <si>
    <t>ZORDAN ADOLFO</t>
  </si>
  <si>
    <t>LISTA CIVICA: IL CENTRO DESTRA</t>
  </si>
  <si>
    <t>GORI GABRIELE</t>
  </si>
  <si>
    <t>LISTA CIVICA: VIGOLO VOLA</t>
  </si>
  <si>
    <t>ARGELLATI GIANLUCA</t>
  </si>
  <si>
    <t>CERATO FABIO</t>
  </si>
  <si>
    <t>LISTA CIVICA: OBIETTIVO VIGONE</t>
  </si>
  <si>
    <t>MARTELLO LUCA</t>
  </si>
  <si>
    <t>LISTA CIVICA: VIVIAMO VIGONOVO</t>
  </si>
  <si>
    <t>BOSCARO GIANMARIA</t>
  </si>
  <si>
    <t>FRATELLI D'ITALIA | LISTA COMPOSITA: UNIONE DI CENTRO-FORZA ITALIA-NOI | LISTA CIVICA: PRIMA VIGONZA BOSCARO SINDACO | LISTA CIVICA: IO VOTO BOSCARO SINDACO | LEGA SALVINI</t>
  </si>
  <si>
    <t>CHIESA GIUSEPPE</t>
  </si>
  <si>
    <t>LISTA CIVICA: CONTINUARE PER VIGUZZOLO</t>
  </si>
  <si>
    <t>TUZZA ANDREA</t>
  </si>
  <si>
    <t>LISTA CIVICA: PROSPETTIVA FUTURO</t>
  </si>
  <si>
    <t>ANELLI ELISA</t>
  </si>
  <si>
    <t>LISTA CIVICA: PROPOSTA PER IL COMUNE DI VILLA BASILICA</t>
  </si>
  <si>
    <t>VIGANO' RINO</t>
  </si>
  <si>
    <t>LISTA CIVICA: PIU' FUTURO</t>
  </si>
  <si>
    <t>CADEI MORIS</t>
  </si>
  <si>
    <t>LISTA CIVICA: PATTO PER VILLA CARCINA</t>
  </si>
  <si>
    <t>BARLETTA GIOVANNI</t>
  </si>
  <si>
    <t>LISTA CIVICA: DIVENTER? BELLISSIMA</t>
  </si>
  <si>
    <t>VESPA DOMENICO</t>
  </si>
  <si>
    <t>LISTA CIVICA: VILLA CELIERA LA SVOLTA BUONA</t>
  </si>
  <si>
    <t>PIOLI FRANCESCO</t>
  </si>
  <si>
    <t>BARLOCCO ALESSANDRO</t>
  </si>
  <si>
    <t>LISTA CIVICA: INSIEME PER VILLA</t>
  </si>
  <si>
    <t>BIFFI GIANFRANCO</t>
  </si>
  <si>
    <t>LISTA CIVICA: EL@</t>
  </si>
  <si>
    <t>PREDA MANUEL</t>
  </si>
  <si>
    <t>LISTA CIVICA: CON LA GENTE 2.0</t>
  </si>
  <si>
    <t>TODARO ALESSANDRO</t>
  </si>
  <si>
    <t>ARGENTI ANTONELLA</t>
  </si>
  <si>
    <t>LISTA CIVICA: CON VOI</t>
  </si>
  <si>
    <t>DELLA CORTE LUIGI</t>
  </si>
  <si>
    <t>LISTA CIVICA: LA VOCE DEI BRIANESI</t>
  </si>
  <si>
    <t>PEDRINI GIUSEPPE</t>
  </si>
  <si>
    <t>LISTA CIVICA: VILLA CHE VORREI</t>
  </si>
  <si>
    <t>ROTA BRUNO RAIMONDO</t>
  </si>
  <si>
    <t>LISTA CIVICA: VILLAPERTA</t>
  </si>
  <si>
    <t>MARANTELLI COLOMBIN FRANCO</t>
  </si>
  <si>
    <t>BELLINI ANGELA</t>
  </si>
  <si>
    <t>LISTA CIVICA: PERSONE PER VILLA D'OGNA</t>
  </si>
  <si>
    <t>OPPIO PAOLO</t>
  </si>
  <si>
    <t>DAMONTE STEFANO</t>
  </si>
  <si>
    <t>PERRONI VALERIO</t>
  </si>
  <si>
    <t>LISTA CIVICA: VILLA GUARDIA INSIEME</t>
  </si>
  <si>
    <t>GIORDANI JULKA</t>
  </si>
  <si>
    <t>LISTA CIVICA: COMUNITA' NUOVA</t>
  </si>
  <si>
    <t>ROSSI LUIGI</t>
  </si>
  <si>
    <t>LISTA CIVICA: RINASCERE PER VILLA LATINA</t>
  </si>
  <si>
    <t>DI FRAIA VALERIO</t>
  </si>
  <si>
    <t>LISTA CIVICA: ESSERE LITERNESE</t>
  </si>
  <si>
    <t>SASSI ELIO IVO</t>
  </si>
  <si>
    <t>CAMINITI GIUSEPPINA</t>
  </si>
  <si>
    <t>LISTA CIVICA: LISTA CIVICA PER VILLA</t>
  </si>
  <si>
    <t>LATINI FABIO</t>
  </si>
  <si>
    <t>MADEDDU MARINA</t>
  </si>
  <si>
    <t>LISTA CIVICA: VILLA SAN PIETRO NEL CUORE</t>
  </si>
  <si>
    <t>BARRERA LUIGINO</t>
  </si>
  <si>
    <t>LISTA CIVICA: UNITI PER VILLA SAN SECONDO</t>
  </si>
  <si>
    <t>IANNARELLI ANTONIO</t>
  </si>
  <si>
    <t>CIOTTI ANTONIO PARIDE</t>
  </si>
  <si>
    <t>LISTA CIVICA: NOI PER VILLA SANTA LUCIA E CARRUFO</t>
  </si>
  <si>
    <t>FINAMORE GIUSEPPE</t>
  </si>
  <si>
    <t>NARDIS DOMENICO</t>
  </si>
  <si>
    <t>LISTA CIVICA: UNITI PER VILLA E TUSSILLO</t>
  </si>
  <si>
    <t>FRONGIA FABIANO</t>
  </si>
  <si>
    <t>LISTA CIVICA: TOTTUS IMPARI</t>
  </si>
  <si>
    <t>GIATTI DOMENICO</t>
  </si>
  <si>
    <t>LISTA CIVICA: VILLA SANTINA E INVILLINO IN COMUNE</t>
  </si>
  <si>
    <t>IORIO GIOVANNI</t>
  </si>
  <si>
    <t>LISTA CIVICA: UNITI PER VILLA</t>
  </si>
  <si>
    <t>MARCHI SANDRO</t>
  </si>
  <si>
    <t>LISTA CIVICA: INSIEME PER BAINI</t>
  </si>
  <si>
    <t>WISTHALER GUNTHER</t>
  </si>
  <si>
    <t>DI CHIARA GAETANO</t>
  </si>
  <si>
    <t>BONFIGLIO MARIA LAURA</t>
  </si>
  <si>
    <t>LISTA CIVICA: INSIEME PER VILLACHIARA</t>
  </si>
  <si>
    <t>SOLLAI FEDERICO</t>
  </si>
  <si>
    <t>LISTA CIVICA: INSIEME PER VILLACIDRO</t>
  </si>
  <si>
    <t>FERRO ANGELO</t>
  </si>
  <si>
    <t>BARISON PIERPAOLO</t>
  </si>
  <si>
    <t>LISTA CIVICA: VIVERE VILLADOSE</t>
  </si>
  <si>
    <t>TOSCANI BRUNO</t>
  </si>
  <si>
    <t>LISTA CIVICA: VILL@ 2.0</t>
  </si>
  <si>
    <t>SARCINELLI GIUSEPPE</t>
  </si>
  <si>
    <t>MACCHIA ANNA</t>
  </si>
  <si>
    <t>LISTA CIVICA: DALLA PARTE DEI VILLAFRANCHESI</t>
  </si>
  <si>
    <t>DALL'OCA ROBERTO LUCA</t>
  </si>
  <si>
    <t>FRATELLI D'ITALIA | LEGA | FORZA ITALIA | LISTA CIVICA: INSIEME SI PUO' | LISTA CIVICA: VILLAFRANCA DOMANI</t>
  </si>
  <si>
    <t>BELLESI ABRAMO FILIPPO</t>
  </si>
  <si>
    <t>LISTA CIVICA: VILLAFRANCA LIBERA</t>
  </si>
  <si>
    <t>DORIO FAUSTO</t>
  </si>
  <si>
    <t>LISTA COMPOSITA: IL BUONSENSO-LEGA SALVINI</t>
  </si>
  <si>
    <t>BOTTANO AGOSTINO</t>
  </si>
  <si>
    <t>LISTA CIVICA: VIVERE VILLAFRANCA</t>
  </si>
  <si>
    <t>BRUCCOLERI GAETANO</t>
  </si>
  <si>
    <t>CAVALLARO ANTONINO GIUSEPPE</t>
  </si>
  <si>
    <t>AGNELLO FRANCESCO</t>
  </si>
  <si>
    <t>GONZATO EUGENIO</t>
  </si>
  <si>
    <t>SEONI ALESSIO</t>
  </si>
  <si>
    <t>LISTA CIVICA: A 100 E PRUSU</t>
  </si>
  <si>
    <t>GATTA FERNANDO</t>
  </si>
  <si>
    <t>LISTA CIVICA: NOI STIAMO CON VILLALAGO</t>
  </si>
  <si>
    <t>IMMORDINO MARIA PAOLA</t>
  </si>
  <si>
    <t>LISTA CIVICA: CRESCERE INSIEME IMMORDINO SINDACO</t>
  </si>
  <si>
    <t>BUDANO MIMMO</t>
  </si>
  <si>
    <t>LISTA CIVICA: VILLALFONSINA DI TUTTI</t>
  </si>
  <si>
    <t>PERSI FRANCO</t>
  </si>
  <si>
    <t>LISTA CIVICA: PER UN DOMANI MIGLIORE</t>
  </si>
  <si>
    <t>SISOFO RENATO GIOVANNI</t>
  </si>
  <si>
    <t>LISTA CIVICA: LA VERA SVOLTA PER VILLAMAGNA</t>
  </si>
  <si>
    <t>TRUNFIO NICOLA</t>
  </si>
  <si>
    <t>LISTA CIVICA: VILLAMAINA TRADIZIONE &amp; FUTURO</t>
  </si>
  <si>
    <t>ATZENI GIAN LUCA</t>
  </si>
  <si>
    <t>LISTA CIVICA: UNA SVOLTA PER VILLAMAR</t>
  </si>
  <si>
    <t>PORRA' DEBORA</t>
  </si>
  <si>
    <t>MONCHIETTO PAOLO</t>
  </si>
  <si>
    <t>LISTA CIVICA: INSIEME PER VILLAMIROGLIO</t>
  </si>
  <si>
    <t>BAUMGARTNER WALTER</t>
  </si>
  <si>
    <t>MANGIARACINA GIOVANNI</t>
  </si>
  <si>
    <t>FERRERO ROBERTO</t>
  </si>
  <si>
    <t>LISTA CIVICA: LA PIANCA</t>
  </si>
  <si>
    <t>BALESTRA PIETRO</t>
  </si>
  <si>
    <t>LISTA CIVICA: TORRE E MURA CIVICHE</t>
  </si>
  <si>
    <t>MUSSI CLAUDIA MARIA CECILIA</t>
  </si>
  <si>
    <t>PERETTI ROBERTO</t>
  </si>
  <si>
    <t>LISTA CIVICA: UNICA VILLANOVA</t>
  </si>
  <si>
    <t>PANZETTA RAFFAELE</t>
  </si>
  <si>
    <t>LISTA CIVICA: SIAMO VILLANOVA</t>
  </si>
  <si>
    <t>DESIATI GILBERTO</t>
  </si>
  <si>
    <t>LISTA CIVICA: VILLANOVA FUTURA</t>
  </si>
  <si>
    <t>GUARNIERI DIEGO</t>
  </si>
  <si>
    <t>BOTTARO CRISTIAN</t>
  </si>
  <si>
    <t>LISTA CIVICA: RINNOVIAMO VILLANOVA</t>
  </si>
  <si>
    <t>RIGOTTO RICCARDO</t>
  </si>
  <si>
    <t>TURCO MICHELANGELO</t>
  </si>
  <si>
    <t>LISTA CIVICA: PER VILLANOVA</t>
  </si>
  <si>
    <t>BREMIDE FABRIZIO</t>
  </si>
  <si>
    <t>LISTA CIVICA: CON VILLANOVA</t>
  </si>
  <si>
    <t>LIGIOS VINCENZO</t>
  </si>
  <si>
    <t>LISTA CIVICA: VILLA NUOVA</t>
  </si>
  <si>
    <t>ALBERTO SIMONE</t>
  </si>
  <si>
    <t>FREDDI ROMANO</t>
  </si>
  <si>
    <t>LISTA CIVICA: VIVERE VILLANOVA</t>
  </si>
  <si>
    <t>CAMEDDA MARGHERITA</t>
  </si>
  <si>
    <t>LISTA CIVICA: -</t>
  </si>
  <si>
    <t>LODDO ALBERTO</t>
  </si>
  <si>
    <t>ONNIS MAURIZIO</t>
  </si>
  <si>
    <t>LISTA CIVICA: VILLANOVAFORRU E' IL NOSTRO PRESENTE</t>
  </si>
  <si>
    <t>CASTANGIA MATTEO</t>
  </si>
  <si>
    <t>LISTA CIVICA: VILLANOVAFRANCA X TUTTI</t>
  </si>
  <si>
    <t>CORBELLINI SILVIO</t>
  </si>
  <si>
    <t>LISTA CIVICA: CONDIVIDERE VILLANTERIO</t>
  </si>
  <si>
    <t>ZANARDI MICHELE</t>
  </si>
  <si>
    <t>PIRAS MARCELLINO</t>
  </si>
  <si>
    <t>LISTA CIVICA: SA BARONIA IN COMUNE</t>
  </si>
  <si>
    <t>MONTALTI PAOLO</t>
  </si>
  <si>
    <t>LISTA CIVICA: OBIETTIVO VILLAPIANA DOMANI</t>
  </si>
  <si>
    <t>PORCU SANDRO</t>
  </si>
  <si>
    <t>LISTA CIVICA: VILLAPUTZU 20.25</t>
  </si>
  <si>
    <t>MOSCIA SAVINO</t>
  </si>
  <si>
    <t>LISTA CIVICA: BUON SENSO PER VILLAR DORA</t>
  </si>
  <si>
    <t>CHIABERTO EMILIO STEFANO</t>
  </si>
  <si>
    <t>LISTA CIVICA: VIVIAMO VILLAR</t>
  </si>
  <si>
    <t>GARNIER LILIA</t>
  </si>
  <si>
    <t>LISTA CIVICA: CERCHIO E QUADRATO</t>
  </si>
  <si>
    <t>VENTRE MARCO</t>
  </si>
  <si>
    <t>ELLENA GIANFRANCO</t>
  </si>
  <si>
    <t>LISTA CIVICA: INSIEME PER VILLAR</t>
  </si>
  <si>
    <t>AGHEMO EUGENIO</t>
  </si>
  <si>
    <t>LISTA CIVICA: VILLARBASSE PER DOMANI</t>
  </si>
  <si>
    <t>GILI VIRGINIA</t>
  </si>
  <si>
    <t>SALONO FABRIZIO</t>
  </si>
  <si>
    <t>LISTA CIVICA: VIVERE VILLAREGGIA</t>
  </si>
  <si>
    <t>PAVESE LUCIANO MASSIMO</t>
  </si>
  <si>
    <t>LISTA CIVICA: CAMBIAMO VILLETTA</t>
  </si>
  <si>
    <t>COSTANZA FRANCESCO ANTONIO</t>
  </si>
  <si>
    <t>LISTA CIVICA: per Villarosa e Villapriolo Ricominciamo insieme - COSTANZA sindaco</t>
  </si>
  <si>
    <t>USAI LEONARDO</t>
  </si>
  <si>
    <t>LISTA CIVICA: UNITI PER VILLASALTO</t>
  </si>
  <si>
    <t>ORNAGO LUCA</t>
  </si>
  <si>
    <t>LISTA CIVICA: CITTADINI PER VILLASANTA</t>
  </si>
  <si>
    <t>PINNA MASSIMO</t>
  </si>
  <si>
    <t>LISTA CIVICA: INSIEME SI CAMBIA</t>
  </si>
  <si>
    <t>MELIS GIANLUCA</t>
  </si>
  <si>
    <t>LISTA CIVICA: CRESCERE IN DEMOCRAZIA</t>
  </si>
  <si>
    <t>PRINCIPI FRANCESCO</t>
  </si>
  <si>
    <t>LISTA CIVICA: INSIEME PER VILLASTELLONE</t>
  </si>
  <si>
    <t>BULLANO FRANCO</t>
  </si>
  <si>
    <t>LISTA CIVICA: PER VILLATA</t>
  </si>
  <si>
    <t>PIREDDU PAOLO</t>
  </si>
  <si>
    <t>LISTA CIVICA: VILLAURBANA FUTURA</t>
  </si>
  <si>
    <t>LIPPA LEONARDO</t>
  </si>
  <si>
    <t>LISTA CIVICA: PER VILLAVALLELONGA</t>
  </si>
  <si>
    <t>DE PERON ENRICO</t>
  </si>
  <si>
    <t>VALENTINI SAMUEL</t>
  </si>
  <si>
    <t>GIANMOENA PARIDE</t>
  </si>
  <si>
    <t>JOCALLAZ BRUNO EVARISTO</t>
  </si>
  <si>
    <t>VIOLA FLAVIA</t>
  </si>
  <si>
    <t>LISTA CIVICA: SIAMO VILLESSSE</t>
  </si>
  <si>
    <t>COLANTONI GIUSEPPINA</t>
  </si>
  <si>
    <t>LISTA CIVICA: SEMPLICEMENTE VILLETTA</t>
  </si>
  <si>
    <t>BALASSI MONICA</t>
  </si>
  <si>
    <t>TREVENZOLI DANIELE</t>
  </si>
  <si>
    <t>MICHELI FRANCESCO</t>
  </si>
  <si>
    <t>SOLIGO FRANCESCO</t>
  </si>
  <si>
    <t>FRATELLI D'ITALIA | LEGA SALVINI | LISTA CIVICA: VILLORBA SERENA</t>
  </si>
  <si>
    <t>ORRU' PIETRO</t>
  </si>
  <si>
    <t>LISTA CIVICA: FARE VILMINORE DI SCALVE</t>
  </si>
  <si>
    <t>CEREDA FRANCESCO</t>
  </si>
  <si>
    <t>LISTA CIVICA: COMUNITA' SOLIDALE | ARTICOLO UNO | LISTA CIVICA: VIMERCATE FUTURA | PARTITO DEMOCRATICO | LISTA CIVICA: VIMERCATE A COLORI</t>
  </si>
  <si>
    <t>VENERONI DARIO</t>
  </si>
  <si>
    <t>MOVIMENTO 5 STELLE | LISTA CIVICA: VIMODRONE SEI TU | LISTA CIVICA: IL PONTE LISTA CIVICA VIMODRONE | LISTA CIVICA: VIMODRONE FUTURA</t>
  </si>
  <si>
    <t>CORNARA PIETRO GIUSEPPE</t>
  </si>
  <si>
    <t>VALENTE LUIGI</t>
  </si>
  <si>
    <t>ZOGO CHIARA ROSALIA</t>
  </si>
  <si>
    <t>LISTA CIVICA: VINCHIO DOMANI</t>
  </si>
  <si>
    <t>TORCHIA GIUSEPPE</t>
  </si>
  <si>
    <t>GUERRINI GIANFRANCO</t>
  </si>
  <si>
    <t>LISTA CIVICA: UNIAMO VINOVO</t>
  </si>
  <si>
    <t>OLIVERO GIUSEPPE</t>
  </si>
  <si>
    <t>LISTA CIVICA: LISTA CIVICA PER VINZAGLIO</t>
  </si>
  <si>
    <t>DONETTA DANILO</t>
  </si>
  <si>
    <t>TESTINI MAURO</t>
  </si>
  <si>
    <t>LISTA CIVICA: VIVERE INSIEME 2019 - 2024</t>
  </si>
  <si>
    <t>VOLGGER PETER</t>
  </si>
  <si>
    <t>ROBASTO MATTIA</t>
  </si>
  <si>
    <t>LISTA CIVICA: LAVORIAMO PER VIRLE</t>
  </si>
  <si>
    <t>PIACENTINI FRANCESCO</t>
  </si>
  <si>
    <t>LISTA CIVICA: LA VISANO CHE VOGLIAMO</t>
  </si>
  <si>
    <t>MERLO FEDERICO</t>
  </si>
  <si>
    <t>LISTA CIVICA: TRADIZIONE PROGRESSO VIVIBILITA'</t>
  </si>
  <si>
    <t>TRINCHESE SABATO</t>
  </si>
  <si>
    <t>LISTA CIVICA: RISVEGLIO CIVICO VISCIANO AI GIOVANI</t>
  </si>
  <si>
    <t>CECOTTI ELENA</t>
  </si>
  <si>
    <t>DELORENZI MANUELA</t>
  </si>
  <si>
    <t>LISTA CIVICA: NUOVA VISONE</t>
  </si>
  <si>
    <t>SPIGANTI MAURIZI GIANLUIGI</t>
  </si>
  <si>
    <t>BOSCHETTI ENRICA</t>
  </si>
  <si>
    <t>LISTA CIVICA: VISTARINO C'?</t>
  </si>
  <si>
    <t>RAVETTO ENRI DOMENICO</t>
  </si>
  <si>
    <t>LISTA CIVICA: UNITI PER VISTRORIO</t>
  </si>
  <si>
    <t>RISERBATO GIUSEPPE</t>
  </si>
  <si>
    <t>LISTA CIVICA: UNITI PER VITA - RISERBATO SINDACO</t>
  </si>
  <si>
    <t>FRONTINI CHIARA</t>
  </si>
  <si>
    <t>LISTA CIVICA: VITERBO FA SQUADRA | LISTA CIVICA: CON CHIARA PER VITERBO | LISTA CIVICA: VITERBO CAMBIA | LISTA CIVICA: LA TUSCIA NEL CUORE | LISTA CIVICA: VITERBO VENTI VENTI | LISTA COMPOSITA: #IOAPRO-RINASCIMENTO VITTORIO SGARBI</t>
  </si>
  <si>
    <t>IANNETTA VINCENZO</t>
  </si>
  <si>
    <t>LISTA CIVICA: VITICUSO CAMBIARE SI PUO'</t>
  </si>
  <si>
    <t>GRASSOTTI RUGGERO</t>
  </si>
  <si>
    <t>LISTA CIVICA: #INSIEME PER VITORCHIANO</t>
  </si>
  <si>
    <t>AIELLO FRANCESCO</t>
  </si>
  <si>
    <t>MIATTO ANTONIO</t>
  </si>
  <si>
    <t>LISTA CIVICA: TONI MIATTO SINDACO | LISTA CIVICA: CIVICA NOI CON TONI MIATTO | FORZA ITALIA | FRATELLI D'ITALIA | LEGA SALVINI</t>
  </si>
  <si>
    <t>PRESUTTI CARMINE</t>
  </si>
  <si>
    <t>LISTA CIVICA: PROGETTO VITTORITO</t>
  </si>
  <si>
    <t>BONFADINI LAURA</t>
  </si>
  <si>
    <t>SCARINZI RAFFAELE</t>
  </si>
  <si>
    <t>LISTA CIVICA: PIU' VITULANO</t>
  </si>
  <si>
    <t>RUSSO RAFFAELE</t>
  </si>
  <si>
    <t>LISTA CIVICA: PATTO PER VITULAZIO</t>
  </si>
  <si>
    <t>MAJRANO DANIELA</t>
  </si>
  <si>
    <t>LISTA CIVICA: VIVI VI?</t>
  </si>
  <si>
    <t>CANDIDO MAURO</t>
  </si>
  <si>
    <t>LISTA CIVICA: INSIEME PER VIVARO RINNOVAMENTO IMPEGNO E TRASPARENZA</t>
  </si>
  <si>
    <t>SFORZA BEATRICE</t>
  </si>
  <si>
    <t>LISTA CIVICA: VIVERE VIVARO INSIEME</t>
  </si>
  <si>
    <t>CARISIO RENZO</t>
  </si>
  <si>
    <t>LISTA CIVICA: PER VIVERONE</t>
  </si>
  <si>
    <t>FERRARO SALVATORE</t>
  </si>
  <si>
    <t>LISTA CIVICA: VizziniINcomune - SALVATORE FERRARO SINDACO</t>
  </si>
  <si>
    <t>NERVIANI ROBERTO</t>
  </si>
  <si>
    <t>LISTA CIVICA: CAMBIARE IN COMUNE</t>
  </si>
  <si>
    <t>SALVATORI LUISA</t>
  </si>
  <si>
    <t>LISTA CIVICA: VIVA VIZZOLO VIVA</t>
  </si>
  <si>
    <t>MARTINI GIULIANO</t>
  </si>
  <si>
    <t>LISTA CIVICA: FUTURO E TRADIZIONE PER VO'</t>
  </si>
  <si>
    <t>PAVONI PAOLO</t>
  </si>
  <si>
    <t>FRANCESCHI SIMONE</t>
  </si>
  <si>
    <t>GAGLIARDINI GIACOMO</t>
  </si>
  <si>
    <t>BELFI DOMENICO</t>
  </si>
  <si>
    <t>GARLASCHELLI PAOLA</t>
  </si>
  <si>
    <t>LISTA CIVICA: NOI CON VOGHERA | FORZA ITALIA | LISTA CIVICA: VOGHERA AL CENTRO | LEGA SALVINI LOMBARDIA | FRATELLI D'ITALIA</t>
  </si>
  <si>
    <t>LUPINI PAOLO</t>
  </si>
  <si>
    <t>STEFANETTA MARCO</t>
  </si>
  <si>
    <t>LISTA CIVICA: LISTA CIVICA PER VOGOGNA</t>
  </si>
  <si>
    <t>FURLINI MARIA ALESSANDRA</t>
  </si>
  <si>
    <t>LISTA CIVICA: VOLANO DEMOCRATICA | LISTA CIVICA: RINNOVIAMO VOLANO</t>
  </si>
  <si>
    <t>DI COSTANZO GIULIANO</t>
  </si>
  <si>
    <t>NAVARRA FABIO</t>
  </si>
  <si>
    <t>GUIZZO PAOLO</t>
  </si>
  <si>
    <t>LISTA COMPOSITA: LEGA SALVINI-FRATELLI D'ITALIA-FORZA ITALIA-IMPEGNO PER VOLPAGO</t>
  </si>
  <si>
    <t>MANGIAROTTI CLAUDIO</t>
  </si>
  <si>
    <t>LISTA CIVICA: VIVIAMO VOLPARA</t>
  </si>
  <si>
    <t>GIARDINI ELISA</t>
  </si>
  <si>
    <t>BRIVIO GIUSEPPE</t>
  </si>
  <si>
    <t>LISTA CIVICA: TRE SPIGHE DI GRANO</t>
  </si>
  <si>
    <t>PANICHELLI GIOVANNI</t>
  </si>
  <si>
    <t>LISTA CIVICA: UNITI PER VOLPIANO</t>
  </si>
  <si>
    <t>BERTAIOLA LUCIANO</t>
  </si>
  <si>
    <t>LISTA CIVICA: IMPEGNO PER VOLTA</t>
  </si>
  <si>
    <t>BENASSO GIUSEPPE</t>
  </si>
  <si>
    <t>SCHENA GIUSEPPE</t>
  </si>
  <si>
    <t>SANTI GIACOMO</t>
  </si>
  <si>
    <t>LISTA CIVICA: #FAREVOLTERRA</t>
  </si>
  <si>
    <t>BORGHETTI GIORGIO</t>
  </si>
  <si>
    <t>ZIBISCO VINCENZO</t>
  </si>
  <si>
    <t>LISTA CIVICA: VOLTURARA NEL CUORE</t>
  </si>
  <si>
    <t>DI PASQUA FRANCESCO</t>
  </si>
  <si>
    <t>LISTA CIVICA: VULTUR</t>
  </si>
  <si>
    <t>MARUSICH IVAN</t>
  </si>
  <si>
    <t>LISTA CIVICA: VOLVERATTIVA</t>
  </si>
  <si>
    <t>COSTAMAGNA DANIELA PATRIZIA</t>
  </si>
  <si>
    <t>LISTA CIVICA: UNITI PER VOTTIGNASCO</t>
  </si>
  <si>
    <t>BUDRIESI MARIA</t>
  </si>
  <si>
    <t>RUSSO SALVATORE</t>
  </si>
  <si>
    <t>GALLELLI DOMENICO</t>
  </si>
  <si>
    <t>PANZIRONI EMANUELA</t>
  </si>
  <si>
    <t>PARTITO DEMOCRATICO | LISTA CIVICA: ZAGAROLO DEI DIRITTI | LISTA CIVICA: ZAGAROLO UNICO COLLE | LISTA CIVICA: VALLE MARTELLA UNITA | LISTA CIVICA: ZAGAROLO  FUTURA | LISTA CIVICA: MOVIMENTO CENTRALE ZAGAROLO</t>
  </si>
  <si>
    <t>L'ANDOLINA CORRADO ANTONIO</t>
  </si>
  <si>
    <t>LISTA CIVICA: IDENTITA' E FUTURO PER ZAMBRONE</t>
  </si>
  <si>
    <t>ANTONIOLI MARIANGELA</t>
  </si>
  <si>
    <t>LISTA CIVICA: L'ALTRA ZANDOBBIO</t>
  </si>
  <si>
    <t>BERTI ROBERTO</t>
  </si>
  <si>
    <t>LISTA CIVICA: UNITI PER ZANE'</t>
  </si>
  <si>
    <t>LOCATELLI LUIGI ALBERTO</t>
  </si>
  <si>
    <t>LISTA CIVICA: ZANICA FUTURO COMUNE</t>
  </si>
  <si>
    <t>RIONTINO VINCENZO</t>
  </si>
  <si>
    <t>LISTA CIVICA: ZAPPONETA NEL CUORE</t>
  </si>
  <si>
    <t>TIGLIO SIMONE</t>
  </si>
  <si>
    <t>PALESTRA MARIATERESA</t>
  </si>
  <si>
    <t>PINNA CLAUDIO</t>
  </si>
  <si>
    <t>LISTA CIVICA: COMUNIDADI PER ZEDDIANI</t>
  </si>
  <si>
    <t>VANETTI MATTEO</t>
  </si>
  <si>
    <t>LISTA CIVICA: UNITI PER ZELBIO</t>
  </si>
  <si>
    <t>MADONINI ANGELO</t>
  </si>
  <si>
    <t>LISTA CIVICA: TUTTI UNITI PER ZELO</t>
  </si>
  <si>
    <t>SARONNI MASSIMO</t>
  </si>
  <si>
    <t>LISTA CIVICA: SIAMO ZEME</t>
  </si>
  <si>
    <t>PIZZI ANTONIO</t>
  </si>
  <si>
    <t>DALLA NESE DANIELE</t>
  </si>
  <si>
    <t>LISTA CIVICA: RIPARTIAMO PER ZENSON</t>
  </si>
  <si>
    <t>REBOLINI PIETRO</t>
  </si>
  <si>
    <t>LISTA CIVICA: UN'ISOLA TRA I MONTI</t>
  </si>
  <si>
    <t>CENTENARA GIAN ANTONIO</t>
  </si>
  <si>
    <t>LISTA CIVICA: BUON SENSO IN COMUNE</t>
  </si>
  <si>
    <t>CHELO PINUCCIO LINO</t>
  </si>
  <si>
    <t>LISTA CIVICA: SOLIDARIETA' E GIUSTIZIA SOCIALE</t>
  </si>
  <si>
    <t>PETACCHI CRISTIAN</t>
  </si>
  <si>
    <t>LISTA CIVICA: ZERI RINASCE</t>
  </si>
  <si>
    <t>ALBIERO LUCA</t>
  </si>
  <si>
    <t>LISTA CIVICA: SCEGLIAMO ZERMEGHEDO</t>
  </si>
  <si>
    <t>DURIGHETTO LUCA</t>
  </si>
  <si>
    <t>LISTA CIVICA: LISTA CIVICA FESTON</t>
  </si>
  <si>
    <t>CONTI PAOLA</t>
  </si>
  <si>
    <t>DEFLORIAN MARIA CHIARA</t>
  </si>
  <si>
    <t>GHILARDELLI MANUEL</t>
  </si>
  <si>
    <t>LISTA CIVICA: GHILARDELLI PER ZIANO</t>
  </si>
  <si>
    <t>BELLOLI SONIA MARGHERITA</t>
  </si>
  <si>
    <t>LISTA CIVICA: NOI CITTADINI</t>
  </si>
  <si>
    <t>SIVORI SIMONE</t>
  </si>
  <si>
    <t>LISTA CIVICA: CREDERE NEL FUTURO</t>
  </si>
  <si>
    <t>BIASIN SONIA</t>
  </si>
  <si>
    <t>LISTA COMPOSITA: LEGA SALVINI-UNITI E SOLIDALI</t>
  </si>
  <si>
    <t>GIVONETTI PIERGIORGIO</t>
  </si>
  <si>
    <t>LISTA CIVICA: SVILUPPO PER ZIMONE</t>
  </si>
  <si>
    <t>NASCIMBENE MASSIMO</t>
  </si>
  <si>
    <t>LISTA CIVICA: INSIEME PER ZINASCO</t>
  </si>
  <si>
    <t>DE PONTI FABIO</t>
  </si>
  <si>
    <t>LISTA CIVICA: ZOAGLI INSIEME</t>
  </si>
  <si>
    <t>ROPA FEDERICO</t>
  </si>
  <si>
    <t>LISTA CIVICA: ZOCCA CIVICA</t>
  </si>
  <si>
    <t>FEDI SELINA ODETTE</t>
  </si>
  <si>
    <t>DALL'OMO DAVIDE</t>
  </si>
  <si>
    <t>PARTITO DEMOCRATICO | ARTICOLO UNO | LISTA CIVICA: ZOLA BENE COMUNE</t>
  </si>
  <si>
    <t>CALO' EDOARDO</t>
  </si>
  <si>
    <t>LISTA CIVICA: ZOLLINO DI TUTTI</t>
  </si>
  <si>
    <t>ZATTI MARCO ANTONIO</t>
  </si>
  <si>
    <t>LISTA CIVICA: CIVICA PER TUTTI</t>
  </si>
  <si>
    <t>SIMONETTI PAOLO</t>
  </si>
  <si>
    <t>PAPAIS FRANCESCA</t>
  </si>
  <si>
    <t>LISTA CIVICA: UN COMUNE PER TUTTI CON FRANCESCA PAPAIS</t>
  </si>
  <si>
    <t>MARCHESINI STEFANIA</t>
  </si>
  <si>
    <t>BASSO DAVIDE</t>
  </si>
  <si>
    <t>LISTA CIVICA: ZUBIENA PER TUTTI</t>
  </si>
  <si>
    <t>PALIOTTO CLAUDIO</t>
  </si>
  <si>
    <t>LISTA CIVICA: UNITI PER ZUCCARELLO</t>
  </si>
  <si>
    <t>MACULAN SANDRO</t>
  </si>
  <si>
    <t>LISTA CIVICA: UNITI PER ZUGLIANO</t>
  </si>
  <si>
    <t>MOLINARI BATTISTA</t>
  </si>
  <si>
    <t>LISTA CIVICA: ZUGLIO 2019</t>
  </si>
  <si>
    <t>DE FAVERI EDOARDO</t>
  </si>
  <si>
    <t>FABIANO FABRIZIO</t>
  </si>
  <si>
    <t>LISTA CIVICA: ZUMPANO PROGETTO COMUNE</t>
  </si>
  <si>
    <t>CARUSO PAOLO</t>
  </si>
  <si>
    <t>LISTA CIVICA: PER ZUNGOLI 2019</t>
  </si>
  <si>
    <t>GALATI FRANCESCO</t>
  </si>
  <si>
    <t>LISTA CIVICA: ZUNGRI FUTURA</t>
  </si>
  <si>
    <t>ULA' TIRSO</t>
  </si>
  <si>
    <t>VALLE D'AOSTA/VALLEE D'AOSTE</t>
  </si>
  <si>
    <t>comune.valverde@legalpec.it</t>
  </si>
  <si>
    <t>comune.valverde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</si>
</sst>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36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name val="Calibri"/>
      <family val="2"/>
    </font>
    <font>
      <b/>
      <sz val="14"/>
      <name val="Calibri"/>
      <family val="2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sz val="12"/>
      <name val="Calibri"/>
      <family val="2"/>
      <scheme val="minor"/>
    </font>
    <font>
      <b/>
      <i/>
      <sz val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2EC98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</cellStyleXfs>
  <cellXfs count="78">
    <xf numFmtId="0" fontId="0" fillId="0" borderId="0" xfId="0"/>
    <xf numFmtId="0" fontId="1" fillId="0" borderId="0" xfId="0" applyFont="1"/>
    <xf numFmtId="0" fontId="29" fillId="24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24" borderId="11" xfId="0" applyFont="1" applyFill="1" applyBorder="1" applyAlignment="1">
      <alignment horizontal="center" vertical="center"/>
    </xf>
    <xf numFmtId="0" fontId="30" fillId="24" borderId="0" xfId="0" applyFont="1" applyFill="1" applyAlignment="1">
      <alignment horizontal="center" vertical="center" wrapText="1"/>
    </xf>
    <xf numFmtId="0" fontId="31" fillId="24" borderId="11" xfId="0" applyFont="1" applyFill="1" applyBorder="1" applyAlignment="1">
      <alignment horizontal="center" vertical="center" wrapText="1"/>
    </xf>
    <xf numFmtId="3" fontId="29" fillId="24" borderId="11" xfId="0" applyNumberFormat="1" applyFont="1" applyFill="1" applyBorder="1" applyAlignment="1">
      <alignment horizontal="center" vertical="center"/>
    </xf>
    <xf numFmtId="3" fontId="29" fillId="24" borderId="11" xfId="31" applyNumberFormat="1" applyFont="1" applyFill="1" applyBorder="1" applyAlignment="1">
      <alignment horizontal="center" vertical="center" wrapText="1"/>
    </xf>
    <xf numFmtId="0" fontId="22" fillId="24" borderId="11" xfId="0" applyFont="1" applyFill="1" applyBorder="1" applyAlignment="1">
      <alignment horizontal="center" vertical="center" wrapText="1"/>
    </xf>
    <xf numFmtId="3" fontId="23" fillId="24" borderId="11" xfId="0" applyNumberFormat="1" applyFont="1" applyFill="1" applyBorder="1" applyAlignment="1">
      <alignment horizontal="center" vertical="center"/>
    </xf>
    <xf numFmtId="3" fontId="29" fillId="24" borderId="11" xfId="30" applyNumberFormat="1" applyFont="1" applyFill="1" applyBorder="1" applyAlignment="1">
      <alignment horizontal="center" vertical="center"/>
    </xf>
    <xf numFmtId="0" fontId="31" fillId="0" borderId="11" xfId="0" applyFont="1" applyBorder="1" applyAlignment="1">
      <alignment horizontal="center" vertical="center" wrapText="1"/>
    </xf>
    <xf numFmtId="3" fontId="29" fillId="0" borderId="11" xfId="0" applyNumberFormat="1" applyFont="1" applyBorder="1" applyAlignment="1">
      <alignment horizontal="center" vertical="center"/>
    </xf>
    <xf numFmtId="3" fontId="29" fillId="24" borderId="0" xfId="0" applyNumberFormat="1" applyFont="1" applyFill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4" fontId="29" fillId="24" borderId="11" xfId="0" applyNumberFormat="1" applyFont="1" applyFill="1" applyBorder="1" applyAlignment="1">
      <alignment horizontal="center" vertical="center"/>
    </xf>
    <xf numFmtId="0" fontId="0" fillId="24" borderId="0" xfId="0" applyFill="1"/>
    <xf numFmtId="0" fontId="0" fillId="24" borderId="0" xfId="0" applyFill="1" applyAlignment="1">
      <alignment horizontal="center"/>
    </xf>
    <xf numFmtId="3" fontId="0" fillId="0" borderId="11" xfId="0" applyNumberFormat="1" applyBorder="1"/>
    <xf numFmtId="2" fontId="0" fillId="0" borderId="11" xfId="0" applyNumberFormat="1" applyBorder="1"/>
    <xf numFmtId="0" fontId="32" fillId="25" borderId="11" xfId="0" applyFont="1" applyFill="1" applyBorder="1" applyAlignment="1">
      <alignment horizontal="center" vertical="center" wrapText="1"/>
    </xf>
    <xf numFmtId="1" fontId="32" fillId="25" borderId="11" xfId="0" applyNumberFormat="1" applyFont="1" applyFill="1" applyBorder="1" applyAlignment="1">
      <alignment horizontal="center" vertical="center" wrapText="1"/>
    </xf>
    <xf numFmtId="0" fontId="29" fillId="0" borderId="11" xfId="0" applyFont="1" applyBorder="1" applyAlignment="1">
      <alignment horizontal="center"/>
    </xf>
    <xf numFmtId="0" fontId="29" fillId="0" borderId="11" xfId="0" applyFont="1" applyBorder="1" applyAlignment="1">
      <alignment horizontal="left" vertical="center"/>
    </xf>
    <xf numFmtId="1" fontId="29" fillId="0" borderId="11" xfId="0" applyNumberFormat="1" applyFont="1" applyBorder="1" applyAlignment="1">
      <alignment horizontal="center" vertical="center"/>
    </xf>
    <xf numFmtId="0" fontId="32" fillId="26" borderId="11" xfId="0" applyFont="1" applyFill="1" applyBorder="1" applyAlignment="1">
      <alignment horizontal="center" vertical="center"/>
    </xf>
    <xf numFmtId="0" fontId="29" fillId="0" borderId="11" xfId="0" applyFont="1" applyBorder="1"/>
    <xf numFmtId="49" fontId="29" fillId="0" borderId="11" xfId="0" applyNumberFormat="1" applyFont="1" applyBorder="1"/>
    <xf numFmtId="49" fontId="29" fillId="0" borderId="11" xfId="0" applyNumberFormat="1" applyFont="1" applyBorder="1" applyAlignment="1">
      <alignment horizontal="center" vertical="center"/>
    </xf>
    <xf numFmtId="49" fontId="29" fillId="0" borderId="11" xfId="0" applyNumberFormat="1" applyFont="1" applyBorder="1" applyAlignment="1">
      <alignment horizontal="center"/>
    </xf>
    <xf numFmtId="0" fontId="32" fillId="27" borderId="11" xfId="0" applyFont="1" applyFill="1" applyBorder="1" applyAlignment="1">
      <alignment horizontal="center" vertical="center"/>
    </xf>
    <xf numFmtId="49" fontId="32" fillId="27" borderId="11" xfId="0" applyNumberFormat="1" applyFont="1" applyFill="1" applyBorder="1" applyAlignment="1">
      <alignment horizontal="center" vertical="center"/>
    </xf>
    <xf numFmtId="0" fontId="32" fillId="28" borderId="11" xfId="0" applyFont="1" applyFill="1" applyBorder="1" applyAlignment="1">
      <alignment horizontal="left" vertical="center"/>
    </xf>
    <xf numFmtId="0" fontId="30" fillId="29" borderId="0" xfId="0" applyFont="1" applyFill="1"/>
    <xf numFmtId="0" fontId="30" fillId="30" borderId="0" xfId="0" applyFont="1" applyFill="1"/>
    <xf numFmtId="3" fontId="30" fillId="30" borderId="0" xfId="0" applyNumberFormat="1" applyFont="1" applyFill="1" applyAlignment="1">
      <alignment horizontal="left"/>
    </xf>
    <xf numFmtId="164" fontId="30" fillId="30" borderId="0" xfId="0" applyNumberFormat="1" applyFont="1" applyFill="1" applyAlignment="1">
      <alignment horizontal="left" vertical="center"/>
    </xf>
    <xf numFmtId="1" fontId="30" fillId="30" borderId="0" xfId="0" applyNumberFormat="1" applyFont="1" applyFill="1" applyAlignment="1">
      <alignment horizontal="left"/>
    </xf>
    <xf numFmtId="0" fontId="32" fillId="0" borderId="0" xfId="0" applyFont="1" applyAlignment="1">
      <alignment horizontal="center"/>
    </xf>
    <xf numFmtId="49" fontId="30" fillId="30" borderId="0" xfId="0" applyNumberFormat="1" applyFont="1" applyFill="1" applyAlignment="1">
      <alignment horizontal="center"/>
    </xf>
    <xf numFmtId="0" fontId="30" fillId="30" borderId="0" xfId="0" applyFont="1" applyFill="1" applyAlignment="1">
      <alignment horizontal="center"/>
    </xf>
    <xf numFmtId="0" fontId="30" fillId="0" borderId="0" xfId="0" applyFont="1"/>
    <xf numFmtId="0" fontId="30" fillId="31" borderId="0" xfId="0" applyFont="1" applyFill="1"/>
    <xf numFmtId="3" fontId="30" fillId="30" borderId="0" xfId="0" applyNumberFormat="1" applyFont="1" applyFill="1"/>
    <xf numFmtId="0" fontId="32" fillId="32" borderId="11" xfId="0" applyFont="1" applyFill="1" applyBorder="1" applyAlignment="1">
      <alignment horizontal="center" vertical="center"/>
    </xf>
    <xf numFmtId="0" fontId="32" fillId="32" borderId="11" xfId="0" applyFont="1" applyFill="1" applyBorder="1" applyAlignment="1">
      <alignment horizontal="left" vertical="center"/>
    </xf>
    <xf numFmtId="0" fontId="24" fillId="24" borderId="0" xfId="0" applyFont="1" applyFill="1" applyAlignment="1">
      <alignment horizontal="center" vertical="center"/>
    </xf>
    <xf numFmtId="0" fontId="1" fillId="24" borderId="0" xfId="0" applyFont="1" applyFill="1"/>
    <xf numFmtId="0" fontId="27" fillId="0" borderId="11" xfId="0" applyFont="1" applyBorder="1" applyAlignment="1">
      <alignment horizontal="center"/>
    </xf>
    <xf numFmtId="0" fontId="28" fillId="30" borderId="11" xfId="0" applyFont="1" applyFill="1" applyBorder="1" applyAlignment="1">
      <alignment horizontal="center" vertical="center"/>
    </xf>
    <xf numFmtId="0" fontId="33" fillId="33" borderId="11" xfId="0" applyFont="1" applyFill="1" applyBorder="1" applyAlignment="1">
      <alignment horizontal="center" vertical="center"/>
    </xf>
    <xf numFmtId="0" fontId="34" fillId="0" borderId="11" xfId="0" applyFont="1" applyBorder="1" applyAlignment="1">
      <alignment horizontal="left"/>
    </xf>
    <xf numFmtId="0" fontId="34" fillId="0" borderId="11" xfId="0" applyFont="1" applyBorder="1" applyAlignment="1">
      <alignment horizontal="center"/>
    </xf>
    <xf numFmtId="0" fontId="30" fillId="24" borderId="0" xfId="0" applyFont="1" applyFill="1"/>
    <xf numFmtId="0" fontId="32" fillId="0" borderId="0" xfId="0" applyFont="1" applyAlignment="1">
      <alignment vertical="center"/>
    </xf>
    <xf numFmtId="0" fontId="32" fillId="24" borderId="0" xfId="0" applyFont="1" applyFill="1" applyAlignment="1">
      <alignment vertical="center"/>
    </xf>
    <xf numFmtId="0" fontId="32" fillId="24" borderId="0" xfId="0" applyFont="1" applyFill="1" applyAlignment="1">
      <alignment horizontal="left" vertical="center" wrapText="1"/>
    </xf>
    <xf numFmtId="0" fontId="32" fillId="24" borderId="0" xfId="0" applyFont="1" applyFill="1"/>
    <xf numFmtId="0" fontId="24" fillId="24" borderId="0" xfId="0" applyFont="1" applyFill="1" applyAlignment="1">
      <alignment horizontal="center"/>
    </xf>
    <xf numFmtId="0" fontId="1" fillId="24" borderId="0" xfId="0" applyFont="1" applyFill="1" applyAlignment="1">
      <alignment horizontal="center"/>
    </xf>
    <xf numFmtId="0" fontId="0" fillId="24" borderId="0" xfId="0" applyFill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12" xfId="0" applyFont="1" applyBorder="1"/>
    <xf numFmtId="49" fontId="29" fillId="0" borderId="12" xfId="0" applyNumberFormat="1" applyFont="1" applyBorder="1"/>
    <xf numFmtId="0" fontId="22" fillId="24" borderId="0" xfId="0" applyFont="1" applyFill="1" applyAlignment="1">
      <alignment horizontal="center" vertical="center"/>
    </xf>
    <xf numFmtId="0" fontId="22" fillId="24" borderId="13" xfId="0" applyFont="1" applyFill="1" applyBorder="1" applyAlignment="1">
      <alignment horizontal="center" vertical="center"/>
    </xf>
    <xf numFmtId="0" fontId="0" fillId="24" borderId="13" xfId="0" applyFill="1" applyBorder="1"/>
    <xf numFmtId="0" fontId="30" fillId="24" borderId="11" xfId="0" applyFont="1" applyFill="1" applyBorder="1" applyAlignment="1">
      <alignment horizontal="center" vertical="center"/>
    </xf>
    <xf numFmtId="0" fontId="22" fillId="0" borderId="0" xfId="0" applyFont="1"/>
    <xf numFmtId="0" fontId="0" fillId="24" borderId="0" xfId="0" applyFill="1" applyAlignment="1">
      <alignment horizontal="center"/>
    </xf>
    <xf numFmtId="0" fontId="24" fillId="0" borderId="11" xfId="0" applyFont="1" applyBorder="1" applyAlignment="1">
      <alignment horizontal="center"/>
    </xf>
    <xf numFmtId="0" fontId="25" fillId="34" borderId="0" xfId="0" quotePrefix="1" applyFont="1" applyFill="1" applyAlignment="1">
      <alignment horizontal="left" vertical="top" wrapText="1"/>
    </xf>
    <xf numFmtId="0" fontId="25" fillId="34" borderId="0" xfId="0" applyFont="1" applyFill="1" applyAlignment="1">
      <alignment horizontal="left" vertical="top" wrapText="1"/>
    </xf>
    <xf numFmtId="0" fontId="29" fillId="24" borderId="15" xfId="0" applyFont="1" applyFill="1" applyBorder="1" applyAlignment="1">
      <alignment horizontal="center" vertical="center"/>
    </xf>
    <xf numFmtId="0" fontId="30" fillId="24" borderId="0" xfId="0" applyFont="1" applyFill="1" applyBorder="1" applyAlignment="1">
      <alignment horizontal="center" vertical="center" wrapText="1"/>
    </xf>
    <xf numFmtId="0" fontId="35" fillId="24" borderId="14" xfId="0" applyFont="1" applyFill="1" applyBorder="1" applyAlignment="1">
      <alignment horizontal="center" vertical="center"/>
    </xf>
    <xf numFmtId="3" fontId="35" fillId="24" borderId="16" xfId="0" applyNumberFormat="1" applyFont="1" applyFill="1" applyBorder="1" applyAlignment="1">
      <alignment horizontal="center" vertical="center"/>
    </xf>
  </cellXfs>
  <cellStyles count="45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Xl0000030" xfId="31" xr:uid="{00000000-0005-0000-0000-00001F000000}"/>
    <cellStyle name="Nota" xfId="32" builtinId="10" customBuiltin="1"/>
    <cellStyle name="Output" xfId="33" builtinId="21" customBuiltin="1"/>
    <cellStyle name="T_fiancata" xfId="34" xr:uid="{00000000-0005-0000-0000-000022000000}"/>
    <cellStyle name="Testo avviso" xfId="35" builtinId="11" customBuiltin="1"/>
    <cellStyle name="Testo descrittivo" xfId="36" builtinId="53" customBuiltin="1"/>
    <cellStyle name="Titolo" xfId="37" builtinId="15" customBuiltin="1"/>
    <cellStyle name="Titolo 1" xfId="38" builtinId="16" customBuiltin="1"/>
    <cellStyle name="Titolo 2" xfId="39" builtinId="17" customBuiltin="1"/>
    <cellStyle name="Titolo 3" xfId="40" builtinId="18" customBuiltin="1"/>
    <cellStyle name="Titolo 4" xfId="41" builtinId="19" customBuiltin="1"/>
    <cellStyle name="Totale" xfId="42" builtinId="25" customBuiltin="1"/>
    <cellStyle name="Valore non valido" xfId="43" builtinId="27" customBuiltin="1"/>
    <cellStyle name="Valore valido" xfId="44" builtinId="26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2EC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902890</xdr:colOff>
      <xdr:row>4</xdr:row>
      <xdr:rowOff>0</xdr:rowOff>
    </xdr:from>
    <xdr:to>
      <xdr:col>11</xdr:col>
      <xdr:colOff>221867</xdr:colOff>
      <xdr:row>18</xdr:row>
      <xdr:rowOff>16279</xdr:rowOff>
    </xdr:to>
    <xdr:sp macro="" textlink="">
      <xdr:nvSpPr>
        <xdr:cNvPr id="3" name="Rettangolo con angoli arrotondati 2">
          <a:extLst>
            <a:ext uri="{FF2B5EF4-FFF2-40B4-BE49-F238E27FC236}">
              <a16:creationId xmlns:a16="http://schemas.microsoft.com/office/drawing/2014/main" id="{3AFF11CA-8E11-42D8-85FB-1EBDD1937B2C}"/>
            </a:ext>
          </a:extLst>
        </xdr:cNvPr>
        <xdr:cNvSpPr/>
      </xdr:nvSpPr>
      <xdr:spPr>
        <a:xfrm>
          <a:off x="14604999" y="773906"/>
          <a:ext cx="3148821" cy="2099873"/>
        </a:xfrm>
        <a:prstGeom prst="roundRect">
          <a:avLst/>
        </a:prstGeom>
        <a:solidFill>
          <a:srgbClr val="F2EC98"/>
        </a:solidFill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n w="3175">
                <a:solidFill>
                  <a:schemeClr val="bg1">
                    <a:lumMod val="50000"/>
                  </a:schemeClr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Amasis MT Pro Black" panose="02040A04050005020304" pitchFamily="18" charset="0"/>
            </a:rPr>
            <a:t>IN TALE</a:t>
          </a:r>
          <a:r>
            <a:rPr lang="it-IT" sz="1100" baseline="0">
              <a:ln w="3175">
                <a:solidFill>
                  <a:schemeClr val="bg1">
                    <a:lumMod val="50000"/>
                  </a:schemeClr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Amasis MT Pro Black" panose="02040A04050005020304" pitchFamily="18" charset="0"/>
            </a:rPr>
            <a:t> FOGLIO SONO STATI AGGIUNTI  20 COMUNI ALLA COLONNA "COMUNI" PER RENDERE PIU' COERENTE L'ANALISI CON LE RICHIESTE EFFETTUATE.</a:t>
          </a:r>
        </a:p>
        <a:p>
          <a:pPr algn="ctr">
            <a:lnSpc>
              <a:spcPts val="1200"/>
            </a:lnSpc>
          </a:pPr>
          <a:r>
            <a:rPr lang="it-IT" sz="1100" baseline="0">
              <a:ln w="3175">
                <a:solidFill>
                  <a:schemeClr val="bg1">
                    <a:lumMod val="50000"/>
                  </a:schemeClr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Amasis MT Pro Black" panose="02040A04050005020304" pitchFamily="18" charset="0"/>
            </a:rPr>
            <a:t>DA ORA IN POI, QUINDI, TROVERETE LO STESSO NUMERO DI COMUNI SIA NEL FOGLIO "SEZIONI", IN QUELLO "SINDACI" E IN "SINTESI", NONCHE' NEI DATI DEL FILE "SINDACI.CSV" IN ALLEGATO A QUESTO DATASET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5</xdr:row>
      <xdr:rowOff>133350</xdr:rowOff>
    </xdr:from>
    <xdr:to>
      <xdr:col>5</xdr:col>
      <xdr:colOff>457200</xdr:colOff>
      <xdr:row>14</xdr:row>
      <xdr:rowOff>152400</xdr:rowOff>
    </xdr:to>
    <xdr:sp macro="" textlink="">
      <xdr:nvSpPr>
        <xdr:cNvPr id="8" name="Rettangolo con angoli arrotondati 7">
          <a:extLst>
            <a:ext uri="{FF2B5EF4-FFF2-40B4-BE49-F238E27FC236}">
              <a16:creationId xmlns:a16="http://schemas.microsoft.com/office/drawing/2014/main" id="{C68416AA-DB80-C6F2-2C0F-DE30BF818BB8}"/>
            </a:ext>
          </a:extLst>
        </xdr:cNvPr>
        <xdr:cNvSpPr/>
      </xdr:nvSpPr>
      <xdr:spPr>
        <a:xfrm>
          <a:off x="2609850" y="1285875"/>
          <a:ext cx="2257425" cy="1514475"/>
        </a:xfrm>
        <a:prstGeom prst="roundRect">
          <a:avLst/>
        </a:prstGeom>
        <a:solidFill>
          <a:schemeClr val="accent3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it-IT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masis MT Pro Black" panose="02040A04050005020304" pitchFamily="18" charset="0"/>
              <a:ea typeface="+mn-ea"/>
              <a:cs typeface="+mn-cs"/>
            </a:rPr>
            <a:t>ANALISI RIGUARDANTE IL TOTALE DEI COMUNI ITALIANI SUDDIVISI PER AREA GEOGRAFICA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219075</xdr:rowOff>
    </xdr:from>
    <xdr:to>
      <xdr:col>9</xdr:col>
      <xdr:colOff>561975</xdr:colOff>
      <xdr:row>13</xdr:row>
      <xdr:rowOff>63500</xdr:rowOff>
    </xdr:to>
    <xdr:sp macro="" textlink="">
      <xdr:nvSpPr>
        <xdr:cNvPr id="3" name="Rettangolo con angoli arrotondati 2">
          <a:extLst>
            <a:ext uri="{FF2B5EF4-FFF2-40B4-BE49-F238E27FC236}">
              <a16:creationId xmlns:a16="http://schemas.microsoft.com/office/drawing/2014/main" id="{F45E86B0-643E-EC1A-A34C-666C13099E05}"/>
            </a:ext>
          </a:extLst>
        </xdr:cNvPr>
        <xdr:cNvSpPr/>
      </xdr:nvSpPr>
      <xdr:spPr>
        <a:xfrm>
          <a:off x="14274800" y="219075"/>
          <a:ext cx="3241675" cy="2447925"/>
        </a:xfrm>
        <a:prstGeom prst="roundRect">
          <a:avLst/>
        </a:prstGeom>
        <a:solidFill>
          <a:schemeClr val="accent2"/>
        </a:solidFill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100">
              <a:latin typeface="Amasis MT Pro Black" panose="02040A04050005020304" pitchFamily="18" charset="0"/>
            </a:rPr>
            <a:t>IN TALE</a:t>
          </a:r>
          <a:r>
            <a:rPr lang="it-IT" sz="1100" baseline="0">
              <a:latin typeface="Amasis MT Pro Black" panose="02040A04050005020304" pitchFamily="18" charset="0"/>
            </a:rPr>
            <a:t> FOGLIO SONO STATI AGGIUNTI  20 COMUNI ALLA COLONNA "COMUNI" PER RENDERE PIU' COERENTE L'ANALISI CON LE RICHIESTE EFFETTUATE.</a:t>
          </a:r>
        </a:p>
        <a:p>
          <a:pPr algn="ctr">
            <a:lnSpc>
              <a:spcPts val="1200"/>
            </a:lnSpc>
          </a:pPr>
          <a:r>
            <a:rPr lang="it-IT" sz="1100" baseline="0">
              <a:latin typeface="Amasis MT Pro Black" panose="02040A04050005020304" pitchFamily="18" charset="0"/>
            </a:rPr>
            <a:t>DA ORA IN POI, QUINDI, TROVERETE LO STESSO NUMERO DI COMUNI SIA NEL FOGLIO "SEZIONI", IN QUELLO "SINDACI" E IN "SINTESI", NONCHE' NEI DATI DEL FILE "SINDACI.CSV" IN ALLEGATO A QUESTO DATASET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971550</xdr:colOff>
      <xdr:row>20</xdr:row>
      <xdr:rowOff>190501</xdr:rowOff>
    </xdr:from>
    <xdr:to>
      <xdr:col>5</xdr:col>
      <xdr:colOff>409575</xdr:colOff>
      <xdr:row>28</xdr:row>
      <xdr:rowOff>38101</xdr:rowOff>
    </xdr:to>
    <xdr:sp macro="" textlink="">
      <xdr:nvSpPr>
        <xdr:cNvPr id="4" name="Rettangolo con angoli arrotondati 3">
          <a:extLst>
            <a:ext uri="{FF2B5EF4-FFF2-40B4-BE49-F238E27FC236}">
              <a16:creationId xmlns:a16="http://schemas.microsoft.com/office/drawing/2014/main" id="{A8968419-0948-3618-AF7E-5B29CF8F082B}"/>
            </a:ext>
          </a:extLst>
        </xdr:cNvPr>
        <xdr:cNvSpPr/>
      </xdr:nvSpPr>
      <xdr:spPr>
        <a:xfrm>
          <a:off x="3238500" y="4286251"/>
          <a:ext cx="2257425" cy="1181100"/>
        </a:xfrm>
        <a:prstGeom prst="roundRect">
          <a:avLst/>
        </a:prstGeom>
        <a:solidFill>
          <a:schemeClr val="accent5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ts val="11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it-IT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masis MT Pro Black" panose="02040A04050005020304" pitchFamily="18" charset="0"/>
              <a:ea typeface="+mn-ea"/>
              <a:cs typeface="+mn-cs"/>
            </a:rPr>
            <a:t>ANALISI RIGUARDANTE IL TOTALE DEI COMUNI ITALIANI SUDDIVISI PER REGIONE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171450</xdr:rowOff>
    </xdr:from>
    <xdr:to>
      <xdr:col>6</xdr:col>
      <xdr:colOff>19050</xdr:colOff>
      <xdr:row>8</xdr:row>
      <xdr:rowOff>9525</xdr:rowOff>
    </xdr:to>
    <xdr:sp macro="" textlink="">
      <xdr:nvSpPr>
        <xdr:cNvPr id="3" name="Rettangolo con angoli arrotondati 2">
          <a:extLst>
            <a:ext uri="{FF2B5EF4-FFF2-40B4-BE49-F238E27FC236}">
              <a16:creationId xmlns:a16="http://schemas.microsoft.com/office/drawing/2014/main" id="{F73BF250-8F57-90DA-310C-3CACA00B032B}"/>
            </a:ext>
          </a:extLst>
        </xdr:cNvPr>
        <xdr:cNvSpPr/>
      </xdr:nvSpPr>
      <xdr:spPr>
        <a:xfrm>
          <a:off x="5476875" y="171450"/>
          <a:ext cx="2257425" cy="1285875"/>
        </a:xfrm>
        <a:prstGeom prst="roundRect">
          <a:avLst/>
        </a:prstGeom>
        <a:solidFill>
          <a:srgbClr val="9BBB59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it-IT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masis MT Pro Black" panose="02040A04050005020304" pitchFamily="18" charset="0"/>
              <a:ea typeface="+mn-ea"/>
              <a:cs typeface="+mn-cs"/>
            </a:rPr>
            <a:t>ANALISI RIGUARDANTE IL TOTALE DELLE SEZIONI ELETTORALI PER COMUNE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K7975"/>
  <sheetViews>
    <sheetView tabSelected="1" zoomScale="96" zoomScaleNormal="96" workbookViewId="0"/>
  </sheetViews>
  <sheetFormatPr defaultColWidth="21.5703125" defaultRowHeight="12" x14ac:dyDescent="0.2"/>
  <cols>
    <col min="1" max="1" width="50.85546875" style="2" customWidth="1"/>
    <col min="2" max="2" width="20.28515625" style="2" bestFit="1" customWidth="1"/>
    <col min="3" max="3" width="27.85546875" style="2" bestFit="1" customWidth="1"/>
    <col min="4" max="4" width="19.85546875" style="14" customWidth="1"/>
    <col min="5" max="5" width="16.85546875" style="14" bestFit="1" customWidth="1"/>
    <col min="6" max="6" width="21.5703125" style="2"/>
    <col min="7" max="7" width="26.7109375" style="2" bestFit="1" customWidth="1"/>
    <col min="8" max="8" width="21.5703125" style="2"/>
    <col min="9" max="9" width="14.28515625" style="2" customWidth="1"/>
    <col min="10" max="16384" width="21.5703125" style="2"/>
  </cols>
  <sheetData>
    <row r="1" spans="1:11" s="5" customFormat="1" ht="26.25" thickBot="1" x14ac:dyDescent="0.25">
      <c r="A1" s="21" t="s">
        <v>2</v>
      </c>
      <c r="B1" s="22" t="s">
        <v>7919</v>
      </c>
      <c r="C1" s="22" t="s">
        <v>1</v>
      </c>
      <c r="D1" s="22" t="s">
        <v>7890</v>
      </c>
      <c r="E1" s="22" t="s">
        <v>7997</v>
      </c>
      <c r="F1" s="21" t="s">
        <v>7995</v>
      </c>
      <c r="G1" s="21" t="s">
        <v>7996</v>
      </c>
      <c r="H1" s="21" t="s">
        <v>8000</v>
      </c>
      <c r="J1" s="75"/>
      <c r="K1" s="75"/>
    </row>
    <row r="2" spans="1:11" ht="13.5" thickBot="1" x14ac:dyDescent="0.25">
      <c r="A2" s="15" t="s">
        <v>408</v>
      </c>
      <c r="B2" s="6" t="s">
        <v>7956</v>
      </c>
      <c r="C2" s="6" t="s">
        <v>7904</v>
      </c>
      <c r="D2" s="7">
        <v>19349</v>
      </c>
      <c r="E2" s="16">
        <f>IFERROR((D2/$K$2),"DATO MANCANTE")</f>
        <v>3.2472955804439731E-4</v>
      </c>
      <c r="F2" s="4" t="str">
        <f>IF(D2&gt;300000,"TROVATO","-")</f>
        <v>-</v>
      </c>
      <c r="G2" s="4" t="str">
        <f>IF(AND(D2&gt;50000,D2&lt;100000),"COMPRESO",C2)</f>
        <v>VENETO</v>
      </c>
      <c r="H2" s="4" t="str">
        <f>IF(D2&gt;500000,"SI","-")</f>
        <v>-</v>
      </c>
      <c r="I2" s="74"/>
      <c r="J2" s="76" t="s">
        <v>7895</v>
      </c>
      <c r="K2" s="77">
        <f>SUM(D2:D7975)</f>
        <v>59584967</v>
      </c>
    </row>
    <row r="3" spans="1:11" x14ac:dyDescent="0.2">
      <c r="A3" s="15" t="s">
        <v>409</v>
      </c>
      <c r="B3" s="6" t="s">
        <v>7920</v>
      </c>
      <c r="C3" s="6" t="s">
        <v>7902</v>
      </c>
      <c r="D3" s="7">
        <v>297</v>
      </c>
      <c r="E3" s="16">
        <f t="shared" ref="E3:E66" si="0">IFERROR((D3/$K$2),"DATO MANCANTE")</f>
        <v>4.9844787192715908E-6</v>
      </c>
      <c r="F3" s="4" t="str">
        <f t="shared" ref="F3:F66" si="1">IF(D3&gt;300000,"TROVATO","-")</f>
        <v>-</v>
      </c>
      <c r="G3" s="4" t="str">
        <f t="shared" ref="G3:G66" si="2">IF(AND(D3&gt;50000,D3&lt;100000),"COMPRESO",C3)</f>
        <v>LOMBARDIA</v>
      </c>
      <c r="H3" s="4" t="str">
        <f t="shared" ref="H3:H66" si="3">IF(D3&gt;500000,"SI","-")</f>
        <v>-</v>
      </c>
    </row>
    <row r="4" spans="1:11" x14ac:dyDescent="0.2">
      <c r="A4" s="15" t="s">
        <v>410</v>
      </c>
      <c r="B4" s="6" t="s">
        <v>7920</v>
      </c>
      <c r="C4" s="6" t="s">
        <v>7902</v>
      </c>
      <c r="D4" s="7">
        <v>3249</v>
      </c>
      <c r="E4" s="16">
        <f t="shared" si="0"/>
        <v>5.4527176292637703E-5</v>
      </c>
      <c r="F4" s="4" t="str">
        <f t="shared" si="1"/>
        <v>-</v>
      </c>
      <c r="G4" s="4" t="str">
        <f t="shared" si="2"/>
        <v>LOMBARDIA</v>
      </c>
      <c r="H4" s="4" t="str">
        <f t="shared" si="3"/>
        <v>-</v>
      </c>
    </row>
    <row r="5" spans="1:11" x14ac:dyDescent="0.2">
      <c r="A5" s="15" t="s">
        <v>411</v>
      </c>
      <c r="B5" s="6" t="s">
        <v>7987</v>
      </c>
      <c r="C5" s="6" t="s">
        <v>7908</v>
      </c>
      <c r="D5" s="7">
        <v>6557</v>
      </c>
      <c r="E5" s="16">
        <f t="shared" si="0"/>
        <v>1.1004453522647751E-4</v>
      </c>
      <c r="F5" s="4" t="str">
        <f t="shared" si="1"/>
        <v>-</v>
      </c>
      <c r="G5" s="4" t="str">
        <f t="shared" si="2"/>
        <v>TOSCANA</v>
      </c>
      <c r="H5" s="4" t="str">
        <f t="shared" si="3"/>
        <v>-</v>
      </c>
    </row>
    <row r="6" spans="1:11" x14ac:dyDescent="0.2">
      <c r="A6" s="15" t="s">
        <v>412</v>
      </c>
      <c r="B6" s="6" t="s">
        <v>7994</v>
      </c>
      <c r="C6" s="6" t="s">
        <v>7918</v>
      </c>
      <c r="D6" s="7">
        <v>2828</v>
      </c>
      <c r="E6" s="16">
        <f t="shared" si="0"/>
        <v>4.7461635751178649E-5</v>
      </c>
      <c r="F6" s="4" t="str">
        <f t="shared" si="1"/>
        <v>-</v>
      </c>
      <c r="G6" s="4" t="str">
        <f t="shared" si="2"/>
        <v>SARDEGNA</v>
      </c>
      <c r="H6" s="4" t="str">
        <f t="shared" si="3"/>
        <v>-</v>
      </c>
    </row>
    <row r="7" spans="1:11" x14ac:dyDescent="0.2">
      <c r="A7" s="15" t="s">
        <v>413</v>
      </c>
      <c r="B7" s="6" t="s">
        <v>7992</v>
      </c>
      <c r="C7" s="6" t="s">
        <v>7912</v>
      </c>
      <c r="D7" s="7">
        <v>441</v>
      </c>
      <c r="E7" s="16">
        <f t="shared" si="0"/>
        <v>7.4011956740699375E-6</v>
      </c>
      <c r="F7" s="4" t="str">
        <f t="shared" si="1"/>
        <v>-</v>
      </c>
      <c r="G7" s="4" t="str">
        <f t="shared" si="2"/>
        <v>ABRUZZO</v>
      </c>
      <c r="H7" s="4" t="str">
        <f t="shared" si="3"/>
        <v>-</v>
      </c>
    </row>
    <row r="8" spans="1:11" x14ac:dyDescent="0.2">
      <c r="A8" s="15" t="s">
        <v>414</v>
      </c>
      <c r="B8" s="6" t="s">
        <v>7920</v>
      </c>
      <c r="C8" s="6" t="s">
        <v>7902</v>
      </c>
      <c r="D8" s="7">
        <v>30994</v>
      </c>
      <c r="E8" s="16">
        <f t="shared" si="0"/>
        <v>5.2016475900708314E-4</v>
      </c>
      <c r="F8" s="4" t="str">
        <f t="shared" si="1"/>
        <v>-</v>
      </c>
      <c r="G8" s="4" t="str">
        <f t="shared" si="2"/>
        <v>LOMBARDIA</v>
      </c>
      <c r="H8" s="4" t="str">
        <f t="shared" si="3"/>
        <v>-</v>
      </c>
    </row>
    <row r="9" spans="1:11" x14ac:dyDescent="0.2">
      <c r="A9" s="15" t="s">
        <v>415</v>
      </c>
      <c r="B9" s="6" t="s">
        <v>7987</v>
      </c>
      <c r="C9" s="6" t="s">
        <v>7908</v>
      </c>
      <c r="D9" s="7">
        <v>2248</v>
      </c>
      <c r="E9" s="16">
        <f t="shared" si="0"/>
        <v>3.7727636905463082E-5</v>
      </c>
      <c r="F9" s="4" t="str">
        <f t="shared" si="1"/>
        <v>-</v>
      </c>
      <c r="G9" s="4" t="str">
        <f t="shared" si="2"/>
        <v>TOSCANA</v>
      </c>
      <c r="H9" s="4" t="str">
        <f t="shared" si="3"/>
        <v>-</v>
      </c>
    </row>
    <row r="10" spans="1:11" x14ac:dyDescent="0.2">
      <c r="A10" s="15" t="s">
        <v>416</v>
      </c>
      <c r="B10" s="6" t="s">
        <v>7992</v>
      </c>
      <c r="C10" s="6" t="s">
        <v>7915</v>
      </c>
      <c r="D10" s="7">
        <v>1571</v>
      </c>
      <c r="E10" s="16">
        <f t="shared" si="0"/>
        <v>2.6365710666584746E-5</v>
      </c>
      <c r="F10" s="4" t="str">
        <f t="shared" si="1"/>
        <v>-</v>
      </c>
      <c r="G10" s="4" t="str">
        <f t="shared" si="2"/>
        <v>BASILICATA</v>
      </c>
      <c r="H10" s="4" t="str">
        <f t="shared" si="3"/>
        <v>-</v>
      </c>
    </row>
    <row r="11" spans="1:11" x14ac:dyDescent="0.2">
      <c r="A11" s="15" t="s">
        <v>417</v>
      </c>
      <c r="B11" s="6" t="s">
        <v>7994</v>
      </c>
      <c r="C11" s="6" t="s">
        <v>7917</v>
      </c>
      <c r="D11" s="7">
        <v>9574</v>
      </c>
      <c r="E11" s="16">
        <f t="shared" si="0"/>
        <v>1.60678111980829E-4</v>
      </c>
      <c r="F11" s="4" t="str">
        <f t="shared" si="1"/>
        <v>-</v>
      </c>
      <c r="G11" s="4" t="str">
        <f t="shared" si="2"/>
        <v>SICILIA</v>
      </c>
      <c r="H11" s="4" t="str">
        <f t="shared" si="3"/>
        <v>-</v>
      </c>
    </row>
    <row r="12" spans="1:11" x14ac:dyDescent="0.2">
      <c r="A12" s="15" t="s">
        <v>418</v>
      </c>
      <c r="B12" s="6" t="s">
        <v>7992</v>
      </c>
      <c r="C12" s="6" t="s">
        <v>7914</v>
      </c>
      <c r="D12" s="7">
        <v>2418</v>
      </c>
      <c r="E12" s="16">
        <f t="shared" si="0"/>
        <v>4.0580705532655574E-5</v>
      </c>
      <c r="F12" s="4" t="str">
        <f t="shared" si="1"/>
        <v>-</v>
      </c>
      <c r="G12" s="4" t="str">
        <f t="shared" si="2"/>
        <v>PUGLIA</v>
      </c>
      <c r="H12" s="4" t="str">
        <f t="shared" si="3"/>
        <v>-</v>
      </c>
    </row>
    <row r="13" spans="1:11" x14ac:dyDescent="0.2">
      <c r="A13" s="15" t="s">
        <v>419</v>
      </c>
      <c r="B13" s="6" t="s">
        <v>7920</v>
      </c>
      <c r="C13" s="6" t="s">
        <v>7901</v>
      </c>
      <c r="D13" s="7">
        <v>174</v>
      </c>
      <c r="E13" s="16">
        <f t="shared" si="0"/>
        <v>2.9201996537146691E-6</v>
      </c>
      <c r="F13" s="4" t="str">
        <f t="shared" si="1"/>
        <v>-</v>
      </c>
      <c r="G13" s="4" t="str">
        <f t="shared" si="2"/>
        <v>PIEMONTE</v>
      </c>
      <c r="H13" s="4" t="str">
        <f t="shared" si="3"/>
        <v>-</v>
      </c>
    </row>
    <row r="14" spans="1:11" x14ac:dyDescent="0.2">
      <c r="A14" s="15" t="s">
        <v>420</v>
      </c>
      <c r="B14" s="6" t="s">
        <v>7992</v>
      </c>
      <c r="C14" s="6" t="s">
        <v>7915</v>
      </c>
      <c r="D14" s="7">
        <v>1980</v>
      </c>
      <c r="E14" s="16">
        <f t="shared" si="0"/>
        <v>3.322985812847727E-5</v>
      </c>
      <c r="F14" s="4" t="str">
        <f t="shared" si="1"/>
        <v>-</v>
      </c>
      <c r="G14" s="4" t="str">
        <f t="shared" si="2"/>
        <v>BASILICATA</v>
      </c>
      <c r="H14" s="4" t="str">
        <f t="shared" si="3"/>
        <v>-</v>
      </c>
    </row>
    <row r="15" spans="1:11" x14ac:dyDescent="0.2">
      <c r="A15" s="15" t="s">
        <v>421</v>
      </c>
      <c r="B15" s="6" t="s">
        <v>7992</v>
      </c>
      <c r="C15" s="6" t="s">
        <v>7912</v>
      </c>
      <c r="D15" s="7">
        <v>351</v>
      </c>
      <c r="E15" s="16">
        <f t="shared" si="0"/>
        <v>5.8907475773209707E-6</v>
      </c>
      <c r="F15" s="4" t="str">
        <f t="shared" si="1"/>
        <v>-</v>
      </c>
      <c r="G15" s="4" t="str">
        <f t="shared" si="2"/>
        <v>ABRUZZO</v>
      </c>
      <c r="H15" s="4" t="str">
        <f t="shared" si="3"/>
        <v>-</v>
      </c>
    </row>
    <row r="16" spans="1:11" x14ac:dyDescent="0.2">
      <c r="A16" s="15" t="s">
        <v>422</v>
      </c>
      <c r="B16" s="6" t="s">
        <v>7987</v>
      </c>
      <c r="C16" s="6" t="s">
        <v>7911</v>
      </c>
      <c r="D16" s="7">
        <v>653</v>
      </c>
      <c r="E16" s="16">
        <f t="shared" si="0"/>
        <v>1.0959140079745281E-5</v>
      </c>
      <c r="F16" s="4" t="str">
        <f t="shared" si="1"/>
        <v>-</v>
      </c>
      <c r="G16" s="4" t="str">
        <f t="shared" si="2"/>
        <v>LAZIO</v>
      </c>
      <c r="H16" s="4" t="str">
        <f t="shared" si="3"/>
        <v>-</v>
      </c>
    </row>
    <row r="17" spans="1:8" x14ac:dyDescent="0.2">
      <c r="A17" s="15" t="s">
        <v>423</v>
      </c>
      <c r="B17" s="6" t="s">
        <v>7992</v>
      </c>
      <c r="C17" s="6" t="s">
        <v>7915</v>
      </c>
      <c r="D17" s="7">
        <v>2553</v>
      </c>
      <c r="E17" s="16">
        <f t="shared" si="0"/>
        <v>4.2846377677779028E-5</v>
      </c>
      <c r="F17" s="4" t="str">
        <f t="shared" si="1"/>
        <v>-</v>
      </c>
      <c r="G17" s="4" t="str">
        <f t="shared" si="2"/>
        <v>BASILICATA</v>
      </c>
      <c r="H17" s="4" t="str">
        <f t="shared" si="3"/>
        <v>-</v>
      </c>
    </row>
    <row r="18" spans="1:8" x14ac:dyDescent="0.2">
      <c r="A18" s="15" t="s">
        <v>424</v>
      </c>
      <c r="B18" s="6" t="s">
        <v>7992</v>
      </c>
      <c r="C18" s="6" t="s">
        <v>7913</v>
      </c>
      <c r="D18" s="7">
        <v>2872</v>
      </c>
      <c r="E18" s="16">
        <f t="shared" si="0"/>
        <v>4.8200077042922592E-5</v>
      </c>
      <c r="F18" s="4" t="str">
        <f t="shared" si="1"/>
        <v>-</v>
      </c>
      <c r="G18" s="4" t="str">
        <f t="shared" si="2"/>
        <v>CAMPANIA</v>
      </c>
      <c r="H18" s="4" t="str">
        <f t="shared" si="3"/>
        <v>-</v>
      </c>
    </row>
    <row r="19" spans="1:8" x14ac:dyDescent="0.2">
      <c r="A19" s="15" t="s">
        <v>425</v>
      </c>
      <c r="B19" s="6" t="s">
        <v>7992</v>
      </c>
      <c r="C19" s="6" t="s">
        <v>7913</v>
      </c>
      <c r="D19" s="7">
        <v>56465</v>
      </c>
      <c r="E19" s="16">
        <f t="shared" si="0"/>
        <v>9.4763835314367131E-4</v>
      </c>
      <c r="F19" s="4" t="str">
        <f t="shared" si="1"/>
        <v>-</v>
      </c>
      <c r="G19" s="4" t="str">
        <f t="shared" si="2"/>
        <v>COMPRESO</v>
      </c>
      <c r="H19" s="4" t="str">
        <f t="shared" si="3"/>
        <v>-</v>
      </c>
    </row>
    <row r="20" spans="1:8" x14ac:dyDescent="0.2">
      <c r="A20" s="15" t="s">
        <v>426</v>
      </c>
      <c r="B20" s="6" t="s">
        <v>7994</v>
      </c>
      <c r="C20" s="6" t="s">
        <v>7917</v>
      </c>
      <c r="D20" s="7">
        <v>3200</v>
      </c>
      <c r="E20" s="16">
        <f t="shared" si="0"/>
        <v>5.3704821217741046E-5</v>
      </c>
      <c r="F20" s="4" t="str">
        <f t="shared" si="1"/>
        <v>-</v>
      </c>
      <c r="G20" s="4" t="str">
        <f t="shared" si="2"/>
        <v>SICILIA</v>
      </c>
      <c r="H20" s="4" t="str">
        <f t="shared" si="3"/>
        <v>-</v>
      </c>
    </row>
    <row r="21" spans="1:8" x14ac:dyDescent="0.2">
      <c r="A21" s="15" t="s">
        <v>427</v>
      </c>
      <c r="B21" s="6" t="s">
        <v>7994</v>
      </c>
      <c r="C21" s="6" t="s">
        <v>7917</v>
      </c>
      <c r="D21" s="7">
        <v>18122</v>
      </c>
      <c r="E21" s="16">
        <f t="shared" si="0"/>
        <v>3.0413711565871975E-4</v>
      </c>
      <c r="F21" s="4" t="str">
        <f t="shared" si="1"/>
        <v>-</v>
      </c>
      <c r="G21" s="4" t="str">
        <f t="shared" si="2"/>
        <v>SICILIA</v>
      </c>
      <c r="H21" s="4" t="str">
        <f t="shared" si="3"/>
        <v>-</v>
      </c>
    </row>
    <row r="22" spans="1:8" x14ac:dyDescent="0.2">
      <c r="A22" s="15" t="s">
        <v>428</v>
      </c>
      <c r="B22" s="6" t="s">
        <v>7994</v>
      </c>
      <c r="C22" s="6" t="s">
        <v>7917</v>
      </c>
      <c r="D22" s="7">
        <v>28749</v>
      </c>
      <c r="E22" s="16">
        <f t="shared" si="0"/>
        <v>4.8248747037151168E-4</v>
      </c>
      <c r="F22" s="4" t="str">
        <f t="shared" si="1"/>
        <v>-</v>
      </c>
      <c r="G22" s="4" t="str">
        <f t="shared" si="2"/>
        <v>SICILIA</v>
      </c>
      <c r="H22" s="4" t="str">
        <f t="shared" si="3"/>
        <v>-</v>
      </c>
    </row>
    <row r="23" spans="1:8" x14ac:dyDescent="0.2">
      <c r="A23" s="15" t="s">
        <v>429</v>
      </c>
      <c r="B23" s="6" t="s">
        <v>7994</v>
      </c>
      <c r="C23" s="6" t="s">
        <v>7917</v>
      </c>
      <c r="D23" s="7">
        <v>17270</v>
      </c>
      <c r="E23" s="16">
        <f t="shared" si="0"/>
        <v>2.8983820700949619E-4</v>
      </c>
      <c r="F23" s="4" t="str">
        <f t="shared" si="1"/>
        <v>-</v>
      </c>
      <c r="G23" s="4" t="str">
        <f t="shared" si="2"/>
        <v>SICILIA</v>
      </c>
      <c r="H23" s="4" t="str">
        <f t="shared" si="3"/>
        <v>-</v>
      </c>
    </row>
    <row r="24" spans="1:8" x14ac:dyDescent="0.2">
      <c r="A24" s="15" t="s">
        <v>430</v>
      </c>
      <c r="B24" s="6" t="s">
        <v>7994</v>
      </c>
      <c r="C24" s="6" t="s">
        <v>7917</v>
      </c>
      <c r="D24" s="7">
        <v>51456</v>
      </c>
      <c r="E24" s="16">
        <f t="shared" si="0"/>
        <v>8.6357352518127604E-4</v>
      </c>
      <c r="F24" s="4" t="str">
        <f t="shared" si="1"/>
        <v>-</v>
      </c>
      <c r="G24" s="4" t="str">
        <f t="shared" si="2"/>
        <v>COMPRESO</v>
      </c>
      <c r="H24" s="4" t="str">
        <f t="shared" si="3"/>
        <v>-</v>
      </c>
    </row>
    <row r="25" spans="1:8" x14ac:dyDescent="0.2">
      <c r="A25" s="15" t="s">
        <v>431</v>
      </c>
      <c r="B25" s="6" t="s">
        <v>7987</v>
      </c>
      <c r="C25" s="6" t="s">
        <v>7911</v>
      </c>
      <c r="D25" s="7">
        <v>282</v>
      </c>
      <c r="E25" s="16">
        <f t="shared" si="0"/>
        <v>4.7327373698134294E-6</v>
      </c>
      <c r="F25" s="4" t="str">
        <f t="shared" si="1"/>
        <v>-</v>
      </c>
      <c r="G25" s="4" t="str">
        <f t="shared" si="2"/>
        <v>LAZIO</v>
      </c>
      <c r="H25" s="4" t="str">
        <f t="shared" si="3"/>
        <v>-</v>
      </c>
    </row>
    <row r="26" spans="1:8" x14ac:dyDescent="0.2">
      <c r="A26" s="15" t="s">
        <v>4</v>
      </c>
      <c r="B26" s="6" t="s">
        <v>7992</v>
      </c>
      <c r="C26" s="6" t="s">
        <v>7916</v>
      </c>
      <c r="D26" s="7">
        <v>1161</v>
      </c>
      <c r="E26" s="16">
        <f t="shared" si="0"/>
        <v>1.9484780448061675E-5</v>
      </c>
      <c r="F26" s="4" t="str">
        <f t="shared" si="1"/>
        <v>-</v>
      </c>
      <c r="G26" s="4" t="str">
        <f t="shared" si="2"/>
        <v>CALABRIA</v>
      </c>
      <c r="H26" s="4" t="str">
        <f t="shared" si="3"/>
        <v>-</v>
      </c>
    </row>
    <row r="27" spans="1:8" x14ac:dyDescent="0.2">
      <c r="A27" s="15" t="s">
        <v>432</v>
      </c>
      <c r="B27" s="6" t="s">
        <v>7920</v>
      </c>
      <c r="C27" s="6" t="s">
        <v>7902</v>
      </c>
      <c r="D27" s="7">
        <v>1579</v>
      </c>
      <c r="E27" s="16">
        <f t="shared" si="0"/>
        <v>2.6499972719629096E-5</v>
      </c>
      <c r="F27" s="4" t="str">
        <f t="shared" si="1"/>
        <v>-</v>
      </c>
      <c r="G27" s="4" t="str">
        <f t="shared" si="2"/>
        <v>LOMBARDIA</v>
      </c>
      <c r="H27" s="4" t="str">
        <f t="shared" si="3"/>
        <v>-</v>
      </c>
    </row>
    <row r="28" spans="1:8" x14ac:dyDescent="0.2">
      <c r="A28" s="15" t="s">
        <v>433</v>
      </c>
      <c r="B28" s="6" t="s">
        <v>7987</v>
      </c>
      <c r="C28" s="6" t="s">
        <v>7910</v>
      </c>
      <c r="D28" s="7">
        <v>4496</v>
      </c>
      <c r="E28" s="16">
        <f t="shared" si="0"/>
        <v>7.5455273810926164E-5</v>
      </c>
      <c r="F28" s="4" t="str">
        <f t="shared" si="1"/>
        <v>-</v>
      </c>
      <c r="G28" s="4" t="str">
        <f t="shared" si="2"/>
        <v>MARCHE</v>
      </c>
      <c r="H28" s="4" t="str">
        <f t="shared" si="3"/>
        <v>-</v>
      </c>
    </row>
    <row r="29" spans="1:8" x14ac:dyDescent="0.2">
      <c r="A29" s="15" t="s">
        <v>434</v>
      </c>
      <c r="B29" s="6" t="s">
        <v>7920</v>
      </c>
      <c r="C29" s="6" t="s">
        <v>7902</v>
      </c>
      <c r="D29" s="7">
        <v>1302</v>
      </c>
      <c r="E29" s="16">
        <f t="shared" si="0"/>
        <v>2.1851149132968386E-5</v>
      </c>
      <c r="F29" s="4" t="str">
        <f t="shared" si="1"/>
        <v>-</v>
      </c>
      <c r="G29" s="4" t="str">
        <f t="shared" si="2"/>
        <v>LOMBARDIA</v>
      </c>
      <c r="H29" s="4" t="str">
        <f t="shared" si="3"/>
        <v>-</v>
      </c>
    </row>
    <row r="30" spans="1:8" x14ac:dyDescent="0.2">
      <c r="A30" s="15" t="s">
        <v>435</v>
      </c>
      <c r="B30" s="6" t="s">
        <v>7920</v>
      </c>
      <c r="C30" s="6" t="s">
        <v>7902</v>
      </c>
      <c r="D30" s="7">
        <v>2996</v>
      </c>
      <c r="E30" s="16">
        <f t="shared" si="0"/>
        <v>5.0281138865110053E-5</v>
      </c>
      <c r="F30" s="4" t="str">
        <f t="shared" si="1"/>
        <v>-</v>
      </c>
      <c r="G30" s="4" t="str">
        <f t="shared" si="2"/>
        <v>LOMBARDIA</v>
      </c>
      <c r="H30" s="4" t="str">
        <f t="shared" si="3"/>
        <v>-</v>
      </c>
    </row>
    <row r="31" spans="1:8" x14ac:dyDescent="0.2">
      <c r="A31" s="15" t="s">
        <v>436</v>
      </c>
      <c r="B31" s="6" t="s">
        <v>7987</v>
      </c>
      <c r="C31" s="6" t="s">
        <v>7911</v>
      </c>
      <c r="D31" s="7">
        <v>5655</v>
      </c>
      <c r="E31" s="16">
        <f t="shared" si="0"/>
        <v>9.4906488745726754E-5</v>
      </c>
      <c r="F31" s="4" t="str">
        <f t="shared" si="1"/>
        <v>-</v>
      </c>
      <c r="G31" s="4" t="str">
        <f t="shared" si="2"/>
        <v>LAZIO</v>
      </c>
      <c r="H31" s="4" t="str">
        <f t="shared" si="3"/>
        <v>-</v>
      </c>
    </row>
    <row r="32" spans="1:8" x14ac:dyDescent="0.2">
      <c r="A32" s="15" t="s">
        <v>5</v>
      </c>
      <c r="B32" s="6" t="s">
        <v>7992</v>
      </c>
      <c r="C32" s="6" t="s">
        <v>7916</v>
      </c>
      <c r="D32" s="7">
        <v>1910</v>
      </c>
      <c r="E32" s="16">
        <f t="shared" si="0"/>
        <v>3.2055065164339186E-5</v>
      </c>
      <c r="F32" s="4" t="str">
        <f t="shared" si="1"/>
        <v>-</v>
      </c>
      <c r="G32" s="4" t="str">
        <f t="shared" si="2"/>
        <v>CALABRIA</v>
      </c>
      <c r="H32" s="4" t="str">
        <f t="shared" si="3"/>
        <v>-</v>
      </c>
    </row>
    <row r="33" spans="1:8" x14ac:dyDescent="0.2">
      <c r="A33" s="15" t="s">
        <v>7993</v>
      </c>
      <c r="B33" s="6" t="s">
        <v>7992</v>
      </c>
      <c r="C33" s="6" t="s">
        <v>7914</v>
      </c>
      <c r="D33" s="7">
        <v>4898</v>
      </c>
      <c r="E33" s="16">
        <f t="shared" si="0"/>
        <v>8.2201941976404886E-5</v>
      </c>
      <c r="F33" s="4" t="str">
        <f t="shared" si="1"/>
        <v>-</v>
      </c>
      <c r="G33" s="4" t="str">
        <f t="shared" si="2"/>
        <v>PUGLIA</v>
      </c>
      <c r="H33" s="4" t="str">
        <f t="shared" si="3"/>
        <v>-</v>
      </c>
    </row>
    <row r="34" spans="1:8" x14ac:dyDescent="0.2">
      <c r="A34" s="15" t="s">
        <v>261</v>
      </c>
      <c r="B34" s="6" t="s">
        <v>7992</v>
      </c>
      <c r="C34" s="6" t="s">
        <v>7916</v>
      </c>
      <c r="D34" s="7">
        <v>2448</v>
      </c>
      <c r="E34" s="16">
        <f t="shared" si="0"/>
        <v>4.1084188231571899E-5</v>
      </c>
      <c r="F34" s="4" t="str">
        <f t="shared" si="1"/>
        <v>-</v>
      </c>
      <c r="G34" s="4" t="str">
        <f t="shared" si="2"/>
        <v>CALABRIA</v>
      </c>
      <c r="H34" s="4" t="str">
        <f t="shared" si="3"/>
        <v>-</v>
      </c>
    </row>
    <row r="35" spans="1:8" x14ac:dyDescent="0.2">
      <c r="A35" s="15" t="s">
        <v>437</v>
      </c>
      <c r="B35" s="6" t="s">
        <v>7987</v>
      </c>
      <c r="C35" s="6" t="s">
        <v>7910</v>
      </c>
      <c r="D35" s="7">
        <v>3050</v>
      </c>
      <c r="E35" s="16">
        <f t="shared" si="0"/>
        <v>5.1187407723159437E-5</v>
      </c>
      <c r="F35" s="4" t="str">
        <f t="shared" si="1"/>
        <v>-</v>
      </c>
      <c r="G35" s="4" t="str">
        <f t="shared" si="2"/>
        <v>MARCHE</v>
      </c>
      <c r="H35" s="4" t="str">
        <f t="shared" si="3"/>
        <v>-</v>
      </c>
    </row>
    <row r="36" spans="1:8" x14ac:dyDescent="0.2">
      <c r="A36" s="15" t="s">
        <v>438</v>
      </c>
      <c r="B36" s="6" t="s">
        <v>7987</v>
      </c>
      <c r="C36" s="6" t="s">
        <v>7909</v>
      </c>
      <c r="D36" s="7">
        <v>4929</v>
      </c>
      <c r="E36" s="16">
        <f t="shared" si="0"/>
        <v>8.2722207431951754E-5</v>
      </c>
      <c r="F36" s="4" t="str">
        <f t="shared" si="1"/>
        <v>-</v>
      </c>
      <c r="G36" s="4" t="str">
        <f t="shared" si="2"/>
        <v>UMBRIA</v>
      </c>
      <c r="H36" s="4" t="str">
        <f t="shared" si="3"/>
        <v>-</v>
      </c>
    </row>
    <row r="37" spans="1:8" x14ac:dyDescent="0.2">
      <c r="A37" s="15" t="s">
        <v>439</v>
      </c>
      <c r="B37" s="6" t="s">
        <v>7992</v>
      </c>
      <c r="C37" s="6" t="s">
        <v>4248</v>
      </c>
      <c r="D37" s="7">
        <v>674</v>
      </c>
      <c r="E37" s="16">
        <f t="shared" si="0"/>
        <v>1.1311577968986707E-5</v>
      </c>
      <c r="F37" s="4" t="str">
        <f t="shared" si="1"/>
        <v>-</v>
      </c>
      <c r="G37" s="4" t="str">
        <f t="shared" si="2"/>
        <v>MOLISE</v>
      </c>
      <c r="H37" s="4" t="str">
        <f t="shared" si="3"/>
        <v>-</v>
      </c>
    </row>
    <row r="38" spans="1:8" x14ac:dyDescent="0.2">
      <c r="A38" s="15" t="s">
        <v>441</v>
      </c>
      <c r="B38" s="6" t="s">
        <v>7992</v>
      </c>
      <c r="C38" s="6" t="s">
        <v>7914</v>
      </c>
      <c r="D38" s="7">
        <v>21038</v>
      </c>
      <c r="E38" s="16">
        <f t="shared" si="0"/>
        <v>3.5307563399338628E-4</v>
      </c>
      <c r="F38" s="4" t="str">
        <f t="shared" si="1"/>
        <v>-</v>
      </c>
      <c r="G38" s="4" t="str">
        <f t="shared" si="2"/>
        <v>PUGLIA</v>
      </c>
      <c r="H38" s="4" t="str">
        <f t="shared" si="3"/>
        <v>-</v>
      </c>
    </row>
    <row r="39" spans="1:8" x14ac:dyDescent="0.2">
      <c r="A39" s="15" t="s">
        <v>440</v>
      </c>
      <c r="B39" s="6" t="s">
        <v>7992</v>
      </c>
      <c r="C39" s="6" t="s">
        <v>4248</v>
      </c>
      <c r="D39" s="7">
        <v>455</v>
      </c>
      <c r="E39" s="16">
        <f t="shared" si="0"/>
        <v>7.6361542668975548E-6</v>
      </c>
      <c r="F39" s="4" t="str">
        <f t="shared" si="1"/>
        <v>-</v>
      </c>
      <c r="G39" s="4" t="str">
        <f t="shared" si="2"/>
        <v>MOLISE</v>
      </c>
      <c r="H39" s="4" t="str">
        <f t="shared" si="3"/>
        <v>-</v>
      </c>
    </row>
    <row r="40" spans="1:8" x14ac:dyDescent="0.2">
      <c r="A40" s="15" t="s">
        <v>442</v>
      </c>
      <c r="B40" s="6" t="s">
        <v>7987</v>
      </c>
      <c r="C40" s="6" t="s">
        <v>7910</v>
      </c>
      <c r="D40" s="7">
        <v>3848</v>
      </c>
      <c r="E40" s="16">
        <f t="shared" si="0"/>
        <v>6.4580047514333608E-5</v>
      </c>
      <c r="F40" s="4" t="str">
        <f t="shared" si="1"/>
        <v>-</v>
      </c>
      <c r="G40" s="4" t="str">
        <f t="shared" si="2"/>
        <v>MARCHE</v>
      </c>
      <c r="H40" s="4" t="str">
        <f t="shared" si="3"/>
        <v>-</v>
      </c>
    </row>
    <row r="41" spans="1:8" x14ac:dyDescent="0.2">
      <c r="A41" s="15" t="s">
        <v>443</v>
      </c>
      <c r="B41" s="6" t="s">
        <v>7994</v>
      </c>
      <c r="C41" s="6" t="s">
        <v>7917</v>
      </c>
      <c r="D41" s="7">
        <v>1041</v>
      </c>
      <c r="E41" s="16">
        <f t="shared" si="0"/>
        <v>1.7470849652396383E-5</v>
      </c>
      <c r="F41" s="4" t="str">
        <f t="shared" si="1"/>
        <v>-</v>
      </c>
      <c r="G41" s="4" t="str">
        <f t="shared" si="2"/>
        <v>SICILIA</v>
      </c>
      <c r="H41" s="4" t="str">
        <f t="shared" si="3"/>
        <v>-</v>
      </c>
    </row>
    <row r="42" spans="1:8" x14ac:dyDescent="0.2">
      <c r="A42" s="15" t="s">
        <v>444</v>
      </c>
      <c r="B42" s="6" t="s">
        <v>7994</v>
      </c>
      <c r="C42" s="6" t="s">
        <v>7917</v>
      </c>
      <c r="D42" s="7">
        <v>5744</v>
      </c>
      <c r="E42" s="16">
        <f t="shared" si="0"/>
        <v>9.6400154085845183E-5</v>
      </c>
      <c r="F42" s="4" t="str">
        <f t="shared" si="1"/>
        <v>-</v>
      </c>
      <c r="G42" s="4" t="str">
        <f t="shared" si="2"/>
        <v>SICILIA</v>
      </c>
      <c r="H42" s="4" t="str">
        <f t="shared" si="3"/>
        <v>-</v>
      </c>
    </row>
    <row r="43" spans="1:8" x14ac:dyDescent="0.2">
      <c r="A43" s="15" t="s">
        <v>445</v>
      </c>
      <c r="B43" s="6" t="s">
        <v>7920</v>
      </c>
      <c r="C43" s="6" t="s">
        <v>7901</v>
      </c>
      <c r="D43" s="7">
        <v>20054</v>
      </c>
      <c r="E43" s="16">
        <f t="shared" si="0"/>
        <v>3.3656140146893094E-4</v>
      </c>
      <c r="F43" s="4" t="str">
        <f t="shared" si="1"/>
        <v>-</v>
      </c>
      <c r="G43" s="4" t="str">
        <f t="shared" si="2"/>
        <v>PIEMONTE</v>
      </c>
      <c r="H43" s="4" t="str">
        <f t="shared" si="3"/>
        <v>-</v>
      </c>
    </row>
    <row r="44" spans="1:8" x14ac:dyDescent="0.2">
      <c r="A44" s="15" t="s">
        <v>6</v>
      </c>
      <c r="B44" s="6" t="s">
        <v>7992</v>
      </c>
      <c r="C44" s="6" t="s">
        <v>7916</v>
      </c>
      <c r="D44" s="7">
        <v>21458</v>
      </c>
      <c r="E44" s="16">
        <f t="shared" si="0"/>
        <v>3.6012439177821482E-4</v>
      </c>
      <c r="F44" s="4" t="str">
        <f t="shared" si="1"/>
        <v>-</v>
      </c>
      <c r="G44" s="4" t="str">
        <f t="shared" si="2"/>
        <v>CALABRIA</v>
      </c>
      <c r="H44" s="4" t="str">
        <f t="shared" si="3"/>
        <v>-</v>
      </c>
    </row>
    <row r="45" spans="1:8" x14ac:dyDescent="0.2">
      <c r="A45" s="15" t="s">
        <v>446</v>
      </c>
      <c r="B45" s="6" t="s">
        <v>7987</v>
      </c>
      <c r="C45" s="6" t="s">
        <v>7911</v>
      </c>
      <c r="D45" s="7">
        <v>1910</v>
      </c>
      <c r="E45" s="16">
        <f t="shared" si="0"/>
        <v>3.2055065164339186E-5</v>
      </c>
      <c r="F45" s="4" t="str">
        <f t="shared" si="1"/>
        <v>-</v>
      </c>
      <c r="G45" s="4" t="str">
        <f t="shared" si="2"/>
        <v>LAZIO</v>
      </c>
      <c r="H45" s="4" t="str">
        <f t="shared" si="3"/>
        <v>-</v>
      </c>
    </row>
    <row r="46" spans="1:8" x14ac:dyDescent="0.2">
      <c r="A46" s="15" t="s">
        <v>447</v>
      </c>
      <c r="B46" s="6" t="s">
        <v>7992</v>
      </c>
      <c r="C46" s="6" t="s">
        <v>7914</v>
      </c>
      <c r="D46" s="7">
        <v>17101</v>
      </c>
      <c r="E46" s="16">
        <f t="shared" si="0"/>
        <v>2.8700192113893428E-4</v>
      </c>
      <c r="F46" s="4" t="str">
        <f t="shared" si="1"/>
        <v>-</v>
      </c>
      <c r="G46" s="4" t="str">
        <f t="shared" si="2"/>
        <v>PUGLIA</v>
      </c>
      <c r="H46" s="4" t="str">
        <f t="shared" si="3"/>
        <v>-</v>
      </c>
    </row>
    <row r="47" spans="1:8" x14ac:dyDescent="0.2">
      <c r="A47" s="15" t="s">
        <v>448</v>
      </c>
      <c r="B47" s="6" t="s">
        <v>7994</v>
      </c>
      <c r="C47" s="6" t="s">
        <v>7917</v>
      </c>
      <c r="D47" s="7">
        <v>35549</v>
      </c>
      <c r="E47" s="16">
        <f t="shared" si="0"/>
        <v>5.9661021545921137E-4</v>
      </c>
      <c r="F47" s="4" t="str">
        <f t="shared" si="1"/>
        <v>-</v>
      </c>
      <c r="G47" s="4" t="str">
        <f t="shared" si="2"/>
        <v>SICILIA</v>
      </c>
      <c r="H47" s="4" t="str">
        <f t="shared" si="3"/>
        <v>-</v>
      </c>
    </row>
    <row r="48" spans="1:8" x14ac:dyDescent="0.2">
      <c r="A48" s="15" t="s">
        <v>449</v>
      </c>
      <c r="B48" s="6" t="s">
        <v>7920</v>
      </c>
      <c r="C48" s="6" t="s">
        <v>7902</v>
      </c>
      <c r="D48" s="7">
        <v>2161</v>
      </c>
      <c r="E48" s="16">
        <f t="shared" si="0"/>
        <v>3.6267537078605748E-5</v>
      </c>
      <c r="F48" s="4" t="str">
        <f t="shared" si="1"/>
        <v>-</v>
      </c>
      <c r="G48" s="4" t="str">
        <f t="shared" si="2"/>
        <v>LOMBARDIA</v>
      </c>
      <c r="H48" s="4" t="str">
        <f t="shared" si="3"/>
        <v>-</v>
      </c>
    </row>
    <row r="49" spans="1:8" x14ac:dyDescent="0.2">
      <c r="A49" s="15" t="s">
        <v>450</v>
      </c>
      <c r="B49" s="6" t="s">
        <v>7920</v>
      </c>
      <c r="C49" s="6" t="s">
        <v>7902</v>
      </c>
      <c r="D49" s="7">
        <v>836</v>
      </c>
      <c r="E49" s="16">
        <f t="shared" si="0"/>
        <v>1.4030384543134848E-5</v>
      </c>
      <c r="F49" s="4" t="str">
        <f t="shared" si="1"/>
        <v>-</v>
      </c>
      <c r="G49" s="4" t="str">
        <f t="shared" si="2"/>
        <v>LOMBARDIA</v>
      </c>
      <c r="H49" s="4" t="str">
        <f t="shared" si="3"/>
        <v>-</v>
      </c>
    </row>
    <row r="50" spans="1:8" x14ac:dyDescent="0.2">
      <c r="A50" s="15" t="s">
        <v>451</v>
      </c>
      <c r="B50" s="6" t="s">
        <v>7956</v>
      </c>
      <c r="C50" s="6" t="s">
        <v>7904</v>
      </c>
      <c r="D50" s="7">
        <v>20233</v>
      </c>
      <c r="E50" s="16">
        <f t="shared" si="0"/>
        <v>3.3956551490579829E-4</v>
      </c>
      <c r="F50" s="4" t="str">
        <f t="shared" si="1"/>
        <v>-</v>
      </c>
      <c r="G50" s="4" t="str">
        <f t="shared" si="2"/>
        <v>VENETO</v>
      </c>
      <c r="H50" s="4" t="str">
        <f t="shared" si="3"/>
        <v>-</v>
      </c>
    </row>
    <row r="51" spans="1:8" x14ac:dyDescent="0.2">
      <c r="A51" s="15" t="s">
        <v>452</v>
      </c>
      <c r="B51" s="6" t="s">
        <v>7920</v>
      </c>
      <c r="C51" s="6" t="s">
        <v>7902</v>
      </c>
      <c r="D51" s="7">
        <v>7114</v>
      </c>
      <c r="E51" s="16">
        <f t="shared" si="0"/>
        <v>1.1939253066969056E-4</v>
      </c>
      <c r="F51" s="4" t="str">
        <f t="shared" si="1"/>
        <v>-</v>
      </c>
      <c r="G51" s="4" t="str">
        <f t="shared" si="2"/>
        <v>LOMBARDIA</v>
      </c>
      <c r="H51" s="4" t="str">
        <f t="shared" si="3"/>
        <v>-</v>
      </c>
    </row>
    <row r="52" spans="1:8" x14ac:dyDescent="0.2">
      <c r="A52" s="15" t="s">
        <v>453</v>
      </c>
      <c r="B52" s="6" t="s">
        <v>7956</v>
      </c>
      <c r="C52" s="6" t="s">
        <v>7904</v>
      </c>
      <c r="D52" s="7">
        <v>2297</v>
      </c>
      <c r="E52" s="16">
        <f t="shared" si="0"/>
        <v>3.8549991980359745E-5</v>
      </c>
      <c r="F52" s="4" t="str">
        <f t="shared" si="1"/>
        <v>-</v>
      </c>
      <c r="G52" s="4" t="str">
        <f t="shared" si="2"/>
        <v>VENETO</v>
      </c>
      <c r="H52" s="4" t="str">
        <f t="shared" si="3"/>
        <v>-</v>
      </c>
    </row>
    <row r="53" spans="1:8" x14ac:dyDescent="0.2">
      <c r="A53" s="15" t="s">
        <v>454</v>
      </c>
      <c r="B53" s="6" t="s">
        <v>7987</v>
      </c>
      <c r="C53" s="6" t="s">
        <v>7911</v>
      </c>
      <c r="D53" s="7">
        <v>1552</v>
      </c>
      <c r="E53" s="16">
        <f t="shared" si="0"/>
        <v>2.6046838290604407E-5</v>
      </c>
      <c r="F53" s="4" t="str">
        <f t="shared" si="1"/>
        <v>-</v>
      </c>
      <c r="G53" s="4" t="str">
        <f t="shared" si="2"/>
        <v>LAZIO</v>
      </c>
      <c r="H53" s="4" t="str">
        <f t="shared" si="3"/>
        <v>-</v>
      </c>
    </row>
    <row r="54" spans="1:8" x14ac:dyDescent="0.2">
      <c r="A54" s="15" t="s">
        <v>455</v>
      </c>
      <c r="B54" s="6" t="s">
        <v>7992</v>
      </c>
      <c r="C54" s="6" t="s">
        <v>7913</v>
      </c>
      <c r="D54" s="7">
        <v>63820</v>
      </c>
      <c r="E54" s="16">
        <f t="shared" si="0"/>
        <v>1.0710755281613229E-3</v>
      </c>
      <c r="F54" s="4" t="str">
        <f t="shared" si="1"/>
        <v>-</v>
      </c>
      <c r="G54" s="4" t="str">
        <f t="shared" si="2"/>
        <v>COMPRESO</v>
      </c>
      <c r="H54" s="4" t="str">
        <f t="shared" si="3"/>
        <v>-</v>
      </c>
    </row>
    <row r="55" spans="1:8" x14ac:dyDescent="0.2">
      <c r="A55" s="15" t="s">
        <v>310</v>
      </c>
      <c r="B55" s="6" t="s">
        <v>7992</v>
      </c>
      <c r="C55" s="6" t="s">
        <v>7916</v>
      </c>
      <c r="D55" s="7">
        <v>3210</v>
      </c>
      <c r="E55" s="16">
        <f t="shared" si="0"/>
        <v>5.3872648784046487E-5</v>
      </c>
      <c r="F55" s="4" t="str">
        <f t="shared" si="1"/>
        <v>-</v>
      </c>
      <c r="G55" s="4" t="str">
        <f t="shared" si="2"/>
        <v>CALABRIA</v>
      </c>
      <c r="H55" s="4" t="str">
        <f t="shared" si="3"/>
        <v>-</v>
      </c>
    </row>
    <row r="56" spans="1:8" x14ac:dyDescent="0.2">
      <c r="A56" s="15" t="s">
        <v>456</v>
      </c>
      <c r="B56" s="6" t="s">
        <v>7956</v>
      </c>
      <c r="C56" s="6" t="s">
        <v>7907</v>
      </c>
      <c r="D56" s="7">
        <v>2070</v>
      </c>
      <c r="E56" s="16">
        <f t="shared" si="0"/>
        <v>3.4740306225226237E-5</v>
      </c>
      <c r="F56" s="4" t="str">
        <f t="shared" si="1"/>
        <v>-</v>
      </c>
      <c r="G56" s="4" t="str">
        <f t="shared" si="2"/>
        <v>EMILIA-ROMAGNA</v>
      </c>
      <c r="H56" s="4" t="str">
        <f t="shared" si="3"/>
        <v>-</v>
      </c>
    </row>
    <row r="57" spans="1:8" x14ac:dyDescent="0.2">
      <c r="A57" s="15" t="s">
        <v>457</v>
      </c>
      <c r="B57" s="6" t="s">
        <v>7992</v>
      </c>
      <c r="C57" s="6" t="s">
        <v>7913</v>
      </c>
      <c r="D57" s="7">
        <v>7373</v>
      </c>
      <c r="E57" s="16">
        <f t="shared" si="0"/>
        <v>1.2373926463700148E-4</v>
      </c>
      <c r="F57" s="4" t="str">
        <f t="shared" si="1"/>
        <v>-</v>
      </c>
      <c r="G57" s="4" t="str">
        <f t="shared" si="2"/>
        <v>CAMPANIA</v>
      </c>
      <c r="H57" s="4" t="str">
        <f t="shared" si="3"/>
        <v>-</v>
      </c>
    </row>
    <row r="58" spans="1:8" x14ac:dyDescent="0.2">
      <c r="A58" s="15" t="s">
        <v>458</v>
      </c>
      <c r="B58" s="6" t="s">
        <v>7994</v>
      </c>
      <c r="C58" s="6" t="s">
        <v>7918</v>
      </c>
      <c r="D58" s="7">
        <v>1602</v>
      </c>
      <c r="E58" s="16">
        <f t="shared" si="0"/>
        <v>2.6885976122131611E-5</v>
      </c>
      <c r="F58" s="4" t="str">
        <f t="shared" si="1"/>
        <v>-</v>
      </c>
      <c r="G58" s="4" t="str">
        <f t="shared" si="2"/>
        <v>SARDEGNA</v>
      </c>
      <c r="H58" s="4" t="str">
        <f t="shared" si="3"/>
        <v>-</v>
      </c>
    </row>
    <row r="59" spans="1:8" x14ac:dyDescent="0.2">
      <c r="A59" s="15" t="s">
        <v>459</v>
      </c>
      <c r="B59" s="6" t="s">
        <v>7994</v>
      </c>
      <c r="C59" s="6" t="s">
        <v>7917</v>
      </c>
      <c r="D59" s="7">
        <v>8484</v>
      </c>
      <c r="E59" s="16">
        <f t="shared" si="0"/>
        <v>1.4238490725353595E-4</v>
      </c>
      <c r="F59" s="4" t="str">
        <f t="shared" si="1"/>
        <v>-</v>
      </c>
      <c r="G59" s="4" t="str">
        <f t="shared" si="2"/>
        <v>SICILIA</v>
      </c>
      <c r="H59" s="4" t="str">
        <f t="shared" si="3"/>
        <v>-</v>
      </c>
    </row>
    <row r="60" spans="1:8" x14ac:dyDescent="0.2">
      <c r="A60" s="15" t="s">
        <v>460</v>
      </c>
      <c r="B60" s="6" t="s">
        <v>7987</v>
      </c>
      <c r="C60" s="6" t="s">
        <v>7908</v>
      </c>
      <c r="D60" s="7">
        <v>16792</v>
      </c>
      <c r="E60" s="16">
        <f t="shared" si="0"/>
        <v>2.8181604934009614E-4</v>
      </c>
      <c r="F60" s="4" t="str">
        <f t="shared" si="1"/>
        <v>-</v>
      </c>
      <c r="G60" s="4" t="str">
        <f t="shared" si="2"/>
        <v>TOSCANA</v>
      </c>
      <c r="H60" s="4" t="str">
        <f t="shared" si="3"/>
        <v>-</v>
      </c>
    </row>
    <row r="61" spans="1:8" x14ac:dyDescent="0.2">
      <c r="A61" s="15" t="s">
        <v>461</v>
      </c>
      <c r="B61" s="6" t="s">
        <v>7920</v>
      </c>
      <c r="C61" s="6" t="s">
        <v>7901</v>
      </c>
      <c r="D61" s="7">
        <v>1673</v>
      </c>
      <c r="E61" s="16">
        <f t="shared" si="0"/>
        <v>2.8077551842900239E-5</v>
      </c>
      <c r="F61" s="4" t="str">
        <f t="shared" si="1"/>
        <v>-</v>
      </c>
      <c r="G61" s="4" t="str">
        <f t="shared" si="2"/>
        <v>PIEMONTE</v>
      </c>
      <c r="H61" s="4" t="str">
        <f t="shared" si="3"/>
        <v>-</v>
      </c>
    </row>
    <row r="62" spans="1:8" x14ac:dyDescent="0.2">
      <c r="A62" s="15" t="s">
        <v>462</v>
      </c>
      <c r="B62" s="6" t="s">
        <v>7920</v>
      </c>
      <c r="C62" s="6" t="s">
        <v>7901</v>
      </c>
      <c r="D62" s="7">
        <v>2644</v>
      </c>
      <c r="E62" s="16">
        <f t="shared" si="0"/>
        <v>4.4373608531158539E-5</v>
      </c>
      <c r="F62" s="4" t="str">
        <f t="shared" si="1"/>
        <v>-</v>
      </c>
      <c r="G62" s="4" t="str">
        <f t="shared" si="2"/>
        <v>PIEMONTE</v>
      </c>
      <c r="H62" s="4" t="str">
        <f t="shared" si="3"/>
        <v>-</v>
      </c>
    </row>
    <row r="63" spans="1:8" x14ac:dyDescent="0.2">
      <c r="A63" s="15" t="s">
        <v>463</v>
      </c>
      <c r="B63" s="6" t="s">
        <v>7994</v>
      </c>
      <c r="C63" s="6" t="s">
        <v>7918</v>
      </c>
      <c r="D63" s="7">
        <v>1171</v>
      </c>
      <c r="E63" s="16">
        <f t="shared" si="0"/>
        <v>1.9652608014367113E-5</v>
      </c>
      <c r="F63" s="4" t="str">
        <f t="shared" si="1"/>
        <v>-</v>
      </c>
      <c r="G63" s="4" t="str">
        <f t="shared" si="2"/>
        <v>SARDEGNA</v>
      </c>
      <c r="H63" s="4" t="str">
        <f t="shared" si="3"/>
        <v>-</v>
      </c>
    </row>
    <row r="64" spans="1:8" x14ac:dyDescent="0.2">
      <c r="A64" s="15" t="s">
        <v>464</v>
      </c>
      <c r="B64" s="6" t="s">
        <v>7956</v>
      </c>
      <c r="C64" s="6" t="s">
        <v>7904</v>
      </c>
      <c r="D64" s="7">
        <v>3400</v>
      </c>
      <c r="E64" s="16">
        <f t="shared" si="0"/>
        <v>5.7061372543849863E-5</v>
      </c>
      <c r="F64" s="4" t="str">
        <f t="shared" si="1"/>
        <v>-</v>
      </c>
      <c r="G64" s="4" t="str">
        <f t="shared" si="2"/>
        <v>VENETO</v>
      </c>
      <c r="H64" s="4" t="str">
        <f t="shared" si="3"/>
        <v>-</v>
      </c>
    </row>
    <row r="65" spans="1:8" x14ac:dyDescent="0.2">
      <c r="A65" s="15" t="s">
        <v>465</v>
      </c>
      <c r="B65" s="6" t="s">
        <v>7920</v>
      </c>
      <c r="C65" s="6" t="s">
        <v>7902</v>
      </c>
      <c r="D65" s="7">
        <v>3757</v>
      </c>
      <c r="E65" s="16">
        <f t="shared" si="0"/>
        <v>6.3052816660954091E-5</v>
      </c>
      <c r="F65" s="4" t="str">
        <f t="shared" si="1"/>
        <v>-</v>
      </c>
      <c r="G65" s="4" t="str">
        <f t="shared" si="2"/>
        <v>LOMBARDIA</v>
      </c>
      <c r="H65" s="4" t="str">
        <f t="shared" si="3"/>
        <v>-</v>
      </c>
    </row>
    <row r="66" spans="1:8" x14ac:dyDescent="0.2">
      <c r="A66" s="15" t="s">
        <v>311</v>
      </c>
      <c r="B66" s="6" t="s">
        <v>7992</v>
      </c>
      <c r="C66" s="6" t="s">
        <v>7916</v>
      </c>
      <c r="D66" s="7">
        <v>569</v>
      </c>
      <c r="E66" s="16">
        <f t="shared" si="0"/>
        <v>9.5493885227795796E-6</v>
      </c>
      <c r="F66" s="4" t="str">
        <f t="shared" si="1"/>
        <v>-</v>
      </c>
      <c r="G66" s="4" t="str">
        <f t="shared" si="2"/>
        <v>CALABRIA</v>
      </c>
      <c r="H66" s="4" t="str">
        <f t="shared" si="3"/>
        <v>-</v>
      </c>
    </row>
    <row r="67" spans="1:8" x14ac:dyDescent="0.2">
      <c r="A67" s="15" t="s">
        <v>466</v>
      </c>
      <c r="B67" s="6" t="s">
        <v>7992</v>
      </c>
      <c r="C67" s="6" t="s">
        <v>4248</v>
      </c>
      <c r="D67" s="7">
        <v>5240</v>
      </c>
      <c r="E67" s="16">
        <f t="shared" ref="E67:E130" si="4">IFERROR((D67/$K$2),"DATO MANCANTE")</f>
        <v>8.7941644744050958E-5</v>
      </c>
      <c r="F67" s="4" t="str">
        <f t="shared" ref="F67:F130" si="5">IF(D67&gt;300000,"TROVATO","-")</f>
        <v>-</v>
      </c>
      <c r="G67" s="4" t="str">
        <f t="shared" ref="G67:G130" si="6">IF(AND(D67&gt;50000,D67&lt;100000),"COMPRESO",C67)</f>
        <v>MOLISE</v>
      </c>
      <c r="H67" s="4" t="str">
        <f t="shared" ref="H67:H130" si="7">IF(D67&gt;500000,"SI","-")</f>
        <v>-</v>
      </c>
    </row>
    <row r="68" spans="1:8" x14ac:dyDescent="0.2">
      <c r="A68" s="15" t="s">
        <v>467</v>
      </c>
      <c r="B68" s="6" t="s">
        <v>7920</v>
      </c>
      <c r="C68" s="6" t="s">
        <v>7902</v>
      </c>
      <c r="D68" s="7">
        <v>1833</v>
      </c>
      <c r="E68" s="16">
        <f t="shared" si="4"/>
        <v>3.0762792903787293E-5</v>
      </c>
      <c r="F68" s="4" t="str">
        <f t="shared" si="5"/>
        <v>-</v>
      </c>
      <c r="G68" s="4" t="str">
        <f t="shared" si="6"/>
        <v>LOMBARDIA</v>
      </c>
      <c r="H68" s="4" t="str">
        <f t="shared" si="7"/>
        <v>-</v>
      </c>
    </row>
    <row r="69" spans="1:8" x14ac:dyDescent="0.2">
      <c r="A69" s="15" t="s">
        <v>468</v>
      </c>
      <c r="B69" s="6" t="s">
        <v>7956</v>
      </c>
      <c r="C69" s="6" t="s">
        <v>7904</v>
      </c>
      <c r="D69" s="7">
        <v>4249</v>
      </c>
      <c r="E69" s="16">
        <f t="shared" si="4"/>
        <v>7.1309932923181786E-5</v>
      </c>
      <c r="F69" s="4" t="str">
        <f t="shared" si="5"/>
        <v>-</v>
      </c>
      <c r="G69" s="4" t="str">
        <f t="shared" si="6"/>
        <v>VENETO</v>
      </c>
      <c r="H69" s="4" t="str">
        <f t="shared" si="7"/>
        <v>-</v>
      </c>
    </row>
    <row r="70" spans="1:8" x14ac:dyDescent="0.2">
      <c r="A70" s="15" t="s">
        <v>469</v>
      </c>
      <c r="B70" s="6" t="s">
        <v>7987</v>
      </c>
      <c r="C70" s="6" t="s">
        <v>7911</v>
      </c>
      <c r="D70" s="7">
        <v>1760</v>
      </c>
      <c r="E70" s="16">
        <f t="shared" si="4"/>
        <v>2.9537651669757574E-5</v>
      </c>
      <c r="F70" s="4" t="str">
        <f t="shared" si="5"/>
        <v>-</v>
      </c>
      <c r="G70" s="4" t="str">
        <f t="shared" si="6"/>
        <v>LAZIO</v>
      </c>
      <c r="H70" s="4" t="str">
        <f t="shared" si="7"/>
        <v>-</v>
      </c>
    </row>
    <row r="71" spans="1:8" x14ac:dyDescent="0.2">
      <c r="A71" s="15" t="s">
        <v>470</v>
      </c>
      <c r="B71" s="6" t="s">
        <v>7920</v>
      </c>
      <c r="C71" s="6" t="s">
        <v>7902</v>
      </c>
      <c r="D71" s="7">
        <v>379</v>
      </c>
      <c r="E71" s="16">
        <f t="shared" si="4"/>
        <v>6.3606647629762053E-6</v>
      </c>
      <c r="F71" s="4" t="str">
        <f t="shared" si="5"/>
        <v>-</v>
      </c>
      <c r="G71" s="4" t="str">
        <f t="shared" si="6"/>
        <v>LOMBARDIA</v>
      </c>
      <c r="H71" s="4" t="str">
        <f t="shared" si="7"/>
        <v>-</v>
      </c>
    </row>
    <row r="72" spans="1:8" x14ac:dyDescent="0.2">
      <c r="A72" s="15" t="s">
        <v>471</v>
      </c>
      <c r="B72" s="6" t="s">
        <v>7920</v>
      </c>
      <c r="C72" s="6" t="s">
        <v>7902</v>
      </c>
      <c r="D72" s="7">
        <v>14770</v>
      </c>
      <c r="E72" s="16">
        <f t="shared" si="4"/>
        <v>2.4788131543313603E-4</v>
      </c>
      <c r="F72" s="4" t="str">
        <f t="shared" si="5"/>
        <v>-</v>
      </c>
      <c r="G72" s="4" t="str">
        <f t="shared" si="6"/>
        <v>LOMBARDIA</v>
      </c>
      <c r="H72" s="4" t="str">
        <f t="shared" si="7"/>
        <v>-</v>
      </c>
    </row>
    <row r="73" spans="1:8" x14ac:dyDescent="0.2">
      <c r="A73" s="15" t="s">
        <v>472</v>
      </c>
      <c r="B73" s="6" t="s">
        <v>7920</v>
      </c>
      <c r="C73" s="6" t="s">
        <v>7901</v>
      </c>
      <c r="D73" s="7">
        <v>1554</v>
      </c>
      <c r="E73" s="16">
        <f t="shared" si="4"/>
        <v>2.6080403803865495E-5</v>
      </c>
      <c r="F73" s="4" t="str">
        <f t="shared" si="5"/>
        <v>-</v>
      </c>
      <c r="G73" s="4" t="str">
        <f t="shared" si="6"/>
        <v>PIEMONTE</v>
      </c>
      <c r="H73" s="4" t="str">
        <f t="shared" si="7"/>
        <v>-</v>
      </c>
    </row>
    <row r="74" spans="1:8" x14ac:dyDescent="0.2">
      <c r="A74" s="15" t="s">
        <v>473</v>
      </c>
      <c r="B74" s="6" t="s">
        <v>7994</v>
      </c>
      <c r="C74" s="6" t="s">
        <v>7917</v>
      </c>
      <c r="D74" s="7">
        <v>58323</v>
      </c>
      <c r="E74" s="16">
        <f t="shared" si="4"/>
        <v>9.7882071496322213E-4</v>
      </c>
      <c r="F74" s="4" t="str">
        <f t="shared" si="5"/>
        <v>-</v>
      </c>
      <c r="G74" s="4" t="str">
        <f t="shared" si="6"/>
        <v>COMPRESO</v>
      </c>
      <c r="H74" s="4" t="str">
        <f t="shared" si="7"/>
        <v>-</v>
      </c>
    </row>
    <row r="75" spans="1:8" x14ac:dyDescent="0.2">
      <c r="A75" s="15" t="s">
        <v>474</v>
      </c>
      <c r="B75" s="6" t="s">
        <v>7992</v>
      </c>
      <c r="C75" s="6" t="s">
        <v>7913</v>
      </c>
      <c r="D75" s="7">
        <v>20610</v>
      </c>
      <c r="E75" s="16">
        <f t="shared" si="4"/>
        <v>3.4589261415551343E-4</v>
      </c>
      <c r="F75" s="4" t="str">
        <f t="shared" si="5"/>
        <v>-</v>
      </c>
      <c r="G75" s="4" t="str">
        <f t="shared" si="6"/>
        <v>CAMPANIA</v>
      </c>
      <c r="H75" s="4" t="str">
        <f t="shared" si="7"/>
        <v>-</v>
      </c>
    </row>
    <row r="76" spans="1:8" x14ac:dyDescent="0.2">
      <c r="A76" s="15" t="s">
        <v>475</v>
      </c>
      <c r="B76" s="6" t="s">
        <v>7987</v>
      </c>
      <c r="C76" s="6" t="s">
        <v>7910</v>
      </c>
      <c r="D76" s="7">
        <v>4870</v>
      </c>
      <c r="E76" s="16">
        <f t="shared" si="4"/>
        <v>8.1732024790749649E-5</v>
      </c>
      <c r="F76" s="4" t="str">
        <f t="shared" si="5"/>
        <v>-</v>
      </c>
      <c r="G76" s="4" t="str">
        <f t="shared" si="6"/>
        <v>MARCHE</v>
      </c>
      <c r="H76" s="4" t="str">
        <f t="shared" si="7"/>
        <v>-</v>
      </c>
    </row>
    <row r="77" spans="1:8" x14ac:dyDescent="0.2">
      <c r="A77" s="15" t="s">
        <v>476</v>
      </c>
      <c r="B77" s="6" t="s">
        <v>7956</v>
      </c>
      <c r="C77" s="6" t="s">
        <v>7904</v>
      </c>
      <c r="D77" s="7">
        <v>1422</v>
      </c>
      <c r="E77" s="16">
        <f t="shared" si="4"/>
        <v>2.3865079928633678E-5</v>
      </c>
      <c r="F77" s="4" t="str">
        <f t="shared" si="5"/>
        <v>-</v>
      </c>
      <c r="G77" s="4" t="str">
        <f t="shared" si="6"/>
        <v>VENETO</v>
      </c>
      <c r="H77" s="4" t="str">
        <f t="shared" si="7"/>
        <v>-</v>
      </c>
    </row>
    <row r="78" spans="1:8" x14ac:dyDescent="0.2">
      <c r="A78" s="15" t="s">
        <v>477</v>
      </c>
      <c r="B78" s="6" t="s">
        <v>7920</v>
      </c>
      <c r="C78" s="6" t="s">
        <v>7902</v>
      </c>
      <c r="D78" s="7">
        <v>2067</v>
      </c>
      <c r="E78" s="16">
        <f t="shared" si="4"/>
        <v>3.4689957955334604E-5</v>
      </c>
      <c r="F78" s="4" t="str">
        <f t="shared" si="5"/>
        <v>-</v>
      </c>
      <c r="G78" s="4" t="str">
        <f t="shared" si="6"/>
        <v>LOMBARDIA</v>
      </c>
      <c r="H78" s="4" t="str">
        <f t="shared" si="7"/>
        <v>-</v>
      </c>
    </row>
    <row r="79" spans="1:8" x14ac:dyDescent="0.2">
      <c r="A79" s="15" t="s">
        <v>478</v>
      </c>
      <c r="B79" s="6" t="s">
        <v>7994</v>
      </c>
      <c r="C79" s="6" t="s">
        <v>7918</v>
      </c>
      <c r="D79" s="7">
        <v>472</v>
      </c>
      <c r="E79" s="16">
        <f t="shared" si="4"/>
        <v>7.9214611296168037E-6</v>
      </c>
      <c r="F79" s="4" t="str">
        <f t="shared" si="5"/>
        <v>-</v>
      </c>
      <c r="G79" s="4" t="str">
        <f t="shared" si="6"/>
        <v>SARDEGNA</v>
      </c>
      <c r="H79" s="4" t="str">
        <f t="shared" si="7"/>
        <v>-</v>
      </c>
    </row>
    <row r="80" spans="1:8" x14ac:dyDescent="0.2">
      <c r="A80" s="15" t="s">
        <v>479</v>
      </c>
      <c r="B80" s="6" t="s">
        <v>7994</v>
      </c>
      <c r="C80" s="6" t="s">
        <v>7917</v>
      </c>
      <c r="D80" s="7">
        <v>4929</v>
      </c>
      <c r="E80" s="16">
        <f t="shared" si="4"/>
        <v>8.2722207431951754E-5</v>
      </c>
      <c r="F80" s="4" t="str">
        <f t="shared" si="5"/>
        <v>-</v>
      </c>
      <c r="G80" s="4" t="str">
        <f t="shared" si="6"/>
        <v>SICILIA</v>
      </c>
      <c r="H80" s="4" t="str">
        <f t="shared" si="7"/>
        <v>-</v>
      </c>
    </row>
    <row r="81" spans="1:8" x14ac:dyDescent="0.2">
      <c r="A81" s="15" t="s">
        <v>480</v>
      </c>
      <c r="B81" s="6" t="s">
        <v>7992</v>
      </c>
      <c r="C81" s="6" t="s">
        <v>7912</v>
      </c>
      <c r="D81" s="7">
        <v>1458</v>
      </c>
      <c r="E81" s="16">
        <f t="shared" si="4"/>
        <v>2.4469259167333264E-5</v>
      </c>
      <c r="F81" s="4" t="str">
        <f t="shared" si="5"/>
        <v>-</v>
      </c>
      <c r="G81" s="4" t="str">
        <f t="shared" si="6"/>
        <v>ABRUZZO</v>
      </c>
      <c r="H81" s="4" t="str">
        <f t="shared" si="7"/>
        <v>-</v>
      </c>
    </row>
    <row r="82" spans="1:8" x14ac:dyDescent="0.2">
      <c r="A82" s="15" t="s">
        <v>7</v>
      </c>
      <c r="B82" s="6" t="s">
        <v>7992</v>
      </c>
      <c r="C82" s="6" t="s">
        <v>7916</v>
      </c>
      <c r="D82" s="7">
        <v>1907</v>
      </c>
      <c r="E82" s="16">
        <f t="shared" si="4"/>
        <v>3.2004716894447554E-5</v>
      </c>
      <c r="F82" s="4" t="str">
        <f t="shared" si="5"/>
        <v>-</v>
      </c>
      <c r="G82" s="4" t="str">
        <f t="shared" si="6"/>
        <v>CALABRIA</v>
      </c>
      <c r="H82" s="4" t="str">
        <f t="shared" si="7"/>
        <v>-</v>
      </c>
    </row>
    <row r="83" spans="1:8" x14ac:dyDescent="0.2">
      <c r="A83" s="15" t="s">
        <v>481</v>
      </c>
      <c r="B83" s="6" t="s">
        <v>7956</v>
      </c>
      <c r="C83" s="6" t="s">
        <v>7905</v>
      </c>
      <c r="D83" s="7">
        <v>2272</v>
      </c>
      <c r="E83" s="16">
        <f t="shared" si="4"/>
        <v>3.8130423064596142E-5</v>
      </c>
      <c r="F83" s="4" t="str">
        <f t="shared" si="5"/>
        <v>-</v>
      </c>
      <c r="G83" s="4" t="str">
        <f t="shared" si="6"/>
        <v>FRIULI-VENEZIA GIULIA</v>
      </c>
      <c r="H83" s="4" t="str">
        <f t="shared" si="7"/>
        <v>-</v>
      </c>
    </row>
    <row r="84" spans="1:8" x14ac:dyDescent="0.2">
      <c r="A84" s="15" t="s">
        <v>482</v>
      </c>
      <c r="B84" s="6" t="s">
        <v>7992</v>
      </c>
      <c r="C84" s="6" t="s">
        <v>7913</v>
      </c>
      <c r="D84" s="7">
        <v>3971</v>
      </c>
      <c r="E84" s="16">
        <f t="shared" si="4"/>
        <v>6.6644326579890525E-5</v>
      </c>
      <c r="F84" s="4" t="str">
        <f t="shared" si="5"/>
        <v>-</v>
      </c>
      <c r="G84" s="4" t="str">
        <f t="shared" si="6"/>
        <v>CAMPANIA</v>
      </c>
      <c r="H84" s="4" t="str">
        <f t="shared" si="7"/>
        <v>-</v>
      </c>
    </row>
    <row r="85" spans="1:8" x14ac:dyDescent="0.2">
      <c r="A85" s="15" t="s">
        <v>8</v>
      </c>
      <c r="B85" s="6" t="s">
        <v>7992</v>
      </c>
      <c r="C85" s="6" t="s">
        <v>7916</v>
      </c>
      <c r="D85" s="7">
        <v>839</v>
      </c>
      <c r="E85" s="16">
        <f t="shared" si="4"/>
        <v>1.408073281302648E-5</v>
      </c>
      <c r="F85" s="4" t="str">
        <f t="shared" si="5"/>
        <v>-</v>
      </c>
      <c r="G85" s="4" t="str">
        <f t="shared" si="6"/>
        <v>CALABRIA</v>
      </c>
      <c r="H85" s="4" t="str">
        <f t="shared" si="7"/>
        <v>-</v>
      </c>
    </row>
    <row r="86" spans="1:8" x14ac:dyDescent="0.2">
      <c r="A86" s="15" t="s">
        <v>483</v>
      </c>
      <c r="B86" s="6" t="s">
        <v>7992</v>
      </c>
      <c r="C86" s="6" t="s">
        <v>7913</v>
      </c>
      <c r="D86" s="7">
        <v>1380</v>
      </c>
      <c r="E86" s="16">
        <f t="shared" si="4"/>
        <v>2.3160204150150827E-5</v>
      </c>
      <c r="F86" s="4" t="str">
        <f t="shared" si="5"/>
        <v>-</v>
      </c>
      <c r="G86" s="4" t="str">
        <f t="shared" si="6"/>
        <v>CAMPANIA</v>
      </c>
      <c r="H86" s="4" t="str">
        <f t="shared" si="7"/>
        <v>-</v>
      </c>
    </row>
    <row r="87" spans="1:8" x14ac:dyDescent="0.2">
      <c r="A87" s="15" t="s">
        <v>484</v>
      </c>
      <c r="B87" s="6" t="s">
        <v>7920</v>
      </c>
      <c r="C87" s="6" t="s">
        <v>7901</v>
      </c>
      <c r="D87" s="7">
        <v>330</v>
      </c>
      <c r="E87" s="16">
        <f t="shared" si="4"/>
        <v>5.5383096880795453E-6</v>
      </c>
      <c r="F87" s="4" t="str">
        <f t="shared" si="5"/>
        <v>-</v>
      </c>
      <c r="G87" s="4" t="str">
        <f t="shared" si="6"/>
        <v>PIEMONTE</v>
      </c>
      <c r="H87" s="4" t="str">
        <f t="shared" si="7"/>
        <v>-</v>
      </c>
    </row>
    <row r="88" spans="1:8" x14ac:dyDescent="0.2">
      <c r="A88" s="15" t="s">
        <v>485</v>
      </c>
      <c r="B88" s="6" t="s">
        <v>7920</v>
      </c>
      <c r="C88" s="6" t="s">
        <v>7901</v>
      </c>
      <c r="D88" s="7">
        <v>3819</v>
      </c>
      <c r="E88" s="16">
        <f t="shared" si="4"/>
        <v>6.4093347572047828E-5</v>
      </c>
      <c r="F88" s="4" t="str">
        <f t="shared" si="5"/>
        <v>-</v>
      </c>
      <c r="G88" s="4" t="str">
        <f t="shared" si="6"/>
        <v>PIEMONTE</v>
      </c>
      <c r="H88" s="4" t="str">
        <f t="shared" si="7"/>
        <v>-</v>
      </c>
    </row>
    <row r="89" spans="1:8" x14ac:dyDescent="0.2">
      <c r="A89" s="15" t="s">
        <v>486</v>
      </c>
      <c r="B89" s="6" t="s">
        <v>7992</v>
      </c>
      <c r="C89" s="6" t="s">
        <v>7913</v>
      </c>
      <c r="D89" s="7">
        <v>8062</v>
      </c>
      <c r="E89" s="16">
        <f t="shared" si="4"/>
        <v>1.3530258395544635E-4</v>
      </c>
      <c r="F89" s="4" t="str">
        <f t="shared" si="5"/>
        <v>-</v>
      </c>
      <c r="G89" s="4" t="str">
        <f t="shared" si="6"/>
        <v>CAMPANIA</v>
      </c>
      <c r="H89" s="4" t="str">
        <f t="shared" si="7"/>
        <v>-</v>
      </c>
    </row>
    <row r="90" spans="1:8" x14ac:dyDescent="0.2">
      <c r="A90" s="15" t="s">
        <v>487</v>
      </c>
      <c r="B90" s="6" t="s">
        <v>7920</v>
      </c>
      <c r="C90" s="6" t="s">
        <v>7906</v>
      </c>
      <c r="D90" s="7">
        <v>461</v>
      </c>
      <c r="E90" s="16">
        <f t="shared" si="4"/>
        <v>7.7368508066808197E-6</v>
      </c>
      <c r="F90" s="4" t="str">
        <f t="shared" si="5"/>
        <v>-</v>
      </c>
      <c r="G90" s="4" t="str">
        <f t="shared" si="6"/>
        <v>LIGURIA</v>
      </c>
      <c r="H90" s="4" t="str">
        <f t="shared" si="7"/>
        <v>-</v>
      </c>
    </row>
    <row r="91" spans="1:8" x14ac:dyDescent="0.2">
      <c r="A91" s="15" t="s">
        <v>488</v>
      </c>
      <c r="B91" s="6" t="s">
        <v>7920</v>
      </c>
      <c r="C91" s="6" t="s">
        <v>7902</v>
      </c>
      <c r="D91" s="7">
        <v>2979</v>
      </c>
      <c r="E91" s="16">
        <f t="shared" si="4"/>
        <v>4.9995832002390802E-5</v>
      </c>
      <c r="F91" s="4" t="str">
        <f t="shared" si="5"/>
        <v>-</v>
      </c>
      <c r="G91" s="4" t="str">
        <f t="shared" si="6"/>
        <v>LOMBARDIA</v>
      </c>
      <c r="H91" s="4" t="str">
        <f t="shared" si="7"/>
        <v>-</v>
      </c>
    </row>
    <row r="92" spans="1:8" x14ac:dyDescent="0.2">
      <c r="A92" s="15" t="s">
        <v>489</v>
      </c>
      <c r="B92" s="6" t="s">
        <v>7920</v>
      </c>
      <c r="C92" s="6" t="s">
        <v>7901</v>
      </c>
      <c r="D92" s="7">
        <v>254</v>
      </c>
      <c r="E92" s="16">
        <f t="shared" si="4"/>
        <v>4.2628201841581957E-6</v>
      </c>
      <c r="F92" s="4" t="str">
        <f t="shared" si="5"/>
        <v>-</v>
      </c>
      <c r="G92" s="4" t="str">
        <f t="shared" si="6"/>
        <v>PIEMONTE</v>
      </c>
      <c r="H92" s="4" t="str">
        <f t="shared" si="7"/>
        <v>-</v>
      </c>
    </row>
    <row r="93" spans="1:8" x14ac:dyDescent="0.2">
      <c r="A93" s="15" t="s">
        <v>490</v>
      </c>
      <c r="B93" s="6" t="s">
        <v>7956</v>
      </c>
      <c r="C93" s="6" t="s">
        <v>7903</v>
      </c>
      <c r="D93" s="7">
        <v>8887</v>
      </c>
      <c r="E93" s="16">
        <f t="shared" si="4"/>
        <v>1.4914835817564522E-4</v>
      </c>
      <c r="F93" s="4" t="str">
        <f t="shared" si="5"/>
        <v>-</v>
      </c>
      <c r="G93" s="4" t="str">
        <f t="shared" si="6"/>
        <v>TRENTINO-ALTO ADIGE/SÜDTIROL</v>
      </c>
      <c r="H93" s="4" t="str">
        <f t="shared" si="7"/>
        <v>-</v>
      </c>
    </row>
    <row r="94" spans="1:8" x14ac:dyDescent="0.2">
      <c r="A94" s="15" t="s">
        <v>492</v>
      </c>
      <c r="B94" s="6" t="s">
        <v>7994</v>
      </c>
      <c r="C94" s="6" t="s">
        <v>7918</v>
      </c>
      <c r="D94" s="7">
        <v>1947</v>
      </c>
      <c r="E94" s="16">
        <f t="shared" si="4"/>
        <v>3.267602715966932E-5</v>
      </c>
      <c r="F94" s="4" t="str">
        <f t="shared" si="5"/>
        <v>-</v>
      </c>
      <c r="G94" s="4" t="str">
        <f t="shared" si="6"/>
        <v>SARDEGNA</v>
      </c>
      <c r="H94" s="4" t="str">
        <f t="shared" si="7"/>
        <v>-</v>
      </c>
    </row>
    <row r="95" spans="1:8" x14ac:dyDescent="0.2">
      <c r="A95" s="15" t="s">
        <v>491</v>
      </c>
      <c r="B95" s="6" t="s">
        <v>7920</v>
      </c>
      <c r="C95" s="6" t="s">
        <v>7901</v>
      </c>
      <c r="D95" s="7">
        <v>462</v>
      </c>
      <c r="E95" s="16">
        <f t="shared" si="4"/>
        <v>7.7536335633113639E-6</v>
      </c>
      <c r="F95" s="4" t="str">
        <f t="shared" si="5"/>
        <v>-</v>
      </c>
      <c r="G95" s="4" t="str">
        <f t="shared" si="6"/>
        <v>PIEMONTE</v>
      </c>
      <c r="H95" s="4" t="str">
        <f t="shared" si="7"/>
        <v>-</v>
      </c>
    </row>
    <row r="96" spans="1:8" x14ac:dyDescent="0.2">
      <c r="A96" s="15" t="s">
        <v>493</v>
      </c>
      <c r="B96" s="6" t="s">
        <v>7920</v>
      </c>
      <c r="C96" s="6" t="s">
        <v>7902</v>
      </c>
      <c r="D96" s="7">
        <v>882</v>
      </c>
      <c r="E96" s="16">
        <f t="shared" si="4"/>
        <v>1.4802391348139875E-5</v>
      </c>
      <c r="F96" s="4" t="str">
        <f t="shared" si="5"/>
        <v>-</v>
      </c>
      <c r="G96" s="4" t="str">
        <f t="shared" si="6"/>
        <v>LOMBARDIA</v>
      </c>
      <c r="H96" s="4" t="str">
        <f t="shared" si="7"/>
        <v>-</v>
      </c>
    </row>
    <row r="97" spans="1:8" x14ac:dyDescent="0.2">
      <c r="A97" s="15" t="s">
        <v>494</v>
      </c>
      <c r="B97" s="6" t="s">
        <v>7920</v>
      </c>
      <c r="C97" s="6" t="s">
        <v>7901</v>
      </c>
      <c r="D97" s="7">
        <v>420</v>
      </c>
      <c r="E97" s="16">
        <f t="shared" si="4"/>
        <v>7.0487577848285121E-6</v>
      </c>
      <c r="F97" s="4" t="str">
        <f t="shared" si="5"/>
        <v>-</v>
      </c>
      <c r="G97" s="4" t="str">
        <f t="shared" si="6"/>
        <v>PIEMONTE</v>
      </c>
      <c r="H97" s="4" t="str">
        <f t="shared" si="7"/>
        <v>-</v>
      </c>
    </row>
    <row r="98" spans="1:8" x14ac:dyDescent="0.2">
      <c r="A98" s="15" t="s">
        <v>495</v>
      </c>
      <c r="B98" s="6" t="s">
        <v>7992</v>
      </c>
      <c r="C98" s="6" t="s">
        <v>7912</v>
      </c>
      <c r="D98" s="7">
        <v>3608</v>
      </c>
      <c r="E98" s="16">
        <f t="shared" si="4"/>
        <v>6.0552185923003026E-5</v>
      </c>
      <c r="F98" s="4" t="str">
        <f t="shared" si="5"/>
        <v>-</v>
      </c>
      <c r="G98" s="4" t="str">
        <f t="shared" si="6"/>
        <v>ABRUZZO</v>
      </c>
      <c r="H98" s="4" t="str">
        <f t="shared" si="7"/>
        <v>-</v>
      </c>
    </row>
    <row r="99" spans="1:8" x14ac:dyDescent="0.2">
      <c r="A99" s="15" t="s">
        <v>496</v>
      </c>
      <c r="B99" s="6" t="s">
        <v>7956</v>
      </c>
      <c r="C99" s="6" t="s">
        <v>7904</v>
      </c>
      <c r="D99" s="7">
        <v>2926</v>
      </c>
      <c r="E99" s="16">
        <f t="shared" si="4"/>
        <v>4.9106345900971969E-5</v>
      </c>
      <c r="F99" s="4" t="str">
        <f t="shared" si="5"/>
        <v>-</v>
      </c>
      <c r="G99" s="4" t="str">
        <f t="shared" si="6"/>
        <v>VENETO</v>
      </c>
      <c r="H99" s="4" t="str">
        <f t="shared" si="7"/>
        <v>-</v>
      </c>
    </row>
    <row r="100" spans="1:8" x14ac:dyDescent="0.2">
      <c r="A100" s="15" t="s">
        <v>497</v>
      </c>
      <c r="B100" s="6" t="s">
        <v>7920</v>
      </c>
      <c r="C100" s="6" t="s">
        <v>7906</v>
      </c>
      <c r="D100" s="7">
        <v>11026</v>
      </c>
      <c r="E100" s="16">
        <f t="shared" si="4"/>
        <v>1.85046674608379E-4</v>
      </c>
      <c r="F100" s="4" t="str">
        <f t="shared" si="5"/>
        <v>-</v>
      </c>
      <c r="G100" s="4" t="str">
        <f t="shared" si="6"/>
        <v>LIGURIA</v>
      </c>
      <c r="H100" s="4" t="str">
        <f t="shared" si="7"/>
        <v>-</v>
      </c>
    </row>
    <row r="101" spans="1:8" x14ac:dyDescent="0.2">
      <c r="A101" s="15" t="s">
        <v>498</v>
      </c>
      <c r="B101" s="6" t="s">
        <v>7987</v>
      </c>
      <c r="C101" s="6" t="s">
        <v>7911</v>
      </c>
      <c r="D101" s="7">
        <v>28609</v>
      </c>
      <c r="E101" s="16">
        <f t="shared" si="4"/>
        <v>4.801378844432355E-4</v>
      </c>
      <c r="F101" s="4" t="str">
        <f t="shared" si="5"/>
        <v>-</v>
      </c>
      <c r="G101" s="4" t="str">
        <f t="shared" si="6"/>
        <v>LAZIO</v>
      </c>
      <c r="H101" s="4" t="str">
        <f t="shared" si="7"/>
        <v>-</v>
      </c>
    </row>
    <row r="102" spans="1:8" x14ac:dyDescent="0.2">
      <c r="A102" s="15" t="s">
        <v>499</v>
      </c>
      <c r="B102" s="6" t="s">
        <v>7920</v>
      </c>
      <c r="C102" s="6" t="s">
        <v>7901</v>
      </c>
      <c r="D102" s="7">
        <v>30804</v>
      </c>
      <c r="E102" s="16">
        <f t="shared" si="4"/>
        <v>5.1697603524727975E-4</v>
      </c>
      <c r="F102" s="4" t="str">
        <f t="shared" si="5"/>
        <v>-</v>
      </c>
      <c r="G102" s="4" t="str">
        <f t="shared" si="6"/>
        <v>PIEMONTE</v>
      </c>
      <c r="H102" s="4" t="str">
        <f t="shared" si="7"/>
        <v>-</v>
      </c>
    </row>
    <row r="103" spans="1:8" x14ac:dyDescent="0.2">
      <c r="A103" s="15" t="s">
        <v>500</v>
      </c>
      <c r="B103" s="6" t="s">
        <v>7992</v>
      </c>
      <c r="C103" s="6" t="s">
        <v>7912</v>
      </c>
      <c r="D103" s="7">
        <v>11565</v>
      </c>
      <c r="E103" s="16">
        <f t="shared" si="4"/>
        <v>1.9409258043224224E-4</v>
      </c>
      <c r="F103" s="4" t="str">
        <f t="shared" si="5"/>
        <v>-</v>
      </c>
      <c r="G103" s="4" t="str">
        <f t="shared" si="6"/>
        <v>ABRUZZO</v>
      </c>
      <c r="H103" s="4" t="str">
        <f t="shared" si="7"/>
        <v>-</v>
      </c>
    </row>
    <row r="104" spans="1:8" x14ac:dyDescent="0.2">
      <c r="A104" s="15" t="s">
        <v>501</v>
      </c>
      <c r="B104" s="6" t="s">
        <v>7994</v>
      </c>
      <c r="C104" s="6" t="s">
        <v>7918</v>
      </c>
      <c r="D104" s="7">
        <v>277</v>
      </c>
      <c r="E104" s="16">
        <f t="shared" si="4"/>
        <v>4.6488235866607095E-6</v>
      </c>
      <c r="F104" s="4" t="str">
        <f t="shared" si="5"/>
        <v>-</v>
      </c>
      <c r="G104" s="4" t="str">
        <f t="shared" si="6"/>
        <v>SARDEGNA</v>
      </c>
      <c r="H104" s="4" t="str">
        <f t="shared" si="7"/>
        <v>-</v>
      </c>
    </row>
    <row r="105" spans="1:8" x14ac:dyDescent="0.2">
      <c r="A105" s="15" t="s">
        <v>502</v>
      </c>
      <c r="B105" s="6" t="s">
        <v>7920</v>
      </c>
      <c r="C105" s="6" t="s">
        <v>7902</v>
      </c>
      <c r="D105" s="7">
        <v>4621</v>
      </c>
      <c r="E105" s="16">
        <f t="shared" si="4"/>
        <v>7.7553118389744183E-5</v>
      </c>
      <c r="F105" s="4" t="str">
        <f t="shared" si="5"/>
        <v>-</v>
      </c>
      <c r="G105" s="4" t="str">
        <f t="shared" si="6"/>
        <v>LOMBARDIA</v>
      </c>
      <c r="H105" s="4" t="str">
        <f t="shared" si="7"/>
        <v>-</v>
      </c>
    </row>
    <row r="106" spans="1:8" x14ac:dyDescent="0.2">
      <c r="A106" s="15" t="s">
        <v>503</v>
      </c>
      <c r="B106" s="6" t="s">
        <v>7992</v>
      </c>
      <c r="C106" s="6" t="s">
        <v>7913</v>
      </c>
      <c r="D106" s="7">
        <v>6503</v>
      </c>
      <c r="E106" s="16">
        <f t="shared" si="4"/>
        <v>1.0913826636842813E-4</v>
      </c>
      <c r="F106" s="4" t="str">
        <f t="shared" si="5"/>
        <v>-</v>
      </c>
      <c r="G106" s="4" t="str">
        <f t="shared" si="6"/>
        <v>CAMPANIA</v>
      </c>
      <c r="H106" s="4" t="str">
        <f t="shared" si="7"/>
        <v>-</v>
      </c>
    </row>
    <row r="107" spans="1:8" x14ac:dyDescent="0.2">
      <c r="A107" s="15" t="s">
        <v>504</v>
      </c>
      <c r="B107" s="6" t="s">
        <v>7992</v>
      </c>
      <c r="C107" s="6" t="s">
        <v>7915</v>
      </c>
      <c r="D107" s="7">
        <v>1474</v>
      </c>
      <c r="E107" s="16">
        <f t="shared" si="4"/>
        <v>2.473778327342197E-5</v>
      </c>
      <c r="F107" s="4" t="str">
        <f t="shared" si="5"/>
        <v>-</v>
      </c>
      <c r="G107" s="4" t="str">
        <f t="shared" si="6"/>
        <v>BASILICATA</v>
      </c>
      <c r="H107" s="4" t="str">
        <f t="shared" si="7"/>
        <v>-</v>
      </c>
    </row>
    <row r="108" spans="1:8" x14ac:dyDescent="0.2">
      <c r="A108" s="15" t="s">
        <v>505</v>
      </c>
      <c r="B108" s="6" t="s">
        <v>7987</v>
      </c>
      <c r="C108" s="6" t="s">
        <v>7911</v>
      </c>
      <c r="D108" s="7">
        <v>38433</v>
      </c>
      <c r="E108" s="16">
        <f t="shared" si="4"/>
        <v>6.4501168558170048E-4</v>
      </c>
      <c r="F108" s="4" t="str">
        <f t="shared" si="5"/>
        <v>-</v>
      </c>
      <c r="G108" s="4" t="str">
        <f t="shared" si="6"/>
        <v>LAZIO</v>
      </c>
      <c r="H108" s="4" t="str">
        <f t="shared" si="7"/>
        <v>-</v>
      </c>
    </row>
    <row r="109" spans="1:8" x14ac:dyDescent="0.2">
      <c r="A109" s="15" t="s">
        <v>506</v>
      </c>
      <c r="B109" s="6" t="s">
        <v>7920</v>
      </c>
      <c r="C109" s="6" t="s">
        <v>7902</v>
      </c>
      <c r="D109" s="7">
        <v>8029</v>
      </c>
      <c r="E109" s="16">
        <f t="shared" si="4"/>
        <v>1.3474875298663839E-4</v>
      </c>
      <c r="F109" s="4" t="str">
        <f t="shared" si="5"/>
        <v>-</v>
      </c>
      <c r="G109" s="4" t="str">
        <f t="shared" si="6"/>
        <v>LOMBARDIA</v>
      </c>
      <c r="H109" s="4" t="str">
        <f t="shared" si="7"/>
        <v>-</v>
      </c>
    </row>
    <row r="110" spans="1:8" x14ac:dyDescent="0.2">
      <c r="A110" s="15" t="s">
        <v>507</v>
      </c>
      <c r="B110" s="6" t="s">
        <v>7920</v>
      </c>
      <c r="C110" s="6" t="s">
        <v>7901</v>
      </c>
      <c r="D110" s="7">
        <v>334</v>
      </c>
      <c r="E110" s="16">
        <f t="shared" si="4"/>
        <v>5.6054407146017219E-6</v>
      </c>
      <c r="F110" s="4" t="str">
        <f t="shared" si="5"/>
        <v>-</v>
      </c>
      <c r="G110" s="4" t="str">
        <f t="shared" si="6"/>
        <v>PIEMONTE</v>
      </c>
      <c r="H110" s="4" t="str">
        <f t="shared" si="7"/>
        <v>-</v>
      </c>
    </row>
    <row r="111" spans="1:8" x14ac:dyDescent="0.2">
      <c r="A111" s="15" t="s">
        <v>508</v>
      </c>
      <c r="B111" s="6" t="s">
        <v>7920</v>
      </c>
      <c r="C111" s="6" t="s">
        <v>7902</v>
      </c>
      <c r="D111" s="7">
        <v>225</v>
      </c>
      <c r="E111" s="16">
        <f t="shared" si="4"/>
        <v>3.7761202418724175E-6</v>
      </c>
      <c r="F111" s="4" t="str">
        <f t="shared" si="5"/>
        <v>-</v>
      </c>
      <c r="G111" s="4" t="str">
        <f t="shared" si="6"/>
        <v>LOMBARDIA</v>
      </c>
      <c r="H111" s="4" t="str">
        <f t="shared" si="7"/>
        <v>-</v>
      </c>
    </row>
    <row r="112" spans="1:8" x14ac:dyDescent="0.2">
      <c r="A112" s="15" t="s">
        <v>509</v>
      </c>
      <c r="B112" s="6" t="s">
        <v>7956</v>
      </c>
      <c r="C112" s="6" t="s">
        <v>7904</v>
      </c>
      <c r="D112" s="7">
        <v>5232</v>
      </c>
      <c r="E112" s="16">
        <f t="shared" si="4"/>
        <v>8.7807382691006605E-5</v>
      </c>
      <c r="F112" s="4" t="str">
        <f t="shared" si="5"/>
        <v>-</v>
      </c>
      <c r="G112" s="4" t="str">
        <f t="shared" si="6"/>
        <v>VENETO</v>
      </c>
      <c r="H112" s="4" t="str">
        <f t="shared" si="7"/>
        <v>-</v>
      </c>
    </row>
    <row r="113" spans="1:8" x14ac:dyDescent="0.2">
      <c r="A113" s="15" t="s">
        <v>510</v>
      </c>
      <c r="B113" s="6" t="s">
        <v>7920</v>
      </c>
      <c r="C113" s="6" t="s">
        <v>7902</v>
      </c>
      <c r="D113" s="7">
        <v>349</v>
      </c>
      <c r="E113" s="16">
        <f t="shared" si="4"/>
        <v>5.8571820640598824E-6</v>
      </c>
      <c r="F113" s="4" t="str">
        <f t="shared" si="5"/>
        <v>-</v>
      </c>
      <c r="G113" s="4" t="str">
        <f t="shared" si="6"/>
        <v>LOMBARDIA</v>
      </c>
      <c r="H113" s="4" t="str">
        <f t="shared" si="7"/>
        <v>-</v>
      </c>
    </row>
    <row r="114" spans="1:8" x14ac:dyDescent="0.2">
      <c r="A114" s="15" t="s">
        <v>511</v>
      </c>
      <c r="B114" s="6" t="s">
        <v>7956</v>
      </c>
      <c r="C114" s="6" t="s">
        <v>7907</v>
      </c>
      <c r="D114" s="7">
        <v>2165</v>
      </c>
      <c r="E114" s="16">
        <f t="shared" si="4"/>
        <v>3.6334668105127924E-5</v>
      </c>
      <c r="F114" s="4" t="str">
        <f t="shared" si="5"/>
        <v>-</v>
      </c>
      <c r="G114" s="4" t="str">
        <f t="shared" si="6"/>
        <v>EMILIA-ROMAGNA</v>
      </c>
      <c r="H114" s="4" t="str">
        <f t="shared" si="7"/>
        <v>-</v>
      </c>
    </row>
    <row r="115" spans="1:8" x14ac:dyDescent="0.2">
      <c r="A115" s="15" t="s">
        <v>512</v>
      </c>
      <c r="B115" s="6" t="s">
        <v>7920</v>
      </c>
      <c r="C115" s="6" t="s">
        <v>7901</v>
      </c>
      <c r="D115" s="7">
        <v>259</v>
      </c>
      <c r="E115" s="16">
        <f t="shared" si="4"/>
        <v>4.3467339673109156E-6</v>
      </c>
      <c r="F115" s="4" t="str">
        <f t="shared" si="5"/>
        <v>-</v>
      </c>
      <c r="G115" s="4" t="str">
        <f t="shared" si="6"/>
        <v>PIEMONTE</v>
      </c>
      <c r="H115" s="4" t="str">
        <f t="shared" si="7"/>
        <v>-</v>
      </c>
    </row>
    <row r="116" spans="1:8" x14ac:dyDescent="0.2">
      <c r="A116" s="15" t="s">
        <v>513</v>
      </c>
      <c r="B116" s="6" t="s">
        <v>7920</v>
      </c>
      <c r="C116" s="6" t="s">
        <v>7902</v>
      </c>
      <c r="D116" s="7">
        <v>6255</v>
      </c>
      <c r="E116" s="16">
        <f t="shared" si="4"/>
        <v>1.049761427240532E-4</v>
      </c>
      <c r="F116" s="4" t="str">
        <f t="shared" si="5"/>
        <v>-</v>
      </c>
      <c r="G116" s="4" t="str">
        <f t="shared" si="6"/>
        <v>LOMBARDIA</v>
      </c>
      <c r="H116" s="4" t="str">
        <f t="shared" si="7"/>
        <v>-</v>
      </c>
    </row>
    <row r="117" spans="1:8" x14ac:dyDescent="0.2">
      <c r="A117" s="15" t="s">
        <v>514</v>
      </c>
      <c r="B117" s="4" t="s">
        <v>7920</v>
      </c>
      <c r="C117" s="6" t="s">
        <v>7906</v>
      </c>
      <c r="D117" s="7">
        <v>23576</v>
      </c>
      <c r="E117" s="16">
        <f t="shared" si="4"/>
        <v>3.9567027032170717E-4</v>
      </c>
      <c r="F117" s="4" t="str">
        <f t="shared" si="5"/>
        <v>-</v>
      </c>
      <c r="G117" s="4" t="str">
        <f t="shared" si="6"/>
        <v>LIGURIA</v>
      </c>
      <c r="H117" s="4" t="str">
        <f t="shared" si="7"/>
        <v>-</v>
      </c>
    </row>
    <row r="118" spans="1:8" x14ac:dyDescent="0.2">
      <c r="A118" s="15" t="s">
        <v>515</v>
      </c>
      <c r="B118" s="6" t="s">
        <v>7920</v>
      </c>
      <c r="C118" s="6" t="s">
        <v>7901</v>
      </c>
      <c r="D118" s="7">
        <v>329</v>
      </c>
      <c r="E118" s="16">
        <f t="shared" si="4"/>
        <v>5.5215269314490011E-6</v>
      </c>
      <c r="F118" s="4" t="str">
        <f t="shared" si="5"/>
        <v>-</v>
      </c>
      <c r="G118" s="4" t="str">
        <f t="shared" si="6"/>
        <v>PIEMONTE</v>
      </c>
      <c r="H118" s="4" t="str">
        <f t="shared" si="7"/>
        <v>-</v>
      </c>
    </row>
    <row r="119" spans="1:8" x14ac:dyDescent="0.2">
      <c r="A119" s="15" t="s">
        <v>516</v>
      </c>
      <c r="B119" s="6" t="s">
        <v>7992</v>
      </c>
      <c r="C119" s="6" t="s">
        <v>7914</v>
      </c>
      <c r="D119" s="7">
        <v>10924</v>
      </c>
      <c r="E119" s="16">
        <f t="shared" si="4"/>
        <v>1.8333483343206349E-4</v>
      </c>
      <c r="F119" s="4" t="str">
        <f t="shared" si="5"/>
        <v>-</v>
      </c>
      <c r="G119" s="4" t="str">
        <f t="shared" si="6"/>
        <v>PUGLIA</v>
      </c>
      <c r="H119" s="4" t="str">
        <f t="shared" si="7"/>
        <v>-</v>
      </c>
    </row>
    <row r="120" spans="1:8" x14ac:dyDescent="0.2">
      <c r="A120" s="15" t="s">
        <v>517</v>
      </c>
      <c r="B120" s="6" t="s">
        <v>7992</v>
      </c>
      <c r="C120" s="6" t="s">
        <v>7914</v>
      </c>
      <c r="D120" s="7">
        <v>1002</v>
      </c>
      <c r="E120" s="16">
        <f t="shared" si="4"/>
        <v>1.6816322143805165E-5</v>
      </c>
      <c r="F120" s="4" t="str">
        <f t="shared" si="5"/>
        <v>-</v>
      </c>
      <c r="G120" s="4" t="str">
        <f t="shared" si="6"/>
        <v>PUGLIA</v>
      </c>
      <c r="H120" s="4" t="str">
        <f t="shared" si="7"/>
        <v>-</v>
      </c>
    </row>
    <row r="121" spans="1:8" x14ac:dyDescent="0.2">
      <c r="A121" s="15" t="s">
        <v>518</v>
      </c>
      <c r="B121" s="6" t="s">
        <v>7920</v>
      </c>
      <c r="C121" s="6" t="s">
        <v>7902</v>
      </c>
      <c r="D121" s="7">
        <v>4164</v>
      </c>
      <c r="E121" s="16">
        <f t="shared" si="4"/>
        <v>6.9883398609585533E-5</v>
      </c>
      <c r="F121" s="4" t="str">
        <f t="shared" si="5"/>
        <v>-</v>
      </c>
      <c r="G121" s="4" t="str">
        <f t="shared" si="6"/>
        <v>LOMBARDIA</v>
      </c>
      <c r="H121" s="4" t="str">
        <f t="shared" si="7"/>
        <v>-</v>
      </c>
    </row>
    <row r="122" spans="1:8" x14ac:dyDescent="0.2">
      <c r="A122" s="15" t="s">
        <v>519</v>
      </c>
      <c r="B122" s="6" t="s">
        <v>7956</v>
      </c>
      <c r="C122" s="6" t="s">
        <v>7904</v>
      </c>
      <c r="D122" s="7">
        <v>2066</v>
      </c>
      <c r="E122" s="16">
        <f t="shared" si="4"/>
        <v>3.467317519870406E-5</v>
      </c>
      <c r="F122" s="4" t="str">
        <f t="shared" si="5"/>
        <v>-</v>
      </c>
      <c r="G122" s="4" t="str">
        <f t="shared" si="6"/>
        <v>VENETO</v>
      </c>
      <c r="H122" s="4" t="str">
        <f t="shared" si="7"/>
        <v>-</v>
      </c>
    </row>
    <row r="123" spans="1:8" x14ac:dyDescent="0.2">
      <c r="A123" s="15" t="s">
        <v>154</v>
      </c>
      <c r="B123" s="6" t="s">
        <v>7992</v>
      </c>
      <c r="C123" s="6" t="s">
        <v>7916</v>
      </c>
      <c r="D123" s="7">
        <v>1010</v>
      </c>
      <c r="E123" s="16">
        <f t="shared" si="4"/>
        <v>1.6950584196849518E-5</v>
      </c>
      <c r="F123" s="4" t="str">
        <f t="shared" si="5"/>
        <v>-</v>
      </c>
      <c r="G123" s="4" t="str">
        <f t="shared" si="6"/>
        <v>CALABRIA</v>
      </c>
      <c r="H123" s="4" t="str">
        <f t="shared" si="7"/>
        <v>-</v>
      </c>
    </row>
    <row r="124" spans="1:8" x14ac:dyDescent="0.2">
      <c r="A124" s="15" t="s">
        <v>520</v>
      </c>
      <c r="B124" s="6" t="s">
        <v>7956</v>
      </c>
      <c r="C124" s="6" t="s">
        <v>7903</v>
      </c>
      <c r="D124" s="7">
        <v>1508</v>
      </c>
      <c r="E124" s="16">
        <f t="shared" si="4"/>
        <v>2.5308396998860468E-5</v>
      </c>
      <c r="F124" s="4" t="str">
        <f t="shared" si="5"/>
        <v>-</v>
      </c>
      <c r="G124" s="4" t="str">
        <f t="shared" si="6"/>
        <v>TRENTINO-ALTO ADIGE/SÜDTIROL</v>
      </c>
      <c r="H124" s="4" t="str">
        <f t="shared" si="7"/>
        <v>-</v>
      </c>
    </row>
    <row r="125" spans="1:8" x14ac:dyDescent="0.2">
      <c r="A125" s="15" t="s">
        <v>521</v>
      </c>
      <c r="B125" s="6" t="s">
        <v>7920</v>
      </c>
      <c r="C125" s="6" t="s">
        <v>7901</v>
      </c>
      <c r="D125" s="7">
        <v>1791</v>
      </c>
      <c r="E125" s="16">
        <f t="shared" si="4"/>
        <v>3.0057917125304442E-5</v>
      </c>
      <c r="F125" s="4" t="str">
        <f t="shared" si="5"/>
        <v>-</v>
      </c>
      <c r="G125" s="4" t="str">
        <f t="shared" si="6"/>
        <v>PIEMONTE</v>
      </c>
      <c r="H125" s="4" t="str">
        <f t="shared" si="7"/>
        <v>-</v>
      </c>
    </row>
    <row r="126" spans="1:8" x14ac:dyDescent="0.2">
      <c r="A126" s="15" t="s">
        <v>522</v>
      </c>
      <c r="B126" s="6" t="s">
        <v>7920</v>
      </c>
      <c r="C126" s="6" t="s">
        <v>7902</v>
      </c>
      <c r="D126" s="7">
        <v>6190</v>
      </c>
      <c r="E126" s="16">
        <f t="shared" si="4"/>
        <v>1.0388526354306783E-4</v>
      </c>
      <c r="F126" s="4" t="str">
        <f t="shared" si="5"/>
        <v>-</v>
      </c>
      <c r="G126" s="4" t="str">
        <f t="shared" si="6"/>
        <v>LOMBARDIA</v>
      </c>
      <c r="H126" s="4" t="str">
        <f t="shared" si="7"/>
        <v>-</v>
      </c>
    </row>
    <row r="127" spans="1:8" x14ac:dyDescent="0.2">
      <c r="A127" s="15" t="s">
        <v>9</v>
      </c>
      <c r="B127" s="6" t="s">
        <v>7992</v>
      </c>
      <c r="C127" s="6" t="s">
        <v>7916</v>
      </c>
      <c r="D127" s="7">
        <v>1463</v>
      </c>
      <c r="E127" s="16">
        <f t="shared" si="4"/>
        <v>2.4553172950485984E-5</v>
      </c>
      <c r="F127" s="4" t="str">
        <f t="shared" si="5"/>
        <v>-</v>
      </c>
      <c r="G127" s="4" t="str">
        <f t="shared" si="6"/>
        <v>CALABRIA</v>
      </c>
      <c r="H127" s="4" t="str">
        <f t="shared" si="7"/>
        <v>-</v>
      </c>
    </row>
    <row r="128" spans="1:8" x14ac:dyDescent="0.2">
      <c r="A128" s="15" t="s">
        <v>523</v>
      </c>
      <c r="B128" s="6" t="s">
        <v>7956</v>
      </c>
      <c r="C128" s="6" t="s">
        <v>7904</v>
      </c>
      <c r="D128" s="7">
        <v>23464</v>
      </c>
      <c r="E128" s="16">
        <f t="shared" si="4"/>
        <v>3.9379060157908622E-4</v>
      </c>
      <c r="F128" s="4" t="str">
        <f t="shared" si="5"/>
        <v>-</v>
      </c>
      <c r="G128" s="4" t="str">
        <f t="shared" si="6"/>
        <v>VENETO</v>
      </c>
      <c r="H128" s="4" t="str">
        <f t="shared" si="7"/>
        <v>-</v>
      </c>
    </row>
    <row r="129" spans="1:8" x14ac:dyDescent="0.2">
      <c r="A129" s="15" t="s">
        <v>524</v>
      </c>
      <c r="B129" s="6" t="s">
        <v>7956</v>
      </c>
      <c r="C129" s="6" t="s">
        <v>7907</v>
      </c>
      <c r="D129" s="7">
        <v>8755</v>
      </c>
      <c r="E129" s="16">
        <f t="shared" si="4"/>
        <v>1.4693303430041339E-4</v>
      </c>
      <c r="F129" s="4" t="str">
        <f t="shared" si="5"/>
        <v>-</v>
      </c>
      <c r="G129" s="4" t="str">
        <f t="shared" si="6"/>
        <v>EMILIA-ROMAGNA</v>
      </c>
      <c r="H129" s="4" t="str">
        <f t="shared" si="7"/>
        <v>-</v>
      </c>
    </row>
    <row r="130" spans="1:8" x14ac:dyDescent="0.2">
      <c r="A130" s="15" t="s">
        <v>525</v>
      </c>
      <c r="B130" s="6" t="s">
        <v>7920</v>
      </c>
      <c r="C130" s="6" t="s">
        <v>7902</v>
      </c>
      <c r="D130" s="7">
        <v>18087</v>
      </c>
      <c r="E130" s="16">
        <f t="shared" si="4"/>
        <v>3.035497191766507E-4</v>
      </c>
      <c r="F130" s="4" t="str">
        <f t="shared" si="5"/>
        <v>-</v>
      </c>
      <c r="G130" s="4" t="str">
        <f t="shared" si="6"/>
        <v>LOMBARDIA</v>
      </c>
      <c r="H130" s="4" t="str">
        <f t="shared" si="7"/>
        <v>-</v>
      </c>
    </row>
    <row r="131" spans="1:8" x14ac:dyDescent="0.2">
      <c r="A131" s="15" t="s">
        <v>526</v>
      </c>
      <c r="B131" s="6" t="s">
        <v>7920</v>
      </c>
      <c r="C131" s="6" t="s">
        <v>7902</v>
      </c>
      <c r="D131" s="7">
        <v>2679</v>
      </c>
      <c r="E131" s="16">
        <f t="shared" ref="E131:E194" si="8">IFERROR((D131/$K$2),"DATO MANCANTE")</f>
        <v>4.4961005013227584E-5</v>
      </c>
      <c r="F131" s="4" t="str">
        <f t="shared" ref="F131:F194" si="9">IF(D131&gt;300000,"TROVATO","-")</f>
        <v>-</v>
      </c>
      <c r="G131" s="4" t="str">
        <f t="shared" ref="G131:G194" si="10">IF(AND(D131&gt;50000,D131&lt;100000),"COMPRESO",C131)</f>
        <v>LOMBARDIA</v>
      </c>
      <c r="H131" s="4" t="str">
        <f t="shared" ref="H131:H194" si="11">IF(D131&gt;500000,"SI","-")</f>
        <v>-</v>
      </c>
    </row>
    <row r="132" spans="1:8" x14ac:dyDescent="0.2">
      <c r="A132" s="15" t="s">
        <v>527</v>
      </c>
      <c r="B132" s="4" t="s">
        <v>7920</v>
      </c>
      <c r="C132" s="6" t="s">
        <v>7906</v>
      </c>
      <c r="D132" s="7">
        <v>10407</v>
      </c>
      <c r="E132" s="16">
        <f t="shared" si="8"/>
        <v>1.7465814825407219E-4</v>
      </c>
      <c r="F132" s="4" t="str">
        <f t="shared" si="9"/>
        <v>-</v>
      </c>
      <c r="G132" s="4" t="str">
        <f t="shared" si="10"/>
        <v>LIGURIA</v>
      </c>
      <c r="H132" s="4" t="str">
        <f t="shared" si="11"/>
        <v>-</v>
      </c>
    </row>
    <row r="133" spans="1:8" x14ac:dyDescent="0.2">
      <c r="A133" s="15" t="s">
        <v>528</v>
      </c>
      <c r="B133" s="4" t="s">
        <v>7920</v>
      </c>
      <c r="C133" s="6" t="s">
        <v>7906</v>
      </c>
      <c r="D133" s="7">
        <v>5564</v>
      </c>
      <c r="E133" s="16">
        <f t="shared" si="8"/>
        <v>9.3379257892347236E-5</v>
      </c>
      <c r="F133" s="4" t="str">
        <f t="shared" si="9"/>
        <v>-</v>
      </c>
      <c r="G133" s="4" t="str">
        <f t="shared" si="10"/>
        <v>LIGURIA</v>
      </c>
      <c r="H133" s="4" t="str">
        <f t="shared" si="11"/>
        <v>-</v>
      </c>
    </row>
    <row r="134" spans="1:8" x14ac:dyDescent="0.2">
      <c r="A134" s="15" t="s">
        <v>529</v>
      </c>
      <c r="B134" s="6" t="s">
        <v>7920</v>
      </c>
      <c r="C134" s="6" t="s">
        <v>7902</v>
      </c>
      <c r="D134" s="7">
        <v>5292</v>
      </c>
      <c r="E134" s="16">
        <f t="shared" si="8"/>
        <v>8.8814348088839254E-5</v>
      </c>
      <c r="F134" s="4" t="str">
        <f t="shared" si="9"/>
        <v>-</v>
      </c>
      <c r="G134" s="4" t="str">
        <f t="shared" si="10"/>
        <v>LOMBARDIA</v>
      </c>
      <c r="H134" s="4" t="str">
        <f t="shared" si="11"/>
        <v>-</v>
      </c>
    </row>
    <row r="135" spans="1:8" x14ac:dyDescent="0.2">
      <c r="A135" s="15" t="s">
        <v>530</v>
      </c>
      <c r="B135" s="6" t="s">
        <v>7920</v>
      </c>
      <c r="C135" s="6" t="s">
        <v>7902</v>
      </c>
      <c r="D135" s="7">
        <v>565</v>
      </c>
      <c r="E135" s="16">
        <f t="shared" si="8"/>
        <v>9.482257496257403E-6</v>
      </c>
      <c r="F135" s="4" t="str">
        <f t="shared" si="9"/>
        <v>-</v>
      </c>
      <c r="G135" s="4" t="str">
        <f t="shared" si="10"/>
        <v>LOMBARDIA</v>
      </c>
      <c r="H135" s="4" t="str">
        <f t="shared" si="11"/>
        <v>-</v>
      </c>
    </row>
    <row r="136" spans="1:8" x14ac:dyDescent="0.2">
      <c r="A136" s="15" t="s">
        <v>531</v>
      </c>
      <c r="B136" s="6" t="s">
        <v>7920</v>
      </c>
      <c r="C136" s="6" t="s">
        <v>7902</v>
      </c>
      <c r="D136" s="7">
        <v>3146</v>
      </c>
      <c r="E136" s="16">
        <f t="shared" si="8"/>
        <v>5.2798552359691662E-5</v>
      </c>
      <c r="F136" s="4" t="str">
        <f t="shared" si="9"/>
        <v>-</v>
      </c>
      <c r="G136" s="4" t="str">
        <f t="shared" si="10"/>
        <v>LOMBARDIA</v>
      </c>
      <c r="H136" s="4" t="str">
        <f t="shared" si="11"/>
        <v>-</v>
      </c>
    </row>
    <row r="137" spans="1:8" x14ac:dyDescent="0.2">
      <c r="A137" s="15" t="s">
        <v>532</v>
      </c>
      <c r="B137" s="6" t="s">
        <v>7920</v>
      </c>
      <c r="C137" s="6" t="s">
        <v>7901</v>
      </c>
      <c r="D137" s="7">
        <v>541</v>
      </c>
      <c r="E137" s="16">
        <f t="shared" si="8"/>
        <v>9.079471337124345E-6</v>
      </c>
      <c r="F137" s="4" t="str">
        <f t="shared" si="9"/>
        <v>-</v>
      </c>
      <c r="G137" s="4" t="str">
        <f t="shared" si="10"/>
        <v>PIEMONTE</v>
      </c>
      <c r="H137" s="4" t="str">
        <f t="shared" si="11"/>
        <v>-</v>
      </c>
    </row>
    <row r="138" spans="1:8" x14ac:dyDescent="0.2">
      <c r="A138" s="15" t="s">
        <v>533</v>
      </c>
      <c r="B138" s="6" t="s">
        <v>7920</v>
      </c>
      <c r="C138" s="6" t="s">
        <v>7902</v>
      </c>
      <c r="D138" s="7">
        <v>3355</v>
      </c>
      <c r="E138" s="16">
        <f t="shared" si="8"/>
        <v>5.6306148495475376E-5</v>
      </c>
      <c r="F138" s="4" t="str">
        <f t="shared" si="9"/>
        <v>-</v>
      </c>
      <c r="G138" s="4" t="str">
        <f t="shared" si="10"/>
        <v>LOMBARDIA</v>
      </c>
      <c r="H138" s="4" t="str">
        <f t="shared" si="11"/>
        <v>-</v>
      </c>
    </row>
    <row r="139" spans="1:8" x14ac:dyDescent="0.2">
      <c r="A139" s="15" t="s">
        <v>534</v>
      </c>
      <c r="B139" s="6" t="s">
        <v>7994</v>
      </c>
      <c r="C139" s="6" t="s">
        <v>7917</v>
      </c>
      <c r="D139" s="7">
        <v>45314</v>
      </c>
      <c r="E139" s="16">
        <f t="shared" si="8"/>
        <v>7.604938339564743E-4</v>
      </c>
      <c r="F139" s="4" t="str">
        <f t="shared" si="9"/>
        <v>-</v>
      </c>
      <c r="G139" s="4" t="str">
        <f t="shared" si="10"/>
        <v>SICILIA</v>
      </c>
      <c r="H139" s="4" t="str">
        <f t="shared" si="11"/>
        <v>-</v>
      </c>
    </row>
    <row r="140" spans="1:8" x14ac:dyDescent="0.2">
      <c r="A140" s="15" t="s">
        <v>535</v>
      </c>
      <c r="B140" s="6" t="s">
        <v>7994</v>
      </c>
      <c r="C140" s="6" t="s">
        <v>7917</v>
      </c>
      <c r="D140" s="7">
        <v>2072</v>
      </c>
      <c r="E140" s="16">
        <f t="shared" si="8"/>
        <v>3.4773871738487325E-5</v>
      </c>
      <c r="F140" s="4" t="str">
        <f t="shared" si="9"/>
        <v>-</v>
      </c>
      <c r="G140" s="4" t="str">
        <f t="shared" si="10"/>
        <v>SICILIA</v>
      </c>
      <c r="H140" s="4" t="str">
        <f t="shared" si="11"/>
        <v>-</v>
      </c>
    </row>
    <row r="141" spans="1:8" x14ac:dyDescent="0.2">
      <c r="A141" s="15" t="s">
        <v>536</v>
      </c>
      <c r="B141" s="6" t="s">
        <v>7956</v>
      </c>
      <c r="C141" s="6" t="s">
        <v>7903</v>
      </c>
      <c r="D141" s="7">
        <v>3036</v>
      </c>
      <c r="E141" s="16">
        <f t="shared" si="8"/>
        <v>5.0952449130331819E-5</v>
      </c>
      <c r="F141" s="4" t="str">
        <f t="shared" si="9"/>
        <v>-</v>
      </c>
      <c r="G141" s="4" t="str">
        <f t="shared" si="10"/>
        <v>TRENTINO-ALTO ADIGE/SÜDTIROL</v>
      </c>
      <c r="H141" s="4" t="str">
        <f t="shared" si="11"/>
        <v>-</v>
      </c>
    </row>
    <row r="142" spans="1:8" x14ac:dyDescent="0.2">
      <c r="A142" s="15" t="s">
        <v>537</v>
      </c>
      <c r="B142" s="6" t="s">
        <v>7956</v>
      </c>
      <c r="C142" s="6" t="s">
        <v>7903</v>
      </c>
      <c r="D142" s="7">
        <v>1651</v>
      </c>
      <c r="E142" s="16">
        <f t="shared" si="8"/>
        <v>2.7708331197028271E-5</v>
      </c>
      <c r="F142" s="4" t="str">
        <f t="shared" si="9"/>
        <v>-</v>
      </c>
      <c r="G142" s="4" t="str">
        <f t="shared" si="10"/>
        <v>TRENTINO-ALTO ADIGE/SÜDTIROL</v>
      </c>
      <c r="H142" s="4" t="str">
        <f t="shared" si="11"/>
        <v>-</v>
      </c>
    </row>
    <row r="143" spans="1:8" x14ac:dyDescent="0.2">
      <c r="A143" s="15" t="s">
        <v>538</v>
      </c>
      <c r="B143" s="6" t="s">
        <v>7994</v>
      </c>
      <c r="C143" s="6" t="s">
        <v>7918</v>
      </c>
      <c r="D143" s="7">
        <v>1515</v>
      </c>
      <c r="E143" s="16">
        <f t="shared" si="8"/>
        <v>2.5425876295274277E-5</v>
      </c>
      <c r="F143" s="4" t="str">
        <f t="shared" si="9"/>
        <v>-</v>
      </c>
      <c r="G143" s="4" t="str">
        <f t="shared" si="10"/>
        <v>SARDEGNA</v>
      </c>
      <c r="H143" s="4" t="str">
        <f t="shared" si="11"/>
        <v>-</v>
      </c>
    </row>
    <row r="144" spans="1:8" x14ac:dyDescent="0.2">
      <c r="A144" s="15" t="s">
        <v>539</v>
      </c>
      <c r="B144" s="6" t="s">
        <v>7920</v>
      </c>
      <c r="C144" s="6" t="s">
        <v>7901</v>
      </c>
      <c r="D144" s="7">
        <v>89411</v>
      </c>
      <c r="E144" s="16">
        <f t="shared" si="8"/>
        <v>1.5005630530935765E-3</v>
      </c>
      <c r="F144" s="4" t="str">
        <f t="shared" si="9"/>
        <v>-</v>
      </c>
      <c r="G144" s="4" t="str">
        <f t="shared" si="10"/>
        <v>COMPRESO</v>
      </c>
      <c r="H144" s="4" t="str">
        <f t="shared" si="11"/>
        <v>-</v>
      </c>
    </row>
    <row r="145" spans="1:8" x14ac:dyDescent="0.2">
      <c r="A145" s="15" t="s">
        <v>10</v>
      </c>
      <c r="B145" s="6" t="s">
        <v>7992</v>
      </c>
      <c r="C145" s="6" t="s">
        <v>7916</v>
      </c>
      <c r="D145" s="7">
        <v>530</v>
      </c>
      <c r="E145" s="16">
        <f t="shared" si="8"/>
        <v>8.8948610141883611E-6</v>
      </c>
      <c r="F145" s="4" t="str">
        <f t="shared" si="9"/>
        <v>-</v>
      </c>
      <c r="G145" s="4" t="str">
        <f t="shared" si="10"/>
        <v>CALABRIA</v>
      </c>
      <c r="H145" s="4" t="str">
        <f t="shared" si="11"/>
        <v>-</v>
      </c>
    </row>
    <row r="146" spans="1:8" x14ac:dyDescent="0.2">
      <c r="A146" s="15" t="s">
        <v>540</v>
      </c>
      <c r="B146" s="6" t="s">
        <v>7994</v>
      </c>
      <c r="C146" s="6" t="s">
        <v>7917</v>
      </c>
      <c r="D146" s="7">
        <v>3118</v>
      </c>
      <c r="E146" s="16">
        <f t="shared" si="8"/>
        <v>5.2328635174036432E-5</v>
      </c>
      <c r="F146" s="4" t="str">
        <f t="shared" si="9"/>
        <v>-</v>
      </c>
      <c r="G146" s="4" t="str">
        <f t="shared" si="10"/>
        <v>SICILIA</v>
      </c>
      <c r="H146" s="4" t="str">
        <f t="shared" si="11"/>
        <v>-</v>
      </c>
    </row>
    <row r="147" spans="1:8" x14ac:dyDescent="0.2">
      <c r="A147" s="15" t="s">
        <v>541</v>
      </c>
      <c r="B147" s="6" t="s">
        <v>7992</v>
      </c>
      <c r="C147" s="6" t="s">
        <v>7914</v>
      </c>
      <c r="D147" s="7">
        <v>6480</v>
      </c>
      <c r="E147" s="16">
        <f t="shared" si="8"/>
        <v>1.0875226296592561E-4</v>
      </c>
      <c r="F147" s="4" t="str">
        <f t="shared" si="9"/>
        <v>-</v>
      </c>
      <c r="G147" s="4" t="str">
        <f t="shared" si="10"/>
        <v>PUGLIA</v>
      </c>
      <c r="H147" s="4" t="str">
        <f t="shared" si="11"/>
        <v>-</v>
      </c>
    </row>
    <row r="148" spans="1:8" x14ac:dyDescent="0.2">
      <c r="A148" s="15" t="s">
        <v>542</v>
      </c>
      <c r="B148" s="6" t="s">
        <v>7992</v>
      </c>
      <c r="C148" s="6" t="s">
        <v>7914</v>
      </c>
      <c r="D148" s="7">
        <v>5611</v>
      </c>
      <c r="E148" s="16">
        <f t="shared" si="8"/>
        <v>9.4168047453982811E-5</v>
      </c>
      <c r="F148" s="4" t="str">
        <f t="shared" si="9"/>
        <v>-</v>
      </c>
      <c r="G148" s="4" t="str">
        <f t="shared" si="10"/>
        <v>PUGLIA</v>
      </c>
      <c r="H148" s="4" t="str">
        <f t="shared" si="11"/>
        <v>-</v>
      </c>
    </row>
    <row r="149" spans="1:8" x14ac:dyDescent="0.2">
      <c r="A149" s="15" t="s">
        <v>543</v>
      </c>
      <c r="B149" s="6" t="s">
        <v>7992</v>
      </c>
      <c r="C149" s="6" t="s">
        <v>7913</v>
      </c>
      <c r="D149" s="7">
        <v>1097</v>
      </c>
      <c r="E149" s="16">
        <f t="shared" si="8"/>
        <v>1.8410684023706852E-5</v>
      </c>
      <c r="F149" s="4" t="str">
        <f t="shared" si="9"/>
        <v>-</v>
      </c>
      <c r="G149" s="4" t="str">
        <f t="shared" si="10"/>
        <v>CAMPANIA</v>
      </c>
      <c r="H149" s="4" t="str">
        <f t="shared" si="11"/>
        <v>-</v>
      </c>
    </row>
    <row r="150" spans="1:8" x14ac:dyDescent="0.2">
      <c r="A150" s="15" t="s">
        <v>544</v>
      </c>
      <c r="B150" s="6" t="s">
        <v>7992</v>
      </c>
      <c r="C150" s="6" t="s">
        <v>7912</v>
      </c>
      <c r="D150" s="7">
        <v>785</v>
      </c>
      <c r="E150" s="16">
        <f t="shared" si="8"/>
        <v>1.3174463954977101E-5</v>
      </c>
      <c r="F150" s="4" t="str">
        <f t="shared" si="9"/>
        <v>-</v>
      </c>
      <c r="G150" s="4" t="str">
        <f t="shared" si="10"/>
        <v>ABRUZZO</v>
      </c>
      <c r="H150" s="4" t="str">
        <f t="shared" si="11"/>
        <v>-</v>
      </c>
    </row>
    <row r="151" spans="1:8" x14ac:dyDescent="0.2">
      <c r="A151" s="15" t="s">
        <v>545</v>
      </c>
      <c r="B151" s="6" t="s">
        <v>7920</v>
      </c>
      <c r="C151" s="6" t="s">
        <v>7902</v>
      </c>
      <c r="D151" s="7">
        <v>2451</v>
      </c>
      <c r="E151" s="16">
        <f t="shared" si="8"/>
        <v>4.1134536501463531E-5</v>
      </c>
      <c r="F151" s="4" t="str">
        <f t="shared" si="9"/>
        <v>-</v>
      </c>
      <c r="G151" s="4" t="str">
        <f t="shared" si="10"/>
        <v>LOMBARDIA</v>
      </c>
      <c r="H151" s="4" t="str">
        <f t="shared" si="11"/>
        <v>-</v>
      </c>
    </row>
    <row r="152" spans="1:8" x14ac:dyDescent="0.2">
      <c r="A152" s="15" t="s">
        <v>546</v>
      </c>
      <c r="B152" s="6" t="s">
        <v>7920</v>
      </c>
      <c r="C152" s="6" t="s">
        <v>7901</v>
      </c>
      <c r="D152" s="7">
        <v>754</v>
      </c>
      <c r="E152" s="16">
        <f t="shared" si="8"/>
        <v>1.2654198499430234E-5</v>
      </c>
      <c r="F152" s="4" t="str">
        <f t="shared" si="9"/>
        <v>-</v>
      </c>
      <c r="G152" s="4" t="str">
        <f t="shared" si="10"/>
        <v>PIEMONTE</v>
      </c>
      <c r="H152" s="4" t="str">
        <f t="shared" si="11"/>
        <v>-</v>
      </c>
    </row>
    <row r="153" spans="1:8" x14ac:dyDescent="0.2">
      <c r="A153" s="15" t="s">
        <v>547</v>
      </c>
      <c r="B153" s="6" t="s">
        <v>7956</v>
      </c>
      <c r="C153" s="6" t="s">
        <v>7907</v>
      </c>
      <c r="D153" s="7">
        <v>12245</v>
      </c>
      <c r="E153" s="16">
        <f t="shared" si="8"/>
        <v>2.0550485494101221E-4</v>
      </c>
      <c r="F153" s="4" t="str">
        <f t="shared" si="9"/>
        <v>-</v>
      </c>
      <c r="G153" s="4" t="str">
        <f t="shared" si="10"/>
        <v>EMILIA-ROMAGNA</v>
      </c>
      <c r="H153" s="4" t="str">
        <f t="shared" si="11"/>
        <v>-</v>
      </c>
    </row>
    <row r="154" spans="1:8" x14ac:dyDescent="0.2">
      <c r="A154" s="15" t="s">
        <v>548</v>
      </c>
      <c r="B154" s="6" t="s">
        <v>7994</v>
      </c>
      <c r="C154" s="6" t="s">
        <v>7918</v>
      </c>
      <c r="D154" s="7">
        <v>40641</v>
      </c>
      <c r="E154" s="16">
        <f t="shared" si="8"/>
        <v>6.8206801222194186E-4</v>
      </c>
      <c r="F154" s="4" t="str">
        <f t="shared" si="9"/>
        <v>-</v>
      </c>
      <c r="G154" s="4" t="str">
        <f t="shared" si="10"/>
        <v>SARDEGNA</v>
      </c>
      <c r="H154" s="4" t="str">
        <f t="shared" si="11"/>
        <v>-</v>
      </c>
    </row>
    <row r="155" spans="1:8" x14ac:dyDescent="0.2">
      <c r="A155" s="15" t="s">
        <v>549</v>
      </c>
      <c r="B155" s="6" t="s">
        <v>7920</v>
      </c>
      <c r="C155" s="6" t="s">
        <v>7902</v>
      </c>
      <c r="D155" s="7">
        <v>721</v>
      </c>
      <c r="E155" s="16">
        <f t="shared" si="8"/>
        <v>1.2100367530622279E-5</v>
      </c>
      <c r="F155" s="4" t="str">
        <f t="shared" si="9"/>
        <v>-</v>
      </c>
      <c r="G155" s="4" t="str">
        <f t="shared" si="10"/>
        <v>LOMBARDIA</v>
      </c>
      <c r="H155" s="4" t="str">
        <f t="shared" si="11"/>
        <v>-</v>
      </c>
    </row>
    <row r="156" spans="1:8" x14ac:dyDescent="0.2">
      <c r="A156" s="15" t="s">
        <v>550</v>
      </c>
      <c r="B156" s="6" t="s">
        <v>7994</v>
      </c>
      <c r="C156" s="6" t="s">
        <v>7917</v>
      </c>
      <c r="D156" s="7">
        <v>823</v>
      </c>
      <c r="E156" s="16">
        <f t="shared" si="8"/>
        <v>1.3812208706937775E-5</v>
      </c>
      <c r="F156" s="4" t="str">
        <f t="shared" si="9"/>
        <v>-</v>
      </c>
      <c r="G156" s="4" t="str">
        <f t="shared" si="10"/>
        <v>SICILIA</v>
      </c>
      <c r="H156" s="4" t="str">
        <f t="shared" si="11"/>
        <v>-</v>
      </c>
    </row>
    <row r="157" spans="1:8" x14ac:dyDescent="0.2">
      <c r="A157" s="15" t="s">
        <v>551</v>
      </c>
      <c r="B157" s="6" t="s">
        <v>7994</v>
      </c>
      <c r="C157" s="6" t="s">
        <v>7917</v>
      </c>
      <c r="D157" s="7">
        <v>2567</v>
      </c>
      <c r="E157" s="16">
        <f t="shared" si="8"/>
        <v>4.3081336270606646E-5</v>
      </c>
      <c r="F157" s="4" t="str">
        <f t="shared" si="9"/>
        <v>-</v>
      </c>
      <c r="G157" s="4" t="str">
        <f t="shared" si="10"/>
        <v>SICILIA</v>
      </c>
      <c r="H157" s="4" t="str">
        <f t="shared" si="11"/>
        <v>-</v>
      </c>
    </row>
    <row r="158" spans="1:8" x14ac:dyDescent="0.2">
      <c r="A158" s="15" t="s">
        <v>552</v>
      </c>
      <c r="B158" s="6" t="s">
        <v>7994</v>
      </c>
      <c r="C158" s="6" t="s">
        <v>7917</v>
      </c>
      <c r="D158" s="7">
        <v>3806</v>
      </c>
      <c r="E158" s="16">
        <f t="shared" si="8"/>
        <v>6.3875171735850754E-5</v>
      </c>
      <c r="F158" s="4" t="str">
        <f t="shared" si="9"/>
        <v>-</v>
      </c>
      <c r="G158" s="4" t="str">
        <f t="shared" si="10"/>
        <v>SICILIA</v>
      </c>
      <c r="H158" s="4" t="str">
        <f t="shared" si="11"/>
        <v>-</v>
      </c>
    </row>
    <row r="159" spans="1:8" x14ac:dyDescent="0.2">
      <c r="A159" s="15" t="s">
        <v>553</v>
      </c>
      <c r="B159" s="6" t="s">
        <v>7992</v>
      </c>
      <c r="C159" s="6" t="s">
        <v>7915</v>
      </c>
      <c r="D159" s="7">
        <v>1082</v>
      </c>
      <c r="E159" s="16">
        <f t="shared" si="8"/>
        <v>1.815894267424869E-5</v>
      </c>
      <c r="F159" s="4" t="str">
        <f t="shared" si="9"/>
        <v>-</v>
      </c>
      <c r="G159" s="4" t="str">
        <f t="shared" si="10"/>
        <v>BASILICATA</v>
      </c>
      <c r="H159" s="4" t="str">
        <f t="shared" si="11"/>
        <v>-</v>
      </c>
    </row>
    <row r="160" spans="1:8" x14ac:dyDescent="0.2">
      <c r="A160" s="15" t="s">
        <v>554</v>
      </c>
      <c r="B160" s="6" t="s">
        <v>7920</v>
      </c>
      <c r="C160" s="6" t="s">
        <v>7901</v>
      </c>
      <c r="D160" s="7">
        <v>774</v>
      </c>
      <c r="E160" s="16">
        <f t="shared" si="8"/>
        <v>1.2989853632041115E-5</v>
      </c>
      <c r="F160" s="4" t="str">
        <f t="shared" si="9"/>
        <v>-</v>
      </c>
      <c r="G160" s="4" t="str">
        <f t="shared" si="10"/>
        <v>PIEMONTE</v>
      </c>
      <c r="H160" s="4" t="str">
        <f t="shared" si="11"/>
        <v>-</v>
      </c>
    </row>
    <row r="161" spans="1:8" x14ac:dyDescent="0.2">
      <c r="A161" s="15" t="s">
        <v>555</v>
      </c>
      <c r="B161" s="6" t="s">
        <v>7920</v>
      </c>
      <c r="C161" s="6" t="s">
        <v>7901</v>
      </c>
      <c r="D161" s="7">
        <v>2721</v>
      </c>
      <c r="E161" s="16">
        <f t="shared" si="8"/>
        <v>4.5665880791710432E-5</v>
      </c>
      <c r="F161" s="4" t="str">
        <f t="shared" si="9"/>
        <v>-</v>
      </c>
      <c r="G161" s="4" t="str">
        <f t="shared" si="10"/>
        <v>PIEMONTE</v>
      </c>
      <c r="H161" s="4" t="str">
        <f t="shared" si="11"/>
        <v>-</v>
      </c>
    </row>
    <row r="162" spans="1:8" x14ac:dyDescent="0.2">
      <c r="A162" s="15" t="s">
        <v>7921</v>
      </c>
      <c r="B162" s="6" t="s">
        <v>7920</v>
      </c>
      <c r="C162" s="6" t="s">
        <v>7901</v>
      </c>
      <c r="D162" s="7">
        <v>701</v>
      </c>
      <c r="E162" s="16">
        <f t="shared" si="8"/>
        <v>1.1764712398011397E-5</v>
      </c>
      <c r="F162" s="4" t="str">
        <f t="shared" si="9"/>
        <v>-</v>
      </c>
      <c r="G162" s="4" t="str">
        <f t="shared" si="10"/>
        <v>PIEMONTE</v>
      </c>
      <c r="H162" s="4" t="str">
        <f t="shared" si="11"/>
        <v>-</v>
      </c>
    </row>
    <row r="163" spans="1:8" x14ac:dyDescent="0.2">
      <c r="A163" s="15" t="s">
        <v>556</v>
      </c>
      <c r="B163" s="6" t="s">
        <v>7992</v>
      </c>
      <c r="C163" s="6" t="s">
        <v>7913</v>
      </c>
      <c r="D163" s="7">
        <v>7660</v>
      </c>
      <c r="E163" s="16">
        <f t="shared" si="8"/>
        <v>1.2855591578996763E-4</v>
      </c>
      <c r="F163" s="4" t="str">
        <f t="shared" si="9"/>
        <v>-</v>
      </c>
      <c r="G163" s="4" t="str">
        <f t="shared" si="10"/>
        <v>CAMPANIA</v>
      </c>
      <c r="H163" s="4" t="str">
        <f t="shared" si="11"/>
        <v>-</v>
      </c>
    </row>
    <row r="164" spans="1:8" x14ac:dyDescent="0.2">
      <c r="A164" s="15" t="s">
        <v>557</v>
      </c>
      <c r="B164" s="6" t="s">
        <v>7994</v>
      </c>
      <c r="C164" s="6" t="s">
        <v>7917</v>
      </c>
      <c r="D164" s="7">
        <v>2152</v>
      </c>
      <c r="E164" s="16">
        <f t="shared" si="8"/>
        <v>3.611649226893085E-5</v>
      </c>
      <c r="F164" s="4" t="str">
        <f t="shared" si="9"/>
        <v>-</v>
      </c>
      <c r="G164" s="4" t="str">
        <f t="shared" si="10"/>
        <v>SICILIA</v>
      </c>
      <c r="H164" s="4" t="str">
        <f t="shared" si="11"/>
        <v>-</v>
      </c>
    </row>
    <row r="165" spans="1:8" x14ac:dyDescent="0.2">
      <c r="A165" s="15" t="s">
        <v>558</v>
      </c>
      <c r="B165" s="6" t="s">
        <v>7994</v>
      </c>
      <c r="C165" s="6" t="s">
        <v>7917</v>
      </c>
      <c r="D165" s="7">
        <v>1291</v>
      </c>
      <c r="E165" s="16">
        <f t="shared" si="8"/>
        <v>2.1666538810032404E-5</v>
      </c>
      <c r="F165" s="4" t="str">
        <f t="shared" si="9"/>
        <v>-</v>
      </c>
      <c r="G165" s="4" t="str">
        <f t="shared" si="10"/>
        <v>SICILIA</v>
      </c>
      <c r="H165" s="4" t="str">
        <f t="shared" si="11"/>
        <v>-</v>
      </c>
    </row>
    <row r="166" spans="1:8" x14ac:dyDescent="0.2">
      <c r="A166" s="15" t="s">
        <v>559</v>
      </c>
      <c r="B166" s="6" t="s">
        <v>7994</v>
      </c>
      <c r="C166" s="6" t="s">
        <v>7918</v>
      </c>
      <c r="D166" s="7">
        <v>370</v>
      </c>
      <c r="E166" s="16">
        <f t="shared" si="8"/>
        <v>6.2096199533013088E-6</v>
      </c>
      <c r="F166" s="4" t="str">
        <f t="shared" si="9"/>
        <v>-</v>
      </c>
      <c r="G166" s="4" t="str">
        <f t="shared" si="10"/>
        <v>SARDEGNA</v>
      </c>
      <c r="H166" s="4" t="str">
        <f t="shared" si="11"/>
        <v>-</v>
      </c>
    </row>
    <row r="167" spans="1:8" x14ac:dyDescent="0.2">
      <c r="A167" s="15" t="s">
        <v>560</v>
      </c>
      <c r="B167" s="6" t="s">
        <v>7956</v>
      </c>
      <c r="C167" s="6" t="s">
        <v>7904</v>
      </c>
      <c r="D167" s="7">
        <v>1331</v>
      </c>
      <c r="E167" s="16">
        <f t="shared" si="8"/>
        <v>2.2337849075254167E-5</v>
      </c>
      <c r="F167" s="4" t="str">
        <f t="shared" si="9"/>
        <v>-</v>
      </c>
      <c r="G167" s="4" t="str">
        <f t="shared" si="10"/>
        <v>VENETO</v>
      </c>
      <c r="H167" s="4" t="str">
        <f t="shared" si="11"/>
        <v>-</v>
      </c>
    </row>
    <row r="168" spans="1:8" x14ac:dyDescent="0.2">
      <c r="A168" s="15" t="s">
        <v>561</v>
      </c>
      <c r="B168" s="6" t="s">
        <v>7920</v>
      </c>
      <c r="C168" s="6" t="s">
        <v>37824</v>
      </c>
      <c r="D168" s="7">
        <v>248</v>
      </c>
      <c r="E168" s="16">
        <f t="shared" si="8"/>
        <v>4.1621236443749308E-6</v>
      </c>
      <c r="F168" s="4" t="str">
        <f t="shared" si="9"/>
        <v>-</v>
      </c>
      <c r="G168" s="4" t="str">
        <f t="shared" si="10"/>
        <v>VALLE D'AOSTA/VALLEE D'AOSTE</v>
      </c>
      <c r="H168" s="4" t="str">
        <f t="shared" si="11"/>
        <v>-</v>
      </c>
    </row>
    <row r="169" spans="1:8" x14ac:dyDescent="0.2">
      <c r="A169" s="15" t="s">
        <v>562</v>
      </c>
      <c r="B169" s="6" t="s">
        <v>7987</v>
      </c>
      <c r="C169" s="6" t="s">
        <v>7909</v>
      </c>
      <c r="D169" s="7">
        <v>1859</v>
      </c>
      <c r="E169" s="16">
        <f t="shared" si="8"/>
        <v>3.1199144576181441E-5</v>
      </c>
      <c r="F169" s="4" t="str">
        <f t="shared" si="9"/>
        <v>-</v>
      </c>
      <c r="G169" s="4" t="str">
        <f t="shared" si="10"/>
        <v>UMBRIA</v>
      </c>
      <c r="H169" s="4" t="str">
        <f t="shared" si="11"/>
        <v>-</v>
      </c>
    </row>
    <row r="170" spans="1:8" x14ac:dyDescent="0.2">
      <c r="A170" s="15" t="s">
        <v>563</v>
      </c>
      <c r="B170" s="6" t="s">
        <v>7992</v>
      </c>
      <c r="C170" s="6" t="s">
        <v>7914</v>
      </c>
      <c r="D170" s="7">
        <v>6657</v>
      </c>
      <c r="E170" s="16">
        <f t="shared" si="8"/>
        <v>1.1172281088953191E-4</v>
      </c>
      <c r="F170" s="4" t="str">
        <f t="shared" si="9"/>
        <v>-</v>
      </c>
      <c r="G170" s="4" t="str">
        <f t="shared" si="10"/>
        <v>PUGLIA</v>
      </c>
      <c r="H170" s="4" t="str">
        <f t="shared" si="11"/>
        <v>-</v>
      </c>
    </row>
    <row r="171" spans="1:8" x14ac:dyDescent="0.2">
      <c r="A171" s="15" t="s">
        <v>564</v>
      </c>
      <c r="B171" s="6" t="s">
        <v>7987</v>
      </c>
      <c r="C171" s="6" t="s">
        <v>7911</v>
      </c>
      <c r="D171" s="7">
        <v>4133</v>
      </c>
      <c r="E171" s="16">
        <f t="shared" si="8"/>
        <v>6.9363133154038664E-5</v>
      </c>
      <c r="F171" s="4" t="str">
        <f t="shared" si="9"/>
        <v>-</v>
      </c>
      <c r="G171" s="4" t="str">
        <f t="shared" si="10"/>
        <v>LAZIO</v>
      </c>
      <c r="H171" s="4" t="str">
        <f t="shared" si="11"/>
        <v>-</v>
      </c>
    </row>
    <row r="172" spans="1:8" x14ac:dyDescent="0.2">
      <c r="A172" s="15" t="s">
        <v>565</v>
      </c>
      <c r="B172" s="6" t="s">
        <v>7920</v>
      </c>
      <c r="C172" s="6" t="s">
        <v>7901</v>
      </c>
      <c r="D172" s="7">
        <v>1791</v>
      </c>
      <c r="E172" s="16">
        <f t="shared" si="8"/>
        <v>3.0057917125304442E-5</v>
      </c>
      <c r="F172" s="4" t="str">
        <f t="shared" si="9"/>
        <v>-</v>
      </c>
      <c r="G172" s="4" t="str">
        <f t="shared" si="10"/>
        <v>PIEMONTE</v>
      </c>
      <c r="H172" s="4" t="str">
        <f t="shared" si="11"/>
        <v>-</v>
      </c>
    </row>
    <row r="173" spans="1:8" x14ac:dyDescent="0.2">
      <c r="A173" s="15" t="s">
        <v>566</v>
      </c>
      <c r="B173" s="6" t="s">
        <v>7920</v>
      </c>
      <c r="C173" s="6" t="s">
        <v>7902</v>
      </c>
      <c r="D173" s="7">
        <v>5665</v>
      </c>
      <c r="E173" s="16">
        <f t="shared" si="8"/>
        <v>9.5074316312032195E-5</v>
      </c>
      <c r="F173" s="4" t="str">
        <f t="shared" si="9"/>
        <v>-</v>
      </c>
      <c r="G173" s="4" t="str">
        <f t="shared" si="10"/>
        <v>LOMBARDIA</v>
      </c>
      <c r="H173" s="4" t="str">
        <f t="shared" si="11"/>
        <v>-</v>
      </c>
    </row>
    <row r="174" spans="1:8" x14ac:dyDescent="0.2">
      <c r="A174" s="15" t="s">
        <v>567</v>
      </c>
      <c r="B174" s="6" t="s">
        <v>7920</v>
      </c>
      <c r="C174" s="6" t="s">
        <v>7902</v>
      </c>
      <c r="D174" s="7">
        <v>6030</v>
      </c>
      <c r="E174" s="16">
        <f t="shared" si="8"/>
        <v>1.0120002248218078E-4</v>
      </c>
      <c r="F174" s="4" t="str">
        <f t="shared" si="9"/>
        <v>-</v>
      </c>
      <c r="G174" s="4" t="str">
        <f t="shared" si="10"/>
        <v>LOMBARDIA</v>
      </c>
      <c r="H174" s="4" t="str">
        <f t="shared" si="11"/>
        <v>-</v>
      </c>
    </row>
    <row r="175" spans="1:8" x14ac:dyDescent="0.2">
      <c r="A175" s="15" t="s">
        <v>568</v>
      </c>
      <c r="B175" s="6" t="s">
        <v>7920</v>
      </c>
      <c r="C175" s="6" t="s">
        <v>7902</v>
      </c>
      <c r="D175" s="7">
        <v>5831</v>
      </c>
      <c r="E175" s="16">
        <f t="shared" si="8"/>
        <v>9.7860253912702511E-5</v>
      </c>
      <c r="F175" s="4" t="str">
        <f t="shared" si="9"/>
        <v>-</v>
      </c>
      <c r="G175" s="4" t="str">
        <f t="shared" si="10"/>
        <v>LOMBARDIA</v>
      </c>
      <c r="H175" s="4" t="str">
        <f t="shared" si="11"/>
        <v>-</v>
      </c>
    </row>
    <row r="176" spans="1:8" x14ac:dyDescent="0.2">
      <c r="A176" s="15" t="s">
        <v>569</v>
      </c>
      <c r="B176" s="6" t="s">
        <v>7920</v>
      </c>
      <c r="C176" s="6" t="s">
        <v>7901</v>
      </c>
      <c r="D176" s="7">
        <v>6303</v>
      </c>
      <c r="E176" s="16">
        <f t="shared" si="8"/>
        <v>1.0578171504231931E-4</v>
      </c>
      <c r="F176" s="4" t="str">
        <f t="shared" si="9"/>
        <v>-</v>
      </c>
      <c r="G176" s="4" t="str">
        <f t="shared" si="10"/>
        <v>PIEMONTE</v>
      </c>
      <c r="H176" s="4" t="str">
        <f t="shared" si="11"/>
        <v>-</v>
      </c>
    </row>
    <row r="177" spans="1:8" x14ac:dyDescent="0.2">
      <c r="A177" s="15" t="s">
        <v>570</v>
      </c>
      <c r="B177" s="6" t="s">
        <v>7956</v>
      </c>
      <c r="C177" s="6" t="s">
        <v>7904</v>
      </c>
      <c r="D177" s="7">
        <v>1647</v>
      </c>
      <c r="E177" s="16">
        <f t="shared" si="8"/>
        <v>2.7641200170506095E-5</v>
      </c>
      <c r="F177" s="4" t="str">
        <f t="shared" si="9"/>
        <v>-</v>
      </c>
      <c r="G177" s="4" t="str">
        <f t="shared" si="10"/>
        <v>VENETO</v>
      </c>
      <c r="H177" s="4" t="str">
        <f t="shared" si="11"/>
        <v>-</v>
      </c>
    </row>
    <row r="178" spans="1:8" x14ac:dyDescent="0.2">
      <c r="A178" s="15" t="s">
        <v>571</v>
      </c>
      <c r="B178" s="6" t="s">
        <v>7956</v>
      </c>
      <c r="C178" s="6" t="s">
        <v>7904</v>
      </c>
      <c r="D178" s="7">
        <v>7175</v>
      </c>
      <c r="E178" s="16">
        <f t="shared" si="8"/>
        <v>1.2041627882415375E-4</v>
      </c>
      <c r="F178" s="4" t="str">
        <f t="shared" si="9"/>
        <v>-</v>
      </c>
      <c r="G178" s="4" t="str">
        <f t="shared" si="10"/>
        <v>VENETO</v>
      </c>
      <c r="H178" s="4" t="str">
        <f t="shared" si="11"/>
        <v>-</v>
      </c>
    </row>
    <row r="179" spans="1:8" x14ac:dyDescent="0.2">
      <c r="A179" s="15" t="s">
        <v>572</v>
      </c>
      <c r="B179" s="6" t="s">
        <v>7920</v>
      </c>
      <c r="C179" s="6" t="s">
        <v>7901</v>
      </c>
      <c r="D179" s="7">
        <v>277</v>
      </c>
      <c r="E179" s="16">
        <f t="shared" si="8"/>
        <v>4.6488235866607095E-6</v>
      </c>
      <c r="F179" s="4" t="str">
        <f t="shared" si="9"/>
        <v>-</v>
      </c>
      <c r="G179" s="4" t="str">
        <f t="shared" si="10"/>
        <v>PIEMONTE</v>
      </c>
      <c r="H179" s="4" t="str">
        <f t="shared" si="11"/>
        <v>-</v>
      </c>
    </row>
    <row r="180" spans="1:8" x14ac:dyDescent="0.2">
      <c r="A180" s="15" t="s">
        <v>573</v>
      </c>
      <c r="B180" s="6" t="s">
        <v>7920</v>
      </c>
      <c r="C180" s="6" t="s">
        <v>7901</v>
      </c>
      <c r="D180" s="7">
        <v>16893</v>
      </c>
      <c r="E180" s="16">
        <f t="shared" si="8"/>
        <v>2.835111077597811E-4</v>
      </c>
      <c r="F180" s="4" t="str">
        <f t="shared" si="9"/>
        <v>-</v>
      </c>
      <c r="G180" s="4" t="str">
        <f t="shared" si="10"/>
        <v>PIEMONTE</v>
      </c>
      <c r="H180" s="4" t="str">
        <f t="shared" si="11"/>
        <v>-</v>
      </c>
    </row>
    <row r="181" spans="1:8" x14ac:dyDescent="0.2">
      <c r="A181" s="15" t="s">
        <v>574</v>
      </c>
      <c r="B181" s="6" t="s">
        <v>7956</v>
      </c>
      <c r="C181" s="6" t="s">
        <v>7907</v>
      </c>
      <c r="D181" s="7">
        <v>4823</v>
      </c>
      <c r="E181" s="16">
        <f t="shared" si="8"/>
        <v>8.0943235229114088E-5</v>
      </c>
      <c r="F181" s="4" t="str">
        <f t="shared" si="9"/>
        <v>-</v>
      </c>
      <c r="G181" s="4" t="str">
        <f t="shared" si="10"/>
        <v>EMILIA-ROMAGNA</v>
      </c>
      <c r="H181" s="4" t="str">
        <f t="shared" si="11"/>
        <v>-</v>
      </c>
    </row>
    <row r="182" spans="1:8" x14ac:dyDescent="0.2">
      <c r="A182" s="15" t="s">
        <v>575</v>
      </c>
      <c r="B182" s="6" t="s">
        <v>7920</v>
      </c>
      <c r="C182" s="6" t="s">
        <v>7902</v>
      </c>
      <c r="D182" s="7">
        <v>1176</v>
      </c>
      <c r="E182" s="16">
        <f t="shared" si="8"/>
        <v>1.9736521797519833E-5</v>
      </c>
      <c r="F182" s="4" t="str">
        <f t="shared" si="9"/>
        <v>-</v>
      </c>
      <c r="G182" s="4" t="str">
        <f t="shared" si="10"/>
        <v>LOMBARDIA</v>
      </c>
      <c r="H182" s="4" t="str">
        <f t="shared" si="11"/>
        <v>-</v>
      </c>
    </row>
    <row r="183" spans="1:8" x14ac:dyDescent="0.2">
      <c r="A183" s="15" t="s">
        <v>576</v>
      </c>
      <c r="B183" s="6" t="s">
        <v>7956</v>
      </c>
      <c r="C183" s="6" t="s">
        <v>7907</v>
      </c>
      <c r="D183" s="7">
        <v>3349</v>
      </c>
      <c r="E183" s="16">
        <f t="shared" si="8"/>
        <v>5.6205451955692111E-5</v>
      </c>
      <c r="F183" s="4" t="str">
        <f t="shared" si="9"/>
        <v>-</v>
      </c>
      <c r="G183" s="4" t="str">
        <f t="shared" si="10"/>
        <v>EMILIA-ROMAGNA</v>
      </c>
      <c r="H183" s="4" t="str">
        <f t="shared" si="11"/>
        <v>-</v>
      </c>
    </row>
    <row r="184" spans="1:8" x14ac:dyDescent="0.2">
      <c r="A184" s="15" t="s">
        <v>577</v>
      </c>
      <c r="B184" s="6" t="s">
        <v>7920</v>
      </c>
      <c r="C184" s="6" t="s">
        <v>7902</v>
      </c>
      <c r="D184" s="7">
        <v>2835</v>
      </c>
      <c r="E184" s="16">
        <f t="shared" si="8"/>
        <v>4.7579115047592458E-5</v>
      </c>
      <c r="F184" s="4" t="str">
        <f t="shared" si="9"/>
        <v>-</v>
      </c>
      <c r="G184" s="4" t="str">
        <f t="shared" si="10"/>
        <v>LOMBARDIA</v>
      </c>
      <c r="H184" s="4" t="str">
        <f t="shared" si="11"/>
        <v>-</v>
      </c>
    </row>
    <row r="185" spans="1:8" x14ac:dyDescent="0.2">
      <c r="A185" s="15" t="s">
        <v>578</v>
      </c>
      <c r="B185" s="6" t="s">
        <v>7992</v>
      </c>
      <c r="C185" s="6" t="s">
        <v>7914</v>
      </c>
      <c r="D185" s="7">
        <v>69529</v>
      </c>
      <c r="E185" s="16">
        <f t="shared" si="8"/>
        <v>1.1668882857650991E-3</v>
      </c>
      <c r="F185" s="4" t="str">
        <f t="shared" si="9"/>
        <v>-</v>
      </c>
      <c r="G185" s="4" t="str">
        <f t="shared" si="10"/>
        <v>COMPRESO</v>
      </c>
      <c r="H185" s="4" t="str">
        <f t="shared" si="11"/>
        <v>-</v>
      </c>
    </row>
    <row r="186" spans="1:8" x14ac:dyDescent="0.2">
      <c r="A186" s="15" t="s">
        <v>579</v>
      </c>
      <c r="B186" s="4" t="s">
        <v>7920</v>
      </c>
      <c r="C186" s="6" t="s">
        <v>7906</v>
      </c>
      <c r="D186" s="7">
        <v>2127</v>
      </c>
      <c r="E186" s="16">
        <f t="shared" si="8"/>
        <v>3.5696923353167253E-5</v>
      </c>
      <c r="F186" s="4" t="str">
        <f t="shared" si="9"/>
        <v>-</v>
      </c>
      <c r="G186" s="4" t="str">
        <f t="shared" si="10"/>
        <v>LIGURIA</v>
      </c>
      <c r="H186" s="4" t="str">
        <f t="shared" si="11"/>
        <v>-</v>
      </c>
    </row>
    <row r="187" spans="1:8" x14ac:dyDescent="0.2">
      <c r="A187" s="15" t="s">
        <v>580</v>
      </c>
      <c r="B187" s="6" t="s">
        <v>7956</v>
      </c>
      <c r="C187" s="6" t="s">
        <v>7903</v>
      </c>
      <c r="D187" s="8">
        <v>1640</v>
      </c>
      <c r="E187" s="16">
        <f t="shared" si="8"/>
        <v>2.7523720874092286E-5</v>
      </c>
      <c r="F187" s="4" t="str">
        <f t="shared" si="9"/>
        <v>-</v>
      </c>
      <c r="G187" s="4" t="str">
        <f t="shared" si="10"/>
        <v>TRENTINO-ALTO ADIGE/SÜDTIROL</v>
      </c>
      <c r="H187" s="4" t="str">
        <f t="shared" si="11"/>
        <v>-</v>
      </c>
    </row>
    <row r="188" spans="1:8" x14ac:dyDescent="0.2">
      <c r="A188" s="15" t="s">
        <v>581</v>
      </c>
      <c r="B188" s="6" t="s">
        <v>7992</v>
      </c>
      <c r="C188" s="6" t="s">
        <v>7913</v>
      </c>
      <c r="D188" s="7">
        <v>4280</v>
      </c>
      <c r="E188" s="16">
        <f t="shared" si="8"/>
        <v>7.1830198378728654E-5</v>
      </c>
      <c r="F188" s="4" t="str">
        <f t="shared" si="9"/>
        <v>-</v>
      </c>
      <c r="G188" s="4" t="str">
        <f t="shared" si="10"/>
        <v>CAMPANIA</v>
      </c>
      <c r="H188" s="4" t="str">
        <f t="shared" si="11"/>
        <v>-</v>
      </c>
    </row>
    <row r="189" spans="1:8" x14ac:dyDescent="0.2">
      <c r="A189" s="15" t="s">
        <v>582</v>
      </c>
      <c r="B189" s="6" t="s">
        <v>7994</v>
      </c>
      <c r="C189" s="6" t="s">
        <v>7917</v>
      </c>
      <c r="D189" s="7">
        <v>7429</v>
      </c>
      <c r="E189" s="16">
        <f t="shared" si="8"/>
        <v>1.2467909900831196E-4</v>
      </c>
      <c r="F189" s="4" t="str">
        <f t="shared" si="9"/>
        <v>-</v>
      </c>
      <c r="G189" s="4" t="str">
        <f t="shared" si="10"/>
        <v>SICILIA</v>
      </c>
      <c r="H189" s="4" t="str">
        <f t="shared" si="11"/>
        <v>-</v>
      </c>
    </row>
    <row r="190" spans="1:8" x14ac:dyDescent="0.2">
      <c r="A190" s="15" t="s">
        <v>583</v>
      </c>
      <c r="B190" s="6" t="s">
        <v>7920</v>
      </c>
      <c r="C190" s="6" t="s">
        <v>7901</v>
      </c>
      <c r="D190" s="7">
        <v>497</v>
      </c>
      <c r="E190" s="16">
        <f t="shared" si="8"/>
        <v>8.3410300453804058E-6</v>
      </c>
      <c r="F190" s="4" t="str">
        <f t="shared" si="9"/>
        <v>-</v>
      </c>
      <c r="G190" s="4" t="str">
        <f t="shared" si="10"/>
        <v>PIEMONTE</v>
      </c>
      <c r="H190" s="4" t="str">
        <f t="shared" si="11"/>
        <v>-</v>
      </c>
    </row>
    <row r="191" spans="1:8" x14ac:dyDescent="0.2">
      <c r="A191" s="15" t="s">
        <v>584</v>
      </c>
      <c r="B191" s="6" t="s">
        <v>7992</v>
      </c>
      <c r="C191" s="6" t="s">
        <v>7913</v>
      </c>
      <c r="D191" s="7">
        <v>6997</v>
      </c>
      <c r="E191" s="16">
        <f t="shared" si="8"/>
        <v>1.1742894814391691E-4</v>
      </c>
      <c r="F191" s="4" t="str">
        <f t="shared" si="9"/>
        <v>-</v>
      </c>
      <c r="G191" s="4" t="str">
        <f t="shared" si="10"/>
        <v>CAMPANIA</v>
      </c>
      <c r="H191" s="4" t="str">
        <f t="shared" si="11"/>
        <v>-</v>
      </c>
    </row>
    <row r="192" spans="1:8" x14ac:dyDescent="0.2">
      <c r="A192" s="15" t="s">
        <v>585</v>
      </c>
      <c r="B192" s="6" t="s">
        <v>7956</v>
      </c>
      <c r="C192" s="6" t="s">
        <v>7904</v>
      </c>
      <c r="D192" s="7">
        <v>11760</v>
      </c>
      <c r="E192" s="16">
        <f t="shared" si="8"/>
        <v>1.9736521797519835E-4</v>
      </c>
      <c r="F192" s="4" t="str">
        <f t="shared" si="9"/>
        <v>-</v>
      </c>
      <c r="G192" s="4" t="str">
        <f t="shared" si="10"/>
        <v>VENETO</v>
      </c>
      <c r="H192" s="4" t="str">
        <f t="shared" si="11"/>
        <v>-</v>
      </c>
    </row>
    <row r="193" spans="1:8" x14ac:dyDescent="0.2">
      <c r="A193" s="15" t="s">
        <v>586</v>
      </c>
      <c r="B193" s="6" t="s">
        <v>7987</v>
      </c>
      <c r="C193" s="6" t="s">
        <v>7910</v>
      </c>
      <c r="D193" s="7">
        <v>3234</v>
      </c>
      <c r="E193" s="16">
        <f t="shared" si="8"/>
        <v>5.4275434943179547E-5</v>
      </c>
      <c r="F193" s="4" t="str">
        <f t="shared" si="9"/>
        <v>-</v>
      </c>
      <c r="G193" s="4" t="str">
        <f t="shared" si="10"/>
        <v>MARCHE</v>
      </c>
      <c r="H193" s="4" t="str">
        <f t="shared" si="11"/>
        <v>-</v>
      </c>
    </row>
    <row r="194" spans="1:8" x14ac:dyDescent="0.2">
      <c r="A194" s="15" t="s">
        <v>11</v>
      </c>
      <c r="B194" s="6" t="s">
        <v>7992</v>
      </c>
      <c r="C194" s="6" t="s">
        <v>7916</v>
      </c>
      <c r="D194" s="7">
        <v>737</v>
      </c>
      <c r="E194" s="16">
        <f t="shared" si="8"/>
        <v>1.2368891636710985E-5</v>
      </c>
      <c r="F194" s="4" t="str">
        <f t="shared" si="9"/>
        <v>-</v>
      </c>
      <c r="G194" s="4" t="str">
        <f t="shared" si="10"/>
        <v>CALABRIA</v>
      </c>
      <c r="H194" s="4" t="str">
        <f t="shared" si="11"/>
        <v>-</v>
      </c>
    </row>
    <row r="195" spans="1:8" x14ac:dyDescent="0.2">
      <c r="A195" s="15" t="s">
        <v>587</v>
      </c>
      <c r="B195" s="6" t="s">
        <v>7992</v>
      </c>
      <c r="C195" s="6" t="s">
        <v>7912</v>
      </c>
      <c r="D195" s="7">
        <v>2833</v>
      </c>
      <c r="E195" s="16">
        <f t="shared" ref="E195:E258" si="12">IFERROR((D195/$K$2),"DATO MANCANTE")</f>
        <v>4.754554953433137E-5</v>
      </c>
      <c r="F195" s="4" t="str">
        <f t="shared" ref="F195:F258" si="13">IF(D195&gt;300000,"TROVATO","-")</f>
        <v>-</v>
      </c>
      <c r="G195" s="4" t="str">
        <f t="shared" ref="G195:G258" si="14">IF(AND(D195&gt;50000,D195&lt;100000),"COMPRESO",C195)</f>
        <v>ABRUZZO</v>
      </c>
      <c r="H195" s="4" t="str">
        <f t="shared" ref="H195:H258" si="15">IF(D195&gt;500000,"SI","-")</f>
        <v>-</v>
      </c>
    </row>
    <row r="196" spans="1:8" x14ac:dyDescent="0.2">
      <c r="A196" s="15" t="s">
        <v>588</v>
      </c>
      <c r="B196" s="6" t="s">
        <v>7956</v>
      </c>
      <c r="C196" s="6" t="s">
        <v>7904</v>
      </c>
      <c r="D196" s="7">
        <v>2266</v>
      </c>
      <c r="E196" s="16">
        <f t="shared" si="12"/>
        <v>3.8029726524812877E-5</v>
      </c>
      <c r="F196" s="4" t="str">
        <f t="shared" si="13"/>
        <v>-</v>
      </c>
      <c r="G196" s="4" t="str">
        <f t="shared" si="14"/>
        <v>VENETO</v>
      </c>
      <c r="H196" s="4" t="str">
        <f t="shared" si="15"/>
        <v>-</v>
      </c>
    </row>
    <row r="197" spans="1:8" x14ac:dyDescent="0.2">
      <c r="A197" s="15" t="s">
        <v>589</v>
      </c>
      <c r="B197" s="6" t="s">
        <v>7956</v>
      </c>
      <c r="C197" s="6" t="s">
        <v>7904</v>
      </c>
      <c r="D197" s="7">
        <v>6720</v>
      </c>
      <c r="E197" s="16">
        <f t="shared" si="12"/>
        <v>1.1278012455725619E-4</v>
      </c>
      <c r="F197" s="4" t="str">
        <f t="shared" si="13"/>
        <v>-</v>
      </c>
      <c r="G197" s="4" t="str">
        <f t="shared" si="14"/>
        <v>VENETO</v>
      </c>
      <c r="H197" s="4" t="str">
        <f t="shared" si="15"/>
        <v>-</v>
      </c>
    </row>
    <row r="198" spans="1:8" x14ac:dyDescent="0.2">
      <c r="A198" s="15" t="s">
        <v>590</v>
      </c>
      <c r="B198" s="6" t="s">
        <v>7920</v>
      </c>
      <c r="C198" s="6" t="s">
        <v>7901</v>
      </c>
      <c r="D198" s="7">
        <v>121</v>
      </c>
      <c r="E198" s="16">
        <f t="shared" si="12"/>
        <v>2.0307135522958334E-6</v>
      </c>
      <c r="F198" s="4" t="str">
        <f t="shared" si="13"/>
        <v>-</v>
      </c>
      <c r="G198" s="4" t="str">
        <f t="shared" si="14"/>
        <v>PIEMONTE</v>
      </c>
      <c r="H198" s="4" t="str">
        <f t="shared" si="15"/>
        <v>-</v>
      </c>
    </row>
    <row r="199" spans="1:8" x14ac:dyDescent="0.2">
      <c r="A199" s="15" t="s">
        <v>591</v>
      </c>
      <c r="B199" s="6" t="s">
        <v>7956</v>
      </c>
      <c r="C199" s="6" t="s">
        <v>7907</v>
      </c>
      <c r="D199" s="7">
        <v>6967</v>
      </c>
      <c r="E199" s="16">
        <f t="shared" si="12"/>
        <v>1.1692546544500058E-4</v>
      </c>
      <c r="F199" s="4" t="str">
        <f t="shared" si="13"/>
        <v>-</v>
      </c>
      <c r="G199" s="4" t="str">
        <f t="shared" si="14"/>
        <v>EMILIA-ROMAGNA</v>
      </c>
      <c r="H199" s="4" t="str">
        <f t="shared" si="15"/>
        <v>-</v>
      </c>
    </row>
    <row r="200" spans="1:8" x14ac:dyDescent="0.2">
      <c r="A200" s="15" t="s">
        <v>592</v>
      </c>
      <c r="B200" s="6" t="s">
        <v>7920</v>
      </c>
      <c r="C200" s="6" t="s">
        <v>7901</v>
      </c>
      <c r="D200" s="7">
        <v>190</v>
      </c>
      <c r="E200" s="16">
        <f t="shared" si="12"/>
        <v>3.1887237598033747E-6</v>
      </c>
      <c r="F200" s="4" t="str">
        <f t="shared" si="13"/>
        <v>-</v>
      </c>
      <c r="G200" s="4" t="str">
        <f t="shared" si="14"/>
        <v>PIEMONTE</v>
      </c>
      <c r="H200" s="4" t="str">
        <f t="shared" si="15"/>
        <v>-</v>
      </c>
    </row>
    <row r="201" spans="1:8" x14ac:dyDescent="0.2">
      <c r="A201" s="15" t="s">
        <v>593</v>
      </c>
      <c r="B201" s="6" t="s">
        <v>7994</v>
      </c>
      <c r="C201" s="6" t="s">
        <v>7917</v>
      </c>
      <c r="D201" s="7">
        <v>10266</v>
      </c>
      <c r="E201" s="16">
        <f t="shared" si="12"/>
        <v>1.722917795691655E-4</v>
      </c>
      <c r="F201" s="4" t="str">
        <f t="shared" si="13"/>
        <v>-</v>
      </c>
      <c r="G201" s="4" t="str">
        <f t="shared" si="14"/>
        <v>SICILIA</v>
      </c>
      <c r="H201" s="4" t="str">
        <f t="shared" si="15"/>
        <v>-</v>
      </c>
    </row>
    <row r="202" spans="1:8" x14ac:dyDescent="0.2">
      <c r="A202" s="15" t="s">
        <v>12</v>
      </c>
      <c r="B202" s="6" t="s">
        <v>7992</v>
      </c>
      <c r="C202" s="6" t="s">
        <v>7916</v>
      </c>
      <c r="D202" s="7">
        <v>4341</v>
      </c>
      <c r="E202" s="16">
        <f t="shared" si="12"/>
        <v>7.2853946533191834E-5</v>
      </c>
      <c r="F202" s="4" t="str">
        <f t="shared" si="13"/>
        <v>-</v>
      </c>
      <c r="G202" s="4" t="str">
        <f t="shared" si="14"/>
        <v>CALABRIA</v>
      </c>
      <c r="H202" s="4" t="str">
        <f t="shared" si="15"/>
        <v>-</v>
      </c>
    </row>
    <row r="203" spans="1:8" x14ac:dyDescent="0.2">
      <c r="A203" s="15" t="s">
        <v>594</v>
      </c>
      <c r="B203" s="6" t="s">
        <v>7987</v>
      </c>
      <c r="C203" s="6" t="s">
        <v>7908</v>
      </c>
      <c r="D203" s="7">
        <v>15072</v>
      </c>
      <c r="E203" s="16">
        <f t="shared" si="12"/>
        <v>2.5294970793556031E-4</v>
      </c>
      <c r="F203" s="4" t="str">
        <f t="shared" si="13"/>
        <v>-</v>
      </c>
      <c r="G203" s="4" t="str">
        <f t="shared" si="14"/>
        <v>TOSCANA</v>
      </c>
      <c r="H203" s="4" t="str">
        <f t="shared" si="15"/>
        <v>-</v>
      </c>
    </row>
    <row r="204" spans="1:8" x14ac:dyDescent="0.2">
      <c r="A204" s="15" t="s">
        <v>595</v>
      </c>
      <c r="B204" s="6" t="s">
        <v>7956</v>
      </c>
      <c r="C204" s="6" t="s">
        <v>7903</v>
      </c>
      <c r="D204" s="7">
        <v>4802</v>
      </c>
      <c r="E204" s="16">
        <f t="shared" si="12"/>
        <v>8.0590797339872661E-5</v>
      </c>
      <c r="F204" s="4" t="str">
        <f t="shared" si="13"/>
        <v>-</v>
      </c>
      <c r="G204" s="4" t="str">
        <f t="shared" si="14"/>
        <v>TRENTINO-ALTO ADIGE/SÜDTIROL</v>
      </c>
      <c r="H204" s="4" t="str">
        <f t="shared" si="15"/>
        <v>-</v>
      </c>
    </row>
    <row r="205" spans="1:8" x14ac:dyDescent="0.2">
      <c r="A205" s="15" t="s">
        <v>596</v>
      </c>
      <c r="B205" s="6" t="s">
        <v>7987</v>
      </c>
      <c r="C205" s="6" t="s">
        <v>7909</v>
      </c>
      <c r="D205" s="7">
        <v>1514</v>
      </c>
      <c r="E205" s="16">
        <f t="shared" si="12"/>
        <v>2.5409093538643733E-5</v>
      </c>
      <c r="F205" s="4" t="str">
        <f t="shared" si="13"/>
        <v>-</v>
      </c>
      <c r="G205" s="4" t="str">
        <f t="shared" si="14"/>
        <v>UMBRIA</v>
      </c>
      <c r="H205" s="4" t="str">
        <f t="shared" si="15"/>
        <v>-</v>
      </c>
    </row>
    <row r="206" spans="1:8" x14ac:dyDescent="0.2">
      <c r="A206" s="15" t="s">
        <v>597</v>
      </c>
      <c r="B206" s="6" t="s">
        <v>7992</v>
      </c>
      <c r="C206" s="6" t="s">
        <v>7913</v>
      </c>
      <c r="D206" s="7">
        <v>4914</v>
      </c>
      <c r="E206" s="16">
        <f t="shared" si="12"/>
        <v>8.2470466082493592E-5</v>
      </c>
      <c r="F206" s="4" t="str">
        <f t="shared" si="13"/>
        <v>-</v>
      </c>
      <c r="G206" s="4" t="str">
        <f t="shared" si="14"/>
        <v>CAMPANIA</v>
      </c>
      <c r="H206" s="4" t="str">
        <f t="shared" si="15"/>
        <v>-</v>
      </c>
    </row>
    <row r="207" spans="1:8" x14ac:dyDescent="0.2">
      <c r="A207" s="15" t="s">
        <v>598</v>
      </c>
      <c r="B207" s="6" t="s">
        <v>7987</v>
      </c>
      <c r="C207" s="6" t="s">
        <v>7911</v>
      </c>
      <c r="D207" s="7">
        <v>2852</v>
      </c>
      <c r="E207" s="16">
        <f t="shared" si="12"/>
        <v>4.7864421910311709E-5</v>
      </c>
      <c r="F207" s="4" t="str">
        <f t="shared" si="13"/>
        <v>-</v>
      </c>
      <c r="G207" s="4" t="str">
        <f t="shared" si="14"/>
        <v>LAZIO</v>
      </c>
      <c r="H207" s="4" t="str">
        <f t="shared" si="15"/>
        <v>-</v>
      </c>
    </row>
    <row r="208" spans="1:8" x14ac:dyDescent="0.2">
      <c r="A208" s="15" t="s">
        <v>599</v>
      </c>
      <c r="B208" s="6" t="s">
        <v>7920</v>
      </c>
      <c r="C208" s="6" t="s">
        <v>7902</v>
      </c>
      <c r="D208" s="7">
        <v>13591</v>
      </c>
      <c r="E208" s="16">
        <f t="shared" si="12"/>
        <v>2.2809444536572455E-4</v>
      </c>
      <c r="F208" s="4" t="str">
        <f t="shared" si="13"/>
        <v>-</v>
      </c>
      <c r="G208" s="4" t="str">
        <f t="shared" si="14"/>
        <v>LOMBARDIA</v>
      </c>
      <c r="H208" s="4" t="str">
        <f t="shared" si="15"/>
        <v>-</v>
      </c>
    </row>
    <row r="209" spans="1:8" x14ac:dyDescent="0.2">
      <c r="A209" s="15" t="s">
        <v>600</v>
      </c>
      <c r="B209" s="6" t="s">
        <v>7920</v>
      </c>
      <c r="C209" s="6" t="s">
        <v>7901</v>
      </c>
      <c r="D209" s="7">
        <v>380</v>
      </c>
      <c r="E209" s="16">
        <f t="shared" si="12"/>
        <v>6.3774475196067494E-6</v>
      </c>
      <c r="F209" s="4" t="str">
        <f t="shared" si="13"/>
        <v>-</v>
      </c>
      <c r="G209" s="4" t="str">
        <f t="shared" si="14"/>
        <v>PIEMONTE</v>
      </c>
      <c r="H209" s="4" t="str">
        <f t="shared" si="15"/>
        <v>-</v>
      </c>
    </row>
    <row r="210" spans="1:8" x14ac:dyDescent="0.2">
      <c r="A210" s="15" t="s">
        <v>601</v>
      </c>
      <c r="B210" s="6" t="s">
        <v>7920</v>
      </c>
      <c r="C210" s="6" t="s">
        <v>7902</v>
      </c>
      <c r="D210" s="7">
        <v>5019</v>
      </c>
      <c r="E210" s="16">
        <f t="shared" si="12"/>
        <v>8.4232655528700714E-5</v>
      </c>
      <c r="F210" s="4" t="str">
        <f t="shared" si="13"/>
        <v>-</v>
      </c>
      <c r="G210" s="4" t="str">
        <f t="shared" si="14"/>
        <v>LOMBARDIA</v>
      </c>
      <c r="H210" s="4" t="str">
        <f t="shared" si="15"/>
        <v>-</v>
      </c>
    </row>
    <row r="211" spans="1:8" x14ac:dyDescent="0.2">
      <c r="A211" s="15" t="s">
        <v>602</v>
      </c>
      <c r="B211" s="6" t="s">
        <v>7992</v>
      </c>
      <c r="C211" s="6" t="s">
        <v>7913</v>
      </c>
      <c r="D211" s="7">
        <v>5163</v>
      </c>
      <c r="E211" s="16">
        <f t="shared" si="12"/>
        <v>8.6649372483499072E-5</v>
      </c>
      <c r="F211" s="4" t="str">
        <f t="shared" si="13"/>
        <v>-</v>
      </c>
      <c r="G211" s="4" t="str">
        <f t="shared" si="14"/>
        <v>CAMPANIA</v>
      </c>
      <c r="H211" s="4" t="str">
        <f t="shared" si="15"/>
        <v>-</v>
      </c>
    </row>
    <row r="212" spans="1:8" x14ac:dyDescent="0.2">
      <c r="A212" s="15" t="s">
        <v>603</v>
      </c>
      <c r="B212" s="6" t="s">
        <v>7987</v>
      </c>
      <c r="C212" s="6" t="s">
        <v>7910</v>
      </c>
      <c r="D212" s="7">
        <v>3709</v>
      </c>
      <c r="E212" s="16">
        <f t="shared" si="12"/>
        <v>6.2247244342687985E-5</v>
      </c>
      <c r="F212" s="4" t="str">
        <f t="shared" si="13"/>
        <v>-</v>
      </c>
      <c r="G212" s="4" t="str">
        <f t="shared" si="14"/>
        <v>MARCHE</v>
      </c>
      <c r="H212" s="4" t="str">
        <f t="shared" si="15"/>
        <v>-</v>
      </c>
    </row>
    <row r="213" spans="1:8" x14ac:dyDescent="0.2">
      <c r="A213" s="15" t="s">
        <v>13</v>
      </c>
      <c r="B213" s="6" t="s">
        <v>7992</v>
      </c>
      <c r="C213" s="6" t="s">
        <v>7916</v>
      </c>
      <c r="D213" s="7">
        <v>13754</v>
      </c>
      <c r="E213" s="16">
        <f t="shared" si="12"/>
        <v>2.3083003469650322E-4</v>
      </c>
      <c r="F213" s="4" t="str">
        <f t="shared" si="13"/>
        <v>-</v>
      </c>
      <c r="G213" s="4" t="str">
        <f t="shared" si="14"/>
        <v>CALABRIA</v>
      </c>
      <c r="H213" s="4" t="str">
        <f t="shared" si="15"/>
        <v>-</v>
      </c>
    </row>
    <row r="214" spans="1:8" x14ac:dyDescent="0.2">
      <c r="A214" s="15" t="s">
        <v>604</v>
      </c>
      <c r="B214" s="6" t="s">
        <v>7956</v>
      </c>
      <c r="C214" s="6" t="s">
        <v>7905</v>
      </c>
      <c r="D214" s="7">
        <v>841</v>
      </c>
      <c r="E214" s="16">
        <f t="shared" si="12"/>
        <v>1.4114298326287568E-5</v>
      </c>
      <c r="F214" s="4" t="str">
        <f t="shared" si="13"/>
        <v>-</v>
      </c>
      <c r="G214" s="4" t="str">
        <f t="shared" si="14"/>
        <v>FRIULI-VENEZIA GIULIA</v>
      </c>
      <c r="H214" s="4" t="str">
        <f t="shared" si="15"/>
        <v>-</v>
      </c>
    </row>
    <row r="215" spans="1:8" x14ac:dyDescent="0.2">
      <c r="A215" s="15" t="s">
        <v>155</v>
      </c>
      <c r="B215" s="6" t="s">
        <v>7992</v>
      </c>
      <c r="C215" s="6" t="s">
        <v>7916</v>
      </c>
      <c r="D215" s="7">
        <v>1885</v>
      </c>
      <c r="E215" s="16">
        <f t="shared" si="12"/>
        <v>3.1635496248575582E-5</v>
      </c>
      <c r="F215" s="4" t="str">
        <f t="shared" si="13"/>
        <v>-</v>
      </c>
      <c r="G215" s="4" t="str">
        <f t="shared" si="14"/>
        <v>CALABRIA</v>
      </c>
      <c r="H215" s="4" t="str">
        <f t="shared" si="15"/>
        <v>-</v>
      </c>
    </row>
    <row r="216" spans="1:8" x14ac:dyDescent="0.2">
      <c r="A216" s="15" t="s">
        <v>605</v>
      </c>
      <c r="B216" s="6" t="s">
        <v>7987</v>
      </c>
      <c r="C216" s="6" t="s">
        <v>7911</v>
      </c>
      <c r="D216" s="7">
        <v>4314</v>
      </c>
      <c r="E216" s="16">
        <f t="shared" si="12"/>
        <v>7.2400812104167142E-5</v>
      </c>
      <c r="F216" s="4" t="str">
        <f t="shared" si="13"/>
        <v>-</v>
      </c>
      <c r="G216" s="4" t="str">
        <f t="shared" si="14"/>
        <v>LAZIO</v>
      </c>
      <c r="H216" s="4" t="str">
        <f t="shared" si="15"/>
        <v>-</v>
      </c>
    </row>
    <row r="217" spans="1:8" x14ac:dyDescent="0.2">
      <c r="A217" s="15" t="s">
        <v>156</v>
      </c>
      <c r="B217" s="6" t="s">
        <v>7992</v>
      </c>
      <c r="C217" s="6" t="s">
        <v>7916</v>
      </c>
      <c r="D217" s="7">
        <v>837</v>
      </c>
      <c r="E217" s="16">
        <f t="shared" si="12"/>
        <v>1.4047167299765392E-5</v>
      </c>
      <c r="F217" s="4" t="str">
        <f t="shared" si="13"/>
        <v>-</v>
      </c>
      <c r="G217" s="4" t="str">
        <f t="shared" si="14"/>
        <v>CALABRIA</v>
      </c>
      <c r="H217" s="4" t="str">
        <f t="shared" si="15"/>
        <v>-</v>
      </c>
    </row>
    <row r="218" spans="1:8" x14ac:dyDescent="0.2">
      <c r="A218" s="15" t="s">
        <v>606</v>
      </c>
      <c r="B218" s="6" t="s">
        <v>7987</v>
      </c>
      <c r="C218" s="6" t="s">
        <v>7911</v>
      </c>
      <c r="D218" s="7">
        <v>2646</v>
      </c>
      <c r="E218" s="16">
        <f t="shared" si="12"/>
        <v>4.4407174044419627E-5</v>
      </c>
      <c r="F218" s="4" t="str">
        <f t="shared" si="13"/>
        <v>-</v>
      </c>
      <c r="G218" s="4" t="str">
        <f t="shared" si="14"/>
        <v>LAZIO</v>
      </c>
      <c r="H218" s="4" t="str">
        <f t="shared" si="15"/>
        <v>-</v>
      </c>
    </row>
    <row r="219" spans="1:8" x14ac:dyDescent="0.2">
      <c r="A219" s="15" t="s">
        <v>607</v>
      </c>
      <c r="B219" s="6" t="s">
        <v>7920</v>
      </c>
      <c r="C219" s="6" t="s">
        <v>7902</v>
      </c>
      <c r="D219" s="7">
        <v>2354</v>
      </c>
      <c r="E219" s="16">
        <f t="shared" si="12"/>
        <v>3.9506609108300755E-5</v>
      </c>
      <c r="F219" s="4" t="str">
        <f t="shared" si="13"/>
        <v>-</v>
      </c>
      <c r="G219" s="4" t="str">
        <f t="shared" si="14"/>
        <v>LOMBARDIA</v>
      </c>
      <c r="H219" s="4" t="str">
        <f t="shared" si="15"/>
        <v>-</v>
      </c>
    </row>
    <row r="220" spans="1:8" x14ac:dyDescent="0.2">
      <c r="A220" s="15" t="s">
        <v>608</v>
      </c>
      <c r="B220" s="6" t="s">
        <v>7956</v>
      </c>
      <c r="C220" s="6" t="s">
        <v>7903</v>
      </c>
      <c r="D220" s="7">
        <v>478</v>
      </c>
      <c r="E220" s="16">
        <f t="shared" si="12"/>
        <v>8.0221576694000686E-6</v>
      </c>
      <c r="F220" s="4" t="str">
        <f t="shared" si="13"/>
        <v>-</v>
      </c>
      <c r="G220" s="4" t="str">
        <f t="shared" si="14"/>
        <v>TRENTINO-ALTO ADIGE/SÜDTIROL</v>
      </c>
      <c r="H220" s="4" t="str">
        <f t="shared" si="15"/>
        <v>-</v>
      </c>
    </row>
    <row r="221" spans="1:8" x14ac:dyDescent="0.2">
      <c r="A221" s="15" t="s">
        <v>609</v>
      </c>
      <c r="B221" s="6" t="s">
        <v>7920</v>
      </c>
      <c r="C221" s="6" t="s">
        <v>7906</v>
      </c>
      <c r="D221" s="7">
        <v>4484</v>
      </c>
      <c r="E221" s="16">
        <f t="shared" si="12"/>
        <v>7.5253880731359634E-5</v>
      </c>
      <c r="F221" s="4" t="str">
        <f t="shared" si="13"/>
        <v>-</v>
      </c>
      <c r="G221" s="4" t="str">
        <f t="shared" si="14"/>
        <v>LIGURIA</v>
      </c>
      <c r="H221" s="4" t="str">
        <f t="shared" si="15"/>
        <v>-</v>
      </c>
    </row>
    <row r="222" spans="1:8" x14ac:dyDescent="0.2">
      <c r="A222" s="15" t="s">
        <v>610</v>
      </c>
      <c r="B222" s="6" t="s">
        <v>7987</v>
      </c>
      <c r="C222" s="6" t="s">
        <v>7909</v>
      </c>
      <c r="D222" s="7">
        <v>11781</v>
      </c>
      <c r="E222" s="16">
        <f t="shared" si="12"/>
        <v>1.9771765586443978E-4</v>
      </c>
      <c r="F222" s="4" t="str">
        <f t="shared" si="13"/>
        <v>-</v>
      </c>
      <c r="G222" s="4" t="str">
        <f t="shared" si="14"/>
        <v>UMBRIA</v>
      </c>
      <c r="H222" s="4" t="str">
        <f t="shared" si="15"/>
        <v>-</v>
      </c>
    </row>
    <row r="223" spans="1:8" x14ac:dyDescent="0.2">
      <c r="A223" s="15" t="s">
        <v>14</v>
      </c>
      <c r="B223" s="6" t="s">
        <v>7992</v>
      </c>
      <c r="C223" s="6" t="s">
        <v>7916</v>
      </c>
      <c r="D223" s="7">
        <v>3001</v>
      </c>
      <c r="E223" s="16">
        <f t="shared" si="12"/>
        <v>5.0365052648262773E-5</v>
      </c>
      <c r="F223" s="4" t="str">
        <f t="shared" si="13"/>
        <v>-</v>
      </c>
      <c r="G223" s="4" t="str">
        <f t="shared" si="14"/>
        <v>CALABRIA</v>
      </c>
      <c r="H223" s="4" t="str">
        <f t="shared" si="15"/>
        <v>-</v>
      </c>
    </row>
    <row r="224" spans="1:8" x14ac:dyDescent="0.2">
      <c r="A224" s="15" t="s">
        <v>611</v>
      </c>
      <c r="B224" s="6" t="s">
        <v>7920</v>
      </c>
      <c r="C224" s="6" t="s">
        <v>7901</v>
      </c>
      <c r="D224" s="7">
        <v>874</v>
      </c>
      <c r="E224" s="16">
        <f t="shared" si="12"/>
        <v>1.4668129295095524E-5</v>
      </c>
      <c r="F224" s="4" t="str">
        <f t="shared" si="13"/>
        <v>-</v>
      </c>
      <c r="G224" s="4" t="str">
        <f t="shared" si="14"/>
        <v>PIEMONTE</v>
      </c>
      <c r="H224" s="4" t="str">
        <f t="shared" si="15"/>
        <v>-</v>
      </c>
    </row>
    <row r="225" spans="1:8" x14ac:dyDescent="0.2">
      <c r="A225" s="15" t="s">
        <v>612</v>
      </c>
      <c r="B225" s="6" t="s">
        <v>7992</v>
      </c>
      <c r="C225" s="6" t="s">
        <v>7913</v>
      </c>
      <c r="D225" s="7">
        <v>2836</v>
      </c>
      <c r="E225" s="16">
        <f t="shared" si="12"/>
        <v>4.7595897804223002E-5</v>
      </c>
      <c r="F225" s="4" t="str">
        <f t="shared" si="13"/>
        <v>-</v>
      </c>
      <c r="G225" s="4" t="str">
        <f t="shared" si="14"/>
        <v>CAMPANIA</v>
      </c>
      <c r="H225" s="4" t="str">
        <f t="shared" si="15"/>
        <v>-</v>
      </c>
    </row>
    <row r="226" spans="1:8" x14ac:dyDescent="0.2">
      <c r="A226" s="15" t="s">
        <v>613</v>
      </c>
      <c r="B226" s="6" t="s">
        <v>7956</v>
      </c>
      <c r="C226" s="6" t="s">
        <v>7905</v>
      </c>
      <c r="D226" s="7">
        <v>1030</v>
      </c>
      <c r="E226" s="16">
        <f t="shared" si="12"/>
        <v>1.7286239329460398E-5</v>
      </c>
      <c r="F226" s="4" t="str">
        <f t="shared" si="13"/>
        <v>-</v>
      </c>
      <c r="G226" s="4" t="str">
        <f t="shared" si="14"/>
        <v>FRIULI-VENEZIA GIULIA</v>
      </c>
      <c r="H226" s="4" t="str">
        <f t="shared" si="15"/>
        <v>-</v>
      </c>
    </row>
    <row r="227" spans="1:8" x14ac:dyDescent="0.2">
      <c r="A227" s="15" t="s">
        <v>614</v>
      </c>
      <c r="B227" s="6" t="s">
        <v>7992</v>
      </c>
      <c r="C227" s="6" t="s">
        <v>7913</v>
      </c>
      <c r="D227" s="7">
        <v>6546</v>
      </c>
      <c r="E227" s="16">
        <f t="shared" si="12"/>
        <v>1.0985992490354152E-4</v>
      </c>
      <c r="F227" s="4" t="str">
        <f t="shared" si="13"/>
        <v>-</v>
      </c>
      <c r="G227" s="4" t="str">
        <f t="shared" si="14"/>
        <v>CAMPANIA</v>
      </c>
      <c r="H227" s="4" t="str">
        <f t="shared" si="15"/>
        <v>-</v>
      </c>
    </row>
    <row r="228" spans="1:8" x14ac:dyDescent="0.2">
      <c r="A228" s="15" t="s">
        <v>615</v>
      </c>
      <c r="B228" s="6" t="s">
        <v>7987</v>
      </c>
      <c r="C228" s="6" t="s">
        <v>7911</v>
      </c>
      <c r="D228" s="7">
        <v>21441</v>
      </c>
      <c r="E228" s="16">
        <f t="shared" si="12"/>
        <v>3.5983908491549557E-4</v>
      </c>
      <c r="F228" s="4" t="str">
        <f t="shared" si="13"/>
        <v>-</v>
      </c>
      <c r="G228" s="4" t="str">
        <f t="shared" si="14"/>
        <v>LAZIO</v>
      </c>
      <c r="H228" s="4" t="str">
        <f t="shared" si="15"/>
        <v>-</v>
      </c>
    </row>
    <row r="229" spans="1:8" x14ac:dyDescent="0.2">
      <c r="A229" s="15" t="s">
        <v>616</v>
      </c>
      <c r="B229" s="6" t="s">
        <v>7992</v>
      </c>
      <c r="C229" s="6" t="s">
        <v>7912</v>
      </c>
      <c r="D229" s="7">
        <v>1877</v>
      </c>
      <c r="E229" s="16">
        <f t="shared" si="12"/>
        <v>3.1501234195531229E-5</v>
      </c>
      <c r="F229" s="4" t="str">
        <f t="shared" si="13"/>
        <v>-</v>
      </c>
      <c r="G229" s="4" t="str">
        <f t="shared" si="14"/>
        <v>ABRUZZO</v>
      </c>
      <c r="H229" s="4" t="str">
        <f t="shared" si="15"/>
        <v>-</v>
      </c>
    </row>
    <row r="230" spans="1:8" x14ac:dyDescent="0.2">
      <c r="A230" s="15" t="s">
        <v>617</v>
      </c>
      <c r="B230" s="6" t="s">
        <v>7987</v>
      </c>
      <c r="C230" s="6" t="s">
        <v>7910</v>
      </c>
      <c r="D230" s="7">
        <v>100497</v>
      </c>
      <c r="E230" s="16">
        <f t="shared" si="12"/>
        <v>1.686616693099788E-3</v>
      </c>
      <c r="F230" s="4" t="str">
        <f t="shared" si="13"/>
        <v>-</v>
      </c>
      <c r="G230" s="4" t="str">
        <f t="shared" si="14"/>
        <v>MARCHE</v>
      </c>
      <c r="H230" s="4" t="str">
        <f t="shared" si="15"/>
        <v>-</v>
      </c>
    </row>
    <row r="231" spans="1:8" x14ac:dyDescent="0.2">
      <c r="A231" s="15" t="s">
        <v>157</v>
      </c>
      <c r="B231" s="6" t="s">
        <v>7992</v>
      </c>
      <c r="C231" s="6" t="s">
        <v>7916</v>
      </c>
      <c r="D231" s="7">
        <v>795</v>
      </c>
      <c r="E231" s="16">
        <f t="shared" si="12"/>
        <v>1.3342291521282541E-5</v>
      </c>
      <c r="F231" s="4" t="str">
        <f t="shared" si="13"/>
        <v>-</v>
      </c>
      <c r="G231" s="4" t="str">
        <f t="shared" si="14"/>
        <v>CALABRIA</v>
      </c>
      <c r="H231" s="4" t="str">
        <f t="shared" si="15"/>
        <v>-</v>
      </c>
    </row>
    <row r="232" spans="1:8" x14ac:dyDescent="0.2">
      <c r="A232" s="15" t="s">
        <v>618</v>
      </c>
      <c r="B232" s="6" t="s">
        <v>7956</v>
      </c>
      <c r="C232" s="6" t="s">
        <v>7903</v>
      </c>
      <c r="D232" s="7">
        <v>1026</v>
      </c>
      <c r="E232" s="16">
        <f t="shared" si="12"/>
        <v>1.7219108302938221E-5</v>
      </c>
      <c r="F232" s="4" t="str">
        <f t="shared" si="13"/>
        <v>-</v>
      </c>
      <c r="G232" s="4" t="str">
        <f t="shared" si="14"/>
        <v>TRENTINO-ALTO ADIGE/SÜDTIROL</v>
      </c>
      <c r="H232" s="4" t="str">
        <f t="shared" si="15"/>
        <v>-</v>
      </c>
    </row>
    <row r="233" spans="1:8" x14ac:dyDescent="0.2">
      <c r="A233" s="15" t="s">
        <v>619</v>
      </c>
      <c r="B233" s="6" t="s">
        <v>7920</v>
      </c>
      <c r="C233" s="6" t="s">
        <v>7902</v>
      </c>
      <c r="D233" s="7">
        <v>552</v>
      </c>
      <c r="E233" s="16">
        <f t="shared" si="12"/>
        <v>9.2640816600603307E-6</v>
      </c>
      <c r="F233" s="4" t="str">
        <f t="shared" si="13"/>
        <v>-</v>
      </c>
      <c r="G233" s="4" t="str">
        <f t="shared" si="14"/>
        <v>LOMBARDIA</v>
      </c>
      <c r="H233" s="4" t="str">
        <f t="shared" si="15"/>
        <v>-</v>
      </c>
    </row>
    <row r="234" spans="1:8" x14ac:dyDescent="0.2">
      <c r="A234" s="15" t="s">
        <v>620</v>
      </c>
      <c r="B234" s="6" t="s">
        <v>7920</v>
      </c>
      <c r="C234" s="6" t="s">
        <v>7901</v>
      </c>
      <c r="D234" s="7">
        <v>1966</v>
      </c>
      <c r="E234" s="16">
        <f t="shared" si="12"/>
        <v>3.2994899535649652E-5</v>
      </c>
      <c r="F234" s="4" t="str">
        <f t="shared" si="13"/>
        <v>-</v>
      </c>
      <c r="G234" s="4" t="str">
        <f t="shared" si="14"/>
        <v>PIEMONTE</v>
      </c>
      <c r="H234" s="4" t="str">
        <f t="shared" si="15"/>
        <v>-</v>
      </c>
    </row>
    <row r="235" spans="1:8" x14ac:dyDescent="0.2">
      <c r="A235" s="15" t="s">
        <v>621</v>
      </c>
      <c r="B235" s="4" t="s">
        <v>7920</v>
      </c>
      <c r="C235" s="6" t="s">
        <v>7906</v>
      </c>
      <c r="D235" s="7">
        <v>7470</v>
      </c>
      <c r="E235" s="16">
        <f t="shared" si="12"/>
        <v>1.2536719203016427E-4</v>
      </c>
      <c r="F235" s="4" t="str">
        <f t="shared" si="13"/>
        <v>-</v>
      </c>
      <c r="G235" s="4" t="str">
        <f t="shared" si="14"/>
        <v>LIGURIA</v>
      </c>
      <c r="H235" s="4" t="str">
        <f t="shared" si="15"/>
        <v>-</v>
      </c>
    </row>
    <row r="236" spans="1:8" x14ac:dyDescent="0.2">
      <c r="A236" s="15" t="s">
        <v>622</v>
      </c>
      <c r="B236" s="6" t="s">
        <v>7920</v>
      </c>
      <c r="C236" s="6" t="s">
        <v>7901</v>
      </c>
      <c r="D236" s="7">
        <v>3407</v>
      </c>
      <c r="E236" s="16">
        <f t="shared" si="12"/>
        <v>5.7178851840263672E-5</v>
      </c>
      <c r="F236" s="4" t="str">
        <f t="shared" si="13"/>
        <v>-</v>
      </c>
      <c r="G236" s="4" t="str">
        <f t="shared" si="14"/>
        <v>PIEMONTE</v>
      </c>
      <c r="H236" s="4" t="str">
        <f t="shared" si="15"/>
        <v>-</v>
      </c>
    </row>
    <row r="237" spans="1:8" x14ac:dyDescent="0.2">
      <c r="A237" s="15" t="s">
        <v>623</v>
      </c>
      <c r="B237" s="6" t="s">
        <v>7992</v>
      </c>
      <c r="C237" s="6" t="s">
        <v>7914</v>
      </c>
      <c r="D237" s="7">
        <v>4962</v>
      </c>
      <c r="E237" s="16">
        <f t="shared" si="12"/>
        <v>8.3276038400759711E-5</v>
      </c>
      <c r="F237" s="4" t="str">
        <f t="shared" si="13"/>
        <v>-</v>
      </c>
      <c r="G237" s="4" t="str">
        <f t="shared" si="14"/>
        <v>PUGLIA</v>
      </c>
      <c r="H237" s="4" t="str">
        <f t="shared" si="15"/>
        <v>-</v>
      </c>
    </row>
    <row r="238" spans="1:8" x14ac:dyDescent="0.2">
      <c r="A238" s="15" t="s">
        <v>624</v>
      </c>
      <c r="B238" s="6" t="s">
        <v>7920</v>
      </c>
      <c r="C238" s="6" t="s">
        <v>7901</v>
      </c>
      <c r="D238" s="7">
        <v>512</v>
      </c>
      <c r="E238" s="16">
        <f t="shared" si="12"/>
        <v>8.592771394838568E-6</v>
      </c>
      <c r="F238" s="4" t="str">
        <f t="shared" si="13"/>
        <v>-</v>
      </c>
      <c r="G238" s="4" t="str">
        <f t="shared" si="14"/>
        <v>PIEMONTE</v>
      </c>
      <c r="H238" s="4" t="str">
        <f t="shared" si="15"/>
        <v>-</v>
      </c>
    </row>
    <row r="239" spans="1:8" x14ac:dyDescent="0.2">
      <c r="A239" s="15" t="s">
        <v>625</v>
      </c>
      <c r="B239" s="6" t="s">
        <v>7956</v>
      </c>
      <c r="C239" s="6" t="s">
        <v>7905</v>
      </c>
      <c r="D239" s="7">
        <v>282</v>
      </c>
      <c r="E239" s="16">
        <f t="shared" si="12"/>
        <v>4.7327373698134294E-6</v>
      </c>
      <c r="F239" s="4" t="str">
        <f t="shared" si="13"/>
        <v>-</v>
      </c>
      <c r="G239" s="4" t="str">
        <f t="shared" si="14"/>
        <v>FRIULI-VENEZIA GIULIA</v>
      </c>
      <c r="H239" s="4" t="str">
        <f t="shared" si="15"/>
        <v>-</v>
      </c>
    </row>
    <row r="240" spans="1:8" x14ac:dyDescent="0.2">
      <c r="A240" s="15" t="s">
        <v>626</v>
      </c>
      <c r="B240" s="6" t="s">
        <v>7992</v>
      </c>
      <c r="C240" s="6" t="s">
        <v>7913</v>
      </c>
      <c r="D240" s="7">
        <v>2056</v>
      </c>
      <c r="E240" s="16">
        <f t="shared" si="12"/>
        <v>3.4505347632398619E-5</v>
      </c>
      <c r="F240" s="4" t="str">
        <f t="shared" si="13"/>
        <v>-</v>
      </c>
      <c r="G240" s="4" t="str">
        <f t="shared" si="14"/>
        <v>CAMPANIA</v>
      </c>
      <c r="H240" s="4" t="str">
        <f t="shared" si="15"/>
        <v>-</v>
      </c>
    </row>
    <row r="241" spans="1:8" x14ac:dyDescent="0.2">
      <c r="A241" s="15" t="s">
        <v>627</v>
      </c>
      <c r="B241" s="6" t="s">
        <v>7992</v>
      </c>
      <c r="C241" s="6" t="s">
        <v>7914</v>
      </c>
      <c r="D241" s="7">
        <v>100052</v>
      </c>
      <c r="E241" s="16">
        <f t="shared" si="12"/>
        <v>1.679148366399196E-3</v>
      </c>
      <c r="F241" s="4" t="str">
        <f t="shared" si="13"/>
        <v>-</v>
      </c>
      <c r="G241" s="4" t="str">
        <f t="shared" si="14"/>
        <v>PUGLIA</v>
      </c>
      <c r="H241" s="4" t="str">
        <f t="shared" si="15"/>
        <v>-</v>
      </c>
    </row>
    <row r="242" spans="1:8" x14ac:dyDescent="0.2">
      <c r="A242" s="15" t="s">
        <v>628</v>
      </c>
      <c r="B242" s="6" t="s">
        <v>7956</v>
      </c>
      <c r="C242" s="6" t="s">
        <v>7903</v>
      </c>
      <c r="D242" s="7">
        <v>1035</v>
      </c>
      <c r="E242" s="16">
        <f t="shared" si="12"/>
        <v>1.7370153112613118E-5</v>
      </c>
      <c r="F242" s="4" t="str">
        <f t="shared" si="13"/>
        <v>-</v>
      </c>
      <c r="G242" s="4" t="str">
        <f t="shared" si="14"/>
        <v>TRENTINO-ALTO ADIGE/SÜDTIROL</v>
      </c>
      <c r="H242" s="4" t="str">
        <f t="shared" si="15"/>
        <v>-</v>
      </c>
    </row>
    <row r="243" spans="1:8" x14ac:dyDescent="0.2">
      <c r="A243" s="15" t="s">
        <v>629</v>
      </c>
      <c r="B243" s="6" t="s">
        <v>7994</v>
      </c>
      <c r="C243" s="6" t="s">
        <v>7918</v>
      </c>
      <c r="D243" s="7">
        <v>673</v>
      </c>
      <c r="E243" s="16">
        <f t="shared" si="12"/>
        <v>1.1294795212356163E-5</v>
      </c>
      <c r="F243" s="4" t="str">
        <f t="shared" si="13"/>
        <v>-</v>
      </c>
      <c r="G243" s="4" t="str">
        <f t="shared" si="14"/>
        <v>SARDEGNA</v>
      </c>
      <c r="H243" s="4" t="str">
        <f t="shared" si="15"/>
        <v>-</v>
      </c>
    </row>
    <row r="244" spans="1:8" x14ac:dyDescent="0.2">
      <c r="A244" s="15" t="s">
        <v>630</v>
      </c>
      <c r="B244" s="6" t="s">
        <v>7920</v>
      </c>
      <c r="C244" s="6" t="s">
        <v>7902</v>
      </c>
      <c r="D244" s="7">
        <v>472</v>
      </c>
      <c r="E244" s="16">
        <f t="shared" si="12"/>
        <v>7.9214611296168037E-6</v>
      </c>
      <c r="F244" s="4" t="str">
        <f t="shared" si="13"/>
        <v>-</v>
      </c>
      <c r="G244" s="4" t="str">
        <f t="shared" si="14"/>
        <v>LOMBARDIA</v>
      </c>
      <c r="H244" s="4" t="str">
        <f t="shared" si="15"/>
        <v>-</v>
      </c>
    </row>
    <row r="245" spans="1:8" x14ac:dyDescent="0.2">
      <c r="A245" s="15" t="s">
        <v>631</v>
      </c>
      <c r="B245" s="6" t="s">
        <v>7920</v>
      </c>
      <c r="C245" s="6" t="s">
        <v>7902</v>
      </c>
      <c r="D245" s="7">
        <v>5622</v>
      </c>
      <c r="E245" s="16">
        <f t="shared" si="12"/>
        <v>9.4352657776918797E-5</v>
      </c>
      <c r="F245" s="4" t="str">
        <f t="shared" si="13"/>
        <v>-</v>
      </c>
      <c r="G245" s="4" t="str">
        <f t="shared" si="14"/>
        <v>LOMBARDIA</v>
      </c>
      <c r="H245" s="4" t="str">
        <f t="shared" si="15"/>
        <v>-</v>
      </c>
    </row>
    <row r="246" spans="1:8" x14ac:dyDescent="0.2">
      <c r="A246" s="15" t="s">
        <v>632</v>
      </c>
      <c r="B246" s="6" t="s">
        <v>7987</v>
      </c>
      <c r="C246" s="6" t="s">
        <v>7908</v>
      </c>
      <c r="D246" s="7">
        <v>5672</v>
      </c>
      <c r="E246" s="16">
        <f t="shared" si="12"/>
        <v>9.5191795608446004E-5</v>
      </c>
      <c r="F246" s="4" t="str">
        <f t="shared" si="13"/>
        <v>-</v>
      </c>
      <c r="G246" s="4" t="str">
        <f t="shared" si="14"/>
        <v>TOSCANA</v>
      </c>
      <c r="H246" s="4" t="str">
        <f t="shared" si="15"/>
        <v>-</v>
      </c>
    </row>
    <row r="247" spans="1:8" x14ac:dyDescent="0.2">
      <c r="A247" s="15" t="s">
        <v>633</v>
      </c>
      <c r="B247" s="6" t="s">
        <v>7956</v>
      </c>
      <c r="C247" s="6" t="s">
        <v>7904</v>
      </c>
      <c r="D247" s="7">
        <v>2164</v>
      </c>
      <c r="E247" s="16">
        <f t="shared" si="12"/>
        <v>3.631788534849738E-5</v>
      </c>
      <c r="F247" s="4" t="str">
        <f t="shared" si="13"/>
        <v>-</v>
      </c>
      <c r="G247" s="4" t="str">
        <f t="shared" si="14"/>
        <v>VENETO</v>
      </c>
      <c r="H247" s="4" t="str">
        <f t="shared" si="15"/>
        <v>-</v>
      </c>
    </row>
    <row r="248" spans="1:8" x14ac:dyDescent="0.2">
      <c r="A248" s="15" t="s">
        <v>634</v>
      </c>
      <c r="B248" s="6" t="s">
        <v>7920</v>
      </c>
      <c r="C248" s="6" t="s">
        <v>7902</v>
      </c>
      <c r="D248" s="7">
        <v>2503</v>
      </c>
      <c r="E248" s="16">
        <f t="shared" si="12"/>
        <v>4.2007239846251827E-5</v>
      </c>
      <c r="F248" s="4" t="str">
        <f t="shared" si="13"/>
        <v>-</v>
      </c>
      <c r="G248" s="4" t="str">
        <f t="shared" si="14"/>
        <v>LOMBARDIA</v>
      </c>
      <c r="H248" s="4" t="str">
        <f t="shared" si="15"/>
        <v>-</v>
      </c>
    </row>
    <row r="249" spans="1:8" x14ac:dyDescent="0.2">
      <c r="A249" s="15" t="s">
        <v>635</v>
      </c>
      <c r="B249" s="6" t="s">
        <v>7992</v>
      </c>
      <c r="C249" s="6" t="s">
        <v>7913</v>
      </c>
      <c r="D249" s="7">
        <v>32576</v>
      </c>
      <c r="E249" s="16">
        <f t="shared" si="12"/>
        <v>5.4671507999660388E-4</v>
      </c>
      <c r="F249" s="4" t="str">
        <f t="shared" si="13"/>
        <v>-</v>
      </c>
      <c r="G249" s="4" t="str">
        <f t="shared" si="14"/>
        <v>CAMPANIA</v>
      </c>
      <c r="H249" s="4" t="str">
        <f t="shared" si="15"/>
        <v>-</v>
      </c>
    </row>
    <row r="250" spans="1:8" x14ac:dyDescent="0.2">
      <c r="A250" s="15" t="s">
        <v>636</v>
      </c>
      <c r="B250" s="6" t="s">
        <v>7920</v>
      </c>
      <c r="C250" s="6" t="s">
        <v>7901</v>
      </c>
      <c r="D250" s="7">
        <v>870</v>
      </c>
      <c r="E250" s="16">
        <f t="shared" si="12"/>
        <v>1.4600998268573347E-5</v>
      </c>
      <c r="F250" s="4" t="str">
        <f t="shared" si="13"/>
        <v>-</v>
      </c>
      <c r="G250" s="4" t="str">
        <f t="shared" si="14"/>
        <v>PIEMONTE</v>
      </c>
      <c r="H250" s="4" t="str">
        <f t="shared" si="15"/>
        <v>-</v>
      </c>
    </row>
    <row r="251" spans="1:8" x14ac:dyDescent="0.2">
      <c r="A251" s="15" t="s">
        <v>637</v>
      </c>
      <c r="B251" s="6" t="s">
        <v>7987</v>
      </c>
      <c r="C251" s="6" t="s">
        <v>7911</v>
      </c>
      <c r="D251" s="7">
        <v>18575</v>
      </c>
      <c r="E251" s="16">
        <f t="shared" si="12"/>
        <v>3.1173970441235625E-4</v>
      </c>
      <c r="F251" s="4" t="str">
        <f t="shared" si="13"/>
        <v>-</v>
      </c>
      <c r="G251" s="4" t="str">
        <f t="shared" si="14"/>
        <v>LAZIO</v>
      </c>
      <c r="H251" s="4" t="str">
        <f t="shared" si="15"/>
        <v>-</v>
      </c>
    </row>
    <row r="252" spans="1:8" x14ac:dyDescent="0.2">
      <c r="A252" s="15" t="s">
        <v>638</v>
      </c>
      <c r="B252" s="6" t="s">
        <v>7956</v>
      </c>
      <c r="C252" s="6" t="s">
        <v>7904</v>
      </c>
      <c r="D252" s="7">
        <v>4594</v>
      </c>
      <c r="E252" s="16">
        <f t="shared" si="12"/>
        <v>7.7099983960719491E-5</v>
      </c>
      <c r="F252" s="4" t="str">
        <f t="shared" si="13"/>
        <v>-</v>
      </c>
      <c r="G252" s="4" t="str">
        <f t="shared" si="14"/>
        <v>VENETO</v>
      </c>
      <c r="H252" s="4" t="str">
        <f t="shared" si="15"/>
        <v>-</v>
      </c>
    </row>
    <row r="253" spans="1:8" x14ac:dyDescent="0.2">
      <c r="A253" s="15" t="s">
        <v>639</v>
      </c>
      <c r="B253" s="6" t="s">
        <v>7920</v>
      </c>
      <c r="C253" s="6" t="s">
        <v>7902</v>
      </c>
      <c r="D253" s="7">
        <v>2075</v>
      </c>
      <c r="E253" s="16">
        <f t="shared" si="12"/>
        <v>3.4824220008378957E-5</v>
      </c>
      <c r="F253" s="4" t="str">
        <f t="shared" si="13"/>
        <v>-</v>
      </c>
      <c r="G253" s="4" t="str">
        <f t="shared" si="14"/>
        <v>LOMBARDIA</v>
      </c>
      <c r="H253" s="4" t="str">
        <f t="shared" si="15"/>
        <v>-</v>
      </c>
    </row>
    <row r="254" spans="1:8" x14ac:dyDescent="0.2">
      <c r="A254" s="15" t="s">
        <v>640</v>
      </c>
      <c r="B254" s="6" t="s">
        <v>7920</v>
      </c>
      <c r="C254" s="6" t="s">
        <v>7902</v>
      </c>
      <c r="D254" s="7">
        <v>2292</v>
      </c>
      <c r="E254" s="16">
        <f t="shared" si="12"/>
        <v>3.8466078197207025E-5</v>
      </c>
      <c r="F254" s="4" t="str">
        <f t="shared" si="13"/>
        <v>-</v>
      </c>
      <c r="G254" s="4" t="str">
        <f t="shared" si="14"/>
        <v>LOMBARDIA</v>
      </c>
      <c r="H254" s="4" t="str">
        <f t="shared" si="15"/>
        <v>-</v>
      </c>
    </row>
    <row r="255" spans="1:8" x14ac:dyDescent="0.2">
      <c r="A255" s="15" t="s">
        <v>641</v>
      </c>
      <c r="B255" s="6" t="s">
        <v>7956</v>
      </c>
      <c r="C255" s="6" t="s">
        <v>7904</v>
      </c>
      <c r="D255" s="7">
        <v>3976</v>
      </c>
      <c r="E255" s="16">
        <f t="shared" si="12"/>
        <v>6.6728240363043246E-5</v>
      </c>
      <c r="F255" s="4" t="str">
        <f t="shared" si="13"/>
        <v>-</v>
      </c>
      <c r="G255" s="4" t="str">
        <f t="shared" si="14"/>
        <v>VENETO</v>
      </c>
      <c r="H255" s="4" t="str">
        <f t="shared" si="15"/>
        <v>-</v>
      </c>
    </row>
    <row r="256" spans="1:8" x14ac:dyDescent="0.2">
      <c r="A256" s="15" t="s">
        <v>312</v>
      </c>
      <c r="B256" s="6" t="s">
        <v>7992</v>
      </c>
      <c r="C256" s="6" t="s">
        <v>7916</v>
      </c>
      <c r="D256" s="7">
        <v>2246</v>
      </c>
      <c r="E256" s="16">
        <f t="shared" si="12"/>
        <v>3.7694071392201994E-5</v>
      </c>
      <c r="F256" s="4" t="str">
        <f t="shared" si="13"/>
        <v>-</v>
      </c>
      <c r="G256" s="4" t="str">
        <f t="shared" si="14"/>
        <v>CALABRIA</v>
      </c>
      <c r="H256" s="4" t="str">
        <f t="shared" si="15"/>
        <v>-</v>
      </c>
    </row>
    <row r="257" spans="1:8" x14ac:dyDescent="0.2">
      <c r="A257" s="15" t="s">
        <v>642</v>
      </c>
      <c r="B257" s="6" t="s">
        <v>7920</v>
      </c>
      <c r="C257" s="6" t="s">
        <v>7902</v>
      </c>
      <c r="D257" s="7">
        <v>3107</v>
      </c>
      <c r="E257" s="16">
        <f t="shared" si="12"/>
        <v>5.2144024851100447E-5</v>
      </c>
      <c r="F257" s="4" t="str">
        <f t="shared" si="13"/>
        <v>-</v>
      </c>
      <c r="G257" s="4" t="str">
        <f t="shared" si="14"/>
        <v>LOMBARDIA</v>
      </c>
      <c r="H257" s="4" t="str">
        <f t="shared" si="15"/>
        <v>-</v>
      </c>
    </row>
    <row r="258" spans="1:8" x14ac:dyDescent="0.2">
      <c r="A258" s="15" t="s">
        <v>643</v>
      </c>
      <c r="B258" s="6" t="s">
        <v>7956</v>
      </c>
      <c r="C258" s="6" t="s">
        <v>7903</v>
      </c>
      <c r="D258" s="7">
        <v>383</v>
      </c>
      <c r="E258" s="16">
        <f t="shared" si="12"/>
        <v>6.427795789498381E-6</v>
      </c>
      <c r="F258" s="4" t="str">
        <f t="shared" si="13"/>
        <v>-</v>
      </c>
      <c r="G258" s="4" t="str">
        <f t="shared" si="14"/>
        <v>TRENTINO-ALTO ADIGE/SÜDTIROL</v>
      </c>
      <c r="H258" s="4" t="str">
        <f t="shared" si="15"/>
        <v>-</v>
      </c>
    </row>
    <row r="259" spans="1:8" x14ac:dyDescent="0.2">
      <c r="A259" s="15" t="s">
        <v>644</v>
      </c>
      <c r="B259" s="6" t="s">
        <v>7920</v>
      </c>
      <c r="C259" s="6" t="s">
        <v>37824</v>
      </c>
      <c r="D259" s="7">
        <v>626</v>
      </c>
      <c r="E259" s="16">
        <f t="shared" ref="E259:E322" si="16">IFERROR((D259/$K$2),"DATO MANCANTE")</f>
        <v>1.0506005650720593E-5</v>
      </c>
      <c r="F259" s="4" t="str">
        <f t="shared" ref="F259:F322" si="17">IF(D259&gt;300000,"TROVATO","-")</f>
        <v>-</v>
      </c>
      <c r="G259" s="4" t="str">
        <f t="shared" ref="G259:G322" si="18">IF(AND(D259&gt;50000,D259&lt;100000),"COMPRESO",C259)</f>
        <v>VALLE D'AOSTA/VALLEE D'AOSTE</v>
      </c>
      <c r="H259" s="4" t="str">
        <f t="shared" ref="H259:H322" si="19">IF(D259&gt;500000,"SI","-")</f>
        <v>-</v>
      </c>
    </row>
    <row r="260" spans="1:8" x14ac:dyDescent="0.2">
      <c r="A260" s="15" t="s">
        <v>645</v>
      </c>
      <c r="B260" s="6" t="s">
        <v>7987</v>
      </c>
      <c r="C260" s="6" t="s">
        <v>7911</v>
      </c>
      <c r="D260" s="7">
        <v>942</v>
      </c>
      <c r="E260" s="16">
        <f t="shared" si="16"/>
        <v>1.5809356745972519E-5</v>
      </c>
      <c r="F260" s="4" t="str">
        <f t="shared" si="17"/>
        <v>-</v>
      </c>
      <c r="G260" s="4" t="str">
        <f t="shared" si="18"/>
        <v>LAZIO</v>
      </c>
      <c r="H260" s="4" t="str">
        <f t="shared" si="19"/>
        <v>-</v>
      </c>
    </row>
    <row r="261" spans="1:8" x14ac:dyDescent="0.2">
      <c r="A261" s="15" t="s">
        <v>646</v>
      </c>
      <c r="B261" s="6" t="s">
        <v>7920</v>
      </c>
      <c r="C261" s="6" t="s">
        <v>7901</v>
      </c>
      <c r="D261" s="7">
        <v>1025</v>
      </c>
      <c r="E261" s="16">
        <f t="shared" si="16"/>
        <v>1.720232554630768E-5</v>
      </c>
      <c r="F261" s="4" t="str">
        <f t="shared" si="17"/>
        <v>-</v>
      </c>
      <c r="G261" s="4" t="str">
        <f t="shared" si="18"/>
        <v>PIEMONTE</v>
      </c>
      <c r="H261" s="4" t="str">
        <f t="shared" si="19"/>
        <v>-</v>
      </c>
    </row>
    <row r="262" spans="1:8" x14ac:dyDescent="0.2">
      <c r="A262" s="15" t="s">
        <v>647</v>
      </c>
      <c r="B262" s="6" t="s">
        <v>7994</v>
      </c>
      <c r="C262" s="6" t="s">
        <v>7917</v>
      </c>
      <c r="D262" s="7">
        <v>992</v>
      </c>
      <c r="E262" s="16">
        <f t="shared" si="16"/>
        <v>1.6648494577499723E-5</v>
      </c>
      <c r="F262" s="4" t="str">
        <f t="shared" si="17"/>
        <v>-</v>
      </c>
      <c r="G262" s="4" t="str">
        <f t="shared" si="18"/>
        <v>SICILIA</v>
      </c>
      <c r="H262" s="4" t="str">
        <f t="shared" si="19"/>
        <v>-</v>
      </c>
    </row>
    <row r="263" spans="1:8" x14ac:dyDescent="0.2">
      <c r="A263" s="15" t="s">
        <v>313</v>
      </c>
      <c r="B263" s="6" t="s">
        <v>7992</v>
      </c>
      <c r="C263" s="6" t="s">
        <v>7916</v>
      </c>
      <c r="D263" s="7">
        <v>1361</v>
      </c>
      <c r="E263" s="16">
        <f t="shared" si="16"/>
        <v>2.2841331774170488E-5</v>
      </c>
      <c r="F263" s="4" t="str">
        <f t="shared" si="17"/>
        <v>-</v>
      </c>
      <c r="G263" s="4" t="str">
        <f t="shared" si="18"/>
        <v>CALABRIA</v>
      </c>
      <c r="H263" s="4" t="str">
        <f t="shared" si="19"/>
        <v>-</v>
      </c>
    </row>
    <row r="264" spans="1:8" x14ac:dyDescent="0.2">
      <c r="A264" s="15" t="s">
        <v>648</v>
      </c>
      <c r="B264" s="6" t="s">
        <v>7987</v>
      </c>
      <c r="C264" s="6" t="s">
        <v>7911</v>
      </c>
      <c r="D264" s="7">
        <v>2704</v>
      </c>
      <c r="E264" s="16">
        <f t="shared" si="16"/>
        <v>4.5380573928991181E-5</v>
      </c>
      <c r="F264" s="4" t="str">
        <f t="shared" si="17"/>
        <v>-</v>
      </c>
      <c r="G264" s="4" t="str">
        <f t="shared" si="18"/>
        <v>LAZIO</v>
      </c>
      <c r="H264" s="4" t="str">
        <f t="shared" si="19"/>
        <v>-</v>
      </c>
    </row>
    <row r="265" spans="1:8" x14ac:dyDescent="0.2">
      <c r="A265" s="15" t="s">
        <v>649</v>
      </c>
      <c r="B265" s="6" t="s">
        <v>7920</v>
      </c>
      <c r="C265" s="6" t="s">
        <v>7901</v>
      </c>
      <c r="D265" s="7">
        <v>467</v>
      </c>
      <c r="E265" s="16">
        <f t="shared" si="16"/>
        <v>7.8375473464640846E-6</v>
      </c>
      <c r="F265" s="4" t="str">
        <f t="shared" si="17"/>
        <v>-</v>
      </c>
      <c r="G265" s="4" t="str">
        <f t="shared" si="18"/>
        <v>PIEMONTE</v>
      </c>
      <c r="H265" s="4" t="str">
        <f t="shared" si="19"/>
        <v>-</v>
      </c>
    </row>
    <row r="266" spans="1:8" x14ac:dyDescent="0.2">
      <c r="A266" s="15" t="s">
        <v>650</v>
      </c>
      <c r="B266" s="6" t="s">
        <v>7992</v>
      </c>
      <c r="C266" s="6" t="s">
        <v>7912</v>
      </c>
      <c r="D266" s="7">
        <v>368</v>
      </c>
      <c r="E266" s="16">
        <f t="shared" si="16"/>
        <v>6.1760544400402205E-6</v>
      </c>
      <c r="F266" s="4" t="str">
        <f t="shared" si="17"/>
        <v>-</v>
      </c>
      <c r="G266" s="4" t="str">
        <f t="shared" si="18"/>
        <v>ABRUZZO</v>
      </c>
      <c r="H266" s="4" t="str">
        <f t="shared" si="19"/>
        <v>-</v>
      </c>
    </row>
    <row r="267" spans="1:8" x14ac:dyDescent="0.2">
      <c r="A267" s="15" t="s">
        <v>651</v>
      </c>
      <c r="B267" s="6" t="s">
        <v>7920</v>
      </c>
      <c r="C267" s="6" t="s">
        <v>7902</v>
      </c>
      <c r="D267" s="7">
        <v>1757</v>
      </c>
      <c r="E267" s="16">
        <f t="shared" si="16"/>
        <v>2.9487303399865941E-5</v>
      </c>
      <c r="F267" s="4" t="str">
        <f t="shared" si="17"/>
        <v>-</v>
      </c>
      <c r="G267" s="4" t="str">
        <f t="shared" si="18"/>
        <v>LOMBARDIA</v>
      </c>
      <c r="H267" s="4" t="str">
        <f t="shared" si="19"/>
        <v>-</v>
      </c>
    </row>
    <row r="268" spans="1:8" x14ac:dyDescent="0.2">
      <c r="A268" s="15" t="s">
        <v>652</v>
      </c>
      <c r="B268" s="6" t="s">
        <v>7992</v>
      </c>
      <c r="C268" s="6" t="s">
        <v>7914</v>
      </c>
      <c r="D268" s="7">
        <v>1617</v>
      </c>
      <c r="E268" s="16">
        <f t="shared" si="16"/>
        <v>2.7137717471589774E-5</v>
      </c>
      <c r="F268" s="4" t="str">
        <f t="shared" si="17"/>
        <v>-</v>
      </c>
      <c r="G268" s="4" t="str">
        <f t="shared" si="18"/>
        <v>PUGLIA</v>
      </c>
      <c r="H268" s="4" t="str">
        <f t="shared" si="19"/>
        <v>-</v>
      </c>
    </row>
    <row r="269" spans="1:8" x14ac:dyDescent="0.2">
      <c r="A269" s="15" t="s">
        <v>653</v>
      </c>
      <c r="B269" s="6" t="s">
        <v>7992</v>
      </c>
      <c r="C269" s="6" t="s">
        <v>7915</v>
      </c>
      <c r="D269" s="7">
        <v>1765</v>
      </c>
      <c r="E269" s="16">
        <f t="shared" si="16"/>
        <v>2.9621565452910294E-5</v>
      </c>
      <c r="F269" s="4" t="str">
        <f t="shared" si="17"/>
        <v>-</v>
      </c>
      <c r="G269" s="4" t="str">
        <f t="shared" si="18"/>
        <v>BASILICATA</v>
      </c>
      <c r="H269" s="4" t="str">
        <f t="shared" si="19"/>
        <v>-</v>
      </c>
    </row>
    <row r="270" spans="1:8" x14ac:dyDescent="0.2">
      <c r="A270" s="15" t="s">
        <v>654</v>
      </c>
      <c r="B270" s="6" t="s">
        <v>7987</v>
      </c>
      <c r="C270" s="6" t="s">
        <v>7911</v>
      </c>
      <c r="D270" s="7">
        <v>49731</v>
      </c>
      <c r="E270" s="16">
        <f t="shared" si="16"/>
        <v>8.3462326999358743E-4</v>
      </c>
      <c r="F270" s="4" t="str">
        <f t="shared" si="17"/>
        <v>-</v>
      </c>
      <c r="G270" s="4" t="str">
        <f t="shared" si="18"/>
        <v>LAZIO</v>
      </c>
      <c r="H270" s="4" t="str">
        <f t="shared" si="19"/>
        <v>-</v>
      </c>
    </row>
    <row r="271" spans="1:8" x14ac:dyDescent="0.2">
      <c r="A271" s="15" t="s">
        <v>656</v>
      </c>
      <c r="B271" s="6" t="s">
        <v>7956</v>
      </c>
      <c r="C271" s="6" t="s">
        <v>7907</v>
      </c>
      <c r="D271" s="7">
        <v>11851</v>
      </c>
      <c r="E271" s="16">
        <f t="shared" si="16"/>
        <v>1.9889244882857787E-4</v>
      </c>
      <c r="F271" s="4" t="str">
        <f t="shared" si="17"/>
        <v>-</v>
      </c>
      <c r="G271" s="4" t="str">
        <f t="shared" si="18"/>
        <v>EMILIA-ROMAGNA</v>
      </c>
      <c r="H271" s="4" t="str">
        <f t="shared" si="19"/>
        <v>-</v>
      </c>
    </row>
    <row r="272" spans="1:8" x14ac:dyDescent="0.2">
      <c r="A272" s="15" t="s">
        <v>655</v>
      </c>
      <c r="B272" s="6" t="s">
        <v>7920</v>
      </c>
      <c r="C272" s="6" t="s">
        <v>7901</v>
      </c>
      <c r="D272" s="7">
        <v>448</v>
      </c>
      <c r="E272" s="16">
        <f t="shared" si="16"/>
        <v>7.5186749704837466E-6</v>
      </c>
      <c r="F272" s="4" t="str">
        <f t="shared" si="17"/>
        <v>-</v>
      </c>
      <c r="G272" s="4" t="str">
        <f t="shared" si="18"/>
        <v>PIEMONTE</v>
      </c>
      <c r="H272" s="4" t="str">
        <f t="shared" si="19"/>
        <v>-</v>
      </c>
    </row>
    <row r="273" spans="1:8" x14ac:dyDescent="0.2">
      <c r="A273" s="15" t="s">
        <v>657</v>
      </c>
      <c r="B273" s="6" t="s">
        <v>7920</v>
      </c>
      <c r="C273" s="6" t="s">
        <v>37824</v>
      </c>
      <c r="D273" s="7">
        <v>34102</v>
      </c>
      <c r="E273" s="16">
        <f t="shared" si="16"/>
        <v>5.7232556661481414E-4</v>
      </c>
      <c r="F273" s="4" t="str">
        <f t="shared" si="17"/>
        <v>-</v>
      </c>
      <c r="G273" s="4" t="str">
        <f t="shared" si="18"/>
        <v>VALLE D'AOSTA/VALLEE D'AOSTE</v>
      </c>
      <c r="H273" s="4" t="str">
        <f t="shared" si="19"/>
        <v>-</v>
      </c>
    </row>
    <row r="274" spans="1:8" x14ac:dyDescent="0.2">
      <c r="A274" s="15" t="s">
        <v>658</v>
      </c>
      <c r="B274" s="6" t="s">
        <v>7987</v>
      </c>
      <c r="C274" s="6" t="s">
        <v>7910</v>
      </c>
      <c r="D274" s="7">
        <v>2013</v>
      </c>
      <c r="E274" s="16">
        <f t="shared" si="16"/>
        <v>3.3783689097285227E-5</v>
      </c>
      <c r="F274" s="4" t="str">
        <f t="shared" si="17"/>
        <v>-</v>
      </c>
      <c r="G274" s="4" t="str">
        <f t="shared" si="18"/>
        <v>MARCHE</v>
      </c>
      <c r="H274" s="4" t="str">
        <f t="shared" si="19"/>
        <v>-</v>
      </c>
    </row>
    <row r="275" spans="1:8" x14ac:dyDescent="0.2">
      <c r="A275" s="15" t="s">
        <v>659</v>
      </c>
      <c r="B275" s="6" t="s">
        <v>7992</v>
      </c>
      <c r="C275" s="6" t="s">
        <v>7913</v>
      </c>
      <c r="D275" s="7">
        <v>5802</v>
      </c>
      <c r="E275" s="16">
        <f t="shared" si="16"/>
        <v>9.737355397041673E-5</v>
      </c>
      <c r="F275" s="4" t="str">
        <f t="shared" si="17"/>
        <v>-</v>
      </c>
      <c r="G275" s="4" t="str">
        <f t="shared" si="18"/>
        <v>CAMPANIA</v>
      </c>
      <c r="H275" s="4" t="str">
        <f t="shared" si="19"/>
        <v>-</v>
      </c>
    </row>
    <row r="276" spans="1:8" x14ac:dyDescent="0.2">
      <c r="A276" s="15" t="s">
        <v>660</v>
      </c>
      <c r="B276" s="6" t="s">
        <v>7987</v>
      </c>
      <c r="C276" s="6" t="s">
        <v>7910</v>
      </c>
      <c r="D276" s="7">
        <v>2421</v>
      </c>
      <c r="E276" s="16">
        <f t="shared" si="16"/>
        <v>4.0631053802547207E-5</v>
      </c>
      <c r="F276" s="4" t="str">
        <f t="shared" si="17"/>
        <v>-</v>
      </c>
      <c r="G276" s="4" t="str">
        <f t="shared" si="18"/>
        <v>MARCHE</v>
      </c>
      <c r="H276" s="4" t="str">
        <f t="shared" si="19"/>
        <v>-</v>
      </c>
    </row>
    <row r="277" spans="1:8" x14ac:dyDescent="0.2">
      <c r="A277" s="15" t="s">
        <v>661</v>
      </c>
      <c r="B277" s="6" t="s">
        <v>7992</v>
      </c>
      <c r="C277" s="6" t="s">
        <v>7913</v>
      </c>
      <c r="D277" s="7">
        <v>2697</v>
      </c>
      <c r="E277" s="16">
        <f t="shared" si="16"/>
        <v>4.5263094632577372E-5</v>
      </c>
      <c r="F277" s="4" t="str">
        <f t="shared" si="17"/>
        <v>-</v>
      </c>
      <c r="G277" s="4" t="str">
        <f t="shared" si="18"/>
        <v>CAMPANIA</v>
      </c>
      <c r="H277" s="4" t="str">
        <f t="shared" si="19"/>
        <v>-</v>
      </c>
    </row>
    <row r="278" spans="1:8" x14ac:dyDescent="0.2">
      <c r="A278" s="15" t="s">
        <v>662</v>
      </c>
      <c r="B278" s="6" t="s">
        <v>7920</v>
      </c>
      <c r="C278" s="6" t="s">
        <v>7902</v>
      </c>
      <c r="D278" s="7">
        <v>7718</v>
      </c>
      <c r="E278" s="16">
        <f t="shared" si="16"/>
        <v>1.2952931567453919E-4</v>
      </c>
      <c r="F278" s="4" t="str">
        <f t="shared" si="17"/>
        <v>-</v>
      </c>
      <c r="G278" s="4" t="str">
        <f t="shared" si="18"/>
        <v>LOMBARDIA</v>
      </c>
      <c r="H278" s="4" t="str">
        <f t="shared" si="19"/>
        <v>-</v>
      </c>
    </row>
    <row r="279" spans="1:8" x14ac:dyDescent="0.2">
      <c r="A279" s="15" t="s">
        <v>663</v>
      </c>
      <c r="B279" s="6" t="s">
        <v>7956</v>
      </c>
      <c r="C279" s="6" t="s">
        <v>7903</v>
      </c>
      <c r="D279" s="7">
        <v>13988</v>
      </c>
      <c r="E279" s="16">
        <f t="shared" si="16"/>
        <v>2.3475719974805055E-4</v>
      </c>
      <c r="F279" s="4" t="str">
        <f t="shared" si="17"/>
        <v>-</v>
      </c>
      <c r="G279" s="4" t="str">
        <f t="shared" si="18"/>
        <v>TRENTINO-ALTO ADIGE/SÜDTIROL</v>
      </c>
      <c r="H279" s="4" t="str">
        <f t="shared" si="19"/>
        <v>-</v>
      </c>
    </row>
    <row r="280" spans="1:8" x14ac:dyDescent="0.2">
      <c r="A280" s="15" t="s">
        <v>664</v>
      </c>
      <c r="B280" s="6" t="s">
        <v>7987</v>
      </c>
      <c r="C280" s="6" t="s">
        <v>7910</v>
      </c>
      <c r="D280" s="7">
        <v>4212</v>
      </c>
      <c r="E280" s="16">
        <f t="shared" si="16"/>
        <v>7.0688970927851652E-5</v>
      </c>
      <c r="F280" s="4" t="str">
        <f t="shared" si="17"/>
        <v>-</v>
      </c>
      <c r="G280" s="4" t="str">
        <f t="shared" si="18"/>
        <v>MARCHE</v>
      </c>
      <c r="H280" s="4" t="str">
        <f t="shared" si="19"/>
        <v>-</v>
      </c>
    </row>
    <row r="281" spans="1:8" x14ac:dyDescent="0.2">
      <c r="A281" s="15" t="s">
        <v>665</v>
      </c>
      <c r="B281" s="6" t="s">
        <v>7987</v>
      </c>
      <c r="C281" s="6" t="s">
        <v>7910</v>
      </c>
      <c r="D281" s="7">
        <v>1852</v>
      </c>
      <c r="E281" s="16">
        <f t="shared" si="16"/>
        <v>3.1081665279767632E-5</v>
      </c>
      <c r="F281" s="4" t="str">
        <f t="shared" si="17"/>
        <v>-</v>
      </c>
      <c r="G281" s="4" t="str">
        <f t="shared" si="18"/>
        <v>MARCHE</v>
      </c>
      <c r="H281" s="4" t="str">
        <f t="shared" si="19"/>
        <v>-</v>
      </c>
    </row>
    <row r="282" spans="1:8" x14ac:dyDescent="0.2">
      <c r="A282" s="15" t="s">
        <v>666</v>
      </c>
      <c r="B282" s="6" t="s">
        <v>7920</v>
      </c>
      <c r="C282" s="6" t="s">
        <v>7902</v>
      </c>
      <c r="D282" s="7">
        <v>1588</v>
      </c>
      <c r="E282" s="16">
        <f t="shared" si="16"/>
        <v>2.6651017529303993E-5</v>
      </c>
      <c r="F282" s="4" t="str">
        <f t="shared" si="17"/>
        <v>-</v>
      </c>
      <c r="G282" s="4" t="str">
        <f t="shared" si="18"/>
        <v>LOMBARDIA</v>
      </c>
      <c r="H282" s="4" t="str">
        <f t="shared" si="19"/>
        <v>-</v>
      </c>
    </row>
    <row r="283" spans="1:8" x14ac:dyDescent="0.2">
      <c r="A283" s="15" t="s">
        <v>667</v>
      </c>
      <c r="B283" s="6" t="s">
        <v>7920</v>
      </c>
      <c r="C283" s="6" t="s">
        <v>7906</v>
      </c>
      <c r="D283" s="7">
        <v>625</v>
      </c>
      <c r="E283" s="16">
        <f t="shared" si="16"/>
        <v>1.0489222894090049E-5</v>
      </c>
      <c r="F283" s="4" t="str">
        <f t="shared" si="17"/>
        <v>-</v>
      </c>
      <c r="G283" s="4" t="str">
        <f t="shared" si="18"/>
        <v>LIGURIA</v>
      </c>
      <c r="H283" s="4" t="str">
        <f t="shared" si="19"/>
        <v>-</v>
      </c>
    </row>
    <row r="284" spans="1:8" x14ac:dyDescent="0.2">
      <c r="A284" s="15" t="s">
        <v>668</v>
      </c>
      <c r="B284" s="6" t="s">
        <v>7992</v>
      </c>
      <c r="C284" s="6" t="s">
        <v>7914</v>
      </c>
      <c r="D284" s="7">
        <v>13435</v>
      </c>
      <c r="E284" s="16">
        <f t="shared" si="16"/>
        <v>2.2547633533135967E-4</v>
      </c>
      <c r="F284" s="4" t="str">
        <f t="shared" si="17"/>
        <v>-</v>
      </c>
      <c r="G284" s="4" t="str">
        <f t="shared" si="18"/>
        <v>PUGLIA</v>
      </c>
      <c r="H284" s="4" t="str">
        <f t="shared" si="19"/>
        <v>-</v>
      </c>
    </row>
    <row r="285" spans="1:8" x14ac:dyDescent="0.2">
      <c r="A285" s="15" t="s">
        <v>15</v>
      </c>
      <c r="B285" s="6" t="s">
        <v>7992</v>
      </c>
      <c r="C285" s="6" t="s">
        <v>7916</v>
      </c>
      <c r="D285" s="7">
        <v>2968</v>
      </c>
      <c r="E285" s="16">
        <f t="shared" si="16"/>
        <v>4.9811221679454817E-5</v>
      </c>
      <c r="F285" s="4" t="str">
        <f t="shared" si="17"/>
        <v>-</v>
      </c>
      <c r="G285" s="4" t="str">
        <f t="shared" si="18"/>
        <v>CALABRIA</v>
      </c>
      <c r="H285" s="4" t="str">
        <f t="shared" si="19"/>
        <v>-</v>
      </c>
    </row>
    <row r="286" spans="1:8" x14ac:dyDescent="0.2">
      <c r="A286" s="15" t="s">
        <v>669</v>
      </c>
      <c r="B286" s="6" t="s">
        <v>7987</v>
      </c>
      <c r="C286" s="6" t="s">
        <v>7911</v>
      </c>
      <c r="D286" s="7">
        <v>66979</v>
      </c>
      <c r="E286" s="16">
        <f t="shared" si="16"/>
        <v>1.1240922563572116E-3</v>
      </c>
      <c r="F286" s="4" t="str">
        <f t="shared" si="17"/>
        <v>-</v>
      </c>
      <c r="G286" s="4" t="str">
        <f t="shared" si="18"/>
        <v>COMPRESO</v>
      </c>
      <c r="H286" s="4" t="str">
        <f t="shared" si="19"/>
        <v>-</v>
      </c>
    </row>
    <row r="287" spans="1:8" x14ac:dyDescent="0.2">
      <c r="A287" s="15" t="s">
        <v>670</v>
      </c>
      <c r="B287" s="6" t="s">
        <v>7992</v>
      </c>
      <c r="C287" s="6" t="s">
        <v>7913</v>
      </c>
      <c r="D287" s="7">
        <v>1550</v>
      </c>
      <c r="E287" s="16">
        <f t="shared" si="16"/>
        <v>2.6013272777343319E-5</v>
      </c>
      <c r="F287" s="4" t="str">
        <f t="shared" si="17"/>
        <v>-</v>
      </c>
      <c r="G287" s="4" t="str">
        <f t="shared" si="18"/>
        <v>CAMPANIA</v>
      </c>
      <c r="H287" s="4" t="str">
        <f t="shared" si="19"/>
        <v>-</v>
      </c>
    </row>
    <row r="288" spans="1:8" x14ac:dyDescent="0.2">
      <c r="A288" s="15" t="s">
        <v>671</v>
      </c>
      <c r="B288" s="6" t="s">
        <v>7920</v>
      </c>
      <c r="C288" s="6" t="s">
        <v>7906</v>
      </c>
      <c r="D288" s="7">
        <v>176</v>
      </c>
      <c r="E288" s="16">
        <f t="shared" si="16"/>
        <v>2.9537651669757574E-6</v>
      </c>
      <c r="F288" s="4" t="str">
        <f t="shared" si="17"/>
        <v>-</v>
      </c>
      <c r="G288" s="4" t="str">
        <f t="shared" si="18"/>
        <v>LIGURIA</v>
      </c>
      <c r="H288" s="4" t="str">
        <f t="shared" si="19"/>
        <v>-</v>
      </c>
    </row>
    <row r="289" spans="1:8" x14ac:dyDescent="0.2">
      <c r="A289" s="15" t="s">
        <v>672</v>
      </c>
      <c r="B289" s="6" t="s">
        <v>7956</v>
      </c>
      <c r="C289" s="6" t="s">
        <v>7905</v>
      </c>
      <c r="D289" s="7">
        <v>3441</v>
      </c>
      <c r="E289" s="16">
        <f t="shared" si="16"/>
        <v>5.7749465565702166E-5</v>
      </c>
      <c r="F289" s="4" t="str">
        <f t="shared" si="17"/>
        <v>-</v>
      </c>
      <c r="G289" s="4" t="str">
        <f t="shared" si="18"/>
        <v>FRIULI-VENEZIA GIULIA</v>
      </c>
      <c r="H289" s="4" t="str">
        <f t="shared" si="19"/>
        <v>-</v>
      </c>
    </row>
    <row r="290" spans="1:8" x14ac:dyDescent="0.2">
      <c r="A290" s="15" t="s">
        <v>673</v>
      </c>
      <c r="B290" s="6" t="s">
        <v>7992</v>
      </c>
      <c r="C290" s="6" t="s">
        <v>7913</v>
      </c>
      <c r="D290" s="7">
        <v>1815</v>
      </c>
      <c r="E290" s="16">
        <f t="shared" si="16"/>
        <v>3.0460703284437499E-5</v>
      </c>
      <c r="F290" s="4" t="str">
        <f t="shared" si="17"/>
        <v>-</v>
      </c>
      <c r="G290" s="4" t="str">
        <f t="shared" si="18"/>
        <v>CAMPANIA</v>
      </c>
      <c r="H290" s="4" t="str">
        <f t="shared" si="19"/>
        <v>-</v>
      </c>
    </row>
    <row r="291" spans="1:8" x14ac:dyDescent="0.2">
      <c r="A291" s="15" t="s">
        <v>674</v>
      </c>
      <c r="B291" s="6" t="s">
        <v>7987</v>
      </c>
      <c r="C291" s="6" t="s">
        <v>7911</v>
      </c>
      <c r="D291" s="7">
        <v>5309</v>
      </c>
      <c r="E291" s="16">
        <f t="shared" si="16"/>
        <v>8.9099654951558505E-5</v>
      </c>
      <c r="F291" s="4" t="str">
        <f t="shared" si="17"/>
        <v>-</v>
      </c>
      <c r="G291" s="4" t="str">
        <f t="shared" si="18"/>
        <v>LAZIO</v>
      </c>
      <c r="H291" s="4" t="str">
        <f t="shared" si="19"/>
        <v>-</v>
      </c>
    </row>
    <row r="292" spans="1:8" x14ac:dyDescent="0.2">
      <c r="A292" s="15" t="s">
        <v>675</v>
      </c>
      <c r="B292" s="6" t="s">
        <v>7992</v>
      </c>
      <c r="C292" s="6" t="s">
        <v>7914</v>
      </c>
      <c r="D292" s="7">
        <v>9755</v>
      </c>
      <c r="E292" s="16">
        <f t="shared" si="16"/>
        <v>1.6371579093095746E-4</v>
      </c>
      <c r="F292" s="4" t="str">
        <f t="shared" si="17"/>
        <v>-</v>
      </c>
      <c r="G292" s="4" t="str">
        <f t="shared" si="18"/>
        <v>PUGLIA</v>
      </c>
      <c r="H292" s="4" t="str">
        <f t="shared" si="19"/>
        <v>-</v>
      </c>
    </row>
    <row r="293" spans="1:8" x14ac:dyDescent="0.2">
      <c r="A293" s="15" t="s">
        <v>676</v>
      </c>
      <c r="B293" s="6" t="s">
        <v>7994</v>
      </c>
      <c r="C293" s="6" t="s">
        <v>7917</v>
      </c>
      <c r="D293" s="7">
        <v>9493</v>
      </c>
      <c r="E293" s="16">
        <f t="shared" si="16"/>
        <v>1.5931870869375492E-4</v>
      </c>
      <c r="F293" s="4" t="str">
        <f t="shared" si="17"/>
        <v>-</v>
      </c>
      <c r="G293" s="4" t="str">
        <f t="shared" si="18"/>
        <v>SICILIA</v>
      </c>
      <c r="H293" s="4" t="str">
        <f t="shared" si="19"/>
        <v>-</v>
      </c>
    </row>
    <row r="294" spans="1:8" x14ac:dyDescent="0.2">
      <c r="A294" s="15" t="s">
        <v>677</v>
      </c>
      <c r="B294" s="6" t="s">
        <v>7920</v>
      </c>
      <c r="C294" s="6" t="s">
        <v>7901</v>
      </c>
      <c r="D294" s="7">
        <v>632</v>
      </c>
      <c r="E294" s="16">
        <f t="shared" si="16"/>
        <v>1.0606702190503856E-5</v>
      </c>
      <c r="F294" s="4" t="str">
        <f t="shared" si="17"/>
        <v>-</v>
      </c>
      <c r="G294" s="4" t="str">
        <f t="shared" si="18"/>
        <v>PIEMONTE</v>
      </c>
      <c r="H294" s="4" t="str">
        <f t="shared" si="19"/>
        <v>-</v>
      </c>
    </row>
    <row r="295" spans="1:8" x14ac:dyDescent="0.2">
      <c r="A295" s="15" t="s">
        <v>678</v>
      </c>
      <c r="B295" s="6" t="s">
        <v>7956</v>
      </c>
      <c r="C295" s="6" t="s">
        <v>7905</v>
      </c>
      <c r="D295" s="7">
        <v>1309</v>
      </c>
      <c r="E295" s="16">
        <f t="shared" si="16"/>
        <v>2.1968628429382195E-5</v>
      </c>
      <c r="F295" s="4" t="str">
        <f t="shared" si="17"/>
        <v>-</v>
      </c>
      <c r="G295" s="4" t="str">
        <f t="shared" si="18"/>
        <v>FRIULI-VENEZIA GIULIA</v>
      </c>
      <c r="H295" s="4" t="str">
        <f t="shared" si="19"/>
        <v>-</v>
      </c>
    </row>
    <row r="296" spans="1:8" x14ac:dyDescent="0.2">
      <c r="A296" s="15" t="s">
        <v>679</v>
      </c>
      <c r="B296" s="6" t="s">
        <v>7994</v>
      </c>
      <c r="C296" s="6" t="s">
        <v>7918</v>
      </c>
      <c r="D296" s="7">
        <v>4048</v>
      </c>
      <c r="E296" s="16">
        <f t="shared" si="16"/>
        <v>6.7936598840442425E-5</v>
      </c>
      <c r="F296" s="4" t="str">
        <f t="shared" si="17"/>
        <v>-</v>
      </c>
      <c r="G296" s="4" t="str">
        <f t="shared" si="18"/>
        <v>SARDEGNA</v>
      </c>
      <c r="H296" s="4" t="str">
        <f t="shared" si="19"/>
        <v>-</v>
      </c>
    </row>
    <row r="297" spans="1:8" x14ac:dyDescent="0.2">
      <c r="A297" s="15" t="s">
        <v>680</v>
      </c>
      <c r="B297" s="6" t="s">
        <v>7920</v>
      </c>
      <c r="C297" s="6" t="s">
        <v>7901</v>
      </c>
      <c r="D297" s="7">
        <v>909</v>
      </c>
      <c r="E297" s="16">
        <f t="shared" si="16"/>
        <v>1.5255525777164565E-5</v>
      </c>
      <c r="F297" s="4" t="str">
        <f t="shared" si="17"/>
        <v>-</v>
      </c>
      <c r="G297" s="4" t="str">
        <f t="shared" si="18"/>
        <v>PIEMONTE</v>
      </c>
      <c r="H297" s="4" t="str">
        <f t="shared" si="19"/>
        <v>-</v>
      </c>
    </row>
    <row r="298" spans="1:8" x14ac:dyDescent="0.2">
      <c r="A298" s="15" t="s">
        <v>681</v>
      </c>
      <c r="B298" s="6" t="s">
        <v>7994</v>
      </c>
      <c r="C298" s="6" t="s">
        <v>7918</v>
      </c>
      <c r="D298" s="7">
        <v>6575</v>
      </c>
      <c r="E298" s="16">
        <f t="shared" si="16"/>
        <v>1.103466248458273E-4</v>
      </c>
      <c r="F298" s="4" t="str">
        <f t="shared" si="17"/>
        <v>-</v>
      </c>
      <c r="G298" s="4" t="str">
        <f t="shared" si="18"/>
        <v>SARDEGNA</v>
      </c>
      <c r="H298" s="4" t="str">
        <f t="shared" si="19"/>
        <v>-</v>
      </c>
    </row>
    <row r="299" spans="1:8" x14ac:dyDescent="0.2">
      <c r="A299" s="15" t="s">
        <v>682</v>
      </c>
      <c r="B299" s="6" t="s">
        <v>7956</v>
      </c>
      <c r="C299" s="6" t="s">
        <v>7904</v>
      </c>
      <c r="D299" s="7">
        <v>4366</v>
      </c>
      <c r="E299" s="16">
        <f t="shared" si="16"/>
        <v>7.3273515448955438E-5</v>
      </c>
      <c r="F299" s="4" t="str">
        <f t="shared" si="17"/>
        <v>-</v>
      </c>
      <c r="G299" s="4" t="str">
        <f t="shared" si="18"/>
        <v>VENETO</v>
      </c>
      <c r="H299" s="4" t="str">
        <f t="shared" si="19"/>
        <v>-</v>
      </c>
    </row>
    <row r="300" spans="1:8" x14ac:dyDescent="0.2">
      <c r="A300" s="15" t="s">
        <v>683</v>
      </c>
      <c r="B300" s="6" t="s">
        <v>7987</v>
      </c>
      <c r="C300" s="6" t="s">
        <v>7911</v>
      </c>
      <c r="D300" s="7">
        <v>5783</v>
      </c>
      <c r="E300" s="16">
        <f t="shared" si="16"/>
        <v>9.7054681594436391E-5</v>
      </c>
      <c r="F300" s="4" t="str">
        <f t="shared" si="17"/>
        <v>-</v>
      </c>
      <c r="G300" s="4" t="str">
        <f t="shared" si="18"/>
        <v>LAZIO</v>
      </c>
      <c r="H300" s="4" t="str">
        <f t="shared" si="19"/>
        <v>-</v>
      </c>
    </row>
    <row r="301" spans="1:8" x14ac:dyDescent="0.2">
      <c r="A301" s="15" t="s">
        <v>684</v>
      </c>
      <c r="B301" s="6" t="s">
        <v>7920</v>
      </c>
      <c r="C301" s="6" t="s">
        <v>7902</v>
      </c>
      <c r="D301" s="7">
        <v>4731</v>
      </c>
      <c r="E301" s="16">
        <f t="shared" si="16"/>
        <v>7.9399221619104026E-5</v>
      </c>
      <c r="F301" s="4" t="str">
        <f t="shared" si="17"/>
        <v>-</v>
      </c>
      <c r="G301" s="4" t="str">
        <f t="shared" si="18"/>
        <v>LOMBARDIA</v>
      </c>
      <c r="H301" s="4" t="str">
        <f t="shared" si="19"/>
        <v>-</v>
      </c>
    </row>
    <row r="302" spans="1:8" x14ac:dyDescent="0.2">
      <c r="A302" s="15" t="s">
        <v>685</v>
      </c>
      <c r="B302" s="6" t="s">
        <v>7987</v>
      </c>
      <c r="C302" s="6" t="s">
        <v>7910</v>
      </c>
      <c r="D302" s="7">
        <v>4914</v>
      </c>
      <c r="E302" s="16">
        <f t="shared" si="16"/>
        <v>8.2470466082493592E-5</v>
      </c>
      <c r="F302" s="4" t="str">
        <f t="shared" si="17"/>
        <v>-</v>
      </c>
      <c r="G302" s="4" t="str">
        <f t="shared" si="18"/>
        <v>MARCHE</v>
      </c>
      <c r="H302" s="4" t="str">
        <f t="shared" si="19"/>
        <v>-</v>
      </c>
    </row>
    <row r="303" spans="1:8" x14ac:dyDescent="0.2">
      <c r="A303" s="15" t="s">
        <v>686</v>
      </c>
      <c r="B303" s="6" t="s">
        <v>7992</v>
      </c>
      <c r="C303" s="6" t="s">
        <v>7912</v>
      </c>
      <c r="D303" s="7">
        <v>2282</v>
      </c>
      <c r="E303" s="16">
        <f t="shared" si="16"/>
        <v>3.8298250630901583E-5</v>
      </c>
      <c r="F303" s="4" t="str">
        <f t="shared" si="17"/>
        <v>-</v>
      </c>
      <c r="G303" s="4" t="str">
        <f t="shared" si="18"/>
        <v>ABRUZZO</v>
      </c>
      <c r="H303" s="4" t="str">
        <f t="shared" si="19"/>
        <v>-</v>
      </c>
    </row>
    <row r="304" spans="1:8" x14ac:dyDescent="0.2">
      <c r="A304" s="15" t="s">
        <v>687</v>
      </c>
      <c r="B304" s="6" t="s">
        <v>7987</v>
      </c>
      <c r="C304" s="6" t="s">
        <v>7908</v>
      </c>
      <c r="D304" s="7">
        <v>4313</v>
      </c>
      <c r="E304" s="16">
        <f t="shared" si="16"/>
        <v>7.2384029347536598E-5</v>
      </c>
      <c r="F304" s="4" t="str">
        <f t="shared" si="17"/>
        <v>-</v>
      </c>
      <c r="G304" s="4" t="str">
        <f t="shared" si="18"/>
        <v>TOSCANA</v>
      </c>
      <c r="H304" s="4" t="str">
        <f t="shared" si="19"/>
        <v>-</v>
      </c>
    </row>
    <row r="305" spans="1:8" x14ac:dyDescent="0.2">
      <c r="A305" s="15" t="s">
        <v>688</v>
      </c>
      <c r="B305" s="6" t="s">
        <v>7987</v>
      </c>
      <c r="C305" s="6" t="s">
        <v>7911</v>
      </c>
      <c r="D305" s="7">
        <v>1394</v>
      </c>
      <c r="E305" s="16">
        <f t="shared" si="16"/>
        <v>2.3395162742978441E-5</v>
      </c>
      <c r="F305" s="4" t="str">
        <f t="shared" si="17"/>
        <v>-</v>
      </c>
      <c r="G305" s="4" t="str">
        <f t="shared" si="18"/>
        <v>LAZIO</v>
      </c>
      <c r="H305" s="4" t="str">
        <f t="shared" si="19"/>
        <v>-</v>
      </c>
    </row>
    <row r="306" spans="1:8" x14ac:dyDescent="0.2">
      <c r="A306" s="15" t="s">
        <v>689</v>
      </c>
      <c r="B306" s="6" t="s">
        <v>7920</v>
      </c>
      <c r="C306" s="6" t="s">
        <v>7902</v>
      </c>
      <c r="D306" s="7">
        <v>9850</v>
      </c>
      <c r="E306" s="16">
        <f t="shared" si="16"/>
        <v>1.6531015281085916E-4</v>
      </c>
      <c r="F306" s="4" t="str">
        <f t="shared" si="17"/>
        <v>-</v>
      </c>
      <c r="G306" s="4" t="str">
        <f t="shared" si="18"/>
        <v>LOMBARDIA</v>
      </c>
      <c r="H306" s="4" t="str">
        <f t="shared" si="19"/>
        <v>-</v>
      </c>
    </row>
    <row r="307" spans="1:8" x14ac:dyDescent="0.2">
      <c r="A307" s="15" t="s">
        <v>690</v>
      </c>
      <c r="B307" s="6" t="s">
        <v>7956</v>
      </c>
      <c r="C307" s="6" t="s">
        <v>7903</v>
      </c>
      <c r="D307" s="7">
        <v>16871</v>
      </c>
      <c r="E307" s="16">
        <f t="shared" si="16"/>
        <v>2.8314188711390912E-4</v>
      </c>
      <c r="F307" s="4" t="str">
        <f t="shared" si="17"/>
        <v>-</v>
      </c>
      <c r="G307" s="4" t="str">
        <f t="shared" si="18"/>
        <v>TRENTINO-ALTO ADIGE/SÜDTIROL</v>
      </c>
      <c r="H307" s="4" t="str">
        <f t="shared" si="19"/>
        <v>-</v>
      </c>
    </row>
    <row r="308" spans="1:8" x14ac:dyDescent="0.2">
      <c r="A308" s="15" t="s">
        <v>691</v>
      </c>
      <c r="B308" s="4" t="s">
        <v>7920</v>
      </c>
      <c r="C308" s="6" t="s">
        <v>7906</v>
      </c>
      <c r="D308" s="7">
        <v>10316</v>
      </c>
      <c r="E308" s="16">
        <f t="shared" si="16"/>
        <v>1.731309174006927E-4</v>
      </c>
      <c r="F308" s="4" t="str">
        <f t="shared" si="17"/>
        <v>-</v>
      </c>
      <c r="G308" s="4" t="str">
        <f t="shared" si="18"/>
        <v>LIGURIA</v>
      </c>
      <c r="H308" s="4" t="str">
        <f t="shared" si="19"/>
        <v>-</v>
      </c>
    </row>
    <row r="309" spans="1:8" x14ac:dyDescent="0.2">
      <c r="A309" s="15" t="s">
        <v>692</v>
      </c>
      <c r="B309" s="6" t="s">
        <v>7956</v>
      </c>
      <c r="C309" s="6" t="s">
        <v>7904</v>
      </c>
      <c r="D309" s="7">
        <v>6144</v>
      </c>
      <c r="E309" s="16">
        <f t="shared" si="16"/>
        <v>1.031132567380628E-4</v>
      </c>
      <c r="F309" s="4" t="str">
        <f t="shared" si="17"/>
        <v>-</v>
      </c>
      <c r="G309" s="4" t="str">
        <f t="shared" si="18"/>
        <v>VENETO</v>
      </c>
      <c r="H309" s="4" t="str">
        <f t="shared" si="19"/>
        <v>-</v>
      </c>
    </row>
    <row r="310" spans="1:8" x14ac:dyDescent="0.2">
      <c r="A310" s="15" t="s">
        <v>693</v>
      </c>
      <c r="B310" s="6" t="s">
        <v>7920</v>
      </c>
      <c r="C310" s="6" t="s">
        <v>7902</v>
      </c>
      <c r="D310" s="7">
        <v>6524</v>
      </c>
      <c r="E310" s="16">
        <f t="shared" si="16"/>
        <v>1.0949070425766955E-4</v>
      </c>
      <c r="F310" s="4" t="str">
        <f t="shared" si="17"/>
        <v>-</v>
      </c>
      <c r="G310" s="4" t="str">
        <f t="shared" si="18"/>
        <v>LOMBARDIA</v>
      </c>
      <c r="H310" s="4" t="str">
        <f t="shared" si="19"/>
        <v>-</v>
      </c>
    </row>
    <row r="311" spans="1:8" x14ac:dyDescent="0.2">
      <c r="A311" s="15" t="s">
        <v>694</v>
      </c>
      <c r="B311" s="6" t="s">
        <v>7920</v>
      </c>
      <c r="C311" s="6" t="s">
        <v>7902</v>
      </c>
      <c r="D311" s="7">
        <v>17285</v>
      </c>
      <c r="E311" s="16">
        <f t="shared" si="16"/>
        <v>2.9008994835895435E-4</v>
      </c>
      <c r="F311" s="4" t="str">
        <f t="shared" si="17"/>
        <v>-</v>
      </c>
      <c r="G311" s="4" t="str">
        <f t="shared" si="18"/>
        <v>LOMBARDIA</v>
      </c>
      <c r="H311" s="4" t="str">
        <f t="shared" si="19"/>
        <v>-</v>
      </c>
    </row>
    <row r="312" spans="1:8" x14ac:dyDescent="0.2">
      <c r="A312" s="15" t="s">
        <v>695</v>
      </c>
      <c r="B312" s="6" t="s">
        <v>7956</v>
      </c>
      <c r="C312" s="6" t="s">
        <v>7904</v>
      </c>
      <c r="D312" s="7">
        <v>7899</v>
      </c>
      <c r="E312" s="16">
        <f t="shared" si="16"/>
        <v>1.3256699462466765E-4</v>
      </c>
      <c r="F312" s="4" t="str">
        <f t="shared" si="17"/>
        <v>-</v>
      </c>
      <c r="G312" s="4" t="str">
        <f t="shared" si="18"/>
        <v>VENETO</v>
      </c>
      <c r="H312" s="4" t="str">
        <f t="shared" si="19"/>
        <v>-</v>
      </c>
    </row>
    <row r="313" spans="1:8" x14ac:dyDescent="0.2">
      <c r="A313" s="15" t="s">
        <v>696</v>
      </c>
      <c r="B313" s="6" t="s">
        <v>7994</v>
      </c>
      <c r="C313" s="6" t="s">
        <v>7918</v>
      </c>
      <c r="D313" s="7">
        <v>800</v>
      </c>
      <c r="E313" s="16">
        <f t="shared" si="16"/>
        <v>1.3426205304435261E-5</v>
      </c>
      <c r="F313" s="4" t="str">
        <f t="shared" si="17"/>
        <v>-</v>
      </c>
      <c r="G313" s="4" t="str">
        <f t="shared" si="18"/>
        <v>SARDEGNA</v>
      </c>
      <c r="H313" s="4" t="str">
        <f t="shared" si="19"/>
        <v>-</v>
      </c>
    </row>
    <row r="314" spans="1:8" x14ac:dyDescent="0.2">
      <c r="A314" s="15" t="s">
        <v>697</v>
      </c>
      <c r="B314" s="6" t="s">
        <v>7994</v>
      </c>
      <c r="C314" s="6" t="s">
        <v>7918</v>
      </c>
      <c r="D314" s="7">
        <v>946</v>
      </c>
      <c r="E314" s="16">
        <f t="shared" si="16"/>
        <v>1.5876487772494696E-5</v>
      </c>
      <c r="F314" s="4" t="str">
        <f t="shared" si="17"/>
        <v>-</v>
      </c>
      <c r="G314" s="4" t="str">
        <f t="shared" si="18"/>
        <v>SARDEGNA</v>
      </c>
      <c r="H314" s="4" t="str">
        <f t="shared" si="19"/>
        <v>-</v>
      </c>
    </row>
    <row r="315" spans="1:8" x14ac:dyDescent="0.2">
      <c r="A315" s="15" t="s">
        <v>698</v>
      </c>
      <c r="B315" s="6" t="s">
        <v>7987</v>
      </c>
      <c r="C315" s="6" t="s">
        <v>7911</v>
      </c>
      <c r="D315" s="7">
        <v>44202</v>
      </c>
      <c r="E315" s="16">
        <f t="shared" si="16"/>
        <v>7.4183140858330931E-4</v>
      </c>
      <c r="F315" s="4" t="str">
        <f t="shared" si="17"/>
        <v>-</v>
      </c>
      <c r="G315" s="4" t="str">
        <f t="shared" si="18"/>
        <v>LAZIO</v>
      </c>
      <c r="H315" s="4" t="str">
        <f t="shared" si="19"/>
        <v>-</v>
      </c>
    </row>
    <row r="316" spans="1:8" x14ac:dyDescent="0.2">
      <c r="A316" s="15" t="s">
        <v>699</v>
      </c>
      <c r="B316" s="6" t="s">
        <v>7920</v>
      </c>
      <c r="C316" s="6" t="s">
        <v>7902</v>
      </c>
      <c r="D316" s="7">
        <v>3270</v>
      </c>
      <c r="E316" s="16">
        <f t="shared" si="16"/>
        <v>5.487961418187913E-5</v>
      </c>
      <c r="F316" s="4" t="str">
        <f t="shared" si="17"/>
        <v>-</v>
      </c>
      <c r="G316" s="4" t="str">
        <f t="shared" si="18"/>
        <v>LOMBARDIA</v>
      </c>
      <c r="H316" s="4" t="str">
        <f t="shared" si="19"/>
        <v>-</v>
      </c>
    </row>
    <row r="317" spans="1:8" x14ac:dyDescent="0.2">
      <c r="A317" s="15" t="s">
        <v>700</v>
      </c>
      <c r="B317" s="6" t="s">
        <v>7920</v>
      </c>
      <c r="C317" s="6" t="s">
        <v>7902</v>
      </c>
      <c r="D317" s="7">
        <v>3632</v>
      </c>
      <c r="E317" s="16">
        <f t="shared" si="16"/>
        <v>6.0954972082136085E-5</v>
      </c>
      <c r="F317" s="4" t="str">
        <f t="shared" si="17"/>
        <v>-</v>
      </c>
      <c r="G317" s="4" t="str">
        <f t="shared" si="18"/>
        <v>LOMBARDIA</v>
      </c>
      <c r="H317" s="4" t="str">
        <f t="shared" si="19"/>
        <v>-</v>
      </c>
    </row>
    <row r="318" spans="1:8" x14ac:dyDescent="0.2">
      <c r="A318" s="15" t="s">
        <v>314</v>
      </c>
      <c r="B318" s="6" t="s">
        <v>7992</v>
      </c>
      <c r="C318" s="6" t="s">
        <v>7916</v>
      </c>
      <c r="D318" s="7">
        <v>4760</v>
      </c>
      <c r="E318" s="16">
        <f t="shared" si="16"/>
        <v>7.9885921561389806E-5</v>
      </c>
      <c r="F318" s="4" t="str">
        <f t="shared" si="17"/>
        <v>-</v>
      </c>
      <c r="G318" s="4" t="str">
        <f t="shared" si="18"/>
        <v>CALABRIA</v>
      </c>
      <c r="H318" s="4" t="str">
        <f t="shared" si="19"/>
        <v>-</v>
      </c>
    </row>
    <row r="319" spans="1:8" x14ac:dyDescent="0.2">
      <c r="A319" s="15" t="s">
        <v>262</v>
      </c>
      <c r="B319" s="6" t="s">
        <v>7992</v>
      </c>
      <c r="C319" s="6" t="s">
        <v>7916</v>
      </c>
      <c r="D319" s="7">
        <v>1532</v>
      </c>
      <c r="E319" s="16">
        <f t="shared" si="16"/>
        <v>2.5711183157993524E-5</v>
      </c>
      <c r="F319" s="4" t="str">
        <f t="shared" si="17"/>
        <v>-</v>
      </c>
      <c r="G319" s="4" t="str">
        <f t="shared" si="18"/>
        <v>CALABRIA</v>
      </c>
      <c r="H319" s="4" t="str">
        <f t="shared" si="19"/>
        <v>-</v>
      </c>
    </row>
    <row r="320" spans="1:8" x14ac:dyDescent="0.2">
      <c r="A320" s="15" t="s">
        <v>701</v>
      </c>
      <c r="B320" s="6" t="s">
        <v>7920</v>
      </c>
      <c r="C320" s="6" t="s">
        <v>7902</v>
      </c>
      <c r="D320" s="7">
        <v>1625</v>
      </c>
      <c r="E320" s="16">
        <f t="shared" si="16"/>
        <v>2.7271979524634123E-5</v>
      </c>
      <c r="F320" s="4" t="str">
        <f t="shared" si="17"/>
        <v>-</v>
      </c>
      <c r="G320" s="4" t="str">
        <f t="shared" si="18"/>
        <v>LOMBARDIA</v>
      </c>
      <c r="H320" s="4" t="str">
        <f t="shared" si="19"/>
        <v>-</v>
      </c>
    </row>
    <row r="321" spans="1:8" x14ac:dyDescent="0.2">
      <c r="A321" s="15" t="s">
        <v>702</v>
      </c>
      <c r="B321" s="4" t="s">
        <v>7920</v>
      </c>
      <c r="C321" s="6" t="s">
        <v>7906</v>
      </c>
      <c r="D321" s="7">
        <v>11584</v>
      </c>
      <c r="E321" s="16">
        <f t="shared" si="16"/>
        <v>1.9441145280822258E-4</v>
      </c>
      <c r="F321" s="4" t="str">
        <f t="shared" si="17"/>
        <v>-</v>
      </c>
      <c r="G321" s="4" t="str">
        <f t="shared" si="18"/>
        <v>LIGURIA</v>
      </c>
      <c r="H321" s="4" t="str">
        <f t="shared" si="19"/>
        <v>-</v>
      </c>
    </row>
    <row r="322" spans="1:8" x14ac:dyDescent="0.2">
      <c r="A322" s="15" t="s">
        <v>703</v>
      </c>
      <c r="B322" s="6" t="s">
        <v>7920</v>
      </c>
      <c r="C322" s="6" t="s">
        <v>7902</v>
      </c>
      <c r="D322" s="7">
        <v>19138</v>
      </c>
      <c r="E322" s="16">
        <f t="shared" si="16"/>
        <v>3.2118839639535255E-4</v>
      </c>
      <c r="F322" s="4" t="str">
        <f t="shared" si="17"/>
        <v>-</v>
      </c>
      <c r="G322" s="4" t="str">
        <f t="shared" si="18"/>
        <v>LOMBARDIA</v>
      </c>
      <c r="H322" s="4" t="str">
        <f t="shared" si="19"/>
        <v>-</v>
      </c>
    </row>
    <row r="323" spans="1:8" x14ac:dyDescent="0.2">
      <c r="A323" s="15" t="s">
        <v>704</v>
      </c>
      <c r="B323" s="6" t="s">
        <v>7987</v>
      </c>
      <c r="C323" s="6" t="s">
        <v>7908</v>
      </c>
      <c r="D323" s="7">
        <v>98144</v>
      </c>
      <c r="E323" s="16">
        <f t="shared" ref="E323:E386" si="20">IFERROR((D323/$K$2),"DATO MANCANTE")</f>
        <v>1.6471268667481178E-3</v>
      </c>
      <c r="F323" s="4" t="str">
        <f t="shared" ref="F323:F386" si="21">IF(D323&gt;300000,"TROVATO","-")</f>
        <v>-</v>
      </c>
      <c r="G323" s="4" t="str">
        <f t="shared" ref="G323:G386" si="22">IF(AND(D323&gt;50000,D323&lt;100000),"COMPRESO",C323)</f>
        <v>COMPRESO</v>
      </c>
      <c r="H323" s="4" t="str">
        <f t="shared" ref="H323:H386" si="23">IF(D323&gt;500000,"SI","-")</f>
        <v>-</v>
      </c>
    </row>
    <row r="324" spans="1:8" x14ac:dyDescent="0.2">
      <c r="A324" s="15" t="s">
        <v>705</v>
      </c>
      <c r="B324" s="6" t="s">
        <v>7920</v>
      </c>
      <c r="C324" s="6" t="s">
        <v>7902</v>
      </c>
      <c r="D324" s="7">
        <v>667</v>
      </c>
      <c r="E324" s="16">
        <f t="shared" si="20"/>
        <v>1.11940986725729E-5</v>
      </c>
      <c r="F324" s="4" t="str">
        <f t="shared" si="21"/>
        <v>-</v>
      </c>
      <c r="G324" s="4" t="str">
        <f t="shared" si="22"/>
        <v>LOMBARDIA</v>
      </c>
      <c r="H324" s="4" t="str">
        <f t="shared" si="23"/>
        <v>-</v>
      </c>
    </row>
    <row r="325" spans="1:8" x14ac:dyDescent="0.2">
      <c r="A325" s="15" t="s">
        <v>706</v>
      </c>
      <c r="B325" s="6" t="s">
        <v>7956</v>
      </c>
      <c r="C325" s="6" t="s">
        <v>7907</v>
      </c>
      <c r="D325" s="7">
        <v>9656</v>
      </c>
      <c r="E325" s="16">
        <f t="shared" si="20"/>
        <v>1.6205429802453362E-4</v>
      </c>
      <c r="F325" s="4" t="str">
        <f t="shared" si="21"/>
        <v>-</v>
      </c>
      <c r="G325" s="4" t="str">
        <f t="shared" si="22"/>
        <v>EMILIA-ROMAGNA</v>
      </c>
      <c r="H325" s="4" t="str">
        <f t="shared" si="23"/>
        <v>-</v>
      </c>
    </row>
    <row r="326" spans="1:8" x14ac:dyDescent="0.2">
      <c r="A326" s="15" t="s">
        <v>707</v>
      </c>
      <c r="B326" s="6" t="s">
        <v>7956</v>
      </c>
      <c r="C326" s="6" t="s">
        <v>7907</v>
      </c>
      <c r="D326" s="7">
        <v>22133</v>
      </c>
      <c r="E326" s="16">
        <f t="shared" si="20"/>
        <v>3.7145275250383207E-4</v>
      </c>
      <c r="F326" s="4" t="str">
        <f t="shared" si="21"/>
        <v>-</v>
      </c>
      <c r="G326" s="4" t="str">
        <f t="shared" si="22"/>
        <v>EMILIA-ROMAGNA</v>
      </c>
      <c r="H326" s="4" t="str">
        <f t="shared" si="23"/>
        <v>-</v>
      </c>
    </row>
    <row r="327" spans="1:8" x14ac:dyDescent="0.2">
      <c r="A327" s="15" t="s">
        <v>708</v>
      </c>
      <c r="B327" s="6" t="s">
        <v>7920</v>
      </c>
      <c r="C327" s="6" t="s">
        <v>7901</v>
      </c>
      <c r="D327" s="7">
        <v>79</v>
      </c>
      <c r="E327" s="16">
        <f t="shared" si="20"/>
        <v>1.325837773812982E-6</v>
      </c>
      <c r="F327" s="4" t="str">
        <f t="shared" si="21"/>
        <v>-</v>
      </c>
      <c r="G327" s="4" t="str">
        <f t="shared" si="22"/>
        <v>PIEMONTE</v>
      </c>
      <c r="H327" s="4" t="str">
        <f t="shared" si="23"/>
        <v>-</v>
      </c>
    </row>
    <row r="328" spans="1:8" x14ac:dyDescent="0.2">
      <c r="A328" s="15" t="s">
        <v>709</v>
      </c>
      <c r="B328" s="6" t="s">
        <v>7920</v>
      </c>
      <c r="C328" s="6" t="s">
        <v>7901</v>
      </c>
      <c r="D328" s="7">
        <v>201</v>
      </c>
      <c r="E328" s="16">
        <f t="shared" si="20"/>
        <v>3.3733340827393595E-6</v>
      </c>
      <c r="F328" s="4" t="str">
        <f t="shared" si="21"/>
        <v>-</v>
      </c>
      <c r="G328" s="4" t="str">
        <f t="shared" si="22"/>
        <v>PIEMONTE</v>
      </c>
      <c r="H328" s="4" t="str">
        <f t="shared" si="23"/>
        <v>-</v>
      </c>
    </row>
    <row r="329" spans="1:8" x14ac:dyDescent="0.2">
      <c r="A329" s="15" t="s">
        <v>158</v>
      </c>
      <c r="B329" s="6" t="s">
        <v>7992</v>
      </c>
      <c r="C329" s="6" t="s">
        <v>7916</v>
      </c>
      <c r="D329" s="7">
        <v>529</v>
      </c>
      <c r="E329" s="16">
        <f t="shared" si="20"/>
        <v>8.8780782575578169E-6</v>
      </c>
      <c r="F329" s="4" t="str">
        <f t="shared" si="21"/>
        <v>-</v>
      </c>
      <c r="G329" s="4" t="str">
        <f t="shared" si="22"/>
        <v>CALABRIA</v>
      </c>
      <c r="H329" s="4" t="str">
        <f t="shared" si="23"/>
        <v>-</v>
      </c>
    </row>
    <row r="330" spans="1:8" x14ac:dyDescent="0.2">
      <c r="A330" s="15" t="s">
        <v>710</v>
      </c>
      <c r="B330" s="6" t="s">
        <v>7992</v>
      </c>
      <c r="C330" s="6" t="s">
        <v>7912</v>
      </c>
      <c r="D330" s="7">
        <v>1165</v>
      </c>
      <c r="E330" s="16">
        <f t="shared" si="20"/>
        <v>1.9551911474583848E-5</v>
      </c>
      <c r="F330" s="4" t="str">
        <f t="shared" si="21"/>
        <v>-</v>
      </c>
      <c r="G330" s="4" t="str">
        <f t="shared" si="22"/>
        <v>ABRUZZO</v>
      </c>
      <c r="H330" s="4" t="str">
        <f t="shared" si="23"/>
        <v>-</v>
      </c>
    </row>
    <row r="331" spans="1:8" x14ac:dyDescent="0.2">
      <c r="A331" s="15" t="s">
        <v>711</v>
      </c>
      <c r="B331" s="6" t="s">
        <v>7992</v>
      </c>
      <c r="C331" s="6" t="s">
        <v>7913</v>
      </c>
      <c r="D331" s="7">
        <v>22517</v>
      </c>
      <c r="E331" s="16">
        <f t="shared" si="20"/>
        <v>3.7789733104996097E-4</v>
      </c>
      <c r="F331" s="4" t="str">
        <f t="shared" si="21"/>
        <v>-</v>
      </c>
      <c r="G331" s="4" t="str">
        <f t="shared" si="22"/>
        <v>CAMPANIA</v>
      </c>
      <c r="H331" s="4" t="str">
        <f t="shared" si="23"/>
        <v>-</v>
      </c>
    </row>
    <row r="332" spans="1:8" x14ac:dyDescent="0.2">
      <c r="A332" s="15" t="s">
        <v>712</v>
      </c>
      <c r="B332" s="6" t="s">
        <v>7956</v>
      </c>
      <c r="C332" s="6" t="s">
        <v>7904</v>
      </c>
      <c r="D332" s="7">
        <v>4554</v>
      </c>
      <c r="E332" s="16">
        <f t="shared" si="20"/>
        <v>7.6428673695497725E-5</v>
      </c>
      <c r="F332" s="4" t="str">
        <f t="shared" si="21"/>
        <v>-</v>
      </c>
      <c r="G332" s="4" t="str">
        <f t="shared" si="22"/>
        <v>VENETO</v>
      </c>
      <c r="H332" s="4" t="str">
        <f t="shared" si="23"/>
        <v>-</v>
      </c>
    </row>
    <row r="333" spans="1:8" x14ac:dyDescent="0.2">
      <c r="A333" s="15" t="s">
        <v>713</v>
      </c>
      <c r="B333" s="6" t="s">
        <v>7987</v>
      </c>
      <c r="C333" s="6" t="s">
        <v>7911</v>
      </c>
      <c r="D333" s="7">
        <v>18311</v>
      </c>
      <c r="E333" s="16">
        <f t="shared" si="20"/>
        <v>3.0730905666189259E-4</v>
      </c>
      <c r="F333" s="4" t="str">
        <f t="shared" si="21"/>
        <v>-</v>
      </c>
      <c r="G333" s="4" t="str">
        <f t="shared" si="22"/>
        <v>LAZIO</v>
      </c>
      <c r="H333" s="4" t="str">
        <f t="shared" si="23"/>
        <v>-</v>
      </c>
    </row>
    <row r="334" spans="1:8" x14ac:dyDescent="0.2">
      <c r="A334" s="15" t="s">
        <v>714</v>
      </c>
      <c r="B334" s="6" t="s">
        <v>7992</v>
      </c>
      <c r="C334" s="6" t="s">
        <v>7912</v>
      </c>
      <c r="D334" s="7">
        <v>1144</v>
      </c>
      <c r="E334" s="16">
        <f t="shared" si="20"/>
        <v>1.9199473585342424E-5</v>
      </c>
      <c r="F334" s="4" t="str">
        <f t="shared" si="21"/>
        <v>-</v>
      </c>
      <c r="G334" s="4" t="str">
        <f t="shared" si="22"/>
        <v>ABRUZZO</v>
      </c>
      <c r="H334" s="4" t="str">
        <f t="shared" si="23"/>
        <v>-</v>
      </c>
    </row>
    <row r="335" spans="1:8" x14ac:dyDescent="0.2">
      <c r="A335" s="15" t="s">
        <v>715</v>
      </c>
      <c r="B335" s="6" t="s">
        <v>7992</v>
      </c>
      <c r="C335" s="6" t="s">
        <v>7913</v>
      </c>
      <c r="D335" s="7">
        <v>5333</v>
      </c>
      <c r="E335" s="16">
        <f t="shared" si="20"/>
        <v>8.9502441110691564E-5</v>
      </c>
      <c r="F335" s="4" t="str">
        <f t="shared" si="21"/>
        <v>-</v>
      </c>
      <c r="G335" s="4" t="str">
        <f t="shared" si="22"/>
        <v>CAMPANIA</v>
      </c>
      <c r="H335" s="4" t="str">
        <f t="shared" si="23"/>
        <v>-</v>
      </c>
    </row>
    <row r="336" spans="1:8" x14ac:dyDescent="0.2">
      <c r="A336" s="15" t="s">
        <v>716</v>
      </c>
      <c r="B336" s="6" t="s">
        <v>7920</v>
      </c>
      <c r="C336" s="6" t="s">
        <v>7901</v>
      </c>
      <c r="D336" s="7">
        <v>1039</v>
      </c>
      <c r="E336" s="16">
        <f t="shared" si="20"/>
        <v>1.7437284139135295E-5</v>
      </c>
      <c r="F336" s="4" t="str">
        <f t="shared" si="21"/>
        <v>-</v>
      </c>
      <c r="G336" s="4" t="str">
        <f t="shared" si="22"/>
        <v>PIEMONTE</v>
      </c>
      <c r="H336" s="4" t="str">
        <f t="shared" si="23"/>
        <v>-</v>
      </c>
    </row>
    <row r="337" spans="1:8" x14ac:dyDescent="0.2">
      <c r="A337" s="15" t="s">
        <v>717</v>
      </c>
      <c r="B337" s="6" t="s">
        <v>7994</v>
      </c>
      <c r="C337" s="6" t="s">
        <v>7918</v>
      </c>
      <c r="D337" s="7">
        <v>1328</v>
      </c>
      <c r="E337" s="16">
        <f t="shared" si="20"/>
        <v>2.2287500805362534E-5</v>
      </c>
      <c r="F337" s="4" t="str">
        <f t="shared" si="21"/>
        <v>-</v>
      </c>
      <c r="G337" s="4" t="str">
        <f t="shared" si="22"/>
        <v>SARDEGNA</v>
      </c>
      <c r="H337" s="4" t="str">
        <f t="shared" si="23"/>
        <v>-</v>
      </c>
    </row>
    <row r="338" spans="1:8" x14ac:dyDescent="0.2">
      <c r="A338" s="15" t="s">
        <v>718</v>
      </c>
      <c r="B338" s="6" t="s">
        <v>7920</v>
      </c>
      <c r="C338" s="6" t="s">
        <v>7901</v>
      </c>
      <c r="D338" s="7">
        <v>2040</v>
      </c>
      <c r="E338" s="16">
        <f t="shared" si="20"/>
        <v>3.4236823526309919E-5</v>
      </c>
      <c r="F338" s="4" t="str">
        <f t="shared" si="21"/>
        <v>-</v>
      </c>
      <c r="G338" s="4" t="str">
        <f t="shared" si="22"/>
        <v>PIEMONTE</v>
      </c>
      <c r="H338" s="4" t="str">
        <f t="shared" si="23"/>
        <v>-</v>
      </c>
    </row>
    <row r="339" spans="1:8" x14ac:dyDescent="0.2">
      <c r="A339" s="15" t="s">
        <v>719</v>
      </c>
      <c r="B339" s="6" t="s">
        <v>7987</v>
      </c>
      <c r="C339" s="6" t="s">
        <v>7911</v>
      </c>
      <c r="D339" s="7">
        <v>886</v>
      </c>
      <c r="E339" s="16">
        <f t="shared" si="20"/>
        <v>1.4869522374662052E-5</v>
      </c>
      <c r="F339" s="4" t="str">
        <f t="shared" si="21"/>
        <v>-</v>
      </c>
      <c r="G339" s="4" t="str">
        <f t="shared" si="22"/>
        <v>LAZIO</v>
      </c>
      <c r="H339" s="4" t="str">
        <f t="shared" si="23"/>
        <v>-</v>
      </c>
    </row>
    <row r="340" spans="1:8" x14ac:dyDescent="0.2">
      <c r="A340" s="15" t="s">
        <v>720</v>
      </c>
      <c r="B340" s="6" t="s">
        <v>7920</v>
      </c>
      <c r="C340" s="6" t="s">
        <v>7902</v>
      </c>
      <c r="D340" s="7">
        <v>11495</v>
      </c>
      <c r="E340" s="16">
        <f t="shared" si="20"/>
        <v>1.9291778746810415E-4</v>
      </c>
      <c r="F340" s="4" t="str">
        <f t="shared" si="21"/>
        <v>-</v>
      </c>
      <c r="G340" s="4" t="str">
        <f t="shared" si="22"/>
        <v>LOMBARDIA</v>
      </c>
      <c r="H340" s="4" t="str">
        <f t="shared" si="23"/>
        <v>-</v>
      </c>
    </row>
    <row r="341" spans="1:8" x14ac:dyDescent="0.2">
      <c r="A341" s="15" t="s">
        <v>721</v>
      </c>
      <c r="B341" s="6" t="s">
        <v>7920</v>
      </c>
      <c r="C341" s="6" t="s">
        <v>7901</v>
      </c>
      <c r="D341" s="7">
        <v>2201</v>
      </c>
      <c r="E341" s="16">
        <f t="shared" si="20"/>
        <v>3.6938847343827514E-5</v>
      </c>
      <c r="F341" s="4" t="str">
        <f t="shared" si="21"/>
        <v>-</v>
      </c>
      <c r="G341" s="4" t="str">
        <f t="shared" si="22"/>
        <v>PIEMONTE</v>
      </c>
      <c r="H341" s="4" t="str">
        <f t="shared" si="23"/>
        <v>-</v>
      </c>
    </row>
    <row r="342" spans="1:8" x14ac:dyDescent="0.2">
      <c r="A342" s="15" t="s">
        <v>722</v>
      </c>
      <c r="B342" s="6" t="s">
        <v>7992</v>
      </c>
      <c r="C342" s="6" t="s">
        <v>7915</v>
      </c>
      <c r="D342" s="7">
        <v>679</v>
      </c>
      <c r="E342" s="16">
        <f t="shared" si="20"/>
        <v>1.1395491752139428E-5</v>
      </c>
      <c r="F342" s="4" t="str">
        <f t="shared" si="21"/>
        <v>-</v>
      </c>
      <c r="G342" s="4" t="str">
        <f t="shared" si="22"/>
        <v>BASILICATA</v>
      </c>
      <c r="H342" s="4" t="str">
        <f t="shared" si="23"/>
        <v>-</v>
      </c>
    </row>
    <row r="343" spans="1:8" x14ac:dyDescent="0.2">
      <c r="A343" s="15" t="s">
        <v>723</v>
      </c>
      <c r="B343" s="6" t="s">
        <v>7920</v>
      </c>
      <c r="C343" s="6" t="s">
        <v>7906</v>
      </c>
      <c r="D343" s="7">
        <v>124</v>
      </c>
      <c r="E343" s="16">
        <f t="shared" si="20"/>
        <v>2.0810618221874654E-6</v>
      </c>
      <c r="F343" s="4" t="str">
        <f t="shared" si="21"/>
        <v>-</v>
      </c>
      <c r="G343" s="4" t="str">
        <f t="shared" si="22"/>
        <v>LIGURIA</v>
      </c>
      <c r="H343" s="4" t="str">
        <f t="shared" si="23"/>
        <v>-</v>
      </c>
    </row>
    <row r="344" spans="1:8" x14ac:dyDescent="0.2">
      <c r="A344" s="15" t="s">
        <v>724</v>
      </c>
      <c r="B344" s="6" t="s">
        <v>7994</v>
      </c>
      <c r="C344" s="6" t="s">
        <v>7918</v>
      </c>
      <c r="D344" s="7">
        <v>489</v>
      </c>
      <c r="E344" s="16">
        <f t="shared" si="20"/>
        <v>8.2067679923360543E-6</v>
      </c>
      <c r="F344" s="4" t="str">
        <f t="shared" si="21"/>
        <v>-</v>
      </c>
      <c r="G344" s="4" t="str">
        <f t="shared" si="22"/>
        <v>SARDEGNA</v>
      </c>
      <c r="H344" s="4" t="str">
        <f t="shared" si="23"/>
        <v>-</v>
      </c>
    </row>
    <row r="345" spans="1:8" x14ac:dyDescent="0.2">
      <c r="A345" s="15" t="s">
        <v>725</v>
      </c>
      <c r="B345" s="6" t="s">
        <v>7920</v>
      </c>
      <c r="C345" s="6" t="s">
        <v>37824</v>
      </c>
      <c r="D345" s="7">
        <v>1294</v>
      </c>
      <c r="E345" s="16">
        <f t="shared" si="20"/>
        <v>2.1716887079924037E-5</v>
      </c>
      <c r="F345" s="4" t="str">
        <f t="shared" si="21"/>
        <v>-</v>
      </c>
      <c r="G345" s="4" t="str">
        <f t="shared" si="22"/>
        <v>VALLE D'AOSTA/VALLEE D'AOSTE</v>
      </c>
      <c r="H345" s="4" t="str">
        <f t="shared" si="23"/>
        <v>-</v>
      </c>
    </row>
    <row r="346" spans="1:8" x14ac:dyDescent="0.2">
      <c r="A346" s="15" t="s">
        <v>726</v>
      </c>
      <c r="B346" s="6" t="s">
        <v>7987</v>
      </c>
      <c r="C346" s="6" t="s">
        <v>7911</v>
      </c>
      <c r="D346" s="7">
        <v>2379</v>
      </c>
      <c r="E346" s="16">
        <f t="shared" si="20"/>
        <v>3.9926178024064359E-5</v>
      </c>
      <c r="F346" s="4" t="str">
        <f t="shared" si="21"/>
        <v>-</v>
      </c>
      <c r="G346" s="4" t="str">
        <f t="shared" si="22"/>
        <v>LAZIO</v>
      </c>
      <c r="H346" s="4" t="str">
        <f t="shared" si="23"/>
        <v>-</v>
      </c>
    </row>
    <row r="347" spans="1:8" x14ac:dyDescent="0.2">
      <c r="A347" s="15" t="s">
        <v>727</v>
      </c>
      <c r="B347" s="4" t="s">
        <v>7920</v>
      </c>
      <c r="C347" s="6" t="s">
        <v>7906</v>
      </c>
      <c r="D347" s="7">
        <v>630</v>
      </c>
      <c r="E347" s="16">
        <f t="shared" si="20"/>
        <v>1.0573136677242768E-5</v>
      </c>
      <c r="F347" s="4" t="str">
        <f t="shared" si="21"/>
        <v>-</v>
      </c>
      <c r="G347" s="4" t="str">
        <f t="shared" si="22"/>
        <v>LIGURIA</v>
      </c>
      <c r="H347" s="4" t="str">
        <f t="shared" si="23"/>
        <v>-</v>
      </c>
    </row>
    <row r="348" spans="1:8" x14ac:dyDescent="0.2">
      <c r="A348" s="15" t="s">
        <v>728</v>
      </c>
      <c r="B348" s="6" t="s">
        <v>7992</v>
      </c>
      <c r="C348" s="6" t="s">
        <v>7914</v>
      </c>
      <c r="D348" s="7">
        <v>3953</v>
      </c>
      <c r="E348" s="16">
        <f t="shared" si="20"/>
        <v>6.6342236960540731E-5</v>
      </c>
      <c r="F348" s="4" t="str">
        <f t="shared" si="21"/>
        <v>-</v>
      </c>
      <c r="G348" s="4" t="str">
        <f t="shared" si="22"/>
        <v>PUGLIA</v>
      </c>
      <c r="H348" s="4" t="str">
        <f t="shared" si="23"/>
        <v>-</v>
      </c>
    </row>
    <row r="349" spans="1:8" x14ac:dyDescent="0.2">
      <c r="A349" s="15" t="s">
        <v>729</v>
      </c>
      <c r="B349" s="6" t="s">
        <v>7920</v>
      </c>
      <c r="C349" s="6" t="s">
        <v>7901</v>
      </c>
      <c r="D349" s="7">
        <v>250</v>
      </c>
      <c r="E349" s="16">
        <f t="shared" si="20"/>
        <v>4.1956891576360191E-6</v>
      </c>
      <c r="F349" s="4" t="str">
        <f t="shared" si="21"/>
        <v>-</v>
      </c>
      <c r="G349" s="4" t="str">
        <f t="shared" si="22"/>
        <v>PIEMONTE</v>
      </c>
      <c r="H349" s="4" t="str">
        <f t="shared" si="23"/>
        <v>-</v>
      </c>
    </row>
    <row r="350" spans="1:8" x14ac:dyDescent="0.2">
      <c r="A350" s="15" t="s">
        <v>730</v>
      </c>
      <c r="B350" s="6" t="s">
        <v>7920</v>
      </c>
      <c r="C350" s="6" t="s">
        <v>7901</v>
      </c>
      <c r="D350" s="7">
        <v>14195</v>
      </c>
      <c r="E350" s="16">
        <f t="shared" si="20"/>
        <v>2.3823123037057317E-4</v>
      </c>
      <c r="F350" s="4" t="str">
        <f t="shared" si="21"/>
        <v>-</v>
      </c>
      <c r="G350" s="4" t="str">
        <f t="shared" si="22"/>
        <v>PIEMONTE</v>
      </c>
      <c r="H350" s="4" t="str">
        <f t="shared" si="23"/>
        <v>-</v>
      </c>
    </row>
    <row r="351" spans="1:8" x14ac:dyDescent="0.2">
      <c r="A351" s="15" t="s">
        <v>731</v>
      </c>
      <c r="B351" s="6" t="s">
        <v>7920</v>
      </c>
      <c r="C351" s="6" t="s">
        <v>7902</v>
      </c>
      <c r="D351" s="7">
        <v>4987</v>
      </c>
      <c r="E351" s="16">
        <f t="shared" si="20"/>
        <v>8.3695607316523315E-5</v>
      </c>
      <c r="F351" s="4" t="str">
        <f t="shared" si="21"/>
        <v>-</v>
      </c>
      <c r="G351" s="4" t="str">
        <f t="shared" si="22"/>
        <v>LOMBARDIA</v>
      </c>
      <c r="H351" s="4" t="str">
        <f t="shared" si="23"/>
        <v>-</v>
      </c>
    </row>
    <row r="352" spans="1:8" x14ac:dyDescent="0.2">
      <c r="A352" s="15" t="s">
        <v>732</v>
      </c>
      <c r="B352" s="6" t="s">
        <v>7992</v>
      </c>
      <c r="C352" s="6" t="s">
        <v>7913</v>
      </c>
      <c r="D352" s="7">
        <v>2016</v>
      </c>
      <c r="E352" s="16">
        <f t="shared" si="20"/>
        <v>3.3834037367176859E-5</v>
      </c>
      <c r="F352" s="4" t="str">
        <f t="shared" si="21"/>
        <v>-</v>
      </c>
      <c r="G352" s="4" t="str">
        <f t="shared" si="22"/>
        <v>CAMPANIA</v>
      </c>
      <c r="H352" s="4" t="str">
        <f t="shared" si="23"/>
        <v>-</v>
      </c>
    </row>
    <row r="353" spans="1:8" x14ac:dyDescent="0.2">
      <c r="A353" s="15" t="s">
        <v>733</v>
      </c>
      <c r="B353" s="6" t="s">
        <v>7992</v>
      </c>
      <c r="C353" s="6" t="s">
        <v>7913</v>
      </c>
      <c r="D353" s="7">
        <v>830</v>
      </c>
      <c r="E353" s="16">
        <f t="shared" si="20"/>
        <v>1.3929688003351584E-5</v>
      </c>
      <c r="F353" s="4" t="str">
        <f t="shared" si="21"/>
        <v>-</v>
      </c>
      <c r="G353" s="4" t="str">
        <f t="shared" si="22"/>
        <v>CAMPANIA</v>
      </c>
      <c r="H353" s="4" t="str">
        <f t="shared" si="23"/>
        <v>-</v>
      </c>
    </row>
    <row r="354" spans="1:8" x14ac:dyDescent="0.2">
      <c r="A354" s="15" t="s">
        <v>734</v>
      </c>
      <c r="B354" s="6" t="s">
        <v>7987</v>
      </c>
      <c r="C354" s="6" t="s">
        <v>7911</v>
      </c>
      <c r="D354" s="7">
        <v>7386</v>
      </c>
      <c r="E354" s="16">
        <f t="shared" si="20"/>
        <v>1.2395744047319856E-4</v>
      </c>
      <c r="F354" s="4" t="str">
        <f t="shared" si="21"/>
        <v>-</v>
      </c>
      <c r="G354" s="4" t="str">
        <f t="shared" si="22"/>
        <v>LAZIO</v>
      </c>
      <c r="H354" s="4" t="str">
        <f t="shared" si="23"/>
        <v>-</v>
      </c>
    </row>
    <row r="355" spans="1:8" x14ac:dyDescent="0.2">
      <c r="A355" s="15" t="s">
        <v>735</v>
      </c>
      <c r="B355" s="6" t="s">
        <v>7956</v>
      </c>
      <c r="C355" s="6" t="s">
        <v>7904</v>
      </c>
      <c r="D355" s="7">
        <v>1847</v>
      </c>
      <c r="E355" s="16">
        <f t="shared" si="20"/>
        <v>3.0997751496614911E-5</v>
      </c>
      <c r="F355" s="4" t="str">
        <f t="shared" si="21"/>
        <v>-</v>
      </c>
      <c r="G355" s="4" t="str">
        <f t="shared" si="22"/>
        <v>VENETO</v>
      </c>
      <c r="H355" s="4" t="str">
        <f t="shared" si="23"/>
        <v>-</v>
      </c>
    </row>
    <row r="356" spans="1:8" x14ac:dyDescent="0.2">
      <c r="A356" s="15" t="s">
        <v>736</v>
      </c>
      <c r="B356" s="6" t="s">
        <v>7956</v>
      </c>
      <c r="C356" s="6" t="s">
        <v>7904</v>
      </c>
      <c r="D356" s="7">
        <v>2811</v>
      </c>
      <c r="E356" s="16">
        <f t="shared" si="20"/>
        <v>4.7176328888459398E-5</v>
      </c>
      <c r="F356" s="4" t="str">
        <f t="shared" si="21"/>
        <v>-</v>
      </c>
      <c r="G356" s="4" t="str">
        <f t="shared" si="22"/>
        <v>VENETO</v>
      </c>
      <c r="H356" s="4" t="str">
        <f t="shared" si="23"/>
        <v>-</v>
      </c>
    </row>
    <row r="357" spans="1:8" x14ac:dyDescent="0.2">
      <c r="A357" s="15" t="s">
        <v>737</v>
      </c>
      <c r="B357" s="6" t="s">
        <v>7987</v>
      </c>
      <c r="C357" s="6" t="s">
        <v>7910</v>
      </c>
      <c r="D357" s="7">
        <v>1287</v>
      </c>
      <c r="E357" s="16">
        <f t="shared" si="20"/>
        <v>2.1599407783510227E-5</v>
      </c>
      <c r="F357" s="4" t="str">
        <f t="shared" si="21"/>
        <v>-</v>
      </c>
      <c r="G357" s="4" t="str">
        <f t="shared" si="22"/>
        <v>MARCHE</v>
      </c>
      <c r="H357" s="4" t="str">
        <f t="shared" si="23"/>
        <v>-</v>
      </c>
    </row>
    <row r="358" spans="1:8" x14ac:dyDescent="0.2">
      <c r="A358" s="15" t="s">
        <v>738</v>
      </c>
      <c r="B358" s="6" t="s">
        <v>7920</v>
      </c>
      <c r="C358" s="6" t="s">
        <v>7901</v>
      </c>
      <c r="D358" s="7">
        <v>6068</v>
      </c>
      <c r="E358" s="16">
        <f t="shared" si="20"/>
        <v>1.0183776723414146E-4</v>
      </c>
      <c r="F358" s="4" t="str">
        <f t="shared" si="21"/>
        <v>-</v>
      </c>
      <c r="G358" s="4" t="str">
        <f t="shared" si="22"/>
        <v>PIEMONTE</v>
      </c>
      <c r="H358" s="4" t="str">
        <f t="shared" si="23"/>
        <v>-</v>
      </c>
    </row>
    <row r="359" spans="1:8" x14ac:dyDescent="0.2">
      <c r="A359" s="15" t="s">
        <v>739</v>
      </c>
      <c r="B359" s="6" t="s">
        <v>7956</v>
      </c>
      <c r="C359" s="6" t="s">
        <v>7904</v>
      </c>
      <c r="D359" s="7">
        <v>2191</v>
      </c>
      <c r="E359" s="16">
        <f t="shared" si="20"/>
        <v>3.6771019777522072E-5</v>
      </c>
      <c r="F359" s="4" t="str">
        <f t="shared" si="21"/>
        <v>-</v>
      </c>
      <c r="G359" s="4" t="str">
        <f t="shared" si="22"/>
        <v>VENETO</v>
      </c>
      <c r="H359" s="4" t="str">
        <f t="shared" si="23"/>
        <v>-</v>
      </c>
    </row>
    <row r="360" spans="1:8" x14ac:dyDescent="0.2">
      <c r="A360" s="15" t="s">
        <v>740</v>
      </c>
      <c r="B360" s="6" t="s">
        <v>7987</v>
      </c>
      <c r="C360" s="6" t="s">
        <v>7909</v>
      </c>
      <c r="D360" s="7">
        <v>2839</v>
      </c>
      <c r="E360" s="16">
        <f t="shared" si="20"/>
        <v>4.7646246074114635E-5</v>
      </c>
      <c r="F360" s="4" t="str">
        <f t="shared" si="21"/>
        <v>-</v>
      </c>
      <c r="G360" s="4" t="str">
        <f t="shared" si="22"/>
        <v>UMBRIA</v>
      </c>
      <c r="H360" s="4" t="str">
        <f t="shared" si="23"/>
        <v>-</v>
      </c>
    </row>
    <row r="361" spans="1:8" x14ac:dyDescent="0.2">
      <c r="A361" s="15" t="s">
        <v>741</v>
      </c>
      <c r="B361" s="6" t="s">
        <v>7920</v>
      </c>
      <c r="C361" s="6" t="s">
        <v>7902</v>
      </c>
      <c r="D361" s="7">
        <v>4845</v>
      </c>
      <c r="E361" s="16">
        <f t="shared" si="20"/>
        <v>8.1312455874986046E-5</v>
      </c>
      <c r="F361" s="4" t="str">
        <f t="shared" si="21"/>
        <v>-</v>
      </c>
      <c r="G361" s="4" t="str">
        <f t="shared" si="22"/>
        <v>LOMBARDIA</v>
      </c>
      <c r="H361" s="4" t="str">
        <f t="shared" si="23"/>
        <v>-</v>
      </c>
    </row>
    <row r="362" spans="1:8" x14ac:dyDescent="0.2">
      <c r="A362" s="15" t="s">
        <v>742</v>
      </c>
      <c r="B362" s="6" t="s">
        <v>7956</v>
      </c>
      <c r="C362" s="6" t="s">
        <v>7904</v>
      </c>
      <c r="D362" s="7">
        <v>2465</v>
      </c>
      <c r="E362" s="16">
        <f t="shared" si="20"/>
        <v>4.1369495094291149E-5</v>
      </c>
      <c r="F362" s="4" t="str">
        <f t="shared" si="21"/>
        <v>-</v>
      </c>
      <c r="G362" s="4" t="str">
        <f t="shared" si="22"/>
        <v>VENETO</v>
      </c>
      <c r="H362" s="4" t="str">
        <f t="shared" si="23"/>
        <v>-</v>
      </c>
    </row>
    <row r="363" spans="1:8" x14ac:dyDescent="0.2">
      <c r="A363" s="15" t="s">
        <v>743</v>
      </c>
      <c r="B363" s="6" t="s">
        <v>7956</v>
      </c>
      <c r="C363" s="6" t="s">
        <v>7904</v>
      </c>
      <c r="D363" s="7">
        <v>3303</v>
      </c>
      <c r="E363" s="16">
        <f t="shared" si="20"/>
        <v>5.5433445150687087E-5</v>
      </c>
      <c r="F363" s="4" t="str">
        <f t="shared" si="21"/>
        <v>-</v>
      </c>
      <c r="G363" s="4" t="str">
        <f t="shared" si="22"/>
        <v>VENETO</v>
      </c>
      <c r="H363" s="4" t="str">
        <f t="shared" si="23"/>
        <v>-</v>
      </c>
    </row>
    <row r="364" spans="1:8" x14ac:dyDescent="0.2">
      <c r="A364" s="15" t="s">
        <v>744</v>
      </c>
      <c r="B364" s="6" t="s">
        <v>7992</v>
      </c>
      <c r="C364" s="6" t="s">
        <v>7912</v>
      </c>
      <c r="D364" s="7">
        <v>871</v>
      </c>
      <c r="E364" s="16">
        <f t="shared" si="20"/>
        <v>1.4617781025203891E-5</v>
      </c>
      <c r="F364" s="4" t="str">
        <f t="shared" si="21"/>
        <v>-</v>
      </c>
      <c r="G364" s="4" t="str">
        <f t="shared" si="22"/>
        <v>ABRUZZO</v>
      </c>
      <c r="H364" s="4" t="str">
        <f t="shared" si="23"/>
        <v>-</v>
      </c>
    </row>
    <row r="365" spans="1:8" x14ac:dyDescent="0.2">
      <c r="A365" s="15" t="s">
        <v>745</v>
      </c>
      <c r="B365" s="6" t="s">
        <v>7987</v>
      </c>
      <c r="C365" s="6" t="s">
        <v>7911</v>
      </c>
      <c r="D365" s="7">
        <v>1647</v>
      </c>
      <c r="E365" s="16">
        <f t="shared" si="20"/>
        <v>2.7641200170506095E-5</v>
      </c>
      <c r="F365" s="4" t="str">
        <f t="shared" si="21"/>
        <v>-</v>
      </c>
      <c r="G365" s="4" t="str">
        <f t="shared" si="22"/>
        <v>LAZIO</v>
      </c>
      <c r="H365" s="4" t="str">
        <f t="shared" si="23"/>
        <v>-</v>
      </c>
    </row>
    <row r="366" spans="1:8" x14ac:dyDescent="0.2">
      <c r="A366" s="15" t="s">
        <v>746</v>
      </c>
      <c r="B366" s="6" t="s">
        <v>7956</v>
      </c>
      <c r="C366" s="6" t="s">
        <v>7905</v>
      </c>
      <c r="D366" s="7">
        <v>2243</v>
      </c>
      <c r="E366" s="16">
        <f t="shared" si="20"/>
        <v>3.7643723122310361E-5</v>
      </c>
      <c r="F366" s="4" t="str">
        <f t="shared" si="21"/>
        <v>-</v>
      </c>
      <c r="G366" s="4" t="str">
        <f t="shared" si="22"/>
        <v>FRIULI-VENEZIA GIULIA</v>
      </c>
      <c r="H366" s="4" t="str">
        <f t="shared" si="23"/>
        <v>-</v>
      </c>
    </row>
    <row r="367" spans="1:8" x14ac:dyDescent="0.2">
      <c r="A367" s="15" t="s">
        <v>747</v>
      </c>
      <c r="B367" s="6" t="s">
        <v>7956</v>
      </c>
      <c r="C367" s="6" t="s">
        <v>7905</v>
      </c>
      <c r="D367" s="7">
        <v>2877</v>
      </c>
      <c r="E367" s="16">
        <f t="shared" si="20"/>
        <v>4.8283990826075306E-5</v>
      </c>
      <c r="F367" s="4" t="str">
        <f t="shared" si="21"/>
        <v>-</v>
      </c>
      <c r="G367" s="4" t="str">
        <f t="shared" si="22"/>
        <v>FRIULI-VENEZIA GIULIA</v>
      </c>
      <c r="H367" s="4" t="str">
        <f t="shared" si="23"/>
        <v>-</v>
      </c>
    </row>
    <row r="368" spans="1:8" x14ac:dyDescent="0.2">
      <c r="A368" s="15" t="s">
        <v>748</v>
      </c>
      <c r="B368" s="6" t="s">
        <v>7987</v>
      </c>
      <c r="C368" s="6" t="s">
        <v>7911</v>
      </c>
      <c r="D368" s="7">
        <v>13665</v>
      </c>
      <c r="E368" s="16">
        <f t="shared" si="20"/>
        <v>2.2933636935638482E-4</v>
      </c>
      <c r="F368" s="4" t="str">
        <f t="shared" si="21"/>
        <v>-</v>
      </c>
      <c r="G368" s="4" t="str">
        <f t="shared" si="22"/>
        <v>LAZIO</v>
      </c>
      <c r="H368" s="4" t="str">
        <f t="shared" si="23"/>
        <v>-</v>
      </c>
    </row>
    <row r="369" spans="1:8" x14ac:dyDescent="0.2">
      <c r="A369" s="15" t="s">
        <v>749</v>
      </c>
      <c r="B369" s="6" t="s">
        <v>7920</v>
      </c>
      <c r="C369" s="6" t="s">
        <v>7902</v>
      </c>
      <c r="D369" s="7">
        <v>3571</v>
      </c>
      <c r="E369" s="16">
        <f t="shared" si="20"/>
        <v>5.9931223927672899E-5</v>
      </c>
      <c r="F369" s="4" t="str">
        <f t="shared" si="21"/>
        <v>-</v>
      </c>
      <c r="G369" s="4" t="str">
        <f t="shared" si="22"/>
        <v>LOMBARDIA</v>
      </c>
      <c r="H369" s="4" t="str">
        <f t="shared" si="23"/>
        <v>-</v>
      </c>
    </row>
    <row r="370" spans="1:8" x14ac:dyDescent="0.2">
      <c r="A370" s="15" t="s">
        <v>750</v>
      </c>
      <c r="B370" s="6" t="s">
        <v>7920</v>
      </c>
      <c r="C370" s="6" t="s">
        <v>37824</v>
      </c>
      <c r="D370" s="7">
        <v>892</v>
      </c>
      <c r="E370" s="16">
        <f t="shared" si="20"/>
        <v>1.4970218914445317E-5</v>
      </c>
      <c r="F370" s="4" t="str">
        <f t="shared" si="21"/>
        <v>-</v>
      </c>
      <c r="G370" s="4" t="str">
        <f t="shared" si="22"/>
        <v>VALLE D'AOSTA/VALLEE D'AOSTE</v>
      </c>
      <c r="H370" s="4" t="str">
        <f t="shared" si="23"/>
        <v>-</v>
      </c>
    </row>
    <row r="371" spans="1:8" x14ac:dyDescent="0.2">
      <c r="A371" s="15" t="s">
        <v>751</v>
      </c>
      <c r="B371" s="6" t="s">
        <v>7994</v>
      </c>
      <c r="C371" s="6" t="s">
        <v>7918</v>
      </c>
      <c r="D371" s="7">
        <v>11447</v>
      </c>
      <c r="E371" s="16">
        <f t="shared" si="20"/>
        <v>1.9211221514983806E-4</v>
      </c>
      <c r="F371" s="4" t="str">
        <f t="shared" si="21"/>
        <v>-</v>
      </c>
      <c r="G371" s="4" t="str">
        <f t="shared" si="22"/>
        <v>SARDEGNA</v>
      </c>
      <c r="H371" s="4" t="str">
        <f t="shared" si="23"/>
        <v>-</v>
      </c>
    </row>
    <row r="372" spans="1:8" x14ac:dyDescent="0.2">
      <c r="A372" s="15" t="s">
        <v>752</v>
      </c>
      <c r="B372" s="6" t="s">
        <v>7920</v>
      </c>
      <c r="C372" s="6" t="s">
        <v>7902</v>
      </c>
      <c r="D372" s="7">
        <v>2760</v>
      </c>
      <c r="E372" s="16">
        <f t="shared" si="20"/>
        <v>4.6320408300301653E-5</v>
      </c>
      <c r="F372" s="4" t="str">
        <f t="shared" si="21"/>
        <v>-</v>
      </c>
      <c r="G372" s="4" t="str">
        <f t="shared" si="22"/>
        <v>LOMBARDIA</v>
      </c>
      <c r="H372" s="4" t="str">
        <f t="shared" si="23"/>
        <v>-</v>
      </c>
    </row>
    <row r="373" spans="1:8" x14ac:dyDescent="0.2">
      <c r="A373" s="15" t="s">
        <v>753</v>
      </c>
      <c r="B373" s="6" t="s">
        <v>7994</v>
      </c>
      <c r="C373" s="6" t="s">
        <v>7918</v>
      </c>
      <c r="D373" s="7">
        <v>2501</v>
      </c>
      <c r="E373" s="16">
        <f t="shared" si="20"/>
        <v>4.1973674332990739E-5</v>
      </c>
      <c r="F373" s="4" t="str">
        <f t="shared" si="21"/>
        <v>-</v>
      </c>
      <c r="G373" s="4" t="str">
        <f t="shared" si="22"/>
        <v>SARDEGNA</v>
      </c>
      <c r="H373" s="4" t="str">
        <f t="shared" si="23"/>
        <v>-</v>
      </c>
    </row>
    <row r="374" spans="1:8" x14ac:dyDescent="0.2">
      <c r="A374" s="15" t="s">
        <v>754</v>
      </c>
      <c r="B374" s="6" t="s">
        <v>7992</v>
      </c>
      <c r="C374" s="6" t="s">
        <v>7913</v>
      </c>
      <c r="D374" s="7">
        <v>34933</v>
      </c>
      <c r="E374" s="16">
        <f t="shared" si="20"/>
        <v>5.8627203737479628E-4</v>
      </c>
      <c r="F374" s="4" t="str">
        <f t="shared" si="21"/>
        <v>-</v>
      </c>
      <c r="G374" s="4" t="str">
        <f t="shared" si="22"/>
        <v>CAMPANIA</v>
      </c>
      <c r="H374" s="4" t="str">
        <f t="shared" si="23"/>
        <v>-</v>
      </c>
    </row>
    <row r="375" spans="1:8" x14ac:dyDescent="0.2">
      <c r="A375" s="15" t="s">
        <v>755</v>
      </c>
      <c r="B375" s="6" t="s">
        <v>7956</v>
      </c>
      <c r="C375" s="6" t="s">
        <v>7904</v>
      </c>
      <c r="D375" s="7">
        <v>4682</v>
      </c>
      <c r="E375" s="16">
        <f t="shared" si="20"/>
        <v>7.8576866544207363E-5</v>
      </c>
      <c r="F375" s="4" t="str">
        <f t="shared" si="21"/>
        <v>-</v>
      </c>
      <c r="G375" s="4" t="str">
        <f t="shared" si="22"/>
        <v>VENETO</v>
      </c>
      <c r="H375" s="4" t="str">
        <f t="shared" si="23"/>
        <v>-</v>
      </c>
    </row>
    <row r="376" spans="1:8" x14ac:dyDescent="0.2">
      <c r="A376" s="15" t="s">
        <v>756</v>
      </c>
      <c r="B376" s="6" t="s">
        <v>7956</v>
      </c>
      <c r="C376" s="6" t="s">
        <v>7904</v>
      </c>
      <c r="D376" s="7">
        <v>25589</v>
      </c>
      <c r="E376" s="16">
        <f t="shared" si="20"/>
        <v>4.2945395941899238E-4</v>
      </c>
      <c r="F376" s="4" t="str">
        <f t="shared" si="21"/>
        <v>-</v>
      </c>
      <c r="G376" s="4" t="str">
        <f t="shared" si="22"/>
        <v>VENETO</v>
      </c>
      <c r="H376" s="4" t="str">
        <f t="shared" si="23"/>
        <v>-</v>
      </c>
    </row>
    <row r="377" spans="1:8" x14ac:dyDescent="0.2">
      <c r="A377" s="15" t="s">
        <v>757</v>
      </c>
      <c r="B377" s="6" t="s">
        <v>7992</v>
      </c>
      <c r="C377" s="6" t="s">
        <v>7913</v>
      </c>
      <c r="D377" s="7">
        <v>5580</v>
      </c>
      <c r="E377" s="16">
        <f t="shared" si="20"/>
        <v>9.3647781998435942E-5</v>
      </c>
      <c r="F377" s="4" t="str">
        <f t="shared" si="21"/>
        <v>-</v>
      </c>
      <c r="G377" s="4" t="str">
        <f t="shared" si="22"/>
        <v>CAMPANIA</v>
      </c>
      <c r="H377" s="4" t="str">
        <f t="shared" si="23"/>
        <v>-</v>
      </c>
    </row>
    <row r="378" spans="1:8" x14ac:dyDescent="0.2">
      <c r="A378" s="15" t="s">
        <v>758</v>
      </c>
      <c r="B378" s="6" t="s">
        <v>7987</v>
      </c>
      <c r="C378" s="6" t="s">
        <v>7908</v>
      </c>
      <c r="D378" s="7">
        <v>7228</v>
      </c>
      <c r="E378" s="16">
        <f t="shared" si="20"/>
        <v>1.2130576492557258E-4</v>
      </c>
      <c r="F378" s="4" t="str">
        <f t="shared" si="21"/>
        <v>-</v>
      </c>
      <c r="G378" s="4" t="str">
        <f t="shared" si="22"/>
        <v>TOSCANA</v>
      </c>
      <c r="H378" s="4" t="str">
        <f t="shared" si="23"/>
        <v>-</v>
      </c>
    </row>
    <row r="379" spans="1:8" x14ac:dyDescent="0.2">
      <c r="A379" s="15" t="s">
        <v>759</v>
      </c>
      <c r="B379" s="6" t="s">
        <v>7987</v>
      </c>
      <c r="C379" s="6" t="s">
        <v>7910</v>
      </c>
      <c r="D379" s="7">
        <v>49958</v>
      </c>
      <c r="E379" s="16">
        <f t="shared" si="20"/>
        <v>8.3843295574872101E-4</v>
      </c>
      <c r="F379" s="4" t="str">
        <f t="shared" si="21"/>
        <v>-</v>
      </c>
      <c r="G379" s="4" t="str">
        <f t="shared" si="22"/>
        <v>MARCHE</v>
      </c>
      <c r="H379" s="4" t="str">
        <f t="shared" si="23"/>
        <v>-</v>
      </c>
    </row>
    <row r="380" spans="1:8" x14ac:dyDescent="0.2">
      <c r="A380" s="15" t="s">
        <v>760</v>
      </c>
      <c r="B380" s="6" t="s">
        <v>7992</v>
      </c>
      <c r="C380" s="6" t="s">
        <v>7914</v>
      </c>
      <c r="D380" s="7">
        <v>6194</v>
      </c>
      <c r="E380" s="16">
        <f t="shared" si="20"/>
        <v>1.0395239456959001E-4</v>
      </c>
      <c r="F380" s="4" t="str">
        <f t="shared" si="21"/>
        <v>-</v>
      </c>
      <c r="G380" s="4" t="str">
        <f t="shared" si="22"/>
        <v>PUGLIA</v>
      </c>
      <c r="H380" s="4" t="str">
        <f t="shared" si="23"/>
        <v>-</v>
      </c>
    </row>
    <row r="381" spans="1:8" x14ac:dyDescent="0.2">
      <c r="A381" s="15" t="s">
        <v>761</v>
      </c>
      <c r="B381" s="6" t="s">
        <v>7987</v>
      </c>
      <c r="C381" s="6" t="s">
        <v>7911</v>
      </c>
      <c r="D381" s="7">
        <v>266</v>
      </c>
      <c r="E381" s="16">
        <f t="shared" si="20"/>
        <v>4.4642132637247247E-6</v>
      </c>
      <c r="F381" s="4" t="str">
        <f t="shared" si="21"/>
        <v>-</v>
      </c>
      <c r="G381" s="4" t="str">
        <f t="shared" si="22"/>
        <v>LAZIO</v>
      </c>
      <c r="H381" s="4" t="str">
        <f t="shared" si="23"/>
        <v>-</v>
      </c>
    </row>
    <row r="382" spans="1:8" x14ac:dyDescent="0.2">
      <c r="A382" s="15" t="s">
        <v>762</v>
      </c>
      <c r="B382" s="6" t="s">
        <v>7956</v>
      </c>
      <c r="C382" s="6" t="s">
        <v>7904</v>
      </c>
      <c r="D382" s="7">
        <v>6391</v>
      </c>
      <c r="E382" s="16">
        <f t="shared" si="20"/>
        <v>1.0725859762580719E-4</v>
      </c>
      <c r="F382" s="4" t="str">
        <f t="shared" si="21"/>
        <v>-</v>
      </c>
      <c r="G382" s="4" t="str">
        <f t="shared" si="22"/>
        <v>VENETO</v>
      </c>
      <c r="H382" s="4" t="str">
        <f t="shared" si="23"/>
        <v>-</v>
      </c>
    </row>
    <row r="383" spans="1:8" x14ac:dyDescent="0.2">
      <c r="A383" s="15" t="s">
        <v>763</v>
      </c>
      <c r="B383" s="6" t="s">
        <v>7956</v>
      </c>
      <c r="C383" s="6" t="s">
        <v>7904</v>
      </c>
      <c r="D383" s="7">
        <v>877</v>
      </c>
      <c r="E383" s="16">
        <f t="shared" si="20"/>
        <v>1.4718477564987156E-5</v>
      </c>
      <c r="F383" s="4" t="str">
        <f t="shared" si="21"/>
        <v>-</v>
      </c>
      <c r="G383" s="4" t="str">
        <f t="shared" si="22"/>
        <v>VENETO</v>
      </c>
      <c r="H383" s="4" t="str">
        <f t="shared" si="23"/>
        <v>-</v>
      </c>
    </row>
    <row r="384" spans="1:8" x14ac:dyDescent="0.2">
      <c r="A384" s="15" t="s">
        <v>764</v>
      </c>
      <c r="B384" s="6" t="s">
        <v>7920</v>
      </c>
      <c r="C384" s="6" t="s">
        <v>7901</v>
      </c>
      <c r="D384" s="7">
        <v>1401</v>
      </c>
      <c r="E384" s="16">
        <f t="shared" si="20"/>
        <v>2.351264203939225E-5</v>
      </c>
      <c r="F384" s="4" t="str">
        <f t="shared" si="21"/>
        <v>-</v>
      </c>
      <c r="G384" s="4" t="str">
        <f t="shared" si="22"/>
        <v>PIEMONTE</v>
      </c>
      <c r="H384" s="4" t="str">
        <f t="shared" si="23"/>
        <v>-</v>
      </c>
    </row>
    <row r="385" spans="1:8" x14ac:dyDescent="0.2">
      <c r="A385" s="15" t="s">
        <v>765</v>
      </c>
      <c r="B385" s="6" t="s">
        <v>7920</v>
      </c>
      <c r="C385" s="6" t="s">
        <v>7902</v>
      </c>
      <c r="D385" s="7">
        <v>10077</v>
      </c>
      <c r="E385" s="16">
        <f t="shared" si="20"/>
        <v>1.6911983856599265E-4</v>
      </c>
      <c r="F385" s="4" t="str">
        <f t="shared" si="21"/>
        <v>-</v>
      </c>
      <c r="G385" s="4" t="str">
        <f t="shared" si="22"/>
        <v>LOMBARDIA</v>
      </c>
      <c r="H385" s="4" t="str">
        <f t="shared" si="23"/>
        <v>-</v>
      </c>
    </row>
    <row r="386" spans="1:8" x14ac:dyDescent="0.2">
      <c r="A386" s="15" t="s">
        <v>766</v>
      </c>
      <c r="B386" s="6" t="s">
        <v>7956</v>
      </c>
      <c r="C386" s="6" t="s">
        <v>7904</v>
      </c>
      <c r="D386" s="7">
        <v>8952</v>
      </c>
      <c r="E386" s="16">
        <f t="shared" si="20"/>
        <v>1.5023923735663056E-4</v>
      </c>
      <c r="F386" s="4" t="str">
        <f t="shared" si="21"/>
        <v>-</v>
      </c>
      <c r="G386" s="4" t="str">
        <f t="shared" si="22"/>
        <v>VENETO</v>
      </c>
      <c r="H386" s="4" t="str">
        <f t="shared" si="23"/>
        <v>-</v>
      </c>
    </row>
    <row r="387" spans="1:8" x14ac:dyDescent="0.2">
      <c r="A387" s="15" t="s">
        <v>767</v>
      </c>
      <c r="B387" s="6" t="s">
        <v>7920</v>
      </c>
      <c r="C387" s="6" t="s">
        <v>7902</v>
      </c>
      <c r="D387" s="7">
        <v>8124</v>
      </c>
      <c r="E387" s="16">
        <f t="shared" ref="E387:E450" si="24">IFERROR((D387/$K$2),"DATO MANCANTE")</f>
        <v>1.3634311486654009E-4</v>
      </c>
      <c r="F387" s="4" t="str">
        <f t="shared" ref="F387:F450" si="25">IF(D387&gt;300000,"TROVATO","-")</f>
        <v>-</v>
      </c>
      <c r="G387" s="4" t="str">
        <f t="shared" ref="G387:G450" si="26">IF(AND(D387&gt;50000,D387&lt;100000),"COMPRESO",C387)</f>
        <v>LOMBARDIA</v>
      </c>
      <c r="H387" s="4" t="str">
        <f t="shared" ref="H387:H450" si="27">IF(D387&gt;500000,"SI","-")</f>
        <v>-</v>
      </c>
    </row>
    <row r="388" spans="1:8" x14ac:dyDescent="0.2">
      <c r="A388" s="15" t="s">
        <v>768</v>
      </c>
      <c r="B388" s="6" t="s">
        <v>7994</v>
      </c>
      <c r="C388" s="6" t="s">
        <v>7918</v>
      </c>
      <c r="D388" s="7">
        <v>26620</v>
      </c>
      <c r="E388" s="16">
        <f t="shared" si="24"/>
        <v>4.4675698150508335E-4</v>
      </c>
      <c r="F388" s="4" t="str">
        <f t="shared" si="25"/>
        <v>-</v>
      </c>
      <c r="G388" s="4" t="str">
        <f t="shared" si="26"/>
        <v>SARDEGNA</v>
      </c>
      <c r="H388" s="4" t="str">
        <f t="shared" si="27"/>
        <v>-</v>
      </c>
    </row>
    <row r="389" spans="1:8" x14ac:dyDescent="0.2">
      <c r="A389" s="15" t="s">
        <v>769</v>
      </c>
      <c r="B389" s="6" t="s">
        <v>7987</v>
      </c>
      <c r="C389" s="6" t="s">
        <v>7909</v>
      </c>
      <c r="D389" s="7">
        <v>27377</v>
      </c>
      <c r="E389" s="16">
        <f t="shared" si="24"/>
        <v>4.5946152827440516E-4</v>
      </c>
      <c r="F389" s="4" t="str">
        <f t="shared" si="25"/>
        <v>-</v>
      </c>
      <c r="G389" s="4" t="str">
        <f t="shared" si="26"/>
        <v>UMBRIA</v>
      </c>
      <c r="H389" s="4" t="str">
        <f t="shared" si="27"/>
        <v>-</v>
      </c>
    </row>
    <row r="390" spans="1:8" x14ac:dyDescent="0.2">
      <c r="A390" s="15" t="s">
        <v>770</v>
      </c>
      <c r="B390" s="6" t="s">
        <v>7920</v>
      </c>
      <c r="C390" s="6" t="s">
        <v>7902</v>
      </c>
      <c r="D390" s="7">
        <v>3625</v>
      </c>
      <c r="E390" s="16">
        <f t="shared" si="24"/>
        <v>6.0837492785722276E-5</v>
      </c>
      <c r="F390" s="4" t="str">
        <f t="shared" si="25"/>
        <v>-</v>
      </c>
      <c r="G390" s="4" t="str">
        <f t="shared" si="26"/>
        <v>LOMBARDIA</v>
      </c>
      <c r="H390" s="4" t="str">
        <f t="shared" si="27"/>
        <v>-</v>
      </c>
    </row>
    <row r="391" spans="1:8" x14ac:dyDescent="0.2">
      <c r="A391" s="15" t="s">
        <v>771</v>
      </c>
      <c r="B391" s="6" t="s">
        <v>7994</v>
      </c>
      <c r="C391" s="6" t="s">
        <v>7918</v>
      </c>
      <c r="D391" s="7">
        <v>434</v>
      </c>
      <c r="E391" s="16">
        <f t="shared" si="24"/>
        <v>7.2837163776561293E-6</v>
      </c>
      <c r="F391" s="4" t="str">
        <f t="shared" si="25"/>
        <v>-</v>
      </c>
      <c r="G391" s="4" t="str">
        <f t="shared" si="26"/>
        <v>SARDEGNA</v>
      </c>
      <c r="H391" s="4" t="str">
        <f t="shared" si="27"/>
        <v>-</v>
      </c>
    </row>
    <row r="392" spans="1:8" x14ac:dyDescent="0.2">
      <c r="A392" s="15" t="s">
        <v>772</v>
      </c>
      <c r="B392" s="6" t="s">
        <v>7994</v>
      </c>
      <c r="C392" s="6" t="s">
        <v>7917</v>
      </c>
      <c r="D392" s="7">
        <v>5366</v>
      </c>
      <c r="E392" s="16">
        <f t="shared" si="24"/>
        <v>9.0056272079499521E-5</v>
      </c>
      <c r="F392" s="4" t="str">
        <f t="shared" si="25"/>
        <v>-</v>
      </c>
      <c r="G392" s="4" t="str">
        <f t="shared" si="26"/>
        <v>SICILIA</v>
      </c>
      <c r="H392" s="4" t="str">
        <f t="shared" si="27"/>
        <v>-</v>
      </c>
    </row>
    <row r="393" spans="1:8" x14ac:dyDescent="0.2">
      <c r="A393" s="15" t="s">
        <v>773</v>
      </c>
      <c r="B393" s="6" t="s">
        <v>7920</v>
      </c>
      <c r="C393" s="6" t="s">
        <v>7901</v>
      </c>
      <c r="D393" s="7">
        <v>73899</v>
      </c>
      <c r="E393" s="16">
        <f t="shared" si="24"/>
        <v>1.2402289322405767E-3</v>
      </c>
      <c r="F393" s="4" t="str">
        <f t="shared" si="25"/>
        <v>-</v>
      </c>
      <c r="G393" s="4" t="str">
        <f t="shared" si="26"/>
        <v>COMPRESO</v>
      </c>
      <c r="H393" s="4" t="str">
        <f t="shared" si="27"/>
        <v>-</v>
      </c>
    </row>
    <row r="394" spans="1:8" x14ac:dyDescent="0.2">
      <c r="A394" s="15" t="s">
        <v>774</v>
      </c>
      <c r="B394" s="6" t="s">
        <v>7994</v>
      </c>
      <c r="C394" s="6" t="s">
        <v>7918</v>
      </c>
      <c r="D394" s="7">
        <v>357</v>
      </c>
      <c r="E394" s="16">
        <f t="shared" si="24"/>
        <v>5.9914441171042356E-6</v>
      </c>
      <c r="F394" s="4" t="str">
        <f t="shared" si="25"/>
        <v>-</v>
      </c>
      <c r="G394" s="4" t="str">
        <f t="shared" si="26"/>
        <v>SARDEGNA</v>
      </c>
      <c r="H394" s="4" t="str">
        <f t="shared" si="27"/>
        <v>-</v>
      </c>
    </row>
    <row r="395" spans="1:8" x14ac:dyDescent="0.2">
      <c r="A395" s="15" t="s">
        <v>775</v>
      </c>
      <c r="B395" s="6" t="s">
        <v>7992</v>
      </c>
      <c r="C395" s="6" t="s">
        <v>7912</v>
      </c>
      <c r="D395" s="7">
        <v>1153</v>
      </c>
      <c r="E395" s="16">
        <f t="shared" si="24"/>
        <v>1.9350518395017321E-5</v>
      </c>
      <c r="F395" s="4" t="str">
        <f t="shared" si="25"/>
        <v>-</v>
      </c>
      <c r="G395" s="4" t="str">
        <f t="shared" si="26"/>
        <v>ABRUZZO</v>
      </c>
      <c r="H395" s="4" t="str">
        <f t="shared" si="27"/>
        <v>-</v>
      </c>
    </row>
    <row r="396" spans="1:8" x14ac:dyDescent="0.2">
      <c r="A396" s="15" t="s">
        <v>776</v>
      </c>
      <c r="B396" s="6" t="s">
        <v>7992</v>
      </c>
      <c r="C396" s="6" t="s">
        <v>7915</v>
      </c>
      <c r="D396" s="7">
        <v>3863</v>
      </c>
      <c r="E396" s="16">
        <f t="shared" si="24"/>
        <v>6.4831788863791771E-5</v>
      </c>
      <c r="F396" s="4" t="str">
        <f t="shared" si="25"/>
        <v>-</v>
      </c>
      <c r="G396" s="4" t="str">
        <f t="shared" si="26"/>
        <v>BASILICATA</v>
      </c>
      <c r="H396" s="4" t="str">
        <f t="shared" si="27"/>
        <v>-</v>
      </c>
    </row>
    <row r="397" spans="1:8" x14ac:dyDescent="0.2">
      <c r="A397" s="15" t="s">
        <v>777</v>
      </c>
      <c r="B397" s="6" t="s">
        <v>7992</v>
      </c>
      <c r="C397" s="6" t="s">
        <v>7913</v>
      </c>
      <c r="D397" s="7">
        <v>2288</v>
      </c>
      <c r="E397" s="16">
        <f t="shared" si="24"/>
        <v>3.8398947170684848E-5</v>
      </c>
      <c r="F397" s="4" t="str">
        <f t="shared" si="25"/>
        <v>-</v>
      </c>
      <c r="G397" s="4" t="str">
        <f t="shared" si="26"/>
        <v>CAMPANIA</v>
      </c>
      <c r="H397" s="4" t="str">
        <f t="shared" si="27"/>
        <v>-</v>
      </c>
    </row>
    <row r="398" spans="1:8" x14ac:dyDescent="0.2">
      <c r="A398" s="15" t="s">
        <v>778</v>
      </c>
      <c r="B398" s="6" t="s">
        <v>7992</v>
      </c>
      <c r="C398" s="6" t="s">
        <v>7912</v>
      </c>
      <c r="D398" s="7">
        <v>10761</v>
      </c>
      <c r="E398" s="16">
        <f t="shared" si="24"/>
        <v>1.805992441012848E-4</v>
      </c>
      <c r="F398" s="4" t="str">
        <f t="shared" si="25"/>
        <v>-</v>
      </c>
      <c r="G398" s="4" t="str">
        <f t="shared" si="26"/>
        <v>ABRUZZO</v>
      </c>
      <c r="H398" s="4" t="str">
        <f t="shared" si="27"/>
        <v>-</v>
      </c>
    </row>
    <row r="399" spans="1:8" x14ac:dyDescent="0.2">
      <c r="A399" s="15" t="s">
        <v>779</v>
      </c>
      <c r="B399" s="6" t="s">
        <v>7987</v>
      </c>
      <c r="C399" s="6" t="s">
        <v>7911</v>
      </c>
      <c r="D399" s="7">
        <v>4461</v>
      </c>
      <c r="E399" s="16">
        <f t="shared" si="24"/>
        <v>7.4867877328857132E-5</v>
      </c>
      <c r="F399" s="4" t="str">
        <f t="shared" si="25"/>
        <v>-</v>
      </c>
      <c r="G399" s="4" t="str">
        <f t="shared" si="26"/>
        <v>LAZIO</v>
      </c>
      <c r="H399" s="4" t="str">
        <f t="shared" si="27"/>
        <v>-</v>
      </c>
    </row>
    <row r="400" spans="1:8" x14ac:dyDescent="0.2">
      <c r="A400" s="15" t="s">
        <v>780</v>
      </c>
      <c r="B400" s="6" t="s">
        <v>7992</v>
      </c>
      <c r="C400" s="6" t="s">
        <v>7913</v>
      </c>
      <c r="D400" s="7">
        <v>887</v>
      </c>
      <c r="E400" s="16">
        <f t="shared" si="24"/>
        <v>1.4886305131292596E-5</v>
      </c>
      <c r="F400" s="4" t="str">
        <f t="shared" si="25"/>
        <v>-</v>
      </c>
      <c r="G400" s="4" t="str">
        <f t="shared" si="26"/>
        <v>CAMPANIA</v>
      </c>
      <c r="H400" s="4" t="str">
        <f t="shared" si="27"/>
        <v>-</v>
      </c>
    </row>
    <row r="401" spans="1:8" x14ac:dyDescent="0.2">
      <c r="A401" s="15" t="s">
        <v>781</v>
      </c>
      <c r="B401" s="6" t="s">
        <v>7992</v>
      </c>
      <c r="C401" s="6" t="s">
        <v>7912</v>
      </c>
      <c r="D401" s="7">
        <v>11112</v>
      </c>
      <c r="E401" s="16">
        <f t="shared" si="24"/>
        <v>1.8648999167860579E-4</v>
      </c>
      <c r="F401" s="4" t="str">
        <f t="shared" si="25"/>
        <v>-</v>
      </c>
      <c r="G401" s="4" t="str">
        <f t="shared" si="26"/>
        <v>ABRUZZO</v>
      </c>
      <c r="H401" s="4" t="str">
        <f t="shared" si="27"/>
        <v>-</v>
      </c>
    </row>
    <row r="402" spans="1:8" x14ac:dyDescent="0.2">
      <c r="A402" s="15" t="s">
        <v>782</v>
      </c>
      <c r="B402" s="6" t="s">
        <v>7992</v>
      </c>
      <c r="C402" s="6" t="s">
        <v>7913</v>
      </c>
      <c r="D402" s="7">
        <v>10926</v>
      </c>
      <c r="E402" s="16">
        <f t="shared" si="24"/>
        <v>1.8336839894532458E-4</v>
      </c>
      <c r="F402" s="4" t="str">
        <f t="shared" si="25"/>
        <v>-</v>
      </c>
      <c r="G402" s="4" t="str">
        <f t="shared" si="26"/>
        <v>CAMPANIA</v>
      </c>
      <c r="H402" s="4" t="str">
        <f t="shared" si="27"/>
        <v>-</v>
      </c>
    </row>
    <row r="403" spans="1:8" x14ac:dyDescent="0.2">
      <c r="A403" s="15" t="s">
        <v>783</v>
      </c>
      <c r="B403" s="6" t="s">
        <v>7987</v>
      </c>
      <c r="C403" s="6" t="s">
        <v>7909</v>
      </c>
      <c r="D403" s="7">
        <v>1917</v>
      </c>
      <c r="E403" s="16">
        <f t="shared" si="24"/>
        <v>3.2172544460752995E-5</v>
      </c>
      <c r="F403" s="4" t="str">
        <f t="shared" si="25"/>
        <v>-</v>
      </c>
      <c r="G403" s="4" t="str">
        <f t="shared" si="26"/>
        <v>UMBRIA</v>
      </c>
      <c r="H403" s="4" t="str">
        <f t="shared" si="27"/>
        <v>-</v>
      </c>
    </row>
    <row r="404" spans="1:8" x14ac:dyDescent="0.2">
      <c r="A404" s="15" t="s">
        <v>784</v>
      </c>
      <c r="B404" s="6" t="s">
        <v>7956</v>
      </c>
      <c r="C404" s="6" t="s">
        <v>7905</v>
      </c>
      <c r="D404" s="7">
        <v>1861</v>
      </c>
      <c r="E404" s="16">
        <f t="shared" si="24"/>
        <v>3.1232710089442529E-5</v>
      </c>
      <c r="F404" s="4" t="str">
        <f t="shared" si="25"/>
        <v>-</v>
      </c>
      <c r="G404" s="4" t="str">
        <f t="shared" si="26"/>
        <v>FRIULI-VENEZIA GIULIA</v>
      </c>
      <c r="H404" s="4" t="str">
        <f t="shared" si="27"/>
        <v>-</v>
      </c>
    </row>
    <row r="405" spans="1:8" x14ac:dyDescent="0.2">
      <c r="A405" s="15" t="s">
        <v>785</v>
      </c>
      <c r="B405" s="6" t="s">
        <v>7994</v>
      </c>
      <c r="C405" s="6" t="s">
        <v>7918</v>
      </c>
      <c r="D405" s="7">
        <v>1210</v>
      </c>
      <c r="E405" s="16">
        <f t="shared" si="24"/>
        <v>2.0307135522958331E-5</v>
      </c>
      <c r="F405" s="4" t="str">
        <f t="shared" si="25"/>
        <v>-</v>
      </c>
      <c r="G405" s="4" t="str">
        <f t="shared" si="26"/>
        <v>SARDEGNA</v>
      </c>
      <c r="H405" s="4" t="str">
        <f t="shared" si="27"/>
        <v>-</v>
      </c>
    </row>
    <row r="406" spans="1:8" x14ac:dyDescent="0.2">
      <c r="A406" s="15" t="s">
        <v>7990</v>
      </c>
      <c r="B406" s="6" t="s">
        <v>7987</v>
      </c>
      <c r="C406" s="6" t="s">
        <v>7910</v>
      </c>
      <c r="D406" s="7">
        <v>1624</v>
      </c>
      <c r="E406" s="16">
        <f t="shared" si="24"/>
        <v>2.7255196768003579E-5</v>
      </c>
      <c r="F406" s="4" t="str">
        <f t="shared" si="25"/>
        <v>-</v>
      </c>
      <c r="G406" s="4" t="str">
        <f t="shared" si="26"/>
        <v>MARCHE</v>
      </c>
      <c r="H406" s="4" t="str">
        <f t="shared" si="27"/>
        <v>-</v>
      </c>
    </row>
    <row r="407" spans="1:8" x14ac:dyDescent="0.2">
      <c r="A407" s="15" t="s">
        <v>786</v>
      </c>
      <c r="B407" s="6" t="s">
        <v>7994</v>
      </c>
      <c r="C407" s="6" t="s">
        <v>7917</v>
      </c>
      <c r="D407" s="7">
        <v>36169</v>
      </c>
      <c r="E407" s="16">
        <f t="shared" si="24"/>
        <v>6.0701552457014874E-4</v>
      </c>
      <c r="F407" s="4" t="str">
        <f t="shared" si="25"/>
        <v>-</v>
      </c>
      <c r="G407" s="4" t="str">
        <f t="shared" si="26"/>
        <v>SICILIA</v>
      </c>
      <c r="H407" s="4" t="str">
        <f t="shared" si="27"/>
        <v>-</v>
      </c>
    </row>
    <row r="408" spans="1:8" x14ac:dyDescent="0.2">
      <c r="A408" s="15" t="s">
        <v>787</v>
      </c>
      <c r="B408" s="6" t="s">
        <v>7992</v>
      </c>
      <c r="C408" s="6" t="s">
        <v>7913</v>
      </c>
      <c r="D408" s="7">
        <v>2406</v>
      </c>
      <c r="E408" s="16">
        <f t="shared" si="24"/>
        <v>4.0379312453089051E-5</v>
      </c>
      <c r="F408" s="4" t="str">
        <f t="shared" si="25"/>
        <v>-</v>
      </c>
      <c r="G408" s="4" t="str">
        <f t="shared" si="26"/>
        <v>CAMPANIA</v>
      </c>
      <c r="H408" s="4" t="str">
        <f t="shared" si="27"/>
        <v>-</v>
      </c>
    </row>
    <row r="409" spans="1:8" x14ac:dyDescent="0.2">
      <c r="A409" s="15" t="s">
        <v>788</v>
      </c>
      <c r="B409" s="6" t="s">
        <v>7987</v>
      </c>
      <c r="C409" s="6" t="s">
        <v>7908</v>
      </c>
      <c r="D409" s="7">
        <v>11284</v>
      </c>
      <c r="E409" s="16">
        <f t="shared" si="24"/>
        <v>1.8937662581905936E-4</v>
      </c>
      <c r="F409" s="4" t="str">
        <f t="shared" si="25"/>
        <v>-</v>
      </c>
      <c r="G409" s="4" t="str">
        <f t="shared" si="26"/>
        <v>TOSCANA</v>
      </c>
      <c r="H409" s="4" t="str">
        <f t="shared" si="27"/>
        <v>-</v>
      </c>
    </row>
    <row r="410" spans="1:8" x14ac:dyDescent="0.2">
      <c r="A410" s="15" t="s">
        <v>789</v>
      </c>
      <c r="B410" s="6" t="s">
        <v>7920</v>
      </c>
      <c r="C410" s="6" t="s">
        <v>7901</v>
      </c>
      <c r="D410" s="7">
        <v>103</v>
      </c>
      <c r="E410" s="16">
        <f t="shared" si="24"/>
        <v>1.7286239329460399E-6</v>
      </c>
      <c r="F410" s="4" t="str">
        <f t="shared" si="25"/>
        <v>-</v>
      </c>
      <c r="G410" s="4" t="str">
        <f t="shared" si="26"/>
        <v>PIEMONTE</v>
      </c>
      <c r="H410" s="4" t="str">
        <f t="shared" si="27"/>
        <v>-</v>
      </c>
    </row>
    <row r="411" spans="1:8" x14ac:dyDescent="0.2">
      <c r="A411" s="15" t="s">
        <v>790</v>
      </c>
      <c r="B411" s="6" t="s">
        <v>7920</v>
      </c>
      <c r="C411" s="6" t="s">
        <v>7906</v>
      </c>
      <c r="D411" s="7">
        <v>346</v>
      </c>
      <c r="E411" s="16">
        <f t="shared" si="24"/>
        <v>5.8068337941682508E-6</v>
      </c>
      <c r="F411" s="4" t="str">
        <f t="shared" si="25"/>
        <v>-</v>
      </c>
      <c r="G411" s="4" t="str">
        <f t="shared" si="26"/>
        <v>LIGURIA</v>
      </c>
      <c r="H411" s="4" t="str">
        <f t="shared" si="27"/>
        <v>-</v>
      </c>
    </row>
    <row r="412" spans="1:8" x14ac:dyDescent="0.2">
      <c r="A412" s="15" t="s">
        <v>791</v>
      </c>
      <c r="B412" s="6" t="s">
        <v>7956</v>
      </c>
      <c r="C412" s="6" t="s">
        <v>7904</v>
      </c>
      <c r="D412" s="7">
        <v>3453</v>
      </c>
      <c r="E412" s="16">
        <f t="shared" si="24"/>
        <v>5.7950858645268696E-5</v>
      </c>
      <c r="F412" s="4" t="str">
        <f t="shared" si="25"/>
        <v>-</v>
      </c>
      <c r="G412" s="4" t="str">
        <f t="shared" si="26"/>
        <v>VENETO</v>
      </c>
      <c r="H412" s="4" t="str">
        <f t="shared" si="27"/>
        <v>-</v>
      </c>
    </row>
    <row r="413" spans="1:8" x14ac:dyDescent="0.2">
      <c r="A413" s="15" t="s">
        <v>792</v>
      </c>
      <c r="B413" s="6" t="s">
        <v>7987</v>
      </c>
      <c r="C413" s="6" t="s">
        <v>7911</v>
      </c>
      <c r="D413" s="7">
        <v>2650</v>
      </c>
      <c r="E413" s="16">
        <f t="shared" si="24"/>
        <v>4.4474305070941804E-5</v>
      </c>
      <c r="F413" s="4" t="str">
        <f t="shared" si="25"/>
        <v>-</v>
      </c>
      <c r="G413" s="4" t="str">
        <f t="shared" si="26"/>
        <v>LAZIO</v>
      </c>
      <c r="H413" s="4" t="str">
        <f t="shared" si="27"/>
        <v>-</v>
      </c>
    </row>
    <row r="414" spans="1:8" x14ac:dyDescent="0.2">
      <c r="A414" s="15" t="s">
        <v>793</v>
      </c>
      <c r="B414" s="6" t="s">
        <v>7994</v>
      </c>
      <c r="C414" s="6" t="s">
        <v>7918</v>
      </c>
      <c r="D414" s="7">
        <v>876</v>
      </c>
      <c r="E414" s="16">
        <f t="shared" si="24"/>
        <v>1.4701694808356612E-5</v>
      </c>
      <c r="F414" s="4" t="str">
        <f t="shared" si="25"/>
        <v>-</v>
      </c>
      <c r="G414" s="4" t="str">
        <f t="shared" si="26"/>
        <v>SARDEGNA</v>
      </c>
      <c r="H414" s="4" t="str">
        <f t="shared" si="27"/>
        <v>-</v>
      </c>
    </row>
    <row r="415" spans="1:8" x14ac:dyDescent="0.2">
      <c r="A415" s="15" t="s">
        <v>794</v>
      </c>
      <c r="B415" s="4" t="s">
        <v>7920</v>
      </c>
      <c r="C415" s="6" t="s">
        <v>7906</v>
      </c>
      <c r="D415" s="7">
        <v>2539</v>
      </c>
      <c r="E415" s="16">
        <f t="shared" si="24"/>
        <v>4.261141908495141E-5</v>
      </c>
      <c r="F415" s="4" t="str">
        <f t="shared" si="25"/>
        <v>-</v>
      </c>
      <c r="G415" s="4" t="str">
        <f t="shared" si="26"/>
        <v>LIGURIA</v>
      </c>
      <c r="H415" s="4" t="str">
        <f t="shared" si="27"/>
        <v>-</v>
      </c>
    </row>
    <row r="416" spans="1:8" x14ac:dyDescent="0.2">
      <c r="A416" s="15" t="s">
        <v>795</v>
      </c>
      <c r="B416" s="6" t="s">
        <v>7956</v>
      </c>
      <c r="C416" s="6" t="s">
        <v>7903</v>
      </c>
      <c r="D416" s="7">
        <v>739</v>
      </c>
      <c r="E416" s="16">
        <f t="shared" si="24"/>
        <v>1.2402457149972073E-5</v>
      </c>
      <c r="F416" s="4" t="str">
        <f t="shared" si="25"/>
        <v>-</v>
      </c>
      <c r="G416" s="4" t="str">
        <f t="shared" si="26"/>
        <v>TRENTINO-ALTO ADIGE/SÜDTIROL</v>
      </c>
      <c r="H416" s="4" t="str">
        <f t="shared" si="27"/>
        <v>-</v>
      </c>
    </row>
    <row r="417" spans="1:8" x14ac:dyDescent="0.2">
      <c r="A417" s="15" t="s">
        <v>796</v>
      </c>
      <c r="B417" s="6" t="s">
        <v>7992</v>
      </c>
      <c r="C417" s="6" t="s">
        <v>7913</v>
      </c>
      <c r="D417" s="7">
        <v>7788</v>
      </c>
      <c r="E417" s="16">
        <f t="shared" si="24"/>
        <v>1.3070410863867728E-4</v>
      </c>
      <c r="F417" s="4" t="str">
        <f t="shared" si="25"/>
        <v>-</v>
      </c>
      <c r="G417" s="4" t="str">
        <f t="shared" si="26"/>
        <v>CAMPANIA</v>
      </c>
      <c r="H417" s="4" t="str">
        <f t="shared" si="27"/>
        <v>-</v>
      </c>
    </row>
    <row r="418" spans="1:8" x14ac:dyDescent="0.2">
      <c r="A418" s="15" t="s">
        <v>797</v>
      </c>
      <c r="B418" s="6" t="s">
        <v>7992</v>
      </c>
      <c r="C418" s="6" t="s">
        <v>7913</v>
      </c>
      <c r="D418" s="7">
        <v>54222</v>
      </c>
      <c r="E418" s="16">
        <f t="shared" si="24"/>
        <v>9.0999463002136094E-4</v>
      </c>
      <c r="F418" s="4" t="str">
        <f t="shared" si="25"/>
        <v>-</v>
      </c>
      <c r="G418" s="4" t="str">
        <f t="shared" si="26"/>
        <v>COMPRESO</v>
      </c>
      <c r="H418" s="4" t="str">
        <f t="shared" si="27"/>
        <v>-</v>
      </c>
    </row>
    <row r="419" spans="1:8" x14ac:dyDescent="0.2">
      <c r="A419" s="15" t="s">
        <v>798</v>
      </c>
      <c r="B419" s="6" t="s">
        <v>7920</v>
      </c>
      <c r="C419" s="6" t="s">
        <v>7902</v>
      </c>
      <c r="D419" s="7">
        <v>182</v>
      </c>
      <c r="E419" s="16">
        <f t="shared" si="24"/>
        <v>3.0544617067590219E-6</v>
      </c>
      <c r="F419" s="4" t="str">
        <f t="shared" si="25"/>
        <v>-</v>
      </c>
      <c r="G419" s="4" t="str">
        <f t="shared" si="26"/>
        <v>LOMBARDIA</v>
      </c>
      <c r="H419" s="4" t="str">
        <f t="shared" si="27"/>
        <v>-</v>
      </c>
    </row>
    <row r="420" spans="1:8" x14ac:dyDescent="0.2">
      <c r="A420" s="15" t="s">
        <v>799</v>
      </c>
      <c r="B420" s="6" t="s">
        <v>7992</v>
      </c>
      <c r="C420" s="6" t="s">
        <v>7913</v>
      </c>
      <c r="D420" s="7">
        <v>52830</v>
      </c>
      <c r="E420" s="16">
        <f t="shared" si="24"/>
        <v>8.8663303279164359E-4</v>
      </c>
      <c r="F420" s="4" t="str">
        <f t="shared" si="25"/>
        <v>-</v>
      </c>
      <c r="G420" s="4" t="str">
        <f t="shared" si="26"/>
        <v>COMPRESO</v>
      </c>
      <c r="H420" s="4" t="str">
        <f t="shared" si="27"/>
        <v>-</v>
      </c>
    </row>
    <row r="421" spans="1:8" x14ac:dyDescent="0.2">
      <c r="A421" s="15" t="s">
        <v>800</v>
      </c>
      <c r="B421" s="6" t="s">
        <v>7992</v>
      </c>
      <c r="C421" s="6" t="s">
        <v>7914</v>
      </c>
      <c r="D421" s="7">
        <v>7024</v>
      </c>
      <c r="E421" s="16">
        <f t="shared" si="24"/>
        <v>1.1788208257294159E-4</v>
      </c>
      <c r="F421" s="4" t="str">
        <f t="shared" si="25"/>
        <v>-</v>
      </c>
      <c r="G421" s="4" t="str">
        <f t="shared" si="26"/>
        <v>PUGLIA</v>
      </c>
      <c r="H421" s="4" t="str">
        <f t="shared" si="27"/>
        <v>-</v>
      </c>
    </row>
    <row r="422" spans="1:8" x14ac:dyDescent="0.2">
      <c r="A422" s="15" t="s">
        <v>801</v>
      </c>
      <c r="B422" s="6" t="s">
        <v>7992</v>
      </c>
      <c r="C422" s="6" t="s">
        <v>7912</v>
      </c>
      <c r="D422" s="7">
        <v>40744</v>
      </c>
      <c r="E422" s="16">
        <f t="shared" si="24"/>
        <v>6.8379663615488785E-4</v>
      </c>
      <c r="F422" s="4" t="str">
        <f t="shared" si="25"/>
        <v>-</v>
      </c>
      <c r="G422" s="4" t="str">
        <f t="shared" si="26"/>
        <v>ABRUZZO</v>
      </c>
      <c r="H422" s="4" t="str">
        <f t="shared" si="27"/>
        <v>-</v>
      </c>
    </row>
    <row r="423" spans="1:8" x14ac:dyDescent="0.2">
      <c r="A423" s="15" t="s">
        <v>802</v>
      </c>
      <c r="B423" s="6" t="s">
        <v>7956</v>
      </c>
      <c r="C423" s="6" t="s">
        <v>7905</v>
      </c>
      <c r="D423" s="7">
        <v>9025</v>
      </c>
      <c r="E423" s="16">
        <f t="shared" si="24"/>
        <v>1.5146437859066028E-4</v>
      </c>
      <c r="F423" s="4" t="str">
        <f t="shared" si="25"/>
        <v>-</v>
      </c>
      <c r="G423" s="4" t="str">
        <f t="shared" si="26"/>
        <v>FRIULI-VENEZIA GIULIA</v>
      </c>
      <c r="H423" s="4" t="str">
        <f t="shared" si="27"/>
        <v>-</v>
      </c>
    </row>
    <row r="424" spans="1:8" x14ac:dyDescent="0.2">
      <c r="A424" s="15" t="s">
        <v>803</v>
      </c>
      <c r="B424" s="6" t="s">
        <v>7920</v>
      </c>
      <c r="C424" s="6" t="s">
        <v>7902</v>
      </c>
      <c r="D424" s="7">
        <v>517</v>
      </c>
      <c r="E424" s="16">
        <f t="shared" si="24"/>
        <v>8.6766851779912871E-6</v>
      </c>
      <c r="F424" s="4" t="str">
        <f t="shared" si="25"/>
        <v>-</v>
      </c>
      <c r="G424" s="4" t="str">
        <f t="shared" si="26"/>
        <v>LOMBARDIA</v>
      </c>
      <c r="H424" s="4" t="str">
        <f t="shared" si="27"/>
        <v>-</v>
      </c>
    </row>
    <row r="425" spans="1:8" x14ac:dyDescent="0.2">
      <c r="A425" s="15" t="s">
        <v>804</v>
      </c>
      <c r="B425" s="6" t="s">
        <v>7920</v>
      </c>
      <c r="C425" s="6" t="s">
        <v>7901</v>
      </c>
      <c r="D425" s="7">
        <v>12129</v>
      </c>
      <c r="E425" s="16">
        <f t="shared" si="24"/>
        <v>2.0355805517186911E-4</v>
      </c>
      <c r="F425" s="4" t="str">
        <f t="shared" si="25"/>
        <v>-</v>
      </c>
      <c r="G425" s="4" t="str">
        <f t="shared" si="26"/>
        <v>PIEMONTE</v>
      </c>
      <c r="H425" s="4" t="str">
        <f t="shared" si="27"/>
        <v>-</v>
      </c>
    </row>
    <row r="426" spans="1:8" x14ac:dyDescent="0.2">
      <c r="A426" s="15" t="s">
        <v>805</v>
      </c>
      <c r="B426" s="6" t="s">
        <v>7992</v>
      </c>
      <c r="C426" s="6" t="s">
        <v>7915</v>
      </c>
      <c r="D426" s="7">
        <v>11796</v>
      </c>
      <c r="E426" s="16">
        <f t="shared" si="24"/>
        <v>1.9796939721389794E-4</v>
      </c>
      <c r="F426" s="4" t="str">
        <f t="shared" si="25"/>
        <v>-</v>
      </c>
      <c r="G426" s="4" t="str">
        <f t="shared" si="26"/>
        <v>BASILICATA</v>
      </c>
      <c r="H426" s="4" t="str">
        <f t="shared" si="27"/>
        <v>-</v>
      </c>
    </row>
    <row r="427" spans="1:8" x14ac:dyDescent="0.2">
      <c r="A427" s="15" t="s">
        <v>806</v>
      </c>
      <c r="B427" s="6" t="s">
        <v>7987</v>
      </c>
      <c r="C427" s="6" t="s">
        <v>7909</v>
      </c>
      <c r="D427" s="7">
        <v>2568</v>
      </c>
      <c r="E427" s="16">
        <f t="shared" si="24"/>
        <v>4.309811902723719E-5</v>
      </c>
      <c r="F427" s="4" t="str">
        <f t="shared" si="25"/>
        <v>-</v>
      </c>
      <c r="G427" s="4" t="str">
        <f t="shared" si="26"/>
        <v>UMBRIA</v>
      </c>
      <c r="H427" s="4" t="str">
        <f t="shared" si="27"/>
        <v>-</v>
      </c>
    </row>
    <row r="428" spans="1:8" x14ac:dyDescent="0.2">
      <c r="A428" s="15" t="s">
        <v>807</v>
      </c>
      <c r="B428" s="6" t="s">
        <v>7956</v>
      </c>
      <c r="C428" s="6" t="s">
        <v>7903</v>
      </c>
      <c r="D428" s="7">
        <v>4115</v>
      </c>
      <c r="E428" s="16">
        <f t="shared" si="24"/>
        <v>6.906104353468887E-5</v>
      </c>
      <c r="F428" s="4" t="str">
        <f t="shared" si="25"/>
        <v>-</v>
      </c>
      <c r="G428" s="4" t="str">
        <f t="shared" si="26"/>
        <v>TRENTINO-ALTO ADIGE/SÜDTIROL</v>
      </c>
      <c r="H428" s="4" t="str">
        <f t="shared" si="27"/>
        <v>-</v>
      </c>
    </row>
    <row r="429" spans="1:8" x14ac:dyDescent="0.2">
      <c r="A429" s="15" t="s">
        <v>808</v>
      </c>
      <c r="B429" s="6" t="s">
        <v>7920</v>
      </c>
      <c r="C429" s="6" t="s">
        <v>37824</v>
      </c>
      <c r="D429" s="7">
        <v>348</v>
      </c>
      <c r="E429" s="16">
        <f t="shared" si="24"/>
        <v>5.8403993074293383E-6</v>
      </c>
      <c r="F429" s="4" t="str">
        <f t="shared" si="25"/>
        <v>-</v>
      </c>
      <c r="G429" s="4" t="str">
        <f t="shared" si="26"/>
        <v>VALLE D'AOSTA/VALLEE D'AOSTE</v>
      </c>
      <c r="H429" s="4" t="str">
        <f t="shared" si="27"/>
        <v>-</v>
      </c>
    </row>
    <row r="430" spans="1:8" x14ac:dyDescent="0.2">
      <c r="A430" s="15" t="s">
        <v>809</v>
      </c>
      <c r="B430" s="6" t="s">
        <v>7994</v>
      </c>
      <c r="C430" s="6" t="s">
        <v>7917</v>
      </c>
      <c r="D430" s="7">
        <v>31328</v>
      </c>
      <c r="E430" s="16">
        <f t="shared" si="24"/>
        <v>5.2577019972168489E-4</v>
      </c>
      <c r="F430" s="4" t="str">
        <f t="shared" si="25"/>
        <v>-</v>
      </c>
      <c r="G430" s="4" t="str">
        <f t="shared" si="26"/>
        <v>SICILIA</v>
      </c>
      <c r="H430" s="4" t="str">
        <f t="shared" si="27"/>
        <v>-</v>
      </c>
    </row>
    <row r="431" spans="1:8" x14ac:dyDescent="0.2">
      <c r="A431" s="15" t="s">
        <v>810</v>
      </c>
      <c r="B431" s="6" t="s">
        <v>7920</v>
      </c>
      <c r="C431" s="6" t="s">
        <v>7901</v>
      </c>
      <c r="D431" s="7">
        <v>306</v>
      </c>
      <c r="E431" s="16">
        <f t="shared" si="24"/>
        <v>5.1355235289464873E-6</v>
      </c>
      <c r="F431" s="4" t="str">
        <f t="shared" si="25"/>
        <v>-</v>
      </c>
      <c r="G431" s="4" t="str">
        <f t="shared" si="26"/>
        <v>PIEMONTE</v>
      </c>
      <c r="H431" s="4" t="str">
        <f t="shared" si="27"/>
        <v>-</v>
      </c>
    </row>
    <row r="432" spans="1:8" x14ac:dyDescent="0.2">
      <c r="A432" s="15" t="s">
        <v>811</v>
      </c>
      <c r="B432" s="6" t="s">
        <v>7920</v>
      </c>
      <c r="C432" s="6" t="s">
        <v>37824</v>
      </c>
      <c r="D432" s="7">
        <v>1359</v>
      </c>
      <c r="E432" s="16">
        <f t="shared" si="24"/>
        <v>2.28077662609094E-5</v>
      </c>
      <c r="F432" s="4" t="str">
        <f t="shared" si="25"/>
        <v>-</v>
      </c>
      <c r="G432" s="4" t="str">
        <f t="shared" si="26"/>
        <v>VALLE D'AOSTA/VALLEE D'AOSTE</v>
      </c>
      <c r="H432" s="4" t="str">
        <f t="shared" si="27"/>
        <v>-</v>
      </c>
    </row>
    <row r="433" spans="1:8" x14ac:dyDescent="0.2">
      <c r="A433" s="15" t="s">
        <v>812</v>
      </c>
      <c r="B433" s="6" t="s">
        <v>7920</v>
      </c>
      <c r="C433" s="6" t="s">
        <v>37824</v>
      </c>
      <c r="D433" s="7">
        <v>2072</v>
      </c>
      <c r="E433" s="16">
        <f t="shared" si="24"/>
        <v>3.4773871738487325E-5</v>
      </c>
      <c r="F433" s="4" t="str">
        <f t="shared" si="25"/>
        <v>-</v>
      </c>
      <c r="G433" s="4" t="str">
        <f t="shared" si="26"/>
        <v>VALLE D'AOSTA/VALLEE D'AOSTE</v>
      </c>
      <c r="H433" s="4" t="str">
        <f t="shared" si="27"/>
        <v>-</v>
      </c>
    </row>
    <row r="434" spans="1:8" x14ac:dyDescent="0.2">
      <c r="A434" s="15" t="s">
        <v>813</v>
      </c>
      <c r="B434" s="6" t="s">
        <v>7920</v>
      </c>
      <c r="C434" s="6" t="s">
        <v>7901</v>
      </c>
      <c r="D434" s="7">
        <v>1347</v>
      </c>
      <c r="E434" s="16">
        <f t="shared" si="24"/>
        <v>2.260637318134287E-5</v>
      </c>
      <c r="F434" s="4" t="str">
        <f t="shared" si="25"/>
        <v>-</v>
      </c>
      <c r="G434" s="4" t="str">
        <f t="shared" si="26"/>
        <v>PIEMONTE</v>
      </c>
      <c r="H434" s="4" t="str">
        <f t="shared" si="27"/>
        <v>-</v>
      </c>
    </row>
    <row r="435" spans="1:8" x14ac:dyDescent="0.2">
      <c r="A435" s="15" t="s">
        <v>814</v>
      </c>
      <c r="B435" s="6" t="s">
        <v>7920</v>
      </c>
      <c r="C435" s="6" t="s">
        <v>7902</v>
      </c>
      <c r="D435" s="7">
        <v>717</v>
      </c>
      <c r="E435" s="16">
        <f t="shared" si="24"/>
        <v>1.2033236504100104E-5</v>
      </c>
      <c r="F435" s="4" t="str">
        <f t="shared" si="25"/>
        <v>-</v>
      </c>
      <c r="G435" s="4" t="str">
        <f t="shared" si="26"/>
        <v>LOMBARDIA</v>
      </c>
      <c r="H435" s="4" t="str">
        <f t="shared" si="27"/>
        <v>-</v>
      </c>
    </row>
    <row r="436" spans="1:8" x14ac:dyDescent="0.2">
      <c r="A436" s="15" t="s">
        <v>815</v>
      </c>
      <c r="B436" s="6" t="s">
        <v>7920</v>
      </c>
      <c r="C436" s="6" t="s">
        <v>7901</v>
      </c>
      <c r="D436" s="7">
        <v>419</v>
      </c>
      <c r="E436" s="16">
        <f t="shared" si="24"/>
        <v>7.0319750281979679E-6</v>
      </c>
      <c r="F436" s="4" t="str">
        <f t="shared" si="25"/>
        <v>-</v>
      </c>
      <c r="G436" s="4" t="str">
        <f t="shared" si="26"/>
        <v>PIEMONTE</v>
      </c>
      <c r="H436" s="4" t="str">
        <f t="shared" si="27"/>
        <v>-</v>
      </c>
    </row>
    <row r="437" spans="1:8" x14ac:dyDescent="0.2">
      <c r="A437" s="15" t="s">
        <v>816</v>
      </c>
      <c r="B437" s="6" t="s">
        <v>7956</v>
      </c>
      <c r="C437" s="6" t="s">
        <v>7905</v>
      </c>
      <c r="D437" s="7">
        <v>15554</v>
      </c>
      <c r="E437" s="16">
        <f t="shared" si="24"/>
        <v>2.6103899663148259E-4</v>
      </c>
      <c r="F437" s="4" t="str">
        <f t="shared" si="25"/>
        <v>-</v>
      </c>
      <c r="G437" s="4" t="str">
        <f t="shared" si="26"/>
        <v>FRIULI-VENEZIA GIULIA</v>
      </c>
      <c r="H437" s="4" t="str">
        <f t="shared" si="27"/>
        <v>-</v>
      </c>
    </row>
    <row r="438" spans="1:8" x14ac:dyDescent="0.2">
      <c r="A438" s="15" t="s">
        <v>817</v>
      </c>
      <c r="B438" s="6" t="s">
        <v>7920</v>
      </c>
      <c r="C438" s="6" t="s">
        <v>7902</v>
      </c>
      <c r="D438" s="7">
        <v>2969</v>
      </c>
      <c r="E438" s="16">
        <f t="shared" si="24"/>
        <v>4.9828004436085361E-5</v>
      </c>
      <c r="F438" s="4" t="str">
        <f t="shared" si="25"/>
        <v>-</v>
      </c>
      <c r="G438" s="4" t="str">
        <f t="shared" si="26"/>
        <v>LOMBARDIA</v>
      </c>
      <c r="H438" s="4" t="str">
        <f t="shared" si="27"/>
        <v>-</v>
      </c>
    </row>
    <row r="439" spans="1:8" x14ac:dyDescent="0.2">
      <c r="A439" s="15" t="s">
        <v>818</v>
      </c>
      <c r="B439" s="6" t="s">
        <v>7920</v>
      </c>
      <c r="C439" s="6" t="s">
        <v>7902</v>
      </c>
      <c r="D439" s="7">
        <v>7597</v>
      </c>
      <c r="E439" s="16">
        <f t="shared" si="24"/>
        <v>1.2749860212224335E-4</v>
      </c>
      <c r="F439" s="4" t="str">
        <f t="shared" si="25"/>
        <v>-</v>
      </c>
      <c r="G439" s="4" t="str">
        <f t="shared" si="26"/>
        <v>LOMBARDIA</v>
      </c>
      <c r="H439" s="4" t="str">
        <f t="shared" si="27"/>
        <v>-</v>
      </c>
    </row>
    <row r="440" spans="1:8" x14ac:dyDescent="0.2">
      <c r="A440" s="15" t="s">
        <v>819</v>
      </c>
      <c r="B440" s="6" t="s">
        <v>7920</v>
      </c>
      <c r="C440" s="6" t="s">
        <v>7902</v>
      </c>
      <c r="D440" s="7">
        <v>4554</v>
      </c>
      <c r="E440" s="16">
        <f t="shared" si="24"/>
        <v>7.6428673695497725E-5</v>
      </c>
      <c r="F440" s="4" t="str">
        <f t="shared" si="25"/>
        <v>-</v>
      </c>
      <c r="G440" s="4" t="str">
        <f t="shared" si="26"/>
        <v>LOMBARDIA</v>
      </c>
      <c r="H440" s="4" t="str">
        <f t="shared" si="27"/>
        <v>-</v>
      </c>
    </row>
    <row r="441" spans="1:8" x14ac:dyDescent="0.2">
      <c r="A441" s="15" t="s">
        <v>820</v>
      </c>
      <c r="B441" s="6" t="s">
        <v>7920</v>
      </c>
      <c r="C441" s="6" t="s">
        <v>7902</v>
      </c>
      <c r="D441" s="7">
        <v>802</v>
      </c>
      <c r="E441" s="16">
        <f t="shared" si="24"/>
        <v>1.345977081769635E-5</v>
      </c>
      <c r="F441" s="4" t="str">
        <f t="shared" si="25"/>
        <v>-</v>
      </c>
      <c r="G441" s="4" t="str">
        <f t="shared" si="26"/>
        <v>LOMBARDIA</v>
      </c>
      <c r="H441" s="4" t="str">
        <f t="shared" si="27"/>
        <v>-</v>
      </c>
    </row>
    <row r="442" spans="1:8" x14ac:dyDescent="0.2">
      <c r="A442" s="15" t="s">
        <v>821</v>
      </c>
      <c r="B442" s="6" t="s">
        <v>7920</v>
      </c>
      <c r="C442" s="6" t="s">
        <v>7902</v>
      </c>
      <c r="D442" s="7">
        <v>433</v>
      </c>
      <c r="E442" s="16">
        <f t="shared" si="24"/>
        <v>7.2669336210255852E-6</v>
      </c>
      <c r="F442" s="4" t="str">
        <f t="shared" si="25"/>
        <v>-</v>
      </c>
      <c r="G442" s="4" t="str">
        <f t="shared" si="26"/>
        <v>LOMBARDIA</v>
      </c>
      <c r="H442" s="4" t="str">
        <f t="shared" si="27"/>
        <v>-</v>
      </c>
    </row>
    <row r="443" spans="1:8" x14ac:dyDescent="0.2">
      <c r="A443" s="15" t="s">
        <v>822</v>
      </c>
      <c r="B443" s="6" t="s">
        <v>7920</v>
      </c>
      <c r="C443" s="6" t="s">
        <v>7901</v>
      </c>
      <c r="D443" s="7">
        <v>922</v>
      </c>
      <c r="E443" s="16">
        <f t="shared" si="24"/>
        <v>1.5473701613361639E-5</v>
      </c>
      <c r="F443" s="4" t="str">
        <f t="shared" si="25"/>
        <v>-</v>
      </c>
      <c r="G443" s="4" t="str">
        <f t="shared" si="26"/>
        <v>PIEMONTE</v>
      </c>
      <c r="H443" s="4" t="str">
        <f t="shared" si="27"/>
        <v>-</v>
      </c>
    </row>
    <row r="444" spans="1:8" x14ac:dyDescent="0.2">
      <c r="A444" s="15" t="s">
        <v>823</v>
      </c>
      <c r="B444" s="6" t="s">
        <v>7992</v>
      </c>
      <c r="C444" s="6" t="s">
        <v>7913</v>
      </c>
      <c r="D444" s="7">
        <v>26648</v>
      </c>
      <c r="E444" s="16">
        <f t="shared" si="24"/>
        <v>4.4722689869073853E-4</v>
      </c>
      <c r="F444" s="4" t="str">
        <f t="shared" si="25"/>
        <v>-</v>
      </c>
      <c r="G444" s="4" t="str">
        <f t="shared" si="26"/>
        <v>CAMPANIA</v>
      </c>
      <c r="H444" s="4" t="str">
        <f t="shared" si="27"/>
        <v>-</v>
      </c>
    </row>
    <row r="445" spans="1:8" x14ac:dyDescent="0.2">
      <c r="A445" s="15" t="s">
        <v>824</v>
      </c>
      <c r="B445" s="6" t="s">
        <v>7920</v>
      </c>
      <c r="C445" s="6" t="s">
        <v>7906</v>
      </c>
      <c r="D445" s="7">
        <v>1190</v>
      </c>
      <c r="E445" s="16">
        <f t="shared" si="24"/>
        <v>1.9971480390347452E-5</v>
      </c>
      <c r="F445" s="4" t="str">
        <f t="shared" si="25"/>
        <v>-</v>
      </c>
      <c r="G445" s="4" t="str">
        <f t="shared" si="26"/>
        <v>LIGURIA</v>
      </c>
      <c r="H445" s="4" t="str">
        <f t="shared" si="27"/>
        <v>-</v>
      </c>
    </row>
    <row r="446" spans="1:8" x14ac:dyDescent="0.2">
      <c r="A446" s="15" t="s">
        <v>825</v>
      </c>
      <c r="B446" s="6" t="s">
        <v>7994</v>
      </c>
      <c r="C446" s="6" t="s">
        <v>7918</v>
      </c>
      <c r="D446" s="7">
        <v>1898</v>
      </c>
      <c r="E446" s="16">
        <f t="shared" si="24"/>
        <v>3.1853672084772656E-5</v>
      </c>
      <c r="F446" s="4" t="str">
        <f t="shared" si="25"/>
        <v>-</v>
      </c>
      <c r="G446" s="4" t="str">
        <f t="shared" si="26"/>
        <v>SARDEGNA</v>
      </c>
      <c r="H446" s="4" t="str">
        <f t="shared" si="27"/>
        <v>-</v>
      </c>
    </row>
    <row r="447" spans="1:8" x14ac:dyDescent="0.2">
      <c r="A447" s="15" t="s">
        <v>826</v>
      </c>
      <c r="B447" s="6" t="s">
        <v>7956</v>
      </c>
      <c r="C447" s="6" t="s">
        <v>7904</v>
      </c>
      <c r="D447" s="7">
        <v>2661</v>
      </c>
      <c r="E447" s="16">
        <f t="shared" si="24"/>
        <v>4.4658915393877789E-5</v>
      </c>
      <c r="F447" s="4" t="str">
        <f t="shared" si="25"/>
        <v>-</v>
      </c>
      <c r="G447" s="4" t="str">
        <f t="shared" si="26"/>
        <v>VENETO</v>
      </c>
      <c r="H447" s="4" t="str">
        <f t="shared" si="27"/>
        <v>-</v>
      </c>
    </row>
    <row r="448" spans="1:8" x14ac:dyDescent="0.2">
      <c r="A448" s="15" t="s">
        <v>827</v>
      </c>
      <c r="B448" s="6" t="s">
        <v>7920</v>
      </c>
      <c r="C448" s="6" t="s">
        <v>7902</v>
      </c>
      <c r="D448" s="7">
        <v>402</v>
      </c>
      <c r="E448" s="16">
        <f t="shared" si="24"/>
        <v>6.746668165478719E-6</v>
      </c>
      <c r="F448" s="4" t="str">
        <f t="shared" si="25"/>
        <v>-</v>
      </c>
      <c r="G448" s="4" t="str">
        <f t="shared" si="26"/>
        <v>LOMBARDIA</v>
      </c>
      <c r="H448" s="4" t="str">
        <f t="shared" si="27"/>
        <v>-</v>
      </c>
    </row>
    <row r="449" spans="1:8" x14ac:dyDescent="0.2">
      <c r="A449" s="15" t="s">
        <v>828</v>
      </c>
      <c r="B449" s="6" t="s">
        <v>7956</v>
      </c>
      <c r="C449" s="6" t="s">
        <v>7904</v>
      </c>
      <c r="D449" s="7">
        <v>10536</v>
      </c>
      <c r="E449" s="16">
        <f t="shared" si="24"/>
        <v>1.7682312385941239E-4</v>
      </c>
      <c r="F449" s="4" t="str">
        <f t="shared" si="25"/>
        <v>-</v>
      </c>
      <c r="G449" s="4" t="str">
        <f t="shared" si="26"/>
        <v>VENETO</v>
      </c>
      <c r="H449" s="4" t="str">
        <f t="shared" si="27"/>
        <v>-</v>
      </c>
    </row>
    <row r="450" spans="1:8" x14ac:dyDescent="0.2">
      <c r="A450" s="15" t="s">
        <v>829</v>
      </c>
      <c r="B450" s="6" t="s">
        <v>7987</v>
      </c>
      <c r="C450" s="6" t="s">
        <v>7908</v>
      </c>
      <c r="D450" s="7">
        <v>1091</v>
      </c>
      <c r="E450" s="16">
        <f t="shared" si="24"/>
        <v>1.8309987483923587E-5</v>
      </c>
      <c r="F450" s="4" t="str">
        <f t="shared" si="25"/>
        <v>-</v>
      </c>
      <c r="G450" s="4" t="str">
        <f t="shared" si="26"/>
        <v>TOSCANA</v>
      </c>
      <c r="H450" s="4" t="str">
        <f t="shared" si="27"/>
        <v>-</v>
      </c>
    </row>
    <row r="451" spans="1:8" x14ac:dyDescent="0.2">
      <c r="A451" s="15" t="s">
        <v>830</v>
      </c>
      <c r="B451" s="6" t="s">
        <v>7956</v>
      </c>
      <c r="C451" s="6" t="s">
        <v>7903</v>
      </c>
      <c r="D451" s="7">
        <v>3360</v>
      </c>
      <c r="E451" s="16">
        <f t="shared" ref="E451:E514" si="28">IFERROR((D451/$K$2),"DATO MANCANTE")</f>
        <v>5.6390062278628097E-5</v>
      </c>
      <c r="F451" s="4" t="str">
        <f t="shared" ref="F451:F514" si="29">IF(D451&gt;300000,"TROVATO","-")</f>
        <v>-</v>
      </c>
      <c r="G451" s="4" t="str">
        <f t="shared" ref="G451:G514" si="30">IF(AND(D451&gt;50000,D451&lt;100000),"COMPRESO",C451)</f>
        <v>TRENTINO-ALTO ADIGE/SÜDTIROL</v>
      </c>
      <c r="H451" s="4" t="str">
        <f t="shared" ref="H451:H514" si="31">IF(D451&gt;500000,"SI","-")</f>
        <v>-</v>
      </c>
    </row>
    <row r="452" spans="1:8" x14ac:dyDescent="0.2">
      <c r="A452" s="15" t="s">
        <v>159</v>
      </c>
      <c r="B452" s="6" t="s">
        <v>7992</v>
      </c>
      <c r="C452" s="6" t="s">
        <v>7916</v>
      </c>
      <c r="D452" s="7">
        <v>3183</v>
      </c>
      <c r="E452" s="16">
        <f t="shared" si="28"/>
        <v>5.3419514355021795E-5</v>
      </c>
      <c r="F452" s="4" t="str">
        <f t="shared" si="29"/>
        <v>-</v>
      </c>
      <c r="G452" s="4" t="str">
        <f t="shared" si="30"/>
        <v>CALABRIA</v>
      </c>
      <c r="H452" s="4" t="str">
        <f t="shared" si="31"/>
        <v>-</v>
      </c>
    </row>
    <row r="453" spans="1:8" x14ac:dyDescent="0.2">
      <c r="A453" s="15" t="s">
        <v>315</v>
      </c>
      <c r="B453" s="6" t="s">
        <v>7992</v>
      </c>
      <c r="C453" s="6" t="s">
        <v>7916</v>
      </c>
      <c r="D453" s="7">
        <v>1082</v>
      </c>
      <c r="E453" s="16">
        <f t="shared" si="28"/>
        <v>1.815894267424869E-5</v>
      </c>
      <c r="F453" s="4" t="str">
        <f t="shared" si="29"/>
        <v>-</v>
      </c>
      <c r="G453" s="4" t="str">
        <f t="shared" si="30"/>
        <v>CALABRIA</v>
      </c>
      <c r="H453" s="4" t="str">
        <f t="shared" si="31"/>
        <v>-</v>
      </c>
    </row>
    <row r="454" spans="1:8" x14ac:dyDescent="0.2">
      <c r="A454" s="15" t="s">
        <v>831</v>
      </c>
      <c r="B454" s="6" t="s">
        <v>7994</v>
      </c>
      <c r="C454" s="6" t="s">
        <v>7917</v>
      </c>
      <c r="D454" s="7">
        <v>54257</v>
      </c>
      <c r="E454" s="16">
        <f t="shared" si="28"/>
        <v>9.1058202650342993E-4</v>
      </c>
      <c r="F454" s="4" t="str">
        <f t="shared" si="29"/>
        <v>-</v>
      </c>
      <c r="G454" s="4" t="str">
        <f t="shared" si="30"/>
        <v>COMPRESO</v>
      </c>
      <c r="H454" s="4" t="str">
        <f t="shared" si="31"/>
        <v>-</v>
      </c>
    </row>
    <row r="455" spans="1:8" x14ac:dyDescent="0.2">
      <c r="A455" s="15" t="s">
        <v>832</v>
      </c>
      <c r="B455" s="6" t="s">
        <v>7956</v>
      </c>
      <c r="C455" s="6" t="s">
        <v>7907</v>
      </c>
      <c r="D455" s="7">
        <v>16715</v>
      </c>
      <c r="E455" s="16">
        <f t="shared" si="28"/>
        <v>2.8052377707954424E-4</v>
      </c>
      <c r="F455" s="4" t="str">
        <f t="shared" si="29"/>
        <v>-</v>
      </c>
      <c r="G455" s="4" t="str">
        <f t="shared" si="30"/>
        <v>EMILIA-ROMAGNA</v>
      </c>
      <c r="H455" s="4" t="str">
        <f t="shared" si="31"/>
        <v>-</v>
      </c>
    </row>
    <row r="456" spans="1:8" x14ac:dyDescent="0.2">
      <c r="A456" s="15" t="s">
        <v>316</v>
      </c>
      <c r="B456" s="6" t="s">
        <v>7992</v>
      </c>
      <c r="C456" s="6" t="s">
        <v>7916</v>
      </c>
      <c r="D456" s="7">
        <v>10622</v>
      </c>
      <c r="E456" s="16">
        <f t="shared" si="28"/>
        <v>1.7826644092963919E-4</v>
      </c>
      <c r="F456" s="4" t="str">
        <f t="shared" si="29"/>
        <v>-</v>
      </c>
      <c r="G456" s="4" t="str">
        <f t="shared" si="30"/>
        <v>CALABRIA</v>
      </c>
      <c r="H456" s="4" t="str">
        <f t="shared" si="31"/>
        <v>-</v>
      </c>
    </row>
    <row r="457" spans="1:8" x14ac:dyDescent="0.2">
      <c r="A457" s="15" t="s">
        <v>833</v>
      </c>
      <c r="B457" s="6" t="s">
        <v>7956</v>
      </c>
      <c r="C457" s="6" t="s">
        <v>7907</v>
      </c>
      <c r="D457" s="7">
        <v>2348</v>
      </c>
      <c r="E457" s="16">
        <f t="shared" si="28"/>
        <v>3.940591256851749E-5</v>
      </c>
      <c r="F457" s="4" t="str">
        <f t="shared" si="29"/>
        <v>-</v>
      </c>
      <c r="G457" s="4" t="str">
        <f t="shared" si="30"/>
        <v>EMILIA-ROMAGNA</v>
      </c>
      <c r="H457" s="4" t="str">
        <f t="shared" si="31"/>
        <v>-</v>
      </c>
    </row>
    <row r="458" spans="1:8" x14ac:dyDescent="0.2">
      <c r="A458" s="15" t="s">
        <v>834</v>
      </c>
      <c r="B458" s="6" t="s">
        <v>7920</v>
      </c>
      <c r="C458" s="6" t="s">
        <v>7902</v>
      </c>
      <c r="D458" s="7">
        <v>675</v>
      </c>
      <c r="E458" s="16">
        <f t="shared" si="28"/>
        <v>1.1328360725617251E-5</v>
      </c>
      <c r="F458" s="4" t="str">
        <f t="shared" si="29"/>
        <v>-</v>
      </c>
      <c r="G458" s="4" t="str">
        <f t="shared" si="30"/>
        <v>LOMBARDIA</v>
      </c>
      <c r="H458" s="4" t="str">
        <f t="shared" si="31"/>
        <v>-</v>
      </c>
    </row>
    <row r="459" spans="1:8" x14ac:dyDescent="0.2">
      <c r="A459" s="15" t="s">
        <v>835</v>
      </c>
      <c r="B459" s="6" t="s">
        <v>7956</v>
      </c>
      <c r="C459" s="6" t="s">
        <v>7905</v>
      </c>
      <c r="D459" s="7">
        <v>3577</v>
      </c>
      <c r="E459" s="16">
        <f t="shared" si="28"/>
        <v>6.0031920467456164E-5</v>
      </c>
      <c r="F459" s="4" t="str">
        <f t="shared" si="29"/>
        <v>-</v>
      </c>
      <c r="G459" s="4" t="str">
        <f t="shared" si="30"/>
        <v>FRIULI-VENEZIA GIULIA</v>
      </c>
      <c r="H459" s="4" t="str">
        <f t="shared" si="31"/>
        <v>-</v>
      </c>
    </row>
    <row r="460" spans="1:8" x14ac:dyDescent="0.2">
      <c r="A460" s="15" t="s">
        <v>836</v>
      </c>
      <c r="B460" s="6" t="s">
        <v>7920</v>
      </c>
      <c r="C460" s="6" t="s">
        <v>7901</v>
      </c>
      <c r="D460" s="7">
        <v>1038</v>
      </c>
      <c r="E460" s="16">
        <f t="shared" si="28"/>
        <v>1.7420501382504751E-5</v>
      </c>
      <c r="F460" s="4" t="str">
        <f t="shared" si="29"/>
        <v>-</v>
      </c>
      <c r="G460" s="4" t="str">
        <f t="shared" si="30"/>
        <v>PIEMONTE</v>
      </c>
      <c r="H460" s="4" t="str">
        <f t="shared" si="31"/>
        <v>-</v>
      </c>
    </row>
    <row r="461" spans="1:8" x14ac:dyDescent="0.2">
      <c r="A461" s="15" t="s">
        <v>837</v>
      </c>
      <c r="B461" s="6" t="s">
        <v>7920</v>
      </c>
      <c r="C461" s="6" t="s">
        <v>7902</v>
      </c>
      <c r="D461" s="7">
        <v>4154</v>
      </c>
      <c r="E461" s="16">
        <f t="shared" si="28"/>
        <v>6.9715571043280091E-5</v>
      </c>
      <c r="F461" s="4" t="str">
        <f t="shared" si="29"/>
        <v>-</v>
      </c>
      <c r="G461" s="4" t="str">
        <f t="shared" si="30"/>
        <v>LOMBARDIA</v>
      </c>
      <c r="H461" s="4" t="str">
        <f t="shared" si="31"/>
        <v>-</v>
      </c>
    </row>
    <row r="462" spans="1:8" x14ac:dyDescent="0.2">
      <c r="A462" s="15" t="s">
        <v>838</v>
      </c>
      <c r="B462" s="6" t="s">
        <v>7987</v>
      </c>
      <c r="C462" s="6" t="s">
        <v>7908</v>
      </c>
      <c r="D462" s="7">
        <v>6207</v>
      </c>
      <c r="E462" s="16">
        <f t="shared" si="28"/>
        <v>1.0417057040578708E-4</v>
      </c>
      <c r="F462" s="4" t="str">
        <f t="shared" si="29"/>
        <v>-</v>
      </c>
      <c r="G462" s="4" t="str">
        <f t="shared" si="30"/>
        <v>TOSCANA</v>
      </c>
      <c r="H462" s="4" t="str">
        <f t="shared" si="31"/>
        <v>-</v>
      </c>
    </row>
    <row r="463" spans="1:8" x14ac:dyDescent="0.2">
      <c r="A463" s="15" t="s">
        <v>839</v>
      </c>
      <c r="B463" s="6" t="s">
        <v>7987</v>
      </c>
      <c r="C463" s="6" t="s">
        <v>7908</v>
      </c>
      <c r="D463" s="7">
        <v>25403</v>
      </c>
      <c r="E463" s="16">
        <f t="shared" si="28"/>
        <v>4.2633236668571117E-4</v>
      </c>
      <c r="F463" s="4" t="str">
        <f t="shared" si="29"/>
        <v>-</v>
      </c>
      <c r="G463" s="4" t="str">
        <f t="shared" si="30"/>
        <v>TOSCANA</v>
      </c>
      <c r="H463" s="4" t="str">
        <f t="shared" si="31"/>
        <v>-</v>
      </c>
    </row>
    <row r="464" spans="1:8" x14ac:dyDescent="0.2">
      <c r="A464" s="15" t="s">
        <v>840</v>
      </c>
      <c r="B464" s="6" t="s">
        <v>7956</v>
      </c>
      <c r="C464" s="6" t="s">
        <v>7907</v>
      </c>
      <c r="D464" s="7">
        <v>6138</v>
      </c>
      <c r="E464" s="16">
        <f t="shared" si="28"/>
        <v>1.0301256019827954E-4</v>
      </c>
      <c r="F464" s="4" t="str">
        <f t="shared" si="29"/>
        <v>-</v>
      </c>
      <c r="G464" s="4" t="str">
        <f t="shared" si="30"/>
        <v>EMILIA-ROMAGNA</v>
      </c>
      <c r="H464" s="4" t="str">
        <f t="shared" si="31"/>
        <v>-</v>
      </c>
    </row>
    <row r="465" spans="1:8" x14ac:dyDescent="0.2">
      <c r="A465" s="15" t="s">
        <v>841</v>
      </c>
      <c r="B465" s="6" t="s">
        <v>7992</v>
      </c>
      <c r="C465" s="6" t="s">
        <v>4248</v>
      </c>
      <c r="D465" s="7">
        <v>772</v>
      </c>
      <c r="E465" s="16">
        <f t="shared" si="28"/>
        <v>1.2956288118780027E-5</v>
      </c>
      <c r="F465" s="4" t="str">
        <f t="shared" si="29"/>
        <v>-</v>
      </c>
      <c r="G465" s="4" t="str">
        <f t="shared" si="30"/>
        <v>MOLISE</v>
      </c>
      <c r="H465" s="4" t="str">
        <f t="shared" si="31"/>
        <v>-</v>
      </c>
    </row>
    <row r="466" spans="1:8" x14ac:dyDescent="0.2">
      <c r="A466" s="15" t="s">
        <v>842</v>
      </c>
      <c r="B466" s="6" t="s">
        <v>7956</v>
      </c>
      <c r="C466" s="6" t="s">
        <v>7904</v>
      </c>
      <c r="D466" s="7">
        <v>3626</v>
      </c>
      <c r="E466" s="16">
        <f t="shared" si="28"/>
        <v>6.085427554235282E-5</v>
      </c>
      <c r="F466" s="4" t="str">
        <f t="shared" si="29"/>
        <v>-</v>
      </c>
      <c r="G466" s="4" t="str">
        <f t="shared" si="30"/>
        <v>VENETO</v>
      </c>
      <c r="H466" s="4" t="str">
        <f t="shared" si="31"/>
        <v>-</v>
      </c>
    </row>
    <row r="467" spans="1:8" x14ac:dyDescent="0.2">
      <c r="A467" s="15" t="s">
        <v>843</v>
      </c>
      <c r="B467" s="6" t="s">
        <v>7992</v>
      </c>
      <c r="C467" s="6" t="s">
        <v>7913</v>
      </c>
      <c r="D467" s="7">
        <v>3274</v>
      </c>
      <c r="E467" s="16">
        <f t="shared" si="28"/>
        <v>5.4946745208401306E-5</v>
      </c>
      <c r="F467" s="4" t="str">
        <f t="shared" si="29"/>
        <v>-</v>
      </c>
      <c r="G467" s="4" t="str">
        <f t="shared" si="30"/>
        <v>CAMPANIA</v>
      </c>
      <c r="H467" s="4" t="str">
        <f t="shared" si="31"/>
        <v>-</v>
      </c>
    </row>
    <row r="468" spans="1:8" x14ac:dyDescent="0.2">
      <c r="A468" s="15" t="s">
        <v>844</v>
      </c>
      <c r="B468" s="6" t="s">
        <v>7920</v>
      </c>
      <c r="C468" s="6" t="s">
        <v>7902</v>
      </c>
      <c r="D468" s="7">
        <v>4788</v>
      </c>
      <c r="E468" s="16">
        <f t="shared" si="28"/>
        <v>8.0355838747045043E-5</v>
      </c>
      <c r="F468" s="4" t="str">
        <f t="shared" si="29"/>
        <v>-</v>
      </c>
      <c r="G468" s="4" t="str">
        <f t="shared" si="30"/>
        <v>LOMBARDIA</v>
      </c>
      <c r="H468" s="4" t="str">
        <f t="shared" si="31"/>
        <v>-</v>
      </c>
    </row>
    <row r="469" spans="1:8" x14ac:dyDescent="0.2">
      <c r="A469" s="15" t="s">
        <v>845</v>
      </c>
      <c r="B469" s="6" t="s">
        <v>7992</v>
      </c>
      <c r="C469" s="6" t="s">
        <v>7914</v>
      </c>
      <c r="D469" s="7">
        <v>1879</v>
      </c>
      <c r="E469" s="16">
        <f t="shared" si="28"/>
        <v>3.1534799708792317E-5</v>
      </c>
      <c r="F469" s="4" t="str">
        <f t="shared" si="29"/>
        <v>-</v>
      </c>
      <c r="G469" s="4" t="str">
        <f t="shared" si="30"/>
        <v>PUGLIA</v>
      </c>
      <c r="H469" s="4" t="str">
        <f t="shared" si="31"/>
        <v>-</v>
      </c>
    </row>
    <row r="470" spans="1:8" x14ac:dyDescent="0.2">
      <c r="A470" s="15" t="s">
        <v>846</v>
      </c>
      <c r="B470" s="6" t="s">
        <v>7956</v>
      </c>
      <c r="C470" s="6" t="s">
        <v>7904</v>
      </c>
      <c r="D470" s="7">
        <v>1374</v>
      </c>
      <c r="E470" s="16">
        <f t="shared" si="28"/>
        <v>2.3059507610367562E-5</v>
      </c>
      <c r="F470" s="4" t="str">
        <f t="shared" si="29"/>
        <v>-</v>
      </c>
      <c r="G470" s="4" t="str">
        <f t="shared" si="30"/>
        <v>VENETO</v>
      </c>
      <c r="H470" s="4" t="str">
        <f t="shared" si="31"/>
        <v>-</v>
      </c>
    </row>
    <row r="471" spans="1:8" x14ac:dyDescent="0.2">
      <c r="A471" s="15" t="s">
        <v>847</v>
      </c>
      <c r="B471" s="6" t="s">
        <v>7956</v>
      </c>
      <c r="C471" s="6" t="s">
        <v>7907</v>
      </c>
      <c r="D471" s="7">
        <v>9386</v>
      </c>
      <c r="E471" s="16">
        <f t="shared" si="28"/>
        <v>1.575229537342867E-4</v>
      </c>
      <c r="F471" s="4" t="str">
        <f t="shared" si="29"/>
        <v>-</v>
      </c>
      <c r="G471" s="4" t="str">
        <f t="shared" si="30"/>
        <v>EMILIA-ROMAGNA</v>
      </c>
      <c r="H471" s="4" t="str">
        <f t="shared" si="31"/>
        <v>-</v>
      </c>
    </row>
    <row r="472" spans="1:8" x14ac:dyDescent="0.2">
      <c r="A472" s="15" t="s">
        <v>848</v>
      </c>
      <c r="B472" s="6" t="s">
        <v>7920</v>
      </c>
      <c r="C472" s="6" t="s">
        <v>7902</v>
      </c>
      <c r="D472" s="7">
        <v>12692</v>
      </c>
      <c r="E472" s="16">
        <f t="shared" si="28"/>
        <v>2.1300674715486542E-4</v>
      </c>
      <c r="F472" s="4" t="str">
        <f t="shared" si="29"/>
        <v>-</v>
      </c>
      <c r="G472" s="4" t="str">
        <f t="shared" si="30"/>
        <v>LOMBARDIA</v>
      </c>
      <c r="H472" s="4" t="str">
        <f t="shared" si="31"/>
        <v>-</v>
      </c>
    </row>
    <row r="473" spans="1:8" x14ac:dyDescent="0.2">
      <c r="A473" s="15" t="s">
        <v>849</v>
      </c>
      <c r="B473" s="6" t="s">
        <v>7920</v>
      </c>
      <c r="C473" s="6" t="s">
        <v>7901</v>
      </c>
      <c r="D473" s="7">
        <v>6040</v>
      </c>
      <c r="E473" s="16">
        <f t="shared" si="28"/>
        <v>1.0136785004848622E-4</v>
      </c>
      <c r="F473" s="4" t="str">
        <f t="shared" si="29"/>
        <v>-</v>
      </c>
      <c r="G473" s="4" t="str">
        <f t="shared" si="30"/>
        <v>PIEMONTE</v>
      </c>
      <c r="H473" s="4" t="str">
        <f t="shared" si="31"/>
        <v>-</v>
      </c>
    </row>
    <row r="474" spans="1:8" x14ac:dyDescent="0.2">
      <c r="A474" s="15" t="s">
        <v>850</v>
      </c>
      <c r="B474" s="6" t="s">
        <v>7920</v>
      </c>
      <c r="C474" s="6" t="s">
        <v>7902</v>
      </c>
      <c r="D474" s="7">
        <v>5874</v>
      </c>
      <c r="E474" s="16">
        <f t="shared" si="28"/>
        <v>9.8581912447815909E-5</v>
      </c>
      <c r="F474" s="4" t="str">
        <f t="shared" si="29"/>
        <v>-</v>
      </c>
      <c r="G474" s="4" t="str">
        <f t="shared" si="30"/>
        <v>LOMBARDIA</v>
      </c>
      <c r="H474" s="4" t="str">
        <f t="shared" si="31"/>
        <v>-</v>
      </c>
    </row>
    <row r="475" spans="1:8" x14ac:dyDescent="0.2">
      <c r="A475" s="15" t="s">
        <v>851</v>
      </c>
      <c r="B475" s="6" t="s">
        <v>7987</v>
      </c>
      <c r="C475" s="6" t="s">
        <v>7908</v>
      </c>
      <c r="D475" s="7">
        <v>1926</v>
      </c>
      <c r="E475" s="16">
        <f t="shared" si="28"/>
        <v>3.2323589270427892E-5</v>
      </c>
      <c r="F475" s="4" t="str">
        <f t="shared" si="29"/>
        <v>-</v>
      </c>
      <c r="G475" s="4" t="str">
        <f t="shared" si="30"/>
        <v>TOSCANA</v>
      </c>
      <c r="H475" s="4" t="str">
        <f t="shared" si="31"/>
        <v>-</v>
      </c>
    </row>
    <row r="476" spans="1:8" x14ac:dyDescent="0.2">
      <c r="A476" s="15" t="s">
        <v>852</v>
      </c>
      <c r="B476" s="6" t="s">
        <v>7987</v>
      </c>
      <c r="C476" s="6" t="s">
        <v>7911</v>
      </c>
      <c r="D476" s="7">
        <v>3674</v>
      </c>
      <c r="E476" s="16">
        <f t="shared" si="28"/>
        <v>6.165984786061894E-5</v>
      </c>
      <c r="F476" s="4" t="str">
        <f t="shared" si="29"/>
        <v>-</v>
      </c>
      <c r="G476" s="4" t="str">
        <f t="shared" si="30"/>
        <v>LAZIO</v>
      </c>
      <c r="H476" s="4" t="str">
        <f t="shared" si="31"/>
        <v>-</v>
      </c>
    </row>
    <row r="477" spans="1:8" x14ac:dyDescent="0.2">
      <c r="A477" s="15" t="s">
        <v>853</v>
      </c>
      <c r="B477" s="6" t="s">
        <v>7920</v>
      </c>
      <c r="C477" s="6" t="s">
        <v>7902</v>
      </c>
      <c r="D477" s="7">
        <v>3940</v>
      </c>
      <c r="E477" s="16">
        <f t="shared" si="28"/>
        <v>6.6124061124343657E-5</v>
      </c>
      <c r="F477" s="4" t="str">
        <f t="shared" si="29"/>
        <v>-</v>
      </c>
      <c r="G477" s="4" t="str">
        <f t="shared" si="30"/>
        <v>LOMBARDIA</v>
      </c>
      <c r="H477" s="4" t="str">
        <f t="shared" si="31"/>
        <v>-</v>
      </c>
    </row>
    <row r="478" spans="1:8" x14ac:dyDescent="0.2">
      <c r="A478" s="15" t="s">
        <v>854</v>
      </c>
      <c r="B478" s="6" t="s">
        <v>7992</v>
      </c>
      <c r="C478" s="6" t="s">
        <v>7913</v>
      </c>
      <c r="D478" s="7">
        <v>2251</v>
      </c>
      <c r="E478" s="16">
        <f t="shared" si="28"/>
        <v>3.7777985175354714E-5</v>
      </c>
      <c r="F478" s="4" t="str">
        <f t="shared" si="29"/>
        <v>-</v>
      </c>
      <c r="G478" s="4" t="str">
        <f t="shared" si="30"/>
        <v>CAMPANIA</v>
      </c>
      <c r="H478" s="4" t="str">
        <f t="shared" si="31"/>
        <v>-</v>
      </c>
    </row>
    <row r="479" spans="1:8" x14ac:dyDescent="0.2">
      <c r="A479" s="15" t="s">
        <v>855</v>
      </c>
      <c r="B479" s="6" t="s">
        <v>7992</v>
      </c>
      <c r="C479" s="6" t="s">
        <v>7913</v>
      </c>
      <c r="D479" s="7">
        <v>4730</v>
      </c>
      <c r="E479" s="16">
        <f t="shared" si="28"/>
        <v>7.9382438862473482E-5</v>
      </c>
      <c r="F479" s="4" t="str">
        <f t="shared" si="29"/>
        <v>-</v>
      </c>
      <c r="G479" s="4" t="str">
        <f t="shared" si="30"/>
        <v>CAMPANIA</v>
      </c>
      <c r="H479" s="4" t="str">
        <f t="shared" si="31"/>
        <v>-</v>
      </c>
    </row>
    <row r="480" spans="1:8" x14ac:dyDescent="0.2">
      <c r="A480" s="15" t="s">
        <v>856</v>
      </c>
      <c r="B480" s="6" t="s">
        <v>7920</v>
      </c>
      <c r="C480" s="6" t="s">
        <v>7901</v>
      </c>
      <c r="D480" s="7">
        <v>816</v>
      </c>
      <c r="E480" s="16">
        <f t="shared" si="28"/>
        <v>1.3694729410523966E-5</v>
      </c>
      <c r="F480" s="4" t="str">
        <f t="shared" si="29"/>
        <v>-</v>
      </c>
      <c r="G480" s="4" t="str">
        <f t="shared" si="30"/>
        <v>PIEMONTE</v>
      </c>
      <c r="H480" s="4" t="str">
        <f t="shared" si="31"/>
        <v>-</v>
      </c>
    </row>
    <row r="481" spans="1:8" x14ac:dyDescent="0.2">
      <c r="A481" s="15" t="s">
        <v>857</v>
      </c>
      <c r="B481" s="6" t="s">
        <v>7956</v>
      </c>
      <c r="C481" s="6" t="s">
        <v>7907</v>
      </c>
      <c r="D481" s="7">
        <v>3403</v>
      </c>
      <c r="E481" s="16">
        <f t="shared" si="28"/>
        <v>5.7111720813741495E-5</v>
      </c>
      <c r="F481" s="4" t="str">
        <f t="shared" si="29"/>
        <v>-</v>
      </c>
      <c r="G481" s="4" t="str">
        <f t="shared" si="30"/>
        <v>EMILIA-ROMAGNA</v>
      </c>
      <c r="H481" s="4" t="str">
        <f t="shared" si="31"/>
        <v>-</v>
      </c>
    </row>
    <row r="482" spans="1:8" x14ac:dyDescent="0.2">
      <c r="A482" s="15" t="s">
        <v>858</v>
      </c>
      <c r="B482" s="6" t="s">
        <v>7920</v>
      </c>
      <c r="C482" s="6" t="s">
        <v>7906</v>
      </c>
      <c r="D482" s="7">
        <v>312</v>
      </c>
      <c r="E482" s="16">
        <f t="shared" si="28"/>
        <v>5.2362200687297522E-6</v>
      </c>
      <c r="F482" s="4" t="str">
        <f t="shared" si="29"/>
        <v>-</v>
      </c>
      <c r="G482" s="4" t="str">
        <f t="shared" si="30"/>
        <v>LIGURIA</v>
      </c>
      <c r="H482" s="4" t="str">
        <f t="shared" si="31"/>
        <v>-</v>
      </c>
    </row>
    <row r="483" spans="1:8" x14ac:dyDescent="0.2">
      <c r="A483" s="15" t="s">
        <v>859</v>
      </c>
      <c r="B483" s="6" t="s">
        <v>7920</v>
      </c>
      <c r="C483" s="6" t="s">
        <v>7901</v>
      </c>
      <c r="D483" s="7">
        <v>3161</v>
      </c>
      <c r="E483" s="16">
        <f t="shared" si="28"/>
        <v>5.3050293709149824E-5</v>
      </c>
      <c r="F483" s="4" t="str">
        <f t="shared" si="29"/>
        <v>-</v>
      </c>
      <c r="G483" s="4" t="str">
        <f t="shared" si="30"/>
        <v>PIEMONTE</v>
      </c>
      <c r="H483" s="4" t="str">
        <f t="shared" si="31"/>
        <v>-</v>
      </c>
    </row>
    <row r="484" spans="1:8" x14ac:dyDescent="0.2">
      <c r="A484" s="15" t="s">
        <v>860</v>
      </c>
      <c r="B484" s="6" t="s">
        <v>7920</v>
      </c>
      <c r="C484" s="6" t="s">
        <v>7901</v>
      </c>
      <c r="D484" s="7">
        <v>1114</v>
      </c>
      <c r="E484" s="16">
        <f t="shared" si="28"/>
        <v>1.8695990886426103E-5</v>
      </c>
      <c r="F484" s="4" t="str">
        <f t="shared" si="29"/>
        <v>-</v>
      </c>
      <c r="G484" s="4" t="str">
        <f t="shared" si="30"/>
        <v>PIEMONTE</v>
      </c>
      <c r="H484" s="4" t="str">
        <f t="shared" si="31"/>
        <v>-</v>
      </c>
    </row>
    <row r="485" spans="1:8" x14ac:dyDescent="0.2">
      <c r="A485" s="15" t="s">
        <v>861</v>
      </c>
      <c r="B485" s="6" t="s">
        <v>7920</v>
      </c>
      <c r="C485" s="6" t="s">
        <v>7901</v>
      </c>
      <c r="D485" s="7">
        <v>534</v>
      </c>
      <c r="E485" s="16">
        <f t="shared" si="28"/>
        <v>8.9619920407105377E-6</v>
      </c>
      <c r="F485" s="4" t="str">
        <f t="shared" si="29"/>
        <v>-</v>
      </c>
      <c r="G485" s="4" t="str">
        <f t="shared" si="30"/>
        <v>PIEMONTE</v>
      </c>
      <c r="H485" s="4" t="str">
        <f t="shared" si="31"/>
        <v>-</v>
      </c>
    </row>
    <row r="486" spans="1:8" x14ac:dyDescent="0.2">
      <c r="A486" s="15" t="s">
        <v>862</v>
      </c>
      <c r="B486" s="6" t="s">
        <v>7920</v>
      </c>
      <c r="C486" s="6" t="s">
        <v>7901</v>
      </c>
      <c r="D486" s="7">
        <v>1086</v>
      </c>
      <c r="E486" s="16">
        <f t="shared" si="28"/>
        <v>1.8226073700770867E-5</v>
      </c>
      <c r="F486" s="4" t="str">
        <f t="shared" si="29"/>
        <v>-</v>
      </c>
      <c r="G486" s="4" t="str">
        <f t="shared" si="30"/>
        <v>PIEMONTE</v>
      </c>
      <c r="H486" s="4" t="str">
        <f t="shared" si="31"/>
        <v>-</v>
      </c>
    </row>
    <row r="487" spans="1:8" x14ac:dyDescent="0.2">
      <c r="A487" s="15" t="s">
        <v>863</v>
      </c>
      <c r="B487" s="6" t="s">
        <v>7920</v>
      </c>
      <c r="C487" s="6" t="s">
        <v>7901</v>
      </c>
      <c r="D487" s="7">
        <v>3783</v>
      </c>
      <c r="E487" s="16">
        <f t="shared" si="28"/>
        <v>6.3489168333348239E-5</v>
      </c>
      <c r="F487" s="4" t="str">
        <f t="shared" si="29"/>
        <v>-</v>
      </c>
      <c r="G487" s="4" t="str">
        <f t="shared" si="30"/>
        <v>PIEMONTE</v>
      </c>
      <c r="H487" s="4" t="str">
        <f t="shared" si="31"/>
        <v>-</v>
      </c>
    </row>
    <row r="488" spans="1:8" x14ac:dyDescent="0.2">
      <c r="A488" s="15" t="s">
        <v>864</v>
      </c>
      <c r="B488" s="6" t="s">
        <v>7994</v>
      </c>
      <c r="C488" s="6" t="s">
        <v>7917</v>
      </c>
      <c r="D488" s="7">
        <v>6413</v>
      </c>
      <c r="E488" s="16">
        <f t="shared" si="28"/>
        <v>1.0762781827167917E-4</v>
      </c>
      <c r="F488" s="4" t="str">
        <f t="shared" si="29"/>
        <v>-</v>
      </c>
      <c r="G488" s="4" t="str">
        <f t="shared" si="30"/>
        <v>SICILIA</v>
      </c>
      <c r="H488" s="4" t="str">
        <f t="shared" si="31"/>
        <v>-</v>
      </c>
    </row>
    <row r="489" spans="1:8" x14ac:dyDescent="0.2">
      <c r="A489" s="15" t="s">
        <v>865</v>
      </c>
      <c r="B489" s="4" t="s">
        <v>7920</v>
      </c>
      <c r="C489" s="6" t="s">
        <v>7906</v>
      </c>
      <c r="D489" s="7">
        <v>597</v>
      </c>
      <c r="E489" s="16">
        <f t="shared" si="28"/>
        <v>1.0019305708434814E-5</v>
      </c>
      <c r="F489" s="4" t="str">
        <f t="shared" si="29"/>
        <v>-</v>
      </c>
      <c r="G489" s="4" t="str">
        <f t="shared" si="30"/>
        <v>LIGURIA</v>
      </c>
      <c r="H489" s="4" t="str">
        <f t="shared" si="31"/>
        <v>-</v>
      </c>
    </row>
    <row r="490" spans="1:8" x14ac:dyDescent="0.2">
      <c r="A490" s="15" t="s">
        <v>866</v>
      </c>
      <c r="B490" s="6" t="s">
        <v>7920</v>
      </c>
      <c r="C490" s="6" t="s">
        <v>7902</v>
      </c>
      <c r="D490" s="7">
        <v>4018</v>
      </c>
      <c r="E490" s="16">
        <f t="shared" si="28"/>
        <v>6.74331161415261E-5</v>
      </c>
      <c r="F490" s="4" t="str">
        <f t="shared" si="29"/>
        <v>-</v>
      </c>
      <c r="G490" s="4" t="str">
        <f t="shared" si="30"/>
        <v>LOMBARDIA</v>
      </c>
      <c r="H490" s="4" t="str">
        <f t="shared" si="31"/>
        <v>-</v>
      </c>
    </row>
    <row r="491" spans="1:8" x14ac:dyDescent="0.2">
      <c r="A491" s="15" t="s">
        <v>867</v>
      </c>
      <c r="B491" s="6" t="s">
        <v>7994</v>
      </c>
      <c r="C491" s="6" t="s">
        <v>7918</v>
      </c>
      <c r="D491" s="7">
        <v>877</v>
      </c>
      <c r="E491" s="16">
        <f t="shared" si="28"/>
        <v>1.4718477564987156E-5</v>
      </c>
      <c r="F491" s="4" t="str">
        <f t="shared" si="29"/>
        <v>-</v>
      </c>
      <c r="G491" s="4" t="str">
        <f t="shared" si="30"/>
        <v>SARDEGNA</v>
      </c>
      <c r="H491" s="4" t="str">
        <f t="shared" si="31"/>
        <v>-</v>
      </c>
    </row>
    <row r="492" spans="1:8" x14ac:dyDescent="0.2">
      <c r="A492" s="15" t="s">
        <v>868</v>
      </c>
      <c r="B492" s="6" t="s">
        <v>7920</v>
      </c>
      <c r="C492" s="6" t="s">
        <v>7901</v>
      </c>
      <c r="D492" s="7">
        <v>95</v>
      </c>
      <c r="E492" s="16">
        <f t="shared" si="28"/>
        <v>1.5943618799016874E-6</v>
      </c>
      <c r="F492" s="4" t="str">
        <f t="shared" si="29"/>
        <v>-</v>
      </c>
      <c r="G492" s="4" t="str">
        <f t="shared" si="30"/>
        <v>PIEMONTE</v>
      </c>
      <c r="H492" s="4" t="str">
        <f t="shared" si="31"/>
        <v>-</v>
      </c>
    </row>
    <row r="493" spans="1:8" x14ac:dyDescent="0.2">
      <c r="A493" s="15" t="s">
        <v>869</v>
      </c>
      <c r="B493" s="6" t="s">
        <v>7920</v>
      </c>
      <c r="C493" s="6" t="s">
        <v>7901</v>
      </c>
      <c r="D493" s="7">
        <v>94</v>
      </c>
      <c r="E493" s="16">
        <f t="shared" si="28"/>
        <v>1.5775791232711432E-6</v>
      </c>
      <c r="F493" s="4" t="str">
        <f t="shared" si="29"/>
        <v>-</v>
      </c>
      <c r="G493" s="4" t="str">
        <f t="shared" si="30"/>
        <v>PIEMONTE</v>
      </c>
      <c r="H493" s="4" t="str">
        <f t="shared" si="31"/>
        <v>-</v>
      </c>
    </row>
    <row r="494" spans="1:8" x14ac:dyDescent="0.2">
      <c r="A494" s="15" t="s">
        <v>870</v>
      </c>
      <c r="B494" s="6" t="s">
        <v>7920</v>
      </c>
      <c r="C494" s="6" t="s">
        <v>7901</v>
      </c>
      <c r="D494" s="7">
        <v>239</v>
      </c>
      <c r="E494" s="16">
        <f t="shared" si="28"/>
        <v>4.0110788347000343E-6</v>
      </c>
      <c r="F494" s="4" t="str">
        <f t="shared" si="29"/>
        <v>-</v>
      </c>
      <c r="G494" s="4" t="str">
        <f t="shared" si="30"/>
        <v>PIEMONTE</v>
      </c>
      <c r="H494" s="4" t="str">
        <f t="shared" si="31"/>
        <v>-</v>
      </c>
    </row>
    <row r="495" spans="1:8" x14ac:dyDescent="0.2">
      <c r="A495" s="15" t="s">
        <v>871</v>
      </c>
      <c r="B495" s="6" t="s">
        <v>7992</v>
      </c>
      <c r="C495" s="6" t="s">
        <v>7912</v>
      </c>
      <c r="D495" s="7">
        <v>3655</v>
      </c>
      <c r="E495" s="16">
        <f t="shared" si="28"/>
        <v>6.1340975484638601E-5</v>
      </c>
      <c r="F495" s="4" t="str">
        <f t="shared" si="29"/>
        <v>-</v>
      </c>
      <c r="G495" s="4" t="str">
        <f t="shared" si="30"/>
        <v>ABRUZZO</v>
      </c>
      <c r="H495" s="4" t="str">
        <f t="shared" si="31"/>
        <v>-</v>
      </c>
    </row>
    <row r="496" spans="1:8" x14ac:dyDescent="0.2">
      <c r="A496" s="15" t="s">
        <v>872</v>
      </c>
      <c r="B496" s="6" t="s">
        <v>7992</v>
      </c>
      <c r="C496" s="6" t="s">
        <v>7915</v>
      </c>
      <c r="D496" s="7">
        <v>1861</v>
      </c>
      <c r="E496" s="16">
        <f t="shared" si="28"/>
        <v>3.1232710089442529E-5</v>
      </c>
      <c r="F496" s="4" t="str">
        <f t="shared" si="29"/>
        <v>-</v>
      </c>
      <c r="G496" s="4" t="str">
        <f t="shared" si="30"/>
        <v>BASILICATA</v>
      </c>
      <c r="H496" s="4" t="str">
        <f t="shared" si="31"/>
        <v>-</v>
      </c>
    </row>
    <row r="497" spans="1:8" x14ac:dyDescent="0.2">
      <c r="A497" s="15" t="s">
        <v>873</v>
      </c>
      <c r="B497" s="6" t="s">
        <v>7920</v>
      </c>
      <c r="C497" s="6" t="s">
        <v>7901</v>
      </c>
      <c r="D497" s="7">
        <v>1420</v>
      </c>
      <c r="E497" s="16">
        <f t="shared" si="28"/>
        <v>2.3831514415372589E-5</v>
      </c>
      <c r="F497" s="4" t="str">
        <f t="shared" si="29"/>
        <v>-</v>
      </c>
      <c r="G497" s="4" t="str">
        <f t="shared" si="30"/>
        <v>PIEMONTE</v>
      </c>
      <c r="H497" s="4" t="str">
        <f t="shared" si="31"/>
        <v>-</v>
      </c>
    </row>
    <row r="498" spans="1:8" x14ac:dyDescent="0.2">
      <c r="A498" s="15" t="s">
        <v>874</v>
      </c>
      <c r="B498" s="6" t="s">
        <v>7994</v>
      </c>
      <c r="C498" s="6" t="s">
        <v>7918</v>
      </c>
      <c r="D498" s="7">
        <v>610</v>
      </c>
      <c r="E498" s="16">
        <f t="shared" si="28"/>
        <v>1.0237481544631886E-5</v>
      </c>
      <c r="F498" s="4" t="str">
        <f t="shared" si="29"/>
        <v>-</v>
      </c>
      <c r="G498" s="4" t="str">
        <f t="shared" si="30"/>
        <v>SARDEGNA</v>
      </c>
      <c r="H498" s="4" t="str">
        <f t="shared" si="31"/>
        <v>-</v>
      </c>
    </row>
    <row r="499" spans="1:8" x14ac:dyDescent="0.2">
      <c r="A499" s="15" t="s">
        <v>875</v>
      </c>
      <c r="B499" s="6" t="s">
        <v>7920</v>
      </c>
      <c r="C499" s="6" t="s">
        <v>7901</v>
      </c>
      <c r="D499" s="7">
        <v>3280</v>
      </c>
      <c r="E499" s="16">
        <f t="shared" si="28"/>
        <v>5.5047441748184571E-5</v>
      </c>
      <c r="F499" s="4" t="str">
        <f t="shared" si="29"/>
        <v>-</v>
      </c>
      <c r="G499" s="4" t="str">
        <f t="shared" si="30"/>
        <v>PIEMONTE</v>
      </c>
      <c r="H499" s="4" t="str">
        <f t="shared" si="31"/>
        <v>-</v>
      </c>
    </row>
    <row r="500" spans="1:8" x14ac:dyDescent="0.2">
      <c r="A500" s="15" t="s">
        <v>876</v>
      </c>
      <c r="B500" s="6" t="s">
        <v>7920</v>
      </c>
      <c r="C500" s="6" t="s">
        <v>7901</v>
      </c>
      <c r="D500" s="7">
        <v>518</v>
      </c>
      <c r="E500" s="16">
        <f t="shared" si="28"/>
        <v>8.6934679346218312E-6</v>
      </c>
      <c r="F500" s="4" t="str">
        <f t="shared" si="29"/>
        <v>-</v>
      </c>
      <c r="G500" s="4" t="str">
        <f t="shared" si="30"/>
        <v>PIEMONTE</v>
      </c>
      <c r="H500" s="4" t="str">
        <f t="shared" si="31"/>
        <v>-</v>
      </c>
    </row>
    <row r="501" spans="1:8" x14ac:dyDescent="0.2">
      <c r="A501" s="15" t="s">
        <v>877</v>
      </c>
      <c r="B501" s="6" t="s">
        <v>7992</v>
      </c>
      <c r="C501" s="6" t="s">
        <v>7915</v>
      </c>
      <c r="D501" s="7">
        <v>1406</v>
      </c>
      <c r="E501" s="16">
        <f t="shared" si="28"/>
        <v>2.3596555822544971E-5</v>
      </c>
      <c r="F501" s="4" t="str">
        <f t="shared" si="29"/>
        <v>-</v>
      </c>
      <c r="G501" s="4" t="str">
        <f t="shared" si="30"/>
        <v>BASILICATA</v>
      </c>
      <c r="H501" s="4" t="str">
        <f t="shared" si="31"/>
        <v>-</v>
      </c>
    </row>
    <row r="502" spans="1:8" x14ac:dyDescent="0.2">
      <c r="A502" s="15" t="s">
        <v>878</v>
      </c>
      <c r="B502" s="6" t="s">
        <v>7956</v>
      </c>
      <c r="C502" s="6" t="s">
        <v>7904</v>
      </c>
      <c r="D502" s="7">
        <v>3108</v>
      </c>
      <c r="E502" s="16">
        <f t="shared" si="28"/>
        <v>5.2160807607730991E-5</v>
      </c>
      <c r="F502" s="4" t="str">
        <f t="shared" si="29"/>
        <v>-</v>
      </c>
      <c r="G502" s="4" t="str">
        <f t="shared" si="30"/>
        <v>VENETO</v>
      </c>
      <c r="H502" s="4" t="str">
        <f t="shared" si="31"/>
        <v>-</v>
      </c>
    </row>
    <row r="503" spans="1:8" x14ac:dyDescent="0.2">
      <c r="A503" s="15" t="s">
        <v>879</v>
      </c>
      <c r="B503" s="6" t="s">
        <v>7994</v>
      </c>
      <c r="C503" s="6" t="s">
        <v>7918</v>
      </c>
      <c r="D503" s="7">
        <v>90</v>
      </c>
      <c r="E503" s="16">
        <f t="shared" si="28"/>
        <v>1.5104480967489668E-6</v>
      </c>
      <c r="F503" s="4" t="str">
        <f t="shared" si="29"/>
        <v>-</v>
      </c>
      <c r="G503" s="4" t="str">
        <f t="shared" si="30"/>
        <v>SARDEGNA</v>
      </c>
      <c r="H503" s="4" t="str">
        <f t="shared" si="31"/>
        <v>-</v>
      </c>
    </row>
    <row r="504" spans="1:8" x14ac:dyDescent="0.2">
      <c r="A504" s="15" t="s">
        <v>880</v>
      </c>
      <c r="B504" s="6" t="s">
        <v>7992</v>
      </c>
      <c r="C504" s="6" t="s">
        <v>7915</v>
      </c>
      <c r="D504" s="7">
        <v>2675</v>
      </c>
      <c r="E504" s="16">
        <f t="shared" si="28"/>
        <v>4.4893873986705407E-5</v>
      </c>
      <c r="F504" s="4" t="str">
        <f t="shared" si="29"/>
        <v>-</v>
      </c>
      <c r="G504" s="4" t="str">
        <f t="shared" si="30"/>
        <v>BASILICATA</v>
      </c>
      <c r="H504" s="4" t="str">
        <f t="shared" si="31"/>
        <v>-</v>
      </c>
    </row>
    <row r="505" spans="1:8" x14ac:dyDescent="0.2">
      <c r="A505" s="15" t="s">
        <v>881</v>
      </c>
      <c r="B505" s="6" t="s">
        <v>7992</v>
      </c>
      <c r="C505" s="6" t="s">
        <v>4248</v>
      </c>
      <c r="D505" s="7">
        <v>2732</v>
      </c>
      <c r="E505" s="16">
        <f t="shared" si="28"/>
        <v>4.5850491114646417E-5</v>
      </c>
      <c r="F505" s="4" t="str">
        <f t="shared" si="29"/>
        <v>-</v>
      </c>
      <c r="G505" s="4" t="str">
        <f t="shared" si="30"/>
        <v>MOLISE</v>
      </c>
      <c r="H505" s="4" t="str">
        <f t="shared" si="31"/>
        <v>-</v>
      </c>
    </row>
    <row r="506" spans="1:8" x14ac:dyDescent="0.2">
      <c r="A506" s="15" t="s">
        <v>882</v>
      </c>
      <c r="B506" s="6" t="s">
        <v>7992</v>
      </c>
      <c r="C506" s="6" t="s">
        <v>7913</v>
      </c>
      <c r="D506" s="7">
        <v>9882</v>
      </c>
      <c r="E506" s="16">
        <f t="shared" si="28"/>
        <v>1.6584720102303657E-4</v>
      </c>
      <c r="F506" s="4" t="str">
        <f t="shared" si="29"/>
        <v>-</v>
      </c>
      <c r="G506" s="4" t="str">
        <f t="shared" si="30"/>
        <v>CAMPANIA</v>
      </c>
      <c r="H506" s="4" t="str">
        <f t="shared" si="31"/>
        <v>-</v>
      </c>
    </row>
    <row r="507" spans="1:8" x14ac:dyDescent="0.2">
      <c r="A507" s="15" t="s">
        <v>883</v>
      </c>
      <c r="B507" s="6" t="s">
        <v>7920</v>
      </c>
      <c r="C507" s="6" t="s">
        <v>7902</v>
      </c>
      <c r="D507" s="7">
        <v>10779</v>
      </c>
      <c r="E507" s="16">
        <f t="shared" si="28"/>
        <v>1.8090133372063459E-4</v>
      </c>
      <c r="F507" s="4" t="str">
        <f t="shared" si="29"/>
        <v>-</v>
      </c>
      <c r="G507" s="4" t="str">
        <f t="shared" si="30"/>
        <v>LOMBARDIA</v>
      </c>
      <c r="H507" s="4" t="str">
        <f t="shared" si="31"/>
        <v>-</v>
      </c>
    </row>
    <row r="508" spans="1:8" x14ac:dyDescent="0.2">
      <c r="A508" s="15" t="s">
        <v>884</v>
      </c>
      <c r="B508" s="6" t="s">
        <v>7920</v>
      </c>
      <c r="C508" s="6" t="s">
        <v>7902</v>
      </c>
      <c r="D508" s="7">
        <v>1710</v>
      </c>
      <c r="E508" s="16">
        <f t="shared" si="28"/>
        <v>2.8698513838230369E-5</v>
      </c>
      <c r="F508" s="4" t="str">
        <f t="shared" si="29"/>
        <v>-</v>
      </c>
      <c r="G508" s="4" t="str">
        <f t="shared" si="30"/>
        <v>LOMBARDIA</v>
      </c>
      <c r="H508" s="4" t="str">
        <f t="shared" si="31"/>
        <v>-</v>
      </c>
    </row>
    <row r="509" spans="1:8" x14ac:dyDescent="0.2">
      <c r="A509" s="15" t="s">
        <v>885</v>
      </c>
      <c r="B509" s="6" t="s">
        <v>7994</v>
      </c>
      <c r="C509" s="6" t="s">
        <v>7918</v>
      </c>
      <c r="D509" s="7">
        <v>1329</v>
      </c>
      <c r="E509" s="16">
        <f t="shared" si="28"/>
        <v>2.2304283561993078E-5</v>
      </c>
      <c r="F509" s="4" t="str">
        <f t="shared" si="29"/>
        <v>-</v>
      </c>
      <c r="G509" s="4" t="str">
        <f t="shared" si="30"/>
        <v>SARDEGNA</v>
      </c>
      <c r="H509" s="4" t="str">
        <f t="shared" si="31"/>
        <v>-</v>
      </c>
    </row>
    <row r="510" spans="1:8" x14ac:dyDescent="0.2">
      <c r="A510" s="15" t="s">
        <v>886</v>
      </c>
      <c r="B510" s="6" t="s">
        <v>7920</v>
      </c>
      <c r="C510" s="6" t="s">
        <v>7901</v>
      </c>
      <c r="D510" s="7">
        <v>1623</v>
      </c>
      <c r="E510" s="16">
        <f t="shared" si="28"/>
        <v>2.7238414011373035E-5</v>
      </c>
      <c r="F510" s="4" t="str">
        <f t="shared" si="29"/>
        <v>-</v>
      </c>
      <c r="G510" s="4" t="str">
        <f t="shared" si="30"/>
        <v>PIEMONTE</v>
      </c>
      <c r="H510" s="4" t="str">
        <f t="shared" si="31"/>
        <v>-</v>
      </c>
    </row>
    <row r="511" spans="1:8" x14ac:dyDescent="0.2">
      <c r="A511" s="15" t="s">
        <v>887</v>
      </c>
      <c r="B511" s="6" t="s">
        <v>7987</v>
      </c>
      <c r="C511" s="6" t="s">
        <v>7910</v>
      </c>
      <c r="D511" s="7">
        <v>1408</v>
      </c>
      <c r="E511" s="16">
        <f t="shared" si="28"/>
        <v>2.363012133580606E-5</v>
      </c>
      <c r="F511" s="4" t="str">
        <f t="shared" si="29"/>
        <v>-</v>
      </c>
      <c r="G511" s="4" t="str">
        <f t="shared" si="30"/>
        <v>MARCHE</v>
      </c>
      <c r="H511" s="4" t="str">
        <f t="shared" si="31"/>
        <v>-</v>
      </c>
    </row>
    <row r="512" spans="1:8" x14ac:dyDescent="0.2">
      <c r="A512" s="15" t="s">
        <v>888</v>
      </c>
      <c r="B512" s="6" t="s">
        <v>7956</v>
      </c>
      <c r="C512" s="6" t="s">
        <v>7904</v>
      </c>
      <c r="D512" s="7">
        <v>6352</v>
      </c>
      <c r="E512" s="16">
        <f t="shared" si="28"/>
        <v>1.0660407011721597E-4</v>
      </c>
      <c r="F512" s="4" t="str">
        <f t="shared" si="29"/>
        <v>-</v>
      </c>
      <c r="G512" s="4" t="str">
        <f t="shared" si="30"/>
        <v>VENETO</v>
      </c>
      <c r="H512" s="4" t="str">
        <f t="shared" si="31"/>
        <v>-</v>
      </c>
    </row>
    <row r="513" spans="1:8" x14ac:dyDescent="0.2">
      <c r="A513" s="15" t="s">
        <v>889</v>
      </c>
      <c r="B513" s="6" t="s">
        <v>7987</v>
      </c>
      <c r="C513" s="6" t="s">
        <v>7911</v>
      </c>
      <c r="D513" s="7">
        <v>1085</v>
      </c>
      <c r="E513" s="16">
        <f t="shared" si="28"/>
        <v>1.8209290944140323E-5</v>
      </c>
      <c r="F513" s="4" t="str">
        <f t="shared" si="29"/>
        <v>-</v>
      </c>
      <c r="G513" s="4" t="str">
        <f t="shared" si="30"/>
        <v>LAZIO</v>
      </c>
      <c r="H513" s="4" t="str">
        <f t="shared" si="31"/>
        <v>-</v>
      </c>
    </row>
    <row r="514" spans="1:8" x14ac:dyDescent="0.2">
      <c r="A514" s="15" t="s">
        <v>890</v>
      </c>
      <c r="B514" s="6" t="s">
        <v>7920</v>
      </c>
      <c r="C514" s="6" t="s">
        <v>7901</v>
      </c>
      <c r="D514" s="7">
        <v>677</v>
      </c>
      <c r="E514" s="16">
        <f t="shared" si="28"/>
        <v>1.1361926238878339E-5</v>
      </c>
      <c r="F514" s="4" t="str">
        <f t="shared" si="29"/>
        <v>-</v>
      </c>
      <c r="G514" s="4" t="str">
        <f t="shared" si="30"/>
        <v>PIEMONTE</v>
      </c>
      <c r="H514" s="4" t="str">
        <f t="shared" si="31"/>
        <v>-</v>
      </c>
    </row>
    <row r="515" spans="1:8" x14ac:dyDescent="0.2">
      <c r="A515" s="15" t="s">
        <v>891</v>
      </c>
      <c r="B515" s="6" t="s">
        <v>7920</v>
      </c>
      <c r="C515" s="6" t="s">
        <v>7902</v>
      </c>
      <c r="D515" s="7">
        <v>2388</v>
      </c>
      <c r="E515" s="16">
        <f t="shared" ref="E515:E578" si="32">IFERROR((D515/$K$2),"DATO MANCANTE")</f>
        <v>4.0077222833739256E-5</v>
      </c>
      <c r="F515" s="4" t="str">
        <f t="shared" ref="F515:F578" si="33">IF(D515&gt;300000,"TROVATO","-")</f>
        <v>-</v>
      </c>
      <c r="G515" s="4" t="str">
        <f t="shared" ref="G515:G578" si="34">IF(AND(D515&gt;50000,D515&lt;100000),"COMPRESO",C515)</f>
        <v>LOMBARDIA</v>
      </c>
      <c r="H515" s="4" t="str">
        <f t="shared" ref="H515:H578" si="35">IF(D515&gt;500000,"SI","-")</f>
        <v>-</v>
      </c>
    </row>
    <row r="516" spans="1:8" x14ac:dyDescent="0.2">
      <c r="A516" s="15" t="s">
        <v>892</v>
      </c>
      <c r="B516" s="6" t="s">
        <v>7920</v>
      </c>
      <c r="C516" s="6" t="s">
        <v>7902</v>
      </c>
      <c r="D516" s="7">
        <v>698</v>
      </c>
      <c r="E516" s="16">
        <f t="shared" si="32"/>
        <v>1.1714364128119765E-5</v>
      </c>
      <c r="F516" s="4" t="str">
        <f t="shared" si="33"/>
        <v>-</v>
      </c>
      <c r="G516" s="4" t="str">
        <f t="shared" si="34"/>
        <v>LOMBARDIA</v>
      </c>
      <c r="H516" s="4" t="str">
        <f t="shared" si="35"/>
        <v>-</v>
      </c>
    </row>
    <row r="517" spans="1:8" x14ac:dyDescent="0.2">
      <c r="A517" s="15" t="s">
        <v>893</v>
      </c>
      <c r="B517" s="6" t="s">
        <v>7987</v>
      </c>
      <c r="C517" s="6" t="s">
        <v>7908</v>
      </c>
      <c r="D517" s="7">
        <v>10461</v>
      </c>
      <c r="E517" s="16">
        <f t="shared" si="32"/>
        <v>1.7556441711212158E-4</v>
      </c>
      <c r="F517" s="4" t="str">
        <f t="shared" si="33"/>
        <v>-</v>
      </c>
      <c r="G517" s="4" t="str">
        <f t="shared" si="34"/>
        <v>TOSCANA</v>
      </c>
      <c r="H517" s="4" t="str">
        <f t="shared" si="35"/>
        <v>-</v>
      </c>
    </row>
    <row r="518" spans="1:8" x14ac:dyDescent="0.2">
      <c r="A518" s="4" t="s">
        <v>894</v>
      </c>
      <c r="B518" s="4" t="s">
        <v>7987</v>
      </c>
      <c r="C518" s="4" t="s">
        <v>7908</v>
      </c>
      <c r="D518" s="7">
        <v>11935</v>
      </c>
      <c r="E518" s="16">
        <f t="shared" si="32"/>
        <v>2.0030220038554355E-4</v>
      </c>
      <c r="F518" s="4" t="str">
        <f t="shared" si="33"/>
        <v>-</v>
      </c>
      <c r="G518" s="4" t="str">
        <f t="shared" si="34"/>
        <v>TOSCANA</v>
      </c>
      <c r="H518" s="4" t="str">
        <f t="shared" si="35"/>
        <v>-</v>
      </c>
    </row>
    <row r="519" spans="1:8" x14ac:dyDescent="0.2">
      <c r="A519" s="15" t="s">
        <v>7988</v>
      </c>
      <c r="B519" s="6" t="s">
        <v>7987</v>
      </c>
      <c r="C519" s="6" t="s">
        <v>7908</v>
      </c>
      <c r="D519" s="7">
        <v>4351</v>
      </c>
      <c r="E519" s="16">
        <f t="shared" si="32"/>
        <v>7.3021774099497276E-5</v>
      </c>
      <c r="F519" s="4" t="str">
        <f t="shared" si="33"/>
        <v>-</v>
      </c>
      <c r="G519" s="4" t="str">
        <f t="shared" si="34"/>
        <v>TOSCANA</v>
      </c>
      <c r="H519" s="4" t="str">
        <f t="shared" si="35"/>
        <v>-</v>
      </c>
    </row>
    <row r="520" spans="1:8" x14ac:dyDescent="0.2">
      <c r="A520" s="15" t="s">
        <v>895</v>
      </c>
      <c r="B520" s="6" t="s">
        <v>7920</v>
      </c>
      <c r="C520" s="6" t="s">
        <v>7902</v>
      </c>
      <c r="D520" s="7">
        <v>890</v>
      </c>
      <c r="E520" s="16">
        <f t="shared" si="32"/>
        <v>1.4936653401184228E-5</v>
      </c>
      <c r="F520" s="4" t="str">
        <f t="shared" si="33"/>
        <v>-</v>
      </c>
      <c r="G520" s="4" t="str">
        <f t="shared" si="34"/>
        <v>LOMBARDIA</v>
      </c>
      <c r="H520" s="4" t="str">
        <f t="shared" si="35"/>
        <v>-</v>
      </c>
    </row>
    <row r="521" spans="1:8" x14ac:dyDescent="0.2">
      <c r="A521" s="15" t="s">
        <v>896</v>
      </c>
      <c r="B521" s="6" t="s">
        <v>7956</v>
      </c>
      <c r="C521" s="6" t="s">
        <v>7903</v>
      </c>
      <c r="D521" s="7">
        <v>1596</v>
      </c>
      <c r="E521" s="16">
        <f t="shared" si="32"/>
        <v>2.6785279582348346E-5</v>
      </c>
      <c r="F521" s="4" t="str">
        <f t="shared" si="33"/>
        <v>-</v>
      </c>
      <c r="G521" s="4" t="str">
        <f t="shared" si="34"/>
        <v>TRENTINO-ALTO ADIGE/SÜDTIROL</v>
      </c>
      <c r="H521" s="4" t="str">
        <f t="shared" si="35"/>
        <v>-</v>
      </c>
    </row>
    <row r="522" spans="1:8" x14ac:dyDescent="0.2">
      <c r="A522" s="15" t="s">
        <v>897</v>
      </c>
      <c r="B522" s="6" t="s">
        <v>7956</v>
      </c>
      <c r="C522" s="6" t="s">
        <v>7904</v>
      </c>
      <c r="D522" s="7">
        <v>733</v>
      </c>
      <c r="E522" s="16">
        <f t="shared" si="32"/>
        <v>1.2301760610188808E-5</v>
      </c>
      <c r="F522" s="4" t="str">
        <f t="shared" si="33"/>
        <v>-</v>
      </c>
      <c r="G522" s="4" t="str">
        <f t="shared" si="34"/>
        <v>VENETO</v>
      </c>
      <c r="H522" s="4" t="str">
        <f t="shared" si="35"/>
        <v>-</v>
      </c>
    </row>
    <row r="523" spans="1:8" x14ac:dyDescent="0.2">
      <c r="A523" s="15" t="s">
        <v>898</v>
      </c>
      <c r="B523" s="6" t="s">
        <v>7994</v>
      </c>
      <c r="C523" s="6" t="s">
        <v>7917</v>
      </c>
      <c r="D523" s="7">
        <v>41632</v>
      </c>
      <c r="E523" s="16">
        <f t="shared" si="32"/>
        <v>6.9869972404281095E-4</v>
      </c>
      <c r="F523" s="4" t="str">
        <f t="shared" si="33"/>
        <v>-</v>
      </c>
      <c r="G523" s="4" t="str">
        <f t="shared" si="34"/>
        <v>SICILIA</v>
      </c>
      <c r="H523" s="4" t="str">
        <f t="shared" si="35"/>
        <v>-</v>
      </c>
    </row>
    <row r="524" spans="1:8" x14ac:dyDescent="0.2">
      <c r="A524" s="15" t="s">
        <v>899</v>
      </c>
      <c r="B524" s="6" t="s">
        <v>7956</v>
      </c>
      <c r="C524" s="6" t="s">
        <v>7905</v>
      </c>
      <c r="D524" s="7">
        <v>261</v>
      </c>
      <c r="E524" s="16">
        <f t="shared" si="32"/>
        <v>4.3802994805720039E-6</v>
      </c>
      <c r="F524" s="4" t="str">
        <f t="shared" si="33"/>
        <v>-</v>
      </c>
      <c r="G524" s="4" t="str">
        <f t="shared" si="34"/>
        <v>FRIULI-VENEZIA GIULIA</v>
      </c>
      <c r="H524" s="4" t="str">
        <f t="shared" si="35"/>
        <v>-</v>
      </c>
    </row>
    <row r="525" spans="1:8" x14ac:dyDescent="0.2">
      <c r="A525" s="15" t="s">
        <v>900</v>
      </c>
      <c r="B525" s="6" t="s">
        <v>7920</v>
      </c>
      <c r="C525" s="6" t="s">
        <v>37824</v>
      </c>
      <c r="D525" s="7">
        <v>125</v>
      </c>
      <c r="E525" s="16">
        <f t="shared" si="32"/>
        <v>2.0978445788180096E-6</v>
      </c>
      <c r="F525" s="4" t="str">
        <f t="shared" si="33"/>
        <v>-</v>
      </c>
      <c r="G525" s="4" t="str">
        <f t="shared" si="34"/>
        <v>VALLE D'AOSTA/VALLEE D'AOSTE</v>
      </c>
      <c r="H525" s="4" t="str">
        <f t="shared" si="35"/>
        <v>-</v>
      </c>
    </row>
    <row r="526" spans="1:8" x14ac:dyDescent="0.2">
      <c r="A526" s="15" t="s">
        <v>901</v>
      </c>
      <c r="B526" s="6" t="s">
        <v>7920</v>
      </c>
      <c r="C526" s="6" t="s">
        <v>7902</v>
      </c>
      <c r="D526" s="7">
        <v>1550</v>
      </c>
      <c r="E526" s="16">
        <f t="shared" si="32"/>
        <v>2.6013272777343319E-5</v>
      </c>
      <c r="F526" s="4" t="str">
        <f t="shared" si="33"/>
        <v>-</v>
      </c>
      <c r="G526" s="4" t="str">
        <f t="shared" si="34"/>
        <v>LOMBARDIA</v>
      </c>
      <c r="H526" s="4" t="str">
        <f t="shared" si="35"/>
        <v>-</v>
      </c>
    </row>
    <row r="527" spans="1:8" x14ac:dyDescent="0.2">
      <c r="A527" s="15" t="s">
        <v>902</v>
      </c>
      <c r="B527" s="6" t="s">
        <v>7956</v>
      </c>
      <c r="C527" s="6" t="s">
        <v>7907</v>
      </c>
      <c r="D527" s="7">
        <v>2337</v>
      </c>
      <c r="E527" s="16">
        <f t="shared" si="32"/>
        <v>3.9221302245581505E-5</v>
      </c>
      <c r="F527" s="4" t="str">
        <f t="shared" si="33"/>
        <v>-</v>
      </c>
      <c r="G527" s="4" t="str">
        <f t="shared" si="34"/>
        <v>EMILIA-ROMAGNA</v>
      </c>
      <c r="H527" s="4" t="str">
        <f t="shared" si="35"/>
        <v>-</v>
      </c>
    </row>
    <row r="528" spans="1:8" x14ac:dyDescent="0.2">
      <c r="A528" s="15" t="s">
        <v>903</v>
      </c>
      <c r="B528" s="4" t="s">
        <v>7920</v>
      </c>
      <c r="C528" s="6" t="s">
        <v>7906</v>
      </c>
      <c r="D528" s="7">
        <v>697</v>
      </c>
      <c r="E528" s="16">
        <f t="shared" si="32"/>
        <v>1.1697581371489221E-5</v>
      </c>
      <c r="F528" s="4" t="str">
        <f t="shared" si="33"/>
        <v>-</v>
      </c>
      <c r="G528" s="4" t="str">
        <f t="shared" si="34"/>
        <v>LIGURIA</v>
      </c>
      <c r="H528" s="4" t="str">
        <f t="shared" si="35"/>
        <v>-</v>
      </c>
    </row>
    <row r="529" spans="1:8" x14ac:dyDescent="0.2">
      <c r="A529" s="15" t="s">
        <v>904</v>
      </c>
      <c r="B529" s="6" t="s">
        <v>7956</v>
      </c>
      <c r="C529" s="6" t="s">
        <v>7904</v>
      </c>
      <c r="D529" s="7">
        <v>6714</v>
      </c>
      <c r="E529" s="16">
        <f t="shared" si="32"/>
        <v>1.1267942801747293E-4</v>
      </c>
      <c r="F529" s="4" t="str">
        <f t="shared" si="33"/>
        <v>-</v>
      </c>
      <c r="G529" s="4" t="str">
        <f t="shared" si="34"/>
        <v>VENETO</v>
      </c>
      <c r="H529" s="4" t="str">
        <f t="shared" si="35"/>
        <v>-</v>
      </c>
    </row>
    <row r="530" spans="1:8" x14ac:dyDescent="0.2">
      <c r="A530" s="15" t="s">
        <v>905</v>
      </c>
      <c r="B530" s="6" t="s">
        <v>7920</v>
      </c>
      <c r="C530" s="6" t="s">
        <v>7901</v>
      </c>
      <c r="D530" s="7">
        <v>3212</v>
      </c>
      <c r="E530" s="16">
        <f t="shared" si="32"/>
        <v>5.3906214297307576E-5</v>
      </c>
      <c r="F530" s="4" t="str">
        <f t="shared" si="33"/>
        <v>-</v>
      </c>
      <c r="G530" s="4" t="str">
        <f t="shared" si="34"/>
        <v>PIEMONTE</v>
      </c>
      <c r="H530" s="4" t="str">
        <f t="shared" si="35"/>
        <v>-</v>
      </c>
    </row>
    <row r="531" spans="1:8" x14ac:dyDescent="0.2">
      <c r="A531" s="15" t="s">
        <v>906</v>
      </c>
      <c r="B531" s="6" t="s">
        <v>7920</v>
      </c>
      <c r="C531" s="6" t="s">
        <v>7902</v>
      </c>
      <c r="D531" s="7">
        <v>17035</v>
      </c>
      <c r="E531" s="16">
        <f t="shared" si="32"/>
        <v>2.8589425920131837E-4</v>
      </c>
      <c r="F531" s="4" t="str">
        <f t="shared" si="33"/>
        <v>-</v>
      </c>
      <c r="G531" s="4" t="str">
        <f t="shared" si="34"/>
        <v>LOMBARDIA</v>
      </c>
      <c r="H531" s="4" t="str">
        <f t="shared" si="35"/>
        <v>-</v>
      </c>
    </row>
    <row r="532" spans="1:8" x14ac:dyDescent="0.2">
      <c r="A532" s="15" t="s">
        <v>907</v>
      </c>
      <c r="B532" s="6" t="s">
        <v>7920</v>
      </c>
      <c r="C532" s="6" t="s">
        <v>7901</v>
      </c>
      <c r="D532" s="7">
        <v>852</v>
      </c>
      <c r="E532" s="16">
        <f t="shared" si="32"/>
        <v>1.4298908649223554E-5</v>
      </c>
      <c r="F532" s="4" t="str">
        <f t="shared" si="33"/>
        <v>-</v>
      </c>
      <c r="G532" s="4" t="str">
        <f t="shared" si="34"/>
        <v>PIEMONTE</v>
      </c>
      <c r="H532" s="4" t="str">
        <f t="shared" si="35"/>
        <v>-</v>
      </c>
    </row>
    <row r="533" spans="1:8" x14ac:dyDescent="0.2">
      <c r="A533" s="15" t="s">
        <v>908</v>
      </c>
      <c r="B533" s="6" t="s">
        <v>7994</v>
      </c>
      <c r="C533" s="6" t="s">
        <v>7918</v>
      </c>
      <c r="D533" s="7">
        <v>723</v>
      </c>
      <c r="E533" s="16">
        <f t="shared" si="32"/>
        <v>1.2133933043883367E-5</v>
      </c>
      <c r="F533" s="4" t="str">
        <f t="shared" si="33"/>
        <v>-</v>
      </c>
      <c r="G533" s="4" t="str">
        <f t="shared" si="34"/>
        <v>SARDEGNA</v>
      </c>
      <c r="H533" s="4" t="str">
        <f t="shared" si="35"/>
        <v>-</v>
      </c>
    </row>
    <row r="534" spans="1:8" x14ac:dyDescent="0.2">
      <c r="A534" s="15" t="s">
        <v>909</v>
      </c>
      <c r="B534" s="6" t="s">
        <v>7992</v>
      </c>
      <c r="C534" s="6" t="s">
        <v>7912</v>
      </c>
      <c r="D534" s="7">
        <v>679</v>
      </c>
      <c r="E534" s="16">
        <f t="shared" si="32"/>
        <v>1.1395491752139428E-5</v>
      </c>
      <c r="F534" s="4" t="str">
        <f t="shared" si="33"/>
        <v>-</v>
      </c>
      <c r="G534" s="4" t="str">
        <f t="shared" si="34"/>
        <v>ABRUZZO</v>
      </c>
      <c r="H534" s="4" t="str">
        <f t="shared" si="35"/>
        <v>-</v>
      </c>
    </row>
    <row r="535" spans="1:8" x14ac:dyDescent="0.2">
      <c r="A535" s="15" t="s">
        <v>910</v>
      </c>
      <c r="B535" s="6" t="s">
        <v>7987</v>
      </c>
      <c r="C535" s="6" t="s">
        <v>7908</v>
      </c>
      <c r="D535" s="7">
        <v>10125</v>
      </c>
      <c r="E535" s="16">
        <f t="shared" si="32"/>
        <v>1.6992541088425877E-4</v>
      </c>
      <c r="F535" s="4" t="str">
        <f t="shared" si="33"/>
        <v>-</v>
      </c>
      <c r="G535" s="4" t="str">
        <f t="shared" si="34"/>
        <v>TOSCANA</v>
      </c>
      <c r="H535" s="4" t="str">
        <f t="shared" si="35"/>
        <v>-</v>
      </c>
    </row>
    <row r="536" spans="1:8" x14ac:dyDescent="0.2">
      <c r="A536" s="15" t="s">
        <v>911</v>
      </c>
      <c r="B536" s="4" t="s">
        <v>7920</v>
      </c>
      <c r="C536" s="6" t="s">
        <v>7906</v>
      </c>
      <c r="D536" s="7">
        <v>2810</v>
      </c>
      <c r="E536" s="16">
        <f t="shared" si="32"/>
        <v>4.7159546131828854E-5</v>
      </c>
      <c r="F536" s="4" t="str">
        <f t="shared" si="33"/>
        <v>-</v>
      </c>
      <c r="G536" s="4" t="str">
        <f t="shared" si="34"/>
        <v>LIGURIA</v>
      </c>
      <c r="H536" s="4" t="str">
        <f t="shared" si="35"/>
        <v>-</v>
      </c>
    </row>
    <row r="537" spans="1:8" x14ac:dyDescent="0.2">
      <c r="A537" s="15" t="s">
        <v>912</v>
      </c>
      <c r="B537" s="6" t="s">
        <v>7920</v>
      </c>
      <c r="C537" s="6" t="s">
        <v>7901</v>
      </c>
      <c r="D537" s="7">
        <v>7861</v>
      </c>
      <c r="E537" s="16">
        <f t="shared" si="32"/>
        <v>1.3192924987270697E-4</v>
      </c>
      <c r="F537" s="4" t="str">
        <f t="shared" si="33"/>
        <v>-</v>
      </c>
      <c r="G537" s="4" t="str">
        <f t="shared" si="34"/>
        <v>PIEMONTE</v>
      </c>
      <c r="H537" s="4" t="str">
        <f t="shared" si="35"/>
        <v>-</v>
      </c>
    </row>
    <row r="538" spans="1:8" x14ac:dyDescent="0.2">
      <c r="A538" s="15" t="s">
        <v>913</v>
      </c>
      <c r="B538" s="6" t="s">
        <v>7920</v>
      </c>
      <c r="C538" s="6" t="s">
        <v>7902</v>
      </c>
      <c r="D538" s="7">
        <v>1188</v>
      </c>
      <c r="E538" s="16">
        <f t="shared" si="32"/>
        <v>1.9937914877086363E-5</v>
      </c>
      <c r="F538" s="4" t="str">
        <f t="shared" si="33"/>
        <v>-</v>
      </c>
      <c r="G538" s="4" t="str">
        <f t="shared" si="34"/>
        <v>LOMBARDIA</v>
      </c>
      <c r="H538" s="4" t="str">
        <f t="shared" si="35"/>
        <v>-</v>
      </c>
    </row>
    <row r="539" spans="1:8" x14ac:dyDescent="0.2">
      <c r="A539" s="15" t="s">
        <v>914</v>
      </c>
      <c r="B539" s="6" t="s">
        <v>7992</v>
      </c>
      <c r="C539" s="6" t="s">
        <v>7914</v>
      </c>
      <c r="D539" s="7">
        <v>315933</v>
      </c>
      <c r="E539" s="16">
        <f t="shared" si="32"/>
        <v>5.3022266505576817E-3</v>
      </c>
      <c r="F539" s="4" t="str">
        <f t="shared" si="33"/>
        <v>TROVATO</v>
      </c>
      <c r="G539" s="4" t="str">
        <f t="shared" si="34"/>
        <v>PUGLIA</v>
      </c>
      <c r="H539" s="4" t="str">
        <f t="shared" si="35"/>
        <v>-</v>
      </c>
    </row>
    <row r="540" spans="1:8" x14ac:dyDescent="0.2">
      <c r="A540" s="15" t="s">
        <v>915</v>
      </c>
      <c r="B540" s="6" t="s">
        <v>7994</v>
      </c>
      <c r="C540" s="6" t="s">
        <v>7918</v>
      </c>
      <c r="D540" s="7">
        <v>3938</v>
      </c>
      <c r="E540" s="16">
        <f t="shared" si="32"/>
        <v>6.6090495611082568E-5</v>
      </c>
      <c r="F540" s="4" t="str">
        <f t="shared" si="33"/>
        <v>-</v>
      </c>
      <c r="G540" s="4" t="str">
        <f t="shared" si="34"/>
        <v>SARDEGNA</v>
      </c>
      <c r="H540" s="4" t="str">
        <f t="shared" si="35"/>
        <v>-</v>
      </c>
    </row>
    <row r="541" spans="1:8" x14ac:dyDescent="0.2">
      <c r="A541" s="15" t="s">
        <v>916</v>
      </c>
      <c r="B541" s="6" t="s">
        <v>7920</v>
      </c>
      <c r="C541" s="6" t="s">
        <v>7902</v>
      </c>
      <c r="D541" s="7">
        <v>4350</v>
      </c>
      <c r="E541" s="16">
        <f t="shared" si="32"/>
        <v>7.3004991342866732E-5</v>
      </c>
      <c r="F541" s="4" t="str">
        <f t="shared" si="33"/>
        <v>-</v>
      </c>
      <c r="G541" s="4" t="str">
        <f t="shared" si="34"/>
        <v>LOMBARDIA</v>
      </c>
      <c r="H541" s="4" t="str">
        <f t="shared" si="35"/>
        <v>-</v>
      </c>
    </row>
    <row r="542" spans="1:8" x14ac:dyDescent="0.2">
      <c r="A542" s="15" t="s">
        <v>917</v>
      </c>
      <c r="B542" s="6" t="s">
        <v>7956</v>
      </c>
      <c r="C542" s="6" t="s">
        <v>7907</v>
      </c>
      <c r="D542" s="7">
        <v>6763</v>
      </c>
      <c r="E542" s="16">
        <f t="shared" si="32"/>
        <v>1.1350178309236959E-4</v>
      </c>
      <c r="F542" s="4" t="str">
        <f t="shared" si="33"/>
        <v>-</v>
      </c>
      <c r="G542" s="4" t="str">
        <f t="shared" si="34"/>
        <v>EMILIA-ROMAGNA</v>
      </c>
      <c r="H542" s="4" t="str">
        <f t="shared" si="35"/>
        <v>-</v>
      </c>
    </row>
    <row r="543" spans="1:8" x14ac:dyDescent="0.2">
      <c r="A543" s="15" t="s">
        <v>918</v>
      </c>
      <c r="B543" s="6" t="s">
        <v>7992</v>
      </c>
      <c r="C543" s="6" t="s">
        <v>7915</v>
      </c>
      <c r="D543" s="7">
        <v>2905</v>
      </c>
      <c r="E543" s="16">
        <f t="shared" si="32"/>
        <v>4.8753908011730542E-5</v>
      </c>
      <c r="F543" s="4" t="str">
        <f t="shared" si="33"/>
        <v>-</v>
      </c>
      <c r="G543" s="4" t="str">
        <f t="shared" si="34"/>
        <v>BASILICATA</v>
      </c>
      <c r="H543" s="4" t="str">
        <f t="shared" si="35"/>
        <v>-</v>
      </c>
    </row>
    <row r="544" spans="1:8" x14ac:dyDescent="0.2">
      <c r="A544" s="15" t="s">
        <v>919</v>
      </c>
      <c r="B544" s="6" t="s">
        <v>7992</v>
      </c>
      <c r="C544" s="6" t="s">
        <v>7912</v>
      </c>
      <c r="D544" s="7">
        <v>1853</v>
      </c>
      <c r="E544" s="16">
        <f t="shared" si="32"/>
        <v>3.1098448036398176E-5</v>
      </c>
      <c r="F544" s="4" t="str">
        <f t="shared" si="33"/>
        <v>-</v>
      </c>
      <c r="G544" s="4" t="str">
        <f t="shared" si="34"/>
        <v>ABRUZZO</v>
      </c>
      <c r="H544" s="4" t="str">
        <f t="shared" si="35"/>
        <v>-</v>
      </c>
    </row>
    <row r="545" spans="1:8" x14ac:dyDescent="0.2">
      <c r="A545" s="15" t="s">
        <v>920</v>
      </c>
      <c r="B545" s="6" t="s">
        <v>7920</v>
      </c>
      <c r="C545" s="6" t="s">
        <v>7902</v>
      </c>
      <c r="D545" s="7">
        <v>6826</v>
      </c>
      <c r="E545" s="16">
        <f t="shared" si="32"/>
        <v>1.1455909676009387E-4</v>
      </c>
      <c r="F545" s="4" t="str">
        <f t="shared" si="33"/>
        <v>-</v>
      </c>
      <c r="G545" s="4" t="str">
        <f t="shared" si="34"/>
        <v>LOMBARDIA</v>
      </c>
      <c r="H545" s="4" t="str">
        <f t="shared" si="35"/>
        <v>-</v>
      </c>
    </row>
    <row r="546" spans="1:8" x14ac:dyDescent="0.2">
      <c r="A546" s="15" t="s">
        <v>921</v>
      </c>
      <c r="B546" s="6" t="s">
        <v>7992</v>
      </c>
      <c r="C546" s="6" t="s">
        <v>7914</v>
      </c>
      <c r="D546" s="7">
        <v>94239</v>
      </c>
      <c r="E546" s="16">
        <f t="shared" si="32"/>
        <v>1.5815902021058433E-3</v>
      </c>
      <c r="F546" s="4" t="str">
        <f t="shared" si="33"/>
        <v>-</v>
      </c>
      <c r="G546" s="4" t="str">
        <f t="shared" si="34"/>
        <v>COMPRESO</v>
      </c>
      <c r="H546" s="4" t="str">
        <f t="shared" si="35"/>
        <v>-</v>
      </c>
    </row>
    <row r="547" spans="1:8" x14ac:dyDescent="0.2">
      <c r="A547" s="15" t="s">
        <v>922</v>
      </c>
      <c r="B547" s="6" t="s">
        <v>7920</v>
      </c>
      <c r="C547" s="6" t="s">
        <v>7902</v>
      </c>
      <c r="D547" s="7">
        <v>597</v>
      </c>
      <c r="E547" s="16">
        <f t="shared" si="32"/>
        <v>1.0019305708434814E-5</v>
      </c>
      <c r="F547" s="4" t="str">
        <f t="shared" si="33"/>
        <v>-</v>
      </c>
      <c r="G547" s="4" t="str">
        <f t="shared" si="34"/>
        <v>LOMBARDIA</v>
      </c>
      <c r="H547" s="4" t="str">
        <f t="shared" si="35"/>
        <v>-</v>
      </c>
    </row>
    <row r="548" spans="1:8" x14ac:dyDescent="0.2">
      <c r="A548" s="15" t="s">
        <v>923</v>
      </c>
      <c r="B548" s="6" t="s">
        <v>7920</v>
      </c>
      <c r="C548" s="6" t="s">
        <v>7901</v>
      </c>
      <c r="D548" s="7">
        <v>705</v>
      </c>
      <c r="E548" s="16">
        <f t="shared" si="32"/>
        <v>1.1831843424533574E-5</v>
      </c>
      <c r="F548" s="4" t="str">
        <f t="shared" si="33"/>
        <v>-</v>
      </c>
      <c r="G548" s="4" t="str">
        <f t="shared" si="34"/>
        <v>PIEMONTE</v>
      </c>
      <c r="H548" s="4" t="str">
        <f t="shared" si="35"/>
        <v>-</v>
      </c>
    </row>
    <row r="549" spans="1:8" x14ac:dyDescent="0.2">
      <c r="A549" s="15" t="s">
        <v>924</v>
      </c>
      <c r="B549" s="6" t="s">
        <v>7920</v>
      </c>
      <c r="C549" s="6" t="s">
        <v>7901</v>
      </c>
      <c r="D549" s="7">
        <v>599</v>
      </c>
      <c r="E549" s="16">
        <f t="shared" si="32"/>
        <v>1.0052871221695902E-5</v>
      </c>
      <c r="F549" s="4" t="str">
        <f t="shared" si="33"/>
        <v>-</v>
      </c>
      <c r="G549" s="4" t="str">
        <f t="shared" si="34"/>
        <v>PIEMONTE</v>
      </c>
      <c r="H549" s="4" t="str">
        <f t="shared" si="35"/>
        <v>-</v>
      </c>
    </row>
    <row r="550" spans="1:8" x14ac:dyDescent="0.2">
      <c r="A550" s="15" t="s">
        <v>925</v>
      </c>
      <c r="B550" s="6" t="s">
        <v>7992</v>
      </c>
      <c r="C550" s="6" t="s">
        <v>7913</v>
      </c>
      <c r="D550" s="7">
        <v>16790</v>
      </c>
      <c r="E550" s="16">
        <f t="shared" si="32"/>
        <v>2.8178248382683505E-4</v>
      </c>
      <c r="F550" s="4" t="str">
        <f t="shared" si="33"/>
        <v>-</v>
      </c>
      <c r="G550" s="4" t="str">
        <f t="shared" si="34"/>
        <v>CAMPANIA</v>
      </c>
      <c r="H550" s="4" t="str">
        <f t="shared" si="35"/>
        <v>-</v>
      </c>
    </row>
    <row r="551" spans="1:8" x14ac:dyDescent="0.2">
      <c r="A551" s="15" t="s">
        <v>926</v>
      </c>
      <c r="B551" s="6" t="s">
        <v>7994</v>
      </c>
      <c r="C551" s="6" t="s">
        <v>7917</v>
      </c>
      <c r="D551" s="7">
        <v>13977</v>
      </c>
      <c r="E551" s="16">
        <f t="shared" si="32"/>
        <v>2.3457258942511457E-4</v>
      </c>
      <c r="F551" s="4" t="str">
        <f t="shared" si="33"/>
        <v>-</v>
      </c>
      <c r="G551" s="4" t="str">
        <f t="shared" si="34"/>
        <v>SICILIA</v>
      </c>
      <c r="H551" s="4" t="str">
        <f t="shared" si="35"/>
        <v>-</v>
      </c>
    </row>
    <row r="552" spans="1:8" x14ac:dyDescent="0.2">
      <c r="A552" s="15" t="s">
        <v>927</v>
      </c>
      <c r="B552" s="6" t="s">
        <v>7994</v>
      </c>
      <c r="C552" s="6" t="s">
        <v>7918</v>
      </c>
      <c r="D552" s="7">
        <v>1139</v>
      </c>
      <c r="E552" s="16">
        <f t="shared" si="32"/>
        <v>1.9115559802189703E-5</v>
      </c>
      <c r="F552" s="4" t="str">
        <f t="shared" si="33"/>
        <v>-</v>
      </c>
      <c r="G552" s="4" t="str">
        <f t="shared" si="34"/>
        <v>SARDEGNA</v>
      </c>
      <c r="H552" s="4" t="str">
        <f t="shared" si="35"/>
        <v>-</v>
      </c>
    </row>
    <row r="553" spans="1:8" x14ac:dyDescent="0.2">
      <c r="A553" s="15" t="s">
        <v>928</v>
      </c>
      <c r="B553" s="6" t="s">
        <v>7992</v>
      </c>
      <c r="C553" s="6" t="s">
        <v>7912</v>
      </c>
      <c r="D553" s="7">
        <v>726</v>
      </c>
      <c r="E553" s="16">
        <f t="shared" si="32"/>
        <v>1.2184281313774999E-5</v>
      </c>
      <c r="F553" s="4" t="str">
        <f t="shared" si="33"/>
        <v>-</v>
      </c>
      <c r="G553" s="4" t="str">
        <f t="shared" si="34"/>
        <v>ABRUZZO</v>
      </c>
      <c r="H553" s="4" t="str">
        <f t="shared" si="35"/>
        <v>-</v>
      </c>
    </row>
    <row r="554" spans="1:8" x14ac:dyDescent="0.2">
      <c r="A554" s="15" t="s">
        <v>929</v>
      </c>
      <c r="B554" s="6" t="s">
        <v>7994</v>
      </c>
      <c r="C554" s="6" t="s">
        <v>7918</v>
      </c>
      <c r="D554" s="7">
        <v>1310</v>
      </c>
      <c r="E554" s="16">
        <f t="shared" si="32"/>
        <v>2.198541118601274E-5</v>
      </c>
      <c r="F554" s="4" t="str">
        <f t="shared" si="33"/>
        <v>-</v>
      </c>
      <c r="G554" s="4" t="str">
        <f t="shared" si="34"/>
        <v>SARDEGNA</v>
      </c>
      <c r="H554" s="4" t="str">
        <f t="shared" si="35"/>
        <v>-</v>
      </c>
    </row>
    <row r="555" spans="1:8" x14ac:dyDescent="0.2">
      <c r="A555" s="15" t="s">
        <v>930</v>
      </c>
      <c r="B555" s="6" t="s">
        <v>7920</v>
      </c>
      <c r="C555" s="6" t="s">
        <v>7902</v>
      </c>
      <c r="D555" s="7">
        <v>2577</v>
      </c>
      <c r="E555" s="16">
        <f t="shared" si="32"/>
        <v>4.3249163836912087E-5</v>
      </c>
      <c r="F555" s="4" t="str">
        <f t="shared" si="33"/>
        <v>-</v>
      </c>
      <c r="G555" s="4" t="str">
        <f t="shared" si="34"/>
        <v>LOMBARDIA</v>
      </c>
      <c r="H555" s="4" t="str">
        <f t="shared" si="35"/>
        <v>-</v>
      </c>
    </row>
    <row r="556" spans="1:8" x14ac:dyDescent="0.2">
      <c r="A556" s="15" t="s">
        <v>931</v>
      </c>
      <c r="B556" s="6" t="s">
        <v>7920</v>
      </c>
      <c r="C556" s="6" t="s">
        <v>7902</v>
      </c>
      <c r="D556" s="7">
        <v>1790</v>
      </c>
      <c r="E556" s="16">
        <f t="shared" si="32"/>
        <v>3.0041134368673898E-5</v>
      </c>
      <c r="F556" s="4" t="str">
        <f t="shared" si="33"/>
        <v>-</v>
      </c>
      <c r="G556" s="4" t="str">
        <f t="shared" si="34"/>
        <v>LOMBARDIA</v>
      </c>
      <c r="H556" s="4" t="str">
        <f t="shared" si="35"/>
        <v>-</v>
      </c>
    </row>
    <row r="557" spans="1:8" x14ac:dyDescent="0.2">
      <c r="A557" s="15" t="s">
        <v>932</v>
      </c>
      <c r="B557" s="6" t="s">
        <v>7920</v>
      </c>
      <c r="C557" s="6" t="s">
        <v>7902</v>
      </c>
      <c r="D557" s="7">
        <v>5171</v>
      </c>
      <c r="E557" s="16">
        <f t="shared" si="32"/>
        <v>8.6783634536543425E-5</v>
      </c>
      <c r="F557" s="4" t="str">
        <f t="shared" si="33"/>
        <v>-</v>
      </c>
      <c r="G557" s="4" t="str">
        <f t="shared" si="34"/>
        <v>LOMBARDIA</v>
      </c>
      <c r="H557" s="4" t="str">
        <f t="shared" si="35"/>
        <v>-</v>
      </c>
    </row>
    <row r="558" spans="1:8" x14ac:dyDescent="0.2">
      <c r="A558" s="15" t="s">
        <v>933</v>
      </c>
      <c r="B558" s="6" t="s">
        <v>7920</v>
      </c>
      <c r="C558" s="6" t="s">
        <v>7902</v>
      </c>
      <c r="D558" s="7">
        <v>1297</v>
      </c>
      <c r="E558" s="16">
        <f t="shared" si="32"/>
        <v>2.1767235349815669E-5</v>
      </c>
      <c r="F558" s="4" t="str">
        <f t="shared" si="33"/>
        <v>-</v>
      </c>
      <c r="G558" s="4" t="str">
        <f t="shared" si="34"/>
        <v>LOMBARDIA</v>
      </c>
      <c r="H558" s="4" t="str">
        <f t="shared" si="35"/>
        <v>-</v>
      </c>
    </row>
    <row r="559" spans="1:8" x14ac:dyDescent="0.2">
      <c r="A559" s="15" t="s">
        <v>934</v>
      </c>
      <c r="B559" s="6" t="s">
        <v>7920</v>
      </c>
      <c r="C559" s="6" t="s">
        <v>7901</v>
      </c>
      <c r="D559" s="7">
        <v>2071</v>
      </c>
      <c r="E559" s="16">
        <f t="shared" si="32"/>
        <v>3.4757088981856781E-5</v>
      </c>
      <c r="F559" s="4" t="str">
        <f t="shared" si="33"/>
        <v>-</v>
      </c>
      <c r="G559" s="4" t="str">
        <f t="shared" si="34"/>
        <v>PIEMONTE</v>
      </c>
      <c r="H559" s="4" t="str">
        <f t="shared" si="35"/>
        <v>-</v>
      </c>
    </row>
    <row r="560" spans="1:8" x14ac:dyDescent="0.2">
      <c r="A560" s="15" t="s">
        <v>935</v>
      </c>
      <c r="B560" s="6" t="s">
        <v>7920</v>
      </c>
      <c r="C560" s="6" t="s">
        <v>7902</v>
      </c>
      <c r="D560" s="7">
        <v>1715</v>
      </c>
      <c r="E560" s="16">
        <f t="shared" si="32"/>
        <v>2.878242762138309E-5</v>
      </c>
      <c r="F560" s="4" t="str">
        <f t="shared" si="33"/>
        <v>-</v>
      </c>
      <c r="G560" s="4" t="str">
        <f t="shared" si="34"/>
        <v>LOMBARDIA</v>
      </c>
      <c r="H560" s="4" t="str">
        <f t="shared" si="35"/>
        <v>-</v>
      </c>
    </row>
    <row r="561" spans="1:8" x14ac:dyDescent="0.2">
      <c r="A561" s="15" t="s">
        <v>936</v>
      </c>
      <c r="B561" s="6" t="s">
        <v>7987</v>
      </c>
      <c r="C561" s="6" t="s">
        <v>7909</v>
      </c>
      <c r="D561" s="7">
        <v>2803</v>
      </c>
      <c r="E561" s="16">
        <f t="shared" si="32"/>
        <v>4.7042066835415045E-5</v>
      </c>
      <c r="F561" s="4" t="str">
        <f t="shared" si="33"/>
        <v>-</v>
      </c>
      <c r="G561" s="4" t="str">
        <f t="shared" si="34"/>
        <v>UMBRIA</v>
      </c>
      <c r="H561" s="4" t="str">
        <f t="shared" si="35"/>
        <v>-</v>
      </c>
    </row>
    <row r="562" spans="1:8" x14ac:dyDescent="0.2">
      <c r="A562" s="15" t="s">
        <v>937</v>
      </c>
      <c r="B562" s="6" t="s">
        <v>7992</v>
      </c>
      <c r="C562" s="6" t="s">
        <v>7912</v>
      </c>
      <c r="D562" s="7">
        <v>2438</v>
      </c>
      <c r="E562" s="16">
        <f t="shared" si="32"/>
        <v>4.0916360665266457E-5</v>
      </c>
      <c r="F562" s="4" t="str">
        <f t="shared" si="33"/>
        <v>-</v>
      </c>
      <c r="G562" s="4" t="str">
        <f t="shared" si="34"/>
        <v>ABRUZZO</v>
      </c>
      <c r="H562" s="4" t="str">
        <f t="shared" si="35"/>
        <v>-</v>
      </c>
    </row>
    <row r="563" spans="1:8" x14ac:dyDescent="0.2">
      <c r="A563" s="15" t="s">
        <v>938</v>
      </c>
      <c r="B563" s="6" t="s">
        <v>7956</v>
      </c>
      <c r="C563" s="6" t="s">
        <v>7903</v>
      </c>
      <c r="D563" s="7">
        <v>4928</v>
      </c>
      <c r="E563" s="16">
        <f t="shared" si="32"/>
        <v>8.270542467532121E-5</v>
      </c>
      <c r="F563" s="4" t="str">
        <f t="shared" si="33"/>
        <v>-</v>
      </c>
      <c r="G563" s="4" t="str">
        <f t="shared" si="34"/>
        <v>TRENTINO-ALTO ADIGE/SÜDTIROL</v>
      </c>
      <c r="H563" s="4" t="str">
        <f t="shared" si="35"/>
        <v>-</v>
      </c>
    </row>
    <row r="564" spans="1:8" x14ac:dyDescent="0.2">
      <c r="A564" s="15" t="s">
        <v>939</v>
      </c>
      <c r="B564" s="6" t="s">
        <v>7992</v>
      </c>
      <c r="C564" s="6" t="s">
        <v>7913</v>
      </c>
      <c r="D564" s="7">
        <v>2555</v>
      </c>
      <c r="E564" s="16">
        <f t="shared" si="32"/>
        <v>4.2879943191040116E-5</v>
      </c>
      <c r="F564" s="4" t="str">
        <f t="shared" si="33"/>
        <v>-</v>
      </c>
      <c r="G564" s="4" t="str">
        <f t="shared" si="34"/>
        <v>CAMPANIA</v>
      </c>
      <c r="H564" s="4" t="str">
        <f t="shared" si="35"/>
        <v>-</v>
      </c>
    </row>
    <row r="565" spans="1:8" x14ac:dyDescent="0.2">
      <c r="A565" s="15" t="s">
        <v>940</v>
      </c>
      <c r="B565" s="6" t="s">
        <v>7920</v>
      </c>
      <c r="C565" s="6" t="s">
        <v>7902</v>
      </c>
      <c r="D565" s="7">
        <v>3639</v>
      </c>
      <c r="E565" s="16">
        <f t="shared" si="32"/>
        <v>6.1072451378549894E-5</v>
      </c>
      <c r="F565" s="4" t="str">
        <f t="shared" si="33"/>
        <v>-</v>
      </c>
      <c r="G565" s="4" t="str">
        <f t="shared" si="34"/>
        <v>LOMBARDIA</v>
      </c>
      <c r="H565" s="4" t="str">
        <f t="shared" si="35"/>
        <v>-</v>
      </c>
    </row>
    <row r="566" spans="1:8" x14ac:dyDescent="0.2">
      <c r="A566" s="15" t="s">
        <v>941</v>
      </c>
      <c r="B566" s="6" t="s">
        <v>7994</v>
      </c>
      <c r="C566" s="6" t="s">
        <v>7917</v>
      </c>
      <c r="D566" s="7">
        <v>679</v>
      </c>
      <c r="E566" s="16">
        <f t="shared" si="32"/>
        <v>1.1395491752139428E-5</v>
      </c>
      <c r="F566" s="4" t="str">
        <f t="shared" si="33"/>
        <v>-</v>
      </c>
      <c r="G566" s="4" t="str">
        <f t="shared" si="34"/>
        <v>SICILIA</v>
      </c>
      <c r="H566" s="4" t="str">
        <f t="shared" si="35"/>
        <v>-</v>
      </c>
    </row>
    <row r="567" spans="1:8" x14ac:dyDescent="0.2">
      <c r="A567" s="15" t="s">
        <v>942</v>
      </c>
      <c r="B567" s="6" t="s">
        <v>7920</v>
      </c>
      <c r="C567" s="6" t="s">
        <v>7902</v>
      </c>
      <c r="D567" s="7">
        <v>7567</v>
      </c>
      <c r="E567" s="16">
        <f t="shared" si="32"/>
        <v>1.2699511942332702E-4</v>
      </c>
      <c r="F567" s="4" t="str">
        <f t="shared" si="33"/>
        <v>-</v>
      </c>
      <c r="G567" s="4" t="str">
        <f t="shared" si="34"/>
        <v>LOMBARDIA</v>
      </c>
      <c r="H567" s="4" t="str">
        <f t="shared" si="35"/>
        <v>-</v>
      </c>
    </row>
    <row r="568" spans="1:8" x14ac:dyDescent="0.2">
      <c r="A568" s="15" t="s">
        <v>943</v>
      </c>
      <c r="B568" s="6" t="s">
        <v>7956</v>
      </c>
      <c r="C568" s="6" t="s">
        <v>7905</v>
      </c>
      <c r="D568" s="7">
        <v>5353</v>
      </c>
      <c r="E568" s="16">
        <f t="shared" si="32"/>
        <v>8.9838096243302447E-5</v>
      </c>
      <c r="F568" s="4" t="str">
        <f t="shared" si="33"/>
        <v>-</v>
      </c>
      <c r="G568" s="4" t="str">
        <f t="shared" si="34"/>
        <v>FRIULI-VENEZIA GIULIA</v>
      </c>
      <c r="H568" s="4" t="str">
        <f t="shared" si="35"/>
        <v>-</v>
      </c>
    </row>
    <row r="569" spans="1:8" x14ac:dyDescent="0.2">
      <c r="A569" s="15" t="s">
        <v>944</v>
      </c>
      <c r="B569" s="6" t="s">
        <v>7920</v>
      </c>
      <c r="C569" s="6" t="s">
        <v>7902</v>
      </c>
      <c r="D569" s="7">
        <v>2224</v>
      </c>
      <c r="E569" s="16">
        <f t="shared" si="32"/>
        <v>3.7324850746330029E-5</v>
      </c>
      <c r="F569" s="4" t="str">
        <f t="shared" si="33"/>
        <v>-</v>
      </c>
      <c r="G569" s="4" t="str">
        <f t="shared" si="34"/>
        <v>LOMBARDIA</v>
      </c>
      <c r="H569" s="4" t="str">
        <f t="shared" si="35"/>
        <v>-</v>
      </c>
    </row>
    <row r="570" spans="1:8" x14ac:dyDescent="0.2">
      <c r="A570" s="15" t="s">
        <v>945</v>
      </c>
      <c r="B570" s="6" t="s">
        <v>7956</v>
      </c>
      <c r="C570" s="6" t="s">
        <v>7904</v>
      </c>
      <c r="D570" s="7">
        <v>42984</v>
      </c>
      <c r="E570" s="16">
        <f t="shared" si="32"/>
        <v>7.2139001100730664E-4</v>
      </c>
      <c r="F570" s="4" t="str">
        <f t="shared" si="33"/>
        <v>-</v>
      </c>
      <c r="G570" s="4" t="str">
        <f t="shared" si="34"/>
        <v>VENETO</v>
      </c>
      <c r="H570" s="4" t="str">
        <f t="shared" si="35"/>
        <v>-</v>
      </c>
    </row>
    <row r="571" spans="1:8" x14ac:dyDescent="0.2">
      <c r="A571" s="15" t="s">
        <v>946</v>
      </c>
      <c r="B571" s="6" t="s">
        <v>7987</v>
      </c>
      <c r="C571" s="6" t="s">
        <v>7911</v>
      </c>
      <c r="D571" s="7">
        <v>1277</v>
      </c>
      <c r="E571" s="16">
        <f t="shared" si="32"/>
        <v>2.1431580217204786E-5</v>
      </c>
      <c r="F571" s="4" t="str">
        <f t="shared" si="33"/>
        <v>-</v>
      </c>
      <c r="G571" s="4" t="str">
        <f t="shared" si="34"/>
        <v>LAZIO</v>
      </c>
      <c r="H571" s="4" t="str">
        <f t="shared" si="35"/>
        <v>-</v>
      </c>
    </row>
    <row r="572" spans="1:8" x14ac:dyDescent="0.2">
      <c r="A572" s="15" t="s">
        <v>947</v>
      </c>
      <c r="B572" s="6" t="s">
        <v>7987</v>
      </c>
      <c r="C572" s="6" t="s">
        <v>7911</v>
      </c>
      <c r="D572" s="7">
        <v>4834</v>
      </c>
      <c r="E572" s="16">
        <f t="shared" si="32"/>
        <v>8.112784555205006E-5</v>
      </c>
      <c r="F572" s="4" t="str">
        <f t="shared" si="33"/>
        <v>-</v>
      </c>
      <c r="G572" s="4" t="str">
        <f t="shared" si="34"/>
        <v>LAZIO</v>
      </c>
      <c r="H572" s="4" t="str">
        <f t="shared" si="35"/>
        <v>-</v>
      </c>
    </row>
    <row r="573" spans="1:8" x14ac:dyDescent="0.2">
      <c r="A573" s="15" t="s">
        <v>948</v>
      </c>
      <c r="B573" s="6" t="s">
        <v>7987</v>
      </c>
      <c r="C573" s="6" t="s">
        <v>7911</v>
      </c>
      <c r="D573" s="7">
        <v>1580</v>
      </c>
      <c r="E573" s="16">
        <f t="shared" si="32"/>
        <v>2.651675547625964E-5</v>
      </c>
      <c r="F573" s="4" t="str">
        <f t="shared" si="33"/>
        <v>-</v>
      </c>
      <c r="G573" s="4" t="str">
        <f t="shared" si="34"/>
        <v>LAZIO</v>
      </c>
      <c r="H573" s="4" t="str">
        <f t="shared" si="35"/>
        <v>-</v>
      </c>
    </row>
    <row r="574" spans="1:8" x14ac:dyDescent="0.2">
      <c r="A574" s="15" t="s">
        <v>949</v>
      </c>
      <c r="B574" s="6" t="s">
        <v>7920</v>
      </c>
      <c r="C574" s="6" t="s">
        <v>7901</v>
      </c>
      <c r="D574" s="7">
        <v>1742</v>
      </c>
      <c r="E574" s="16">
        <f t="shared" si="32"/>
        <v>2.9235562050407782E-5</v>
      </c>
      <c r="F574" s="4" t="str">
        <f t="shared" si="33"/>
        <v>-</v>
      </c>
      <c r="G574" s="4" t="str">
        <f t="shared" si="34"/>
        <v>PIEMONTE</v>
      </c>
      <c r="H574" s="4" t="str">
        <f t="shared" si="35"/>
        <v>-</v>
      </c>
    </row>
    <row r="575" spans="1:8" x14ac:dyDescent="0.2">
      <c r="A575" s="15" t="s">
        <v>950</v>
      </c>
      <c r="B575" s="6" t="s">
        <v>7920</v>
      </c>
      <c r="C575" s="6" t="s">
        <v>7901</v>
      </c>
      <c r="D575" s="7">
        <v>646</v>
      </c>
      <c r="E575" s="16">
        <f t="shared" si="32"/>
        <v>1.0841660783331474E-5</v>
      </c>
      <c r="F575" s="4" t="str">
        <f t="shared" si="33"/>
        <v>-</v>
      </c>
      <c r="G575" s="4" t="str">
        <f t="shared" si="34"/>
        <v>PIEMONTE</v>
      </c>
      <c r="H575" s="4" t="str">
        <f t="shared" si="35"/>
        <v>-</v>
      </c>
    </row>
    <row r="576" spans="1:8" x14ac:dyDescent="0.2">
      <c r="A576" s="15" t="s">
        <v>951</v>
      </c>
      <c r="B576" s="6" t="s">
        <v>7987</v>
      </c>
      <c r="C576" s="6" t="s">
        <v>7909</v>
      </c>
      <c r="D576" s="7">
        <v>21653</v>
      </c>
      <c r="E576" s="16">
        <f t="shared" si="32"/>
        <v>3.6339702932117087E-4</v>
      </c>
      <c r="F576" s="4" t="str">
        <f t="shared" si="33"/>
        <v>-</v>
      </c>
      <c r="G576" s="4" t="str">
        <f t="shared" si="34"/>
        <v>UMBRIA</v>
      </c>
      <c r="H576" s="4" t="str">
        <f t="shared" si="35"/>
        <v>-</v>
      </c>
    </row>
    <row r="577" spans="1:8" x14ac:dyDescent="0.2">
      <c r="A577" s="15" t="s">
        <v>952</v>
      </c>
      <c r="B577" s="6" t="s">
        <v>7920</v>
      </c>
      <c r="C577" s="6" t="s">
        <v>7902</v>
      </c>
      <c r="D577" s="7">
        <v>1032</v>
      </c>
      <c r="E577" s="16">
        <f t="shared" si="32"/>
        <v>1.7319804842721486E-5</v>
      </c>
      <c r="F577" s="4" t="str">
        <f t="shared" si="33"/>
        <v>-</v>
      </c>
      <c r="G577" s="4" t="str">
        <f t="shared" si="34"/>
        <v>LOMBARDIA</v>
      </c>
      <c r="H577" s="4" t="str">
        <f t="shared" si="35"/>
        <v>-</v>
      </c>
    </row>
    <row r="578" spans="1:8" x14ac:dyDescent="0.2">
      <c r="A578" s="15" t="s">
        <v>953</v>
      </c>
      <c r="B578" s="6" t="s">
        <v>7956</v>
      </c>
      <c r="C578" s="6" t="s">
        <v>7907</v>
      </c>
      <c r="D578" s="7">
        <v>3985</v>
      </c>
      <c r="E578" s="16">
        <f t="shared" si="32"/>
        <v>6.6879285172718144E-5</v>
      </c>
      <c r="F578" s="4" t="str">
        <f t="shared" si="33"/>
        <v>-</v>
      </c>
      <c r="G578" s="4" t="str">
        <f t="shared" si="34"/>
        <v>EMILIA-ROMAGNA</v>
      </c>
      <c r="H578" s="4" t="str">
        <f t="shared" si="35"/>
        <v>-</v>
      </c>
    </row>
    <row r="579" spans="1:8" x14ac:dyDescent="0.2">
      <c r="A579" s="15" t="s">
        <v>954</v>
      </c>
      <c r="B579" s="6" t="s">
        <v>7956</v>
      </c>
      <c r="C579" s="6" t="s">
        <v>7904</v>
      </c>
      <c r="D579" s="7">
        <v>3933</v>
      </c>
      <c r="E579" s="16">
        <f t="shared" ref="E579:E642" si="36">IFERROR((D579/$K$2),"DATO MANCANTE")</f>
        <v>6.6006581827929848E-5</v>
      </c>
      <c r="F579" s="4" t="str">
        <f t="shared" ref="F579:F642" si="37">IF(D579&gt;300000,"TROVATO","-")</f>
        <v>-</v>
      </c>
      <c r="G579" s="4" t="str">
        <f t="shared" ref="G579:G642" si="38">IF(AND(D579&gt;50000,D579&lt;100000),"COMPRESO",C579)</f>
        <v>VENETO</v>
      </c>
      <c r="H579" s="4" t="str">
        <f t="shared" ref="H579:H642" si="39">IF(D579&gt;500000,"SI","-")</f>
        <v>-</v>
      </c>
    </row>
    <row r="580" spans="1:8" x14ac:dyDescent="0.2">
      <c r="A580" s="15" t="s">
        <v>955</v>
      </c>
      <c r="B580" s="6" t="s">
        <v>7920</v>
      </c>
      <c r="C580" s="6" t="s">
        <v>7901</v>
      </c>
      <c r="D580" s="7">
        <v>234</v>
      </c>
      <c r="E580" s="16">
        <f t="shared" si="36"/>
        <v>3.9271650515473135E-6</v>
      </c>
      <c r="F580" s="4" t="str">
        <f t="shared" si="37"/>
        <v>-</v>
      </c>
      <c r="G580" s="4" t="str">
        <f t="shared" si="38"/>
        <v>PIEMONTE</v>
      </c>
      <c r="H580" s="4" t="str">
        <f t="shared" si="39"/>
        <v>-</v>
      </c>
    </row>
    <row r="581" spans="1:8" x14ac:dyDescent="0.2">
      <c r="A581" s="15" t="s">
        <v>956</v>
      </c>
      <c r="B581" s="6" t="s">
        <v>7992</v>
      </c>
      <c r="C581" s="6" t="s">
        <v>7913</v>
      </c>
      <c r="D581" s="7">
        <v>50464</v>
      </c>
      <c r="E581" s="16">
        <f t="shared" si="36"/>
        <v>8.4692503060377624E-4</v>
      </c>
      <c r="F581" s="4" t="str">
        <f t="shared" si="37"/>
        <v>-</v>
      </c>
      <c r="G581" s="4" t="str">
        <f t="shared" si="38"/>
        <v>COMPRESO</v>
      </c>
      <c r="H581" s="4" t="str">
        <f t="shared" si="39"/>
        <v>-</v>
      </c>
    </row>
    <row r="582" spans="1:8" x14ac:dyDescent="0.2">
      <c r="A582" s="15" t="s">
        <v>957</v>
      </c>
      <c r="B582" s="6" t="s">
        <v>7920</v>
      </c>
      <c r="C582" s="6" t="s">
        <v>7902</v>
      </c>
      <c r="D582" s="7">
        <v>582</v>
      </c>
      <c r="E582" s="16">
        <f t="shared" si="36"/>
        <v>9.7675643589766518E-6</v>
      </c>
      <c r="F582" s="4" t="str">
        <f t="shared" si="37"/>
        <v>-</v>
      </c>
      <c r="G582" s="4" t="str">
        <f t="shared" si="38"/>
        <v>LOMBARDIA</v>
      </c>
      <c r="H582" s="4" t="str">
        <f t="shared" si="39"/>
        <v>-</v>
      </c>
    </row>
    <row r="583" spans="1:8" x14ac:dyDescent="0.2">
      <c r="A583" s="15" t="s">
        <v>958</v>
      </c>
      <c r="B583" s="6" t="s">
        <v>7994</v>
      </c>
      <c r="C583" s="6" t="s">
        <v>7917</v>
      </c>
      <c r="D583" s="7">
        <v>2014</v>
      </c>
      <c r="E583" s="16">
        <f t="shared" si="36"/>
        <v>3.3800471853915771E-5</v>
      </c>
      <c r="F583" s="4" t="str">
        <f t="shared" si="37"/>
        <v>-</v>
      </c>
      <c r="G583" s="4" t="str">
        <f t="shared" si="38"/>
        <v>SICILIA</v>
      </c>
      <c r="H583" s="4" t="str">
        <f t="shared" si="39"/>
        <v>-</v>
      </c>
    </row>
    <row r="584" spans="1:8" x14ac:dyDescent="0.2">
      <c r="A584" s="15" t="s">
        <v>959</v>
      </c>
      <c r="B584" s="6" t="s">
        <v>7994</v>
      </c>
      <c r="C584" s="6" t="s">
        <v>7918</v>
      </c>
      <c r="D584" s="7">
        <v>703</v>
      </c>
      <c r="E584" s="16">
        <f t="shared" si="36"/>
        <v>1.1798277911272486E-5</v>
      </c>
      <c r="F584" s="4" t="str">
        <f t="shared" si="37"/>
        <v>-</v>
      </c>
      <c r="G584" s="4" t="str">
        <f t="shared" si="38"/>
        <v>SARDEGNA</v>
      </c>
      <c r="H584" s="4" t="str">
        <f t="shared" si="39"/>
        <v>-</v>
      </c>
    </row>
    <row r="585" spans="1:8" x14ac:dyDescent="0.2">
      <c r="A585" s="15" t="s">
        <v>960</v>
      </c>
      <c r="B585" s="6" t="s">
        <v>7994</v>
      </c>
      <c r="C585" s="6" t="s">
        <v>7918</v>
      </c>
      <c r="D585" s="7">
        <v>3716</v>
      </c>
      <c r="E585" s="16">
        <f t="shared" si="36"/>
        <v>6.2364723639101794E-5</v>
      </c>
      <c r="F585" s="4" t="str">
        <f t="shared" si="37"/>
        <v>-</v>
      </c>
      <c r="G585" s="4" t="str">
        <f t="shared" si="38"/>
        <v>SARDEGNA</v>
      </c>
      <c r="H585" s="4" t="str">
        <f t="shared" si="39"/>
        <v>-</v>
      </c>
    </row>
    <row r="586" spans="1:8" x14ac:dyDescent="0.2">
      <c r="A586" s="15" t="s">
        <v>961</v>
      </c>
      <c r="B586" s="6" t="s">
        <v>7920</v>
      </c>
      <c r="C586" s="6" t="s">
        <v>7901</v>
      </c>
      <c r="D586" s="7">
        <v>4917</v>
      </c>
      <c r="E586" s="16">
        <f t="shared" si="36"/>
        <v>8.2520814352385224E-5</v>
      </c>
      <c r="F586" s="4" t="str">
        <f t="shared" si="37"/>
        <v>-</v>
      </c>
      <c r="G586" s="4" t="str">
        <f t="shared" si="38"/>
        <v>PIEMONTE</v>
      </c>
      <c r="H586" s="4" t="str">
        <f t="shared" si="39"/>
        <v>-</v>
      </c>
    </row>
    <row r="587" spans="1:8" x14ac:dyDescent="0.2">
      <c r="A587" s="15" t="s">
        <v>962</v>
      </c>
      <c r="B587" s="6" t="s">
        <v>7920</v>
      </c>
      <c r="C587" s="6" t="s">
        <v>7902</v>
      </c>
      <c r="D587" s="7">
        <v>667</v>
      </c>
      <c r="E587" s="16">
        <f t="shared" si="36"/>
        <v>1.11940986725729E-5</v>
      </c>
      <c r="F587" s="4" t="str">
        <f t="shared" si="37"/>
        <v>-</v>
      </c>
      <c r="G587" s="4" t="str">
        <f t="shared" si="38"/>
        <v>LOMBARDIA</v>
      </c>
      <c r="H587" s="4" t="str">
        <f t="shared" si="39"/>
        <v>-</v>
      </c>
    </row>
    <row r="588" spans="1:8" x14ac:dyDescent="0.2">
      <c r="A588" s="15" t="s">
        <v>963</v>
      </c>
      <c r="B588" s="6" t="s">
        <v>7920</v>
      </c>
      <c r="C588" s="6" t="s">
        <v>7902</v>
      </c>
      <c r="D588" s="7">
        <v>11816</v>
      </c>
      <c r="E588" s="16">
        <f t="shared" si="36"/>
        <v>1.9830505234650882E-4</v>
      </c>
      <c r="F588" s="4" t="str">
        <f t="shared" si="37"/>
        <v>-</v>
      </c>
      <c r="G588" s="4" t="str">
        <f t="shared" si="38"/>
        <v>LOMBARDIA</v>
      </c>
      <c r="H588" s="4" t="str">
        <f t="shared" si="39"/>
        <v>-</v>
      </c>
    </row>
    <row r="589" spans="1:8" x14ac:dyDescent="0.2">
      <c r="A589" s="15" t="s">
        <v>964</v>
      </c>
      <c r="B589" s="6" t="s">
        <v>7956</v>
      </c>
      <c r="C589" s="6" t="s">
        <v>7903</v>
      </c>
      <c r="D589" s="7">
        <v>1479</v>
      </c>
      <c r="E589" s="16">
        <f t="shared" si="36"/>
        <v>2.4821697056574691E-5</v>
      </c>
      <c r="F589" s="4" t="str">
        <f t="shared" si="37"/>
        <v>-</v>
      </c>
      <c r="G589" s="4" t="str">
        <f t="shared" si="38"/>
        <v>TRENTINO-ALTO ADIGE/SÜDTIROL</v>
      </c>
      <c r="H589" s="4" t="str">
        <f t="shared" si="39"/>
        <v>-</v>
      </c>
    </row>
    <row r="590" spans="1:8" x14ac:dyDescent="0.2">
      <c r="A590" s="15" t="s">
        <v>965</v>
      </c>
      <c r="B590" s="6" t="s">
        <v>7956</v>
      </c>
      <c r="C590" s="6" t="s">
        <v>7907</v>
      </c>
      <c r="D590" s="7">
        <v>3617</v>
      </c>
      <c r="E590" s="16">
        <f t="shared" si="36"/>
        <v>6.0703230732677923E-5</v>
      </c>
      <c r="F590" s="4" t="str">
        <f t="shared" si="37"/>
        <v>-</v>
      </c>
      <c r="G590" s="4" t="str">
        <f t="shared" si="38"/>
        <v>EMILIA-ROMAGNA</v>
      </c>
      <c r="H590" s="4" t="str">
        <f t="shared" si="39"/>
        <v>-</v>
      </c>
    </row>
    <row r="591" spans="1:8" x14ac:dyDescent="0.2">
      <c r="A591" s="15" t="s">
        <v>966</v>
      </c>
      <c r="B591" s="6" t="s">
        <v>7920</v>
      </c>
      <c r="C591" s="6" t="s">
        <v>7902</v>
      </c>
      <c r="D591" s="7">
        <v>723</v>
      </c>
      <c r="E591" s="16">
        <f t="shared" si="36"/>
        <v>1.2133933043883367E-5</v>
      </c>
      <c r="F591" s="4" t="str">
        <f t="shared" si="37"/>
        <v>-</v>
      </c>
      <c r="G591" s="4" t="str">
        <f t="shared" si="38"/>
        <v>LOMBARDIA</v>
      </c>
      <c r="H591" s="4" t="str">
        <f t="shared" si="39"/>
        <v>-</v>
      </c>
    </row>
    <row r="592" spans="1:8" x14ac:dyDescent="0.2">
      <c r="A592" s="15" t="s">
        <v>967</v>
      </c>
      <c r="B592" s="6" t="s">
        <v>7920</v>
      </c>
      <c r="C592" s="6" t="s">
        <v>7901</v>
      </c>
      <c r="D592" s="7">
        <v>729</v>
      </c>
      <c r="E592" s="16">
        <f t="shared" si="36"/>
        <v>1.2234629583666632E-5</v>
      </c>
      <c r="F592" s="4" t="str">
        <f t="shared" si="37"/>
        <v>-</v>
      </c>
      <c r="G592" s="4" t="str">
        <f t="shared" si="38"/>
        <v>PIEMONTE</v>
      </c>
      <c r="H592" s="4" t="str">
        <f t="shared" si="39"/>
        <v>-</v>
      </c>
    </row>
    <row r="593" spans="1:8" x14ac:dyDescent="0.2">
      <c r="A593" s="15" t="s">
        <v>968</v>
      </c>
      <c r="B593" s="6" t="s">
        <v>7920</v>
      </c>
      <c r="C593" s="6" t="s">
        <v>7901</v>
      </c>
      <c r="D593" s="7">
        <v>18104</v>
      </c>
      <c r="E593" s="16">
        <f t="shared" si="36"/>
        <v>3.0383502603936995E-4</v>
      </c>
      <c r="F593" s="4" t="str">
        <f t="shared" si="37"/>
        <v>-</v>
      </c>
      <c r="G593" s="4" t="str">
        <f t="shared" si="38"/>
        <v>PIEMONTE</v>
      </c>
      <c r="H593" s="4" t="str">
        <f t="shared" si="39"/>
        <v>-</v>
      </c>
    </row>
    <row r="594" spans="1:8" x14ac:dyDescent="0.2">
      <c r="A594" s="15" t="s">
        <v>969</v>
      </c>
      <c r="B594" s="6" t="s">
        <v>7920</v>
      </c>
      <c r="C594" s="6" t="s">
        <v>7901</v>
      </c>
      <c r="D594" s="7">
        <v>3200</v>
      </c>
      <c r="E594" s="16">
        <f t="shared" si="36"/>
        <v>5.3704821217741046E-5</v>
      </c>
      <c r="F594" s="4" t="str">
        <f t="shared" si="37"/>
        <v>-</v>
      </c>
      <c r="G594" s="4" t="str">
        <f t="shared" si="38"/>
        <v>PIEMONTE</v>
      </c>
      <c r="H594" s="4" t="str">
        <f t="shared" si="39"/>
        <v>-</v>
      </c>
    </row>
    <row r="595" spans="1:8" x14ac:dyDescent="0.2">
      <c r="A595" s="15" t="s">
        <v>160</v>
      </c>
      <c r="B595" s="6" t="s">
        <v>7992</v>
      </c>
      <c r="C595" s="6" t="s">
        <v>7916</v>
      </c>
      <c r="D595" s="7">
        <v>1400</v>
      </c>
      <c r="E595" s="16">
        <f t="shared" si="36"/>
        <v>2.3495859282761706E-5</v>
      </c>
      <c r="F595" s="4" t="str">
        <f t="shared" si="37"/>
        <v>-</v>
      </c>
      <c r="G595" s="4" t="str">
        <f t="shared" si="38"/>
        <v>CALABRIA</v>
      </c>
      <c r="H595" s="4" t="str">
        <f t="shared" si="39"/>
        <v>-</v>
      </c>
    </row>
    <row r="596" spans="1:8" x14ac:dyDescent="0.2">
      <c r="A596" s="15" t="s">
        <v>970</v>
      </c>
      <c r="B596" s="6" t="s">
        <v>7956</v>
      </c>
      <c r="C596" s="6" t="s">
        <v>7904</v>
      </c>
      <c r="D596" s="7">
        <v>3008</v>
      </c>
      <c r="E596" s="16">
        <f t="shared" si="36"/>
        <v>5.0482531944676583E-5</v>
      </c>
      <c r="F596" s="4" t="str">
        <f t="shared" si="37"/>
        <v>-</v>
      </c>
      <c r="G596" s="4" t="str">
        <f t="shared" si="38"/>
        <v>VENETO</v>
      </c>
      <c r="H596" s="4" t="str">
        <f t="shared" si="39"/>
        <v>-</v>
      </c>
    </row>
    <row r="597" spans="1:8" x14ac:dyDescent="0.2">
      <c r="A597" s="15" t="s">
        <v>971</v>
      </c>
      <c r="B597" s="6" t="s">
        <v>7987</v>
      </c>
      <c r="C597" s="6" t="s">
        <v>7910</v>
      </c>
      <c r="D597" s="7">
        <v>788</v>
      </c>
      <c r="E597" s="16">
        <f t="shared" si="36"/>
        <v>1.3224812224868732E-5</v>
      </c>
      <c r="F597" s="4" t="str">
        <f t="shared" si="37"/>
        <v>-</v>
      </c>
      <c r="G597" s="4" t="str">
        <f t="shared" si="38"/>
        <v>MARCHE</v>
      </c>
      <c r="H597" s="4" t="str">
        <f t="shared" si="39"/>
        <v>-</v>
      </c>
    </row>
    <row r="598" spans="1:8" x14ac:dyDescent="0.2">
      <c r="A598" s="15" t="s">
        <v>972</v>
      </c>
      <c r="B598" s="6" t="s">
        <v>7987</v>
      </c>
      <c r="C598" s="6" t="s">
        <v>7910</v>
      </c>
      <c r="D598" s="7">
        <v>1860</v>
      </c>
      <c r="E598" s="16">
        <f t="shared" si="36"/>
        <v>3.1215927332811985E-5</v>
      </c>
      <c r="F598" s="4" t="str">
        <f t="shared" si="37"/>
        <v>-</v>
      </c>
      <c r="G598" s="4" t="str">
        <f t="shared" si="38"/>
        <v>MARCHE</v>
      </c>
      <c r="H598" s="4" t="str">
        <f t="shared" si="39"/>
        <v>-</v>
      </c>
    </row>
    <row r="599" spans="1:8" x14ac:dyDescent="0.2">
      <c r="A599" s="15" t="s">
        <v>973</v>
      </c>
      <c r="B599" s="6" t="s">
        <v>7920</v>
      </c>
      <c r="C599" s="6" t="s">
        <v>7901</v>
      </c>
      <c r="D599" s="7">
        <v>505</v>
      </c>
      <c r="E599" s="16">
        <f t="shared" si="36"/>
        <v>8.475292098424759E-6</v>
      </c>
      <c r="F599" s="4" t="str">
        <f t="shared" si="37"/>
        <v>-</v>
      </c>
      <c r="G599" s="4" t="str">
        <f t="shared" si="38"/>
        <v>PIEMONTE</v>
      </c>
      <c r="H599" s="4" t="str">
        <f t="shared" si="39"/>
        <v>-</v>
      </c>
    </row>
    <row r="600" spans="1:8" x14ac:dyDescent="0.2">
      <c r="A600" s="15" t="s">
        <v>974</v>
      </c>
      <c r="B600" s="6" t="s">
        <v>7920</v>
      </c>
      <c r="C600" s="6" t="s">
        <v>7902</v>
      </c>
      <c r="D600" s="7">
        <v>6287</v>
      </c>
      <c r="E600" s="16">
        <f t="shared" si="36"/>
        <v>1.0551319093623062E-4</v>
      </c>
      <c r="F600" s="4" t="str">
        <f t="shared" si="37"/>
        <v>-</v>
      </c>
      <c r="G600" s="4" t="str">
        <f t="shared" si="38"/>
        <v>LOMBARDIA</v>
      </c>
      <c r="H600" s="4" t="str">
        <f t="shared" si="39"/>
        <v>-</v>
      </c>
    </row>
    <row r="601" spans="1:8" x14ac:dyDescent="0.2">
      <c r="A601" s="15" t="s">
        <v>975</v>
      </c>
      <c r="B601" s="6" t="s">
        <v>7920</v>
      </c>
      <c r="C601" s="6" t="s">
        <v>7901</v>
      </c>
      <c r="D601" s="7">
        <v>546</v>
      </c>
      <c r="E601" s="16">
        <f t="shared" si="36"/>
        <v>9.1633851202770658E-6</v>
      </c>
      <c r="F601" s="4" t="str">
        <f t="shared" si="37"/>
        <v>-</v>
      </c>
      <c r="G601" s="4" t="str">
        <f t="shared" si="38"/>
        <v>PIEMONTE</v>
      </c>
      <c r="H601" s="4" t="str">
        <f t="shared" si="39"/>
        <v>-</v>
      </c>
    </row>
    <row r="602" spans="1:8" x14ac:dyDescent="0.2">
      <c r="A602" s="15" t="s">
        <v>976</v>
      </c>
      <c r="B602" s="6" t="s">
        <v>7992</v>
      </c>
      <c r="C602" s="6" t="s">
        <v>7915</v>
      </c>
      <c r="D602" s="7">
        <v>5240</v>
      </c>
      <c r="E602" s="16">
        <f t="shared" si="36"/>
        <v>8.7941644744050958E-5</v>
      </c>
      <c r="F602" s="4" t="str">
        <f t="shared" si="37"/>
        <v>-</v>
      </c>
      <c r="G602" s="4" t="str">
        <f t="shared" si="38"/>
        <v>BASILICATA</v>
      </c>
      <c r="H602" s="4" t="str">
        <f t="shared" si="39"/>
        <v>-</v>
      </c>
    </row>
    <row r="603" spans="1:8" x14ac:dyDescent="0.2">
      <c r="A603" s="15" t="s">
        <v>977</v>
      </c>
      <c r="B603" s="6" t="s">
        <v>7920</v>
      </c>
      <c r="C603" s="6" t="s">
        <v>7902</v>
      </c>
      <c r="D603" s="7">
        <v>3796</v>
      </c>
      <c r="E603" s="16">
        <f t="shared" si="36"/>
        <v>6.3707344169545313E-5</v>
      </c>
      <c r="F603" s="4" t="str">
        <f t="shared" si="37"/>
        <v>-</v>
      </c>
      <c r="G603" s="4" t="str">
        <f t="shared" si="38"/>
        <v>LOMBARDIA</v>
      </c>
      <c r="H603" s="4" t="str">
        <f t="shared" si="39"/>
        <v>-</v>
      </c>
    </row>
    <row r="604" spans="1:8" x14ac:dyDescent="0.2">
      <c r="A604" s="15" t="s">
        <v>978</v>
      </c>
      <c r="B604" s="6" t="s">
        <v>7920</v>
      </c>
      <c r="C604" s="6" t="s">
        <v>7902</v>
      </c>
      <c r="D604" s="7">
        <v>3264</v>
      </c>
      <c r="E604" s="16">
        <f t="shared" si="36"/>
        <v>5.4778917642095865E-5</v>
      </c>
      <c r="F604" s="4" t="str">
        <f t="shared" si="37"/>
        <v>-</v>
      </c>
      <c r="G604" s="4" t="str">
        <f t="shared" si="38"/>
        <v>LOMBARDIA</v>
      </c>
      <c r="H604" s="4" t="str">
        <f t="shared" si="39"/>
        <v>-</v>
      </c>
    </row>
    <row r="605" spans="1:8" x14ac:dyDescent="0.2">
      <c r="A605" s="15" t="s">
        <v>979</v>
      </c>
      <c r="B605" s="6" t="s">
        <v>7992</v>
      </c>
      <c r="C605" s="6" t="s">
        <v>7912</v>
      </c>
      <c r="D605" s="7">
        <v>7160</v>
      </c>
      <c r="E605" s="16">
        <f t="shared" si="36"/>
        <v>1.2016453747469559E-4</v>
      </c>
      <c r="F605" s="4" t="str">
        <f t="shared" si="37"/>
        <v>-</v>
      </c>
      <c r="G605" s="4" t="str">
        <f t="shared" si="38"/>
        <v>ABRUZZO</v>
      </c>
      <c r="H605" s="4" t="str">
        <f t="shared" si="39"/>
        <v>-</v>
      </c>
    </row>
    <row r="606" spans="1:8" x14ac:dyDescent="0.2">
      <c r="A606" s="15" t="s">
        <v>980</v>
      </c>
      <c r="B606" s="6" t="s">
        <v>7956</v>
      </c>
      <c r="C606" s="6" t="s">
        <v>7907</v>
      </c>
      <c r="D606" s="7">
        <v>18591</v>
      </c>
      <c r="E606" s="16">
        <f t="shared" si="36"/>
        <v>3.1200822851844496E-4</v>
      </c>
      <c r="F606" s="4" t="str">
        <f t="shared" si="37"/>
        <v>-</v>
      </c>
      <c r="G606" s="4" t="str">
        <f t="shared" si="38"/>
        <v>EMILIA-ROMAGNA</v>
      </c>
      <c r="H606" s="4" t="str">
        <f t="shared" si="39"/>
        <v>-</v>
      </c>
    </row>
    <row r="607" spans="1:8" x14ac:dyDescent="0.2">
      <c r="A607" s="15" t="s">
        <v>981</v>
      </c>
      <c r="B607" s="6" t="s">
        <v>7987</v>
      </c>
      <c r="C607" s="6" t="s">
        <v>7911</v>
      </c>
      <c r="D607" s="7">
        <v>2948</v>
      </c>
      <c r="E607" s="16">
        <f t="shared" si="36"/>
        <v>4.947556654684394E-5</v>
      </c>
      <c r="F607" s="4" t="str">
        <f t="shared" si="37"/>
        <v>-</v>
      </c>
      <c r="G607" s="4" t="str">
        <f t="shared" si="38"/>
        <v>LAZIO</v>
      </c>
      <c r="H607" s="4" t="str">
        <f t="shared" si="39"/>
        <v>-</v>
      </c>
    </row>
    <row r="608" spans="1:8" x14ac:dyDescent="0.2">
      <c r="A608" s="15" t="s">
        <v>982</v>
      </c>
      <c r="B608" s="6" t="s">
        <v>7920</v>
      </c>
      <c r="C608" s="6" t="s">
        <v>7901</v>
      </c>
      <c r="D608" s="7">
        <v>135</v>
      </c>
      <c r="E608" s="16">
        <f t="shared" si="36"/>
        <v>2.2656721451234502E-6</v>
      </c>
      <c r="F608" s="4" t="str">
        <f t="shared" si="37"/>
        <v>-</v>
      </c>
      <c r="G608" s="4" t="str">
        <f t="shared" si="38"/>
        <v>PIEMONTE</v>
      </c>
      <c r="H608" s="4" t="str">
        <f t="shared" si="39"/>
        <v>-</v>
      </c>
    </row>
    <row r="609" spans="1:8" x14ac:dyDescent="0.2">
      <c r="A609" s="15" t="s">
        <v>983</v>
      </c>
      <c r="B609" s="6" t="s">
        <v>7920</v>
      </c>
      <c r="C609" s="6" t="s">
        <v>7902</v>
      </c>
      <c r="D609" s="7">
        <v>3810</v>
      </c>
      <c r="E609" s="16">
        <f t="shared" si="36"/>
        <v>6.3942302762372931E-5</v>
      </c>
      <c r="F609" s="4" t="str">
        <f t="shared" si="37"/>
        <v>-</v>
      </c>
      <c r="G609" s="4" t="str">
        <f t="shared" si="38"/>
        <v>LOMBARDIA</v>
      </c>
      <c r="H609" s="4" t="str">
        <f t="shared" si="39"/>
        <v>-</v>
      </c>
    </row>
    <row r="610" spans="1:8" x14ac:dyDescent="0.2">
      <c r="A610" s="15" t="s">
        <v>984</v>
      </c>
      <c r="B610" s="6" t="s">
        <v>7920</v>
      </c>
      <c r="C610" s="6" t="s">
        <v>7901</v>
      </c>
      <c r="D610" s="7">
        <v>9375</v>
      </c>
      <c r="E610" s="16">
        <f t="shared" si="36"/>
        <v>1.5733834341135071E-4</v>
      </c>
      <c r="F610" s="4" t="str">
        <f t="shared" si="37"/>
        <v>-</v>
      </c>
      <c r="G610" s="4" t="str">
        <f t="shared" si="38"/>
        <v>PIEMONTE</v>
      </c>
      <c r="H610" s="4" t="str">
        <f t="shared" si="39"/>
        <v>-</v>
      </c>
    </row>
    <row r="611" spans="1:8" x14ac:dyDescent="0.2">
      <c r="A611" s="15" t="s">
        <v>985</v>
      </c>
      <c r="B611" s="6" t="s">
        <v>7992</v>
      </c>
      <c r="C611" s="6" t="s">
        <v>7913</v>
      </c>
      <c r="D611" s="7">
        <v>12971</v>
      </c>
      <c r="E611" s="16">
        <f t="shared" si="36"/>
        <v>2.1768913625478721E-4</v>
      </c>
      <c r="F611" s="4" t="str">
        <f t="shared" si="37"/>
        <v>-</v>
      </c>
      <c r="G611" s="4" t="str">
        <f t="shared" si="38"/>
        <v>CAMPANIA</v>
      </c>
      <c r="H611" s="4" t="str">
        <f t="shared" si="39"/>
        <v>-</v>
      </c>
    </row>
    <row r="612" spans="1:8" x14ac:dyDescent="0.2">
      <c r="A612" s="15" t="s">
        <v>986</v>
      </c>
      <c r="B612" s="6" t="s">
        <v>7992</v>
      </c>
      <c r="C612" s="6" t="s">
        <v>7913</v>
      </c>
      <c r="D612" s="7">
        <v>5705</v>
      </c>
      <c r="E612" s="16">
        <f t="shared" si="36"/>
        <v>9.5745626577253961E-5</v>
      </c>
      <c r="F612" s="4" t="str">
        <f t="shared" si="37"/>
        <v>-</v>
      </c>
      <c r="G612" s="4" t="str">
        <f t="shared" si="38"/>
        <v>CAMPANIA</v>
      </c>
      <c r="H612" s="4" t="str">
        <f t="shared" si="39"/>
        <v>-</v>
      </c>
    </row>
    <row r="613" spans="1:8" x14ac:dyDescent="0.2">
      <c r="A613" s="15" t="s">
        <v>987</v>
      </c>
      <c r="B613" s="6" t="s">
        <v>7992</v>
      </c>
      <c r="C613" s="6" t="s">
        <v>7913</v>
      </c>
      <c r="D613" s="7">
        <v>853</v>
      </c>
      <c r="E613" s="16">
        <f t="shared" si="36"/>
        <v>1.4315691405854098E-5</v>
      </c>
      <c r="F613" s="4" t="str">
        <f t="shared" si="37"/>
        <v>-</v>
      </c>
      <c r="G613" s="4" t="str">
        <f t="shared" si="38"/>
        <v>CAMPANIA</v>
      </c>
      <c r="H613" s="4" t="str">
        <f t="shared" si="39"/>
        <v>-</v>
      </c>
    </row>
    <row r="614" spans="1:8" x14ac:dyDescent="0.2">
      <c r="A614" s="15" t="s">
        <v>988</v>
      </c>
      <c r="B614" s="6" t="s">
        <v>7956</v>
      </c>
      <c r="C614" s="6" t="s">
        <v>7904</v>
      </c>
      <c r="D614" s="7">
        <v>35591</v>
      </c>
      <c r="E614" s="16">
        <f t="shared" si="36"/>
        <v>5.9731509123769422E-4</v>
      </c>
      <c r="F614" s="4" t="str">
        <f t="shared" si="37"/>
        <v>-</v>
      </c>
      <c r="G614" s="4" t="str">
        <f t="shared" si="38"/>
        <v>VENETO</v>
      </c>
      <c r="H614" s="4" t="str">
        <f t="shared" si="39"/>
        <v>-</v>
      </c>
    </row>
    <row r="615" spans="1:8" x14ac:dyDescent="0.2">
      <c r="A615" s="15" t="s">
        <v>989</v>
      </c>
      <c r="B615" s="6" t="s">
        <v>7920</v>
      </c>
      <c r="C615" s="6" t="s">
        <v>7902</v>
      </c>
      <c r="D615" s="7">
        <v>7212</v>
      </c>
      <c r="E615" s="16">
        <f t="shared" si="36"/>
        <v>1.2103724081948387E-4</v>
      </c>
      <c r="F615" s="4" t="str">
        <f t="shared" si="37"/>
        <v>-</v>
      </c>
      <c r="G615" s="4" t="str">
        <f t="shared" si="38"/>
        <v>LOMBARDIA</v>
      </c>
      <c r="H615" s="4" t="str">
        <f t="shared" si="39"/>
        <v>-</v>
      </c>
    </row>
    <row r="616" spans="1:8" x14ac:dyDescent="0.2">
      <c r="A616" s="15" t="s">
        <v>16</v>
      </c>
      <c r="B616" s="6" t="s">
        <v>7992</v>
      </c>
      <c r="C616" s="6" t="s">
        <v>7916</v>
      </c>
      <c r="D616" s="7">
        <v>2007</v>
      </c>
      <c r="E616" s="16">
        <f t="shared" si="36"/>
        <v>3.3682992557501962E-5</v>
      </c>
      <c r="F616" s="4" t="str">
        <f t="shared" si="37"/>
        <v>-</v>
      </c>
      <c r="G616" s="4" t="str">
        <f t="shared" si="38"/>
        <v>CALABRIA</v>
      </c>
      <c r="H616" s="4" t="str">
        <f t="shared" si="39"/>
        <v>-</v>
      </c>
    </row>
    <row r="617" spans="1:8" x14ac:dyDescent="0.2">
      <c r="A617" s="15" t="s">
        <v>990</v>
      </c>
      <c r="B617" s="6" t="s">
        <v>7987</v>
      </c>
      <c r="C617" s="6" t="s">
        <v>7911</v>
      </c>
      <c r="D617" s="7">
        <v>778</v>
      </c>
      <c r="E617" s="16">
        <f t="shared" si="36"/>
        <v>1.3056984658563292E-5</v>
      </c>
      <c r="F617" s="4" t="str">
        <f t="shared" si="37"/>
        <v>-</v>
      </c>
      <c r="G617" s="4" t="str">
        <f t="shared" si="38"/>
        <v>LAZIO</v>
      </c>
      <c r="H617" s="4" t="str">
        <f t="shared" si="39"/>
        <v>-</v>
      </c>
    </row>
    <row r="618" spans="1:8" x14ac:dyDescent="0.2">
      <c r="A618" s="15" t="s">
        <v>991</v>
      </c>
      <c r="B618" s="6" t="s">
        <v>7992</v>
      </c>
      <c r="C618" s="6" t="s">
        <v>4248</v>
      </c>
      <c r="D618" s="7">
        <v>810</v>
      </c>
      <c r="E618" s="16">
        <f t="shared" si="36"/>
        <v>1.3594032870740701E-5</v>
      </c>
      <c r="F618" s="4" t="str">
        <f t="shared" si="37"/>
        <v>-</v>
      </c>
      <c r="G618" s="4" t="str">
        <f t="shared" si="38"/>
        <v>MOLISE</v>
      </c>
      <c r="H618" s="4" t="str">
        <f t="shared" si="39"/>
        <v>-</v>
      </c>
    </row>
    <row r="619" spans="1:8" x14ac:dyDescent="0.2">
      <c r="A619" s="15" t="s">
        <v>992</v>
      </c>
      <c r="B619" s="6" t="s">
        <v>7987</v>
      </c>
      <c r="C619" s="6" t="s">
        <v>7911</v>
      </c>
      <c r="D619" s="7">
        <v>649</v>
      </c>
      <c r="E619" s="16">
        <f t="shared" si="36"/>
        <v>1.0892009053223107E-5</v>
      </c>
      <c r="F619" s="4" t="str">
        <f t="shared" si="37"/>
        <v>-</v>
      </c>
      <c r="G619" s="4" t="str">
        <f t="shared" si="38"/>
        <v>LAZIO</v>
      </c>
      <c r="H619" s="4" t="str">
        <f t="shared" si="39"/>
        <v>-</v>
      </c>
    </row>
    <row r="620" spans="1:8" x14ac:dyDescent="0.2">
      <c r="A620" s="15" t="s">
        <v>993</v>
      </c>
      <c r="B620" s="6" t="s">
        <v>7994</v>
      </c>
      <c r="C620" s="6" t="s">
        <v>7917</v>
      </c>
      <c r="D620" s="7">
        <v>11149</v>
      </c>
      <c r="E620" s="16">
        <f t="shared" si="36"/>
        <v>1.871109536739359E-4</v>
      </c>
      <c r="F620" s="4" t="str">
        <f t="shared" si="37"/>
        <v>-</v>
      </c>
      <c r="G620" s="4" t="str">
        <f t="shared" si="38"/>
        <v>SICILIA</v>
      </c>
      <c r="H620" s="4" t="str">
        <f t="shared" si="39"/>
        <v>-</v>
      </c>
    </row>
    <row r="621" spans="1:8" x14ac:dyDescent="0.2">
      <c r="A621" s="15" t="s">
        <v>994</v>
      </c>
      <c r="B621" s="6" t="s">
        <v>7987</v>
      </c>
      <c r="C621" s="6" t="s">
        <v>7910</v>
      </c>
      <c r="D621" s="7">
        <v>664</v>
      </c>
      <c r="E621" s="16">
        <f t="shared" si="36"/>
        <v>1.1143750402681267E-5</v>
      </c>
      <c r="F621" s="4" t="str">
        <f t="shared" si="37"/>
        <v>-</v>
      </c>
      <c r="G621" s="4" t="str">
        <f t="shared" si="38"/>
        <v>MARCHE</v>
      </c>
      <c r="H621" s="4" t="str">
        <f t="shared" si="39"/>
        <v>-</v>
      </c>
    </row>
    <row r="622" spans="1:8" x14ac:dyDescent="0.2">
      <c r="A622" s="15" t="s">
        <v>995</v>
      </c>
      <c r="B622" s="6" t="s">
        <v>7994</v>
      </c>
      <c r="C622" s="6" t="s">
        <v>7917</v>
      </c>
      <c r="D622" s="7">
        <v>26378</v>
      </c>
      <c r="E622" s="16">
        <f t="shared" si="36"/>
        <v>4.4269555440049166E-4</v>
      </c>
      <c r="F622" s="4" t="str">
        <f t="shared" si="37"/>
        <v>-</v>
      </c>
      <c r="G622" s="4" t="str">
        <f t="shared" si="38"/>
        <v>SICILIA</v>
      </c>
      <c r="H622" s="4" t="str">
        <f t="shared" si="39"/>
        <v>-</v>
      </c>
    </row>
    <row r="623" spans="1:8" x14ac:dyDescent="0.2">
      <c r="A623" s="15" t="s">
        <v>17</v>
      </c>
      <c r="B623" s="6" t="s">
        <v>7992</v>
      </c>
      <c r="C623" s="6" t="s">
        <v>7916</v>
      </c>
      <c r="D623" s="7">
        <v>958</v>
      </c>
      <c r="E623" s="16">
        <f t="shared" si="36"/>
        <v>1.6077880852061225E-5</v>
      </c>
      <c r="F623" s="4" t="str">
        <f t="shared" si="37"/>
        <v>-</v>
      </c>
      <c r="G623" s="4" t="str">
        <f t="shared" si="38"/>
        <v>CALABRIA</v>
      </c>
      <c r="H623" s="4" t="str">
        <f t="shared" si="39"/>
        <v>-</v>
      </c>
    </row>
    <row r="624" spans="1:8" x14ac:dyDescent="0.2">
      <c r="A624" s="15" t="s">
        <v>234</v>
      </c>
      <c r="B624" s="6" t="s">
        <v>7992</v>
      </c>
      <c r="C624" s="6" t="s">
        <v>7916</v>
      </c>
      <c r="D624" s="7">
        <v>2327</v>
      </c>
      <c r="E624" s="16">
        <f t="shared" si="36"/>
        <v>3.9053474679276063E-5</v>
      </c>
      <c r="F624" s="4" t="str">
        <f t="shared" si="37"/>
        <v>-</v>
      </c>
      <c r="G624" s="4" t="str">
        <f t="shared" si="38"/>
        <v>CALABRIA</v>
      </c>
      <c r="H624" s="4" t="str">
        <f t="shared" si="39"/>
        <v>-</v>
      </c>
    </row>
    <row r="625" spans="1:8" x14ac:dyDescent="0.2">
      <c r="A625" s="15" t="s">
        <v>996</v>
      </c>
      <c r="B625" s="6" t="s">
        <v>7920</v>
      </c>
      <c r="C625" s="6" t="s">
        <v>7901</v>
      </c>
      <c r="D625" s="7">
        <v>370</v>
      </c>
      <c r="E625" s="16">
        <f t="shared" si="36"/>
        <v>6.2096199533013088E-6</v>
      </c>
      <c r="F625" s="4" t="str">
        <f t="shared" si="37"/>
        <v>-</v>
      </c>
      <c r="G625" s="4" t="str">
        <f t="shared" si="38"/>
        <v>PIEMONTE</v>
      </c>
      <c r="H625" s="4" t="str">
        <f t="shared" si="39"/>
        <v>-</v>
      </c>
    </row>
    <row r="626" spans="1:8" x14ac:dyDescent="0.2">
      <c r="A626" s="15" t="s">
        <v>18</v>
      </c>
      <c r="B626" s="6" t="s">
        <v>7992</v>
      </c>
      <c r="C626" s="6" t="s">
        <v>7916</v>
      </c>
      <c r="D626" s="7">
        <v>9120</v>
      </c>
      <c r="E626" s="16">
        <f t="shared" si="36"/>
        <v>1.5305874047056198E-4</v>
      </c>
      <c r="F626" s="4" t="str">
        <f t="shared" si="37"/>
        <v>-</v>
      </c>
      <c r="G626" s="4" t="str">
        <f t="shared" si="38"/>
        <v>CALABRIA</v>
      </c>
      <c r="H626" s="4" t="str">
        <f t="shared" si="39"/>
        <v>-</v>
      </c>
    </row>
    <row r="627" spans="1:8" x14ac:dyDescent="0.2">
      <c r="A627" s="15" t="s">
        <v>997</v>
      </c>
      <c r="B627" s="6" t="s">
        <v>7987</v>
      </c>
      <c r="C627" s="6" t="s">
        <v>7910</v>
      </c>
      <c r="D627" s="7">
        <v>2288</v>
      </c>
      <c r="E627" s="16">
        <f t="shared" si="36"/>
        <v>3.8398947170684848E-5</v>
      </c>
      <c r="F627" s="4" t="str">
        <f t="shared" si="37"/>
        <v>-</v>
      </c>
      <c r="G627" s="4" t="str">
        <f t="shared" si="38"/>
        <v>MARCHE</v>
      </c>
      <c r="H627" s="4" t="str">
        <f t="shared" si="39"/>
        <v>-</v>
      </c>
    </row>
    <row r="628" spans="1:8" x14ac:dyDescent="0.2">
      <c r="A628" s="15" t="s">
        <v>998</v>
      </c>
      <c r="B628" s="6" t="s">
        <v>7920</v>
      </c>
      <c r="C628" s="6" t="s">
        <v>7901</v>
      </c>
      <c r="D628" s="7">
        <v>326</v>
      </c>
      <c r="E628" s="16">
        <f t="shared" si="36"/>
        <v>5.4711786615573687E-6</v>
      </c>
      <c r="F628" s="4" t="str">
        <f t="shared" si="37"/>
        <v>-</v>
      </c>
      <c r="G628" s="4" t="str">
        <f t="shared" si="38"/>
        <v>PIEMONTE</v>
      </c>
      <c r="H628" s="4" t="str">
        <f t="shared" si="39"/>
        <v>-</v>
      </c>
    </row>
    <row r="629" spans="1:8" x14ac:dyDescent="0.2">
      <c r="A629" s="15" t="s">
        <v>999</v>
      </c>
      <c r="B629" s="6" t="s">
        <v>7994</v>
      </c>
      <c r="C629" s="6" t="s">
        <v>7918</v>
      </c>
      <c r="D629" s="7">
        <v>665</v>
      </c>
      <c r="E629" s="16">
        <f t="shared" si="36"/>
        <v>1.1160533159311811E-5</v>
      </c>
      <c r="F629" s="4" t="str">
        <f t="shared" si="37"/>
        <v>-</v>
      </c>
      <c r="G629" s="4" t="str">
        <f t="shared" si="38"/>
        <v>SARDEGNA</v>
      </c>
      <c r="H629" s="4" t="str">
        <f t="shared" si="39"/>
        <v>-</v>
      </c>
    </row>
    <row r="630" spans="1:8" x14ac:dyDescent="0.2">
      <c r="A630" s="15" t="s">
        <v>1000</v>
      </c>
      <c r="B630" s="6" t="s">
        <v>7920</v>
      </c>
      <c r="C630" s="6" t="s">
        <v>7902</v>
      </c>
      <c r="D630" s="7">
        <v>130</v>
      </c>
      <c r="E630" s="16">
        <f t="shared" si="36"/>
        <v>2.1817583619707299E-6</v>
      </c>
      <c r="F630" s="4" t="str">
        <f t="shared" si="37"/>
        <v>-</v>
      </c>
      <c r="G630" s="4" t="str">
        <f t="shared" si="38"/>
        <v>LOMBARDIA</v>
      </c>
      <c r="H630" s="4" t="str">
        <f t="shared" si="39"/>
        <v>-</v>
      </c>
    </row>
    <row r="631" spans="1:8" x14ac:dyDescent="0.2">
      <c r="A631" s="15" t="s">
        <v>1001</v>
      </c>
      <c r="B631" s="6" t="s">
        <v>7920</v>
      </c>
      <c r="C631" s="6" t="s">
        <v>7902</v>
      </c>
      <c r="D631" s="7">
        <v>342</v>
      </c>
      <c r="E631" s="16">
        <f t="shared" si="36"/>
        <v>5.7397027676460742E-6</v>
      </c>
      <c r="F631" s="4" t="str">
        <f t="shared" si="37"/>
        <v>-</v>
      </c>
      <c r="G631" s="4" t="str">
        <f t="shared" si="38"/>
        <v>LOMBARDIA</v>
      </c>
      <c r="H631" s="4" t="str">
        <f t="shared" si="39"/>
        <v>-</v>
      </c>
    </row>
    <row r="632" spans="1:8" x14ac:dyDescent="0.2">
      <c r="A632" s="15" t="s">
        <v>1002</v>
      </c>
      <c r="B632" s="6" t="s">
        <v>7920</v>
      </c>
      <c r="C632" s="6" t="s">
        <v>7901</v>
      </c>
      <c r="D632" s="7">
        <v>3671</v>
      </c>
      <c r="E632" s="16">
        <f t="shared" si="36"/>
        <v>6.1609499590727307E-5</v>
      </c>
      <c r="F632" s="4" t="str">
        <f t="shared" si="37"/>
        <v>-</v>
      </c>
      <c r="G632" s="4" t="str">
        <f t="shared" si="38"/>
        <v>PIEMONTE</v>
      </c>
      <c r="H632" s="4" t="str">
        <f t="shared" si="39"/>
        <v>-</v>
      </c>
    </row>
    <row r="633" spans="1:8" x14ac:dyDescent="0.2">
      <c r="A633" s="15" t="s">
        <v>317</v>
      </c>
      <c r="B633" s="6" t="s">
        <v>7992</v>
      </c>
      <c r="C633" s="6" t="s">
        <v>7916</v>
      </c>
      <c r="D633" s="7">
        <v>2442</v>
      </c>
      <c r="E633" s="16">
        <f t="shared" si="36"/>
        <v>4.0983491691788634E-5</v>
      </c>
      <c r="F633" s="4" t="str">
        <f t="shared" si="37"/>
        <v>-</v>
      </c>
      <c r="G633" s="4" t="str">
        <f t="shared" si="38"/>
        <v>CALABRIA</v>
      </c>
      <c r="H633" s="4" t="str">
        <f t="shared" si="39"/>
        <v>-</v>
      </c>
    </row>
    <row r="634" spans="1:8" x14ac:dyDescent="0.2">
      <c r="A634" s="15" t="s">
        <v>1003</v>
      </c>
      <c r="B634" s="6" t="s">
        <v>7994</v>
      </c>
      <c r="C634" s="6" t="s">
        <v>7918</v>
      </c>
      <c r="D634" s="7">
        <v>1971</v>
      </c>
      <c r="E634" s="16">
        <f t="shared" si="36"/>
        <v>3.3078813318802373E-5</v>
      </c>
      <c r="F634" s="4" t="str">
        <f t="shared" si="37"/>
        <v>-</v>
      </c>
      <c r="G634" s="4" t="str">
        <f t="shared" si="38"/>
        <v>SARDEGNA</v>
      </c>
      <c r="H634" s="4" t="str">
        <f t="shared" si="39"/>
        <v>-</v>
      </c>
    </row>
    <row r="635" spans="1:8" x14ac:dyDescent="0.2">
      <c r="A635" s="15" t="s">
        <v>1004</v>
      </c>
      <c r="B635" s="6" t="s">
        <v>7920</v>
      </c>
      <c r="C635" s="6" t="s">
        <v>7901</v>
      </c>
      <c r="D635" s="7">
        <v>457</v>
      </c>
      <c r="E635" s="16">
        <f t="shared" si="36"/>
        <v>7.6697197801586431E-6</v>
      </c>
      <c r="F635" s="4" t="str">
        <f t="shared" si="37"/>
        <v>-</v>
      </c>
      <c r="G635" s="4" t="str">
        <f t="shared" si="38"/>
        <v>PIEMONTE</v>
      </c>
      <c r="H635" s="4" t="str">
        <f t="shared" si="39"/>
        <v>-</v>
      </c>
    </row>
    <row r="636" spans="1:8" x14ac:dyDescent="0.2">
      <c r="A636" s="15" t="s">
        <v>1005</v>
      </c>
      <c r="B636" s="6" t="s">
        <v>7992</v>
      </c>
      <c r="C636" s="6" t="s">
        <v>7913</v>
      </c>
      <c r="D636" s="7">
        <v>61489</v>
      </c>
      <c r="E636" s="16">
        <f t="shared" si="36"/>
        <v>1.0319549224555248E-3</v>
      </c>
      <c r="F636" s="4" t="str">
        <f t="shared" si="37"/>
        <v>-</v>
      </c>
      <c r="G636" s="4" t="str">
        <f t="shared" si="38"/>
        <v>COMPRESO</v>
      </c>
      <c r="H636" s="4" t="str">
        <f t="shared" si="39"/>
        <v>-</v>
      </c>
    </row>
    <row r="637" spans="1:8" x14ac:dyDescent="0.2">
      <c r="A637" s="15" t="s">
        <v>1006</v>
      </c>
      <c r="B637" s="6" t="s">
        <v>7920</v>
      </c>
      <c r="C637" s="6" t="s">
        <v>7901</v>
      </c>
      <c r="D637" s="7">
        <v>1190</v>
      </c>
      <c r="E637" s="16">
        <f t="shared" si="36"/>
        <v>1.9971480390347452E-5</v>
      </c>
      <c r="F637" s="4" t="str">
        <f t="shared" si="37"/>
        <v>-</v>
      </c>
      <c r="G637" s="4" t="str">
        <f t="shared" si="38"/>
        <v>PIEMONTE</v>
      </c>
      <c r="H637" s="4" t="str">
        <f t="shared" si="39"/>
        <v>-</v>
      </c>
    </row>
    <row r="638" spans="1:8" x14ac:dyDescent="0.2">
      <c r="A638" s="15" t="s">
        <v>1007</v>
      </c>
      <c r="B638" s="6" t="s">
        <v>7956</v>
      </c>
      <c r="C638" s="6" t="s">
        <v>7907</v>
      </c>
      <c r="D638" s="7">
        <v>5358</v>
      </c>
      <c r="E638" s="16">
        <f t="shared" si="36"/>
        <v>8.9922010026455168E-5</v>
      </c>
      <c r="F638" s="4" t="str">
        <f t="shared" si="37"/>
        <v>-</v>
      </c>
      <c r="G638" s="4" t="str">
        <f t="shared" si="38"/>
        <v>EMILIA-ROMAGNA</v>
      </c>
      <c r="H638" s="4" t="str">
        <f t="shared" si="39"/>
        <v>-</v>
      </c>
    </row>
    <row r="639" spans="1:8" x14ac:dyDescent="0.2">
      <c r="A639" s="15" t="s">
        <v>1008</v>
      </c>
      <c r="B639" s="6" t="s">
        <v>7920</v>
      </c>
      <c r="C639" s="6" t="s">
        <v>7902</v>
      </c>
      <c r="D639" s="7">
        <v>2442</v>
      </c>
      <c r="E639" s="16">
        <f t="shared" si="36"/>
        <v>4.0983491691788634E-5</v>
      </c>
      <c r="F639" s="4" t="str">
        <f t="shared" si="37"/>
        <v>-</v>
      </c>
      <c r="G639" s="4" t="str">
        <f t="shared" si="38"/>
        <v>LOMBARDIA</v>
      </c>
      <c r="H639" s="4" t="str">
        <f t="shared" si="39"/>
        <v>-</v>
      </c>
    </row>
    <row r="640" spans="1:8" x14ac:dyDescent="0.2">
      <c r="A640" s="15" t="s">
        <v>1009</v>
      </c>
      <c r="B640" s="6" t="s">
        <v>7920</v>
      </c>
      <c r="C640" s="6" t="s">
        <v>7902</v>
      </c>
      <c r="D640" s="7">
        <v>4308</v>
      </c>
      <c r="E640" s="16">
        <f t="shared" si="36"/>
        <v>7.2300115564383877E-5</v>
      </c>
      <c r="F640" s="4" t="str">
        <f t="shared" si="37"/>
        <v>-</v>
      </c>
      <c r="G640" s="4" t="str">
        <f t="shared" si="38"/>
        <v>LOMBARDIA</v>
      </c>
      <c r="H640" s="4" t="str">
        <f t="shared" si="39"/>
        <v>-</v>
      </c>
    </row>
    <row r="641" spans="1:8" x14ac:dyDescent="0.2">
      <c r="A641" s="15" t="s">
        <v>1010</v>
      </c>
      <c r="B641" s="6" t="s">
        <v>7956</v>
      </c>
      <c r="C641" s="6" t="s">
        <v>7907</v>
      </c>
      <c r="D641" s="7">
        <v>2144</v>
      </c>
      <c r="E641" s="16">
        <f t="shared" si="36"/>
        <v>3.5982230215886497E-5</v>
      </c>
      <c r="F641" s="4" t="str">
        <f t="shared" si="37"/>
        <v>-</v>
      </c>
      <c r="G641" s="4" t="str">
        <f t="shared" si="38"/>
        <v>EMILIA-ROMAGNA</v>
      </c>
      <c r="H641" s="4" t="str">
        <f t="shared" si="39"/>
        <v>-</v>
      </c>
    </row>
    <row r="642" spans="1:8" x14ac:dyDescent="0.2">
      <c r="A642" s="15" t="s">
        <v>1011</v>
      </c>
      <c r="B642" s="6" t="s">
        <v>7994</v>
      </c>
      <c r="C642" s="6" t="s">
        <v>7918</v>
      </c>
      <c r="D642" s="7">
        <v>2897</v>
      </c>
      <c r="E642" s="16">
        <f t="shared" si="36"/>
        <v>4.8619645958686189E-5</v>
      </c>
      <c r="F642" s="4" t="str">
        <f t="shared" si="37"/>
        <v>-</v>
      </c>
      <c r="G642" s="4" t="str">
        <f t="shared" si="38"/>
        <v>SARDEGNA</v>
      </c>
      <c r="H642" s="4" t="str">
        <f t="shared" si="39"/>
        <v>-</v>
      </c>
    </row>
    <row r="643" spans="1:8" x14ac:dyDescent="0.2">
      <c r="A643" s="15" t="s">
        <v>1012</v>
      </c>
      <c r="B643" s="6" t="s">
        <v>7920</v>
      </c>
      <c r="C643" s="6" t="s">
        <v>7902</v>
      </c>
      <c r="D643" s="7">
        <v>2577</v>
      </c>
      <c r="E643" s="16">
        <f t="shared" ref="E643:E706" si="40">IFERROR((D643/$K$2),"DATO MANCANTE")</f>
        <v>4.3249163836912087E-5</v>
      </c>
      <c r="F643" s="4" t="str">
        <f t="shared" ref="F643:F706" si="41">IF(D643&gt;300000,"TROVATO","-")</f>
        <v>-</v>
      </c>
      <c r="G643" s="4" t="str">
        <f t="shared" ref="G643:G706" si="42">IF(AND(D643&gt;50000,D643&lt;100000),"COMPRESO",C643)</f>
        <v>LOMBARDIA</v>
      </c>
      <c r="H643" s="4" t="str">
        <f t="shared" ref="H643:H706" si="43">IF(D643&gt;500000,"SI","-")</f>
        <v>-</v>
      </c>
    </row>
    <row r="644" spans="1:8" x14ac:dyDescent="0.2">
      <c r="A644" s="15" t="s">
        <v>1013</v>
      </c>
      <c r="B644" s="6" t="s">
        <v>7920</v>
      </c>
      <c r="C644" s="6" t="s">
        <v>7902</v>
      </c>
      <c r="D644" s="7">
        <v>2775</v>
      </c>
      <c r="E644" s="16">
        <f t="shared" si="40"/>
        <v>4.6572149649759816E-5</v>
      </c>
      <c r="F644" s="4" t="str">
        <f t="shared" si="41"/>
        <v>-</v>
      </c>
      <c r="G644" s="4" t="str">
        <f t="shared" si="42"/>
        <v>LOMBARDIA</v>
      </c>
      <c r="H644" s="4" t="str">
        <f t="shared" si="43"/>
        <v>-</v>
      </c>
    </row>
    <row r="645" spans="1:8" x14ac:dyDescent="0.2">
      <c r="A645" s="15" t="s">
        <v>1014</v>
      </c>
      <c r="B645" s="6" t="s">
        <v>7920</v>
      </c>
      <c r="C645" s="6" t="s">
        <v>7901</v>
      </c>
      <c r="D645" s="7">
        <v>765</v>
      </c>
      <c r="E645" s="16">
        <f t="shared" si="40"/>
        <v>1.2838808822366218E-5</v>
      </c>
      <c r="F645" s="4" t="str">
        <f t="shared" si="41"/>
        <v>-</v>
      </c>
      <c r="G645" s="4" t="str">
        <f t="shared" si="42"/>
        <v>PIEMONTE</v>
      </c>
      <c r="H645" s="4" t="str">
        <f t="shared" si="43"/>
        <v>-</v>
      </c>
    </row>
    <row r="646" spans="1:8" x14ac:dyDescent="0.2">
      <c r="A646" s="15" t="s">
        <v>1015</v>
      </c>
      <c r="B646" s="6" t="s">
        <v>7920</v>
      </c>
      <c r="C646" s="6" t="s">
        <v>7902</v>
      </c>
      <c r="D646" s="7">
        <v>115349</v>
      </c>
      <c r="E646" s="16">
        <f t="shared" si="40"/>
        <v>1.9358741945766287E-3</v>
      </c>
      <c r="F646" s="4" t="str">
        <f t="shared" si="41"/>
        <v>-</v>
      </c>
      <c r="G646" s="4" t="str">
        <f t="shared" si="42"/>
        <v>LOMBARDIA</v>
      </c>
      <c r="H646" s="4" t="str">
        <f t="shared" si="43"/>
        <v>-</v>
      </c>
    </row>
    <row r="647" spans="1:8" x14ac:dyDescent="0.2">
      <c r="A647" s="15" t="s">
        <v>1016</v>
      </c>
      <c r="B647" s="6" t="s">
        <v>7956</v>
      </c>
      <c r="C647" s="6" t="s">
        <v>7904</v>
      </c>
      <c r="D647" s="7">
        <v>2626</v>
      </c>
      <c r="E647" s="16">
        <f t="shared" si="40"/>
        <v>4.4071518911808744E-5</v>
      </c>
      <c r="F647" s="4" t="str">
        <f t="shared" si="41"/>
        <v>-</v>
      </c>
      <c r="G647" s="4" t="str">
        <f t="shared" si="42"/>
        <v>VENETO</v>
      </c>
      <c r="H647" s="4" t="str">
        <f t="shared" si="43"/>
        <v>-</v>
      </c>
    </row>
    <row r="648" spans="1:8" x14ac:dyDescent="0.2">
      <c r="A648" s="15" t="s">
        <v>1017</v>
      </c>
      <c r="B648" s="4" t="s">
        <v>7920</v>
      </c>
      <c r="C648" s="6" t="s">
        <v>7906</v>
      </c>
      <c r="D648" s="7">
        <v>1126</v>
      </c>
      <c r="E648" s="16">
        <f t="shared" si="40"/>
        <v>1.8897383965992629E-5</v>
      </c>
      <c r="F648" s="4" t="str">
        <f t="shared" si="41"/>
        <v>-</v>
      </c>
      <c r="G648" s="4" t="str">
        <f t="shared" si="42"/>
        <v>LIGURIA</v>
      </c>
      <c r="H648" s="4" t="str">
        <f t="shared" si="43"/>
        <v>-</v>
      </c>
    </row>
    <row r="649" spans="1:8" x14ac:dyDescent="0.2">
      <c r="A649" s="15" t="s">
        <v>1018</v>
      </c>
      <c r="B649" s="6" t="s">
        <v>7920</v>
      </c>
      <c r="C649" s="6" t="s">
        <v>7901</v>
      </c>
      <c r="D649" s="7">
        <v>67</v>
      </c>
      <c r="E649" s="16">
        <f t="shared" si="40"/>
        <v>1.124444694246453E-6</v>
      </c>
      <c r="F649" s="4" t="str">
        <f t="shared" si="41"/>
        <v>-</v>
      </c>
      <c r="G649" s="4" t="str">
        <f t="shared" si="42"/>
        <v>PIEMONTE</v>
      </c>
      <c r="H649" s="4" t="str">
        <f t="shared" si="43"/>
        <v>-</v>
      </c>
    </row>
    <row r="650" spans="1:8" x14ac:dyDescent="0.2">
      <c r="A650" s="15" t="s">
        <v>1019</v>
      </c>
      <c r="B650" s="6" t="s">
        <v>7920</v>
      </c>
      <c r="C650" s="6" t="s">
        <v>7902</v>
      </c>
      <c r="D650" s="7">
        <v>2582</v>
      </c>
      <c r="E650" s="16">
        <f t="shared" si="40"/>
        <v>4.3333077620064808E-5</v>
      </c>
      <c r="F650" s="4" t="str">
        <f t="shared" si="41"/>
        <v>-</v>
      </c>
      <c r="G650" s="4" t="str">
        <f t="shared" si="42"/>
        <v>LOMBARDIA</v>
      </c>
      <c r="H650" s="4" t="str">
        <f t="shared" si="43"/>
        <v>-</v>
      </c>
    </row>
    <row r="651" spans="1:8" x14ac:dyDescent="0.2">
      <c r="A651" s="15" t="s">
        <v>1020</v>
      </c>
      <c r="B651" s="6" t="s">
        <v>7992</v>
      </c>
      <c r="C651" s="6" t="s">
        <v>7915</v>
      </c>
      <c r="D651" s="7">
        <v>12264</v>
      </c>
      <c r="E651" s="16">
        <f t="shared" si="40"/>
        <v>2.0582372731699255E-4</v>
      </c>
      <c r="F651" s="4" t="str">
        <f t="shared" si="41"/>
        <v>-</v>
      </c>
      <c r="G651" s="4" t="str">
        <f t="shared" si="42"/>
        <v>BASILICATA</v>
      </c>
      <c r="H651" s="4" t="str">
        <f t="shared" si="43"/>
        <v>-</v>
      </c>
    </row>
    <row r="652" spans="1:8" x14ac:dyDescent="0.2">
      <c r="A652" s="15" t="s">
        <v>1021</v>
      </c>
      <c r="B652" s="6" t="s">
        <v>7920</v>
      </c>
      <c r="C652" s="6" t="s">
        <v>7902</v>
      </c>
      <c r="D652" s="7">
        <v>10555</v>
      </c>
      <c r="E652" s="16">
        <f t="shared" si="40"/>
        <v>1.7714199623539273E-4</v>
      </c>
      <c r="F652" s="4" t="str">
        <f t="shared" si="41"/>
        <v>-</v>
      </c>
      <c r="G652" s="4" t="str">
        <f t="shared" si="42"/>
        <v>LOMBARDIA</v>
      </c>
      <c r="H652" s="4" t="str">
        <f t="shared" si="43"/>
        <v>-</v>
      </c>
    </row>
    <row r="653" spans="1:8" x14ac:dyDescent="0.2">
      <c r="A653" s="15" t="s">
        <v>1022</v>
      </c>
      <c r="B653" s="6" t="s">
        <v>7920</v>
      </c>
      <c r="C653" s="6" t="s">
        <v>7902</v>
      </c>
      <c r="D653" s="7">
        <v>3071</v>
      </c>
      <c r="E653" s="16">
        <f t="shared" si="40"/>
        <v>5.1539845612400857E-5</v>
      </c>
      <c r="F653" s="4" t="str">
        <f t="shared" si="41"/>
        <v>-</v>
      </c>
      <c r="G653" s="4" t="str">
        <f t="shared" si="42"/>
        <v>LOMBARDIA</v>
      </c>
      <c r="H653" s="4" t="str">
        <f t="shared" si="43"/>
        <v>-</v>
      </c>
    </row>
    <row r="654" spans="1:8" x14ac:dyDescent="0.2">
      <c r="A654" s="15" t="s">
        <v>1023</v>
      </c>
      <c r="B654" s="6" t="s">
        <v>7920</v>
      </c>
      <c r="C654" s="6" t="s">
        <v>7901</v>
      </c>
      <c r="D654" s="7">
        <v>3785</v>
      </c>
      <c r="E654" s="16">
        <f t="shared" si="40"/>
        <v>6.3522733846609327E-5</v>
      </c>
      <c r="F654" s="4" t="str">
        <f t="shared" si="41"/>
        <v>-</v>
      </c>
      <c r="G654" s="4" t="str">
        <f t="shared" si="42"/>
        <v>PIEMONTE</v>
      </c>
      <c r="H654" s="4" t="str">
        <f t="shared" si="43"/>
        <v>-</v>
      </c>
    </row>
    <row r="655" spans="1:8" x14ac:dyDescent="0.2">
      <c r="A655" s="15" t="s">
        <v>7982</v>
      </c>
      <c r="B655" s="6" t="s">
        <v>7956</v>
      </c>
      <c r="C655" s="6" t="s">
        <v>7907</v>
      </c>
      <c r="D655" s="7">
        <v>5160</v>
      </c>
      <c r="E655" s="16">
        <f t="shared" si="40"/>
        <v>8.659902421360744E-5</v>
      </c>
      <c r="F655" s="4" t="str">
        <f t="shared" si="41"/>
        <v>-</v>
      </c>
      <c r="G655" s="4" t="str">
        <f t="shared" si="42"/>
        <v>EMILIA-ROMAGNA</v>
      </c>
      <c r="H655" s="4" t="str">
        <f t="shared" si="43"/>
        <v>-</v>
      </c>
    </row>
    <row r="656" spans="1:8" x14ac:dyDescent="0.2">
      <c r="A656" s="15" t="s">
        <v>1024</v>
      </c>
      <c r="B656" s="6" t="s">
        <v>7956</v>
      </c>
      <c r="C656" s="6" t="s">
        <v>7907</v>
      </c>
      <c r="D656" s="7">
        <v>10798</v>
      </c>
      <c r="E656" s="16">
        <f t="shared" si="40"/>
        <v>1.8122020609661493E-4</v>
      </c>
      <c r="F656" s="4" t="str">
        <f t="shared" si="41"/>
        <v>-</v>
      </c>
      <c r="G656" s="4" t="str">
        <f t="shared" si="42"/>
        <v>EMILIA-ROMAGNA</v>
      </c>
      <c r="H656" s="4" t="str">
        <f t="shared" si="43"/>
        <v>-</v>
      </c>
    </row>
    <row r="657" spans="1:8" x14ac:dyDescent="0.2">
      <c r="A657" s="15" t="s">
        <v>1025</v>
      </c>
      <c r="B657" s="6" t="s">
        <v>7956</v>
      </c>
      <c r="C657" s="6" t="s">
        <v>7905</v>
      </c>
      <c r="D657" s="7">
        <v>2577</v>
      </c>
      <c r="E657" s="16">
        <f t="shared" si="40"/>
        <v>4.3249163836912087E-5</v>
      </c>
      <c r="F657" s="4" t="str">
        <f t="shared" si="41"/>
        <v>-</v>
      </c>
      <c r="G657" s="4" t="str">
        <f t="shared" si="42"/>
        <v>FRIULI-VENEZIA GIULIA</v>
      </c>
      <c r="H657" s="4" t="str">
        <f t="shared" si="43"/>
        <v>-</v>
      </c>
    </row>
    <row r="658" spans="1:8" x14ac:dyDescent="0.2">
      <c r="A658" s="15" t="s">
        <v>1026</v>
      </c>
      <c r="B658" s="6" t="s">
        <v>7920</v>
      </c>
      <c r="C658" s="6" t="s">
        <v>7902</v>
      </c>
      <c r="D658" s="7">
        <v>1168</v>
      </c>
      <c r="E658" s="16">
        <f t="shared" si="40"/>
        <v>1.960225974447548E-5</v>
      </c>
      <c r="F658" s="4" t="str">
        <f t="shared" si="41"/>
        <v>-</v>
      </c>
      <c r="G658" s="4" t="str">
        <f t="shared" si="42"/>
        <v>LOMBARDIA</v>
      </c>
      <c r="H658" s="4" t="str">
        <f t="shared" si="43"/>
        <v>-</v>
      </c>
    </row>
    <row r="659" spans="1:8" x14ac:dyDescent="0.2">
      <c r="A659" s="15" t="s">
        <v>1027</v>
      </c>
      <c r="B659" s="6" t="s">
        <v>7920</v>
      </c>
      <c r="C659" s="6" t="s">
        <v>7901</v>
      </c>
      <c r="D659" s="7">
        <v>431</v>
      </c>
      <c r="E659" s="16">
        <f t="shared" si="40"/>
        <v>7.2333681077644969E-6</v>
      </c>
      <c r="F659" s="4" t="str">
        <f t="shared" si="41"/>
        <v>-</v>
      </c>
      <c r="G659" s="4" t="str">
        <f t="shared" si="42"/>
        <v>PIEMONTE</v>
      </c>
      <c r="H659" s="4" t="str">
        <f t="shared" si="43"/>
        <v>-</v>
      </c>
    </row>
    <row r="660" spans="1:8" x14ac:dyDescent="0.2">
      <c r="A660" s="15" t="s">
        <v>1028</v>
      </c>
      <c r="B660" s="6" t="s">
        <v>7920</v>
      </c>
      <c r="C660" s="6" t="s">
        <v>7901</v>
      </c>
      <c r="D660" s="7">
        <v>171</v>
      </c>
      <c r="E660" s="16">
        <f t="shared" si="40"/>
        <v>2.8698513838230371E-6</v>
      </c>
      <c r="F660" s="4" t="str">
        <f t="shared" si="41"/>
        <v>-</v>
      </c>
      <c r="G660" s="4" t="str">
        <f t="shared" si="42"/>
        <v>PIEMONTE</v>
      </c>
      <c r="H660" s="4" t="str">
        <f t="shared" si="43"/>
        <v>-</v>
      </c>
    </row>
    <row r="661" spans="1:8" x14ac:dyDescent="0.2">
      <c r="A661" s="15" t="s">
        <v>1029</v>
      </c>
      <c r="B661" s="6" t="s">
        <v>7920</v>
      </c>
      <c r="C661" s="6" t="s">
        <v>7902</v>
      </c>
      <c r="D661" s="7">
        <v>1720</v>
      </c>
      <c r="E661" s="16">
        <f t="shared" si="40"/>
        <v>2.8866341404535811E-5</v>
      </c>
      <c r="F661" s="4" t="str">
        <f t="shared" si="41"/>
        <v>-</v>
      </c>
      <c r="G661" s="4" t="str">
        <f t="shared" si="42"/>
        <v>LOMBARDIA</v>
      </c>
      <c r="H661" s="4" t="str">
        <f t="shared" si="43"/>
        <v>-</v>
      </c>
    </row>
    <row r="662" spans="1:8" x14ac:dyDescent="0.2">
      <c r="A662" s="15" t="s">
        <v>1030</v>
      </c>
      <c r="B662" s="6" t="s">
        <v>7920</v>
      </c>
      <c r="C662" s="6" t="s">
        <v>7902</v>
      </c>
      <c r="D662" s="7">
        <v>2456</v>
      </c>
      <c r="E662" s="16">
        <f t="shared" si="40"/>
        <v>4.1218450284616252E-5</v>
      </c>
      <c r="F662" s="4" t="str">
        <f t="shared" si="41"/>
        <v>-</v>
      </c>
      <c r="G662" s="4" t="str">
        <f t="shared" si="42"/>
        <v>LOMBARDIA</v>
      </c>
      <c r="H662" s="4" t="str">
        <f t="shared" si="43"/>
        <v>-</v>
      </c>
    </row>
    <row r="663" spans="1:8" x14ac:dyDescent="0.2">
      <c r="A663" s="15" t="s">
        <v>1031</v>
      </c>
      <c r="B663" s="6" t="s">
        <v>7920</v>
      </c>
      <c r="C663" s="6" t="s">
        <v>7902</v>
      </c>
      <c r="D663" s="7">
        <v>1298</v>
      </c>
      <c r="E663" s="16">
        <f t="shared" si="40"/>
        <v>2.1784018106446213E-5</v>
      </c>
      <c r="F663" s="4" t="str">
        <f t="shared" si="41"/>
        <v>-</v>
      </c>
      <c r="G663" s="4" t="str">
        <f t="shared" si="42"/>
        <v>LOMBARDIA</v>
      </c>
      <c r="H663" s="4" t="str">
        <f t="shared" si="43"/>
        <v>-</v>
      </c>
    </row>
    <row r="664" spans="1:8" x14ac:dyDescent="0.2">
      <c r="A664" s="15" t="s">
        <v>1032</v>
      </c>
      <c r="B664" s="6" t="s">
        <v>7920</v>
      </c>
      <c r="C664" s="6" t="s">
        <v>7902</v>
      </c>
      <c r="D664" s="7">
        <v>15510</v>
      </c>
      <c r="E664" s="16">
        <f t="shared" si="40"/>
        <v>2.6030055533973864E-4</v>
      </c>
      <c r="F664" s="4" t="str">
        <f t="shared" si="41"/>
        <v>-</v>
      </c>
      <c r="G664" s="4" t="str">
        <f t="shared" si="42"/>
        <v>LOMBARDIA</v>
      </c>
      <c r="H664" s="4" t="str">
        <f t="shared" si="43"/>
        <v>-</v>
      </c>
    </row>
    <row r="665" spans="1:8" x14ac:dyDescent="0.2">
      <c r="A665" s="15" t="s">
        <v>1033</v>
      </c>
      <c r="B665" s="6" t="s">
        <v>7920</v>
      </c>
      <c r="C665" s="6" t="s">
        <v>7902</v>
      </c>
      <c r="D665" s="7">
        <v>2603</v>
      </c>
      <c r="E665" s="16">
        <f t="shared" si="40"/>
        <v>4.3685515509306228E-5</v>
      </c>
      <c r="F665" s="4" t="str">
        <f t="shared" si="41"/>
        <v>-</v>
      </c>
      <c r="G665" s="4" t="str">
        <f t="shared" si="42"/>
        <v>LOMBARDIA</v>
      </c>
      <c r="H665" s="4" t="str">
        <f t="shared" si="43"/>
        <v>-</v>
      </c>
    </row>
    <row r="666" spans="1:8" x14ac:dyDescent="0.2">
      <c r="A666" s="15" t="s">
        <v>1034</v>
      </c>
      <c r="B666" s="6" t="s">
        <v>7920</v>
      </c>
      <c r="C666" s="6" t="s">
        <v>7902</v>
      </c>
      <c r="D666" s="7">
        <v>2022</v>
      </c>
      <c r="E666" s="16">
        <f t="shared" si="40"/>
        <v>3.3934733906960124E-5</v>
      </c>
      <c r="F666" s="4" t="str">
        <f t="shared" si="41"/>
        <v>-</v>
      </c>
      <c r="G666" s="4" t="str">
        <f t="shared" si="42"/>
        <v>LOMBARDIA</v>
      </c>
      <c r="H666" s="4" t="str">
        <f t="shared" si="43"/>
        <v>-</v>
      </c>
    </row>
    <row r="667" spans="1:8" x14ac:dyDescent="0.2">
      <c r="A667" s="15" t="s">
        <v>1035</v>
      </c>
      <c r="B667" s="6" t="s">
        <v>7956</v>
      </c>
      <c r="C667" s="6" t="s">
        <v>7903</v>
      </c>
      <c r="D667" s="7">
        <v>2511</v>
      </c>
      <c r="E667" s="16">
        <f t="shared" si="40"/>
        <v>4.2141501899296173E-5</v>
      </c>
      <c r="F667" s="4" t="str">
        <f t="shared" si="41"/>
        <v>-</v>
      </c>
      <c r="G667" s="4" t="str">
        <f t="shared" si="42"/>
        <v>TRENTINO-ALTO ADIGE/SÜDTIROL</v>
      </c>
      <c r="H667" s="4" t="str">
        <f t="shared" si="43"/>
        <v>-</v>
      </c>
    </row>
    <row r="668" spans="1:8" x14ac:dyDescent="0.2">
      <c r="A668" s="15" t="s">
        <v>1036</v>
      </c>
      <c r="B668" s="6" t="s">
        <v>7956</v>
      </c>
      <c r="C668" s="6" t="s">
        <v>7907</v>
      </c>
      <c r="D668" s="7">
        <v>976</v>
      </c>
      <c r="E668" s="16">
        <f t="shared" si="40"/>
        <v>1.637997047141102E-5</v>
      </c>
      <c r="F668" s="4" t="str">
        <f t="shared" si="41"/>
        <v>-</v>
      </c>
      <c r="G668" s="4" t="str">
        <f t="shared" si="42"/>
        <v>EMILIA-ROMAGNA</v>
      </c>
      <c r="H668" s="4" t="str">
        <f t="shared" si="43"/>
        <v>-</v>
      </c>
    </row>
    <row r="669" spans="1:8" x14ac:dyDescent="0.2">
      <c r="A669" s="15" t="s">
        <v>1037</v>
      </c>
      <c r="B669" s="6" t="s">
        <v>7920</v>
      </c>
      <c r="C669" s="6" t="s">
        <v>7902</v>
      </c>
      <c r="D669" s="7">
        <v>5464</v>
      </c>
      <c r="E669" s="16">
        <f t="shared" si="40"/>
        <v>9.1700982229292834E-5</v>
      </c>
      <c r="F669" s="4" t="str">
        <f t="shared" si="41"/>
        <v>-</v>
      </c>
      <c r="G669" s="4" t="str">
        <f t="shared" si="42"/>
        <v>LOMBARDIA</v>
      </c>
      <c r="H669" s="4" t="str">
        <f t="shared" si="43"/>
        <v>-</v>
      </c>
    </row>
    <row r="670" spans="1:8" x14ac:dyDescent="0.2">
      <c r="A670" s="15" t="s">
        <v>1038</v>
      </c>
      <c r="B670" s="6" t="s">
        <v>7920</v>
      </c>
      <c r="C670" s="6" t="s">
        <v>7902</v>
      </c>
      <c r="D670" s="7">
        <v>8994</v>
      </c>
      <c r="E670" s="16">
        <f t="shared" si="40"/>
        <v>1.5094411313511342E-4</v>
      </c>
      <c r="F670" s="4" t="str">
        <f t="shared" si="41"/>
        <v>-</v>
      </c>
      <c r="G670" s="4" t="str">
        <f t="shared" si="42"/>
        <v>LOMBARDIA</v>
      </c>
      <c r="H670" s="4" t="str">
        <f t="shared" si="43"/>
        <v>-</v>
      </c>
    </row>
    <row r="671" spans="1:8" x14ac:dyDescent="0.2">
      <c r="A671" s="15" t="s">
        <v>1039</v>
      </c>
      <c r="B671" s="6" t="s">
        <v>7994</v>
      </c>
      <c r="C671" s="6" t="s">
        <v>7918</v>
      </c>
      <c r="D671" s="7">
        <v>428</v>
      </c>
      <c r="E671" s="16">
        <f t="shared" si="40"/>
        <v>7.1830198378728644E-6</v>
      </c>
      <c r="F671" s="4" t="str">
        <f t="shared" si="41"/>
        <v>-</v>
      </c>
      <c r="G671" s="4" t="str">
        <f t="shared" si="42"/>
        <v>SARDEGNA</v>
      </c>
      <c r="H671" s="4" t="str">
        <f t="shared" si="43"/>
        <v>-</v>
      </c>
    </row>
    <row r="672" spans="1:8" x14ac:dyDescent="0.2">
      <c r="A672" s="15" t="s">
        <v>1040</v>
      </c>
      <c r="B672" s="6" t="s">
        <v>7956</v>
      </c>
      <c r="C672" s="6" t="s">
        <v>7907</v>
      </c>
      <c r="D672" s="7">
        <v>2999</v>
      </c>
      <c r="E672" s="16">
        <f t="shared" si="40"/>
        <v>5.0331487135001685E-5</v>
      </c>
      <c r="F672" s="4" t="str">
        <f t="shared" si="41"/>
        <v>-</v>
      </c>
      <c r="G672" s="4" t="str">
        <f t="shared" si="42"/>
        <v>EMILIA-ROMAGNA</v>
      </c>
      <c r="H672" s="4" t="str">
        <f t="shared" si="43"/>
        <v>-</v>
      </c>
    </row>
    <row r="673" spans="1:8" x14ac:dyDescent="0.2">
      <c r="A673" s="15" t="s">
        <v>1041</v>
      </c>
      <c r="B673" s="6" t="s">
        <v>7987</v>
      </c>
      <c r="C673" s="6" t="s">
        <v>7909</v>
      </c>
      <c r="D673" s="7">
        <v>4302</v>
      </c>
      <c r="E673" s="16">
        <f t="shared" si="40"/>
        <v>7.2199419024600612E-5</v>
      </c>
      <c r="F673" s="4" t="str">
        <f t="shared" si="41"/>
        <v>-</v>
      </c>
      <c r="G673" s="4" t="str">
        <f t="shared" si="42"/>
        <v>UMBRIA</v>
      </c>
      <c r="H673" s="4" t="str">
        <f t="shared" si="43"/>
        <v>-</v>
      </c>
    </row>
    <row r="674" spans="1:8" x14ac:dyDescent="0.2">
      <c r="A674" s="15" t="s">
        <v>1042</v>
      </c>
      <c r="B674" s="6" t="s">
        <v>7920</v>
      </c>
      <c r="C674" s="6" t="s">
        <v>7901</v>
      </c>
      <c r="D674" s="7">
        <v>1437</v>
      </c>
      <c r="E674" s="16">
        <f t="shared" si="40"/>
        <v>2.4116821278091837E-5</v>
      </c>
      <c r="F674" s="4" t="str">
        <f t="shared" si="41"/>
        <v>-</v>
      </c>
      <c r="G674" s="4" t="str">
        <f t="shared" si="42"/>
        <v>PIEMONTE</v>
      </c>
      <c r="H674" s="4" t="str">
        <f t="shared" si="43"/>
        <v>-</v>
      </c>
    </row>
    <row r="675" spans="1:8" x14ac:dyDescent="0.2">
      <c r="A675" s="15" t="s">
        <v>1043</v>
      </c>
      <c r="B675" s="6" t="s">
        <v>7987</v>
      </c>
      <c r="C675" s="6" t="s">
        <v>7909</v>
      </c>
      <c r="D675" s="7">
        <v>5074</v>
      </c>
      <c r="E675" s="16">
        <f t="shared" si="40"/>
        <v>8.5155707143380643E-5</v>
      </c>
      <c r="F675" s="4" t="str">
        <f t="shared" si="41"/>
        <v>-</v>
      </c>
      <c r="G675" s="4" t="str">
        <f t="shared" si="42"/>
        <v>UMBRIA</v>
      </c>
      <c r="H675" s="4" t="str">
        <f t="shared" si="43"/>
        <v>-</v>
      </c>
    </row>
    <row r="676" spans="1:8" x14ac:dyDescent="0.2">
      <c r="A676" s="15" t="s">
        <v>1044</v>
      </c>
      <c r="B676" s="4" t="s">
        <v>7920</v>
      </c>
      <c r="C676" s="6" t="s">
        <v>7906</v>
      </c>
      <c r="D676" s="7">
        <v>2403</v>
      </c>
      <c r="E676" s="16">
        <f t="shared" si="40"/>
        <v>4.0328964183197419E-5</v>
      </c>
      <c r="F676" s="4" t="str">
        <f t="shared" si="41"/>
        <v>-</v>
      </c>
      <c r="G676" s="4" t="str">
        <f t="shared" si="42"/>
        <v>LIGURIA</v>
      </c>
      <c r="H676" s="4" t="str">
        <f t="shared" si="43"/>
        <v>-</v>
      </c>
    </row>
    <row r="677" spans="1:8" x14ac:dyDescent="0.2">
      <c r="A677" s="15" t="s">
        <v>1045</v>
      </c>
      <c r="B677" s="6" t="s">
        <v>7956</v>
      </c>
      <c r="C677" s="6" t="s">
        <v>7904</v>
      </c>
      <c r="D677" s="7">
        <v>1787</v>
      </c>
      <c r="E677" s="16">
        <f t="shared" si="40"/>
        <v>2.9990786098782266E-5</v>
      </c>
      <c r="F677" s="4" t="str">
        <f t="shared" si="41"/>
        <v>-</v>
      </c>
      <c r="G677" s="4" t="str">
        <f t="shared" si="42"/>
        <v>VENETO</v>
      </c>
      <c r="H677" s="4" t="str">
        <f t="shared" si="43"/>
        <v>-</v>
      </c>
    </row>
    <row r="678" spans="1:8" x14ac:dyDescent="0.2">
      <c r="A678" s="15" t="s">
        <v>1046</v>
      </c>
      <c r="B678" s="6" t="s">
        <v>7994</v>
      </c>
      <c r="C678" s="6" t="s">
        <v>7917</v>
      </c>
      <c r="D678" s="7">
        <v>23703</v>
      </c>
      <c r="E678" s="16">
        <f t="shared" si="40"/>
        <v>3.9780168041378628E-4</v>
      </c>
      <c r="F678" s="4" t="str">
        <f t="shared" si="41"/>
        <v>-</v>
      </c>
      <c r="G678" s="4" t="str">
        <f t="shared" si="42"/>
        <v>SICILIA</v>
      </c>
      <c r="H678" s="4" t="str">
        <f t="shared" si="43"/>
        <v>-</v>
      </c>
    </row>
    <row r="679" spans="1:8" x14ac:dyDescent="0.2">
      <c r="A679" s="15" t="s">
        <v>19</v>
      </c>
      <c r="B679" s="6" t="s">
        <v>7992</v>
      </c>
      <c r="C679" s="6" t="s">
        <v>7916</v>
      </c>
      <c r="D679" s="7">
        <v>1367</v>
      </c>
      <c r="E679" s="16">
        <f t="shared" si="40"/>
        <v>2.2942028313953753E-5</v>
      </c>
      <c r="F679" s="4" t="str">
        <f t="shared" si="41"/>
        <v>-</v>
      </c>
      <c r="G679" s="4" t="str">
        <f t="shared" si="42"/>
        <v>CALABRIA</v>
      </c>
      <c r="H679" s="4" t="str">
        <f t="shared" si="43"/>
        <v>-</v>
      </c>
    </row>
    <row r="680" spans="1:8" x14ac:dyDescent="0.2">
      <c r="A680" s="15" t="s">
        <v>318</v>
      </c>
      <c r="B680" s="6" t="s">
        <v>7992</v>
      </c>
      <c r="C680" s="6" t="s">
        <v>7916</v>
      </c>
      <c r="D680" s="7">
        <v>4125</v>
      </c>
      <c r="E680" s="16">
        <f t="shared" si="40"/>
        <v>6.9228871100994311E-5</v>
      </c>
      <c r="F680" s="4" t="str">
        <f t="shared" si="41"/>
        <v>-</v>
      </c>
      <c r="G680" s="4" t="str">
        <f t="shared" si="42"/>
        <v>CALABRIA</v>
      </c>
      <c r="H680" s="4" t="str">
        <f t="shared" si="43"/>
        <v>-</v>
      </c>
    </row>
    <row r="681" spans="1:8" x14ac:dyDescent="0.2">
      <c r="A681" s="15" t="s">
        <v>1047</v>
      </c>
      <c r="B681" s="6" t="s">
        <v>7920</v>
      </c>
      <c r="C681" s="6" t="s">
        <v>7901</v>
      </c>
      <c r="D681" s="7">
        <v>1200</v>
      </c>
      <c r="E681" s="16">
        <f t="shared" si="40"/>
        <v>2.0139307956652893E-5</v>
      </c>
      <c r="F681" s="4" t="str">
        <f t="shared" si="41"/>
        <v>-</v>
      </c>
      <c r="G681" s="4" t="str">
        <f t="shared" si="42"/>
        <v>PIEMONTE</v>
      </c>
      <c r="H681" s="4" t="str">
        <f t="shared" si="43"/>
        <v>-</v>
      </c>
    </row>
    <row r="682" spans="1:8" x14ac:dyDescent="0.2">
      <c r="A682" s="15" t="s">
        <v>1048</v>
      </c>
      <c r="B682" s="6" t="s">
        <v>7920</v>
      </c>
      <c r="C682" s="6" t="s">
        <v>7902</v>
      </c>
      <c r="D682" s="7">
        <v>3285</v>
      </c>
      <c r="E682" s="16">
        <f t="shared" si="40"/>
        <v>5.5131355531337292E-5</v>
      </c>
      <c r="F682" s="4" t="str">
        <f t="shared" si="41"/>
        <v>-</v>
      </c>
      <c r="G682" s="4" t="str">
        <f t="shared" si="42"/>
        <v>LOMBARDIA</v>
      </c>
      <c r="H682" s="4" t="str">
        <f t="shared" si="43"/>
        <v>-</v>
      </c>
    </row>
    <row r="683" spans="1:8" x14ac:dyDescent="0.2">
      <c r="A683" s="15" t="s">
        <v>1049</v>
      </c>
      <c r="B683" s="6" t="s">
        <v>7920</v>
      </c>
      <c r="C683" s="6" t="s">
        <v>7902</v>
      </c>
      <c r="D683" s="7">
        <v>605</v>
      </c>
      <c r="E683" s="16">
        <f t="shared" si="40"/>
        <v>1.0153567761479166E-5</v>
      </c>
      <c r="F683" s="4" t="str">
        <f t="shared" si="41"/>
        <v>-</v>
      </c>
      <c r="G683" s="4" t="str">
        <f t="shared" si="42"/>
        <v>LOMBARDIA</v>
      </c>
      <c r="H683" s="4" t="str">
        <f t="shared" si="43"/>
        <v>-</v>
      </c>
    </row>
    <row r="684" spans="1:8" x14ac:dyDescent="0.2">
      <c r="A684" s="15" t="s">
        <v>1050</v>
      </c>
      <c r="B684" s="6" t="s">
        <v>7920</v>
      </c>
      <c r="C684" s="6" t="s">
        <v>7901</v>
      </c>
      <c r="D684" s="7">
        <v>2028</v>
      </c>
      <c r="E684" s="16">
        <f t="shared" si="40"/>
        <v>3.4035430446743389E-5</v>
      </c>
      <c r="F684" s="4" t="str">
        <f t="shared" si="41"/>
        <v>-</v>
      </c>
      <c r="G684" s="4" t="str">
        <f t="shared" si="42"/>
        <v>PIEMONTE</v>
      </c>
      <c r="H684" s="4" t="str">
        <f t="shared" si="43"/>
        <v>-</v>
      </c>
    </row>
    <row r="685" spans="1:8" x14ac:dyDescent="0.2">
      <c r="A685" s="15" t="s">
        <v>1051</v>
      </c>
      <c r="B685" s="6" t="s">
        <v>7920</v>
      </c>
      <c r="C685" s="6" t="s">
        <v>7902</v>
      </c>
      <c r="D685" s="7">
        <v>1273</v>
      </c>
      <c r="E685" s="16">
        <f t="shared" si="40"/>
        <v>2.1364449190682609E-5</v>
      </c>
      <c r="F685" s="4" t="str">
        <f t="shared" si="41"/>
        <v>-</v>
      </c>
      <c r="G685" s="4" t="str">
        <f t="shared" si="42"/>
        <v>LOMBARDIA</v>
      </c>
      <c r="H685" s="4" t="str">
        <f t="shared" si="43"/>
        <v>-</v>
      </c>
    </row>
    <row r="686" spans="1:8" x14ac:dyDescent="0.2">
      <c r="A686" s="15" t="s">
        <v>1052</v>
      </c>
      <c r="B686" s="6" t="s">
        <v>7920</v>
      </c>
      <c r="C686" s="6" t="s">
        <v>7902</v>
      </c>
      <c r="D686" s="7">
        <v>11697</v>
      </c>
      <c r="E686" s="16">
        <f t="shared" si="40"/>
        <v>1.9630790430747407E-4</v>
      </c>
      <c r="F686" s="4" t="str">
        <f t="shared" si="41"/>
        <v>-</v>
      </c>
      <c r="G686" s="4" t="str">
        <f t="shared" si="42"/>
        <v>LOMBARDIA</v>
      </c>
      <c r="H686" s="4" t="str">
        <f t="shared" si="43"/>
        <v>-</v>
      </c>
    </row>
    <row r="687" spans="1:8" x14ac:dyDescent="0.2">
      <c r="A687" s="15" t="s">
        <v>1053</v>
      </c>
      <c r="B687" s="6" t="s">
        <v>7956</v>
      </c>
      <c r="C687" s="6" t="s">
        <v>7907</v>
      </c>
      <c r="D687" s="7">
        <v>9965</v>
      </c>
      <c r="E687" s="16">
        <f t="shared" si="40"/>
        <v>1.6724016982337173E-4</v>
      </c>
      <c r="F687" s="4" t="str">
        <f t="shared" si="41"/>
        <v>-</v>
      </c>
      <c r="G687" s="4" t="str">
        <f t="shared" si="42"/>
        <v>EMILIA-ROMAGNA</v>
      </c>
      <c r="H687" s="4" t="str">
        <f t="shared" si="43"/>
        <v>-</v>
      </c>
    </row>
    <row r="688" spans="1:8" x14ac:dyDescent="0.2">
      <c r="A688" s="15" t="s">
        <v>1054</v>
      </c>
      <c r="B688" s="6" t="s">
        <v>7987</v>
      </c>
      <c r="C688" s="6" t="s">
        <v>7908</v>
      </c>
      <c r="D688" s="7">
        <v>12284</v>
      </c>
      <c r="E688" s="16">
        <f t="shared" si="40"/>
        <v>2.0615938244960343E-4</v>
      </c>
      <c r="F688" s="4" t="str">
        <f t="shared" si="41"/>
        <v>-</v>
      </c>
      <c r="G688" s="4" t="str">
        <f t="shared" si="42"/>
        <v>TOSCANA</v>
      </c>
      <c r="H688" s="4" t="str">
        <f t="shared" si="43"/>
        <v>-</v>
      </c>
    </row>
    <row r="689" spans="1:8" x14ac:dyDescent="0.2">
      <c r="A689" s="15" t="s">
        <v>1055</v>
      </c>
      <c r="B689" s="6" t="s">
        <v>7987</v>
      </c>
      <c r="C689" s="6" t="s">
        <v>7908</v>
      </c>
      <c r="D689" s="7">
        <v>3209</v>
      </c>
      <c r="E689" s="16">
        <f t="shared" si="40"/>
        <v>5.3855866027415943E-5</v>
      </c>
      <c r="F689" s="4" t="str">
        <f t="shared" si="41"/>
        <v>-</v>
      </c>
      <c r="G689" s="4" t="str">
        <f t="shared" si="42"/>
        <v>TOSCANA</v>
      </c>
      <c r="H689" s="4" t="str">
        <f t="shared" si="43"/>
        <v>-</v>
      </c>
    </row>
    <row r="690" spans="1:8" x14ac:dyDescent="0.2">
      <c r="A690" s="15" t="s">
        <v>1056</v>
      </c>
      <c r="B690" s="6" t="s">
        <v>7920</v>
      </c>
      <c r="C690" s="6" t="s">
        <v>7901</v>
      </c>
      <c r="D690" s="7">
        <v>3376</v>
      </c>
      <c r="E690" s="16">
        <f t="shared" si="40"/>
        <v>5.6658586384716803E-5</v>
      </c>
      <c r="F690" s="4" t="str">
        <f t="shared" si="41"/>
        <v>-</v>
      </c>
      <c r="G690" s="4" t="str">
        <f t="shared" si="42"/>
        <v>PIEMONTE</v>
      </c>
      <c r="H690" s="4" t="str">
        <f t="shared" si="43"/>
        <v>-</v>
      </c>
    </row>
    <row r="691" spans="1:8" x14ac:dyDescent="0.2">
      <c r="A691" s="15" t="s">
        <v>1057</v>
      </c>
      <c r="B691" s="6" t="s">
        <v>7992</v>
      </c>
      <c r="C691" s="6" t="s">
        <v>7914</v>
      </c>
      <c r="D691" s="7">
        <v>2872</v>
      </c>
      <c r="E691" s="16">
        <f t="shared" si="40"/>
        <v>4.8200077042922592E-5</v>
      </c>
      <c r="F691" s="4" t="str">
        <f t="shared" si="41"/>
        <v>-</v>
      </c>
      <c r="G691" s="4" t="str">
        <f t="shared" si="42"/>
        <v>PUGLIA</v>
      </c>
      <c r="H691" s="4" t="str">
        <f t="shared" si="43"/>
        <v>-</v>
      </c>
    </row>
    <row r="692" spans="1:8" x14ac:dyDescent="0.2">
      <c r="A692" s="15" t="s">
        <v>1058</v>
      </c>
      <c r="B692" s="6" t="s">
        <v>7956</v>
      </c>
      <c r="C692" s="6" t="s">
        <v>7905</v>
      </c>
      <c r="D692" s="7">
        <v>1922</v>
      </c>
      <c r="E692" s="16">
        <f t="shared" si="40"/>
        <v>3.2256458243905716E-5</v>
      </c>
      <c r="F692" s="4" t="str">
        <f t="shared" si="41"/>
        <v>-</v>
      </c>
      <c r="G692" s="4" t="str">
        <f t="shared" si="42"/>
        <v>FRIULI-VENEZIA GIULIA</v>
      </c>
      <c r="H692" s="4" t="str">
        <f t="shared" si="43"/>
        <v>-</v>
      </c>
    </row>
    <row r="693" spans="1:8" x14ac:dyDescent="0.2">
      <c r="A693" s="15" t="s">
        <v>1059</v>
      </c>
      <c r="B693" s="6" t="s">
        <v>7994</v>
      </c>
      <c r="C693" s="6" t="s">
        <v>7918</v>
      </c>
      <c r="D693" s="7">
        <v>147</v>
      </c>
      <c r="E693" s="16">
        <f t="shared" si="40"/>
        <v>2.4670652246899792E-6</v>
      </c>
      <c r="F693" s="4" t="str">
        <f t="shared" si="41"/>
        <v>-</v>
      </c>
      <c r="G693" s="4" t="str">
        <f t="shared" si="42"/>
        <v>SARDEGNA</v>
      </c>
      <c r="H693" s="4" t="str">
        <f t="shared" si="43"/>
        <v>-</v>
      </c>
    </row>
    <row r="694" spans="1:8" x14ac:dyDescent="0.2">
      <c r="A694" s="15" t="s">
        <v>1060</v>
      </c>
      <c r="B694" s="6" t="s">
        <v>7920</v>
      </c>
      <c r="C694" s="6" t="s">
        <v>7901</v>
      </c>
      <c r="D694" s="7">
        <v>43818</v>
      </c>
      <c r="E694" s="16">
        <f t="shared" si="40"/>
        <v>7.3538683003718036E-4</v>
      </c>
      <c r="F694" s="4" t="str">
        <f t="shared" si="41"/>
        <v>-</v>
      </c>
      <c r="G694" s="4" t="str">
        <f t="shared" si="42"/>
        <v>PIEMONTE</v>
      </c>
      <c r="H694" s="4" t="str">
        <f t="shared" si="43"/>
        <v>-</v>
      </c>
    </row>
    <row r="695" spans="1:8" x14ac:dyDescent="0.2">
      <c r="A695" s="15" t="s">
        <v>1061</v>
      </c>
      <c r="B695" s="6" t="s">
        <v>7920</v>
      </c>
      <c r="C695" s="6" t="s">
        <v>7902</v>
      </c>
      <c r="D695" s="7">
        <v>3958</v>
      </c>
      <c r="E695" s="16">
        <f t="shared" si="40"/>
        <v>6.6426150743693451E-5</v>
      </c>
      <c r="F695" s="4" t="str">
        <f t="shared" si="41"/>
        <v>-</v>
      </c>
      <c r="G695" s="4" t="str">
        <f t="shared" si="42"/>
        <v>LOMBARDIA</v>
      </c>
      <c r="H695" s="4" t="str">
        <f t="shared" si="43"/>
        <v>-</v>
      </c>
    </row>
    <row r="696" spans="1:8" x14ac:dyDescent="0.2">
      <c r="A696" s="15" t="s">
        <v>1062</v>
      </c>
      <c r="B696" s="6" t="s">
        <v>7956</v>
      </c>
      <c r="C696" s="6" t="s">
        <v>7903</v>
      </c>
      <c r="D696" s="7">
        <v>430</v>
      </c>
      <c r="E696" s="16">
        <f t="shared" si="40"/>
        <v>7.2165853511339527E-6</v>
      </c>
      <c r="F696" s="4" t="str">
        <f t="shared" si="41"/>
        <v>-</v>
      </c>
      <c r="G696" s="4" t="str">
        <f t="shared" si="42"/>
        <v>TRENTINO-ALTO ADIGE/SÜDTIROL</v>
      </c>
      <c r="H696" s="4" t="str">
        <f t="shared" si="43"/>
        <v>-</v>
      </c>
    </row>
    <row r="697" spans="1:8" x14ac:dyDescent="0.2">
      <c r="A697" s="15" t="s">
        <v>1063</v>
      </c>
      <c r="B697" s="6" t="s">
        <v>7987</v>
      </c>
      <c r="C697" s="6" t="s">
        <v>7908</v>
      </c>
      <c r="D697" s="7">
        <v>7766</v>
      </c>
      <c r="E697" s="16">
        <f t="shared" si="40"/>
        <v>1.3033488799280531E-4</v>
      </c>
      <c r="F697" s="4" t="str">
        <f t="shared" si="41"/>
        <v>-</v>
      </c>
      <c r="G697" s="4" t="str">
        <f t="shared" si="42"/>
        <v>TOSCANA</v>
      </c>
      <c r="H697" s="4" t="str">
        <f t="shared" si="43"/>
        <v>-</v>
      </c>
    </row>
    <row r="698" spans="1:8" x14ac:dyDescent="0.2">
      <c r="A698" s="15" t="s">
        <v>7951</v>
      </c>
      <c r="B698" s="6" t="s">
        <v>7920</v>
      </c>
      <c r="C698" s="6" t="s">
        <v>7902</v>
      </c>
      <c r="D698" s="7">
        <v>2083</v>
      </c>
      <c r="E698" s="16">
        <f t="shared" si="40"/>
        <v>3.4958482061423311E-5</v>
      </c>
      <c r="F698" s="4" t="str">
        <f t="shared" si="41"/>
        <v>-</v>
      </c>
      <c r="G698" s="4" t="str">
        <f t="shared" si="42"/>
        <v>LOMBARDIA</v>
      </c>
      <c r="H698" s="4" t="str">
        <f t="shared" si="43"/>
        <v>-</v>
      </c>
    </row>
    <row r="699" spans="1:8" x14ac:dyDescent="0.2">
      <c r="A699" s="15" t="s">
        <v>1064</v>
      </c>
      <c r="B699" s="6" t="s">
        <v>7920</v>
      </c>
      <c r="C699" s="6" t="s">
        <v>7902</v>
      </c>
      <c r="D699" s="7">
        <v>4776</v>
      </c>
      <c r="E699" s="16">
        <f t="shared" si="40"/>
        <v>8.0154445667478513E-5</v>
      </c>
      <c r="F699" s="4" t="str">
        <f t="shared" si="41"/>
        <v>-</v>
      </c>
      <c r="G699" s="4" t="str">
        <f t="shared" si="42"/>
        <v>LOMBARDIA</v>
      </c>
      <c r="H699" s="4" t="str">
        <f t="shared" si="43"/>
        <v>-</v>
      </c>
    </row>
    <row r="700" spans="1:8" x14ac:dyDescent="0.2">
      <c r="A700" s="15" t="s">
        <v>1065</v>
      </c>
      <c r="B700" s="6" t="s">
        <v>7920</v>
      </c>
      <c r="C700" s="6" t="s">
        <v>7902</v>
      </c>
      <c r="D700" s="7">
        <v>7158</v>
      </c>
      <c r="E700" s="16">
        <f t="shared" si="40"/>
        <v>1.201309719614345E-4</v>
      </c>
      <c r="F700" s="4" t="str">
        <f t="shared" si="41"/>
        <v>-</v>
      </c>
      <c r="G700" s="4" t="str">
        <f t="shared" si="42"/>
        <v>LOMBARDIA</v>
      </c>
      <c r="H700" s="4" t="str">
        <f t="shared" si="43"/>
        <v>-</v>
      </c>
    </row>
    <row r="701" spans="1:8" x14ac:dyDescent="0.2">
      <c r="A701" s="15" t="s">
        <v>1066</v>
      </c>
      <c r="B701" s="6" t="s">
        <v>7992</v>
      </c>
      <c r="C701" s="6" t="s">
        <v>7914</v>
      </c>
      <c r="D701" s="7">
        <v>2162</v>
      </c>
      <c r="E701" s="16">
        <f t="shared" si="40"/>
        <v>3.6284319835236292E-5</v>
      </c>
      <c r="F701" s="4" t="str">
        <f t="shared" si="41"/>
        <v>-</v>
      </c>
      <c r="G701" s="4" t="str">
        <f t="shared" si="42"/>
        <v>PUGLIA</v>
      </c>
      <c r="H701" s="4" t="str">
        <f t="shared" si="43"/>
        <v>-</v>
      </c>
    </row>
    <row r="702" spans="1:8" x14ac:dyDescent="0.2">
      <c r="A702" s="15" t="s">
        <v>1067</v>
      </c>
      <c r="B702" s="6" t="s">
        <v>7920</v>
      </c>
      <c r="C702" s="6" t="s">
        <v>7901</v>
      </c>
      <c r="D702" s="7">
        <v>986</v>
      </c>
      <c r="E702" s="16">
        <f t="shared" si="40"/>
        <v>1.6547798037716458E-5</v>
      </c>
      <c r="F702" s="4" t="str">
        <f t="shared" si="41"/>
        <v>-</v>
      </c>
      <c r="G702" s="4" t="str">
        <f t="shared" si="42"/>
        <v>PIEMONTE</v>
      </c>
      <c r="H702" s="4" t="str">
        <f t="shared" si="43"/>
        <v>-</v>
      </c>
    </row>
    <row r="703" spans="1:8" x14ac:dyDescent="0.2">
      <c r="A703" s="15" t="s">
        <v>1068</v>
      </c>
      <c r="B703" s="6" t="s">
        <v>7920</v>
      </c>
      <c r="C703" s="6" t="s">
        <v>37824</v>
      </c>
      <c r="D703" s="7">
        <v>234</v>
      </c>
      <c r="E703" s="16">
        <f t="shared" si="40"/>
        <v>3.9271650515473135E-6</v>
      </c>
      <c r="F703" s="4" t="str">
        <f t="shared" si="41"/>
        <v>-</v>
      </c>
      <c r="G703" s="4" t="str">
        <f t="shared" si="42"/>
        <v>VALLE D'AOSTA/VALLEE D'AOSTE</v>
      </c>
      <c r="H703" s="4" t="str">
        <f t="shared" si="43"/>
        <v>-</v>
      </c>
    </row>
    <row r="704" spans="1:8" x14ac:dyDescent="0.2">
      <c r="A704" s="15" t="s">
        <v>1069</v>
      </c>
      <c r="B704" s="6" t="s">
        <v>7920</v>
      </c>
      <c r="C704" s="6" t="s">
        <v>7902</v>
      </c>
      <c r="D704" s="7">
        <v>1471</v>
      </c>
      <c r="E704" s="16">
        <f t="shared" si="40"/>
        <v>2.4687435003530338E-5</v>
      </c>
      <c r="F704" s="4" t="str">
        <f t="shared" si="41"/>
        <v>-</v>
      </c>
      <c r="G704" s="4" t="str">
        <f t="shared" si="42"/>
        <v>LOMBARDIA</v>
      </c>
      <c r="H704" s="4" t="str">
        <f t="shared" si="43"/>
        <v>-</v>
      </c>
    </row>
    <row r="705" spans="1:8" x14ac:dyDescent="0.2">
      <c r="A705" s="15" t="s">
        <v>1070</v>
      </c>
      <c r="B705" s="6" t="s">
        <v>7994</v>
      </c>
      <c r="C705" s="6" t="s">
        <v>7918</v>
      </c>
      <c r="D705" s="7">
        <v>561</v>
      </c>
      <c r="E705" s="16">
        <f t="shared" si="40"/>
        <v>9.4151264697352263E-6</v>
      </c>
      <c r="F705" s="4" t="str">
        <f t="shared" si="41"/>
        <v>-</v>
      </c>
      <c r="G705" s="4" t="str">
        <f t="shared" si="42"/>
        <v>SARDEGNA</v>
      </c>
      <c r="H705" s="4" t="str">
        <f t="shared" si="43"/>
        <v>-</v>
      </c>
    </row>
    <row r="706" spans="1:8" x14ac:dyDescent="0.2">
      <c r="A706" s="15" t="s">
        <v>1071</v>
      </c>
      <c r="B706" s="6" t="s">
        <v>7992</v>
      </c>
      <c r="C706" s="6" t="s">
        <v>7913</v>
      </c>
      <c r="D706" s="7">
        <v>3919</v>
      </c>
      <c r="E706" s="16">
        <f t="shared" si="40"/>
        <v>6.5771623235102243E-5</v>
      </c>
      <c r="F706" s="4" t="str">
        <f t="shared" si="41"/>
        <v>-</v>
      </c>
      <c r="G706" s="4" t="str">
        <f t="shared" si="42"/>
        <v>CAMPANIA</v>
      </c>
      <c r="H706" s="4" t="str">
        <f t="shared" si="43"/>
        <v>-</v>
      </c>
    </row>
    <row r="707" spans="1:8" x14ac:dyDescent="0.2">
      <c r="A707" s="15" t="s">
        <v>1072</v>
      </c>
      <c r="B707" s="6" t="s">
        <v>7994</v>
      </c>
      <c r="C707" s="6" t="s">
        <v>7917</v>
      </c>
      <c r="D707" s="7">
        <v>4829</v>
      </c>
      <c r="E707" s="16">
        <f t="shared" ref="E707:E770" si="44">IFERROR((D707/$K$2),"DATO MANCANTE")</f>
        <v>8.1043931768897353E-5</v>
      </c>
      <c r="F707" s="4" t="str">
        <f t="shared" ref="F707:F770" si="45">IF(D707&gt;300000,"TROVATO","-")</f>
        <v>-</v>
      </c>
      <c r="G707" s="4" t="str">
        <f t="shared" ref="G707:G770" si="46">IF(AND(D707&gt;50000,D707&lt;100000),"COMPRESO",C707)</f>
        <v>SICILIA</v>
      </c>
      <c r="H707" s="4" t="str">
        <f t="shared" ref="H707:H770" si="47">IF(D707&gt;500000,"SI","-")</f>
        <v>-</v>
      </c>
    </row>
    <row r="708" spans="1:8" x14ac:dyDescent="0.2">
      <c r="A708" s="15" t="s">
        <v>1073</v>
      </c>
      <c r="B708" s="6" t="s">
        <v>7992</v>
      </c>
      <c r="C708" s="6" t="s">
        <v>7914</v>
      </c>
      <c r="D708" s="7">
        <v>54678</v>
      </c>
      <c r="E708" s="16">
        <f t="shared" si="44"/>
        <v>9.1764756704488908E-4</v>
      </c>
      <c r="F708" s="4" t="str">
        <f t="shared" si="45"/>
        <v>-</v>
      </c>
      <c r="G708" s="4" t="str">
        <f t="shared" si="46"/>
        <v>COMPRESO</v>
      </c>
      <c r="H708" s="4" t="str">
        <f t="shared" si="47"/>
        <v>-</v>
      </c>
    </row>
    <row r="709" spans="1:8" x14ac:dyDescent="0.2">
      <c r="A709" s="15" t="s">
        <v>1074</v>
      </c>
      <c r="B709" s="6" t="s">
        <v>7992</v>
      </c>
      <c r="C709" s="6" t="s">
        <v>7912</v>
      </c>
      <c r="D709" s="7">
        <v>261</v>
      </c>
      <c r="E709" s="16">
        <f t="shared" si="44"/>
        <v>4.3802994805720039E-6</v>
      </c>
      <c r="F709" s="4" t="str">
        <f t="shared" si="45"/>
        <v>-</v>
      </c>
      <c r="G709" s="4" t="str">
        <f t="shared" si="46"/>
        <v>ABRUZZO</v>
      </c>
      <c r="H709" s="4" t="str">
        <f t="shared" si="47"/>
        <v>-</v>
      </c>
    </row>
    <row r="710" spans="1:8" x14ac:dyDescent="0.2">
      <c r="A710" s="15" t="s">
        <v>1075</v>
      </c>
      <c r="B710" s="6" t="s">
        <v>7992</v>
      </c>
      <c r="C710" s="6" t="s">
        <v>7912</v>
      </c>
      <c r="D710" s="7">
        <v>2069</v>
      </c>
      <c r="E710" s="16">
        <f t="shared" si="44"/>
        <v>3.4723523468595693E-5</v>
      </c>
      <c r="F710" s="4" t="str">
        <f t="shared" si="45"/>
        <v>-</v>
      </c>
      <c r="G710" s="4" t="str">
        <f t="shared" si="46"/>
        <v>ABRUZZO</v>
      </c>
      <c r="H710" s="4" t="str">
        <f t="shared" si="47"/>
        <v>-</v>
      </c>
    </row>
    <row r="711" spans="1:8" x14ac:dyDescent="0.2">
      <c r="A711" s="15" t="s">
        <v>20</v>
      </c>
      <c r="B711" s="6" t="s">
        <v>7992</v>
      </c>
      <c r="C711" s="6" t="s">
        <v>7916</v>
      </c>
      <c r="D711" s="7">
        <v>10335</v>
      </c>
      <c r="E711" s="16">
        <f t="shared" si="44"/>
        <v>1.7344978977667304E-4</v>
      </c>
      <c r="F711" s="4" t="str">
        <f t="shared" si="45"/>
        <v>-</v>
      </c>
      <c r="G711" s="4" t="str">
        <f t="shared" si="46"/>
        <v>CALABRIA</v>
      </c>
      <c r="H711" s="4" t="str">
        <f t="shared" si="47"/>
        <v>-</v>
      </c>
    </row>
    <row r="712" spans="1:8" x14ac:dyDescent="0.2">
      <c r="A712" s="15" t="s">
        <v>1076</v>
      </c>
      <c r="B712" s="6" t="s">
        <v>7920</v>
      </c>
      <c r="C712" s="6" t="s">
        <v>7901</v>
      </c>
      <c r="D712" s="7">
        <v>1930</v>
      </c>
      <c r="E712" s="16">
        <f t="shared" si="44"/>
        <v>3.2390720296950069E-5</v>
      </c>
      <c r="F712" s="4" t="str">
        <f t="shared" si="45"/>
        <v>-</v>
      </c>
      <c r="G712" s="4" t="str">
        <f t="shared" si="46"/>
        <v>PIEMONTE</v>
      </c>
      <c r="H712" s="4" t="str">
        <f t="shared" si="47"/>
        <v>-</v>
      </c>
    </row>
    <row r="713" spans="1:8" x14ac:dyDescent="0.2">
      <c r="A713" s="15" t="s">
        <v>1077</v>
      </c>
      <c r="B713" s="6" t="s">
        <v>7920</v>
      </c>
      <c r="C713" s="6" t="s">
        <v>7902</v>
      </c>
      <c r="D713" s="7">
        <v>4267</v>
      </c>
      <c r="E713" s="16">
        <f t="shared" si="44"/>
        <v>7.1612022542531581E-5</v>
      </c>
      <c r="F713" s="4" t="str">
        <f t="shared" si="45"/>
        <v>-</v>
      </c>
      <c r="G713" s="4" t="str">
        <f t="shared" si="46"/>
        <v>LOMBARDIA</v>
      </c>
      <c r="H713" s="4" t="str">
        <f t="shared" si="47"/>
        <v>-</v>
      </c>
    </row>
    <row r="714" spans="1:8" x14ac:dyDescent="0.2">
      <c r="A714" s="15" t="s">
        <v>1078</v>
      </c>
      <c r="B714" s="6" t="s">
        <v>7992</v>
      </c>
      <c r="C714" s="6" t="s">
        <v>7914</v>
      </c>
      <c r="D714" s="7">
        <v>11799</v>
      </c>
      <c r="E714" s="16">
        <f t="shared" si="44"/>
        <v>1.9801974548378957E-4</v>
      </c>
      <c r="F714" s="4" t="str">
        <f t="shared" si="45"/>
        <v>-</v>
      </c>
      <c r="G714" s="4" t="str">
        <f t="shared" si="46"/>
        <v>PUGLIA</v>
      </c>
      <c r="H714" s="4" t="str">
        <f t="shared" si="47"/>
        <v>-</v>
      </c>
    </row>
    <row r="715" spans="1:8" x14ac:dyDescent="0.2">
      <c r="A715" s="15" t="s">
        <v>1079</v>
      </c>
      <c r="B715" s="6" t="s">
        <v>7992</v>
      </c>
      <c r="C715" s="6" t="s">
        <v>7914</v>
      </c>
      <c r="D715" s="7">
        <v>56258</v>
      </c>
      <c r="E715" s="16">
        <f t="shared" si="44"/>
        <v>9.4416432252114862E-4</v>
      </c>
      <c r="F715" s="4" t="str">
        <f t="shared" si="45"/>
        <v>-</v>
      </c>
      <c r="G715" s="4" t="str">
        <f t="shared" si="46"/>
        <v>COMPRESO</v>
      </c>
      <c r="H715" s="4" t="str">
        <f t="shared" si="47"/>
        <v>-</v>
      </c>
    </row>
    <row r="716" spans="1:8" x14ac:dyDescent="0.2">
      <c r="A716" s="15" t="s">
        <v>1080</v>
      </c>
      <c r="B716" s="6" t="s">
        <v>7992</v>
      </c>
      <c r="C716" s="6" t="s">
        <v>7914</v>
      </c>
      <c r="D716" s="7">
        <v>10878</v>
      </c>
      <c r="E716" s="16">
        <f t="shared" si="44"/>
        <v>1.8256282662705846E-4</v>
      </c>
      <c r="F716" s="4" t="str">
        <f t="shared" si="45"/>
        <v>-</v>
      </c>
      <c r="G716" s="4" t="str">
        <f t="shared" si="46"/>
        <v>PUGLIA</v>
      </c>
      <c r="H716" s="4" t="str">
        <f t="shared" si="47"/>
        <v>-</v>
      </c>
    </row>
    <row r="717" spans="1:8" x14ac:dyDescent="0.2">
      <c r="A717" s="15" t="s">
        <v>1081</v>
      </c>
      <c r="B717" s="6" t="s">
        <v>7994</v>
      </c>
      <c r="C717" s="6" t="s">
        <v>7918</v>
      </c>
      <c r="D717" s="7">
        <v>3019</v>
      </c>
      <c r="E717" s="16">
        <f t="shared" si="44"/>
        <v>5.0667142267612568E-5</v>
      </c>
      <c r="F717" s="4" t="str">
        <f t="shared" si="45"/>
        <v>-</v>
      </c>
      <c r="G717" s="4" t="str">
        <f t="shared" si="46"/>
        <v>SARDEGNA</v>
      </c>
      <c r="H717" s="4" t="str">
        <f t="shared" si="47"/>
        <v>-</v>
      </c>
    </row>
    <row r="718" spans="1:8" x14ac:dyDescent="0.2">
      <c r="A718" s="15" t="s">
        <v>1082</v>
      </c>
      <c r="B718" s="6" t="s">
        <v>7994</v>
      </c>
      <c r="C718" s="6" t="s">
        <v>7917</v>
      </c>
      <c r="D718" s="7">
        <v>3882</v>
      </c>
      <c r="E718" s="16">
        <f t="shared" si="44"/>
        <v>6.515066123977211E-5</v>
      </c>
      <c r="F718" s="4" t="str">
        <f t="shared" si="45"/>
        <v>-</v>
      </c>
      <c r="G718" s="4" t="str">
        <f t="shared" si="46"/>
        <v>SICILIA</v>
      </c>
      <c r="H718" s="4" t="str">
        <f t="shared" si="47"/>
        <v>-</v>
      </c>
    </row>
    <row r="719" spans="1:8" x14ac:dyDescent="0.2">
      <c r="A719" s="15" t="s">
        <v>319</v>
      </c>
      <c r="B719" s="6" t="s">
        <v>7992</v>
      </c>
      <c r="C719" s="6" t="s">
        <v>7916</v>
      </c>
      <c r="D719" s="7">
        <v>1398</v>
      </c>
      <c r="E719" s="16">
        <f t="shared" si="44"/>
        <v>2.3462293769500618E-5</v>
      </c>
      <c r="F719" s="4" t="str">
        <f t="shared" si="45"/>
        <v>-</v>
      </c>
      <c r="G719" s="4" t="str">
        <f t="shared" si="46"/>
        <v>CALABRIA</v>
      </c>
      <c r="H719" s="4" t="str">
        <f t="shared" si="47"/>
        <v>-</v>
      </c>
    </row>
    <row r="720" spans="1:8" x14ac:dyDescent="0.2">
      <c r="A720" s="15" t="s">
        <v>1083</v>
      </c>
      <c r="B720" s="6" t="s">
        <v>7920</v>
      </c>
      <c r="C720" s="6" t="s">
        <v>7902</v>
      </c>
      <c r="D720" s="7">
        <v>1517</v>
      </c>
      <c r="E720" s="16">
        <f t="shared" si="44"/>
        <v>2.5459441808535365E-5</v>
      </c>
      <c r="F720" s="4" t="str">
        <f t="shared" si="45"/>
        <v>-</v>
      </c>
      <c r="G720" s="4" t="str">
        <f t="shared" si="46"/>
        <v>LOMBARDIA</v>
      </c>
      <c r="H720" s="4" t="str">
        <f t="shared" si="47"/>
        <v>-</v>
      </c>
    </row>
    <row r="721" spans="1:8" x14ac:dyDescent="0.2">
      <c r="A721" s="15" t="s">
        <v>1084</v>
      </c>
      <c r="B721" s="6" t="s">
        <v>7956</v>
      </c>
      <c r="C721" s="6" t="s">
        <v>7903</v>
      </c>
      <c r="D721" s="7">
        <v>1600</v>
      </c>
      <c r="E721" s="16">
        <f t="shared" si="44"/>
        <v>2.6852410608870523E-5</v>
      </c>
      <c r="F721" s="4" t="str">
        <f t="shared" si="45"/>
        <v>-</v>
      </c>
      <c r="G721" s="4" t="str">
        <f t="shared" si="46"/>
        <v>TRENTINO-ALTO ADIGE/SÜDTIROL</v>
      </c>
      <c r="H721" s="4" t="str">
        <f t="shared" si="47"/>
        <v>-</v>
      </c>
    </row>
    <row r="722" spans="1:8" x14ac:dyDescent="0.2">
      <c r="A722" s="15" t="s">
        <v>1085</v>
      </c>
      <c r="B722" s="6" t="s">
        <v>7920</v>
      </c>
      <c r="C722" s="6" t="s">
        <v>7902</v>
      </c>
      <c r="D722" s="7">
        <v>76</v>
      </c>
      <c r="E722" s="16">
        <f t="shared" si="44"/>
        <v>1.2754895039213498E-6</v>
      </c>
      <c r="F722" s="4" t="str">
        <f t="shared" si="45"/>
        <v>-</v>
      </c>
      <c r="G722" s="4" t="str">
        <f t="shared" si="46"/>
        <v>LOMBARDIA</v>
      </c>
      <c r="H722" s="4" t="str">
        <f t="shared" si="47"/>
        <v>-</v>
      </c>
    </row>
    <row r="723" spans="1:8" x14ac:dyDescent="0.2">
      <c r="A723" s="15" t="s">
        <v>1086</v>
      </c>
      <c r="B723" s="6" t="s">
        <v>7987</v>
      </c>
      <c r="C723" s="6" t="s">
        <v>7911</v>
      </c>
      <c r="D723" s="7">
        <v>3356</v>
      </c>
      <c r="E723" s="16">
        <f t="shared" si="44"/>
        <v>5.632293125210592E-5</v>
      </c>
      <c r="F723" s="4" t="str">
        <f t="shared" si="45"/>
        <v>-</v>
      </c>
      <c r="G723" s="4" t="str">
        <f t="shared" si="46"/>
        <v>LAZIO</v>
      </c>
      <c r="H723" s="4" t="str">
        <f t="shared" si="47"/>
        <v>-</v>
      </c>
    </row>
    <row r="724" spans="1:8" x14ac:dyDescent="0.2">
      <c r="A724" s="15" t="s">
        <v>1087</v>
      </c>
      <c r="B724" s="6" t="s">
        <v>7920</v>
      </c>
      <c r="C724" s="6" t="s">
        <v>7902</v>
      </c>
      <c r="D724" s="7">
        <v>284</v>
      </c>
      <c r="E724" s="16">
        <f t="shared" si="44"/>
        <v>4.7663028830745177E-6</v>
      </c>
      <c r="F724" s="4" t="str">
        <f t="shared" si="45"/>
        <v>-</v>
      </c>
      <c r="G724" s="4" t="str">
        <f t="shared" si="46"/>
        <v>LOMBARDIA</v>
      </c>
      <c r="H724" s="4" t="str">
        <f t="shared" si="47"/>
        <v>-</v>
      </c>
    </row>
    <row r="725" spans="1:8" x14ac:dyDescent="0.2">
      <c r="A725" s="15" t="s">
        <v>1088</v>
      </c>
      <c r="B725" s="6" t="s">
        <v>7920</v>
      </c>
      <c r="C725" s="6" t="s">
        <v>7902</v>
      </c>
      <c r="D725" s="7">
        <v>1185</v>
      </c>
      <c r="E725" s="16">
        <f t="shared" si="44"/>
        <v>1.9887566607194731E-5</v>
      </c>
      <c r="F725" s="4" t="str">
        <f t="shared" si="45"/>
        <v>-</v>
      </c>
      <c r="G725" s="4" t="str">
        <f t="shared" si="46"/>
        <v>LOMBARDIA</v>
      </c>
      <c r="H725" s="4" t="str">
        <f t="shared" si="47"/>
        <v>-</v>
      </c>
    </row>
    <row r="726" spans="1:8" x14ac:dyDescent="0.2">
      <c r="A726" s="15" t="s">
        <v>1089</v>
      </c>
      <c r="B726" s="6" t="s">
        <v>7994</v>
      </c>
      <c r="C726" s="6" t="s">
        <v>7917</v>
      </c>
      <c r="D726" s="7">
        <v>1083</v>
      </c>
      <c r="E726" s="16">
        <f t="shared" si="44"/>
        <v>1.8175725430879234E-5</v>
      </c>
      <c r="F726" s="4" t="str">
        <f t="shared" si="45"/>
        <v>-</v>
      </c>
      <c r="G726" s="4" t="str">
        <f t="shared" si="46"/>
        <v>SICILIA</v>
      </c>
      <c r="H726" s="4" t="str">
        <f t="shared" si="47"/>
        <v>-</v>
      </c>
    </row>
    <row r="727" spans="1:8" x14ac:dyDescent="0.2">
      <c r="A727" s="15" t="s">
        <v>1090</v>
      </c>
      <c r="B727" s="6" t="s">
        <v>7956</v>
      </c>
      <c r="C727" s="6" t="s">
        <v>7904</v>
      </c>
      <c r="D727" s="7">
        <v>2611</v>
      </c>
      <c r="E727" s="16">
        <f t="shared" si="44"/>
        <v>4.3819777562350582E-5</v>
      </c>
      <c r="F727" s="4" t="str">
        <f t="shared" si="45"/>
        <v>-</v>
      </c>
      <c r="G727" s="4" t="str">
        <f t="shared" si="46"/>
        <v>VENETO</v>
      </c>
      <c r="H727" s="4" t="str">
        <f t="shared" si="47"/>
        <v>-</v>
      </c>
    </row>
    <row r="728" spans="1:8" x14ac:dyDescent="0.2">
      <c r="A728" s="15" t="s">
        <v>1091</v>
      </c>
      <c r="B728" s="6" t="s">
        <v>7956</v>
      </c>
      <c r="C728" s="6" t="s">
        <v>7907</v>
      </c>
      <c r="D728" s="7">
        <v>3711</v>
      </c>
      <c r="E728" s="16">
        <f t="shared" si="44"/>
        <v>6.2280809855949073E-5</v>
      </c>
      <c r="F728" s="4" t="str">
        <f t="shared" si="45"/>
        <v>-</v>
      </c>
      <c r="G728" s="4" t="str">
        <f t="shared" si="46"/>
        <v>EMILIA-ROMAGNA</v>
      </c>
      <c r="H728" s="4" t="str">
        <f t="shared" si="47"/>
        <v>-</v>
      </c>
    </row>
    <row r="729" spans="1:8" x14ac:dyDescent="0.2">
      <c r="A729" s="15" t="s">
        <v>1092</v>
      </c>
      <c r="B729" s="6" t="s">
        <v>7920</v>
      </c>
      <c r="C729" s="6" t="s">
        <v>7901</v>
      </c>
      <c r="D729" s="7">
        <v>566</v>
      </c>
      <c r="E729" s="16">
        <f t="shared" si="44"/>
        <v>9.4990402528879471E-6</v>
      </c>
      <c r="F729" s="4" t="str">
        <f t="shared" si="45"/>
        <v>-</v>
      </c>
      <c r="G729" s="4" t="str">
        <f t="shared" si="46"/>
        <v>PIEMONTE</v>
      </c>
      <c r="H729" s="4" t="str">
        <f t="shared" si="47"/>
        <v>-</v>
      </c>
    </row>
    <row r="730" spans="1:8" x14ac:dyDescent="0.2">
      <c r="A730" s="15" t="s">
        <v>1093</v>
      </c>
      <c r="B730" s="6" t="s">
        <v>7920</v>
      </c>
      <c r="C730" s="6" t="s">
        <v>7901</v>
      </c>
      <c r="D730" s="7">
        <v>1227</v>
      </c>
      <c r="E730" s="16">
        <f t="shared" si="44"/>
        <v>2.0592442385677582E-5</v>
      </c>
      <c r="F730" s="4" t="str">
        <f t="shared" si="45"/>
        <v>-</v>
      </c>
      <c r="G730" s="4" t="str">
        <f t="shared" si="46"/>
        <v>PIEMONTE</v>
      </c>
      <c r="H730" s="4" t="str">
        <f t="shared" si="47"/>
        <v>-</v>
      </c>
    </row>
    <row r="731" spans="1:8" x14ac:dyDescent="0.2">
      <c r="A731" s="15" t="s">
        <v>21</v>
      </c>
      <c r="B731" s="6" t="s">
        <v>7992</v>
      </c>
      <c r="C731" s="6" t="s">
        <v>7916</v>
      </c>
      <c r="D731" s="7">
        <v>1479</v>
      </c>
      <c r="E731" s="16">
        <f t="shared" si="44"/>
        <v>2.4821697056574691E-5</v>
      </c>
      <c r="F731" s="4" t="str">
        <f t="shared" si="45"/>
        <v>-</v>
      </c>
      <c r="G731" s="4" t="str">
        <f t="shared" si="46"/>
        <v>CALABRIA</v>
      </c>
      <c r="H731" s="4" t="str">
        <f t="shared" si="47"/>
        <v>-</v>
      </c>
    </row>
    <row r="732" spans="1:8" x14ac:dyDescent="0.2">
      <c r="A732" s="15" t="s">
        <v>1094</v>
      </c>
      <c r="B732" s="6" t="s">
        <v>7920</v>
      </c>
      <c r="C732" s="6" t="s">
        <v>7901</v>
      </c>
      <c r="D732" s="7">
        <v>219</v>
      </c>
      <c r="E732" s="16">
        <f t="shared" si="44"/>
        <v>3.675423702089153E-6</v>
      </c>
      <c r="F732" s="4" t="str">
        <f t="shared" si="45"/>
        <v>-</v>
      </c>
      <c r="G732" s="4" t="str">
        <f t="shared" si="46"/>
        <v>PIEMONTE</v>
      </c>
      <c r="H732" s="4" t="str">
        <f t="shared" si="47"/>
        <v>-</v>
      </c>
    </row>
    <row r="733" spans="1:8" x14ac:dyDescent="0.2">
      <c r="A733" s="15" t="s">
        <v>1095</v>
      </c>
      <c r="B733" s="6" t="s">
        <v>7956</v>
      </c>
      <c r="C733" s="6" t="s">
        <v>7903</v>
      </c>
      <c r="D733" s="7">
        <v>407</v>
      </c>
      <c r="E733" s="16">
        <f t="shared" si="44"/>
        <v>6.830581948631439E-6</v>
      </c>
      <c r="F733" s="4" t="str">
        <f t="shared" si="45"/>
        <v>-</v>
      </c>
      <c r="G733" s="4" t="str">
        <f t="shared" si="46"/>
        <v>TRENTINO-ALTO ADIGE/SÜDTIROL</v>
      </c>
      <c r="H733" s="4" t="str">
        <f t="shared" si="47"/>
        <v>-</v>
      </c>
    </row>
    <row r="734" spans="1:8" x14ac:dyDescent="0.2">
      <c r="A734" s="15" t="s">
        <v>1096</v>
      </c>
      <c r="B734" s="6" t="s">
        <v>7920</v>
      </c>
      <c r="C734" s="6" t="s">
        <v>7902</v>
      </c>
      <c r="D734" s="7">
        <v>2119</v>
      </c>
      <c r="E734" s="16">
        <f t="shared" si="44"/>
        <v>3.55626613001229E-5</v>
      </c>
      <c r="F734" s="4" t="str">
        <f t="shared" si="45"/>
        <v>-</v>
      </c>
      <c r="G734" s="4" t="str">
        <f t="shared" si="46"/>
        <v>LOMBARDIA</v>
      </c>
      <c r="H734" s="4" t="str">
        <f t="shared" si="47"/>
        <v>-</v>
      </c>
    </row>
    <row r="735" spans="1:8" x14ac:dyDescent="0.2">
      <c r="A735" s="15" t="s">
        <v>1097</v>
      </c>
      <c r="B735" s="6" t="s">
        <v>7920</v>
      </c>
      <c r="C735" s="6" t="s">
        <v>7902</v>
      </c>
      <c r="D735" s="7">
        <v>1705</v>
      </c>
      <c r="E735" s="16">
        <f t="shared" si="44"/>
        <v>2.8614600055077652E-5</v>
      </c>
      <c r="F735" s="4" t="str">
        <f t="shared" si="45"/>
        <v>-</v>
      </c>
      <c r="G735" s="4" t="str">
        <f t="shared" si="46"/>
        <v>LOMBARDIA</v>
      </c>
      <c r="H735" s="4" t="str">
        <f t="shared" si="47"/>
        <v>-</v>
      </c>
    </row>
    <row r="736" spans="1:8" x14ac:dyDescent="0.2">
      <c r="A736" s="15" t="s">
        <v>1098</v>
      </c>
      <c r="B736" s="6" t="s">
        <v>7920</v>
      </c>
      <c r="C736" s="6" t="s">
        <v>7902</v>
      </c>
      <c r="D736" s="7">
        <v>4195</v>
      </c>
      <c r="E736" s="16">
        <f t="shared" si="44"/>
        <v>7.0403664065132402E-5</v>
      </c>
      <c r="F736" s="4" t="str">
        <f t="shared" si="45"/>
        <v>-</v>
      </c>
      <c r="G736" s="4" t="str">
        <f t="shared" si="46"/>
        <v>LOMBARDIA</v>
      </c>
      <c r="H736" s="4" t="str">
        <f t="shared" si="47"/>
        <v>-</v>
      </c>
    </row>
    <row r="737" spans="1:8" x14ac:dyDescent="0.2">
      <c r="A737" s="15" t="s">
        <v>1099</v>
      </c>
      <c r="B737" s="4" t="s">
        <v>7920</v>
      </c>
      <c r="C737" s="6" t="s">
        <v>7906</v>
      </c>
      <c r="D737" s="7">
        <v>4486</v>
      </c>
      <c r="E737" s="16">
        <f t="shared" si="44"/>
        <v>7.5287446244620722E-5</v>
      </c>
      <c r="F737" s="4" t="str">
        <f t="shared" si="45"/>
        <v>-</v>
      </c>
      <c r="G737" s="4" t="str">
        <f t="shared" si="46"/>
        <v>LIGURIA</v>
      </c>
      <c r="H737" s="4" t="str">
        <f t="shared" si="47"/>
        <v>-</v>
      </c>
    </row>
    <row r="738" spans="1:8" x14ac:dyDescent="0.2">
      <c r="A738" s="15" t="s">
        <v>1100</v>
      </c>
      <c r="B738" s="6" t="s">
        <v>7920</v>
      </c>
      <c r="C738" s="6" t="s">
        <v>7901</v>
      </c>
      <c r="D738" s="7">
        <v>230</v>
      </c>
      <c r="E738" s="16">
        <f t="shared" si="44"/>
        <v>3.8600340250251378E-6</v>
      </c>
      <c r="F738" s="4" t="str">
        <f t="shared" si="45"/>
        <v>-</v>
      </c>
      <c r="G738" s="4" t="str">
        <f t="shared" si="46"/>
        <v>PIEMONTE</v>
      </c>
      <c r="H738" s="4" t="str">
        <f t="shared" si="47"/>
        <v>-</v>
      </c>
    </row>
    <row r="739" spans="1:8" x14ac:dyDescent="0.2">
      <c r="A739" s="15" t="s">
        <v>1101</v>
      </c>
      <c r="B739" s="6" t="s">
        <v>7920</v>
      </c>
      <c r="C739" s="6" t="s">
        <v>7901</v>
      </c>
      <c r="D739" s="7">
        <v>1325</v>
      </c>
      <c r="E739" s="16">
        <f t="shared" si="44"/>
        <v>2.2237152535470902E-5</v>
      </c>
      <c r="F739" s="4" t="str">
        <f t="shared" si="45"/>
        <v>-</v>
      </c>
      <c r="G739" s="4" t="str">
        <f t="shared" si="46"/>
        <v>PIEMONTE</v>
      </c>
      <c r="H739" s="4" t="str">
        <f t="shared" si="47"/>
        <v>-</v>
      </c>
    </row>
    <row r="740" spans="1:8" x14ac:dyDescent="0.2">
      <c r="A740" s="15" t="s">
        <v>1102</v>
      </c>
      <c r="B740" s="4" t="s">
        <v>7920</v>
      </c>
      <c r="C740" s="6" t="s">
        <v>7906</v>
      </c>
      <c r="D740" s="7">
        <v>2437</v>
      </c>
      <c r="E740" s="16">
        <f t="shared" si="44"/>
        <v>4.0899577908635913E-5</v>
      </c>
      <c r="F740" s="4" t="str">
        <f t="shared" si="45"/>
        <v>-</v>
      </c>
      <c r="G740" s="4" t="str">
        <f t="shared" si="46"/>
        <v>LIGURIA</v>
      </c>
      <c r="H740" s="4" t="str">
        <f t="shared" si="47"/>
        <v>-</v>
      </c>
    </row>
    <row r="741" spans="1:8" x14ac:dyDescent="0.2">
      <c r="A741" s="15" t="s">
        <v>1103</v>
      </c>
      <c r="B741" s="6" t="s">
        <v>7992</v>
      </c>
      <c r="C741" s="6" t="s">
        <v>4248</v>
      </c>
      <c r="D741" s="7">
        <v>7946</v>
      </c>
      <c r="E741" s="16">
        <f t="shared" si="44"/>
        <v>1.3335578418630323E-4</v>
      </c>
      <c r="F741" s="4" t="str">
        <f t="shared" si="45"/>
        <v>-</v>
      </c>
      <c r="G741" s="4" t="str">
        <f t="shared" si="46"/>
        <v>MOLISE</v>
      </c>
      <c r="H741" s="4" t="str">
        <f t="shared" si="47"/>
        <v>-</v>
      </c>
    </row>
    <row r="742" spans="1:8" x14ac:dyDescent="0.2">
      <c r="A742" s="15" t="s">
        <v>1104</v>
      </c>
      <c r="B742" s="4" t="s">
        <v>7920</v>
      </c>
      <c r="C742" s="6" t="s">
        <v>7906</v>
      </c>
      <c r="D742" s="7">
        <v>7759</v>
      </c>
      <c r="E742" s="16">
        <f t="shared" si="44"/>
        <v>1.302174086963915E-4</v>
      </c>
      <c r="F742" s="4" t="str">
        <f t="shared" si="45"/>
        <v>-</v>
      </c>
      <c r="G742" s="4" t="str">
        <f t="shared" si="46"/>
        <v>LIGURIA</v>
      </c>
      <c r="H742" s="4" t="str">
        <f t="shared" si="47"/>
        <v>-</v>
      </c>
    </row>
    <row r="743" spans="1:8" x14ac:dyDescent="0.2">
      <c r="A743" s="15" t="s">
        <v>1105</v>
      </c>
      <c r="B743" s="6" t="s">
        <v>7920</v>
      </c>
      <c r="C743" s="6" t="s">
        <v>7902</v>
      </c>
      <c r="D743" s="7">
        <v>5760</v>
      </c>
      <c r="E743" s="16">
        <f t="shared" si="44"/>
        <v>9.6668678191933876E-5</v>
      </c>
      <c r="F743" s="4" t="str">
        <f t="shared" si="45"/>
        <v>-</v>
      </c>
      <c r="G743" s="4" t="str">
        <f t="shared" si="46"/>
        <v>LOMBARDIA</v>
      </c>
      <c r="H743" s="4" t="str">
        <f t="shared" si="47"/>
        <v>-</v>
      </c>
    </row>
    <row r="744" spans="1:8" x14ac:dyDescent="0.2">
      <c r="A744" s="15" t="s">
        <v>1106</v>
      </c>
      <c r="B744" s="6" t="s">
        <v>7920</v>
      </c>
      <c r="C744" s="6" t="s">
        <v>7902</v>
      </c>
      <c r="D744" s="7">
        <v>35557</v>
      </c>
      <c r="E744" s="16">
        <f t="shared" si="44"/>
        <v>5.9674447751225572E-4</v>
      </c>
      <c r="F744" s="4" t="str">
        <f t="shared" si="45"/>
        <v>-</v>
      </c>
      <c r="G744" s="4" t="str">
        <f t="shared" si="46"/>
        <v>LOMBARDIA</v>
      </c>
      <c r="H744" s="4" t="str">
        <f t="shared" si="47"/>
        <v>-</v>
      </c>
    </row>
    <row r="745" spans="1:8" x14ac:dyDescent="0.2">
      <c r="A745" s="15" t="s">
        <v>1107</v>
      </c>
      <c r="B745" s="6" t="s">
        <v>7920</v>
      </c>
      <c r="C745" s="6" t="s">
        <v>7901</v>
      </c>
      <c r="D745" s="7">
        <v>2112</v>
      </c>
      <c r="E745" s="16">
        <f t="shared" si="44"/>
        <v>3.5445182003709091E-5</v>
      </c>
      <c r="F745" s="4" t="str">
        <f t="shared" si="45"/>
        <v>-</v>
      </c>
      <c r="G745" s="4" t="str">
        <f t="shared" si="46"/>
        <v>PIEMONTE</v>
      </c>
      <c r="H745" s="4" t="str">
        <f t="shared" si="47"/>
        <v>-</v>
      </c>
    </row>
    <row r="746" spans="1:8" x14ac:dyDescent="0.2">
      <c r="A746" s="15" t="s">
        <v>1108</v>
      </c>
      <c r="B746" s="6" t="s">
        <v>7956</v>
      </c>
      <c r="C746" s="6" t="s">
        <v>7907</v>
      </c>
      <c r="D746" s="7">
        <v>371337</v>
      </c>
      <c r="E746" s="16">
        <f t="shared" si="44"/>
        <v>6.2320584989163461E-3</v>
      </c>
      <c r="F746" s="4" t="str">
        <f t="shared" si="45"/>
        <v>TROVATO</v>
      </c>
      <c r="G746" s="4" t="str">
        <f t="shared" si="46"/>
        <v>EMILIA-ROMAGNA</v>
      </c>
      <c r="H746" s="4" t="str">
        <f t="shared" si="47"/>
        <v>-</v>
      </c>
    </row>
    <row r="747" spans="1:8" x14ac:dyDescent="0.2">
      <c r="A747" s="15" t="s">
        <v>1109</v>
      </c>
      <c r="B747" s="6" t="s">
        <v>7992</v>
      </c>
      <c r="C747" s="6" t="s">
        <v>7912</v>
      </c>
      <c r="D747" s="7">
        <v>1157</v>
      </c>
      <c r="E747" s="16">
        <f t="shared" si="44"/>
        <v>1.9417649421539498E-5</v>
      </c>
      <c r="F747" s="4" t="str">
        <f t="shared" si="45"/>
        <v>-</v>
      </c>
      <c r="G747" s="4" t="str">
        <f t="shared" si="46"/>
        <v>ABRUZZO</v>
      </c>
      <c r="H747" s="4" t="str">
        <f t="shared" si="47"/>
        <v>-</v>
      </c>
    </row>
    <row r="748" spans="1:8" x14ac:dyDescent="0.2">
      <c r="A748" s="15" t="s">
        <v>1110</v>
      </c>
      <c r="B748" s="6" t="s">
        <v>7994</v>
      </c>
      <c r="C748" s="6" t="s">
        <v>7917</v>
      </c>
      <c r="D748" s="7">
        <v>3932</v>
      </c>
      <c r="E748" s="16">
        <f t="shared" si="44"/>
        <v>6.5989799071299304E-5</v>
      </c>
      <c r="F748" s="4" t="str">
        <f t="shared" si="45"/>
        <v>-</v>
      </c>
      <c r="G748" s="4" t="str">
        <f t="shared" si="46"/>
        <v>SICILIA</v>
      </c>
      <c r="H748" s="4" t="str">
        <f t="shared" si="47"/>
        <v>-</v>
      </c>
    </row>
    <row r="749" spans="1:8" x14ac:dyDescent="0.2">
      <c r="A749" s="15" t="s">
        <v>1111</v>
      </c>
      <c r="B749" s="6" t="s">
        <v>7987</v>
      </c>
      <c r="C749" s="6" t="s">
        <v>7910</v>
      </c>
      <c r="D749" s="7">
        <v>161</v>
      </c>
      <c r="E749" s="16">
        <f t="shared" si="44"/>
        <v>2.7020238175175964E-6</v>
      </c>
      <c r="F749" s="4" t="str">
        <f t="shared" si="45"/>
        <v>-</v>
      </c>
      <c r="G749" s="4" t="str">
        <f t="shared" si="46"/>
        <v>MARCHE</v>
      </c>
      <c r="H749" s="4" t="str">
        <f t="shared" si="47"/>
        <v>-</v>
      </c>
    </row>
    <row r="750" spans="1:8" x14ac:dyDescent="0.2">
      <c r="A750" s="15" t="s">
        <v>1112</v>
      </c>
      <c r="B750" s="6" t="s">
        <v>7994</v>
      </c>
      <c r="C750" s="6" t="s">
        <v>7918</v>
      </c>
      <c r="D750" s="7">
        <v>2846</v>
      </c>
      <c r="E750" s="16">
        <f t="shared" si="44"/>
        <v>4.7763725370528444E-5</v>
      </c>
      <c r="F750" s="4" t="str">
        <f t="shared" si="45"/>
        <v>-</v>
      </c>
      <c r="G750" s="4" t="str">
        <f t="shared" si="46"/>
        <v>SARDEGNA</v>
      </c>
      <c r="H750" s="4" t="str">
        <f t="shared" si="47"/>
        <v>-</v>
      </c>
    </row>
    <row r="751" spans="1:8" x14ac:dyDescent="0.2">
      <c r="A751" s="15" t="s">
        <v>1113</v>
      </c>
      <c r="B751" s="6" t="s">
        <v>7987</v>
      </c>
      <c r="C751" s="6" t="s">
        <v>7911</v>
      </c>
      <c r="D751" s="7">
        <v>4137</v>
      </c>
      <c r="E751" s="16">
        <f t="shared" si="44"/>
        <v>6.9430264180560841E-5</v>
      </c>
      <c r="F751" s="4" t="str">
        <f t="shared" si="45"/>
        <v>-</v>
      </c>
      <c r="G751" s="4" t="str">
        <f t="shared" si="46"/>
        <v>LAZIO</v>
      </c>
      <c r="H751" s="4" t="str">
        <f t="shared" si="47"/>
        <v>-</v>
      </c>
    </row>
    <row r="752" spans="1:8" x14ac:dyDescent="0.2">
      <c r="A752" s="15" t="s">
        <v>1114</v>
      </c>
      <c r="B752" s="6" t="s">
        <v>7920</v>
      </c>
      <c r="C752" s="6" t="s">
        <v>7902</v>
      </c>
      <c r="D752" s="7">
        <v>5814</v>
      </c>
      <c r="E752" s="16">
        <f t="shared" si="44"/>
        <v>9.757494704998326E-5</v>
      </c>
      <c r="F752" s="4" t="str">
        <f t="shared" si="45"/>
        <v>-</v>
      </c>
      <c r="G752" s="4" t="str">
        <f t="shared" si="46"/>
        <v>LOMBARDIA</v>
      </c>
      <c r="H752" s="4" t="str">
        <f t="shared" si="47"/>
        <v>-</v>
      </c>
    </row>
    <row r="753" spans="1:8" x14ac:dyDescent="0.2">
      <c r="A753" s="15" t="s">
        <v>1115</v>
      </c>
      <c r="B753" s="6" t="s">
        <v>7920</v>
      </c>
      <c r="C753" s="6" t="s">
        <v>7901</v>
      </c>
      <c r="D753" s="7">
        <v>1176</v>
      </c>
      <c r="E753" s="16">
        <f t="shared" si="44"/>
        <v>1.9736521797519833E-5</v>
      </c>
      <c r="F753" s="4" t="str">
        <f t="shared" si="45"/>
        <v>-</v>
      </c>
      <c r="G753" s="4" t="str">
        <f t="shared" si="46"/>
        <v>PIEMONTE</v>
      </c>
      <c r="H753" s="4" t="str">
        <f t="shared" si="47"/>
        <v>-</v>
      </c>
    </row>
    <row r="754" spans="1:8" x14ac:dyDescent="0.2">
      <c r="A754" s="15" t="s">
        <v>1116</v>
      </c>
      <c r="B754" s="6" t="s">
        <v>7956</v>
      </c>
      <c r="C754" s="6" t="s">
        <v>7904</v>
      </c>
      <c r="D754" s="7">
        <v>6509</v>
      </c>
      <c r="E754" s="16">
        <f t="shared" si="44"/>
        <v>1.0923896290821139E-4</v>
      </c>
      <c r="F754" s="4" t="str">
        <f t="shared" si="45"/>
        <v>-</v>
      </c>
      <c r="G754" s="4" t="str">
        <f t="shared" si="46"/>
        <v>VENETO</v>
      </c>
      <c r="H754" s="4" t="str">
        <f t="shared" si="47"/>
        <v>-</v>
      </c>
    </row>
    <row r="755" spans="1:8" x14ac:dyDescent="0.2">
      <c r="A755" s="15" t="s">
        <v>1117</v>
      </c>
      <c r="B755" s="6" t="s">
        <v>7956</v>
      </c>
      <c r="C755" s="6" t="s">
        <v>7903</v>
      </c>
      <c r="D755" s="7">
        <v>102575</v>
      </c>
      <c r="E755" s="16">
        <f t="shared" si="44"/>
        <v>1.7214912613780586E-3</v>
      </c>
      <c r="F755" s="4" t="str">
        <f t="shared" si="45"/>
        <v>-</v>
      </c>
      <c r="G755" s="4" t="str">
        <f t="shared" si="46"/>
        <v>TRENTINO-ALTO ADIGE/SÜDTIROL</v>
      </c>
      <c r="H755" s="4" t="str">
        <f t="shared" si="47"/>
        <v>-</v>
      </c>
    </row>
    <row r="756" spans="1:8" x14ac:dyDescent="0.2">
      <c r="A756" s="15" t="s">
        <v>1118</v>
      </c>
      <c r="B756" s="6" t="s">
        <v>7987</v>
      </c>
      <c r="C756" s="6" t="s">
        <v>7911</v>
      </c>
      <c r="D756" s="7">
        <v>1814</v>
      </c>
      <c r="E756" s="16">
        <f t="shared" si="44"/>
        <v>3.0443920527806954E-5</v>
      </c>
      <c r="F756" s="4" t="str">
        <f t="shared" si="45"/>
        <v>-</v>
      </c>
      <c r="G756" s="4" t="str">
        <f t="shared" si="46"/>
        <v>LAZIO</v>
      </c>
      <c r="H756" s="4" t="str">
        <f t="shared" si="47"/>
        <v>-</v>
      </c>
    </row>
    <row r="757" spans="1:8" x14ac:dyDescent="0.2">
      <c r="A757" s="15" t="s">
        <v>1119</v>
      </c>
      <c r="B757" s="6" t="s">
        <v>7992</v>
      </c>
      <c r="C757" s="6" t="s">
        <v>7912</v>
      </c>
      <c r="D757" s="7">
        <v>885</v>
      </c>
      <c r="E757" s="16">
        <f t="shared" si="44"/>
        <v>1.4852739618031508E-5</v>
      </c>
      <c r="F757" s="4" t="str">
        <f t="shared" si="45"/>
        <v>-</v>
      </c>
      <c r="G757" s="4" t="str">
        <f t="shared" si="46"/>
        <v>ABRUZZO</v>
      </c>
      <c r="H757" s="4" t="str">
        <f t="shared" si="47"/>
        <v>-</v>
      </c>
    </row>
    <row r="758" spans="1:8" x14ac:dyDescent="0.2">
      <c r="A758" s="15" t="s">
        <v>1120</v>
      </c>
      <c r="B758" s="6" t="s">
        <v>7994</v>
      </c>
      <c r="C758" s="6" t="s">
        <v>7917</v>
      </c>
      <c r="D758" s="7">
        <v>610</v>
      </c>
      <c r="E758" s="16">
        <f t="shared" si="44"/>
        <v>1.0237481544631886E-5</v>
      </c>
      <c r="F758" s="4" t="str">
        <f t="shared" si="45"/>
        <v>-</v>
      </c>
      <c r="G758" s="4" t="str">
        <f t="shared" si="46"/>
        <v>SICILIA</v>
      </c>
      <c r="H758" s="4" t="str">
        <f t="shared" si="47"/>
        <v>-</v>
      </c>
    </row>
    <row r="759" spans="1:8" x14ac:dyDescent="0.2">
      <c r="A759" s="15" t="s">
        <v>1121</v>
      </c>
      <c r="B759" s="6" t="s">
        <v>7994</v>
      </c>
      <c r="C759" s="6" t="s">
        <v>7917</v>
      </c>
      <c r="D759" s="7">
        <v>1474</v>
      </c>
      <c r="E759" s="16">
        <f t="shared" si="44"/>
        <v>2.473778327342197E-5</v>
      </c>
      <c r="F759" s="4" t="str">
        <f t="shared" si="45"/>
        <v>-</v>
      </c>
      <c r="G759" s="4" t="str">
        <f t="shared" si="46"/>
        <v>SICILIA</v>
      </c>
      <c r="H759" s="4" t="str">
        <f t="shared" si="47"/>
        <v>-</v>
      </c>
    </row>
    <row r="760" spans="1:8" x14ac:dyDescent="0.2">
      <c r="A760" s="15" t="s">
        <v>1122</v>
      </c>
      <c r="B760" s="6" t="s">
        <v>7956</v>
      </c>
      <c r="C760" s="6" t="s">
        <v>7907</v>
      </c>
      <c r="D760" s="7">
        <v>9761</v>
      </c>
      <c r="E760" s="16">
        <f t="shared" si="44"/>
        <v>1.6381648747074073E-4</v>
      </c>
      <c r="F760" s="4" t="str">
        <f t="shared" si="45"/>
        <v>-</v>
      </c>
      <c r="G760" s="4" t="str">
        <f t="shared" si="46"/>
        <v>EMILIA-ROMAGNA</v>
      </c>
      <c r="H760" s="4" t="str">
        <f t="shared" si="47"/>
        <v>-</v>
      </c>
    </row>
    <row r="761" spans="1:8" x14ac:dyDescent="0.2">
      <c r="A761" s="15" t="s">
        <v>1123</v>
      </c>
      <c r="B761" s="6" t="s">
        <v>7994</v>
      </c>
      <c r="C761" s="6" t="s">
        <v>7918</v>
      </c>
      <c r="D761" s="7">
        <v>1627</v>
      </c>
      <c r="E761" s="16">
        <f t="shared" si="44"/>
        <v>2.7305545037895212E-5</v>
      </c>
      <c r="F761" s="4" t="str">
        <f t="shared" si="45"/>
        <v>-</v>
      </c>
      <c r="G761" s="4" t="str">
        <f t="shared" si="46"/>
        <v>SARDEGNA</v>
      </c>
      <c r="H761" s="4" t="str">
        <f t="shared" si="47"/>
        <v>-</v>
      </c>
    </row>
    <row r="762" spans="1:8" x14ac:dyDescent="0.2">
      <c r="A762" s="15" t="s">
        <v>1124</v>
      </c>
      <c r="B762" s="4" t="s">
        <v>7920</v>
      </c>
      <c r="C762" s="6" t="s">
        <v>7906</v>
      </c>
      <c r="D762" s="7">
        <v>995</v>
      </c>
      <c r="E762" s="16">
        <f t="shared" si="44"/>
        <v>1.6698842847391356E-5</v>
      </c>
      <c r="F762" s="4" t="str">
        <f t="shared" si="45"/>
        <v>-</v>
      </c>
      <c r="G762" s="4" t="str">
        <f t="shared" si="46"/>
        <v>LIGURIA</v>
      </c>
      <c r="H762" s="4" t="str">
        <f t="shared" si="47"/>
        <v>-</v>
      </c>
    </row>
    <row r="763" spans="1:8" x14ac:dyDescent="0.2">
      <c r="A763" s="15" t="s">
        <v>1125</v>
      </c>
      <c r="B763" s="6" t="s">
        <v>7920</v>
      </c>
      <c r="C763" s="6" t="s">
        <v>7902</v>
      </c>
      <c r="D763" s="7">
        <v>8920</v>
      </c>
      <c r="E763" s="16">
        <f t="shared" si="44"/>
        <v>1.4970218914445318E-4</v>
      </c>
      <c r="F763" s="4" t="str">
        <f t="shared" si="45"/>
        <v>-</v>
      </c>
      <c r="G763" s="4" t="str">
        <f t="shared" si="46"/>
        <v>LOMBARDIA</v>
      </c>
      <c r="H763" s="4" t="str">
        <f t="shared" si="47"/>
        <v>-</v>
      </c>
    </row>
    <row r="764" spans="1:8" x14ac:dyDescent="0.2">
      <c r="A764" s="15" t="s">
        <v>1126</v>
      </c>
      <c r="B764" s="6" t="s">
        <v>7920</v>
      </c>
      <c r="C764" s="6" t="s">
        <v>7902</v>
      </c>
      <c r="D764" s="7">
        <v>6455</v>
      </c>
      <c r="E764" s="16">
        <f t="shared" si="44"/>
        <v>1.0833269405016202E-4</v>
      </c>
      <c r="F764" s="4" t="str">
        <f t="shared" si="45"/>
        <v>-</v>
      </c>
      <c r="G764" s="4" t="str">
        <f t="shared" si="46"/>
        <v>LOMBARDIA</v>
      </c>
      <c r="H764" s="4" t="str">
        <f t="shared" si="47"/>
        <v>-</v>
      </c>
    </row>
    <row r="765" spans="1:8" x14ac:dyDescent="0.2">
      <c r="A765" s="15" t="s">
        <v>1127</v>
      </c>
      <c r="B765" s="6" t="s">
        <v>7956</v>
      </c>
      <c r="C765" s="6" t="s">
        <v>7904</v>
      </c>
      <c r="D765" s="7">
        <v>2024</v>
      </c>
      <c r="E765" s="16">
        <f t="shared" si="44"/>
        <v>3.3968299420221213E-5</v>
      </c>
      <c r="F765" s="4" t="str">
        <f t="shared" si="45"/>
        <v>-</v>
      </c>
      <c r="G765" s="4" t="str">
        <f t="shared" si="46"/>
        <v>VENETO</v>
      </c>
      <c r="H765" s="4" t="str">
        <f t="shared" si="47"/>
        <v>-</v>
      </c>
    </row>
    <row r="766" spans="1:8" x14ac:dyDescent="0.2">
      <c r="A766" s="15" t="s">
        <v>1128</v>
      </c>
      <c r="B766" s="6" t="s">
        <v>7956</v>
      </c>
      <c r="C766" s="6" t="s">
        <v>7907</v>
      </c>
      <c r="D766" s="7">
        <v>15116</v>
      </c>
      <c r="E766" s="16">
        <f t="shared" si="44"/>
        <v>2.5368814922730425E-4</v>
      </c>
      <c r="F766" s="4" t="str">
        <f t="shared" si="45"/>
        <v>-</v>
      </c>
      <c r="G766" s="4" t="str">
        <f t="shared" si="46"/>
        <v>EMILIA-ROMAGNA</v>
      </c>
      <c r="H766" s="4" t="str">
        <f t="shared" si="47"/>
        <v>-</v>
      </c>
    </row>
    <row r="767" spans="1:8" x14ac:dyDescent="0.2">
      <c r="A767" s="15" t="s">
        <v>1129</v>
      </c>
      <c r="B767" s="6" t="s">
        <v>7956</v>
      </c>
      <c r="C767" s="6" t="s">
        <v>7903</v>
      </c>
      <c r="D767" s="7">
        <v>668</v>
      </c>
      <c r="E767" s="16">
        <f t="shared" si="44"/>
        <v>1.1210881429203444E-5</v>
      </c>
      <c r="F767" s="4" t="str">
        <f t="shared" si="45"/>
        <v>-</v>
      </c>
      <c r="G767" s="4" t="str">
        <f t="shared" si="46"/>
        <v>TRENTINO-ALTO ADIGE/SÜDTIROL</v>
      </c>
      <c r="H767" s="4" t="str">
        <f t="shared" si="47"/>
        <v>-</v>
      </c>
    </row>
    <row r="768" spans="1:8" x14ac:dyDescent="0.2">
      <c r="A768" s="15" t="s">
        <v>1130</v>
      </c>
      <c r="B768" s="6" t="s">
        <v>7992</v>
      </c>
      <c r="C768" s="6" t="s">
        <v>7913</v>
      </c>
      <c r="D768" s="7">
        <v>1483</v>
      </c>
      <c r="E768" s="16">
        <f t="shared" si="44"/>
        <v>2.4888828083096864E-5</v>
      </c>
      <c r="F768" s="4" t="str">
        <f t="shared" si="45"/>
        <v>-</v>
      </c>
      <c r="G768" s="4" t="str">
        <f t="shared" si="46"/>
        <v>CAMPANIA</v>
      </c>
      <c r="H768" s="4" t="str">
        <f t="shared" si="47"/>
        <v>-</v>
      </c>
    </row>
    <row r="769" spans="1:8" x14ac:dyDescent="0.2">
      <c r="A769" s="15" t="s">
        <v>1131</v>
      </c>
      <c r="B769" s="6" t="s">
        <v>7992</v>
      </c>
      <c r="C769" s="6" t="s">
        <v>4248</v>
      </c>
      <c r="D769" s="7">
        <v>1528</v>
      </c>
      <c r="E769" s="16">
        <f t="shared" si="44"/>
        <v>2.5644052131471348E-5</v>
      </c>
      <c r="F769" s="4" t="str">
        <f t="shared" si="45"/>
        <v>-</v>
      </c>
      <c r="G769" s="4" t="str">
        <f t="shared" si="46"/>
        <v>MOLISE</v>
      </c>
      <c r="H769" s="4" t="str">
        <f t="shared" si="47"/>
        <v>-</v>
      </c>
    </row>
    <row r="770" spans="1:8" x14ac:dyDescent="0.2">
      <c r="A770" s="15" t="s">
        <v>1132</v>
      </c>
      <c r="B770" s="6" t="s">
        <v>7920</v>
      </c>
      <c r="C770" s="6" t="s">
        <v>7902</v>
      </c>
      <c r="D770" s="7">
        <v>1485</v>
      </c>
      <c r="E770" s="16">
        <f t="shared" si="44"/>
        <v>2.4922393596357952E-5</v>
      </c>
      <c r="F770" s="4" t="str">
        <f t="shared" si="45"/>
        <v>-</v>
      </c>
      <c r="G770" s="4" t="str">
        <f t="shared" si="46"/>
        <v>LOMBARDIA</v>
      </c>
      <c r="H770" s="4" t="str">
        <f t="shared" si="47"/>
        <v>-</v>
      </c>
    </row>
    <row r="771" spans="1:8" x14ac:dyDescent="0.2">
      <c r="A771" s="15" t="s">
        <v>22</v>
      </c>
      <c r="B771" s="6" t="s">
        <v>7992</v>
      </c>
      <c r="C771" s="6" t="s">
        <v>7916</v>
      </c>
      <c r="D771" s="7">
        <v>2912</v>
      </c>
      <c r="E771" s="16">
        <f t="shared" ref="E771:E834" si="48">IFERROR((D771/$K$2),"DATO MANCANTE")</f>
        <v>4.8871387308144351E-5</v>
      </c>
      <c r="F771" s="4" t="str">
        <f t="shared" ref="F771:F834" si="49">IF(D771&gt;300000,"TROVATO","-")</f>
        <v>-</v>
      </c>
      <c r="G771" s="4" t="str">
        <f t="shared" ref="G771:G834" si="50">IF(AND(D771&gt;50000,D771&lt;100000),"COMPRESO",C771)</f>
        <v>CALABRIA</v>
      </c>
      <c r="H771" s="4" t="str">
        <f t="shared" ref="H771:H834" si="51">IF(D771&gt;500000,"SI","-")</f>
        <v>-</v>
      </c>
    </row>
    <row r="772" spans="1:8" x14ac:dyDescent="0.2">
      <c r="A772" s="15" t="s">
        <v>1133</v>
      </c>
      <c r="B772" s="6" t="s">
        <v>7992</v>
      </c>
      <c r="C772" s="6" t="s">
        <v>7913</v>
      </c>
      <c r="D772" s="7">
        <v>2526</v>
      </c>
      <c r="E772" s="16">
        <f t="shared" si="48"/>
        <v>4.2393243248754336E-5</v>
      </c>
      <c r="F772" s="4" t="str">
        <f t="shared" si="49"/>
        <v>-</v>
      </c>
      <c r="G772" s="4" t="str">
        <f t="shared" si="50"/>
        <v>CAMPANIA</v>
      </c>
      <c r="H772" s="4" t="str">
        <f t="shared" si="51"/>
        <v>-</v>
      </c>
    </row>
    <row r="773" spans="1:8" x14ac:dyDescent="0.2">
      <c r="A773" s="15" t="s">
        <v>1134</v>
      </c>
      <c r="B773" s="6" t="s">
        <v>7994</v>
      </c>
      <c r="C773" s="6" t="s">
        <v>7918</v>
      </c>
      <c r="D773" s="7">
        <v>1021</v>
      </c>
      <c r="E773" s="16">
        <f t="shared" si="48"/>
        <v>1.7135194519785504E-5</v>
      </c>
      <c r="F773" s="4" t="str">
        <f t="shared" si="49"/>
        <v>-</v>
      </c>
      <c r="G773" s="4" t="str">
        <f t="shared" si="50"/>
        <v>SARDEGNA</v>
      </c>
      <c r="H773" s="4" t="str">
        <f t="shared" si="51"/>
        <v>-</v>
      </c>
    </row>
    <row r="774" spans="1:8" x14ac:dyDescent="0.2">
      <c r="A774" s="15" t="s">
        <v>1135</v>
      </c>
      <c r="B774" s="6" t="s">
        <v>7994</v>
      </c>
      <c r="C774" s="6" t="s">
        <v>7918</v>
      </c>
      <c r="D774" s="7">
        <v>3636</v>
      </c>
      <c r="E774" s="16">
        <f t="shared" si="48"/>
        <v>6.1022103108658262E-5</v>
      </c>
      <c r="F774" s="4" t="str">
        <f t="shared" si="49"/>
        <v>-</v>
      </c>
      <c r="G774" s="4" t="str">
        <f t="shared" si="50"/>
        <v>SARDEGNA</v>
      </c>
      <c r="H774" s="4" t="str">
        <f t="shared" si="51"/>
        <v>-</v>
      </c>
    </row>
    <row r="775" spans="1:8" x14ac:dyDescent="0.2">
      <c r="A775" s="15" t="s">
        <v>1136</v>
      </c>
      <c r="B775" s="6" t="s">
        <v>7994</v>
      </c>
      <c r="C775" s="6" t="s">
        <v>7918</v>
      </c>
      <c r="D775" s="7">
        <v>3669</v>
      </c>
      <c r="E775" s="16">
        <f t="shared" si="48"/>
        <v>6.1575934077466219E-5</v>
      </c>
      <c r="F775" s="4" t="str">
        <f t="shared" si="49"/>
        <v>-</v>
      </c>
      <c r="G775" s="4" t="str">
        <f t="shared" si="50"/>
        <v>SARDEGNA</v>
      </c>
      <c r="H775" s="4" t="str">
        <f t="shared" si="51"/>
        <v>-</v>
      </c>
    </row>
    <row r="776" spans="1:8" x14ac:dyDescent="0.2">
      <c r="A776" s="15" t="s">
        <v>1137</v>
      </c>
      <c r="B776" s="6" t="s">
        <v>7920</v>
      </c>
      <c r="C776" s="6" t="s">
        <v>7901</v>
      </c>
      <c r="D776" s="7">
        <v>107</v>
      </c>
      <c r="E776" s="16">
        <f t="shared" si="48"/>
        <v>1.7957549594682161E-6</v>
      </c>
      <c r="F776" s="4" t="str">
        <f t="shared" si="49"/>
        <v>-</v>
      </c>
      <c r="G776" s="4" t="str">
        <f t="shared" si="50"/>
        <v>PIEMONTE</v>
      </c>
      <c r="H776" s="4" t="str">
        <f t="shared" si="51"/>
        <v>-</v>
      </c>
    </row>
    <row r="777" spans="1:8" x14ac:dyDescent="0.2">
      <c r="A777" s="15" t="s">
        <v>1138</v>
      </c>
      <c r="B777" s="6" t="s">
        <v>7987</v>
      </c>
      <c r="C777" s="6" t="s">
        <v>7911</v>
      </c>
      <c r="D777" s="7">
        <v>650</v>
      </c>
      <c r="E777" s="16">
        <f t="shared" si="48"/>
        <v>1.0908791809853649E-5</v>
      </c>
      <c r="F777" s="4" t="str">
        <f t="shared" si="49"/>
        <v>-</v>
      </c>
      <c r="G777" s="4" t="str">
        <f t="shared" si="50"/>
        <v>LAZIO</v>
      </c>
      <c r="H777" s="4" t="str">
        <f t="shared" si="51"/>
        <v>-</v>
      </c>
    </row>
    <row r="778" spans="1:8" x14ac:dyDescent="0.2">
      <c r="A778" s="15" t="s">
        <v>1139</v>
      </c>
      <c r="B778" s="6" t="s">
        <v>7956</v>
      </c>
      <c r="C778" s="6" t="s">
        <v>7904</v>
      </c>
      <c r="D778" s="7">
        <v>818</v>
      </c>
      <c r="E778" s="16">
        <f t="shared" si="48"/>
        <v>1.3728294923785055E-5</v>
      </c>
      <c r="F778" s="4" t="str">
        <f t="shared" si="49"/>
        <v>-</v>
      </c>
      <c r="G778" s="4" t="str">
        <f t="shared" si="50"/>
        <v>VENETO</v>
      </c>
      <c r="H778" s="4" t="str">
        <f t="shared" si="51"/>
        <v>-</v>
      </c>
    </row>
    <row r="779" spans="1:8" x14ac:dyDescent="0.2">
      <c r="A779" s="15" t="s">
        <v>1140</v>
      </c>
      <c r="B779" s="6" t="s">
        <v>7956</v>
      </c>
      <c r="C779" s="6" t="s">
        <v>7905</v>
      </c>
      <c r="D779" s="7">
        <v>789</v>
      </c>
      <c r="E779" s="16">
        <f t="shared" si="48"/>
        <v>1.3241594981499276E-5</v>
      </c>
      <c r="F779" s="4" t="str">
        <f t="shared" si="49"/>
        <v>-</v>
      </c>
      <c r="G779" s="4" t="str">
        <f t="shared" si="50"/>
        <v>FRIULI-VENEZIA GIULIA</v>
      </c>
      <c r="H779" s="4" t="str">
        <f t="shared" si="51"/>
        <v>-</v>
      </c>
    </row>
    <row r="780" spans="1:8" x14ac:dyDescent="0.2">
      <c r="A780" s="15" t="s">
        <v>1141</v>
      </c>
      <c r="B780" s="6" t="s">
        <v>7920</v>
      </c>
      <c r="C780" s="6" t="s">
        <v>7906</v>
      </c>
      <c r="D780" s="7">
        <v>10416</v>
      </c>
      <c r="E780" s="16">
        <f t="shared" si="48"/>
        <v>1.7480919306374709E-4</v>
      </c>
      <c r="F780" s="4" t="str">
        <f t="shared" si="49"/>
        <v>-</v>
      </c>
      <c r="G780" s="4" t="str">
        <f t="shared" si="50"/>
        <v>LIGURIA</v>
      </c>
      <c r="H780" s="4" t="str">
        <f t="shared" si="51"/>
        <v>-</v>
      </c>
    </row>
    <row r="781" spans="1:8" x14ac:dyDescent="0.2">
      <c r="A781" s="15" t="s">
        <v>1142</v>
      </c>
      <c r="B781" s="6" t="s">
        <v>7920</v>
      </c>
      <c r="C781" s="6" t="s">
        <v>7902</v>
      </c>
      <c r="D781" s="7">
        <v>621</v>
      </c>
      <c r="E781" s="16">
        <f t="shared" si="48"/>
        <v>1.0422091867567872E-5</v>
      </c>
      <c r="F781" s="4" t="str">
        <f t="shared" si="49"/>
        <v>-</v>
      </c>
      <c r="G781" s="4" t="str">
        <f t="shared" si="50"/>
        <v>LOMBARDIA</v>
      </c>
      <c r="H781" s="4" t="str">
        <f t="shared" si="51"/>
        <v>-</v>
      </c>
    </row>
    <row r="782" spans="1:8" x14ac:dyDescent="0.2">
      <c r="A782" s="15" t="s">
        <v>1143</v>
      </c>
      <c r="B782" s="6" t="s">
        <v>7956</v>
      </c>
      <c r="C782" s="6" t="s">
        <v>7907</v>
      </c>
      <c r="D782" s="7">
        <v>799</v>
      </c>
      <c r="E782" s="16">
        <f t="shared" si="48"/>
        <v>1.3409422547804717E-5</v>
      </c>
      <c r="F782" s="4" t="str">
        <f t="shared" si="49"/>
        <v>-</v>
      </c>
      <c r="G782" s="4" t="str">
        <f t="shared" si="50"/>
        <v>EMILIA-ROMAGNA</v>
      </c>
      <c r="H782" s="4" t="str">
        <f t="shared" si="51"/>
        <v>-</v>
      </c>
    </row>
    <row r="783" spans="1:8" x14ac:dyDescent="0.2">
      <c r="A783" s="15" t="s">
        <v>1144</v>
      </c>
      <c r="B783" s="6" t="s">
        <v>7956</v>
      </c>
      <c r="C783" s="6" t="s">
        <v>7907</v>
      </c>
      <c r="D783" s="7">
        <v>5263</v>
      </c>
      <c r="E783" s="16">
        <f t="shared" si="48"/>
        <v>8.8327648146553474E-5</v>
      </c>
      <c r="F783" s="4" t="str">
        <f t="shared" si="49"/>
        <v>-</v>
      </c>
      <c r="G783" s="4" t="str">
        <f t="shared" si="50"/>
        <v>EMILIA-ROMAGNA</v>
      </c>
      <c r="H783" s="4" t="str">
        <f t="shared" si="51"/>
        <v>-</v>
      </c>
    </row>
    <row r="784" spans="1:8" x14ac:dyDescent="0.2">
      <c r="A784" s="15" t="s">
        <v>1145</v>
      </c>
      <c r="B784" s="6" t="s">
        <v>7920</v>
      </c>
      <c r="C784" s="6" t="s">
        <v>7902</v>
      </c>
      <c r="D784" s="7">
        <v>2659</v>
      </c>
      <c r="E784" s="16">
        <f t="shared" si="48"/>
        <v>4.4625349880616701E-5</v>
      </c>
      <c r="F784" s="4" t="str">
        <f t="shared" si="49"/>
        <v>-</v>
      </c>
      <c r="G784" s="4" t="str">
        <f t="shared" si="50"/>
        <v>LOMBARDIA</v>
      </c>
      <c r="H784" s="4" t="str">
        <f t="shared" si="51"/>
        <v>-</v>
      </c>
    </row>
    <row r="785" spans="1:8" x14ac:dyDescent="0.2">
      <c r="A785" s="15" t="s">
        <v>1146</v>
      </c>
      <c r="B785" s="6" t="s">
        <v>7920</v>
      </c>
      <c r="C785" s="6" t="s">
        <v>7901</v>
      </c>
      <c r="D785" s="7">
        <v>11723</v>
      </c>
      <c r="E785" s="16">
        <f t="shared" si="48"/>
        <v>1.9674425597986821E-4</v>
      </c>
      <c r="F785" s="4" t="str">
        <f t="shared" si="49"/>
        <v>-</v>
      </c>
      <c r="G785" s="4" t="str">
        <f t="shared" si="50"/>
        <v>PIEMONTE</v>
      </c>
      <c r="H785" s="4" t="str">
        <f t="shared" si="51"/>
        <v>-</v>
      </c>
    </row>
    <row r="786" spans="1:8" x14ac:dyDescent="0.2">
      <c r="A786" s="15" t="s">
        <v>1147</v>
      </c>
      <c r="B786" s="6" t="s">
        <v>7994</v>
      </c>
      <c r="C786" s="6" t="s">
        <v>7917</v>
      </c>
      <c r="D786" s="7">
        <v>7021</v>
      </c>
      <c r="E786" s="16">
        <f t="shared" si="48"/>
        <v>1.1783173430304996E-4</v>
      </c>
      <c r="F786" s="4" t="str">
        <f t="shared" si="49"/>
        <v>-</v>
      </c>
      <c r="G786" s="4" t="str">
        <f t="shared" si="50"/>
        <v>SICILIA</v>
      </c>
      <c r="H786" s="4" t="str">
        <f t="shared" si="51"/>
        <v>-</v>
      </c>
    </row>
    <row r="787" spans="1:8" x14ac:dyDescent="0.2">
      <c r="A787" s="15" t="s">
        <v>1148</v>
      </c>
      <c r="B787" s="6" t="s">
        <v>7920</v>
      </c>
      <c r="C787" s="6" t="s">
        <v>7906</v>
      </c>
      <c r="D787" s="7">
        <v>463</v>
      </c>
      <c r="E787" s="16">
        <f t="shared" si="48"/>
        <v>7.770416319941908E-6</v>
      </c>
      <c r="F787" s="4" t="str">
        <f t="shared" si="49"/>
        <v>-</v>
      </c>
      <c r="G787" s="4" t="str">
        <f t="shared" si="50"/>
        <v>LIGURIA</v>
      </c>
      <c r="H787" s="4" t="str">
        <f t="shared" si="51"/>
        <v>-</v>
      </c>
    </row>
    <row r="788" spans="1:8" x14ac:dyDescent="0.2">
      <c r="A788" s="15" t="s">
        <v>1149</v>
      </c>
      <c r="B788" s="6" t="s">
        <v>7920</v>
      </c>
      <c r="C788" s="6" t="s">
        <v>7901</v>
      </c>
      <c r="D788" s="7">
        <v>1991</v>
      </c>
      <c r="E788" s="16">
        <f t="shared" si="48"/>
        <v>3.3414468451413256E-5</v>
      </c>
      <c r="F788" s="4" t="str">
        <f t="shared" si="49"/>
        <v>-</v>
      </c>
      <c r="G788" s="4" t="str">
        <f t="shared" si="50"/>
        <v>PIEMONTE</v>
      </c>
      <c r="H788" s="4" t="str">
        <f t="shared" si="51"/>
        <v>-</v>
      </c>
    </row>
    <row r="789" spans="1:8" x14ac:dyDescent="0.2">
      <c r="A789" s="15" t="s">
        <v>1150</v>
      </c>
      <c r="B789" s="4" t="s">
        <v>7920</v>
      </c>
      <c r="C789" s="6" t="s">
        <v>7906</v>
      </c>
      <c r="D789" s="7">
        <v>1008</v>
      </c>
      <c r="E789" s="16">
        <f t="shared" si="48"/>
        <v>1.691701868358843E-5</v>
      </c>
      <c r="F789" s="4" t="str">
        <f t="shared" si="49"/>
        <v>-</v>
      </c>
      <c r="G789" s="4" t="str">
        <f t="shared" si="50"/>
        <v>LIGURIA</v>
      </c>
      <c r="H789" s="4" t="str">
        <f t="shared" si="51"/>
        <v>-</v>
      </c>
    </row>
    <row r="790" spans="1:8" x14ac:dyDescent="0.2">
      <c r="A790" s="15" t="s">
        <v>1151</v>
      </c>
      <c r="B790" s="6" t="s">
        <v>7920</v>
      </c>
      <c r="C790" s="6" t="s">
        <v>7902</v>
      </c>
      <c r="D790" s="7">
        <v>4379</v>
      </c>
      <c r="E790" s="16">
        <f t="shared" si="48"/>
        <v>7.3491691285152512E-5</v>
      </c>
      <c r="F790" s="4" t="str">
        <f t="shared" si="49"/>
        <v>-</v>
      </c>
      <c r="G790" s="4" t="str">
        <f t="shared" si="50"/>
        <v>LOMBARDIA</v>
      </c>
      <c r="H790" s="4" t="str">
        <f t="shared" si="51"/>
        <v>-</v>
      </c>
    </row>
    <row r="791" spans="1:8" x14ac:dyDescent="0.2">
      <c r="A791" s="15" t="s">
        <v>1152</v>
      </c>
      <c r="B791" s="4" t="s">
        <v>7920</v>
      </c>
      <c r="C791" s="6" t="s">
        <v>7906</v>
      </c>
      <c r="D791" s="7">
        <v>5154</v>
      </c>
      <c r="E791" s="16">
        <f t="shared" si="48"/>
        <v>8.6498327673824175E-5</v>
      </c>
      <c r="F791" s="4" t="str">
        <f t="shared" si="49"/>
        <v>-</v>
      </c>
      <c r="G791" s="4" t="str">
        <f t="shared" si="50"/>
        <v>LIGURIA</v>
      </c>
      <c r="H791" s="4" t="str">
        <f t="shared" si="51"/>
        <v>-</v>
      </c>
    </row>
    <row r="792" spans="1:8" x14ac:dyDescent="0.2">
      <c r="A792" s="15" t="s">
        <v>1153</v>
      </c>
      <c r="B792" s="6" t="s">
        <v>7956</v>
      </c>
      <c r="C792" s="6" t="s">
        <v>7907</v>
      </c>
      <c r="D792" s="7">
        <v>2718</v>
      </c>
      <c r="E792" s="16">
        <f t="shared" si="48"/>
        <v>4.5615532521818799E-5</v>
      </c>
      <c r="F792" s="4" t="str">
        <f t="shared" si="49"/>
        <v>-</v>
      </c>
      <c r="G792" s="4" t="str">
        <f t="shared" si="50"/>
        <v>EMILIA-ROMAGNA</v>
      </c>
      <c r="H792" s="4" t="str">
        <f t="shared" si="51"/>
        <v>-</v>
      </c>
    </row>
    <row r="793" spans="1:8" x14ac:dyDescent="0.2">
      <c r="A793" s="15" t="s">
        <v>161</v>
      </c>
      <c r="B793" s="6" t="s">
        <v>7992</v>
      </c>
      <c r="C793" s="6" t="s">
        <v>7916</v>
      </c>
      <c r="D793" s="7">
        <v>7418</v>
      </c>
      <c r="E793" s="16">
        <f t="shared" si="48"/>
        <v>1.2449448868537597E-4</v>
      </c>
      <c r="F793" s="4" t="str">
        <f t="shared" si="49"/>
        <v>-</v>
      </c>
      <c r="G793" s="4" t="str">
        <f t="shared" si="50"/>
        <v>CALABRIA</v>
      </c>
      <c r="H793" s="4" t="str">
        <f t="shared" si="51"/>
        <v>-</v>
      </c>
    </row>
    <row r="794" spans="1:8" x14ac:dyDescent="0.2">
      <c r="A794" s="15" t="s">
        <v>1154</v>
      </c>
      <c r="B794" s="6" t="s">
        <v>7920</v>
      </c>
      <c r="C794" s="6" t="s">
        <v>7901</v>
      </c>
      <c r="D794" s="7">
        <v>550</v>
      </c>
      <c r="E794" s="16">
        <f t="shared" si="48"/>
        <v>9.2305161467992424E-6</v>
      </c>
      <c r="F794" s="4" t="str">
        <f t="shared" si="49"/>
        <v>-</v>
      </c>
      <c r="G794" s="4" t="str">
        <f t="shared" si="50"/>
        <v>PIEMONTE</v>
      </c>
      <c r="H794" s="4" t="str">
        <f t="shared" si="51"/>
        <v>-</v>
      </c>
    </row>
    <row r="795" spans="1:8" x14ac:dyDescent="0.2">
      <c r="A795" s="15" t="s">
        <v>1155</v>
      </c>
      <c r="B795" s="4" t="s">
        <v>7920</v>
      </c>
      <c r="C795" s="6" t="s">
        <v>7906</v>
      </c>
      <c r="D795" s="7">
        <v>2327</v>
      </c>
      <c r="E795" s="16">
        <f t="shared" si="48"/>
        <v>3.9053474679276063E-5</v>
      </c>
      <c r="F795" s="4" t="str">
        <f t="shared" si="49"/>
        <v>-</v>
      </c>
      <c r="G795" s="4" t="str">
        <f t="shared" si="50"/>
        <v>LIGURIA</v>
      </c>
      <c r="H795" s="4" t="str">
        <f t="shared" si="51"/>
        <v>-</v>
      </c>
    </row>
    <row r="796" spans="1:8" x14ac:dyDescent="0.2">
      <c r="A796" s="15" t="s">
        <v>1156</v>
      </c>
      <c r="B796" s="6" t="s">
        <v>7987</v>
      </c>
      <c r="C796" s="6" t="s">
        <v>7908</v>
      </c>
      <c r="D796" s="7">
        <v>7227</v>
      </c>
      <c r="E796" s="16">
        <f t="shared" si="48"/>
        <v>1.2128898216894204E-4</v>
      </c>
      <c r="F796" s="4" t="str">
        <f t="shared" si="49"/>
        <v>-</v>
      </c>
      <c r="G796" s="4" t="str">
        <f t="shared" si="50"/>
        <v>TOSCANA</v>
      </c>
      <c r="H796" s="4" t="str">
        <f t="shared" si="51"/>
        <v>-</v>
      </c>
    </row>
    <row r="797" spans="1:8" x14ac:dyDescent="0.2">
      <c r="A797" s="15" t="s">
        <v>1157</v>
      </c>
      <c r="B797" s="6" t="s">
        <v>7956</v>
      </c>
      <c r="C797" s="6" t="s">
        <v>7903</v>
      </c>
      <c r="D797" s="7">
        <v>2083</v>
      </c>
      <c r="E797" s="16">
        <f t="shared" si="48"/>
        <v>3.4958482061423311E-5</v>
      </c>
      <c r="F797" s="4" t="str">
        <f t="shared" si="49"/>
        <v>-</v>
      </c>
      <c r="G797" s="4" t="str">
        <f t="shared" si="50"/>
        <v>TRENTINO-ALTO ADIGE/SÜDTIROL</v>
      </c>
      <c r="H797" s="4" t="str">
        <f t="shared" si="51"/>
        <v>-</v>
      </c>
    </row>
    <row r="798" spans="1:8" x14ac:dyDescent="0.2">
      <c r="A798" s="15" t="s">
        <v>1158</v>
      </c>
      <c r="B798" s="6" t="s">
        <v>7920</v>
      </c>
      <c r="C798" s="6" t="s">
        <v>7901</v>
      </c>
      <c r="D798" s="7">
        <v>2588</v>
      </c>
      <c r="E798" s="16">
        <f t="shared" si="48"/>
        <v>4.3433774159848073E-5</v>
      </c>
      <c r="F798" s="4" t="str">
        <f t="shared" si="49"/>
        <v>-</v>
      </c>
      <c r="G798" s="4" t="str">
        <f t="shared" si="50"/>
        <v>PIEMONTE</v>
      </c>
      <c r="H798" s="4" t="str">
        <f t="shared" si="51"/>
        <v>-</v>
      </c>
    </row>
    <row r="799" spans="1:8" ht="12.75" x14ac:dyDescent="0.2">
      <c r="A799" s="4" t="s">
        <v>1159</v>
      </c>
      <c r="B799" s="4" t="s">
        <v>7956</v>
      </c>
      <c r="C799" s="68" t="s">
        <v>7903</v>
      </c>
      <c r="D799" s="7">
        <v>2501</v>
      </c>
      <c r="E799" s="16">
        <f t="shared" si="48"/>
        <v>4.1973674332990739E-5</v>
      </c>
      <c r="F799" s="4" t="str">
        <f t="shared" si="49"/>
        <v>-</v>
      </c>
      <c r="G799" s="4" t="str">
        <f t="shared" si="50"/>
        <v>TRENTINO-ALTO ADIGE/SÜDTIROL</v>
      </c>
      <c r="H799" s="4" t="str">
        <f t="shared" si="51"/>
        <v>-</v>
      </c>
    </row>
    <row r="800" spans="1:8" x14ac:dyDescent="0.2">
      <c r="A800" s="15" t="s">
        <v>1160</v>
      </c>
      <c r="B800" s="6" t="s">
        <v>7920</v>
      </c>
      <c r="C800" s="6" t="s">
        <v>7902</v>
      </c>
      <c r="D800" s="7">
        <v>1090</v>
      </c>
      <c r="E800" s="16">
        <f t="shared" si="48"/>
        <v>1.8293204727293043E-5</v>
      </c>
      <c r="F800" s="4" t="str">
        <f t="shared" si="49"/>
        <v>-</v>
      </c>
      <c r="G800" s="4" t="str">
        <f t="shared" si="50"/>
        <v>LOMBARDIA</v>
      </c>
      <c r="H800" s="4" t="str">
        <f t="shared" si="51"/>
        <v>-</v>
      </c>
    </row>
    <row r="801" spans="1:8" x14ac:dyDescent="0.2">
      <c r="A801" s="15" t="s">
        <v>1161</v>
      </c>
      <c r="B801" s="6" t="s">
        <v>7956</v>
      </c>
      <c r="C801" s="6" t="s">
        <v>7903</v>
      </c>
      <c r="D801" s="7">
        <v>707</v>
      </c>
      <c r="E801" s="16">
        <f t="shared" si="48"/>
        <v>1.1865408937794662E-5</v>
      </c>
      <c r="F801" s="4" t="str">
        <f t="shared" si="49"/>
        <v>-</v>
      </c>
      <c r="G801" s="4" t="str">
        <f t="shared" si="50"/>
        <v>TRENTINO-ALTO ADIGE/SÜDTIROL</v>
      </c>
      <c r="H801" s="4" t="str">
        <f t="shared" si="51"/>
        <v>-</v>
      </c>
    </row>
    <row r="802" spans="1:8" x14ac:dyDescent="0.2">
      <c r="A802" s="15" t="s">
        <v>1162</v>
      </c>
      <c r="B802" s="6" t="s">
        <v>7920</v>
      </c>
      <c r="C802" s="6" t="s">
        <v>7902</v>
      </c>
      <c r="D802" s="7">
        <v>5619</v>
      </c>
      <c r="E802" s="16">
        <f t="shared" si="48"/>
        <v>9.4302309507027164E-5</v>
      </c>
      <c r="F802" s="4" t="str">
        <f t="shared" si="49"/>
        <v>-</v>
      </c>
      <c r="G802" s="4" t="str">
        <f t="shared" si="50"/>
        <v>LOMBARDIA</v>
      </c>
      <c r="H802" s="4" t="str">
        <f t="shared" si="51"/>
        <v>-</v>
      </c>
    </row>
    <row r="803" spans="1:8" x14ac:dyDescent="0.2">
      <c r="A803" s="15" t="s">
        <v>1163</v>
      </c>
      <c r="B803" s="6" t="s">
        <v>7987</v>
      </c>
      <c r="C803" s="6" t="s">
        <v>7910</v>
      </c>
      <c r="D803" s="7">
        <v>643</v>
      </c>
      <c r="E803" s="16">
        <f t="shared" si="48"/>
        <v>1.0791312513439842E-5</v>
      </c>
      <c r="F803" s="4" t="str">
        <f t="shared" si="49"/>
        <v>-</v>
      </c>
      <c r="G803" s="4" t="str">
        <f t="shared" si="50"/>
        <v>MARCHE</v>
      </c>
      <c r="H803" s="4" t="str">
        <f t="shared" si="51"/>
        <v>-</v>
      </c>
    </row>
    <row r="804" spans="1:8" x14ac:dyDescent="0.2">
      <c r="A804" s="15" t="s">
        <v>1164</v>
      </c>
      <c r="B804" s="6" t="s">
        <v>7920</v>
      </c>
      <c r="C804" s="6" t="s">
        <v>7902</v>
      </c>
      <c r="D804" s="7">
        <v>1382</v>
      </c>
      <c r="E804" s="16">
        <f t="shared" si="48"/>
        <v>2.3193769663411915E-5</v>
      </c>
      <c r="F804" s="4" t="str">
        <f t="shared" si="49"/>
        <v>-</v>
      </c>
      <c r="G804" s="4" t="str">
        <f t="shared" si="50"/>
        <v>LOMBARDIA</v>
      </c>
      <c r="H804" s="4" t="str">
        <f t="shared" si="51"/>
        <v>-</v>
      </c>
    </row>
    <row r="805" spans="1:8" x14ac:dyDescent="0.2">
      <c r="A805" s="15" t="s">
        <v>1165</v>
      </c>
      <c r="B805" s="6" t="s">
        <v>7920</v>
      </c>
      <c r="C805" s="6" t="s">
        <v>7901</v>
      </c>
      <c r="D805" s="7">
        <v>12372</v>
      </c>
      <c r="E805" s="16">
        <f t="shared" si="48"/>
        <v>2.0763626503309131E-4</v>
      </c>
      <c r="F805" s="4" t="str">
        <f t="shared" si="49"/>
        <v>-</v>
      </c>
      <c r="G805" s="4" t="str">
        <f t="shared" si="50"/>
        <v>PIEMONTE</v>
      </c>
      <c r="H805" s="4" t="str">
        <f t="shared" si="51"/>
        <v>-</v>
      </c>
    </row>
    <row r="806" spans="1:8" x14ac:dyDescent="0.2">
      <c r="A806" s="15" t="s">
        <v>1166</v>
      </c>
      <c r="B806" s="6" t="s">
        <v>7920</v>
      </c>
      <c r="C806" s="6" t="s">
        <v>7902</v>
      </c>
      <c r="D806" s="7">
        <v>5496</v>
      </c>
      <c r="E806" s="16">
        <f t="shared" si="48"/>
        <v>9.2238030441470247E-5</v>
      </c>
      <c r="F806" s="4" t="str">
        <f t="shared" si="49"/>
        <v>-</v>
      </c>
      <c r="G806" s="4" t="str">
        <f t="shared" si="50"/>
        <v>LOMBARDIA</v>
      </c>
      <c r="H806" s="4" t="str">
        <f t="shared" si="51"/>
        <v>-</v>
      </c>
    </row>
    <row r="807" spans="1:8" x14ac:dyDescent="0.2">
      <c r="A807" s="15" t="s">
        <v>1167</v>
      </c>
      <c r="B807" s="6" t="s">
        <v>7920</v>
      </c>
      <c r="C807" s="6" t="s">
        <v>7902</v>
      </c>
      <c r="D807" s="7">
        <v>2213</v>
      </c>
      <c r="E807" s="16">
        <f t="shared" si="48"/>
        <v>3.7140240423394043E-5</v>
      </c>
      <c r="F807" s="4" t="str">
        <f t="shared" si="49"/>
        <v>-</v>
      </c>
      <c r="G807" s="4" t="str">
        <f t="shared" si="50"/>
        <v>LOMBARDIA</v>
      </c>
      <c r="H807" s="4" t="str">
        <f t="shared" si="51"/>
        <v>-</v>
      </c>
    </row>
    <row r="808" spans="1:8" x14ac:dyDescent="0.2">
      <c r="A808" s="15" t="s">
        <v>1168</v>
      </c>
      <c r="B808" s="6" t="s">
        <v>7987</v>
      </c>
      <c r="C808" s="6" t="s">
        <v>7908</v>
      </c>
      <c r="D808" s="7">
        <v>17854</v>
      </c>
      <c r="E808" s="16">
        <f t="shared" si="48"/>
        <v>2.9963933688173397E-4</v>
      </c>
      <c r="F808" s="4" t="str">
        <f t="shared" si="49"/>
        <v>-</v>
      </c>
      <c r="G808" s="4" t="str">
        <f t="shared" si="50"/>
        <v>TOSCANA</v>
      </c>
      <c r="H808" s="4" t="str">
        <f t="shared" si="51"/>
        <v>-</v>
      </c>
    </row>
    <row r="809" spans="1:8" x14ac:dyDescent="0.2">
      <c r="A809" s="15" t="s">
        <v>1169</v>
      </c>
      <c r="B809" s="6" t="s">
        <v>7920</v>
      </c>
      <c r="C809" s="6" t="s">
        <v>7901</v>
      </c>
      <c r="D809" s="7">
        <v>1470</v>
      </c>
      <c r="E809" s="16">
        <f t="shared" si="48"/>
        <v>2.4670652246899794E-5</v>
      </c>
      <c r="F809" s="4" t="str">
        <f t="shared" si="49"/>
        <v>-</v>
      </c>
      <c r="G809" s="4" t="str">
        <f t="shared" si="50"/>
        <v>PIEMONTE</v>
      </c>
      <c r="H809" s="4" t="str">
        <f t="shared" si="51"/>
        <v>-</v>
      </c>
    </row>
    <row r="810" spans="1:8" x14ac:dyDescent="0.2">
      <c r="A810" s="15" t="s">
        <v>1170</v>
      </c>
      <c r="B810" s="6" t="s">
        <v>7920</v>
      </c>
      <c r="C810" s="6" t="s">
        <v>7902</v>
      </c>
      <c r="D810" s="7">
        <v>1035</v>
      </c>
      <c r="E810" s="16">
        <f t="shared" si="48"/>
        <v>1.7370153112613118E-5</v>
      </c>
      <c r="F810" s="4" t="str">
        <f t="shared" si="49"/>
        <v>-</v>
      </c>
      <c r="G810" s="4" t="str">
        <f t="shared" si="50"/>
        <v>LOMBARDIA</v>
      </c>
      <c r="H810" s="4" t="str">
        <f t="shared" si="51"/>
        <v>-</v>
      </c>
    </row>
    <row r="811" spans="1:8" x14ac:dyDescent="0.2">
      <c r="A811" s="15" t="s">
        <v>1171</v>
      </c>
      <c r="B811" s="6" t="s">
        <v>7920</v>
      </c>
      <c r="C811" s="6" t="s">
        <v>7901</v>
      </c>
      <c r="D811" s="7">
        <v>4929</v>
      </c>
      <c r="E811" s="16">
        <f t="shared" si="48"/>
        <v>8.2722207431951754E-5</v>
      </c>
      <c r="F811" s="4" t="str">
        <f t="shared" si="49"/>
        <v>-</v>
      </c>
      <c r="G811" s="4" t="str">
        <f t="shared" si="50"/>
        <v>PIEMONTE</v>
      </c>
      <c r="H811" s="4" t="str">
        <f t="shared" si="51"/>
        <v>-</v>
      </c>
    </row>
    <row r="812" spans="1:8" x14ac:dyDescent="0.2">
      <c r="A812" s="15" t="s">
        <v>1172</v>
      </c>
      <c r="B812" s="6" t="s">
        <v>7956</v>
      </c>
      <c r="C812" s="6" t="s">
        <v>7907</v>
      </c>
      <c r="D812" s="7">
        <v>3302</v>
      </c>
      <c r="E812" s="16">
        <f t="shared" si="48"/>
        <v>5.5416662394056543E-5</v>
      </c>
      <c r="F812" s="4" t="str">
        <f t="shared" si="49"/>
        <v>-</v>
      </c>
      <c r="G812" s="4" t="str">
        <f t="shared" si="50"/>
        <v>EMILIA-ROMAGNA</v>
      </c>
      <c r="H812" s="4" t="str">
        <f t="shared" si="51"/>
        <v>-</v>
      </c>
    </row>
    <row r="813" spans="1:8" x14ac:dyDescent="0.2">
      <c r="A813" s="15" t="s">
        <v>1173</v>
      </c>
      <c r="B813" s="6" t="s">
        <v>7956</v>
      </c>
      <c r="C813" s="6" t="s">
        <v>7907</v>
      </c>
      <c r="D813" s="7">
        <v>7275</v>
      </c>
      <c r="E813" s="16">
        <f t="shared" si="48"/>
        <v>1.2209455448720816E-4</v>
      </c>
      <c r="F813" s="4" t="str">
        <f t="shared" si="49"/>
        <v>-</v>
      </c>
      <c r="G813" s="4" t="str">
        <f t="shared" si="50"/>
        <v>EMILIA-ROMAGNA</v>
      </c>
      <c r="H813" s="4" t="str">
        <f t="shared" si="51"/>
        <v>-</v>
      </c>
    </row>
    <row r="814" spans="1:8" x14ac:dyDescent="0.2">
      <c r="A814" s="4" t="s">
        <v>1174</v>
      </c>
      <c r="B814" s="4" t="s">
        <v>7956</v>
      </c>
      <c r="C814" s="4" t="s">
        <v>7904</v>
      </c>
      <c r="D814" s="7">
        <v>13418</v>
      </c>
      <c r="E814" s="16">
        <f t="shared" si="48"/>
        <v>2.2519102846864042E-4</v>
      </c>
      <c r="F814" s="4" t="str">
        <f t="shared" si="49"/>
        <v>-</v>
      </c>
      <c r="G814" s="4" t="str">
        <f t="shared" si="50"/>
        <v>VENETO</v>
      </c>
      <c r="H814" s="4" t="str">
        <f t="shared" si="51"/>
        <v>-</v>
      </c>
    </row>
    <row r="815" spans="1:8" x14ac:dyDescent="0.2">
      <c r="A815" s="15" t="s">
        <v>1175</v>
      </c>
      <c r="B815" s="6" t="s">
        <v>7956</v>
      </c>
      <c r="C815" s="6" t="s">
        <v>7903</v>
      </c>
      <c r="D815" s="7">
        <v>6826</v>
      </c>
      <c r="E815" s="16">
        <f t="shared" si="48"/>
        <v>1.1455909676009387E-4</v>
      </c>
      <c r="F815" s="4" t="str">
        <f t="shared" si="49"/>
        <v>-</v>
      </c>
      <c r="G815" s="4" t="str">
        <f t="shared" si="50"/>
        <v>TRENTINO-ALTO ADIGE/SÜDTIROL</v>
      </c>
      <c r="H815" s="4" t="str">
        <f t="shared" si="51"/>
        <v>-</v>
      </c>
    </row>
    <row r="816" spans="1:8" x14ac:dyDescent="0.2">
      <c r="A816" s="15" t="s">
        <v>1176</v>
      </c>
      <c r="B816" s="6" t="s">
        <v>7987</v>
      </c>
      <c r="C816" s="6" t="s">
        <v>7911</v>
      </c>
      <c r="D816" s="7">
        <v>990</v>
      </c>
      <c r="E816" s="16">
        <f t="shared" si="48"/>
        <v>1.6614929064238635E-5</v>
      </c>
      <c r="F816" s="4" t="str">
        <f t="shared" si="49"/>
        <v>-</v>
      </c>
      <c r="G816" s="4" t="str">
        <f t="shared" si="50"/>
        <v>LAZIO</v>
      </c>
      <c r="H816" s="4" t="str">
        <f t="shared" si="51"/>
        <v>-</v>
      </c>
    </row>
    <row r="817" spans="1:8" x14ac:dyDescent="0.2">
      <c r="A817" s="15" t="s">
        <v>1177</v>
      </c>
      <c r="B817" s="6" t="s">
        <v>7956</v>
      </c>
      <c r="C817" s="6" t="s">
        <v>7904</v>
      </c>
      <c r="D817" s="7">
        <v>6981</v>
      </c>
      <c r="E817" s="16">
        <f t="shared" si="48"/>
        <v>1.171604240378282E-4</v>
      </c>
      <c r="F817" s="4" t="str">
        <f t="shared" si="49"/>
        <v>-</v>
      </c>
      <c r="G817" s="4" t="str">
        <f t="shared" si="50"/>
        <v>VENETO</v>
      </c>
      <c r="H817" s="4" t="str">
        <f t="shared" si="51"/>
        <v>-</v>
      </c>
    </row>
    <row r="818" spans="1:8" x14ac:dyDescent="0.2">
      <c r="A818" s="15" t="s">
        <v>1178</v>
      </c>
      <c r="B818" s="6" t="s">
        <v>7920</v>
      </c>
      <c r="C818" s="6" t="s">
        <v>7901</v>
      </c>
      <c r="D818" s="7">
        <v>2295</v>
      </c>
      <c r="E818" s="16">
        <f t="shared" si="48"/>
        <v>3.8516426467098657E-5</v>
      </c>
      <c r="F818" s="4" t="str">
        <f t="shared" si="49"/>
        <v>-</v>
      </c>
      <c r="G818" s="4" t="str">
        <f t="shared" si="50"/>
        <v>PIEMONTE</v>
      </c>
      <c r="H818" s="4" t="str">
        <f t="shared" si="51"/>
        <v>-</v>
      </c>
    </row>
    <row r="819" spans="1:8" x14ac:dyDescent="0.2">
      <c r="A819" s="15" t="s">
        <v>1179</v>
      </c>
      <c r="B819" s="6" t="s">
        <v>7920</v>
      </c>
      <c r="C819" s="6" t="s">
        <v>7902</v>
      </c>
      <c r="D819" s="7">
        <v>14400</v>
      </c>
      <c r="E819" s="16">
        <f t="shared" si="48"/>
        <v>2.4167169547983472E-4</v>
      </c>
      <c r="F819" s="4" t="str">
        <f t="shared" si="49"/>
        <v>-</v>
      </c>
      <c r="G819" s="4" t="str">
        <f t="shared" si="50"/>
        <v>LOMBARDIA</v>
      </c>
      <c r="H819" s="4" t="str">
        <f t="shared" si="51"/>
        <v>-</v>
      </c>
    </row>
    <row r="820" spans="1:8" x14ac:dyDescent="0.2">
      <c r="A820" s="4" t="s">
        <v>1180</v>
      </c>
      <c r="B820" s="4" t="s">
        <v>7956</v>
      </c>
      <c r="C820" s="4" t="s">
        <v>7902</v>
      </c>
      <c r="D820" s="7">
        <v>46021</v>
      </c>
      <c r="E820" s="16">
        <f t="shared" si="48"/>
        <v>7.7235924289426896E-4</v>
      </c>
      <c r="F820" s="4" t="str">
        <f t="shared" si="49"/>
        <v>-</v>
      </c>
      <c r="G820" s="4" t="str">
        <f t="shared" si="50"/>
        <v>LOMBARDIA</v>
      </c>
      <c r="H820" s="4" t="str">
        <f t="shared" si="51"/>
        <v>-</v>
      </c>
    </row>
    <row r="821" spans="1:8" x14ac:dyDescent="0.2">
      <c r="A821" s="15" t="s">
        <v>1181</v>
      </c>
      <c r="B821" s="6" t="s">
        <v>7920</v>
      </c>
      <c r="C821" s="6" t="s">
        <v>7901</v>
      </c>
      <c r="D821" s="7">
        <v>3643</v>
      </c>
      <c r="E821" s="16">
        <f t="shared" si="48"/>
        <v>6.1139582405072071E-5</v>
      </c>
      <c r="F821" s="4" t="str">
        <f t="shared" si="49"/>
        <v>-</v>
      </c>
      <c r="G821" s="4" t="str">
        <f t="shared" si="50"/>
        <v>PIEMONTE</v>
      </c>
      <c r="H821" s="4" t="str">
        <f t="shared" si="51"/>
        <v>-</v>
      </c>
    </row>
    <row r="822" spans="1:8" x14ac:dyDescent="0.2">
      <c r="A822" s="15" t="s">
        <v>7952</v>
      </c>
      <c r="B822" s="6" t="s">
        <v>7920</v>
      </c>
      <c r="C822" s="6" t="s">
        <v>7902</v>
      </c>
      <c r="D822" s="7">
        <v>790</v>
      </c>
      <c r="E822" s="16">
        <f t="shared" si="48"/>
        <v>1.325837773812982E-5</v>
      </c>
      <c r="F822" s="4" t="str">
        <f t="shared" si="49"/>
        <v>-</v>
      </c>
      <c r="G822" s="4" t="str">
        <f t="shared" si="50"/>
        <v>LOMBARDIA</v>
      </c>
      <c r="H822" s="4" t="str">
        <f t="shared" si="51"/>
        <v>-</v>
      </c>
    </row>
    <row r="823" spans="1:8" x14ac:dyDescent="0.2">
      <c r="A823" s="15" t="s">
        <v>1182</v>
      </c>
      <c r="B823" s="6" t="s">
        <v>7920</v>
      </c>
      <c r="C823" s="6" t="s">
        <v>7901</v>
      </c>
      <c r="D823" s="7">
        <v>2083</v>
      </c>
      <c r="E823" s="16">
        <f t="shared" si="48"/>
        <v>3.4958482061423311E-5</v>
      </c>
      <c r="F823" s="4" t="str">
        <f t="shared" si="49"/>
        <v>-</v>
      </c>
      <c r="G823" s="4" t="str">
        <f t="shared" si="50"/>
        <v>PIEMONTE</v>
      </c>
      <c r="H823" s="4" t="str">
        <f t="shared" si="51"/>
        <v>-</v>
      </c>
    </row>
    <row r="824" spans="1:8" x14ac:dyDescent="0.2">
      <c r="A824" s="15" t="s">
        <v>1183</v>
      </c>
      <c r="B824" s="6" t="s">
        <v>7920</v>
      </c>
      <c r="C824" s="6" t="s">
        <v>7901</v>
      </c>
      <c r="D824" s="7">
        <v>389</v>
      </c>
      <c r="E824" s="16">
        <f t="shared" si="48"/>
        <v>6.5284923292816459E-6</v>
      </c>
      <c r="F824" s="4" t="str">
        <f t="shared" si="49"/>
        <v>-</v>
      </c>
      <c r="G824" s="4" t="str">
        <f t="shared" si="50"/>
        <v>PIEMONTE</v>
      </c>
      <c r="H824" s="4" t="str">
        <f t="shared" si="51"/>
        <v>-</v>
      </c>
    </row>
    <row r="825" spans="1:8" x14ac:dyDescent="0.2">
      <c r="A825" s="15" t="s">
        <v>1184</v>
      </c>
      <c r="B825" s="6" t="s">
        <v>7920</v>
      </c>
      <c r="C825" s="6" t="s">
        <v>7901</v>
      </c>
      <c r="D825" s="7">
        <v>21166</v>
      </c>
      <c r="E825" s="16">
        <f t="shared" si="48"/>
        <v>3.5522382684209593E-4</v>
      </c>
      <c r="F825" s="4" t="str">
        <f t="shared" si="49"/>
        <v>-</v>
      </c>
      <c r="G825" s="4" t="str">
        <f t="shared" si="50"/>
        <v>PIEMONTE</v>
      </c>
      <c r="H825" s="4" t="str">
        <f t="shared" si="51"/>
        <v>-</v>
      </c>
    </row>
    <row r="826" spans="1:8" x14ac:dyDescent="0.2">
      <c r="A826" s="15" t="s">
        <v>1185</v>
      </c>
      <c r="B826" s="6" t="s">
        <v>7920</v>
      </c>
      <c r="C826" s="6" t="s">
        <v>7906</v>
      </c>
      <c r="D826" s="7">
        <v>873</v>
      </c>
      <c r="E826" s="16">
        <f t="shared" si="48"/>
        <v>1.4651346538464979E-5</v>
      </c>
      <c r="F826" s="4" t="str">
        <f t="shared" si="49"/>
        <v>-</v>
      </c>
      <c r="G826" s="4" t="str">
        <f t="shared" si="50"/>
        <v>LIGURIA</v>
      </c>
      <c r="H826" s="4" t="str">
        <f t="shared" si="51"/>
        <v>-</v>
      </c>
    </row>
    <row r="827" spans="1:8" x14ac:dyDescent="0.2">
      <c r="A827" s="15" t="s">
        <v>1186</v>
      </c>
      <c r="B827" s="6" t="s">
        <v>7920</v>
      </c>
      <c r="C827" s="6" t="s">
        <v>7901</v>
      </c>
      <c r="D827" s="7">
        <v>835</v>
      </c>
      <c r="E827" s="16">
        <f t="shared" si="48"/>
        <v>1.4013601786504303E-5</v>
      </c>
      <c r="F827" s="4" t="str">
        <f t="shared" si="49"/>
        <v>-</v>
      </c>
      <c r="G827" s="4" t="str">
        <f t="shared" si="50"/>
        <v>PIEMONTE</v>
      </c>
      <c r="H827" s="4" t="str">
        <f t="shared" si="51"/>
        <v>-</v>
      </c>
    </row>
    <row r="828" spans="1:8" x14ac:dyDescent="0.2">
      <c r="A828" s="15" t="s">
        <v>1187</v>
      </c>
      <c r="B828" s="6" t="s">
        <v>7920</v>
      </c>
      <c r="C828" s="6" t="s">
        <v>7901</v>
      </c>
      <c r="D828" s="7">
        <v>335</v>
      </c>
      <c r="E828" s="16">
        <f t="shared" si="48"/>
        <v>5.622223471232266E-6</v>
      </c>
      <c r="F828" s="4" t="str">
        <f t="shared" si="49"/>
        <v>-</v>
      </c>
      <c r="G828" s="4" t="str">
        <f t="shared" si="50"/>
        <v>PIEMONTE</v>
      </c>
      <c r="H828" s="4" t="str">
        <f t="shared" si="51"/>
        <v>-</v>
      </c>
    </row>
    <row r="829" spans="1:8" x14ac:dyDescent="0.2">
      <c r="A829" s="15" t="s">
        <v>1188</v>
      </c>
      <c r="B829" s="6" t="s">
        <v>7920</v>
      </c>
      <c r="C829" s="6" t="s">
        <v>7901</v>
      </c>
      <c r="D829" s="7">
        <v>2320</v>
      </c>
      <c r="E829" s="16">
        <f t="shared" si="48"/>
        <v>3.8935995382862261E-5</v>
      </c>
      <c r="F829" s="4" t="str">
        <f t="shared" si="49"/>
        <v>-</v>
      </c>
      <c r="G829" s="4" t="str">
        <f t="shared" si="50"/>
        <v>PIEMONTE</v>
      </c>
      <c r="H829" s="4" t="str">
        <f t="shared" si="51"/>
        <v>-</v>
      </c>
    </row>
    <row r="830" spans="1:8" x14ac:dyDescent="0.2">
      <c r="A830" s="15" t="s">
        <v>1189</v>
      </c>
      <c r="B830" s="6" t="s">
        <v>7956</v>
      </c>
      <c r="C830" s="6" t="s">
        <v>7907</v>
      </c>
      <c r="D830" s="7">
        <v>7631</v>
      </c>
      <c r="E830" s="16">
        <f t="shared" si="48"/>
        <v>1.2806921584768185E-4</v>
      </c>
      <c r="F830" s="4" t="str">
        <f t="shared" si="49"/>
        <v>-</v>
      </c>
      <c r="G830" s="4" t="str">
        <f t="shared" si="50"/>
        <v>EMILIA-ROMAGNA</v>
      </c>
      <c r="H830" s="4" t="str">
        <f t="shared" si="51"/>
        <v>-</v>
      </c>
    </row>
    <row r="831" spans="1:8" x14ac:dyDescent="0.2">
      <c r="A831" s="15" t="s">
        <v>1190</v>
      </c>
      <c r="B831" s="6" t="s">
        <v>7920</v>
      </c>
      <c r="C831" s="6" t="s">
        <v>7901</v>
      </c>
      <c r="D831" s="7">
        <v>617</v>
      </c>
      <c r="E831" s="16">
        <f t="shared" si="48"/>
        <v>1.0354960841045695E-5</v>
      </c>
      <c r="F831" s="4" t="str">
        <f t="shared" si="49"/>
        <v>-</v>
      </c>
      <c r="G831" s="4" t="str">
        <f t="shared" si="50"/>
        <v>PIEMONTE</v>
      </c>
      <c r="H831" s="4" t="str">
        <f t="shared" si="51"/>
        <v>-</v>
      </c>
    </row>
    <row r="832" spans="1:8" x14ac:dyDescent="0.2">
      <c r="A832" s="15" t="s">
        <v>1191</v>
      </c>
      <c r="B832" s="6" t="s">
        <v>7920</v>
      </c>
      <c r="C832" s="6" t="s">
        <v>7902</v>
      </c>
      <c r="D832" s="7">
        <v>423</v>
      </c>
      <c r="E832" s="16">
        <f t="shared" si="48"/>
        <v>7.0991060547201445E-6</v>
      </c>
      <c r="F832" s="4" t="str">
        <f t="shared" si="49"/>
        <v>-</v>
      </c>
      <c r="G832" s="4" t="str">
        <f t="shared" si="50"/>
        <v>LOMBARDIA</v>
      </c>
      <c r="H832" s="4" t="str">
        <f t="shared" si="51"/>
        <v>-</v>
      </c>
    </row>
    <row r="833" spans="1:8" x14ac:dyDescent="0.2">
      <c r="A833" s="15" t="s">
        <v>1192</v>
      </c>
      <c r="B833" s="6" t="s">
        <v>7956</v>
      </c>
      <c r="C833" s="6" t="s">
        <v>7904</v>
      </c>
      <c r="D833" s="7">
        <v>8478</v>
      </c>
      <c r="E833" s="16">
        <f t="shared" si="48"/>
        <v>1.4228421071375269E-4</v>
      </c>
      <c r="F833" s="4" t="str">
        <f t="shared" si="49"/>
        <v>-</v>
      </c>
      <c r="G833" s="4" t="str">
        <f t="shared" si="50"/>
        <v>VENETO</v>
      </c>
      <c r="H833" s="4" t="str">
        <f t="shared" si="51"/>
        <v>-</v>
      </c>
    </row>
    <row r="834" spans="1:8" x14ac:dyDescent="0.2">
      <c r="A834" s="15" t="s">
        <v>1193</v>
      </c>
      <c r="B834" s="6" t="s">
        <v>7987</v>
      </c>
      <c r="C834" s="6" t="s">
        <v>7911</v>
      </c>
      <c r="D834" s="7">
        <v>4615</v>
      </c>
      <c r="E834" s="16">
        <f t="shared" si="48"/>
        <v>7.7452421849960918E-5</v>
      </c>
      <c r="F834" s="4" t="str">
        <f t="shared" si="49"/>
        <v>-</v>
      </c>
      <c r="G834" s="4" t="str">
        <f t="shared" si="50"/>
        <v>LAZIO</v>
      </c>
      <c r="H834" s="4" t="str">
        <f t="shared" si="51"/>
        <v>-</v>
      </c>
    </row>
    <row r="835" spans="1:8" x14ac:dyDescent="0.2">
      <c r="A835" s="15" t="s">
        <v>1194</v>
      </c>
      <c r="B835" s="6" t="s">
        <v>7920</v>
      </c>
      <c r="C835" s="6" t="s">
        <v>7902</v>
      </c>
      <c r="D835" s="7">
        <v>9094</v>
      </c>
      <c r="E835" s="16">
        <f t="shared" ref="E835:E898" si="52">IFERROR((D835/$K$2),"DATO MANCANTE")</f>
        <v>1.5262238879816783E-4</v>
      </c>
      <c r="F835" s="4" t="str">
        <f t="shared" ref="F835:F898" si="53">IF(D835&gt;300000,"TROVATO","-")</f>
        <v>-</v>
      </c>
      <c r="G835" s="4" t="str">
        <f t="shared" ref="G835:G898" si="54">IF(AND(D835&gt;50000,D835&lt;100000),"COMPRESO",C835)</f>
        <v>LOMBARDIA</v>
      </c>
      <c r="H835" s="4" t="str">
        <f t="shared" ref="H835:H898" si="55">IF(D835&gt;500000,"SI","-")</f>
        <v>-</v>
      </c>
    </row>
    <row r="836" spans="1:8" x14ac:dyDescent="0.2">
      <c r="A836" s="15" t="s">
        <v>1195</v>
      </c>
      <c r="B836" s="6" t="s">
        <v>7920</v>
      </c>
      <c r="C836" s="6" t="s">
        <v>7901</v>
      </c>
      <c r="D836" s="7">
        <v>13031</v>
      </c>
      <c r="E836" s="16">
        <f t="shared" si="52"/>
        <v>2.1869610165261986E-4</v>
      </c>
      <c r="F836" s="4" t="str">
        <f t="shared" si="53"/>
        <v>-</v>
      </c>
      <c r="G836" s="4" t="str">
        <f t="shared" si="54"/>
        <v>PIEMONTE</v>
      </c>
      <c r="H836" s="4" t="str">
        <f t="shared" si="55"/>
        <v>-</v>
      </c>
    </row>
    <row r="837" spans="1:8" x14ac:dyDescent="0.2">
      <c r="A837" s="15" t="s">
        <v>1196</v>
      </c>
      <c r="B837" s="4" t="s">
        <v>7920</v>
      </c>
      <c r="C837" s="6" t="s">
        <v>7906</v>
      </c>
      <c r="D837" s="7">
        <v>401</v>
      </c>
      <c r="E837" s="16">
        <f t="shared" si="52"/>
        <v>6.7298854088481749E-6</v>
      </c>
      <c r="F837" s="4" t="str">
        <f t="shared" si="53"/>
        <v>-</v>
      </c>
      <c r="G837" s="4" t="str">
        <f t="shared" si="54"/>
        <v>LIGURIA</v>
      </c>
      <c r="H837" s="4" t="str">
        <f t="shared" si="55"/>
        <v>-</v>
      </c>
    </row>
    <row r="838" spans="1:8" x14ac:dyDescent="0.2">
      <c r="A838" s="15" t="s">
        <v>1197</v>
      </c>
      <c r="B838" s="6" t="s">
        <v>7920</v>
      </c>
      <c r="C838" s="6" t="s">
        <v>7902</v>
      </c>
      <c r="D838" s="7">
        <v>4036</v>
      </c>
      <c r="E838" s="16">
        <f t="shared" si="52"/>
        <v>6.7735205760875895E-5</v>
      </c>
      <c r="F838" s="4" t="str">
        <f t="shared" si="53"/>
        <v>-</v>
      </c>
      <c r="G838" s="4" t="str">
        <f t="shared" si="54"/>
        <v>LOMBARDIA</v>
      </c>
      <c r="H838" s="4" t="str">
        <f t="shared" si="55"/>
        <v>-</v>
      </c>
    </row>
    <row r="839" spans="1:8" x14ac:dyDescent="0.2">
      <c r="A839" s="15" t="s">
        <v>1198</v>
      </c>
      <c r="B839" s="6" t="s">
        <v>7920</v>
      </c>
      <c r="C839" s="6" t="s">
        <v>7902</v>
      </c>
      <c r="D839" s="7">
        <v>2589</v>
      </c>
      <c r="E839" s="16">
        <f t="shared" si="52"/>
        <v>4.3450556916478617E-5</v>
      </c>
      <c r="F839" s="4" t="str">
        <f t="shared" si="53"/>
        <v>-</v>
      </c>
      <c r="G839" s="4" t="str">
        <f t="shared" si="54"/>
        <v>LOMBARDIA</v>
      </c>
      <c r="H839" s="4" t="str">
        <f t="shared" si="55"/>
        <v>-</v>
      </c>
    </row>
    <row r="840" spans="1:8" x14ac:dyDescent="0.2">
      <c r="A840" s="15" t="s">
        <v>1199</v>
      </c>
      <c r="B840" s="6" t="s">
        <v>7920</v>
      </c>
      <c r="C840" s="6" t="s">
        <v>7902</v>
      </c>
      <c r="D840" s="7">
        <v>2630</v>
      </c>
      <c r="E840" s="16">
        <f t="shared" si="52"/>
        <v>4.4138649938330921E-5</v>
      </c>
      <c r="F840" s="4" t="str">
        <f t="shared" si="53"/>
        <v>-</v>
      </c>
      <c r="G840" s="4" t="str">
        <f t="shared" si="54"/>
        <v>LOMBARDIA</v>
      </c>
      <c r="H840" s="4" t="str">
        <f t="shared" si="55"/>
        <v>-</v>
      </c>
    </row>
    <row r="841" spans="1:8" x14ac:dyDescent="0.2">
      <c r="A841" s="15" t="s">
        <v>1200</v>
      </c>
      <c r="B841" s="6" t="s">
        <v>7994</v>
      </c>
      <c r="C841" s="6" t="s">
        <v>7918</v>
      </c>
      <c r="D841" s="7">
        <v>165</v>
      </c>
      <c r="E841" s="16">
        <f t="shared" si="52"/>
        <v>2.7691548440397726E-6</v>
      </c>
      <c r="F841" s="4" t="str">
        <f t="shared" si="53"/>
        <v>-</v>
      </c>
      <c r="G841" s="4" t="str">
        <f t="shared" si="54"/>
        <v>SARDEGNA</v>
      </c>
      <c r="H841" s="4" t="str">
        <f t="shared" si="55"/>
        <v>-</v>
      </c>
    </row>
    <row r="842" spans="1:8" x14ac:dyDescent="0.2">
      <c r="A842" s="15" t="s">
        <v>1201</v>
      </c>
      <c r="B842" s="6" t="s">
        <v>7994</v>
      </c>
      <c r="C842" s="6" t="s">
        <v>7918</v>
      </c>
      <c r="D842" s="7">
        <v>2190</v>
      </c>
      <c r="E842" s="16">
        <f t="shared" si="52"/>
        <v>3.6754237020891528E-5</v>
      </c>
      <c r="F842" s="4" t="str">
        <f t="shared" si="53"/>
        <v>-</v>
      </c>
      <c r="G842" s="4" t="str">
        <f t="shared" si="54"/>
        <v>SARDEGNA</v>
      </c>
      <c r="H842" s="4" t="str">
        <f t="shared" si="55"/>
        <v>-</v>
      </c>
    </row>
    <row r="843" spans="1:8" x14ac:dyDescent="0.2">
      <c r="A843" s="15" t="s">
        <v>1202</v>
      </c>
      <c r="B843" s="6" t="s">
        <v>7992</v>
      </c>
      <c r="C843" s="6" t="s">
        <v>7912</v>
      </c>
      <c r="D843" s="7">
        <v>368</v>
      </c>
      <c r="E843" s="16">
        <f t="shared" si="52"/>
        <v>6.1760544400402205E-6</v>
      </c>
      <c r="F843" s="4" t="str">
        <f t="shared" si="53"/>
        <v>-</v>
      </c>
      <c r="G843" s="4" t="str">
        <f t="shared" si="54"/>
        <v>ABRUZZO</v>
      </c>
      <c r="H843" s="4" t="str">
        <f t="shared" si="55"/>
        <v>-</v>
      </c>
    </row>
    <row r="844" spans="1:8" x14ac:dyDescent="0.2">
      <c r="A844" s="15" t="s">
        <v>1203</v>
      </c>
      <c r="B844" s="6" t="s">
        <v>7920</v>
      </c>
      <c r="C844" s="6" t="s">
        <v>7901</v>
      </c>
      <c r="D844" s="7">
        <v>880</v>
      </c>
      <c r="E844" s="16">
        <f t="shared" si="52"/>
        <v>1.4768825834878787E-5</v>
      </c>
      <c r="F844" s="4" t="str">
        <f t="shared" si="53"/>
        <v>-</v>
      </c>
      <c r="G844" s="4" t="str">
        <f t="shared" si="54"/>
        <v>PIEMONTE</v>
      </c>
      <c r="H844" s="4" t="str">
        <f t="shared" si="55"/>
        <v>-</v>
      </c>
    </row>
    <row r="845" spans="1:8" x14ac:dyDescent="0.2">
      <c r="A845" s="15" t="s">
        <v>1204</v>
      </c>
      <c r="B845" s="6" t="s">
        <v>7956</v>
      </c>
      <c r="C845" s="6" t="s">
        <v>7904</v>
      </c>
      <c r="D845" s="7">
        <v>5913</v>
      </c>
      <c r="E845" s="16">
        <f t="shared" si="52"/>
        <v>9.9236439956407131E-5</v>
      </c>
      <c r="F845" s="4" t="str">
        <f t="shared" si="53"/>
        <v>-</v>
      </c>
      <c r="G845" s="4" t="str">
        <f t="shared" si="54"/>
        <v>VENETO</v>
      </c>
      <c r="H845" s="4" t="str">
        <f t="shared" si="55"/>
        <v>-</v>
      </c>
    </row>
    <row r="846" spans="1:8" x14ac:dyDescent="0.2">
      <c r="A846" s="15" t="s">
        <v>1205</v>
      </c>
      <c r="B846" s="6" t="s">
        <v>7994</v>
      </c>
      <c r="C846" s="6" t="s">
        <v>7918</v>
      </c>
      <c r="D846" s="7">
        <v>1417</v>
      </c>
      <c r="E846" s="16">
        <f t="shared" si="52"/>
        <v>2.3781166145480957E-5</v>
      </c>
      <c r="F846" s="4" t="str">
        <f t="shared" si="53"/>
        <v>-</v>
      </c>
      <c r="G846" s="4" t="str">
        <f t="shared" si="54"/>
        <v>SARDEGNA</v>
      </c>
      <c r="H846" s="4" t="str">
        <f t="shared" si="55"/>
        <v>-</v>
      </c>
    </row>
    <row r="847" spans="1:8" x14ac:dyDescent="0.2">
      <c r="A847" s="15" t="s">
        <v>1206</v>
      </c>
      <c r="B847" s="6" t="s">
        <v>7994</v>
      </c>
      <c r="C847" s="6" t="s">
        <v>7918</v>
      </c>
      <c r="D847" s="7">
        <v>800</v>
      </c>
      <c r="E847" s="16">
        <f t="shared" si="52"/>
        <v>1.3426205304435261E-5</v>
      </c>
      <c r="F847" s="4" t="str">
        <f t="shared" si="53"/>
        <v>-</v>
      </c>
      <c r="G847" s="4" t="str">
        <f t="shared" si="54"/>
        <v>SARDEGNA</v>
      </c>
      <c r="H847" s="4" t="str">
        <f t="shared" si="55"/>
        <v>-</v>
      </c>
    </row>
    <row r="848" spans="1:8" x14ac:dyDescent="0.2">
      <c r="A848" s="15" t="s">
        <v>1207</v>
      </c>
      <c r="B848" s="6" t="s">
        <v>7994</v>
      </c>
      <c r="C848" s="6" t="s">
        <v>7918</v>
      </c>
      <c r="D848" s="7">
        <v>285</v>
      </c>
      <c r="E848" s="16">
        <f t="shared" si="52"/>
        <v>4.7830856397050619E-6</v>
      </c>
      <c r="F848" s="4" t="str">
        <f t="shared" si="53"/>
        <v>-</v>
      </c>
      <c r="G848" s="4" t="str">
        <f t="shared" si="54"/>
        <v>SARDEGNA</v>
      </c>
      <c r="H848" s="4" t="str">
        <f t="shared" si="55"/>
        <v>-</v>
      </c>
    </row>
    <row r="849" spans="1:8" x14ac:dyDescent="0.2">
      <c r="A849" s="15" t="s">
        <v>1208</v>
      </c>
      <c r="B849" s="4" t="s">
        <v>7920</v>
      </c>
      <c r="C849" s="6" t="s">
        <v>7906</v>
      </c>
      <c r="D849" s="7">
        <v>2124</v>
      </c>
      <c r="E849" s="16">
        <f t="shared" si="52"/>
        <v>3.5646575083275621E-5</v>
      </c>
      <c r="F849" s="4" t="str">
        <f t="shared" si="53"/>
        <v>-</v>
      </c>
      <c r="G849" s="4" t="str">
        <f t="shared" si="54"/>
        <v>LIGURIA</v>
      </c>
      <c r="H849" s="4" t="str">
        <f t="shared" si="55"/>
        <v>-</v>
      </c>
    </row>
    <row r="850" spans="1:8" x14ac:dyDescent="0.2">
      <c r="A850" s="15" t="s">
        <v>1209</v>
      </c>
      <c r="B850" s="6" t="s">
        <v>7994</v>
      </c>
      <c r="C850" s="6" t="s">
        <v>7918</v>
      </c>
      <c r="D850" s="7">
        <v>8026</v>
      </c>
      <c r="E850" s="16">
        <f t="shared" si="52"/>
        <v>1.3469840471674676E-4</v>
      </c>
      <c r="F850" s="4" t="str">
        <f t="shared" si="53"/>
        <v>-</v>
      </c>
      <c r="G850" s="4" t="str">
        <f t="shared" si="54"/>
        <v>SARDEGNA</v>
      </c>
      <c r="H850" s="4" t="str">
        <f t="shared" si="55"/>
        <v>-</v>
      </c>
    </row>
    <row r="851" spans="1:8" x14ac:dyDescent="0.2">
      <c r="A851" s="15" t="s">
        <v>1210</v>
      </c>
      <c r="B851" s="6" t="s">
        <v>7956</v>
      </c>
      <c r="C851" s="6" t="s">
        <v>7904</v>
      </c>
      <c r="D851" s="7">
        <v>1508</v>
      </c>
      <c r="E851" s="16">
        <f t="shared" si="52"/>
        <v>2.5308396998860468E-5</v>
      </c>
      <c r="F851" s="4" t="str">
        <f t="shared" si="53"/>
        <v>-</v>
      </c>
      <c r="G851" s="4" t="str">
        <f t="shared" si="54"/>
        <v>VENETO</v>
      </c>
      <c r="H851" s="4" t="str">
        <f t="shared" si="55"/>
        <v>-</v>
      </c>
    </row>
    <row r="852" spans="1:8" x14ac:dyDescent="0.2">
      <c r="A852" s="15" t="s">
        <v>1211</v>
      </c>
      <c r="B852" s="6" t="s">
        <v>7956</v>
      </c>
      <c r="C852" s="6" t="s">
        <v>7904</v>
      </c>
      <c r="D852" s="7">
        <v>1454</v>
      </c>
      <c r="E852" s="16">
        <f t="shared" si="52"/>
        <v>2.4402128140811087E-5</v>
      </c>
      <c r="F852" s="4" t="str">
        <f t="shared" si="53"/>
        <v>-</v>
      </c>
      <c r="G852" s="4" t="str">
        <f t="shared" si="54"/>
        <v>VENETO</v>
      </c>
      <c r="H852" s="4" t="str">
        <f t="shared" si="55"/>
        <v>-</v>
      </c>
    </row>
    <row r="853" spans="1:8" x14ac:dyDescent="0.2">
      <c r="A853" s="15" t="s">
        <v>1212</v>
      </c>
      <c r="B853" s="6" t="s">
        <v>7956</v>
      </c>
      <c r="C853" s="6" t="s">
        <v>7904</v>
      </c>
      <c r="D853" s="7">
        <v>3546</v>
      </c>
      <c r="E853" s="16">
        <f t="shared" si="52"/>
        <v>5.9511655011909295E-5</v>
      </c>
      <c r="F853" s="4" t="str">
        <f t="shared" si="53"/>
        <v>-</v>
      </c>
      <c r="G853" s="4" t="str">
        <f t="shared" si="54"/>
        <v>VENETO</v>
      </c>
      <c r="H853" s="4" t="str">
        <f t="shared" si="55"/>
        <v>-</v>
      </c>
    </row>
    <row r="854" spans="1:8" x14ac:dyDescent="0.2">
      <c r="A854" s="15" t="s">
        <v>1213</v>
      </c>
      <c r="B854" s="6" t="s">
        <v>7920</v>
      </c>
      <c r="C854" s="6" t="s">
        <v>7901</v>
      </c>
      <c r="D854" s="7">
        <v>2531</v>
      </c>
      <c r="E854" s="16">
        <f t="shared" si="52"/>
        <v>4.2477157031907056E-5</v>
      </c>
      <c r="F854" s="4" t="str">
        <f t="shared" si="53"/>
        <v>-</v>
      </c>
      <c r="G854" s="4" t="str">
        <f t="shared" si="54"/>
        <v>PIEMONTE</v>
      </c>
      <c r="H854" s="4" t="str">
        <f t="shared" si="55"/>
        <v>-</v>
      </c>
    </row>
    <row r="855" spans="1:8" x14ac:dyDescent="0.2">
      <c r="A855" s="15" t="s">
        <v>1214</v>
      </c>
      <c r="B855" s="6" t="s">
        <v>7920</v>
      </c>
      <c r="C855" s="6" t="s">
        <v>7901</v>
      </c>
      <c r="D855" s="7">
        <v>3056</v>
      </c>
      <c r="E855" s="16">
        <f t="shared" si="52"/>
        <v>5.1288104262942695E-5</v>
      </c>
      <c r="F855" s="4" t="str">
        <f t="shared" si="53"/>
        <v>-</v>
      </c>
      <c r="G855" s="4" t="str">
        <f t="shared" si="54"/>
        <v>PIEMONTE</v>
      </c>
      <c r="H855" s="4" t="str">
        <f t="shared" si="55"/>
        <v>-</v>
      </c>
    </row>
    <row r="856" spans="1:8" x14ac:dyDescent="0.2">
      <c r="A856" s="15" t="s">
        <v>1215</v>
      </c>
      <c r="B856" s="6" t="s">
        <v>7992</v>
      </c>
      <c r="C856" s="6" t="s">
        <v>7913</v>
      </c>
      <c r="D856" s="7">
        <v>27457</v>
      </c>
      <c r="E856" s="16">
        <f t="shared" si="52"/>
        <v>4.6080414880484869E-4</v>
      </c>
      <c r="F856" s="4" t="str">
        <f t="shared" si="53"/>
        <v>-</v>
      </c>
      <c r="G856" s="4" t="str">
        <f t="shared" si="54"/>
        <v>CAMPANIA</v>
      </c>
      <c r="H856" s="4" t="str">
        <f t="shared" si="55"/>
        <v>-</v>
      </c>
    </row>
    <row r="857" spans="1:8" x14ac:dyDescent="0.2">
      <c r="A857" s="15" t="s">
        <v>1216</v>
      </c>
      <c r="B857" s="6" t="s">
        <v>7992</v>
      </c>
      <c r="C857" s="6" t="s">
        <v>7913</v>
      </c>
      <c r="D857" s="7">
        <v>10416</v>
      </c>
      <c r="E857" s="16">
        <f t="shared" si="52"/>
        <v>1.7480919306374709E-4</v>
      </c>
      <c r="F857" s="4" t="str">
        <f t="shared" si="53"/>
        <v>-</v>
      </c>
      <c r="G857" s="4" t="str">
        <f t="shared" si="54"/>
        <v>CAMPANIA</v>
      </c>
      <c r="H857" s="4" t="str">
        <f t="shared" si="55"/>
        <v>-</v>
      </c>
    </row>
    <row r="858" spans="1:8" x14ac:dyDescent="0.2">
      <c r="A858" s="15" t="s">
        <v>1217</v>
      </c>
      <c r="B858" s="6" t="s">
        <v>7920</v>
      </c>
      <c r="C858" s="6" t="s">
        <v>7901</v>
      </c>
      <c r="D858" s="7">
        <v>181</v>
      </c>
      <c r="E858" s="16">
        <f t="shared" si="52"/>
        <v>3.0376789501284778E-6</v>
      </c>
      <c r="F858" s="4" t="str">
        <f t="shared" si="53"/>
        <v>-</v>
      </c>
      <c r="G858" s="4" t="str">
        <f t="shared" si="54"/>
        <v>PIEMONTE</v>
      </c>
      <c r="H858" s="4" t="str">
        <f t="shared" si="55"/>
        <v>-</v>
      </c>
    </row>
    <row r="859" spans="1:8" x14ac:dyDescent="0.2">
      <c r="A859" s="15" t="s">
        <v>1218</v>
      </c>
      <c r="B859" s="6" t="s">
        <v>7920</v>
      </c>
      <c r="C859" s="6" t="s">
        <v>7901</v>
      </c>
      <c r="D859" s="7">
        <v>1240</v>
      </c>
      <c r="E859" s="16">
        <f t="shared" si="52"/>
        <v>2.0810618221874656E-5</v>
      </c>
      <c r="F859" s="4" t="str">
        <f t="shared" si="53"/>
        <v>-</v>
      </c>
      <c r="G859" s="4" t="str">
        <f t="shared" si="54"/>
        <v>PIEMONTE</v>
      </c>
      <c r="H859" s="4" t="str">
        <f t="shared" si="55"/>
        <v>-</v>
      </c>
    </row>
    <row r="860" spans="1:8" x14ac:dyDescent="0.2">
      <c r="A860" s="15" t="s">
        <v>1219</v>
      </c>
      <c r="B860" s="6" t="s">
        <v>7920</v>
      </c>
      <c r="C860" s="6" t="s">
        <v>7902</v>
      </c>
      <c r="D860" s="7">
        <v>3504</v>
      </c>
      <c r="E860" s="16">
        <f t="shared" si="52"/>
        <v>5.8806779233426448E-5</v>
      </c>
      <c r="F860" s="4" t="str">
        <f t="shared" si="53"/>
        <v>-</v>
      </c>
      <c r="G860" s="4" t="str">
        <f t="shared" si="54"/>
        <v>LOMBARDIA</v>
      </c>
      <c r="H860" s="4" t="str">
        <f t="shared" si="55"/>
        <v>-</v>
      </c>
    </row>
    <row r="861" spans="1:8" x14ac:dyDescent="0.2">
      <c r="A861" s="15" t="s">
        <v>1220</v>
      </c>
      <c r="B861" s="6" t="s">
        <v>7920</v>
      </c>
      <c r="C861" s="6" t="s">
        <v>7902</v>
      </c>
      <c r="D861" s="7">
        <v>633</v>
      </c>
      <c r="E861" s="16">
        <f t="shared" si="52"/>
        <v>1.06234849471344E-5</v>
      </c>
      <c r="F861" s="4" t="str">
        <f t="shared" si="53"/>
        <v>-</v>
      </c>
      <c r="G861" s="4" t="str">
        <f t="shared" si="54"/>
        <v>LOMBARDIA</v>
      </c>
      <c r="H861" s="4" t="str">
        <f t="shared" si="55"/>
        <v>-</v>
      </c>
    </row>
    <row r="862" spans="1:8" x14ac:dyDescent="0.2">
      <c r="A862" s="15" t="s">
        <v>1221</v>
      </c>
      <c r="B862" s="6" t="s">
        <v>7920</v>
      </c>
      <c r="C862" s="6" t="s">
        <v>7902</v>
      </c>
      <c r="D862" s="7">
        <v>969</v>
      </c>
      <c r="E862" s="16">
        <f t="shared" si="52"/>
        <v>1.6262491174997211E-5</v>
      </c>
      <c r="F862" s="4" t="str">
        <f t="shared" si="53"/>
        <v>-</v>
      </c>
      <c r="G862" s="4" t="str">
        <f t="shared" si="54"/>
        <v>LOMBARDIA</v>
      </c>
      <c r="H862" s="4" t="str">
        <f t="shared" si="55"/>
        <v>-</v>
      </c>
    </row>
    <row r="863" spans="1:8" x14ac:dyDescent="0.2">
      <c r="A863" s="15" t="s">
        <v>1222</v>
      </c>
      <c r="B863" s="6" t="s">
        <v>7920</v>
      </c>
      <c r="C863" s="6" t="s">
        <v>7901</v>
      </c>
      <c r="D863" s="7">
        <v>676</v>
      </c>
      <c r="E863" s="16">
        <f t="shared" si="52"/>
        <v>1.1345143482247795E-5</v>
      </c>
      <c r="F863" s="4" t="str">
        <f t="shared" si="53"/>
        <v>-</v>
      </c>
      <c r="G863" s="4" t="str">
        <f t="shared" si="54"/>
        <v>PIEMONTE</v>
      </c>
      <c r="H863" s="4" t="str">
        <f t="shared" si="55"/>
        <v>-</v>
      </c>
    </row>
    <row r="864" spans="1:8" x14ac:dyDescent="0.2">
      <c r="A864" s="15" t="s">
        <v>162</v>
      </c>
      <c r="B864" s="6" t="s">
        <v>7992</v>
      </c>
      <c r="C864" s="6" t="s">
        <v>7916</v>
      </c>
      <c r="D864" s="7">
        <v>4906</v>
      </c>
      <c r="E864" s="16">
        <f t="shared" si="52"/>
        <v>8.2336204029449239E-5</v>
      </c>
      <c r="F864" s="4" t="str">
        <f t="shared" si="53"/>
        <v>-</v>
      </c>
      <c r="G864" s="4" t="str">
        <f t="shared" si="54"/>
        <v>CALABRIA</v>
      </c>
      <c r="H864" s="4" t="str">
        <f t="shared" si="55"/>
        <v>-</v>
      </c>
    </row>
    <row r="865" spans="1:8" x14ac:dyDescent="0.2">
      <c r="A865" s="15" t="s">
        <v>1223</v>
      </c>
      <c r="B865" s="6" t="s">
        <v>7992</v>
      </c>
      <c r="C865" s="6" t="s">
        <v>7914</v>
      </c>
      <c r="D865" s="7">
        <v>2851</v>
      </c>
      <c r="E865" s="16">
        <f t="shared" si="52"/>
        <v>4.7847639153681164E-5</v>
      </c>
      <c r="F865" s="4" t="str">
        <f t="shared" si="53"/>
        <v>-</v>
      </c>
      <c r="G865" s="4" t="str">
        <f t="shared" si="54"/>
        <v>PUGLIA</v>
      </c>
      <c r="H865" s="4" t="str">
        <f t="shared" si="55"/>
        <v>-</v>
      </c>
    </row>
    <row r="866" spans="1:8" x14ac:dyDescent="0.2">
      <c r="A866" s="15" t="s">
        <v>1224</v>
      </c>
      <c r="B866" s="6" t="s">
        <v>7920</v>
      </c>
      <c r="C866" s="6" t="s">
        <v>7902</v>
      </c>
      <c r="D866" s="7">
        <v>5176</v>
      </c>
      <c r="E866" s="16">
        <f t="shared" si="52"/>
        <v>8.6867548319696146E-5</v>
      </c>
      <c r="F866" s="4" t="str">
        <f t="shared" si="53"/>
        <v>-</v>
      </c>
      <c r="G866" s="4" t="str">
        <f t="shared" si="54"/>
        <v>LOMBARDIA</v>
      </c>
      <c r="H866" s="4" t="str">
        <f t="shared" si="55"/>
        <v>-</v>
      </c>
    </row>
    <row r="867" spans="1:8" x14ac:dyDescent="0.2">
      <c r="A867" s="15" t="s">
        <v>1225</v>
      </c>
      <c r="B867" s="6" t="s">
        <v>7920</v>
      </c>
      <c r="C867" s="6" t="s">
        <v>7902</v>
      </c>
      <c r="D867" s="7">
        <v>10788</v>
      </c>
      <c r="E867" s="16">
        <f t="shared" si="52"/>
        <v>1.8105237853030949E-4</v>
      </c>
      <c r="F867" s="4" t="str">
        <f t="shared" si="53"/>
        <v>-</v>
      </c>
      <c r="G867" s="4" t="str">
        <f t="shared" si="54"/>
        <v>LOMBARDIA</v>
      </c>
      <c r="H867" s="4" t="str">
        <f t="shared" si="55"/>
        <v>-</v>
      </c>
    </row>
    <row r="868" spans="1:8" x14ac:dyDescent="0.2">
      <c r="A868" s="15" t="s">
        <v>1226</v>
      </c>
      <c r="B868" s="6" t="s">
        <v>7994</v>
      </c>
      <c r="C868" s="6" t="s">
        <v>7918</v>
      </c>
      <c r="D868" s="7">
        <v>736</v>
      </c>
      <c r="E868" s="16">
        <f t="shared" si="52"/>
        <v>1.2352108880080441E-5</v>
      </c>
      <c r="F868" s="4" t="str">
        <f t="shared" si="53"/>
        <v>-</v>
      </c>
      <c r="G868" s="4" t="str">
        <f t="shared" si="54"/>
        <v>SARDEGNA</v>
      </c>
      <c r="H868" s="4" t="str">
        <f t="shared" si="55"/>
        <v>-</v>
      </c>
    </row>
    <row r="869" spans="1:8" x14ac:dyDescent="0.2">
      <c r="A869" s="15" t="s">
        <v>320</v>
      </c>
      <c r="B869" s="6" t="s">
        <v>7992</v>
      </c>
      <c r="C869" s="6" t="s">
        <v>7916</v>
      </c>
      <c r="D869" s="7">
        <v>461</v>
      </c>
      <c r="E869" s="16">
        <f t="shared" si="52"/>
        <v>7.7368508066808197E-6</v>
      </c>
      <c r="F869" s="4" t="str">
        <f t="shared" si="53"/>
        <v>-</v>
      </c>
      <c r="G869" s="4" t="str">
        <f t="shared" si="54"/>
        <v>CALABRIA</v>
      </c>
      <c r="H869" s="4" t="str">
        <f t="shared" si="55"/>
        <v>-</v>
      </c>
    </row>
    <row r="870" spans="1:8" x14ac:dyDescent="0.2">
      <c r="A870" s="15" t="s">
        <v>322</v>
      </c>
      <c r="B870" s="6" t="s">
        <v>7992</v>
      </c>
      <c r="C870" s="6" t="s">
        <v>7916</v>
      </c>
      <c r="D870" s="7">
        <v>4142</v>
      </c>
      <c r="E870" s="16">
        <f t="shared" si="52"/>
        <v>6.9514177963713562E-5</v>
      </c>
      <c r="F870" s="4" t="str">
        <f t="shared" si="53"/>
        <v>-</v>
      </c>
      <c r="G870" s="4" t="str">
        <f t="shared" si="54"/>
        <v>CALABRIA</v>
      </c>
      <c r="H870" s="4" t="str">
        <f t="shared" si="55"/>
        <v>-</v>
      </c>
    </row>
    <row r="871" spans="1:8" x14ac:dyDescent="0.2">
      <c r="A871" s="15" t="s">
        <v>321</v>
      </c>
      <c r="B871" s="6" t="s">
        <v>7992</v>
      </c>
      <c r="C871" s="6" t="s">
        <v>7916</v>
      </c>
      <c r="D871" s="7">
        <v>8814</v>
      </c>
      <c r="E871" s="16">
        <f t="shared" si="52"/>
        <v>1.479232169416155E-4</v>
      </c>
      <c r="F871" s="4" t="str">
        <f t="shared" si="53"/>
        <v>-</v>
      </c>
      <c r="G871" s="4" t="str">
        <f t="shared" si="54"/>
        <v>CALABRIA</v>
      </c>
      <c r="H871" s="4" t="str">
        <f t="shared" si="55"/>
        <v>-</v>
      </c>
    </row>
    <row r="872" spans="1:8" x14ac:dyDescent="0.2">
      <c r="A872" s="15" t="s">
        <v>1227</v>
      </c>
      <c r="B872" s="6" t="s">
        <v>7920</v>
      </c>
      <c r="C872" s="6" t="s">
        <v>7902</v>
      </c>
      <c r="D872" s="7">
        <v>2269</v>
      </c>
      <c r="E872" s="16">
        <f t="shared" si="52"/>
        <v>3.8080074794704509E-5</v>
      </c>
      <c r="F872" s="4" t="str">
        <f t="shared" si="53"/>
        <v>-</v>
      </c>
      <c r="G872" s="4" t="str">
        <f t="shared" si="54"/>
        <v>LOMBARDIA</v>
      </c>
      <c r="H872" s="4" t="str">
        <f t="shared" si="55"/>
        <v>-</v>
      </c>
    </row>
    <row r="873" spans="1:8" x14ac:dyDescent="0.2">
      <c r="A873" s="15" t="s">
        <v>1228</v>
      </c>
      <c r="B873" s="6" t="s">
        <v>7920</v>
      </c>
      <c r="C873" s="6" t="s">
        <v>7901</v>
      </c>
      <c r="D873" s="7">
        <v>9725</v>
      </c>
      <c r="E873" s="16">
        <f t="shared" si="52"/>
        <v>1.6321230823204114E-4</v>
      </c>
      <c r="F873" s="4" t="str">
        <f t="shared" si="53"/>
        <v>-</v>
      </c>
      <c r="G873" s="4" t="str">
        <f t="shared" si="54"/>
        <v>PIEMONTE</v>
      </c>
      <c r="H873" s="4" t="str">
        <f t="shared" si="55"/>
        <v>-</v>
      </c>
    </row>
    <row r="874" spans="1:8" x14ac:dyDescent="0.2">
      <c r="A874" s="15" t="s">
        <v>1229</v>
      </c>
      <c r="B874" s="6" t="s">
        <v>7920</v>
      </c>
      <c r="C874" s="6" t="s">
        <v>7902</v>
      </c>
      <c r="D874" s="7">
        <v>7483</v>
      </c>
      <c r="E874" s="16">
        <f t="shared" si="52"/>
        <v>1.2558536786636131E-4</v>
      </c>
      <c r="F874" s="4" t="str">
        <f t="shared" si="53"/>
        <v>-</v>
      </c>
      <c r="G874" s="4" t="str">
        <f t="shared" si="54"/>
        <v>LOMBARDIA</v>
      </c>
      <c r="H874" s="4" t="str">
        <f t="shared" si="55"/>
        <v>-</v>
      </c>
    </row>
    <row r="875" spans="1:8" x14ac:dyDescent="0.2">
      <c r="A875" s="15" t="s">
        <v>1230</v>
      </c>
      <c r="B875" s="6" t="s">
        <v>7987</v>
      </c>
      <c r="C875" s="6" t="s">
        <v>7911</v>
      </c>
      <c r="D875" s="7">
        <v>8811</v>
      </c>
      <c r="E875" s="16">
        <f t="shared" si="52"/>
        <v>1.4787286867172386E-4</v>
      </c>
      <c r="F875" s="4" t="str">
        <f t="shared" si="53"/>
        <v>-</v>
      </c>
      <c r="G875" s="4" t="str">
        <f t="shared" si="54"/>
        <v>LAZIO</v>
      </c>
      <c r="H875" s="4" t="str">
        <f t="shared" si="55"/>
        <v>-</v>
      </c>
    </row>
    <row r="876" spans="1:8" x14ac:dyDescent="0.2">
      <c r="A876" s="15" t="s">
        <v>1231</v>
      </c>
      <c r="B876" s="6" t="s">
        <v>7992</v>
      </c>
      <c r="C876" s="6" t="s">
        <v>7914</v>
      </c>
      <c r="D876" s="7">
        <v>3562</v>
      </c>
      <c r="E876" s="16">
        <f t="shared" si="52"/>
        <v>5.9780179117998002E-5</v>
      </c>
      <c r="F876" s="4" t="str">
        <f t="shared" si="53"/>
        <v>-</v>
      </c>
      <c r="G876" s="4" t="str">
        <f t="shared" si="54"/>
        <v>PUGLIA</v>
      </c>
      <c r="H876" s="4" t="str">
        <f t="shared" si="55"/>
        <v>-</v>
      </c>
    </row>
    <row r="877" spans="1:8" x14ac:dyDescent="0.2">
      <c r="A877" s="15" t="s">
        <v>1232</v>
      </c>
      <c r="B877" s="6" t="s">
        <v>7920</v>
      </c>
      <c r="C877" s="6" t="s">
        <v>7902</v>
      </c>
      <c r="D877" s="7">
        <v>16596</v>
      </c>
      <c r="E877" s="16">
        <f t="shared" si="52"/>
        <v>2.7852662904050948E-4</v>
      </c>
      <c r="F877" s="4" t="str">
        <f t="shared" si="53"/>
        <v>-</v>
      </c>
      <c r="G877" s="4" t="str">
        <f t="shared" si="54"/>
        <v>LOMBARDIA</v>
      </c>
      <c r="H877" s="4" t="str">
        <f t="shared" si="55"/>
        <v>-</v>
      </c>
    </row>
    <row r="878" spans="1:8" x14ac:dyDescent="0.2">
      <c r="A878" s="15" t="s">
        <v>1233</v>
      </c>
      <c r="B878" s="6" t="s">
        <v>7956</v>
      </c>
      <c r="C878" s="6" t="s">
        <v>7904</v>
      </c>
      <c r="D878" s="7">
        <v>3349</v>
      </c>
      <c r="E878" s="16">
        <f t="shared" si="52"/>
        <v>5.6205451955692111E-5</v>
      </c>
      <c r="F878" s="4" t="str">
        <f t="shared" si="53"/>
        <v>-</v>
      </c>
      <c r="G878" s="4" t="str">
        <f t="shared" si="54"/>
        <v>VENETO</v>
      </c>
      <c r="H878" s="4" t="str">
        <f t="shared" si="55"/>
        <v>-</v>
      </c>
    </row>
    <row r="879" spans="1:8" x14ac:dyDescent="0.2">
      <c r="A879" s="15" t="s">
        <v>1234</v>
      </c>
      <c r="B879" s="6" t="s">
        <v>7956</v>
      </c>
      <c r="C879" s="6" t="s">
        <v>7904</v>
      </c>
      <c r="D879" s="7">
        <v>15846</v>
      </c>
      <c r="E879" s="16">
        <f t="shared" si="52"/>
        <v>2.6593956156760142E-4</v>
      </c>
      <c r="F879" s="4" t="str">
        <f t="shared" si="53"/>
        <v>-</v>
      </c>
      <c r="G879" s="4" t="str">
        <f t="shared" si="54"/>
        <v>VENETO</v>
      </c>
      <c r="H879" s="4" t="str">
        <f t="shared" si="55"/>
        <v>-</v>
      </c>
    </row>
    <row r="880" spans="1:8" x14ac:dyDescent="0.2">
      <c r="A880" s="15" t="s">
        <v>1235</v>
      </c>
      <c r="B880" s="6" t="s">
        <v>7920</v>
      </c>
      <c r="C880" s="6" t="s">
        <v>7901</v>
      </c>
      <c r="D880" s="7">
        <v>331</v>
      </c>
      <c r="E880" s="16">
        <f t="shared" si="52"/>
        <v>5.5550924447100894E-6</v>
      </c>
      <c r="F880" s="4" t="str">
        <f t="shared" si="53"/>
        <v>-</v>
      </c>
      <c r="G880" s="4" t="str">
        <f t="shared" si="54"/>
        <v>PIEMONTE</v>
      </c>
      <c r="H880" s="4" t="str">
        <f t="shared" si="55"/>
        <v>-</v>
      </c>
    </row>
    <row r="881" spans="1:8" x14ac:dyDescent="0.2">
      <c r="A881" s="15" t="s">
        <v>1236</v>
      </c>
      <c r="B881" s="6" t="s">
        <v>7920</v>
      </c>
      <c r="C881" s="6" t="s">
        <v>7902</v>
      </c>
      <c r="D881" s="7">
        <v>4181</v>
      </c>
      <c r="E881" s="16">
        <f t="shared" si="52"/>
        <v>7.0168705472304784E-5</v>
      </c>
      <c r="F881" s="4" t="str">
        <f t="shared" si="53"/>
        <v>-</v>
      </c>
      <c r="G881" s="4" t="str">
        <f t="shared" si="54"/>
        <v>LOMBARDIA</v>
      </c>
      <c r="H881" s="4" t="str">
        <f t="shared" si="55"/>
        <v>-</v>
      </c>
    </row>
    <row r="882" spans="1:8" x14ac:dyDescent="0.2">
      <c r="A882" s="15" t="s">
        <v>1237</v>
      </c>
      <c r="B882" s="6" t="s">
        <v>7920</v>
      </c>
      <c r="C882" s="6" t="s">
        <v>7901</v>
      </c>
      <c r="D882" s="7">
        <v>28935</v>
      </c>
      <c r="E882" s="16">
        <f t="shared" si="52"/>
        <v>4.8560906310479284E-4</v>
      </c>
      <c r="F882" s="4" t="str">
        <f t="shared" si="53"/>
        <v>-</v>
      </c>
      <c r="G882" s="4" t="str">
        <f t="shared" si="54"/>
        <v>PIEMONTE</v>
      </c>
      <c r="H882" s="4" t="str">
        <f t="shared" si="55"/>
        <v>-</v>
      </c>
    </row>
    <row r="883" spans="1:8" x14ac:dyDescent="0.2">
      <c r="A883" s="15" t="s">
        <v>1238</v>
      </c>
      <c r="B883" s="6" t="s">
        <v>7920</v>
      </c>
      <c r="C883" s="6" t="s">
        <v>7902</v>
      </c>
      <c r="D883" s="7">
        <v>749</v>
      </c>
      <c r="E883" s="16">
        <f t="shared" si="52"/>
        <v>1.2570284716277513E-5</v>
      </c>
      <c r="F883" s="4" t="str">
        <f t="shared" si="53"/>
        <v>-</v>
      </c>
      <c r="G883" s="4" t="str">
        <f t="shared" si="54"/>
        <v>LOMBARDIA</v>
      </c>
      <c r="H883" s="4" t="str">
        <f t="shared" si="55"/>
        <v>-</v>
      </c>
    </row>
    <row r="884" spans="1:8" x14ac:dyDescent="0.2">
      <c r="A884" s="15" t="s">
        <v>1239</v>
      </c>
      <c r="B884" s="6" t="s">
        <v>7987</v>
      </c>
      <c r="C884" s="6" t="s">
        <v>7911</v>
      </c>
      <c r="D884" s="7">
        <v>18549</v>
      </c>
      <c r="E884" s="16">
        <f t="shared" si="52"/>
        <v>3.113033527399621E-4</v>
      </c>
      <c r="F884" s="4" t="str">
        <f t="shared" si="53"/>
        <v>-</v>
      </c>
      <c r="G884" s="4" t="str">
        <f t="shared" si="54"/>
        <v>LAZIO</v>
      </c>
      <c r="H884" s="4" t="str">
        <f t="shared" si="55"/>
        <v>-</v>
      </c>
    </row>
    <row r="885" spans="1:8" x14ac:dyDescent="0.2">
      <c r="A885" s="15" t="s">
        <v>1240</v>
      </c>
      <c r="B885" s="6" t="s">
        <v>7992</v>
      </c>
      <c r="C885" s="6" t="s">
        <v>7913</v>
      </c>
      <c r="D885" s="7">
        <v>5439</v>
      </c>
      <c r="E885" s="16">
        <f t="shared" si="52"/>
        <v>9.1281413313529231E-5</v>
      </c>
      <c r="F885" s="4" t="str">
        <f t="shared" si="53"/>
        <v>-</v>
      </c>
      <c r="G885" s="4" t="str">
        <f t="shared" si="54"/>
        <v>CAMPANIA</v>
      </c>
      <c r="H885" s="4" t="str">
        <f t="shared" si="55"/>
        <v>-</v>
      </c>
    </row>
    <row r="886" spans="1:8" x14ac:dyDescent="0.2">
      <c r="A886" s="15" t="s">
        <v>1241</v>
      </c>
      <c r="B886" s="6" t="s">
        <v>7956</v>
      </c>
      <c r="C886" s="6" t="s">
        <v>7903</v>
      </c>
      <c r="D886" s="7">
        <v>672</v>
      </c>
      <c r="E886" s="16">
        <f t="shared" si="52"/>
        <v>1.127801245572562E-5</v>
      </c>
      <c r="F886" s="4" t="str">
        <f t="shared" si="53"/>
        <v>-</v>
      </c>
      <c r="G886" s="4" t="str">
        <f t="shared" si="54"/>
        <v>TRENTINO-ALTO ADIGE/SÜDTIROL</v>
      </c>
      <c r="H886" s="4" t="str">
        <f t="shared" si="55"/>
        <v>-</v>
      </c>
    </row>
    <row r="887" spans="1:8" x14ac:dyDescent="0.2">
      <c r="A887" s="15" t="s">
        <v>1242</v>
      </c>
      <c r="B887" s="6" t="s">
        <v>7920</v>
      </c>
      <c r="C887" s="6" t="s">
        <v>7902</v>
      </c>
      <c r="D887" s="7">
        <v>689</v>
      </c>
      <c r="E887" s="16">
        <f t="shared" si="52"/>
        <v>1.1563319318444869E-5</v>
      </c>
      <c r="F887" s="4" t="str">
        <f t="shared" si="53"/>
        <v>-</v>
      </c>
      <c r="G887" s="4" t="str">
        <f t="shared" si="54"/>
        <v>LOMBARDIA</v>
      </c>
      <c r="H887" s="4" t="str">
        <f t="shared" si="55"/>
        <v>-</v>
      </c>
    </row>
    <row r="888" spans="1:8" x14ac:dyDescent="0.2">
      <c r="A888" s="15" t="s">
        <v>323</v>
      </c>
      <c r="B888" s="6" t="s">
        <v>7992</v>
      </c>
      <c r="C888" s="6" t="s">
        <v>7916</v>
      </c>
      <c r="D888" s="7">
        <v>3624</v>
      </c>
      <c r="E888" s="16">
        <f t="shared" si="52"/>
        <v>6.0820710029091732E-5</v>
      </c>
      <c r="F888" s="4" t="str">
        <f t="shared" si="53"/>
        <v>-</v>
      </c>
      <c r="G888" s="4" t="str">
        <f t="shared" si="54"/>
        <v>CALABRIA</v>
      </c>
      <c r="H888" s="4" t="str">
        <f t="shared" si="55"/>
        <v>-</v>
      </c>
    </row>
    <row r="889" spans="1:8" x14ac:dyDescent="0.2">
      <c r="A889" s="15" t="s">
        <v>1243</v>
      </c>
      <c r="B889" s="6" t="s">
        <v>7920</v>
      </c>
      <c r="C889" s="6" t="s">
        <v>7902</v>
      </c>
      <c r="D889" s="7">
        <v>1611</v>
      </c>
      <c r="E889" s="16">
        <f t="shared" si="52"/>
        <v>2.7037020931806509E-5</v>
      </c>
      <c r="F889" s="4" t="str">
        <f t="shared" si="53"/>
        <v>-</v>
      </c>
      <c r="G889" s="4" t="str">
        <f t="shared" si="54"/>
        <v>LOMBARDIA</v>
      </c>
      <c r="H889" s="4" t="str">
        <f t="shared" si="55"/>
        <v>-</v>
      </c>
    </row>
    <row r="890" spans="1:8" x14ac:dyDescent="0.2">
      <c r="A890" s="15" t="s">
        <v>1244</v>
      </c>
      <c r="B890" s="6" t="s">
        <v>7920</v>
      </c>
      <c r="C890" s="6" t="s">
        <v>7901</v>
      </c>
      <c r="D890" s="7">
        <v>8402</v>
      </c>
      <c r="E890" s="16">
        <f t="shared" si="52"/>
        <v>1.4100872120983133E-4</v>
      </c>
      <c r="F890" s="4" t="str">
        <f t="shared" si="53"/>
        <v>-</v>
      </c>
      <c r="G890" s="4" t="str">
        <f t="shared" si="54"/>
        <v>PIEMONTE</v>
      </c>
      <c r="H890" s="4" t="str">
        <f t="shared" si="55"/>
        <v>-</v>
      </c>
    </row>
    <row r="891" spans="1:8" x14ac:dyDescent="0.2">
      <c r="A891" s="15" t="s">
        <v>1245</v>
      </c>
      <c r="B891" s="6" t="s">
        <v>7920</v>
      </c>
      <c r="C891" s="6" t="s">
        <v>7902</v>
      </c>
      <c r="D891" s="7">
        <v>732</v>
      </c>
      <c r="E891" s="16">
        <f t="shared" si="52"/>
        <v>1.2284977853558264E-5</v>
      </c>
      <c r="F891" s="4" t="str">
        <f t="shared" si="53"/>
        <v>-</v>
      </c>
      <c r="G891" s="4" t="str">
        <f t="shared" si="54"/>
        <v>LOMBARDIA</v>
      </c>
      <c r="H891" s="4" t="str">
        <f t="shared" si="55"/>
        <v>-</v>
      </c>
    </row>
    <row r="892" spans="1:8" x14ac:dyDescent="0.2">
      <c r="A892" s="15" t="s">
        <v>1246</v>
      </c>
      <c r="B892" s="6" t="s">
        <v>7920</v>
      </c>
      <c r="C892" s="6" t="s">
        <v>7902</v>
      </c>
      <c r="D892" s="7">
        <v>657</v>
      </c>
      <c r="E892" s="16">
        <f t="shared" si="52"/>
        <v>1.1026271106267458E-5</v>
      </c>
      <c r="F892" s="4" t="str">
        <f t="shared" si="53"/>
        <v>-</v>
      </c>
      <c r="G892" s="4" t="str">
        <f t="shared" si="54"/>
        <v>LOMBARDIA</v>
      </c>
      <c r="H892" s="4" t="str">
        <f t="shared" si="55"/>
        <v>-</v>
      </c>
    </row>
    <row r="893" spans="1:8" x14ac:dyDescent="0.2">
      <c r="A893" s="15" t="s">
        <v>1247</v>
      </c>
      <c r="B893" s="6" t="s">
        <v>7920</v>
      </c>
      <c r="C893" s="6" t="s">
        <v>7902</v>
      </c>
      <c r="D893" s="7">
        <v>3362</v>
      </c>
      <c r="E893" s="16">
        <f t="shared" si="52"/>
        <v>5.6423627791889185E-5</v>
      </c>
      <c r="F893" s="4" t="str">
        <f t="shared" si="53"/>
        <v>-</v>
      </c>
      <c r="G893" s="4" t="str">
        <f t="shared" si="54"/>
        <v>LOMBARDIA</v>
      </c>
      <c r="H893" s="4" t="str">
        <f t="shared" si="55"/>
        <v>-</v>
      </c>
    </row>
    <row r="894" spans="1:8" x14ac:dyDescent="0.2">
      <c r="A894" s="15" t="s">
        <v>1248</v>
      </c>
      <c r="B894" s="6" t="s">
        <v>7956</v>
      </c>
      <c r="C894" s="6" t="s">
        <v>7904</v>
      </c>
      <c r="D894" s="7">
        <v>7750</v>
      </c>
      <c r="E894" s="16">
        <f t="shared" si="52"/>
        <v>1.300663638867166E-4</v>
      </c>
      <c r="F894" s="4" t="str">
        <f t="shared" si="53"/>
        <v>-</v>
      </c>
      <c r="G894" s="4" t="str">
        <f t="shared" si="54"/>
        <v>VENETO</v>
      </c>
      <c r="H894" s="4" t="str">
        <f t="shared" si="55"/>
        <v>-</v>
      </c>
    </row>
    <row r="895" spans="1:8" x14ac:dyDescent="0.2">
      <c r="A895" s="15" t="s">
        <v>7942</v>
      </c>
      <c r="B895" s="6" t="s">
        <v>7920</v>
      </c>
      <c r="C895" s="6" t="s">
        <v>7902</v>
      </c>
      <c r="D895" s="7">
        <v>839</v>
      </c>
      <c r="E895" s="16">
        <f t="shared" si="52"/>
        <v>1.408073281302648E-5</v>
      </c>
      <c r="F895" s="4" t="str">
        <f t="shared" si="53"/>
        <v>-</v>
      </c>
      <c r="G895" s="4" t="str">
        <f t="shared" si="54"/>
        <v>LOMBARDIA</v>
      </c>
      <c r="H895" s="4" t="str">
        <f t="shared" si="55"/>
        <v>-</v>
      </c>
    </row>
    <row r="896" spans="1:8" x14ac:dyDescent="0.2">
      <c r="A896" s="15" t="s">
        <v>1249</v>
      </c>
      <c r="B896" s="6" t="s">
        <v>7956</v>
      </c>
      <c r="C896" s="6" t="s">
        <v>7904</v>
      </c>
      <c r="D896" s="7">
        <v>8693</v>
      </c>
      <c r="E896" s="16">
        <f t="shared" si="52"/>
        <v>1.4589250338931965E-4</v>
      </c>
      <c r="F896" s="4" t="str">
        <f t="shared" si="53"/>
        <v>-</v>
      </c>
      <c r="G896" s="4" t="str">
        <f t="shared" si="54"/>
        <v>VENETO</v>
      </c>
      <c r="H896" s="4" t="str">
        <f t="shared" si="55"/>
        <v>-</v>
      </c>
    </row>
    <row r="897" spans="1:8" x14ac:dyDescent="0.2">
      <c r="A897" s="15" t="s">
        <v>1250</v>
      </c>
      <c r="B897" s="6" t="s">
        <v>7920</v>
      </c>
      <c r="C897" s="6" t="s">
        <v>7902</v>
      </c>
      <c r="D897" s="7">
        <v>6229</v>
      </c>
      <c r="E897" s="16">
        <f t="shared" si="52"/>
        <v>1.0453979105165906E-4</v>
      </c>
      <c r="F897" s="4" t="str">
        <f t="shared" si="53"/>
        <v>-</v>
      </c>
      <c r="G897" s="4" t="str">
        <f t="shared" si="54"/>
        <v>LOMBARDIA</v>
      </c>
      <c r="H897" s="4" t="str">
        <f t="shared" si="55"/>
        <v>-</v>
      </c>
    </row>
    <row r="898" spans="1:8" x14ac:dyDescent="0.2">
      <c r="A898" s="15" t="s">
        <v>1251</v>
      </c>
      <c r="B898" s="6" t="s">
        <v>7920</v>
      </c>
      <c r="C898" s="6" t="s">
        <v>7902</v>
      </c>
      <c r="D898" s="7">
        <v>8293</v>
      </c>
      <c r="E898" s="16">
        <f t="shared" si="52"/>
        <v>1.3917940073710202E-4</v>
      </c>
      <c r="F898" s="4" t="str">
        <f t="shared" si="53"/>
        <v>-</v>
      </c>
      <c r="G898" s="4" t="str">
        <f t="shared" si="54"/>
        <v>LOMBARDIA</v>
      </c>
      <c r="H898" s="4" t="str">
        <f t="shared" si="55"/>
        <v>-</v>
      </c>
    </row>
    <row r="899" spans="1:8" x14ac:dyDescent="0.2">
      <c r="A899" s="15" t="s">
        <v>1252</v>
      </c>
      <c r="B899" s="6" t="s">
        <v>7920</v>
      </c>
      <c r="C899" s="6" t="s">
        <v>7902</v>
      </c>
      <c r="D899" s="7">
        <v>7771</v>
      </c>
      <c r="E899" s="16">
        <f t="shared" ref="E899:E962" si="56">IFERROR((D899/$K$2),"DATO MANCANTE")</f>
        <v>1.3041880177595803E-4</v>
      </c>
      <c r="F899" s="4" t="str">
        <f t="shared" ref="F899:F962" si="57">IF(D899&gt;300000,"TROVATO","-")</f>
        <v>-</v>
      </c>
      <c r="G899" s="4" t="str">
        <f t="shared" ref="G899:G962" si="58">IF(AND(D899&gt;50000,D899&lt;100000),"COMPRESO",C899)</f>
        <v>LOMBARDIA</v>
      </c>
      <c r="H899" s="4" t="str">
        <f t="shared" ref="H899:H962" si="59">IF(D899&gt;500000,"SI","-")</f>
        <v>-</v>
      </c>
    </row>
    <row r="900" spans="1:8" x14ac:dyDescent="0.2">
      <c r="A900" s="15" t="s">
        <v>1253</v>
      </c>
      <c r="B900" s="6" t="s">
        <v>7920</v>
      </c>
      <c r="C900" s="6" t="s">
        <v>7902</v>
      </c>
      <c r="D900" s="7">
        <v>2647</v>
      </c>
      <c r="E900" s="16">
        <f t="shared" si="56"/>
        <v>4.4423956801050171E-5</v>
      </c>
      <c r="F900" s="4" t="str">
        <f t="shared" si="57"/>
        <v>-</v>
      </c>
      <c r="G900" s="4" t="str">
        <f t="shared" si="58"/>
        <v>LOMBARDIA</v>
      </c>
      <c r="H900" s="4" t="str">
        <f t="shared" si="59"/>
        <v>-</v>
      </c>
    </row>
    <row r="901" spans="1:8" x14ac:dyDescent="0.2">
      <c r="A901" s="15" t="s">
        <v>1254</v>
      </c>
      <c r="B901" s="6" t="s">
        <v>7920</v>
      </c>
      <c r="C901" s="6" t="s">
        <v>7902</v>
      </c>
      <c r="D901" s="7">
        <v>853</v>
      </c>
      <c r="E901" s="16">
        <f t="shared" si="56"/>
        <v>1.4315691405854098E-5</v>
      </c>
      <c r="F901" s="4" t="str">
        <f t="shared" si="57"/>
        <v>-</v>
      </c>
      <c r="G901" s="4" t="str">
        <f t="shared" si="58"/>
        <v>LOMBARDIA</v>
      </c>
      <c r="H901" s="4" t="str">
        <f t="shared" si="59"/>
        <v>-</v>
      </c>
    </row>
    <row r="902" spans="1:8" x14ac:dyDescent="0.2">
      <c r="A902" s="15" t="s">
        <v>1255</v>
      </c>
      <c r="B902" s="6" t="s">
        <v>7956</v>
      </c>
      <c r="C902" s="6" t="s">
        <v>7904</v>
      </c>
      <c r="D902" s="7">
        <v>6722</v>
      </c>
      <c r="E902" s="16">
        <f t="shared" si="56"/>
        <v>1.1281369007051728E-4</v>
      </c>
      <c r="F902" s="4" t="str">
        <f t="shared" si="57"/>
        <v>-</v>
      </c>
      <c r="G902" s="4" t="str">
        <f t="shared" si="58"/>
        <v>VENETO</v>
      </c>
      <c r="H902" s="4" t="str">
        <f t="shared" si="59"/>
        <v>-</v>
      </c>
    </row>
    <row r="903" spans="1:8" x14ac:dyDescent="0.2">
      <c r="A903" s="15" t="s">
        <v>1256</v>
      </c>
      <c r="B903" s="6" t="s">
        <v>7920</v>
      </c>
      <c r="C903" s="6" t="s">
        <v>7902</v>
      </c>
      <c r="D903" s="7">
        <v>2011</v>
      </c>
      <c r="E903" s="16">
        <f t="shared" si="56"/>
        <v>3.3750123584024139E-5</v>
      </c>
      <c r="F903" s="4" t="str">
        <f t="shared" si="57"/>
        <v>-</v>
      </c>
      <c r="G903" s="4" t="str">
        <f t="shared" si="58"/>
        <v>LOMBARDIA</v>
      </c>
      <c r="H903" s="4" t="str">
        <f t="shared" si="59"/>
        <v>-</v>
      </c>
    </row>
    <row r="904" spans="1:8" x14ac:dyDescent="0.2">
      <c r="A904" s="15" t="s">
        <v>1257</v>
      </c>
      <c r="B904" s="6" t="s">
        <v>7956</v>
      </c>
      <c r="C904" s="6" t="s">
        <v>7903</v>
      </c>
      <c r="D904" s="7">
        <v>2087</v>
      </c>
      <c r="E904" s="16">
        <f t="shared" si="56"/>
        <v>3.5025613087945487E-5</v>
      </c>
      <c r="F904" s="4" t="str">
        <f t="shared" si="57"/>
        <v>-</v>
      </c>
      <c r="G904" s="4" t="str">
        <f t="shared" si="58"/>
        <v>TRENTINO-ALTO ADIGE/SÜDTIROL</v>
      </c>
      <c r="H904" s="4" t="str">
        <f t="shared" si="59"/>
        <v>-</v>
      </c>
    </row>
    <row r="905" spans="1:8" x14ac:dyDescent="0.2">
      <c r="A905" s="15" t="s">
        <v>1258</v>
      </c>
      <c r="B905" s="6" t="s">
        <v>7920</v>
      </c>
      <c r="C905" s="6" t="s">
        <v>7902</v>
      </c>
      <c r="D905" s="7">
        <v>4920</v>
      </c>
      <c r="E905" s="16">
        <f t="shared" si="56"/>
        <v>8.2571162622276857E-5</v>
      </c>
      <c r="F905" s="4" t="str">
        <f t="shared" si="57"/>
        <v>-</v>
      </c>
      <c r="G905" s="4" t="str">
        <f t="shared" si="58"/>
        <v>LOMBARDIA</v>
      </c>
      <c r="H905" s="4" t="str">
        <f t="shared" si="59"/>
        <v>-</v>
      </c>
    </row>
    <row r="906" spans="1:8" x14ac:dyDescent="0.2">
      <c r="A906" s="15" t="s">
        <v>1259</v>
      </c>
      <c r="B906" s="6" t="s">
        <v>7920</v>
      </c>
      <c r="C906" s="6" t="s">
        <v>7902</v>
      </c>
      <c r="D906" s="7">
        <v>1798</v>
      </c>
      <c r="E906" s="16">
        <f t="shared" si="56"/>
        <v>3.0175396421718251E-5</v>
      </c>
      <c r="F906" s="4" t="str">
        <f t="shared" si="57"/>
        <v>-</v>
      </c>
      <c r="G906" s="4" t="str">
        <f t="shared" si="58"/>
        <v>LOMBARDIA</v>
      </c>
      <c r="H906" s="4" t="str">
        <f t="shared" si="59"/>
        <v>-</v>
      </c>
    </row>
    <row r="907" spans="1:8" x14ac:dyDescent="0.2">
      <c r="A907" s="15" t="s">
        <v>1260</v>
      </c>
      <c r="B907" s="6" t="s">
        <v>7956</v>
      </c>
      <c r="C907" s="6" t="s">
        <v>7904</v>
      </c>
      <c r="D907" s="7">
        <v>1406</v>
      </c>
      <c r="E907" s="16">
        <f t="shared" si="56"/>
        <v>2.3596555822544971E-5</v>
      </c>
      <c r="F907" s="4" t="str">
        <f t="shared" si="57"/>
        <v>-</v>
      </c>
      <c r="G907" s="4" t="str">
        <f t="shared" si="58"/>
        <v>VENETO</v>
      </c>
      <c r="H907" s="4" t="str">
        <f t="shared" si="59"/>
        <v>-</v>
      </c>
    </row>
    <row r="908" spans="1:8" x14ac:dyDescent="0.2">
      <c r="A908" s="15" t="s">
        <v>1261</v>
      </c>
      <c r="B908" s="6" t="s">
        <v>7956</v>
      </c>
      <c r="C908" s="6" t="s">
        <v>7903</v>
      </c>
      <c r="D908" s="7">
        <v>3882</v>
      </c>
      <c r="E908" s="16">
        <f t="shared" si="56"/>
        <v>6.515066123977211E-5</v>
      </c>
      <c r="F908" s="4" t="str">
        <f t="shared" si="57"/>
        <v>-</v>
      </c>
      <c r="G908" s="4" t="str">
        <f t="shared" si="58"/>
        <v>TRENTINO-ALTO ADIGE/SÜDTIROL</v>
      </c>
      <c r="H908" s="4" t="str">
        <f t="shared" si="59"/>
        <v>-</v>
      </c>
    </row>
    <row r="909" spans="1:8" x14ac:dyDescent="0.2">
      <c r="A909" s="15" t="s">
        <v>1262</v>
      </c>
      <c r="B909" s="6" t="s">
        <v>7956</v>
      </c>
      <c r="C909" s="6" t="s">
        <v>7904</v>
      </c>
      <c r="D909" s="7">
        <v>2496</v>
      </c>
      <c r="E909" s="16">
        <f t="shared" si="56"/>
        <v>4.1889760549838018E-5</v>
      </c>
      <c r="F909" s="4" t="str">
        <f t="shared" si="57"/>
        <v>-</v>
      </c>
      <c r="G909" s="4" t="str">
        <f t="shared" si="58"/>
        <v>VENETO</v>
      </c>
      <c r="H909" s="4" t="str">
        <f t="shared" si="59"/>
        <v>-</v>
      </c>
    </row>
    <row r="910" spans="1:8" x14ac:dyDescent="0.2">
      <c r="A910" s="15" t="s">
        <v>1263</v>
      </c>
      <c r="B910" s="6" t="s">
        <v>7956</v>
      </c>
      <c r="C910" s="6" t="s">
        <v>7907</v>
      </c>
      <c r="D910" s="7">
        <v>5546</v>
      </c>
      <c r="E910" s="16">
        <f t="shared" si="56"/>
        <v>9.3077168272997455E-5</v>
      </c>
      <c r="F910" s="4" t="str">
        <f t="shared" si="57"/>
        <v>-</v>
      </c>
      <c r="G910" s="4" t="str">
        <f t="shared" si="58"/>
        <v>EMILIA-ROMAGNA</v>
      </c>
      <c r="H910" s="4" t="str">
        <f t="shared" si="59"/>
        <v>-</v>
      </c>
    </row>
    <row r="911" spans="1:8" x14ac:dyDescent="0.2">
      <c r="A911" s="15" t="s">
        <v>1264</v>
      </c>
      <c r="B911" s="6" t="s">
        <v>7920</v>
      </c>
      <c r="C911" s="6" t="s">
        <v>7902</v>
      </c>
      <c r="D911" s="7">
        <v>189902</v>
      </c>
      <c r="E911" s="16">
        <f t="shared" si="56"/>
        <v>3.1870790496535814E-3</v>
      </c>
      <c r="F911" s="4" t="str">
        <f t="shared" si="57"/>
        <v>-</v>
      </c>
      <c r="G911" s="4" t="str">
        <f t="shared" si="58"/>
        <v>LOMBARDIA</v>
      </c>
      <c r="H911" s="4" t="str">
        <f t="shared" si="59"/>
        <v>-</v>
      </c>
    </row>
    <row r="912" spans="1:8" x14ac:dyDescent="0.2">
      <c r="A912" s="15" t="s">
        <v>1265</v>
      </c>
      <c r="B912" s="6" t="s">
        <v>7956</v>
      </c>
      <c r="C912" s="6" t="s">
        <v>7903</v>
      </c>
      <c r="D912" s="7">
        <v>254</v>
      </c>
      <c r="E912" s="16">
        <f t="shared" si="56"/>
        <v>4.2628201841581957E-6</v>
      </c>
      <c r="F912" s="4" t="str">
        <f t="shared" si="57"/>
        <v>-</v>
      </c>
      <c r="G912" s="4" t="str">
        <f t="shared" si="58"/>
        <v>TRENTINO-ALTO ADIGE/SÜDTIROL</v>
      </c>
      <c r="H912" s="4" t="str">
        <f t="shared" si="59"/>
        <v>-</v>
      </c>
    </row>
    <row r="913" spans="1:8" x14ac:dyDescent="0.2">
      <c r="A913" s="15" t="s">
        <v>1266</v>
      </c>
      <c r="B913" s="6" t="s">
        <v>7920</v>
      </c>
      <c r="C913" s="6" t="s">
        <v>7902</v>
      </c>
      <c r="D913" s="7">
        <v>3535</v>
      </c>
      <c r="E913" s="16">
        <f t="shared" si="56"/>
        <v>5.9327044688973309E-5</v>
      </c>
      <c r="F913" s="4" t="str">
        <f t="shared" si="57"/>
        <v>-</v>
      </c>
      <c r="G913" s="4" t="str">
        <f t="shared" si="58"/>
        <v>LOMBARDIA</v>
      </c>
      <c r="H913" s="4" t="str">
        <f t="shared" si="59"/>
        <v>-</v>
      </c>
    </row>
    <row r="914" spans="1:8" x14ac:dyDescent="0.2">
      <c r="A914" s="15" t="s">
        <v>1267</v>
      </c>
      <c r="B914" s="6" t="s">
        <v>7956</v>
      </c>
      <c r="C914" s="6" t="s">
        <v>7903</v>
      </c>
      <c r="D914" s="7">
        <v>20677</v>
      </c>
      <c r="E914" s="16">
        <f t="shared" si="56"/>
        <v>3.4701705884975989E-4</v>
      </c>
      <c r="F914" s="4" t="str">
        <f t="shared" si="57"/>
        <v>-</v>
      </c>
      <c r="G914" s="4" t="str">
        <f t="shared" si="58"/>
        <v>TRENTINO-ALTO ADIGE/SÜDTIROL</v>
      </c>
      <c r="H914" s="4" t="str">
        <f t="shared" si="59"/>
        <v>-</v>
      </c>
    </row>
    <row r="915" spans="1:8" x14ac:dyDescent="0.2">
      <c r="A915" s="15" t="s">
        <v>1268</v>
      </c>
      <c r="B915" s="6" t="s">
        <v>7956</v>
      </c>
      <c r="C915" s="6" t="s">
        <v>7904</v>
      </c>
      <c r="D915" s="7">
        <v>3108</v>
      </c>
      <c r="E915" s="16">
        <f t="shared" si="56"/>
        <v>5.2160807607730991E-5</v>
      </c>
      <c r="F915" s="4" t="str">
        <f t="shared" si="57"/>
        <v>-</v>
      </c>
      <c r="G915" s="4" t="str">
        <f t="shared" si="58"/>
        <v>VENETO</v>
      </c>
      <c r="H915" s="4" t="str">
        <f t="shared" si="59"/>
        <v>-</v>
      </c>
    </row>
    <row r="916" spans="1:8" x14ac:dyDescent="0.2">
      <c r="A916" s="15" t="s">
        <v>1269</v>
      </c>
      <c r="B916" s="6" t="s">
        <v>7920</v>
      </c>
      <c r="C916" s="6" t="s">
        <v>7902</v>
      </c>
      <c r="D916" s="7">
        <v>25712</v>
      </c>
      <c r="E916" s="16">
        <f t="shared" si="56"/>
        <v>4.3151823848454931E-4</v>
      </c>
      <c r="F916" s="4" t="str">
        <f t="shared" si="57"/>
        <v>-</v>
      </c>
      <c r="G916" s="4" t="str">
        <f t="shared" si="58"/>
        <v>LOMBARDIA</v>
      </c>
      <c r="H916" s="4" t="str">
        <f t="shared" si="59"/>
        <v>-</v>
      </c>
    </row>
    <row r="917" spans="1:8" x14ac:dyDescent="0.2">
      <c r="A917" s="15" t="s">
        <v>7957</v>
      </c>
      <c r="B917" s="6" t="s">
        <v>7956</v>
      </c>
      <c r="C917" s="6" t="s">
        <v>7903</v>
      </c>
      <c r="D917" s="7">
        <v>706</v>
      </c>
      <c r="E917" s="16">
        <f t="shared" si="56"/>
        <v>1.1848626181164118E-5</v>
      </c>
      <c r="F917" s="4" t="str">
        <f t="shared" si="57"/>
        <v>-</v>
      </c>
      <c r="G917" s="4" t="str">
        <f t="shared" si="58"/>
        <v>TRENTINO-ALTO ADIGE/SÜDTIROL</v>
      </c>
      <c r="H917" s="4" t="str">
        <f t="shared" si="59"/>
        <v>-</v>
      </c>
    </row>
    <row r="918" spans="1:8" x14ac:dyDescent="0.2">
      <c r="A918" s="15" t="s">
        <v>1270</v>
      </c>
      <c r="B918" s="6" t="s">
        <v>7920</v>
      </c>
      <c r="C918" s="6" t="s">
        <v>7902</v>
      </c>
      <c r="D918" s="7">
        <v>1185</v>
      </c>
      <c r="E918" s="16">
        <f t="shared" si="56"/>
        <v>1.9887566607194731E-5</v>
      </c>
      <c r="F918" s="4" t="str">
        <f t="shared" si="57"/>
        <v>-</v>
      </c>
      <c r="G918" s="4" t="str">
        <f t="shared" si="58"/>
        <v>LOMBARDIA</v>
      </c>
      <c r="H918" s="4" t="str">
        <f t="shared" si="59"/>
        <v>-</v>
      </c>
    </row>
    <row r="919" spans="1:8" x14ac:dyDescent="0.2">
      <c r="A919" s="15" t="s">
        <v>1271</v>
      </c>
      <c r="B919" s="6" t="s">
        <v>7920</v>
      </c>
      <c r="C919" s="6" t="s">
        <v>7901</v>
      </c>
      <c r="D919" s="7">
        <v>324</v>
      </c>
      <c r="E919" s="16">
        <f t="shared" si="56"/>
        <v>5.4376131482962812E-6</v>
      </c>
      <c r="F919" s="4" t="str">
        <f t="shared" si="57"/>
        <v>-</v>
      </c>
      <c r="G919" s="4" t="str">
        <f t="shared" si="58"/>
        <v>PIEMONTE</v>
      </c>
      <c r="H919" s="4" t="str">
        <f t="shared" si="59"/>
        <v>-</v>
      </c>
    </row>
    <row r="920" spans="1:8" x14ac:dyDescent="0.2">
      <c r="A920" s="15" t="s">
        <v>263</v>
      </c>
      <c r="B920" s="6" t="s">
        <v>7992</v>
      </c>
      <c r="C920" s="6" t="s">
        <v>7916</v>
      </c>
      <c r="D920" s="7">
        <v>3983</v>
      </c>
      <c r="E920" s="16">
        <f t="shared" si="56"/>
        <v>6.6845719659457055E-5</v>
      </c>
      <c r="F920" s="4" t="str">
        <f t="shared" si="57"/>
        <v>-</v>
      </c>
      <c r="G920" s="4" t="str">
        <f t="shared" si="58"/>
        <v>CALABRIA</v>
      </c>
      <c r="H920" s="4" t="str">
        <f t="shared" si="59"/>
        <v>-</v>
      </c>
    </row>
    <row r="921" spans="1:8" x14ac:dyDescent="0.2">
      <c r="A921" s="15" t="s">
        <v>1272</v>
      </c>
      <c r="B921" s="6" t="s">
        <v>7920</v>
      </c>
      <c r="C921" s="6" t="s">
        <v>7901</v>
      </c>
      <c r="D921" s="7">
        <v>4517</v>
      </c>
      <c r="E921" s="16">
        <f t="shared" si="56"/>
        <v>7.5807711700167591E-5</v>
      </c>
      <c r="F921" s="4" t="str">
        <f t="shared" si="57"/>
        <v>-</v>
      </c>
      <c r="G921" s="4" t="str">
        <f t="shared" si="58"/>
        <v>PIEMONTE</v>
      </c>
      <c r="H921" s="4" t="str">
        <f t="shared" si="59"/>
        <v>-</v>
      </c>
    </row>
    <row r="922" spans="1:8" x14ac:dyDescent="0.2">
      <c r="A922" s="15" t="s">
        <v>1273</v>
      </c>
      <c r="B922" s="6" t="s">
        <v>7920</v>
      </c>
      <c r="C922" s="6" t="s">
        <v>7902</v>
      </c>
      <c r="D922" s="7">
        <v>402</v>
      </c>
      <c r="E922" s="16">
        <f t="shared" si="56"/>
        <v>6.746668165478719E-6</v>
      </c>
      <c r="F922" s="4" t="str">
        <f t="shared" si="57"/>
        <v>-</v>
      </c>
      <c r="G922" s="4" t="str">
        <f t="shared" si="58"/>
        <v>LOMBARDIA</v>
      </c>
      <c r="H922" s="4" t="str">
        <f t="shared" si="59"/>
        <v>-</v>
      </c>
    </row>
    <row r="923" spans="1:8" x14ac:dyDescent="0.2">
      <c r="A923" s="15" t="s">
        <v>1274</v>
      </c>
      <c r="B923" s="6" t="s">
        <v>7992</v>
      </c>
      <c r="C923" s="6" t="s">
        <v>7915</v>
      </c>
      <c r="D923" s="7">
        <v>4082</v>
      </c>
      <c r="E923" s="16">
        <f t="shared" si="56"/>
        <v>6.8507212565880926E-5</v>
      </c>
      <c r="F923" s="4" t="str">
        <f t="shared" si="57"/>
        <v>-</v>
      </c>
      <c r="G923" s="4" t="str">
        <f t="shared" si="58"/>
        <v>BASILICATA</v>
      </c>
      <c r="H923" s="4" t="str">
        <f t="shared" si="59"/>
        <v>-</v>
      </c>
    </row>
    <row r="924" spans="1:8" x14ac:dyDescent="0.2">
      <c r="A924" s="15" t="s">
        <v>1275</v>
      </c>
      <c r="B924" s="6" t="s">
        <v>7920</v>
      </c>
      <c r="C924" s="6" t="s">
        <v>7901</v>
      </c>
      <c r="D924" s="7">
        <v>48</v>
      </c>
      <c r="E924" s="16">
        <f t="shared" si="56"/>
        <v>8.0557231826611565E-7</v>
      </c>
      <c r="F924" s="4" t="str">
        <f t="shared" si="57"/>
        <v>-</v>
      </c>
      <c r="G924" s="4" t="str">
        <f t="shared" si="58"/>
        <v>PIEMONTE</v>
      </c>
      <c r="H924" s="4" t="str">
        <f t="shared" si="59"/>
        <v>-</v>
      </c>
    </row>
    <row r="925" spans="1:8" x14ac:dyDescent="0.2">
      <c r="A925" s="15" t="s">
        <v>1276</v>
      </c>
      <c r="B925" s="6" t="s">
        <v>7920</v>
      </c>
      <c r="C925" s="6" t="s">
        <v>7901</v>
      </c>
      <c r="D925" s="7">
        <v>3050</v>
      </c>
      <c r="E925" s="16">
        <f t="shared" si="56"/>
        <v>5.1187407723159437E-5</v>
      </c>
      <c r="F925" s="4" t="str">
        <f t="shared" si="57"/>
        <v>-</v>
      </c>
      <c r="G925" s="4" t="str">
        <f t="shared" si="58"/>
        <v>PIEMONTE</v>
      </c>
      <c r="H925" s="4" t="str">
        <f t="shared" si="59"/>
        <v>-</v>
      </c>
    </row>
    <row r="926" spans="1:8" x14ac:dyDescent="0.2">
      <c r="A926" s="15" t="s">
        <v>1277</v>
      </c>
      <c r="B926" s="6" t="s">
        <v>7920</v>
      </c>
      <c r="C926" s="6" t="s">
        <v>7901</v>
      </c>
      <c r="D926" s="7">
        <v>451</v>
      </c>
      <c r="E926" s="16">
        <f t="shared" si="56"/>
        <v>7.5690232403753782E-6</v>
      </c>
      <c r="F926" s="4" t="str">
        <f t="shared" si="57"/>
        <v>-</v>
      </c>
      <c r="G926" s="4" t="str">
        <f t="shared" si="58"/>
        <v>PIEMONTE</v>
      </c>
      <c r="H926" s="4" t="str">
        <f t="shared" si="59"/>
        <v>-</v>
      </c>
    </row>
    <row r="927" spans="1:8" x14ac:dyDescent="0.2">
      <c r="A927" s="15" t="s">
        <v>1278</v>
      </c>
      <c r="B927" s="6" t="s">
        <v>7920</v>
      </c>
      <c r="C927" s="6" t="s">
        <v>7902</v>
      </c>
      <c r="D927" s="7">
        <v>5937</v>
      </c>
      <c r="E927" s="16">
        <f t="shared" si="56"/>
        <v>9.9639226115540177E-5</v>
      </c>
      <c r="F927" s="4" t="str">
        <f t="shared" si="57"/>
        <v>-</v>
      </c>
      <c r="G927" s="4" t="str">
        <f t="shared" si="58"/>
        <v>LOMBARDIA</v>
      </c>
      <c r="H927" s="4" t="str">
        <f t="shared" si="59"/>
        <v>-</v>
      </c>
    </row>
    <row r="928" spans="1:8" x14ac:dyDescent="0.2">
      <c r="A928" s="15" t="s">
        <v>1279</v>
      </c>
      <c r="B928" s="6" t="s">
        <v>7992</v>
      </c>
      <c r="C928" s="6" t="s">
        <v>7914</v>
      </c>
      <c r="D928" s="7">
        <v>88812</v>
      </c>
      <c r="E928" s="16">
        <f t="shared" si="56"/>
        <v>1.4905101818718806E-3</v>
      </c>
      <c r="F928" s="4" t="str">
        <f t="shared" si="57"/>
        <v>-</v>
      </c>
      <c r="G928" s="4" t="str">
        <f t="shared" si="58"/>
        <v>COMPRESO</v>
      </c>
      <c r="H928" s="4" t="str">
        <f t="shared" si="59"/>
        <v>-</v>
      </c>
    </row>
    <row r="929" spans="1:8" x14ac:dyDescent="0.2">
      <c r="A929" s="15" t="s">
        <v>1280</v>
      </c>
      <c r="B929" s="6" t="s">
        <v>7992</v>
      </c>
      <c r="C929" s="6" t="s">
        <v>7915</v>
      </c>
      <c r="D929" s="7">
        <v>925</v>
      </c>
      <c r="E929" s="16">
        <f t="shared" si="56"/>
        <v>1.5524049883253272E-5</v>
      </c>
      <c r="F929" s="4" t="str">
        <f t="shared" si="57"/>
        <v>-</v>
      </c>
      <c r="G929" s="4" t="str">
        <f t="shared" si="58"/>
        <v>BASILICATA</v>
      </c>
      <c r="H929" s="4" t="str">
        <f t="shared" si="59"/>
        <v>-</v>
      </c>
    </row>
    <row r="930" spans="1:8" x14ac:dyDescent="0.2">
      <c r="A930" s="15" t="s">
        <v>1281</v>
      </c>
      <c r="B930" s="6" t="s">
        <v>7920</v>
      </c>
      <c r="C930" s="6" t="s">
        <v>7902</v>
      </c>
      <c r="D930" s="7">
        <v>873</v>
      </c>
      <c r="E930" s="16">
        <f t="shared" si="56"/>
        <v>1.4651346538464979E-5</v>
      </c>
      <c r="F930" s="4" t="str">
        <f t="shared" si="57"/>
        <v>-</v>
      </c>
      <c r="G930" s="4" t="str">
        <f t="shared" si="58"/>
        <v>LOMBARDIA</v>
      </c>
      <c r="H930" s="4" t="str">
        <f t="shared" si="59"/>
        <v>-</v>
      </c>
    </row>
    <row r="931" spans="1:8" x14ac:dyDescent="0.2">
      <c r="A931" s="15" t="s">
        <v>1282</v>
      </c>
      <c r="B931" s="6" t="s">
        <v>7920</v>
      </c>
      <c r="C931" s="6" t="s">
        <v>7901</v>
      </c>
      <c r="D931" s="7">
        <v>1234</v>
      </c>
      <c r="E931" s="16">
        <f t="shared" si="56"/>
        <v>2.0709921682091391E-5</v>
      </c>
      <c r="F931" s="4" t="str">
        <f t="shared" si="57"/>
        <v>-</v>
      </c>
      <c r="G931" s="4" t="str">
        <f t="shared" si="58"/>
        <v>PIEMONTE</v>
      </c>
      <c r="H931" s="4" t="str">
        <f t="shared" si="59"/>
        <v>-</v>
      </c>
    </row>
    <row r="932" spans="1:8" x14ac:dyDescent="0.2">
      <c r="A932" s="15" t="s">
        <v>1283</v>
      </c>
      <c r="B932" s="6" t="s">
        <v>7920</v>
      </c>
      <c r="C932" s="6" t="s">
        <v>7902</v>
      </c>
      <c r="D932" s="7">
        <v>685</v>
      </c>
      <c r="E932" s="16">
        <f t="shared" si="56"/>
        <v>1.1496188291922693E-5</v>
      </c>
      <c r="F932" s="4" t="str">
        <f t="shared" si="57"/>
        <v>-</v>
      </c>
      <c r="G932" s="4" t="str">
        <f t="shared" si="58"/>
        <v>LOMBARDIA</v>
      </c>
      <c r="H932" s="4" t="str">
        <f t="shared" si="59"/>
        <v>-</v>
      </c>
    </row>
    <row r="933" spans="1:8" x14ac:dyDescent="0.2">
      <c r="A933" s="15" t="s">
        <v>1284</v>
      </c>
      <c r="B933" s="6" t="s">
        <v>7920</v>
      </c>
      <c r="C933" s="6" t="s">
        <v>7902</v>
      </c>
      <c r="D933" s="7">
        <v>5966</v>
      </c>
      <c r="E933" s="16">
        <f t="shared" si="56"/>
        <v>1.0012592605782596E-4</v>
      </c>
      <c r="F933" s="4" t="str">
        <f t="shared" si="57"/>
        <v>-</v>
      </c>
      <c r="G933" s="4" t="str">
        <f t="shared" si="58"/>
        <v>LOMBARDIA</v>
      </c>
      <c r="H933" s="4" t="str">
        <f t="shared" si="59"/>
        <v>-</v>
      </c>
    </row>
    <row r="934" spans="1:8" x14ac:dyDescent="0.2">
      <c r="A934" s="15" t="s">
        <v>1285</v>
      </c>
      <c r="B934" s="6" t="s">
        <v>7956</v>
      </c>
      <c r="C934" s="6" t="s">
        <v>7907</v>
      </c>
      <c r="D934" s="7">
        <v>7664</v>
      </c>
      <c r="E934" s="16">
        <f t="shared" si="56"/>
        <v>1.286230468164898E-4</v>
      </c>
      <c r="F934" s="4" t="str">
        <f t="shared" si="57"/>
        <v>-</v>
      </c>
      <c r="G934" s="4" t="str">
        <f t="shared" si="58"/>
        <v>EMILIA-ROMAGNA</v>
      </c>
      <c r="H934" s="4" t="str">
        <f t="shared" si="59"/>
        <v>-</v>
      </c>
    </row>
    <row r="935" spans="1:8" x14ac:dyDescent="0.2">
      <c r="A935" s="15" t="s">
        <v>1286</v>
      </c>
      <c r="B935" s="6" t="s">
        <v>7920</v>
      </c>
      <c r="C935" s="6" t="s">
        <v>7902</v>
      </c>
      <c r="D935" s="7">
        <v>1250</v>
      </c>
      <c r="E935" s="16">
        <f t="shared" si="56"/>
        <v>2.0978445788180097E-5</v>
      </c>
      <c r="F935" s="4" t="str">
        <f t="shared" si="57"/>
        <v>-</v>
      </c>
      <c r="G935" s="4" t="str">
        <f t="shared" si="58"/>
        <v>LOMBARDIA</v>
      </c>
      <c r="H935" s="4" t="str">
        <f t="shared" si="59"/>
        <v>-</v>
      </c>
    </row>
    <row r="936" spans="1:8" x14ac:dyDescent="0.2">
      <c r="A936" s="15" t="s">
        <v>1287</v>
      </c>
      <c r="B936" s="6" t="s">
        <v>7920</v>
      </c>
      <c r="C936" s="6" t="s">
        <v>37824</v>
      </c>
      <c r="D936" s="7">
        <v>983</v>
      </c>
      <c r="E936" s="16">
        <f t="shared" si="56"/>
        <v>1.6497449767824826E-5</v>
      </c>
      <c r="F936" s="4" t="str">
        <f t="shared" si="57"/>
        <v>-</v>
      </c>
      <c r="G936" s="4" t="str">
        <f t="shared" si="58"/>
        <v>VALLE D'AOSTA/VALLEE D'AOSTE</v>
      </c>
      <c r="H936" s="4" t="str">
        <f t="shared" si="59"/>
        <v>-</v>
      </c>
    </row>
    <row r="937" spans="1:8" x14ac:dyDescent="0.2">
      <c r="A937" s="15" t="s">
        <v>1288</v>
      </c>
      <c r="B937" s="6" t="s">
        <v>7992</v>
      </c>
      <c r="C937" s="6" t="s">
        <v>7912</v>
      </c>
      <c r="D937" s="7">
        <v>335</v>
      </c>
      <c r="E937" s="16">
        <f t="shared" si="56"/>
        <v>5.622223471232266E-6</v>
      </c>
      <c r="F937" s="4" t="str">
        <f t="shared" si="57"/>
        <v>-</v>
      </c>
      <c r="G937" s="4" t="str">
        <f t="shared" si="58"/>
        <v>ABRUZZO</v>
      </c>
      <c r="H937" s="4" t="str">
        <f t="shared" si="59"/>
        <v>-</v>
      </c>
    </row>
    <row r="938" spans="1:8" x14ac:dyDescent="0.2">
      <c r="A938" s="15" t="s">
        <v>1289</v>
      </c>
      <c r="B938" s="6" t="s">
        <v>7920</v>
      </c>
      <c r="C938" s="6" t="s">
        <v>7902</v>
      </c>
      <c r="D938" s="7">
        <v>4686</v>
      </c>
      <c r="E938" s="16">
        <f t="shared" si="56"/>
        <v>7.8643997570729539E-5</v>
      </c>
      <c r="F938" s="4" t="str">
        <f t="shared" si="57"/>
        <v>-</v>
      </c>
      <c r="G938" s="4" t="str">
        <f t="shared" si="58"/>
        <v>LOMBARDIA</v>
      </c>
      <c r="H938" s="4" t="str">
        <f t="shared" si="59"/>
        <v>-</v>
      </c>
    </row>
    <row r="939" spans="1:8" x14ac:dyDescent="0.2">
      <c r="A939" s="15" t="s">
        <v>1290</v>
      </c>
      <c r="B939" s="6" t="s">
        <v>7987</v>
      </c>
      <c r="C939" s="6" t="s">
        <v>7911</v>
      </c>
      <c r="D939" s="7">
        <v>2807</v>
      </c>
      <c r="E939" s="16">
        <f t="shared" si="56"/>
        <v>4.7109197861937222E-5</v>
      </c>
      <c r="F939" s="4" t="str">
        <f t="shared" si="57"/>
        <v>-</v>
      </c>
      <c r="G939" s="4" t="str">
        <f t="shared" si="58"/>
        <v>LAZIO</v>
      </c>
      <c r="H939" s="4" t="str">
        <f t="shared" si="59"/>
        <v>-</v>
      </c>
    </row>
    <row r="940" spans="1:8" x14ac:dyDescent="0.2">
      <c r="A940" s="15" t="s">
        <v>1291</v>
      </c>
      <c r="B940" s="6" t="s">
        <v>7956</v>
      </c>
      <c r="C940" s="6" t="s">
        <v>7904</v>
      </c>
      <c r="D940" s="7">
        <v>3900</v>
      </c>
      <c r="E940" s="16">
        <f t="shared" si="56"/>
        <v>6.5452750859121904E-5</v>
      </c>
      <c r="F940" s="4" t="str">
        <f t="shared" si="57"/>
        <v>-</v>
      </c>
      <c r="G940" s="4" t="str">
        <f t="shared" si="58"/>
        <v>VENETO</v>
      </c>
      <c r="H940" s="4" t="str">
        <f t="shared" si="59"/>
        <v>-</v>
      </c>
    </row>
    <row r="941" spans="1:8" x14ac:dyDescent="0.2">
      <c r="A941" s="15" t="s">
        <v>264</v>
      </c>
      <c r="B941" s="6" t="s">
        <v>7992</v>
      </c>
      <c r="C941" s="6" t="s">
        <v>7916</v>
      </c>
      <c r="D941" s="7">
        <v>670</v>
      </c>
      <c r="E941" s="16">
        <f t="shared" si="56"/>
        <v>1.1244446942464532E-5</v>
      </c>
      <c r="F941" s="4" t="str">
        <f t="shared" si="57"/>
        <v>-</v>
      </c>
      <c r="G941" s="4" t="str">
        <f t="shared" si="58"/>
        <v>CALABRIA</v>
      </c>
      <c r="H941" s="4" t="str">
        <f t="shared" si="59"/>
        <v>-</v>
      </c>
    </row>
    <row r="942" spans="1:8" x14ac:dyDescent="0.2">
      <c r="A942" s="15" t="s">
        <v>1292</v>
      </c>
      <c r="B942" s="6" t="s">
        <v>7994</v>
      </c>
      <c r="C942" s="6" t="s">
        <v>7917</v>
      </c>
      <c r="D942" s="7">
        <v>5826</v>
      </c>
      <c r="E942" s="16">
        <f t="shared" si="56"/>
        <v>9.777634012954979E-5</v>
      </c>
      <c r="F942" s="4" t="str">
        <f t="shared" si="57"/>
        <v>-</v>
      </c>
      <c r="G942" s="4" t="str">
        <f t="shared" si="58"/>
        <v>SICILIA</v>
      </c>
      <c r="H942" s="4" t="str">
        <f t="shared" si="59"/>
        <v>-</v>
      </c>
    </row>
    <row r="943" spans="1:8" x14ac:dyDescent="0.2">
      <c r="A943" s="15" t="s">
        <v>1293</v>
      </c>
      <c r="B943" s="6" t="s">
        <v>7920</v>
      </c>
      <c r="C943" s="6" t="s">
        <v>7901</v>
      </c>
      <c r="D943" s="7">
        <v>287</v>
      </c>
      <c r="E943" s="16">
        <f t="shared" si="56"/>
        <v>4.8166511529661502E-6</v>
      </c>
      <c r="F943" s="4" t="str">
        <f t="shared" si="57"/>
        <v>-</v>
      </c>
      <c r="G943" s="4" t="str">
        <f t="shared" si="58"/>
        <v>PIEMONTE</v>
      </c>
      <c r="H943" s="4" t="str">
        <f t="shared" si="59"/>
        <v>-</v>
      </c>
    </row>
    <row r="944" spans="1:8" x14ac:dyDescent="0.2">
      <c r="A944" s="15" t="s">
        <v>1294</v>
      </c>
      <c r="B944" s="6" t="s">
        <v>7920</v>
      </c>
      <c r="C944" s="6" t="s">
        <v>7902</v>
      </c>
      <c r="D944" s="7">
        <v>9073</v>
      </c>
      <c r="E944" s="16">
        <f t="shared" si="56"/>
        <v>1.522699509089264E-4</v>
      </c>
      <c r="F944" s="4" t="str">
        <f t="shared" si="57"/>
        <v>-</v>
      </c>
      <c r="G944" s="4" t="str">
        <f t="shared" si="58"/>
        <v>LOMBARDIA</v>
      </c>
      <c r="H944" s="4" t="str">
        <f t="shared" si="59"/>
        <v>-</v>
      </c>
    </row>
    <row r="945" spans="1:8" x14ac:dyDescent="0.2">
      <c r="A945" s="15" t="s">
        <v>1295</v>
      </c>
      <c r="B945" s="6" t="s">
        <v>7994</v>
      </c>
      <c r="C945" s="6" t="s">
        <v>7917</v>
      </c>
      <c r="D945" s="7">
        <v>19234</v>
      </c>
      <c r="E945" s="16">
        <f t="shared" si="56"/>
        <v>3.2279954103188479E-4</v>
      </c>
      <c r="F945" s="4" t="str">
        <f t="shared" si="57"/>
        <v>-</v>
      </c>
      <c r="G945" s="4" t="str">
        <f t="shared" si="58"/>
        <v>SICILIA</v>
      </c>
      <c r="H945" s="4" t="str">
        <f t="shared" si="59"/>
        <v>-</v>
      </c>
    </row>
    <row r="946" spans="1:8" x14ac:dyDescent="0.2">
      <c r="A946" s="15" t="s">
        <v>1296</v>
      </c>
      <c r="B946" s="6" t="s">
        <v>7956</v>
      </c>
      <c r="C946" s="6" t="s">
        <v>7903</v>
      </c>
      <c r="D946" s="7">
        <v>2628</v>
      </c>
      <c r="E946" s="16">
        <f t="shared" si="56"/>
        <v>4.4105084425069832E-5</v>
      </c>
      <c r="F946" s="4" t="str">
        <f t="shared" si="57"/>
        <v>-</v>
      </c>
      <c r="G946" s="4" t="str">
        <f t="shared" si="58"/>
        <v>TRENTINO-ALTO ADIGE/SÜDTIROL</v>
      </c>
      <c r="H946" s="4" t="str">
        <f t="shared" si="59"/>
        <v>-</v>
      </c>
    </row>
    <row r="947" spans="1:8" x14ac:dyDescent="0.2">
      <c r="A947" s="15" t="s">
        <v>1297</v>
      </c>
      <c r="B947" s="6" t="s">
        <v>7920</v>
      </c>
      <c r="C947" s="6" t="s">
        <v>7901</v>
      </c>
      <c r="D947" s="7">
        <v>1109</v>
      </c>
      <c r="E947" s="16">
        <f t="shared" si="56"/>
        <v>1.8612077103273382E-5</v>
      </c>
      <c r="F947" s="4" t="str">
        <f t="shared" si="57"/>
        <v>-</v>
      </c>
      <c r="G947" s="4" t="str">
        <f t="shared" si="58"/>
        <v>PIEMONTE</v>
      </c>
      <c r="H947" s="4" t="str">
        <f t="shared" si="59"/>
        <v>-</v>
      </c>
    </row>
    <row r="948" spans="1:8" x14ac:dyDescent="0.2">
      <c r="A948" s="15" t="s">
        <v>1298</v>
      </c>
      <c r="B948" s="6" t="s">
        <v>7920</v>
      </c>
      <c r="C948" s="6" t="s">
        <v>7901</v>
      </c>
      <c r="D948" s="7">
        <v>460</v>
      </c>
      <c r="E948" s="16">
        <f t="shared" si="56"/>
        <v>7.7200680500502756E-6</v>
      </c>
      <c r="F948" s="4" t="str">
        <f t="shared" si="57"/>
        <v>-</v>
      </c>
      <c r="G948" s="4" t="str">
        <f t="shared" si="58"/>
        <v>PIEMONTE</v>
      </c>
      <c r="H948" s="4" t="str">
        <f t="shared" si="59"/>
        <v>-</v>
      </c>
    </row>
    <row r="949" spans="1:8" x14ac:dyDescent="0.2">
      <c r="A949" s="15" t="s">
        <v>1299</v>
      </c>
      <c r="B949" s="6" t="s">
        <v>7920</v>
      </c>
      <c r="C949" s="6" t="s">
        <v>7901</v>
      </c>
      <c r="D949" s="7">
        <v>721</v>
      </c>
      <c r="E949" s="16">
        <f t="shared" si="56"/>
        <v>1.2100367530622279E-5</v>
      </c>
      <c r="F949" s="4" t="str">
        <f t="shared" si="57"/>
        <v>-</v>
      </c>
      <c r="G949" s="4" t="str">
        <f t="shared" si="58"/>
        <v>PIEMONTE</v>
      </c>
      <c r="H949" s="4" t="str">
        <f t="shared" si="59"/>
        <v>-</v>
      </c>
    </row>
    <row r="950" spans="1:8" x14ac:dyDescent="0.2">
      <c r="A950" s="15" t="s">
        <v>1300</v>
      </c>
      <c r="B950" s="6" t="s">
        <v>7920</v>
      </c>
      <c r="C950" s="6" t="s">
        <v>7901</v>
      </c>
      <c r="D950" s="7">
        <v>471</v>
      </c>
      <c r="E950" s="16">
        <f t="shared" si="56"/>
        <v>7.9046783729862595E-6</v>
      </c>
      <c r="F950" s="4" t="str">
        <f t="shared" si="57"/>
        <v>-</v>
      </c>
      <c r="G950" s="4" t="str">
        <f t="shared" si="58"/>
        <v>PIEMONTE</v>
      </c>
      <c r="H950" s="4" t="str">
        <f t="shared" si="59"/>
        <v>-</v>
      </c>
    </row>
    <row r="951" spans="1:8" x14ac:dyDescent="0.2">
      <c r="A951" s="15" t="s">
        <v>1301</v>
      </c>
      <c r="B951" s="6" t="s">
        <v>7920</v>
      </c>
      <c r="C951" s="6" t="s">
        <v>7902</v>
      </c>
      <c r="D951" s="7">
        <v>33170</v>
      </c>
      <c r="E951" s="16">
        <f t="shared" si="56"/>
        <v>5.5668403743514699E-4</v>
      </c>
      <c r="F951" s="4" t="str">
        <f t="shared" si="57"/>
        <v>-</v>
      </c>
      <c r="G951" s="4" t="str">
        <f t="shared" si="58"/>
        <v>LOMBARDIA</v>
      </c>
      <c r="H951" s="4" t="str">
        <f t="shared" si="59"/>
        <v>-</v>
      </c>
    </row>
    <row r="952" spans="1:8" x14ac:dyDescent="0.2">
      <c r="A952" s="15" t="s">
        <v>1302</v>
      </c>
      <c r="B952" s="6" t="s">
        <v>7956</v>
      </c>
      <c r="C952" s="6" t="s">
        <v>7904</v>
      </c>
      <c r="D952" s="7">
        <v>6812</v>
      </c>
      <c r="E952" s="16">
        <f t="shared" si="56"/>
        <v>1.1432413816726626E-4</v>
      </c>
      <c r="F952" s="4" t="str">
        <f t="shared" si="57"/>
        <v>-</v>
      </c>
      <c r="G952" s="4" t="str">
        <f t="shared" si="58"/>
        <v>VENETO</v>
      </c>
      <c r="H952" s="4" t="str">
        <f t="shared" si="59"/>
        <v>-</v>
      </c>
    </row>
    <row r="953" spans="1:8" x14ac:dyDescent="0.2">
      <c r="A953" s="15" t="s">
        <v>1303</v>
      </c>
      <c r="B953" s="4" t="s">
        <v>7920</v>
      </c>
      <c r="C953" s="6" t="s">
        <v>7906</v>
      </c>
      <c r="D953" s="7">
        <v>1266</v>
      </c>
      <c r="E953" s="16">
        <f t="shared" si="56"/>
        <v>2.12469698942688E-5</v>
      </c>
      <c r="F953" s="4" t="str">
        <f t="shared" si="57"/>
        <v>-</v>
      </c>
      <c r="G953" s="4" t="str">
        <f t="shared" si="58"/>
        <v>LIGURIA</v>
      </c>
      <c r="H953" s="4" t="str">
        <f t="shared" si="59"/>
        <v>-</v>
      </c>
    </row>
    <row r="954" spans="1:8" x14ac:dyDescent="0.2">
      <c r="A954" s="15" t="s">
        <v>1304</v>
      </c>
      <c r="B954" s="6" t="s">
        <v>7956</v>
      </c>
      <c r="C954" s="6" t="s">
        <v>7905</v>
      </c>
      <c r="D954" s="7">
        <v>9254</v>
      </c>
      <c r="E954" s="16">
        <f t="shared" si="56"/>
        <v>1.553076298590549E-4</v>
      </c>
      <c r="F954" s="4" t="str">
        <f t="shared" si="57"/>
        <v>-</v>
      </c>
      <c r="G954" s="4" t="str">
        <f t="shared" si="58"/>
        <v>FRIULI-VENEZIA GIULIA</v>
      </c>
      <c r="H954" s="4" t="str">
        <f t="shared" si="59"/>
        <v>-</v>
      </c>
    </row>
    <row r="955" spans="1:8" x14ac:dyDescent="0.2">
      <c r="A955" s="15" t="s">
        <v>1305</v>
      </c>
      <c r="B955" s="6" t="s">
        <v>7920</v>
      </c>
      <c r="C955" s="6" t="s">
        <v>7901</v>
      </c>
      <c r="D955" s="7">
        <v>8479</v>
      </c>
      <c r="E955" s="16">
        <f t="shared" si="56"/>
        <v>1.4230099347038323E-4</v>
      </c>
      <c r="F955" s="4" t="str">
        <f t="shared" si="57"/>
        <v>-</v>
      </c>
      <c r="G955" s="4" t="str">
        <f t="shared" si="58"/>
        <v>PIEMONTE</v>
      </c>
      <c r="H955" s="4" t="str">
        <f t="shared" si="59"/>
        <v>-</v>
      </c>
    </row>
    <row r="956" spans="1:8" x14ac:dyDescent="0.2">
      <c r="A956" s="15" t="s">
        <v>1306</v>
      </c>
      <c r="B956" s="6" t="s">
        <v>7920</v>
      </c>
      <c r="C956" s="6" t="s">
        <v>7902</v>
      </c>
      <c r="D956" s="7">
        <v>95</v>
      </c>
      <c r="E956" s="16">
        <f t="shared" si="56"/>
        <v>1.5943618799016874E-6</v>
      </c>
      <c r="F956" s="4" t="str">
        <f t="shared" si="57"/>
        <v>-</v>
      </c>
      <c r="G956" s="4" t="str">
        <f t="shared" si="58"/>
        <v>LOMBARDIA</v>
      </c>
      <c r="H956" s="4" t="str">
        <f t="shared" si="59"/>
        <v>-</v>
      </c>
    </row>
    <row r="957" spans="1:8" x14ac:dyDescent="0.2">
      <c r="A957" s="15" t="s">
        <v>1307</v>
      </c>
      <c r="B957" s="6" t="s">
        <v>7920</v>
      </c>
      <c r="C957" s="6" t="s">
        <v>7902</v>
      </c>
      <c r="D957" s="7">
        <v>1766</v>
      </c>
      <c r="E957" s="16">
        <f t="shared" si="56"/>
        <v>2.9638348209540838E-5</v>
      </c>
      <c r="F957" s="4" t="str">
        <f t="shared" si="57"/>
        <v>-</v>
      </c>
      <c r="G957" s="4" t="str">
        <f t="shared" si="58"/>
        <v>LOMBARDIA</v>
      </c>
      <c r="H957" s="4" t="str">
        <f t="shared" si="59"/>
        <v>-</v>
      </c>
    </row>
    <row r="958" spans="1:8" x14ac:dyDescent="0.2">
      <c r="A958" s="15" t="s">
        <v>1308</v>
      </c>
      <c r="B958" s="6" t="s">
        <v>7920</v>
      </c>
      <c r="C958" s="6" t="s">
        <v>7902</v>
      </c>
      <c r="D958" s="7">
        <v>1030</v>
      </c>
      <c r="E958" s="16">
        <f t="shared" si="56"/>
        <v>1.7286239329460398E-5</v>
      </c>
      <c r="F958" s="4" t="str">
        <f t="shared" si="57"/>
        <v>-</v>
      </c>
      <c r="G958" s="4" t="str">
        <f t="shared" si="58"/>
        <v>LOMBARDIA</v>
      </c>
      <c r="H958" s="4" t="str">
        <f t="shared" si="59"/>
        <v>-</v>
      </c>
    </row>
    <row r="959" spans="1:8" x14ac:dyDescent="0.2">
      <c r="A959" s="15" t="s">
        <v>1309</v>
      </c>
      <c r="B959" s="6" t="s">
        <v>7956</v>
      </c>
      <c r="C959" s="6" t="s">
        <v>7903</v>
      </c>
      <c r="D959" s="7">
        <v>15397</v>
      </c>
      <c r="E959" s="16">
        <f t="shared" si="56"/>
        <v>2.5840410384048715E-4</v>
      </c>
      <c r="F959" s="4" t="str">
        <f t="shared" si="57"/>
        <v>-</v>
      </c>
      <c r="G959" s="4" t="str">
        <f t="shared" si="58"/>
        <v>TRENTINO-ALTO ADIGE/SÜDTIROL</v>
      </c>
      <c r="H959" s="4" t="str">
        <f t="shared" si="59"/>
        <v>-</v>
      </c>
    </row>
    <row r="960" spans="1:8" x14ac:dyDescent="0.2">
      <c r="A960" s="15" t="s">
        <v>1310</v>
      </c>
      <c r="B960" s="6" t="s">
        <v>7920</v>
      </c>
      <c r="C960" s="6" t="s">
        <v>7901</v>
      </c>
      <c r="D960" s="7">
        <v>351</v>
      </c>
      <c r="E960" s="16">
        <f t="shared" si="56"/>
        <v>5.8907475773209707E-6</v>
      </c>
      <c r="F960" s="4" t="str">
        <f t="shared" si="57"/>
        <v>-</v>
      </c>
      <c r="G960" s="4" t="str">
        <f t="shared" si="58"/>
        <v>PIEMONTE</v>
      </c>
      <c r="H960" s="4" t="str">
        <f t="shared" si="59"/>
        <v>-</v>
      </c>
    </row>
    <row r="961" spans="1:8" x14ac:dyDescent="0.2">
      <c r="A961" s="15" t="s">
        <v>1311</v>
      </c>
      <c r="B961" s="6" t="s">
        <v>7920</v>
      </c>
      <c r="C961" s="6" t="s">
        <v>7902</v>
      </c>
      <c r="D961" s="7">
        <v>5393</v>
      </c>
      <c r="E961" s="16">
        <f t="shared" si="56"/>
        <v>9.05094065085242E-5</v>
      </c>
      <c r="F961" s="4" t="str">
        <f t="shared" si="57"/>
        <v>-</v>
      </c>
      <c r="G961" s="4" t="str">
        <f t="shared" si="58"/>
        <v>LOMBARDIA</v>
      </c>
      <c r="H961" s="4" t="str">
        <f t="shared" si="59"/>
        <v>-</v>
      </c>
    </row>
    <row r="962" spans="1:8" x14ac:dyDescent="0.2">
      <c r="A962" s="15" t="s">
        <v>1312</v>
      </c>
      <c r="B962" s="6" t="s">
        <v>7920</v>
      </c>
      <c r="C962" s="6" t="s">
        <v>7901</v>
      </c>
      <c r="D962" s="7">
        <v>1726</v>
      </c>
      <c r="E962" s="16">
        <f t="shared" si="56"/>
        <v>2.8967037944319076E-5</v>
      </c>
      <c r="F962" s="4" t="str">
        <f t="shared" si="57"/>
        <v>-</v>
      </c>
      <c r="G962" s="4" t="str">
        <f t="shared" si="58"/>
        <v>PIEMONTE</v>
      </c>
      <c r="H962" s="4" t="str">
        <f t="shared" si="59"/>
        <v>-</v>
      </c>
    </row>
    <row r="963" spans="1:8" x14ac:dyDescent="0.2">
      <c r="A963" s="15" t="s">
        <v>1313</v>
      </c>
      <c r="B963" s="6" t="s">
        <v>7992</v>
      </c>
      <c r="C963" s="6" t="s">
        <v>7913</v>
      </c>
      <c r="D963" s="7">
        <v>16010</v>
      </c>
      <c r="E963" s="16">
        <f t="shared" ref="E963:E1026" si="60">IFERROR((D963/$K$2),"DATO MANCANTE")</f>
        <v>2.6869193365501066E-4</v>
      </c>
      <c r="F963" s="4" t="str">
        <f t="shared" ref="F963:F1026" si="61">IF(D963&gt;300000,"TROVATO","-")</f>
        <v>-</v>
      </c>
      <c r="G963" s="4" t="str">
        <f t="shared" ref="G963:G1026" si="62">IF(AND(D963&gt;50000,D963&lt;100000),"COMPRESO",C963)</f>
        <v>CAMPANIA</v>
      </c>
      <c r="H963" s="4" t="str">
        <f t="shared" ref="H963:H1026" si="63">IF(D963&gt;500000,"SI","-")</f>
        <v>-</v>
      </c>
    </row>
    <row r="964" spans="1:8" x14ac:dyDescent="0.2">
      <c r="A964" s="15" t="s">
        <v>1314</v>
      </c>
      <c r="B964" s="6" t="s">
        <v>7920</v>
      </c>
      <c r="C964" s="6" t="s">
        <v>7902</v>
      </c>
      <c r="D964" s="7">
        <v>1208</v>
      </c>
      <c r="E964" s="16">
        <f t="shared" si="60"/>
        <v>2.0273570009697246E-5</v>
      </c>
      <c r="F964" s="4" t="str">
        <f t="shared" si="61"/>
        <v>-</v>
      </c>
      <c r="G964" s="4" t="str">
        <f t="shared" si="62"/>
        <v>LOMBARDIA</v>
      </c>
      <c r="H964" s="4" t="str">
        <f t="shared" si="63"/>
        <v>-</v>
      </c>
    </row>
    <row r="965" spans="1:8" x14ac:dyDescent="0.2">
      <c r="A965" s="15" t="s">
        <v>1315</v>
      </c>
      <c r="B965" s="6" t="s">
        <v>7920</v>
      </c>
      <c r="C965" s="6" t="s">
        <v>7901</v>
      </c>
      <c r="D965" s="7">
        <v>2168</v>
      </c>
      <c r="E965" s="16">
        <f t="shared" si="60"/>
        <v>3.6385016375019557E-5</v>
      </c>
      <c r="F965" s="4" t="str">
        <f t="shared" si="61"/>
        <v>-</v>
      </c>
      <c r="G965" s="4" t="str">
        <f t="shared" si="62"/>
        <v>PIEMONTE</v>
      </c>
      <c r="H965" s="4" t="str">
        <f t="shared" si="63"/>
        <v>-</v>
      </c>
    </row>
    <row r="966" spans="1:8" x14ac:dyDescent="0.2">
      <c r="A966" s="15" t="s">
        <v>1316</v>
      </c>
      <c r="B966" s="6" t="s">
        <v>7920</v>
      </c>
      <c r="C966" s="6" t="s">
        <v>37824</v>
      </c>
      <c r="D966" s="7">
        <v>852</v>
      </c>
      <c r="E966" s="16">
        <f t="shared" si="60"/>
        <v>1.4298908649223554E-5</v>
      </c>
      <c r="F966" s="4" t="str">
        <f t="shared" si="61"/>
        <v>-</v>
      </c>
      <c r="G966" s="4" t="str">
        <f t="shared" si="62"/>
        <v>VALLE D'AOSTA/VALLEE D'AOSTE</v>
      </c>
      <c r="H966" s="4" t="str">
        <f t="shared" si="63"/>
        <v>-</v>
      </c>
    </row>
    <row r="967" spans="1:8" x14ac:dyDescent="0.2">
      <c r="A967" s="15" t="s">
        <v>1317</v>
      </c>
      <c r="B967" s="6" t="s">
        <v>7920</v>
      </c>
      <c r="C967" s="6" t="s">
        <v>7901</v>
      </c>
      <c r="D967" s="7">
        <v>1545</v>
      </c>
      <c r="E967" s="16">
        <f t="shared" si="60"/>
        <v>2.5929358994190598E-5</v>
      </c>
      <c r="F967" s="4" t="str">
        <f t="shared" si="61"/>
        <v>-</v>
      </c>
      <c r="G967" s="4" t="str">
        <f t="shared" si="62"/>
        <v>PIEMONTE</v>
      </c>
      <c r="H967" s="4" t="str">
        <f t="shared" si="63"/>
        <v>-</v>
      </c>
    </row>
    <row r="968" spans="1:8" x14ac:dyDescent="0.2">
      <c r="A968" s="15" t="s">
        <v>324</v>
      </c>
      <c r="B968" s="6" t="s">
        <v>7992</v>
      </c>
      <c r="C968" s="6" t="s">
        <v>7916</v>
      </c>
      <c r="D968" s="7">
        <v>1211</v>
      </c>
      <c r="E968" s="16">
        <f t="shared" si="60"/>
        <v>2.0323918279588875E-5</v>
      </c>
      <c r="F968" s="4" t="str">
        <f t="shared" si="61"/>
        <v>-</v>
      </c>
      <c r="G968" s="4" t="str">
        <f t="shared" si="62"/>
        <v>CALABRIA</v>
      </c>
      <c r="H968" s="4" t="str">
        <f t="shared" si="63"/>
        <v>-</v>
      </c>
    </row>
    <row r="969" spans="1:8" x14ac:dyDescent="0.2">
      <c r="A969" s="15" t="s">
        <v>1318</v>
      </c>
      <c r="B969" s="6" t="s">
        <v>7920</v>
      </c>
      <c r="C969" s="6" t="s">
        <v>7902</v>
      </c>
      <c r="D969" s="7">
        <v>2215</v>
      </c>
      <c r="E969" s="16">
        <f t="shared" si="60"/>
        <v>3.7173805936655132E-5</v>
      </c>
      <c r="F969" s="4" t="str">
        <f t="shared" si="61"/>
        <v>-</v>
      </c>
      <c r="G969" s="4" t="str">
        <f t="shared" si="62"/>
        <v>LOMBARDIA</v>
      </c>
      <c r="H969" s="4" t="str">
        <f t="shared" si="63"/>
        <v>-</v>
      </c>
    </row>
    <row r="970" spans="1:8" x14ac:dyDescent="0.2">
      <c r="A970" s="15" t="s">
        <v>1319</v>
      </c>
      <c r="B970" s="6" t="s">
        <v>7920</v>
      </c>
      <c r="C970" s="6" t="s">
        <v>7901</v>
      </c>
      <c r="D970" s="7">
        <v>912</v>
      </c>
      <c r="E970" s="16">
        <f t="shared" si="60"/>
        <v>1.5305874047056198E-5</v>
      </c>
      <c r="F970" s="4" t="str">
        <f t="shared" si="61"/>
        <v>-</v>
      </c>
      <c r="G970" s="4" t="str">
        <f t="shared" si="62"/>
        <v>PIEMONTE</v>
      </c>
      <c r="H970" s="4" t="str">
        <f t="shared" si="63"/>
        <v>-</v>
      </c>
    </row>
    <row r="971" spans="1:8" x14ac:dyDescent="0.2">
      <c r="A971" s="15" t="s">
        <v>1320</v>
      </c>
      <c r="B971" s="6" t="s">
        <v>7994</v>
      </c>
      <c r="C971" s="6" t="s">
        <v>7917</v>
      </c>
      <c r="D971" s="7">
        <v>2133</v>
      </c>
      <c r="E971" s="16">
        <f t="shared" si="60"/>
        <v>3.5797619892950518E-5</v>
      </c>
      <c r="F971" s="4" t="str">
        <f t="shared" si="61"/>
        <v>-</v>
      </c>
      <c r="G971" s="4" t="str">
        <f t="shared" si="62"/>
        <v>SICILIA</v>
      </c>
      <c r="H971" s="4" t="str">
        <f t="shared" si="63"/>
        <v>-</v>
      </c>
    </row>
    <row r="972" spans="1:8" x14ac:dyDescent="0.2">
      <c r="A972" s="15" t="s">
        <v>1321</v>
      </c>
      <c r="B972" s="6" t="s">
        <v>7992</v>
      </c>
      <c r="C972" s="6" t="s">
        <v>7912</v>
      </c>
      <c r="D972" s="7">
        <v>5221</v>
      </c>
      <c r="E972" s="16">
        <f t="shared" si="60"/>
        <v>8.7622772368070619E-5</v>
      </c>
      <c r="F972" s="4" t="str">
        <f t="shared" si="61"/>
        <v>-</v>
      </c>
      <c r="G972" s="4" t="str">
        <f t="shared" si="62"/>
        <v>ABRUZZO</v>
      </c>
      <c r="H972" s="4" t="str">
        <f t="shared" si="63"/>
        <v>-</v>
      </c>
    </row>
    <row r="973" spans="1:8" x14ac:dyDescent="0.2">
      <c r="A973" s="15" t="s">
        <v>1322</v>
      </c>
      <c r="B973" s="6" t="s">
        <v>7992</v>
      </c>
      <c r="C973" s="6" t="s">
        <v>7913</v>
      </c>
      <c r="D973" s="7">
        <v>2077</v>
      </c>
      <c r="E973" s="16">
        <f t="shared" si="60"/>
        <v>3.4857785521640046E-5</v>
      </c>
      <c r="F973" s="4" t="str">
        <f t="shared" si="61"/>
        <v>-</v>
      </c>
      <c r="G973" s="4" t="str">
        <f t="shared" si="62"/>
        <v>CAMPANIA</v>
      </c>
      <c r="H973" s="4" t="str">
        <f t="shared" si="63"/>
        <v>-</v>
      </c>
    </row>
    <row r="974" spans="1:8" x14ac:dyDescent="0.2">
      <c r="A974" s="15" t="s">
        <v>1323</v>
      </c>
      <c r="B974" s="6" t="s">
        <v>7920</v>
      </c>
      <c r="C974" s="6" t="s">
        <v>7902</v>
      </c>
      <c r="D974" s="7">
        <v>26503</v>
      </c>
      <c r="E974" s="16">
        <f t="shared" si="60"/>
        <v>4.4479339897930968E-4</v>
      </c>
      <c r="F974" s="4" t="str">
        <f t="shared" si="61"/>
        <v>-</v>
      </c>
      <c r="G974" s="4" t="str">
        <f t="shared" si="62"/>
        <v>LOMBARDIA</v>
      </c>
      <c r="H974" s="4" t="str">
        <f t="shared" si="63"/>
        <v>-</v>
      </c>
    </row>
    <row r="975" spans="1:8" x14ac:dyDescent="0.2">
      <c r="A975" s="15" t="s">
        <v>1324</v>
      </c>
      <c r="B975" s="6" t="s">
        <v>7992</v>
      </c>
      <c r="C975" s="6" t="s">
        <v>7913</v>
      </c>
      <c r="D975" s="7">
        <v>5248</v>
      </c>
      <c r="E975" s="16">
        <f t="shared" si="60"/>
        <v>8.8075906797095311E-5</v>
      </c>
      <c r="F975" s="4" t="str">
        <f t="shared" si="61"/>
        <v>-</v>
      </c>
      <c r="G975" s="4" t="str">
        <f t="shared" si="62"/>
        <v>CAMPANIA</v>
      </c>
      <c r="H975" s="4" t="str">
        <f t="shared" si="63"/>
        <v>-</v>
      </c>
    </row>
    <row r="976" spans="1:8" x14ac:dyDescent="0.2">
      <c r="A976" s="15" t="s">
        <v>1325</v>
      </c>
      <c r="B976" s="6" t="s">
        <v>7987</v>
      </c>
      <c r="C976" s="6" t="s">
        <v>7908</v>
      </c>
      <c r="D976" s="7">
        <v>10033</v>
      </c>
      <c r="E976" s="16">
        <f t="shared" si="60"/>
        <v>1.6838139727424871E-4</v>
      </c>
      <c r="F976" s="4" t="str">
        <f t="shared" si="61"/>
        <v>-</v>
      </c>
      <c r="G976" s="4" t="str">
        <f t="shared" si="62"/>
        <v>TOSCANA</v>
      </c>
      <c r="H976" s="4" t="str">
        <f t="shared" si="63"/>
        <v>-</v>
      </c>
    </row>
    <row r="977" spans="1:8" x14ac:dyDescent="0.2">
      <c r="A977" s="15" t="s">
        <v>1326</v>
      </c>
      <c r="B977" s="6" t="s">
        <v>7994</v>
      </c>
      <c r="C977" s="6" t="s">
        <v>7918</v>
      </c>
      <c r="D977" s="7">
        <v>3979</v>
      </c>
      <c r="E977" s="16">
        <f t="shared" si="60"/>
        <v>6.6778588632934879E-5</v>
      </c>
      <c r="F977" s="4" t="str">
        <f t="shared" si="61"/>
        <v>-</v>
      </c>
      <c r="G977" s="4" t="str">
        <f t="shared" si="62"/>
        <v>SARDEGNA</v>
      </c>
      <c r="H977" s="4" t="str">
        <f t="shared" si="63"/>
        <v>-</v>
      </c>
    </row>
    <row r="978" spans="1:8" x14ac:dyDescent="0.2">
      <c r="A978" s="15" t="s">
        <v>1327</v>
      </c>
      <c r="B978" s="6" t="s">
        <v>7956</v>
      </c>
      <c r="C978" s="6" t="s">
        <v>7905</v>
      </c>
      <c r="D978" s="7">
        <v>2552</v>
      </c>
      <c r="E978" s="16">
        <f t="shared" si="60"/>
        <v>4.2829594921148484E-5</v>
      </c>
      <c r="F978" s="4" t="str">
        <f t="shared" si="61"/>
        <v>-</v>
      </c>
      <c r="G978" s="4" t="str">
        <f t="shared" si="62"/>
        <v>FRIULI-VENEZIA GIULIA</v>
      </c>
      <c r="H978" s="4" t="str">
        <f t="shared" si="63"/>
        <v>-</v>
      </c>
    </row>
    <row r="979" spans="1:8" x14ac:dyDescent="0.2">
      <c r="A979" s="15" t="s">
        <v>1328</v>
      </c>
      <c r="B979" s="9" t="s">
        <v>7994</v>
      </c>
      <c r="C979" s="9" t="s">
        <v>7918</v>
      </c>
      <c r="D979" s="7">
        <v>4846</v>
      </c>
      <c r="E979" s="16">
        <f t="shared" si="60"/>
        <v>8.132923863161659E-5</v>
      </c>
      <c r="F979" s="4" t="str">
        <f t="shared" si="61"/>
        <v>-</v>
      </c>
      <c r="G979" s="4" t="str">
        <f t="shared" si="62"/>
        <v>SARDEGNA</v>
      </c>
      <c r="H979" s="4" t="str">
        <f t="shared" si="63"/>
        <v>-</v>
      </c>
    </row>
    <row r="980" spans="1:8" x14ac:dyDescent="0.2">
      <c r="A980" s="15" t="s">
        <v>1329</v>
      </c>
      <c r="B980" s="6" t="s">
        <v>7956</v>
      </c>
      <c r="C980" s="6" t="s">
        <v>7907</v>
      </c>
      <c r="D980" s="7">
        <v>18008</v>
      </c>
      <c r="E980" s="16">
        <f t="shared" si="60"/>
        <v>3.0222388140283772E-4</v>
      </c>
      <c r="F980" s="4" t="str">
        <f t="shared" si="61"/>
        <v>-</v>
      </c>
      <c r="G980" s="4" t="str">
        <f t="shared" si="62"/>
        <v>EMILIA-ROMAGNA</v>
      </c>
      <c r="H980" s="4" t="str">
        <f t="shared" si="63"/>
        <v>-</v>
      </c>
    </row>
    <row r="981" spans="1:8" x14ac:dyDescent="0.2">
      <c r="A981" s="15" t="s">
        <v>1330</v>
      </c>
      <c r="B981" s="6" t="s">
        <v>7994</v>
      </c>
      <c r="C981" s="6" t="s">
        <v>7918</v>
      </c>
      <c r="D981" s="7">
        <v>1108</v>
      </c>
      <c r="E981" s="16">
        <f t="shared" si="60"/>
        <v>1.8595294346642838E-5</v>
      </c>
      <c r="F981" s="4" t="str">
        <f t="shared" si="61"/>
        <v>-</v>
      </c>
      <c r="G981" s="4" t="str">
        <f t="shared" si="62"/>
        <v>SARDEGNA</v>
      </c>
      <c r="H981" s="4" t="str">
        <f t="shared" si="63"/>
        <v>-</v>
      </c>
    </row>
    <row r="982" spans="1:8" x14ac:dyDescent="0.2">
      <c r="A982" s="15" t="s">
        <v>1331</v>
      </c>
      <c r="B982" s="6" t="s">
        <v>7987</v>
      </c>
      <c r="C982" s="6" t="s">
        <v>7908</v>
      </c>
      <c r="D982" s="7">
        <v>8735</v>
      </c>
      <c r="E982" s="16">
        <f t="shared" si="60"/>
        <v>1.4659737916780251E-4</v>
      </c>
      <c r="F982" s="4" t="str">
        <f t="shared" si="61"/>
        <v>-</v>
      </c>
      <c r="G982" s="4" t="str">
        <f t="shared" si="62"/>
        <v>TOSCANA</v>
      </c>
      <c r="H982" s="4" t="str">
        <f t="shared" si="63"/>
        <v>-</v>
      </c>
    </row>
    <row r="983" spans="1:8" x14ac:dyDescent="0.2">
      <c r="A983" s="15" t="s">
        <v>1332</v>
      </c>
      <c r="B983" s="6" t="s">
        <v>7920</v>
      </c>
      <c r="C983" s="6" t="s">
        <v>7902</v>
      </c>
      <c r="D983" s="7">
        <v>2091</v>
      </c>
      <c r="E983" s="16">
        <f t="shared" si="60"/>
        <v>3.5092744114467664E-5</v>
      </c>
      <c r="F983" s="4" t="str">
        <f t="shared" si="61"/>
        <v>-</v>
      </c>
      <c r="G983" s="4" t="str">
        <f t="shared" si="62"/>
        <v>LOMBARDIA</v>
      </c>
      <c r="H983" s="4" t="str">
        <f t="shared" si="63"/>
        <v>-</v>
      </c>
    </row>
    <row r="984" spans="1:8" x14ac:dyDescent="0.2">
      <c r="A984" s="15" t="s">
        <v>1333</v>
      </c>
      <c r="B984" s="6" t="s">
        <v>7992</v>
      </c>
      <c r="C984" s="6" t="s">
        <v>7912</v>
      </c>
      <c r="D984" s="7">
        <v>1106</v>
      </c>
      <c r="E984" s="16">
        <f t="shared" si="60"/>
        <v>1.856172883338175E-5</v>
      </c>
      <c r="F984" s="4" t="str">
        <f t="shared" si="61"/>
        <v>-</v>
      </c>
      <c r="G984" s="4" t="str">
        <f t="shared" si="62"/>
        <v>ABRUZZO</v>
      </c>
      <c r="H984" s="4" t="str">
        <f t="shared" si="63"/>
        <v>-</v>
      </c>
    </row>
    <row r="985" spans="1:8" x14ac:dyDescent="0.2">
      <c r="A985" s="15" t="s">
        <v>1334</v>
      </c>
      <c r="B985" s="6" t="s">
        <v>7920</v>
      </c>
      <c r="C985" s="6" t="s">
        <v>7902</v>
      </c>
      <c r="D985" s="7">
        <v>3115</v>
      </c>
      <c r="E985" s="16">
        <f t="shared" si="60"/>
        <v>5.22782869041448E-5</v>
      </c>
      <c r="F985" s="4" t="str">
        <f t="shared" si="61"/>
        <v>-</v>
      </c>
      <c r="G985" s="4" t="str">
        <f t="shared" si="62"/>
        <v>LOMBARDIA</v>
      </c>
      <c r="H985" s="4" t="str">
        <f t="shared" si="63"/>
        <v>-</v>
      </c>
    </row>
    <row r="986" spans="1:8" x14ac:dyDescent="0.2">
      <c r="A986" s="15" t="s">
        <v>1335</v>
      </c>
      <c r="B986" s="6" t="s">
        <v>7956</v>
      </c>
      <c r="C986" s="6" t="s">
        <v>7905</v>
      </c>
      <c r="D986" s="7">
        <v>6627</v>
      </c>
      <c r="E986" s="16">
        <f t="shared" si="60"/>
        <v>1.112193281906156E-4</v>
      </c>
      <c r="F986" s="4" t="str">
        <f t="shared" si="61"/>
        <v>-</v>
      </c>
      <c r="G986" s="4" t="str">
        <f t="shared" si="62"/>
        <v>FRIULI-VENEZIA GIULIA</v>
      </c>
      <c r="H986" s="4" t="str">
        <f t="shared" si="63"/>
        <v>-</v>
      </c>
    </row>
    <row r="987" spans="1:8" x14ac:dyDescent="0.2">
      <c r="A987" s="15" t="s">
        <v>1336</v>
      </c>
      <c r="B987" s="6" t="s">
        <v>7920</v>
      </c>
      <c r="C987" s="6" t="s">
        <v>7902</v>
      </c>
      <c r="D987" s="7">
        <v>2948</v>
      </c>
      <c r="E987" s="16">
        <f t="shared" si="60"/>
        <v>4.947556654684394E-5</v>
      </c>
      <c r="F987" s="4" t="str">
        <f t="shared" si="61"/>
        <v>-</v>
      </c>
      <c r="G987" s="4" t="str">
        <f t="shared" si="62"/>
        <v>LOMBARDIA</v>
      </c>
      <c r="H987" s="4" t="str">
        <f t="shared" si="63"/>
        <v>-</v>
      </c>
    </row>
    <row r="988" spans="1:8" x14ac:dyDescent="0.2">
      <c r="A988" s="15" t="s">
        <v>1337</v>
      </c>
      <c r="B988" s="6" t="s">
        <v>7920</v>
      </c>
      <c r="C988" s="6" t="s">
        <v>7902</v>
      </c>
      <c r="D988" s="7">
        <v>3883</v>
      </c>
      <c r="E988" s="16">
        <f t="shared" si="60"/>
        <v>6.5167443996402654E-5</v>
      </c>
      <c r="F988" s="4" t="str">
        <f t="shared" si="61"/>
        <v>-</v>
      </c>
      <c r="G988" s="4" t="str">
        <f t="shared" si="62"/>
        <v>LOMBARDIA</v>
      </c>
      <c r="H988" s="4" t="str">
        <f t="shared" si="63"/>
        <v>-</v>
      </c>
    </row>
    <row r="989" spans="1:8" x14ac:dyDescent="0.2">
      <c r="A989" s="15" t="s">
        <v>1338</v>
      </c>
      <c r="B989" s="6" t="s">
        <v>7994</v>
      </c>
      <c r="C989" s="6" t="s">
        <v>7918</v>
      </c>
      <c r="D989" s="7">
        <v>1046</v>
      </c>
      <c r="E989" s="16">
        <f t="shared" si="60"/>
        <v>1.7554763435549104E-5</v>
      </c>
      <c r="F989" s="4" t="str">
        <f t="shared" si="61"/>
        <v>-</v>
      </c>
      <c r="G989" s="4" t="str">
        <f t="shared" si="62"/>
        <v>SARDEGNA</v>
      </c>
      <c r="H989" s="4" t="str">
        <f t="shared" si="63"/>
        <v>-</v>
      </c>
    </row>
    <row r="990" spans="1:8" x14ac:dyDescent="0.2">
      <c r="A990" s="15" t="s">
        <v>1339</v>
      </c>
      <c r="B990" s="6" t="s">
        <v>7994</v>
      </c>
      <c r="C990" s="6" t="s">
        <v>7918</v>
      </c>
      <c r="D990" s="7">
        <v>552</v>
      </c>
      <c r="E990" s="16">
        <f t="shared" si="60"/>
        <v>9.2640816600603307E-6</v>
      </c>
      <c r="F990" s="4" t="str">
        <f t="shared" si="61"/>
        <v>-</v>
      </c>
      <c r="G990" s="4" t="str">
        <f t="shared" si="62"/>
        <v>SARDEGNA</v>
      </c>
      <c r="H990" s="4" t="str">
        <f t="shared" si="63"/>
        <v>-</v>
      </c>
    </row>
    <row r="991" spans="1:8" x14ac:dyDescent="0.2">
      <c r="A991" s="15" t="s">
        <v>1340</v>
      </c>
      <c r="B991" s="6" t="s">
        <v>7992</v>
      </c>
      <c r="C991" s="6" t="s">
        <v>7913</v>
      </c>
      <c r="D991" s="7">
        <v>2571</v>
      </c>
      <c r="E991" s="16">
        <f t="shared" si="60"/>
        <v>4.3148467297128822E-5</v>
      </c>
      <c r="F991" s="4" t="str">
        <f t="shared" si="61"/>
        <v>-</v>
      </c>
      <c r="G991" s="4" t="str">
        <f t="shared" si="62"/>
        <v>CAMPANIA</v>
      </c>
      <c r="H991" s="4" t="str">
        <f t="shared" si="63"/>
        <v>-</v>
      </c>
    </row>
    <row r="992" spans="1:8" x14ac:dyDescent="0.2">
      <c r="A992" s="15" t="s">
        <v>1341</v>
      </c>
      <c r="B992" s="6" t="s">
        <v>7992</v>
      </c>
      <c r="C992" s="6" t="s">
        <v>7913</v>
      </c>
      <c r="D992" s="7">
        <v>1824</v>
      </c>
      <c r="E992" s="16">
        <f t="shared" si="60"/>
        <v>3.0611748094112396E-5</v>
      </c>
      <c r="F992" s="4" t="str">
        <f t="shared" si="61"/>
        <v>-</v>
      </c>
      <c r="G992" s="4" t="str">
        <f t="shared" si="62"/>
        <v>CAMPANIA</v>
      </c>
      <c r="H992" s="4" t="str">
        <f t="shared" si="63"/>
        <v>-</v>
      </c>
    </row>
    <row r="993" spans="1:8" x14ac:dyDescent="0.2">
      <c r="A993" s="15" t="s">
        <v>1342</v>
      </c>
      <c r="B993" s="6" t="s">
        <v>7987</v>
      </c>
      <c r="C993" s="6" t="s">
        <v>7908</v>
      </c>
      <c r="D993" s="7">
        <v>3182</v>
      </c>
      <c r="E993" s="16">
        <f t="shared" si="60"/>
        <v>5.3402731598391251E-5</v>
      </c>
      <c r="F993" s="4" t="str">
        <f t="shared" si="61"/>
        <v>-</v>
      </c>
      <c r="G993" s="4" t="str">
        <f t="shared" si="62"/>
        <v>TOSCANA</v>
      </c>
      <c r="H993" s="4" t="str">
        <f t="shared" si="63"/>
        <v>-</v>
      </c>
    </row>
    <row r="994" spans="1:8" x14ac:dyDescent="0.2">
      <c r="A994" s="15" t="s">
        <v>23</v>
      </c>
      <c r="B994" s="6" t="s">
        <v>7992</v>
      </c>
      <c r="C994" s="6" t="s">
        <v>7916</v>
      </c>
      <c r="D994" s="7">
        <v>2354</v>
      </c>
      <c r="E994" s="16">
        <f t="shared" si="60"/>
        <v>3.9506609108300755E-5</v>
      </c>
      <c r="F994" s="4" t="str">
        <f t="shared" si="61"/>
        <v>-</v>
      </c>
      <c r="G994" s="4" t="str">
        <f t="shared" si="62"/>
        <v>CALABRIA</v>
      </c>
      <c r="H994" s="4" t="str">
        <f t="shared" si="63"/>
        <v>-</v>
      </c>
    </row>
    <row r="995" spans="1:8" x14ac:dyDescent="0.2">
      <c r="A995" s="15" t="s">
        <v>1343</v>
      </c>
      <c r="B995" s="6" t="s">
        <v>7920</v>
      </c>
      <c r="C995" s="6" t="s">
        <v>7902</v>
      </c>
      <c r="D995" s="7">
        <v>4240</v>
      </c>
      <c r="E995" s="16">
        <f t="shared" si="60"/>
        <v>7.1158888113506888E-5</v>
      </c>
      <c r="F995" s="4" t="str">
        <f t="shared" si="61"/>
        <v>-</v>
      </c>
      <c r="G995" s="4" t="str">
        <f t="shared" si="62"/>
        <v>LOMBARDIA</v>
      </c>
      <c r="H995" s="4" t="str">
        <f t="shared" si="63"/>
        <v>-</v>
      </c>
    </row>
    <row r="996" spans="1:8" x14ac:dyDescent="0.2">
      <c r="A996" s="15" t="s">
        <v>1344</v>
      </c>
      <c r="B996" s="6" t="s">
        <v>7994</v>
      </c>
      <c r="C996" s="6" t="s">
        <v>7918</v>
      </c>
      <c r="D996" s="7">
        <v>2896</v>
      </c>
      <c r="E996" s="16">
        <f t="shared" si="60"/>
        <v>4.8602863202055644E-5</v>
      </c>
      <c r="F996" s="4" t="str">
        <f t="shared" si="61"/>
        <v>-</v>
      </c>
      <c r="G996" s="4" t="str">
        <f t="shared" si="62"/>
        <v>SARDEGNA</v>
      </c>
      <c r="H996" s="4" t="str">
        <f t="shared" si="63"/>
        <v>-</v>
      </c>
    </row>
    <row r="997" spans="1:8" x14ac:dyDescent="0.2">
      <c r="A997" s="15" t="s">
        <v>1345</v>
      </c>
      <c r="B997" s="6" t="s">
        <v>7994</v>
      </c>
      <c r="C997" s="6" t="s">
        <v>7917</v>
      </c>
      <c r="D997" s="7">
        <v>2780</v>
      </c>
      <c r="E997" s="16">
        <f t="shared" si="60"/>
        <v>4.6656063432912536E-5</v>
      </c>
      <c r="F997" s="4" t="str">
        <f t="shared" si="61"/>
        <v>-</v>
      </c>
      <c r="G997" s="4" t="str">
        <f t="shared" si="62"/>
        <v>SICILIA</v>
      </c>
      <c r="H997" s="4" t="str">
        <f t="shared" si="63"/>
        <v>-</v>
      </c>
    </row>
    <row r="998" spans="1:8" x14ac:dyDescent="0.2">
      <c r="A998" s="15" t="s">
        <v>1346</v>
      </c>
      <c r="B998" s="6" t="s">
        <v>7994</v>
      </c>
      <c r="C998" s="6" t="s">
        <v>7918</v>
      </c>
      <c r="D998" s="7">
        <v>944</v>
      </c>
      <c r="E998" s="16">
        <f t="shared" si="60"/>
        <v>1.5842922259233607E-5</v>
      </c>
      <c r="F998" s="4" t="str">
        <f t="shared" si="61"/>
        <v>-</v>
      </c>
      <c r="G998" s="4" t="str">
        <f t="shared" si="62"/>
        <v>SARDEGNA</v>
      </c>
      <c r="H998" s="4" t="str">
        <f t="shared" si="63"/>
        <v>-</v>
      </c>
    </row>
    <row r="999" spans="1:8" x14ac:dyDescent="0.2">
      <c r="A999" s="15" t="s">
        <v>1347</v>
      </c>
      <c r="B999" s="6" t="s">
        <v>7920</v>
      </c>
      <c r="C999" s="6" t="s">
        <v>7901</v>
      </c>
      <c r="D999" s="7">
        <v>1405</v>
      </c>
      <c r="E999" s="16">
        <f t="shared" si="60"/>
        <v>2.3579773065914427E-5</v>
      </c>
      <c r="F999" s="4" t="str">
        <f t="shared" si="61"/>
        <v>-</v>
      </c>
      <c r="G999" s="4" t="str">
        <f t="shared" si="62"/>
        <v>PIEMONTE</v>
      </c>
      <c r="H999" s="4" t="str">
        <f t="shared" si="63"/>
        <v>-</v>
      </c>
    </row>
    <row r="1000" spans="1:8" x14ac:dyDescent="0.2">
      <c r="A1000" s="15" t="s">
        <v>1348</v>
      </c>
      <c r="B1000" s="6" t="s">
        <v>7920</v>
      </c>
      <c r="C1000" s="6" t="s">
        <v>7901</v>
      </c>
      <c r="D1000" s="7">
        <v>1228</v>
      </c>
      <c r="E1000" s="16">
        <f t="shared" si="60"/>
        <v>2.0609225142308126E-5</v>
      </c>
      <c r="F1000" s="4" t="str">
        <f t="shared" si="61"/>
        <v>-</v>
      </c>
      <c r="G1000" s="4" t="str">
        <f t="shared" si="62"/>
        <v>PIEMONTE</v>
      </c>
      <c r="H1000" s="4" t="str">
        <f t="shared" si="63"/>
        <v>-</v>
      </c>
    </row>
    <row r="1001" spans="1:8" x14ac:dyDescent="0.2">
      <c r="A1001" s="15" t="s">
        <v>1349</v>
      </c>
      <c r="B1001" s="6" t="s">
        <v>7920</v>
      </c>
      <c r="C1001" s="6" t="s">
        <v>7901</v>
      </c>
      <c r="D1001" s="7">
        <v>916</v>
      </c>
      <c r="E1001" s="16">
        <f t="shared" si="60"/>
        <v>1.5373005073578375E-5</v>
      </c>
      <c r="F1001" s="4" t="str">
        <f t="shared" si="61"/>
        <v>-</v>
      </c>
      <c r="G1001" s="4" t="str">
        <f t="shared" si="62"/>
        <v>PIEMONTE</v>
      </c>
      <c r="H1001" s="4" t="str">
        <f t="shared" si="63"/>
        <v>-</v>
      </c>
    </row>
    <row r="1002" spans="1:8" x14ac:dyDescent="0.2">
      <c r="A1002" s="15" t="s">
        <v>1350</v>
      </c>
      <c r="B1002" s="6" t="s">
        <v>7994</v>
      </c>
      <c r="C1002" s="6" t="s">
        <v>7918</v>
      </c>
      <c r="D1002" s="7">
        <v>1379</v>
      </c>
      <c r="E1002" s="16">
        <f t="shared" si="60"/>
        <v>2.3143421393520283E-5</v>
      </c>
      <c r="F1002" s="4" t="str">
        <f t="shared" si="61"/>
        <v>-</v>
      </c>
      <c r="G1002" s="4" t="str">
        <f t="shared" si="62"/>
        <v>SARDEGNA</v>
      </c>
      <c r="H1002" s="4" t="str">
        <f t="shared" si="63"/>
        <v>-</v>
      </c>
    </row>
    <row r="1003" spans="1:8" x14ac:dyDescent="0.2">
      <c r="A1003" s="15" t="s">
        <v>1351</v>
      </c>
      <c r="B1003" s="4" t="s">
        <v>7920</v>
      </c>
      <c r="C1003" s="6" t="s">
        <v>7906</v>
      </c>
      <c r="D1003" s="7">
        <v>5741</v>
      </c>
      <c r="E1003" s="16">
        <f t="shared" si="60"/>
        <v>9.6349805815953551E-5</v>
      </c>
      <c r="F1003" s="4" t="str">
        <f t="shared" si="61"/>
        <v>-</v>
      </c>
      <c r="G1003" s="4" t="str">
        <f t="shared" si="62"/>
        <v>LIGURIA</v>
      </c>
      <c r="H1003" s="4" t="str">
        <f t="shared" si="63"/>
        <v>-</v>
      </c>
    </row>
    <row r="1004" spans="1:8" x14ac:dyDescent="0.2">
      <c r="A1004" s="15" t="s">
        <v>1352</v>
      </c>
      <c r="B1004" s="6" t="s">
        <v>7920</v>
      </c>
      <c r="C1004" s="6" t="s">
        <v>7901</v>
      </c>
      <c r="D1004" s="7">
        <v>1588</v>
      </c>
      <c r="E1004" s="16">
        <f t="shared" si="60"/>
        <v>2.6651017529303993E-5</v>
      </c>
      <c r="F1004" s="4" t="str">
        <f t="shared" si="61"/>
        <v>-</v>
      </c>
      <c r="G1004" s="4" t="str">
        <f t="shared" si="62"/>
        <v>PIEMONTE</v>
      </c>
      <c r="H1004" s="4" t="str">
        <f t="shared" si="63"/>
        <v>-</v>
      </c>
    </row>
    <row r="1005" spans="1:8" x14ac:dyDescent="0.2">
      <c r="A1005" s="15" t="s">
        <v>1353</v>
      </c>
      <c r="B1005" s="6" t="s">
        <v>7920</v>
      </c>
      <c r="C1005" s="6" t="s">
        <v>7901</v>
      </c>
      <c r="D1005" s="7">
        <v>10049</v>
      </c>
      <c r="E1005" s="16">
        <f t="shared" si="60"/>
        <v>1.6864992138033741E-4</v>
      </c>
      <c r="F1005" s="4" t="str">
        <f t="shared" si="61"/>
        <v>-</v>
      </c>
      <c r="G1005" s="4" t="str">
        <f t="shared" si="62"/>
        <v>PIEMONTE</v>
      </c>
      <c r="H1005" s="4" t="str">
        <f t="shared" si="63"/>
        <v>-</v>
      </c>
    </row>
    <row r="1006" spans="1:8" x14ac:dyDescent="0.2">
      <c r="A1006" s="15" t="s">
        <v>1354</v>
      </c>
      <c r="B1006" s="6" t="s">
        <v>7920</v>
      </c>
      <c r="C1006" s="6" t="s">
        <v>7902</v>
      </c>
      <c r="D1006" s="7">
        <v>4751</v>
      </c>
      <c r="E1006" s="16">
        <f t="shared" si="60"/>
        <v>7.9734876751714909E-5</v>
      </c>
      <c r="F1006" s="4" t="str">
        <f t="shared" si="61"/>
        <v>-</v>
      </c>
      <c r="G1006" s="4" t="str">
        <f t="shared" si="62"/>
        <v>LOMBARDIA</v>
      </c>
      <c r="H1006" s="4" t="str">
        <f t="shared" si="63"/>
        <v>-</v>
      </c>
    </row>
    <row r="1007" spans="1:8" x14ac:dyDescent="0.2">
      <c r="A1007" s="15" t="s">
        <v>1355</v>
      </c>
      <c r="B1007" s="6" t="s">
        <v>7994</v>
      </c>
      <c r="C1007" s="6" t="s">
        <v>7917</v>
      </c>
      <c r="D1007" s="7">
        <v>1128</v>
      </c>
      <c r="E1007" s="16">
        <f t="shared" si="60"/>
        <v>1.8930949479253718E-5</v>
      </c>
      <c r="F1007" s="4" t="str">
        <f t="shared" si="61"/>
        <v>-</v>
      </c>
      <c r="G1007" s="4" t="str">
        <f t="shared" si="62"/>
        <v>SICILIA</v>
      </c>
      <c r="H1007" s="4" t="str">
        <f t="shared" si="63"/>
        <v>-</v>
      </c>
    </row>
    <row r="1008" spans="1:8" x14ac:dyDescent="0.2">
      <c r="A1008" s="15" t="s">
        <v>1356</v>
      </c>
      <c r="B1008" s="6" t="s">
        <v>7994</v>
      </c>
      <c r="C1008" s="6" t="s">
        <v>7917</v>
      </c>
      <c r="D1008" s="7">
        <v>3031</v>
      </c>
      <c r="E1008" s="16">
        <f t="shared" si="60"/>
        <v>5.0868535347179098E-5</v>
      </c>
      <c r="F1008" s="4" t="str">
        <f t="shared" si="61"/>
        <v>-</v>
      </c>
      <c r="G1008" s="4" t="str">
        <f t="shared" si="62"/>
        <v>SICILIA</v>
      </c>
      <c r="H1008" s="4" t="str">
        <f t="shared" si="63"/>
        <v>-</v>
      </c>
    </row>
    <row r="1009" spans="1:8" x14ac:dyDescent="0.2">
      <c r="A1009" s="15" t="s">
        <v>1357</v>
      </c>
      <c r="B1009" s="6" t="s">
        <v>7920</v>
      </c>
      <c r="C1009" s="6" t="s">
        <v>7902</v>
      </c>
      <c r="D1009" s="7">
        <v>6413</v>
      </c>
      <c r="E1009" s="16">
        <f t="shared" si="60"/>
        <v>1.0762781827167917E-4</v>
      </c>
      <c r="F1009" s="4" t="str">
        <f t="shared" si="61"/>
        <v>-</v>
      </c>
      <c r="G1009" s="4" t="str">
        <f t="shared" si="62"/>
        <v>LOMBARDIA</v>
      </c>
      <c r="H1009" s="4" t="str">
        <f t="shared" si="63"/>
        <v>-</v>
      </c>
    </row>
    <row r="1010" spans="1:8" x14ac:dyDescent="0.2">
      <c r="A1010" s="15" t="s">
        <v>1358</v>
      </c>
      <c r="B1010" s="6" t="s">
        <v>7920</v>
      </c>
      <c r="C1010" s="6" t="s">
        <v>7902</v>
      </c>
      <c r="D1010" s="7">
        <v>8532</v>
      </c>
      <c r="E1010" s="16">
        <f t="shared" si="60"/>
        <v>1.4319047957180207E-4</v>
      </c>
      <c r="F1010" s="4" t="str">
        <f t="shared" si="61"/>
        <v>-</v>
      </c>
      <c r="G1010" s="4" t="str">
        <f t="shared" si="62"/>
        <v>LOMBARDIA</v>
      </c>
      <c r="H1010" s="4" t="str">
        <f t="shared" si="63"/>
        <v>-</v>
      </c>
    </row>
    <row r="1011" spans="1:8" x14ac:dyDescent="0.2">
      <c r="A1011" s="15" t="s">
        <v>1359</v>
      </c>
      <c r="B1011" s="6" t="s">
        <v>7956</v>
      </c>
      <c r="C1011" s="6" t="s">
        <v>7907</v>
      </c>
      <c r="D1011" s="7">
        <v>7043</v>
      </c>
      <c r="E1011" s="16">
        <f t="shared" si="60"/>
        <v>1.1820095494892193E-4</v>
      </c>
      <c r="F1011" s="4" t="str">
        <f t="shared" si="61"/>
        <v>-</v>
      </c>
      <c r="G1011" s="4" t="str">
        <f t="shared" si="62"/>
        <v>EMILIA-ROMAGNA</v>
      </c>
      <c r="H1011" s="4" t="str">
        <f t="shared" si="63"/>
        <v>-</v>
      </c>
    </row>
    <row r="1012" spans="1:8" x14ac:dyDescent="0.2">
      <c r="A1012" s="15" t="s">
        <v>1360</v>
      </c>
      <c r="B1012" s="6" t="s">
        <v>7992</v>
      </c>
      <c r="C1012" s="6" t="s">
        <v>7912</v>
      </c>
      <c r="D1012" s="7">
        <v>2636</v>
      </c>
      <c r="E1012" s="16">
        <f t="shared" si="60"/>
        <v>4.4239346478114185E-5</v>
      </c>
      <c r="F1012" s="4" t="str">
        <f t="shared" si="61"/>
        <v>-</v>
      </c>
      <c r="G1012" s="4" t="str">
        <f t="shared" si="62"/>
        <v>ABRUZZO</v>
      </c>
      <c r="H1012" s="4" t="str">
        <f t="shared" si="63"/>
        <v>-</v>
      </c>
    </row>
    <row r="1013" spans="1:8" x14ac:dyDescent="0.2">
      <c r="A1013" s="15" t="s">
        <v>1361</v>
      </c>
      <c r="B1013" s="6" t="s">
        <v>7992</v>
      </c>
      <c r="C1013" s="6" t="s">
        <v>4248</v>
      </c>
      <c r="D1013" s="7">
        <v>1367</v>
      </c>
      <c r="E1013" s="16">
        <f t="shared" si="60"/>
        <v>2.2942028313953753E-5</v>
      </c>
      <c r="F1013" s="4" t="str">
        <f t="shared" si="61"/>
        <v>-</v>
      </c>
      <c r="G1013" s="4" t="str">
        <f t="shared" si="62"/>
        <v>MOLISE</v>
      </c>
      <c r="H1013" s="4" t="str">
        <f t="shared" si="63"/>
        <v>-</v>
      </c>
    </row>
    <row r="1014" spans="1:8" x14ac:dyDescent="0.2">
      <c r="A1014" s="15" t="s">
        <v>1362</v>
      </c>
      <c r="B1014" s="6" t="s">
        <v>7956</v>
      </c>
      <c r="C1014" s="6" t="s">
        <v>7904</v>
      </c>
      <c r="D1014" s="7">
        <v>19483</v>
      </c>
      <c r="E1014" s="16">
        <f t="shared" si="60"/>
        <v>3.2697844743289023E-4</v>
      </c>
      <c r="F1014" s="4" t="str">
        <f t="shared" si="61"/>
        <v>-</v>
      </c>
      <c r="G1014" s="4" t="str">
        <f t="shared" si="62"/>
        <v>VENETO</v>
      </c>
      <c r="H1014" s="4" t="str">
        <f t="shared" si="63"/>
        <v>-</v>
      </c>
    </row>
    <row r="1015" spans="1:8" x14ac:dyDescent="0.2">
      <c r="A1015" s="15" t="s">
        <v>1363</v>
      </c>
      <c r="B1015" s="6" t="s">
        <v>7920</v>
      </c>
      <c r="C1015" s="6" t="s">
        <v>7901</v>
      </c>
      <c r="D1015" s="7">
        <v>6363</v>
      </c>
      <c r="E1015" s="16">
        <f t="shared" si="60"/>
        <v>1.0678868044015196E-4</v>
      </c>
      <c r="F1015" s="4" t="str">
        <f t="shared" si="61"/>
        <v>-</v>
      </c>
      <c r="G1015" s="4" t="str">
        <f t="shared" si="62"/>
        <v>PIEMONTE</v>
      </c>
      <c r="H1015" s="4" t="str">
        <f t="shared" si="63"/>
        <v>-</v>
      </c>
    </row>
    <row r="1016" spans="1:8" x14ac:dyDescent="0.2">
      <c r="A1016" s="15" t="s">
        <v>1364</v>
      </c>
      <c r="B1016" s="6" t="s">
        <v>7920</v>
      </c>
      <c r="C1016" s="6" t="s">
        <v>7902</v>
      </c>
      <c r="D1016" s="7">
        <v>79692</v>
      </c>
      <c r="E1016" s="16">
        <f t="shared" si="60"/>
        <v>1.3374514414013186E-3</v>
      </c>
      <c r="F1016" s="4" t="str">
        <f t="shared" si="61"/>
        <v>-</v>
      </c>
      <c r="G1016" s="4" t="str">
        <f t="shared" si="62"/>
        <v>COMPRESO</v>
      </c>
      <c r="H1016" s="4" t="str">
        <f t="shared" si="63"/>
        <v>-</v>
      </c>
    </row>
    <row r="1017" spans="1:8" x14ac:dyDescent="0.2">
      <c r="A1017" s="15" t="s">
        <v>1365</v>
      </c>
      <c r="B1017" s="6" t="s">
        <v>7920</v>
      </c>
      <c r="C1017" s="6" t="s">
        <v>7902</v>
      </c>
      <c r="D1017" s="7">
        <v>13479</v>
      </c>
      <c r="E1017" s="16">
        <f t="shared" si="60"/>
        <v>2.2621477662310361E-4</v>
      </c>
      <c r="F1017" s="4" t="str">
        <f t="shared" si="61"/>
        <v>-</v>
      </c>
      <c r="G1017" s="4" t="str">
        <f t="shared" si="62"/>
        <v>LOMBARDIA</v>
      </c>
      <c r="H1017" s="4" t="str">
        <f t="shared" si="63"/>
        <v>-</v>
      </c>
    </row>
    <row r="1018" spans="1:8" x14ac:dyDescent="0.2">
      <c r="A1018" s="15" t="s">
        <v>1366</v>
      </c>
      <c r="B1018" s="6" t="s">
        <v>7994</v>
      </c>
      <c r="C1018" s="6" t="s">
        <v>7917</v>
      </c>
      <c r="D1018" s="7">
        <v>4937</v>
      </c>
      <c r="E1018" s="16">
        <f t="shared" si="60"/>
        <v>8.2856469484996107E-5</v>
      </c>
      <c r="F1018" s="4" t="str">
        <f t="shared" si="61"/>
        <v>-</v>
      </c>
      <c r="G1018" s="4" t="str">
        <f t="shared" si="62"/>
        <v>SICILIA</v>
      </c>
      <c r="H1018" s="4" t="str">
        <f t="shared" si="63"/>
        <v>-</v>
      </c>
    </row>
    <row r="1019" spans="1:8" x14ac:dyDescent="0.2">
      <c r="A1019" s="15" t="s">
        <v>1367</v>
      </c>
      <c r="B1019" s="6" t="s">
        <v>7987</v>
      </c>
      <c r="C1019" s="6" t="s">
        <v>7908</v>
      </c>
      <c r="D1019" s="7">
        <v>5773</v>
      </c>
      <c r="E1019" s="16">
        <f t="shared" si="60"/>
        <v>9.688685402813095E-5</v>
      </c>
      <c r="F1019" s="4" t="str">
        <f t="shared" si="61"/>
        <v>-</v>
      </c>
      <c r="G1019" s="4" t="str">
        <f t="shared" si="62"/>
        <v>TOSCANA</v>
      </c>
      <c r="H1019" s="4" t="str">
        <f t="shared" si="63"/>
        <v>-</v>
      </c>
    </row>
    <row r="1020" spans="1:8" x14ac:dyDescent="0.2">
      <c r="A1020" s="15" t="s">
        <v>1368</v>
      </c>
      <c r="B1020" s="6" t="s">
        <v>7956</v>
      </c>
      <c r="C1020" s="6" t="s">
        <v>7904</v>
      </c>
      <c r="D1020" s="7">
        <v>6867</v>
      </c>
      <c r="E1020" s="16">
        <f t="shared" si="60"/>
        <v>1.1524718978194617E-4</v>
      </c>
      <c r="F1020" s="4" t="str">
        <f t="shared" si="61"/>
        <v>-</v>
      </c>
      <c r="G1020" s="4" t="str">
        <f t="shared" si="62"/>
        <v>VENETO</v>
      </c>
      <c r="H1020" s="4" t="str">
        <f t="shared" si="63"/>
        <v>-</v>
      </c>
    </row>
    <row r="1021" spans="1:8" x14ac:dyDescent="0.2">
      <c r="A1021" s="15" t="s">
        <v>1369</v>
      </c>
      <c r="B1021" s="6" t="s">
        <v>7920</v>
      </c>
      <c r="C1021" s="6" t="s">
        <v>7901</v>
      </c>
      <c r="D1021" s="7">
        <v>6386</v>
      </c>
      <c r="E1021" s="16">
        <f t="shared" si="60"/>
        <v>1.0717468384265447E-4</v>
      </c>
      <c r="F1021" s="4" t="str">
        <f t="shared" si="61"/>
        <v>-</v>
      </c>
      <c r="G1021" s="4" t="str">
        <f t="shared" si="62"/>
        <v>PIEMONTE</v>
      </c>
      <c r="H1021" s="4" t="str">
        <f t="shared" si="63"/>
        <v>-</v>
      </c>
    </row>
    <row r="1022" spans="1:8" x14ac:dyDescent="0.2">
      <c r="A1022" s="15" t="s">
        <v>1370</v>
      </c>
      <c r="B1022" s="6" t="s">
        <v>7920</v>
      </c>
      <c r="C1022" s="6" t="s">
        <v>7901</v>
      </c>
      <c r="D1022" s="7">
        <v>2552</v>
      </c>
      <c r="E1022" s="16">
        <f t="shared" si="60"/>
        <v>4.2829594921148484E-5</v>
      </c>
      <c r="F1022" s="4" t="str">
        <f t="shared" si="61"/>
        <v>-</v>
      </c>
      <c r="G1022" s="4" t="str">
        <f t="shared" si="62"/>
        <v>PIEMONTE</v>
      </c>
      <c r="H1022" s="4" t="str">
        <f t="shared" si="63"/>
        <v>-</v>
      </c>
    </row>
    <row r="1023" spans="1:8" x14ac:dyDescent="0.2">
      <c r="A1023" s="15" t="s">
        <v>1371</v>
      </c>
      <c r="B1023" s="6" t="s">
        <v>7956</v>
      </c>
      <c r="C1023" s="6" t="s">
        <v>7905</v>
      </c>
      <c r="D1023" s="7">
        <v>4039</v>
      </c>
      <c r="E1023" s="16">
        <f t="shared" si="60"/>
        <v>6.7785554030767528E-5</v>
      </c>
      <c r="F1023" s="4" t="str">
        <f t="shared" si="61"/>
        <v>-</v>
      </c>
      <c r="G1023" s="4" t="str">
        <f t="shared" si="62"/>
        <v>FRIULI-VENEZIA GIULIA</v>
      </c>
      <c r="H1023" s="4" t="str">
        <f t="shared" si="63"/>
        <v>-</v>
      </c>
    </row>
    <row r="1024" spans="1:8" x14ac:dyDescent="0.2">
      <c r="A1024" s="15" t="s">
        <v>7949</v>
      </c>
      <c r="B1024" s="6" t="s">
        <v>7920</v>
      </c>
      <c r="C1024" s="6" t="s">
        <v>7902</v>
      </c>
      <c r="D1024" s="7">
        <v>480</v>
      </c>
      <c r="E1024" s="16">
        <f t="shared" si="60"/>
        <v>8.0557231826611569E-6</v>
      </c>
      <c r="F1024" s="4" t="str">
        <f t="shared" si="61"/>
        <v>-</v>
      </c>
      <c r="G1024" s="4" t="str">
        <f t="shared" si="62"/>
        <v>LOMBARDIA</v>
      </c>
      <c r="H1024" s="4" t="str">
        <f t="shared" si="63"/>
        <v>-</v>
      </c>
    </row>
    <row r="1025" spans="1:8" x14ac:dyDescent="0.2">
      <c r="A1025" s="15" t="s">
        <v>1372</v>
      </c>
      <c r="B1025" s="6" t="s">
        <v>7920</v>
      </c>
      <c r="C1025" s="6" t="s">
        <v>7901</v>
      </c>
      <c r="D1025" s="7">
        <v>554</v>
      </c>
      <c r="E1025" s="16">
        <f t="shared" si="60"/>
        <v>9.297647173321419E-6</v>
      </c>
      <c r="F1025" s="4" t="str">
        <f t="shared" si="61"/>
        <v>-</v>
      </c>
      <c r="G1025" s="4" t="str">
        <f t="shared" si="62"/>
        <v>PIEMONTE</v>
      </c>
      <c r="H1025" s="4" t="str">
        <f t="shared" si="63"/>
        <v>-</v>
      </c>
    </row>
    <row r="1026" spans="1:8" x14ac:dyDescent="0.2">
      <c r="A1026" s="15" t="s">
        <v>1373</v>
      </c>
      <c r="B1026" s="6" t="s">
        <v>7920</v>
      </c>
      <c r="C1026" s="6" t="s">
        <v>7902</v>
      </c>
      <c r="D1026" s="7">
        <v>7412</v>
      </c>
      <c r="E1026" s="16">
        <f t="shared" si="60"/>
        <v>1.243937921455927E-4</v>
      </c>
      <c r="F1026" s="4" t="str">
        <f t="shared" si="61"/>
        <v>-</v>
      </c>
      <c r="G1026" s="4" t="str">
        <f t="shared" si="62"/>
        <v>LOMBARDIA</v>
      </c>
      <c r="H1026" s="4" t="str">
        <f t="shared" si="63"/>
        <v>-</v>
      </c>
    </row>
    <row r="1027" spans="1:8" x14ac:dyDescent="0.2">
      <c r="A1027" s="15" t="s">
        <v>1374</v>
      </c>
      <c r="B1027" s="6" t="s">
        <v>7994</v>
      </c>
      <c r="C1027" s="6" t="s">
        <v>7918</v>
      </c>
      <c r="D1027" s="7">
        <v>9032</v>
      </c>
      <c r="E1027" s="16">
        <f t="shared" ref="E1027:E1090" si="64">IFERROR((D1027/$K$2),"DATO MANCANTE")</f>
        <v>1.5158185788707409E-4</v>
      </c>
      <c r="F1027" s="4" t="str">
        <f t="shared" ref="F1027:F1090" si="65">IF(D1027&gt;300000,"TROVATO","-")</f>
        <v>-</v>
      </c>
      <c r="G1027" s="4" t="str">
        <f t="shared" ref="G1027:G1090" si="66">IF(AND(D1027&gt;50000,D1027&lt;100000),"COMPRESO",C1027)</f>
        <v>SARDEGNA</v>
      </c>
      <c r="H1027" s="4" t="str">
        <f t="shared" ref="H1027:H1090" si="67">IF(D1027&gt;500000,"SI","-")</f>
        <v>-</v>
      </c>
    </row>
    <row r="1028" spans="1:8" x14ac:dyDescent="0.2">
      <c r="A1028" s="15" t="s">
        <v>1375</v>
      </c>
      <c r="B1028" s="6" t="s">
        <v>7994</v>
      </c>
      <c r="C1028" s="6" t="s">
        <v>7917</v>
      </c>
      <c r="D1028" s="7">
        <v>8295</v>
      </c>
      <c r="E1028" s="16">
        <f t="shared" si="64"/>
        <v>1.3921296625036311E-4</v>
      </c>
      <c r="F1028" s="4" t="str">
        <f t="shared" si="65"/>
        <v>-</v>
      </c>
      <c r="G1028" s="4" t="str">
        <f t="shared" si="66"/>
        <v>SICILIA</v>
      </c>
      <c r="H1028" s="4" t="str">
        <f t="shared" si="67"/>
        <v>-</v>
      </c>
    </row>
    <row r="1029" spans="1:8" x14ac:dyDescent="0.2">
      <c r="A1029" s="15" t="s">
        <v>235</v>
      </c>
      <c r="B1029" s="6" t="s">
        <v>7992</v>
      </c>
      <c r="C1029" s="6" t="s">
        <v>7916</v>
      </c>
      <c r="D1029" s="7">
        <v>1695</v>
      </c>
      <c r="E1029" s="16">
        <f t="shared" si="64"/>
        <v>2.8446772488772211E-5</v>
      </c>
      <c r="F1029" s="4" t="str">
        <f t="shared" si="65"/>
        <v>-</v>
      </c>
      <c r="G1029" s="4" t="str">
        <f t="shared" si="66"/>
        <v>CALABRIA</v>
      </c>
      <c r="H1029" s="4" t="str">
        <f t="shared" si="67"/>
        <v>-</v>
      </c>
    </row>
    <row r="1030" spans="1:8" x14ac:dyDescent="0.2">
      <c r="A1030" s="15" t="s">
        <v>1376</v>
      </c>
      <c r="B1030" s="6" t="s">
        <v>7920</v>
      </c>
      <c r="C1030" s="6" t="s">
        <v>7902</v>
      </c>
      <c r="D1030" s="7">
        <v>1867</v>
      </c>
      <c r="E1030" s="16">
        <f t="shared" si="64"/>
        <v>3.1333406629225794E-5</v>
      </c>
      <c r="F1030" s="4" t="str">
        <f t="shared" si="65"/>
        <v>-</v>
      </c>
      <c r="G1030" s="4" t="str">
        <f t="shared" si="66"/>
        <v>LOMBARDIA</v>
      </c>
      <c r="H1030" s="4" t="str">
        <f t="shared" si="67"/>
        <v>-</v>
      </c>
    </row>
    <row r="1031" spans="1:8" x14ac:dyDescent="0.2">
      <c r="A1031" s="15" t="s">
        <v>1377</v>
      </c>
      <c r="B1031" s="6" t="s">
        <v>7956</v>
      </c>
      <c r="C1031" s="6" t="s">
        <v>7907</v>
      </c>
      <c r="D1031" s="7">
        <v>10409</v>
      </c>
      <c r="E1031" s="16">
        <f t="shared" si="64"/>
        <v>1.7469171376733328E-4</v>
      </c>
      <c r="F1031" s="4" t="str">
        <f t="shared" si="65"/>
        <v>-</v>
      </c>
      <c r="G1031" s="4" t="str">
        <f t="shared" si="66"/>
        <v>EMILIA-ROMAGNA</v>
      </c>
      <c r="H1031" s="4" t="str">
        <f t="shared" si="67"/>
        <v>-</v>
      </c>
    </row>
    <row r="1032" spans="1:8" x14ac:dyDescent="0.2">
      <c r="A1032" s="15" t="s">
        <v>1378</v>
      </c>
      <c r="B1032" s="6" t="s">
        <v>7956</v>
      </c>
      <c r="C1032" s="6" t="s">
        <v>7907</v>
      </c>
      <c r="D1032" s="7">
        <v>6052</v>
      </c>
      <c r="E1032" s="16">
        <f t="shared" si="64"/>
        <v>1.0156924312805275E-4</v>
      </c>
      <c r="F1032" s="4" t="str">
        <f t="shared" si="65"/>
        <v>-</v>
      </c>
      <c r="G1032" s="4" t="str">
        <f t="shared" si="66"/>
        <v>EMILIA-ROMAGNA</v>
      </c>
      <c r="H1032" s="4" t="str">
        <f t="shared" si="67"/>
        <v>-</v>
      </c>
    </row>
    <row r="1033" spans="1:8" x14ac:dyDescent="0.2">
      <c r="A1033" s="15" t="s">
        <v>1379</v>
      </c>
      <c r="B1033" s="6" t="s">
        <v>7956</v>
      </c>
      <c r="C1033" s="6" t="s">
        <v>7903</v>
      </c>
      <c r="D1033" s="7">
        <v>669</v>
      </c>
      <c r="E1033" s="16">
        <f t="shared" si="64"/>
        <v>1.1227664185833988E-5</v>
      </c>
      <c r="F1033" s="4" t="str">
        <f t="shared" si="65"/>
        <v>-</v>
      </c>
      <c r="G1033" s="4" t="str">
        <f t="shared" si="66"/>
        <v>TRENTINO-ALTO ADIGE/SÜDTIROL</v>
      </c>
      <c r="H1033" s="4" t="str">
        <f t="shared" si="67"/>
        <v>-</v>
      </c>
    </row>
    <row r="1034" spans="1:8" x14ac:dyDescent="0.2">
      <c r="A1034" s="15" t="s">
        <v>1380</v>
      </c>
      <c r="B1034" s="6" t="s">
        <v>7956</v>
      </c>
      <c r="C1034" s="6" t="s">
        <v>7904</v>
      </c>
      <c r="D1034" s="7">
        <v>15964</v>
      </c>
      <c r="E1034" s="16">
        <f t="shared" si="64"/>
        <v>2.6791992685000563E-4</v>
      </c>
      <c r="F1034" s="4" t="str">
        <f t="shared" si="65"/>
        <v>-</v>
      </c>
      <c r="G1034" s="4" t="str">
        <f t="shared" si="66"/>
        <v>VENETO</v>
      </c>
      <c r="H1034" s="4" t="str">
        <f t="shared" si="67"/>
        <v>-</v>
      </c>
    </row>
    <row r="1035" spans="1:8" x14ac:dyDescent="0.2">
      <c r="A1035" s="15" t="s">
        <v>1381</v>
      </c>
      <c r="B1035" s="6" t="s">
        <v>7920</v>
      </c>
      <c r="C1035" s="6" t="s">
        <v>7902</v>
      </c>
      <c r="D1035" s="7">
        <v>7631</v>
      </c>
      <c r="E1035" s="16">
        <f t="shared" si="64"/>
        <v>1.2806921584768185E-4</v>
      </c>
      <c r="F1035" s="4" t="str">
        <f t="shared" si="65"/>
        <v>-</v>
      </c>
      <c r="G1035" s="4" t="str">
        <f t="shared" si="66"/>
        <v>LOMBARDIA</v>
      </c>
      <c r="H1035" s="4" t="str">
        <f t="shared" si="67"/>
        <v>-</v>
      </c>
    </row>
    <row r="1036" spans="1:8" x14ac:dyDescent="0.2">
      <c r="A1036" s="15" t="s">
        <v>1382</v>
      </c>
      <c r="B1036" s="6" t="s">
        <v>7920</v>
      </c>
      <c r="C1036" s="6" t="s">
        <v>7902</v>
      </c>
      <c r="D1036" s="7">
        <v>1818</v>
      </c>
      <c r="E1036" s="16">
        <f t="shared" si="64"/>
        <v>3.0511051554329131E-5</v>
      </c>
      <c r="F1036" s="4" t="str">
        <f t="shared" si="65"/>
        <v>-</v>
      </c>
      <c r="G1036" s="4" t="str">
        <f t="shared" si="66"/>
        <v>LOMBARDIA</v>
      </c>
      <c r="H1036" s="4" t="str">
        <f t="shared" si="67"/>
        <v>-</v>
      </c>
    </row>
    <row r="1037" spans="1:8" x14ac:dyDescent="0.2">
      <c r="A1037" s="15" t="s">
        <v>1383</v>
      </c>
      <c r="B1037" s="6" t="s">
        <v>7956</v>
      </c>
      <c r="C1037" s="6" t="s">
        <v>7904</v>
      </c>
      <c r="D1037" s="7">
        <v>7941</v>
      </c>
      <c r="E1037" s="16">
        <f t="shared" si="64"/>
        <v>1.3327187040315051E-4</v>
      </c>
      <c r="F1037" s="4" t="str">
        <f t="shared" si="65"/>
        <v>-</v>
      </c>
      <c r="G1037" s="4" t="str">
        <f t="shared" si="66"/>
        <v>VENETO</v>
      </c>
      <c r="H1037" s="4" t="str">
        <f t="shared" si="67"/>
        <v>-</v>
      </c>
    </row>
    <row r="1038" spans="1:8" x14ac:dyDescent="0.2">
      <c r="A1038" s="15" t="s">
        <v>1384</v>
      </c>
      <c r="B1038" s="6" t="s">
        <v>7920</v>
      </c>
      <c r="C1038" s="6" t="s">
        <v>7901</v>
      </c>
      <c r="D1038" s="7">
        <v>3511</v>
      </c>
      <c r="E1038" s="16">
        <f t="shared" si="64"/>
        <v>5.892425852984025E-5</v>
      </c>
      <c r="F1038" s="4" t="str">
        <f t="shared" si="65"/>
        <v>-</v>
      </c>
      <c r="G1038" s="4" t="str">
        <f t="shared" si="66"/>
        <v>PIEMONTE</v>
      </c>
      <c r="H1038" s="4" t="str">
        <f t="shared" si="67"/>
        <v>-</v>
      </c>
    </row>
    <row r="1039" spans="1:8" x14ac:dyDescent="0.2">
      <c r="A1039" s="15" t="s">
        <v>1385</v>
      </c>
      <c r="B1039" s="6" t="s">
        <v>7992</v>
      </c>
      <c r="C1039" s="6" t="s">
        <v>7913</v>
      </c>
      <c r="D1039" s="7">
        <v>2803</v>
      </c>
      <c r="E1039" s="16">
        <f t="shared" si="64"/>
        <v>4.7042066835415045E-5</v>
      </c>
      <c r="F1039" s="4" t="str">
        <f t="shared" si="65"/>
        <v>-</v>
      </c>
      <c r="G1039" s="4" t="str">
        <f t="shared" si="66"/>
        <v>CAMPANIA</v>
      </c>
      <c r="H1039" s="4" t="str">
        <f t="shared" si="67"/>
        <v>-</v>
      </c>
    </row>
    <row r="1040" spans="1:8" x14ac:dyDescent="0.2">
      <c r="A1040" s="15" t="s">
        <v>1386</v>
      </c>
      <c r="B1040" s="6" t="s">
        <v>7987</v>
      </c>
      <c r="C1040" s="6" t="s">
        <v>7910</v>
      </c>
      <c r="D1040" s="7">
        <v>9013</v>
      </c>
      <c r="E1040" s="16">
        <f t="shared" si="64"/>
        <v>1.5126298551109376E-4</v>
      </c>
      <c r="F1040" s="4" t="str">
        <f t="shared" si="65"/>
        <v>-</v>
      </c>
      <c r="G1040" s="4" t="str">
        <f t="shared" si="66"/>
        <v>MARCHE</v>
      </c>
      <c r="H1040" s="4" t="str">
        <f t="shared" si="67"/>
        <v>-</v>
      </c>
    </row>
    <row r="1041" spans="1:8" x14ac:dyDescent="0.2">
      <c r="A1041" s="15" t="s">
        <v>1387</v>
      </c>
      <c r="B1041" s="6" t="s">
        <v>7994</v>
      </c>
      <c r="C1041" s="6" t="s">
        <v>7918</v>
      </c>
      <c r="D1041" s="7">
        <v>149883</v>
      </c>
      <c r="E1041" s="16">
        <f t="shared" si="64"/>
        <v>2.5154499120558379E-3</v>
      </c>
      <c r="F1041" s="4" t="str">
        <f t="shared" si="65"/>
        <v>-</v>
      </c>
      <c r="G1041" s="4" t="str">
        <f t="shared" si="66"/>
        <v>SARDEGNA</v>
      </c>
      <c r="H1041" s="4" t="str">
        <f t="shared" si="67"/>
        <v>-</v>
      </c>
    </row>
    <row r="1042" spans="1:8" x14ac:dyDescent="0.2">
      <c r="A1042" s="15" t="s">
        <v>1388</v>
      </c>
      <c r="B1042" s="6" t="s">
        <v>7920</v>
      </c>
      <c r="C1042" s="6" t="s">
        <v>7902</v>
      </c>
      <c r="D1042" s="7">
        <v>430</v>
      </c>
      <c r="E1042" s="16">
        <f t="shared" si="64"/>
        <v>7.2165853511339527E-6</v>
      </c>
      <c r="F1042" s="4" t="str">
        <f t="shared" si="65"/>
        <v>-</v>
      </c>
      <c r="G1042" s="4" t="str">
        <f t="shared" si="66"/>
        <v>LOMBARDIA</v>
      </c>
      <c r="H1042" s="4" t="str">
        <f t="shared" si="67"/>
        <v>-</v>
      </c>
    </row>
    <row r="1043" spans="1:8" x14ac:dyDescent="0.2">
      <c r="A1043" s="15" t="s">
        <v>1389</v>
      </c>
      <c r="B1043" s="6" t="s">
        <v>7992</v>
      </c>
      <c r="C1043" s="6" t="s">
        <v>7912</v>
      </c>
      <c r="D1043" s="7">
        <v>1383</v>
      </c>
      <c r="E1043" s="16">
        <f t="shared" si="64"/>
        <v>2.3210552420042459E-5</v>
      </c>
      <c r="F1043" s="4" t="str">
        <f t="shared" si="65"/>
        <v>-</v>
      </c>
      <c r="G1043" s="4" t="str">
        <f t="shared" si="66"/>
        <v>ABRUZZO</v>
      </c>
      <c r="H1043" s="4" t="str">
        <f t="shared" si="67"/>
        <v>-</v>
      </c>
    </row>
    <row r="1044" spans="1:8" x14ac:dyDescent="0.2">
      <c r="A1044" s="15" t="s">
        <v>1390</v>
      </c>
      <c r="B1044" s="6" t="s">
        <v>7992</v>
      </c>
      <c r="C1044" s="6" t="s">
        <v>7914</v>
      </c>
      <c r="D1044" s="7">
        <v>7451</v>
      </c>
      <c r="E1044" s="16">
        <f t="shared" si="64"/>
        <v>1.2504831965418393E-4</v>
      </c>
      <c r="F1044" s="4" t="str">
        <f t="shared" si="65"/>
        <v>-</v>
      </c>
      <c r="G1044" s="4" t="str">
        <f t="shared" si="66"/>
        <v>PUGLIA</v>
      </c>
      <c r="H1044" s="4" t="str">
        <f t="shared" si="67"/>
        <v>-</v>
      </c>
    </row>
    <row r="1045" spans="1:8" x14ac:dyDescent="0.2">
      <c r="A1045" s="15" t="s">
        <v>7945</v>
      </c>
      <c r="B1045" s="6" t="s">
        <v>7920</v>
      </c>
      <c r="C1045" s="6" t="s">
        <v>7902</v>
      </c>
      <c r="D1045" s="7">
        <v>2058</v>
      </c>
      <c r="E1045" s="16">
        <f t="shared" si="64"/>
        <v>3.4538913145659707E-5</v>
      </c>
      <c r="F1045" s="4" t="str">
        <f t="shared" si="65"/>
        <v>-</v>
      </c>
      <c r="G1045" s="4" t="str">
        <f t="shared" si="66"/>
        <v>LOMBARDIA</v>
      </c>
      <c r="H1045" s="4" t="str">
        <f t="shared" si="67"/>
        <v>-</v>
      </c>
    </row>
    <row r="1046" spans="1:8" x14ac:dyDescent="0.2">
      <c r="A1046" s="15" t="s">
        <v>24259</v>
      </c>
      <c r="B1046" s="6" t="s">
        <v>7956</v>
      </c>
      <c r="C1046" s="6" t="s">
        <v>7903</v>
      </c>
      <c r="D1046" s="7">
        <v>360</v>
      </c>
      <c r="E1046" s="16">
        <f t="shared" si="64"/>
        <v>6.0417923869958672E-6</v>
      </c>
      <c r="F1046" s="4" t="str">
        <f t="shared" si="65"/>
        <v>-</v>
      </c>
      <c r="G1046" s="4" t="str">
        <f t="shared" si="66"/>
        <v>TRENTINO-ALTO ADIGE/SÜDTIROL</v>
      </c>
      <c r="H1046" s="4" t="str">
        <f t="shared" si="67"/>
        <v>-</v>
      </c>
    </row>
    <row r="1047" spans="1:8" x14ac:dyDescent="0.2">
      <c r="A1047" s="15" t="s">
        <v>1391</v>
      </c>
      <c r="B1047" s="6" t="s">
        <v>7992</v>
      </c>
      <c r="C1047" s="6" t="s">
        <v>7913</v>
      </c>
      <c r="D1047" s="7">
        <v>1782</v>
      </c>
      <c r="E1047" s="16">
        <f t="shared" si="64"/>
        <v>2.9906872315629545E-5</v>
      </c>
      <c r="F1047" s="4" t="str">
        <f t="shared" si="65"/>
        <v>-</v>
      </c>
      <c r="G1047" s="4" t="str">
        <f t="shared" si="66"/>
        <v>CAMPANIA</v>
      </c>
      <c r="H1047" s="4" t="str">
        <f t="shared" si="67"/>
        <v>-</v>
      </c>
    </row>
    <row r="1048" spans="1:8" x14ac:dyDescent="0.2">
      <c r="A1048" s="15" t="s">
        <v>1392</v>
      </c>
      <c r="B1048" s="6" t="s">
        <v>7992</v>
      </c>
      <c r="C1048" s="6" t="s">
        <v>7913</v>
      </c>
      <c r="D1048" s="7">
        <v>5657</v>
      </c>
      <c r="E1048" s="16">
        <f t="shared" si="64"/>
        <v>9.4940054258987842E-5</v>
      </c>
      <c r="F1048" s="4" t="str">
        <f t="shared" si="65"/>
        <v>-</v>
      </c>
      <c r="G1048" s="4" t="str">
        <f t="shared" si="66"/>
        <v>CAMPANIA</v>
      </c>
      <c r="H1048" s="4" t="str">
        <f t="shared" si="67"/>
        <v>-</v>
      </c>
    </row>
    <row r="1049" spans="1:8" x14ac:dyDescent="0.2">
      <c r="A1049" s="15" t="s">
        <v>1393</v>
      </c>
      <c r="B1049" s="6" t="s">
        <v>7956</v>
      </c>
      <c r="C1049" s="6" t="s">
        <v>7903</v>
      </c>
      <c r="D1049" s="7">
        <v>413</v>
      </c>
      <c r="E1049" s="16">
        <f t="shared" si="64"/>
        <v>6.9312784884147039E-6</v>
      </c>
      <c r="F1049" s="4" t="str">
        <f t="shared" si="65"/>
        <v>-</v>
      </c>
      <c r="G1049" s="4" t="str">
        <f t="shared" si="66"/>
        <v>TRENTINO-ALTO ADIGE/SÜDTIROL</v>
      </c>
      <c r="H1049" s="4" t="str">
        <f t="shared" si="67"/>
        <v>-</v>
      </c>
    </row>
    <row r="1050" spans="1:8" x14ac:dyDescent="0.2">
      <c r="A1050" s="15" t="s">
        <v>1394</v>
      </c>
      <c r="B1050" s="6" t="s">
        <v>7920</v>
      </c>
      <c r="C1050" s="6" t="s">
        <v>7902</v>
      </c>
      <c r="D1050" s="7">
        <v>2079</v>
      </c>
      <c r="E1050" s="16">
        <f t="shared" si="64"/>
        <v>3.4891351034901134E-5</v>
      </c>
      <c r="F1050" s="4" t="str">
        <f t="shared" si="65"/>
        <v>-</v>
      </c>
      <c r="G1050" s="4" t="str">
        <f t="shared" si="66"/>
        <v>LOMBARDIA</v>
      </c>
      <c r="H1050" s="4" t="str">
        <f t="shared" si="67"/>
        <v>-</v>
      </c>
    </row>
    <row r="1051" spans="1:8" x14ac:dyDescent="0.2">
      <c r="A1051" s="15" t="s">
        <v>1395</v>
      </c>
      <c r="B1051" s="6" t="s">
        <v>7920</v>
      </c>
      <c r="C1051" s="6" t="s">
        <v>7902</v>
      </c>
      <c r="D1051" s="7">
        <v>1035</v>
      </c>
      <c r="E1051" s="16">
        <f t="shared" si="64"/>
        <v>1.7370153112613118E-5</v>
      </c>
      <c r="F1051" s="4" t="str">
        <f t="shared" si="65"/>
        <v>-</v>
      </c>
      <c r="G1051" s="4" t="str">
        <f t="shared" si="66"/>
        <v>LOMBARDIA</v>
      </c>
      <c r="H1051" s="4" t="str">
        <f t="shared" si="67"/>
        <v>-</v>
      </c>
    </row>
    <row r="1052" spans="1:8" x14ac:dyDescent="0.2">
      <c r="A1052" s="15" t="s">
        <v>1396</v>
      </c>
      <c r="B1052" s="6" t="s">
        <v>7992</v>
      </c>
      <c r="C1052" s="6" t="s">
        <v>7913</v>
      </c>
      <c r="D1052" s="7">
        <v>348</v>
      </c>
      <c r="E1052" s="16">
        <f t="shared" si="64"/>
        <v>5.8403993074293383E-6</v>
      </c>
      <c r="F1052" s="4" t="str">
        <f t="shared" si="65"/>
        <v>-</v>
      </c>
      <c r="G1052" s="4" t="str">
        <f t="shared" si="66"/>
        <v>CAMPANIA</v>
      </c>
      <c r="H1052" s="4" t="str">
        <f t="shared" si="67"/>
        <v>-</v>
      </c>
    </row>
    <row r="1053" spans="1:8" x14ac:dyDescent="0.2">
      <c r="A1053" s="15" t="s">
        <v>1397</v>
      </c>
      <c r="B1053" s="6" t="s">
        <v>7920</v>
      </c>
      <c r="C1053" s="6" t="s">
        <v>7902</v>
      </c>
      <c r="D1053" s="7">
        <v>7830</v>
      </c>
      <c r="E1053" s="16">
        <f t="shared" si="64"/>
        <v>1.3140898441716013E-4</v>
      </c>
      <c r="F1053" s="4" t="str">
        <f t="shared" si="65"/>
        <v>-</v>
      </c>
      <c r="G1053" s="4" t="str">
        <f t="shared" si="66"/>
        <v>LOMBARDIA</v>
      </c>
      <c r="H1053" s="4" t="str">
        <f t="shared" si="67"/>
        <v>-</v>
      </c>
    </row>
    <row r="1054" spans="1:8" x14ac:dyDescent="0.2">
      <c r="A1054" s="15" t="s">
        <v>1398</v>
      </c>
      <c r="B1054" s="4" t="s">
        <v>7920</v>
      </c>
      <c r="C1054" s="6" t="s">
        <v>7906</v>
      </c>
      <c r="D1054" s="7">
        <v>13237</v>
      </c>
      <c r="E1054" s="16">
        <f t="shared" si="64"/>
        <v>2.2215334951851195E-4</v>
      </c>
      <c r="F1054" s="4" t="str">
        <f t="shared" si="65"/>
        <v>-</v>
      </c>
      <c r="G1054" s="4" t="str">
        <f t="shared" si="66"/>
        <v>LIGURIA</v>
      </c>
      <c r="H1054" s="4" t="str">
        <f t="shared" si="67"/>
        <v>-</v>
      </c>
    </row>
    <row r="1055" spans="1:8" x14ac:dyDescent="0.2">
      <c r="A1055" s="15" t="s">
        <v>1399</v>
      </c>
      <c r="B1055" s="6" t="s">
        <v>7992</v>
      </c>
      <c r="C1055" s="6" t="s">
        <v>7913</v>
      </c>
      <c r="D1055" s="7">
        <v>37654</v>
      </c>
      <c r="E1055" s="16">
        <f t="shared" si="64"/>
        <v>6.3193791816650664E-4</v>
      </c>
      <c r="F1055" s="4" t="str">
        <f t="shared" si="65"/>
        <v>-</v>
      </c>
      <c r="G1055" s="4" t="str">
        <f t="shared" si="66"/>
        <v>CAMPANIA</v>
      </c>
      <c r="H1055" s="4" t="str">
        <f t="shared" si="67"/>
        <v>-</v>
      </c>
    </row>
    <row r="1056" spans="1:8" x14ac:dyDescent="0.2">
      <c r="A1056" s="15" t="s">
        <v>1400</v>
      </c>
      <c r="B1056" s="6" t="s">
        <v>7992</v>
      </c>
      <c r="C1056" s="6" t="s">
        <v>7913</v>
      </c>
      <c r="D1056" s="7">
        <v>2500</v>
      </c>
      <c r="E1056" s="16">
        <f t="shared" si="64"/>
        <v>4.1956891576360194E-5</v>
      </c>
      <c r="F1056" s="4" t="str">
        <f t="shared" si="65"/>
        <v>-</v>
      </c>
      <c r="G1056" s="4" t="str">
        <f t="shared" si="66"/>
        <v>CAMPANIA</v>
      </c>
      <c r="H1056" s="4" t="str">
        <f t="shared" si="67"/>
        <v>-</v>
      </c>
    </row>
    <row r="1057" spans="1:8" x14ac:dyDescent="0.2">
      <c r="A1057" s="15" t="s">
        <v>1401</v>
      </c>
      <c r="B1057" s="6" t="s">
        <v>7956</v>
      </c>
      <c r="C1057" s="6" t="s">
        <v>7904</v>
      </c>
      <c r="D1057" s="7">
        <v>2173</v>
      </c>
      <c r="E1057" s="16">
        <f t="shared" si="64"/>
        <v>3.6468930158172277E-5</v>
      </c>
      <c r="F1057" s="4" t="str">
        <f t="shared" si="65"/>
        <v>-</v>
      </c>
      <c r="G1057" s="4" t="str">
        <f t="shared" si="66"/>
        <v>VENETO</v>
      </c>
      <c r="H1057" s="4" t="str">
        <f t="shared" si="67"/>
        <v>-</v>
      </c>
    </row>
    <row r="1058" spans="1:8" x14ac:dyDescent="0.2">
      <c r="A1058" s="15" t="s">
        <v>1402</v>
      </c>
      <c r="B1058" s="6" t="s">
        <v>7920</v>
      </c>
      <c r="C1058" s="6" t="s">
        <v>7901</v>
      </c>
      <c r="D1058" s="7">
        <v>1784</v>
      </c>
      <c r="E1058" s="16">
        <f t="shared" si="64"/>
        <v>2.9940437828890633E-5</v>
      </c>
      <c r="F1058" s="4" t="str">
        <f t="shared" si="65"/>
        <v>-</v>
      </c>
      <c r="G1058" s="4" t="str">
        <f t="shared" si="66"/>
        <v>PIEMONTE</v>
      </c>
      <c r="H1058" s="4" t="str">
        <f t="shared" si="67"/>
        <v>-</v>
      </c>
    </row>
    <row r="1059" spans="1:8" x14ac:dyDescent="0.2">
      <c r="A1059" s="15" t="s">
        <v>1403</v>
      </c>
      <c r="B1059" s="6" t="s">
        <v>7994</v>
      </c>
      <c r="C1059" s="6" t="s">
        <v>7917</v>
      </c>
      <c r="D1059" s="7">
        <v>1375</v>
      </c>
      <c r="E1059" s="16">
        <f t="shared" si="64"/>
        <v>2.3076290366998106E-5</v>
      </c>
      <c r="F1059" s="4" t="str">
        <f t="shared" si="65"/>
        <v>-</v>
      </c>
      <c r="G1059" s="4" t="str">
        <f t="shared" si="66"/>
        <v>SICILIA</v>
      </c>
      <c r="H1059" s="4" t="str">
        <f t="shared" si="67"/>
        <v>-</v>
      </c>
    </row>
    <row r="1060" spans="1:8" x14ac:dyDescent="0.2">
      <c r="A1060" s="15" t="s">
        <v>1404</v>
      </c>
      <c r="B1060" s="6" t="s">
        <v>7994</v>
      </c>
      <c r="C1060" s="6" t="s">
        <v>7918</v>
      </c>
      <c r="D1060" s="7">
        <v>4267</v>
      </c>
      <c r="E1060" s="16">
        <f t="shared" si="64"/>
        <v>7.1612022542531581E-5</v>
      </c>
      <c r="F1060" s="4" t="str">
        <f t="shared" si="65"/>
        <v>-</v>
      </c>
      <c r="G1060" s="4" t="str">
        <f t="shared" si="66"/>
        <v>SARDEGNA</v>
      </c>
      <c r="H1060" s="4" t="str">
        <f t="shared" si="67"/>
        <v>-</v>
      </c>
    </row>
    <row r="1061" spans="1:8" x14ac:dyDescent="0.2">
      <c r="A1061" s="15" t="s">
        <v>325</v>
      </c>
      <c r="B1061" s="6" t="s">
        <v>7992</v>
      </c>
      <c r="C1061" s="6" t="s">
        <v>7916</v>
      </c>
      <c r="D1061" s="7">
        <v>979</v>
      </c>
      <c r="E1061" s="16">
        <f t="shared" si="64"/>
        <v>1.6430318741302653E-5</v>
      </c>
      <c r="F1061" s="4" t="str">
        <f t="shared" si="65"/>
        <v>-</v>
      </c>
      <c r="G1061" s="4" t="str">
        <f t="shared" si="66"/>
        <v>CALABRIA</v>
      </c>
      <c r="H1061" s="4" t="str">
        <f t="shared" si="67"/>
        <v>-</v>
      </c>
    </row>
    <row r="1062" spans="1:8" x14ac:dyDescent="0.2">
      <c r="A1062" s="15" t="s">
        <v>1405</v>
      </c>
      <c r="B1062" s="6" t="s">
        <v>7920</v>
      </c>
      <c r="C1062" s="6" t="s">
        <v>7901</v>
      </c>
      <c r="D1062" s="7">
        <v>681</v>
      </c>
      <c r="E1062" s="16">
        <f t="shared" si="64"/>
        <v>1.1429057265400516E-5</v>
      </c>
      <c r="F1062" s="4" t="str">
        <f t="shared" si="65"/>
        <v>-</v>
      </c>
      <c r="G1062" s="4" t="str">
        <f t="shared" si="66"/>
        <v>PIEMONTE</v>
      </c>
      <c r="H1062" s="4" t="str">
        <f t="shared" si="67"/>
        <v>-</v>
      </c>
    </row>
    <row r="1063" spans="1:8" x14ac:dyDescent="0.2">
      <c r="A1063" s="15" t="s">
        <v>1406</v>
      </c>
      <c r="B1063" s="6" t="s">
        <v>7994</v>
      </c>
      <c r="C1063" s="6" t="s">
        <v>7917</v>
      </c>
      <c r="D1063" s="7">
        <v>4628</v>
      </c>
      <c r="E1063" s="16">
        <f t="shared" si="64"/>
        <v>7.7670597686157992E-5</v>
      </c>
      <c r="F1063" s="4" t="str">
        <f t="shared" si="65"/>
        <v>-</v>
      </c>
      <c r="G1063" s="4" t="str">
        <f t="shared" si="66"/>
        <v>SICILIA</v>
      </c>
      <c r="H1063" s="4" t="str">
        <f t="shared" si="67"/>
        <v>-</v>
      </c>
    </row>
    <row r="1064" spans="1:8" x14ac:dyDescent="0.2">
      <c r="A1064" s="15" t="s">
        <v>1407</v>
      </c>
      <c r="B1064" s="6" t="s">
        <v>7992</v>
      </c>
      <c r="C1064" s="6" t="s">
        <v>7912</v>
      </c>
      <c r="D1064" s="7">
        <v>137</v>
      </c>
      <c r="E1064" s="16">
        <f t="shared" si="64"/>
        <v>2.2992376583845385E-6</v>
      </c>
      <c r="F1064" s="4" t="str">
        <f t="shared" si="65"/>
        <v>-</v>
      </c>
      <c r="G1064" s="4" t="str">
        <f t="shared" si="66"/>
        <v>ABRUZZO</v>
      </c>
      <c r="H1064" s="4" t="str">
        <f t="shared" si="67"/>
        <v>-</v>
      </c>
    </row>
    <row r="1065" spans="1:8" x14ac:dyDescent="0.2">
      <c r="A1065" s="15" t="s">
        <v>1408</v>
      </c>
      <c r="B1065" s="6" t="s">
        <v>7994</v>
      </c>
      <c r="C1065" s="6" t="s">
        <v>7918</v>
      </c>
      <c r="D1065" s="7">
        <v>2822</v>
      </c>
      <c r="E1065" s="16">
        <f t="shared" si="64"/>
        <v>4.7360939211395384E-5</v>
      </c>
      <c r="F1065" s="4" t="str">
        <f t="shared" si="65"/>
        <v>-</v>
      </c>
      <c r="G1065" s="4" t="str">
        <f t="shared" si="66"/>
        <v>SARDEGNA</v>
      </c>
      <c r="H1065" s="4" t="str">
        <f t="shared" si="67"/>
        <v>-</v>
      </c>
    </row>
    <row r="1066" spans="1:8" x14ac:dyDescent="0.2">
      <c r="A1066" s="15" t="s">
        <v>1409</v>
      </c>
      <c r="B1066" s="6" t="s">
        <v>7994</v>
      </c>
      <c r="C1066" s="6" t="s">
        <v>7917</v>
      </c>
      <c r="D1066" s="7">
        <v>5383</v>
      </c>
      <c r="E1066" s="16">
        <f t="shared" si="64"/>
        <v>9.0341578942218758E-5</v>
      </c>
      <c r="F1066" s="4" t="str">
        <f t="shared" si="65"/>
        <v>-</v>
      </c>
      <c r="G1066" s="4" t="str">
        <f t="shared" si="66"/>
        <v>SICILIA</v>
      </c>
      <c r="H1066" s="4" t="str">
        <f t="shared" si="67"/>
        <v>-</v>
      </c>
    </row>
    <row r="1067" spans="1:8" x14ac:dyDescent="0.2">
      <c r="A1067" s="15" t="s">
        <v>1410</v>
      </c>
      <c r="B1067" s="6" t="s">
        <v>7994</v>
      </c>
      <c r="C1067" s="6" t="s">
        <v>7917</v>
      </c>
      <c r="D1067" s="7">
        <v>6938</v>
      </c>
      <c r="E1067" s="16">
        <f t="shared" si="64"/>
        <v>1.164387655027148E-4</v>
      </c>
      <c r="F1067" s="4" t="str">
        <f t="shared" si="65"/>
        <v>-</v>
      </c>
      <c r="G1067" s="4" t="str">
        <f t="shared" si="66"/>
        <v>SICILIA</v>
      </c>
      <c r="H1067" s="4" t="str">
        <f t="shared" si="67"/>
        <v>-</v>
      </c>
    </row>
    <row r="1068" spans="1:8" x14ac:dyDescent="0.2">
      <c r="A1068" s="15" t="s">
        <v>1411</v>
      </c>
      <c r="B1068" s="6" t="s">
        <v>7987</v>
      </c>
      <c r="C1068" s="6" t="s">
        <v>7911</v>
      </c>
      <c r="D1068" s="7">
        <v>905</v>
      </c>
      <c r="E1068" s="16">
        <f t="shared" si="64"/>
        <v>1.5188394750642389E-5</v>
      </c>
      <c r="F1068" s="4" t="str">
        <f t="shared" si="65"/>
        <v>-</v>
      </c>
      <c r="G1068" s="4" t="str">
        <f t="shared" si="66"/>
        <v>LAZIO</v>
      </c>
      <c r="H1068" s="4" t="str">
        <f t="shared" si="67"/>
        <v>-</v>
      </c>
    </row>
    <row r="1069" spans="1:8" x14ac:dyDescent="0.2">
      <c r="A1069" s="15" t="s">
        <v>1412</v>
      </c>
      <c r="B1069" s="6" t="s">
        <v>7956</v>
      </c>
      <c r="C1069" s="6" t="s">
        <v>7903</v>
      </c>
      <c r="D1069" s="7">
        <v>1305</v>
      </c>
      <c r="E1069" s="16">
        <f t="shared" si="64"/>
        <v>2.1901497402860019E-5</v>
      </c>
      <c r="F1069" s="4" t="str">
        <f t="shared" si="65"/>
        <v>-</v>
      </c>
      <c r="G1069" s="4" t="str">
        <f t="shared" si="66"/>
        <v>TRENTINO-ALTO ADIGE/SÜDTIROL</v>
      </c>
      <c r="H1069" s="4" t="str">
        <f t="shared" si="67"/>
        <v>-</v>
      </c>
    </row>
    <row r="1070" spans="1:8" x14ac:dyDescent="0.2">
      <c r="A1070" s="15" t="s">
        <v>1413</v>
      </c>
      <c r="B1070" s="6" t="s">
        <v>7987</v>
      </c>
      <c r="C1070" s="6" t="s">
        <v>7908</v>
      </c>
      <c r="D1070" s="7">
        <v>6409</v>
      </c>
      <c r="E1070" s="16">
        <f t="shared" si="64"/>
        <v>1.0756068724515699E-4</v>
      </c>
      <c r="F1070" s="4" t="str">
        <f t="shared" si="65"/>
        <v>-</v>
      </c>
      <c r="G1070" s="4" t="str">
        <f t="shared" si="66"/>
        <v>TOSCANA</v>
      </c>
      <c r="H1070" s="4" t="str">
        <f t="shared" si="67"/>
        <v>-</v>
      </c>
    </row>
    <row r="1071" spans="1:8" x14ac:dyDescent="0.2">
      <c r="A1071" s="15" t="s">
        <v>1414</v>
      </c>
      <c r="B1071" s="6" t="s">
        <v>7992</v>
      </c>
      <c r="C1071" s="6" t="s">
        <v>7915</v>
      </c>
      <c r="D1071" s="7">
        <v>796</v>
      </c>
      <c r="E1071" s="16">
        <f t="shared" si="64"/>
        <v>1.3359074277913085E-5</v>
      </c>
      <c r="F1071" s="4" t="str">
        <f t="shared" si="65"/>
        <v>-</v>
      </c>
      <c r="G1071" s="4" t="str">
        <f t="shared" si="66"/>
        <v>BASILICATA</v>
      </c>
      <c r="H1071" s="4" t="str">
        <f t="shared" si="67"/>
        <v>-</v>
      </c>
    </row>
    <row r="1072" spans="1:8" x14ac:dyDescent="0.2">
      <c r="A1072" s="15" t="s">
        <v>1415</v>
      </c>
      <c r="B1072" s="6" t="s">
        <v>7987</v>
      </c>
      <c r="C1072" s="6" t="s">
        <v>7908</v>
      </c>
      <c r="D1072" s="7">
        <v>11684</v>
      </c>
      <c r="E1072" s="16">
        <f t="shared" si="64"/>
        <v>1.9608972847127699E-4</v>
      </c>
      <c r="F1072" s="4" t="str">
        <f t="shared" si="65"/>
        <v>-</v>
      </c>
      <c r="G1072" s="4" t="str">
        <f t="shared" si="66"/>
        <v>TOSCANA</v>
      </c>
      <c r="H1072" s="4" t="str">
        <f t="shared" si="67"/>
        <v>-</v>
      </c>
    </row>
    <row r="1073" spans="1:8" x14ac:dyDescent="0.2">
      <c r="A1073" s="15" t="s">
        <v>1416</v>
      </c>
      <c r="B1073" s="6" t="s">
        <v>7920</v>
      </c>
      <c r="C1073" s="6" t="s">
        <v>7902</v>
      </c>
      <c r="D1073" s="7">
        <v>5782</v>
      </c>
      <c r="E1073" s="16">
        <f t="shared" si="64"/>
        <v>9.7037898837805847E-5</v>
      </c>
      <c r="F1073" s="4" t="str">
        <f t="shared" si="65"/>
        <v>-</v>
      </c>
      <c r="G1073" s="4" t="str">
        <f t="shared" si="66"/>
        <v>LOMBARDIA</v>
      </c>
      <c r="H1073" s="4" t="str">
        <f t="shared" si="67"/>
        <v>-</v>
      </c>
    </row>
    <row r="1074" spans="1:8" x14ac:dyDescent="0.2">
      <c r="A1074" s="15" t="s">
        <v>1417</v>
      </c>
      <c r="B1074" s="6" t="s">
        <v>7920</v>
      </c>
      <c r="C1074" s="6" t="s">
        <v>7902</v>
      </c>
      <c r="D1074" s="7">
        <v>12599</v>
      </c>
      <c r="E1074" s="16">
        <f t="shared" si="64"/>
        <v>2.1144595078822481E-4</v>
      </c>
      <c r="F1074" s="4" t="str">
        <f t="shared" si="65"/>
        <v>-</v>
      </c>
      <c r="G1074" s="4" t="str">
        <f t="shared" si="66"/>
        <v>LOMBARDIA</v>
      </c>
      <c r="H1074" s="4" t="str">
        <f t="shared" si="67"/>
        <v>-</v>
      </c>
    </row>
    <row r="1075" spans="1:8" x14ac:dyDescent="0.2">
      <c r="A1075" s="15" t="s">
        <v>1418</v>
      </c>
      <c r="B1075" s="6" t="s">
        <v>7920</v>
      </c>
      <c r="C1075" s="6" t="s">
        <v>7902</v>
      </c>
      <c r="D1075" s="7">
        <v>5336</v>
      </c>
      <c r="E1075" s="16">
        <f t="shared" si="64"/>
        <v>8.9552789380583197E-5</v>
      </c>
      <c r="F1075" s="4" t="str">
        <f t="shared" si="65"/>
        <v>-</v>
      </c>
      <c r="G1075" s="4" t="str">
        <f t="shared" si="66"/>
        <v>LOMBARDIA</v>
      </c>
      <c r="H1075" s="4" t="str">
        <f t="shared" si="67"/>
        <v>-</v>
      </c>
    </row>
    <row r="1076" spans="1:8" x14ac:dyDescent="0.2">
      <c r="A1076" s="15" t="s">
        <v>1419</v>
      </c>
      <c r="B1076" s="6" t="s">
        <v>7920</v>
      </c>
      <c r="C1076" s="6" t="s">
        <v>7902</v>
      </c>
      <c r="D1076" s="7">
        <v>5113</v>
      </c>
      <c r="E1076" s="16">
        <f t="shared" si="64"/>
        <v>8.5810234651971865E-5</v>
      </c>
      <c r="F1076" s="4" t="str">
        <f t="shared" si="65"/>
        <v>-</v>
      </c>
      <c r="G1076" s="4" t="str">
        <f t="shared" si="66"/>
        <v>LOMBARDIA</v>
      </c>
      <c r="H1076" s="4" t="str">
        <f t="shared" si="67"/>
        <v>-</v>
      </c>
    </row>
    <row r="1077" spans="1:8" x14ac:dyDescent="0.2">
      <c r="A1077" s="15" t="s">
        <v>1420</v>
      </c>
      <c r="B1077" s="6" t="s">
        <v>7956</v>
      </c>
      <c r="C1077" s="6" t="s">
        <v>7903</v>
      </c>
      <c r="D1077" s="7">
        <v>7660</v>
      </c>
      <c r="E1077" s="16">
        <f t="shared" si="64"/>
        <v>1.2855591578996763E-4</v>
      </c>
      <c r="F1077" s="4" t="str">
        <f t="shared" si="65"/>
        <v>-</v>
      </c>
      <c r="G1077" s="4" t="str">
        <f t="shared" si="66"/>
        <v>TRENTINO-ALTO ADIGE/SÜDTIROL</v>
      </c>
      <c r="H1077" s="4" t="str">
        <f t="shared" si="67"/>
        <v>-</v>
      </c>
    </row>
    <row r="1078" spans="1:8" x14ac:dyDescent="0.2">
      <c r="A1078" s="15" t="s">
        <v>1421</v>
      </c>
      <c r="B1078" s="6" t="s">
        <v>7987</v>
      </c>
      <c r="C1078" s="6" t="s">
        <v>7910</v>
      </c>
      <c r="D1078" s="7">
        <v>1839</v>
      </c>
      <c r="E1078" s="16">
        <f t="shared" si="64"/>
        <v>3.0863489443570558E-5</v>
      </c>
      <c r="F1078" s="4" t="str">
        <f t="shared" si="65"/>
        <v>-</v>
      </c>
      <c r="G1078" s="4" t="str">
        <f t="shared" si="66"/>
        <v>MARCHE</v>
      </c>
      <c r="H1078" s="4" t="str">
        <f t="shared" si="67"/>
        <v>-</v>
      </c>
    </row>
    <row r="1079" spans="1:8" x14ac:dyDescent="0.2">
      <c r="A1079" s="15" t="s">
        <v>1422</v>
      </c>
      <c r="B1079" s="6" t="s">
        <v>7956</v>
      </c>
      <c r="C1079" s="6" t="s">
        <v>7907</v>
      </c>
      <c r="D1079" s="7">
        <v>13148</v>
      </c>
      <c r="E1079" s="16">
        <f t="shared" si="64"/>
        <v>2.2065968417839352E-4</v>
      </c>
      <c r="F1079" s="4" t="str">
        <f t="shared" si="65"/>
        <v>-</v>
      </c>
      <c r="G1079" s="4" t="str">
        <f t="shared" si="66"/>
        <v>EMILIA-ROMAGNA</v>
      </c>
      <c r="H1079" s="4" t="str">
        <f t="shared" si="67"/>
        <v>-</v>
      </c>
    </row>
    <row r="1080" spans="1:8" x14ac:dyDescent="0.2">
      <c r="A1080" s="15" t="s">
        <v>1423</v>
      </c>
      <c r="B1080" s="6" t="s">
        <v>7956</v>
      </c>
      <c r="C1080" s="6" t="s">
        <v>7903</v>
      </c>
      <c r="D1080" s="7">
        <v>1090</v>
      </c>
      <c r="E1080" s="16">
        <f t="shared" si="64"/>
        <v>1.8293204727293043E-5</v>
      </c>
      <c r="F1080" s="4" t="str">
        <f t="shared" si="65"/>
        <v>-</v>
      </c>
      <c r="G1080" s="4" t="str">
        <f t="shared" si="66"/>
        <v>TRENTINO-ALTO ADIGE/SÜDTIROL</v>
      </c>
      <c r="H1080" s="4" t="str">
        <f t="shared" si="67"/>
        <v>-</v>
      </c>
    </row>
    <row r="1081" spans="1:8" x14ac:dyDescent="0.2">
      <c r="A1081" s="15" t="s">
        <v>1424</v>
      </c>
      <c r="B1081" s="6" t="s">
        <v>7956</v>
      </c>
      <c r="C1081" s="6" t="s">
        <v>7904</v>
      </c>
      <c r="D1081" s="7">
        <v>7374</v>
      </c>
      <c r="E1081" s="16">
        <f t="shared" si="64"/>
        <v>1.2375604739363203E-4</v>
      </c>
      <c r="F1081" s="4" t="str">
        <f t="shared" si="65"/>
        <v>-</v>
      </c>
      <c r="G1081" s="4" t="str">
        <f t="shared" si="66"/>
        <v>VENETO</v>
      </c>
      <c r="H1081" s="4" t="str">
        <f t="shared" si="67"/>
        <v>-</v>
      </c>
    </row>
    <row r="1082" spans="1:8" x14ac:dyDescent="0.2">
      <c r="A1082" s="15" t="s">
        <v>1425</v>
      </c>
      <c r="B1082" s="6" t="s">
        <v>7956</v>
      </c>
      <c r="C1082" s="6" t="s">
        <v>7904</v>
      </c>
      <c r="D1082" s="7">
        <v>11221</v>
      </c>
      <c r="E1082" s="16">
        <f t="shared" si="64"/>
        <v>1.8831931215133508E-4</v>
      </c>
      <c r="F1082" s="4" t="str">
        <f t="shared" si="65"/>
        <v>-</v>
      </c>
      <c r="G1082" s="4" t="str">
        <f t="shared" si="66"/>
        <v>VENETO</v>
      </c>
      <c r="H1082" s="4" t="str">
        <f t="shared" si="67"/>
        <v>-</v>
      </c>
    </row>
    <row r="1083" spans="1:8" x14ac:dyDescent="0.2">
      <c r="A1083" s="15" t="s">
        <v>1426</v>
      </c>
      <c r="B1083" s="6" t="s">
        <v>7956</v>
      </c>
      <c r="C1083" s="6" t="s">
        <v>7903</v>
      </c>
      <c r="D1083" s="7">
        <v>3340</v>
      </c>
      <c r="E1083" s="16">
        <f t="shared" si="64"/>
        <v>5.6054407146017214E-5</v>
      </c>
      <c r="F1083" s="4" t="str">
        <f t="shared" si="65"/>
        <v>-</v>
      </c>
      <c r="G1083" s="4" t="str">
        <f t="shared" si="66"/>
        <v>TRENTINO-ALTO ADIGE/SÜDTIROL</v>
      </c>
      <c r="H1083" s="4" t="str">
        <f t="shared" si="67"/>
        <v>-</v>
      </c>
    </row>
    <row r="1084" spans="1:8" x14ac:dyDescent="0.2">
      <c r="A1084" s="15" t="s">
        <v>1427</v>
      </c>
      <c r="B1084" s="6" t="s">
        <v>7956</v>
      </c>
      <c r="C1084" s="6" t="s">
        <v>7907</v>
      </c>
      <c r="D1084" s="7">
        <v>2448</v>
      </c>
      <c r="E1084" s="16">
        <f t="shared" si="64"/>
        <v>4.1084188231571899E-5</v>
      </c>
      <c r="F1084" s="4" t="str">
        <f t="shared" si="65"/>
        <v>-</v>
      </c>
      <c r="G1084" s="4" t="str">
        <f t="shared" si="66"/>
        <v>EMILIA-ROMAGNA</v>
      </c>
      <c r="H1084" s="4" t="str">
        <f t="shared" si="67"/>
        <v>-</v>
      </c>
    </row>
    <row r="1085" spans="1:8" x14ac:dyDescent="0.2">
      <c r="A1085" s="15" t="s">
        <v>1428</v>
      </c>
      <c r="B1085" s="6" t="s">
        <v>7987</v>
      </c>
      <c r="C1085" s="6" t="s">
        <v>7908</v>
      </c>
      <c r="D1085" s="7">
        <v>16637</v>
      </c>
      <c r="E1085" s="16">
        <f t="shared" si="64"/>
        <v>2.7921472206236179E-4</v>
      </c>
      <c r="F1085" s="4" t="str">
        <f t="shared" si="65"/>
        <v>-</v>
      </c>
      <c r="G1085" s="4" t="str">
        <f t="shared" si="66"/>
        <v>TOSCANA</v>
      </c>
      <c r="H1085" s="4" t="str">
        <f t="shared" si="67"/>
        <v>-</v>
      </c>
    </row>
    <row r="1086" spans="1:8" x14ac:dyDescent="0.2">
      <c r="A1086" s="15" t="s">
        <v>1429</v>
      </c>
      <c r="B1086" s="6" t="s">
        <v>7956</v>
      </c>
      <c r="C1086" s="6" t="s">
        <v>7907</v>
      </c>
      <c r="D1086" s="7">
        <v>2033</v>
      </c>
      <c r="E1086" s="16">
        <f t="shared" si="64"/>
        <v>3.411934422989611E-5</v>
      </c>
      <c r="F1086" s="4" t="str">
        <f t="shared" si="65"/>
        <v>-</v>
      </c>
      <c r="G1086" s="4" t="str">
        <f t="shared" si="66"/>
        <v>EMILIA-ROMAGNA</v>
      </c>
      <c r="H1086" s="4" t="str">
        <f t="shared" si="67"/>
        <v>-</v>
      </c>
    </row>
    <row r="1087" spans="1:8" x14ac:dyDescent="0.2">
      <c r="A1087" s="15" t="s">
        <v>1430</v>
      </c>
      <c r="B1087" s="4" t="s">
        <v>7920</v>
      </c>
      <c r="C1087" s="6" t="s">
        <v>7906</v>
      </c>
      <c r="D1087" s="7">
        <v>1146</v>
      </c>
      <c r="E1087" s="16">
        <f t="shared" si="64"/>
        <v>1.9233039098603512E-5</v>
      </c>
      <c r="F1087" s="4" t="str">
        <f t="shared" si="65"/>
        <v>-</v>
      </c>
      <c r="G1087" s="4" t="str">
        <f t="shared" si="66"/>
        <v>LIGURIA</v>
      </c>
      <c r="H1087" s="4" t="str">
        <f t="shared" si="67"/>
        <v>-</v>
      </c>
    </row>
    <row r="1088" spans="1:8" x14ac:dyDescent="0.2">
      <c r="A1088" s="15" t="s">
        <v>1431</v>
      </c>
      <c r="B1088" s="4" t="s">
        <v>7920</v>
      </c>
      <c r="C1088" s="6" t="s">
        <v>7906</v>
      </c>
      <c r="D1088" s="7">
        <v>1683</v>
      </c>
      <c r="E1088" s="16">
        <f t="shared" si="64"/>
        <v>2.8245379409205681E-5</v>
      </c>
      <c r="F1088" s="4" t="str">
        <f t="shared" si="65"/>
        <v>-</v>
      </c>
      <c r="G1088" s="4" t="str">
        <f t="shared" si="66"/>
        <v>LIGURIA</v>
      </c>
      <c r="H1088" s="4" t="str">
        <f t="shared" si="67"/>
        <v>-</v>
      </c>
    </row>
    <row r="1089" spans="1:8" x14ac:dyDescent="0.2">
      <c r="A1089" s="15" t="s">
        <v>1432</v>
      </c>
      <c r="B1089" s="6" t="s">
        <v>7992</v>
      </c>
      <c r="C1089" s="6" t="s">
        <v>7914</v>
      </c>
      <c r="D1089" s="7">
        <v>7264</v>
      </c>
      <c r="E1089" s="16">
        <f t="shared" si="64"/>
        <v>1.2190994416427217E-4</v>
      </c>
      <c r="F1089" s="4" t="str">
        <f t="shared" si="65"/>
        <v>-</v>
      </c>
      <c r="G1089" s="4" t="str">
        <f t="shared" si="66"/>
        <v>PUGLIA</v>
      </c>
      <c r="H1089" s="4" t="str">
        <f t="shared" si="67"/>
        <v>-</v>
      </c>
    </row>
    <row r="1090" spans="1:8" x14ac:dyDescent="0.2">
      <c r="A1090" s="15" t="s">
        <v>1433</v>
      </c>
      <c r="B1090" s="6" t="s">
        <v>7992</v>
      </c>
      <c r="C1090" s="6" t="s">
        <v>7913</v>
      </c>
      <c r="D1090" s="7">
        <v>4921</v>
      </c>
      <c r="E1090" s="16">
        <f t="shared" si="64"/>
        <v>8.2587945378907401E-5</v>
      </c>
      <c r="F1090" s="4" t="str">
        <f t="shared" si="65"/>
        <v>-</v>
      </c>
      <c r="G1090" s="4" t="str">
        <f t="shared" si="66"/>
        <v>CAMPANIA</v>
      </c>
      <c r="H1090" s="4" t="str">
        <f t="shared" si="67"/>
        <v>-</v>
      </c>
    </row>
    <row r="1091" spans="1:8" x14ac:dyDescent="0.2">
      <c r="A1091" s="15" t="s">
        <v>1434</v>
      </c>
      <c r="B1091" s="4" t="s">
        <v>7920</v>
      </c>
      <c r="C1091" s="6" t="s">
        <v>7906</v>
      </c>
      <c r="D1091" s="7">
        <v>1550</v>
      </c>
      <c r="E1091" s="16">
        <f t="shared" ref="E1091:E1154" si="68">IFERROR((D1091/$K$2),"DATO MANCANTE")</f>
        <v>2.6013272777343319E-5</v>
      </c>
      <c r="F1091" s="4" t="str">
        <f t="shared" ref="F1091:F1154" si="69">IF(D1091&gt;300000,"TROVATO","-")</f>
        <v>-</v>
      </c>
      <c r="G1091" s="4" t="str">
        <f t="shared" ref="G1091:G1154" si="70">IF(AND(D1091&gt;50000,D1091&lt;100000),"COMPRESO",C1091)</f>
        <v>LIGURIA</v>
      </c>
      <c r="H1091" s="4" t="str">
        <f t="shared" ref="H1091:H1154" si="71">IF(D1091&gt;500000,"SI","-")</f>
        <v>-</v>
      </c>
    </row>
    <row r="1092" spans="1:8" x14ac:dyDescent="0.2">
      <c r="A1092" s="15" t="s">
        <v>1435</v>
      </c>
      <c r="B1092" s="6" t="s">
        <v>7920</v>
      </c>
      <c r="C1092" s="6" t="s">
        <v>7901</v>
      </c>
      <c r="D1092" s="7">
        <v>149</v>
      </c>
      <c r="E1092" s="16">
        <f t="shared" si="68"/>
        <v>2.5006307379510675E-6</v>
      </c>
      <c r="F1092" s="4" t="str">
        <f t="shared" si="69"/>
        <v>-</v>
      </c>
      <c r="G1092" s="4" t="str">
        <f t="shared" si="70"/>
        <v>PIEMONTE</v>
      </c>
      <c r="H1092" s="4" t="str">
        <f t="shared" si="71"/>
        <v>-</v>
      </c>
    </row>
    <row r="1093" spans="1:8" x14ac:dyDescent="0.2">
      <c r="A1093" s="15" t="s">
        <v>1436</v>
      </c>
      <c r="B1093" s="6" t="s">
        <v>7956</v>
      </c>
      <c r="C1093" s="6" t="s">
        <v>7903</v>
      </c>
      <c r="D1093" s="7">
        <v>1611</v>
      </c>
      <c r="E1093" s="16">
        <f t="shared" si="68"/>
        <v>2.7037020931806509E-5</v>
      </c>
      <c r="F1093" s="4" t="str">
        <f t="shared" si="69"/>
        <v>-</v>
      </c>
      <c r="G1093" s="4" t="str">
        <f t="shared" si="70"/>
        <v>TRENTINO-ALTO ADIGE/SÜDTIROL</v>
      </c>
      <c r="H1093" s="4" t="str">
        <f t="shared" si="71"/>
        <v>-</v>
      </c>
    </row>
    <row r="1094" spans="1:8" x14ac:dyDescent="0.2">
      <c r="A1094" s="15" t="s">
        <v>1437</v>
      </c>
      <c r="B1094" s="6" t="s">
        <v>7920</v>
      </c>
      <c r="C1094" s="6" t="s">
        <v>7901</v>
      </c>
      <c r="D1094" s="7">
        <v>1392</v>
      </c>
      <c r="E1094" s="16">
        <f t="shared" si="68"/>
        <v>2.3361597229717353E-5</v>
      </c>
      <c r="F1094" s="4" t="str">
        <f t="shared" si="69"/>
        <v>-</v>
      </c>
      <c r="G1094" s="4" t="str">
        <f t="shared" si="70"/>
        <v>PIEMONTE</v>
      </c>
      <c r="H1094" s="4" t="str">
        <f t="shared" si="71"/>
        <v>-</v>
      </c>
    </row>
    <row r="1095" spans="1:8" x14ac:dyDescent="0.2">
      <c r="A1095" s="15" t="s">
        <v>1438</v>
      </c>
      <c r="B1095" s="6" t="s">
        <v>7920</v>
      </c>
      <c r="C1095" s="6" t="s">
        <v>7902</v>
      </c>
      <c r="D1095" s="7">
        <v>14009</v>
      </c>
      <c r="E1095" s="16">
        <f t="shared" si="68"/>
        <v>2.3510963763729198E-4</v>
      </c>
      <c r="F1095" s="4" t="str">
        <f t="shared" si="69"/>
        <v>-</v>
      </c>
      <c r="G1095" s="4" t="str">
        <f t="shared" si="70"/>
        <v>LOMBARDIA</v>
      </c>
      <c r="H1095" s="4" t="str">
        <f t="shared" si="71"/>
        <v>-</v>
      </c>
    </row>
    <row r="1096" spans="1:8" x14ac:dyDescent="0.2">
      <c r="A1096" s="15" t="s">
        <v>24</v>
      </c>
      <c r="B1096" s="6" t="s">
        <v>7992</v>
      </c>
      <c r="C1096" s="6" t="s">
        <v>7916</v>
      </c>
      <c r="D1096" s="7">
        <v>1293</v>
      </c>
      <c r="E1096" s="16">
        <f t="shared" si="68"/>
        <v>2.1700104323293492E-5</v>
      </c>
      <c r="F1096" s="4" t="str">
        <f t="shared" si="69"/>
        <v>-</v>
      </c>
      <c r="G1096" s="4" t="str">
        <f t="shared" si="70"/>
        <v>CALABRIA</v>
      </c>
      <c r="H1096" s="4" t="str">
        <f t="shared" si="71"/>
        <v>-</v>
      </c>
    </row>
    <row r="1097" spans="1:8" x14ac:dyDescent="0.2">
      <c r="A1097" s="15" t="s">
        <v>1439</v>
      </c>
      <c r="B1097" s="6" t="s">
        <v>7920</v>
      </c>
      <c r="C1097" s="6" t="s">
        <v>7901</v>
      </c>
      <c r="D1097" s="7">
        <v>1331</v>
      </c>
      <c r="E1097" s="16">
        <f t="shared" si="68"/>
        <v>2.2337849075254167E-5</v>
      </c>
      <c r="F1097" s="4" t="str">
        <f t="shared" si="69"/>
        <v>-</v>
      </c>
      <c r="G1097" s="4" t="str">
        <f t="shared" si="70"/>
        <v>PIEMONTE</v>
      </c>
      <c r="H1097" s="4" t="str">
        <f t="shared" si="71"/>
        <v>-</v>
      </c>
    </row>
    <row r="1098" spans="1:8" x14ac:dyDescent="0.2">
      <c r="A1098" s="15" t="s">
        <v>25</v>
      </c>
      <c r="B1098" s="6" t="s">
        <v>7992</v>
      </c>
      <c r="C1098" s="6" t="s">
        <v>7916</v>
      </c>
      <c r="D1098" s="7">
        <v>1283</v>
      </c>
      <c r="E1098" s="16">
        <f t="shared" si="68"/>
        <v>2.1532276756988051E-5</v>
      </c>
      <c r="F1098" s="4" t="str">
        <f t="shared" si="69"/>
        <v>-</v>
      </c>
      <c r="G1098" s="4" t="str">
        <f t="shared" si="70"/>
        <v>CALABRIA</v>
      </c>
      <c r="H1098" s="4" t="str">
        <f t="shared" si="71"/>
        <v>-</v>
      </c>
    </row>
    <row r="1099" spans="1:8" x14ac:dyDescent="0.2">
      <c r="A1099" s="15" t="s">
        <v>1440</v>
      </c>
      <c r="B1099" s="6" t="s">
        <v>7994</v>
      </c>
      <c r="C1099" s="6" t="s">
        <v>7917</v>
      </c>
      <c r="D1099" s="7">
        <v>3907</v>
      </c>
      <c r="E1099" s="16">
        <f t="shared" si="68"/>
        <v>6.5570230155535713E-5</v>
      </c>
      <c r="F1099" s="4" t="str">
        <f t="shared" si="69"/>
        <v>-</v>
      </c>
      <c r="G1099" s="4" t="str">
        <f t="shared" si="70"/>
        <v>SICILIA</v>
      </c>
      <c r="H1099" s="4" t="str">
        <f t="shared" si="71"/>
        <v>-</v>
      </c>
    </row>
    <row r="1100" spans="1:8" x14ac:dyDescent="0.2">
      <c r="A1100" s="15" t="s">
        <v>1441</v>
      </c>
      <c r="B1100" s="6" t="s">
        <v>7994</v>
      </c>
      <c r="C1100" s="6" t="s">
        <v>7917</v>
      </c>
      <c r="D1100" s="7">
        <v>38123</v>
      </c>
      <c r="E1100" s="16">
        <f t="shared" si="68"/>
        <v>6.3980903102623179E-4</v>
      </c>
      <c r="F1100" s="4" t="str">
        <f t="shared" si="69"/>
        <v>-</v>
      </c>
      <c r="G1100" s="4" t="str">
        <f t="shared" si="70"/>
        <v>SICILIA</v>
      </c>
      <c r="H1100" s="4" t="str">
        <f t="shared" si="71"/>
        <v>-</v>
      </c>
    </row>
    <row r="1101" spans="1:8" x14ac:dyDescent="0.2">
      <c r="A1101" s="15" t="s">
        <v>1442</v>
      </c>
      <c r="B1101" s="6" t="s">
        <v>7994</v>
      </c>
      <c r="C1101" s="6" t="s">
        <v>7917</v>
      </c>
      <c r="D1101" s="7">
        <v>61711</v>
      </c>
      <c r="E1101" s="16">
        <f t="shared" si="68"/>
        <v>1.0356806944275055E-3</v>
      </c>
      <c r="F1101" s="4" t="str">
        <f t="shared" si="69"/>
        <v>-</v>
      </c>
      <c r="G1101" s="4" t="str">
        <f t="shared" si="70"/>
        <v>COMPRESO</v>
      </c>
      <c r="H1101" s="4" t="str">
        <f t="shared" si="71"/>
        <v>-</v>
      </c>
    </row>
    <row r="1102" spans="1:8" x14ac:dyDescent="0.2">
      <c r="A1102" s="15" t="s">
        <v>1443</v>
      </c>
      <c r="B1102" s="6" t="s">
        <v>7994</v>
      </c>
      <c r="C1102" s="6" t="s">
        <v>7917</v>
      </c>
      <c r="D1102" s="7">
        <v>4171</v>
      </c>
      <c r="E1102" s="16">
        <f t="shared" si="68"/>
        <v>7.0000877905999342E-5</v>
      </c>
      <c r="F1102" s="4" t="str">
        <f t="shared" si="69"/>
        <v>-</v>
      </c>
      <c r="G1102" s="4" t="str">
        <f t="shared" si="70"/>
        <v>SICILIA</v>
      </c>
      <c r="H1102" s="4" t="str">
        <f t="shared" si="71"/>
        <v>-</v>
      </c>
    </row>
    <row r="1103" spans="1:8" x14ac:dyDescent="0.2">
      <c r="A1103" s="15" t="s">
        <v>1444</v>
      </c>
      <c r="B1103" s="6" t="s">
        <v>7920</v>
      </c>
      <c r="C1103" s="6" t="s">
        <v>7901</v>
      </c>
      <c r="D1103" s="7">
        <v>2585</v>
      </c>
      <c r="E1103" s="16">
        <f t="shared" si="68"/>
        <v>4.3383425889956441E-5</v>
      </c>
      <c r="F1103" s="4" t="str">
        <f t="shared" si="69"/>
        <v>-</v>
      </c>
      <c r="G1103" s="4" t="str">
        <f t="shared" si="70"/>
        <v>PIEMONTE</v>
      </c>
      <c r="H1103" s="4" t="str">
        <f t="shared" si="71"/>
        <v>-</v>
      </c>
    </row>
    <row r="1104" spans="1:8" x14ac:dyDescent="0.2">
      <c r="A1104" s="15" t="s">
        <v>1445</v>
      </c>
      <c r="B1104" s="6" t="s">
        <v>7956</v>
      </c>
      <c r="C1104" s="6" t="s">
        <v>7904</v>
      </c>
      <c r="D1104" s="7">
        <v>819</v>
      </c>
      <c r="E1104" s="16">
        <f t="shared" si="68"/>
        <v>1.3745077680415599E-5</v>
      </c>
      <c r="F1104" s="4" t="str">
        <f t="shared" si="69"/>
        <v>-</v>
      </c>
      <c r="G1104" s="4" t="str">
        <f t="shared" si="70"/>
        <v>VENETO</v>
      </c>
      <c r="H1104" s="4" t="str">
        <f t="shared" si="71"/>
        <v>-</v>
      </c>
    </row>
    <row r="1105" spans="1:8" x14ac:dyDescent="0.2">
      <c r="A1105" s="15" t="s">
        <v>1446</v>
      </c>
      <c r="B1105" s="6" t="s">
        <v>7956</v>
      </c>
      <c r="C1105" s="6" t="s">
        <v>7904</v>
      </c>
      <c r="D1105" s="7">
        <v>2607</v>
      </c>
      <c r="E1105" s="16">
        <f t="shared" si="68"/>
        <v>4.3752646535828405E-5</v>
      </c>
      <c r="F1105" s="4" t="str">
        <f t="shared" si="69"/>
        <v>-</v>
      </c>
      <c r="G1105" s="4" t="str">
        <f t="shared" si="70"/>
        <v>VENETO</v>
      </c>
      <c r="H1105" s="4" t="str">
        <f t="shared" si="71"/>
        <v>-</v>
      </c>
    </row>
    <row r="1106" spans="1:8" x14ac:dyDescent="0.2">
      <c r="A1106" s="15" t="s">
        <v>1447</v>
      </c>
      <c r="B1106" s="6" t="s">
        <v>7920</v>
      </c>
      <c r="C1106" s="6" t="s">
        <v>7902</v>
      </c>
      <c r="D1106" s="7">
        <v>8233</v>
      </c>
      <c r="E1106" s="16">
        <f t="shared" si="68"/>
        <v>1.3817243533926937E-4</v>
      </c>
      <c r="F1106" s="4" t="str">
        <f t="shared" si="69"/>
        <v>-</v>
      </c>
      <c r="G1106" s="4" t="str">
        <f t="shared" si="70"/>
        <v>LOMBARDIA</v>
      </c>
      <c r="H1106" s="4" t="str">
        <f t="shared" si="71"/>
        <v>-</v>
      </c>
    </row>
    <row r="1107" spans="1:8" x14ac:dyDescent="0.2">
      <c r="A1107" s="15" t="s">
        <v>1448</v>
      </c>
      <c r="B1107" s="6" t="s">
        <v>7920</v>
      </c>
      <c r="C1107" s="6" t="s">
        <v>7901</v>
      </c>
      <c r="D1107" s="7">
        <v>7483</v>
      </c>
      <c r="E1107" s="16">
        <f t="shared" si="68"/>
        <v>1.2558536786636131E-4</v>
      </c>
      <c r="F1107" s="4" t="str">
        <f t="shared" si="69"/>
        <v>-</v>
      </c>
      <c r="G1107" s="4" t="str">
        <f t="shared" si="70"/>
        <v>PIEMONTE</v>
      </c>
      <c r="H1107" s="4" t="str">
        <f t="shared" si="71"/>
        <v>-</v>
      </c>
    </row>
    <row r="1108" spans="1:8" x14ac:dyDescent="0.2">
      <c r="A1108" s="15" t="s">
        <v>1449</v>
      </c>
      <c r="B1108" s="6" t="s">
        <v>7920</v>
      </c>
      <c r="C1108" s="6" t="s">
        <v>7902</v>
      </c>
      <c r="D1108" s="7">
        <v>3461</v>
      </c>
      <c r="E1108" s="16">
        <f t="shared" si="68"/>
        <v>5.8085120698313049E-5</v>
      </c>
      <c r="F1108" s="4" t="str">
        <f t="shared" si="69"/>
        <v>-</v>
      </c>
      <c r="G1108" s="4" t="str">
        <f t="shared" si="70"/>
        <v>LOMBARDIA</v>
      </c>
      <c r="H1108" s="4" t="str">
        <f t="shared" si="71"/>
        <v>-</v>
      </c>
    </row>
    <row r="1109" spans="1:8" x14ac:dyDescent="0.2">
      <c r="A1109" s="15" t="s">
        <v>1450</v>
      </c>
      <c r="B1109" s="6" t="s">
        <v>7992</v>
      </c>
      <c r="C1109" s="6" t="s">
        <v>7913</v>
      </c>
      <c r="D1109" s="7">
        <v>1570</v>
      </c>
      <c r="E1109" s="16">
        <f t="shared" si="68"/>
        <v>2.6348927909954202E-5</v>
      </c>
      <c r="F1109" s="4" t="str">
        <f t="shared" si="69"/>
        <v>-</v>
      </c>
      <c r="G1109" s="4" t="str">
        <f t="shared" si="70"/>
        <v>CAMPANIA</v>
      </c>
      <c r="H1109" s="4" t="str">
        <f t="shared" si="71"/>
        <v>-</v>
      </c>
    </row>
    <row r="1110" spans="1:8" x14ac:dyDescent="0.2">
      <c r="A1110" s="15" t="s">
        <v>1451</v>
      </c>
      <c r="B1110" s="6" t="s">
        <v>7920</v>
      </c>
      <c r="C1110" s="6" t="s">
        <v>7902</v>
      </c>
      <c r="D1110" s="7">
        <v>1260</v>
      </c>
      <c r="E1110" s="16">
        <f t="shared" si="68"/>
        <v>2.1146273354485535E-5</v>
      </c>
      <c r="F1110" s="4" t="str">
        <f t="shared" si="69"/>
        <v>-</v>
      </c>
      <c r="G1110" s="4" t="str">
        <f t="shared" si="70"/>
        <v>LOMBARDIA</v>
      </c>
      <c r="H1110" s="4" t="str">
        <f t="shared" si="71"/>
        <v>-</v>
      </c>
    </row>
    <row r="1111" spans="1:8" x14ac:dyDescent="0.2">
      <c r="A1111" s="15" t="s">
        <v>1452</v>
      </c>
      <c r="B1111" s="6" t="s">
        <v>7992</v>
      </c>
      <c r="C1111" s="6" t="s">
        <v>7915</v>
      </c>
      <c r="D1111" s="7">
        <v>1953</v>
      </c>
      <c r="E1111" s="16">
        <f t="shared" si="68"/>
        <v>3.2776723699452585E-5</v>
      </c>
      <c r="F1111" s="4" t="str">
        <f t="shared" si="69"/>
        <v>-</v>
      </c>
      <c r="G1111" s="4" t="str">
        <f t="shared" si="70"/>
        <v>BASILICATA</v>
      </c>
      <c r="H1111" s="4" t="str">
        <f t="shared" si="71"/>
        <v>-</v>
      </c>
    </row>
    <row r="1112" spans="1:8" x14ac:dyDescent="0.2">
      <c r="A1112" s="15" t="s">
        <v>1453</v>
      </c>
      <c r="B1112" s="6" t="s">
        <v>7956</v>
      </c>
      <c r="C1112" s="6" t="s">
        <v>7904</v>
      </c>
      <c r="D1112" s="7">
        <v>1323</v>
      </c>
      <c r="E1112" s="16">
        <f t="shared" si="68"/>
        <v>2.2203587022209813E-5</v>
      </c>
      <c r="F1112" s="4" t="str">
        <f t="shared" si="69"/>
        <v>-</v>
      </c>
      <c r="G1112" s="4" t="str">
        <f t="shared" si="70"/>
        <v>VENETO</v>
      </c>
      <c r="H1112" s="4" t="str">
        <f t="shared" si="71"/>
        <v>-</v>
      </c>
    </row>
    <row r="1113" spans="1:8" x14ac:dyDescent="0.2">
      <c r="A1113" s="15" t="s">
        <v>1454</v>
      </c>
      <c r="B1113" s="6" t="s">
        <v>7920</v>
      </c>
      <c r="C1113" s="6" t="s">
        <v>7902</v>
      </c>
      <c r="D1113" s="7">
        <v>4061</v>
      </c>
      <c r="E1113" s="16">
        <f t="shared" si="68"/>
        <v>6.8154774676639499E-5</v>
      </c>
      <c r="F1113" s="4" t="str">
        <f t="shared" si="69"/>
        <v>-</v>
      </c>
      <c r="G1113" s="4" t="str">
        <f t="shared" si="70"/>
        <v>LOMBARDIA</v>
      </c>
      <c r="H1113" s="4" t="str">
        <f t="shared" si="71"/>
        <v>-</v>
      </c>
    </row>
    <row r="1114" spans="1:8" x14ac:dyDescent="0.2">
      <c r="A1114" s="15" t="s">
        <v>1455</v>
      </c>
      <c r="B1114" s="6" t="s">
        <v>7992</v>
      </c>
      <c r="C1114" s="6" t="s">
        <v>7915</v>
      </c>
      <c r="D1114" s="7">
        <v>430</v>
      </c>
      <c r="E1114" s="16">
        <f t="shared" si="68"/>
        <v>7.2165853511339527E-6</v>
      </c>
      <c r="F1114" s="4" t="str">
        <f t="shared" si="69"/>
        <v>-</v>
      </c>
      <c r="G1114" s="4" t="str">
        <f t="shared" si="70"/>
        <v>BASILICATA</v>
      </c>
      <c r="H1114" s="4" t="str">
        <f t="shared" si="71"/>
        <v>-</v>
      </c>
    </row>
    <row r="1115" spans="1:8" x14ac:dyDescent="0.2">
      <c r="A1115" s="15" t="s">
        <v>1456</v>
      </c>
      <c r="B1115" s="6" t="s">
        <v>7992</v>
      </c>
      <c r="C1115" s="6" t="s">
        <v>7913</v>
      </c>
      <c r="D1115" s="7">
        <v>2616</v>
      </c>
      <c r="E1115" s="16">
        <f t="shared" si="68"/>
        <v>4.3903691345503302E-5</v>
      </c>
      <c r="F1115" s="4" t="str">
        <f t="shared" si="69"/>
        <v>-</v>
      </c>
      <c r="G1115" s="4" t="str">
        <f t="shared" si="70"/>
        <v>CAMPANIA</v>
      </c>
      <c r="H1115" s="4" t="str">
        <f t="shared" si="71"/>
        <v>-</v>
      </c>
    </row>
    <row r="1116" spans="1:8" x14ac:dyDescent="0.2">
      <c r="A1116" s="15" t="s">
        <v>1457</v>
      </c>
      <c r="B1116" s="6" t="s">
        <v>7987</v>
      </c>
      <c r="C1116" s="6" t="s">
        <v>7909</v>
      </c>
      <c r="D1116" s="7">
        <v>1883</v>
      </c>
      <c r="E1116" s="16">
        <f t="shared" si="68"/>
        <v>3.1601930735314494E-5</v>
      </c>
      <c r="F1116" s="4" t="str">
        <f t="shared" si="69"/>
        <v>-</v>
      </c>
      <c r="G1116" s="4" t="str">
        <f t="shared" si="70"/>
        <v>UMBRIA</v>
      </c>
      <c r="H1116" s="4" t="str">
        <f t="shared" si="71"/>
        <v>-</v>
      </c>
    </row>
    <row r="1117" spans="1:8" x14ac:dyDescent="0.2">
      <c r="A1117" s="15" t="s">
        <v>1458</v>
      </c>
      <c r="B1117" s="6" t="s">
        <v>7992</v>
      </c>
      <c r="C1117" s="6" t="s">
        <v>7913</v>
      </c>
      <c r="D1117" s="7">
        <v>5785</v>
      </c>
      <c r="E1117" s="16">
        <f t="shared" si="68"/>
        <v>9.708824710769748E-5</v>
      </c>
      <c r="F1117" s="4" t="str">
        <f t="shared" si="69"/>
        <v>-</v>
      </c>
      <c r="G1117" s="4" t="str">
        <f t="shared" si="70"/>
        <v>CAMPANIA</v>
      </c>
      <c r="H1117" s="4" t="str">
        <f t="shared" si="71"/>
        <v>-</v>
      </c>
    </row>
    <row r="1118" spans="1:8" x14ac:dyDescent="0.2">
      <c r="A1118" s="15" t="s">
        <v>1459</v>
      </c>
      <c r="B1118" s="6" t="s">
        <v>7920</v>
      </c>
      <c r="C1118" s="6" t="s">
        <v>7902</v>
      </c>
      <c r="D1118" s="7">
        <v>128</v>
      </c>
      <c r="E1118" s="16">
        <f t="shared" si="68"/>
        <v>2.148192848709642E-6</v>
      </c>
      <c r="F1118" s="4" t="str">
        <f t="shared" si="69"/>
        <v>-</v>
      </c>
      <c r="G1118" s="4" t="str">
        <f t="shared" si="70"/>
        <v>LOMBARDIA</v>
      </c>
      <c r="H1118" s="4" t="str">
        <f t="shared" si="71"/>
        <v>-</v>
      </c>
    </row>
    <row r="1119" spans="1:8" x14ac:dyDescent="0.2">
      <c r="A1119" s="15" t="s">
        <v>1460</v>
      </c>
      <c r="B1119" s="6" t="s">
        <v>7920</v>
      </c>
      <c r="C1119" s="6" t="s">
        <v>7902</v>
      </c>
      <c r="D1119" s="7">
        <v>1182</v>
      </c>
      <c r="E1119" s="16">
        <f t="shared" si="68"/>
        <v>1.9837218337303098E-5</v>
      </c>
      <c r="F1119" s="4" t="str">
        <f t="shared" si="69"/>
        <v>-</v>
      </c>
      <c r="G1119" s="4" t="str">
        <f t="shared" si="70"/>
        <v>LOMBARDIA</v>
      </c>
      <c r="H1119" s="4" t="str">
        <f t="shared" si="71"/>
        <v>-</v>
      </c>
    </row>
    <row r="1120" spans="1:8" x14ac:dyDescent="0.2">
      <c r="A1120" s="15" t="s">
        <v>1461</v>
      </c>
      <c r="B1120" s="6" t="s">
        <v>7920</v>
      </c>
      <c r="C1120" s="6" t="s">
        <v>7902</v>
      </c>
      <c r="D1120" s="7">
        <v>8537</v>
      </c>
      <c r="E1120" s="16">
        <f t="shared" si="68"/>
        <v>1.4327439335495479E-4</v>
      </c>
      <c r="F1120" s="4" t="str">
        <f t="shared" si="69"/>
        <v>-</v>
      </c>
      <c r="G1120" s="4" t="str">
        <f t="shared" si="70"/>
        <v>LOMBARDIA</v>
      </c>
      <c r="H1120" s="4" t="str">
        <f t="shared" si="71"/>
        <v>-</v>
      </c>
    </row>
    <row r="1121" spans="1:8" x14ac:dyDescent="0.2">
      <c r="A1121" s="15" t="s">
        <v>1462</v>
      </c>
      <c r="B1121" s="6" t="s">
        <v>7992</v>
      </c>
      <c r="C1121" s="6" t="s">
        <v>7913</v>
      </c>
      <c r="D1121" s="7">
        <v>12537</v>
      </c>
      <c r="E1121" s="16">
        <f t="shared" si="68"/>
        <v>2.104054198771311E-4</v>
      </c>
      <c r="F1121" s="4" t="str">
        <f t="shared" si="69"/>
        <v>-</v>
      </c>
      <c r="G1121" s="4" t="str">
        <f t="shared" si="70"/>
        <v>CAMPANIA</v>
      </c>
      <c r="H1121" s="4" t="str">
        <f t="shared" si="71"/>
        <v>-</v>
      </c>
    </row>
    <row r="1122" spans="1:8" x14ac:dyDescent="0.2">
      <c r="A1122" s="15" t="s">
        <v>1463</v>
      </c>
      <c r="B1122" s="6" t="s">
        <v>7920</v>
      </c>
      <c r="C1122" s="6" t="s">
        <v>7901</v>
      </c>
      <c r="D1122" s="7">
        <v>510</v>
      </c>
      <c r="E1122" s="16">
        <f t="shared" si="68"/>
        <v>8.5592058815774797E-6</v>
      </c>
      <c r="F1122" s="4" t="str">
        <f t="shared" si="69"/>
        <v>-</v>
      </c>
      <c r="G1122" s="4" t="str">
        <f t="shared" si="70"/>
        <v>PIEMONTE</v>
      </c>
      <c r="H1122" s="4" t="str">
        <f t="shared" si="71"/>
        <v>-</v>
      </c>
    </row>
    <row r="1123" spans="1:8" x14ac:dyDescent="0.2">
      <c r="A1123" s="15" t="s">
        <v>1464</v>
      </c>
      <c r="B1123" s="6" t="s">
        <v>7987</v>
      </c>
      <c r="C1123" s="6" t="s">
        <v>7908</v>
      </c>
      <c r="D1123" s="7">
        <v>32083</v>
      </c>
      <c r="E1123" s="16">
        <f t="shared" si="68"/>
        <v>5.3844118097774566E-4</v>
      </c>
      <c r="F1123" s="4" t="str">
        <f t="shared" si="69"/>
        <v>-</v>
      </c>
      <c r="G1123" s="4" t="str">
        <f t="shared" si="70"/>
        <v>TOSCANA</v>
      </c>
      <c r="H1123" s="4" t="str">
        <f t="shared" si="71"/>
        <v>-</v>
      </c>
    </row>
    <row r="1124" spans="1:8" x14ac:dyDescent="0.2">
      <c r="A1124" s="15" t="s">
        <v>1465</v>
      </c>
      <c r="B1124" s="6" t="s">
        <v>7920</v>
      </c>
      <c r="C1124" s="6" t="s">
        <v>7901</v>
      </c>
      <c r="D1124" s="7">
        <v>359</v>
      </c>
      <c r="E1124" s="16">
        <f t="shared" si="68"/>
        <v>6.0250096303653239E-6</v>
      </c>
      <c r="F1124" s="4" t="str">
        <f t="shared" si="69"/>
        <v>-</v>
      </c>
      <c r="G1124" s="4" t="str">
        <f t="shared" si="70"/>
        <v>PIEMONTE</v>
      </c>
      <c r="H1124" s="4" t="str">
        <f t="shared" si="71"/>
        <v>-</v>
      </c>
    </row>
    <row r="1125" spans="1:8" x14ac:dyDescent="0.2">
      <c r="A1125" s="15" t="s">
        <v>1466</v>
      </c>
      <c r="B1125" s="6" t="s">
        <v>7994</v>
      </c>
      <c r="C1125" s="6" t="s">
        <v>7917</v>
      </c>
      <c r="D1125" s="7">
        <v>2163</v>
      </c>
      <c r="E1125" s="16">
        <f t="shared" si="68"/>
        <v>3.6301102591866836E-5</v>
      </c>
      <c r="F1125" s="4" t="str">
        <f t="shared" si="69"/>
        <v>-</v>
      </c>
      <c r="G1125" s="4" t="str">
        <f t="shared" si="70"/>
        <v>SICILIA</v>
      </c>
      <c r="H1125" s="4" t="str">
        <f t="shared" si="71"/>
        <v>-</v>
      </c>
    </row>
    <row r="1126" spans="1:8" x14ac:dyDescent="0.2">
      <c r="A1126" s="15" t="s">
        <v>1467</v>
      </c>
      <c r="B1126" s="6" t="s">
        <v>7920</v>
      </c>
      <c r="C1126" s="6" t="s">
        <v>7902</v>
      </c>
      <c r="D1126" s="7">
        <v>6508</v>
      </c>
      <c r="E1126" s="16">
        <f t="shared" si="68"/>
        <v>1.0922218015158085E-4</v>
      </c>
      <c r="F1126" s="4" t="str">
        <f t="shared" si="69"/>
        <v>-</v>
      </c>
      <c r="G1126" s="4" t="str">
        <f t="shared" si="70"/>
        <v>LOMBARDIA</v>
      </c>
      <c r="H1126" s="4" t="str">
        <f t="shared" si="71"/>
        <v>-</v>
      </c>
    </row>
    <row r="1127" spans="1:8" x14ac:dyDescent="0.2">
      <c r="A1127" s="15" t="s">
        <v>1468</v>
      </c>
      <c r="B1127" s="6" t="s">
        <v>7920</v>
      </c>
      <c r="C1127" s="6" t="s">
        <v>7901</v>
      </c>
      <c r="D1127" s="7">
        <v>6215</v>
      </c>
      <c r="E1127" s="16">
        <f t="shared" si="68"/>
        <v>1.0430483245883144E-4</v>
      </c>
      <c r="F1127" s="4" t="str">
        <f t="shared" si="69"/>
        <v>-</v>
      </c>
      <c r="G1127" s="4" t="str">
        <f t="shared" si="70"/>
        <v>PIEMONTE</v>
      </c>
      <c r="H1127" s="4" t="str">
        <f t="shared" si="71"/>
        <v>-</v>
      </c>
    </row>
    <row r="1128" spans="1:8" x14ac:dyDescent="0.2">
      <c r="A1128" s="15" t="s">
        <v>1469</v>
      </c>
      <c r="B1128" s="6" t="s">
        <v>7920</v>
      </c>
      <c r="C1128" s="6" t="s">
        <v>7901</v>
      </c>
      <c r="D1128" s="7">
        <v>1646</v>
      </c>
      <c r="E1128" s="16">
        <f t="shared" si="68"/>
        <v>2.7624417413875551E-5</v>
      </c>
      <c r="F1128" s="4" t="str">
        <f t="shared" si="69"/>
        <v>-</v>
      </c>
      <c r="G1128" s="4" t="str">
        <f t="shared" si="70"/>
        <v>PIEMONTE</v>
      </c>
      <c r="H1128" s="4" t="str">
        <f t="shared" si="71"/>
        <v>-</v>
      </c>
    </row>
    <row r="1129" spans="1:8" x14ac:dyDescent="0.2">
      <c r="A1129" s="15" t="s">
        <v>1470</v>
      </c>
      <c r="B1129" s="6" t="s">
        <v>7920</v>
      </c>
      <c r="C1129" s="6" t="s">
        <v>7901</v>
      </c>
      <c r="D1129" s="7">
        <v>1227</v>
      </c>
      <c r="E1129" s="16">
        <f t="shared" si="68"/>
        <v>2.0592442385677582E-5</v>
      </c>
      <c r="F1129" s="4" t="str">
        <f t="shared" si="69"/>
        <v>-</v>
      </c>
      <c r="G1129" s="4" t="str">
        <f t="shared" si="70"/>
        <v>PIEMONTE</v>
      </c>
      <c r="H1129" s="4" t="str">
        <f t="shared" si="71"/>
        <v>-</v>
      </c>
    </row>
    <row r="1130" spans="1:8" x14ac:dyDescent="0.2">
      <c r="A1130" s="15" t="s">
        <v>1471</v>
      </c>
      <c r="B1130" s="6" t="s">
        <v>7920</v>
      </c>
      <c r="C1130" s="6" t="s">
        <v>7901</v>
      </c>
      <c r="D1130" s="7">
        <v>655</v>
      </c>
      <c r="E1130" s="16">
        <f t="shared" si="68"/>
        <v>1.099270559300637E-5</v>
      </c>
      <c r="F1130" s="4" t="str">
        <f t="shared" si="69"/>
        <v>-</v>
      </c>
      <c r="G1130" s="4" t="str">
        <f t="shared" si="70"/>
        <v>PIEMONTE</v>
      </c>
      <c r="H1130" s="4" t="str">
        <f t="shared" si="71"/>
        <v>-</v>
      </c>
    </row>
    <row r="1131" spans="1:8" x14ac:dyDescent="0.2">
      <c r="A1131" s="15" t="s">
        <v>1472</v>
      </c>
      <c r="B1131" s="6" t="s">
        <v>7987</v>
      </c>
      <c r="C1131" s="6" t="s">
        <v>7910</v>
      </c>
      <c r="D1131" s="7">
        <v>7213</v>
      </c>
      <c r="E1131" s="16">
        <f t="shared" si="68"/>
        <v>1.2105402357611442E-4</v>
      </c>
      <c r="F1131" s="4" t="str">
        <f t="shared" si="69"/>
        <v>-</v>
      </c>
      <c r="G1131" s="4" t="str">
        <f t="shared" si="70"/>
        <v>MARCHE</v>
      </c>
      <c r="H1131" s="4" t="str">
        <f t="shared" si="71"/>
        <v>-</v>
      </c>
    </row>
    <row r="1132" spans="1:8" x14ac:dyDescent="0.2">
      <c r="A1132" s="15" t="s">
        <v>1473</v>
      </c>
      <c r="B1132" s="6" t="s">
        <v>7920</v>
      </c>
      <c r="C1132" s="6" t="s">
        <v>7901</v>
      </c>
      <c r="D1132" s="7">
        <v>480</v>
      </c>
      <c r="E1132" s="16">
        <f t="shared" si="68"/>
        <v>8.0557231826611569E-6</v>
      </c>
      <c r="F1132" s="4" t="str">
        <f t="shared" si="69"/>
        <v>-</v>
      </c>
      <c r="G1132" s="4" t="str">
        <f t="shared" si="70"/>
        <v>PIEMONTE</v>
      </c>
      <c r="H1132" s="4" t="str">
        <f t="shared" si="71"/>
        <v>-</v>
      </c>
    </row>
    <row r="1133" spans="1:8" x14ac:dyDescent="0.2">
      <c r="A1133" s="15" t="s">
        <v>1474</v>
      </c>
      <c r="B1133" s="6" t="s">
        <v>7920</v>
      </c>
      <c r="C1133" s="6" t="s">
        <v>7902</v>
      </c>
      <c r="D1133" s="7">
        <v>627</v>
      </c>
      <c r="E1133" s="16">
        <f t="shared" si="68"/>
        <v>1.0522788407351135E-5</v>
      </c>
      <c r="F1133" s="4" t="str">
        <f t="shared" si="69"/>
        <v>-</v>
      </c>
      <c r="G1133" s="4" t="str">
        <f t="shared" si="70"/>
        <v>LOMBARDIA</v>
      </c>
      <c r="H1133" s="4" t="str">
        <f t="shared" si="71"/>
        <v>-</v>
      </c>
    </row>
    <row r="1134" spans="1:8" x14ac:dyDescent="0.2">
      <c r="A1134" s="15" t="s">
        <v>1475</v>
      </c>
      <c r="B1134" s="6" t="s">
        <v>7987</v>
      </c>
      <c r="C1134" s="6" t="s">
        <v>7911</v>
      </c>
      <c r="D1134" s="7">
        <v>460</v>
      </c>
      <c r="E1134" s="16">
        <f t="shared" si="68"/>
        <v>7.7200680500502756E-6</v>
      </c>
      <c r="F1134" s="4" t="str">
        <f t="shared" si="69"/>
        <v>-</v>
      </c>
      <c r="G1134" s="4" t="str">
        <f t="shared" si="70"/>
        <v>LAZIO</v>
      </c>
      <c r="H1134" s="4" t="str">
        <f t="shared" si="71"/>
        <v>-</v>
      </c>
    </row>
    <row r="1135" spans="1:8" x14ac:dyDescent="0.2">
      <c r="A1135" s="15" t="s">
        <v>1476</v>
      </c>
      <c r="B1135" s="6" t="s">
        <v>7987</v>
      </c>
      <c r="C1135" s="6" t="s">
        <v>7910</v>
      </c>
      <c r="D1135" s="7">
        <v>2419</v>
      </c>
      <c r="E1135" s="16">
        <f t="shared" si="68"/>
        <v>4.0597488289286118E-5</v>
      </c>
      <c r="F1135" s="4" t="str">
        <f t="shared" si="69"/>
        <v>-</v>
      </c>
      <c r="G1135" s="4" t="str">
        <f t="shared" si="70"/>
        <v>MARCHE</v>
      </c>
      <c r="H1135" s="4" t="str">
        <f t="shared" si="71"/>
        <v>-</v>
      </c>
    </row>
    <row r="1136" spans="1:8" x14ac:dyDescent="0.2">
      <c r="A1136" s="15" t="s">
        <v>1477</v>
      </c>
      <c r="B1136" s="6" t="s">
        <v>7920</v>
      </c>
      <c r="C1136" s="6" t="s">
        <v>7901</v>
      </c>
      <c r="D1136" s="7">
        <v>10770</v>
      </c>
      <c r="E1136" s="16">
        <f t="shared" si="68"/>
        <v>1.8075028891095969E-4</v>
      </c>
      <c r="F1136" s="4" t="str">
        <f t="shared" si="69"/>
        <v>-</v>
      </c>
      <c r="G1136" s="4" t="str">
        <f t="shared" si="70"/>
        <v>PIEMONTE</v>
      </c>
      <c r="H1136" s="4" t="str">
        <f t="shared" si="71"/>
        <v>-</v>
      </c>
    </row>
    <row r="1137" spans="1:8" x14ac:dyDescent="0.2">
      <c r="A1137" s="15" t="s">
        <v>1478</v>
      </c>
      <c r="B1137" s="6" t="s">
        <v>7987</v>
      </c>
      <c r="C1137" s="6" t="s">
        <v>7910</v>
      </c>
      <c r="D1137" s="7">
        <v>6902</v>
      </c>
      <c r="E1137" s="16">
        <f t="shared" si="68"/>
        <v>1.1583458626401522E-4</v>
      </c>
      <c r="F1137" s="4" t="str">
        <f t="shared" si="69"/>
        <v>-</v>
      </c>
      <c r="G1137" s="4" t="str">
        <f t="shared" si="70"/>
        <v>MARCHE</v>
      </c>
      <c r="H1137" s="4" t="str">
        <f t="shared" si="71"/>
        <v>-</v>
      </c>
    </row>
    <row r="1138" spans="1:8" x14ac:dyDescent="0.2">
      <c r="A1138" s="15" t="s">
        <v>1479</v>
      </c>
      <c r="B1138" s="6" t="s">
        <v>7992</v>
      </c>
      <c r="C1138" s="6" t="s">
        <v>7913</v>
      </c>
      <c r="D1138" s="7">
        <v>6751</v>
      </c>
      <c r="E1138" s="16">
        <f t="shared" si="68"/>
        <v>1.1330039001280306E-4</v>
      </c>
      <c r="F1138" s="4" t="str">
        <f t="shared" si="69"/>
        <v>-</v>
      </c>
      <c r="G1138" s="4" t="str">
        <f t="shared" si="70"/>
        <v>CAMPANIA</v>
      </c>
      <c r="H1138" s="4" t="str">
        <f t="shared" si="71"/>
        <v>-</v>
      </c>
    </row>
    <row r="1139" spans="1:8" x14ac:dyDescent="0.2">
      <c r="A1139" s="15" t="s">
        <v>1480</v>
      </c>
      <c r="B1139" s="6" t="s">
        <v>7992</v>
      </c>
      <c r="C1139" s="6" t="s">
        <v>7913</v>
      </c>
      <c r="D1139" s="7">
        <v>1902</v>
      </c>
      <c r="E1139" s="16">
        <f t="shared" si="68"/>
        <v>3.1920803111294833E-5</v>
      </c>
      <c r="F1139" s="4" t="str">
        <f t="shared" si="69"/>
        <v>-</v>
      </c>
      <c r="G1139" s="4" t="str">
        <f t="shared" si="70"/>
        <v>CAMPANIA</v>
      </c>
      <c r="H1139" s="4" t="str">
        <f t="shared" si="71"/>
        <v>-</v>
      </c>
    </row>
    <row r="1140" spans="1:8" x14ac:dyDescent="0.2">
      <c r="A1140" s="15" t="s">
        <v>326</v>
      </c>
      <c r="B1140" s="6" t="s">
        <v>7992</v>
      </c>
      <c r="C1140" s="6" t="s">
        <v>7916</v>
      </c>
      <c r="D1140" s="7">
        <v>715</v>
      </c>
      <c r="E1140" s="16">
        <f t="shared" si="68"/>
        <v>1.1999670990839015E-5</v>
      </c>
      <c r="F1140" s="4" t="str">
        <f t="shared" si="69"/>
        <v>-</v>
      </c>
      <c r="G1140" s="4" t="str">
        <f t="shared" si="70"/>
        <v>CALABRIA</v>
      </c>
      <c r="H1140" s="4" t="str">
        <f t="shared" si="71"/>
        <v>-</v>
      </c>
    </row>
    <row r="1141" spans="1:8" x14ac:dyDescent="0.2">
      <c r="A1141" s="15" t="s">
        <v>1481</v>
      </c>
      <c r="B1141" s="6" t="s">
        <v>7920</v>
      </c>
      <c r="C1141" s="6" t="s">
        <v>7901</v>
      </c>
      <c r="D1141" s="7">
        <v>802</v>
      </c>
      <c r="E1141" s="16">
        <f t="shared" si="68"/>
        <v>1.345977081769635E-5</v>
      </c>
      <c r="F1141" s="4" t="str">
        <f t="shared" si="69"/>
        <v>-</v>
      </c>
      <c r="G1141" s="4" t="str">
        <f t="shared" si="70"/>
        <v>PIEMONTE</v>
      </c>
      <c r="H1141" s="4" t="str">
        <f t="shared" si="71"/>
        <v>-</v>
      </c>
    </row>
    <row r="1142" spans="1:8" x14ac:dyDescent="0.2">
      <c r="A1142" s="15" t="s">
        <v>1482</v>
      </c>
      <c r="B1142" s="6" t="s">
        <v>7956</v>
      </c>
      <c r="C1142" s="6" t="s">
        <v>7905</v>
      </c>
      <c r="D1142" s="7">
        <v>1660</v>
      </c>
      <c r="E1142" s="16">
        <f t="shared" si="68"/>
        <v>2.7859376006703169E-5</v>
      </c>
      <c r="F1142" s="4" t="str">
        <f t="shared" si="69"/>
        <v>-</v>
      </c>
      <c r="G1142" s="4" t="str">
        <f t="shared" si="70"/>
        <v>FRIULI-VENEZIA GIULIA</v>
      </c>
      <c r="H1142" s="4" t="str">
        <f t="shared" si="71"/>
        <v>-</v>
      </c>
    </row>
    <row r="1143" spans="1:8" x14ac:dyDescent="0.2">
      <c r="A1143" s="15" t="s">
        <v>1483</v>
      </c>
      <c r="B1143" s="6" t="s">
        <v>7920</v>
      </c>
      <c r="C1143" s="6" t="s">
        <v>7902</v>
      </c>
      <c r="D1143" s="7">
        <v>1303</v>
      </c>
      <c r="E1143" s="16">
        <f t="shared" si="68"/>
        <v>2.186793188959893E-5</v>
      </c>
      <c r="F1143" s="4" t="str">
        <f t="shared" si="69"/>
        <v>-</v>
      </c>
      <c r="G1143" s="4" t="str">
        <f t="shared" si="70"/>
        <v>LOMBARDIA</v>
      </c>
      <c r="H1143" s="4" t="str">
        <f t="shared" si="71"/>
        <v>-</v>
      </c>
    </row>
    <row r="1144" spans="1:8" x14ac:dyDescent="0.2">
      <c r="A1144" s="15" t="s">
        <v>1484</v>
      </c>
      <c r="B1144" s="6" t="s">
        <v>7956</v>
      </c>
      <c r="C1144" s="6" t="s">
        <v>7904</v>
      </c>
      <c r="D1144" s="7">
        <v>10624</v>
      </c>
      <c r="E1144" s="16">
        <f t="shared" si="68"/>
        <v>1.7830000644290027E-4</v>
      </c>
      <c r="F1144" s="4" t="str">
        <f t="shared" si="69"/>
        <v>-</v>
      </c>
      <c r="G1144" s="4" t="str">
        <f t="shared" si="70"/>
        <v>VENETO</v>
      </c>
      <c r="H1144" s="4" t="str">
        <f t="shared" si="71"/>
        <v>-</v>
      </c>
    </row>
    <row r="1145" spans="1:8" x14ac:dyDescent="0.2">
      <c r="A1145" s="15" t="s">
        <v>1485</v>
      </c>
      <c r="B1145" s="6" t="s">
        <v>7994</v>
      </c>
      <c r="C1145" s="6" t="s">
        <v>7917</v>
      </c>
      <c r="D1145" s="7">
        <v>6275</v>
      </c>
      <c r="E1145" s="16">
        <f t="shared" si="68"/>
        <v>1.0531179785666409E-4</v>
      </c>
      <c r="F1145" s="4" t="str">
        <f t="shared" si="69"/>
        <v>-</v>
      </c>
      <c r="G1145" s="4" t="str">
        <f t="shared" si="70"/>
        <v>SICILIA</v>
      </c>
      <c r="H1145" s="4" t="str">
        <f t="shared" si="71"/>
        <v>-</v>
      </c>
    </row>
    <row r="1146" spans="1:8" x14ac:dyDescent="0.2">
      <c r="A1146" s="15" t="s">
        <v>7929</v>
      </c>
      <c r="B1146" s="6" t="s">
        <v>7920</v>
      </c>
      <c r="C1146" s="6" t="s">
        <v>7901</v>
      </c>
      <c r="D1146" s="7">
        <v>200</v>
      </c>
      <c r="E1146" s="16">
        <f t="shared" si="68"/>
        <v>3.3565513261088154E-6</v>
      </c>
      <c r="F1146" s="4" t="str">
        <f t="shared" si="69"/>
        <v>-</v>
      </c>
      <c r="G1146" s="4" t="str">
        <f t="shared" si="70"/>
        <v>PIEMONTE</v>
      </c>
      <c r="H1146" s="4" t="str">
        <f t="shared" si="71"/>
        <v>-</v>
      </c>
    </row>
    <row r="1147" spans="1:8" x14ac:dyDescent="0.2">
      <c r="A1147" s="15" t="s">
        <v>1486</v>
      </c>
      <c r="B1147" s="4" t="s">
        <v>7920</v>
      </c>
      <c r="C1147" s="6" t="s">
        <v>7906</v>
      </c>
      <c r="D1147" s="7">
        <v>5481</v>
      </c>
      <c r="E1147" s="16">
        <f t="shared" si="68"/>
        <v>9.1986289092012085E-5</v>
      </c>
      <c r="F1147" s="4" t="str">
        <f t="shared" si="69"/>
        <v>-</v>
      </c>
      <c r="G1147" s="4" t="str">
        <f t="shared" si="70"/>
        <v>LIGURIA</v>
      </c>
      <c r="H1147" s="4" t="str">
        <f t="shared" si="71"/>
        <v>-</v>
      </c>
    </row>
    <row r="1148" spans="1:8" x14ac:dyDescent="0.2">
      <c r="A1148" s="15" t="s">
        <v>1487</v>
      </c>
      <c r="B1148" s="6" t="s">
        <v>7992</v>
      </c>
      <c r="C1148" s="6" t="s">
        <v>7913</v>
      </c>
      <c r="D1148" s="7">
        <v>15953</v>
      </c>
      <c r="E1148" s="16">
        <f t="shared" si="68"/>
        <v>2.6773531652706965E-4</v>
      </c>
      <c r="F1148" s="4" t="str">
        <f t="shared" si="69"/>
        <v>-</v>
      </c>
      <c r="G1148" s="4" t="str">
        <f t="shared" si="70"/>
        <v>CAMPANIA</v>
      </c>
      <c r="H1148" s="4" t="str">
        <f t="shared" si="71"/>
        <v>-</v>
      </c>
    </row>
    <row r="1149" spans="1:8" x14ac:dyDescent="0.2">
      <c r="A1149" s="15" t="s">
        <v>1488</v>
      </c>
      <c r="B1149" s="6" t="s">
        <v>7956</v>
      </c>
      <c r="C1149" s="6" t="s">
        <v>7904</v>
      </c>
      <c r="D1149" s="7">
        <v>6936</v>
      </c>
      <c r="E1149" s="16">
        <f t="shared" si="68"/>
        <v>1.1640519998945372E-4</v>
      </c>
      <c r="F1149" s="4" t="str">
        <f t="shared" si="69"/>
        <v>-</v>
      </c>
      <c r="G1149" s="4" t="str">
        <f t="shared" si="70"/>
        <v>VENETO</v>
      </c>
      <c r="H1149" s="4" t="str">
        <f t="shared" si="71"/>
        <v>-</v>
      </c>
    </row>
    <row r="1150" spans="1:8" x14ac:dyDescent="0.2">
      <c r="A1150" s="15" t="s">
        <v>1489</v>
      </c>
      <c r="B1150" s="6" t="s">
        <v>7987</v>
      </c>
      <c r="C1150" s="6" t="s">
        <v>7911</v>
      </c>
      <c r="D1150" s="7">
        <v>11107</v>
      </c>
      <c r="E1150" s="16">
        <f t="shared" si="68"/>
        <v>1.8640607789545307E-4</v>
      </c>
      <c r="F1150" s="4" t="str">
        <f t="shared" si="69"/>
        <v>-</v>
      </c>
      <c r="G1150" s="4" t="str">
        <f t="shared" si="70"/>
        <v>LAZIO</v>
      </c>
      <c r="H1150" s="4" t="str">
        <f t="shared" si="71"/>
        <v>-</v>
      </c>
    </row>
    <row r="1151" spans="1:8" x14ac:dyDescent="0.2">
      <c r="A1151" s="15" t="s">
        <v>1490</v>
      </c>
      <c r="B1151" s="6" t="s">
        <v>7987</v>
      </c>
      <c r="C1151" s="6" t="s">
        <v>7908</v>
      </c>
      <c r="D1151" s="7">
        <v>2498</v>
      </c>
      <c r="E1151" s="16">
        <f t="shared" si="68"/>
        <v>4.1923326063099106E-5</v>
      </c>
      <c r="F1151" s="4" t="str">
        <f t="shared" si="69"/>
        <v>-</v>
      </c>
      <c r="G1151" s="4" t="str">
        <f t="shared" si="70"/>
        <v>TOSCANA</v>
      </c>
      <c r="H1151" s="4" t="str">
        <f t="shared" si="71"/>
        <v>-</v>
      </c>
    </row>
    <row r="1152" spans="1:8" x14ac:dyDescent="0.2">
      <c r="A1152" s="15" t="s">
        <v>1491</v>
      </c>
      <c r="B1152" s="6" t="s">
        <v>7920</v>
      </c>
      <c r="C1152" s="6" t="s">
        <v>7902</v>
      </c>
      <c r="D1152" s="7">
        <v>683</v>
      </c>
      <c r="E1152" s="16">
        <f t="shared" si="68"/>
        <v>1.1462622778661604E-5</v>
      </c>
      <c r="F1152" s="4" t="str">
        <f t="shared" si="69"/>
        <v>-</v>
      </c>
      <c r="G1152" s="4" t="str">
        <f t="shared" si="70"/>
        <v>LOMBARDIA</v>
      </c>
      <c r="H1152" s="4" t="str">
        <f t="shared" si="71"/>
        <v>-</v>
      </c>
    </row>
    <row r="1153" spans="1:8" x14ac:dyDescent="0.2">
      <c r="A1153" s="15" t="s">
        <v>1492</v>
      </c>
      <c r="B1153" s="6" t="s">
        <v>7956</v>
      </c>
      <c r="C1153" s="6" t="s">
        <v>7907</v>
      </c>
      <c r="D1153" s="7">
        <v>5493</v>
      </c>
      <c r="E1153" s="16">
        <f t="shared" si="68"/>
        <v>9.2187682171578615E-5</v>
      </c>
      <c r="F1153" s="4" t="str">
        <f t="shared" si="69"/>
        <v>-</v>
      </c>
      <c r="G1153" s="4" t="str">
        <f t="shared" si="70"/>
        <v>EMILIA-ROMAGNA</v>
      </c>
      <c r="H1153" s="4" t="str">
        <f t="shared" si="71"/>
        <v>-</v>
      </c>
    </row>
    <row r="1154" spans="1:8" x14ac:dyDescent="0.2">
      <c r="A1154" s="15" t="s">
        <v>26</v>
      </c>
      <c r="B1154" s="6" t="s">
        <v>7992</v>
      </c>
      <c r="C1154" s="6" t="s">
        <v>7916</v>
      </c>
      <c r="D1154" s="7">
        <v>1962</v>
      </c>
      <c r="E1154" s="16">
        <f t="shared" si="68"/>
        <v>3.2927768509127475E-5</v>
      </c>
      <c r="F1154" s="4" t="str">
        <f t="shared" si="69"/>
        <v>-</v>
      </c>
      <c r="G1154" s="4" t="str">
        <f t="shared" si="70"/>
        <v>CALABRIA</v>
      </c>
      <c r="H1154" s="4" t="str">
        <f t="shared" si="71"/>
        <v>-</v>
      </c>
    </row>
    <row r="1155" spans="1:8" x14ac:dyDescent="0.2">
      <c r="A1155" s="15" t="s">
        <v>1493</v>
      </c>
      <c r="B1155" s="6" t="s">
        <v>7920</v>
      </c>
      <c r="C1155" s="6" t="s">
        <v>7902</v>
      </c>
      <c r="D1155" s="7">
        <v>2074</v>
      </c>
      <c r="E1155" s="16">
        <f t="shared" ref="E1155:E1218" si="72">IFERROR((D1155/$K$2),"DATO MANCANTE")</f>
        <v>3.4807437251748413E-5</v>
      </c>
      <c r="F1155" s="4" t="str">
        <f t="shared" ref="F1155:F1218" si="73">IF(D1155&gt;300000,"TROVATO","-")</f>
        <v>-</v>
      </c>
      <c r="G1155" s="4" t="str">
        <f t="shared" ref="G1155:G1218" si="74">IF(AND(D1155&gt;50000,D1155&lt;100000),"COMPRESO",C1155)</f>
        <v>LOMBARDIA</v>
      </c>
      <c r="H1155" s="4" t="str">
        <f t="shared" ref="H1155:H1218" si="75">IF(D1155&gt;500000,"SI","-")</f>
        <v>-</v>
      </c>
    </row>
    <row r="1156" spans="1:8" x14ac:dyDescent="0.2">
      <c r="A1156" s="15" t="s">
        <v>1494</v>
      </c>
      <c r="B1156" s="6" t="s">
        <v>7956</v>
      </c>
      <c r="C1156" s="6" t="s">
        <v>7907</v>
      </c>
      <c r="D1156" s="7">
        <v>5114</v>
      </c>
      <c r="E1156" s="16">
        <f t="shared" si="72"/>
        <v>8.5827017408602409E-5</v>
      </c>
      <c r="F1156" s="4" t="str">
        <f t="shared" si="73"/>
        <v>-</v>
      </c>
      <c r="G1156" s="4" t="str">
        <f t="shared" si="74"/>
        <v>EMILIA-ROMAGNA</v>
      </c>
      <c r="H1156" s="4" t="str">
        <f t="shared" si="75"/>
        <v>-</v>
      </c>
    </row>
    <row r="1157" spans="1:8" x14ac:dyDescent="0.2">
      <c r="A1157" s="15" t="s">
        <v>1495</v>
      </c>
      <c r="B1157" s="6" t="s">
        <v>7987</v>
      </c>
      <c r="C1157" s="6" t="s">
        <v>7909</v>
      </c>
      <c r="D1157" s="7">
        <v>2500</v>
      </c>
      <c r="E1157" s="16">
        <f t="shared" si="72"/>
        <v>4.1956891576360194E-5</v>
      </c>
      <c r="F1157" s="4" t="str">
        <f t="shared" si="73"/>
        <v>-</v>
      </c>
      <c r="G1157" s="4" t="str">
        <f t="shared" si="74"/>
        <v>UMBRIA</v>
      </c>
      <c r="H1157" s="4" t="str">
        <f t="shared" si="75"/>
        <v>-</v>
      </c>
    </row>
    <row r="1158" spans="1:8" x14ac:dyDescent="0.2">
      <c r="A1158" s="15" t="s">
        <v>1496</v>
      </c>
      <c r="B1158" s="6" t="s">
        <v>7920</v>
      </c>
      <c r="C1158" s="6" t="s">
        <v>7901</v>
      </c>
      <c r="D1158" s="7">
        <v>243</v>
      </c>
      <c r="E1158" s="16">
        <f t="shared" si="72"/>
        <v>4.0782098612222109E-6</v>
      </c>
      <c r="F1158" s="4" t="str">
        <f t="shared" si="73"/>
        <v>-</v>
      </c>
      <c r="G1158" s="4" t="str">
        <f t="shared" si="74"/>
        <v>PIEMONTE</v>
      </c>
      <c r="H1158" s="4" t="str">
        <f t="shared" si="75"/>
        <v>-</v>
      </c>
    </row>
    <row r="1159" spans="1:8" x14ac:dyDescent="0.2">
      <c r="A1159" s="15" t="s">
        <v>1497</v>
      </c>
      <c r="B1159" s="6" t="s">
        <v>7987</v>
      </c>
      <c r="C1159" s="6" t="s">
        <v>7908</v>
      </c>
      <c r="D1159" s="7">
        <v>42929</v>
      </c>
      <c r="E1159" s="16">
        <f t="shared" si="72"/>
        <v>7.2046695939262666E-4</v>
      </c>
      <c r="F1159" s="4" t="str">
        <f t="shared" si="73"/>
        <v>-</v>
      </c>
      <c r="G1159" s="4" t="str">
        <f t="shared" si="74"/>
        <v>TOSCANA</v>
      </c>
      <c r="H1159" s="4" t="str">
        <f t="shared" si="75"/>
        <v>-</v>
      </c>
    </row>
    <row r="1160" spans="1:8" x14ac:dyDescent="0.2">
      <c r="A1160" s="15" t="s">
        <v>1498</v>
      </c>
      <c r="B1160" s="6" t="s">
        <v>7992</v>
      </c>
      <c r="C1160" s="6" t="s">
        <v>7914</v>
      </c>
      <c r="D1160" s="7">
        <v>10760</v>
      </c>
      <c r="E1160" s="16">
        <f t="shared" si="72"/>
        <v>1.8058246134465425E-4</v>
      </c>
      <c r="F1160" s="4" t="str">
        <f t="shared" si="73"/>
        <v>-</v>
      </c>
      <c r="G1160" s="4" t="str">
        <f t="shared" si="74"/>
        <v>PUGLIA</v>
      </c>
      <c r="H1160" s="4" t="str">
        <f t="shared" si="75"/>
        <v>-</v>
      </c>
    </row>
    <row r="1161" spans="1:8" x14ac:dyDescent="0.2">
      <c r="A1161" s="15" t="s">
        <v>1499</v>
      </c>
      <c r="B1161" s="6" t="s">
        <v>7920</v>
      </c>
      <c r="C1161" s="6" t="s">
        <v>7901</v>
      </c>
      <c r="D1161" s="7">
        <v>528</v>
      </c>
      <c r="E1161" s="16">
        <f t="shared" si="72"/>
        <v>8.8612955009272728E-6</v>
      </c>
      <c r="F1161" s="4" t="str">
        <f t="shared" si="73"/>
        <v>-</v>
      </c>
      <c r="G1161" s="4" t="str">
        <f t="shared" si="74"/>
        <v>PIEMONTE</v>
      </c>
      <c r="H1161" s="4" t="str">
        <f t="shared" si="75"/>
        <v>-</v>
      </c>
    </row>
    <row r="1162" spans="1:8" x14ac:dyDescent="0.2">
      <c r="A1162" s="15" t="s">
        <v>1500</v>
      </c>
      <c r="B1162" s="6" t="s">
        <v>7956</v>
      </c>
      <c r="C1162" s="6" t="s">
        <v>7904</v>
      </c>
      <c r="D1162" s="7">
        <v>1791</v>
      </c>
      <c r="E1162" s="16">
        <f t="shared" si="72"/>
        <v>3.0057917125304442E-5</v>
      </c>
      <c r="F1162" s="4" t="str">
        <f t="shared" si="73"/>
        <v>-</v>
      </c>
      <c r="G1162" s="4" t="str">
        <f t="shared" si="74"/>
        <v>VENETO</v>
      </c>
      <c r="H1162" s="4" t="str">
        <f t="shared" si="75"/>
        <v>-</v>
      </c>
    </row>
    <row r="1163" spans="1:8" x14ac:dyDescent="0.2">
      <c r="A1163" s="15" t="s">
        <v>1501</v>
      </c>
      <c r="B1163" s="6" t="s">
        <v>7987</v>
      </c>
      <c r="C1163" s="6" t="s">
        <v>7908</v>
      </c>
      <c r="D1163" s="7">
        <v>13220</v>
      </c>
      <c r="E1163" s="16">
        <f t="shared" si="72"/>
        <v>2.218680426557927E-4</v>
      </c>
      <c r="F1163" s="4" t="str">
        <f t="shared" si="73"/>
        <v>-</v>
      </c>
      <c r="G1163" s="4" t="str">
        <f t="shared" si="74"/>
        <v>TOSCANA</v>
      </c>
      <c r="H1163" s="4" t="str">
        <f t="shared" si="75"/>
        <v>-</v>
      </c>
    </row>
    <row r="1164" spans="1:8" x14ac:dyDescent="0.2">
      <c r="A1164" s="15" t="s">
        <v>1502</v>
      </c>
      <c r="B1164" s="6" t="s">
        <v>7920</v>
      </c>
      <c r="C1164" s="6" t="s">
        <v>7901</v>
      </c>
      <c r="D1164" s="7">
        <v>1382</v>
      </c>
      <c r="E1164" s="16">
        <f t="shared" si="72"/>
        <v>2.3193769663411915E-5</v>
      </c>
      <c r="F1164" s="4" t="str">
        <f t="shared" si="73"/>
        <v>-</v>
      </c>
      <c r="G1164" s="4" t="str">
        <f t="shared" si="74"/>
        <v>PIEMONTE</v>
      </c>
      <c r="H1164" s="4" t="str">
        <f t="shared" si="75"/>
        <v>-</v>
      </c>
    </row>
    <row r="1165" spans="1:8" x14ac:dyDescent="0.2">
      <c r="A1165" s="15" t="s">
        <v>1503</v>
      </c>
      <c r="B1165" s="6" t="s">
        <v>7920</v>
      </c>
      <c r="C1165" s="6" t="s">
        <v>7902</v>
      </c>
      <c r="D1165" s="7">
        <v>2158</v>
      </c>
      <c r="E1165" s="16">
        <f t="shared" si="72"/>
        <v>3.6217188808714115E-5</v>
      </c>
      <c r="F1165" s="4" t="str">
        <f t="shared" si="73"/>
        <v>-</v>
      </c>
      <c r="G1165" s="4" t="str">
        <f t="shared" si="74"/>
        <v>LOMBARDIA</v>
      </c>
      <c r="H1165" s="4" t="str">
        <f t="shared" si="75"/>
        <v>-</v>
      </c>
    </row>
    <row r="1166" spans="1:8" x14ac:dyDescent="0.2">
      <c r="A1166" s="15" t="s">
        <v>1504</v>
      </c>
      <c r="B1166" s="6" t="s">
        <v>7956</v>
      </c>
      <c r="C1166" s="6" t="s">
        <v>7903</v>
      </c>
      <c r="D1166" s="7">
        <v>737</v>
      </c>
      <c r="E1166" s="16">
        <f t="shared" si="72"/>
        <v>1.2368891636710985E-5</v>
      </c>
      <c r="F1166" s="4" t="str">
        <f t="shared" si="73"/>
        <v>-</v>
      </c>
      <c r="G1166" s="4" t="str">
        <f t="shared" si="74"/>
        <v>TRENTINO-ALTO ADIGE/SÜDTIROL</v>
      </c>
      <c r="H1166" s="4" t="str">
        <f t="shared" si="75"/>
        <v>-</v>
      </c>
    </row>
    <row r="1167" spans="1:8" x14ac:dyDescent="0.2">
      <c r="A1167" s="15" t="s">
        <v>1505</v>
      </c>
      <c r="B1167" s="6" t="s">
        <v>7992</v>
      </c>
      <c r="C1167" s="6" t="s">
        <v>7912</v>
      </c>
      <c r="D1167" s="7">
        <v>7276</v>
      </c>
      <c r="E1167" s="16">
        <f t="shared" si="72"/>
        <v>1.221113372438387E-4</v>
      </c>
      <c r="F1167" s="4" t="str">
        <f t="shared" si="73"/>
        <v>-</v>
      </c>
      <c r="G1167" s="4" t="str">
        <f t="shared" si="74"/>
        <v>ABRUZZO</v>
      </c>
      <c r="H1167" s="4" t="str">
        <f t="shared" si="75"/>
        <v>-</v>
      </c>
    </row>
    <row r="1168" spans="1:8" x14ac:dyDescent="0.2">
      <c r="A1168" s="15" t="s">
        <v>327</v>
      </c>
      <c r="B1168" s="6" t="s">
        <v>7992</v>
      </c>
      <c r="C1168" s="6" t="s">
        <v>7916</v>
      </c>
      <c r="D1168" s="7">
        <v>4410</v>
      </c>
      <c r="E1168" s="16">
        <f t="shared" si="72"/>
        <v>7.4011956740699381E-5</v>
      </c>
      <c r="F1168" s="4" t="str">
        <f t="shared" si="73"/>
        <v>-</v>
      </c>
      <c r="G1168" s="4" t="str">
        <f t="shared" si="74"/>
        <v>CALABRIA</v>
      </c>
      <c r="H1168" s="4" t="str">
        <f t="shared" si="75"/>
        <v>-</v>
      </c>
    </row>
    <row r="1169" spans="1:8" x14ac:dyDescent="0.2">
      <c r="A1169" s="15" t="s">
        <v>1506</v>
      </c>
      <c r="B1169" s="6" t="s">
        <v>7992</v>
      </c>
      <c r="C1169" s="6" t="s">
        <v>7912</v>
      </c>
      <c r="D1169" s="7">
        <v>847</v>
      </c>
      <c r="E1169" s="16">
        <f t="shared" si="72"/>
        <v>1.4214994866070833E-5</v>
      </c>
      <c r="F1169" s="4" t="str">
        <f t="shared" si="73"/>
        <v>-</v>
      </c>
      <c r="G1169" s="4" t="str">
        <f t="shared" si="74"/>
        <v>ABRUZZO</v>
      </c>
      <c r="H1169" s="4" t="str">
        <f t="shared" si="75"/>
        <v>-</v>
      </c>
    </row>
    <row r="1170" spans="1:8" x14ac:dyDescent="0.2">
      <c r="A1170" s="15" t="s">
        <v>1507</v>
      </c>
      <c r="B1170" s="6" t="s">
        <v>7956</v>
      </c>
      <c r="C1170" s="6" t="s">
        <v>7903</v>
      </c>
      <c r="D1170" s="7">
        <v>2671</v>
      </c>
      <c r="E1170" s="16">
        <f t="shared" si="72"/>
        <v>4.4826742960183231E-5</v>
      </c>
      <c r="F1170" s="4" t="str">
        <f t="shared" si="73"/>
        <v>-</v>
      </c>
      <c r="G1170" s="4" t="str">
        <f t="shared" si="74"/>
        <v>TRENTINO-ALTO ADIGE/SÜDTIROL</v>
      </c>
      <c r="H1170" s="4" t="str">
        <f t="shared" si="75"/>
        <v>-</v>
      </c>
    </row>
    <row r="1171" spans="1:8" x14ac:dyDescent="0.2">
      <c r="A1171" s="15" t="s">
        <v>1508</v>
      </c>
      <c r="B1171" s="4" t="s">
        <v>7920</v>
      </c>
      <c r="C1171" s="6" t="s">
        <v>7906</v>
      </c>
      <c r="D1171" s="7">
        <v>3045</v>
      </c>
      <c r="E1171" s="16">
        <f t="shared" si="72"/>
        <v>5.1103493940006716E-5</v>
      </c>
      <c r="F1171" s="4" t="str">
        <f t="shared" si="73"/>
        <v>-</v>
      </c>
      <c r="G1171" s="4" t="str">
        <f t="shared" si="74"/>
        <v>LIGURIA</v>
      </c>
      <c r="H1171" s="4" t="str">
        <f t="shared" si="75"/>
        <v>-</v>
      </c>
    </row>
    <row r="1172" spans="1:8" x14ac:dyDescent="0.2">
      <c r="A1172" s="15" t="s">
        <v>1509</v>
      </c>
      <c r="B1172" s="6" t="s">
        <v>7987</v>
      </c>
      <c r="C1172" s="6" t="s">
        <v>7908</v>
      </c>
      <c r="D1172" s="7">
        <v>4553</v>
      </c>
      <c r="E1172" s="16">
        <f t="shared" si="72"/>
        <v>7.6411890938867181E-5</v>
      </c>
      <c r="F1172" s="4" t="str">
        <f t="shared" si="73"/>
        <v>-</v>
      </c>
      <c r="G1172" s="4" t="str">
        <f t="shared" si="74"/>
        <v>TOSCANA</v>
      </c>
      <c r="H1172" s="4" t="str">
        <f t="shared" si="75"/>
        <v>-</v>
      </c>
    </row>
    <row r="1173" spans="1:8" x14ac:dyDescent="0.2">
      <c r="A1173" s="15" t="s">
        <v>1510</v>
      </c>
      <c r="B1173" s="6" t="s">
        <v>7956</v>
      </c>
      <c r="C1173" s="6" t="s">
        <v>7904</v>
      </c>
      <c r="D1173" s="7">
        <v>5724</v>
      </c>
      <c r="E1173" s="16">
        <f t="shared" si="72"/>
        <v>9.60644989532343E-5</v>
      </c>
      <c r="F1173" s="4" t="str">
        <f t="shared" si="73"/>
        <v>-</v>
      </c>
      <c r="G1173" s="4" t="str">
        <f t="shared" si="74"/>
        <v>VENETO</v>
      </c>
      <c r="H1173" s="4" t="str">
        <f t="shared" si="75"/>
        <v>-</v>
      </c>
    </row>
    <row r="1174" spans="1:8" x14ac:dyDescent="0.2">
      <c r="A1174" s="15" t="s">
        <v>1511</v>
      </c>
      <c r="B1174" s="6" t="s">
        <v>7956</v>
      </c>
      <c r="C1174" s="6" t="s">
        <v>7903</v>
      </c>
      <c r="D1174" s="7">
        <v>5272</v>
      </c>
      <c r="E1174" s="16">
        <f t="shared" si="72"/>
        <v>8.8478692956228371E-5</v>
      </c>
      <c r="F1174" s="4" t="str">
        <f t="shared" si="73"/>
        <v>-</v>
      </c>
      <c r="G1174" s="4" t="str">
        <f t="shared" si="74"/>
        <v>TRENTINO-ALTO ADIGE/SÜDTIROL</v>
      </c>
      <c r="H1174" s="4" t="str">
        <f t="shared" si="75"/>
        <v>-</v>
      </c>
    </row>
    <row r="1175" spans="1:8" x14ac:dyDescent="0.2">
      <c r="A1175" s="15" t="s">
        <v>1512</v>
      </c>
      <c r="B1175" s="6" t="s">
        <v>7992</v>
      </c>
      <c r="C1175" s="6" t="s">
        <v>4248</v>
      </c>
      <c r="D1175" s="7">
        <v>48747</v>
      </c>
      <c r="E1175" s="16">
        <f t="shared" si="72"/>
        <v>8.181090374691321E-4</v>
      </c>
      <c r="F1175" s="4" t="str">
        <f t="shared" si="73"/>
        <v>-</v>
      </c>
      <c r="G1175" s="4" t="str">
        <f t="shared" si="74"/>
        <v>MOLISE</v>
      </c>
      <c r="H1175" s="4" t="str">
        <f t="shared" si="75"/>
        <v>-</v>
      </c>
    </row>
    <row r="1176" spans="1:8" x14ac:dyDescent="0.2">
      <c r="A1176" s="15" t="s">
        <v>1513</v>
      </c>
      <c r="B1176" s="6" t="s">
        <v>7994</v>
      </c>
      <c r="C1176" s="6" t="s">
        <v>7917</v>
      </c>
      <c r="D1176" s="7">
        <v>10438</v>
      </c>
      <c r="E1176" s="16">
        <f t="shared" si="72"/>
        <v>1.7517841370961906E-4</v>
      </c>
      <c r="F1176" s="4" t="str">
        <f t="shared" si="73"/>
        <v>-</v>
      </c>
      <c r="G1176" s="4" t="str">
        <f t="shared" si="74"/>
        <v>SICILIA</v>
      </c>
      <c r="H1176" s="4" t="str">
        <f t="shared" si="75"/>
        <v>-</v>
      </c>
    </row>
    <row r="1177" spans="1:8" x14ac:dyDescent="0.2">
      <c r="A1177" s="15" t="s">
        <v>1514</v>
      </c>
      <c r="B1177" s="6" t="s">
        <v>7994</v>
      </c>
      <c r="C1177" s="6" t="s">
        <v>7917</v>
      </c>
      <c r="D1177" s="7">
        <v>11580</v>
      </c>
      <c r="E1177" s="16">
        <f t="shared" si="72"/>
        <v>1.943443217817004E-4</v>
      </c>
      <c r="F1177" s="4" t="str">
        <f t="shared" si="73"/>
        <v>-</v>
      </c>
      <c r="G1177" s="4" t="str">
        <f t="shared" si="74"/>
        <v>SICILIA</v>
      </c>
      <c r="H1177" s="4" t="str">
        <f t="shared" si="75"/>
        <v>-</v>
      </c>
    </row>
    <row r="1178" spans="1:8" x14ac:dyDescent="0.2">
      <c r="A1178" s="15" t="s">
        <v>1515</v>
      </c>
      <c r="B1178" s="6" t="s">
        <v>7992</v>
      </c>
      <c r="C1178" s="6" t="s">
        <v>4248</v>
      </c>
      <c r="D1178" s="7">
        <v>637</v>
      </c>
      <c r="E1178" s="16">
        <f t="shared" si="72"/>
        <v>1.0690615973656577E-5</v>
      </c>
      <c r="F1178" s="4" t="str">
        <f t="shared" si="73"/>
        <v>-</v>
      </c>
      <c r="G1178" s="4" t="str">
        <f t="shared" si="74"/>
        <v>MOLISE</v>
      </c>
      <c r="H1178" s="4" t="str">
        <f t="shared" si="75"/>
        <v>-</v>
      </c>
    </row>
    <row r="1179" spans="1:8" x14ac:dyDescent="0.2">
      <c r="A1179" s="15" t="s">
        <v>1516</v>
      </c>
      <c r="B1179" s="6" t="s">
        <v>7956</v>
      </c>
      <c r="C1179" s="6" t="s">
        <v>7904</v>
      </c>
      <c r="D1179" s="7">
        <v>14169</v>
      </c>
      <c r="E1179" s="16">
        <f t="shared" si="72"/>
        <v>2.3779487869817902E-4</v>
      </c>
      <c r="F1179" s="4" t="str">
        <f t="shared" si="73"/>
        <v>-</v>
      </c>
      <c r="G1179" s="4" t="str">
        <f t="shared" si="74"/>
        <v>VENETO</v>
      </c>
      <c r="H1179" s="4" t="str">
        <f t="shared" si="75"/>
        <v>-</v>
      </c>
    </row>
    <row r="1180" spans="1:8" x14ac:dyDescent="0.2">
      <c r="A1180" s="15" t="s">
        <v>1517</v>
      </c>
      <c r="B1180" s="6" t="s">
        <v>7956</v>
      </c>
      <c r="C1180" s="6" t="s">
        <v>7903</v>
      </c>
      <c r="D1180" s="7">
        <v>1498</v>
      </c>
      <c r="E1180" s="16">
        <f t="shared" si="72"/>
        <v>2.5140569432555026E-5</v>
      </c>
      <c r="F1180" s="4" t="str">
        <f t="shared" si="73"/>
        <v>-</v>
      </c>
      <c r="G1180" s="4" t="str">
        <f t="shared" si="74"/>
        <v>TRENTINO-ALTO ADIGE/SÜDTIROL</v>
      </c>
      <c r="H1180" s="4" t="str">
        <f t="shared" si="75"/>
        <v>-</v>
      </c>
    </row>
    <row r="1181" spans="1:8" x14ac:dyDescent="0.2">
      <c r="A1181" s="15" t="s">
        <v>1518</v>
      </c>
      <c r="B1181" s="6" t="s">
        <v>7987</v>
      </c>
      <c r="C1181" s="6" t="s">
        <v>7911</v>
      </c>
      <c r="D1181" s="7">
        <v>638</v>
      </c>
      <c r="E1181" s="16">
        <f t="shared" si="72"/>
        <v>1.0707398730287121E-5</v>
      </c>
      <c r="F1181" s="4" t="str">
        <f t="shared" si="73"/>
        <v>-</v>
      </c>
      <c r="G1181" s="4" t="str">
        <f t="shared" si="74"/>
        <v>LAZIO</v>
      </c>
      <c r="H1181" s="4" t="str">
        <f t="shared" si="75"/>
        <v>-</v>
      </c>
    </row>
    <row r="1182" spans="1:8" x14ac:dyDescent="0.2">
      <c r="A1182" s="15" t="s">
        <v>1519</v>
      </c>
      <c r="B1182" s="6" t="s">
        <v>7992</v>
      </c>
      <c r="C1182" s="6" t="s">
        <v>4248</v>
      </c>
      <c r="D1182" s="7">
        <v>2567</v>
      </c>
      <c r="E1182" s="16">
        <f t="shared" si="72"/>
        <v>4.3081336270606646E-5</v>
      </c>
      <c r="F1182" s="4" t="str">
        <f t="shared" si="73"/>
        <v>-</v>
      </c>
      <c r="G1182" s="4" t="str">
        <f t="shared" si="74"/>
        <v>MOLISE</v>
      </c>
      <c r="H1182" s="4" t="str">
        <f t="shared" si="75"/>
        <v>-</v>
      </c>
    </row>
    <row r="1183" spans="1:8" x14ac:dyDescent="0.2">
      <c r="A1183" s="15" t="s">
        <v>1520</v>
      </c>
      <c r="B1183" s="6" t="s">
        <v>7920</v>
      </c>
      <c r="C1183" s="6" t="s">
        <v>7902</v>
      </c>
      <c r="D1183" s="7">
        <v>1037</v>
      </c>
      <c r="E1183" s="16">
        <f t="shared" si="72"/>
        <v>1.7403718625874207E-5</v>
      </c>
      <c r="F1183" s="4" t="str">
        <f t="shared" si="73"/>
        <v>-</v>
      </c>
      <c r="G1183" s="4" t="str">
        <f t="shared" si="74"/>
        <v>LOMBARDIA</v>
      </c>
      <c r="H1183" s="4" t="str">
        <f t="shared" si="75"/>
        <v>-</v>
      </c>
    </row>
    <row r="1184" spans="1:8" x14ac:dyDescent="0.2">
      <c r="A1184" s="15" t="s">
        <v>1521</v>
      </c>
      <c r="B1184" s="6" t="s">
        <v>7956</v>
      </c>
      <c r="C1184" s="6" t="s">
        <v>7904</v>
      </c>
      <c r="D1184" s="7">
        <v>2725</v>
      </c>
      <c r="E1184" s="16">
        <f t="shared" si="72"/>
        <v>4.5733011818232608E-5</v>
      </c>
      <c r="F1184" s="4" t="str">
        <f t="shared" si="73"/>
        <v>-</v>
      </c>
      <c r="G1184" s="4" t="str">
        <f t="shared" si="74"/>
        <v>VENETO</v>
      </c>
      <c r="H1184" s="4" t="str">
        <f t="shared" si="75"/>
        <v>-</v>
      </c>
    </row>
    <row r="1185" spans="1:8" x14ac:dyDescent="0.2">
      <c r="A1185" s="15" t="s">
        <v>1522</v>
      </c>
      <c r="B1185" s="6" t="s">
        <v>7994</v>
      </c>
      <c r="C1185" s="6" t="s">
        <v>7917</v>
      </c>
      <c r="D1185" s="7">
        <v>548</v>
      </c>
      <c r="E1185" s="16">
        <f t="shared" si="72"/>
        <v>9.1969506335381541E-6</v>
      </c>
      <c r="F1185" s="4" t="str">
        <f t="shared" si="73"/>
        <v>-</v>
      </c>
      <c r="G1185" s="4" t="str">
        <f t="shared" si="74"/>
        <v>SICILIA</v>
      </c>
      <c r="H1185" s="4" t="str">
        <f t="shared" si="75"/>
        <v>-</v>
      </c>
    </row>
    <row r="1186" spans="1:8" x14ac:dyDescent="0.2">
      <c r="A1186" s="15" t="s">
        <v>1523</v>
      </c>
      <c r="B1186" s="6" t="s">
        <v>7994</v>
      </c>
      <c r="C1186" s="6" t="s">
        <v>7917</v>
      </c>
      <c r="D1186" s="7">
        <v>6918</v>
      </c>
      <c r="E1186" s="16">
        <f t="shared" si="72"/>
        <v>1.1610311037010392E-4</v>
      </c>
      <c r="F1186" s="4" t="str">
        <f t="shared" si="73"/>
        <v>-</v>
      </c>
      <c r="G1186" s="4" t="str">
        <f t="shared" si="74"/>
        <v>SICILIA</v>
      </c>
      <c r="H1186" s="4" t="str">
        <f t="shared" si="75"/>
        <v>-</v>
      </c>
    </row>
    <row r="1187" spans="1:8" x14ac:dyDescent="0.2">
      <c r="A1187" s="15" t="s">
        <v>1524</v>
      </c>
      <c r="B1187" s="6" t="s">
        <v>7987</v>
      </c>
      <c r="C1187" s="6" t="s">
        <v>7910</v>
      </c>
      <c r="D1187" s="7">
        <v>1951</v>
      </c>
      <c r="E1187" s="16">
        <f t="shared" si="72"/>
        <v>3.2743158186191496E-5</v>
      </c>
      <c r="F1187" s="4" t="str">
        <f t="shared" si="73"/>
        <v>-</v>
      </c>
      <c r="G1187" s="4" t="str">
        <f t="shared" si="74"/>
        <v>MARCHE</v>
      </c>
      <c r="H1187" s="4" t="str">
        <f t="shared" si="75"/>
        <v>-</v>
      </c>
    </row>
    <row r="1188" spans="1:8" x14ac:dyDescent="0.2">
      <c r="A1188" s="15" t="s">
        <v>1525</v>
      </c>
      <c r="B1188" s="6" t="s">
        <v>7994</v>
      </c>
      <c r="C1188" s="6" t="s">
        <v>7917</v>
      </c>
      <c r="D1188" s="7">
        <v>1332</v>
      </c>
      <c r="E1188" s="16">
        <f t="shared" si="72"/>
        <v>2.2354631831884711E-5</v>
      </c>
      <c r="F1188" s="4" t="str">
        <f t="shared" si="73"/>
        <v>-</v>
      </c>
      <c r="G1188" s="4" t="str">
        <f t="shared" si="74"/>
        <v>SICILIA</v>
      </c>
      <c r="H1188" s="4" t="str">
        <f t="shared" si="75"/>
        <v>-</v>
      </c>
    </row>
    <row r="1189" spans="1:8" x14ac:dyDescent="0.2">
      <c r="A1189" s="15" t="s">
        <v>1526</v>
      </c>
      <c r="B1189" s="6" t="s">
        <v>7956</v>
      </c>
      <c r="C1189" s="6" t="s">
        <v>7905</v>
      </c>
      <c r="D1189" s="7">
        <v>7679</v>
      </c>
      <c r="E1189" s="16">
        <f t="shared" si="72"/>
        <v>1.2887478816594797E-4</v>
      </c>
      <c r="F1189" s="4" t="str">
        <f t="shared" si="73"/>
        <v>-</v>
      </c>
      <c r="G1189" s="4" t="str">
        <f t="shared" si="74"/>
        <v>FRIULI-VENEZIA GIULIA</v>
      </c>
      <c r="H1189" s="4" t="str">
        <f t="shared" si="75"/>
        <v>-</v>
      </c>
    </row>
    <row r="1190" spans="1:8" x14ac:dyDescent="0.2">
      <c r="A1190" s="15" t="s">
        <v>1527</v>
      </c>
      <c r="B1190" s="6" t="s">
        <v>7994</v>
      </c>
      <c r="C1190" s="6" t="s">
        <v>7917</v>
      </c>
      <c r="D1190" s="7">
        <v>3218</v>
      </c>
      <c r="E1190" s="16">
        <f t="shared" si="72"/>
        <v>5.4006910837090841E-5</v>
      </c>
      <c r="F1190" s="4" t="str">
        <f t="shared" si="73"/>
        <v>-</v>
      </c>
      <c r="G1190" s="4" t="str">
        <f t="shared" si="74"/>
        <v>SICILIA</v>
      </c>
      <c r="H1190" s="4" t="str">
        <f t="shared" si="75"/>
        <v>-</v>
      </c>
    </row>
    <row r="1191" spans="1:8" x14ac:dyDescent="0.2">
      <c r="A1191" s="15" t="s">
        <v>1528</v>
      </c>
      <c r="B1191" s="6" t="s">
        <v>7956</v>
      </c>
      <c r="C1191" s="6" t="s">
        <v>7907</v>
      </c>
      <c r="D1191" s="7">
        <v>8514</v>
      </c>
      <c r="E1191" s="16">
        <f t="shared" si="72"/>
        <v>1.4288838995245228E-4</v>
      </c>
      <c r="F1191" s="4" t="str">
        <f t="shared" si="73"/>
        <v>-</v>
      </c>
      <c r="G1191" s="4" t="str">
        <f t="shared" si="74"/>
        <v>EMILIA-ROMAGNA</v>
      </c>
      <c r="H1191" s="4" t="str">
        <f t="shared" si="75"/>
        <v>-</v>
      </c>
    </row>
    <row r="1192" spans="1:8" x14ac:dyDescent="0.2">
      <c r="A1192" s="15" t="s">
        <v>1529</v>
      </c>
      <c r="B1192" s="6" t="s">
        <v>7992</v>
      </c>
      <c r="C1192" s="6" t="s">
        <v>7913</v>
      </c>
      <c r="D1192" s="7">
        <v>1084</v>
      </c>
      <c r="E1192" s="16">
        <f t="shared" si="72"/>
        <v>1.8192508187509778E-5</v>
      </c>
      <c r="F1192" s="4" t="str">
        <f t="shared" si="73"/>
        <v>-</v>
      </c>
      <c r="G1192" s="4" t="str">
        <f t="shared" si="74"/>
        <v>CAMPANIA</v>
      </c>
      <c r="H1192" s="4" t="str">
        <f t="shared" si="75"/>
        <v>-</v>
      </c>
    </row>
    <row r="1193" spans="1:8" x14ac:dyDescent="0.2">
      <c r="A1193" s="15" t="s">
        <v>1530</v>
      </c>
      <c r="B1193" s="6" t="s">
        <v>7987</v>
      </c>
      <c r="C1193" s="6" t="s">
        <v>7911</v>
      </c>
      <c r="D1193" s="7">
        <v>1749</v>
      </c>
      <c r="E1193" s="16">
        <f t="shared" si="72"/>
        <v>2.9353041346821591E-5</v>
      </c>
      <c r="F1193" s="4" t="str">
        <f t="shared" si="73"/>
        <v>-</v>
      </c>
      <c r="G1193" s="4" t="str">
        <f t="shared" si="74"/>
        <v>LAZIO</v>
      </c>
      <c r="H1193" s="4" t="str">
        <f t="shared" si="75"/>
        <v>-</v>
      </c>
    </row>
    <row r="1194" spans="1:8" x14ac:dyDescent="0.2">
      <c r="A1194" s="15" t="s">
        <v>1531</v>
      </c>
      <c r="B1194" s="6" t="s">
        <v>7992</v>
      </c>
      <c r="C1194" s="6" t="s">
        <v>7913</v>
      </c>
      <c r="D1194" s="7">
        <v>1546</v>
      </c>
      <c r="E1194" s="16">
        <f t="shared" si="72"/>
        <v>2.5946141750821142E-5</v>
      </c>
      <c r="F1194" s="4" t="str">
        <f t="shared" si="73"/>
        <v>-</v>
      </c>
      <c r="G1194" s="4" t="str">
        <f t="shared" si="74"/>
        <v>CAMPANIA</v>
      </c>
      <c r="H1194" s="4" t="str">
        <f t="shared" si="75"/>
        <v>-</v>
      </c>
    </row>
    <row r="1195" spans="1:8" x14ac:dyDescent="0.2">
      <c r="A1195" s="15" t="s">
        <v>1532</v>
      </c>
      <c r="B1195" s="6" t="s">
        <v>7992</v>
      </c>
      <c r="C1195" s="6" t="s">
        <v>4248</v>
      </c>
      <c r="D1195" s="7">
        <v>938</v>
      </c>
      <c r="E1195" s="16">
        <f t="shared" si="72"/>
        <v>1.5742225719450342E-5</v>
      </c>
      <c r="F1195" s="4" t="str">
        <f t="shared" si="73"/>
        <v>-</v>
      </c>
      <c r="G1195" s="4" t="str">
        <f t="shared" si="74"/>
        <v>MOLISE</v>
      </c>
      <c r="H1195" s="4" t="str">
        <f t="shared" si="75"/>
        <v>-</v>
      </c>
    </row>
    <row r="1196" spans="1:8" x14ac:dyDescent="0.2">
      <c r="A1196" s="15" t="s">
        <v>1533</v>
      </c>
      <c r="B1196" s="6" t="s">
        <v>7956</v>
      </c>
      <c r="C1196" s="6" t="s">
        <v>7904</v>
      </c>
      <c r="D1196" s="7">
        <v>10342</v>
      </c>
      <c r="E1196" s="16">
        <f t="shared" si="72"/>
        <v>1.7356726907308685E-4</v>
      </c>
      <c r="F1196" s="4" t="str">
        <f t="shared" si="73"/>
        <v>-</v>
      </c>
      <c r="G1196" s="4" t="str">
        <f t="shared" si="74"/>
        <v>VENETO</v>
      </c>
      <c r="H1196" s="4" t="str">
        <f t="shared" si="75"/>
        <v>-</v>
      </c>
    </row>
    <row r="1197" spans="1:8" x14ac:dyDescent="0.2">
      <c r="A1197" s="15" t="s">
        <v>7969</v>
      </c>
      <c r="B1197" s="6" t="s">
        <v>7956</v>
      </c>
      <c r="C1197" s="6" t="s">
        <v>7904</v>
      </c>
      <c r="D1197" s="7">
        <v>830</v>
      </c>
      <c r="E1197" s="16">
        <f t="shared" si="72"/>
        <v>1.3929688003351584E-5</v>
      </c>
      <c r="F1197" s="4" t="str">
        <f t="shared" si="73"/>
        <v>-</v>
      </c>
      <c r="G1197" s="4" t="str">
        <f t="shared" si="74"/>
        <v>VENETO</v>
      </c>
      <c r="H1197" s="4" t="str">
        <f t="shared" si="75"/>
        <v>-</v>
      </c>
    </row>
    <row r="1198" spans="1:8" x14ac:dyDescent="0.2">
      <c r="A1198" s="15" t="s">
        <v>1534</v>
      </c>
      <c r="B1198" s="6" t="s">
        <v>7956</v>
      </c>
      <c r="C1198" s="6" t="s">
        <v>7905</v>
      </c>
      <c r="D1198" s="7">
        <v>1210</v>
      </c>
      <c r="E1198" s="16">
        <f t="shared" si="72"/>
        <v>2.0307135522958331E-5</v>
      </c>
      <c r="F1198" s="4" t="str">
        <f t="shared" si="73"/>
        <v>-</v>
      </c>
      <c r="G1198" s="4" t="str">
        <f t="shared" si="74"/>
        <v>FRIULI-VENEZIA GIULIA</v>
      </c>
      <c r="H1198" s="4" t="str">
        <f t="shared" si="75"/>
        <v>-</v>
      </c>
    </row>
    <row r="1199" spans="1:8" x14ac:dyDescent="0.2">
      <c r="A1199" s="15" t="s">
        <v>1535</v>
      </c>
      <c r="B1199" s="6" t="s">
        <v>7992</v>
      </c>
      <c r="C1199" s="6" t="s">
        <v>7915</v>
      </c>
      <c r="D1199" s="7">
        <v>851</v>
      </c>
      <c r="E1199" s="16">
        <f t="shared" si="72"/>
        <v>1.428212589259301E-5</v>
      </c>
      <c r="F1199" s="4" t="str">
        <f t="shared" si="73"/>
        <v>-</v>
      </c>
      <c r="G1199" s="4" t="str">
        <f t="shared" si="74"/>
        <v>BASILICATA</v>
      </c>
      <c r="H1199" s="4" t="str">
        <f t="shared" si="75"/>
        <v>-</v>
      </c>
    </row>
    <row r="1200" spans="1:8" x14ac:dyDescent="0.2">
      <c r="A1200" s="15" t="s">
        <v>1536</v>
      </c>
      <c r="B1200" s="6" t="s">
        <v>7992</v>
      </c>
      <c r="C1200" s="6" t="s">
        <v>4248</v>
      </c>
      <c r="D1200" s="7">
        <v>7068</v>
      </c>
      <c r="E1200" s="16">
        <f t="shared" si="72"/>
        <v>1.1862052386468553E-4</v>
      </c>
      <c r="F1200" s="4" t="str">
        <f t="shared" si="73"/>
        <v>-</v>
      </c>
      <c r="G1200" s="4" t="str">
        <f t="shared" si="74"/>
        <v>MOLISE</v>
      </c>
      <c r="H1200" s="4" t="str">
        <f t="shared" si="75"/>
        <v>-</v>
      </c>
    </row>
    <row r="1201" spans="1:8" x14ac:dyDescent="0.2">
      <c r="A1201" s="15" t="s">
        <v>1537</v>
      </c>
      <c r="B1201" s="4" t="s">
        <v>7920</v>
      </c>
      <c r="C1201" s="6" t="s">
        <v>7906</v>
      </c>
      <c r="D1201" s="7">
        <v>7306</v>
      </c>
      <c r="E1201" s="16">
        <f t="shared" si="72"/>
        <v>1.2261481994275502E-4</v>
      </c>
      <c r="F1201" s="4" t="str">
        <f t="shared" si="73"/>
        <v>-</v>
      </c>
      <c r="G1201" s="4" t="str">
        <f t="shared" si="74"/>
        <v>LIGURIA</v>
      </c>
      <c r="H1201" s="4" t="str">
        <f t="shared" si="75"/>
        <v>-</v>
      </c>
    </row>
    <row r="1202" spans="1:8" x14ac:dyDescent="0.2">
      <c r="A1202" s="15" t="s">
        <v>1538</v>
      </c>
      <c r="B1202" s="6" t="s">
        <v>7956</v>
      </c>
      <c r="C1202" s="6" t="s">
        <v>7904</v>
      </c>
      <c r="D1202" s="7">
        <v>12920</v>
      </c>
      <c r="E1202" s="16">
        <f t="shared" si="72"/>
        <v>2.1683321566662948E-4</v>
      </c>
      <c r="F1202" s="4" t="str">
        <f t="shared" si="73"/>
        <v>-</v>
      </c>
      <c r="G1202" s="4" t="str">
        <f t="shared" si="74"/>
        <v>VENETO</v>
      </c>
      <c r="H1202" s="4" t="str">
        <f t="shared" si="75"/>
        <v>-</v>
      </c>
    </row>
    <row r="1203" spans="1:8" x14ac:dyDescent="0.2">
      <c r="A1203" s="15" t="s">
        <v>1539</v>
      </c>
      <c r="B1203" s="6" t="s">
        <v>7992</v>
      </c>
      <c r="C1203" s="6" t="s">
        <v>7913</v>
      </c>
      <c r="D1203" s="7">
        <v>461</v>
      </c>
      <c r="E1203" s="16">
        <f t="shared" si="72"/>
        <v>7.7368508066808197E-6</v>
      </c>
      <c r="F1203" s="4" t="str">
        <f t="shared" si="73"/>
        <v>-</v>
      </c>
      <c r="G1203" s="4" t="str">
        <f t="shared" si="74"/>
        <v>CAMPANIA</v>
      </c>
      <c r="H1203" s="4" t="str">
        <f t="shared" si="75"/>
        <v>-</v>
      </c>
    </row>
    <row r="1204" spans="1:8" x14ac:dyDescent="0.2">
      <c r="A1204" s="15" t="s">
        <v>1540</v>
      </c>
      <c r="B1204" s="6" t="s">
        <v>7994</v>
      </c>
      <c r="C1204" s="6" t="s">
        <v>7917</v>
      </c>
      <c r="D1204" s="7">
        <v>3448</v>
      </c>
      <c r="E1204" s="16">
        <f t="shared" si="72"/>
        <v>5.7866944862115975E-5</v>
      </c>
      <c r="F1204" s="4" t="str">
        <f t="shared" si="73"/>
        <v>-</v>
      </c>
      <c r="G1204" s="4" t="str">
        <f t="shared" si="74"/>
        <v>SICILIA</v>
      </c>
      <c r="H1204" s="4" t="str">
        <f t="shared" si="75"/>
        <v>-</v>
      </c>
    </row>
    <row r="1205" spans="1:8" x14ac:dyDescent="0.2">
      <c r="A1205" s="15" t="s">
        <v>1541</v>
      </c>
      <c r="B1205" s="6" t="s">
        <v>7987</v>
      </c>
      <c r="C1205" s="6" t="s">
        <v>7908</v>
      </c>
      <c r="D1205" s="7">
        <v>2285</v>
      </c>
      <c r="E1205" s="16">
        <f t="shared" si="72"/>
        <v>3.8348598900793216E-5</v>
      </c>
      <c r="F1205" s="4" t="str">
        <f t="shared" si="73"/>
        <v>-</v>
      </c>
      <c r="G1205" s="4" t="str">
        <f t="shared" si="74"/>
        <v>TOSCANA</v>
      </c>
      <c r="H1205" s="4" t="str">
        <f t="shared" si="75"/>
        <v>-</v>
      </c>
    </row>
    <row r="1206" spans="1:8" x14ac:dyDescent="0.2">
      <c r="A1206" s="15" t="s">
        <v>1542</v>
      </c>
      <c r="B1206" s="6" t="s">
        <v>7920</v>
      </c>
      <c r="C1206" s="6" t="s">
        <v>7906</v>
      </c>
      <c r="D1206" s="7">
        <v>5419</v>
      </c>
      <c r="E1206" s="16">
        <f t="shared" si="72"/>
        <v>9.0945758180918348E-5</v>
      </c>
      <c r="F1206" s="4" t="str">
        <f t="shared" si="73"/>
        <v>-</v>
      </c>
      <c r="G1206" s="4" t="str">
        <f t="shared" si="74"/>
        <v>LIGURIA</v>
      </c>
      <c r="H1206" s="4" t="str">
        <f t="shared" si="75"/>
        <v>-</v>
      </c>
    </row>
    <row r="1207" spans="1:8" x14ac:dyDescent="0.2">
      <c r="A1207" s="15" t="s">
        <v>1543</v>
      </c>
      <c r="B1207" s="6" t="s">
        <v>7987</v>
      </c>
      <c r="C1207" s="6" t="s">
        <v>7910</v>
      </c>
      <c r="D1207" s="7">
        <v>589</v>
      </c>
      <c r="E1207" s="16">
        <f t="shared" si="72"/>
        <v>9.8850436553904609E-6</v>
      </c>
      <c r="F1207" s="4" t="str">
        <f t="shared" si="73"/>
        <v>-</v>
      </c>
      <c r="G1207" s="4" t="str">
        <f t="shared" si="74"/>
        <v>MARCHE</v>
      </c>
      <c r="H1207" s="4" t="str">
        <f t="shared" si="75"/>
        <v>-</v>
      </c>
    </row>
    <row r="1208" spans="1:8" x14ac:dyDescent="0.2">
      <c r="A1208" s="15" t="s">
        <v>1544</v>
      </c>
      <c r="B1208" s="6" t="s">
        <v>7994</v>
      </c>
      <c r="C1208" s="6" t="s">
        <v>7917</v>
      </c>
      <c r="D1208" s="7">
        <v>4476</v>
      </c>
      <c r="E1208" s="16">
        <f t="shared" si="72"/>
        <v>7.5119618678315281E-5</v>
      </c>
      <c r="F1208" s="4" t="str">
        <f t="shared" si="73"/>
        <v>-</v>
      </c>
      <c r="G1208" s="4" t="str">
        <f t="shared" si="74"/>
        <v>SICILIA</v>
      </c>
      <c r="H1208" s="4" t="str">
        <f t="shared" si="75"/>
        <v>-</v>
      </c>
    </row>
    <row r="1209" spans="1:8" x14ac:dyDescent="0.2">
      <c r="A1209" s="15" t="s">
        <v>1545</v>
      </c>
      <c r="B1209" s="6" t="s">
        <v>7956</v>
      </c>
      <c r="C1209" s="6" t="s">
        <v>7904</v>
      </c>
      <c r="D1209" s="7">
        <v>12019</v>
      </c>
      <c r="E1209" s="16">
        <f t="shared" si="72"/>
        <v>2.0171195194250926E-4</v>
      </c>
      <c r="F1209" s="4" t="str">
        <f t="shared" si="73"/>
        <v>-</v>
      </c>
      <c r="G1209" s="4" t="str">
        <f t="shared" si="74"/>
        <v>VENETO</v>
      </c>
      <c r="H1209" s="4" t="str">
        <f t="shared" si="75"/>
        <v>-</v>
      </c>
    </row>
    <row r="1210" spans="1:8" x14ac:dyDescent="0.2">
      <c r="A1210" s="15" t="s">
        <v>1546</v>
      </c>
      <c r="B1210" s="6" t="s">
        <v>7992</v>
      </c>
      <c r="C1210" s="6" t="s">
        <v>7913</v>
      </c>
      <c r="D1210" s="7">
        <v>5365</v>
      </c>
      <c r="E1210" s="16">
        <f t="shared" si="72"/>
        <v>9.0039489322868977E-5</v>
      </c>
      <c r="F1210" s="4" t="str">
        <f t="shared" si="73"/>
        <v>-</v>
      </c>
      <c r="G1210" s="4" t="str">
        <f t="shared" si="74"/>
        <v>CAMPANIA</v>
      </c>
      <c r="H1210" s="4" t="str">
        <f t="shared" si="75"/>
        <v>-</v>
      </c>
    </row>
    <row r="1211" spans="1:8" x14ac:dyDescent="0.2">
      <c r="A1211" s="15" t="s">
        <v>1547</v>
      </c>
      <c r="B1211" s="6" t="s">
        <v>7956</v>
      </c>
      <c r="C1211" s="6" t="s">
        <v>7907</v>
      </c>
      <c r="D1211" s="7">
        <v>3171</v>
      </c>
      <c r="E1211" s="16">
        <f t="shared" si="72"/>
        <v>5.3218121275455266E-5</v>
      </c>
      <c r="F1211" s="4" t="str">
        <f t="shared" si="73"/>
        <v>-</v>
      </c>
      <c r="G1211" s="4" t="str">
        <f t="shared" si="74"/>
        <v>EMILIA-ROMAGNA</v>
      </c>
      <c r="H1211" s="4" t="str">
        <f t="shared" si="75"/>
        <v>-</v>
      </c>
    </row>
    <row r="1212" spans="1:8" x14ac:dyDescent="0.2">
      <c r="A1212" s="15" t="s">
        <v>1548</v>
      </c>
      <c r="B1212" s="6" t="s">
        <v>7920</v>
      </c>
      <c r="C1212" s="6" t="s">
        <v>7902</v>
      </c>
      <c r="D1212" s="7">
        <v>990</v>
      </c>
      <c r="E1212" s="16">
        <f t="shared" si="72"/>
        <v>1.6614929064238635E-5</v>
      </c>
      <c r="F1212" s="4" t="str">
        <f t="shared" si="73"/>
        <v>-</v>
      </c>
      <c r="G1212" s="4" t="str">
        <f t="shared" si="74"/>
        <v>LOMBARDIA</v>
      </c>
      <c r="H1212" s="4" t="str">
        <f t="shared" si="75"/>
        <v>-</v>
      </c>
    </row>
    <row r="1213" spans="1:8" x14ac:dyDescent="0.2">
      <c r="A1213" s="15" t="s">
        <v>1549</v>
      </c>
      <c r="B1213" s="6" t="s">
        <v>7992</v>
      </c>
      <c r="C1213" s="6" t="s">
        <v>7912</v>
      </c>
      <c r="D1213" s="7">
        <v>586</v>
      </c>
      <c r="E1213" s="16">
        <f t="shared" si="72"/>
        <v>9.8346953854988284E-6</v>
      </c>
      <c r="F1213" s="4" t="str">
        <f t="shared" si="73"/>
        <v>-</v>
      </c>
      <c r="G1213" s="4" t="str">
        <f t="shared" si="74"/>
        <v>ABRUZZO</v>
      </c>
      <c r="H1213" s="4" t="str">
        <f t="shared" si="75"/>
        <v>-</v>
      </c>
    </row>
    <row r="1214" spans="1:8" x14ac:dyDescent="0.2">
      <c r="A1214" s="15" t="s">
        <v>1550</v>
      </c>
      <c r="B1214" s="6" t="s">
        <v>7956</v>
      </c>
      <c r="C1214" s="6" t="s">
        <v>7907</v>
      </c>
      <c r="D1214" s="7">
        <v>2000</v>
      </c>
      <c r="E1214" s="16">
        <f t="shared" si="72"/>
        <v>3.3565513261088153E-5</v>
      </c>
      <c r="F1214" s="4" t="str">
        <f t="shared" si="73"/>
        <v>-</v>
      </c>
      <c r="G1214" s="4" t="str">
        <f t="shared" si="74"/>
        <v>EMILIA-ROMAGNA</v>
      </c>
      <c r="H1214" s="4" t="str">
        <f t="shared" si="75"/>
        <v>-</v>
      </c>
    </row>
    <row r="1215" spans="1:8" x14ac:dyDescent="0.2">
      <c r="A1215" s="15" t="s">
        <v>1551</v>
      </c>
      <c r="B1215" s="6" t="s">
        <v>7956</v>
      </c>
      <c r="C1215" s="6" t="s">
        <v>7903</v>
      </c>
      <c r="D1215" s="7">
        <v>1592</v>
      </c>
      <c r="E1215" s="16">
        <f t="shared" si="72"/>
        <v>2.671814855582617E-5</v>
      </c>
      <c r="F1215" s="4" t="str">
        <f t="shared" si="73"/>
        <v>-</v>
      </c>
      <c r="G1215" s="4" t="str">
        <f t="shared" si="74"/>
        <v>TRENTINO-ALTO ADIGE/SÜDTIROL</v>
      </c>
      <c r="H1215" s="4" t="str">
        <f t="shared" si="75"/>
        <v>-</v>
      </c>
    </row>
    <row r="1216" spans="1:8" x14ac:dyDescent="0.2">
      <c r="A1216" s="15" t="s">
        <v>1552</v>
      </c>
      <c r="B1216" s="6" t="s">
        <v>7920</v>
      </c>
      <c r="C1216" s="6" t="s">
        <v>7901</v>
      </c>
      <c r="D1216" s="7">
        <v>5636</v>
      </c>
      <c r="E1216" s="16">
        <f t="shared" si="72"/>
        <v>9.4587616369746415E-5</v>
      </c>
      <c r="F1216" s="4" t="str">
        <f t="shared" si="73"/>
        <v>-</v>
      </c>
      <c r="G1216" s="4" t="str">
        <f t="shared" si="74"/>
        <v>PIEMONTE</v>
      </c>
      <c r="H1216" s="4" t="str">
        <f t="shared" si="75"/>
        <v>-</v>
      </c>
    </row>
    <row r="1217" spans="1:8" x14ac:dyDescent="0.2">
      <c r="A1217" s="15" t="s">
        <v>1553</v>
      </c>
      <c r="B1217" s="6" t="s">
        <v>7956</v>
      </c>
      <c r="C1217" s="6" t="s">
        <v>7904</v>
      </c>
      <c r="D1217" s="7">
        <v>1172</v>
      </c>
      <c r="E1217" s="16">
        <f t="shared" si="72"/>
        <v>1.9669390770997657E-5</v>
      </c>
      <c r="F1217" s="4" t="str">
        <f t="shared" si="73"/>
        <v>-</v>
      </c>
      <c r="G1217" s="4" t="str">
        <f t="shared" si="74"/>
        <v>VENETO</v>
      </c>
      <c r="H1217" s="4" t="str">
        <f t="shared" si="75"/>
        <v>-</v>
      </c>
    </row>
    <row r="1218" spans="1:8" x14ac:dyDescent="0.2">
      <c r="A1218" s="15" t="s">
        <v>1554</v>
      </c>
      <c r="B1218" s="6" t="s">
        <v>7987</v>
      </c>
      <c r="C1218" s="6" t="s">
        <v>7911</v>
      </c>
      <c r="D1218" s="7">
        <v>4071</v>
      </c>
      <c r="E1218" s="16">
        <f t="shared" si="72"/>
        <v>6.832260224294494E-5</v>
      </c>
      <c r="F1218" s="4" t="str">
        <f t="shared" si="73"/>
        <v>-</v>
      </c>
      <c r="G1218" s="4" t="str">
        <f t="shared" si="74"/>
        <v>LAZIO</v>
      </c>
      <c r="H1218" s="4" t="str">
        <f t="shared" si="75"/>
        <v>-</v>
      </c>
    </row>
    <row r="1219" spans="1:8" x14ac:dyDescent="0.2">
      <c r="A1219" s="15" t="s">
        <v>1555</v>
      </c>
      <c r="B1219" s="6" t="s">
        <v>7956</v>
      </c>
      <c r="C1219" s="6" t="s">
        <v>7904</v>
      </c>
      <c r="D1219" s="7">
        <v>2853</v>
      </c>
      <c r="E1219" s="16">
        <f t="shared" ref="E1219:E1282" si="76">IFERROR((D1219/$K$2),"DATO MANCANTE")</f>
        <v>4.7881204666942253E-5</v>
      </c>
      <c r="F1219" s="4" t="str">
        <f t="shared" ref="F1219:F1282" si="77">IF(D1219&gt;300000,"TROVATO","-")</f>
        <v>-</v>
      </c>
      <c r="G1219" s="4" t="str">
        <f t="shared" ref="G1219:G1282" si="78">IF(AND(D1219&gt;50000,D1219&lt;100000),"COMPRESO",C1219)</f>
        <v>VENETO</v>
      </c>
      <c r="H1219" s="4" t="str">
        <f t="shared" ref="H1219:H1282" si="79">IF(D1219&gt;500000,"SI","-")</f>
        <v>-</v>
      </c>
    </row>
    <row r="1220" spans="1:8" x14ac:dyDescent="0.2">
      <c r="A1220" s="15" t="s">
        <v>1556</v>
      </c>
      <c r="B1220" s="6" t="s">
        <v>7956</v>
      </c>
      <c r="C1220" s="6" t="s">
        <v>7903</v>
      </c>
      <c r="D1220" s="7">
        <v>1907</v>
      </c>
      <c r="E1220" s="16">
        <f t="shared" si="76"/>
        <v>3.2004716894447554E-5</v>
      </c>
      <c r="F1220" s="4" t="str">
        <f t="shared" si="77"/>
        <v>-</v>
      </c>
      <c r="G1220" s="4" t="str">
        <f t="shared" si="78"/>
        <v>TRENTINO-ALTO ADIGE/SÜDTIROL</v>
      </c>
      <c r="H1220" s="4" t="str">
        <f t="shared" si="79"/>
        <v>-</v>
      </c>
    </row>
    <row r="1221" spans="1:8" x14ac:dyDescent="0.2">
      <c r="A1221" s="15" t="s">
        <v>1557</v>
      </c>
      <c r="B1221" s="6" t="s">
        <v>7992</v>
      </c>
      <c r="C1221" s="6" t="s">
        <v>7915</v>
      </c>
      <c r="D1221" s="7">
        <v>1396</v>
      </c>
      <c r="E1221" s="16">
        <f t="shared" si="76"/>
        <v>2.342872825623953E-5</v>
      </c>
      <c r="F1221" s="4" t="str">
        <f t="shared" si="77"/>
        <v>-</v>
      </c>
      <c r="G1221" s="4" t="str">
        <f t="shared" si="78"/>
        <v>BASILICATA</v>
      </c>
      <c r="H1221" s="4" t="str">
        <f t="shared" si="79"/>
        <v>-</v>
      </c>
    </row>
    <row r="1222" spans="1:8" x14ac:dyDescent="0.2">
      <c r="A1222" s="15" t="s">
        <v>1558</v>
      </c>
      <c r="B1222" s="6" t="s">
        <v>7992</v>
      </c>
      <c r="C1222" s="6" t="s">
        <v>7913</v>
      </c>
      <c r="D1222" s="7">
        <v>5428</v>
      </c>
      <c r="E1222" s="16">
        <f t="shared" si="76"/>
        <v>9.1096802990593245E-5</v>
      </c>
      <c r="F1222" s="4" t="str">
        <f t="shared" si="77"/>
        <v>-</v>
      </c>
      <c r="G1222" s="4" t="str">
        <f t="shared" si="78"/>
        <v>CAMPANIA</v>
      </c>
      <c r="H1222" s="4" t="str">
        <f t="shared" si="79"/>
        <v>-</v>
      </c>
    </row>
    <row r="1223" spans="1:8" x14ac:dyDescent="0.2">
      <c r="A1223" s="15" t="s">
        <v>1559</v>
      </c>
      <c r="B1223" s="6" t="s">
        <v>7956</v>
      </c>
      <c r="C1223" s="6" t="s">
        <v>7904</v>
      </c>
      <c r="D1223" s="7">
        <v>1007</v>
      </c>
      <c r="E1223" s="16">
        <f t="shared" si="76"/>
        <v>1.6900235926957886E-5</v>
      </c>
      <c r="F1223" s="4" t="str">
        <f t="shared" si="77"/>
        <v>-</v>
      </c>
      <c r="G1223" s="4" t="str">
        <f t="shared" si="78"/>
        <v>VENETO</v>
      </c>
      <c r="H1223" s="4" t="str">
        <f t="shared" si="79"/>
        <v>-</v>
      </c>
    </row>
    <row r="1224" spans="1:8" x14ac:dyDescent="0.2">
      <c r="A1224" s="15" t="s">
        <v>1560</v>
      </c>
      <c r="B1224" s="6" t="s">
        <v>7992</v>
      </c>
      <c r="C1224" s="6" t="s">
        <v>7914</v>
      </c>
      <c r="D1224" s="7">
        <v>2693</v>
      </c>
      <c r="E1224" s="16">
        <f t="shared" si="76"/>
        <v>4.5195963606055195E-5</v>
      </c>
      <c r="F1224" s="4" t="str">
        <f t="shared" si="77"/>
        <v>-</v>
      </c>
      <c r="G1224" s="4" t="str">
        <f t="shared" si="78"/>
        <v>PUGLIA</v>
      </c>
      <c r="H1224" s="4" t="str">
        <f t="shared" si="79"/>
        <v>-</v>
      </c>
    </row>
    <row r="1225" spans="1:8" x14ac:dyDescent="0.2">
      <c r="A1225" s="15" t="s">
        <v>1561</v>
      </c>
      <c r="B1225" s="6" t="s">
        <v>7920</v>
      </c>
      <c r="C1225" s="6" t="s">
        <v>7901</v>
      </c>
      <c r="D1225" s="7">
        <v>7952</v>
      </c>
      <c r="E1225" s="16">
        <f t="shared" si="76"/>
        <v>1.3345648072608649E-4</v>
      </c>
      <c r="F1225" s="4" t="str">
        <f t="shared" si="77"/>
        <v>-</v>
      </c>
      <c r="G1225" s="4" t="str">
        <f t="shared" si="78"/>
        <v>PIEMONTE</v>
      </c>
      <c r="H1225" s="4" t="str">
        <f t="shared" si="79"/>
        <v>-</v>
      </c>
    </row>
    <row r="1226" spans="1:8" x14ac:dyDescent="0.2">
      <c r="A1226" s="15" t="s">
        <v>1562</v>
      </c>
      <c r="B1226" s="6" t="s">
        <v>7920</v>
      </c>
      <c r="C1226" s="6" t="s">
        <v>7901</v>
      </c>
      <c r="D1226" s="7">
        <v>1286</v>
      </c>
      <c r="E1226" s="16">
        <f t="shared" si="76"/>
        <v>2.1582625026879683E-5</v>
      </c>
      <c r="F1226" s="4" t="str">
        <f t="shared" si="77"/>
        <v>-</v>
      </c>
      <c r="G1226" s="4" t="str">
        <f t="shared" si="78"/>
        <v>PIEMONTE</v>
      </c>
      <c r="H1226" s="4" t="str">
        <f t="shared" si="79"/>
        <v>-</v>
      </c>
    </row>
    <row r="1227" spans="1:8" x14ac:dyDescent="0.2">
      <c r="A1227" s="15" t="s">
        <v>1563</v>
      </c>
      <c r="B1227" s="6" t="s">
        <v>7920</v>
      </c>
      <c r="C1227" s="6" t="s">
        <v>7902</v>
      </c>
      <c r="D1227" s="7">
        <v>1636</v>
      </c>
      <c r="E1227" s="16">
        <f t="shared" si="76"/>
        <v>2.7456589847570109E-5</v>
      </c>
      <c r="F1227" s="4" t="str">
        <f t="shared" si="77"/>
        <v>-</v>
      </c>
      <c r="G1227" s="4" t="str">
        <f t="shared" si="78"/>
        <v>LOMBARDIA</v>
      </c>
      <c r="H1227" s="4" t="str">
        <f t="shared" si="79"/>
        <v>-</v>
      </c>
    </row>
    <row r="1228" spans="1:8" x14ac:dyDescent="0.2">
      <c r="A1228" s="15" t="s">
        <v>1564</v>
      </c>
      <c r="B1228" s="6" t="s">
        <v>7956</v>
      </c>
      <c r="C1228" s="6" t="s">
        <v>7904</v>
      </c>
      <c r="D1228" s="7">
        <v>2468</v>
      </c>
      <c r="E1228" s="16">
        <f t="shared" si="76"/>
        <v>4.1419843364182782E-5</v>
      </c>
      <c r="F1228" s="4" t="str">
        <f t="shared" si="77"/>
        <v>-</v>
      </c>
      <c r="G1228" s="4" t="str">
        <f t="shared" si="78"/>
        <v>VENETO</v>
      </c>
      <c r="H1228" s="4" t="str">
        <f t="shared" si="79"/>
        <v>-</v>
      </c>
    </row>
    <row r="1229" spans="1:8" x14ac:dyDescent="0.2">
      <c r="A1229" s="15" t="s">
        <v>1565</v>
      </c>
      <c r="B1229" s="6" t="s">
        <v>7992</v>
      </c>
      <c r="C1229" s="6" t="s">
        <v>7913</v>
      </c>
      <c r="D1229" s="7">
        <v>1152</v>
      </c>
      <c r="E1229" s="16">
        <f t="shared" si="76"/>
        <v>1.9333735638386777E-5</v>
      </c>
      <c r="F1229" s="4" t="str">
        <f t="shared" si="77"/>
        <v>-</v>
      </c>
      <c r="G1229" s="4" t="str">
        <f t="shared" si="78"/>
        <v>CAMPANIA</v>
      </c>
      <c r="H1229" s="4" t="str">
        <f t="shared" si="79"/>
        <v>-</v>
      </c>
    </row>
    <row r="1230" spans="1:8" x14ac:dyDescent="0.2">
      <c r="A1230" s="15" t="s">
        <v>328</v>
      </c>
      <c r="B1230" s="6" t="s">
        <v>7992</v>
      </c>
      <c r="C1230" s="6" t="s">
        <v>7916</v>
      </c>
      <c r="D1230" s="7">
        <v>389</v>
      </c>
      <c r="E1230" s="16">
        <f t="shared" si="76"/>
        <v>6.5284923292816459E-6</v>
      </c>
      <c r="F1230" s="4" t="str">
        <f t="shared" si="77"/>
        <v>-</v>
      </c>
      <c r="G1230" s="4" t="str">
        <f t="shared" si="78"/>
        <v>CALABRIA</v>
      </c>
      <c r="H1230" s="4" t="str">
        <f t="shared" si="79"/>
        <v>-</v>
      </c>
    </row>
    <row r="1231" spans="1:8" x14ac:dyDescent="0.2">
      <c r="A1231" s="15" t="s">
        <v>1566</v>
      </c>
      <c r="B1231" s="6" t="s">
        <v>7920</v>
      </c>
      <c r="C1231" s="6" t="s">
        <v>7901</v>
      </c>
      <c r="D1231" s="7">
        <v>5566</v>
      </c>
      <c r="E1231" s="16">
        <f t="shared" si="76"/>
        <v>9.3412823405608324E-5</v>
      </c>
      <c r="F1231" s="4" t="str">
        <f t="shared" si="77"/>
        <v>-</v>
      </c>
      <c r="G1231" s="4" t="str">
        <f t="shared" si="78"/>
        <v>PIEMONTE</v>
      </c>
      <c r="H1231" s="4" t="str">
        <f t="shared" si="79"/>
        <v>-</v>
      </c>
    </row>
    <row r="1232" spans="1:8" x14ac:dyDescent="0.2">
      <c r="A1232" s="15" t="s">
        <v>1567</v>
      </c>
      <c r="B1232" s="6" t="s">
        <v>7920</v>
      </c>
      <c r="C1232" s="6" t="s">
        <v>7902</v>
      </c>
      <c r="D1232" s="7">
        <v>12438</v>
      </c>
      <c r="E1232" s="16">
        <f t="shared" si="76"/>
        <v>2.0874392697070723E-4</v>
      </c>
      <c r="F1232" s="4" t="str">
        <f t="shared" si="77"/>
        <v>-</v>
      </c>
      <c r="G1232" s="4" t="str">
        <f t="shared" si="78"/>
        <v>LOMBARDIA</v>
      </c>
      <c r="H1232" s="4" t="str">
        <f t="shared" si="79"/>
        <v>-</v>
      </c>
    </row>
    <row r="1233" spans="1:8" x14ac:dyDescent="0.2">
      <c r="A1233" s="15" t="s">
        <v>1568</v>
      </c>
      <c r="B1233" s="6" t="s">
        <v>7920</v>
      </c>
      <c r="C1233" s="6" t="s">
        <v>7901</v>
      </c>
      <c r="D1233" s="7">
        <v>10569</v>
      </c>
      <c r="E1233" s="16">
        <f t="shared" si="76"/>
        <v>1.7737695482822035E-4</v>
      </c>
      <c r="F1233" s="4" t="str">
        <f t="shared" si="77"/>
        <v>-</v>
      </c>
      <c r="G1233" s="4" t="str">
        <f t="shared" si="78"/>
        <v>PIEMONTE</v>
      </c>
      <c r="H1233" s="4" t="str">
        <f t="shared" si="79"/>
        <v>-</v>
      </c>
    </row>
    <row r="1234" spans="1:8" x14ac:dyDescent="0.2">
      <c r="A1234" s="15" t="s">
        <v>1569</v>
      </c>
      <c r="B1234" s="6" t="s">
        <v>7987</v>
      </c>
      <c r="C1234" s="6" t="s">
        <v>7911</v>
      </c>
      <c r="D1234" s="7">
        <v>3149</v>
      </c>
      <c r="E1234" s="16">
        <f t="shared" si="76"/>
        <v>5.2848900629583294E-5</v>
      </c>
      <c r="F1234" s="4" t="str">
        <f t="shared" si="77"/>
        <v>-</v>
      </c>
      <c r="G1234" s="4" t="str">
        <f t="shared" si="78"/>
        <v>LAZIO</v>
      </c>
      <c r="H1234" s="4" t="str">
        <f t="shared" si="79"/>
        <v>-</v>
      </c>
    </row>
    <row r="1235" spans="1:8" x14ac:dyDescent="0.2">
      <c r="A1235" s="15" t="s">
        <v>1570</v>
      </c>
      <c r="B1235" s="6" t="s">
        <v>7956</v>
      </c>
      <c r="C1235" s="6" t="s">
        <v>7905</v>
      </c>
      <c r="D1235" s="7">
        <v>6504</v>
      </c>
      <c r="E1235" s="16">
        <f t="shared" si="76"/>
        <v>1.0915504912505867E-4</v>
      </c>
      <c r="F1235" s="4" t="str">
        <f t="shared" si="77"/>
        <v>-</v>
      </c>
      <c r="G1235" s="4" t="str">
        <f t="shared" si="78"/>
        <v>FRIULI-VENEZIA GIULIA</v>
      </c>
      <c r="H1235" s="4" t="str">
        <f t="shared" si="79"/>
        <v>-</v>
      </c>
    </row>
    <row r="1236" spans="1:8" x14ac:dyDescent="0.2">
      <c r="A1236" s="15" t="s">
        <v>7947</v>
      </c>
      <c r="B1236" s="6" t="s">
        <v>7920</v>
      </c>
      <c r="C1236" s="6" t="s">
        <v>7902</v>
      </c>
      <c r="D1236" s="7">
        <v>112</v>
      </c>
      <c r="E1236" s="16">
        <f t="shared" si="76"/>
        <v>1.8796687426209367E-6</v>
      </c>
      <c r="F1236" s="4" t="str">
        <f t="shared" si="77"/>
        <v>-</v>
      </c>
      <c r="G1236" s="4" t="str">
        <f t="shared" si="78"/>
        <v>LOMBARDIA</v>
      </c>
      <c r="H1236" s="4" t="str">
        <f t="shared" si="79"/>
        <v>-</v>
      </c>
    </row>
    <row r="1237" spans="1:8" x14ac:dyDescent="0.2">
      <c r="A1237" s="15" t="s">
        <v>1571</v>
      </c>
      <c r="B1237" s="6" t="s">
        <v>7994</v>
      </c>
      <c r="C1237" s="6" t="s">
        <v>7917</v>
      </c>
      <c r="D1237" s="7">
        <v>34863</v>
      </c>
      <c r="E1237" s="16">
        <f t="shared" si="76"/>
        <v>5.8509724441065819E-4</v>
      </c>
      <c r="F1237" s="4" t="str">
        <f t="shared" si="77"/>
        <v>-</v>
      </c>
      <c r="G1237" s="4" t="str">
        <f t="shared" si="78"/>
        <v>SICILIA</v>
      </c>
      <c r="H1237" s="4" t="str">
        <f t="shared" si="79"/>
        <v>-</v>
      </c>
    </row>
    <row r="1238" spans="1:8" x14ac:dyDescent="0.2">
      <c r="A1238" s="15" t="s">
        <v>1572</v>
      </c>
      <c r="B1238" s="6" t="s">
        <v>7994</v>
      </c>
      <c r="C1238" s="6" t="s">
        <v>7917</v>
      </c>
      <c r="D1238" s="7">
        <v>7186</v>
      </c>
      <c r="E1238" s="16">
        <f t="shared" si="76"/>
        <v>1.2060088914708974E-4</v>
      </c>
      <c r="F1238" s="4" t="str">
        <f t="shared" si="77"/>
        <v>-</v>
      </c>
      <c r="G1238" s="4" t="str">
        <f t="shared" si="78"/>
        <v>SICILIA</v>
      </c>
      <c r="H1238" s="4" t="str">
        <f t="shared" si="79"/>
        <v>-</v>
      </c>
    </row>
    <row r="1239" spans="1:8" x14ac:dyDescent="0.2">
      <c r="A1239" s="15" t="s">
        <v>1573</v>
      </c>
      <c r="B1239" s="6" t="s">
        <v>7987</v>
      </c>
      <c r="C1239" s="6" t="s">
        <v>7911</v>
      </c>
      <c r="D1239" s="7">
        <v>5270</v>
      </c>
      <c r="E1239" s="16">
        <f t="shared" si="76"/>
        <v>8.8445127442967283E-5</v>
      </c>
      <c r="F1239" s="4" t="str">
        <f t="shared" si="77"/>
        <v>-</v>
      </c>
      <c r="G1239" s="4" t="str">
        <f t="shared" si="78"/>
        <v>LAZIO</v>
      </c>
      <c r="H1239" s="4" t="str">
        <f t="shared" si="79"/>
        <v>-</v>
      </c>
    </row>
    <row r="1240" spans="1:8" x14ac:dyDescent="0.2">
      <c r="A1240" s="15" t="s">
        <v>1574</v>
      </c>
      <c r="B1240" s="6" t="s">
        <v>7920</v>
      </c>
      <c r="C1240" s="6" t="s">
        <v>7901</v>
      </c>
      <c r="D1240" s="7">
        <v>294</v>
      </c>
      <c r="E1240" s="16">
        <f t="shared" si="76"/>
        <v>4.9341304493799584E-6</v>
      </c>
      <c r="F1240" s="4" t="str">
        <f t="shared" si="77"/>
        <v>-</v>
      </c>
      <c r="G1240" s="4" t="str">
        <f t="shared" si="78"/>
        <v>PIEMONTE</v>
      </c>
      <c r="H1240" s="4" t="str">
        <f t="shared" si="79"/>
        <v>-</v>
      </c>
    </row>
    <row r="1241" spans="1:8" x14ac:dyDescent="0.2">
      <c r="A1241" s="15" t="s">
        <v>1575</v>
      </c>
      <c r="B1241" s="6" t="s">
        <v>7992</v>
      </c>
      <c r="C1241" s="6" t="s">
        <v>7912</v>
      </c>
      <c r="D1241" s="7">
        <v>1023</v>
      </c>
      <c r="E1241" s="16">
        <f t="shared" si="76"/>
        <v>1.7168760033046592E-5</v>
      </c>
      <c r="F1241" s="4" t="str">
        <f t="shared" si="77"/>
        <v>-</v>
      </c>
      <c r="G1241" s="4" t="str">
        <f t="shared" si="78"/>
        <v>ABRUZZO</v>
      </c>
      <c r="H1241" s="4" t="str">
        <f t="shared" si="79"/>
        <v>-</v>
      </c>
    </row>
    <row r="1242" spans="1:8" x14ac:dyDescent="0.2">
      <c r="A1242" s="15" t="s">
        <v>27</v>
      </c>
      <c r="B1242" s="6" t="s">
        <v>7992</v>
      </c>
      <c r="C1242" s="6" t="s">
        <v>7916</v>
      </c>
      <c r="D1242" s="7">
        <v>785</v>
      </c>
      <c r="E1242" s="16">
        <f t="shared" si="76"/>
        <v>1.3174463954977101E-5</v>
      </c>
      <c r="F1242" s="4" t="str">
        <f t="shared" si="77"/>
        <v>-</v>
      </c>
      <c r="G1242" s="4" t="str">
        <f t="shared" si="78"/>
        <v>CALABRIA</v>
      </c>
      <c r="H1242" s="4" t="str">
        <f t="shared" si="79"/>
        <v>-</v>
      </c>
    </row>
    <row r="1243" spans="1:8" x14ac:dyDescent="0.2">
      <c r="A1243" s="15" t="s">
        <v>1576</v>
      </c>
      <c r="B1243" s="6" t="s">
        <v>7992</v>
      </c>
      <c r="C1243" s="6" t="s">
        <v>7913</v>
      </c>
      <c r="D1243" s="7">
        <v>1081</v>
      </c>
      <c r="E1243" s="16">
        <f t="shared" si="76"/>
        <v>1.8142159917618146E-5</v>
      </c>
      <c r="F1243" s="4" t="str">
        <f t="shared" si="77"/>
        <v>-</v>
      </c>
      <c r="G1243" s="4" t="str">
        <f t="shared" si="78"/>
        <v>CAMPANIA</v>
      </c>
      <c r="H1243" s="4" t="str">
        <f t="shared" si="79"/>
        <v>-</v>
      </c>
    </row>
    <row r="1244" spans="1:8" x14ac:dyDescent="0.2">
      <c r="A1244" s="15" t="s">
        <v>1577</v>
      </c>
      <c r="B1244" s="6" t="s">
        <v>7987</v>
      </c>
      <c r="C1244" s="6" t="s">
        <v>7909</v>
      </c>
      <c r="D1244" s="7">
        <v>4308</v>
      </c>
      <c r="E1244" s="16">
        <f t="shared" si="76"/>
        <v>7.2300115564383877E-5</v>
      </c>
      <c r="F1244" s="4" t="str">
        <f t="shared" si="77"/>
        <v>-</v>
      </c>
      <c r="G1244" s="4" t="str">
        <f t="shared" si="78"/>
        <v>UMBRIA</v>
      </c>
      <c r="H1244" s="4" t="str">
        <f t="shared" si="79"/>
        <v>-</v>
      </c>
    </row>
    <row r="1245" spans="1:8" x14ac:dyDescent="0.2">
      <c r="A1245" s="15" t="s">
        <v>1578</v>
      </c>
      <c r="B1245" s="6" t="s">
        <v>7920</v>
      </c>
      <c r="C1245" s="6" t="s">
        <v>7901</v>
      </c>
      <c r="D1245" s="7">
        <v>973</v>
      </c>
      <c r="E1245" s="16">
        <f t="shared" si="76"/>
        <v>1.6329622201519388E-5</v>
      </c>
      <c r="F1245" s="4" t="str">
        <f t="shared" si="77"/>
        <v>-</v>
      </c>
      <c r="G1245" s="4" t="str">
        <f t="shared" si="78"/>
        <v>PIEMONTE</v>
      </c>
      <c r="H1245" s="4" t="str">
        <f t="shared" si="79"/>
        <v>-</v>
      </c>
    </row>
    <row r="1246" spans="1:8" x14ac:dyDescent="0.2">
      <c r="A1246" s="15" t="s">
        <v>1579</v>
      </c>
      <c r="B1246" s="6" t="s">
        <v>7920</v>
      </c>
      <c r="C1246" s="6" t="s">
        <v>7902</v>
      </c>
      <c r="D1246" s="7">
        <v>1423</v>
      </c>
      <c r="E1246" s="16">
        <f t="shared" si="76"/>
        <v>2.3881862685264222E-5</v>
      </c>
      <c r="F1246" s="4" t="str">
        <f t="shared" si="77"/>
        <v>-</v>
      </c>
      <c r="G1246" s="4" t="str">
        <f t="shared" si="78"/>
        <v>LOMBARDIA</v>
      </c>
      <c r="H1246" s="4" t="str">
        <f t="shared" si="79"/>
        <v>-</v>
      </c>
    </row>
    <row r="1247" spans="1:8" x14ac:dyDescent="0.2">
      <c r="A1247" s="15" t="s">
        <v>1580</v>
      </c>
      <c r="B1247" s="6" t="s">
        <v>7920</v>
      </c>
      <c r="C1247" s="6" t="s">
        <v>7902</v>
      </c>
      <c r="D1247" s="7">
        <v>4511</v>
      </c>
      <c r="E1247" s="16">
        <f t="shared" si="76"/>
        <v>7.5707015160384326E-5</v>
      </c>
      <c r="F1247" s="4" t="str">
        <f t="shared" si="77"/>
        <v>-</v>
      </c>
      <c r="G1247" s="4" t="str">
        <f t="shared" si="78"/>
        <v>LOMBARDIA</v>
      </c>
      <c r="H1247" s="4" t="str">
        <f t="shared" si="79"/>
        <v>-</v>
      </c>
    </row>
    <row r="1248" spans="1:8" x14ac:dyDescent="0.2">
      <c r="A1248" s="15" t="s">
        <v>1581</v>
      </c>
      <c r="B1248" s="6" t="s">
        <v>7920</v>
      </c>
      <c r="C1248" s="6" t="s">
        <v>7901</v>
      </c>
      <c r="D1248" s="7">
        <v>4992</v>
      </c>
      <c r="E1248" s="16">
        <f t="shared" si="76"/>
        <v>8.3779521099676036E-5</v>
      </c>
      <c r="F1248" s="4" t="str">
        <f t="shared" si="77"/>
        <v>-</v>
      </c>
      <c r="G1248" s="4" t="str">
        <f t="shared" si="78"/>
        <v>PIEMONTE</v>
      </c>
      <c r="H1248" s="4" t="str">
        <f t="shared" si="79"/>
        <v>-</v>
      </c>
    </row>
    <row r="1249" spans="1:8" x14ac:dyDescent="0.2">
      <c r="A1249" s="15" t="s">
        <v>1582</v>
      </c>
      <c r="B1249" s="6" t="s">
        <v>7992</v>
      </c>
      <c r="C1249" s="6" t="s">
        <v>7914</v>
      </c>
      <c r="D1249" s="7">
        <v>1754</v>
      </c>
      <c r="E1249" s="16">
        <f t="shared" si="76"/>
        <v>2.9436955129974312E-5</v>
      </c>
      <c r="F1249" s="4" t="str">
        <f t="shared" si="77"/>
        <v>-</v>
      </c>
      <c r="G1249" s="4" t="str">
        <f t="shared" si="78"/>
        <v>PUGLIA</v>
      </c>
      <c r="H1249" s="4" t="str">
        <f t="shared" si="79"/>
        <v>-</v>
      </c>
    </row>
    <row r="1250" spans="1:8" x14ac:dyDescent="0.2">
      <c r="A1250" s="15" t="s">
        <v>329</v>
      </c>
      <c r="B1250" s="6" t="s">
        <v>7992</v>
      </c>
      <c r="C1250" s="6" t="s">
        <v>7916</v>
      </c>
      <c r="D1250" s="7">
        <v>801</v>
      </c>
      <c r="E1250" s="16">
        <f t="shared" si="76"/>
        <v>1.3442988061065806E-5</v>
      </c>
      <c r="F1250" s="4" t="str">
        <f t="shared" si="77"/>
        <v>-</v>
      </c>
      <c r="G1250" s="4" t="str">
        <f t="shared" si="78"/>
        <v>CALABRIA</v>
      </c>
      <c r="H1250" s="4" t="str">
        <f t="shared" si="79"/>
        <v>-</v>
      </c>
    </row>
    <row r="1251" spans="1:8" x14ac:dyDescent="0.2">
      <c r="A1251" s="15" t="s">
        <v>1583</v>
      </c>
      <c r="B1251" s="6" t="s">
        <v>7920</v>
      </c>
      <c r="C1251" s="6" t="s">
        <v>7902</v>
      </c>
      <c r="D1251" s="7">
        <v>4207</v>
      </c>
      <c r="E1251" s="16">
        <f t="shared" si="76"/>
        <v>7.0605057144698931E-5</v>
      </c>
      <c r="F1251" s="4" t="str">
        <f t="shared" si="77"/>
        <v>-</v>
      </c>
      <c r="G1251" s="4" t="str">
        <f t="shared" si="78"/>
        <v>LOMBARDIA</v>
      </c>
      <c r="H1251" s="4" t="str">
        <f t="shared" si="79"/>
        <v>-</v>
      </c>
    </row>
    <row r="1252" spans="1:8" x14ac:dyDescent="0.2">
      <c r="A1252" s="15" t="s">
        <v>1584</v>
      </c>
      <c r="B1252" s="6" t="s">
        <v>7992</v>
      </c>
      <c r="C1252" s="6" t="s">
        <v>7914</v>
      </c>
      <c r="D1252" s="7">
        <v>30422</v>
      </c>
      <c r="E1252" s="16">
        <f t="shared" si="76"/>
        <v>5.1056502221441188E-4</v>
      </c>
      <c r="F1252" s="4" t="str">
        <f t="shared" si="77"/>
        <v>-</v>
      </c>
      <c r="G1252" s="4" t="str">
        <f t="shared" si="78"/>
        <v>PUGLIA</v>
      </c>
      <c r="H1252" s="4" t="str">
        <f t="shared" si="79"/>
        <v>-</v>
      </c>
    </row>
    <row r="1253" spans="1:8" x14ac:dyDescent="0.2">
      <c r="A1253" s="15" t="s">
        <v>1585</v>
      </c>
      <c r="B1253" s="6" t="s">
        <v>7992</v>
      </c>
      <c r="C1253" s="6" t="s">
        <v>7912</v>
      </c>
      <c r="D1253" s="7">
        <v>1441</v>
      </c>
      <c r="E1253" s="16">
        <f t="shared" si="76"/>
        <v>2.4183952304614013E-5</v>
      </c>
      <c r="F1253" s="4" t="str">
        <f t="shared" si="77"/>
        <v>-</v>
      </c>
      <c r="G1253" s="4" t="str">
        <f t="shared" si="78"/>
        <v>ABRUZZO</v>
      </c>
      <c r="H1253" s="4" t="str">
        <f t="shared" si="79"/>
        <v>-</v>
      </c>
    </row>
    <row r="1254" spans="1:8" x14ac:dyDescent="0.2">
      <c r="A1254" s="15" t="s">
        <v>1586</v>
      </c>
      <c r="B1254" s="6" t="s">
        <v>7920</v>
      </c>
      <c r="C1254" s="6" t="s">
        <v>7901</v>
      </c>
      <c r="D1254" s="7">
        <v>82</v>
      </c>
      <c r="E1254" s="16">
        <f t="shared" si="76"/>
        <v>1.3761860437046142E-6</v>
      </c>
      <c r="F1254" s="4" t="str">
        <f t="shared" si="77"/>
        <v>-</v>
      </c>
      <c r="G1254" s="4" t="str">
        <f t="shared" si="78"/>
        <v>PIEMONTE</v>
      </c>
      <c r="H1254" s="4" t="str">
        <f t="shared" si="79"/>
        <v>-</v>
      </c>
    </row>
    <row r="1255" spans="1:8" x14ac:dyDescent="0.2">
      <c r="A1255" s="15" t="s">
        <v>1587</v>
      </c>
      <c r="B1255" s="6" t="s">
        <v>7956</v>
      </c>
      <c r="C1255" s="6" t="s">
        <v>7907</v>
      </c>
      <c r="D1255" s="7">
        <v>3785</v>
      </c>
      <c r="E1255" s="16">
        <f t="shared" si="76"/>
        <v>6.3522733846609327E-5</v>
      </c>
      <c r="F1255" s="4" t="str">
        <f t="shared" si="77"/>
        <v>-</v>
      </c>
      <c r="G1255" s="4" t="str">
        <f t="shared" si="78"/>
        <v>EMILIA-ROMAGNA</v>
      </c>
      <c r="H1255" s="4" t="str">
        <f t="shared" si="79"/>
        <v>-</v>
      </c>
    </row>
    <row r="1256" spans="1:8" x14ac:dyDescent="0.2">
      <c r="A1256" s="15" t="s">
        <v>1588</v>
      </c>
      <c r="B1256" s="6" t="s">
        <v>7992</v>
      </c>
      <c r="C1256" s="6" t="s">
        <v>7912</v>
      </c>
      <c r="D1256" s="7">
        <v>282</v>
      </c>
      <c r="E1256" s="16">
        <f t="shared" si="76"/>
        <v>4.7327373698134294E-6</v>
      </c>
      <c r="F1256" s="4" t="str">
        <f t="shared" si="77"/>
        <v>-</v>
      </c>
      <c r="G1256" s="4" t="str">
        <f t="shared" si="78"/>
        <v>ABRUZZO</v>
      </c>
      <c r="H1256" s="4" t="str">
        <f t="shared" si="79"/>
        <v>-</v>
      </c>
    </row>
    <row r="1257" spans="1:8" x14ac:dyDescent="0.2">
      <c r="A1257" s="15" t="s">
        <v>1589</v>
      </c>
      <c r="B1257" s="6" t="s">
        <v>7987</v>
      </c>
      <c r="C1257" s="6" t="s">
        <v>7908</v>
      </c>
      <c r="D1257" s="7">
        <v>3102</v>
      </c>
      <c r="E1257" s="16">
        <f t="shared" si="76"/>
        <v>5.2060111067947726E-5</v>
      </c>
      <c r="F1257" s="4" t="str">
        <f t="shared" si="77"/>
        <v>-</v>
      </c>
      <c r="G1257" s="4" t="str">
        <f t="shared" si="78"/>
        <v>TOSCANA</v>
      </c>
      <c r="H1257" s="4" t="str">
        <f t="shared" si="79"/>
        <v>-</v>
      </c>
    </row>
    <row r="1258" spans="1:8" x14ac:dyDescent="0.2">
      <c r="A1258" s="15" t="s">
        <v>1590</v>
      </c>
      <c r="B1258" s="6" t="s">
        <v>7987</v>
      </c>
      <c r="C1258" s="6" t="s">
        <v>7911</v>
      </c>
      <c r="D1258" s="7">
        <v>2726</v>
      </c>
      <c r="E1258" s="16">
        <f t="shared" si="76"/>
        <v>4.5749794574863152E-5</v>
      </c>
      <c r="F1258" s="4" t="str">
        <f t="shared" si="77"/>
        <v>-</v>
      </c>
      <c r="G1258" s="4" t="str">
        <f t="shared" si="78"/>
        <v>LAZIO</v>
      </c>
      <c r="H1258" s="4" t="str">
        <f t="shared" si="79"/>
        <v>-</v>
      </c>
    </row>
    <row r="1259" spans="1:8" x14ac:dyDescent="0.2">
      <c r="A1259" s="15" t="s">
        <v>1591</v>
      </c>
      <c r="B1259" s="6" t="s">
        <v>7920</v>
      </c>
      <c r="C1259" s="6" t="s">
        <v>7901</v>
      </c>
      <c r="D1259" s="7">
        <v>2527</v>
      </c>
      <c r="E1259" s="16">
        <f t="shared" si="76"/>
        <v>4.241002600538488E-5</v>
      </c>
      <c r="F1259" s="4" t="str">
        <f t="shared" si="77"/>
        <v>-</v>
      </c>
      <c r="G1259" s="4" t="str">
        <f t="shared" si="78"/>
        <v>PIEMONTE</v>
      </c>
      <c r="H1259" s="4" t="str">
        <f t="shared" si="79"/>
        <v>-</v>
      </c>
    </row>
    <row r="1260" spans="1:8" x14ac:dyDescent="0.2">
      <c r="A1260" s="15" t="s">
        <v>1592</v>
      </c>
      <c r="B1260" s="6" t="s">
        <v>7987</v>
      </c>
      <c r="C1260" s="6" t="s">
        <v>7911</v>
      </c>
      <c r="D1260" s="7">
        <v>1736</v>
      </c>
      <c r="E1260" s="16">
        <f t="shared" si="76"/>
        <v>2.9134865510624517E-5</v>
      </c>
      <c r="F1260" s="4" t="str">
        <f t="shared" si="77"/>
        <v>-</v>
      </c>
      <c r="G1260" s="4" t="str">
        <f t="shared" si="78"/>
        <v>LAZIO</v>
      </c>
      <c r="H1260" s="4" t="str">
        <f t="shared" si="79"/>
        <v>-</v>
      </c>
    </row>
    <row r="1261" spans="1:8" x14ac:dyDescent="0.2">
      <c r="A1261" s="15" t="s">
        <v>1593</v>
      </c>
      <c r="B1261" s="6" t="s">
        <v>7920</v>
      </c>
      <c r="C1261" s="6" t="s">
        <v>7901</v>
      </c>
      <c r="D1261" s="7">
        <v>549</v>
      </c>
      <c r="E1261" s="16">
        <f t="shared" si="76"/>
        <v>9.2137333901686982E-6</v>
      </c>
      <c r="F1261" s="4" t="str">
        <f t="shared" si="77"/>
        <v>-</v>
      </c>
      <c r="G1261" s="4" t="str">
        <f t="shared" si="78"/>
        <v>PIEMONTE</v>
      </c>
      <c r="H1261" s="4" t="str">
        <f t="shared" si="79"/>
        <v>-</v>
      </c>
    </row>
    <row r="1262" spans="1:8" x14ac:dyDescent="0.2">
      <c r="A1262" s="15" t="s">
        <v>1594</v>
      </c>
      <c r="B1262" s="6" t="s">
        <v>7992</v>
      </c>
      <c r="C1262" s="6" t="s">
        <v>4248</v>
      </c>
      <c r="D1262" s="7">
        <v>729</v>
      </c>
      <c r="E1262" s="16">
        <f t="shared" si="76"/>
        <v>1.2234629583666632E-5</v>
      </c>
      <c r="F1262" s="4" t="str">
        <f t="shared" si="77"/>
        <v>-</v>
      </c>
      <c r="G1262" s="4" t="str">
        <f t="shared" si="78"/>
        <v>MOLISE</v>
      </c>
      <c r="H1262" s="4" t="str">
        <f t="shared" si="79"/>
        <v>-</v>
      </c>
    </row>
    <row r="1263" spans="1:8" x14ac:dyDescent="0.2">
      <c r="A1263" s="15" t="s">
        <v>1595</v>
      </c>
      <c r="B1263" s="6" t="s">
        <v>7920</v>
      </c>
      <c r="C1263" s="6" t="s">
        <v>7901</v>
      </c>
      <c r="D1263" s="7">
        <v>1023</v>
      </c>
      <c r="E1263" s="16">
        <f t="shared" si="76"/>
        <v>1.7168760033046592E-5</v>
      </c>
      <c r="F1263" s="4" t="str">
        <f t="shared" si="77"/>
        <v>-</v>
      </c>
      <c r="G1263" s="4" t="str">
        <f t="shared" si="78"/>
        <v>PIEMONTE</v>
      </c>
      <c r="H1263" s="4" t="str">
        <f t="shared" si="79"/>
        <v>-</v>
      </c>
    </row>
    <row r="1264" spans="1:8" x14ac:dyDescent="0.2">
      <c r="A1264" s="15" t="s">
        <v>1596</v>
      </c>
      <c r="B1264" s="6" t="s">
        <v>7920</v>
      </c>
      <c r="C1264" s="6" t="s">
        <v>7902</v>
      </c>
      <c r="D1264" s="7">
        <v>4569</v>
      </c>
      <c r="E1264" s="16">
        <f t="shared" si="76"/>
        <v>7.6680415044955887E-5</v>
      </c>
      <c r="F1264" s="4" t="str">
        <f t="shared" si="77"/>
        <v>-</v>
      </c>
      <c r="G1264" s="4" t="str">
        <f t="shared" si="78"/>
        <v>LOMBARDIA</v>
      </c>
      <c r="H1264" s="4" t="str">
        <f t="shared" si="79"/>
        <v>-</v>
      </c>
    </row>
    <row r="1265" spans="1:8" x14ac:dyDescent="0.2">
      <c r="A1265" s="15" t="s">
        <v>1597</v>
      </c>
      <c r="B1265" s="6" t="s">
        <v>7987</v>
      </c>
      <c r="C1265" s="6" t="s">
        <v>7911</v>
      </c>
      <c r="D1265" s="7">
        <v>359</v>
      </c>
      <c r="E1265" s="16">
        <f t="shared" si="76"/>
        <v>6.0250096303653239E-6</v>
      </c>
      <c r="F1265" s="4" t="str">
        <f t="shared" si="77"/>
        <v>-</v>
      </c>
      <c r="G1265" s="4" t="str">
        <f t="shared" si="78"/>
        <v>LAZIO</v>
      </c>
      <c r="H1265" s="4" t="str">
        <f t="shared" si="79"/>
        <v>-</v>
      </c>
    </row>
    <row r="1266" spans="1:8" x14ac:dyDescent="0.2">
      <c r="A1266" s="15" t="s">
        <v>1598</v>
      </c>
      <c r="B1266" s="6" t="s">
        <v>7987</v>
      </c>
      <c r="C1266" s="6" t="s">
        <v>7910</v>
      </c>
      <c r="D1266" s="7">
        <v>2356</v>
      </c>
      <c r="E1266" s="16">
        <f t="shared" si="76"/>
        <v>3.9540174621561844E-5</v>
      </c>
      <c r="F1266" s="4" t="str">
        <f t="shared" si="77"/>
        <v>-</v>
      </c>
      <c r="G1266" s="4" t="str">
        <f t="shared" si="78"/>
        <v>MARCHE</v>
      </c>
      <c r="H1266" s="4" t="str">
        <f t="shared" si="79"/>
        <v>-</v>
      </c>
    </row>
    <row r="1267" spans="1:8" x14ac:dyDescent="0.2">
      <c r="A1267" s="15" t="s">
        <v>1599</v>
      </c>
      <c r="B1267" s="6" t="s">
        <v>7920</v>
      </c>
      <c r="C1267" s="6" t="s">
        <v>7901</v>
      </c>
      <c r="D1267" s="7">
        <v>554</v>
      </c>
      <c r="E1267" s="16">
        <f t="shared" si="76"/>
        <v>9.297647173321419E-6</v>
      </c>
      <c r="F1267" s="4" t="str">
        <f t="shared" si="77"/>
        <v>-</v>
      </c>
      <c r="G1267" s="4" t="str">
        <f t="shared" si="78"/>
        <v>PIEMONTE</v>
      </c>
      <c r="H1267" s="4" t="str">
        <f t="shared" si="79"/>
        <v>-</v>
      </c>
    </row>
    <row r="1268" spans="1:8" x14ac:dyDescent="0.2">
      <c r="A1268" s="15" t="s">
        <v>1600</v>
      </c>
      <c r="B1268" s="6" t="s">
        <v>7920</v>
      </c>
      <c r="C1268" s="6" t="s">
        <v>7902</v>
      </c>
      <c r="D1268" s="7">
        <v>38717</v>
      </c>
      <c r="E1268" s="16">
        <f t="shared" si="76"/>
        <v>6.4977798846477502E-4</v>
      </c>
      <c r="F1268" s="4" t="str">
        <f t="shared" si="77"/>
        <v>-</v>
      </c>
      <c r="G1268" s="4" t="str">
        <f t="shared" si="78"/>
        <v>LOMBARDIA</v>
      </c>
      <c r="H1268" s="4" t="str">
        <f t="shared" si="79"/>
        <v>-</v>
      </c>
    </row>
    <row r="1269" spans="1:8" x14ac:dyDescent="0.2">
      <c r="A1269" s="15" t="s">
        <v>1601</v>
      </c>
      <c r="B1269" s="6" t="s">
        <v>7992</v>
      </c>
      <c r="C1269" s="6" t="s">
        <v>7912</v>
      </c>
      <c r="D1269" s="7">
        <v>1955</v>
      </c>
      <c r="E1269" s="16">
        <f t="shared" si="76"/>
        <v>3.2810289212713673E-5</v>
      </c>
      <c r="F1269" s="4" t="str">
        <f t="shared" si="77"/>
        <v>-</v>
      </c>
      <c r="G1269" s="4" t="str">
        <f t="shared" si="78"/>
        <v>ABRUZZO</v>
      </c>
      <c r="H1269" s="4" t="str">
        <f t="shared" si="79"/>
        <v>-</v>
      </c>
    </row>
    <row r="1270" spans="1:8" x14ac:dyDescent="0.2">
      <c r="A1270" s="15" t="s">
        <v>1602</v>
      </c>
      <c r="B1270" s="6" t="s">
        <v>7920</v>
      </c>
      <c r="C1270" s="6" t="s">
        <v>7902</v>
      </c>
      <c r="D1270" s="7">
        <v>5109</v>
      </c>
      <c r="E1270" s="16">
        <f t="shared" si="76"/>
        <v>8.5743103625449688E-5</v>
      </c>
      <c r="F1270" s="4" t="str">
        <f t="shared" si="77"/>
        <v>-</v>
      </c>
      <c r="G1270" s="4" t="str">
        <f t="shared" si="78"/>
        <v>LOMBARDIA</v>
      </c>
      <c r="H1270" s="4" t="str">
        <f t="shared" si="79"/>
        <v>-</v>
      </c>
    </row>
    <row r="1271" spans="1:8" x14ac:dyDescent="0.2">
      <c r="A1271" s="15" t="s">
        <v>1603</v>
      </c>
      <c r="B1271" s="6" t="s">
        <v>7956</v>
      </c>
      <c r="C1271" s="6" t="s">
        <v>7904</v>
      </c>
      <c r="D1271" s="7">
        <v>11793</v>
      </c>
      <c r="E1271" s="16">
        <f t="shared" si="76"/>
        <v>1.9791904894400631E-4</v>
      </c>
      <c r="F1271" s="4" t="str">
        <f t="shared" si="77"/>
        <v>-</v>
      </c>
      <c r="G1271" s="4" t="str">
        <f t="shared" si="78"/>
        <v>VENETO</v>
      </c>
      <c r="H1271" s="4" t="str">
        <f t="shared" si="79"/>
        <v>-</v>
      </c>
    </row>
    <row r="1272" spans="1:8" x14ac:dyDescent="0.2">
      <c r="A1272" s="15" t="s">
        <v>1604</v>
      </c>
      <c r="B1272" s="6" t="s">
        <v>7956</v>
      </c>
      <c r="C1272" s="6" t="s">
        <v>7907</v>
      </c>
      <c r="D1272" s="7">
        <v>4830</v>
      </c>
      <c r="E1272" s="16">
        <f t="shared" si="76"/>
        <v>8.1060714525527897E-5</v>
      </c>
      <c r="F1272" s="4" t="str">
        <f t="shared" si="77"/>
        <v>-</v>
      </c>
      <c r="G1272" s="4" t="str">
        <f t="shared" si="78"/>
        <v>EMILIA-ROMAGNA</v>
      </c>
      <c r="H1272" s="4" t="str">
        <f t="shared" si="79"/>
        <v>-</v>
      </c>
    </row>
    <row r="1273" spans="1:8" x14ac:dyDescent="0.2">
      <c r="A1273" s="15" t="s">
        <v>1605</v>
      </c>
      <c r="B1273" s="6" t="s">
        <v>7992</v>
      </c>
      <c r="C1273" s="6" t="s">
        <v>7913</v>
      </c>
      <c r="D1273" s="7">
        <v>22016</v>
      </c>
      <c r="E1273" s="16">
        <f t="shared" si="76"/>
        <v>3.694891699780584E-4</v>
      </c>
      <c r="F1273" s="4" t="str">
        <f t="shared" si="77"/>
        <v>-</v>
      </c>
      <c r="G1273" s="4" t="str">
        <f t="shared" si="78"/>
        <v>CAMPANIA</v>
      </c>
      <c r="H1273" s="4" t="str">
        <f t="shared" si="79"/>
        <v>-</v>
      </c>
    </row>
    <row r="1274" spans="1:8" x14ac:dyDescent="0.2">
      <c r="A1274" s="15" t="s">
        <v>1606</v>
      </c>
      <c r="B1274" s="6" t="s">
        <v>7994</v>
      </c>
      <c r="C1274" s="6" t="s">
        <v>7917</v>
      </c>
      <c r="D1274" s="7">
        <v>11030</v>
      </c>
      <c r="E1274" s="16">
        <f t="shared" si="76"/>
        <v>1.8511380563490117E-4</v>
      </c>
      <c r="F1274" s="4" t="str">
        <f t="shared" si="77"/>
        <v>-</v>
      </c>
      <c r="G1274" s="4" t="str">
        <f t="shared" si="78"/>
        <v>SICILIA</v>
      </c>
      <c r="H1274" s="4" t="str">
        <f t="shared" si="79"/>
        <v>-</v>
      </c>
    </row>
    <row r="1275" spans="1:8" x14ac:dyDescent="0.2">
      <c r="A1275" s="15" t="s">
        <v>1607</v>
      </c>
      <c r="B1275" s="6" t="s">
        <v>7987</v>
      </c>
      <c r="C1275" s="6" t="s">
        <v>7908</v>
      </c>
      <c r="D1275" s="7">
        <v>4066</v>
      </c>
      <c r="E1275" s="16">
        <f t="shared" si="76"/>
        <v>6.823868845979222E-5</v>
      </c>
      <c r="F1275" s="4" t="str">
        <f t="shared" si="77"/>
        <v>-</v>
      </c>
      <c r="G1275" s="4" t="str">
        <f t="shared" si="78"/>
        <v>TOSCANA</v>
      </c>
      <c r="H1275" s="4" t="str">
        <f t="shared" si="79"/>
        <v>-</v>
      </c>
    </row>
    <row r="1276" spans="1:8" x14ac:dyDescent="0.2">
      <c r="A1276" s="15" t="s">
        <v>1608</v>
      </c>
      <c r="B1276" s="6" t="s">
        <v>7987</v>
      </c>
      <c r="C1276" s="6" t="s">
        <v>7908</v>
      </c>
      <c r="D1276" s="7">
        <v>6213</v>
      </c>
      <c r="E1276" s="16">
        <f t="shared" si="76"/>
        <v>1.0427126694557035E-4</v>
      </c>
      <c r="F1276" s="4" t="str">
        <f t="shared" si="77"/>
        <v>-</v>
      </c>
      <c r="G1276" s="4" t="str">
        <f t="shared" si="78"/>
        <v>TOSCANA</v>
      </c>
      <c r="H1276" s="4" t="str">
        <f t="shared" si="79"/>
        <v>-</v>
      </c>
    </row>
    <row r="1277" spans="1:8" x14ac:dyDescent="0.2">
      <c r="A1277" s="15" t="s">
        <v>1609</v>
      </c>
      <c r="B1277" s="6" t="s">
        <v>7987</v>
      </c>
      <c r="C1277" s="6" t="s">
        <v>7908</v>
      </c>
      <c r="D1277" s="7">
        <v>44898</v>
      </c>
      <c r="E1277" s="16">
        <f t="shared" si="76"/>
        <v>7.5351220719816793E-4</v>
      </c>
      <c r="F1277" s="4" t="str">
        <f t="shared" si="77"/>
        <v>-</v>
      </c>
      <c r="G1277" s="4" t="str">
        <f t="shared" si="78"/>
        <v>TOSCANA</v>
      </c>
      <c r="H1277" s="4" t="str">
        <f t="shared" si="79"/>
        <v>-</v>
      </c>
    </row>
    <row r="1278" spans="1:8" x14ac:dyDescent="0.2">
      <c r="A1278" s="15" t="s">
        <v>1610</v>
      </c>
      <c r="B1278" s="6" t="s">
        <v>7987</v>
      </c>
      <c r="C1278" s="6" t="s">
        <v>7911</v>
      </c>
      <c r="D1278" s="7">
        <v>9488</v>
      </c>
      <c r="E1278" s="16">
        <f t="shared" si="76"/>
        <v>1.592347949106022E-4</v>
      </c>
      <c r="F1278" s="4" t="str">
        <f t="shared" si="77"/>
        <v>-</v>
      </c>
      <c r="G1278" s="4" t="str">
        <f t="shared" si="78"/>
        <v>LAZIO</v>
      </c>
      <c r="H1278" s="4" t="str">
        <f t="shared" si="79"/>
        <v>-</v>
      </c>
    </row>
    <row r="1279" spans="1:8" x14ac:dyDescent="0.2">
      <c r="A1279" s="15" t="s">
        <v>1611</v>
      </c>
      <c r="B1279" s="6" t="s">
        <v>7920</v>
      </c>
      <c r="C1279" s="6" t="s">
        <v>7902</v>
      </c>
      <c r="D1279" s="7">
        <v>2095</v>
      </c>
      <c r="E1279" s="16">
        <f t="shared" si="76"/>
        <v>3.515987514098984E-5</v>
      </c>
      <c r="F1279" s="4" t="str">
        <f t="shared" si="77"/>
        <v>-</v>
      </c>
      <c r="G1279" s="4" t="str">
        <f t="shared" si="78"/>
        <v>LOMBARDIA</v>
      </c>
      <c r="H1279" s="4" t="str">
        <f t="shared" si="79"/>
        <v>-</v>
      </c>
    </row>
    <row r="1280" spans="1:8" x14ac:dyDescent="0.2">
      <c r="A1280" s="15" t="s">
        <v>1612</v>
      </c>
      <c r="B1280" s="6" t="s">
        <v>7992</v>
      </c>
      <c r="C1280" s="6" t="s">
        <v>7912</v>
      </c>
      <c r="D1280" s="7">
        <v>895</v>
      </c>
      <c r="E1280" s="16">
        <f t="shared" si="76"/>
        <v>1.5020567184336949E-5</v>
      </c>
      <c r="F1280" s="4" t="str">
        <f t="shared" si="77"/>
        <v>-</v>
      </c>
      <c r="G1280" s="4" t="str">
        <f t="shared" si="78"/>
        <v>ABRUZZO</v>
      </c>
      <c r="H1280" s="4" t="str">
        <f t="shared" si="79"/>
        <v>-</v>
      </c>
    </row>
    <row r="1281" spans="1:8" x14ac:dyDescent="0.2">
      <c r="A1281" s="15" t="s">
        <v>1613</v>
      </c>
      <c r="B1281" s="6" t="s">
        <v>7920</v>
      </c>
      <c r="C1281" s="6" t="s">
        <v>7902</v>
      </c>
      <c r="D1281" s="7">
        <v>5525</v>
      </c>
      <c r="E1281" s="16">
        <f t="shared" si="76"/>
        <v>9.2724730383756028E-5</v>
      </c>
      <c r="F1281" s="4" t="str">
        <f t="shared" si="77"/>
        <v>-</v>
      </c>
      <c r="G1281" s="4" t="str">
        <f t="shared" si="78"/>
        <v>LOMBARDIA</v>
      </c>
      <c r="H1281" s="4" t="str">
        <f t="shared" si="79"/>
        <v>-</v>
      </c>
    </row>
    <row r="1282" spans="1:8" x14ac:dyDescent="0.2">
      <c r="A1282" s="15" t="s">
        <v>265</v>
      </c>
      <c r="B1282" s="6" t="s">
        <v>7992</v>
      </c>
      <c r="C1282" s="6" t="s">
        <v>7916</v>
      </c>
      <c r="D1282" s="7">
        <v>1097</v>
      </c>
      <c r="E1282" s="16">
        <f t="shared" si="76"/>
        <v>1.8410684023706852E-5</v>
      </c>
      <c r="F1282" s="4" t="str">
        <f t="shared" si="77"/>
        <v>-</v>
      </c>
      <c r="G1282" s="4" t="str">
        <f t="shared" si="78"/>
        <v>CALABRIA</v>
      </c>
      <c r="H1282" s="4" t="str">
        <f t="shared" si="79"/>
        <v>-</v>
      </c>
    </row>
    <row r="1283" spans="1:8" x14ac:dyDescent="0.2">
      <c r="A1283" s="15" t="s">
        <v>1614</v>
      </c>
      <c r="B1283" s="6" t="s">
        <v>7992</v>
      </c>
      <c r="C1283" s="6" t="s">
        <v>7912</v>
      </c>
      <c r="D1283" s="7">
        <v>5341</v>
      </c>
      <c r="E1283" s="16">
        <f t="shared" ref="E1283:E1346" si="80">IFERROR((D1283/$K$2),"DATO MANCANTE")</f>
        <v>8.9636703163735917E-5</v>
      </c>
      <c r="F1283" s="4" t="str">
        <f t="shared" ref="F1283:F1346" si="81">IF(D1283&gt;300000,"TROVATO","-")</f>
        <v>-</v>
      </c>
      <c r="G1283" s="4" t="str">
        <f t="shared" ref="G1283:G1346" si="82">IF(AND(D1283&gt;50000,D1283&lt;100000),"COMPRESO",C1283)</f>
        <v>ABRUZZO</v>
      </c>
      <c r="H1283" s="4" t="str">
        <f t="shared" ref="H1283:H1346" si="83">IF(D1283&gt;500000,"SI","-")</f>
        <v>-</v>
      </c>
    </row>
    <row r="1284" spans="1:8" x14ac:dyDescent="0.2">
      <c r="A1284" s="15" t="s">
        <v>1615</v>
      </c>
      <c r="B1284" s="6" t="s">
        <v>7992</v>
      </c>
      <c r="C1284" s="6" t="s">
        <v>7912</v>
      </c>
      <c r="D1284" s="7">
        <v>680</v>
      </c>
      <c r="E1284" s="16">
        <f t="shared" si="80"/>
        <v>1.1412274508769972E-5</v>
      </c>
      <c r="F1284" s="4" t="str">
        <f t="shared" si="81"/>
        <v>-</v>
      </c>
      <c r="G1284" s="4" t="str">
        <f t="shared" si="82"/>
        <v>ABRUZZO</v>
      </c>
      <c r="H1284" s="4" t="str">
        <f t="shared" si="83"/>
        <v>-</v>
      </c>
    </row>
    <row r="1285" spans="1:8" x14ac:dyDescent="0.2">
      <c r="A1285" s="15" t="s">
        <v>1616</v>
      </c>
      <c r="B1285" s="6" t="s">
        <v>7994</v>
      </c>
      <c r="C1285" s="6" t="s">
        <v>7917</v>
      </c>
      <c r="D1285" s="7">
        <v>3347</v>
      </c>
      <c r="E1285" s="16">
        <f t="shared" si="80"/>
        <v>5.6171886442431023E-5</v>
      </c>
      <c r="F1285" s="4" t="str">
        <f t="shared" si="81"/>
        <v>-</v>
      </c>
      <c r="G1285" s="4" t="str">
        <f t="shared" si="82"/>
        <v>SICILIA</v>
      </c>
      <c r="H1285" s="4" t="str">
        <f t="shared" si="83"/>
        <v>-</v>
      </c>
    </row>
    <row r="1286" spans="1:8" x14ac:dyDescent="0.2">
      <c r="A1286" s="15" t="s">
        <v>1617</v>
      </c>
      <c r="B1286" s="6" t="s">
        <v>7920</v>
      </c>
      <c r="C1286" s="6" t="s">
        <v>7902</v>
      </c>
      <c r="D1286" s="7">
        <v>1301</v>
      </c>
      <c r="E1286" s="16">
        <f t="shared" si="80"/>
        <v>2.1834366376337842E-5</v>
      </c>
      <c r="F1286" s="4" t="str">
        <f t="shared" si="81"/>
        <v>-</v>
      </c>
      <c r="G1286" s="4" t="str">
        <f t="shared" si="82"/>
        <v>LOMBARDIA</v>
      </c>
      <c r="H1286" s="4" t="str">
        <f t="shared" si="83"/>
        <v>-</v>
      </c>
    </row>
    <row r="1287" spans="1:8" x14ac:dyDescent="0.2">
      <c r="A1287" s="15" t="s">
        <v>1619</v>
      </c>
      <c r="B1287" s="6" t="s">
        <v>7920</v>
      </c>
      <c r="C1287" s="6" t="s">
        <v>7902</v>
      </c>
      <c r="D1287" s="7">
        <v>2509</v>
      </c>
      <c r="E1287" s="16">
        <f t="shared" si="80"/>
        <v>4.2107936386035085E-5</v>
      </c>
      <c r="F1287" s="4" t="str">
        <f t="shared" si="81"/>
        <v>-</v>
      </c>
      <c r="G1287" s="4" t="str">
        <f t="shared" si="82"/>
        <v>LOMBARDIA</v>
      </c>
      <c r="H1287" s="4" t="str">
        <f t="shared" si="83"/>
        <v>-</v>
      </c>
    </row>
    <row r="1288" spans="1:8" x14ac:dyDescent="0.2">
      <c r="A1288" s="15" t="s">
        <v>1618</v>
      </c>
      <c r="B1288" s="6" t="s">
        <v>7994</v>
      </c>
      <c r="C1288" s="6" t="s">
        <v>7917</v>
      </c>
      <c r="D1288" s="7">
        <v>13260</v>
      </c>
      <c r="E1288" s="16">
        <f t="shared" si="80"/>
        <v>2.2253935292101447E-4</v>
      </c>
      <c r="F1288" s="4" t="str">
        <f t="shared" si="81"/>
        <v>-</v>
      </c>
      <c r="G1288" s="4" t="str">
        <f t="shared" si="82"/>
        <v>SICILIA</v>
      </c>
      <c r="H1288" s="4" t="str">
        <f t="shared" si="83"/>
        <v>-</v>
      </c>
    </row>
    <row r="1289" spans="1:8" x14ac:dyDescent="0.2">
      <c r="A1289" s="15" t="s">
        <v>1620</v>
      </c>
      <c r="B1289" s="6" t="s">
        <v>7987</v>
      </c>
      <c r="C1289" s="6" t="s">
        <v>7911</v>
      </c>
      <c r="D1289" s="7">
        <v>1741</v>
      </c>
      <c r="E1289" s="16">
        <f t="shared" si="80"/>
        <v>2.9218779293777238E-5</v>
      </c>
      <c r="F1289" s="4" t="str">
        <f t="shared" si="81"/>
        <v>-</v>
      </c>
      <c r="G1289" s="4" t="str">
        <f t="shared" si="82"/>
        <v>LAZIO</v>
      </c>
      <c r="H1289" s="4" t="str">
        <f t="shared" si="83"/>
        <v>-</v>
      </c>
    </row>
    <row r="1290" spans="1:8" x14ac:dyDescent="0.2">
      <c r="A1290" s="15" t="s">
        <v>1621</v>
      </c>
      <c r="B1290" s="6" t="s">
        <v>7992</v>
      </c>
      <c r="C1290" s="6" t="s">
        <v>7913</v>
      </c>
      <c r="D1290" s="7">
        <v>9773</v>
      </c>
      <c r="E1290" s="16">
        <f t="shared" si="80"/>
        <v>1.6401788055030726E-4</v>
      </c>
      <c r="F1290" s="4" t="str">
        <f t="shared" si="81"/>
        <v>-</v>
      </c>
      <c r="G1290" s="4" t="str">
        <f t="shared" si="82"/>
        <v>CAMPANIA</v>
      </c>
      <c r="H1290" s="4" t="str">
        <f t="shared" si="83"/>
        <v>-</v>
      </c>
    </row>
    <row r="1291" spans="1:8" x14ac:dyDescent="0.2">
      <c r="A1291" s="15" t="s">
        <v>1622</v>
      </c>
      <c r="B1291" s="6" t="s">
        <v>7987</v>
      </c>
      <c r="C1291" s="6" t="s">
        <v>7908</v>
      </c>
      <c r="D1291" s="7">
        <v>3763</v>
      </c>
      <c r="E1291" s="16">
        <f t="shared" si="80"/>
        <v>6.3153513200737356E-5</v>
      </c>
      <c r="F1291" s="4" t="str">
        <f t="shared" si="81"/>
        <v>-</v>
      </c>
      <c r="G1291" s="4" t="str">
        <f t="shared" si="82"/>
        <v>TOSCANA</v>
      </c>
      <c r="H1291" s="4" t="str">
        <f t="shared" si="83"/>
        <v>-</v>
      </c>
    </row>
    <row r="1292" spans="1:8" x14ac:dyDescent="0.2">
      <c r="A1292" s="15" t="s">
        <v>1623</v>
      </c>
      <c r="B1292" s="6" t="s">
        <v>7987</v>
      </c>
      <c r="C1292" s="6" t="s">
        <v>7908</v>
      </c>
      <c r="D1292" s="7">
        <v>5428</v>
      </c>
      <c r="E1292" s="16">
        <f t="shared" si="80"/>
        <v>9.1096802990593245E-5</v>
      </c>
      <c r="F1292" s="4" t="str">
        <f t="shared" si="81"/>
        <v>-</v>
      </c>
      <c r="G1292" s="4" t="str">
        <f t="shared" si="82"/>
        <v>TOSCANA</v>
      </c>
      <c r="H1292" s="4" t="str">
        <f t="shared" si="83"/>
        <v>-</v>
      </c>
    </row>
    <row r="1293" spans="1:8" x14ac:dyDescent="0.2">
      <c r="A1293" s="15" t="s">
        <v>1624</v>
      </c>
      <c r="B1293" s="6" t="s">
        <v>7920</v>
      </c>
      <c r="C1293" s="6" t="s">
        <v>7902</v>
      </c>
      <c r="D1293" s="7">
        <v>5226</v>
      </c>
      <c r="E1293" s="16">
        <f t="shared" si="80"/>
        <v>8.770668615122334E-5</v>
      </c>
      <c r="F1293" s="4" t="str">
        <f t="shared" si="81"/>
        <v>-</v>
      </c>
      <c r="G1293" s="4" t="str">
        <f t="shared" si="82"/>
        <v>LOMBARDIA</v>
      </c>
      <c r="H1293" s="4" t="str">
        <f t="shared" si="83"/>
        <v>-</v>
      </c>
    </row>
    <row r="1294" spans="1:8" x14ac:dyDescent="0.2">
      <c r="A1294" s="15" t="s">
        <v>1625</v>
      </c>
      <c r="B1294" s="6" t="s">
        <v>7992</v>
      </c>
      <c r="C1294" s="6" t="s">
        <v>7912</v>
      </c>
      <c r="D1294" s="7">
        <v>235</v>
      </c>
      <c r="E1294" s="16">
        <f t="shared" si="80"/>
        <v>3.9439478081778577E-6</v>
      </c>
      <c r="F1294" s="4" t="str">
        <f t="shared" si="81"/>
        <v>-</v>
      </c>
      <c r="G1294" s="4" t="str">
        <f t="shared" si="82"/>
        <v>ABRUZZO</v>
      </c>
      <c r="H1294" s="4" t="str">
        <f t="shared" si="83"/>
        <v>-</v>
      </c>
    </row>
    <row r="1295" spans="1:8" x14ac:dyDescent="0.2">
      <c r="A1295" s="15" t="s">
        <v>1626</v>
      </c>
      <c r="B1295" s="6" t="s">
        <v>7992</v>
      </c>
      <c r="C1295" s="6" t="s">
        <v>7913</v>
      </c>
      <c r="D1295" s="7">
        <v>3537</v>
      </c>
      <c r="E1295" s="16">
        <f t="shared" si="80"/>
        <v>5.9360610202234398E-5</v>
      </c>
      <c r="F1295" s="4" t="str">
        <f t="shared" si="81"/>
        <v>-</v>
      </c>
      <c r="G1295" s="4" t="str">
        <f t="shared" si="82"/>
        <v>CAMPANIA</v>
      </c>
      <c r="H1295" s="4" t="str">
        <f t="shared" si="83"/>
        <v>-</v>
      </c>
    </row>
    <row r="1296" spans="1:8" x14ac:dyDescent="0.2">
      <c r="A1296" s="15" t="s">
        <v>1627</v>
      </c>
      <c r="B1296" s="6" t="s">
        <v>7994</v>
      </c>
      <c r="C1296" s="6" t="s">
        <v>7918</v>
      </c>
      <c r="D1296" s="7">
        <v>23255</v>
      </c>
      <c r="E1296" s="16">
        <f t="shared" si="80"/>
        <v>3.902830054433025E-4</v>
      </c>
      <c r="F1296" s="4" t="str">
        <f t="shared" si="81"/>
        <v>-</v>
      </c>
      <c r="G1296" s="4" t="str">
        <f t="shared" si="82"/>
        <v>SARDEGNA</v>
      </c>
      <c r="H1296" s="4" t="str">
        <f t="shared" si="83"/>
        <v>-</v>
      </c>
    </row>
    <row r="1297" spans="1:8" x14ac:dyDescent="0.2">
      <c r="A1297" s="15" t="s">
        <v>1628</v>
      </c>
      <c r="B1297" s="6" t="s">
        <v>7920</v>
      </c>
      <c r="C1297" s="6" t="s">
        <v>7902</v>
      </c>
      <c r="D1297" s="7">
        <v>388</v>
      </c>
      <c r="E1297" s="16">
        <f t="shared" si="80"/>
        <v>6.5117095726511018E-6</v>
      </c>
      <c r="F1297" s="4" t="str">
        <f t="shared" si="81"/>
        <v>-</v>
      </c>
      <c r="G1297" s="4" t="str">
        <f t="shared" si="82"/>
        <v>LOMBARDIA</v>
      </c>
      <c r="H1297" s="4" t="str">
        <f t="shared" si="83"/>
        <v>-</v>
      </c>
    </row>
    <row r="1298" spans="1:8" x14ac:dyDescent="0.2">
      <c r="A1298" s="15" t="s">
        <v>1629</v>
      </c>
      <c r="B1298" s="6" t="s">
        <v>7992</v>
      </c>
      <c r="C1298" s="6" t="s">
        <v>7912</v>
      </c>
      <c r="D1298" s="7">
        <v>551</v>
      </c>
      <c r="E1298" s="16">
        <f t="shared" si="80"/>
        <v>9.2472989034297865E-6</v>
      </c>
      <c r="F1298" s="4" t="str">
        <f t="shared" si="81"/>
        <v>-</v>
      </c>
      <c r="G1298" s="4" t="str">
        <f t="shared" si="82"/>
        <v>ABRUZZO</v>
      </c>
      <c r="H1298" s="4" t="str">
        <f t="shared" si="83"/>
        <v>-</v>
      </c>
    </row>
    <row r="1299" spans="1:8" x14ac:dyDescent="0.2">
      <c r="A1299" s="15" t="s">
        <v>1630</v>
      </c>
      <c r="B1299" s="6" t="s">
        <v>7920</v>
      </c>
      <c r="C1299" s="6" t="s">
        <v>7902</v>
      </c>
      <c r="D1299" s="7">
        <v>577</v>
      </c>
      <c r="E1299" s="16">
        <f t="shared" si="80"/>
        <v>9.6836505758239328E-6</v>
      </c>
      <c r="F1299" s="4" t="str">
        <f t="shared" si="81"/>
        <v>-</v>
      </c>
      <c r="G1299" s="4" t="str">
        <f t="shared" si="82"/>
        <v>LOMBARDIA</v>
      </c>
      <c r="H1299" s="4" t="str">
        <f t="shared" si="83"/>
        <v>-</v>
      </c>
    </row>
    <row r="1300" spans="1:8" x14ac:dyDescent="0.2">
      <c r="A1300" s="15" t="s">
        <v>1631</v>
      </c>
      <c r="B1300" s="6" t="s">
        <v>7920</v>
      </c>
      <c r="C1300" s="6" t="s">
        <v>7902</v>
      </c>
      <c r="D1300" s="7">
        <v>439</v>
      </c>
      <c r="E1300" s="16">
        <f t="shared" si="80"/>
        <v>7.3676301608088492E-6</v>
      </c>
      <c r="F1300" s="4" t="str">
        <f t="shared" si="81"/>
        <v>-</v>
      </c>
      <c r="G1300" s="4" t="str">
        <f t="shared" si="82"/>
        <v>LOMBARDIA</v>
      </c>
      <c r="H1300" s="4" t="str">
        <f t="shared" si="83"/>
        <v>-</v>
      </c>
    </row>
    <row r="1301" spans="1:8" x14ac:dyDescent="0.2">
      <c r="A1301" s="15" t="s">
        <v>1632</v>
      </c>
      <c r="B1301" s="6" t="s">
        <v>7956</v>
      </c>
      <c r="C1301" s="6" t="s">
        <v>7904</v>
      </c>
      <c r="D1301" s="7">
        <v>4677</v>
      </c>
      <c r="E1301" s="16">
        <f t="shared" si="80"/>
        <v>7.8492952761054642E-5</v>
      </c>
      <c r="F1301" s="4" t="str">
        <f t="shared" si="81"/>
        <v>-</v>
      </c>
      <c r="G1301" s="4" t="str">
        <f t="shared" si="82"/>
        <v>VENETO</v>
      </c>
      <c r="H1301" s="4" t="str">
        <f t="shared" si="83"/>
        <v>-</v>
      </c>
    </row>
    <row r="1302" spans="1:8" x14ac:dyDescent="0.2">
      <c r="A1302" s="15" t="s">
        <v>1633</v>
      </c>
      <c r="B1302" s="6" t="s">
        <v>7992</v>
      </c>
      <c r="C1302" s="6" t="s">
        <v>7912</v>
      </c>
      <c r="D1302" s="7">
        <v>3959</v>
      </c>
      <c r="E1302" s="16">
        <f t="shared" si="80"/>
        <v>6.6442933500323996E-5</v>
      </c>
      <c r="F1302" s="4" t="str">
        <f t="shared" si="81"/>
        <v>-</v>
      </c>
      <c r="G1302" s="4" t="str">
        <f t="shared" si="82"/>
        <v>ABRUZZO</v>
      </c>
      <c r="H1302" s="4" t="str">
        <f t="shared" si="83"/>
        <v>-</v>
      </c>
    </row>
    <row r="1303" spans="1:8" x14ac:dyDescent="0.2">
      <c r="A1303" s="15" t="s">
        <v>1634</v>
      </c>
      <c r="B1303" s="6" t="s">
        <v>7992</v>
      </c>
      <c r="C1303" s="6" t="s">
        <v>4248</v>
      </c>
      <c r="D1303" s="7">
        <v>950</v>
      </c>
      <c r="E1303" s="16">
        <f t="shared" si="80"/>
        <v>1.5943618799016872E-5</v>
      </c>
      <c r="F1303" s="4" t="str">
        <f t="shared" si="81"/>
        <v>-</v>
      </c>
      <c r="G1303" s="4" t="str">
        <f t="shared" si="82"/>
        <v>MOLISE</v>
      </c>
      <c r="H1303" s="4" t="str">
        <f t="shared" si="83"/>
        <v>-</v>
      </c>
    </row>
    <row r="1304" spans="1:8" x14ac:dyDescent="0.2">
      <c r="A1304" s="15" t="s">
        <v>1635</v>
      </c>
      <c r="B1304" s="6" t="s">
        <v>7987</v>
      </c>
      <c r="C1304" s="6" t="s">
        <v>7908</v>
      </c>
      <c r="D1304" s="7">
        <v>7298</v>
      </c>
      <c r="E1304" s="16">
        <f t="shared" si="80"/>
        <v>1.2248055788971067E-4</v>
      </c>
      <c r="F1304" s="4" t="str">
        <f t="shared" si="81"/>
        <v>-</v>
      </c>
      <c r="G1304" s="4" t="str">
        <f t="shared" si="82"/>
        <v>TOSCANA</v>
      </c>
      <c r="H1304" s="4" t="str">
        <f t="shared" si="83"/>
        <v>-</v>
      </c>
    </row>
    <row r="1305" spans="1:8" x14ac:dyDescent="0.2">
      <c r="A1305" s="15" t="s">
        <v>1636</v>
      </c>
      <c r="B1305" s="6" t="s">
        <v>7987</v>
      </c>
      <c r="C1305" s="6" t="s">
        <v>7908</v>
      </c>
      <c r="D1305" s="7">
        <v>394</v>
      </c>
      <c r="E1305" s="16">
        <f t="shared" si="80"/>
        <v>6.6124061124343658E-6</v>
      </c>
      <c r="F1305" s="4" t="str">
        <f t="shared" si="81"/>
        <v>-</v>
      </c>
      <c r="G1305" s="4" t="str">
        <f t="shared" si="82"/>
        <v>TOSCANA</v>
      </c>
      <c r="H1305" s="4" t="str">
        <f t="shared" si="83"/>
        <v>-</v>
      </c>
    </row>
    <row r="1306" spans="1:8" x14ac:dyDescent="0.2">
      <c r="A1306" s="15" t="s">
        <v>1637</v>
      </c>
      <c r="B1306" s="6" t="s">
        <v>7920</v>
      </c>
      <c r="C1306" s="6" t="s">
        <v>7902</v>
      </c>
      <c r="D1306" s="7">
        <v>2452</v>
      </c>
      <c r="E1306" s="16">
        <f t="shared" si="80"/>
        <v>4.1151319258094075E-5</v>
      </c>
      <c r="F1306" s="4" t="str">
        <f t="shared" si="81"/>
        <v>-</v>
      </c>
      <c r="G1306" s="4" t="str">
        <f t="shared" si="82"/>
        <v>LOMBARDIA</v>
      </c>
      <c r="H1306" s="4" t="str">
        <f t="shared" si="83"/>
        <v>-</v>
      </c>
    </row>
    <row r="1307" spans="1:8" x14ac:dyDescent="0.2">
      <c r="A1307" s="15" t="s">
        <v>1638</v>
      </c>
      <c r="B1307" s="6" t="s">
        <v>7987</v>
      </c>
      <c r="C1307" s="6" t="s">
        <v>7911</v>
      </c>
      <c r="D1307" s="7">
        <v>6644</v>
      </c>
      <c r="E1307" s="16">
        <f t="shared" si="80"/>
        <v>1.1150463505333485E-4</v>
      </c>
      <c r="F1307" s="4" t="str">
        <f t="shared" si="81"/>
        <v>-</v>
      </c>
      <c r="G1307" s="4" t="str">
        <f t="shared" si="82"/>
        <v>LAZIO</v>
      </c>
      <c r="H1307" s="4" t="str">
        <f t="shared" si="83"/>
        <v>-</v>
      </c>
    </row>
    <row r="1308" spans="1:8" x14ac:dyDescent="0.2">
      <c r="A1308" s="15" t="s">
        <v>1639</v>
      </c>
      <c r="B1308" s="6" t="s">
        <v>7987</v>
      </c>
      <c r="C1308" s="6" t="s">
        <v>7911</v>
      </c>
      <c r="D1308" s="7">
        <v>330</v>
      </c>
      <c r="E1308" s="16">
        <f t="shared" si="80"/>
        <v>5.5383096880795453E-6</v>
      </c>
      <c r="F1308" s="4" t="str">
        <f t="shared" si="81"/>
        <v>-</v>
      </c>
      <c r="G1308" s="4" t="str">
        <f t="shared" si="82"/>
        <v>LAZIO</v>
      </c>
      <c r="H1308" s="4" t="str">
        <f t="shared" si="83"/>
        <v>-</v>
      </c>
    </row>
    <row r="1309" spans="1:8" x14ac:dyDescent="0.2">
      <c r="A1309" s="15" t="s">
        <v>1640</v>
      </c>
      <c r="B1309" s="6" t="s">
        <v>7992</v>
      </c>
      <c r="C1309" s="6" t="s">
        <v>7914</v>
      </c>
      <c r="D1309" s="7">
        <v>2582</v>
      </c>
      <c r="E1309" s="16">
        <f t="shared" si="80"/>
        <v>4.3333077620064808E-5</v>
      </c>
      <c r="F1309" s="4" t="str">
        <f t="shared" si="81"/>
        <v>-</v>
      </c>
      <c r="G1309" s="4" t="str">
        <f t="shared" si="82"/>
        <v>PUGLIA</v>
      </c>
      <c r="H1309" s="4" t="str">
        <f t="shared" si="83"/>
        <v>-</v>
      </c>
    </row>
    <row r="1310" spans="1:8" x14ac:dyDescent="0.2">
      <c r="A1310" s="15" t="s">
        <v>1641</v>
      </c>
      <c r="B1310" s="6" t="s">
        <v>7987</v>
      </c>
      <c r="C1310" s="6" t="s">
        <v>7911</v>
      </c>
      <c r="D1310" s="7">
        <v>5345</v>
      </c>
      <c r="E1310" s="16">
        <f t="shared" si="80"/>
        <v>8.9703834190258094E-5</v>
      </c>
      <c r="F1310" s="4" t="str">
        <f t="shared" si="81"/>
        <v>-</v>
      </c>
      <c r="G1310" s="4" t="str">
        <f t="shared" si="82"/>
        <v>LAZIO</v>
      </c>
      <c r="H1310" s="4" t="str">
        <f t="shared" si="83"/>
        <v>-</v>
      </c>
    </row>
    <row r="1311" spans="1:8" x14ac:dyDescent="0.2">
      <c r="A1311" s="15" t="s">
        <v>1642</v>
      </c>
      <c r="B1311" s="6" t="s">
        <v>7920</v>
      </c>
      <c r="C1311" s="6" t="s">
        <v>7901</v>
      </c>
      <c r="D1311" s="7">
        <v>120</v>
      </c>
      <c r="E1311" s="16">
        <f t="shared" si="80"/>
        <v>2.0139307956652892E-6</v>
      </c>
      <c r="F1311" s="4" t="str">
        <f t="shared" si="81"/>
        <v>-</v>
      </c>
      <c r="G1311" s="4" t="str">
        <f t="shared" si="82"/>
        <v>PIEMONTE</v>
      </c>
      <c r="H1311" s="4" t="str">
        <f t="shared" si="83"/>
        <v>-</v>
      </c>
    </row>
    <row r="1312" spans="1:8" x14ac:dyDescent="0.2">
      <c r="A1312" s="15" t="s">
        <v>1643</v>
      </c>
      <c r="B1312" s="6" t="s">
        <v>7987</v>
      </c>
      <c r="C1312" s="6" t="s">
        <v>7908</v>
      </c>
      <c r="D1312" s="7">
        <v>1516</v>
      </c>
      <c r="E1312" s="16">
        <f t="shared" si="80"/>
        <v>2.5442659051904821E-5</v>
      </c>
      <c r="F1312" s="4" t="str">
        <f t="shared" si="81"/>
        <v>-</v>
      </c>
      <c r="G1312" s="4" t="str">
        <f t="shared" si="82"/>
        <v>TOSCANA</v>
      </c>
      <c r="H1312" s="4" t="str">
        <f t="shared" si="83"/>
        <v>-</v>
      </c>
    </row>
    <row r="1313" spans="1:8" x14ac:dyDescent="0.2">
      <c r="A1313" s="15" t="s">
        <v>1644</v>
      </c>
      <c r="B1313" s="6" t="s">
        <v>7920</v>
      </c>
      <c r="C1313" s="6" t="s">
        <v>7901</v>
      </c>
      <c r="D1313" s="7">
        <v>168</v>
      </c>
      <c r="E1313" s="16">
        <f t="shared" si="80"/>
        <v>2.8195031139314051E-6</v>
      </c>
      <c r="F1313" s="4" t="str">
        <f t="shared" si="81"/>
        <v>-</v>
      </c>
      <c r="G1313" s="4" t="str">
        <f t="shared" si="82"/>
        <v>PIEMONTE</v>
      </c>
      <c r="H1313" s="4" t="str">
        <f t="shared" si="83"/>
        <v>-</v>
      </c>
    </row>
    <row r="1314" spans="1:8" x14ac:dyDescent="0.2">
      <c r="A1314" s="15" t="s">
        <v>1645</v>
      </c>
      <c r="B1314" s="6" t="s">
        <v>7992</v>
      </c>
      <c r="C1314" s="6" t="s">
        <v>7913</v>
      </c>
      <c r="D1314" s="7">
        <v>6831</v>
      </c>
      <c r="E1314" s="16">
        <f t="shared" si="80"/>
        <v>1.1464301054324659E-4</v>
      </c>
      <c r="F1314" s="4" t="str">
        <f t="shared" si="81"/>
        <v>-</v>
      </c>
      <c r="G1314" s="4" t="str">
        <f t="shared" si="82"/>
        <v>CAMPANIA</v>
      </c>
      <c r="H1314" s="4" t="str">
        <f t="shared" si="83"/>
        <v>-</v>
      </c>
    </row>
    <row r="1315" spans="1:8" x14ac:dyDescent="0.2">
      <c r="A1315" s="15" t="s">
        <v>1646</v>
      </c>
      <c r="B1315" s="6" t="s">
        <v>7994</v>
      </c>
      <c r="C1315" s="6" t="s">
        <v>7917</v>
      </c>
      <c r="D1315" s="7">
        <v>4516</v>
      </c>
      <c r="E1315" s="16">
        <f t="shared" si="80"/>
        <v>7.5790928943537047E-5</v>
      </c>
      <c r="F1315" s="4" t="str">
        <f t="shared" si="81"/>
        <v>-</v>
      </c>
      <c r="G1315" s="4" t="str">
        <f t="shared" si="82"/>
        <v>SICILIA</v>
      </c>
      <c r="H1315" s="4" t="str">
        <f t="shared" si="83"/>
        <v>-</v>
      </c>
    </row>
    <row r="1316" spans="1:8" x14ac:dyDescent="0.2">
      <c r="A1316" s="15" t="s">
        <v>1647</v>
      </c>
      <c r="B1316" s="6" t="s">
        <v>7956</v>
      </c>
      <c r="C1316" s="6" t="s">
        <v>7903</v>
      </c>
      <c r="D1316" s="7">
        <v>605</v>
      </c>
      <c r="E1316" s="16">
        <f t="shared" si="80"/>
        <v>1.0153567761479166E-5</v>
      </c>
      <c r="F1316" s="4" t="str">
        <f t="shared" si="81"/>
        <v>-</v>
      </c>
      <c r="G1316" s="4" t="str">
        <f t="shared" si="82"/>
        <v>TRENTINO-ALTO ADIGE/SÜDTIROL</v>
      </c>
      <c r="H1316" s="4" t="str">
        <f t="shared" si="83"/>
        <v>-</v>
      </c>
    </row>
    <row r="1317" spans="1:8" x14ac:dyDescent="0.2">
      <c r="A1317" s="15" t="s">
        <v>1648</v>
      </c>
      <c r="B1317" s="6" t="s">
        <v>7920</v>
      </c>
      <c r="C1317" s="6" t="s">
        <v>7902</v>
      </c>
      <c r="D1317" s="7">
        <v>4553</v>
      </c>
      <c r="E1317" s="16">
        <f t="shared" si="80"/>
        <v>7.6411890938867181E-5</v>
      </c>
      <c r="F1317" s="4" t="str">
        <f t="shared" si="81"/>
        <v>-</v>
      </c>
      <c r="G1317" s="4" t="str">
        <f t="shared" si="82"/>
        <v>LOMBARDIA</v>
      </c>
      <c r="H1317" s="4" t="str">
        <f t="shared" si="83"/>
        <v>-</v>
      </c>
    </row>
    <row r="1318" spans="1:8" x14ac:dyDescent="0.2">
      <c r="A1318" s="15" t="s">
        <v>1649</v>
      </c>
      <c r="B1318" s="6" t="s">
        <v>7920</v>
      </c>
      <c r="C1318" s="6" t="s">
        <v>7901</v>
      </c>
      <c r="D1318" s="7">
        <v>1926</v>
      </c>
      <c r="E1318" s="16">
        <f t="shared" si="80"/>
        <v>3.2323589270427892E-5</v>
      </c>
      <c r="F1318" s="4" t="str">
        <f t="shared" si="81"/>
        <v>-</v>
      </c>
      <c r="G1318" s="4" t="str">
        <f t="shared" si="82"/>
        <v>PIEMONTE</v>
      </c>
      <c r="H1318" s="4" t="str">
        <f t="shared" si="83"/>
        <v>-</v>
      </c>
    </row>
    <row r="1319" spans="1:8" x14ac:dyDescent="0.2">
      <c r="A1319" s="15" t="s">
        <v>1650</v>
      </c>
      <c r="B1319" s="6" t="s">
        <v>7920</v>
      </c>
      <c r="C1319" s="6" t="s">
        <v>7902</v>
      </c>
      <c r="D1319" s="7">
        <v>7777</v>
      </c>
      <c r="E1319" s="16">
        <f t="shared" si="80"/>
        <v>1.3051949831574129E-4</v>
      </c>
      <c r="F1319" s="4" t="str">
        <f t="shared" si="81"/>
        <v>-</v>
      </c>
      <c r="G1319" s="4" t="str">
        <f t="shared" si="82"/>
        <v>LOMBARDIA</v>
      </c>
      <c r="H1319" s="4" t="str">
        <f t="shared" si="83"/>
        <v>-</v>
      </c>
    </row>
    <row r="1320" spans="1:8" x14ac:dyDescent="0.2">
      <c r="A1320" s="15" t="s">
        <v>1651</v>
      </c>
      <c r="B1320" s="6" t="s">
        <v>7992</v>
      </c>
      <c r="C1320" s="6" t="s">
        <v>7913</v>
      </c>
      <c r="D1320" s="7">
        <v>1594</v>
      </c>
      <c r="E1320" s="16">
        <f t="shared" si="80"/>
        <v>2.6751714069087258E-5</v>
      </c>
      <c r="F1320" s="4" t="str">
        <f t="shared" si="81"/>
        <v>-</v>
      </c>
      <c r="G1320" s="4" t="str">
        <f t="shared" si="82"/>
        <v>CAMPANIA</v>
      </c>
      <c r="H1320" s="4" t="str">
        <f t="shared" si="83"/>
        <v>-</v>
      </c>
    </row>
    <row r="1321" spans="1:8" x14ac:dyDescent="0.2">
      <c r="A1321" s="15" t="s">
        <v>1652</v>
      </c>
      <c r="B1321" s="6" t="s">
        <v>7920</v>
      </c>
      <c r="C1321" s="6" t="s">
        <v>7901</v>
      </c>
      <c r="D1321" s="7">
        <v>2116</v>
      </c>
      <c r="E1321" s="16">
        <f t="shared" si="80"/>
        <v>3.5512313030231268E-5</v>
      </c>
      <c r="F1321" s="4" t="str">
        <f t="shared" si="81"/>
        <v>-</v>
      </c>
      <c r="G1321" s="4" t="str">
        <f t="shared" si="82"/>
        <v>PIEMONTE</v>
      </c>
      <c r="H1321" s="4" t="str">
        <f t="shared" si="83"/>
        <v>-</v>
      </c>
    </row>
    <row r="1322" spans="1:8" x14ac:dyDescent="0.2">
      <c r="A1322" s="15" t="s">
        <v>1653</v>
      </c>
      <c r="B1322" s="6" t="s">
        <v>7992</v>
      </c>
      <c r="C1322" s="6" t="s">
        <v>7913</v>
      </c>
      <c r="D1322" s="7">
        <v>2417</v>
      </c>
      <c r="E1322" s="16">
        <f t="shared" si="80"/>
        <v>4.056392277602503E-5</v>
      </c>
      <c r="F1322" s="4" t="str">
        <f t="shared" si="81"/>
        <v>-</v>
      </c>
      <c r="G1322" s="4" t="str">
        <f t="shared" si="82"/>
        <v>CAMPANIA</v>
      </c>
      <c r="H1322" s="4" t="str">
        <f t="shared" si="83"/>
        <v>-</v>
      </c>
    </row>
    <row r="1323" spans="1:8" x14ac:dyDescent="0.2">
      <c r="A1323" s="15" t="s">
        <v>1654</v>
      </c>
      <c r="B1323" s="6" t="s">
        <v>7920</v>
      </c>
      <c r="C1323" s="6" t="s">
        <v>7901</v>
      </c>
      <c r="D1323" s="7">
        <v>300</v>
      </c>
      <c r="E1323" s="16">
        <f t="shared" si="80"/>
        <v>5.0348269891632233E-6</v>
      </c>
      <c r="F1323" s="4" t="str">
        <f t="shared" si="81"/>
        <v>-</v>
      </c>
      <c r="G1323" s="4" t="str">
        <f t="shared" si="82"/>
        <v>PIEMONTE</v>
      </c>
      <c r="H1323" s="4" t="str">
        <f t="shared" si="83"/>
        <v>-</v>
      </c>
    </row>
    <row r="1324" spans="1:8" x14ac:dyDescent="0.2">
      <c r="A1324" s="15" t="s">
        <v>1655</v>
      </c>
      <c r="B1324" s="6" t="s">
        <v>7920</v>
      </c>
      <c r="C1324" s="6" t="s">
        <v>7901</v>
      </c>
      <c r="D1324" s="7">
        <v>206</v>
      </c>
      <c r="E1324" s="16">
        <f t="shared" si="80"/>
        <v>3.4572478658920799E-6</v>
      </c>
      <c r="F1324" s="4" t="str">
        <f t="shared" si="81"/>
        <v>-</v>
      </c>
      <c r="G1324" s="4" t="str">
        <f t="shared" si="82"/>
        <v>PIEMONTE</v>
      </c>
      <c r="H1324" s="4" t="str">
        <f t="shared" si="83"/>
        <v>-</v>
      </c>
    </row>
    <row r="1325" spans="1:8" x14ac:dyDescent="0.2">
      <c r="A1325" s="15" t="s">
        <v>1656</v>
      </c>
      <c r="B1325" s="6" t="s">
        <v>7920</v>
      </c>
      <c r="C1325" s="6" t="s">
        <v>7902</v>
      </c>
      <c r="D1325" s="7">
        <v>3127</v>
      </c>
      <c r="E1325" s="16">
        <f t="shared" si="80"/>
        <v>5.247967998371133E-5</v>
      </c>
      <c r="F1325" s="4" t="str">
        <f t="shared" si="81"/>
        <v>-</v>
      </c>
      <c r="G1325" s="4" t="str">
        <f t="shared" si="82"/>
        <v>LOMBARDIA</v>
      </c>
      <c r="H1325" s="4" t="str">
        <f t="shared" si="83"/>
        <v>-</v>
      </c>
    </row>
    <row r="1326" spans="1:8" x14ac:dyDescent="0.2">
      <c r="A1326" s="15" t="s">
        <v>1657</v>
      </c>
      <c r="B1326" s="6" t="s">
        <v>7956</v>
      </c>
      <c r="C1326" s="6" t="s">
        <v>7904</v>
      </c>
      <c r="D1326" s="7">
        <v>8065</v>
      </c>
      <c r="E1326" s="16">
        <f t="shared" si="80"/>
        <v>1.3535293222533798E-4</v>
      </c>
      <c r="F1326" s="4" t="str">
        <f t="shared" si="81"/>
        <v>-</v>
      </c>
      <c r="G1326" s="4" t="str">
        <f t="shared" si="82"/>
        <v>VENETO</v>
      </c>
      <c r="H1326" s="4" t="str">
        <f t="shared" si="83"/>
        <v>-</v>
      </c>
    </row>
    <row r="1327" spans="1:8" x14ac:dyDescent="0.2">
      <c r="A1327" s="15" t="s">
        <v>1658</v>
      </c>
      <c r="B1327" s="6" t="s">
        <v>7920</v>
      </c>
      <c r="C1327" s="6" t="s">
        <v>7902</v>
      </c>
      <c r="D1327" s="7">
        <v>9115</v>
      </c>
      <c r="E1327" s="16">
        <f t="shared" si="80"/>
        <v>1.5297482668740926E-4</v>
      </c>
      <c r="F1327" s="4" t="str">
        <f t="shared" si="81"/>
        <v>-</v>
      </c>
      <c r="G1327" s="4" t="str">
        <f t="shared" si="82"/>
        <v>LOMBARDIA</v>
      </c>
      <c r="H1327" s="4" t="str">
        <f t="shared" si="83"/>
        <v>-</v>
      </c>
    </row>
    <row r="1328" spans="1:8" x14ac:dyDescent="0.2">
      <c r="A1328" s="15" t="s">
        <v>1659</v>
      </c>
      <c r="B1328" s="6" t="s">
        <v>7956</v>
      </c>
      <c r="C1328" s="6" t="s">
        <v>7905</v>
      </c>
      <c r="D1328" s="7">
        <v>1731</v>
      </c>
      <c r="E1328" s="16">
        <f t="shared" si="80"/>
        <v>2.9050951727471797E-5</v>
      </c>
      <c r="F1328" s="4" t="str">
        <f t="shared" si="81"/>
        <v>-</v>
      </c>
      <c r="G1328" s="4" t="str">
        <f t="shared" si="82"/>
        <v>FRIULI-VENEZIA GIULIA</v>
      </c>
      <c r="H1328" s="4" t="str">
        <f t="shared" si="83"/>
        <v>-</v>
      </c>
    </row>
    <row r="1329" spans="1:8" x14ac:dyDescent="0.2">
      <c r="A1329" s="15" t="s">
        <v>1660</v>
      </c>
      <c r="B1329" s="6" t="s">
        <v>7992</v>
      </c>
      <c r="C1329" s="6" t="s">
        <v>7913</v>
      </c>
      <c r="D1329" s="7">
        <v>19036</v>
      </c>
      <c r="E1329" s="16">
        <f t="shared" si="80"/>
        <v>3.1947655521903705E-4</v>
      </c>
      <c r="F1329" s="4" t="str">
        <f t="shared" si="81"/>
        <v>-</v>
      </c>
      <c r="G1329" s="4" t="str">
        <f t="shared" si="82"/>
        <v>CAMPANIA</v>
      </c>
      <c r="H1329" s="4" t="str">
        <f t="shared" si="83"/>
        <v>-</v>
      </c>
    </row>
    <row r="1330" spans="1:8" x14ac:dyDescent="0.2">
      <c r="A1330" s="15" t="s">
        <v>1661</v>
      </c>
      <c r="B1330" s="6" t="s">
        <v>7992</v>
      </c>
      <c r="C1330" s="6" t="s">
        <v>7914</v>
      </c>
      <c r="D1330" s="7">
        <v>15396</v>
      </c>
      <c r="E1330" s="16">
        <f t="shared" si="80"/>
        <v>2.5838732108385661E-4</v>
      </c>
      <c r="F1330" s="4" t="str">
        <f t="shared" si="81"/>
        <v>-</v>
      </c>
      <c r="G1330" s="4" t="str">
        <f t="shared" si="82"/>
        <v>PUGLIA</v>
      </c>
      <c r="H1330" s="4" t="str">
        <f t="shared" si="83"/>
        <v>-</v>
      </c>
    </row>
    <row r="1331" spans="1:8" x14ac:dyDescent="0.2">
      <c r="A1331" s="15" t="s">
        <v>330</v>
      </c>
      <c r="B1331" s="6" t="s">
        <v>7992</v>
      </c>
      <c r="C1331" s="6" t="s">
        <v>7916</v>
      </c>
      <c r="D1331" s="7">
        <v>532</v>
      </c>
      <c r="E1331" s="16">
        <f t="shared" si="80"/>
        <v>8.9284265274494494E-6</v>
      </c>
      <c r="F1331" s="4" t="str">
        <f t="shared" si="81"/>
        <v>-</v>
      </c>
      <c r="G1331" s="4" t="str">
        <f t="shared" si="82"/>
        <v>CALABRIA</v>
      </c>
      <c r="H1331" s="4" t="str">
        <f t="shared" si="83"/>
        <v>-</v>
      </c>
    </row>
    <row r="1332" spans="1:8" x14ac:dyDescent="0.2">
      <c r="A1332" s="15" t="s">
        <v>163</v>
      </c>
      <c r="B1332" s="6" t="s">
        <v>7992</v>
      </c>
      <c r="C1332" s="6" t="s">
        <v>7916</v>
      </c>
      <c r="D1332" s="7">
        <v>1960</v>
      </c>
      <c r="E1332" s="16">
        <f t="shared" si="80"/>
        <v>3.2894202995866394E-5</v>
      </c>
      <c r="F1332" s="4" t="str">
        <f t="shared" si="81"/>
        <v>-</v>
      </c>
      <c r="G1332" s="4" t="str">
        <f t="shared" si="82"/>
        <v>CALABRIA</v>
      </c>
      <c r="H1332" s="4" t="str">
        <f t="shared" si="83"/>
        <v>-</v>
      </c>
    </row>
    <row r="1333" spans="1:8" x14ac:dyDescent="0.2">
      <c r="A1333" s="15" t="s">
        <v>1662</v>
      </c>
      <c r="B1333" s="6" t="s">
        <v>7920</v>
      </c>
      <c r="C1333" s="6" t="s">
        <v>7901</v>
      </c>
      <c r="D1333" s="7">
        <v>6755</v>
      </c>
      <c r="E1333" s="16">
        <f t="shared" si="80"/>
        <v>1.1336752103932524E-4</v>
      </c>
      <c r="F1333" s="4" t="str">
        <f t="shared" si="81"/>
        <v>-</v>
      </c>
      <c r="G1333" s="4" t="str">
        <f t="shared" si="82"/>
        <v>PIEMONTE</v>
      </c>
      <c r="H1333" s="4" t="str">
        <f t="shared" si="83"/>
        <v>-</v>
      </c>
    </row>
    <row r="1334" spans="1:8" x14ac:dyDescent="0.2">
      <c r="A1334" s="15" t="s">
        <v>1663</v>
      </c>
      <c r="B1334" s="6" t="s">
        <v>7920</v>
      </c>
      <c r="C1334" s="6" t="s">
        <v>7901</v>
      </c>
      <c r="D1334" s="7">
        <v>3032</v>
      </c>
      <c r="E1334" s="16">
        <f t="shared" si="80"/>
        <v>5.0885318103809642E-5</v>
      </c>
      <c r="F1334" s="4" t="str">
        <f t="shared" si="81"/>
        <v>-</v>
      </c>
      <c r="G1334" s="4" t="str">
        <f t="shared" si="82"/>
        <v>PIEMONTE</v>
      </c>
      <c r="H1334" s="4" t="str">
        <f t="shared" si="83"/>
        <v>-</v>
      </c>
    </row>
    <row r="1335" spans="1:8" x14ac:dyDescent="0.2">
      <c r="A1335" s="15" t="s">
        <v>1664</v>
      </c>
      <c r="B1335" s="6" t="s">
        <v>7992</v>
      </c>
      <c r="C1335" s="6" t="s">
        <v>7912</v>
      </c>
      <c r="D1335" s="7">
        <v>2008</v>
      </c>
      <c r="E1335" s="16">
        <f t="shared" si="80"/>
        <v>3.3699775314132506E-5</v>
      </c>
      <c r="F1335" s="4" t="str">
        <f t="shared" si="81"/>
        <v>-</v>
      </c>
      <c r="G1335" s="4" t="str">
        <f t="shared" si="82"/>
        <v>ABRUZZO</v>
      </c>
      <c r="H1335" s="4" t="str">
        <f t="shared" si="83"/>
        <v>-</v>
      </c>
    </row>
    <row r="1336" spans="1:8" x14ac:dyDescent="0.2">
      <c r="A1336" s="15" t="s">
        <v>7958</v>
      </c>
      <c r="B1336" s="6" t="s">
        <v>7956</v>
      </c>
      <c r="C1336" s="6" t="s">
        <v>7903</v>
      </c>
      <c r="D1336" s="7">
        <v>1073</v>
      </c>
      <c r="E1336" s="16">
        <f t="shared" si="80"/>
        <v>1.8007897864573793E-5</v>
      </c>
      <c r="F1336" s="4" t="str">
        <f t="shared" si="81"/>
        <v>-</v>
      </c>
      <c r="G1336" s="4" t="str">
        <f t="shared" si="82"/>
        <v>TRENTINO-ALTO ADIGE/SÜDTIROL</v>
      </c>
      <c r="H1336" s="4" t="str">
        <f t="shared" si="83"/>
        <v>-</v>
      </c>
    </row>
    <row r="1337" spans="1:8" x14ac:dyDescent="0.2">
      <c r="A1337" s="15" t="s">
        <v>1665</v>
      </c>
      <c r="B1337" s="6" t="s">
        <v>7992</v>
      </c>
      <c r="C1337" s="6" t="s">
        <v>7914</v>
      </c>
      <c r="D1337" s="7">
        <v>6524</v>
      </c>
      <c r="E1337" s="16">
        <f t="shared" si="80"/>
        <v>1.0949070425766955E-4</v>
      </c>
      <c r="F1337" s="4" t="str">
        <f t="shared" si="81"/>
        <v>-</v>
      </c>
      <c r="G1337" s="4" t="str">
        <f t="shared" si="82"/>
        <v>PUGLIA</v>
      </c>
      <c r="H1337" s="4" t="str">
        <f t="shared" si="83"/>
        <v>-</v>
      </c>
    </row>
    <row r="1338" spans="1:8" x14ac:dyDescent="0.2">
      <c r="A1338" s="15" t="s">
        <v>1666</v>
      </c>
      <c r="B1338" s="6" t="s">
        <v>7992</v>
      </c>
      <c r="C1338" s="6" t="s">
        <v>7912</v>
      </c>
      <c r="D1338" s="7">
        <v>85</v>
      </c>
      <c r="E1338" s="16">
        <f t="shared" si="80"/>
        <v>1.4265343135962465E-6</v>
      </c>
      <c r="F1338" s="4" t="str">
        <f t="shared" si="81"/>
        <v>-</v>
      </c>
      <c r="G1338" s="4" t="str">
        <f t="shared" si="82"/>
        <v>ABRUZZO</v>
      </c>
      <c r="H1338" s="4" t="str">
        <f t="shared" si="83"/>
        <v>-</v>
      </c>
    </row>
    <row r="1339" spans="1:8" x14ac:dyDescent="0.2">
      <c r="A1339" s="15" t="s">
        <v>1667</v>
      </c>
      <c r="B1339" s="4" t="s">
        <v>7920</v>
      </c>
      <c r="C1339" s="6" t="s">
        <v>7906</v>
      </c>
      <c r="D1339" s="7">
        <v>3649</v>
      </c>
      <c r="E1339" s="16">
        <f t="shared" si="80"/>
        <v>6.1240278944855336E-5</v>
      </c>
      <c r="F1339" s="4" t="str">
        <f t="shared" si="81"/>
        <v>-</v>
      </c>
      <c r="G1339" s="4" t="str">
        <f t="shared" si="82"/>
        <v>LIGURIA</v>
      </c>
      <c r="H1339" s="4" t="str">
        <f t="shared" si="83"/>
        <v>-</v>
      </c>
    </row>
    <row r="1340" spans="1:8" x14ac:dyDescent="0.2">
      <c r="A1340" s="15" t="s">
        <v>1668</v>
      </c>
      <c r="B1340" s="6" t="s">
        <v>7987</v>
      </c>
      <c r="C1340" s="6" t="s">
        <v>7910</v>
      </c>
      <c r="D1340" s="7">
        <v>1116</v>
      </c>
      <c r="E1340" s="16">
        <f t="shared" si="80"/>
        <v>1.8729556399687191E-5</v>
      </c>
      <c r="F1340" s="4" t="str">
        <f t="shared" si="81"/>
        <v>-</v>
      </c>
      <c r="G1340" s="4" t="str">
        <f t="shared" si="82"/>
        <v>MARCHE</v>
      </c>
      <c r="H1340" s="4" t="str">
        <f t="shared" si="83"/>
        <v>-</v>
      </c>
    </row>
    <row r="1341" spans="1:8" x14ac:dyDescent="0.2">
      <c r="A1341" s="15" t="s">
        <v>1669</v>
      </c>
      <c r="B1341" s="6" t="s">
        <v>7920</v>
      </c>
      <c r="C1341" s="6" t="s">
        <v>7902</v>
      </c>
      <c r="D1341" s="7">
        <v>17684</v>
      </c>
      <c r="E1341" s="16">
        <f t="shared" si="80"/>
        <v>2.9678626825454146E-4</v>
      </c>
      <c r="F1341" s="4" t="str">
        <f t="shared" si="81"/>
        <v>-</v>
      </c>
      <c r="G1341" s="4" t="str">
        <f t="shared" si="82"/>
        <v>LOMBARDIA</v>
      </c>
      <c r="H1341" s="4" t="str">
        <f t="shared" si="83"/>
        <v>-</v>
      </c>
    </row>
    <row r="1342" spans="1:8" x14ac:dyDescent="0.2">
      <c r="A1342" s="15" t="s">
        <v>1670</v>
      </c>
      <c r="B1342" s="6" t="s">
        <v>7920</v>
      </c>
      <c r="C1342" s="6" t="s">
        <v>7902</v>
      </c>
      <c r="D1342" s="7">
        <v>1216</v>
      </c>
      <c r="E1342" s="16">
        <f t="shared" si="80"/>
        <v>2.0407832062741596E-5</v>
      </c>
      <c r="F1342" s="4" t="str">
        <f t="shared" si="81"/>
        <v>-</v>
      </c>
      <c r="G1342" s="4" t="str">
        <f t="shared" si="82"/>
        <v>LOMBARDIA</v>
      </c>
      <c r="H1342" s="4" t="str">
        <f t="shared" si="83"/>
        <v>-</v>
      </c>
    </row>
    <row r="1343" spans="1:8" x14ac:dyDescent="0.2">
      <c r="A1343" s="15" t="s">
        <v>1671</v>
      </c>
      <c r="B1343" s="6" t="s">
        <v>7920</v>
      </c>
      <c r="C1343" s="6" t="s">
        <v>7902</v>
      </c>
      <c r="D1343" s="7">
        <v>15882</v>
      </c>
      <c r="E1343" s="16">
        <f t="shared" si="80"/>
        <v>2.6654374080630101E-4</v>
      </c>
      <c r="F1343" s="4" t="str">
        <f t="shared" si="81"/>
        <v>-</v>
      </c>
      <c r="G1343" s="4" t="str">
        <f t="shared" si="82"/>
        <v>LOMBARDIA</v>
      </c>
      <c r="H1343" s="4" t="str">
        <f t="shared" si="83"/>
        <v>-</v>
      </c>
    </row>
    <row r="1344" spans="1:8" x14ac:dyDescent="0.2">
      <c r="A1344" s="15" t="s">
        <v>1672</v>
      </c>
      <c r="B1344" s="6" t="s">
        <v>7920</v>
      </c>
      <c r="C1344" s="6" t="s">
        <v>7902</v>
      </c>
      <c r="D1344" s="7">
        <v>2612</v>
      </c>
      <c r="E1344" s="16">
        <f t="shared" si="80"/>
        <v>4.3836560318981126E-5</v>
      </c>
      <c r="F1344" s="4" t="str">
        <f t="shared" si="81"/>
        <v>-</v>
      </c>
      <c r="G1344" s="4" t="str">
        <f t="shared" si="82"/>
        <v>LOMBARDIA</v>
      </c>
      <c r="H1344" s="4" t="str">
        <f t="shared" si="83"/>
        <v>-</v>
      </c>
    </row>
    <row r="1345" spans="1:8" x14ac:dyDescent="0.2">
      <c r="A1345" s="15" t="s">
        <v>1673</v>
      </c>
      <c r="B1345" s="6" t="s">
        <v>7920</v>
      </c>
      <c r="C1345" s="6" t="s">
        <v>7901</v>
      </c>
      <c r="D1345" s="7">
        <v>995</v>
      </c>
      <c r="E1345" s="16">
        <f t="shared" si="80"/>
        <v>1.6698842847391356E-5</v>
      </c>
      <c r="F1345" s="4" t="str">
        <f t="shared" si="81"/>
        <v>-</v>
      </c>
      <c r="G1345" s="4" t="str">
        <f t="shared" si="82"/>
        <v>PIEMONTE</v>
      </c>
      <c r="H1345" s="4" t="str">
        <f t="shared" si="83"/>
        <v>-</v>
      </c>
    </row>
    <row r="1346" spans="1:8" x14ac:dyDescent="0.2">
      <c r="A1346" s="15" t="s">
        <v>1674</v>
      </c>
      <c r="B1346" s="6" t="s">
        <v>7920</v>
      </c>
      <c r="C1346" s="6" t="s">
        <v>7906</v>
      </c>
      <c r="D1346" s="7">
        <v>303</v>
      </c>
      <c r="E1346" s="16">
        <f t="shared" si="80"/>
        <v>5.0851752590548549E-6</v>
      </c>
      <c r="F1346" s="4" t="str">
        <f t="shared" si="81"/>
        <v>-</v>
      </c>
      <c r="G1346" s="4" t="str">
        <f t="shared" si="82"/>
        <v>LIGURIA</v>
      </c>
      <c r="H1346" s="4" t="str">
        <f t="shared" si="83"/>
        <v>-</v>
      </c>
    </row>
    <row r="1347" spans="1:8" x14ac:dyDescent="0.2">
      <c r="A1347" s="15" t="s">
        <v>1675</v>
      </c>
      <c r="B1347" s="6" t="s">
        <v>7987</v>
      </c>
      <c r="C1347" s="6" t="s">
        <v>7911</v>
      </c>
      <c r="D1347" s="7">
        <v>2042</v>
      </c>
      <c r="E1347" s="16">
        <f t="shared" ref="E1347:E1410" si="84">IFERROR((D1347/$K$2),"DATO MANCANTE")</f>
        <v>3.4270389039571007E-5</v>
      </c>
      <c r="F1347" s="4" t="str">
        <f t="shared" ref="F1347:F1410" si="85">IF(D1347&gt;300000,"TROVATO","-")</f>
        <v>-</v>
      </c>
      <c r="G1347" s="4" t="str">
        <f t="shared" ref="G1347:G1410" si="86">IF(AND(D1347&gt;50000,D1347&lt;100000),"COMPRESO",C1347)</f>
        <v>LAZIO</v>
      </c>
      <c r="H1347" s="4" t="str">
        <f t="shared" ref="H1347:H1410" si="87">IF(D1347&gt;500000,"SI","-")</f>
        <v>-</v>
      </c>
    </row>
    <row r="1348" spans="1:8" x14ac:dyDescent="0.2">
      <c r="A1348" s="15" t="s">
        <v>1676</v>
      </c>
      <c r="B1348" s="6" t="s">
        <v>7920</v>
      </c>
      <c r="C1348" s="6" t="s">
        <v>7902</v>
      </c>
      <c r="D1348" s="7">
        <v>1516</v>
      </c>
      <c r="E1348" s="16">
        <f t="shared" si="84"/>
        <v>2.5442659051904821E-5</v>
      </c>
      <c r="F1348" s="4" t="str">
        <f t="shared" si="85"/>
        <v>-</v>
      </c>
      <c r="G1348" s="4" t="str">
        <f t="shared" si="86"/>
        <v>LOMBARDIA</v>
      </c>
      <c r="H1348" s="4" t="str">
        <f t="shared" si="87"/>
        <v>-</v>
      </c>
    </row>
    <row r="1349" spans="1:8" x14ac:dyDescent="0.2">
      <c r="A1349" s="15" t="s">
        <v>1677</v>
      </c>
      <c r="B1349" s="6" t="s">
        <v>7992</v>
      </c>
      <c r="C1349" s="6" t="s">
        <v>7913</v>
      </c>
      <c r="D1349" s="7">
        <v>2303</v>
      </c>
      <c r="E1349" s="16">
        <f t="shared" si="84"/>
        <v>3.865068852014301E-5</v>
      </c>
      <c r="F1349" s="4" t="str">
        <f t="shared" si="85"/>
        <v>-</v>
      </c>
      <c r="G1349" s="4" t="str">
        <f t="shared" si="86"/>
        <v>CAMPANIA</v>
      </c>
      <c r="H1349" s="4" t="str">
        <f t="shared" si="87"/>
        <v>-</v>
      </c>
    </row>
    <row r="1350" spans="1:8" x14ac:dyDescent="0.2">
      <c r="A1350" s="15" t="s">
        <v>7953</v>
      </c>
      <c r="B1350" s="6" t="s">
        <v>7920</v>
      </c>
      <c r="C1350" s="6" t="s">
        <v>7902</v>
      </c>
      <c r="D1350" s="7">
        <v>1333</v>
      </c>
      <c r="E1350" s="16">
        <f t="shared" si="84"/>
        <v>2.2371414588515255E-5</v>
      </c>
      <c r="F1350" s="4" t="str">
        <f t="shared" si="85"/>
        <v>-</v>
      </c>
      <c r="G1350" s="4" t="str">
        <f t="shared" si="86"/>
        <v>LOMBARDIA</v>
      </c>
      <c r="H1350" s="4" t="str">
        <f t="shared" si="87"/>
        <v>-</v>
      </c>
    </row>
    <row r="1351" spans="1:8" x14ac:dyDescent="0.2">
      <c r="A1351" s="15" t="s">
        <v>1678</v>
      </c>
      <c r="B1351" s="6" t="s">
        <v>7920</v>
      </c>
      <c r="C1351" s="6" t="s">
        <v>7901</v>
      </c>
      <c r="D1351" s="7">
        <v>1055</v>
      </c>
      <c r="E1351" s="16">
        <f t="shared" si="84"/>
        <v>1.7705808245224001E-5</v>
      </c>
      <c r="F1351" s="4" t="str">
        <f t="shared" si="85"/>
        <v>-</v>
      </c>
      <c r="G1351" s="4" t="str">
        <f t="shared" si="86"/>
        <v>PIEMONTE</v>
      </c>
      <c r="H1351" s="4" t="str">
        <f t="shared" si="87"/>
        <v>-</v>
      </c>
    </row>
    <row r="1352" spans="1:8" x14ac:dyDescent="0.2">
      <c r="A1352" s="15" t="s">
        <v>1679</v>
      </c>
      <c r="B1352" s="6" t="s">
        <v>7920</v>
      </c>
      <c r="C1352" s="6" t="s">
        <v>7902</v>
      </c>
      <c r="D1352" s="7">
        <v>2905</v>
      </c>
      <c r="E1352" s="16">
        <f t="shared" si="84"/>
        <v>4.8753908011730542E-5</v>
      </c>
      <c r="F1352" s="4" t="str">
        <f t="shared" si="85"/>
        <v>-</v>
      </c>
      <c r="G1352" s="4" t="str">
        <f t="shared" si="86"/>
        <v>LOMBARDIA</v>
      </c>
      <c r="H1352" s="4" t="str">
        <f t="shared" si="87"/>
        <v>-</v>
      </c>
    </row>
    <row r="1353" spans="1:8" x14ac:dyDescent="0.2">
      <c r="A1353" s="15" t="s">
        <v>1680</v>
      </c>
      <c r="B1353" s="6" t="s">
        <v>7992</v>
      </c>
      <c r="C1353" s="6" t="s">
        <v>7915</v>
      </c>
      <c r="D1353" s="7">
        <v>705</v>
      </c>
      <c r="E1353" s="16">
        <f t="shared" si="84"/>
        <v>1.1831843424533574E-5</v>
      </c>
      <c r="F1353" s="4" t="str">
        <f t="shared" si="85"/>
        <v>-</v>
      </c>
      <c r="G1353" s="4" t="str">
        <f t="shared" si="86"/>
        <v>BASILICATA</v>
      </c>
      <c r="H1353" s="4" t="str">
        <f t="shared" si="87"/>
        <v>-</v>
      </c>
    </row>
    <row r="1354" spans="1:8" x14ac:dyDescent="0.2">
      <c r="A1354" s="15" t="s">
        <v>1681</v>
      </c>
      <c r="B1354" s="6" t="s">
        <v>7956</v>
      </c>
      <c r="C1354" s="6" t="s">
        <v>7904</v>
      </c>
      <c r="D1354" s="7">
        <v>11135</v>
      </c>
      <c r="E1354" s="16">
        <f t="shared" si="84"/>
        <v>1.8687599508110828E-4</v>
      </c>
      <c r="F1354" s="4" t="str">
        <f t="shared" si="85"/>
        <v>-</v>
      </c>
      <c r="G1354" s="4" t="str">
        <f t="shared" si="86"/>
        <v>VENETO</v>
      </c>
      <c r="H1354" s="4" t="str">
        <f t="shared" si="87"/>
        <v>-</v>
      </c>
    </row>
    <row r="1355" spans="1:8" x14ac:dyDescent="0.2">
      <c r="A1355" s="15" t="s">
        <v>1682</v>
      </c>
      <c r="B1355" s="6" t="s">
        <v>7994</v>
      </c>
      <c r="C1355" s="6" t="s">
        <v>7918</v>
      </c>
      <c r="D1355" s="7">
        <v>28882</v>
      </c>
      <c r="E1355" s="16">
        <f t="shared" si="84"/>
        <v>4.84719577003374E-4</v>
      </c>
      <c r="F1355" s="4" t="str">
        <f t="shared" si="85"/>
        <v>-</v>
      </c>
      <c r="G1355" s="4" t="str">
        <f t="shared" si="86"/>
        <v>SARDEGNA</v>
      </c>
      <c r="H1355" s="4" t="str">
        <f t="shared" si="87"/>
        <v>-</v>
      </c>
    </row>
    <row r="1356" spans="1:8" x14ac:dyDescent="0.2">
      <c r="A1356" s="15" t="s">
        <v>1683</v>
      </c>
      <c r="B1356" s="4" t="s">
        <v>7920</v>
      </c>
      <c r="C1356" s="6" t="s">
        <v>7906</v>
      </c>
      <c r="D1356" s="7">
        <v>5605</v>
      </c>
      <c r="E1356" s="16">
        <f t="shared" si="84"/>
        <v>9.4067350914199546E-5</v>
      </c>
      <c r="F1356" s="4" t="str">
        <f t="shared" si="85"/>
        <v>-</v>
      </c>
      <c r="G1356" s="4" t="str">
        <f t="shared" si="86"/>
        <v>LIGURIA</v>
      </c>
      <c r="H1356" s="4" t="str">
        <f t="shared" si="87"/>
        <v>-</v>
      </c>
    </row>
    <row r="1357" spans="1:8" x14ac:dyDescent="0.2">
      <c r="A1357" s="15" t="s">
        <v>1684</v>
      </c>
      <c r="B1357" s="6" t="s">
        <v>7956</v>
      </c>
      <c r="C1357" s="6" t="s">
        <v>7904</v>
      </c>
      <c r="D1357" s="7">
        <v>1600</v>
      </c>
      <c r="E1357" s="16">
        <f t="shared" si="84"/>
        <v>2.6852410608870523E-5</v>
      </c>
      <c r="F1357" s="4" t="str">
        <f t="shared" si="85"/>
        <v>-</v>
      </c>
      <c r="G1357" s="4" t="str">
        <f t="shared" si="86"/>
        <v>VENETO</v>
      </c>
      <c r="H1357" s="4" t="str">
        <f t="shared" si="87"/>
        <v>-</v>
      </c>
    </row>
    <row r="1358" spans="1:8" x14ac:dyDescent="0.2">
      <c r="A1358" s="15" t="s">
        <v>1685</v>
      </c>
      <c r="B1358" s="6" t="s">
        <v>7920</v>
      </c>
      <c r="C1358" s="6" t="s">
        <v>7901</v>
      </c>
      <c r="D1358" s="7">
        <v>75</v>
      </c>
      <c r="E1358" s="16">
        <f t="shared" si="84"/>
        <v>1.2587067472908058E-6</v>
      </c>
      <c r="F1358" s="4" t="str">
        <f t="shared" si="85"/>
        <v>-</v>
      </c>
      <c r="G1358" s="4" t="str">
        <f t="shared" si="86"/>
        <v>PIEMONTE</v>
      </c>
      <c r="H1358" s="4" t="str">
        <f t="shared" si="87"/>
        <v>-</v>
      </c>
    </row>
    <row r="1359" spans="1:8" x14ac:dyDescent="0.2">
      <c r="A1359" s="15" t="s">
        <v>1686</v>
      </c>
      <c r="B1359" s="6" t="s">
        <v>7920</v>
      </c>
      <c r="C1359" s="6" t="s">
        <v>7902</v>
      </c>
      <c r="D1359" s="7">
        <v>14136</v>
      </c>
      <c r="E1359" s="16">
        <f t="shared" si="84"/>
        <v>2.3724104772937106E-4</v>
      </c>
      <c r="F1359" s="4" t="str">
        <f t="shared" si="85"/>
        <v>-</v>
      </c>
      <c r="G1359" s="4" t="str">
        <f t="shared" si="86"/>
        <v>LOMBARDIA</v>
      </c>
      <c r="H1359" s="4" t="str">
        <f t="shared" si="87"/>
        <v>-</v>
      </c>
    </row>
    <row r="1360" spans="1:8" x14ac:dyDescent="0.2">
      <c r="A1360" s="15" t="s">
        <v>1687</v>
      </c>
      <c r="B1360" s="6" t="s">
        <v>7920</v>
      </c>
      <c r="C1360" s="6" t="s">
        <v>7901</v>
      </c>
      <c r="D1360" s="7">
        <v>1134</v>
      </c>
      <c r="E1360" s="16">
        <f t="shared" si="84"/>
        <v>1.9031646019036983E-5</v>
      </c>
      <c r="F1360" s="4" t="str">
        <f t="shared" si="85"/>
        <v>-</v>
      </c>
      <c r="G1360" s="4" t="str">
        <f t="shared" si="86"/>
        <v>PIEMONTE</v>
      </c>
      <c r="H1360" s="4" t="str">
        <f t="shared" si="87"/>
        <v>-</v>
      </c>
    </row>
    <row r="1361" spans="1:8" x14ac:dyDescent="0.2">
      <c r="A1361" s="15" t="s">
        <v>1688</v>
      </c>
      <c r="B1361" s="6" t="s">
        <v>7994</v>
      </c>
      <c r="C1361" s="6" t="s">
        <v>7918</v>
      </c>
      <c r="D1361" s="7">
        <v>1809</v>
      </c>
      <c r="E1361" s="16">
        <f t="shared" si="84"/>
        <v>3.0360006744654234E-5</v>
      </c>
      <c r="F1361" s="4" t="str">
        <f t="shared" si="85"/>
        <v>-</v>
      </c>
      <c r="G1361" s="4" t="str">
        <f t="shared" si="86"/>
        <v>SARDEGNA</v>
      </c>
      <c r="H1361" s="4" t="str">
        <f t="shared" si="87"/>
        <v>-</v>
      </c>
    </row>
    <row r="1362" spans="1:8" x14ac:dyDescent="0.2">
      <c r="A1362" s="15" t="s">
        <v>331</v>
      </c>
      <c r="B1362" s="6" t="s">
        <v>7992</v>
      </c>
      <c r="C1362" s="6" t="s">
        <v>7916</v>
      </c>
      <c r="D1362" s="7">
        <v>1822</v>
      </c>
      <c r="E1362" s="16">
        <f t="shared" si="84"/>
        <v>3.0578182580851308E-5</v>
      </c>
      <c r="F1362" s="4" t="str">
        <f t="shared" si="85"/>
        <v>-</v>
      </c>
      <c r="G1362" s="4" t="str">
        <f t="shared" si="86"/>
        <v>CALABRIA</v>
      </c>
      <c r="H1362" s="4" t="str">
        <f t="shared" si="87"/>
        <v>-</v>
      </c>
    </row>
    <row r="1363" spans="1:8" x14ac:dyDescent="0.2">
      <c r="A1363" s="15" t="s">
        <v>164</v>
      </c>
      <c r="B1363" s="6" t="s">
        <v>7992</v>
      </c>
      <c r="C1363" s="6" t="s">
        <v>7916</v>
      </c>
      <c r="D1363" s="7">
        <v>2334</v>
      </c>
      <c r="E1363" s="16">
        <f t="shared" si="84"/>
        <v>3.9170953975689872E-5</v>
      </c>
      <c r="F1363" s="4" t="str">
        <f t="shared" si="85"/>
        <v>-</v>
      </c>
      <c r="G1363" s="4" t="str">
        <f t="shared" si="86"/>
        <v>CALABRIA</v>
      </c>
      <c r="H1363" s="4" t="str">
        <f t="shared" si="87"/>
        <v>-</v>
      </c>
    </row>
    <row r="1364" spans="1:8" x14ac:dyDescent="0.2">
      <c r="A1364" s="15" t="s">
        <v>1689</v>
      </c>
      <c r="B1364" s="6" t="s">
        <v>7992</v>
      </c>
      <c r="C1364" s="6" t="s">
        <v>7913</v>
      </c>
      <c r="D1364" s="7">
        <v>22322</v>
      </c>
      <c r="E1364" s="16">
        <f t="shared" si="84"/>
        <v>3.7462469350700486E-4</v>
      </c>
      <c r="F1364" s="4" t="str">
        <f t="shared" si="85"/>
        <v>-</v>
      </c>
      <c r="G1364" s="4" t="str">
        <f t="shared" si="86"/>
        <v>CAMPANIA</v>
      </c>
      <c r="H1364" s="4" t="str">
        <f t="shared" si="87"/>
        <v>-</v>
      </c>
    </row>
    <row r="1365" spans="1:8" x14ac:dyDescent="0.2">
      <c r="A1365" s="15" t="s">
        <v>1690</v>
      </c>
      <c r="B1365" s="6" t="s">
        <v>7987</v>
      </c>
      <c r="C1365" s="6" t="s">
        <v>7908</v>
      </c>
      <c r="D1365" s="7">
        <v>584</v>
      </c>
      <c r="E1365" s="16">
        <f t="shared" si="84"/>
        <v>9.8011298722377401E-6</v>
      </c>
      <c r="F1365" s="4" t="str">
        <f t="shared" si="85"/>
        <v>-</v>
      </c>
      <c r="G1365" s="4" t="str">
        <f t="shared" si="86"/>
        <v>TOSCANA</v>
      </c>
      <c r="H1365" s="4" t="str">
        <f t="shared" si="87"/>
        <v>-</v>
      </c>
    </row>
    <row r="1366" spans="1:8" x14ac:dyDescent="0.2">
      <c r="A1366" s="15" t="s">
        <v>1691</v>
      </c>
      <c r="B1366" s="6" t="s">
        <v>7920</v>
      </c>
      <c r="C1366" s="6" t="s">
        <v>7901</v>
      </c>
      <c r="D1366" s="7">
        <v>772</v>
      </c>
      <c r="E1366" s="16">
        <f t="shared" si="84"/>
        <v>1.2956288118780027E-5</v>
      </c>
      <c r="F1366" s="4" t="str">
        <f t="shared" si="85"/>
        <v>-</v>
      </c>
      <c r="G1366" s="4" t="str">
        <f t="shared" si="86"/>
        <v>PIEMONTE</v>
      </c>
      <c r="H1366" s="4" t="str">
        <f t="shared" si="87"/>
        <v>-</v>
      </c>
    </row>
    <row r="1367" spans="1:8" x14ac:dyDescent="0.2">
      <c r="A1367" s="15" t="s">
        <v>1692</v>
      </c>
      <c r="B1367" s="6" t="s">
        <v>7920</v>
      </c>
      <c r="C1367" s="6" t="s">
        <v>7902</v>
      </c>
      <c r="D1367" s="7">
        <v>1496</v>
      </c>
      <c r="E1367" s="16">
        <f t="shared" si="84"/>
        <v>2.5107003919293938E-5</v>
      </c>
      <c r="F1367" s="4" t="str">
        <f t="shared" si="85"/>
        <v>-</v>
      </c>
      <c r="G1367" s="4" t="str">
        <f t="shared" si="86"/>
        <v>LOMBARDIA</v>
      </c>
      <c r="H1367" s="4" t="str">
        <f t="shared" si="87"/>
        <v>-</v>
      </c>
    </row>
    <row r="1368" spans="1:8" x14ac:dyDescent="0.2">
      <c r="A1368" s="15" t="s">
        <v>1693</v>
      </c>
      <c r="B1368" s="6" t="s">
        <v>7920</v>
      </c>
      <c r="C1368" s="6" t="s">
        <v>7901</v>
      </c>
      <c r="D1368" s="7">
        <v>325</v>
      </c>
      <c r="E1368" s="16">
        <f t="shared" si="84"/>
        <v>5.4543959049268245E-6</v>
      </c>
      <c r="F1368" s="4" t="str">
        <f t="shared" si="85"/>
        <v>-</v>
      </c>
      <c r="G1368" s="4" t="str">
        <f t="shared" si="86"/>
        <v>PIEMONTE</v>
      </c>
      <c r="H1368" s="4" t="str">
        <f t="shared" si="87"/>
        <v>-</v>
      </c>
    </row>
    <row r="1369" spans="1:8" x14ac:dyDescent="0.2">
      <c r="A1369" s="15" t="s">
        <v>332</v>
      </c>
      <c r="B1369" s="6" t="s">
        <v>7992</v>
      </c>
      <c r="C1369" s="6" t="s">
        <v>7916</v>
      </c>
      <c r="D1369" s="7">
        <v>2410</v>
      </c>
      <c r="E1369" s="16">
        <f t="shared" si="84"/>
        <v>4.0446443479611228E-5</v>
      </c>
      <c r="F1369" s="4" t="str">
        <f t="shared" si="85"/>
        <v>-</v>
      </c>
      <c r="G1369" s="4" t="str">
        <f t="shared" si="86"/>
        <v>CALABRIA</v>
      </c>
      <c r="H1369" s="4" t="str">
        <f t="shared" si="87"/>
        <v>-</v>
      </c>
    </row>
    <row r="1370" spans="1:8" x14ac:dyDescent="0.2">
      <c r="A1370" s="15" t="s">
        <v>1694</v>
      </c>
      <c r="B1370" s="6" t="s">
        <v>7920</v>
      </c>
      <c r="C1370" s="6" t="s">
        <v>7901</v>
      </c>
      <c r="D1370" s="7">
        <v>1028</v>
      </c>
      <c r="E1370" s="16">
        <f t="shared" si="84"/>
        <v>1.7252673816199309E-5</v>
      </c>
      <c r="F1370" s="4" t="str">
        <f t="shared" si="85"/>
        <v>-</v>
      </c>
      <c r="G1370" s="4" t="str">
        <f t="shared" si="86"/>
        <v>PIEMONTE</v>
      </c>
      <c r="H1370" s="4" t="str">
        <f t="shared" si="87"/>
        <v>-</v>
      </c>
    </row>
    <row r="1371" spans="1:8" x14ac:dyDescent="0.2">
      <c r="A1371" s="15" t="s">
        <v>1695</v>
      </c>
      <c r="B1371" s="6" t="s">
        <v>7920</v>
      </c>
      <c r="C1371" s="6" t="s">
        <v>7901</v>
      </c>
      <c r="D1371" s="7">
        <v>1137</v>
      </c>
      <c r="E1371" s="16">
        <f t="shared" si="84"/>
        <v>1.9081994288928615E-5</v>
      </c>
      <c r="F1371" s="4" t="str">
        <f t="shared" si="85"/>
        <v>-</v>
      </c>
      <c r="G1371" s="4" t="str">
        <f t="shared" si="86"/>
        <v>PIEMONTE</v>
      </c>
      <c r="H1371" s="4" t="str">
        <f t="shared" si="87"/>
        <v>-</v>
      </c>
    </row>
    <row r="1372" spans="1:8" x14ac:dyDescent="0.2">
      <c r="A1372" s="15" t="s">
        <v>1696</v>
      </c>
      <c r="B1372" s="6" t="s">
        <v>7920</v>
      </c>
      <c r="C1372" s="6" t="s">
        <v>7901</v>
      </c>
      <c r="D1372" s="7">
        <v>444</v>
      </c>
      <c r="E1372" s="16">
        <f t="shared" si="84"/>
        <v>7.45154394396157E-6</v>
      </c>
      <c r="F1372" s="4" t="str">
        <f t="shared" si="85"/>
        <v>-</v>
      </c>
      <c r="G1372" s="4" t="str">
        <f t="shared" si="86"/>
        <v>PIEMONTE</v>
      </c>
      <c r="H1372" s="4" t="str">
        <f t="shared" si="87"/>
        <v>-</v>
      </c>
    </row>
    <row r="1373" spans="1:8" x14ac:dyDescent="0.2">
      <c r="A1373" s="15" t="s">
        <v>236</v>
      </c>
      <c r="B1373" s="6" t="s">
        <v>7992</v>
      </c>
      <c r="C1373" s="6" t="s">
        <v>7916</v>
      </c>
      <c r="D1373" s="7">
        <v>745</v>
      </c>
      <c r="E1373" s="16">
        <f t="shared" si="84"/>
        <v>1.2503153689755337E-5</v>
      </c>
      <c r="F1373" s="4" t="str">
        <f t="shared" si="85"/>
        <v>-</v>
      </c>
      <c r="G1373" s="4" t="str">
        <f t="shared" si="86"/>
        <v>CALABRIA</v>
      </c>
      <c r="H1373" s="4" t="str">
        <f t="shared" si="87"/>
        <v>-</v>
      </c>
    </row>
    <row r="1374" spans="1:8" x14ac:dyDescent="0.2">
      <c r="A1374" s="15" t="s">
        <v>1697</v>
      </c>
      <c r="B1374" s="6" t="s">
        <v>7994</v>
      </c>
      <c r="C1374" s="6" t="s">
        <v>7918</v>
      </c>
      <c r="D1374" s="7">
        <v>644</v>
      </c>
      <c r="E1374" s="16">
        <f t="shared" si="84"/>
        <v>1.0808095270070386E-5</v>
      </c>
      <c r="F1374" s="4" t="str">
        <f t="shared" si="85"/>
        <v>-</v>
      </c>
      <c r="G1374" s="4" t="str">
        <f t="shared" si="86"/>
        <v>SARDEGNA</v>
      </c>
      <c r="H1374" s="4" t="str">
        <f t="shared" si="87"/>
        <v>-</v>
      </c>
    </row>
    <row r="1375" spans="1:8" x14ac:dyDescent="0.2">
      <c r="A1375" s="15" t="s">
        <v>28</v>
      </c>
      <c r="B1375" s="6" t="s">
        <v>7992</v>
      </c>
      <c r="C1375" s="6" t="s">
        <v>7916</v>
      </c>
      <c r="D1375" s="7">
        <v>8644</v>
      </c>
      <c r="E1375" s="16">
        <f t="shared" si="84"/>
        <v>1.4507014831442299E-4</v>
      </c>
      <c r="F1375" s="4" t="str">
        <f t="shared" si="85"/>
        <v>-</v>
      </c>
      <c r="G1375" s="4" t="str">
        <f t="shared" si="86"/>
        <v>CALABRIA</v>
      </c>
      <c r="H1375" s="4" t="str">
        <f t="shared" si="87"/>
        <v>-</v>
      </c>
    </row>
    <row r="1376" spans="1:8" x14ac:dyDescent="0.2">
      <c r="A1376" s="15" t="s">
        <v>1698</v>
      </c>
      <c r="B1376" s="6" t="s">
        <v>7992</v>
      </c>
      <c r="C1376" s="6" t="s">
        <v>7913</v>
      </c>
      <c r="D1376" s="7">
        <v>1498</v>
      </c>
      <c r="E1376" s="16">
        <f t="shared" si="84"/>
        <v>2.5140569432555026E-5</v>
      </c>
      <c r="F1376" s="4" t="str">
        <f t="shared" si="85"/>
        <v>-</v>
      </c>
      <c r="G1376" s="4" t="str">
        <f t="shared" si="86"/>
        <v>CAMPANIA</v>
      </c>
      <c r="H1376" s="4" t="str">
        <f t="shared" si="87"/>
        <v>-</v>
      </c>
    </row>
    <row r="1377" spans="1:8" x14ac:dyDescent="0.2">
      <c r="A1377" s="15" t="s">
        <v>1699</v>
      </c>
      <c r="B1377" s="6" t="s">
        <v>7920</v>
      </c>
      <c r="C1377" s="6" t="s">
        <v>7901</v>
      </c>
      <c r="D1377" s="7">
        <v>9156</v>
      </c>
      <c r="E1377" s="16">
        <f t="shared" si="84"/>
        <v>1.5366291970926157E-4</v>
      </c>
      <c r="F1377" s="4" t="str">
        <f t="shared" si="85"/>
        <v>-</v>
      </c>
      <c r="G1377" s="4" t="str">
        <f t="shared" si="86"/>
        <v>PIEMONTE</v>
      </c>
      <c r="H1377" s="4" t="str">
        <f t="shared" si="87"/>
        <v>-</v>
      </c>
    </row>
    <row r="1378" spans="1:8" x14ac:dyDescent="0.2">
      <c r="A1378" s="15" t="s">
        <v>1700</v>
      </c>
      <c r="B1378" s="6" t="s">
        <v>7920</v>
      </c>
      <c r="C1378" s="6" t="s">
        <v>7902</v>
      </c>
      <c r="D1378" s="7">
        <v>4327</v>
      </c>
      <c r="E1378" s="16">
        <f t="shared" si="84"/>
        <v>7.2618987940364216E-5</v>
      </c>
      <c r="F1378" s="4" t="str">
        <f t="shared" si="85"/>
        <v>-</v>
      </c>
      <c r="G1378" s="4" t="str">
        <f t="shared" si="86"/>
        <v>LOMBARDIA</v>
      </c>
      <c r="H1378" s="4" t="str">
        <f t="shared" si="87"/>
        <v>-</v>
      </c>
    </row>
    <row r="1379" spans="1:8" x14ac:dyDescent="0.2">
      <c r="A1379" s="15" t="s">
        <v>1701</v>
      </c>
      <c r="B1379" s="6" t="s">
        <v>7992</v>
      </c>
      <c r="C1379" s="6" t="s">
        <v>7913</v>
      </c>
      <c r="D1379" s="7">
        <v>6886</v>
      </c>
      <c r="E1379" s="16">
        <f t="shared" si="84"/>
        <v>1.1556606215792651E-4</v>
      </c>
      <c r="F1379" s="4" t="str">
        <f t="shared" si="85"/>
        <v>-</v>
      </c>
      <c r="G1379" s="4" t="str">
        <f t="shared" si="86"/>
        <v>CAMPANIA</v>
      </c>
      <c r="H1379" s="4" t="str">
        <f t="shared" si="87"/>
        <v>-</v>
      </c>
    </row>
    <row r="1380" spans="1:8" x14ac:dyDescent="0.2">
      <c r="A1380" s="15" t="s">
        <v>1702</v>
      </c>
      <c r="B1380" s="6" t="s">
        <v>7994</v>
      </c>
      <c r="C1380" s="6" t="s">
        <v>7917</v>
      </c>
      <c r="D1380" s="7">
        <v>35681</v>
      </c>
      <c r="E1380" s="16">
        <f t="shared" si="84"/>
        <v>5.9882553933444319E-4</v>
      </c>
      <c r="F1380" s="4" t="str">
        <f t="shared" si="85"/>
        <v>-</v>
      </c>
      <c r="G1380" s="4" t="str">
        <f t="shared" si="86"/>
        <v>SICILIA</v>
      </c>
      <c r="H1380" s="4" t="str">
        <f t="shared" si="87"/>
        <v>-</v>
      </c>
    </row>
    <row r="1381" spans="1:8" x14ac:dyDescent="0.2">
      <c r="A1381" s="15" t="s">
        <v>1703</v>
      </c>
      <c r="B1381" s="6" t="s">
        <v>7992</v>
      </c>
      <c r="C1381" s="6" t="s">
        <v>7913</v>
      </c>
      <c r="D1381" s="7">
        <v>8056</v>
      </c>
      <c r="E1381" s="16">
        <f t="shared" si="84"/>
        <v>1.3520188741566308E-4</v>
      </c>
      <c r="F1381" s="4" t="str">
        <f t="shared" si="85"/>
        <v>-</v>
      </c>
      <c r="G1381" s="4" t="str">
        <f t="shared" si="86"/>
        <v>CAMPANIA</v>
      </c>
      <c r="H1381" s="4" t="str">
        <f t="shared" si="87"/>
        <v>-</v>
      </c>
    </row>
    <row r="1382" spans="1:8" x14ac:dyDescent="0.2">
      <c r="A1382" s="15" t="s">
        <v>1704</v>
      </c>
      <c r="B1382" s="6" t="s">
        <v>7920</v>
      </c>
      <c r="C1382" s="6" t="s">
        <v>7901</v>
      </c>
      <c r="D1382" s="7">
        <v>864</v>
      </c>
      <c r="E1382" s="16">
        <f t="shared" si="84"/>
        <v>1.4500301728790082E-5</v>
      </c>
      <c r="F1382" s="4" t="str">
        <f t="shared" si="85"/>
        <v>-</v>
      </c>
      <c r="G1382" s="4" t="str">
        <f t="shared" si="86"/>
        <v>PIEMONTE</v>
      </c>
      <c r="H1382" s="4" t="str">
        <f t="shared" si="87"/>
        <v>-</v>
      </c>
    </row>
    <row r="1383" spans="1:8" x14ac:dyDescent="0.2">
      <c r="A1383" s="15" t="s">
        <v>1705</v>
      </c>
      <c r="B1383" s="6" t="s">
        <v>7956</v>
      </c>
      <c r="C1383" s="6" t="s">
        <v>7903</v>
      </c>
      <c r="D1383" s="7">
        <v>984</v>
      </c>
      <c r="E1383" s="16">
        <f t="shared" si="84"/>
        <v>1.651423252445537E-5</v>
      </c>
      <c r="F1383" s="4" t="str">
        <f t="shared" si="85"/>
        <v>-</v>
      </c>
      <c r="G1383" s="4" t="str">
        <f t="shared" si="86"/>
        <v>TRENTINO-ALTO ADIGE/SÜDTIROL</v>
      </c>
      <c r="H1383" s="4" t="str">
        <f t="shared" si="87"/>
        <v>-</v>
      </c>
    </row>
    <row r="1384" spans="1:8" x14ac:dyDescent="0.2">
      <c r="A1384" s="15" t="s">
        <v>1706</v>
      </c>
      <c r="B1384" s="6" t="s">
        <v>7992</v>
      </c>
      <c r="C1384" s="6" t="s">
        <v>7914</v>
      </c>
      <c r="D1384" s="7">
        <v>1040</v>
      </c>
      <c r="E1384" s="16">
        <f t="shared" si="84"/>
        <v>1.7454066895765839E-5</v>
      </c>
      <c r="F1384" s="4" t="str">
        <f t="shared" si="85"/>
        <v>-</v>
      </c>
      <c r="G1384" s="4" t="str">
        <f t="shared" si="86"/>
        <v>PUGLIA</v>
      </c>
      <c r="H1384" s="4" t="str">
        <f t="shared" si="87"/>
        <v>-</v>
      </c>
    </row>
    <row r="1385" spans="1:8" x14ac:dyDescent="0.2">
      <c r="A1385" s="15" t="s">
        <v>1707</v>
      </c>
      <c r="B1385" s="6" t="s">
        <v>7920</v>
      </c>
      <c r="C1385" s="6" t="s">
        <v>7902</v>
      </c>
      <c r="D1385" s="7">
        <v>2972</v>
      </c>
      <c r="E1385" s="16">
        <f t="shared" si="84"/>
        <v>4.9878352705976993E-5</v>
      </c>
      <c r="F1385" s="4" t="str">
        <f t="shared" si="85"/>
        <v>-</v>
      </c>
      <c r="G1385" s="4" t="str">
        <f t="shared" si="86"/>
        <v>LOMBARDIA</v>
      </c>
      <c r="H1385" s="4" t="str">
        <f t="shared" si="87"/>
        <v>-</v>
      </c>
    </row>
    <row r="1386" spans="1:8" x14ac:dyDescent="0.2">
      <c r="A1386" s="15" t="s">
        <v>1708</v>
      </c>
      <c r="B1386" s="6" t="s">
        <v>7994</v>
      </c>
      <c r="C1386" s="6" t="s">
        <v>7917</v>
      </c>
      <c r="D1386" s="7">
        <v>17958</v>
      </c>
      <c r="E1386" s="16">
        <f t="shared" si="84"/>
        <v>3.0138474357131051E-4</v>
      </c>
      <c r="F1386" s="4" t="str">
        <f t="shared" si="85"/>
        <v>-</v>
      </c>
      <c r="G1386" s="4" t="str">
        <f t="shared" si="86"/>
        <v>SICILIA</v>
      </c>
      <c r="H1386" s="4" t="str">
        <f t="shared" si="87"/>
        <v>-</v>
      </c>
    </row>
    <row r="1387" spans="1:8" x14ac:dyDescent="0.2">
      <c r="A1387" s="15" t="s">
        <v>1709</v>
      </c>
      <c r="B1387" s="6" t="s">
        <v>7956</v>
      </c>
      <c r="C1387" s="6" t="s">
        <v>7905</v>
      </c>
      <c r="D1387" s="7">
        <v>2790</v>
      </c>
      <c r="E1387" s="16">
        <f t="shared" si="84"/>
        <v>4.6823890999217971E-5</v>
      </c>
      <c r="F1387" s="4" t="str">
        <f t="shared" si="85"/>
        <v>-</v>
      </c>
      <c r="G1387" s="4" t="str">
        <f t="shared" si="86"/>
        <v>FRIULI-VENEZIA GIULIA</v>
      </c>
      <c r="H1387" s="4" t="str">
        <f t="shared" si="87"/>
        <v>-</v>
      </c>
    </row>
    <row r="1388" spans="1:8" x14ac:dyDescent="0.2">
      <c r="A1388" s="15" t="s">
        <v>1710</v>
      </c>
      <c r="B1388" s="6" t="s">
        <v>7994</v>
      </c>
      <c r="C1388" s="6" t="s">
        <v>7918</v>
      </c>
      <c r="D1388" s="7">
        <v>6301</v>
      </c>
      <c r="E1388" s="16">
        <f t="shared" si="84"/>
        <v>1.0574814952905822E-4</v>
      </c>
      <c r="F1388" s="4" t="str">
        <f t="shared" si="85"/>
        <v>-</v>
      </c>
      <c r="G1388" s="4" t="str">
        <f t="shared" si="86"/>
        <v>SARDEGNA</v>
      </c>
      <c r="H1388" s="4" t="str">
        <f t="shared" si="87"/>
        <v>-</v>
      </c>
    </row>
    <row r="1389" spans="1:8" x14ac:dyDescent="0.2">
      <c r="A1389" s="15" t="s">
        <v>165</v>
      </c>
      <c r="B1389" s="6" t="s">
        <v>7992</v>
      </c>
      <c r="C1389" s="6" t="s">
        <v>7916</v>
      </c>
      <c r="D1389" s="7">
        <v>1622</v>
      </c>
      <c r="E1389" s="16">
        <f t="shared" si="84"/>
        <v>2.7221631254742491E-5</v>
      </c>
      <c r="F1389" s="4" t="str">
        <f t="shared" si="85"/>
        <v>-</v>
      </c>
      <c r="G1389" s="4" t="str">
        <f t="shared" si="86"/>
        <v>CALABRIA</v>
      </c>
      <c r="H1389" s="4" t="str">
        <f t="shared" si="87"/>
        <v>-</v>
      </c>
    </row>
    <row r="1390" spans="1:8" x14ac:dyDescent="0.2">
      <c r="A1390" s="15" t="s">
        <v>1711</v>
      </c>
      <c r="B1390" s="6" t="s">
        <v>7920</v>
      </c>
      <c r="C1390" s="6" t="s">
        <v>7901</v>
      </c>
      <c r="D1390" s="7">
        <v>28563</v>
      </c>
      <c r="E1390" s="16">
        <f t="shared" si="84"/>
        <v>4.7936587763823047E-4</v>
      </c>
      <c r="F1390" s="4" t="str">
        <f t="shared" si="85"/>
        <v>-</v>
      </c>
      <c r="G1390" s="4" t="str">
        <f t="shared" si="86"/>
        <v>PIEMONTE</v>
      </c>
      <c r="H1390" s="4" t="str">
        <f t="shared" si="87"/>
        <v>-</v>
      </c>
    </row>
    <row r="1391" spans="1:8" x14ac:dyDescent="0.2">
      <c r="A1391" s="15" t="s">
        <v>1712</v>
      </c>
      <c r="B1391" s="6" t="s">
        <v>7992</v>
      </c>
      <c r="C1391" s="6" t="s">
        <v>7914</v>
      </c>
      <c r="D1391" s="7">
        <v>12096</v>
      </c>
      <c r="E1391" s="16">
        <f t="shared" si="84"/>
        <v>2.0300422420306116E-4</v>
      </c>
      <c r="F1391" s="4" t="str">
        <f t="shared" si="85"/>
        <v>-</v>
      </c>
      <c r="G1391" s="4" t="str">
        <f t="shared" si="86"/>
        <v>PUGLIA</v>
      </c>
      <c r="H1391" s="4" t="str">
        <f t="shared" si="87"/>
        <v>-</v>
      </c>
    </row>
    <row r="1392" spans="1:8" x14ac:dyDescent="0.2">
      <c r="A1392" s="15" t="s">
        <v>1713</v>
      </c>
      <c r="B1392" s="6" t="s">
        <v>7987</v>
      </c>
      <c r="C1392" s="6" t="s">
        <v>7908</v>
      </c>
      <c r="D1392" s="7">
        <v>13991</v>
      </c>
      <c r="E1392" s="16">
        <f t="shared" si="84"/>
        <v>2.3480754801794219E-4</v>
      </c>
      <c r="F1392" s="4" t="str">
        <f t="shared" si="85"/>
        <v>-</v>
      </c>
      <c r="G1392" s="4" t="str">
        <f t="shared" si="86"/>
        <v>TOSCANA</v>
      </c>
      <c r="H1392" s="4" t="str">
        <f t="shared" si="87"/>
        <v>-</v>
      </c>
    </row>
    <row r="1393" spans="1:8" x14ac:dyDescent="0.2">
      <c r="A1393" s="15" t="s">
        <v>1714</v>
      </c>
      <c r="B1393" s="6" t="s">
        <v>7956</v>
      </c>
      <c r="C1393" s="6" t="s">
        <v>7904</v>
      </c>
      <c r="D1393" s="7">
        <v>7540</v>
      </c>
      <c r="E1393" s="16">
        <f t="shared" si="84"/>
        <v>1.2654198499430233E-4</v>
      </c>
      <c r="F1393" s="4" t="str">
        <f t="shared" si="85"/>
        <v>-</v>
      </c>
      <c r="G1393" s="4" t="str">
        <f t="shared" si="86"/>
        <v>VENETO</v>
      </c>
      <c r="H1393" s="4" t="str">
        <f t="shared" si="87"/>
        <v>-</v>
      </c>
    </row>
    <row r="1394" spans="1:8" x14ac:dyDescent="0.2">
      <c r="A1394" s="15" t="s">
        <v>1715</v>
      </c>
      <c r="B1394" s="6" t="s">
        <v>7920</v>
      </c>
      <c r="C1394" s="6" t="s">
        <v>7902</v>
      </c>
      <c r="D1394" s="7">
        <v>6502</v>
      </c>
      <c r="E1394" s="16">
        <f t="shared" si="84"/>
        <v>1.0912148361179758E-4</v>
      </c>
      <c r="F1394" s="4" t="str">
        <f t="shared" si="85"/>
        <v>-</v>
      </c>
      <c r="G1394" s="4" t="str">
        <f t="shared" si="86"/>
        <v>LOMBARDIA</v>
      </c>
      <c r="H1394" s="4" t="str">
        <f t="shared" si="87"/>
        <v>-</v>
      </c>
    </row>
    <row r="1395" spans="1:8" x14ac:dyDescent="0.2">
      <c r="A1395" s="15" t="s">
        <v>1716</v>
      </c>
      <c r="B1395" s="6" t="s">
        <v>7920</v>
      </c>
      <c r="C1395" s="6" t="s">
        <v>7902</v>
      </c>
      <c r="D1395" s="7">
        <v>7177</v>
      </c>
      <c r="E1395" s="16">
        <f t="shared" si="84"/>
        <v>1.2044984433741484E-4</v>
      </c>
      <c r="F1395" s="4" t="str">
        <f t="shared" si="85"/>
        <v>-</v>
      </c>
      <c r="G1395" s="4" t="str">
        <f t="shared" si="86"/>
        <v>LOMBARDIA</v>
      </c>
      <c r="H1395" s="4" t="str">
        <f t="shared" si="87"/>
        <v>-</v>
      </c>
    </row>
    <row r="1396" spans="1:8" x14ac:dyDescent="0.2">
      <c r="A1396" s="15" t="s">
        <v>1717</v>
      </c>
      <c r="B1396" s="6" t="s">
        <v>7920</v>
      </c>
      <c r="C1396" s="6" t="s">
        <v>7902</v>
      </c>
      <c r="D1396" s="7">
        <v>4549</v>
      </c>
      <c r="E1396" s="16">
        <f t="shared" si="84"/>
        <v>7.6344759912345004E-5</v>
      </c>
      <c r="F1396" s="4" t="str">
        <f t="shared" si="85"/>
        <v>-</v>
      </c>
      <c r="G1396" s="4" t="str">
        <f t="shared" si="86"/>
        <v>LOMBARDIA</v>
      </c>
      <c r="H1396" s="4" t="str">
        <f t="shared" si="87"/>
        <v>-</v>
      </c>
    </row>
    <row r="1397" spans="1:8" x14ac:dyDescent="0.2">
      <c r="A1397" s="15" t="s">
        <v>29</v>
      </c>
      <c r="B1397" s="6" t="s">
        <v>7992</v>
      </c>
      <c r="C1397" s="6" t="s">
        <v>7916</v>
      </c>
      <c r="D1397" s="7">
        <v>3462</v>
      </c>
      <c r="E1397" s="16">
        <f t="shared" si="84"/>
        <v>5.8101903454943593E-5</v>
      </c>
      <c r="F1397" s="4" t="str">
        <f t="shared" si="85"/>
        <v>-</v>
      </c>
      <c r="G1397" s="4" t="str">
        <f t="shared" si="86"/>
        <v>CALABRIA</v>
      </c>
      <c r="H1397" s="4" t="str">
        <f t="shared" si="87"/>
        <v>-</v>
      </c>
    </row>
    <row r="1398" spans="1:8" x14ac:dyDescent="0.2">
      <c r="A1398" s="15" t="s">
        <v>1718</v>
      </c>
      <c r="B1398" s="6" t="s">
        <v>7920</v>
      </c>
      <c r="C1398" s="6" t="s">
        <v>7902</v>
      </c>
      <c r="D1398" s="7">
        <v>359</v>
      </c>
      <c r="E1398" s="16">
        <f t="shared" si="84"/>
        <v>6.0250096303653239E-6</v>
      </c>
      <c r="F1398" s="4" t="str">
        <f t="shared" si="85"/>
        <v>-</v>
      </c>
      <c r="G1398" s="4" t="str">
        <f t="shared" si="86"/>
        <v>LOMBARDIA</v>
      </c>
      <c r="H1398" s="4" t="str">
        <f t="shared" si="87"/>
        <v>-</v>
      </c>
    </row>
    <row r="1399" spans="1:8" x14ac:dyDescent="0.2">
      <c r="A1399" s="15" t="s">
        <v>1719</v>
      </c>
      <c r="B1399" s="6" t="s">
        <v>7994</v>
      </c>
      <c r="C1399" s="6" t="s">
        <v>7917</v>
      </c>
      <c r="D1399" s="7">
        <v>3463</v>
      </c>
      <c r="E1399" s="16">
        <f t="shared" si="84"/>
        <v>5.8118686211574137E-5</v>
      </c>
      <c r="F1399" s="4" t="str">
        <f t="shared" si="85"/>
        <v>-</v>
      </c>
      <c r="G1399" s="4" t="str">
        <f t="shared" si="86"/>
        <v>SICILIA</v>
      </c>
      <c r="H1399" s="4" t="str">
        <f t="shared" si="87"/>
        <v>-</v>
      </c>
    </row>
    <row r="1400" spans="1:8" x14ac:dyDescent="0.2">
      <c r="A1400" s="15" t="s">
        <v>1720</v>
      </c>
      <c r="B1400" s="6" t="s">
        <v>7920</v>
      </c>
      <c r="C1400" s="6" t="s">
        <v>7902</v>
      </c>
      <c r="D1400" s="7">
        <v>16397</v>
      </c>
      <c r="E1400" s="16">
        <f t="shared" si="84"/>
        <v>2.7518686047103125E-4</v>
      </c>
      <c r="F1400" s="4" t="str">
        <f t="shared" si="85"/>
        <v>-</v>
      </c>
      <c r="G1400" s="4" t="str">
        <f t="shared" si="86"/>
        <v>LOMBARDIA</v>
      </c>
      <c r="H1400" s="4" t="str">
        <f t="shared" si="87"/>
        <v>-</v>
      </c>
    </row>
    <row r="1401" spans="1:8" x14ac:dyDescent="0.2">
      <c r="A1401" s="15" t="s">
        <v>1721</v>
      </c>
      <c r="B1401" s="6" t="s">
        <v>7920</v>
      </c>
      <c r="C1401" s="6" t="s">
        <v>7902</v>
      </c>
      <c r="D1401" s="7">
        <v>4940</v>
      </c>
      <c r="E1401" s="16">
        <f t="shared" si="84"/>
        <v>8.290681775488774E-5</v>
      </c>
      <c r="F1401" s="4" t="str">
        <f t="shared" si="85"/>
        <v>-</v>
      </c>
      <c r="G1401" s="4" t="str">
        <f t="shared" si="86"/>
        <v>LOMBARDIA</v>
      </c>
      <c r="H1401" s="4" t="str">
        <f t="shared" si="87"/>
        <v>-</v>
      </c>
    </row>
    <row r="1402" spans="1:8" x14ac:dyDescent="0.2">
      <c r="A1402" s="15" t="s">
        <v>1722</v>
      </c>
      <c r="B1402" s="6" t="s">
        <v>7992</v>
      </c>
      <c r="C1402" s="6" t="s">
        <v>7914</v>
      </c>
      <c r="D1402" s="7">
        <v>6832</v>
      </c>
      <c r="E1402" s="16">
        <f t="shared" si="84"/>
        <v>1.1465979329987714E-4</v>
      </c>
      <c r="F1402" s="4" t="str">
        <f t="shared" si="85"/>
        <v>-</v>
      </c>
      <c r="G1402" s="4" t="str">
        <f t="shared" si="86"/>
        <v>PUGLIA</v>
      </c>
      <c r="H1402" s="4" t="str">
        <f t="shared" si="87"/>
        <v>-</v>
      </c>
    </row>
    <row r="1403" spans="1:8" x14ac:dyDescent="0.2">
      <c r="A1403" s="15" t="s">
        <v>1723</v>
      </c>
      <c r="B1403" s="6" t="s">
        <v>7992</v>
      </c>
      <c r="C1403" s="6" t="s">
        <v>7914</v>
      </c>
      <c r="D1403" s="7">
        <v>15896</v>
      </c>
      <c r="E1403" s="16">
        <f t="shared" si="84"/>
        <v>2.6677869939912863E-4</v>
      </c>
      <c r="F1403" s="4" t="str">
        <f t="shared" si="85"/>
        <v>-</v>
      </c>
      <c r="G1403" s="4" t="str">
        <f t="shared" si="86"/>
        <v>PUGLIA</v>
      </c>
      <c r="H1403" s="4" t="str">
        <f t="shared" si="87"/>
        <v>-</v>
      </c>
    </row>
    <row r="1404" spans="1:8" x14ac:dyDescent="0.2">
      <c r="A1404" s="15" t="s">
        <v>1724</v>
      </c>
      <c r="B1404" s="6" t="s">
        <v>7992</v>
      </c>
      <c r="C1404" s="6" t="s">
        <v>4248</v>
      </c>
      <c r="D1404" s="7">
        <v>1428</v>
      </c>
      <c r="E1404" s="16">
        <f t="shared" si="84"/>
        <v>2.3965776468416943E-5</v>
      </c>
      <c r="F1404" s="4" t="str">
        <f t="shared" si="85"/>
        <v>-</v>
      </c>
      <c r="G1404" s="4" t="str">
        <f t="shared" si="86"/>
        <v>MOLISE</v>
      </c>
      <c r="H1404" s="4" t="str">
        <f t="shared" si="87"/>
        <v>-</v>
      </c>
    </row>
    <row r="1405" spans="1:8" x14ac:dyDescent="0.2">
      <c r="A1405" s="15" t="s">
        <v>1725</v>
      </c>
      <c r="B1405" s="6" t="s">
        <v>7956</v>
      </c>
      <c r="C1405" s="6" t="s">
        <v>7907</v>
      </c>
      <c r="D1405" s="7">
        <v>7537</v>
      </c>
      <c r="E1405" s="16">
        <f t="shared" si="84"/>
        <v>1.264916367244107E-4</v>
      </c>
      <c r="F1405" s="4" t="str">
        <f t="shared" si="85"/>
        <v>-</v>
      </c>
      <c r="G1405" s="4" t="str">
        <f t="shared" si="86"/>
        <v>EMILIA-ROMAGNA</v>
      </c>
      <c r="H1405" s="4" t="str">
        <f t="shared" si="87"/>
        <v>-</v>
      </c>
    </row>
    <row r="1406" spans="1:8" x14ac:dyDescent="0.2">
      <c r="A1406" s="15" t="s">
        <v>30</v>
      </c>
      <c r="B1406" s="6" t="s">
        <v>7992</v>
      </c>
      <c r="C1406" s="6" t="s">
        <v>7916</v>
      </c>
      <c r="D1406" s="7">
        <v>300</v>
      </c>
      <c r="E1406" s="16">
        <f t="shared" si="84"/>
        <v>5.0348269891632233E-6</v>
      </c>
      <c r="F1406" s="4" t="str">
        <f t="shared" si="85"/>
        <v>-</v>
      </c>
      <c r="G1406" s="4" t="str">
        <f t="shared" si="86"/>
        <v>CALABRIA</v>
      </c>
      <c r="H1406" s="4" t="str">
        <f t="shared" si="87"/>
        <v>-</v>
      </c>
    </row>
    <row r="1407" spans="1:8" x14ac:dyDescent="0.2">
      <c r="A1407" s="15" t="s">
        <v>1726</v>
      </c>
      <c r="B1407" s="6" t="s">
        <v>7987</v>
      </c>
      <c r="C1407" s="6" t="s">
        <v>7910</v>
      </c>
      <c r="D1407" s="7">
        <v>1670</v>
      </c>
      <c r="E1407" s="16">
        <f t="shared" si="84"/>
        <v>2.8027203573008607E-5</v>
      </c>
      <c r="F1407" s="4" t="str">
        <f t="shared" si="85"/>
        <v>-</v>
      </c>
      <c r="G1407" s="4" t="str">
        <f t="shared" si="86"/>
        <v>MARCHE</v>
      </c>
      <c r="H1407" s="4" t="str">
        <f t="shared" si="87"/>
        <v>-</v>
      </c>
    </row>
    <row r="1408" spans="1:8" x14ac:dyDescent="0.2">
      <c r="A1408" s="15" t="s">
        <v>1727</v>
      </c>
      <c r="B1408" s="6" t="s">
        <v>7920</v>
      </c>
      <c r="C1408" s="6" t="s">
        <v>7902</v>
      </c>
      <c r="D1408" s="7">
        <v>12649</v>
      </c>
      <c r="E1408" s="16">
        <f t="shared" si="84"/>
        <v>2.1228508861975202E-4</v>
      </c>
      <c r="F1408" s="4" t="str">
        <f t="shared" si="85"/>
        <v>-</v>
      </c>
      <c r="G1408" s="4" t="str">
        <f t="shared" si="86"/>
        <v>LOMBARDIA</v>
      </c>
      <c r="H1408" s="4" t="str">
        <f t="shared" si="87"/>
        <v>-</v>
      </c>
    </row>
    <row r="1409" spans="1:8" x14ac:dyDescent="0.2">
      <c r="A1409" s="15" t="s">
        <v>1728</v>
      </c>
      <c r="B1409" s="6" t="s">
        <v>7920</v>
      </c>
      <c r="C1409" s="6" t="s">
        <v>7901</v>
      </c>
      <c r="D1409" s="7">
        <v>991</v>
      </c>
      <c r="E1409" s="16">
        <f t="shared" si="84"/>
        <v>1.6631711820869179E-5</v>
      </c>
      <c r="F1409" s="4" t="str">
        <f t="shared" si="85"/>
        <v>-</v>
      </c>
      <c r="G1409" s="4" t="str">
        <f t="shared" si="86"/>
        <v>PIEMONTE</v>
      </c>
      <c r="H1409" s="4" t="str">
        <f t="shared" si="87"/>
        <v>-</v>
      </c>
    </row>
    <row r="1410" spans="1:8" x14ac:dyDescent="0.2">
      <c r="A1410" s="15" t="s">
        <v>1729</v>
      </c>
      <c r="B1410" s="6" t="s">
        <v>7956</v>
      </c>
      <c r="C1410" s="6" t="s">
        <v>7907</v>
      </c>
      <c r="D1410" s="7">
        <v>67268</v>
      </c>
      <c r="E1410" s="16">
        <f t="shared" si="84"/>
        <v>1.128942473023439E-3</v>
      </c>
      <c r="F1410" s="4" t="str">
        <f t="shared" si="85"/>
        <v>-</v>
      </c>
      <c r="G1410" s="4" t="str">
        <f t="shared" si="86"/>
        <v>COMPRESO</v>
      </c>
      <c r="H1410" s="4" t="str">
        <f t="shared" si="87"/>
        <v>-</v>
      </c>
    </row>
    <row r="1411" spans="1:8" x14ac:dyDescent="0.2">
      <c r="A1411" s="15" t="s">
        <v>1730</v>
      </c>
      <c r="B1411" s="6" t="s">
        <v>7920</v>
      </c>
      <c r="C1411" s="6" t="s">
        <v>7902</v>
      </c>
      <c r="D1411" s="7">
        <v>3976</v>
      </c>
      <c r="E1411" s="16">
        <f t="shared" ref="E1411:E1474" si="88">IFERROR((D1411/$K$2),"DATO MANCANTE")</f>
        <v>6.6728240363043246E-5</v>
      </c>
      <c r="F1411" s="4" t="str">
        <f t="shared" ref="F1411:F1474" si="89">IF(D1411&gt;300000,"TROVATO","-")</f>
        <v>-</v>
      </c>
      <c r="G1411" s="4" t="str">
        <f t="shared" ref="G1411:G1474" si="90">IF(AND(D1411&gt;50000,D1411&lt;100000),"COMPRESO",C1411)</f>
        <v>LOMBARDIA</v>
      </c>
      <c r="H1411" s="4" t="str">
        <f t="shared" ref="H1411:H1474" si="91">IF(D1411&gt;500000,"SI","-")</f>
        <v>-</v>
      </c>
    </row>
    <row r="1412" spans="1:8" x14ac:dyDescent="0.2">
      <c r="A1412" s="15" t="s">
        <v>1731</v>
      </c>
      <c r="B1412" s="6" t="s">
        <v>7992</v>
      </c>
      <c r="C1412" s="6" t="s">
        <v>7914</v>
      </c>
      <c r="D1412" s="7">
        <v>3685</v>
      </c>
      <c r="E1412" s="16">
        <f t="shared" si="88"/>
        <v>6.1844458183554925E-5</v>
      </c>
      <c r="F1412" s="4" t="str">
        <f t="shared" si="89"/>
        <v>-</v>
      </c>
      <c r="G1412" s="4" t="str">
        <f t="shared" si="90"/>
        <v>PUGLIA</v>
      </c>
      <c r="H1412" s="4" t="str">
        <f t="shared" si="91"/>
        <v>-</v>
      </c>
    </row>
    <row r="1413" spans="1:8" x14ac:dyDescent="0.2">
      <c r="A1413" s="15" t="s">
        <v>1732</v>
      </c>
      <c r="B1413" s="6" t="s">
        <v>7920</v>
      </c>
      <c r="C1413" s="6" t="s">
        <v>7901</v>
      </c>
      <c r="D1413" s="7">
        <v>2578</v>
      </c>
      <c r="E1413" s="16">
        <f t="shared" si="88"/>
        <v>4.3265946593542631E-5</v>
      </c>
      <c r="F1413" s="4" t="str">
        <f t="shared" si="89"/>
        <v>-</v>
      </c>
      <c r="G1413" s="4" t="str">
        <f t="shared" si="90"/>
        <v>PIEMONTE</v>
      </c>
      <c r="H1413" s="4" t="str">
        <f t="shared" si="91"/>
        <v>-</v>
      </c>
    </row>
    <row r="1414" spans="1:8" x14ac:dyDescent="0.2">
      <c r="A1414" s="15" t="s">
        <v>1733</v>
      </c>
      <c r="B1414" s="6" t="s">
        <v>7956</v>
      </c>
      <c r="C1414" s="6" t="s">
        <v>7907</v>
      </c>
      <c r="D1414" s="7">
        <v>4178</v>
      </c>
      <c r="E1414" s="16">
        <f t="shared" si="88"/>
        <v>7.0118357202413151E-5</v>
      </c>
      <c r="F1414" s="4" t="str">
        <f t="shared" si="89"/>
        <v>-</v>
      </c>
      <c r="G1414" s="4" t="str">
        <f t="shared" si="90"/>
        <v>EMILIA-ROMAGNA</v>
      </c>
      <c r="H1414" s="4" t="str">
        <f t="shared" si="91"/>
        <v>-</v>
      </c>
    </row>
    <row r="1415" spans="1:8" x14ac:dyDescent="0.2">
      <c r="A1415" s="15" t="s">
        <v>1734</v>
      </c>
      <c r="B1415" s="6" t="s">
        <v>7992</v>
      </c>
      <c r="C1415" s="6" t="s">
        <v>7912</v>
      </c>
      <c r="D1415" s="7">
        <v>680</v>
      </c>
      <c r="E1415" s="16">
        <f t="shared" si="88"/>
        <v>1.1412274508769972E-5</v>
      </c>
      <c r="F1415" s="4" t="str">
        <f t="shared" si="89"/>
        <v>-</v>
      </c>
      <c r="G1415" s="4" t="str">
        <f t="shared" si="90"/>
        <v>ABRUZZO</v>
      </c>
      <c r="H1415" s="4" t="str">
        <f t="shared" si="91"/>
        <v>-</v>
      </c>
    </row>
    <row r="1416" spans="1:8" x14ac:dyDescent="0.2">
      <c r="A1416" s="15" t="s">
        <v>1735</v>
      </c>
      <c r="B1416" s="6" t="s">
        <v>7987</v>
      </c>
      <c r="C1416" s="6" t="s">
        <v>7911</v>
      </c>
      <c r="D1416" s="7">
        <v>4649</v>
      </c>
      <c r="E1416" s="16">
        <f t="shared" si="88"/>
        <v>7.8023035575399419E-5</v>
      </c>
      <c r="F1416" s="4" t="str">
        <f t="shared" si="89"/>
        <v>-</v>
      </c>
      <c r="G1416" s="4" t="str">
        <f t="shared" si="90"/>
        <v>LAZIO</v>
      </c>
      <c r="H1416" s="4" t="str">
        <f t="shared" si="91"/>
        <v>-</v>
      </c>
    </row>
    <row r="1417" spans="1:8" x14ac:dyDescent="0.2">
      <c r="A1417" s="15" t="s">
        <v>1736</v>
      </c>
      <c r="B1417" s="6" t="s">
        <v>7992</v>
      </c>
      <c r="C1417" s="6" t="s">
        <v>7912</v>
      </c>
      <c r="D1417" s="7">
        <v>666</v>
      </c>
      <c r="E1417" s="16">
        <f t="shared" si="88"/>
        <v>1.1177315915942355E-5</v>
      </c>
      <c r="F1417" s="4" t="str">
        <f t="shared" si="89"/>
        <v>-</v>
      </c>
      <c r="G1417" s="4" t="str">
        <f t="shared" si="90"/>
        <v>ABRUZZO</v>
      </c>
      <c r="H1417" s="4" t="str">
        <f t="shared" si="91"/>
        <v>-</v>
      </c>
    </row>
    <row r="1418" spans="1:8" x14ac:dyDescent="0.2">
      <c r="A1418" s="15" t="s">
        <v>1737</v>
      </c>
      <c r="B1418" s="6" t="s">
        <v>7992</v>
      </c>
      <c r="C1418" s="6" t="s">
        <v>7914</v>
      </c>
      <c r="D1418" s="7">
        <v>4305</v>
      </c>
      <c r="E1418" s="16">
        <f t="shared" si="88"/>
        <v>7.2249767294492245E-5</v>
      </c>
      <c r="F1418" s="4" t="str">
        <f t="shared" si="89"/>
        <v>-</v>
      </c>
      <c r="G1418" s="4" t="str">
        <f t="shared" si="90"/>
        <v>PUGLIA</v>
      </c>
      <c r="H1418" s="4" t="str">
        <f t="shared" si="91"/>
        <v>-</v>
      </c>
    </row>
    <row r="1419" spans="1:8" x14ac:dyDescent="0.2">
      <c r="A1419" s="15" t="s">
        <v>1738</v>
      </c>
      <c r="B1419" s="6" t="s">
        <v>7992</v>
      </c>
      <c r="C1419" s="6" t="s">
        <v>4248</v>
      </c>
      <c r="D1419" s="7">
        <v>1226</v>
      </c>
      <c r="E1419" s="16">
        <f t="shared" si="88"/>
        <v>2.0575659629047038E-5</v>
      </c>
      <c r="F1419" s="4" t="str">
        <f t="shared" si="89"/>
        <v>-</v>
      </c>
      <c r="G1419" s="4" t="str">
        <f t="shared" si="90"/>
        <v>MOLISE</v>
      </c>
      <c r="H1419" s="4" t="str">
        <f t="shared" si="91"/>
        <v>-</v>
      </c>
    </row>
    <row r="1420" spans="1:8" x14ac:dyDescent="0.2">
      <c r="A1420" s="15" t="s">
        <v>1739</v>
      </c>
      <c r="B1420" s="6" t="s">
        <v>7987</v>
      </c>
      <c r="C1420" s="6" t="s">
        <v>7908</v>
      </c>
      <c r="D1420" s="7">
        <v>64689</v>
      </c>
      <c r="E1420" s="16">
        <f t="shared" si="88"/>
        <v>1.0856597436732659E-3</v>
      </c>
      <c r="F1420" s="4" t="str">
        <f t="shared" si="89"/>
        <v>-</v>
      </c>
      <c r="G1420" s="4" t="str">
        <f t="shared" si="90"/>
        <v>COMPRESO</v>
      </c>
      <c r="H1420" s="4" t="str">
        <f t="shared" si="91"/>
        <v>-</v>
      </c>
    </row>
    <row r="1421" spans="1:8" x14ac:dyDescent="0.2">
      <c r="A1421" s="15" t="s">
        <v>1740</v>
      </c>
      <c r="B1421" s="6" t="s">
        <v>7956</v>
      </c>
      <c r="C1421" s="6" t="s">
        <v>7904</v>
      </c>
      <c r="D1421" s="7">
        <v>3647</v>
      </c>
      <c r="E1421" s="16">
        <f t="shared" si="88"/>
        <v>6.1206713431594248E-5</v>
      </c>
      <c r="F1421" s="4" t="str">
        <f t="shared" si="89"/>
        <v>-</v>
      </c>
      <c r="G1421" s="4" t="str">
        <f t="shared" si="90"/>
        <v>VENETO</v>
      </c>
      <c r="H1421" s="4" t="str">
        <f t="shared" si="91"/>
        <v>-</v>
      </c>
    </row>
    <row r="1422" spans="1:8" x14ac:dyDescent="0.2">
      <c r="A1422" s="15" t="s">
        <v>1741</v>
      </c>
      <c r="B1422" s="6" t="s">
        <v>7920</v>
      </c>
      <c r="C1422" s="6" t="s">
        <v>7901</v>
      </c>
      <c r="D1422" s="7">
        <v>83</v>
      </c>
      <c r="E1422" s="16">
        <f t="shared" si="88"/>
        <v>1.3929688003351584E-6</v>
      </c>
      <c r="F1422" s="4" t="str">
        <f t="shared" si="89"/>
        <v>-</v>
      </c>
      <c r="G1422" s="4" t="str">
        <f t="shared" si="90"/>
        <v>PIEMONTE</v>
      </c>
      <c r="H1422" s="4" t="str">
        <f t="shared" si="91"/>
        <v>-</v>
      </c>
    </row>
    <row r="1423" spans="1:8" x14ac:dyDescent="0.2">
      <c r="A1423" s="15" t="s">
        <v>1742</v>
      </c>
      <c r="B1423" s="4" t="s">
        <v>7920</v>
      </c>
      <c r="C1423" s="6" t="s">
        <v>7906</v>
      </c>
      <c r="D1423" s="7">
        <v>580</v>
      </c>
      <c r="E1423" s="16">
        <f t="shared" si="88"/>
        <v>9.7339988457155652E-6</v>
      </c>
      <c r="F1423" s="4" t="str">
        <f t="shared" si="89"/>
        <v>-</v>
      </c>
      <c r="G1423" s="4" t="str">
        <f t="shared" si="90"/>
        <v>LIGURIA</v>
      </c>
      <c r="H1423" s="4" t="str">
        <f t="shared" si="91"/>
        <v>-</v>
      </c>
    </row>
    <row r="1424" spans="1:8" x14ac:dyDescent="0.2">
      <c r="A1424" s="15" t="s">
        <v>1743</v>
      </c>
      <c r="B1424" s="4" t="s">
        <v>7920</v>
      </c>
      <c r="C1424" s="6" t="s">
        <v>7906</v>
      </c>
      <c r="D1424" s="7">
        <v>521</v>
      </c>
      <c r="E1424" s="16">
        <f t="shared" si="88"/>
        <v>8.7438162045134637E-6</v>
      </c>
      <c r="F1424" s="4" t="str">
        <f t="shared" si="89"/>
        <v>-</v>
      </c>
      <c r="G1424" s="4" t="str">
        <f t="shared" si="90"/>
        <v>LIGURIA</v>
      </c>
      <c r="H1424" s="4" t="str">
        <f t="shared" si="91"/>
        <v>-</v>
      </c>
    </row>
    <row r="1425" spans="1:8" x14ac:dyDescent="0.2">
      <c r="A1425" s="15" t="s">
        <v>1744</v>
      </c>
      <c r="B1425" s="6" t="s">
        <v>7920</v>
      </c>
      <c r="C1425" s="6" t="s">
        <v>7901</v>
      </c>
      <c r="D1425" s="7">
        <v>481</v>
      </c>
      <c r="E1425" s="16">
        <f t="shared" si="88"/>
        <v>8.072505939291701E-6</v>
      </c>
      <c r="F1425" s="4" t="str">
        <f t="shared" si="89"/>
        <v>-</v>
      </c>
      <c r="G1425" s="4" t="str">
        <f t="shared" si="90"/>
        <v>PIEMONTE</v>
      </c>
      <c r="H1425" s="4" t="str">
        <f t="shared" si="91"/>
        <v>-</v>
      </c>
    </row>
    <row r="1426" spans="1:8" x14ac:dyDescent="0.2">
      <c r="A1426" s="15" t="s">
        <v>1745</v>
      </c>
      <c r="B1426" s="6" t="s">
        <v>7920</v>
      </c>
      <c r="C1426" s="6" t="s">
        <v>7901</v>
      </c>
      <c r="D1426" s="7">
        <v>4428</v>
      </c>
      <c r="E1426" s="16">
        <f t="shared" si="88"/>
        <v>7.4314046360049175E-5</v>
      </c>
      <c r="F1426" s="4" t="str">
        <f t="shared" si="89"/>
        <v>-</v>
      </c>
      <c r="G1426" s="4" t="str">
        <f t="shared" si="90"/>
        <v>PIEMONTE</v>
      </c>
      <c r="H1426" s="4" t="str">
        <f t="shared" si="91"/>
        <v>-</v>
      </c>
    </row>
    <row r="1427" spans="1:8" x14ac:dyDescent="0.2">
      <c r="A1427" s="15" t="s">
        <v>1746</v>
      </c>
      <c r="B1427" s="6" t="s">
        <v>7992</v>
      </c>
      <c r="C1427" s="6" t="s">
        <v>7912</v>
      </c>
      <c r="D1427" s="7">
        <v>5419</v>
      </c>
      <c r="E1427" s="16">
        <f t="shared" si="88"/>
        <v>9.0945758180918348E-5</v>
      </c>
      <c r="F1427" s="4" t="str">
        <f t="shared" si="89"/>
        <v>-</v>
      </c>
      <c r="G1427" s="4" t="str">
        <f t="shared" si="90"/>
        <v>ABRUZZO</v>
      </c>
      <c r="H1427" s="4" t="str">
        <f t="shared" si="91"/>
        <v>-</v>
      </c>
    </row>
    <row r="1428" spans="1:8" x14ac:dyDescent="0.2">
      <c r="A1428" s="15" t="s">
        <v>1747</v>
      </c>
      <c r="B1428" s="6" t="s">
        <v>7956</v>
      </c>
      <c r="C1428" s="6" t="s">
        <v>7904</v>
      </c>
      <c r="D1428" s="7">
        <v>3802</v>
      </c>
      <c r="E1428" s="16">
        <f t="shared" si="88"/>
        <v>6.3808040709328577E-5</v>
      </c>
      <c r="F1428" s="4" t="str">
        <f t="shared" si="89"/>
        <v>-</v>
      </c>
      <c r="G1428" s="4" t="str">
        <f t="shared" si="90"/>
        <v>VENETO</v>
      </c>
      <c r="H1428" s="4" t="str">
        <f t="shared" si="91"/>
        <v>-</v>
      </c>
    </row>
    <row r="1429" spans="1:8" x14ac:dyDescent="0.2">
      <c r="A1429" s="15" t="s">
        <v>1748</v>
      </c>
      <c r="B1429" s="6" t="s">
        <v>7920</v>
      </c>
      <c r="C1429" s="6" t="s">
        <v>7901</v>
      </c>
      <c r="D1429" s="7">
        <v>178</v>
      </c>
      <c r="E1429" s="16">
        <f t="shared" si="88"/>
        <v>2.9873306802368457E-6</v>
      </c>
      <c r="F1429" s="4" t="str">
        <f t="shared" si="89"/>
        <v>-</v>
      </c>
      <c r="G1429" s="4" t="str">
        <f t="shared" si="90"/>
        <v>PIEMONTE</v>
      </c>
      <c r="H1429" s="4" t="str">
        <f t="shared" si="91"/>
        <v>-</v>
      </c>
    </row>
    <row r="1430" spans="1:8" x14ac:dyDescent="0.2">
      <c r="A1430" s="15" t="s">
        <v>1749</v>
      </c>
      <c r="B1430" s="6" t="s">
        <v>7987</v>
      </c>
      <c r="C1430" s="6" t="s">
        <v>7910</v>
      </c>
      <c r="D1430" s="7">
        <v>7850</v>
      </c>
      <c r="E1430" s="16">
        <f t="shared" si="88"/>
        <v>1.3174463954977099E-4</v>
      </c>
      <c r="F1430" s="4" t="str">
        <f t="shared" si="89"/>
        <v>-</v>
      </c>
      <c r="G1430" s="4" t="str">
        <f t="shared" si="90"/>
        <v>MARCHE</v>
      </c>
      <c r="H1430" s="4" t="str">
        <f t="shared" si="91"/>
        <v>-</v>
      </c>
    </row>
    <row r="1431" spans="1:8" x14ac:dyDescent="0.2">
      <c r="A1431" s="15" t="s">
        <v>1750</v>
      </c>
      <c r="B1431" s="6" t="s">
        <v>7920</v>
      </c>
      <c r="C1431" s="6" t="s">
        <v>7901</v>
      </c>
      <c r="D1431" s="7">
        <v>811</v>
      </c>
      <c r="E1431" s="16">
        <f t="shared" si="88"/>
        <v>1.3610815627371245E-5</v>
      </c>
      <c r="F1431" s="4" t="str">
        <f t="shared" si="89"/>
        <v>-</v>
      </c>
      <c r="G1431" s="4" t="str">
        <f t="shared" si="90"/>
        <v>PIEMONTE</v>
      </c>
      <c r="H1431" s="4" t="str">
        <f t="shared" si="91"/>
        <v>-</v>
      </c>
    </row>
    <row r="1432" spans="1:8" x14ac:dyDescent="0.2">
      <c r="A1432" s="15" t="s">
        <v>1751</v>
      </c>
      <c r="B1432" s="6" t="s">
        <v>7956</v>
      </c>
      <c r="C1432" s="6" t="s">
        <v>7904</v>
      </c>
      <c r="D1432" s="7">
        <v>4623</v>
      </c>
      <c r="E1432" s="16">
        <f t="shared" si="88"/>
        <v>7.7586683903005271E-5</v>
      </c>
      <c r="F1432" s="4" t="str">
        <f t="shared" si="89"/>
        <v>-</v>
      </c>
      <c r="G1432" s="4" t="str">
        <f t="shared" si="90"/>
        <v>VENETO</v>
      </c>
      <c r="H1432" s="4" t="str">
        <f t="shared" si="91"/>
        <v>-</v>
      </c>
    </row>
    <row r="1433" spans="1:8" x14ac:dyDescent="0.2">
      <c r="A1433" s="15" t="s">
        <v>1752</v>
      </c>
      <c r="B1433" s="6" t="s">
        <v>7920</v>
      </c>
      <c r="C1433" s="6" t="s">
        <v>7902</v>
      </c>
      <c r="D1433" s="7">
        <v>14175</v>
      </c>
      <c r="E1433" s="16">
        <f t="shared" si="88"/>
        <v>2.3789557523796228E-4</v>
      </c>
      <c r="F1433" s="4" t="str">
        <f t="shared" si="89"/>
        <v>-</v>
      </c>
      <c r="G1433" s="4" t="str">
        <f t="shared" si="90"/>
        <v>LOMBARDIA</v>
      </c>
      <c r="H1433" s="4" t="str">
        <f t="shared" si="91"/>
        <v>-</v>
      </c>
    </row>
    <row r="1434" spans="1:8" x14ac:dyDescent="0.2">
      <c r="A1434" s="15" t="s">
        <v>1753</v>
      </c>
      <c r="B1434" s="6" t="s">
        <v>7920</v>
      </c>
      <c r="C1434" s="6" t="s">
        <v>7902</v>
      </c>
      <c r="D1434" s="7">
        <v>6243</v>
      </c>
      <c r="E1434" s="16">
        <f t="shared" si="88"/>
        <v>1.0477474964448667E-4</v>
      </c>
      <c r="F1434" s="4" t="str">
        <f t="shared" si="89"/>
        <v>-</v>
      </c>
      <c r="G1434" s="4" t="str">
        <f t="shared" si="90"/>
        <v>LOMBARDIA</v>
      </c>
      <c r="H1434" s="4" t="str">
        <f t="shared" si="91"/>
        <v>-</v>
      </c>
    </row>
    <row r="1435" spans="1:8" x14ac:dyDescent="0.2">
      <c r="A1435" s="15" t="s">
        <v>1754</v>
      </c>
      <c r="B1435" s="6" t="s">
        <v>7992</v>
      </c>
      <c r="C1435" s="6" t="s">
        <v>7912</v>
      </c>
      <c r="D1435" s="7">
        <v>639</v>
      </c>
      <c r="E1435" s="16">
        <f t="shared" si="88"/>
        <v>1.0724181486917665E-5</v>
      </c>
      <c r="F1435" s="4" t="str">
        <f t="shared" si="89"/>
        <v>-</v>
      </c>
      <c r="G1435" s="4" t="str">
        <f t="shared" si="90"/>
        <v>ABRUZZO</v>
      </c>
      <c r="H1435" s="4" t="str">
        <f t="shared" si="91"/>
        <v>-</v>
      </c>
    </row>
    <row r="1436" spans="1:8" x14ac:dyDescent="0.2">
      <c r="A1436" s="15" t="s">
        <v>1755</v>
      </c>
      <c r="B1436" s="6" t="s">
        <v>7920</v>
      </c>
      <c r="C1436" s="6" t="s">
        <v>7902</v>
      </c>
      <c r="D1436" s="7">
        <v>4666</v>
      </c>
      <c r="E1436" s="16">
        <f t="shared" si="88"/>
        <v>7.8308342438118656E-5</v>
      </c>
      <c r="F1436" s="4" t="str">
        <f t="shared" si="89"/>
        <v>-</v>
      </c>
      <c r="G1436" s="4" t="str">
        <f t="shared" si="90"/>
        <v>LOMBARDIA</v>
      </c>
      <c r="H1436" s="4" t="str">
        <f t="shared" si="91"/>
        <v>-</v>
      </c>
    </row>
    <row r="1437" spans="1:8" x14ac:dyDescent="0.2">
      <c r="A1437" s="15" t="s">
        <v>1756</v>
      </c>
      <c r="B1437" s="6" t="s">
        <v>7956</v>
      </c>
      <c r="C1437" s="6" t="s">
        <v>7903</v>
      </c>
      <c r="D1437" s="7">
        <v>505</v>
      </c>
      <c r="E1437" s="16">
        <f t="shared" si="88"/>
        <v>8.475292098424759E-6</v>
      </c>
      <c r="F1437" s="4" t="str">
        <f t="shared" si="89"/>
        <v>-</v>
      </c>
      <c r="G1437" s="4" t="str">
        <f t="shared" si="90"/>
        <v>TRENTINO-ALTO ADIGE/SÜDTIROL</v>
      </c>
      <c r="H1437" s="4" t="str">
        <f t="shared" si="91"/>
        <v>-</v>
      </c>
    </row>
    <row r="1438" spans="1:8" x14ac:dyDescent="0.2">
      <c r="A1438" s="15" t="s">
        <v>237</v>
      </c>
      <c r="B1438" s="6" t="s">
        <v>7992</v>
      </c>
      <c r="C1438" s="6" t="s">
        <v>7916</v>
      </c>
      <c r="D1438" s="7">
        <v>2856</v>
      </c>
      <c r="E1438" s="16">
        <f t="shared" si="88"/>
        <v>4.7931552936833885E-5</v>
      </c>
      <c r="F1438" s="4" t="str">
        <f t="shared" si="89"/>
        <v>-</v>
      </c>
      <c r="G1438" s="4" t="str">
        <f t="shared" si="90"/>
        <v>CALABRIA</v>
      </c>
      <c r="H1438" s="4" t="str">
        <f t="shared" si="91"/>
        <v>-</v>
      </c>
    </row>
    <row r="1439" spans="1:8" x14ac:dyDescent="0.2">
      <c r="A1439" s="15" t="s">
        <v>1757</v>
      </c>
      <c r="B1439" s="6" t="s">
        <v>7992</v>
      </c>
      <c r="C1439" s="6" t="s">
        <v>4248</v>
      </c>
      <c r="D1439" s="7">
        <v>2207</v>
      </c>
      <c r="E1439" s="16">
        <f t="shared" si="88"/>
        <v>3.7039543883610779E-5</v>
      </c>
      <c r="F1439" s="4" t="str">
        <f t="shared" si="89"/>
        <v>-</v>
      </c>
      <c r="G1439" s="4" t="str">
        <f t="shared" si="90"/>
        <v>MOLISE</v>
      </c>
      <c r="H1439" s="4" t="str">
        <f t="shared" si="91"/>
        <v>-</v>
      </c>
    </row>
    <row r="1440" spans="1:8" x14ac:dyDescent="0.2">
      <c r="A1440" s="15" t="s">
        <v>1758</v>
      </c>
      <c r="B1440" s="6" t="s">
        <v>7992</v>
      </c>
      <c r="C1440" s="6" t="s">
        <v>7912</v>
      </c>
      <c r="D1440" s="7">
        <v>1340</v>
      </c>
      <c r="E1440" s="16">
        <f t="shared" si="88"/>
        <v>2.2488893884929064E-5</v>
      </c>
      <c r="F1440" s="4" t="str">
        <f t="shared" si="89"/>
        <v>-</v>
      </c>
      <c r="G1440" s="4" t="str">
        <f t="shared" si="90"/>
        <v>ABRUZZO</v>
      </c>
      <c r="H1440" s="4" t="str">
        <f t="shared" si="91"/>
        <v>-</v>
      </c>
    </row>
    <row r="1441" spans="1:8" x14ac:dyDescent="0.2">
      <c r="A1441" s="15" t="s">
        <v>1759</v>
      </c>
      <c r="B1441" s="6" t="s">
        <v>7992</v>
      </c>
      <c r="C1441" s="6" t="s">
        <v>7913</v>
      </c>
      <c r="D1441" s="7">
        <v>13705</v>
      </c>
      <c r="E1441" s="16">
        <f t="shared" si="88"/>
        <v>2.3000767962160656E-4</v>
      </c>
      <c r="F1441" s="4" t="str">
        <f t="shared" si="89"/>
        <v>-</v>
      </c>
      <c r="G1441" s="4" t="str">
        <f t="shared" si="90"/>
        <v>CAMPANIA</v>
      </c>
      <c r="H1441" s="4" t="str">
        <f t="shared" si="91"/>
        <v>-</v>
      </c>
    </row>
    <row r="1442" spans="1:8" x14ac:dyDescent="0.2">
      <c r="A1442" s="15" t="s">
        <v>1760</v>
      </c>
      <c r="B1442" s="6" t="s">
        <v>7920</v>
      </c>
      <c r="C1442" s="6" t="s">
        <v>7901</v>
      </c>
      <c r="D1442" s="7">
        <v>1235</v>
      </c>
      <c r="E1442" s="16">
        <f t="shared" si="88"/>
        <v>2.0726704438721935E-5</v>
      </c>
      <c r="F1442" s="4" t="str">
        <f t="shared" si="89"/>
        <v>-</v>
      </c>
      <c r="G1442" s="4" t="str">
        <f t="shared" si="90"/>
        <v>PIEMONTE</v>
      </c>
      <c r="H1442" s="4" t="str">
        <f t="shared" si="91"/>
        <v>-</v>
      </c>
    </row>
    <row r="1443" spans="1:8" x14ac:dyDescent="0.2">
      <c r="A1443" s="15" t="s">
        <v>1761</v>
      </c>
      <c r="B1443" s="6" t="s">
        <v>7992</v>
      </c>
      <c r="C1443" s="6" t="s">
        <v>7913</v>
      </c>
      <c r="D1443" s="7">
        <v>20828</v>
      </c>
      <c r="E1443" s="16">
        <f t="shared" si="88"/>
        <v>3.49551255100972E-4</v>
      </c>
      <c r="F1443" s="4" t="str">
        <f t="shared" si="89"/>
        <v>-</v>
      </c>
      <c r="G1443" s="4" t="str">
        <f t="shared" si="90"/>
        <v>CAMPANIA</v>
      </c>
      <c r="H1443" s="4" t="str">
        <f t="shared" si="91"/>
        <v>-</v>
      </c>
    </row>
    <row r="1444" spans="1:8" x14ac:dyDescent="0.2">
      <c r="A1444" s="15" t="s">
        <v>1762</v>
      </c>
      <c r="B1444" s="6" t="s">
        <v>7992</v>
      </c>
      <c r="C1444" s="6" t="s">
        <v>7913</v>
      </c>
      <c r="D1444" s="7">
        <v>4938</v>
      </c>
      <c r="E1444" s="16">
        <f t="shared" si="88"/>
        <v>8.2873252241626652E-5</v>
      </c>
      <c r="F1444" s="4" t="str">
        <f t="shared" si="89"/>
        <v>-</v>
      </c>
      <c r="G1444" s="4" t="str">
        <f t="shared" si="90"/>
        <v>CAMPANIA</v>
      </c>
      <c r="H1444" s="4" t="str">
        <f t="shared" si="91"/>
        <v>-</v>
      </c>
    </row>
    <row r="1445" spans="1:8" x14ac:dyDescent="0.2">
      <c r="A1445" s="15" t="s">
        <v>1763</v>
      </c>
      <c r="B1445" s="6" t="s">
        <v>7992</v>
      </c>
      <c r="C1445" s="6" t="s">
        <v>7912</v>
      </c>
      <c r="D1445" s="7">
        <v>1006</v>
      </c>
      <c r="E1445" s="16">
        <f t="shared" si="88"/>
        <v>1.6883453170327341E-5</v>
      </c>
      <c r="F1445" s="4" t="str">
        <f t="shared" si="89"/>
        <v>-</v>
      </c>
      <c r="G1445" s="4" t="str">
        <f t="shared" si="90"/>
        <v>ABRUZZO</v>
      </c>
      <c r="H1445" s="4" t="str">
        <f t="shared" si="91"/>
        <v>-</v>
      </c>
    </row>
    <row r="1446" spans="1:8" x14ac:dyDescent="0.2">
      <c r="A1446" s="15" t="s">
        <v>1764</v>
      </c>
      <c r="B1446" s="6" t="s">
        <v>7987</v>
      </c>
      <c r="C1446" s="6" t="s">
        <v>7911</v>
      </c>
      <c r="D1446" s="7">
        <v>641</v>
      </c>
      <c r="E1446" s="16">
        <f t="shared" si="88"/>
        <v>1.0757747000178753E-5</v>
      </c>
      <c r="F1446" s="4" t="str">
        <f t="shared" si="89"/>
        <v>-</v>
      </c>
      <c r="G1446" s="4" t="str">
        <f t="shared" si="90"/>
        <v>LAZIO</v>
      </c>
      <c r="H1446" s="4" t="str">
        <f t="shared" si="91"/>
        <v>-</v>
      </c>
    </row>
    <row r="1447" spans="1:8" x14ac:dyDescent="0.2">
      <c r="A1447" s="15" t="s">
        <v>1765</v>
      </c>
      <c r="B1447" s="6" t="s">
        <v>7920</v>
      </c>
      <c r="C1447" s="6" t="s">
        <v>7901</v>
      </c>
      <c r="D1447" s="7">
        <v>1076</v>
      </c>
      <c r="E1447" s="16">
        <f t="shared" si="88"/>
        <v>1.8058246134465425E-5</v>
      </c>
      <c r="F1447" s="4" t="str">
        <f t="shared" si="89"/>
        <v>-</v>
      </c>
      <c r="G1447" s="4" t="str">
        <f t="shared" si="90"/>
        <v>PIEMONTE</v>
      </c>
      <c r="H1447" s="4" t="str">
        <f t="shared" si="91"/>
        <v>-</v>
      </c>
    </row>
    <row r="1448" spans="1:8" x14ac:dyDescent="0.2">
      <c r="A1448" s="15" t="s">
        <v>1766</v>
      </c>
      <c r="B1448" s="6" t="s">
        <v>7992</v>
      </c>
      <c r="C1448" s="6" t="s">
        <v>7912</v>
      </c>
      <c r="D1448" s="7">
        <v>6303</v>
      </c>
      <c r="E1448" s="16">
        <f t="shared" si="88"/>
        <v>1.0578171504231931E-4</v>
      </c>
      <c r="F1448" s="4" t="str">
        <f t="shared" si="89"/>
        <v>-</v>
      </c>
      <c r="G1448" s="4" t="str">
        <f t="shared" si="90"/>
        <v>ABRUZZO</v>
      </c>
      <c r="H1448" s="4" t="str">
        <f t="shared" si="91"/>
        <v>-</v>
      </c>
    </row>
    <row r="1449" spans="1:8" x14ac:dyDescent="0.2">
      <c r="A1449" s="15" t="s">
        <v>1767</v>
      </c>
      <c r="B1449" s="6" t="s">
        <v>7992</v>
      </c>
      <c r="C1449" s="6" t="s">
        <v>7913</v>
      </c>
      <c r="D1449" s="7">
        <v>1922</v>
      </c>
      <c r="E1449" s="16">
        <f t="shared" si="88"/>
        <v>3.2256458243905716E-5</v>
      </c>
      <c r="F1449" s="4" t="str">
        <f t="shared" si="89"/>
        <v>-</v>
      </c>
      <c r="G1449" s="4" t="str">
        <f t="shared" si="90"/>
        <v>CAMPANIA</v>
      </c>
      <c r="H1449" s="4" t="str">
        <f t="shared" si="91"/>
        <v>-</v>
      </c>
    </row>
    <row r="1450" spans="1:8" x14ac:dyDescent="0.2">
      <c r="A1450" s="15" t="s">
        <v>1768</v>
      </c>
      <c r="B1450" s="6" t="s">
        <v>7920</v>
      </c>
      <c r="C1450" s="6" t="s">
        <v>7901</v>
      </c>
      <c r="D1450" s="7">
        <v>1820</v>
      </c>
      <c r="E1450" s="16">
        <f t="shared" si="88"/>
        <v>3.0544617067590219E-5</v>
      </c>
      <c r="F1450" s="4" t="str">
        <f t="shared" si="89"/>
        <v>-</v>
      </c>
      <c r="G1450" s="4" t="str">
        <f t="shared" si="90"/>
        <v>PIEMONTE</v>
      </c>
      <c r="H1450" s="4" t="str">
        <f t="shared" si="91"/>
        <v>-</v>
      </c>
    </row>
    <row r="1451" spans="1:8" x14ac:dyDescent="0.2">
      <c r="A1451" s="15" t="s">
        <v>1769</v>
      </c>
      <c r="B1451" s="6" t="s">
        <v>7992</v>
      </c>
      <c r="C1451" s="6" t="s">
        <v>7913</v>
      </c>
      <c r="D1451" s="7">
        <v>1211</v>
      </c>
      <c r="E1451" s="16">
        <f t="shared" si="88"/>
        <v>2.0323918279588875E-5</v>
      </c>
      <c r="F1451" s="4" t="str">
        <f t="shared" si="89"/>
        <v>-</v>
      </c>
      <c r="G1451" s="4" t="str">
        <f t="shared" si="90"/>
        <v>CAMPANIA</v>
      </c>
      <c r="H1451" s="4" t="str">
        <f t="shared" si="91"/>
        <v>-</v>
      </c>
    </row>
    <row r="1452" spans="1:8" x14ac:dyDescent="0.2">
      <c r="A1452" s="15" t="s">
        <v>1770</v>
      </c>
      <c r="B1452" s="6" t="s">
        <v>7920</v>
      </c>
      <c r="C1452" s="6" t="s">
        <v>7902</v>
      </c>
      <c r="D1452" s="7">
        <v>4103</v>
      </c>
      <c r="E1452" s="16">
        <f t="shared" si="88"/>
        <v>6.885965045512234E-5</v>
      </c>
      <c r="F1452" s="4" t="str">
        <f t="shared" si="89"/>
        <v>-</v>
      </c>
      <c r="G1452" s="4" t="str">
        <f t="shared" si="90"/>
        <v>LOMBARDIA</v>
      </c>
      <c r="H1452" s="4" t="str">
        <f t="shared" si="91"/>
        <v>-</v>
      </c>
    </row>
    <row r="1453" spans="1:8" x14ac:dyDescent="0.2">
      <c r="A1453" s="15" t="s">
        <v>1771</v>
      </c>
      <c r="B1453" s="6" t="s">
        <v>7992</v>
      </c>
      <c r="C1453" s="6" t="s">
        <v>4248</v>
      </c>
      <c r="D1453" s="7">
        <v>571</v>
      </c>
      <c r="E1453" s="16">
        <f t="shared" si="88"/>
        <v>9.5829540360406679E-6</v>
      </c>
      <c r="F1453" s="4" t="str">
        <f t="shared" si="89"/>
        <v>-</v>
      </c>
      <c r="G1453" s="4" t="str">
        <f t="shared" si="90"/>
        <v>MOLISE</v>
      </c>
      <c r="H1453" s="4" t="str">
        <f t="shared" si="91"/>
        <v>-</v>
      </c>
    </row>
    <row r="1454" spans="1:8" x14ac:dyDescent="0.2">
      <c r="A1454" s="15" t="s">
        <v>1772</v>
      </c>
      <c r="B1454" s="6" t="s">
        <v>7992</v>
      </c>
      <c r="C1454" s="6" t="s">
        <v>7913</v>
      </c>
      <c r="D1454" s="7">
        <v>1474</v>
      </c>
      <c r="E1454" s="16">
        <f t="shared" si="88"/>
        <v>2.473778327342197E-5</v>
      </c>
      <c r="F1454" s="4" t="str">
        <f t="shared" si="89"/>
        <v>-</v>
      </c>
      <c r="G1454" s="4" t="str">
        <f t="shared" si="90"/>
        <v>CAMPANIA</v>
      </c>
      <c r="H1454" s="4" t="str">
        <f t="shared" si="91"/>
        <v>-</v>
      </c>
    </row>
    <row r="1455" spans="1:8" x14ac:dyDescent="0.2">
      <c r="A1455" s="15" t="s">
        <v>1773</v>
      </c>
      <c r="B1455" s="6" t="s">
        <v>7920</v>
      </c>
      <c r="C1455" s="6" t="s">
        <v>7901</v>
      </c>
      <c r="D1455" s="7">
        <v>3476</v>
      </c>
      <c r="E1455" s="16">
        <f t="shared" si="88"/>
        <v>5.8336862047771211E-5</v>
      </c>
      <c r="F1455" s="4" t="str">
        <f t="shared" si="89"/>
        <v>-</v>
      </c>
      <c r="G1455" s="4" t="str">
        <f t="shared" si="90"/>
        <v>PIEMONTE</v>
      </c>
      <c r="H1455" s="4" t="str">
        <f t="shared" si="91"/>
        <v>-</v>
      </c>
    </row>
    <row r="1456" spans="1:8" x14ac:dyDescent="0.2">
      <c r="A1456" s="15" t="s">
        <v>1774</v>
      </c>
      <c r="B1456" s="6" t="s">
        <v>7920</v>
      </c>
      <c r="C1456" s="6" t="s">
        <v>7902</v>
      </c>
      <c r="D1456" s="7">
        <v>1826</v>
      </c>
      <c r="E1456" s="16">
        <f t="shared" si="88"/>
        <v>3.0645313607373484E-5</v>
      </c>
      <c r="F1456" s="4" t="str">
        <f t="shared" si="89"/>
        <v>-</v>
      </c>
      <c r="G1456" s="4" t="str">
        <f t="shared" si="90"/>
        <v>LOMBARDIA</v>
      </c>
      <c r="H1456" s="4" t="str">
        <f t="shared" si="91"/>
        <v>-</v>
      </c>
    </row>
    <row r="1457" spans="1:8" x14ac:dyDescent="0.2">
      <c r="A1457" s="15" t="s">
        <v>1775</v>
      </c>
      <c r="B1457" s="6" t="s">
        <v>7956</v>
      </c>
      <c r="C1457" s="6" t="s">
        <v>7904</v>
      </c>
      <c r="D1457" s="7">
        <v>4866</v>
      </c>
      <c r="E1457" s="16">
        <f t="shared" si="88"/>
        <v>8.1664893764227473E-5</v>
      </c>
      <c r="F1457" s="4" t="str">
        <f t="shared" si="89"/>
        <v>-</v>
      </c>
      <c r="G1457" s="4" t="str">
        <f t="shared" si="90"/>
        <v>VENETO</v>
      </c>
      <c r="H1457" s="4" t="str">
        <f t="shared" si="91"/>
        <v>-</v>
      </c>
    </row>
    <row r="1458" spans="1:8" x14ac:dyDescent="0.2">
      <c r="A1458" s="15" t="s">
        <v>1776</v>
      </c>
      <c r="B1458" s="6" t="s">
        <v>7920</v>
      </c>
      <c r="C1458" s="6" t="s">
        <v>7902</v>
      </c>
      <c r="D1458" s="7">
        <v>2652</v>
      </c>
      <c r="E1458" s="16">
        <f t="shared" si="88"/>
        <v>4.4507870584202892E-5</v>
      </c>
      <c r="F1458" s="4" t="str">
        <f t="shared" si="89"/>
        <v>-</v>
      </c>
      <c r="G1458" s="4" t="str">
        <f t="shared" si="90"/>
        <v>LOMBARDIA</v>
      </c>
      <c r="H1458" s="4" t="str">
        <f t="shared" si="91"/>
        <v>-</v>
      </c>
    </row>
    <row r="1459" spans="1:8" x14ac:dyDescent="0.2">
      <c r="A1459" s="15" t="s">
        <v>1777</v>
      </c>
      <c r="B1459" s="6" t="s">
        <v>7987</v>
      </c>
      <c r="C1459" s="6" t="s">
        <v>7908</v>
      </c>
      <c r="D1459" s="7">
        <v>1084</v>
      </c>
      <c r="E1459" s="16">
        <f t="shared" si="88"/>
        <v>1.8192508187509778E-5</v>
      </c>
      <c r="F1459" s="4" t="str">
        <f t="shared" si="89"/>
        <v>-</v>
      </c>
      <c r="G1459" s="4" t="str">
        <f t="shared" si="90"/>
        <v>TOSCANA</v>
      </c>
      <c r="H1459" s="4" t="str">
        <f t="shared" si="91"/>
        <v>-</v>
      </c>
    </row>
    <row r="1460" spans="1:8" x14ac:dyDescent="0.2">
      <c r="A1460" s="15" t="s">
        <v>1778</v>
      </c>
      <c r="B1460" s="6" t="s">
        <v>7920</v>
      </c>
      <c r="C1460" s="6" t="s">
        <v>7901</v>
      </c>
      <c r="D1460" s="7">
        <v>34812</v>
      </c>
      <c r="E1460" s="16">
        <f t="shared" si="88"/>
        <v>5.8424132382250038E-4</v>
      </c>
      <c r="F1460" s="4" t="str">
        <f t="shared" si="89"/>
        <v>-</v>
      </c>
      <c r="G1460" s="4" t="str">
        <f t="shared" si="90"/>
        <v>PIEMONTE</v>
      </c>
      <c r="H1460" s="4" t="str">
        <f t="shared" si="91"/>
        <v>-</v>
      </c>
    </row>
    <row r="1461" spans="1:8" x14ac:dyDescent="0.2">
      <c r="A1461" s="15" t="s">
        <v>1779</v>
      </c>
      <c r="B1461" s="6" t="s">
        <v>7956</v>
      </c>
      <c r="C1461" s="6" t="s">
        <v>7904</v>
      </c>
      <c r="D1461" s="7">
        <v>12722</v>
      </c>
      <c r="E1461" s="16">
        <f t="shared" si="88"/>
        <v>2.1351022985378174E-4</v>
      </c>
      <c r="F1461" s="4" t="str">
        <f t="shared" si="89"/>
        <v>-</v>
      </c>
      <c r="G1461" s="4" t="str">
        <f t="shared" si="90"/>
        <v>VENETO</v>
      </c>
      <c r="H1461" s="4" t="str">
        <f t="shared" si="91"/>
        <v>-</v>
      </c>
    </row>
    <row r="1462" spans="1:8" x14ac:dyDescent="0.2">
      <c r="A1462" s="15" t="s">
        <v>1780</v>
      </c>
      <c r="B1462" s="6" t="s">
        <v>7956</v>
      </c>
      <c r="C1462" s="6" t="s">
        <v>7907</v>
      </c>
      <c r="D1462" s="7">
        <v>35173</v>
      </c>
      <c r="E1462" s="16">
        <f t="shared" si="88"/>
        <v>5.9029989896612677E-4</v>
      </c>
      <c r="F1462" s="4" t="str">
        <f t="shared" si="89"/>
        <v>-</v>
      </c>
      <c r="G1462" s="4" t="str">
        <f t="shared" si="90"/>
        <v>EMILIA-ROMAGNA</v>
      </c>
      <c r="H1462" s="4" t="str">
        <f t="shared" si="91"/>
        <v>-</v>
      </c>
    </row>
    <row r="1463" spans="1:8" x14ac:dyDescent="0.2">
      <c r="A1463" s="15" t="s">
        <v>1781</v>
      </c>
      <c r="B1463" s="6" t="s">
        <v>7920</v>
      </c>
      <c r="C1463" s="6" t="s">
        <v>7901</v>
      </c>
      <c r="D1463" s="7">
        <v>401</v>
      </c>
      <c r="E1463" s="16">
        <f t="shared" si="88"/>
        <v>6.7298854088481749E-6</v>
      </c>
      <c r="F1463" s="4" t="str">
        <f t="shared" si="89"/>
        <v>-</v>
      </c>
      <c r="G1463" s="4" t="str">
        <f t="shared" si="90"/>
        <v>PIEMONTE</v>
      </c>
      <c r="H1463" s="4" t="str">
        <f t="shared" si="91"/>
        <v>-</v>
      </c>
    </row>
    <row r="1464" spans="1:8" x14ac:dyDescent="0.2">
      <c r="A1464" s="15" t="s">
        <v>1782</v>
      </c>
      <c r="B1464" s="6" t="s">
        <v>7920</v>
      </c>
      <c r="C1464" s="6" t="s">
        <v>7901</v>
      </c>
      <c r="D1464" s="7">
        <v>930</v>
      </c>
      <c r="E1464" s="16">
        <f t="shared" si="88"/>
        <v>1.5607963666405993E-5</v>
      </c>
      <c r="F1464" s="4" t="str">
        <f t="shared" si="89"/>
        <v>-</v>
      </c>
      <c r="G1464" s="4" t="str">
        <f t="shared" si="90"/>
        <v>PIEMONTE</v>
      </c>
      <c r="H1464" s="4" t="str">
        <f t="shared" si="91"/>
        <v>-</v>
      </c>
    </row>
    <row r="1465" spans="1:8" x14ac:dyDescent="0.2">
      <c r="A1465" s="15" t="s">
        <v>1783</v>
      </c>
      <c r="B1465" s="6" t="s">
        <v>7956</v>
      </c>
      <c r="C1465" s="6" t="s">
        <v>7904</v>
      </c>
      <c r="D1465" s="7">
        <v>5939</v>
      </c>
      <c r="E1465" s="16">
        <f t="shared" si="88"/>
        <v>9.9672791628801265E-5</v>
      </c>
      <c r="F1465" s="4" t="str">
        <f t="shared" si="89"/>
        <v>-</v>
      </c>
      <c r="G1465" s="4" t="str">
        <f t="shared" si="90"/>
        <v>VENETO</v>
      </c>
      <c r="H1465" s="4" t="str">
        <f t="shared" si="91"/>
        <v>-</v>
      </c>
    </row>
    <row r="1466" spans="1:8" x14ac:dyDescent="0.2">
      <c r="A1466" s="15" t="s">
        <v>1784</v>
      </c>
      <c r="B1466" s="6" t="s">
        <v>7920</v>
      </c>
      <c r="C1466" s="6" t="s">
        <v>7902</v>
      </c>
      <c r="D1466" s="7">
        <v>1180</v>
      </c>
      <c r="E1466" s="16">
        <f t="shared" si="88"/>
        <v>1.980365282404201E-5</v>
      </c>
      <c r="F1466" s="4" t="str">
        <f t="shared" si="89"/>
        <v>-</v>
      </c>
      <c r="G1466" s="4" t="str">
        <f t="shared" si="90"/>
        <v>LOMBARDIA</v>
      </c>
      <c r="H1466" s="4" t="str">
        <f t="shared" si="91"/>
        <v>-</v>
      </c>
    </row>
    <row r="1467" spans="1:8" x14ac:dyDescent="0.2">
      <c r="A1467" s="15" t="s">
        <v>1785</v>
      </c>
      <c r="B1467" s="6" t="s">
        <v>7920</v>
      </c>
      <c r="C1467" s="6" t="s">
        <v>7902</v>
      </c>
      <c r="D1467" s="7">
        <v>548</v>
      </c>
      <c r="E1467" s="16">
        <f t="shared" si="88"/>
        <v>9.1969506335381541E-6</v>
      </c>
      <c r="F1467" s="4" t="str">
        <f t="shared" si="89"/>
        <v>-</v>
      </c>
      <c r="G1467" s="4" t="str">
        <f t="shared" si="90"/>
        <v>LOMBARDIA</v>
      </c>
      <c r="H1467" s="4" t="str">
        <f t="shared" si="91"/>
        <v>-</v>
      </c>
    </row>
    <row r="1468" spans="1:8" x14ac:dyDescent="0.2">
      <c r="A1468" s="15" t="s">
        <v>1786</v>
      </c>
      <c r="B1468" s="6" t="s">
        <v>7920</v>
      </c>
      <c r="C1468" s="6" t="s">
        <v>7902</v>
      </c>
      <c r="D1468" s="7">
        <v>2779</v>
      </c>
      <c r="E1468" s="16">
        <f t="shared" si="88"/>
        <v>4.6639280676281992E-5</v>
      </c>
      <c r="F1468" s="4" t="str">
        <f t="shared" si="89"/>
        <v>-</v>
      </c>
      <c r="G1468" s="4" t="str">
        <f t="shared" si="90"/>
        <v>LOMBARDIA</v>
      </c>
      <c r="H1468" s="4" t="str">
        <f t="shared" si="91"/>
        <v>-</v>
      </c>
    </row>
    <row r="1469" spans="1:8" x14ac:dyDescent="0.2">
      <c r="A1469" s="15" t="s">
        <v>1787</v>
      </c>
      <c r="B1469" s="6" t="s">
        <v>7992</v>
      </c>
      <c r="C1469" s="6" t="s">
        <v>7913</v>
      </c>
      <c r="D1469" s="7">
        <v>1463</v>
      </c>
      <c r="E1469" s="16">
        <f t="shared" si="88"/>
        <v>2.4553172950485984E-5</v>
      </c>
      <c r="F1469" s="4" t="str">
        <f t="shared" si="89"/>
        <v>-</v>
      </c>
      <c r="G1469" s="4" t="str">
        <f t="shared" si="90"/>
        <v>CAMPANIA</v>
      </c>
      <c r="H1469" s="4" t="str">
        <f t="shared" si="91"/>
        <v>-</v>
      </c>
    </row>
    <row r="1470" spans="1:8" x14ac:dyDescent="0.2">
      <c r="A1470" s="15" t="s">
        <v>1788</v>
      </c>
      <c r="B1470" s="6" t="s">
        <v>7920</v>
      </c>
      <c r="C1470" s="6" t="s">
        <v>7902</v>
      </c>
      <c r="D1470" s="7">
        <v>1761</v>
      </c>
      <c r="E1470" s="16">
        <f t="shared" si="88"/>
        <v>2.9554434426388118E-5</v>
      </c>
      <c r="F1470" s="4" t="str">
        <f t="shared" si="89"/>
        <v>-</v>
      </c>
      <c r="G1470" s="4" t="str">
        <f t="shared" si="90"/>
        <v>LOMBARDIA</v>
      </c>
      <c r="H1470" s="4" t="str">
        <f t="shared" si="91"/>
        <v>-</v>
      </c>
    </row>
    <row r="1471" spans="1:8" x14ac:dyDescent="0.2">
      <c r="A1471" s="15" t="s">
        <v>1789</v>
      </c>
      <c r="B1471" s="6" t="s">
        <v>7956</v>
      </c>
      <c r="C1471" s="6" t="s">
        <v>7907</v>
      </c>
      <c r="D1471" s="7">
        <v>3461</v>
      </c>
      <c r="E1471" s="16">
        <f t="shared" si="88"/>
        <v>5.8085120698313049E-5</v>
      </c>
      <c r="F1471" s="4" t="str">
        <f t="shared" si="89"/>
        <v>-</v>
      </c>
      <c r="G1471" s="4" t="str">
        <f t="shared" si="90"/>
        <v>EMILIA-ROMAGNA</v>
      </c>
      <c r="H1471" s="4" t="str">
        <f t="shared" si="91"/>
        <v>-</v>
      </c>
    </row>
    <row r="1472" spans="1:8" x14ac:dyDescent="0.2">
      <c r="A1472" s="15" t="s">
        <v>1790</v>
      </c>
      <c r="B1472" s="6" t="s">
        <v>7956</v>
      </c>
      <c r="C1472" s="6" t="s">
        <v>7907</v>
      </c>
      <c r="D1472" s="7">
        <v>18635</v>
      </c>
      <c r="E1472" s="16">
        <f t="shared" si="88"/>
        <v>3.1274666981018884E-4</v>
      </c>
      <c r="F1472" s="4" t="str">
        <f t="shared" si="89"/>
        <v>-</v>
      </c>
      <c r="G1472" s="4" t="str">
        <f t="shared" si="90"/>
        <v>EMILIA-ROMAGNA</v>
      </c>
      <c r="H1472" s="4" t="str">
        <f t="shared" si="91"/>
        <v>-</v>
      </c>
    </row>
    <row r="1473" spans="1:8" x14ac:dyDescent="0.2">
      <c r="A1473" s="15" t="s">
        <v>1791</v>
      </c>
      <c r="B1473" s="6" t="s">
        <v>7920</v>
      </c>
      <c r="C1473" s="6" t="s">
        <v>7901</v>
      </c>
      <c r="D1473" s="7">
        <v>1448</v>
      </c>
      <c r="E1473" s="16">
        <f t="shared" si="88"/>
        <v>2.4301431601027822E-5</v>
      </c>
      <c r="F1473" s="4" t="str">
        <f t="shared" si="89"/>
        <v>-</v>
      </c>
      <c r="G1473" s="4" t="str">
        <f t="shared" si="90"/>
        <v>PIEMONTE</v>
      </c>
      <c r="H1473" s="4" t="str">
        <f t="shared" si="91"/>
        <v>-</v>
      </c>
    </row>
    <row r="1474" spans="1:8" x14ac:dyDescent="0.2">
      <c r="A1474" s="15" t="s">
        <v>31</v>
      </c>
      <c r="B1474" s="6" t="s">
        <v>7992</v>
      </c>
      <c r="C1474" s="6" t="s">
        <v>7916</v>
      </c>
      <c r="D1474" s="7">
        <v>10381</v>
      </c>
      <c r="E1474" s="16">
        <f t="shared" si="88"/>
        <v>1.7422179658167807E-4</v>
      </c>
      <c r="F1474" s="4" t="str">
        <f t="shared" si="89"/>
        <v>-</v>
      </c>
      <c r="G1474" s="4" t="str">
        <f t="shared" si="90"/>
        <v>CALABRIA</v>
      </c>
      <c r="H1474" s="4" t="str">
        <f t="shared" si="91"/>
        <v>-</v>
      </c>
    </row>
    <row r="1475" spans="1:8" x14ac:dyDescent="0.2">
      <c r="A1475" s="15" t="s">
        <v>1792</v>
      </c>
      <c r="B1475" s="6" t="s">
        <v>7992</v>
      </c>
      <c r="C1475" s="6" t="s">
        <v>7912</v>
      </c>
      <c r="D1475" s="7">
        <v>3153</v>
      </c>
      <c r="E1475" s="16">
        <f t="shared" ref="E1475:E1538" si="92">IFERROR((D1475/$K$2),"DATO MANCANTE")</f>
        <v>5.2916031656105471E-5</v>
      </c>
      <c r="F1475" s="4" t="str">
        <f t="shared" ref="F1475:F1538" si="93">IF(D1475&gt;300000,"TROVATO","-")</f>
        <v>-</v>
      </c>
      <c r="G1475" s="4" t="str">
        <f t="shared" ref="G1475:G1538" si="94">IF(AND(D1475&gt;50000,D1475&lt;100000),"COMPRESO",C1475)</f>
        <v>ABRUZZO</v>
      </c>
      <c r="H1475" s="4" t="str">
        <f t="shared" ref="H1475:H1538" si="95">IF(D1475&gt;500000,"SI","-")</f>
        <v>-</v>
      </c>
    </row>
    <row r="1476" spans="1:8" x14ac:dyDescent="0.2">
      <c r="A1476" s="15" t="s">
        <v>1793</v>
      </c>
      <c r="B1476" s="6" t="s">
        <v>7920</v>
      </c>
      <c r="C1476" s="6" t="s">
        <v>7901</v>
      </c>
      <c r="D1476" s="7">
        <v>1555</v>
      </c>
      <c r="E1476" s="16">
        <f t="shared" si="92"/>
        <v>2.609718656049604E-5</v>
      </c>
      <c r="F1476" s="4" t="str">
        <f t="shared" si="93"/>
        <v>-</v>
      </c>
      <c r="G1476" s="4" t="str">
        <f t="shared" si="94"/>
        <v>PIEMONTE</v>
      </c>
      <c r="H1476" s="4" t="str">
        <f t="shared" si="95"/>
        <v>-</v>
      </c>
    </row>
    <row r="1477" spans="1:8" x14ac:dyDescent="0.2">
      <c r="A1477" s="15" t="s">
        <v>1794</v>
      </c>
      <c r="B1477" s="6" t="s">
        <v>7920</v>
      </c>
      <c r="C1477" s="6" t="s">
        <v>7902</v>
      </c>
      <c r="D1477" s="7">
        <v>15111</v>
      </c>
      <c r="E1477" s="16">
        <f t="shared" si="92"/>
        <v>2.5360423544415153E-4</v>
      </c>
      <c r="F1477" s="4" t="str">
        <f t="shared" si="93"/>
        <v>-</v>
      </c>
      <c r="G1477" s="4" t="str">
        <f t="shared" si="94"/>
        <v>LOMBARDIA</v>
      </c>
      <c r="H1477" s="4" t="str">
        <f t="shared" si="95"/>
        <v>-</v>
      </c>
    </row>
    <row r="1478" spans="1:8" x14ac:dyDescent="0.2">
      <c r="A1478" s="15" t="s">
        <v>1795</v>
      </c>
      <c r="B1478" s="6" t="s">
        <v>7920</v>
      </c>
      <c r="C1478" s="6" t="s">
        <v>7902</v>
      </c>
      <c r="D1478" s="7">
        <v>3069</v>
      </c>
      <c r="E1478" s="16">
        <f t="shared" si="92"/>
        <v>5.1506280099139769E-5</v>
      </c>
      <c r="F1478" s="4" t="str">
        <f t="shared" si="93"/>
        <v>-</v>
      </c>
      <c r="G1478" s="4" t="str">
        <f t="shared" si="94"/>
        <v>LOMBARDIA</v>
      </c>
      <c r="H1478" s="4" t="str">
        <f t="shared" si="95"/>
        <v>-</v>
      </c>
    </row>
    <row r="1479" spans="1:8" x14ac:dyDescent="0.2">
      <c r="A1479" s="15" t="s">
        <v>1796</v>
      </c>
      <c r="B1479" s="6" t="s">
        <v>7920</v>
      </c>
      <c r="C1479" s="6" t="s">
        <v>7902</v>
      </c>
      <c r="D1479" s="7">
        <v>1680</v>
      </c>
      <c r="E1479" s="16">
        <f t="shared" si="92"/>
        <v>2.8195031139314048E-5</v>
      </c>
      <c r="F1479" s="4" t="str">
        <f t="shared" si="93"/>
        <v>-</v>
      </c>
      <c r="G1479" s="4" t="str">
        <f t="shared" si="94"/>
        <v>LOMBARDIA</v>
      </c>
      <c r="H1479" s="4" t="str">
        <f t="shared" si="95"/>
        <v>-</v>
      </c>
    </row>
    <row r="1480" spans="1:8" x14ac:dyDescent="0.2">
      <c r="A1480" s="15" t="s">
        <v>1797</v>
      </c>
      <c r="B1480" s="6" t="s">
        <v>7920</v>
      </c>
      <c r="C1480" s="6" t="s">
        <v>7902</v>
      </c>
      <c r="D1480" s="7">
        <v>2204</v>
      </c>
      <c r="E1480" s="16">
        <f t="shared" si="92"/>
        <v>3.6989195613719146E-5</v>
      </c>
      <c r="F1480" s="4" t="str">
        <f t="shared" si="93"/>
        <v>-</v>
      </c>
      <c r="G1480" s="4" t="str">
        <f t="shared" si="94"/>
        <v>LOMBARDIA</v>
      </c>
      <c r="H1480" s="4" t="str">
        <f t="shared" si="95"/>
        <v>-</v>
      </c>
    </row>
    <row r="1481" spans="1:8" x14ac:dyDescent="0.2">
      <c r="A1481" s="15" t="s">
        <v>1798</v>
      </c>
      <c r="B1481" s="6" t="s">
        <v>7920</v>
      </c>
      <c r="C1481" s="6" t="s">
        <v>7901</v>
      </c>
      <c r="D1481" s="7">
        <v>1015</v>
      </c>
      <c r="E1481" s="16">
        <f t="shared" si="92"/>
        <v>1.7034497980002239E-5</v>
      </c>
      <c r="F1481" s="4" t="str">
        <f t="shared" si="93"/>
        <v>-</v>
      </c>
      <c r="G1481" s="4" t="str">
        <f t="shared" si="94"/>
        <v>PIEMONTE</v>
      </c>
      <c r="H1481" s="4" t="str">
        <f t="shared" si="95"/>
        <v>-</v>
      </c>
    </row>
    <row r="1482" spans="1:8" x14ac:dyDescent="0.2">
      <c r="A1482" s="15" t="s">
        <v>1799</v>
      </c>
      <c r="B1482" s="6" t="s">
        <v>7992</v>
      </c>
      <c r="C1482" s="6" t="s">
        <v>7913</v>
      </c>
      <c r="D1482" s="7">
        <v>48621</v>
      </c>
      <c r="E1482" s="16">
        <f t="shared" si="92"/>
        <v>8.1599441013368353E-4</v>
      </c>
      <c r="F1482" s="4" t="str">
        <f t="shared" si="93"/>
        <v>-</v>
      </c>
      <c r="G1482" s="4" t="str">
        <f t="shared" si="94"/>
        <v>CAMPANIA</v>
      </c>
      <c r="H1482" s="4" t="str">
        <f t="shared" si="95"/>
        <v>-</v>
      </c>
    </row>
    <row r="1483" spans="1:8" x14ac:dyDescent="0.2">
      <c r="A1483" s="15" t="s">
        <v>1800</v>
      </c>
      <c r="B1483" s="6" t="s">
        <v>7992</v>
      </c>
      <c r="C1483" s="6" t="s">
        <v>7914</v>
      </c>
      <c r="D1483" s="7">
        <v>1663</v>
      </c>
      <c r="E1483" s="16">
        <f t="shared" si="92"/>
        <v>2.7909724276594801E-5</v>
      </c>
      <c r="F1483" s="4" t="str">
        <f t="shared" si="93"/>
        <v>-</v>
      </c>
      <c r="G1483" s="4" t="str">
        <f t="shared" si="94"/>
        <v>PUGLIA</v>
      </c>
      <c r="H1483" s="4" t="str">
        <f t="shared" si="95"/>
        <v>-</v>
      </c>
    </row>
    <row r="1484" spans="1:8" x14ac:dyDescent="0.2">
      <c r="A1484" s="15" t="s">
        <v>1801</v>
      </c>
      <c r="B1484" s="6" t="s">
        <v>7920</v>
      </c>
      <c r="C1484" s="6" t="s">
        <v>7902</v>
      </c>
      <c r="D1484" s="7">
        <v>2621</v>
      </c>
      <c r="E1484" s="16">
        <f t="shared" si="92"/>
        <v>4.3987605128656023E-5</v>
      </c>
      <c r="F1484" s="4" t="str">
        <f t="shared" si="93"/>
        <v>-</v>
      </c>
      <c r="G1484" s="4" t="str">
        <f t="shared" si="94"/>
        <v>LOMBARDIA</v>
      </c>
      <c r="H1484" s="4" t="str">
        <f t="shared" si="95"/>
        <v>-</v>
      </c>
    </row>
    <row r="1485" spans="1:8" x14ac:dyDescent="0.2">
      <c r="A1485" s="15" t="s">
        <v>1802</v>
      </c>
      <c r="B1485" s="6" t="s">
        <v>7920</v>
      </c>
      <c r="C1485" s="6" t="s">
        <v>7902</v>
      </c>
      <c r="D1485" s="7">
        <v>14852</v>
      </c>
      <c r="E1485" s="16">
        <f t="shared" si="92"/>
        <v>2.4925750147684065E-4</v>
      </c>
      <c r="F1485" s="4" t="str">
        <f t="shared" si="93"/>
        <v>-</v>
      </c>
      <c r="G1485" s="4" t="str">
        <f t="shared" si="94"/>
        <v>LOMBARDIA</v>
      </c>
      <c r="H1485" s="4" t="str">
        <f t="shared" si="95"/>
        <v>-</v>
      </c>
    </row>
    <row r="1486" spans="1:8" x14ac:dyDescent="0.2">
      <c r="A1486" s="15" t="s">
        <v>1803</v>
      </c>
      <c r="B1486" s="6" t="s">
        <v>7920</v>
      </c>
      <c r="C1486" s="6" t="s">
        <v>7902</v>
      </c>
      <c r="D1486" s="7">
        <v>1551</v>
      </c>
      <c r="E1486" s="16">
        <f t="shared" si="92"/>
        <v>2.6030055533973863E-5</v>
      </c>
      <c r="F1486" s="4" t="str">
        <f t="shared" si="93"/>
        <v>-</v>
      </c>
      <c r="G1486" s="4" t="str">
        <f t="shared" si="94"/>
        <v>LOMBARDIA</v>
      </c>
      <c r="H1486" s="4" t="str">
        <f t="shared" si="95"/>
        <v>-</v>
      </c>
    </row>
    <row r="1487" spans="1:8" x14ac:dyDescent="0.2">
      <c r="A1487" s="15" t="s">
        <v>1804</v>
      </c>
      <c r="B1487" s="6" t="s">
        <v>7956</v>
      </c>
      <c r="C1487" s="6" t="s">
        <v>7904</v>
      </c>
      <c r="D1487" s="7">
        <v>5452</v>
      </c>
      <c r="E1487" s="16">
        <f t="shared" si="92"/>
        <v>9.1499589149726305E-5</v>
      </c>
      <c r="F1487" s="4" t="str">
        <f t="shared" si="93"/>
        <v>-</v>
      </c>
      <c r="G1487" s="4" t="str">
        <f t="shared" si="94"/>
        <v>VENETO</v>
      </c>
      <c r="H1487" s="4" t="str">
        <f t="shared" si="95"/>
        <v>-</v>
      </c>
    </row>
    <row r="1488" spans="1:8" x14ac:dyDescent="0.2">
      <c r="A1488" s="15" t="s">
        <v>1805</v>
      </c>
      <c r="B1488" s="6" t="s">
        <v>7992</v>
      </c>
      <c r="C1488" s="6" t="s">
        <v>7913</v>
      </c>
      <c r="D1488" s="7">
        <v>10001</v>
      </c>
      <c r="E1488" s="16">
        <f t="shared" si="92"/>
        <v>1.6784434906207132E-4</v>
      </c>
      <c r="F1488" s="4" t="str">
        <f t="shared" si="93"/>
        <v>-</v>
      </c>
      <c r="G1488" s="4" t="str">
        <f t="shared" si="94"/>
        <v>CAMPANIA</v>
      </c>
      <c r="H1488" s="4" t="str">
        <f t="shared" si="95"/>
        <v>-</v>
      </c>
    </row>
    <row r="1489" spans="1:8" x14ac:dyDescent="0.2">
      <c r="A1489" s="15" t="s">
        <v>1806</v>
      </c>
      <c r="B1489" s="6" t="s">
        <v>7992</v>
      </c>
      <c r="C1489" s="6" t="s">
        <v>7914</v>
      </c>
      <c r="D1489" s="7">
        <v>1939</v>
      </c>
      <c r="E1489" s="16">
        <f t="shared" si="92"/>
        <v>3.2541765106624966E-5</v>
      </c>
      <c r="F1489" s="4" t="str">
        <f t="shared" si="93"/>
        <v>-</v>
      </c>
      <c r="G1489" s="4" t="str">
        <f t="shared" si="94"/>
        <v>PUGLIA</v>
      </c>
      <c r="H1489" s="4" t="str">
        <f t="shared" si="95"/>
        <v>-</v>
      </c>
    </row>
    <row r="1490" spans="1:8" x14ac:dyDescent="0.2">
      <c r="A1490" s="15" t="s">
        <v>1807</v>
      </c>
      <c r="B1490" s="6" t="s">
        <v>7994</v>
      </c>
      <c r="C1490" s="6" t="s">
        <v>7917</v>
      </c>
      <c r="D1490" s="7">
        <v>907</v>
      </c>
      <c r="E1490" s="16">
        <f t="shared" si="92"/>
        <v>1.5221960263903477E-5</v>
      </c>
      <c r="F1490" s="4" t="str">
        <f t="shared" si="93"/>
        <v>-</v>
      </c>
      <c r="G1490" s="4" t="str">
        <f t="shared" si="94"/>
        <v>SICILIA</v>
      </c>
      <c r="H1490" s="4" t="str">
        <f t="shared" si="95"/>
        <v>-</v>
      </c>
    </row>
    <row r="1491" spans="1:8" x14ac:dyDescent="0.2">
      <c r="A1491" s="15" t="s">
        <v>1808</v>
      </c>
      <c r="B1491" s="6" t="s">
        <v>7987</v>
      </c>
      <c r="C1491" s="6" t="s">
        <v>7911</v>
      </c>
      <c r="D1491" s="7">
        <v>2867</v>
      </c>
      <c r="E1491" s="16">
        <f t="shared" si="92"/>
        <v>4.8116163259769871E-5</v>
      </c>
      <c r="F1491" s="4" t="str">
        <f t="shared" si="93"/>
        <v>-</v>
      </c>
      <c r="G1491" s="4" t="str">
        <f t="shared" si="94"/>
        <v>LAZIO</v>
      </c>
      <c r="H1491" s="4" t="str">
        <f t="shared" si="95"/>
        <v>-</v>
      </c>
    </row>
    <row r="1492" spans="1:8" x14ac:dyDescent="0.2">
      <c r="A1492" s="15" t="s">
        <v>1809</v>
      </c>
      <c r="B1492" s="6" t="s">
        <v>7920</v>
      </c>
      <c r="C1492" s="6" t="s">
        <v>7901</v>
      </c>
      <c r="D1492" s="7">
        <v>867</v>
      </c>
      <c r="E1492" s="16">
        <f t="shared" si="92"/>
        <v>1.4550649998681715E-5</v>
      </c>
      <c r="F1492" s="4" t="str">
        <f t="shared" si="93"/>
        <v>-</v>
      </c>
      <c r="G1492" s="4" t="str">
        <f t="shared" si="94"/>
        <v>PIEMONTE</v>
      </c>
      <c r="H1492" s="4" t="str">
        <f t="shared" si="95"/>
        <v>-</v>
      </c>
    </row>
    <row r="1493" spans="1:8" x14ac:dyDescent="0.2">
      <c r="A1493" s="15" t="s">
        <v>1810</v>
      </c>
      <c r="B1493" s="6" t="s">
        <v>7920</v>
      </c>
      <c r="C1493" s="6" t="s">
        <v>7902</v>
      </c>
      <c r="D1493" s="7">
        <v>1304</v>
      </c>
      <c r="E1493" s="16">
        <f t="shared" si="92"/>
        <v>2.1884714646229475E-5</v>
      </c>
      <c r="F1493" s="4" t="str">
        <f t="shared" si="93"/>
        <v>-</v>
      </c>
      <c r="G1493" s="4" t="str">
        <f t="shared" si="94"/>
        <v>LOMBARDIA</v>
      </c>
      <c r="H1493" s="4" t="str">
        <f t="shared" si="95"/>
        <v>-</v>
      </c>
    </row>
    <row r="1494" spans="1:8" x14ac:dyDescent="0.2">
      <c r="A1494" s="15" t="s">
        <v>1811</v>
      </c>
      <c r="B1494" s="6" t="s">
        <v>7992</v>
      </c>
      <c r="C1494" s="6" t="s">
        <v>7913</v>
      </c>
      <c r="D1494" s="7">
        <v>3272</v>
      </c>
      <c r="E1494" s="16">
        <f t="shared" si="92"/>
        <v>5.4913179695140218E-5</v>
      </c>
      <c r="F1494" s="4" t="str">
        <f t="shared" si="93"/>
        <v>-</v>
      </c>
      <c r="G1494" s="4" t="str">
        <f t="shared" si="94"/>
        <v>CAMPANIA</v>
      </c>
      <c r="H1494" s="4" t="str">
        <f t="shared" si="95"/>
        <v>-</v>
      </c>
    </row>
    <row r="1495" spans="1:8" x14ac:dyDescent="0.2">
      <c r="A1495" s="15" t="s">
        <v>1812</v>
      </c>
      <c r="B1495" s="6" t="s">
        <v>7992</v>
      </c>
      <c r="C1495" s="6" t="s">
        <v>7914</v>
      </c>
      <c r="D1495" s="7">
        <v>19246</v>
      </c>
      <c r="E1495" s="16">
        <f t="shared" si="92"/>
        <v>3.2300093411145132E-4</v>
      </c>
      <c r="F1495" s="4" t="str">
        <f t="shared" si="93"/>
        <v>-</v>
      </c>
      <c r="G1495" s="4" t="str">
        <f t="shared" si="94"/>
        <v>PUGLIA</v>
      </c>
      <c r="H1495" s="4" t="str">
        <f t="shared" si="95"/>
        <v>-</v>
      </c>
    </row>
    <row r="1496" spans="1:8" x14ac:dyDescent="0.2">
      <c r="A1496" s="15" t="s">
        <v>1813</v>
      </c>
      <c r="B1496" s="6" t="s">
        <v>7992</v>
      </c>
      <c r="C1496" s="6" t="s">
        <v>7913</v>
      </c>
      <c r="D1496" s="7">
        <v>8080</v>
      </c>
      <c r="E1496" s="16">
        <f t="shared" si="92"/>
        <v>1.3560467357479614E-4</v>
      </c>
      <c r="F1496" s="4" t="str">
        <f t="shared" si="93"/>
        <v>-</v>
      </c>
      <c r="G1496" s="4" t="str">
        <f t="shared" si="94"/>
        <v>CAMPANIA</v>
      </c>
      <c r="H1496" s="4" t="str">
        <f t="shared" si="95"/>
        <v>-</v>
      </c>
    </row>
    <row r="1497" spans="1:8" x14ac:dyDescent="0.2">
      <c r="A1497" s="15" t="s">
        <v>1814</v>
      </c>
      <c r="B1497" s="6" t="s">
        <v>7992</v>
      </c>
      <c r="C1497" s="6" t="s">
        <v>7913</v>
      </c>
      <c r="D1497" s="7">
        <v>13295</v>
      </c>
      <c r="E1497" s="16">
        <f t="shared" si="92"/>
        <v>2.2312674940308351E-4</v>
      </c>
      <c r="F1497" s="4" t="str">
        <f t="shared" si="93"/>
        <v>-</v>
      </c>
      <c r="G1497" s="4" t="str">
        <f t="shared" si="94"/>
        <v>CAMPANIA</v>
      </c>
      <c r="H1497" s="4" t="str">
        <f t="shared" si="95"/>
        <v>-</v>
      </c>
    </row>
    <row r="1498" spans="1:8" x14ac:dyDescent="0.2">
      <c r="A1498" s="15" t="s">
        <v>1815</v>
      </c>
      <c r="B1498" s="6" t="s">
        <v>7920</v>
      </c>
      <c r="C1498" s="6" t="s">
        <v>7901</v>
      </c>
      <c r="D1498" s="7">
        <v>265</v>
      </c>
      <c r="E1498" s="16">
        <f t="shared" si="92"/>
        <v>4.4474305070941805E-6</v>
      </c>
      <c r="F1498" s="4" t="str">
        <f t="shared" si="93"/>
        <v>-</v>
      </c>
      <c r="G1498" s="4" t="str">
        <f t="shared" si="94"/>
        <v>PIEMONTE</v>
      </c>
      <c r="H1498" s="4" t="str">
        <f t="shared" si="95"/>
        <v>-</v>
      </c>
    </row>
    <row r="1499" spans="1:8" x14ac:dyDescent="0.2">
      <c r="A1499" s="15" t="s">
        <v>1816</v>
      </c>
      <c r="B1499" s="4" t="s">
        <v>7920</v>
      </c>
      <c r="C1499" s="6" t="s">
        <v>7906</v>
      </c>
      <c r="D1499" s="7">
        <v>744</v>
      </c>
      <c r="E1499" s="16">
        <f t="shared" si="92"/>
        <v>1.2486370933124792E-5</v>
      </c>
      <c r="F1499" s="4" t="str">
        <f t="shared" si="93"/>
        <v>-</v>
      </c>
      <c r="G1499" s="4" t="str">
        <f t="shared" si="94"/>
        <v>LIGURIA</v>
      </c>
      <c r="H1499" s="4" t="str">
        <f t="shared" si="95"/>
        <v>-</v>
      </c>
    </row>
    <row r="1500" spans="1:8" x14ac:dyDescent="0.2">
      <c r="A1500" s="15" t="s">
        <v>1817</v>
      </c>
      <c r="B1500" s="6" t="s">
        <v>7920</v>
      </c>
      <c r="C1500" s="6" t="s">
        <v>7902</v>
      </c>
      <c r="D1500" s="7">
        <v>483</v>
      </c>
      <c r="E1500" s="16">
        <f t="shared" si="92"/>
        <v>8.1060714525527893E-6</v>
      </c>
      <c r="F1500" s="4" t="str">
        <f t="shared" si="93"/>
        <v>-</v>
      </c>
      <c r="G1500" s="4" t="str">
        <f t="shared" si="94"/>
        <v>LOMBARDIA</v>
      </c>
      <c r="H1500" s="4" t="str">
        <f t="shared" si="95"/>
        <v>-</v>
      </c>
    </row>
    <row r="1501" spans="1:8" x14ac:dyDescent="0.2">
      <c r="A1501" s="15" t="s">
        <v>1818</v>
      </c>
      <c r="B1501" s="6" t="s">
        <v>7987</v>
      </c>
      <c r="C1501" s="6" t="s">
        <v>7911</v>
      </c>
      <c r="D1501" s="7">
        <v>737</v>
      </c>
      <c r="E1501" s="16">
        <f t="shared" si="92"/>
        <v>1.2368891636710985E-5</v>
      </c>
      <c r="F1501" s="4" t="str">
        <f t="shared" si="93"/>
        <v>-</v>
      </c>
      <c r="G1501" s="4" t="str">
        <f t="shared" si="94"/>
        <v>LAZIO</v>
      </c>
      <c r="H1501" s="4" t="str">
        <f t="shared" si="95"/>
        <v>-</v>
      </c>
    </row>
    <row r="1502" spans="1:8" x14ac:dyDescent="0.2">
      <c r="A1502" s="15" t="s">
        <v>1819</v>
      </c>
      <c r="B1502" s="6" t="s">
        <v>7992</v>
      </c>
      <c r="C1502" s="6" t="s">
        <v>7913</v>
      </c>
      <c r="D1502" s="7">
        <v>6651</v>
      </c>
      <c r="E1502" s="16">
        <f t="shared" si="92"/>
        <v>1.1162211434974866E-4</v>
      </c>
      <c r="F1502" s="4" t="str">
        <f t="shared" si="93"/>
        <v>-</v>
      </c>
      <c r="G1502" s="4" t="str">
        <f t="shared" si="94"/>
        <v>CAMPANIA</v>
      </c>
      <c r="H1502" s="4" t="str">
        <f t="shared" si="95"/>
        <v>-</v>
      </c>
    </row>
    <row r="1503" spans="1:8" x14ac:dyDescent="0.2">
      <c r="A1503" s="15" t="s">
        <v>1820</v>
      </c>
      <c r="B1503" s="6" t="s">
        <v>7920</v>
      </c>
      <c r="C1503" s="6" t="s">
        <v>7901</v>
      </c>
      <c r="D1503" s="7">
        <v>454</v>
      </c>
      <c r="E1503" s="16">
        <f t="shared" si="92"/>
        <v>7.6193715102670107E-6</v>
      </c>
      <c r="F1503" s="4" t="str">
        <f t="shared" si="93"/>
        <v>-</v>
      </c>
      <c r="G1503" s="4" t="str">
        <f t="shared" si="94"/>
        <v>PIEMONTE</v>
      </c>
      <c r="H1503" s="4" t="str">
        <f t="shared" si="95"/>
        <v>-</v>
      </c>
    </row>
    <row r="1504" spans="1:8" x14ac:dyDescent="0.2">
      <c r="A1504" s="15" t="s">
        <v>1821</v>
      </c>
      <c r="B1504" s="6" t="s">
        <v>7987</v>
      </c>
      <c r="C1504" s="6" t="s">
        <v>7911</v>
      </c>
      <c r="D1504" s="7">
        <v>723</v>
      </c>
      <c r="E1504" s="16">
        <f t="shared" si="92"/>
        <v>1.2133933043883367E-5</v>
      </c>
      <c r="F1504" s="4" t="str">
        <f t="shared" si="93"/>
        <v>-</v>
      </c>
      <c r="G1504" s="4" t="str">
        <f t="shared" si="94"/>
        <v>LAZIO</v>
      </c>
      <c r="H1504" s="4" t="str">
        <f t="shared" si="95"/>
        <v>-</v>
      </c>
    </row>
    <row r="1505" spans="1:8" x14ac:dyDescent="0.2">
      <c r="A1505" s="15" t="s">
        <v>1822</v>
      </c>
      <c r="B1505" s="6" t="s">
        <v>7992</v>
      </c>
      <c r="C1505" s="6" t="s">
        <v>7913</v>
      </c>
      <c r="D1505" s="7">
        <v>8180</v>
      </c>
      <c r="E1505" s="16">
        <f t="shared" si="92"/>
        <v>1.3728294923785056E-4</v>
      </c>
      <c r="F1505" s="4" t="str">
        <f t="shared" si="93"/>
        <v>-</v>
      </c>
      <c r="G1505" s="4" t="str">
        <f t="shared" si="94"/>
        <v>CAMPANIA</v>
      </c>
      <c r="H1505" s="4" t="str">
        <f t="shared" si="95"/>
        <v>-</v>
      </c>
    </row>
    <row r="1506" spans="1:8" x14ac:dyDescent="0.2">
      <c r="A1506" s="15" t="s">
        <v>1823</v>
      </c>
      <c r="B1506" s="6" t="s">
        <v>7992</v>
      </c>
      <c r="C1506" s="6" t="s">
        <v>7914</v>
      </c>
      <c r="D1506" s="7">
        <v>20489</v>
      </c>
      <c r="E1506" s="16">
        <f t="shared" si="92"/>
        <v>3.4386190060321759E-4</v>
      </c>
      <c r="F1506" s="4" t="str">
        <f t="shared" si="93"/>
        <v>-</v>
      </c>
      <c r="G1506" s="4" t="str">
        <f t="shared" si="94"/>
        <v>PUGLIA</v>
      </c>
      <c r="H1506" s="4" t="str">
        <f t="shared" si="95"/>
        <v>-</v>
      </c>
    </row>
    <row r="1507" spans="1:8" x14ac:dyDescent="0.2">
      <c r="A1507" s="15" t="s">
        <v>1824</v>
      </c>
      <c r="B1507" s="6" t="s">
        <v>7920</v>
      </c>
      <c r="C1507" s="6" t="s">
        <v>7902</v>
      </c>
      <c r="D1507" s="7">
        <v>849</v>
      </c>
      <c r="E1507" s="16">
        <f t="shared" si="92"/>
        <v>1.4248560379331922E-5</v>
      </c>
      <c r="F1507" s="4" t="str">
        <f t="shared" si="93"/>
        <v>-</v>
      </c>
      <c r="G1507" s="4" t="str">
        <f t="shared" si="94"/>
        <v>LOMBARDIA</v>
      </c>
      <c r="H1507" s="4" t="str">
        <f t="shared" si="95"/>
        <v>-</v>
      </c>
    </row>
    <row r="1508" spans="1:8" x14ac:dyDescent="0.2">
      <c r="A1508" s="15" t="s">
        <v>1825</v>
      </c>
      <c r="B1508" s="6" t="s">
        <v>7920</v>
      </c>
      <c r="C1508" s="6" t="s">
        <v>7902</v>
      </c>
      <c r="D1508" s="7">
        <v>3867</v>
      </c>
      <c r="E1508" s="16">
        <f t="shared" si="92"/>
        <v>6.4898919890313947E-5</v>
      </c>
      <c r="F1508" s="4" t="str">
        <f t="shared" si="93"/>
        <v>-</v>
      </c>
      <c r="G1508" s="4" t="str">
        <f t="shared" si="94"/>
        <v>LOMBARDIA</v>
      </c>
      <c r="H1508" s="4" t="str">
        <f t="shared" si="95"/>
        <v>-</v>
      </c>
    </row>
    <row r="1509" spans="1:8" x14ac:dyDescent="0.2">
      <c r="A1509" s="15" t="s">
        <v>1826</v>
      </c>
      <c r="B1509" s="6" t="s">
        <v>7956</v>
      </c>
      <c r="C1509" s="6" t="s">
        <v>7905</v>
      </c>
      <c r="D1509" s="7">
        <v>8440</v>
      </c>
      <c r="E1509" s="16">
        <f t="shared" si="92"/>
        <v>1.4164646596179201E-4</v>
      </c>
      <c r="F1509" s="4" t="str">
        <f t="shared" si="93"/>
        <v>-</v>
      </c>
      <c r="G1509" s="4" t="str">
        <f t="shared" si="94"/>
        <v>FRIULI-VENEZIA GIULIA</v>
      </c>
      <c r="H1509" s="4" t="str">
        <f t="shared" si="95"/>
        <v>-</v>
      </c>
    </row>
    <row r="1510" spans="1:8" x14ac:dyDescent="0.2">
      <c r="A1510" s="15" t="s">
        <v>1827</v>
      </c>
      <c r="B1510" s="4" t="s">
        <v>7920</v>
      </c>
      <c r="C1510" s="6" t="s">
        <v>7906</v>
      </c>
      <c r="D1510" s="7">
        <v>6708</v>
      </c>
      <c r="E1510" s="16">
        <f t="shared" si="92"/>
        <v>1.1257873147768966E-4</v>
      </c>
      <c r="F1510" s="4" t="str">
        <f t="shared" si="93"/>
        <v>-</v>
      </c>
      <c r="G1510" s="4" t="str">
        <f t="shared" si="94"/>
        <v>LIGURIA</v>
      </c>
      <c r="H1510" s="4" t="str">
        <f t="shared" si="95"/>
        <v>-</v>
      </c>
    </row>
    <row r="1511" spans="1:8" x14ac:dyDescent="0.2">
      <c r="A1511" s="15" t="s">
        <v>1828</v>
      </c>
      <c r="B1511" s="6" t="s">
        <v>7920</v>
      </c>
      <c r="C1511" s="6" t="s">
        <v>7901</v>
      </c>
      <c r="D1511" s="7">
        <v>124</v>
      </c>
      <c r="E1511" s="16">
        <f t="shared" si="92"/>
        <v>2.0810618221874654E-6</v>
      </c>
      <c r="F1511" s="4" t="str">
        <f t="shared" si="93"/>
        <v>-</v>
      </c>
      <c r="G1511" s="4" t="str">
        <f t="shared" si="94"/>
        <v>PIEMONTE</v>
      </c>
      <c r="H1511" s="4" t="str">
        <f t="shared" si="95"/>
        <v>-</v>
      </c>
    </row>
    <row r="1512" spans="1:8" x14ac:dyDescent="0.2">
      <c r="A1512" s="15" t="s">
        <v>1829</v>
      </c>
      <c r="B1512" s="6" t="s">
        <v>7920</v>
      </c>
      <c r="C1512" s="6" t="s">
        <v>7902</v>
      </c>
      <c r="D1512" s="7">
        <v>12664</v>
      </c>
      <c r="E1512" s="16">
        <f t="shared" si="92"/>
        <v>2.1253682996921018E-4</v>
      </c>
      <c r="F1512" s="4" t="str">
        <f t="shared" si="93"/>
        <v>-</v>
      </c>
      <c r="G1512" s="4" t="str">
        <f t="shared" si="94"/>
        <v>LOMBARDIA</v>
      </c>
      <c r="H1512" s="4" t="str">
        <f t="shared" si="95"/>
        <v>-</v>
      </c>
    </row>
    <row r="1513" spans="1:8" x14ac:dyDescent="0.2">
      <c r="A1513" s="15" t="s">
        <v>1830</v>
      </c>
      <c r="B1513" s="6" t="s">
        <v>7920</v>
      </c>
      <c r="C1513" s="6" t="s">
        <v>7902</v>
      </c>
      <c r="D1513" s="7">
        <v>895</v>
      </c>
      <c r="E1513" s="16">
        <f t="shared" si="92"/>
        <v>1.5020567184336949E-5</v>
      </c>
      <c r="F1513" s="4" t="str">
        <f t="shared" si="93"/>
        <v>-</v>
      </c>
      <c r="G1513" s="4" t="str">
        <f t="shared" si="94"/>
        <v>LOMBARDIA</v>
      </c>
      <c r="H1513" s="4" t="str">
        <f t="shared" si="95"/>
        <v>-</v>
      </c>
    </row>
    <row r="1514" spans="1:8" x14ac:dyDescent="0.2">
      <c r="A1514" s="15" t="s">
        <v>1831</v>
      </c>
      <c r="B1514" s="6" t="s">
        <v>7992</v>
      </c>
      <c r="C1514" s="6" t="s">
        <v>7913</v>
      </c>
      <c r="D1514" s="7">
        <v>18663</v>
      </c>
      <c r="E1514" s="16">
        <f t="shared" si="92"/>
        <v>3.1321658699584408E-4</v>
      </c>
      <c r="F1514" s="4" t="str">
        <f t="shared" si="93"/>
        <v>-</v>
      </c>
      <c r="G1514" s="4" t="str">
        <f t="shared" si="94"/>
        <v>CAMPANIA</v>
      </c>
      <c r="H1514" s="4" t="str">
        <f t="shared" si="95"/>
        <v>-</v>
      </c>
    </row>
    <row r="1515" spans="1:8" x14ac:dyDescent="0.2">
      <c r="A1515" s="15" t="s">
        <v>1832</v>
      </c>
      <c r="B1515" s="6" t="s">
        <v>7920</v>
      </c>
      <c r="C1515" s="6" t="s">
        <v>7902</v>
      </c>
      <c r="D1515" s="7">
        <v>4021</v>
      </c>
      <c r="E1515" s="16">
        <f t="shared" si="92"/>
        <v>6.7483464411417733E-5</v>
      </c>
      <c r="F1515" s="4" t="str">
        <f t="shared" si="93"/>
        <v>-</v>
      </c>
      <c r="G1515" s="4" t="str">
        <f t="shared" si="94"/>
        <v>LOMBARDIA</v>
      </c>
      <c r="H1515" s="4" t="str">
        <f t="shared" si="95"/>
        <v>-</v>
      </c>
    </row>
    <row r="1516" spans="1:8" x14ac:dyDescent="0.2">
      <c r="A1516" s="15" t="s">
        <v>1833</v>
      </c>
      <c r="B1516" s="6" t="s">
        <v>7987</v>
      </c>
      <c r="C1516" s="6" t="s">
        <v>7909</v>
      </c>
      <c r="D1516" s="7">
        <v>3248</v>
      </c>
      <c r="E1516" s="16">
        <f t="shared" si="92"/>
        <v>5.4510393536007158E-5</v>
      </c>
      <c r="F1516" s="4" t="str">
        <f t="shared" si="93"/>
        <v>-</v>
      </c>
      <c r="G1516" s="4" t="str">
        <f t="shared" si="94"/>
        <v>UMBRIA</v>
      </c>
      <c r="H1516" s="4" t="str">
        <f t="shared" si="95"/>
        <v>-</v>
      </c>
    </row>
    <row r="1517" spans="1:8" x14ac:dyDescent="0.2">
      <c r="A1517" s="15" t="s">
        <v>1834</v>
      </c>
      <c r="B1517" s="6" t="s">
        <v>7920</v>
      </c>
      <c r="C1517" s="6" t="s">
        <v>7902</v>
      </c>
      <c r="D1517" s="7">
        <v>3865</v>
      </c>
      <c r="E1517" s="16">
        <f t="shared" si="92"/>
        <v>6.4865354377052859E-5</v>
      </c>
      <c r="F1517" s="4" t="str">
        <f t="shared" si="93"/>
        <v>-</v>
      </c>
      <c r="G1517" s="4" t="str">
        <f t="shared" si="94"/>
        <v>LOMBARDIA</v>
      </c>
      <c r="H1517" s="4" t="str">
        <f t="shared" si="95"/>
        <v>-</v>
      </c>
    </row>
    <row r="1518" spans="1:8" x14ac:dyDescent="0.2">
      <c r="A1518" s="15" t="s">
        <v>1835</v>
      </c>
      <c r="B1518" s="6" t="s">
        <v>7987</v>
      </c>
      <c r="C1518" s="6" t="s">
        <v>7908</v>
      </c>
      <c r="D1518" s="7">
        <v>12366</v>
      </c>
      <c r="E1518" s="16">
        <f t="shared" si="92"/>
        <v>2.0753556849330805E-4</v>
      </c>
      <c r="F1518" s="4" t="str">
        <f t="shared" si="93"/>
        <v>-</v>
      </c>
      <c r="G1518" s="4" t="str">
        <f t="shared" si="94"/>
        <v>TOSCANA</v>
      </c>
      <c r="H1518" s="4" t="str">
        <f t="shared" si="95"/>
        <v>-</v>
      </c>
    </row>
    <row r="1519" spans="1:8" x14ac:dyDescent="0.2">
      <c r="A1519" s="15" t="s">
        <v>1836</v>
      </c>
      <c r="B1519" s="6" t="s">
        <v>7987</v>
      </c>
      <c r="C1519" s="6" t="s">
        <v>7908</v>
      </c>
      <c r="D1519" s="7">
        <v>43833</v>
      </c>
      <c r="E1519" s="16">
        <f t="shared" si="92"/>
        <v>7.3563857138663846E-4</v>
      </c>
      <c r="F1519" s="4" t="str">
        <f t="shared" si="93"/>
        <v>-</v>
      </c>
      <c r="G1519" s="4" t="str">
        <f t="shared" si="94"/>
        <v>TOSCANA</v>
      </c>
      <c r="H1519" s="4" t="str">
        <f t="shared" si="95"/>
        <v>-</v>
      </c>
    </row>
    <row r="1520" spans="1:8" x14ac:dyDescent="0.2">
      <c r="A1520" s="15" t="s">
        <v>1837</v>
      </c>
      <c r="B1520" s="6" t="s">
        <v>7920</v>
      </c>
      <c r="C1520" s="6" t="s">
        <v>7901</v>
      </c>
      <c r="D1520" s="7">
        <v>1491</v>
      </c>
      <c r="E1520" s="16">
        <f t="shared" si="92"/>
        <v>2.5023090136141217E-5</v>
      </c>
      <c r="F1520" s="4" t="str">
        <f t="shared" si="93"/>
        <v>-</v>
      </c>
      <c r="G1520" s="4" t="str">
        <f t="shared" si="94"/>
        <v>PIEMONTE</v>
      </c>
      <c r="H1520" s="4" t="str">
        <f t="shared" si="95"/>
        <v>-</v>
      </c>
    </row>
    <row r="1521" spans="1:8" x14ac:dyDescent="0.2">
      <c r="A1521" s="15" t="s">
        <v>1838</v>
      </c>
      <c r="B1521" s="6" t="s">
        <v>7920</v>
      </c>
      <c r="C1521" s="6" t="s">
        <v>7902</v>
      </c>
      <c r="D1521" s="7">
        <v>2500</v>
      </c>
      <c r="E1521" s="16">
        <f t="shared" si="92"/>
        <v>4.1956891576360194E-5</v>
      </c>
      <c r="F1521" s="4" t="str">
        <f t="shared" si="93"/>
        <v>-</v>
      </c>
      <c r="G1521" s="4" t="str">
        <f t="shared" si="94"/>
        <v>LOMBARDIA</v>
      </c>
      <c r="H1521" s="4" t="str">
        <f t="shared" si="95"/>
        <v>-</v>
      </c>
    </row>
    <row r="1522" spans="1:8" x14ac:dyDescent="0.2">
      <c r="A1522" s="15" t="s">
        <v>1839</v>
      </c>
      <c r="B1522" s="6" t="s">
        <v>7920</v>
      </c>
      <c r="C1522" s="6" t="s">
        <v>7901</v>
      </c>
      <c r="D1522" s="7">
        <v>2931</v>
      </c>
      <c r="E1522" s="16">
        <f t="shared" si="92"/>
        <v>4.919025968412469E-5</v>
      </c>
      <c r="F1522" s="4" t="str">
        <f t="shared" si="93"/>
        <v>-</v>
      </c>
      <c r="G1522" s="4" t="str">
        <f t="shared" si="94"/>
        <v>PIEMONTE</v>
      </c>
      <c r="H1522" s="4" t="str">
        <f t="shared" si="95"/>
        <v>-</v>
      </c>
    </row>
    <row r="1523" spans="1:8" x14ac:dyDescent="0.2">
      <c r="A1523" s="15" t="s">
        <v>1840</v>
      </c>
      <c r="B1523" s="4" t="s">
        <v>7920</v>
      </c>
      <c r="C1523" s="6" t="s">
        <v>7906</v>
      </c>
      <c r="D1523" s="7">
        <v>3232</v>
      </c>
      <c r="E1523" s="16">
        <f t="shared" si="92"/>
        <v>5.4241869429918459E-5</v>
      </c>
      <c r="F1523" s="4" t="str">
        <f t="shared" si="93"/>
        <v>-</v>
      </c>
      <c r="G1523" s="4" t="str">
        <f t="shared" si="94"/>
        <v>LIGURIA</v>
      </c>
      <c r="H1523" s="4" t="str">
        <f t="shared" si="95"/>
        <v>-</v>
      </c>
    </row>
    <row r="1524" spans="1:8" x14ac:dyDescent="0.2">
      <c r="A1524" s="15" t="s">
        <v>1841</v>
      </c>
      <c r="B1524" s="6" t="s">
        <v>7992</v>
      </c>
      <c r="C1524" s="6" t="s">
        <v>7913</v>
      </c>
      <c r="D1524" s="7">
        <v>1972</v>
      </c>
      <c r="E1524" s="16">
        <f t="shared" si="92"/>
        <v>3.3095596075432917E-5</v>
      </c>
      <c r="F1524" s="4" t="str">
        <f t="shared" si="93"/>
        <v>-</v>
      </c>
      <c r="G1524" s="4" t="str">
        <f t="shared" si="94"/>
        <v>CAMPANIA</v>
      </c>
      <c r="H1524" s="4" t="str">
        <f t="shared" si="95"/>
        <v>-</v>
      </c>
    </row>
    <row r="1525" spans="1:8" x14ac:dyDescent="0.2">
      <c r="A1525" s="15" t="s">
        <v>1842</v>
      </c>
      <c r="B1525" s="6" t="s">
        <v>7920</v>
      </c>
      <c r="C1525" s="6" t="s">
        <v>7902</v>
      </c>
      <c r="D1525" s="7">
        <v>1652</v>
      </c>
      <c r="E1525" s="16">
        <f t="shared" si="92"/>
        <v>2.7725113953658815E-5</v>
      </c>
      <c r="F1525" s="4" t="str">
        <f t="shared" si="93"/>
        <v>-</v>
      </c>
      <c r="G1525" s="4" t="str">
        <f t="shared" si="94"/>
        <v>LOMBARDIA</v>
      </c>
      <c r="H1525" s="4" t="str">
        <f t="shared" si="95"/>
        <v>-</v>
      </c>
    </row>
    <row r="1526" spans="1:8" x14ac:dyDescent="0.2">
      <c r="A1526" s="15" t="s">
        <v>1843</v>
      </c>
      <c r="B1526" s="6" t="s">
        <v>7920</v>
      </c>
      <c r="C1526" s="6" t="s">
        <v>7902</v>
      </c>
      <c r="D1526" s="7">
        <v>3100</v>
      </c>
      <c r="E1526" s="16">
        <f t="shared" si="92"/>
        <v>5.2026545554686638E-5</v>
      </c>
      <c r="F1526" s="4" t="str">
        <f t="shared" si="93"/>
        <v>-</v>
      </c>
      <c r="G1526" s="4" t="str">
        <f t="shared" si="94"/>
        <v>LOMBARDIA</v>
      </c>
      <c r="H1526" s="4" t="str">
        <f t="shared" si="95"/>
        <v>-</v>
      </c>
    </row>
    <row r="1527" spans="1:8" x14ac:dyDescent="0.2">
      <c r="A1527" s="15" t="s">
        <v>1844</v>
      </c>
      <c r="B1527" s="6" t="s">
        <v>7920</v>
      </c>
      <c r="C1527" s="6" t="s">
        <v>7901</v>
      </c>
      <c r="D1527" s="7">
        <v>13389</v>
      </c>
      <c r="E1527" s="16">
        <f t="shared" si="92"/>
        <v>2.2470432852635463E-4</v>
      </c>
      <c r="F1527" s="4" t="str">
        <f t="shared" si="93"/>
        <v>-</v>
      </c>
      <c r="G1527" s="4" t="str">
        <f t="shared" si="94"/>
        <v>PIEMONTE</v>
      </c>
      <c r="H1527" s="4" t="str">
        <f t="shared" si="95"/>
        <v>-</v>
      </c>
    </row>
    <row r="1528" spans="1:8" x14ac:dyDescent="0.2">
      <c r="A1528" s="15" t="s">
        <v>1845</v>
      </c>
      <c r="B1528" s="6" t="s">
        <v>7992</v>
      </c>
      <c r="C1528" s="6" t="s">
        <v>7913</v>
      </c>
      <c r="D1528" s="7">
        <v>75640</v>
      </c>
      <c r="E1528" s="16">
        <f t="shared" si="92"/>
        <v>1.2694477115343539E-3</v>
      </c>
      <c r="F1528" s="4" t="str">
        <f t="shared" si="93"/>
        <v>-</v>
      </c>
      <c r="G1528" s="4" t="str">
        <f t="shared" si="94"/>
        <v>COMPRESO</v>
      </c>
      <c r="H1528" s="4" t="str">
        <f t="shared" si="95"/>
        <v>-</v>
      </c>
    </row>
    <row r="1529" spans="1:8" x14ac:dyDescent="0.2">
      <c r="A1529" s="15" t="s">
        <v>1846</v>
      </c>
      <c r="B1529" s="6" t="s">
        <v>7956</v>
      </c>
      <c r="C1529" s="6" t="s">
        <v>7904</v>
      </c>
      <c r="D1529" s="7">
        <v>11018</v>
      </c>
      <c r="E1529" s="16">
        <f t="shared" si="92"/>
        <v>1.8491241255533464E-4</v>
      </c>
      <c r="F1529" s="4" t="str">
        <f t="shared" si="93"/>
        <v>-</v>
      </c>
      <c r="G1529" s="4" t="str">
        <f t="shared" si="94"/>
        <v>VENETO</v>
      </c>
      <c r="H1529" s="4" t="str">
        <f t="shared" si="95"/>
        <v>-</v>
      </c>
    </row>
    <row r="1530" spans="1:8" x14ac:dyDescent="0.2">
      <c r="A1530" s="15" t="s">
        <v>333</v>
      </c>
      <c r="B1530" s="6" t="s">
        <v>7992</v>
      </c>
      <c r="C1530" s="6" t="s">
        <v>7916</v>
      </c>
      <c r="D1530" s="7">
        <v>773</v>
      </c>
      <c r="E1530" s="16">
        <f t="shared" si="92"/>
        <v>1.2973070875410571E-5</v>
      </c>
      <c r="F1530" s="4" t="str">
        <f t="shared" si="93"/>
        <v>-</v>
      </c>
      <c r="G1530" s="4" t="str">
        <f t="shared" si="94"/>
        <v>CALABRIA</v>
      </c>
      <c r="H1530" s="4" t="str">
        <f t="shared" si="95"/>
        <v>-</v>
      </c>
    </row>
    <row r="1531" spans="1:8" x14ac:dyDescent="0.2">
      <c r="A1531" s="15" t="s">
        <v>1847</v>
      </c>
      <c r="B1531" s="6" t="s">
        <v>7956</v>
      </c>
      <c r="C1531" s="6" t="s">
        <v>7907</v>
      </c>
      <c r="D1531" s="7">
        <v>4534</v>
      </c>
      <c r="E1531" s="16">
        <f t="shared" si="92"/>
        <v>7.6093018562886842E-5</v>
      </c>
      <c r="F1531" s="4" t="str">
        <f t="shared" si="93"/>
        <v>-</v>
      </c>
      <c r="G1531" s="4" t="str">
        <f t="shared" si="94"/>
        <v>EMILIA-ROMAGNA</v>
      </c>
      <c r="H1531" s="4" t="str">
        <f t="shared" si="95"/>
        <v>-</v>
      </c>
    </row>
    <row r="1532" spans="1:8" x14ac:dyDescent="0.2">
      <c r="A1532" s="15" t="s">
        <v>1848</v>
      </c>
      <c r="B1532" s="6" t="s">
        <v>7920</v>
      </c>
      <c r="C1532" s="6" t="s">
        <v>7902</v>
      </c>
      <c r="D1532" s="7">
        <v>3894</v>
      </c>
      <c r="E1532" s="16">
        <f t="shared" si="92"/>
        <v>6.5352054319338639E-5</v>
      </c>
      <c r="F1532" s="4" t="str">
        <f t="shared" si="93"/>
        <v>-</v>
      </c>
      <c r="G1532" s="4" t="str">
        <f t="shared" si="94"/>
        <v>LOMBARDIA</v>
      </c>
      <c r="H1532" s="4" t="str">
        <f t="shared" si="95"/>
        <v>-</v>
      </c>
    </row>
    <row r="1533" spans="1:8" x14ac:dyDescent="0.2">
      <c r="A1533" s="15" t="s">
        <v>1849</v>
      </c>
      <c r="B1533" s="6" t="s">
        <v>7920</v>
      </c>
      <c r="C1533" s="6" t="s">
        <v>7902</v>
      </c>
      <c r="D1533" s="7">
        <v>1692</v>
      </c>
      <c r="E1533" s="16">
        <f t="shared" si="92"/>
        <v>2.8396424218880578E-5</v>
      </c>
      <c r="F1533" s="4" t="str">
        <f t="shared" si="93"/>
        <v>-</v>
      </c>
      <c r="G1533" s="4" t="str">
        <f t="shared" si="94"/>
        <v>LOMBARDIA</v>
      </c>
      <c r="H1533" s="4" t="str">
        <f t="shared" si="95"/>
        <v>-</v>
      </c>
    </row>
    <row r="1534" spans="1:8" x14ac:dyDescent="0.2">
      <c r="A1534" s="15" t="s">
        <v>1850</v>
      </c>
      <c r="B1534" s="6" t="s">
        <v>7920</v>
      </c>
      <c r="C1534" s="6" t="s">
        <v>7902</v>
      </c>
      <c r="D1534" s="7">
        <v>4915</v>
      </c>
      <c r="E1534" s="16">
        <f t="shared" si="92"/>
        <v>8.2487248839124136E-5</v>
      </c>
      <c r="F1534" s="4" t="str">
        <f t="shared" si="93"/>
        <v>-</v>
      </c>
      <c r="G1534" s="4" t="str">
        <f t="shared" si="94"/>
        <v>LOMBARDIA</v>
      </c>
      <c r="H1534" s="4" t="str">
        <f t="shared" si="95"/>
        <v>-</v>
      </c>
    </row>
    <row r="1535" spans="1:8" x14ac:dyDescent="0.2">
      <c r="A1535" s="15" t="s">
        <v>1851</v>
      </c>
      <c r="B1535" s="6" t="s">
        <v>7920</v>
      </c>
      <c r="C1535" s="6" t="s">
        <v>7902</v>
      </c>
      <c r="D1535" s="7">
        <v>3334</v>
      </c>
      <c r="E1535" s="16">
        <f t="shared" si="92"/>
        <v>5.5953710606233949E-5</v>
      </c>
      <c r="F1535" s="4" t="str">
        <f t="shared" si="93"/>
        <v>-</v>
      </c>
      <c r="G1535" s="4" t="str">
        <f t="shared" si="94"/>
        <v>LOMBARDIA</v>
      </c>
      <c r="H1535" s="4" t="str">
        <f t="shared" si="95"/>
        <v>-</v>
      </c>
    </row>
    <row r="1536" spans="1:8" x14ac:dyDescent="0.2">
      <c r="A1536" s="15" t="s">
        <v>1852</v>
      </c>
      <c r="B1536" s="6" t="s">
        <v>7992</v>
      </c>
      <c r="C1536" s="6" t="s">
        <v>7913</v>
      </c>
      <c r="D1536" s="7">
        <v>3852</v>
      </c>
      <c r="E1536" s="16">
        <f t="shared" si="92"/>
        <v>6.4647178540855785E-5</v>
      </c>
      <c r="F1536" s="4" t="str">
        <f t="shared" si="93"/>
        <v>-</v>
      </c>
      <c r="G1536" s="4" t="str">
        <f t="shared" si="94"/>
        <v>CAMPANIA</v>
      </c>
      <c r="H1536" s="4" t="str">
        <f t="shared" si="95"/>
        <v>-</v>
      </c>
    </row>
    <row r="1537" spans="1:8" x14ac:dyDescent="0.2">
      <c r="A1537" s="15" t="s">
        <v>1853</v>
      </c>
      <c r="B1537" s="6" t="s">
        <v>7987</v>
      </c>
      <c r="C1537" s="6" t="s">
        <v>7908</v>
      </c>
      <c r="D1537" s="7">
        <v>1003</v>
      </c>
      <c r="E1537" s="16">
        <f t="shared" si="92"/>
        <v>1.6833104900435709E-5</v>
      </c>
      <c r="F1537" s="4" t="str">
        <f t="shared" si="93"/>
        <v>-</v>
      </c>
      <c r="G1537" s="4" t="str">
        <f t="shared" si="94"/>
        <v>TOSCANA</v>
      </c>
      <c r="H1537" s="4" t="str">
        <f t="shared" si="95"/>
        <v>-</v>
      </c>
    </row>
    <row r="1538" spans="1:8" x14ac:dyDescent="0.2">
      <c r="A1538" s="15" t="s">
        <v>1854</v>
      </c>
      <c r="B1538" s="6" t="s">
        <v>7956</v>
      </c>
      <c r="C1538" s="6" t="s">
        <v>7907</v>
      </c>
      <c r="D1538" s="7">
        <v>2724</v>
      </c>
      <c r="E1538" s="16">
        <f t="shared" si="92"/>
        <v>4.5716229061602064E-5</v>
      </c>
      <c r="F1538" s="4" t="str">
        <f t="shared" si="93"/>
        <v>-</v>
      </c>
      <c r="G1538" s="4" t="str">
        <f t="shared" si="94"/>
        <v>EMILIA-ROMAGNA</v>
      </c>
      <c r="H1538" s="4" t="str">
        <f t="shared" si="95"/>
        <v>-</v>
      </c>
    </row>
    <row r="1539" spans="1:8" x14ac:dyDescent="0.2">
      <c r="A1539" s="15" t="s">
        <v>1855</v>
      </c>
      <c r="B1539" s="6" t="s">
        <v>7987</v>
      </c>
      <c r="C1539" s="6" t="s">
        <v>7908</v>
      </c>
      <c r="D1539" s="7">
        <v>3886</v>
      </c>
      <c r="E1539" s="16">
        <f t="shared" ref="E1539:E1602" si="96">IFERROR((D1539/$K$2),"DATO MANCANTE")</f>
        <v>6.5217792266294286E-5</v>
      </c>
      <c r="F1539" s="4" t="str">
        <f t="shared" ref="F1539:F1602" si="97">IF(D1539&gt;300000,"TROVATO","-")</f>
        <v>-</v>
      </c>
      <c r="G1539" s="4" t="str">
        <f t="shared" ref="G1539:G1602" si="98">IF(AND(D1539&gt;50000,D1539&lt;100000),"COMPRESO",C1539)</f>
        <v>TOSCANA</v>
      </c>
      <c r="H1539" s="4" t="str">
        <f t="shared" ref="H1539:H1602" si="99">IF(D1539&gt;500000,"SI","-")</f>
        <v>-</v>
      </c>
    </row>
    <row r="1540" spans="1:8" x14ac:dyDescent="0.2">
      <c r="A1540" s="15" t="s">
        <v>1856</v>
      </c>
      <c r="B1540" s="6" t="s">
        <v>7992</v>
      </c>
      <c r="C1540" s="6" t="s">
        <v>7912</v>
      </c>
      <c r="D1540" s="7">
        <v>5847</v>
      </c>
      <c r="E1540" s="16">
        <f t="shared" si="96"/>
        <v>9.8128778018791217E-5</v>
      </c>
      <c r="F1540" s="4" t="str">
        <f t="shared" si="97"/>
        <v>-</v>
      </c>
      <c r="G1540" s="4" t="str">
        <f t="shared" si="98"/>
        <v>ABRUZZO</v>
      </c>
      <c r="H1540" s="4" t="str">
        <f t="shared" si="99"/>
        <v>-</v>
      </c>
    </row>
    <row r="1541" spans="1:8" x14ac:dyDescent="0.2">
      <c r="A1541" s="15" t="s">
        <v>1857</v>
      </c>
      <c r="B1541" s="6" t="s">
        <v>7920</v>
      </c>
      <c r="C1541" s="6" t="s">
        <v>7902</v>
      </c>
      <c r="D1541" s="7">
        <v>8480</v>
      </c>
      <c r="E1541" s="16">
        <f t="shared" si="96"/>
        <v>1.4231777622701378E-4</v>
      </c>
      <c r="F1541" s="4" t="str">
        <f t="shared" si="97"/>
        <v>-</v>
      </c>
      <c r="G1541" s="4" t="str">
        <f t="shared" si="98"/>
        <v>LOMBARDIA</v>
      </c>
      <c r="H1541" s="4" t="str">
        <f t="shared" si="99"/>
        <v>-</v>
      </c>
    </row>
    <row r="1542" spans="1:8" x14ac:dyDescent="0.2">
      <c r="A1542" s="15" t="s">
        <v>1858</v>
      </c>
      <c r="B1542" s="6" t="s">
        <v>7920</v>
      </c>
      <c r="C1542" s="6" t="s">
        <v>7902</v>
      </c>
      <c r="D1542" s="7">
        <v>5726</v>
      </c>
      <c r="E1542" s="16">
        <f t="shared" si="96"/>
        <v>9.6098064466495388E-5</v>
      </c>
      <c r="F1542" s="4" t="str">
        <f t="shared" si="97"/>
        <v>-</v>
      </c>
      <c r="G1542" s="4" t="str">
        <f t="shared" si="98"/>
        <v>LOMBARDIA</v>
      </c>
      <c r="H1542" s="4" t="str">
        <f t="shared" si="99"/>
        <v>-</v>
      </c>
    </row>
    <row r="1543" spans="1:8" x14ac:dyDescent="0.2">
      <c r="A1543" s="15" t="s">
        <v>1859</v>
      </c>
      <c r="B1543" s="6" t="s">
        <v>7920</v>
      </c>
      <c r="C1543" s="6" t="s">
        <v>7902</v>
      </c>
      <c r="D1543" s="7">
        <v>5355</v>
      </c>
      <c r="E1543" s="16">
        <f t="shared" si="96"/>
        <v>8.9871661756563535E-5</v>
      </c>
      <c r="F1543" s="4" t="str">
        <f t="shared" si="97"/>
        <v>-</v>
      </c>
      <c r="G1543" s="4" t="str">
        <f t="shared" si="98"/>
        <v>LOMBARDIA</v>
      </c>
      <c r="H1543" s="4" t="str">
        <f t="shared" si="99"/>
        <v>-</v>
      </c>
    </row>
    <row r="1544" spans="1:8" x14ac:dyDescent="0.2">
      <c r="A1544" s="15" t="s">
        <v>1860</v>
      </c>
      <c r="B1544" s="6" t="s">
        <v>7992</v>
      </c>
      <c r="C1544" s="6" t="s">
        <v>7913</v>
      </c>
      <c r="D1544" s="7">
        <v>78647</v>
      </c>
      <c r="E1544" s="16">
        <f t="shared" si="96"/>
        <v>1.3199134607223999E-3</v>
      </c>
      <c r="F1544" s="4" t="str">
        <f t="shared" si="97"/>
        <v>-</v>
      </c>
      <c r="G1544" s="4" t="str">
        <f t="shared" si="98"/>
        <v>COMPRESO</v>
      </c>
      <c r="H1544" s="4" t="str">
        <f t="shared" si="99"/>
        <v>-</v>
      </c>
    </row>
    <row r="1545" spans="1:8" x14ac:dyDescent="0.2">
      <c r="A1545" s="15" t="s">
        <v>1861</v>
      </c>
      <c r="B1545" s="6" t="s">
        <v>7920</v>
      </c>
      <c r="C1545" s="6" t="s">
        <v>7901</v>
      </c>
      <c r="D1545" s="7">
        <v>657</v>
      </c>
      <c r="E1545" s="16">
        <f t="shared" si="96"/>
        <v>1.1026271106267458E-5</v>
      </c>
      <c r="F1545" s="4" t="str">
        <f t="shared" si="97"/>
        <v>-</v>
      </c>
      <c r="G1545" s="4" t="str">
        <f t="shared" si="98"/>
        <v>PIEMONTE</v>
      </c>
      <c r="H1545" s="4" t="str">
        <f t="shared" si="99"/>
        <v>-</v>
      </c>
    </row>
    <row r="1546" spans="1:8" x14ac:dyDescent="0.2">
      <c r="A1546" s="15" t="s">
        <v>1862</v>
      </c>
      <c r="B1546" s="6" t="s">
        <v>7987</v>
      </c>
      <c r="C1546" s="6" t="s">
        <v>7911</v>
      </c>
      <c r="D1546" s="7">
        <v>1231</v>
      </c>
      <c r="E1546" s="16">
        <f t="shared" si="96"/>
        <v>2.0659573412199758E-5</v>
      </c>
      <c r="F1546" s="4" t="str">
        <f t="shared" si="97"/>
        <v>-</v>
      </c>
      <c r="G1546" s="4" t="str">
        <f t="shared" si="98"/>
        <v>LAZIO</v>
      </c>
      <c r="H1546" s="4" t="str">
        <f t="shared" si="99"/>
        <v>-</v>
      </c>
    </row>
    <row r="1547" spans="1:8" x14ac:dyDescent="0.2">
      <c r="A1547" s="15" t="s">
        <v>1863</v>
      </c>
      <c r="B1547" s="6" t="s">
        <v>7920</v>
      </c>
      <c r="C1547" s="6" t="s">
        <v>7902</v>
      </c>
      <c r="D1547" s="7">
        <v>1500</v>
      </c>
      <c r="E1547" s="16">
        <f t="shared" si="96"/>
        <v>2.5174134945816115E-5</v>
      </c>
      <c r="F1547" s="4" t="str">
        <f t="shared" si="97"/>
        <v>-</v>
      </c>
      <c r="G1547" s="4" t="str">
        <f t="shared" si="98"/>
        <v>LOMBARDIA</v>
      </c>
      <c r="H1547" s="4" t="str">
        <f t="shared" si="99"/>
        <v>-</v>
      </c>
    </row>
    <row r="1548" spans="1:8" x14ac:dyDescent="0.2">
      <c r="A1548" s="15" t="s">
        <v>1864</v>
      </c>
      <c r="B1548" s="6" t="s">
        <v>7956</v>
      </c>
      <c r="C1548" s="6" t="s">
        <v>7905</v>
      </c>
      <c r="D1548" s="7">
        <v>2911</v>
      </c>
      <c r="E1548" s="16">
        <f t="shared" si="96"/>
        <v>4.8854604551513807E-5</v>
      </c>
      <c r="F1548" s="4" t="str">
        <f t="shared" si="97"/>
        <v>-</v>
      </c>
      <c r="G1548" s="4" t="str">
        <f t="shared" si="98"/>
        <v>FRIULI-VENEZIA GIULIA</v>
      </c>
      <c r="H1548" s="4" t="str">
        <f t="shared" si="99"/>
        <v>-</v>
      </c>
    </row>
    <row r="1549" spans="1:8" x14ac:dyDescent="0.2">
      <c r="A1549" s="15" t="s">
        <v>1865</v>
      </c>
      <c r="B1549" s="6" t="s">
        <v>7920</v>
      </c>
      <c r="C1549" s="6" t="s">
        <v>7902</v>
      </c>
      <c r="D1549" s="7">
        <v>4406</v>
      </c>
      <c r="E1549" s="16">
        <f t="shared" si="96"/>
        <v>7.3944825714177204E-5</v>
      </c>
      <c r="F1549" s="4" t="str">
        <f t="shared" si="97"/>
        <v>-</v>
      </c>
      <c r="G1549" s="4" t="str">
        <f t="shared" si="98"/>
        <v>LOMBARDIA</v>
      </c>
      <c r="H1549" s="4" t="str">
        <f t="shared" si="99"/>
        <v>-</v>
      </c>
    </row>
    <row r="1550" spans="1:8" x14ac:dyDescent="0.2">
      <c r="A1550" s="15" t="s">
        <v>32</v>
      </c>
      <c r="B1550" s="6" t="s">
        <v>7992</v>
      </c>
      <c r="C1550" s="6" t="s">
        <v>7916</v>
      </c>
      <c r="D1550" s="7">
        <v>17281</v>
      </c>
      <c r="E1550" s="16">
        <f t="shared" si="96"/>
        <v>2.9002281733243217E-4</v>
      </c>
      <c r="F1550" s="4" t="str">
        <f t="shared" si="97"/>
        <v>-</v>
      </c>
      <c r="G1550" s="4" t="str">
        <f t="shared" si="98"/>
        <v>CALABRIA</v>
      </c>
      <c r="H1550" s="4" t="str">
        <f t="shared" si="99"/>
        <v>-</v>
      </c>
    </row>
    <row r="1551" spans="1:8" x14ac:dyDescent="0.2">
      <c r="A1551" s="15" t="s">
        <v>1866</v>
      </c>
      <c r="B1551" s="6" t="s">
        <v>7920</v>
      </c>
      <c r="C1551" s="6" t="s">
        <v>7902</v>
      </c>
      <c r="D1551" s="7">
        <v>18552</v>
      </c>
      <c r="E1551" s="16">
        <f t="shared" si="96"/>
        <v>3.1135370100985373E-4</v>
      </c>
      <c r="F1551" s="4" t="str">
        <f t="shared" si="97"/>
        <v>-</v>
      </c>
      <c r="G1551" s="4" t="str">
        <f t="shared" si="98"/>
        <v>LOMBARDIA</v>
      </c>
      <c r="H1551" s="4" t="str">
        <f t="shared" si="99"/>
        <v>-</v>
      </c>
    </row>
    <row r="1552" spans="1:8" x14ac:dyDescent="0.2">
      <c r="A1552" s="15" t="s">
        <v>1867</v>
      </c>
      <c r="B1552" s="6" t="s">
        <v>7992</v>
      </c>
      <c r="C1552" s="6" t="s">
        <v>7914</v>
      </c>
      <c r="D1552" s="7">
        <v>14270</v>
      </c>
      <c r="E1552" s="16">
        <f t="shared" si="96"/>
        <v>2.3948993711786398E-4</v>
      </c>
      <c r="F1552" s="4" t="str">
        <f t="shared" si="97"/>
        <v>-</v>
      </c>
      <c r="G1552" s="4" t="str">
        <f t="shared" si="98"/>
        <v>PUGLIA</v>
      </c>
      <c r="H1552" s="4" t="str">
        <f t="shared" si="99"/>
        <v>-</v>
      </c>
    </row>
    <row r="1553" spans="1:8" x14ac:dyDescent="0.2">
      <c r="A1553" s="15" t="s">
        <v>1868</v>
      </c>
      <c r="B1553" s="6" t="s">
        <v>7992</v>
      </c>
      <c r="C1553" s="6" t="s">
        <v>7913</v>
      </c>
      <c r="D1553" s="7">
        <v>967</v>
      </c>
      <c r="E1553" s="16">
        <f t="shared" si="96"/>
        <v>1.6228925661736123E-5</v>
      </c>
      <c r="F1553" s="4" t="str">
        <f t="shared" si="97"/>
        <v>-</v>
      </c>
      <c r="G1553" s="4" t="str">
        <f t="shared" si="98"/>
        <v>CAMPANIA</v>
      </c>
      <c r="H1553" s="4" t="str">
        <f t="shared" si="99"/>
        <v>-</v>
      </c>
    </row>
    <row r="1554" spans="1:8" x14ac:dyDescent="0.2">
      <c r="A1554" s="15" t="s">
        <v>1869</v>
      </c>
      <c r="B1554" s="6" t="s">
        <v>7920</v>
      </c>
      <c r="C1554" s="6" t="s">
        <v>7902</v>
      </c>
      <c r="D1554" s="7">
        <v>21386</v>
      </c>
      <c r="E1554" s="16">
        <f t="shared" si="96"/>
        <v>3.5891603330081564E-4</v>
      </c>
      <c r="F1554" s="4" t="str">
        <f t="shared" si="97"/>
        <v>-</v>
      </c>
      <c r="G1554" s="4" t="str">
        <f t="shared" si="98"/>
        <v>LOMBARDIA</v>
      </c>
      <c r="H1554" s="4" t="str">
        <f t="shared" si="99"/>
        <v>-</v>
      </c>
    </row>
    <row r="1555" spans="1:8" x14ac:dyDescent="0.2">
      <c r="A1555" s="15" t="s">
        <v>1870</v>
      </c>
      <c r="B1555" s="6" t="s">
        <v>7920</v>
      </c>
      <c r="C1555" s="6" t="s">
        <v>7901</v>
      </c>
      <c r="D1555" s="7">
        <v>1965</v>
      </c>
      <c r="E1555" s="16">
        <f t="shared" si="96"/>
        <v>3.2978116779019108E-5</v>
      </c>
      <c r="F1555" s="4" t="str">
        <f t="shared" si="97"/>
        <v>-</v>
      </c>
      <c r="G1555" s="4" t="str">
        <f t="shared" si="98"/>
        <v>PIEMONTE</v>
      </c>
      <c r="H1555" s="4" t="str">
        <f t="shared" si="99"/>
        <v>-</v>
      </c>
    </row>
    <row r="1556" spans="1:8" x14ac:dyDescent="0.2">
      <c r="A1556" s="15" t="s">
        <v>1871</v>
      </c>
      <c r="B1556" s="6" t="s">
        <v>7920</v>
      </c>
      <c r="C1556" s="6" t="s">
        <v>7902</v>
      </c>
      <c r="D1556" s="7">
        <v>665</v>
      </c>
      <c r="E1556" s="16">
        <f t="shared" si="96"/>
        <v>1.1160533159311811E-5</v>
      </c>
      <c r="F1556" s="4" t="str">
        <f t="shared" si="97"/>
        <v>-</v>
      </c>
      <c r="G1556" s="4" t="str">
        <f t="shared" si="98"/>
        <v>LOMBARDIA</v>
      </c>
      <c r="H1556" s="4" t="str">
        <f t="shared" si="99"/>
        <v>-</v>
      </c>
    </row>
    <row r="1557" spans="1:8" x14ac:dyDescent="0.2">
      <c r="A1557" s="15" t="s">
        <v>1872</v>
      </c>
      <c r="B1557" s="6" t="s">
        <v>7994</v>
      </c>
      <c r="C1557" s="6" t="s">
        <v>7917</v>
      </c>
      <c r="D1557" s="7">
        <v>813</v>
      </c>
      <c r="E1557" s="16">
        <f t="shared" si="96"/>
        <v>1.3644381140632334E-5</v>
      </c>
      <c r="F1557" s="4" t="str">
        <f t="shared" si="97"/>
        <v>-</v>
      </c>
      <c r="G1557" s="4" t="str">
        <f t="shared" si="98"/>
        <v>SICILIA</v>
      </c>
      <c r="H1557" s="4" t="str">
        <f t="shared" si="99"/>
        <v>-</v>
      </c>
    </row>
    <row r="1558" spans="1:8" x14ac:dyDescent="0.2">
      <c r="A1558" s="15" t="s">
        <v>1873</v>
      </c>
      <c r="B1558" s="6" t="s">
        <v>7920</v>
      </c>
      <c r="C1558" s="6" t="s">
        <v>7902</v>
      </c>
      <c r="D1558" s="7">
        <v>122</v>
      </c>
      <c r="E1558" s="16">
        <f t="shared" si="96"/>
        <v>2.0474963089263775E-6</v>
      </c>
      <c r="F1558" s="4" t="str">
        <f t="shared" si="97"/>
        <v>-</v>
      </c>
      <c r="G1558" s="4" t="str">
        <f t="shared" si="98"/>
        <v>LOMBARDIA</v>
      </c>
      <c r="H1558" s="4" t="str">
        <f t="shared" si="99"/>
        <v>-</v>
      </c>
    </row>
    <row r="1559" spans="1:8" x14ac:dyDescent="0.2">
      <c r="A1559" s="15" t="s">
        <v>1874</v>
      </c>
      <c r="B1559" s="6" t="s">
        <v>7920</v>
      </c>
      <c r="C1559" s="6" t="s">
        <v>7902</v>
      </c>
      <c r="D1559" s="7">
        <v>13206</v>
      </c>
      <c r="E1559" s="16">
        <f t="shared" si="96"/>
        <v>2.2163308406296508E-4</v>
      </c>
      <c r="F1559" s="4" t="str">
        <f t="shared" si="97"/>
        <v>-</v>
      </c>
      <c r="G1559" s="4" t="str">
        <f t="shared" si="98"/>
        <v>LOMBARDIA</v>
      </c>
      <c r="H1559" s="4" t="str">
        <f t="shared" si="99"/>
        <v>-</v>
      </c>
    </row>
    <row r="1560" spans="1:8" x14ac:dyDescent="0.2">
      <c r="A1560" s="15" t="s">
        <v>1875</v>
      </c>
      <c r="B1560" s="6" t="s">
        <v>7920</v>
      </c>
      <c r="C1560" s="6" t="s">
        <v>7902</v>
      </c>
      <c r="D1560" s="7">
        <v>3175</v>
      </c>
      <c r="E1560" s="16">
        <f t="shared" si="96"/>
        <v>5.3285252301977442E-5</v>
      </c>
      <c r="F1560" s="4" t="str">
        <f t="shared" si="97"/>
        <v>-</v>
      </c>
      <c r="G1560" s="4" t="str">
        <f t="shared" si="98"/>
        <v>LOMBARDIA</v>
      </c>
      <c r="H1560" s="4" t="str">
        <f t="shared" si="99"/>
        <v>-</v>
      </c>
    </row>
    <row r="1561" spans="1:8" x14ac:dyDescent="0.2">
      <c r="A1561" s="15" t="s">
        <v>1876</v>
      </c>
      <c r="B1561" s="6" t="s">
        <v>7920</v>
      </c>
      <c r="C1561" s="6" t="s">
        <v>7902</v>
      </c>
      <c r="D1561" s="7">
        <v>470</v>
      </c>
      <c r="E1561" s="16">
        <f t="shared" si="96"/>
        <v>7.8878956163557154E-6</v>
      </c>
      <c r="F1561" s="4" t="str">
        <f t="shared" si="97"/>
        <v>-</v>
      </c>
      <c r="G1561" s="4" t="str">
        <f t="shared" si="98"/>
        <v>LOMBARDIA</v>
      </c>
      <c r="H1561" s="4" t="str">
        <f t="shared" si="99"/>
        <v>-</v>
      </c>
    </row>
    <row r="1562" spans="1:8" x14ac:dyDescent="0.2">
      <c r="A1562" s="15" t="s">
        <v>1877</v>
      </c>
      <c r="B1562" s="6" t="s">
        <v>7920</v>
      </c>
      <c r="C1562" s="6" t="s">
        <v>7901</v>
      </c>
      <c r="D1562" s="7">
        <v>590</v>
      </c>
      <c r="E1562" s="16">
        <f t="shared" si="96"/>
        <v>9.901826412021005E-6</v>
      </c>
      <c r="F1562" s="4" t="str">
        <f t="shared" si="97"/>
        <v>-</v>
      </c>
      <c r="G1562" s="4" t="str">
        <f t="shared" si="98"/>
        <v>PIEMONTE</v>
      </c>
      <c r="H1562" s="4" t="str">
        <f t="shared" si="99"/>
        <v>-</v>
      </c>
    </row>
    <row r="1563" spans="1:8" x14ac:dyDescent="0.2">
      <c r="A1563" s="15" t="s">
        <v>1878</v>
      </c>
      <c r="B1563" s="6" t="s">
        <v>7920</v>
      </c>
      <c r="C1563" s="6" t="s">
        <v>7901</v>
      </c>
      <c r="D1563" s="7">
        <v>3048</v>
      </c>
      <c r="E1563" s="16">
        <f t="shared" si="96"/>
        <v>5.1153842209898349E-5</v>
      </c>
      <c r="F1563" s="4" t="str">
        <f t="shared" si="97"/>
        <v>-</v>
      </c>
      <c r="G1563" s="4" t="str">
        <f t="shared" si="98"/>
        <v>PIEMONTE</v>
      </c>
      <c r="H1563" s="4" t="str">
        <f t="shared" si="99"/>
        <v>-</v>
      </c>
    </row>
    <row r="1564" spans="1:8" x14ac:dyDescent="0.2">
      <c r="A1564" s="15" t="s">
        <v>1879</v>
      </c>
      <c r="B1564" s="6" t="s">
        <v>7920</v>
      </c>
      <c r="C1564" s="6" t="s">
        <v>7901</v>
      </c>
      <c r="D1564" s="7">
        <v>937</v>
      </c>
      <c r="E1564" s="16">
        <f t="shared" si="96"/>
        <v>1.5725442962819798E-5</v>
      </c>
      <c r="F1564" s="4" t="str">
        <f t="shared" si="97"/>
        <v>-</v>
      </c>
      <c r="G1564" s="4" t="str">
        <f t="shared" si="98"/>
        <v>PIEMONTE</v>
      </c>
      <c r="H1564" s="4" t="str">
        <f t="shared" si="99"/>
        <v>-</v>
      </c>
    </row>
    <row r="1565" spans="1:8" x14ac:dyDescent="0.2">
      <c r="A1565" s="15" t="s">
        <v>1880</v>
      </c>
      <c r="B1565" s="6" t="s">
        <v>7920</v>
      </c>
      <c r="C1565" s="6" t="s">
        <v>7902</v>
      </c>
      <c r="D1565" s="7">
        <v>1884</v>
      </c>
      <c r="E1565" s="16">
        <f t="shared" si="96"/>
        <v>3.1618713491945038E-5</v>
      </c>
      <c r="F1565" s="4" t="str">
        <f t="shared" si="97"/>
        <v>-</v>
      </c>
      <c r="G1565" s="4" t="str">
        <f t="shared" si="98"/>
        <v>LOMBARDIA</v>
      </c>
      <c r="H1565" s="4" t="str">
        <f t="shared" si="99"/>
        <v>-</v>
      </c>
    </row>
    <row r="1566" spans="1:8" x14ac:dyDescent="0.2">
      <c r="A1566" s="15" t="s">
        <v>1881</v>
      </c>
      <c r="B1566" s="6" t="s">
        <v>7987</v>
      </c>
      <c r="C1566" s="6" t="s">
        <v>7911</v>
      </c>
      <c r="D1566" s="7">
        <v>33658</v>
      </c>
      <c r="E1566" s="16">
        <f t="shared" si="96"/>
        <v>5.6487402267085254E-4</v>
      </c>
      <c r="F1566" s="4" t="str">
        <f t="shared" si="97"/>
        <v>-</v>
      </c>
      <c r="G1566" s="4" t="str">
        <f t="shared" si="98"/>
        <v>LAZIO</v>
      </c>
      <c r="H1566" s="4" t="str">
        <f t="shared" si="99"/>
        <v>-</v>
      </c>
    </row>
    <row r="1567" spans="1:8" x14ac:dyDescent="0.2">
      <c r="A1567" s="15" t="s">
        <v>1882</v>
      </c>
      <c r="B1567" s="6" t="s">
        <v>7956</v>
      </c>
      <c r="C1567" s="6" t="s">
        <v>7904</v>
      </c>
      <c r="D1567" s="7">
        <v>14128</v>
      </c>
      <c r="E1567" s="16">
        <f t="shared" si="96"/>
        <v>2.3710678567632671E-4</v>
      </c>
      <c r="F1567" s="4" t="str">
        <f t="shared" si="97"/>
        <v>-</v>
      </c>
      <c r="G1567" s="4" t="str">
        <f t="shared" si="98"/>
        <v>VENETO</v>
      </c>
      <c r="H1567" s="4" t="str">
        <f t="shared" si="99"/>
        <v>-</v>
      </c>
    </row>
    <row r="1568" spans="1:8" x14ac:dyDescent="0.2">
      <c r="A1568" s="15" t="s">
        <v>1883</v>
      </c>
      <c r="B1568" s="6" t="s">
        <v>7920</v>
      </c>
      <c r="C1568" s="6" t="s">
        <v>7902</v>
      </c>
      <c r="D1568" s="7">
        <v>6940</v>
      </c>
      <c r="E1568" s="16">
        <f t="shared" si="96"/>
        <v>1.1647233101597589E-4</v>
      </c>
      <c r="F1568" s="4" t="str">
        <f t="shared" si="97"/>
        <v>-</v>
      </c>
      <c r="G1568" s="4" t="str">
        <f t="shared" si="98"/>
        <v>LOMBARDIA</v>
      </c>
      <c r="H1568" s="4" t="str">
        <f t="shared" si="99"/>
        <v>-</v>
      </c>
    </row>
    <row r="1569" spans="1:8" x14ac:dyDescent="0.2">
      <c r="A1569" s="15" t="s">
        <v>1884</v>
      </c>
      <c r="B1569" s="6" t="s">
        <v>7956</v>
      </c>
      <c r="C1569" s="6" t="s">
        <v>7904</v>
      </c>
      <c r="D1569" s="7">
        <v>3930</v>
      </c>
      <c r="E1569" s="16">
        <f t="shared" si="96"/>
        <v>6.5956233558038215E-5</v>
      </c>
      <c r="F1569" s="4" t="str">
        <f t="shared" si="97"/>
        <v>-</v>
      </c>
      <c r="G1569" s="4" t="str">
        <f t="shared" si="98"/>
        <v>VENETO</v>
      </c>
      <c r="H1569" s="4" t="str">
        <f t="shared" si="99"/>
        <v>-</v>
      </c>
    </row>
    <row r="1570" spans="1:8" x14ac:dyDescent="0.2">
      <c r="A1570" s="15" t="s">
        <v>1885</v>
      </c>
      <c r="B1570" s="6" t="s">
        <v>7987</v>
      </c>
      <c r="C1570" s="6" t="s">
        <v>7908</v>
      </c>
      <c r="D1570" s="7">
        <v>8462</v>
      </c>
      <c r="E1570" s="16">
        <f t="shared" si="96"/>
        <v>1.4201568660766398E-4</v>
      </c>
      <c r="F1570" s="4" t="str">
        <f t="shared" si="97"/>
        <v>-</v>
      </c>
      <c r="G1570" s="4" t="str">
        <f t="shared" si="98"/>
        <v>TOSCANA</v>
      </c>
      <c r="H1570" s="4" t="str">
        <f t="shared" si="99"/>
        <v>-</v>
      </c>
    </row>
    <row r="1571" spans="1:8" x14ac:dyDescent="0.2">
      <c r="A1571" s="15" t="s">
        <v>1886</v>
      </c>
      <c r="B1571" s="6" t="s">
        <v>7920</v>
      </c>
      <c r="C1571" s="6" t="s">
        <v>7901</v>
      </c>
      <c r="D1571" s="7">
        <v>1791</v>
      </c>
      <c r="E1571" s="16">
        <f t="shared" si="96"/>
        <v>3.0057917125304442E-5</v>
      </c>
      <c r="F1571" s="4" t="str">
        <f t="shared" si="97"/>
        <v>-</v>
      </c>
      <c r="G1571" s="4" t="str">
        <f t="shared" si="98"/>
        <v>PIEMONTE</v>
      </c>
      <c r="H1571" s="4" t="str">
        <f t="shared" si="99"/>
        <v>-</v>
      </c>
    </row>
    <row r="1572" spans="1:8" x14ac:dyDescent="0.2">
      <c r="A1572" s="15" t="s">
        <v>1887</v>
      </c>
      <c r="B1572" s="6" t="s">
        <v>7920</v>
      </c>
      <c r="C1572" s="6" t="s">
        <v>7901</v>
      </c>
      <c r="D1572" s="7">
        <v>2113</v>
      </c>
      <c r="E1572" s="16">
        <f t="shared" si="96"/>
        <v>3.5461964760339635E-5</v>
      </c>
      <c r="F1572" s="4" t="str">
        <f t="shared" si="97"/>
        <v>-</v>
      </c>
      <c r="G1572" s="4" t="str">
        <f t="shared" si="98"/>
        <v>PIEMONTE</v>
      </c>
      <c r="H1572" s="4" t="str">
        <f t="shared" si="99"/>
        <v>-</v>
      </c>
    </row>
    <row r="1573" spans="1:8" x14ac:dyDescent="0.2">
      <c r="A1573" s="15" t="s">
        <v>1888</v>
      </c>
      <c r="B1573" s="6" t="s">
        <v>7920</v>
      </c>
      <c r="C1573" s="6" t="s">
        <v>7901</v>
      </c>
      <c r="D1573" s="7">
        <v>3784</v>
      </c>
      <c r="E1573" s="16">
        <f t="shared" si="96"/>
        <v>6.3505951089978783E-5</v>
      </c>
      <c r="F1573" s="4" t="str">
        <f t="shared" si="97"/>
        <v>-</v>
      </c>
      <c r="G1573" s="4" t="str">
        <f t="shared" si="98"/>
        <v>PIEMONTE</v>
      </c>
      <c r="H1573" s="4" t="str">
        <f t="shared" si="99"/>
        <v>-</v>
      </c>
    </row>
    <row r="1574" spans="1:8" x14ac:dyDescent="0.2">
      <c r="A1574" s="15" t="s">
        <v>1889</v>
      </c>
      <c r="B1574" s="6" t="s">
        <v>7920</v>
      </c>
      <c r="C1574" s="6" t="s">
        <v>7901</v>
      </c>
      <c r="D1574" s="7">
        <v>1271</v>
      </c>
      <c r="E1574" s="16">
        <f t="shared" si="96"/>
        <v>2.1330883677421521E-5</v>
      </c>
      <c r="F1574" s="4" t="str">
        <f t="shared" si="97"/>
        <v>-</v>
      </c>
      <c r="G1574" s="4" t="str">
        <f t="shared" si="98"/>
        <v>PIEMONTE</v>
      </c>
      <c r="H1574" s="4" t="str">
        <f t="shared" si="99"/>
        <v>-</v>
      </c>
    </row>
    <row r="1575" spans="1:8" x14ac:dyDescent="0.2">
      <c r="A1575" s="15" t="s">
        <v>1890</v>
      </c>
      <c r="B1575" s="6" t="s">
        <v>7920</v>
      </c>
      <c r="C1575" s="6" t="s">
        <v>7901</v>
      </c>
      <c r="D1575" s="7">
        <v>2193</v>
      </c>
      <c r="E1575" s="16">
        <f t="shared" si="96"/>
        <v>3.680458529078316E-5</v>
      </c>
      <c r="F1575" s="4" t="str">
        <f t="shared" si="97"/>
        <v>-</v>
      </c>
      <c r="G1575" s="4" t="str">
        <f t="shared" si="98"/>
        <v>PIEMONTE</v>
      </c>
      <c r="H1575" s="4" t="str">
        <f t="shared" si="99"/>
        <v>-</v>
      </c>
    </row>
    <row r="1576" spans="1:8" x14ac:dyDescent="0.2">
      <c r="A1576" s="15" t="s">
        <v>1891</v>
      </c>
      <c r="B1576" s="6" t="s">
        <v>7920</v>
      </c>
      <c r="C1576" s="6" t="s">
        <v>7902</v>
      </c>
      <c r="D1576" s="7">
        <v>744</v>
      </c>
      <c r="E1576" s="16">
        <f t="shared" si="96"/>
        <v>1.2486370933124792E-5</v>
      </c>
      <c r="F1576" s="4" t="str">
        <f t="shared" si="97"/>
        <v>-</v>
      </c>
      <c r="G1576" s="4" t="str">
        <f t="shared" si="98"/>
        <v>LOMBARDIA</v>
      </c>
      <c r="H1576" s="4" t="str">
        <f t="shared" si="99"/>
        <v>-</v>
      </c>
    </row>
    <row r="1577" spans="1:8" x14ac:dyDescent="0.2">
      <c r="A1577" s="15" t="s">
        <v>1892</v>
      </c>
      <c r="B1577" s="6" t="s">
        <v>7920</v>
      </c>
      <c r="C1577" s="6" t="s">
        <v>7902</v>
      </c>
      <c r="D1577" s="7">
        <v>10990</v>
      </c>
      <c r="E1577" s="16">
        <f t="shared" si="96"/>
        <v>1.8444249536967941E-4</v>
      </c>
      <c r="F1577" s="4" t="str">
        <f t="shared" si="97"/>
        <v>-</v>
      </c>
      <c r="G1577" s="4" t="str">
        <f t="shared" si="98"/>
        <v>LOMBARDIA</v>
      </c>
      <c r="H1577" s="4" t="str">
        <f t="shared" si="99"/>
        <v>-</v>
      </c>
    </row>
    <row r="1578" spans="1:8" x14ac:dyDescent="0.2">
      <c r="A1578" s="15" t="s">
        <v>1893</v>
      </c>
      <c r="B1578" s="6" t="s">
        <v>7920</v>
      </c>
      <c r="C1578" s="6" t="s">
        <v>7902</v>
      </c>
      <c r="D1578" s="7">
        <v>6836</v>
      </c>
      <c r="E1578" s="16">
        <f t="shared" si="96"/>
        <v>1.1472692432639931E-4</v>
      </c>
      <c r="F1578" s="4" t="str">
        <f t="shared" si="97"/>
        <v>-</v>
      </c>
      <c r="G1578" s="4" t="str">
        <f t="shared" si="98"/>
        <v>LOMBARDIA</v>
      </c>
      <c r="H1578" s="4" t="str">
        <f t="shared" si="99"/>
        <v>-</v>
      </c>
    </row>
    <row r="1579" spans="1:8" x14ac:dyDescent="0.2">
      <c r="A1579" s="15" t="s">
        <v>1894</v>
      </c>
      <c r="B1579" s="6" t="s">
        <v>7920</v>
      </c>
      <c r="C1579" s="6" t="s">
        <v>7902</v>
      </c>
      <c r="D1579" s="7">
        <v>8031</v>
      </c>
      <c r="E1579" s="16">
        <f t="shared" si="96"/>
        <v>1.3478231849989948E-4</v>
      </c>
      <c r="F1579" s="4" t="str">
        <f t="shared" si="97"/>
        <v>-</v>
      </c>
      <c r="G1579" s="4" t="str">
        <f t="shared" si="98"/>
        <v>LOMBARDIA</v>
      </c>
      <c r="H1579" s="4" t="str">
        <f t="shared" si="99"/>
        <v>-</v>
      </c>
    </row>
    <row r="1580" spans="1:8" x14ac:dyDescent="0.2">
      <c r="A1580" s="15" t="s">
        <v>1895</v>
      </c>
      <c r="B1580" s="6" t="s">
        <v>7956</v>
      </c>
      <c r="C1580" s="6" t="s">
        <v>7904</v>
      </c>
      <c r="D1580" s="7">
        <v>2857</v>
      </c>
      <c r="E1580" s="16">
        <f t="shared" si="96"/>
        <v>4.7948335693464429E-5</v>
      </c>
      <c r="F1580" s="4" t="str">
        <f t="shared" si="97"/>
        <v>-</v>
      </c>
      <c r="G1580" s="4" t="str">
        <f t="shared" si="98"/>
        <v>VENETO</v>
      </c>
      <c r="H1580" s="4" t="str">
        <f t="shared" si="99"/>
        <v>-</v>
      </c>
    </row>
    <row r="1581" spans="1:8" x14ac:dyDescent="0.2">
      <c r="A1581" s="15" t="s">
        <v>1896</v>
      </c>
      <c r="B1581" s="6" t="s">
        <v>7992</v>
      </c>
      <c r="C1581" s="6" t="s">
        <v>7913</v>
      </c>
      <c r="D1581" s="7">
        <v>1150</v>
      </c>
      <c r="E1581" s="16">
        <f t="shared" si="96"/>
        <v>1.9300170125125689E-5</v>
      </c>
      <c r="F1581" s="4" t="str">
        <f t="shared" si="97"/>
        <v>-</v>
      </c>
      <c r="G1581" s="4" t="str">
        <f t="shared" si="98"/>
        <v>CAMPANIA</v>
      </c>
      <c r="H1581" s="4" t="str">
        <f t="shared" si="99"/>
        <v>-</v>
      </c>
    </row>
    <row r="1582" spans="1:8" x14ac:dyDescent="0.2">
      <c r="A1582" s="15" t="s">
        <v>1897</v>
      </c>
      <c r="B1582" s="6" t="s">
        <v>7920</v>
      </c>
      <c r="C1582" s="6" t="s">
        <v>7901</v>
      </c>
      <c r="D1582" s="7">
        <v>614</v>
      </c>
      <c r="E1582" s="16">
        <f t="shared" si="96"/>
        <v>1.0304612571154063E-5</v>
      </c>
      <c r="F1582" s="4" t="str">
        <f t="shared" si="97"/>
        <v>-</v>
      </c>
      <c r="G1582" s="4" t="str">
        <f t="shared" si="98"/>
        <v>PIEMONTE</v>
      </c>
      <c r="H1582" s="4" t="str">
        <f t="shared" si="99"/>
        <v>-</v>
      </c>
    </row>
    <row r="1583" spans="1:8" x14ac:dyDescent="0.2">
      <c r="A1583" s="15" t="s">
        <v>1898</v>
      </c>
      <c r="B1583" s="6" t="s">
        <v>7956</v>
      </c>
      <c r="C1583" s="6" t="s">
        <v>7907</v>
      </c>
      <c r="D1583" s="7">
        <v>9519</v>
      </c>
      <c r="E1583" s="16">
        <f t="shared" si="96"/>
        <v>1.5975506036614907E-4</v>
      </c>
      <c r="F1583" s="4" t="str">
        <f t="shared" si="97"/>
        <v>-</v>
      </c>
      <c r="G1583" s="4" t="str">
        <f t="shared" si="98"/>
        <v>EMILIA-ROMAGNA</v>
      </c>
      <c r="H1583" s="4" t="str">
        <f t="shared" si="99"/>
        <v>-</v>
      </c>
    </row>
    <row r="1584" spans="1:8" x14ac:dyDescent="0.2">
      <c r="A1584" s="15" t="s">
        <v>1899</v>
      </c>
      <c r="B1584" s="6" t="s">
        <v>7992</v>
      </c>
      <c r="C1584" s="6" t="s">
        <v>7913</v>
      </c>
      <c r="D1584" s="7">
        <v>1608</v>
      </c>
      <c r="E1584" s="16">
        <f t="shared" si="96"/>
        <v>2.6986672661914876E-5</v>
      </c>
      <c r="F1584" s="4" t="str">
        <f t="shared" si="97"/>
        <v>-</v>
      </c>
      <c r="G1584" s="4" t="str">
        <f t="shared" si="98"/>
        <v>CAMPANIA</v>
      </c>
      <c r="H1584" s="4" t="str">
        <f t="shared" si="99"/>
        <v>-</v>
      </c>
    </row>
    <row r="1585" spans="1:8" x14ac:dyDescent="0.2">
      <c r="A1585" s="15" t="s">
        <v>1900</v>
      </c>
      <c r="B1585" s="6" t="s">
        <v>7992</v>
      </c>
      <c r="C1585" s="6" t="s">
        <v>7912</v>
      </c>
      <c r="D1585" s="7">
        <v>491</v>
      </c>
      <c r="E1585" s="16">
        <f t="shared" si="96"/>
        <v>8.2403335055971409E-6</v>
      </c>
      <c r="F1585" s="4" t="str">
        <f t="shared" si="97"/>
        <v>-</v>
      </c>
      <c r="G1585" s="4" t="str">
        <f t="shared" si="98"/>
        <v>ABRUZZO</v>
      </c>
      <c r="H1585" s="4" t="str">
        <f t="shared" si="99"/>
        <v>-</v>
      </c>
    </row>
    <row r="1586" spans="1:8" x14ac:dyDescent="0.2">
      <c r="A1586" s="15" t="s">
        <v>1901</v>
      </c>
      <c r="B1586" s="6" t="s">
        <v>7956</v>
      </c>
      <c r="C1586" s="6" t="s">
        <v>7903</v>
      </c>
      <c r="D1586" s="7">
        <v>238</v>
      </c>
      <c r="E1586" s="16">
        <f t="shared" si="96"/>
        <v>3.9942960780694901E-6</v>
      </c>
      <c r="F1586" s="4" t="str">
        <f t="shared" si="97"/>
        <v>-</v>
      </c>
      <c r="G1586" s="4" t="str">
        <f t="shared" si="98"/>
        <v>TRENTINO-ALTO ADIGE/SÜDTIROL</v>
      </c>
      <c r="H1586" s="4" t="str">
        <f t="shared" si="99"/>
        <v>-</v>
      </c>
    </row>
    <row r="1587" spans="1:8" x14ac:dyDescent="0.2">
      <c r="A1587" s="15" t="s">
        <v>1902</v>
      </c>
      <c r="B1587" s="6" t="s">
        <v>7956</v>
      </c>
      <c r="C1587" s="6" t="s">
        <v>7907</v>
      </c>
      <c r="D1587" s="7">
        <v>1951</v>
      </c>
      <c r="E1587" s="16">
        <f t="shared" si="96"/>
        <v>3.2743158186191496E-5</v>
      </c>
      <c r="F1587" s="4" t="str">
        <f t="shared" si="97"/>
        <v>-</v>
      </c>
      <c r="G1587" s="4" t="str">
        <f t="shared" si="98"/>
        <v>EMILIA-ROMAGNA</v>
      </c>
      <c r="H1587" s="4" t="str">
        <f t="shared" si="99"/>
        <v>-</v>
      </c>
    </row>
    <row r="1588" spans="1:8" x14ac:dyDescent="0.2">
      <c r="A1588" s="15" t="s">
        <v>1903</v>
      </c>
      <c r="B1588" s="6" t="s">
        <v>7920</v>
      </c>
      <c r="C1588" s="6" t="s">
        <v>7902</v>
      </c>
      <c r="D1588" s="7">
        <v>4787</v>
      </c>
      <c r="E1588" s="16">
        <f t="shared" si="96"/>
        <v>8.0339055990414498E-5</v>
      </c>
      <c r="F1588" s="4" t="str">
        <f t="shared" si="97"/>
        <v>-</v>
      </c>
      <c r="G1588" s="4" t="str">
        <f t="shared" si="98"/>
        <v>LOMBARDIA</v>
      </c>
      <c r="H1588" s="4" t="str">
        <f t="shared" si="99"/>
        <v>-</v>
      </c>
    </row>
    <row r="1589" spans="1:8" x14ac:dyDescent="0.2">
      <c r="A1589" s="15" t="s">
        <v>1904</v>
      </c>
      <c r="B1589" s="6" t="s">
        <v>7956</v>
      </c>
      <c r="C1589" s="6" t="s">
        <v>7904</v>
      </c>
      <c r="D1589" s="7">
        <v>11739</v>
      </c>
      <c r="E1589" s="16">
        <f t="shared" si="96"/>
        <v>1.9701278008595692E-4</v>
      </c>
      <c r="F1589" s="4" t="str">
        <f t="shared" si="97"/>
        <v>-</v>
      </c>
      <c r="G1589" s="4" t="str">
        <f t="shared" si="98"/>
        <v>VENETO</v>
      </c>
      <c r="H1589" s="4" t="str">
        <f t="shared" si="99"/>
        <v>-</v>
      </c>
    </row>
    <row r="1590" spans="1:8" x14ac:dyDescent="0.2">
      <c r="A1590" s="15" t="s">
        <v>1905</v>
      </c>
      <c r="B1590" s="6" t="s">
        <v>7992</v>
      </c>
      <c r="C1590" s="6" t="s">
        <v>4248</v>
      </c>
      <c r="D1590" s="7">
        <v>355</v>
      </c>
      <c r="E1590" s="16">
        <f t="shared" si="96"/>
        <v>5.9578786038431473E-6</v>
      </c>
      <c r="F1590" s="4" t="str">
        <f t="shared" si="97"/>
        <v>-</v>
      </c>
      <c r="G1590" s="4" t="str">
        <f t="shared" si="98"/>
        <v>MOLISE</v>
      </c>
      <c r="H1590" s="4" t="str">
        <f t="shared" si="99"/>
        <v>-</v>
      </c>
    </row>
    <row r="1591" spans="1:8" x14ac:dyDescent="0.2">
      <c r="A1591" s="15" t="s">
        <v>1906</v>
      </c>
      <c r="B1591" s="6" t="s">
        <v>7992</v>
      </c>
      <c r="C1591" s="6" t="s">
        <v>7912</v>
      </c>
      <c r="D1591" s="7">
        <v>447</v>
      </c>
      <c r="E1591" s="16">
        <f t="shared" si="96"/>
        <v>7.5018922138532025E-6</v>
      </c>
      <c r="F1591" s="4" t="str">
        <f t="shared" si="97"/>
        <v>-</v>
      </c>
      <c r="G1591" s="4" t="str">
        <f t="shared" si="98"/>
        <v>ABRUZZO</v>
      </c>
      <c r="H1591" s="4" t="str">
        <f t="shared" si="99"/>
        <v>-</v>
      </c>
    </row>
    <row r="1592" spans="1:8" x14ac:dyDescent="0.2">
      <c r="A1592" s="15" t="s">
        <v>1907</v>
      </c>
      <c r="B1592" s="6" t="s">
        <v>7987</v>
      </c>
      <c r="C1592" s="6" t="s">
        <v>7908</v>
      </c>
      <c r="D1592" s="7">
        <v>4671</v>
      </c>
      <c r="E1592" s="16">
        <f t="shared" si="96"/>
        <v>7.8392256221271377E-5</v>
      </c>
      <c r="F1592" s="4" t="str">
        <f t="shared" si="97"/>
        <v>-</v>
      </c>
      <c r="G1592" s="4" t="str">
        <f t="shared" si="98"/>
        <v>TOSCANA</v>
      </c>
      <c r="H1592" s="4" t="str">
        <f t="shared" si="99"/>
        <v>-</v>
      </c>
    </row>
    <row r="1593" spans="1:8" x14ac:dyDescent="0.2">
      <c r="A1593" s="15" t="s">
        <v>1908</v>
      </c>
      <c r="B1593" s="6" t="s">
        <v>7956</v>
      </c>
      <c r="C1593" s="6" t="s">
        <v>7907</v>
      </c>
      <c r="D1593" s="7">
        <v>1230</v>
      </c>
      <c r="E1593" s="16">
        <f t="shared" si="96"/>
        <v>2.0642790655569214E-5</v>
      </c>
      <c r="F1593" s="4" t="str">
        <f t="shared" si="97"/>
        <v>-</v>
      </c>
      <c r="G1593" s="4" t="str">
        <f t="shared" si="98"/>
        <v>EMILIA-ROMAGNA</v>
      </c>
      <c r="H1593" s="4" t="str">
        <f t="shared" si="99"/>
        <v>-</v>
      </c>
    </row>
    <row r="1594" spans="1:8" x14ac:dyDescent="0.2">
      <c r="A1594" s="15" t="s">
        <v>1909</v>
      </c>
      <c r="B1594" s="6" t="s">
        <v>7956</v>
      </c>
      <c r="C1594" s="6" t="s">
        <v>7907</v>
      </c>
      <c r="D1594" s="7">
        <v>3479</v>
      </c>
      <c r="E1594" s="16">
        <f t="shared" si="96"/>
        <v>5.8387210317662844E-5</v>
      </c>
      <c r="F1594" s="4" t="str">
        <f t="shared" si="97"/>
        <v>-</v>
      </c>
      <c r="G1594" s="4" t="str">
        <f t="shared" si="98"/>
        <v>EMILIA-ROMAGNA</v>
      </c>
      <c r="H1594" s="4" t="str">
        <f t="shared" si="99"/>
        <v>-</v>
      </c>
    </row>
    <row r="1595" spans="1:8" x14ac:dyDescent="0.2">
      <c r="A1595" s="15" t="s">
        <v>1910</v>
      </c>
      <c r="B1595" s="6" t="s">
        <v>7992</v>
      </c>
      <c r="C1595" s="6" t="s">
        <v>7912</v>
      </c>
      <c r="D1595" s="7">
        <v>329</v>
      </c>
      <c r="E1595" s="16">
        <f t="shared" si="96"/>
        <v>5.5215269314490011E-6</v>
      </c>
      <c r="F1595" s="4" t="str">
        <f t="shared" si="97"/>
        <v>-</v>
      </c>
      <c r="G1595" s="4" t="str">
        <f t="shared" si="98"/>
        <v>ABRUZZO</v>
      </c>
      <c r="H1595" s="4" t="str">
        <f t="shared" si="99"/>
        <v>-</v>
      </c>
    </row>
    <row r="1596" spans="1:8" x14ac:dyDescent="0.2">
      <c r="A1596" s="15" t="s">
        <v>1911</v>
      </c>
      <c r="B1596" s="6" t="s">
        <v>7994</v>
      </c>
      <c r="C1596" s="6" t="s">
        <v>7917</v>
      </c>
      <c r="D1596" s="7">
        <v>4748</v>
      </c>
      <c r="E1596" s="16">
        <f t="shared" si="96"/>
        <v>7.9684528481823277E-5</v>
      </c>
      <c r="F1596" s="4" t="str">
        <f t="shared" si="97"/>
        <v>-</v>
      </c>
      <c r="G1596" s="4" t="str">
        <f t="shared" si="98"/>
        <v>SICILIA</v>
      </c>
      <c r="H1596" s="4" t="str">
        <f t="shared" si="99"/>
        <v>-</v>
      </c>
    </row>
    <row r="1597" spans="1:8" x14ac:dyDescent="0.2">
      <c r="A1597" s="15" t="s">
        <v>1912</v>
      </c>
      <c r="B1597" s="6" t="s">
        <v>7987</v>
      </c>
      <c r="C1597" s="6" t="s">
        <v>7910</v>
      </c>
      <c r="D1597" s="7">
        <v>8470</v>
      </c>
      <c r="E1597" s="16">
        <f t="shared" si="96"/>
        <v>1.4214994866070834E-4</v>
      </c>
      <c r="F1597" s="4" t="str">
        <f t="shared" si="97"/>
        <v>-</v>
      </c>
      <c r="G1597" s="4" t="str">
        <f t="shared" si="98"/>
        <v>MARCHE</v>
      </c>
      <c r="H1597" s="4" t="str">
        <f t="shared" si="99"/>
        <v>-</v>
      </c>
    </row>
    <row r="1598" spans="1:8" x14ac:dyDescent="0.2">
      <c r="A1598" s="15" t="s">
        <v>1913</v>
      </c>
      <c r="B1598" s="6" t="s">
        <v>7994</v>
      </c>
      <c r="C1598" s="6" t="s">
        <v>7917</v>
      </c>
      <c r="D1598" s="7">
        <v>1366</v>
      </c>
      <c r="E1598" s="16">
        <f t="shared" si="96"/>
        <v>2.2925245557323209E-5</v>
      </c>
      <c r="F1598" s="4" t="str">
        <f t="shared" si="97"/>
        <v>-</v>
      </c>
      <c r="G1598" s="4" t="str">
        <f t="shared" si="98"/>
        <v>SICILIA</v>
      </c>
      <c r="H1598" s="4" t="str">
        <f t="shared" si="99"/>
        <v>-</v>
      </c>
    </row>
    <row r="1599" spans="1:8" x14ac:dyDescent="0.2">
      <c r="A1599" s="15" t="s">
        <v>1914</v>
      </c>
      <c r="B1599" s="6" t="s">
        <v>7992</v>
      </c>
      <c r="C1599" s="6" t="s">
        <v>7912</v>
      </c>
      <c r="D1599" s="7">
        <v>5985</v>
      </c>
      <c r="E1599" s="16">
        <f t="shared" si="96"/>
        <v>1.004447984338063E-4</v>
      </c>
      <c r="F1599" s="4" t="str">
        <f t="shared" si="97"/>
        <v>-</v>
      </c>
      <c r="G1599" s="4" t="str">
        <f t="shared" si="98"/>
        <v>ABRUZZO</v>
      </c>
      <c r="H1599" s="4" t="str">
        <f t="shared" si="99"/>
        <v>-</v>
      </c>
    </row>
    <row r="1600" spans="1:8" x14ac:dyDescent="0.2">
      <c r="A1600" s="15" t="s">
        <v>1915</v>
      </c>
      <c r="B1600" s="6" t="s">
        <v>7992</v>
      </c>
      <c r="C1600" s="6" t="s">
        <v>7913</v>
      </c>
      <c r="D1600" s="7">
        <v>1193</v>
      </c>
      <c r="E1600" s="16">
        <f t="shared" si="96"/>
        <v>2.0021828660239084E-5</v>
      </c>
      <c r="F1600" s="4" t="str">
        <f t="shared" si="97"/>
        <v>-</v>
      </c>
      <c r="G1600" s="4" t="str">
        <f t="shared" si="98"/>
        <v>CAMPANIA</v>
      </c>
      <c r="H1600" s="4" t="str">
        <f t="shared" si="99"/>
        <v>-</v>
      </c>
    </row>
    <row r="1601" spans="1:8" x14ac:dyDescent="0.2">
      <c r="A1601" s="15" t="s">
        <v>1916</v>
      </c>
      <c r="B1601" s="6" t="s">
        <v>7987</v>
      </c>
      <c r="C1601" s="6" t="s">
        <v>7911</v>
      </c>
      <c r="D1601" s="7">
        <v>299</v>
      </c>
      <c r="E1601" s="16">
        <f t="shared" si="96"/>
        <v>5.0180442325326791E-6</v>
      </c>
      <c r="F1601" s="4" t="str">
        <f t="shared" si="97"/>
        <v>-</v>
      </c>
      <c r="G1601" s="4" t="str">
        <f t="shared" si="98"/>
        <v>LAZIO</v>
      </c>
      <c r="H1601" s="4" t="str">
        <f t="shared" si="99"/>
        <v>-</v>
      </c>
    </row>
    <row r="1602" spans="1:8" x14ac:dyDescent="0.2">
      <c r="A1602" s="15" t="s">
        <v>1917</v>
      </c>
      <c r="B1602" s="6" t="s">
        <v>7987</v>
      </c>
      <c r="C1602" s="6" t="s">
        <v>7908</v>
      </c>
      <c r="D1602" s="7">
        <v>3239</v>
      </c>
      <c r="E1602" s="16">
        <f t="shared" si="96"/>
        <v>5.4359348726332261E-5</v>
      </c>
      <c r="F1602" s="4" t="str">
        <f t="shared" si="97"/>
        <v>-</v>
      </c>
      <c r="G1602" s="4" t="str">
        <f t="shared" si="98"/>
        <v>TOSCANA</v>
      </c>
      <c r="H1602" s="4" t="str">
        <f t="shared" si="99"/>
        <v>-</v>
      </c>
    </row>
    <row r="1603" spans="1:8" x14ac:dyDescent="0.2">
      <c r="A1603" s="15" t="s">
        <v>1918</v>
      </c>
      <c r="B1603" s="6" t="s">
        <v>7992</v>
      </c>
      <c r="C1603" s="6" t="s">
        <v>7912</v>
      </c>
      <c r="D1603" s="7">
        <v>4311</v>
      </c>
      <c r="E1603" s="16">
        <f t="shared" ref="E1603:E1666" si="100">IFERROR((D1603/$K$2),"DATO MANCANTE")</f>
        <v>7.235046383427551E-5</v>
      </c>
      <c r="F1603" s="4" t="str">
        <f t="shared" ref="F1603:F1666" si="101">IF(D1603&gt;300000,"TROVATO","-")</f>
        <v>-</v>
      </c>
      <c r="G1603" s="4" t="str">
        <f t="shared" ref="G1603:G1666" si="102">IF(AND(D1603&gt;50000,D1603&lt;100000),"COMPRESO",C1603)</f>
        <v>ABRUZZO</v>
      </c>
      <c r="H1603" s="4" t="str">
        <f t="shared" ref="H1603:H1666" si="103">IF(D1603&gt;500000,"SI","-")</f>
        <v>-</v>
      </c>
    </row>
    <row r="1604" spans="1:8" x14ac:dyDescent="0.2">
      <c r="A1604" s="15" t="s">
        <v>1919</v>
      </c>
      <c r="B1604" s="6" t="s">
        <v>7920</v>
      </c>
      <c r="C1604" s="6" t="s">
        <v>7902</v>
      </c>
      <c r="D1604" s="7">
        <v>455</v>
      </c>
      <c r="E1604" s="16">
        <f t="shared" si="100"/>
        <v>7.6361542668975548E-6</v>
      </c>
      <c r="F1604" s="4" t="str">
        <f t="shared" si="101"/>
        <v>-</v>
      </c>
      <c r="G1604" s="4" t="str">
        <f t="shared" si="102"/>
        <v>LOMBARDIA</v>
      </c>
      <c r="H1604" s="4" t="str">
        <f t="shared" si="103"/>
        <v>-</v>
      </c>
    </row>
    <row r="1605" spans="1:8" x14ac:dyDescent="0.2">
      <c r="A1605" s="15" t="s">
        <v>1920</v>
      </c>
      <c r="B1605" s="6" t="s">
        <v>7987</v>
      </c>
      <c r="C1605" s="6" t="s">
        <v>7911</v>
      </c>
      <c r="D1605" s="7">
        <v>8782</v>
      </c>
      <c r="E1605" s="16">
        <f t="shared" si="100"/>
        <v>1.4738616872943808E-4</v>
      </c>
      <c r="F1605" s="4" t="str">
        <f t="shared" si="101"/>
        <v>-</v>
      </c>
      <c r="G1605" s="4" t="str">
        <f t="shared" si="102"/>
        <v>LAZIO</v>
      </c>
      <c r="H1605" s="4" t="str">
        <f t="shared" si="103"/>
        <v>-</v>
      </c>
    </row>
    <row r="1606" spans="1:8" x14ac:dyDescent="0.2">
      <c r="A1606" s="15" t="s">
        <v>1921</v>
      </c>
      <c r="B1606" s="6" t="s">
        <v>7987</v>
      </c>
      <c r="C1606" s="6" t="s">
        <v>7909</v>
      </c>
      <c r="D1606" s="7">
        <v>2178</v>
      </c>
      <c r="E1606" s="16">
        <f t="shared" si="100"/>
        <v>3.6552843941324998E-5</v>
      </c>
      <c r="F1606" s="4" t="str">
        <f t="shared" si="101"/>
        <v>-</v>
      </c>
      <c r="G1606" s="4" t="str">
        <f t="shared" si="102"/>
        <v>UMBRIA</v>
      </c>
      <c r="H1606" s="4" t="str">
        <f t="shared" si="103"/>
        <v>-</v>
      </c>
    </row>
    <row r="1607" spans="1:8" x14ac:dyDescent="0.2">
      <c r="A1607" s="15" t="s">
        <v>1922</v>
      </c>
      <c r="B1607" s="6" t="s">
        <v>7920</v>
      </c>
      <c r="C1607" s="6" t="s">
        <v>7902</v>
      </c>
      <c r="D1607" s="7">
        <v>12065</v>
      </c>
      <c r="E1607" s="16">
        <f t="shared" si="100"/>
        <v>2.0248395874751429E-4</v>
      </c>
      <c r="F1607" s="4" t="str">
        <f t="shared" si="101"/>
        <v>-</v>
      </c>
      <c r="G1607" s="4" t="str">
        <f t="shared" si="102"/>
        <v>LOMBARDIA</v>
      </c>
      <c r="H1607" s="4" t="str">
        <f t="shared" si="103"/>
        <v>-</v>
      </c>
    </row>
    <row r="1608" spans="1:8" x14ac:dyDescent="0.2">
      <c r="A1608" s="15" t="s">
        <v>1923</v>
      </c>
      <c r="B1608" s="6" t="s">
        <v>7956</v>
      </c>
      <c r="C1608" s="6" t="s">
        <v>7907</v>
      </c>
      <c r="D1608" s="7">
        <v>4277</v>
      </c>
      <c r="E1608" s="16">
        <f t="shared" si="100"/>
        <v>7.1779850108837022E-5</v>
      </c>
      <c r="F1608" s="4" t="str">
        <f t="shared" si="101"/>
        <v>-</v>
      </c>
      <c r="G1608" s="4" t="str">
        <f t="shared" si="102"/>
        <v>EMILIA-ROMAGNA</v>
      </c>
      <c r="H1608" s="4" t="str">
        <f t="shared" si="103"/>
        <v>-</v>
      </c>
    </row>
    <row r="1609" spans="1:8" x14ac:dyDescent="0.2">
      <c r="A1609" s="15" t="s">
        <v>1924</v>
      </c>
      <c r="B1609" s="6" t="s">
        <v>7956</v>
      </c>
      <c r="C1609" s="6" t="s">
        <v>7903</v>
      </c>
      <c r="D1609" s="7">
        <v>3381</v>
      </c>
      <c r="E1609" s="16">
        <f t="shared" si="100"/>
        <v>5.6742500167869524E-5</v>
      </c>
      <c r="F1609" s="4" t="str">
        <f t="shared" si="101"/>
        <v>-</v>
      </c>
      <c r="G1609" s="4" t="str">
        <f t="shared" si="102"/>
        <v>TRENTINO-ALTO ADIGE/SÜDTIROL</v>
      </c>
      <c r="H1609" s="4" t="str">
        <f t="shared" si="103"/>
        <v>-</v>
      </c>
    </row>
    <row r="1610" spans="1:8" x14ac:dyDescent="0.2">
      <c r="A1610" s="15" t="s">
        <v>1925</v>
      </c>
      <c r="B1610" s="6" t="s">
        <v>7987</v>
      </c>
      <c r="C1610" s="6" t="s">
        <v>7911</v>
      </c>
      <c r="D1610" s="7">
        <v>7328</v>
      </c>
      <c r="E1610" s="16">
        <f t="shared" si="100"/>
        <v>1.22984040588627E-4</v>
      </c>
      <c r="F1610" s="4" t="str">
        <f t="shared" si="101"/>
        <v>-</v>
      </c>
      <c r="G1610" s="4" t="str">
        <f t="shared" si="102"/>
        <v>LAZIO</v>
      </c>
      <c r="H1610" s="4" t="str">
        <f t="shared" si="103"/>
        <v>-</v>
      </c>
    </row>
    <row r="1611" spans="1:8" x14ac:dyDescent="0.2">
      <c r="A1611" s="15" t="s">
        <v>1926</v>
      </c>
      <c r="B1611" s="6" t="s">
        <v>7956</v>
      </c>
      <c r="C1611" s="6" t="s">
        <v>7907</v>
      </c>
      <c r="D1611" s="7">
        <v>17507</v>
      </c>
      <c r="E1611" s="16">
        <f t="shared" si="100"/>
        <v>2.9381572033093515E-4</v>
      </c>
      <c r="F1611" s="4" t="str">
        <f t="shared" si="101"/>
        <v>-</v>
      </c>
      <c r="G1611" s="4" t="str">
        <f t="shared" si="102"/>
        <v>EMILIA-ROMAGNA</v>
      </c>
      <c r="H1611" s="4" t="str">
        <f t="shared" si="103"/>
        <v>-</v>
      </c>
    </row>
    <row r="1612" spans="1:8" x14ac:dyDescent="0.2">
      <c r="A1612" s="15" t="s">
        <v>1927</v>
      </c>
      <c r="B1612" s="6" t="s">
        <v>7920</v>
      </c>
      <c r="C1612" s="6" t="s">
        <v>7902</v>
      </c>
      <c r="D1612" s="7">
        <v>10840</v>
      </c>
      <c r="E1612" s="16">
        <f t="shared" si="100"/>
        <v>1.8192508187509778E-4</v>
      </c>
      <c r="F1612" s="4" t="str">
        <f t="shared" si="101"/>
        <v>-</v>
      </c>
      <c r="G1612" s="4" t="str">
        <f t="shared" si="102"/>
        <v>LOMBARDIA</v>
      </c>
      <c r="H1612" s="4" t="str">
        <f t="shared" si="103"/>
        <v>-</v>
      </c>
    </row>
    <row r="1613" spans="1:8" x14ac:dyDescent="0.2">
      <c r="A1613" s="15" t="s">
        <v>1928</v>
      </c>
      <c r="B1613" s="6" t="s">
        <v>7992</v>
      </c>
      <c r="C1613" s="6" t="s">
        <v>7913</v>
      </c>
      <c r="D1613" s="7">
        <v>3934</v>
      </c>
      <c r="E1613" s="16">
        <f t="shared" si="100"/>
        <v>6.6023364584560392E-5</v>
      </c>
      <c r="F1613" s="4" t="str">
        <f t="shared" si="101"/>
        <v>-</v>
      </c>
      <c r="G1613" s="4" t="str">
        <f t="shared" si="102"/>
        <v>CAMPANIA</v>
      </c>
      <c r="H1613" s="4" t="str">
        <f t="shared" si="103"/>
        <v>-</v>
      </c>
    </row>
    <row r="1614" spans="1:8" x14ac:dyDescent="0.2">
      <c r="A1614" s="15" t="s">
        <v>1929</v>
      </c>
      <c r="B1614" s="6" t="s">
        <v>7987</v>
      </c>
      <c r="C1614" s="6" t="s">
        <v>7909</v>
      </c>
      <c r="D1614" s="7">
        <v>3319</v>
      </c>
      <c r="E1614" s="16">
        <f t="shared" si="100"/>
        <v>5.5701969256775793E-5</v>
      </c>
      <c r="F1614" s="4" t="str">
        <f t="shared" si="101"/>
        <v>-</v>
      </c>
      <c r="G1614" s="4" t="str">
        <f t="shared" si="102"/>
        <v>UMBRIA</v>
      </c>
      <c r="H1614" s="4" t="str">
        <f t="shared" si="103"/>
        <v>-</v>
      </c>
    </row>
    <row r="1615" spans="1:8" x14ac:dyDescent="0.2">
      <c r="A1615" s="15" t="s">
        <v>1930</v>
      </c>
      <c r="B1615" s="6" t="s">
        <v>7920</v>
      </c>
      <c r="C1615" s="6" t="s">
        <v>7901</v>
      </c>
      <c r="D1615" s="7">
        <v>396</v>
      </c>
      <c r="E1615" s="16">
        <f t="shared" si="100"/>
        <v>6.6459716256954541E-6</v>
      </c>
      <c r="F1615" s="4" t="str">
        <f t="shared" si="101"/>
        <v>-</v>
      </c>
      <c r="G1615" s="4" t="str">
        <f t="shared" si="102"/>
        <v>PIEMONTE</v>
      </c>
      <c r="H1615" s="4" t="str">
        <f t="shared" si="103"/>
        <v>-</v>
      </c>
    </row>
    <row r="1616" spans="1:8" x14ac:dyDescent="0.2">
      <c r="A1616" s="15" t="s">
        <v>1931</v>
      </c>
      <c r="B1616" s="6" t="s">
        <v>7920</v>
      </c>
      <c r="C1616" s="6" t="s">
        <v>7902</v>
      </c>
      <c r="D1616" s="7">
        <v>2896</v>
      </c>
      <c r="E1616" s="16">
        <f t="shared" si="100"/>
        <v>4.8602863202055644E-5</v>
      </c>
      <c r="F1616" s="4" t="str">
        <f t="shared" si="101"/>
        <v>-</v>
      </c>
      <c r="G1616" s="4" t="str">
        <f t="shared" si="102"/>
        <v>LOMBARDIA</v>
      </c>
      <c r="H1616" s="4" t="str">
        <f t="shared" si="103"/>
        <v>-</v>
      </c>
    </row>
    <row r="1617" spans="1:8" x14ac:dyDescent="0.2">
      <c r="A1617" s="15" t="s">
        <v>1932</v>
      </c>
      <c r="B1617" s="6" t="s">
        <v>7992</v>
      </c>
      <c r="C1617" s="6" t="s">
        <v>7913</v>
      </c>
      <c r="D1617" s="7">
        <v>13411</v>
      </c>
      <c r="E1617" s="16">
        <f t="shared" si="100"/>
        <v>2.2507354917222661E-4</v>
      </c>
      <c r="F1617" s="4" t="str">
        <f t="shared" si="101"/>
        <v>-</v>
      </c>
      <c r="G1617" s="4" t="str">
        <f t="shared" si="102"/>
        <v>CAMPANIA</v>
      </c>
      <c r="H1617" s="4" t="str">
        <f t="shared" si="103"/>
        <v>-</v>
      </c>
    </row>
    <row r="1618" spans="1:8" x14ac:dyDescent="0.2">
      <c r="A1618" s="15" t="s">
        <v>1933</v>
      </c>
      <c r="B1618" s="6" t="s">
        <v>7956</v>
      </c>
      <c r="C1618" s="6" t="s">
        <v>7907</v>
      </c>
      <c r="D1618" s="7">
        <v>13629</v>
      </c>
      <c r="E1618" s="16">
        <f t="shared" si="100"/>
        <v>2.2873219011768523E-4</v>
      </c>
      <c r="F1618" s="4" t="str">
        <f t="shared" si="101"/>
        <v>-</v>
      </c>
      <c r="G1618" s="4" t="str">
        <f t="shared" si="102"/>
        <v>EMILIA-ROMAGNA</v>
      </c>
      <c r="H1618" s="4" t="str">
        <f t="shared" si="103"/>
        <v>-</v>
      </c>
    </row>
    <row r="1619" spans="1:8" x14ac:dyDescent="0.2">
      <c r="A1619" s="15" t="s">
        <v>1934</v>
      </c>
      <c r="B1619" s="6" t="s">
        <v>7992</v>
      </c>
      <c r="C1619" s="6" t="s">
        <v>7913</v>
      </c>
      <c r="D1619" s="7">
        <v>2632</v>
      </c>
      <c r="E1619" s="16">
        <f t="shared" si="100"/>
        <v>4.4172215451592009E-5</v>
      </c>
      <c r="F1619" s="4" t="str">
        <f t="shared" si="101"/>
        <v>-</v>
      </c>
      <c r="G1619" s="4" t="str">
        <f t="shared" si="102"/>
        <v>CAMPANIA</v>
      </c>
      <c r="H1619" s="4" t="str">
        <f t="shared" si="103"/>
        <v>-</v>
      </c>
    </row>
    <row r="1620" spans="1:8" x14ac:dyDescent="0.2">
      <c r="A1620" s="15" t="s">
        <v>1935</v>
      </c>
      <c r="B1620" s="6" t="s">
        <v>7987</v>
      </c>
      <c r="C1620" s="6" t="s">
        <v>7908</v>
      </c>
      <c r="D1620" s="7">
        <v>2739</v>
      </c>
      <c r="E1620" s="16">
        <f t="shared" si="100"/>
        <v>4.5967970411060226E-5</v>
      </c>
      <c r="F1620" s="4" t="str">
        <f t="shared" si="101"/>
        <v>-</v>
      </c>
      <c r="G1620" s="4" t="str">
        <f t="shared" si="102"/>
        <v>TOSCANA</v>
      </c>
      <c r="H1620" s="4" t="str">
        <f t="shared" si="103"/>
        <v>-</v>
      </c>
    </row>
    <row r="1621" spans="1:8" x14ac:dyDescent="0.2">
      <c r="A1621" s="15" t="s">
        <v>1936</v>
      </c>
      <c r="B1621" s="6" t="s">
        <v>7987</v>
      </c>
      <c r="C1621" s="6" t="s">
        <v>7911</v>
      </c>
      <c r="D1621" s="7">
        <v>855</v>
      </c>
      <c r="E1621" s="16">
        <f t="shared" si="100"/>
        <v>1.4349256919115185E-5</v>
      </c>
      <c r="F1621" s="4" t="str">
        <f t="shared" si="101"/>
        <v>-</v>
      </c>
      <c r="G1621" s="4" t="str">
        <f t="shared" si="102"/>
        <v>LAZIO</v>
      </c>
      <c r="H1621" s="4" t="str">
        <f t="shared" si="103"/>
        <v>-</v>
      </c>
    </row>
    <row r="1622" spans="1:8" x14ac:dyDescent="0.2">
      <c r="A1622" s="15" t="s">
        <v>1937</v>
      </c>
      <c r="B1622" s="6" t="s">
        <v>7956</v>
      </c>
      <c r="C1622" s="6" t="s">
        <v>7907</v>
      </c>
      <c r="D1622" s="7">
        <v>20468</v>
      </c>
      <c r="E1622" s="16">
        <f t="shared" si="100"/>
        <v>3.4350946271397616E-4</v>
      </c>
      <c r="F1622" s="4" t="str">
        <f t="shared" si="101"/>
        <v>-</v>
      </c>
      <c r="G1622" s="4" t="str">
        <f t="shared" si="102"/>
        <v>EMILIA-ROMAGNA</v>
      </c>
      <c r="H1622" s="4" t="str">
        <f t="shared" si="103"/>
        <v>-</v>
      </c>
    </row>
    <row r="1623" spans="1:8" x14ac:dyDescent="0.2">
      <c r="A1623" s="15" t="s">
        <v>1938</v>
      </c>
      <c r="B1623" s="6" t="s">
        <v>7992</v>
      </c>
      <c r="C1623" s="6" t="s">
        <v>4248</v>
      </c>
      <c r="D1623" s="7">
        <v>545</v>
      </c>
      <c r="E1623" s="16">
        <f t="shared" si="100"/>
        <v>9.1466023636465216E-6</v>
      </c>
      <c r="F1623" s="4" t="str">
        <f t="shared" si="101"/>
        <v>-</v>
      </c>
      <c r="G1623" s="4" t="str">
        <f t="shared" si="102"/>
        <v>MOLISE</v>
      </c>
      <c r="H1623" s="4" t="str">
        <f t="shared" si="103"/>
        <v>-</v>
      </c>
    </row>
    <row r="1624" spans="1:8" x14ac:dyDescent="0.2">
      <c r="A1624" s="15" t="s">
        <v>1939</v>
      </c>
      <c r="B1624" s="6" t="s">
        <v>7987</v>
      </c>
      <c r="C1624" s="6" t="s">
        <v>7911</v>
      </c>
      <c r="D1624" s="7">
        <v>1289</v>
      </c>
      <c r="E1624" s="16">
        <f t="shared" si="100"/>
        <v>2.1632973296771316E-5</v>
      </c>
      <c r="F1624" s="4" t="str">
        <f t="shared" si="101"/>
        <v>-</v>
      </c>
      <c r="G1624" s="4" t="str">
        <f t="shared" si="102"/>
        <v>LAZIO</v>
      </c>
      <c r="H1624" s="4" t="str">
        <f t="shared" si="103"/>
        <v>-</v>
      </c>
    </row>
    <row r="1625" spans="1:8" x14ac:dyDescent="0.2">
      <c r="A1625" s="15" t="s">
        <v>1940</v>
      </c>
      <c r="B1625" s="6" t="s">
        <v>7987</v>
      </c>
      <c r="C1625" s="6" t="s">
        <v>7911</v>
      </c>
      <c r="D1625" s="7">
        <v>2558</v>
      </c>
      <c r="E1625" s="16">
        <f t="shared" si="100"/>
        <v>4.2930291460931748E-5</v>
      </c>
      <c r="F1625" s="4" t="str">
        <f t="shared" si="101"/>
        <v>-</v>
      </c>
      <c r="G1625" s="4" t="str">
        <f t="shared" si="102"/>
        <v>LAZIO</v>
      </c>
      <c r="H1625" s="4" t="str">
        <f t="shared" si="103"/>
        <v>-</v>
      </c>
    </row>
    <row r="1626" spans="1:8" x14ac:dyDescent="0.2">
      <c r="A1626" s="15" t="s">
        <v>1941</v>
      </c>
      <c r="B1626" s="6" t="s">
        <v>7987</v>
      </c>
      <c r="C1626" s="6" t="s">
        <v>7909</v>
      </c>
      <c r="D1626" s="7">
        <v>3028</v>
      </c>
      <c r="E1626" s="16">
        <f t="shared" si="100"/>
        <v>5.0818187077287466E-5</v>
      </c>
      <c r="F1626" s="4" t="str">
        <f t="shared" si="101"/>
        <v>-</v>
      </c>
      <c r="G1626" s="4" t="str">
        <f t="shared" si="102"/>
        <v>UMBRIA</v>
      </c>
      <c r="H1626" s="4" t="str">
        <f t="shared" si="103"/>
        <v>-</v>
      </c>
    </row>
    <row r="1627" spans="1:8" x14ac:dyDescent="0.2">
      <c r="A1627" s="15" t="s">
        <v>1942</v>
      </c>
      <c r="B1627" s="6" t="s">
        <v>7920</v>
      </c>
      <c r="C1627" s="6" t="s">
        <v>7906</v>
      </c>
      <c r="D1627" s="7">
        <v>329</v>
      </c>
      <c r="E1627" s="16">
        <f t="shared" si="100"/>
        <v>5.5215269314490011E-6</v>
      </c>
      <c r="F1627" s="4" t="str">
        <f t="shared" si="101"/>
        <v>-</v>
      </c>
      <c r="G1627" s="4" t="str">
        <f t="shared" si="102"/>
        <v>LIGURIA</v>
      </c>
      <c r="H1627" s="4" t="str">
        <f t="shared" si="103"/>
        <v>-</v>
      </c>
    </row>
    <row r="1628" spans="1:8" x14ac:dyDescent="0.2">
      <c r="A1628" s="15" t="s">
        <v>1943</v>
      </c>
      <c r="B1628" s="6" t="s">
        <v>7992</v>
      </c>
      <c r="C1628" s="6" t="s">
        <v>7913</v>
      </c>
      <c r="D1628" s="7">
        <v>22882</v>
      </c>
      <c r="E1628" s="16">
        <f t="shared" si="100"/>
        <v>3.8402303722010958E-4</v>
      </c>
      <c r="F1628" s="4" t="str">
        <f t="shared" si="101"/>
        <v>-</v>
      </c>
      <c r="G1628" s="4" t="str">
        <f t="shared" si="102"/>
        <v>CAMPANIA</v>
      </c>
      <c r="H1628" s="4" t="str">
        <f t="shared" si="103"/>
        <v>-</v>
      </c>
    </row>
    <row r="1629" spans="1:8" x14ac:dyDescent="0.2">
      <c r="A1629" s="15" t="s">
        <v>1944</v>
      </c>
      <c r="B1629" s="6" t="s">
        <v>7956</v>
      </c>
      <c r="C1629" s="6" t="s">
        <v>7904</v>
      </c>
      <c r="D1629" s="7">
        <v>1625</v>
      </c>
      <c r="E1629" s="16">
        <f t="shared" si="100"/>
        <v>2.7271979524634123E-5</v>
      </c>
      <c r="F1629" s="4" t="str">
        <f t="shared" si="101"/>
        <v>-</v>
      </c>
      <c r="G1629" s="4" t="str">
        <f t="shared" si="102"/>
        <v>VENETO</v>
      </c>
      <c r="H1629" s="4" t="str">
        <f t="shared" si="103"/>
        <v>-</v>
      </c>
    </row>
    <row r="1630" spans="1:8" x14ac:dyDescent="0.2">
      <c r="A1630" s="15" t="s">
        <v>1945</v>
      </c>
      <c r="B1630" s="6" t="s">
        <v>7920</v>
      </c>
      <c r="C1630" s="6" t="s">
        <v>7902</v>
      </c>
      <c r="D1630" s="7">
        <v>3069</v>
      </c>
      <c r="E1630" s="16">
        <f t="shared" si="100"/>
        <v>5.1506280099139769E-5</v>
      </c>
      <c r="F1630" s="4" t="str">
        <f t="shared" si="101"/>
        <v>-</v>
      </c>
      <c r="G1630" s="4" t="str">
        <f t="shared" si="102"/>
        <v>LOMBARDIA</v>
      </c>
      <c r="H1630" s="4" t="str">
        <f t="shared" si="103"/>
        <v>-</v>
      </c>
    </row>
    <row r="1631" spans="1:8" x14ac:dyDescent="0.2">
      <c r="A1631" s="15" t="s">
        <v>1946</v>
      </c>
      <c r="B1631" s="6" t="s">
        <v>7987</v>
      </c>
      <c r="C1631" s="6" t="s">
        <v>7910</v>
      </c>
      <c r="D1631" s="7">
        <v>4763</v>
      </c>
      <c r="E1631" s="16">
        <f t="shared" si="100"/>
        <v>7.9936269831281439E-5</v>
      </c>
      <c r="F1631" s="4" t="str">
        <f t="shared" si="101"/>
        <v>-</v>
      </c>
      <c r="G1631" s="4" t="str">
        <f t="shared" si="102"/>
        <v>MARCHE</v>
      </c>
      <c r="H1631" s="4" t="str">
        <f t="shared" si="103"/>
        <v>-</v>
      </c>
    </row>
    <row r="1632" spans="1:8" x14ac:dyDescent="0.2">
      <c r="A1632" s="15" t="s">
        <v>1947</v>
      </c>
      <c r="B1632" s="6" t="s">
        <v>7956</v>
      </c>
      <c r="C1632" s="6" t="s">
        <v>7903</v>
      </c>
      <c r="D1632" s="7">
        <v>2378</v>
      </c>
      <c r="E1632" s="16">
        <f t="shared" si="100"/>
        <v>3.9909395267433815E-5</v>
      </c>
      <c r="F1632" s="4" t="str">
        <f t="shared" si="101"/>
        <v>-</v>
      </c>
      <c r="G1632" s="4" t="str">
        <f t="shared" si="102"/>
        <v>TRENTINO-ALTO ADIGE/SÜDTIROL</v>
      </c>
      <c r="H1632" s="4" t="str">
        <f t="shared" si="103"/>
        <v>-</v>
      </c>
    </row>
    <row r="1633" spans="1:8" x14ac:dyDescent="0.2">
      <c r="A1633" s="15" t="s">
        <v>1948</v>
      </c>
      <c r="B1633" s="4" t="s">
        <v>7920</v>
      </c>
      <c r="C1633" s="6" t="s">
        <v>7906</v>
      </c>
      <c r="D1633" s="7">
        <v>321</v>
      </c>
      <c r="E1633" s="16">
        <f t="shared" si="100"/>
        <v>5.3872648784046487E-6</v>
      </c>
      <c r="F1633" s="4" t="str">
        <f t="shared" si="101"/>
        <v>-</v>
      </c>
      <c r="G1633" s="4" t="str">
        <f t="shared" si="102"/>
        <v>LIGURIA</v>
      </c>
      <c r="H1633" s="4" t="str">
        <f t="shared" si="103"/>
        <v>-</v>
      </c>
    </row>
    <row r="1634" spans="1:8" x14ac:dyDescent="0.2">
      <c r="A1634" s="15" t="s">
        <v>1949</v>
      </c>
      <c r="B1634" s="6" t="s">
        <v>7992</v>
      </c>
      <c r="C1634" s="6" t="s">
        <v>4248</v>
      </c>
      <c r="D1634" s="7">
        <v>349</v>
      </c>
      <c r="E1634" s="16">
        <f t="shared" si="100"/>
        <v>5.8571820640598824E-6</v>
      </c>
      <c r="F1634" s="4" t="str">
        <f t="shared" si="101"/>
        <v>-</v>
      </c>
      <c r="G1634" s="4" t="str">
        <f t="shared" si="102"/>
        <v>MOLISE</v>
      </c>
      <c r="H1634" s="4" t="str">
        <f t="shared" si="103"/>
        <v>-</v>
      </c>
    </row>
    <row r="1635" spans="1:8" x14ac:dyDescent="0.2">
      <c r="A1635" s="15" t="s">
        <v>1950</v>
      </c>
      <c r="B1635" s="6" t="s">
        <v>7994</v>
      </c>
      <c r="C1635" s="6" t="s">
        <v>7917</v>
      </c>
      <c r="D1635" s="7">
        <v>9161</v>
      </c>
      <c r="E1635" s="16">
        <f t="shared" si="100"/>
        <v>1.5374683349241429E-4</v>
      </c>
      <c r="F1635" s="4" t="str">
        <f t="shared" si="101"/>
        <v>-</v>
      </c>
      <c r="G1635" s="4" t="str">
        <f t="shared" si="102"/>
        <v>SICILIA</v>
      </c>
      <c r="H1635" s="4" t="str">
        <f t="shared" si="103"/>
        <v>-</v>
      </c>
    </row>
    <row r="1636" spans="1:8" x14ac:dyDescent="0.2">
      <c r="A1636" s="15" t="s">
        <v>1951</v>
      </c>
      <c r="B1636" s="6" t="s">
        <v>7992</v>
      </c>
      <c r="C1636" s="6" t="s">
        <v>7913</v>
      </c>
      <c r="D1636" s="7">
        <v>1834</v>
      </c>
      <c r="E1636" s="16">
        <f t="shared" si="100"/>
        <v>3.0779575660417837E-5</v>
      </c>
      <c r="F1636" s="4" t="str">
        <f t="shared" si="101"/>
        <v>-</v>
      </c>
      <c r="G1636" s="4" t="str">
        <f t="shared" si="102"/>
        <v>CAMPANIA</v>
      </c>
      <c r="H1636" s="4" t="str">
        <f t="shared" si="103"/>
        <v>-</v>
      </c>
    </row>
    <row r="1637" spans="1:8" x14ac:dyDescent="0.2">
      <c r="A1637" s="15" t="s">
        <v>1952</v>
      </c>
      <c r="B1637" s="6" t="s">
        <v>7920</v>
      </c>
      <c r="C1637" s="6" t="s">
        <v>7902</v>
      </c>
      <c r="D1637" s="7">
        <v>6593</v>
      </c>
      <c r="E1637" s="16">
        <f t="shared" si="100"/>
        <v>1.106487144651771E-4</v>
      </c>
      <c r="F1637" s="4" t="str">
        <f t="shared" si="101"/>
        <v>-</v>
      </c>
      <c r="G1637" s="4" t="str">
        <f t="shared" si="102"/>
        <v>LOMBARDIA</v>
      </c>
      <c r="H1637" s="4" t="str">
        <f t="shared" si="103"/>
        <v>-</v>
      </c>
    </row>
    <row r="1638" spans="1:8" x14ac:dyDescent="0.2">
      <c r="A1638" s="15" t="s">
        <v>1953</v>
      </c>
      <c r="B1638" s="6" t="s">
        <v>7956</v>
      </c>
      <c r="C1638" s="6" t="s">
        <v>7904</v>
      </c>
      <c r="D1638" s="7">
        <v>2189</v>
      </c>
      <c r="E1638" s="16">
        <f t="shared" si="100"/>
        <v>3.6737454264260984E-5</v>
      </c>
      <c r="F1638" s="4" t="str">
        <f t="shared" si="101"/>
        <v>-</v>
      </c>
      <c r="G1638" s="4" t="str">
        <f t="shared" si="102"/>
        <v>VENETO</v>
      </c>
      <c r="H1638" s="4" t="str">
        <f t="shared" si="103"/>
        <v>-</v>
      </c>
    </row>
    <row r="1639" spans="1:8" x14ac:dyDescent="0.2">
      <c r="A1639" s="15" t="s">
        <v>1954</v>
      </c>
      <c r="B1639" s="6" t="s">
        <v>7994</v>
      </c>
      <c r="C1639" s="6" t="s">
        <v>7917</v>
      </c>
      <c r="D1639" s="7">
        <v>10884</v>
      </c>
      <c r="E1639" s="16">
        <f t="shared" si="100"/>
        <v>1.8266352316684173E-4</v>
      </c>
      <c r="F1639" s="4" t="str">
        <f t="shared" si="101"/>
        <v>-</v>
      </c>
      <c r="G1639" s="4" t="str">
        <f t="shared" si="102"/>
        <v>SICILIA</v>
      </c>
      <c r="H1639" s="4" t="str">
        <f t="shared" si="103"/>
        <v>-</v>
      </c>
    </row>
    <row r="1640" spans="1:8" x14ac:dyDescent="0.2">
      <c r="A1640" s="15" t="s">
        <v>1955</v>
      </c>
      <c r="B1640" s="6" t="s">
        <v>7956</v>
      </c>
      <c r="C1640" s="6" t="s">
        <v>7907</v>
      </c>
      <c r="D1640" s="7">
        <v>445</v>
      </c>
      <c r="E1640" s="16">
        <f t="shared" si="100"/>
        <v>7.4683267005921142E-6</v>
      </c>
      <c r="F1640" s="4" t="str">
        <f t="shared" si="101"/>
        <v>-</v>
      </c>
      <c r="G1640" s="4" t="str">
        <f t="shared" si="102"/>
        <v>EMILIA-ROMAGNA</v>
      </c>
      <c r="H1640" s="4" t="str">
        <f t="shared" si="103"/>
        <v>-</v>
      </c>
    </row>
    <row r="1641" spans="1:8" x14ac:dyDescent="0.2">
      <c r="A1641" s="15" t="s">
        <v>1956</v>
      </c>
      <c r="B1641" s="6" t="s">
        <v>7920</v>
      </c>
      <c r="C1641" s="6" t="s">
        <v>7901</v>
      </c>
      <c r="D1641" s="7">
        <v>179</v>
      </c>
      <c r="E1641" s="16">
        <f t="shared" si="100"/>
        <v>3.0041134368673899E-6</v>
      </c>
      <c r="F1641" s="4" t="str">
        <f t="shared" si="101"/>
        <v>-</v>
      </c>
      <c r="G1641" s="4" t="str">
        <f t="shared" si="102"/>
        <v>PIEMONTE</v>
      </c>
      <c r="H1641" s="4" t="str">
        <f t="shared" si="103"/>
        <v>-</v>
      </c>
    </row>
    <row r="1642" spans="1:8" x14ac:dyDescent="0.2">
      <c r="A1642" s="15" t="s">
        <v>1957</v>
      </c>
      <c r="B1642" s="6" t="s">
        <v>7920</v>
      </c>
      <c r="C1642" s="6" t="s">
        <v>7902</v>
      </c>
      <c r="D1642" s="7">
        <v>576</v>
      </c>
      <c r="E1642" s="16">
        <f t="shared" si="100"/>
        <v>9.6668678191933886E-6</v>
      </c>
      <c r="F1642" s="4" t="str">
        <f t="shared" si="101"/>
        <v>-</v>
      </c>
      <c r="G1642" s="4" t="str">
        <f t="shared" si="102"/>
        <v>LOMBARDIA</v>
      </c>
      <c r="H1642" s="4" t="str">
        <f t="shared" si="103"/>
        <v>-</v>
      </c>
    </row>
    <row r="1643" spans="1:8" x14ac:dyDescent="0.2">
      <c r="A1643" s="15" t="s">
        <v>1958</v>
      </c>
      <c r="B1643" s="6" t="s">
        <v>7987</v>
      </c>
      <c r="C1643" s="6" t="s">
        <v>7910</v>
      </c>
      <c r="D1643" s="7">
        <v>18645</v>
      </c>
      <c r="E1643" s="16">
        <f t="shared" si="100"/>
        <v>3.1291449737649429E-4</v>
      </c>
      <c r="F1643" s="4" t="str">
        <f t="shared" si="101"/>
        <v>-</v>
      </c>
      <c r="G1643" s="4" t="str">
        <f t="shared" si="102"/>
        <v>MARCHE</v>
      </c>
      <c r="H1643" s="4" t="str">
        <f t="shared" si="103"/>
        <v>-</v>
      </c>
    </row>
    <row r="1644" spans="1:8" x14ac:dyDescent="0.2">
      <c r="A1644" s="15" t="s">
        <v>1959</v>
      </c>
      <c r="B1644" s="6" t="s">
        <v>7987</v>
      </c>
      <c r="C1644" s="6" t="s">
        <v>7908</v>
      </c>
      <c r="D1644" s="7">
        <v>17489</v>
      </c>
      <c r="E1644" s="16">
        <f t="shared" si="100"/>
        <v>2.9351363071158536E-4</v>
      </c>
      <c r="F1644" s="4" t="str">
        <f t="shared" si="101"/>
        <v>-</v>
      </c>
      <c r="G1644" s="4" t="str">
        <f t="shared" si="102"/>
        <v>TOSCANA</v>
      </c>
      <c r="H1644" s="4" t="str">
        <f t="shared" si="103"/>
        <v>-</v>
      </c>
    </row>
    <row r="1645" spans="1:8" x14ac:dyDescent="0.2">
      <c r="A1645" s="15" t="s">
        <v>7959</v>
      </c>
      <c r="B1645" s="6" t="s">
        <v>7956</v>
      </c>
      <c r="C1645" s="6" t="s">
        <v>7903</v>
      </c>
      <c r="D1645" s="7">
        <v>632</v>
      </c>
      <c r="E1645" s="16">
        <f t="shared" si="100"/>
        <v>1.0606702190503856E-5</v>
      </c>
      <c r="F1645" s="4" t="str">
        <f t="shared" si="101"/>
        <v>-</v>
      </c>
      <c r="G1645" s="4" t="str">
        <f t="shared" si="102"/>
        <v>TRENTINO-ALTO ADIGE/SÜDTIROL</v>
      </c>
      <c r="H1645" s="4" t="str">
        <f t="shared" si="103"/>
        <v>-</v>
      </c>
    </row>
    <row r="1646" spans="1:8" x14ac:dyDescent="0.2">
      <c r="A1646" s="15" t="s">
        <v>1960</v>
      </c>
      <c r="B1646" s="6" t="s">
        <v>7987</v>
      </c>
      <c r="C1646" s="6" t="s">
        <v>7911</v>
      </c>
      <c r="D1646" s="7">
        <v>4401</v>
      </c>
      <c r="E1646" s="16">
        <f t="shared" si="100"/>
        <v>7.3860911931024483E-5</v>
      </c>
      <c r="F1646" s="4" t="str">
        <f t="shared" si="101"/>
        <v>-</v>
      </c>
      <c r="G1646" s="4" t="str">
        <f t="shared" si="102"/>
        <v>LAZIO</v>
      </c>
      <c r="H1646" s="4" t="str">
        <f t="shared" si="103"/>
        <v>-</v>
      </c>
    </row>
    <row r="1647" spans="1:8" x14ac:dyDescent="0.2">
      <c r="A1647" s="15" t="s">
        <v>1961</v>
      </c>
      <c r="B1647" s="6" t="s">
        <v>7992</v>
      </c>
      <c r="C1647" s="6" t="s">
        <v>7913</v>
      </c>
      <c r="D1647" s="7">
        <v>2104</v>
      </c>
      <c r="E1647" s="16">
        <f t="shared" si="100"/>
        <v>3.5310919950664738E-5</v>
      </c>
      <c r="F1647" s="4" t="str">
        <f t="shared" si="101"/>
        <v>-</v>
      </c>
      <c r="G1647" s="4" t="str">
        <f t="shared" si="102"/>
        <v>CAMPANIA</v>
      </c>
      <c r="H1647" s="4" t="str">
        <f t="shared" si="103"/>
        <v>-</v>
      </c>
    </row>
    <row r="1648" spans="1:8" x14ac:dyDescent="0.2">
      <c r="A1648" s="15" t="s">
        <v>1962</v>
      </c>
      <c r="B1648" s="6" t="s">
        <v>7987</v>
      </c>
      <c r="C1648" s="6" t="s">
        <v>7908</v>
      </c>
      <c r="D1648" s="7">
        <v>12904</v>
      </c>
      <c r="E1648" s="16">
        <f t="shared" si="100"/>
        <v>2.1656469156054078E-4</v>
      </c>
      <c r="F1648" s="4" t="str">
        <f t="shared" si="101"/>
        <v>-</v>
      </c>
      <c r="G1648" s="4" t="str">
        <f t="shared" si="102"/>
        <v>TOSCANA</v>
      </c>
      <c r="H1648" s="4" t="str">
        <f t="shared" si="103"/>
        <v>-</v>
      </c>
    </row>
    <row r="1649" spans="1:8" x14ac:dyDescent="0.2">
      <c r="A1649" s="15" t="s">
        <v>1963</v>
      </c>
      <c r="B1649" s="6" t="s">
        <v>7956</v>
      </c>
      <c r="C1649" s="6" t="s">
        <v>7907</v>
      </c>
      <c r="D1649" s="7">
        <v>31656</v>
      </c>
      <c r="E1649" s="16">
        <f t="shared" si="100"/>
        <v>5.3127494389650326E-4</v>
      </c>
      <c r="F1649" s="4" t="str">
        <f t="shared" si="101"/>
        <v>-</v>
      </c>
      <c r="G1649" s="4" t="str">
        <f t="shared" si="102"/>
        <v>EMILIA-ROMAGNA</v>
      </c>
      <c r="H1649" s="4" t="str">
        <f t="shared" si="103"/>
        <v>-</v>
      </c>
    </row>
    <row r="1650" spans="1:8" x14ac:dyDescent="0.2">
      <c r="A1650" s="15" t="s">
        <v>1964</v>
      </c>
      <c r="B1650" s="6" t="s">
        <v>7992</v>
      </c>
      <c r="C1650" s="6" t="s">
        <v>7913</v>
      </c>
      <c r="D1650" s="7">
        <v>935</v>
      </c>
      <c r="E1650" s="16">
        <f t="shared" si="100"/>
        <v>1.569187744955871E-5</v>
      </c>
      <c r="F1650" s="4" t="str">
        <f t="shared" si="101"/>
        <v>-</v>
      </c>
      <c r="G1650" s="4" t="str">
        <f t="shared" si="102"/>
        <v>CAMPANIA</v>
      </c>
      <c r="H1650" s="4" t="str">
        <f t="shared" si="103"/>
        <v>-</v>
      </c>
    </row>
    <row r="1651" spans="1:8" x14ac:dyDescent="0.2">
      <c r="A1651" s="15" t="s">
        <v>1965</v>
      </c>
      <c r="B1651" s="6" t="s">
        <v>7987</v>
      </c>
      <c r="C1651" s="6" t="s">
        <v>7908</v>
      </c>
      <c r="D1651" s="7">
        <v>9518</v>
      </c>
      <c r="E1651" s="16">
        <f t="shared" si="100"/>
        <v>1.5973827760951852E-4</v>
      </c>
      <c r="F1651" s="4" t="str">
        <f t="shared" si="101"/>
        <v>-</v>
      </c>
      <c r="G1651" s="4" t="str">
        <f t="shared" si="102"/>
        <v>TOSCANA</v>
      </c>
      <c r="H1651" s="4" t="str">
        <f t="shared" si="103"/>
        <v>-</v>
      </c>
    </row>
    <row r="1652" spans="1:8" x14ac:dyDescent="0.2">
      <c r="A1652" s="15" t="s">
        <v>1966</v>
      </c>
      <c r="B1652" s="6" t="s">
        <v>7956</v>
      </c>
      <c r="C1652" s="6" t="s">
        <v>7904</v>
      </c>
      <c r="D1652" s="7">
        <v>32894</v>
      </c>
      <c r="E1652" s="16">
        <f t="shared" si="100"/>
        <v>5.5205199660511681E-4</v>
      </c>
      <c r="F1652" s="4" t="str">
        <f t="shared" si="101"/>
        <v>-</v>
      </c>
      <c r="G1652" s="4" t="str">
        <f t="shared" si="102"/>
        <v>VENETO</v>
      </c>
      <c r="H1652" s="4" t="str">
        <f t="shared" si="103"/>
        <v>-</v>
      </c>
    </row>
    <row r="1653" spans="1:8" x14ac:dyDescent="0.2">
      <c r="A1653" s="15" t="s">
        <v>1967</v>
      </c>
      <c r="B1653" s="6" t="s">
        <v>7920</v>
      </c>
      <c r="C1653" s="6" t="s">
        <v>7902</v>
      </c>
      <c r="D1653" s="7">
        <v>1520</v>
      </c>
      <c r="E1653" s="16">
        <f t="shared" si="100"/>
        <v>2.5509790078426998E-5</v>
      </c>
      <c r="F1653" s="4" t="str">
        <f t="shared" si="101"/>
        <v>-</v>
      </c>
      <c r="G1653" s="4" t="str">
        <f t="shared" si="102"/>
        <v>LOMBARDIA</v>
      </c>
      <c r="H1653" s="4" t="str">
        <f t="shared" si="103"/>
        <v>-</v>
      </c>
    </row>
    <row r="1654" spans="1:8" x14ac:dyDescent="0.2">
      <c r="A1654" s="15" t="s">
        <v>1968</v>
      </c>
      <c r="B1654" s="6" t="s">
        <v>7956</v>
      </c>
      <c r="C1654" s="6" t="s">
        <v>7904</v>
      </c>
      <c r="D1654" s="7">
        <v>6098</v>
      </c>
      <c r="E1654" s="16">
        <f t="shared" si="100"/>
        <v>1.0234124993305779E-4</v>
      </c>
      <c r="F1654" s="4" t="str">
        <f t="shared" si="101"/>
        <v>-</v>
      </c>
      <c r="G1654" s="4" t="str">
        <f t="shared" si="102"/>
        <v>VENETO</v>
      </c>
      <c r="H1654" s="4" t="str">
        <f t="shared" si="103"/>
        <v>-</v>
      </c>
    </row>
    <row r="1655" spans="1:8" x14ac:dyDescent="0.2">
      <c r="A1655" s="15" t="s">
        <v>1969</v>
      </c>
      <c r="B1655" s="6" t="s">
        <v>7992</v>
      </c>
      <c r="C1655" s="6" t="s">
        <v>7915</v>
      </c>
      <c r="D1655" s="7">
        <v>1018</v>
      </c>
      <c r="E1655" s="16">
        <f t="shared" si="100"/>
        <v>1.7084846249893871E-5</v>
      </c>
      <c r="F1655" s="4" t="str">
        <f t="shared" si="101"/>
        <v>-</v>
      </c>
      <c r="G1655" s="4" t="str">
        <f t="shared" si="102"/>
        <v>BASILICATA</v>
      </c>
      <c r="H1655" s="4" t="str">
        <f t="shared" si="103"/>
        <v>-</v>
      </c>
    </row>
    <row r="1656" spans="1:8" x14ac:dyDescent="0.2">
      <c r="A1656" s="15" t="s">
        <v>1970</v>
      </c>
      <c r="B1656" s="6" t="s">
        <v>7956</v>
      </c>
      <c r="C1656" s="6" t="s">
        <v>7904</v>
      </c>
      <c r="D1656" s="7">
        <v>1646</v>
      </c>
      <c r="E1656" s="16">
        <f t="shared" si="100"/>
        <v>2.7624417413875551E-5</v>
      </c>
      <c r="F1656" s="4" t="str">
        <f t="shared" si="101"/>
        <v>-</v>
      </c>
      <c r="G1656" s="4" t="str">
        <f t="shared" si="102"/>
        <v>VENETO</v>
      </c>
      <c r="H1656" s="4" t="str">
        <f t="shared" si="103"/>
        <v>-</v>
      </c>
    </row>
    <row r="1657" spans="1:8" x14ac:dyDescent="0.2">
      <c r="A1657" s="15" t="s">
        <v>1971</v>
      </c>
      <c r="B1657" s="6" t="s">
        <v>7992</v>
      </c>
      <c r="C1657" s="6" t="s">
        <v>7912</v>
      </c>
      <c r="D1657" s="7">
        <v>416</v>
      </c>
      <c r="E1657" s="16">
        <f t="shared" si="100"/>
        <v>6.9816267583063355E-6</v>
      </c>
      <c r="F1657" s="4" t="str">
        <f t="shared" si="101"/>
        <v>-</v>
      </c>
      <c r="G1657" s="4" t="str">
        <f t="shared" si="102"/>
        <v>ABRUZZO</v>
      </c>
      <c r="H1657" s="4" t="str">
        <f t="shared" si="103"/>
        <v>-</v>
      </c>
    </row>
    <row r="1658" spans="1:8" x14ac:dyDescent="0.2">
      <c r="A1658" s="15" t="s">
        <v>1976</v>
      </c>
      <c r="B1658" s="6" t="s">
        <v>7992</v>
      </c>
      <c r="C1658" s="6" t="s">
        <v>7913</v>
      </c>
      <c r="D1658" s="7">
        <v>8209</v>
      </c>
      <c r="E1658" s="16">
        <f t="shared" si="100"/>
        <v>1.3776964918013631E-4</v>
      </c>
      <c r="F1658" s="4" t="str">
        <f t="shared" si="101"/>
        <v>-</v>
      </c>
      <c r="G1658" s="4" t="str">
        <f t="shared" si="102"/>
        <v>CAMPANIA</v>
      </c>
      <c r="H1658" s="4" t="str">
        <f t="shared" si="103"/>
        <v>-</v>
      </c>
    </row>
    <row r="1659" spans="1:8" x14ac:dyDescent="0.2">
      <c r="A1659" s="15" t="s">
        <v>1977</v>
      </c>
      <c r="B1659" s="6" t="s">
        <v>7992</v>
      </c>
      <c r="C1659" s="6" t="s">
        <v>7912</v>
      </c>
      <c r="D1659" s="7">
        <v>1099</v>
      </c>
      <c r="E1659" s="16">
        <f t="shared" si="100"/>
        <v>1.8444249536967941E-5</v>
      </c>
      <c r="F1659" s="4" t="str">
        <f t="shared" si="101"/>
        <v>-</v>
      </c>
      <c r="G1659" s="4" t="str">
        <f t="shared" si="102"/>
        <v>ABRUZZO</v>
      </c>
      <c r="H1659" s="4" t="str">
        <f t="shared" si="103"/>
        <v>-</v>
      </c>
    </row>
    <row r="1660" spans="1:8" x14ac:dyDescent="0.2">
      <c r="A1660" s="15" t="s">
        <v>1972</v>
      </c>
      <c r="B1660" s="6" t="s">
        <v>7920</v>
      </c>
      <c r="C1660" s="6" t="s">
        <v>7901</v>
      </c>
      <c r="D1660" s="7">
        <v>2750</v>
      </c>
      <c r="E1660" s="16">
        <f t="shared" si="100"/>
        <v>4.6152580733996212E-5</v>
      </c>
      <c r="F1660" s="4" t="str">
        <f t="shared" si="101"/>
        <v>-</v>
      </c>
      <c r="G1660" s="4" t="str">
        <f t="shared" si="102"/>
        <v>PIEMONTE</v>
      </c>
      <c r="H1660" s="4" t="str">
        <f t="shared" si="103"/>
        <v>-</v>
      </c>
    </row>
    <row r="1661" spans="1:8" x14ac:dyDescent="0.2">
      <c r="A1661" s="15" t="s">
        <v>1978</v>
      </c>
      <c r="B1661" s="6" t="s">
        <v>7992</v>
      </c>
      <c r="C1661" s="6" t="s">
        <v>7912</v>
      </c>
      <c r="D1661" s="7">
        <v>7359</v>
      </c>
      <c r="E1661" s="16">
        <f t="shared" si="100"/>
        <v>1.2350430604417386E-4</v>
      </c>
      <c r="F1661" s="4" t="str">
        <f t="shared" si="101"/>
        <v>-</v>
      </c>
      <c r="G1661" s="4" t="str">
        <f t="shared" si="102"/>
        <v>ABRUZZO</v>
      </c>
      <c r="H1661" s="4" t="str">
        <f t="shared" si="103"/>
        <v>-</v>
      </c>
    </row>
    <row r="1662" spans="1:8" x14ac:dyDescent="0.2">
      <c r="A1662" s="15" t="s">
        <v>1979</v>
      </c>
      <c r="B1662" s="6" t="s">
        <v>7994</v>
      </c>
      <c r="C1662" s="6" t="s">
        <v>7917</v>
      </c>
      <c r="D1662" s="7">
        <v>14603</v>
      </c>
      <c r="E1662" s="16">
        <f t="shared" si="100"/>
        <v>2.4507859507583515E-4</v>
      </c>
      <c r="F1662" s="4" t="str">
        <f t="shared" si="101"/>
        <v>-</v>
      </c>
      <c r="G1662" s="4" t="str">
        <f t="shared" si="102"/>
        <v>SICILIA</v>
      </c>
      <c r="H1662" s="4" t="str">
        <f t="shared" si="103"/>
        <v>-</v>
      </c>
    </row>
    <row r="1663" spans="1:8" x14ac:dyDescent="0.2">
      <c r="A1663" s="15" t="s">
        <v>1980</v>
      </c>
      <c r="B1663" s="6" t="s">
        <v>7992</v>
      </c>
      <c r="C1663" s="6" t="s">
        <v>7913</v>
      </c>
      <c r="D1663" s="7">
        <v>65944</v>
      </c>
      <c r="E1663" s="16">
        <f t="shared" si="100"/>
        <v>1.1067221032445985E-3</v>
      </c>
      <c r="F1663" s="4" t="str">
        <f t="shared" si="101"/>
        <v>-</v>
      </c>
      <c r="G1663" s="4" t="str">
        <f t="shared" si="102"/>
        <v>COMPRESO</v>
      </c>
      <c r="H1663" s="4" t="str">
        <f t="shared" si="103"/>
        <v>-</v>
      </c>
    </row>
    <row r="1664" spans="1:8" x14ac:dyDescent="0.2">
      <c r="A1664" s="15" t="s">
        <v>1981</v>
      </c>
      <c r="B1664" s="6" t="s">
        <v>7920</v>
      </c>
      <c r="C1664" s="6" t="s">
        <v>7901</v>
      </c>
      <c r="D1664" s="7">
        <v>9917</v>
      </c>
      <c r="E1664" s="16">
        <f t="shared" si="100"/>
        <v>1.6643459750510561E-4</v>
      </c>
      <c r="F1664" s="4" t="str">
        <f t="shared" si="101"/>
        <v>-</v>
      </c>
      <c r="G1664" s="4" t="str">
        <f t="shared" si="102"/>
        <v>PIEMONTE</v>
      </c>
      <c r="H1664" s="4" t="str">
        <f t="shared" si="103"/>
        <v>-</v>
      </c>
    </row>
    <row r="1665" spans="1:8" x14ac:dyDescent="0.2">
      <c r="A1665" s="15" t="s">
        <v>1982</v>
      </c>
      <c r="B1665" s="6" t="s">
        <v>7992</v>
      </c>
      <c r="C1665" s="6" t="s">
        <v>7914</v>
      </c>
      <c r="D1665" s="7">
        <v>19340</v>
      </c>
      <c r="E1665" s="16">
        <f t="shared" si="100"/>
        <v>3.2457851323472242E-4</v>
      </c>
      <c r="F1665" s="4" t="str">
        <f t="shared" si="101"/>
        <v>-</v>
      </c>
      <c r="G1665" s="4" t="str">
        <f t="shared" si="102"/>
        <v>PUGLIA</v>
      </c>
      <c r="H1665" s="4" t="str">
        <f t="shared" si="103"/>
        <v>-</v>
      </c>
    </row>
    <row r="1666" spans="1:8" x14ac:dyDescent="0.2">
      <c r="A1666" s="15" t="s">
        <v>1983</v>
      </c>
      <c r="B1666" s="6" t="s">
        <v>7994</v>
      </c>
      <c r="C1666" s="6" t="s">
        <v>7917</v>
      </c>
      <c r="D1666" s="7">
        <v>3549</v>
      </c>
      <c r="E1666" s="16">
        <f t="shared" si="100"/>
        <v>5.9562003281800928E-5</v>
      </c>
      <c r="F1666" s="4" t="str">
        <f t="shared" si="101"/>
        <v>-</v>
      </c>
      <c r="G1666" s="4" t="str">
        <f t="shared" si="102"/>
        <v>SICILIA</v>
      </c>
      <c r="H1666" s="4" t="str">
        <f t="shared" si="103"/>
        <v>-</v>
      </c>
    </row>
    <row r="1667" spans="1:8" x14ac:dyDescent="0.2">
      <c r="A1667" s="15" t="s">
        <v>1984</v>
      </c>
      <c r="B1667" s="6" t="s">
        <v>7992</v>
      </c>
      <c r="C1667" s="6" t="s">
        <v>7914</v>
      </c>
      <c r="D1667" s="7">
        <v>17125</v>
      </c>
      <c r="E1667" s="16">
        <f t="shared" ref="E1667:E1730" si="104">IFERROR((D1667/$K$2),"DATO MANCANTE")</f>
        <v>2.8740470729806734E-4</v>
      </c>
      <c r="F1667" s="4" t="str">
        <f t="shared" ref="F1667:F1730" si="105">IF(D1667&gt;300000,"TROVATO","-")</f>
        <v>-</v>
      </c>
      <c r="G1667" s="4" t="str">
        <f t="shared" ref="G1667:G1730" si="106">IF(AND(D1667&gt;50000,D1667&lt;100000),"COMPRESO",C1667)</f>
        <v>PUGLIA</v>
      </c>
      <c r="H1667" s="4" t="str">
        <f t="shared" ref="H1667:H1730" si="107">IF(D1667&gt;500000,"SI","-")</f>
        <v>-</v>
      </c>
    </row>
    <row r="1668" spans="1:8" x14ac:dyDescent="0.2">
      <c r="A1668" s="15" t="s">
        <v>1985</v>
      </c>
      <c r="B1668" s="6" t="s">
        <v>7920</v>
      </c>
      <c r="C1668" s="6" t="s">
        <v>7901</v>
      </c>
      <c r="D1668" s="7">
        <v>91</v>
      </c>
      <c r="E1668" s="16">
        <f t="shared" si="104"/>
        <v>1.527230853379511E-6</v>
      </c>
      <c r="F1668" s="4" t="str">
        <f t="shared" si="105"/>
        <v>-</v>
      </c>
      <c r="G1668" s="4" t="str">
        <f t="shared" si="106"/>
        <v>PIEMONTE</v>
      </c>
      <c r="H1668" s="4" t="str">
        <f t="shared" si="107"/>
        <v>-</v>
      </c>
    </row>
    <row r="1669" spans="1:8" x14ac:dyDescent="0.2">
      <c r="A1669" s="15" t="s">
        <v>1986</v>
      </c>
      <c r="B1669" s="6" t="s">
        <v>7920</v>
      </c>
      <c r="C1669" s="6" t="s">
        <v>7902</v>
      </c>
      <c r="D1669" s="7">
        <v>14244</v>
      </c>
      <c r="E1669" s="16">
        <f t="shared" si="104"/>
        <v>2.3905358544546983E-4</v>
      </c>
      <c r="F1669" s="4" t="str">
        <f t="shared" si="105"/>
        <v>-</v>
      </c>
      <c r="G1669" s="4" t="str">
        <f t="shared" si="106"/>
        <v>LOMBARDIA</v>
      </c>
      <c r="H1669" s="4" t="str">
        <f t="shared" si="107"/>
        <v>-</v>
      </c>
    </row>
    <row r="1670" spans="1:8" x14ac:dyDescent="0.2">
      <c r="A1670" s="15" t="s">
        <v>7930</v>
      </c>
      <c r="B1670" s="6" t="s">
        <v>7920</v>
      </c>
      <c r="C1670" s="6" t="s">
        <v>7901</v>
      </c>
      <c r="D1670" s="7">
        <v>284</v>
      </c>
      <c r="E1670" s="16">
        <f t="shared" si="104"/>
        <v>4.7663028830745177E-6</v>
      </c>
      <c r="F1670" s="4" t="str">
        <f t="shared" si="105"/>
        <v>-</v>
      </c>
      <c r="G1670" s="4" t="str">
        <f t="shared" si="106"/>
        <v>PIEMONTE</v>
      </c>
      <c r="H1670" s="4" t="str">
        <f t="shared" si="107"/>
        <v>-</v>
      </c>
    </row>
    <row r="1671" spans="1:8" x14ac:dyDescent="0.2">
      <c r="A1671" s="15" t="s">
        <v>1987</v>
      </c>
      <c r="B1671" s="6" t="s">
        <v>7920</v>
      </c>
      <c r="C1671" s="6" t="s">
        <v>7901</v>
      </c>
      <c r="D1671" s="7">
        <v>427</v>
      </c>
      <c r="E1671" s="16">
        <f t="shared" si="104"/>
        <v>7.1662370812423211E-6</v>
      </c>
      <c r="F1671" s="4" t="str">
        <f t="shared" si="105"/>
        <v>-</v>
      </c>
      <c r="G1671" s="4" t="str">
        <f t="shared" si="106"/>
        <v>PIEMONTE</v>
      </c>
      <c r="H1671" s="4" t="str">
        <f t="shared" si="107"/>
        <v>-</v>
      </c>
    </row>
    <row r="1672" spans="1:8" x14ac:dyDescent="0.2">
      <c r="A1672" s="15" t="s">
        <v>1988</v>
      </c>
      <c r="B1672" s="6" t="s">
        <v>7956</v>
      </c>
      <c r="C1672" s="6" t="s">
        <v>7907</v>
      </c>
      <c r="D1672" s="7">
        <v>14838</v>
      </c>
      <c r="E1672" s="16">
        <f t="shared" si="104"/>
        <v>2.4902254288401303E-4</v>
      </c>
      <c r="F1672" s="4" t="str">
        <f t="shared" si="105"/>
        <v>-</v>
      </c>
      <c r="G1672" s="4" t="str">
        <f t="shared" si="106"/>
        <v>EMILIA-ROMAGNA</v>
      </c>
      <c r="H1672" s="4" t="str">
        <f t="shared" si="107"/>
        <v>-</v>
      </c>
    </row>
    <row r="1673" spans="1:8" x14ac:dyDescent="0.2">
      <c r="A1673" s="15" t="s">
        <v>1989</v>
      </c>
      <c r="B1673" s="6" t="s">
        <v>7920</v>
      </c>
      <c r="C1673" s="6" t="s">
        <v>7906</v>
      </c>
      <c r="D1673" s="7">
        <v>1233</v>
      </c>
      <c r="E1673" s="16">
        <f t="shared" si="104"/>
        <v>2.0693138925460847E-5</v>
      </c>
      <c r="F1673" s="4" t="str">
        <f t="shared" si="105"/>
        <v>-</v>
      </c>
      <c r="G1673" s="4" t="str">
        <f t="shared" si="106"/>
        <v>LIGURIA</v>
      </c>
      <c r="H1673" s="4" t="str">
        <f t="shared" si="107"/>
        <v>-</v>
      </c>
    </row>
    <row r="1674" spans="1:8" x14ac:dyDescent="0.2">
      <c r="A1674" s="15" t="s">
        <v>1973</v>
      </c>
      <c r="B1674" s="6" t="s">
        <v>7956</v>
      </c>
      <c r="C1674" s="6" t="s">
        <v>7907</v>
      </c>
      <c r="D1674" s="7">
        <v>4712</v>
      </c>
      <c r="E1674" s="16">
        <f t="shared" si="104"/>
        <v>7.9080349243123687E-5</v>
      </c>
      <c r="F1674" s="4" t="str">
        <f t="shared" si="105"/>
        <v>-</v>
      </c>
      <c r="G1674" s="4" t="str">
        <f t="shared" si="106"/>
        <v>EMILIA-ROMAGNA</v>
      </c>
      <c r="H1674" s="4" t="str">
        <f t="shared" si="107"/>
        <v>-</v>
      </c>
    </row>
    <row r="1675" spans="1:8" x14ac:dyDescent="0.2">
      <c r="A1675" s="15" t="s">
        <v>1974</v>
      </c>
      <c r="B1675" s="6" t="s">
        <v>7987</v>
      </c>
      <c r="C1675" s="6" t="s">
        <v>7908</v>
      </c>
      <c r="D1675" s="7">
        <v>1601</v>
      </c>
      <c r="E1675" s="16">
        <f t="shared" si="104"/>
        <v>2.6869193365501067E-5</v>
      </c>
      <c r="F1675" s="4" t="str">
        <f t="shared" si="105"/>
        <v>-</v>
      </c>
      <c r="G1675" s="4" t="str">
        <f t="shared" si="106"/>
        <v>TOSCANA</v>
      </c>
      <c r="H1675" s="4" t="str">
        <f t="shared" si="107"/>
        <v>-</v>
      </c>
    </row>
    <row r="1676" spans="1:8" x14ac:dyDescent="0.2">
      <c r="A1676" s="15" t="s">
        <v>1990</v>
      </c>
      <c r="B1676" s="6" t="s">
        <v>7920</v>
      </c>
      <c r="C1676" s="6" t="s">
        <v>7901</v>
      </c>
      <c r="D1676" s="7">
        <v>4566</v>
      </c>
      <c r="E1676" s="16">
        <f t="shared" si="104"/>
        <v>7.6630066775064255E-5</v>
      </c>
      <c r="F1676" s="4" t="str">
        <f t="shared" si="105"/>
        <v>-</v>
      </c>
      <c r="G1676" s="4" t="str">
        <f t="shared" si="106"/>
        <v>PIEMONTE</v>
      </c>
      <c r="H1676" s="4" t="str">
        <f t="shared" si="107"/>
        <v>-</v>
      </c>
    </row>
    <row r="1677" spans="1:8" x14ac:dyDescent="0.2">
      <c r="A1677" s="15" t="s">
        <v>1991</v>
      </c>
      <c r="B1677" s="6" t="s">
        <v>7920</v>
      </c>
      <c r="C1677" s="6" t="s">
        <v>7901</v>
      </c>
      <c r="D1677" s="7">
        <v>323</v>
      </c>
      <c r="E1677" s="16">
        <f t="shared" si="104"/>
        <v>5.4208303916657371E-6</v>
      </c>
      <c r="F1677" s="4" t="str">
        <f t="shared" si="105"/>
        <v>-</v>
      </c>
      <c r="G1677" s="4" t="str">
        <f t="shared" si="106"/>
        <v>PIEMONTE</v>
      </c>
      <c r="H1677" s="4" t="str">
        <f t="shared" si="107"/>
        <v>-</v>
      </c>
    </row>
    <row r="1678" spans="1:8" x14ac:dyDescent="0.2">
      <c r="A1678" s="15" t="s">
        <v>1992</v>
      </c>
      <c r="B1678" s="6" t="s">
        <v>7920</v>
      </c>
      <c r="C1678" s="6" t="s">
        <v>7902</v>
      </c>
      <c r="D1678" s="7">
        <v>9506</v>
      </c>
      <c r="E1678" s="16">
        <f t="shared" si="104"/>
        <v>1.5953688452995199E-4</v>
      </c>
      <c r="F1678" s="4" t="str">
        <f t="shared" si="105"/>
        <v>-</v>
      </c>
      <c r="G1678" s="4" t="str">
        <f t="shared" si="106"/>
        <v>LOMBARDIA</v>
      </c>
      <c r="H1678" s="4" t="str">
        <f t="shared" si="107"/>
        <v>-</v>
      </c>
    </row>
    <row r="1679" spans="1:8" x14ac:dyDescent="0.2">
      <c r="A1679" s="15" t="s">
        <v>1993</v>
      </c>
      <c r="B1679" s="6" t="s">
        <v>7987</v>
      </c>
      <c r="C1679" s="6" t="s">
        <v>7910</v>
      </c>
      <c r="D1679" s="7">
        <v>1702</v>
      </c>
      <c r="E1679" s="16">
        <f t="shared" si="104"/>
        <v>2.856425178518602E-5</v>
      </c>
      <c r="F1679" s="4" t="str">
        <f t="shared" si="105"/>
        <v>-</v>
      </c>
      <c r="G1679" s="4" t="str">
        <f t="shared" si="106"/>
        <v>MARCHE</v>
      </c>
      <c r="H1679" s="4" t="str">
        <f t="shared" si="107"/>
        <v>-</v>
      </c>
    </row>
    <row r="1680" spans="1:8" x14ac:dyDescent="0.2">
      <c r="A1680" s="15" t="s">
        <v>1994</v>
      </c>
      <c r="B1680" s="6" t="s">
        <v>7920</v>
      </c>
      <c r="C1680" s="6" t="s">
        <v>7901</v>
      </c>
      <c r="D1680" s="7">
        <v>302</v>
      </c>
      <c r="E1680" s="16">
        <f t="shared" si="104"/>
        <v>5.0683925024243116E-6</v>
      </c>
      <c r="F1680" s="4" t="str">
        <f t="shared" si="105"/>
        <v>-</v>
      </c>
      <c r="G1680" s="4" t="str">
        <f t="shared" si="106"/>
        <v>PIEMONTE</v>
      </c>
      <c r="H1680" s="4" t="str">
        <f t="shared" si="107"/>
        <v>-</v>
      </c>
    </row>
    <row r="1681" spans="1:8" x14ac:dyDescent="0.2">
      <c r="A1681" s="15" t="s">
        <v>1995</v>
      </c>
      <c r="B1681" s="6" t="s">
        <v>7920</v>
      </c>
      <c r="C1681" s="6" t="s">
        <v>7901</v>
      </c>
      <c r="D1681" s="7">
        <v>880</v>
      </c>
      <c r="E1681" s="16">
        <f t="shared" si="104"/>
        <v>1.4768825834878787E-5</v>
      </c>
      <c r="F1681" s="4" t="str">
        <f t="shared" si="105"/>
        <v>-</v>
      </c>
      <c r="G1681" s="4" t="str">
        <f t="shared" si="106"/>
        <v>PIEMONTE</v>
      </c>
      <c r="H1681" s="4" t="str">
        <f t="shared" si="107"/>
        <v>-</v>
      </c>
    </row>
    <row r="1682" spans="1:8" x14ac:dyDescent="0.2">
      <c r="A1682" s="15" t="s">
        <v>1996</v>
      </c>
      <c r="B1682" s="6" t="s">
        <v>7920</v>
      </c>
      <c r="C1682" s="6" t="s">
        <v>7901</v>
      </c>
      <c r="D1682" s="7">
        <v>150</v>
      </c>
      <c r="E1682" s="16">
        <f t="shared" si="104"/>
        <v>2.5174134945816116E-6</v>
      </c>
      <c r="F1682" s="4" t="str">
        <f t="shared" si="105"/>
        <v>-</v>
      </c>
      <c r="G1682" s="4" t="str">
        <f t="shared" si="106"/>
        <v>PIEMONTE</v>
      </c>
      <c r="H1682" s="4" t="str">
        <f t="shared" si="107"/>
        <v>-</v>
      </c>
    </row>
    <row r="1683" spans="1:8" x14ac:dyDescent="0.2">
      <c r="A1683" s="15" t="s">
        <v>1998</v>
      </c>
      <c r="B1683" s="6" t="s">
        <v>7920</v>
      </c>
      <c r="C1683" s="6" t="s">
        <v>7902</v>
      </c>
      <c r="D1683" s="7">
        <v>1037</v>
      </c>
      <c r="E1683" s="16">
        <f t="shared" si="104"/>
        <v>1.7403718625874207E-5</v>
      </c>
      <c r="F1683" s="4" t="str">
        <f t="shared" si="105"/>
        <v>-</v>
      </c>
      <c r="G1683" s="4" t="str">
        <f t="shared" si="106"/>
        <v>LOMBARDIA</v>
      </c>
      <c r="H1683" s="4" t="str">
        <f t="shared" si="107"/>
        <v>-</v>
      </c>
    </row>
    <row r="1684" spans="1:8" x14ac:dyDescent="0.2">
      <c r="A1684" s="15" t="s">
        <v>1997</v>
      </c>
      <c r="B1684" s="6" t="s">
        <v>7920</v>
      </c>
      <c r="C1684" s="6" t="s">
        <v>7901</v>
      </c>
      <c r="D1684" s="7">
        <v>2096</v>
      </c>
      <c r="E1684" s="16">
        <f t="shared" si="104"/>
        <v>3.5176657897620385E-5</v>
      </c>
      <c r="F1684" s="4" t="str">
        <f t="shared" si="105"/>
        <v>-</v>
      </c>
      <c r="G1684" s="4" t="str">
        <f t="shared" si="106"/>
        <v>PIEMONTE</v>
      </c>
      <c r="H1684" s="4" t="str">
        <f t="shared" si="107"/>
        <v>-</v>
      </c>
    </row>
    <row r="1685" spans="1:8" x14ac:dyDescent="0.2">
      <c r="A1685" s="15" t="s">
        <v>1999</v>
      </c>
      <c r="B1685" s="6" t="s">
        <v>7920</v>
      </c>
      <c r="C1685" s="6" t="s">
        <v>7901</v>
      </c>
      <c r="D1685" s="7">
        <v>484</v>
      </c>
      <c r="E1685" s="16">
        <f t="shared" si="104"/>
        <v>8.1228542091833335E-6</v>
      </c>
      <c r="F1685" s="4" t="str">
        <f t="shared" si="105"/>
        <v>-</v>
      </c>
      <c r="G1685" s="4" t="str">
        <f t="shared" si="106"/>
        <v>PIEMONTE</v>
      </c>
      <c r="H1685" s="4" t="str">
        <f t="shared" si="107"/>
        <v>-</v>
      </c>
    </row>
    <row r="1686" spans="1:8" x14ac:dyDescent="0.2">
      <c r="A1686" s="15" t="s">
        <v>2000</v>
      </c>
      <c r="B1686" s="6" t="s">
        <v>7920</v>
      </c>
      <c r="C1686" s="6" t="s">
        <v>7901</v>
      </c>
      <c r="D1686" s="7">
        <v>184</v>
      </c>
      <c r="E1686" s="16">
        <f t="shared" si="104"/>
        <v>3.0880272200201102E-6</v>
      </c>
      <c r="F1686" s="4" t="str">
        <f t="shared" si="105"/>
        <v>-</v>
      </c>
      <c r="G1686" s="4" t="str">
        <f t="shared" si="106"/>
        <v>PIEMONTE</v>
      </c>
      <c r="H1686" s="4" t="str">
        <f t="shared" si="107"/>
        <v>-</v>
      </c>
    </row>
    <row r="1687" spans="1:8" x14ac:dyDescent="0.2">
      <c r="A1687" s="15" t="s">
        <v>2001</v>
      </c>
      <c r="B1687" s="6" t="s">
        <v>7920</v>
      </c>
      <c r="C1687" s="6" t="s">
        <v>7901</v>
      </c>
      <c r="D1687" s="7">
        <v>1558</v>
      </c>
      <c r="E1687" s="16">
        <f t="shared" si="104"/>
        <v>2.6147534830387672E-5</v>
      </c>
      <c r="F1687" s="4" t="str">
        <f t="shared" si="105"/>
        <v>-</v>
      </c>
      <c r="G1687" s="4" t="str">
        <f t="shared" si="106"/>
        <v>PIEMONTE</v>
      </c>
      <c r="H1687" s="4" t="str">
        <f t="shared" si="107"/>
        <v>-</v>
      </c>
    </row>
    <row r="1688" spans="1:8" x14ac:dyDescent="0.2">
      <c r="A1688" s="15" t="s">
        <v>2002</v>
      </c>
      <c r="B1688" s="6" t="s">
        <v>7920</v>
      </c>
      <c r="C1688" s="6" t="s">
        <v>7901</v>
      </c>
      <c r="D1688" s="7">
        <v>10005</v>
      </c>
      <c r="E1688" s="16">
        <f t="shared" si="104"/>
        <v>1.679114800885935E-4</v>
      </c>
      <c r="F1688" s="4" t="str">
        <f t="shared" si="105"/>
        <v>-</v>
      </c>
      <c r="G1688" s="4" t="str">
        <f t="shared" si="106"/>
        <v>PIEMONTE</v>
      </c>
      <c r="H1688" s="4" t="str">
        <f t="shared" si="107"/>
        <v>-</v>
      </c>
    </row>
    <row r="1689" spans="1:8" x14ac:dyDescent="0.2">
      <c r="A1689" s="15" t="s">
        <v>2003</v>
      </c>
      <c r="B1689" s="6" t="s">
        <v>7920</v>
      </c>
      <c r="C1689" s="6" t="s">
        <v>7901</v>
      </c>
      <c r="D1689" s="7">
        <v>1351</v>
      </c>
      <c r="E1689" s="16">
        <f t="shared" si="104"/>
        <v>2.2673504207865046E-5</v>
      </c>
      <c r="F1689" s="4" t="str">
        <f t="shared" si="105"/>
        <v>-</v>
      </c>
      <c r="G1689" s="4" t="str">
        <f t="shared" si="106"/>
        <v>PIEMONTE</v>
      </c>
      <c r="H1689" s="4" t="str">
        <f t="shared" si="107"/>
        <v>-</v>
      </c>
    </row>
    <row r="1690" spans="1:8" x14ac:dyDescent="0.2">
      <c r="A1690" s="15" t="s">
        <v>2004</v>
      </c>
      <c r="B1690" s="6" t="s">
        <v>7920</v>
      </c>
      <c r="C1690" s="6" t="s">
        <v>7901</v>
      </c>
      <c r="D1690" s="7">
        <v>365</v>
      </c>
      <c r="E1690" s="16">
        <f t="shared" si="104"/>
        <v>6.125706170148588E-6</v>
      </c>
      <c r="F1690" s="4" t="str">
        <f t="shared" si="105"/>
        <v>-</v>
      </c>
      <c r="G1690" s="4" t="str">
        <f t="shared" si="106"/>
        <v>PIEMONTE</v>
      </c>
      <c r="H1690" s="4" t="str">
        <f t="shared" si="107"/>
        <v>-</v>
      </c>
    </row>
    <row r="1691" spans="1:8" x14ac:dyDescent="0.2">
      <c r="A1691" s="15" t="s">
        <v>2005</v>
      </c>
      <c r="B1691" s="6" t="s">
        <v>7992</v>
      </c>
      <c r="C1691" s="6" t="s">
        <v>7912</v>
      </c>
      <c r="D1691" s="7">
        <v>1224</v>
      </c>
      <c r="E1691" s="16">
        <f t="shared" si="104"/>
        <v>2.0542094115785949E-5</v>
      </c>
      <c r="F1691" s="4" t="str">
        <f t="shared" si="105"/>
        <v>-</v>
      </c>
      <c r="G1691" s="4" t="str">
        <f t="shared" si="106"/>
        <v>ABRUZZO</v>
      </c>
      <c r="H1691" s="4" t="str">
        <f t="shared" si="107"/>
        <v>-</v>
      </c>
    </row>
    <row r="1692" spans="1:8" x14ac:dyDescent="0.2">
      <c r="A1692" s="15" t="s">
        <v>2006</v>
      </c>
      <c r="B1692" s="6" t="s">
        <v>7920</v>
      </c>
      <c r="C1692" s="6" t="s">
        <v>7902</v>
      </c>
      <c r="D1692" s="7">
        <v>9612</v>
      </c>
      <c r="E1692" s="16">
        <f t="shared" si="104"/>
        <v>1.6131585673278967E-4</v>
      </c>
      <c r="F1692" s="4" t="str">
        <f t="shared" si="105"/>
        <v>-</v>
      </c>
      <c r="G1692" s="4" t="str">
        <f t="shared" si="106"/>
        <v>LOMBARDIA</v>
      </c>
      <c r="H1692" s="4" t="str">
        <f t="shared" si="107"/>
        <v>-</v>
      </c>
    </row>
    <row r="1693" spans="1:8" x14ac:dyDescent="0.2">
      <c r="A1693" s="15" t="s">
        <v>2007</v>
      </c>
      <c r="B1693" s="6" t="s">
        <v>7987</v>
      </c>
      <c r="C1693" s="6" t="s">
        <v>7908</v>
      </c>
      <c r="D1693" s="7">
        <v>2863</v>
      </c>
      <c r="E1693" s="16">
        <f t="shared" si="104"/>
        <v>4.8049032233247694E-5</v>
      </c>
      <c r="F1693" s="4" t="str">
        <f t="shared" si="105"/>
        <v>-</v>
      </c>
      <c r="G1693" s="4" t="str">
        <f t="shared" si="106"/>
        <v>TOSCANA</v>
      </c>
      <c r="H1693" s="4" t="str">
        <f t="shared" si="107"/>
        <v>-</v>
      </c>
    </row>
    <row r="1694" spans="1:8" x14ac:dyDescent="0.2">
      <c r="A1694" s="15" t="s">
        <v>2008</v>
      </c>
      <c r="B1694" s="6" t="s">
        <v>7987</v>
      </c>
      <c r="C1694" s="6" t="s">
        <v>7908</v>
      </c>
      <c r="D1694" s="7">
        <v>1985</v>
      </c>
      <c r="E1694" s="16">
        <f t="shared" si="104"/>
        <v>3.3313771911629991E-5</v>
      </c>
      <c r="F1694" s="4" t="str">
        <f t="shared" si="105"/>
        <v>-</v>
      </c>
      <c r="G1694" s="4" t="str">
        <f t="shared" si="106"/>
        <v>TOSCANA</v>
      </c>
      <c r="H1694" s="4" t="str">
        <f t="shared" si="107"/>
        <v>-</v>
      </c>
    </row>
    <row r="1695" spans="1:8" x14ac:dyDescent="0.2">
      <c r="A1695" s="15" t="s">
        <v>2009</v>
      </c>
      <c r="B1695" s="6" t="s">
        <v>7920</v>
      </c>
      <c r="C1695" s="6" t="s">
        <v>7901</v>
      </c>
      <c r="D1695" s="7">
        <v>897</v>
      </c>
      <c r="E1695" s="16">
        <f t="shared" si="104"/>
        <v>1.5054132697598037E-5</v>
      </c>
      <c r="F1695" s="4" t="str">
        <f t="shared" si="105"/>
        <v>-</v>
      </c>
      <c r="G1695" s="4" t="str">
        <f t="shared" si="106"/>
        <v>PIEMONTE</v>
      </c>
      <c r="H1695" s="4" t="str">
        <f t="shared" si="107"/>
        <v>-</v>
      </c>
    </row>
    <row r="1696" spans="1:8" x14ac:dyDescent="0.2">
      <c r="A1696" s="15" t="s">
        <v>2010</v>
      </c>
      <c r="B1696" s="6" t="s">
        <v>7992</v>
      </c>
      <c r="C1696" s="6" t="s">
        <v>4248</v>
      </c>
      <c r="D1696" s="7">
        <v>589</v>
      </c>
      <c r="E1696" s="16">
        <f t="shared" si="104"/>
        <v>9.8850436553904609E-6</v>
      </c>
      <c r="F1696" s="4" t="str">
        <f t="shared" si="105"/>
        <v>-</v>
      </c>
      <c r="G1696" s="4" t="str">
        <f t="shared" si="106"/>
        <v>MOLISE</v>
      </c>
      <c r="H1696" s="4" t="str">
        <f t="shared" si="107"/>
        <v>-</v>
      </c>
    </row>
    <row r="1697" spans="1:8" x14ac:dyDescent="0.2">
      <c r="A1697" s="15" t="s">
        <v>2011</v>
      </c>
      <c r="B1697" s="6" t="s">
        <v>7920</v>
      </c>
      <c r="C1697" s="6" t="s">
        <v>7901</v>
      </c>
      <c r="D1697" s="7">
        <v>337</v>
      </c>
      <c r="E1697" s="16">
        <f t="shared" si="104"/>
        <v>5.6557889844933535E-6</v>
      </c>
      <c r="F1697" s="4" t="str">
        <f t="shared" si="105"/>
        <v>-</v>
      </c>
      <c r="G1697" s="4" t="str">
        <f t="shared" si="106"/>
        <v>PIEMONTE</v>
      </c>
      <c r="H1697" s="4" t="str">
        <f t="shared" si="107"/>
        <v>-</v>
      </c>
    </row>
    <row r="1698" spans="1:8" x14ac:dyDescent="0.2">
      <c r="A1698" s="15" t="s">
        <v>2012</v>
      </c>
      <c r="B1698" s="6" t="s">
        <v>7987</v>
      </c>
      <c r="C1698" s="6" t="s">
        <v>7911</v>
      </c>
      <c r="D1698" s="7">
        <v>3533</v>
      </c>
      <c r="E1698" s="16">
        <f t="shared" si="104"/>
        <v>5.9293479175712221E-5</v>
      </c>
      <c r="F1698" s="4" t="str">
        <f t="shared" si="105"/>
        <v>-</v>
      </c>
      <c r="G1698" s="4" t="str">
        <f t="shared" si="106"/>
        <v>LAZIO</v>
      </c>
      <c r="H1698" s="4" t="str">
        <f t="shared" si="107"/>
        <v>-</v>
      </c>
    </row>
    <row r="1699" spans="1:8" x14ac:dyDescent="0.2">
      <c r="A1699" s="15" t="s">
        <v>2013</v>
      </c>
      <c r="B1699" s="6" t="s">
        <v>7920</v>
      </c>
      <c r="C1699" s="6" t="s">
        <v>7902</v>
      </c>
      <c r="D1699" s="7">
        <v>530</v>
      </c>
      <c r="E1699" s="16">
        <f t="shared" si="104"/>
        <v>8.8948610141883611E-6</v>
      </c>
      <c r="F1699" s="4" t="str">
        <f t="shared" si="105"/>
        <v>-</v>
      </c>
      <c r="G1699" s="4" t="str">
        <f t="shared" si="106"/>
        <v>LOMBARDIA</v>
      </c>
      <c r="H1699" s="4" t="str">
        <f t="shared" si="107"/>
        <v>-</v>
      </c>
    </row>
    <row r="1700" spans="1:8" x14ac:dyDescent="0.2">
      <c r="A1700" s="15" t="s">
        <v>2014</v>
      </c>
      <c r="B1700" s="6" t="s">
        <v>7920</v>
      </c>
      <c r="C1700" s="6" t="s">
        <v>7902</v>
      </c>
      <c r="D1700" s="7">
        <v>1091</v>
      </c>
      <c r="E1700" s="16">
        <f t="shared" si="104"/>
        <v>1.8309987483923587E-5</v>
      </c>
      <c r="F1700" s="4" t="str">
        <f t="shared" si="105"/>
        <v>-</v>
      </c>
      <c r="G1700" s="4" t="str">
        <f t="shared" si="106"/>
        <v>LOMBARDIA</v>
      </c>
      <c r="H1700" s="4" t="str">
        <f t="shared" si="107"/>
        <v>-</v>
      </c>
    </row>
    <row r="1701" spans="1:8" x14ac:dyDescent="0.2">
      <c r="A1701" s="15" t="s">
        <v>2015</v>
      </c>
      <c r="B1701" s="6" t="s">
        <v>7956</v>
      </c>
      <c r="C1701" s="6" t="s">
        <v>7907</v>
      </c>
      <c r="D1701" s="7">
        <v>6458</v>
      </c>
      <c r="E1701" s="16">
        <f t="shared" si="104"/>
        <v>1.0838304232005365E-4</v>
      </c>
      <c r="F1701" s="4" t="str">
        <f t="shared" si="105"/>
        <v>-</v>
      </c>
      <c r="G1701" s="4" t="str">
        <f t="shared" si="106"/>
        <v>EMILIA-ROMAGNA</v>
      </c>
      <c r="H1701" s="4" t="str">
        <f t="shared" si="107"/>
        <v>-</v>
      </c>
    </row>
    <row r="1702" spans="1:8" x14ac:dyDescent="0.2">
      <c r="A1702" s="15" t="s">
        <v>2016</v>
      </c>
      <c r="B1702" s="6" t="s">
        <v>7992</v>
      </c>
      <c r="C1702" s="6" t="s">
        <v>7913</v>
      </c>
      <c r="D1702" s="7">
        <v>1509</v>
      </c>
      <c r="E1702" s="16">
        <f t="shared" si="104"/>
        <v>2.5325179755491012E-5</v>
      </c>
      <c r="F1702" s="4" t="str">
        <f t="shared" si="105"/>
        <v>-</v>
      </c>
      <c r="G1702" s="4" t="str">
        <f t="shared" si="106"/>
        <v>CAMPANIA</v>
      </c>
      <c r="H1702" s="4" t="str">
        <f t="shared" si="107"/>
        <v>-</v>
      </c>
    </row>
    <row r="1703" spans="1:8" x14ac:dyDescent="0.2">
      <c r="A1703" s="15" t="s">
        <v>2017</v>
      </c>
      <c r="B1703" s="6" t="s">
        <v>7920</v>
      </c>
      <c r="C1703" s="6" t="s">
        <v>7902</v>
      </c>
      <c r="D1703" s="7">
        <v>643</v>
      </c>
      <c r="E1703" s="16">
        <f t="shared" si="104"/>
        <v>1.0791312513439842E-5</v>
      </c>
      <c r="F1703" s="4" t="str">
        <f t="shared" si="105"/>
        <v>-</v>
      </c>
      <c r="G1703" s="4" t="str">
        <f t="shared" si="106"/>
        <v>LOMBARDIA</v>
      </c>
      <c r="H1703" s="4" t="str">
        <f t="shared" si="107"/>
        <v>-</v>
      </c>
    </row>
    <row r="1704" spans="1:8" x14ac:dyDescent="0.2">
      <c r="A1704" s="15" t="s">
        <v>2018</v>
      </c>
      <c r="B1704" s="6" t="s">
        <v>7920</v>
      </c>
      <c r="C1704" s="6" t="s">
        <v>7901</v>
      </c>
      <c r="D1704" s="7">
        <v>1928</v>
      </c>
      <c r="E1704" s="16">
        <f t="shared" si="104"/>
        <v>3.2357154783688981E-5</v>
      </c>
      <c r="F1704" s="4" t="str">
        <f t="shared" si="105"/>
        <v>-</v>
      </c>
      <c r="G1704" s="4" t="str">
        <f t="shared" si="106"/>
        <v>PIEMONTE</v>
      </c>
      <c r="H1704" s="4" t="str">
        <f t="shared" si="107"/>
        <v>-</v>
      </c>
    </row>
    <row r="1705" spans="1:8" x14ac:dyDescent="0.2">
      <c r="A1705" s="15" t="s">
        <v>2019</v>
      </c>
      <c r="B1705" s="6" t="s">
        <v>7920</v>
      </c>
      <c r="C1705" s="6" t="s">
        <v>7902</v>
      </c>
      <c r="D1705" s="7">
        <v>2475</v>
      </c>
      <c r="E1705" s="16">
        <f t="shared" si="104"/>
        <v>4.1537322660596591E-5</v>
      </c>
      <c r="F1705" s="4" t="str">
        <f t="shared" si="105"/>
        <v>-</v>
      </c>
      <c r="G1705" s="4" t="str">
        <f t="shared" si="106"/>
        <v>LOMBARDIA</v>
      </c>
      <c r="H1705" s="4" t="str">
        <f t="shared" si="107"/>
        <v>-</v>
      </c>
    </row>
    <row r="1706" spans="1:8" x14ac:dyDescent="0.2">
      <c r="A1706" s="15" t="s">
        <v>2020</v>
      </c>
      <c r="B1706" s="6" t="s">
        <v>7992</v>
      </c>
      <c r="C1706" s="6" t="s">
        <v>7913</v>
      </c>
      <c r="D1706" s="7">
        <v>7452</v>
      </c>
      <c r="E1706" s="16">
        <f t="shared" si="104"/>
        <v>1.2506510241081447E-4</v>
      </c>
      <c r="F1706" s="4" t="str">
        <f t="shared" si="105"/>
        <v>-</v>
      </c>
      <c r="G1706" s="4" t="str">
        <f t="shared" si="106"/>
        <v>CAMPANIA</v>
      </c>
      <c r="H1706" s="4" t="str">
        <f t="shared" si="107"/>
        <v>-</v>
      </c>
    </row>
    <row r="1707" spans="1:8" x14ac:dyDescent="0.2">
      <c r="A1707" s="15" t="s">
        <v>2021</v>
      </c>
      <c r="B1707" s="6" t="s">
        <v>7956</v>
      </c>
      <c r="C1707" s="6" t="s">
        <v>7904</v>
      </c>
      <c r="D1707" s="7">
        <v>7013</v>
      </c>
      <c r="E1707" s="16">
        <f t="shared" si="104"/>
        <v>1.1769747225000562E-4</v>
      </c>
      <c r="F1707" s="4" t="str">
        <f t="shared" si="105"/>
        <v>-</v>
      </c>
      <c r="G1707" s="4" t="str">
        <f t="shared" si="106"/>
        <v>VENETO</v>
      </c>
      <c r="H1707" s="4" t="str">
        <f t="shared" si="107"/>
        <v>-</v>
      </c>
    </row>
    <row r="1708" spans="1:8" x14ac:dyDescent="0.2">
      <c r="A1708" s="15" t="s">
        <v>2022</v>
      </c>
      <c r="B1708" s="6" t="s">
        <v>7956</v>
      </c>
      <c r="C1708" s="6" t="s">
        <v>7903</v>
      </c>
      <c r="D1708" s="7">
        <v>1315</v>
      </c>
      <c r="E1708" s="16">
        <f t="shared" si="104"/>
        <v>2.206932496916546E-5</v>
      </c>
      <c r="F1708" s="4" t="str">
        <f t="shared" si="105"/>
        <v>-</v>
      </c>
      <c r="G1708" s="4" t="str">
        <f t="shared" si="106"/>
        <v>TRENTINO-ALTO ADIGE/SÜDTIROL</v>
      </c>
      <c r="H1708" s="4" t="str">
        <f t="shared" si="107"/>
        <v>-</v>
      </c>
    </row>
    <row r="1709" spans="1:8" x14ac:dyDescent="0.2">
      <c r="A1709" s="15" t="s">
        <v>2023</v>
      </c>
      <c r="B1709" s="6" t="s">
        <v>7956</v>
      </c>
      <c r="C1709" s="6" t="s">
        <v>7903</v>
      </c>
      <c r="D1709" s="7">
        <v>2267</v>
      </c>
      <c r="E1709" s="16">
        <f t="shared" si="104"/>
        <v>3.8046509281443421E-5</v>
      </c>
      <c r="F1709" s="4" t="str">
        <f t="shared" si="105"/>
        <v>-</v>
      </c>
      <c r="G1709" s="4" t="str">
        <f t="shared" si="106"/>
        <v>TRENTINO-ALTO ADIGE/SÜDTIROL</v>
      </c>
      <c r="H1709" s="4" t="str">
        <f t="shared" si="107"/>
        <v>-</v>
      </c>
    </row>
    <row r="1710" spans="1:8" x14ac:dyDescent="0.2">
      <c r="A1710" s="15" t="s">
        <v>2024</v>
      </c>
      <c r="B1710" s="6" t="s">
        <v>7920</v>
      </c>
      <c r="C1710" s="6" t="s">
        <v>7902</v>
      </c>
      <c r="D1710" s="7">
        <v>5205</v>
      </c>
      <c r="E1710" s="16">
        <f t="shared" si="104"/>
        <v>8.7354248261981913E-5</v>
      </c>
      <c r="F1710" s="4" t="str">
        <f t="shared" si="105"/>
        <v>-</v>
      </c>
      <c r="G1710" s="4" t="str">
        <f t="shared" si="106"/>
        <v>LOMBARDIA</v>
      </c>
      <c r="H1710" s="4" t="str">
        <f t="shared" si="107"/>
        <v>-</v>
      </c>
    </row>
    <row r="1711" spans="1:8" x14ac:dyDescent="0.2">
      <c r="A1711" s="15" t="s">
        <v>2025</v>
      </c>
      <c r="B1711" s="6" t="s">
        <v>7992</v>
      </c>
      <c r="C1711" s="6" t="s">
        <v>7914</v>
      </c>
      <c r="D1711" s="7">
        <v>2119</v>
      </c>
      <c r="E1711" s="16">
        <f t="shared" si="104"/>
        <v>3.55626613001229E-5</v>
      </c>
      <c r="F1711" s="4" t="str">
        <f t="shared" si="105"/>
        <v>-</v>
      </c>
      <c r="G1711" s="4" t="str">
        <f t="shared" si="106"/>
        <v>PUGLIA</v>
      </c>
      <c r="H1711" s="4" t="str">
        <f t="shared" si="107"/>
        <v>-</v>
      </c>
    </row>
    <row r="1712" spans="1:8" x14ac:dyDescent="0.2">
      <c r="A1712" s="15" t="s">
        <v>2026</v>
      </c>
      <c r="B1712" s="6" t="s">
        <v>7992</v>
      </c>
      <c r="C1712" s="6" t="s">
        <v>7915</v>
      </c>
      <c r="D1712" s="7">
        <v>2179</v>
      </c>
      <c r="E1712" s="16">
        <f t="shared" si="104"/>
        <v>3.6569626697955542E-5</v>
      </c>
      <c r="F1712" s="4" t="str">
        <f t="shared" si="105"/>
        <v>-</v>
      </c>
      <c r="G1712" s="4" t="str">
        <f t="shared" si="106"/>
        <v>BASILICATA</v>
      </c>
      <c r="H1712" s="4" t="str">
        <f t="shared" si="107"/>
        <v>-</v>
      </c>
    </row>
    <row r="1713" spans="1:8" x14ac:dyDescent="0.2">
      <c r="A1713" s="15" t="s">
        <v>2027</v>
      </c>
      <c r="B1713" s="6" t="s">
        <v>7992</v>
      </c>
      <c r="C1713" s="6" t="s">
        <v>7915</v>
      </c>
      <c r="D1713" s="7">
        <v>860</v>
      </c>
      <c r="E1713" s="16">
        <f t="shared" si="104"/>
        <v>1.4433170702267905E-5</v>
      </c>
      <c r="F1713" s="4" t="str">
        <f t="shared" si="105"/>
        <v>-</v>
      </c>
      <c r="G1713" s="4" t="str">
        <f t="shared" si="106"/>
        <v>BASILICATA</v>
      </c>
      <c r="H1713" s="4" t="str">
        <f t="shared" si="107"/>
        <v>-</v>
      </c>
    </row>
    <row r="1714" spans="1:8" x14ac:dyDescent="0.2">
      <c r="A1714" s="15" t="s">
        <v>2028</v>
      </c>
      <c r="B1714" s="6" t="s">
        <v>7992</v>
      </c>
      <c r="C1714" s="6" t="s">
        <v>7914</v>
      </c>
      <c r="D1714" s="7">
        <v>1331</v>
      </c>
      <c r="E1714" s="16">
        <f t="shared" si="104"/>
        <v>2.2337849075254167E-5</v>
      </c>
      <c r="F1714" s="4" t="str">
        <f t="shared" si="105"/>
        <v>-</v>
      </c>
      <c r="G1714" s="4" t="str">
        <f t="shared" si="106"/>
        <v>PUGLIA</v>
      </c>
      <c r="H1714" s="4" t="str">
        <f t="shared" si="107"/>
        <v>-</v>
      </c>
    </row>
    <row r="1715" spans="1:8" x14ac:dyDescent="0.2">
      <c r="A1715" s="15" t="s">
        <v>1975</v>
      </c>
      <c r="B1715" s="6" t="s">
        <v>7994</v>
      </c>
      <c r="C1715" s="6" t="s">
        <v>7917</v>
      </c>
      <c r="D1715" s="7">
        <v>3295</v>
      </c>
      <c r="E1715" s="16">
        <f t="shared" si="104"/>
        <v>5.5299183097642734E-5</v>
      </c>
      <c r="F1715" s="4" t="str">
        <f t="shared" si="105"/>
        <v>-</v>
      </c>
      <c r="G1715" s="4" t="str">
        <f t="shared" si="106"/>
        <v>SICILIA</v>
      </c>
      <c r="H1715" s="4" t="str">
        <f t="shared" si="107"/>
        <v>-</v>
      </c>
    </row>
    <row r="1716" spans="1:8" x14ac:dyDescent="0.2">
      <c r="A1716" s="15" t="s">
        <v>2029</v>
      </c>
      <c r="B1716" s="6" t="s">
        <v>7920</v>
      </c>
      <c r="C1716" s="6" t="s">
        <v>7901</v>
      </c>
      <c r="D1716" s="7">
        <v>82</v>
      </c>
      <c r="E1716" s="16">
        <f t="shared" si="104"/>
        <v>1.3761860437046142E-6</v>
      </c>
      <c r="F1716" s="4" t="str">
        <f t="shared" si="105"/>
        <v>-</v>
      </c>
      <c r="G1716" s="4" t="str">
        <f t="shared" si="106"/>
        <v>PIEMONTE</v>
      </c>
      <c r="H1716" s="4" t="str">
        <f t="shared" si="107"/>
        <v>-</v>
      </c>
    </row>
    <row r="1717" spans="1:8" x14ac:dyDescent="0.2">
      <c r="A1717" s="15" t="s">
        <v>2030</v>
      </c>
      <c r="B1717" s="6" t="s">
        <v>7920</v>
      </c>
      <c r="C1717" s="6" t="s">
        <v>7902</v>
      </c>
      <c r="D1717" s="7">
        <v>1286</v>
      </c>
      <c r="E1717" s="16">
        <f t="shared" si="104"/>
        <v>2.1582625026879683E-5</v>
      </c>
      <c r="F1717" s="4" t="str">
        <f t="shared" si="105"/>
        <v>-</v>
      </c>
      <c r="G1717" s="4" t="str">
        <f t="shared" si="106"/>
        <v>LOMBARDIA</v>
      </c>
      <c r="H1717" s="4" t="str">
        <f t="shared" si="107"/>
        <v>-</v>
      </c>
    </row>
    <row r="1718" spans="1:8" x14ac:dyDescent="0.2">
      <c r="A1718" s="15" t="s">
        <v>2031</v>
      </c>
      <c r="B1718" s="6" t="s">
        <v>7956</v>
      </c>
      <c r="C1718" s="6" t="s">
        <v>7904</v>
      </c>
      <c r="D1718" s="7">
        <v>4291</v>
      </c>
      <c r="E1718" s="16">
        <f t="shared" si="104"/>
        <v>7.2014808701664627E-5</v>
      </c>
      <c r="F1718" s="4" t="str">
        <f t="shared" si="105"/>
        <v>-</v>
      </c>
      <c r="G1718" s="4" t="str">
        <f t="shared" si="106"/>
        <v>VENETO</v>
      </c>
      <c r="H1718" s="4" t="str">
        <f t="shared" si="107"/>
        <v>-</v>
      </c>
    </row>
    <row r="1719" spans="1:8" x14ac:dyDescent="0.2">
      <c r="A1719" s="15" t="s">
        <v>2032</v>
      </c>
      <c r="B1719" s="6" t="s">
        <v>7992</v>
      </c>
      <c r="C1719" s="6" t="s">
        <v>4248</v>
      </c>
      <c r="D1719" s="7">
        <v>1638</v>
      </c>
      <c r="E1719" s="16">
        <f t="shared" si="104"/>
        <v>2.7490155360831197E-5</v>
      </c>
      <c r="F1719" s="4" t="str">
        <f t="shared" si="105"/>
        <v>-</v>
      </c>
      <c r="G1719" s="4" t="str">
        <f t="shared" si="106"/>
        <v>MOLISE</v>
      </c>
      <c r="H1719" s="4" t="str">
        <f t="shared" si="107"/>
        <v>-</v>
      </c>
    </row>
    <row r="1720" spans="1:8" x14ac:dyDescent="0.2">
      <c r="A1720" s="15" t="s">
        <v>2033</v>
      </c>
      <c r="B1720" s="6" t="s">
        <v>7992</v>
      </c>
      <c r="C1720" s="6" t="s">
        <v>7915</v>
      </c>
      <c r="D1720" s="7">
        <v>852</v>
      </c>
      <c r="E1720" s="16">
        <f t="shared" si="104"/>
        <v>1.4298908649223554E-5</v>
      </c>
      <c r="F1720" s="4" t="str">
        <f t="shared" si="105"/>
        <v>-</v>
      </c>
      <c r="G1720" s="4" t="str">
        <f t="shared" si="106"/>
        <v>BASILICATA</v>
      </c>
      <c r="H1720" s="4" t="str">
        <f t="shared" si="107"/>
        <v>-</v>
      </c>
    </row>
    <row r="1721" spans="1:8" x14ac:dyDescent="0.2">
      <c r="A1721" s="15" t="s">
        <v>2034</v>
      </c>
      <c r="B1721" s="6" t="s">
        <v>7994</v>
      </c>
      <c r="C1721" s="6" t="s">
        <v>7917</v>
      </c>
      <c r="D1721" s="7">
        <v>1073</v>
      </c>
      <c r="E1721" s="16">
        <f t="shared" si="104"/>
        <v>1.8007897864573793E-5</v>
      </c>
      <c r="F1721" s="4" t="str">
        <f t="shared" si="105"/>
        <v>-</v>
      </c>
      <c r="G1721" s="4" t="str">
        <f t="shared" si="106"/>
        <v>SICILIA</v>
      </c>
      <c r="H1721" s="4" t="str">
        <f t="shared" si="107"/>
        <v>-</v>
      </c>
    </row>
    <row r="1722" spans="1:8" x14ac:dyDescent="0.2">
      <c r="A1722" s="15" t="s">
        <v>2035</v>
      </c>
      <c r="B1722" s="6" t="s">
        <v>7920</v>
      </c>
      <c r="C1722" s="6" t="s">
        <v>7902</v>
      </c>
      <c r="D1722" s="7">
        <v>624</v>
      </c>
      <c r="E1722" s="16">
        <f t="shared" si="104"/>
        <v>1.0472440137459504E-5</v>
      </c>
      <c r="F1722" s="4" t="str">
        <f t="shared" si="105"/>
        <v>-</v>
      </c>
      <c r="G1722" s="4" t="str">
        <f t="shared" si="106"/>
        <v>LOMBARDIA</v>
      </c>
      <c r="H1722" s="4" t="str">
        <f t="shared" si="107"/>
        <v>-</v>
      </c>
    </row>
    <row r="1723" spans="1:8" x14ac:dyDescent="0.2">
      <c r="A1723" s="15" t="s">
        <v>2036</v>
      </c>
      <c r="B1723" s="6" t="s">
        <v>7956</v>
      </c>
      <c r="C1723" s="6" t="s">
        <v>7904</v>
      </c>
      <c r="D1723" s="7">
        <v>2931</v>
      </c>
      <c r="E1723" s="16">
        <f t="shared" si="104"/>
        <v>4.919025968412469E-5</v>
      </c>
      <c r="F1723" s="4" t="str">
        <f t="shared" si="105"/>
        <v>-</v>
      </c>
      <c r="G1723" s="4" t="str">
        <f t="shared" si="106"/>
        <v>VENETO</v>
      </c>
      <c r="H1723" s="4" t="str">
        <f t="shared" si="107"/>
        <v>-</v>
      </c>
    </row>
    <row r="1724" spans="1:8" x14ac:dyDescent="0.2">
      <c r="A1724" s="15" t="s">
        <v>2037</v>
      </c>
      <c r="B1724" s="6" t="s">
        <v>7956</v>
      </c>
      <c r="C1724" s="6" t="s">
        <v>7905</v>
      </c>
      <c r="D1724" s="7">
        <v>913</v>
      </c>
      <c r="E1724" s="16">
        <f t="shared" si="104"/>
        <v>1.5322656803686742E-5</v>
      </c>
      <c r="F1724" s="4" t="str">
        <f t="shared" si="105"/>
        <v>-</v>
      </c>
      <c r="G1724" s="4" t="str">
        <f t="shared" si="106"/>
        <v>FRIULI-VENEZIA GIULIA</v>
      </c>
      <c r="H1724" s="4" t="str">
        <f t="shared" si="107"/>
        <v>-</v>
      </c>
    </row>
    <row r="1725" spans="1:8" x14ac:dyDescent="0.2">
      <c r="A1725" s="15" t="s">
        <v>2038</v>
      </c>
      <c r="B1725" s="6" t="s">
        <v>7956</v>
      </c>
      <c r="C1725" s="6" t="s">
        <v>7907</v>
      </c>
      <c r="D1725" s="7">
        <v>8594</v>
      </c>
      <c r="E1725" s="16">
        <f t="shared" si="104"/>
        <v>1.4423101048289578E-4</v>
      </c>
      <c r="F1725" s="4" t="str">
        <f t="shared" si="105"/>
        <v>-</v>
      </c>
      <c r="G1725" s="4" t="str">
        <f t="shared" si="106"/>
        <v>EMILIA-ROMAGNA</v>
      </c>
      <c r="H1725" s="4" t="str">
        <f t="shared" si="107"/>
        <v>-</v>
      </c>
    </row>
    <row r="1726" spans="1:8" x14ac:dyDescent="0.2">
      <c r="A1726" s="15" t="s">
        <v>2039</v>
      </c>
      <c r="B1726" s="6" t="s">
        <v>7956</v>
      </c>
      <c r="C1726" s="6" t="s">
        <v>7907</v>
      </c>
      <c r="D1726" s="7">
        <v>10481</v>
      </c>
      <c r="E1726" s="16">
        <f t="shared" si="104"/>
        <v>1.7590007224473246E-4</v>
      </c>
      <c r="F1726" s="4" t="str">
        <f t="shared" si="105"/>
        <v>-</v>
      </c>
      <c r="G1726" s="4" t="str">
        <f t="shared" si="106"/>
        <v>EMILIA-ROMAGNA</v>
      </c>
      <c r="H1726" s="4" t="str">
        <f t="shared" si="107"/>
        <v>-</v>
      </c>
    </row>
    <row r="1727" spans="1:8" x14ac:dyDescent="0.2">
      <c r="A1727" s="15" t="s">
        <v>2040</v>
      </c>
      <c r="B1727" s="6" t="s">
        <v>7956</v>
      </c>
      <c r="C1727" s="6" t="s">
        <v>7903</v>
      </c>
      <c r="D1727" s="7">
        <v>1035</v>
      </c>
      <c r="E1727" s="16">
        <f t="shared" si="104"/>
        <v>1.7370153112613118E-5</v>
      </c>
      <c r="F1727" s="4" t="str">
        <f t="shared" si="105"/>
        <v>-</v>
      </c>
      <c r="G1727" s="4" t="str">
        <f t="shared" si="106"/>
        <v>TRENTINO-ALTO ADIGE/SÜDTIROL</v>
      </c>
      <c r="H1727" s="4" t="str">
        <f t="shared" si="107"/>
        <v>-</v>
      </c>
    </row>
    <row r="1728" spans="1:8" x14ac:dyDescent="0.2">
      <c r="A1728" s="15" t="s">
        <v>2041</v>
      </c>
      <c r="B1728" s="6" t="s">
        <v>7920</v>
      </c>
      <c r="C1728" s="6" t="s">
        <v>7901</v>
      </c>
      <c r="D1728" s="7">
        <v>895</v>
      </c>
      <c r="E1728" s="16">
        <f t="shared" si="104"/>
        <v>1.5020567184336949E-5</v>
      </c>
      <c r="F1728" s="4" t="str">
        <f t="shared" si="105"/>
        <v>-</v>
      </c>
      <c r="G1728" s="4" t="str">
        <f t="shared" si="106"/>
        <v>PIEMONTE</v>
      </c>
      <c r="H1728" s="4" t="str">
        <f t="shared" si="107"/>
        <v>-</v>
      </c>
    </row>
    <row r="1729" spans="1:8" x14ac:dyDescent="0.2">
      <c r="A1729" s="15" t="s">
        <v>2042</v>
      </c>
      <c r="B1729" s="6" t="s">
        <v>7987</v>
      </c>
      <c r="C1729" s="6" t="s">
        <v>7908</v>
      </c>
      <c r="D1729" s="7">
        <v>8787</v>
      </c>
      <c r="E1729" s="16">
        <f t="shared" si="104"/>
        <v>1.474700825125908E-4</v>
      </c>
      <c r="F1729" s="4" t="str">
        <f t="shared" si="105"/>
        <v>-</v>
      </c>
      <c r="G1729" s="4" t="str">
        <f t="shared" si="106"/>
        <v>TOSCANA</v>
      </c>
      <c r="H1729" s="4" t="str">
        <f t="shared" si="107"/>
        <v>-</v>
      </c>
    </row>
    <row r="1730" spans="1:8" x14ac:dyDescent="0.2">
      <c r="A1730" s="15" t="s">
        <v>2043</v>
      </c>
      <c r="B1730" s="6" t="s">
        <v>7920</v>
      </c>
      <c r="C1730" s="6" t="s">
        <v>7902</v>
      </c>
      <c r="D1730" s="7">
        <v>1700</v>
      </c>
      <c r="E1730" s="16">
        <f t="shared" si="104"/>
        <v>2.8530686271924931E-5</v>
      </c>
      <c r="F1730" s="4" t="str">
        <f t="shared" si="105"/>
        <v>-</v>
      </c>
      <c r="G1730" s="4" t="str">
        <f t="shared" si="106"/>
        <v>LOMBARDIA</v>
      </c>
      <c r="H1730" s="4" t="str">
        <f t="shared" si="107"/>
        <v>-</v>
      </c>
    </row>
    <row r="1731" spans="1:8" x14ac:dyDescent="0.2">
      <c r="A1731" s="15" t="s">
        <v>2044</v>
      </c>
      <c r="B1731" s="6" t="s">
        <v>7920</v>
      </c>
      <c r="C1731" s="6" t="s">
        <v>7901</v>
      </c>
      <c r="D1731" s="7">
        <v>680</v>
      </c>
      <c r="E1731" s="16">
        <f t="shared" ref="E1731:E1794" si="108">IFERROR((D1731/$K$2),"DATO MANCANTE")</f>
        <v>1.1412274508769972E-5</v>
      </c>
      <c r="F1731" s="4" t="str">
        <f t="shared" ref="F1731:F1794" si="109">IF(D1731&gt;300000,"TROVATO","-")</f>
        <v>-</v>
      </c>
      <c r="G1731" s="4" t="str">
        <f t="shared" ref="G1731:G1794" si="110">IF(AND(D1731&gt;50000,D1731&lt;100000),"COMPRESO",C1731)</f>
        <v>PIEMONTE</v>
      </c>
      <c r="H1731" s="4" t="str">
        <f t="shared" ref="H1731:H1794" si="111">IF(D1731&gt;500000,"SI","-")</f>
        <v>-</v>
      </c>
    </row>
    <row r="1732" spans="1:8" x14ac:dyDescent="0.2">
      <c r="A1732" s="15" t="s">
        <v>2045</v>
      </c>
      <c r="B1732" s="6" t="s">
        <v>7920</v>
      </c>
      <c r="C1732" s="6" t="s">
        <v>7902</v>
      </c>
      <c r="D1732" s="7">
        <v>889</v>
      </c>
      <c r="E1732" s="16">
        <f t="shared" si="108"/>
        <v>1.4919870644553684E-5</v>
      </c>
      <c r="F1732" s="4" t="str">
        <f t="shared" si="109"/>
        <v>-</v>
      </c>
      <c r="G1732" s="4" t="str">
        <f t="shared" si="110"/>
        <v>LOMBARDIA</v>
      </c>
      <c r="H1732" s="4" t="str">
        <f t="shared" si="111"/>
        <v>-</v>
      </c>
    </row>
    <row r="1733" spans="1:8" x14ac:dyDescent="0.2">
      <c r="A1733" s="15" t="s">
        <v>2046</v>
      </c>
      <c r="B1733" s="6" t="s">
        <v>7920</v>
      </c>
      <c r="C1733" s="6" t="s">
        <v>7901</v>
      </c>
      <c r="D1733" s="7">
        <v>765</v>
      </c>
      <c r="E1733" s="16">
        <f t="shared" si="108"/>
        <v>1.2838808822366218E-5</v>
      </c>
      <c r="F1733" s="4" t="str">
        <f t="shared" si="109"/>
        <v>-</v>
      </c>
      <c r="G1733" s="4" t="str">
        <f t="shared" si="110"/>
        <v>PIEMONTE</v>
      </c>
      <c r="H1733" s="4" t="str">
        <f t="shared" si="111"/>
        <v>-</v>
      </c>
    </row>
    <row r="1734" spans="1:8" x14ac:dyDescent="0.2">
      <c r="A1734" s="15" t="s">
        <v>2047</v>
      </c>
      <c r="B1734" s="6" t="s">
        <v>7992</v>
      </c>
      <c r="C1734" s="6" t="s">
        <v>7913</v>
      </c>
      <c r="D1734" s="7">
        <v>2598</v>
      </c>
      <c r="E1734" s="16">
        <f t="shared" si="108"/>
        <v>4.3601601726153515E-5</v>
      </c>
      <c r="F1734" s="4" t="str">
        <f t="shared" si="109"/>
        <v>-</v>
      </c>
      <c r="G1734" s="4" t="str">
        <f t="shared" si="110"/>
        <v>CAMPANIA</v>
      </c>
      <c r="H1734" s="4" t="str">
        <f t="shared" si="111"/>
        <v>-</v>
      </c>
    </row>
    <row r="1735" spans="1:8" x14ac:dyDescent="0.2">
      <c r="A1735" s="15" t="s">
        <v>2048</v>
      </c>
      <c r="B1735" s="6" t="s">
        <v>7956</v>
      </c>
      <c r="C1735" s="6" t="s">
        <v>7904</v>
      </c>
      <c r="D1735" s="7">
        <v>12199</v>
      </c>
      <c r="E1735" s="16">
        <f t="shared" si="108"/>
        <v>2.047328481360072E-4</v>
      </c>
      <c r="F1735" s="4" t="str">
        <f t="shared" si="109"/>
        <v>-</v>
      </c>
      <c r="G1735" s="4" t="str">
        <f t="shared" si="110"/>
        <v>VENETO</v>
      </c>
      <c r="H1735" s="4" t="str">
        <f t="shared" si="111"/>
        <v>-</v>
      </c>
    </row>
    <row r="1736" spans="1:8" x14ac:dyDescent="0.2">
      <c r="A1736" s="15" t="s">
        <v>2049</v>
      </c>
      <c r="B1736" s="6" t="s">
        <v>7992</v>
      </c>
      <c r="C1736" s="6" t="s">
        <v>7914</v>
      </c>
      <c r="D1736" s="7">
        <v>1557</v>
      </c>
      <c r="E1736" s="16">
        <f t="shared" si="108"/>
        <v>2.6130752073757128E-5</v>
      </c>
      <c r="F1736" s="4" t="str">
        <f t="shared" si="109"/>
        <v>-</v>
      </c>
      <c r="G1736" s="4" t="str">
        <f t="shared" si="110"/>
        <v>PUGLIA</v>
      </c>
      <c r="H1736" s="4" t="str">
        <f t="shared" si="111"/>
        <v>-</v>
      </c>
    </row>
    <row r="1737" spans="1:8" x14ac:dyDescent="0.2">
      <c r="A1737" s="15" t="s">
        <v>2050</v>
      </c>
      <c r="B1737" s="6" t="s">
        <v>7920</v>
      </c>
      <c r="C1737" s="6" t="s">
        <v>7901</v>
      </c>
      <c r="D1737" s="7">
        <v>139</v>
      </c>
      <c r="E1737" s="16">
        <f t="shared" si="108"/>
        <v>2.3328031716456268E-6</v>
      </c>
      <c r="F1737" s="4" t="str">
        <f t="shared" si="109"/>
        <v>-</v>
      </c>
      <c r="G1737" s="4" t="str">
        <f t="shared" si="110"/>
        <v>PIEMONTE</v>
      </c>
      <c r="H1737" s="4" t="str">
        <f t="shared" si="111"/>
        <v>-</v>
      </c>
    </row>
    <row r="1738" spans="1:8" x14ac:dyDescent="0.2">
      <c r="A1738" s="15" t="s">
        <v>2051</v>
      </c>
      <c r="B1738" s="6" t="s">
        <v>7992</v>
      </c>
      <c r="C1738" s="6" t="s">
        <v>7913</v>
      </c>
      <c r="D1738" s="7">
        <v>641</v>
      </c>
      <c r="E1738" s="16">
        <f t="shared" si="108"/>
        <v>1.0757747000178753E-5</v>
      </c>
      <c r="F1738" s="4" t="str">
        <f t="shared" si="109"/>
        <v>-</v>
      </c>
      <c r="G1738" s="4" t="str">
        <f t="shared" si="110"/>
        <v>CAMPANIA</v>
      </c>
      <c r="H1738" s="4" t="str">
        <f t="shared" si="111"/>
        <v>-</v>
      </c>
    </row>
    <row r="1739" spans="1:8" x14ac:dyDescent="0.2">
      <c r="A1739" s="15" t="s">
        <v>2052</v>
      </c>
      <c r="B1739" s="6" t="s">
        <v>7987</v>
      </c>
      <c r="C1739" s="6" t="s">
        <v>7911</v>
      </c>
      <c r="D1739" s="7">
        <v>1047</v>
      </c>
      <c r="E1739" s="16">
        <f t="shared" si="108"/>
        <v>1.7571546192179648E-5</v>
      </c>
      <c r="F1739" s="4" t="str">
        <f t="shared" si="109"/>
        <v>-</v>
      </c>
      <c r="G1739" s="4" t="str">
        <f t="shared" si="110"/>
        <v>LAZIO</v>
      </c>
      <c r="H1739" s="4" t="str">
        <f t="shared" si="111"/>
        <v>-</v>
      </c>
    </row>
    <row r="1740" spans="1:8" x14ac:dyDescent="0.2">
      <c r="A1740" s="15" t="s">
        <v>2053</v>
      </c>
      <c r="B1740" s="6" t="s">
        <v>7987</v>
      </c>
      <c r="C1740" s="6" t="s">
        <v>7908</v>
      </c>
      <c r="D1740" s="7">
        <v>6059</v>
      </c>
      <c r="E1740" s="16">
        <f t="shared" si="108"/>
        <v>1.0168672242446656E-4</v>
      </c>
      <c r="F1740" s="4" t="str">
        <f t="shared" si="109"/>
        <v>-</v>
      </c>
      <c r="G1740" s="4" t="str">
        <f t="shared" si="110"/>
        <v>TOSCANA</v>
      </c>
      <c r="H1740" s="4" t="str">
        <f t="shared" si="111"/>
        <v>-</v>
      </c>
    </row>
    <row r="1741" spans="1:8" x14ac:dyDescent="0.2">
      <c r="A1741" s="15" t="s">
        <v>2054</v>
      </c>
      <c r="B1741" s="6" t="s">
        <v>7987</v>
      </c>
      <c r="C1741" s="6" t="s">
        <v>7911</v>
      </c>
      <c r="D1741" s="7">
        <v>8059</v>
      </c>
      <c r="E1741" s="16">
        <f t="shared" si="108"/>
        <v>1.3525223568555472E-4</v>
      </c>
      <c r="F1741" s="4" t="str">
        <f t="shared" si="109"/>
        <v>-</v>
      </c>
      <c r="G1741" s="4" t="str">
        <f t="shared" si="110"/>
        <v>LAZIO</v>
      </c>
      <c r="H1741" s="4" t="str">
        <f t="shared" si="111"/>
        <v>-</v>
      </c>
    </row>
    <row r="1742" spans="1:8" x14ac:dyDescent="0.2">
      <c r="A1742" s="15" t="s">
        <v>2055</v>
      </c>
      <c r="B1742" s="6" t="s">
        <v>7987</v>
      </c>
      <c r="C1742" s="6" t="s">
        <v>7908</v>
      </c>
      <c r="D1742" s="7">
        <v>2290</v>
      </c>
      <c r="E1742" s="16">
        <f t="shared" si="108"/>
        <v>3.8432512683945936E-5</v>
      </c>
      <c r="F1742" s="4" t="str">
        <f t="shared" si="109"/>
        <v>-</v>
      </c>
      <c r="G1742" s="4" t="str">
        <f t="shared" si="110"/>
        <v>TOSCANA</v>
      </c>
      <c r="H1742" s="4" t="str">
        <f t="shared" si="111"/>
        <v>-</v>
      </c>
    </row>
    <row r="1743" spans="1:8" x14ac:dyDescent="0.2">
      <c r="A1743" s="15" t="s">
        <v>2056</v>
      </c>
      <c r="B1743" s="6" t="s">
        <v>7920</v>
      </c>
      <c r="C1743" s="6" t="s">
        <v>7901</v>
      </c>
      <c r="D1743" s="7">
        <v>3260</v>
      </c>
      <c r="E1743" s="16">
        <f t="shared" si="108"/>
        <v>5.4711786615573688E-5</v>
      </c>
      <c r="F1743" s="4" t="str">
        <f t="shared" si="109"/>
        <v>-</v>
      </c>
      <c r="G1743" s="4" t="str">
        <f t="shared" si="110"/>
        <v>PIEMONTE</v>
      </c>
      <c r="H1743" s="4" t="str">
        <f t="shared" si="111"/>
        <v>-</v>
      </c>
    </row>
    <row r="1744" spans="1:8" x14ac:dyDescent="0.2">
      <c r="A1744" s="15" t="s">
        <v>2057</v>
      </c>
      <c r="B1744" s="4" t="s">
        <v>7920</v>
      </c>
      <c r="C1744" s="6" t="s">
        <v>7906</v>
      </c>
      <c r="D1744" s="7">
        <v>8269</v>
      </c>
      <c r="E1744" s="16">
        <f t="shared" si="108"/>
        <v>1.3877661457796896E-4</v>
      </c>
      <c r="F1744" s="4" t="str">
        <f t="shared" si="109"/>
        <v>-</v>
      </c>
      <c r="G1744" s="4" t="str">
        <f t="shared" si="110"/>
        <v>LIGURIA</v>
      </c>
      <c r="H1744" s="4" t="str">
        <f t="shared" si="111"/>
        <v>-</v>
      </c>
    </row>
    <row r="1745" spans="1:8" x14ac:dyDescent="0.2">
      <c r="A1745" s="15" t="s">
        <v>2058</v>
      </c>
      <c r="B1745" s="6" t="s">
        <v>7920</v>
      </c>
      <c r="C1745" s="6" t="s">
        <v>7901</v>
      </c>
      <c r="D1745" s="7">
        <v>417</v>
      </c>
      <c r="E1745" s="16">
        <f t="shared" si="108"/>
        <v>6.9984095149368796E-6</v>
      </c>
      <c r="F1745" s="4" t="str">
        <f t="shared" si="109"/>
        <v>-</v>
      </c>
      <c r="G1745" s="4" t="str">
        <f t="shared" si="110"/>
        <v>PIEMONTE</v>
      </c>
      <c r="H1745" s="4" t="str">
        <f t="shared" si="111"/>
        <v>-</v>
      </c>
    </row>
    <row r="1746" spans="1:8" x14ac:dyDescent="0.2">
      <c r="A1746" s="15" t="s">
        <v>2059</v>
      </c>
      <c r="B1746" s="6" t="s">
        <v>7987</v>
      </c>
      <c r="C1746" s="6" t="s">
        <v>7911</v>
      </c>
      <c r="D1746" s="7">
        <v>902</v>
      </c>
      <c r="E1746" s="16">
        <f t="shared" si="108"/>
        <v>1.5138046480750756E-5</v>
      </c>
      <c r="F1746" s="4" t="str">
        <f t="shared" si="109"/>
        <v>-</v>
      </c>
      <c r="G1746" s="4" t="str">
        <f t="shared" si="110"/>
        <v>LAZIO</v>
      </c>
      <c r="H1746" s="4" t="str">
        <f t="shared" si="111"/>
        <v>-</v>
      </c>
    </row>
    <row r="1747" spans="1:8" x14ac:dyDescent="0.2">
      <c r="A1747" s="15" t="s">
        <v>2060</v>
      </c>
      <c r="B1747" s="6" t="s">
        <v>7956</v>
      </c>
      <c r="C1747" s="6" t="s">
        <v>7907</v>
      </c>
      <c r="D1747" s="7">
        <v>14116</v>
      </c>
      <c r="E1747" s="16">
        <f t="shared" si="108"/>
        <v>2.3690539259676018E-4</v>
      </c>
      <c r="F1747" s="4" t="str">
        <f t="shared" si="109"/>
        <v>-</v>
      </c>
      <c r="G1747" s="4" t="str">
        <f t="shared" si="110"/>
        <v>EMILIA-ROMAGNA</v>
      </c>
      <c r="H1747" s="4" t="str">
        <f t="shared" si="111"/>
        <v>-</v>
      </c>
    </row>
    <row r="1748" spans="1:8" x14ac:dyDescent="0.2">
      <c r="A1748" s="15" t="s">
        <v>2061</v>
      </c>
      <c r="B1748" s="6" t="s">
        <v>7920</v>
      </c>
      <c r="C1748" s="6" t="s">
        <v>7901</v>
      </c>
      <c r="D1748" s="7">
        <v>5414</v>
      </c>
      <c r="E1748" s="16">
        <f t="shared" si="108"/>
        <v>9.0861844397765627E-5</v>
      </c>
      <c r="F1748" s="4" t="str">
        <f t="shared" si="109"/>
        <v>-</v>
      </c>
      <c r="G1748" s="4" t="str">
        <f t="shared" si="110"/>
        <v>PIEMONTE</v>
      </c>
      <c r="H1748" s="4" t="str">
        <f t="shared" si="111"/>
        <v>-</v>
      </c>
    </row>
    <row r="1749" spans="1:8" x14ac:dyDescent="0.2">
      <c r="A1749" s="15" t="s">
        <v>2062</v>
      </c>
      <c r="B1749" s="6" t="s">
        <v>7992</v>
      </c>
      <c r="C1749" s="6" t="s">
        <v>7913</v>
      </c>
      <c r="D1749" s="7">
        <v>1547</v>
      </c>
      <c r="E1749" s="16">
        <f t="shared" si="108"/>
        <v>2.5962924507451686E-5</v>
      </c>
      <c r="F1749" s="4" t="str">
        <f t="shared" si="109"/>
        <v>-</v>
      </c>
      <c r="G1749" s="4" t="str">
        <f t="shared" si="110"/>
        <v>CAMPANIA</v>
      </c>
      <c r="H1749" s="4" t="str">
        <f t="shared" si="111"/>
        <v>-</v>
      </c>
    </row>
    <row r="1750" spans="1:8" x14ac:dyDescent="0.2">
      <c r="A1750" s="15" t="s">
        <v>2063</v>
      </c>
      <c r="B1750" s="6" t="s">
        <v>7992</v>
      </c>
      <c r="C1750" s="6" t="s">
        <v>4248</v>
      </c>
      <c r="D1750" s="7">
        <v>1662</v>
      </c>
      <c r="E1750" s="16">
        <f t="shared" si="108"/>
        <v>2.7892941519964257E-5</v>
      </c>
      <c r="F1750" s="4" t="str">
        <f t="shared" si="109"/>
        <v>-</v>
      </c>
      <c r="G1750" s="4" t="str">
        <f t="shared" si="110"/>
        <v>MOLISE</v>
      </c>
      <c r="H1750" s="4" t="str">
        <f t="shared" si="111"/>
        <v>-</v>
      </c>
    </row>
    <row r="1751" spans="1:8" x14ac:dyDescent="0.2">
      <c r="A1751" s="15" t="s">
        <v>2064</v>
      </c>
      <c r="B1751" s="6" t="s">
        <v>7992</v>
      </c>
      <c r="C1751" s="6" t="s">
        <v>4248</v>
      </c>
      <c r="D1751" s="7">
        <v>159</v>
      </c>
      <c r="E1751" s="16">
        <f t="shared" si="108"/>
        <v>2.6684583042565081E-6</v>
      </c>
      <c r="F1751" s="4" t="str">
        <f t="shared" si="109"/>
        <v>-</v>
      </c>
      <c r="G1751" s="4" t="str">
        <f t="shared" si="110"/>
        <v>MOLISE</v>
      </c>
      <c r="H1751" s="4" t="str">
        <f t="shared" si="111"/>
        <v>-</v>
      </c>
    </row>
    <row r="1752" spans="1:8" x14ac:dyDescent="0.2">
      <c r="A1752" s="15" t="s">
        <v>2065</v>
      </c>
      <c r="B1752" s="6" t="s">
        <v>7987</v>
      </c>
      <c r="C1752" s="6" t="s">
        <v>7910</v>
      </c>
      <c r="D1752" s="7">
        <v>3482</v>
      </c>
      <c r="E1752" s="16">
        <f t="shared" si="108"/>
        <v>5.8437558587554476E-5</v>
      </c>
      <c r="F1752" s="4" t="str">
        <f t="shared" si="109"/>
        <v>-</v>
      </c>
      <c r="G1752" s="4" t="str">
        <f t="shared" si="110"/>
        <v>MARCHE</v>
      </c>
      <c r="H1752" s="4" t="str">
        <f t="shared" si="111"/>
        <v>-</v>
      </c>
    </row>
    <row r="1753" spans="1:8" x14ac:dyDescent="0.2">
      <c r="A1753" s="15" t="s">
        <v>2066</v>
      </c>
      <c r="B1753" s="6" t="s">
        <v>7992</v>
      </c>
      <c r="C1753" s="6" t="s">
        <v>7913</v>
      </c>
      <c r="D1753" s="7">
        <v>1326</v>
      </c>
      <c r="E1753" s="16">
        <f t="shared" si="108"/>
        <v>2.2253935292101446E-5</v>
      </c>
      <c r="F1753" s="4" t="str">
        <f t="shared" si="109"/>
        <v>-</v>
      </c>
      <c r="G1753" s="4" t="str">
        <f t="shared" si="110"/>
        <v>CAMPANIA</v>
      </c>
      <c r="H1753" s="4" t="str">
        <f t="shared" si="111"/>
        <v>-</v>
      </c>
    </row>
    <row r="1754" spans="1:8" x14ac:dyDescent="0.2">
      <c r="A1754" s="15" t="s">
        <v>2067</v>
      </c>
      <c r="B1754" s="6" t="s">
        <v>7987</v>
      </c>
      <c r="C1754" s="6" t="s">
        <v>7910</v>
      </c>
      <c r="D1754" s="7">
        <v>4741</v>
      </c>
      <c r="E1754" s="16">
        <f t="shared" si="108"/>
        <v>7.9567049185409467E-5</v>
      </c>
      <c r="F1754" s="4" t="str">
        <f t="shared" si="109"/>
        <v>-</v>
      </c>
      <c r="G1754" s="4" t="str">
        <f t="shared" si="110"/>
        <v>MARCHE</v>
      </c>
      <c r="H1754" s="4" t="str">
        <f t="shared" si="111"/>
        <v>-</v>
      </c>
    </row>
    <row r="1755" spans="1:8" x14ac:dyDescent="0.2">
      <c r="A1755" s="15" t="s">
        <v>2068</v>
      </c>
      <c r="B1755" s="6" t="s">
        <v>7956</v>
      </c>
      <c r="C1755" s="6" t="s">
        <v>7903</v>
      </c>
      <c r="D1755" s="7">
        <v>6459</v>
      </c>
      <c r="E1755" s="16">
        <f t="shared" si="108"/>
        <v>1.083998250766842E-4</v>
      </c>
      <c r="F1755" s="4" t="str">
        <f t="shared" si="109"/>
        <v>-</v>
      </c>
      <c r="G1755" s="4" t="str">
        <f t="shared" si="110"/>
        <v>TRENTINO-ALTO ADIGE/SÜDTIROL</v>
      </c>
      <c r="H1755" s="4" t="str">
        <f t="shared" si="111"/>
        <v>-</v>
      </c>
    </row>
    <row r="1756" spans="1:8" x14ac:dyDescent="0.2">
      <c r="A1756" s="15" t="s">
        <v>2069</v>
      </c>
      <c r="B1756" s="6" t="s">
        <v>7987</v>
      </c>
      <c r="C1756" s="6" t="s">
        <v>7910</v>
      </c>
      <c r="D1756" s="7">
        <v>310</v>
      </c>
      <c r="E1756" s="16">
        <f t="shared" si="108"/>
        <v>5.2026545554686639E-6</v>
      </c>
      <c r="F1756" s="4" t="str">
        <f t="shared" si="109"/>
        <v>-</v>
      </c>
      <c r="G1756" s="4" t="str">
        <f t="shared" si="110"/>
        <v>MARCHE</v>
      </c>
      <c r="H1756" s="4" t="str">
        <f t="shared" si="111"/>
        <v>-</v>
      </c>
    </row>
    <row r="1757" spans="1:8" x14ac:dyDescent="0.2">
      <c r="A1757" s="15" t="s">
        <v>2070</v>
      </c>
      <c r="B1757" s="6" t="s">
        <v>7992</v>
      </c>
      <c r="C1757" s="6" t="s">
        <v>7915</v>
      </c>
      <c r="D1757" s="7">
        <v>1480</v>
      </c>
      <c r="E1757" s="16">
        <f t="shared" si="108"/>
        <v>2.4838479813205235E-5</v>
      </c>
      <c r="F1757" s="4" t="str">
        <f t="shared" si="109"/>
        <v>-</v>
      </c>
      <c r="G1757" s="4" t="str">
        <f t="shared" si="110"/>
        <v>BASILICATA</v>
      </c>
      <c r="H1757" s="4" t="str">
        <f t="shared" si="111"/>
        <v>-</v>
      </c>
    </row>
    <row r="1758" spans="1:8" x14ac:dyDescent="0.2">
      <c r="A1758" s="15" t="s">
        <v>2071</v>
      </c>
      <c r="B1758" s="6" t="s">
        <v>7994</v>
      </c>
      <c r="C1758" s="6" t="s">
        <v>7918</v>
      </c>
      <c r="D1758" s="7">
        <v>5737</v>
      </c>
      <c r="E1758" s="16">
        <f t="shared" si="108"/>
        <v>9.6282674789431374E-5</v>
      </c>
      <c r="F1758" s="4" t="str">
        <f t="shared" si="109"/>
        <v>-</v>
      </c>
      <c r="G1758" s="4" t="str">
        <f t="shared" si="110"/>
        <v>SARDEGNA</v>
      </c>
      <c r="H1758" s="4" t="str">
        <f t="shared" si="111"/>
        <v>-</v>
      </c>
    </row>
    <row r="1759" spans="1:8" x14ac:dyDescent="0.2">
      <c r="A1759" s="15" t="s">
        <v>2072</v>
      </c>
      <c r="B1759" s="6" t="s">
        <v>7920</v>
      </c>
      <c r="C1759" s="6" t="s">
        <v>7902</v>
      </c>
      <c r="D1759" s="7">
        <v>1281</v>
      </c>
      <c r="E1759" s="16">
        <f t="shared" si="108"/>
        <v>2.1498711243726963E-5</v>
      </c>
      <c r="F1759" s="4" t="str">
        <f t="shared" si="109"/>
        <v>-</v>
      </c>
      <c r="G1759" s="4" t="str">
        <f t="shared" si="110"/>
        <v>LOMBARDIA</v>
      </c>
      <c r="H1759" s="4" t="str">
        <f t="shared" si="111"/>
        <v>-</v>
      </c>
    </row>
    <row r="1760" spans="1:8" x14ac:dyDescent="0.2">
      <c r="A1760" s="15" t="s">
        <v>238</v>
      </c>
      <c r="B1760" s="6" t="s">
        <v>7992</v>
      </c>
      <c r="C1760" s="6" t="s">
        <v>7916</v>
      </c>
      <c r="D1760" s="7">
        <v>1034</v>
      </c>
      <c r="E1760" s="16">
        <f t="shared" si="108"/>
        <v>1.7353370355982574E-5</v>
      </c>
      <c r="F1760" s="4" t="str">
        <f t="shared" si="109"/>
        <v>-</v>
      </c>
      <c r="G1760" s="4" t="str">
        <f t="shared" si="110"/>
        <v>CALABRIA</v>
      </c>
      <c r="H1760" s="4" t="str">
        <f t="shared" si="111"/>
        <v>-</v>
      </c>
    </row>
    <row r="1761" spans="1:8" x14ac:dyDescent="0.2">
      <c r="A1761" s="15" t="s">
        <v>2073</v>
      </c>
      <c r="B1761" s="6" t="s">
        <v>7920</v>
      </c>
      <c r="C1761" s="6" t="s">
        <v>7901</v>
      </c>
      <c r="D1761" s="7">
        <v>422</v>
      </c>
      <c r="E1761" s="16">
        <f t="shared" si="108"/>
        <v>7.0823232980896004E-6</v>
      </c>
      <c r="F1761" s="4" t="str">
        <f t="shared" si="109"/>
        <v>-</v>
      </c>
      <c r="G1761" s="4" t="str">
        <f t="shared" si="110"/>
        <v>PIEMONTE</v>
      </c>
      <c r="H1761" s="4" t="str">
        <f t="shared" si="111"/>
        <v>-</v>
      </c>
    </row>
    <row r="1762" spans="1:8" x14ac:dyDescent="0.2">
      <c r="A1762" s="15" t="s">
        <v>2074</v>
      </c>
      <c r="B1762" s="6" t="s">
        <v>7994</v>
      </c>
      <c r="C1762" s="6" t="s">
        <v>7917</v>
      </c>
      <c r="D1762" s="7">
        <v>8422</v>
      </c>
      <c r="E1762" s="16">
        <f t="shared" si="108"/>
        <v>1.4134437634244222E-4</v>
      </c>
      <c r="F1762" s="4" t="str">
        <f t="shared" si="109"/>
        <v>-</v>
      </c>
      <c r="G1762" s="4" t="str">
        <f t="shared" si="110"/>
        <v>SICILIA</v>
      </c>
      <c r="H1762" s="4" t="str">
        <f t="shared" si="111"/>
        <v>-</v>
      </c>
    </row>
    <row r="1763" spans="1:8" x14ac:dyDescent="0.2">
      <c r="A1763" s="15" t="s">
        <v>2075</v>
      </c>
      <c r="B1763" s="6" t="s">
        <v>7920</v>
      </c>
      <c r="C1763" s="6" t="s">
        <v>7902</v>
      </c>
      <c r="D1763" s="7">
        <v>2000</v>
      </c>
      <c r="E1763" s="16">
        <f t="shared" si="108"/>
        <v>3.3565513261088153E-5</v>
      </c>
      <c r="F1763" s="4" t="str">
        <f t="shared" si="109"/>
        <v>-</v>
      </c>
      <c r="G1763" s="4" t="str">
        <f t="shared" si="110"/>
        <v>LOMBARDIA</v>
      </c>
      <c r="H1763" s="4" t="str">
        <f t="shared" si="111"/>
        <v>-</v>
      </c>
    </row>
    <row r="1764" spans="1:8" x14ac:dyDescent="0.2">
      <c r="A1764" s="15" t="s">
        <v>2076</v>
      </c>
      <c r="B1764" s="6" t="s">
        <v>7992</v>
      </c>
      <c r="C1764" s="6" t="s">
        <v>7912</v>
      </c>
      <c r="D1764" s="7">
        <v>159</v>
      </c>
      <c r="E1764" s="16">
        <f t="shared" si="108"/>
        <v>2.6684583042565081E-6</v>
      </c>
      <c r="F1764" s="4" t="str">
        <f t="shared" si="109"/>
        <v>-</v>
      </c>
      <c r="G1764" s="4" t="str">
        <f t="shared" si="110"/>
        <v>ABRUZZO</v>
      </c>
      <c r="H1764" s="4" t="str">
        <f t="shared" si="111"/>
        <v>-</v>
      </c>
    </row>
    <row r="1765" spans="1:8" x14ac:dyDescent="0.2">
      <c r="A1765" s="15" t="s">
        <v>2077</v>
      </c>
      <c r="B1765" s="4" t="s">
        <v>7920</v>
      </c>
      <c r="C1765" s="6" t="s">
        <v>7906</v>
      </c>
      <c r="D1765" s="7">
        <v>172</v>
      </c>
      <c r="E1765" s="16">
        <f t="shared" si="108"/>
        <v>2.8866341404535813E-6</v>
      </c>
      <c r="F1765" s="4" t="str">
        <f t="shared" si="109"/>
        <v>-</v>
      </c>
      <c r="G1765" s="4" t="str">
        <f t="shared" si="110"/>
        <v>LIGURIA</v>
      </c>
      <c r="H1765" s="4" t="str">
        <f t="shared" si="111"/>
        <v>-</v>
      </c>
    </row>
    <row r="1766" spans="1:8" x14ac:dyDescent="0.2">
      <c r="A1766" s="15" t="s">
        <v>2078</v>
      </c>
      <c r="B1766" s="6" t="s">
        <v>7992</v>
      </c>
      <c r="C1766" s="6" t="s">
        <v>7912</v>
      </c>
      <c r="D1766" s="7">
        <v>1067</v>
      </c>
      <c r="E1766" s="16">
        <f t="shared" si="108"/>
        <v>1.7907201324790531E-5</v>
      </c>
      <c r="F1766" s="4" t="str">
        <f t="shared" si="109"/>
        <v>-</v>
      </c>
      <c r="G1766" s="4" t="str">
        <f t="shared" si="110"/>
        <v>ABRUZZO</v>
      </c>
      <c r="H1766" s="4" t="str">
        <f t="shared" si="111"/>
        <v>-</v>
      </c>
    </row>
    <row r="1767" spans="1:8" x14ac:dyDescent="0.2">
      <c r="A1767" s="15" t="s">
        <v>2079</v>
      </c>
      <c r="B1767" s="6" t="s">
        <v>7992</v>
      </c>
      <c r="C1767" s="6" t="s">
        <v>7913</v>
      </c>
      <c r="D1767" s="7">
        <v>2620</v>
      </c>
      <c r="E1767" s="16">
        <f t="shared" si="108"/>
        <v>4.3970822372025479E-5</v>
      </c>
      <c r="F1767" s="4" t="str">
        <f t="shared" si="109"/>
        <v>-</v>
      </c>
      <c r="G1767" s="4" t="str">
        <f t="shared" si="110"/>
        <v>CAMPANIA</v>
      </c>
      <c r="H1767" s="4" t="str">
        <f t="shared" si="111"/>
        <v>-</v>
      </c>
    </row>
    <row r="1768" spans="1:8" x14ac:dyDescent="0.2">
      <c r="A1768" s="15" t="s">
        <v>2080</v>
      </c>
      <c r="B1768" s="6" t="s">
        <v>7920</v>
      </c>
      <c r="C1768" s="6" t="s">
        <v>7902</v>
      </c>
      <c r="D1768" s="7">
        <v>5651</v>
      </c>
      <c r="E1768" s="16">
        <f t="shared" si="108"/>
        <v>9.4839357719204577E-5</v>
      </c>
      <c r="F1768" s="4" t="str">
        <f t="shared" si="109"/>
        <v>-</v>
      </c>
      <c r="G1768" s="4" t="str">
        <f t="shared" si="110"/>
        <v>LOMBARDIA</v>
      </c>
      <c r="H1768" s="4" t="str">
        <f t="shared" si="111"/>
        <v>-</v>
      </c>
    </row>
    <row r="1769" spans="1:8" x14ac:dyDescent="0.2">
      <c r="A1769" s="15" t="s">
        <v>2081</v>
      </c>
      <c r="B1769" s="6" t="s">
        <v>7992</v>
      </c>
      <c r="C1769" s="6" t="s">
        <v>4248</v>
      </c>
      <c r="D1769" s="7">
        <v>124</v>
      </c>
      <c r="E1769" s="16">
        <f t="shared" si="108"/>
        <v>2.0810618221874654E-6</v>
      </c>
      <c r="F1769" s="4" t="str">
        <f t="shared" si="109"/>
        <v>-</v>
      </c>
      <c r="G1769" s="4" t="str">
        <f t="shared" si="110"/>
        <v>MOLISE</v>
      </c>
      <c r="H1769" s="4" t="str">
        <f t="shared" si="111"/>
        <v>-</v>
      </c>
    </row>
    <row r="1770" spans="1:8" x14ac:dyDescent="0.2">
      <c r="A1770" s="15" t="s">
        <v>2082</v>
      </c>
      <c r="B1770" s="6" t="s">
        <v>7992</v>
      </c>
      <c r="C1770" s="6" t="s">
        <v>7913</v>
      </c>
      <c r="D1770" s="7">
        <v>1389</v>
      </c>
      <c r="E1770" s="16">
        <f t="shared" si="108"/>
        <v>2.3311248959825724E-5</v>
      </c>
      <c r="F1770" s="4" t="str">
        <f t="shared" si="109"/>
        <v>-</v>
      </c>
      <c r="G1770" s="4" t="str">
        <f t="shared" si="110"/>
        <v>CAMPANIA</v>
      </c>
      <c r="H1770" s="4" t="str">
        <f t="shared" si="111"/>
        <v>-</v>
      </c>
    </row>
    <row r="1771" spans="1:8" x14ac:dyDescent="0.2">
      <c r="A1771" s="15" t="s">
        <v>2083</v>
      </c>
      <c r="B1771" s="6" t="s">
        <v>7992</v>
      </c>
      <c r="C1771" s="6" t="s">
        <v>7913</v>
      </c>
      <c r="D1771" s="7">
        <v>1672</v>
      </c>
      <c r="E1771" s="16">
        <f t="shared" si="108"/>
        <v>2.8060769086269695E-5</v>
      </c>
      <c r="F1771" s="4" t="str">
        <f t="shared" si="109"/>
        <v>-</v>
      </c>
      <c r="G1771" s="4" t="str">
        <f t="shared" si="110"/>
        <v>CAMPANIA</v>
      </c>
      <c r="H1771" s="4" t="str">
        <f t="shared" si="111"/>
        <v>-</v>
      </c>
    </row>
    <row r="1772" spans="1:8" x14ac:dyDescent="0.2">
      <c r="A1772" s="15" t="s">
        <v>2084</v>
      </c>
      <c r="B1772" s="6" t="s">
        <v>7994</v>
      </c>
      <c r="C1772" s="6" t="s">
        <v>7917</v>
      </c>
      <c r="D1772" s="7">
        <v>31824</v>
      </c>
      <c r="E1772" s="16">
        <f t="shared" si="108"/>
        <v>5.3409444701043468E-4</v>
      </c>
      <c r="F1772" s="4" t="str">
        <f t="shared" si="109"/>
        <v>-</v>
      </c>
      <c r="G1772" s="4" t="str">
        <f t="shared" si="110"/>
        <v>SICILIA</v>
      </c>
      <c r="H1772" s="4" t="str">
        <f t="shared" si="111"/>
        <v>-</v>
      </c>
    </row>
    <row r="1773" spans="1:8" x14ac:dyDescent="0.2">
      <c r="A1773" s="15" t="s">
        <v>2085</v>
      </c>
      <c r="B1773" s="6" t="s">
        <v>7956</v>
      </c>
      <c r="C1773" s="6" t="s">
        <v>7907</v>
      </c>
      <c r="D1773" s="7">
        <v>11012</v>
      </c>
      <c r="E1773" s="16">
        <f t="shared" si="108"/>
        <v>1.8481171601555138E-4</v>
      </c>
      <c r="F1773" s="4" t="str">
        <f t="shared" si="109"/>
        <v>-</v>
      </c>
      <c r="G1773" s="4" t="str">
        <f t="shared" si="110"/>
        <v>EMILIA-ROMAGNA</v>
      </c>
      <c r="H1773" s="4" t="str">
        <f t="shared" si="111"/>
        <v>-</v>
      </c>
    </row>
    <row r="1774" spans="1:8" x14ac:dyDescent="0.2">
      <c r="A1774" s="15" t="s">
        <v>2086</v>
      </c>
      <c r="B1774" s="6" t="s">
        <v>7956</v>
      </c>
      <c r="C1774" s="6" t="s">
        <v>7907</v>
      </c>
      <c r="D1774" s="7">
        <v>5584</v>
      </c>
      <c r="E1774" s="16">
        <f t="shared" si="108"/>
        <v>9.3714913024958119E-5</v>
      </c>
      <c r="F1774" s="4" t="str">
        <f t="shared" si="109"/>
        <v>-</v>
      </c>
      <c r="G1774" s="4" t="str">
        <f t="shared" si="110"/>
        <v>EMILIA-ROMAGNA</v>
      </c>
      <c r="H1774" s="4" t="str">
        <f t="shared" si="111"/>
        <v>-</v>
      </c>
    </row>
    <row r="1775" spans="1:8" x14ac:dyDescent="0.2">
      <c r="A1775" s="15" t="s">
        <v>2087</v>
      </c>
      <c r="B1775" s="6" t="s">
        <v>7920</v>
      </c>
      <c r="C1775" s="6" t="s">
        <v>7902</v>
      </c>
      <c r="D1775" s="7">
        <v>330</v>
      </c>
      <c r="E1775" s="16">
        <f t="shared" si="108"/>
        <v>5.5383096880795453E-6</v>
      </c>
      <c r="F1775" s="4" t="str">
        <f t="shared" si="109"/>
        <v>-</v>
      </c>
      <c r="G1775" s="4" t="str">
        <f t="shared" si="110"/>
        <v>LOMBARDIA</v>
      </c>
      <c r="H1775" s="4" t="str">
        <f t="shared" si="111"/>
        <v>-</v>
      </c>
    </row>
    <row r="1776" spans="1:8" x14ac:dyDescent="0.2">
      <c r="A1776" s="15" t="s">
        <v>2088</v>
      </c>
      <c r="B1776" s="6" t="s">
        <v>7956</v>
      </c>
      <c r="C1776" s="6" t="s">
        <v>7907</v>
      </c>
      <c r="D1776" s="7">
        <v>14352</v>
      </c>
      <c r="E1776" s="16">
        <f t="shared" si="108"/>
        <v>2.408661231615686E-4</v>
      </c>
      <c r="F1776" s="4" t="str">
        <f t="shared" si="109"/>
        <v>-</v>
      </c>
      <c r="G1776" s="4" t="str">
        <f t="shared" si="110"/>
        <v>EMILIA-ROMAGNA</v>
      </c>
      <c r="H1776" s="4" t="str">
        <f t="shared" si="111"/>
        <v>-</v>
      </c>
    </row>
    <row r="1777" spans="1:8" x14ac:dyDescent="0.2">
      <c r="A1777" s="15" t="s">
        <v>2089</v>
      </c>
      <c r="B1777" s="6" t="s">
        <v>7920</v>
      </c>
      <c r="C1777" s="6" t="s">
        <v>7902</v>
      </c>
      <c r="D1777" s="7">
        <v>11160</v>
      </c>
      <c r="E1777" s="16">
        <f t="shared" si="108"/>
        <v>1.8729556399687188E-4</v>
      </c>
      <c r="F1777" s="4" t="str">
        <f t="shared" si="109"/>
        <v>-</v>
      </c>
      <c r="G1777" s="4" t="str">
        <f t="shared" si="110"/>
        <v>LOMBARDIA</v>
      </c>
      <c r="H1777" s="4" t="str">
        <f t="shared" si="111"/>
        <v>-</v>
      </c>
    </row>
    <row r="1778" spans="1:8" x14ac:dyDescent="0.2">
      <c r="A1778" s="15" t="s">
        <v>2090</v>
      </c>
      <c r="B1778" s="6" t="s">
        <v>7994</v>
      </c>
      <c r="C1778" s="6" t="s">
        <v>7918</v>
      </c>
      <c r="D1778" s="7">
        <v>1507</v>
      </c>
      <c r="E1778" s="16">
        <f t="shared" si="108"/>
        <v>2.5291614242229924E-5</v>
      </c>
      <c r="F1778" s="4" t="str">
        <f t="shared" si="109"/>
        <v>-</v>
      </c>
      <c r="G1778" s="4" t="str">
        <f t="shared" si="110"/>
        <v>SARDEGNA</v>
      </c>
      <c r="H1778" s="4" t="str">
        <f t="shared" si="111"/>
        <v>-</v>
      </c>
    </row>
    <row r="1779" spans="1:8" x14ac:dyDescent="0.2">
      <c r="A1779" s="15" t="s">
        <v>2091</v>
      </c>
      <c r="B1779" s="6" t="s">
        <v>7987</v>
      </c>
      <c r="C1779" s="6" t="s">
        <v>7908</v>
      </c>
      <c r="D1779" s="7">
        <v>2218</v>
      </c>
      <c r="E1779" s="16">
        <f t="shared" si="108"/>
        <v>3.7224154206546764E-5</v>
      </c>
      <c r="F1779" s="4" t="str">
        <f t="shared" si="109"/>
        <v>-</v>
      </c>
      <c r="G1779" s="4" t="str">
        <f t="shared" si="110"/>
        <v>TOSCANA</v>
      </c>
      <c r="H1779" s="4" t="str">
        <f t="shared" si="111"/>
        <v>-</v>
      </c>
    </row>
    <row r="1780" spans="1:8" x14ac:dyDescent="0.2">
      <c r="A1780" s="15" t="s">
        <v>2092</v>
      </c>
      <c r="B1780" s="6" t="s">
        <v>7987</v>
      </c>
      <c r="C1780" s="6" t="s">
        <v>7908</v>
      </c>
      <c r="D1780" s="7">
        <v>13166</v>
      </c>
      <c r="E1780" s="16">
        <f t="shared" si="108"/>
        <v>2.2096177379774332E-4</v>
      </c>
      <c r="F1780" s="4" t="str">
        <f t="shared" si="109"/>
        <v>-</v>
      </c>
      <c r="G1780" s="4" t="str">
        <f t="shared" si="110"/>
        <v>TOSCANA</v>
      </c>
      <c r="H1780" s="4" t="str">
        <f t="shared" si="111"/>
        <v>-</v>
      </c>
    </row>
    <row r="1781" spans="1:8" x14ac:dyDescent="0.2">
      <c r="A1781" s="15" t="s">
        <v>2093</v>
      </c>
      <c r="B1781" s="6" t="s">
        <v>7992</v>
      </c>
      <c r="C1781" s="6" t="s">
        <v>7912</v>
      </c>
      <c r="D1781" s="7">
        <v>873</v>
      </c>
      <c r="E1781" s="16">
        <f t="shared" si="108"/>
        <v>1.4651346538464979E-5</v>
      </c>
      <c r="F1781" s="4" t="str">
        <f t="shared" si="109"/>
        <v>-</v>
      </c>
      <c r="G1781" s="4" t="str">
        <f t="shared" si="110"/>
        <v>ABRUZZO</v>
      </c>
      <c r="H1781" s="4" t="str">
        <f t="shared" si="111"/>
        <v>-</v>
      </c>
    </row>
    <row r="1782" spans="1:8" x14ac:dyDescent="0.2">
      <c r="A1782" s="15" t="s">
        <v>2094</v>
      </c>
      <c r="B1782" s="4" t="s">
        <v>7920</v>
      </c>
      <c r="C1782" s="6" t="s">
        <v>7906</v>
      </c>
      <c r="D1782" s="7">
        <v>1642</v>
      </c>
      <c r="E1782" s="16">
        <f t="shared" si="108"/>
        <v>2.7557286387353374E-5</v>
      </c>
      <c r="F1782" s="4" t="str">
        <f t="shared" si="109"/>
        <v>-</v>
      </c>
      <c r="G1782" s="4" t="str">
        <f t="shared" si="110"/>
        <v>LIGURIA</v>
      </c>
      <c r="H1782" s="4" t="str">
        <f t="shared" si="111"/>
        <v>-</v>
      </c>
    </row>
    <row r="1783" spans="1:8" x14ac:dyDescent="0.2">
      <c r="A1783" s="15" t="s">
        <v>33</v>
      </c>
      <c r="B1783" s="6" t="s">
        <v>7992</v>
      </c>
      <c r="C1783" s="6" t="s">
        <v>7916</v>
      </c>
      <c r="D1783" s="7">
        <v>2978</v>
      </c>
      <c r="E1783" s="16">
        <f t="shared" si="108"/>
        <v>4.9979049245760258E-5</v>
      </c>
      <c r="F1783" s="4" t="str">
        <f t="shared" si="109"/>
        <v>-</v>
      </c>
      <c r="G1783" s="4" t="str">
        <f t="shared" si="110"/>
        <v>CALABRIA</v>
      </c>
      <c r="H1783" s="4" t="str">
        <f t="shared" si="111"/>
        <v>-</v>
      </c>
    </row>
    <row r="1784" spans="1:8" x14ac:dyDescent="0.2">
      <c r="A1784" s="15" t="s">
        <v>2095</v>
      </c>
      <c r="B1784" s="6" t="s">
        <v>7920</v>
      </c>
      <c r="C1784" s="6" t="s">
        <v>7902</v>
      </c>
      <c r="D1784" s="7">
        <v>4818</v>
      </c>
      <c r="E1784" s="16">
        <f t="shared" si="108"/>
        <v>8.0859321445961367E-5</v>
      </c>
      <c r="F1784" s="4" t="str">
        <f t="shared" si="109"/>
        <v>-</v>
      </c>
      <c r="G1784" s="4" t="str">
        <f t="shared" si="110"/>
        <v>LOMBARDIA</v>
      </c>
      <c r="H1784" s="4" t="str">
        <f t="shared" si="111"/>
        <v>-</v>
      </c>
    </row>
    <row r="1785" spans="1:8" x14ac:dyDescent="0.2">
      <c r="A1785" s="15" t="s">
        <v>2097</v>
      </c>
      <c r="B1785" s="6" t="s">
        <v>7956</v>
      </c>
      <c r="C1785" s="6" t="s">
        <v>7907</v>
      </c>
      <c r="D1785" s="7">
        <v>5870</v>
      </c>
      <c r="E1785" s="16">
        <f t="shared" si="108"/>
        <v>9.8514781421293733E-5</v>
      </c>
      <c r="F1785" s="4" t="str">
        <f t="shared" si="109"/>
        <v>-</v>
      </c>
      <c r="G1785" s="4" t="str">
        <f t="shared" si="110"/>
        <v>EMILIA-ROMAGNA</v>
      </c>
      <c r="H1785" s="4" t="str">
        <f t="shared" si="111"/>
        <v>-</v>
      </c>
    </row>
    <row r="1786" spans="1:8" x14ac:dyDescent="0.2">
      <c r="A1786" s="15" t="s">
        <v>2098</v>
      </c>
      <c r="B1786" s="6" t="s">
        <v>7992</v>
      </c>
      <c r="C1786" s="6" t="s">
        <v>7913</v>
      </c>
      <c r="D1786" s="7">
        <v>1356</v>
      </c>
      <c r="E1786" s="16">
        <f t="shared" si="108"/>
        <v>2.2757417991017767E-5</v>
      </c>
      <c r="F1786" s="4" t="str">
        <f t="shared" si="109"/>
        <v>-</v>
      </c>
      <c r="G1786" s="4" t="str">
        <f t="shared" si="110"/>
        <v>CAMPANIA</v>
      </c>
      <c r="H1786" s="4" t="str">
        <f t="shared" si="111"/>
        <v>-</v>
      </c>
    </row>
    <row r="1787" spans="1:8" x14ac:dyDescent="0.2">
      <c r="A1787" s="15" t="s">
        <v>2099</v>
      </c>
      <c r="B1787" s="6" t="s">
        <v>7987</v>
      </c>
      <c r="C1787" s="6" t="s">
        <v>7909</v>
      </c>
      <c r="D1787" s="7">
        <v>15422</v>
      </c>
      <c r="E1787" s="16">
        <f t="shared" si="108"/>
        <v>2.5882367275625076E-4</v>
      </c>
      <c r="F1787" s="4" t="str">
        <f t="shared" si="109"/>
        <v>-</v>
      </c>
      <c r="G1787" s="4" t="str">
        <f t="shared" si="110"/>
        <v>UMBRIA</v>
      </c>
      <c r="H1787" s="4" t="str">
        <f t="shared" si="111"/>
        <v>-</v>
      </c>
    </row>
    <row r="1788" spans="1:8" x14ac:dyDescent="0.2">
      <c r="A1788" s="15" t="s">
        <v>2100</v>
      </c>
      <c r="B1788" s="6" t="s">
        <v>7987</v>
      </c>
      <c r="C1788" s="6" t="s">
        <v>7908</v>
      </c>
      <c r="D1788" s="7">
        <v>7076</v>
      </c>
      <c r="E1788" s="16">
        <f t="shared" si="108"/>
        <v>1.1875478591772988E-4</v>
      </c>
      <c r="F1788" s="4" t="str">
        <f t="shared" si="109"/>
        <v>-</v>
      </c>
      <c r="G1788" s="4" t="str">
        <f t="shared" si="110"/>
        <v>TOSCANA</v>
      </c>
      <c r="H1788" s="4" t="str">
        <f t="shared" si="111"/>
        <v>-</v>
      </c>
    </row>
    <row r="1789" spans="1:8" x14ac:dyDescent="0.2">
      <c r="A1789" s="15" t="s">
        <v>2101</v>
      </c>
      <c r="B1789" s="6" t="s">
        <v>7920</v>
      </c>
      <c r="C1789" s="6" t="s">
        <v>7902</v>
      </c>
      <c r="D1789" s="7">
        <v>22052</v>
      </c>
      <c r="E1789" s="16">
        <f t="shared" si="108"/>
        <v>3.7009334921675799E-4</v>
      </c>
      <c r="F1789" s="4" t="str">
        <f t="shared" si="109"/>
        <v>-</v>
      </c>
      <c r="G1789" s="4" t="str">
        <f t="shared" si="110"/>
        <v>LOMBARDIA</v>
      </c>
      <c r="H1789" s="4" t="str">
        <f t="shared" si="111"/>
        <v>-</v>
      </c>
    </row>
    <row r="1790" spans="1:8" x14ac:dyDescent="0.2">
      <c r="A1790" s="15" t="s">
        <v>2102</v>
      </c>
      <c r="B1790" s="6" t="s">
        <v>7987</v>
      </c>
      <c r="C1790" s="6" t="s">
        <v>7908</v>
      </c>
      <c r="D1790" s="7">
        <v>1860</v>
      </c>
      <c r="E1790" s="16">
        <f t="shared" si="108"/>
        <v>3.1215927332811985E-5</v>
      </c>
      <c r="F1790" s="4" t="str">
        <f t="shared" si="109"/>
        <v>-</v>
      </c>
      <c r="G1790" s="4" t="str">
        <f t="shared" si="110"/>
        <v>TOSCANA</v>
      </c>
      <c r="H1790" s="4" t="str">
        <f t="shared" si="111"/>
        <v>-</v>
      </c>
    </row>
    <row r="1791" spans="1:8" x14ac:dyDescent="0.2">
      <c r="A1791" s="15" t="s">
        <v>2103</v>
      </c>
      <c r="B1791" s="6" t="s">
        <v>7994</v>
      </c>
      <c r="C1791" s="6" t="s">
        <v>7917</v>
      </c>
      <c r="D1791" s="7">
        <v>3298</v>
      </c>
      <c r="E1791" s="16">
        <f t="shared" si="108"/>
        <v>5.5349531367534366E-5</v>
      </c>
      <c r="F1791" s="4" t="str">
        <f t="shared" si="109"/>
        <v>-</v>
      </c>
      <c r="G1791" s="4" t="str">
        <f t="shared" si="110"/>
        <v>SICILIA</v>
      </c>
      <c r="H1791" s="4" t="str">
        <f t="shared" si="111"/>
        <v>-</v>
      </c>
    </row>
    <row r="1792" spans="1:8" x14ac:dyDescent="0.2">
      <c r="A1792" s="15" t="s">
        <v>2096</v>
      </c>
      <c r="B1792" s="6" t="s">
        <v>7987</v>
      </c>
      <c r="C1792" s="6" t="s">
        <v>7908</v>
      </c>
      <c r="D1792" s="7">
        <v>2453</v>
      </c>
      <c r="E1792" s="16">
        <f t="shared" si="108"/>
        <v>4.1168102014724619E-5</v>
      </c>
      <c r="F1792" s="4" t="str">
        <f t="shared" si="109"/>
        <v>-</v>
      </c>
      <c r="G1792" s="4" t="str">
        <f t="shared" si="110"/>
        <v>TOSCANA</v>
      </c>
      <c r="H1792" s="4" t="str">
        <f t="shared" si="111"/>
        <v>-</v>
      </c>
    </row>
    <row r="1793" spans="1:8" x14ac:dyDescent="0.2">
      <c r="A1793" s="15" t="s">
        <v>2104</v>
      </c>
      <c r="B1793" s="6" t="s">
        <v>7920</v>
      </c>
      <c r="C1793" s="6" t="s">
        <v>7901</v>
      </c>
      <c r="D1793" s="7">
        <v>708</v>
      </c>
      <c r="E1793" s="16">
        <f t="shared" si="108"/>
        <v>1.1882191694425206E-5</v>
      </c>
      <c r="F1793" s="4" t="str">
        <f t="shared" si="109"/>
        <v>-</v>
      </c>
      <c r="G1793" s="4" t="str">
        <f t="shared" si="110"/>
        <v>PIEMONTE</v>
      </c>
      <c r="H1793" s="4" t="str">
        <f t="shared" si="111"/>
        <v>-</v>
      </c>
    </row>
    <row r="1794" spans="1:8" x14ac:dyDescent="0.2">
      <c r="A1794" s="15" t="s">
        <v>2105</v>
      </c>
      <c r="B1794" s="6" t="s">
        <v>7987</v>
      </c>
      <c r="C1794" s="6" t="s">
        <v>7911</v>
      </c>
      <c r="D1794" s="7">
        <v>2385</v>
      </c>
      <c r="E1794" s="16">
        <f t="shared" si="108"/>
        <v>4.0026874563847624E-5</v>
      </c>
      <c r="F1794" s="4" t="str">
        <f t="shared" si="109"/>
        <v>-</v>
      </c>
      <c r="G1794" s="4" t="str">
        <f t="shared" si="110"/>
        <v>LAZIO</v>
      </c>
      <c r="H1794" s="4" t="str">
        <f t="shared" si="111"/>
        <v>-</v>
      </c>
    </row>
    <row r="1795" spans="1:8" x14ac:dyDescent="0.2">
      <c r="A1795" s="15" t="s">
        <v>2106</v>
      </c>
      <c r="B1795" s="6" t="s">
        <v>7992</v>
      </c>
      <c r="C1795" s="6" t="s">
        <v>7912</v>
      </c>
      <c r="D1795" s="7">
        <v>1898</v>
      </c>
      <c r="E1795" s="16">
        <f t="shared" ref="E1795:E1858" si="112">IFERROR((D1795/$K$2),"DATO MANCANTE")</f>
        <v>3.1853672084772656E-5</v>
      </c>
      <c r="F1795" s="4" t="str">
        <f t="shared" ref="F1795:F1858" si="113">IF(D1795&gt;300000,"TROVATO","-")</f>
        <v>-</v>
      </c>
      <c r="G1795" s="4" t="str">
        <f t="shared" ref="G1795:G1858" si="114">IF(AND(D1795&gt;50000,D1795&lt;100000),"COMPRESO",C1795)</f>
        <v>ABRUZZO</v>
      </c>
      <c r="H1795" s="4" t="str">
        <f t="shared" ref="H1795:H1858" si="115">IF(D1795&gt;500000,"SI","-")</f>
        <v>-</v>
      </c>
    </row>
    <row r="1796" spans="1:8" x14ac:dyDescent="0.2">
      <c r="A1796" s="15" t="s">
        <v>2107</v>
      </c>
      <c r="B1796" s="6" t="s">
        <v>7992</v>
      </c>
      <c r="C1796" s="6" t="s">
        <v>7912</v>
      </c>
      <c r="D1796" s="7">
        <v>2364</v>
      </c>
      <c r="E1796" s="16">
        <f t="shared" si="112"/>
        <v>3.9674436674606197E-5</v>
      </c>
      <c r="F1796" s="4" t="str">
        <f t="shared" si="113"/>
        <v>-</v>
      </c>
      <c r="G1796" s="4" t="str">
        <f t="shared" si="114"/>
        <v>ABRUZZO</v>
      </c>
      <c r="H1796" s="4" t="str">
        <f t="shared" si="115"/>
        <v>-</v>
      </c>
    </row>
    <row r="1797" spans="1:8" x14ac:dyDescent="0.2">
      <c r="A1797" s="15" t="s">
        <v>2108</v>
      </c>
      <c r="B1797" s="6" t="s">
        <v>7920</v>
      </c>
      <c r="C1797" s="6" t="s">
        <v>7902</v>
      </c>
      <c r="D1797" s="7">
        <v>7836</v>
      </c>
      <c r="E1797" s="16">
        <f t="shared" si="112"/>
        <v>1.315096809569434E-4</v>
      </c>
      <c r="F1797" s="4" t="str">
        <f t="shared" si="113"/>
        <v>-</v>
      </c>
      <c r="G1797" s="4" t="str">
        <f t="shared" si="114"/>
        <v>LOMBARDIA</v>
      </c>
      <c r="H1797" s="4" t="str">
        <f t="shared" si="115"/>
        <v>-</v>
      </c>
    </row>
    <row r="1798" spans="1:8" x14ac:dyDescent="0.2">
      <c r="A1798" s="15" t="s">
        <v>2109</v>
      </c>
      <c r="B1798" s="6" t="s">
        <v>7920</v>
      </c>
      <c r="C1798" s="6" t="s">
        <v>7901</v>
      </c>
      <c r="D1798" s="7">
        <v>871</v>
      </c>
      <c r="E1798" s="16">
        <f t="shared" si="112"/>
        <v>1.4617781025203891E-5</v>
      </c>
      <c r="F1798" s="4" t="str">
        <f t="shared" si="113"/>
        <v>-</v>
      </c>
      <c r="G1798" s="4" t="str">
        <f t="shared" si="114"/>
        <v>PIEMONTE</v>
      </c>
      <c r="H1798" s="4" t="str">
        <f t="shared" si="115"/>
        <v>-</v>
      </c>
    </row>
    <row r="1799" spans="1:8" x14ac:dyDescent="0.2">
      <c r="A1799" s="15" t="s">
        <v>2110</v>
      </c>
      <c r="B1799" s="6" t="s">
        <v>7920</v>
      </c>
      <c r="C1799" s="6" t="s">
        <v>7901</v>
      </c>
      <c r="D1799" s="7">
        <v>6363</v>
      </c>
      <c r="E1799" s="16">
        <f t="shared" si="112"/>
        <v>1.0678868044015196E-4</v>
      </c>
      <c r="F1799" s="4" t="str">
        <f t="shared" si="113"/>
        <v>-</v>
      </c>
      <c r="G1799" s="4" t="str">
        <f t="shared" si="114"/>
        <v>PIEMONTE</v>
      </c>
      <c r="H1799" s="4" t="str">
        <f t="shared" si="115"/>
        <v>-</v>
      </c>
    </row>
    <row r="1800" spans="1:8" x14ac:dyDescent="0.2">
      <c r="A1800" s="15" t="s">
        <v>2111</v>
      </c>
      <c r="B1800" s="6" t="s">
        <v>7987</v>
      </c>
      <c r="C1800" s="6" t="s">
        <v>7910</v>
      </c>
      <c r="D1800" s="7">
        <v>2947</v>
      </c>
      <c r="E1800" s="16">
        <f t="shared" si="112"/>
        <v>4.9458783790213396E-5</v>
      </c>
      <c r="F1800" s="4" t="str">
        <f t="shared" si="113"/>
        <v>-</v>
      </c>
      <c r="G1800" s="4" t="str">
        <f t="shared" si="114"/>
        <v>MARCHE</v>
      </c>
      <c r="H1800" s="4" t="str">
        <f t="shared" si="115"/>
        <v>-</v>
      </c>
    </row>
    <row r="1801" spans="1:8" x14ac:dyDescent="0.2">
      <c r="A1801" s="15" t="s">
        <v>2112</v>
      </c>
      <c r="B1801" s="6" t="s">
        <v>7992</v>
      </c>
      <c r="C1801" s="6" t="s">
        <v>7912</v>
      </c>
      <c r="D1801" s="7">
        <v>1551</v>
      </c>
      <c r="E1801" s="16">
        <f t="shared" si="112"/>
        <v>2.6030055533973863E-5</v>
      </c>
      <c r="F1801" s="4" t="str">
        <f t="shared" si="113"/>
        <v>-</v>
      </c>
      <c r="G1801" s="4" t="str">
        <f t="shared" si="114"/>
        <v>ABRUZZO</v>
      </c>
      <c r="H1801" s="4" t="str">
        <f t="shared" si="115"/>
        <v>-</v>
      </c>
    </row>
    <row r="1802" spans="1:8" x14ac:dyDescent="0.2">
      <c r="A1802" s="15" t="s">
        <v>2113</v>
      </c>
      <c r="B1802" s="6" t="s">
        <v>7920</v>
      </c>
      <c r="C1802" s="6" t="s">
        <v>7901</v>
      </c>
      <c r="D1802" s="7">
        <v>500</v>
      </c>
      <c r="E1802" s="16">
        <f t="shared" si="112"/>
        <v>8.3913783152720382E-6</v>
      </c>
      <c r="F1802" s="4" t="str">
        <f t="shared" si="113"/>
        <v>-</v>
      </c>
      <c r="G1802" s="4" t="str">
        <f t="shared" si="114"/>
        <v>PIEMONTE</v>
      </c>
      <c r="H1802" s="4" t="str">
        <f t="shared" si="115"/>
        <v>-</v>
      </c>
    </row>
    <row r="1803" spans="1:8" x14ac:dyDescent="0.2">
      <c r="A1803" s="15" t="s">
        <v>2114</v>
      </c>
      <c r="B1803" s="6" t="s">
        <v>7920</v>
      </c>
      <c r="C1803" s="6" t="s">
        <v>7902</v>
      </c>
      <c r="D1803" s="7">
        <v>1562</v>
      </c>
      <c r="E1803" s="16">
        <f t="shared" si="112"/>
        <v>2.6214665856909849E-5</v>
      </c>
      <c r="F1803" s="4" t="str">
        <f t="shared" si="113"/>
        <v>-</v>
      </c>
      <c r="G1803" s="4" t="str">
        <f t="shared" si="114"/>
        <v>LOMBARDIA</v>
      </c>
      <c r="H1803" s="4" t="str">
        <f t="shared" si="115"/>
        <v>-</v>
      </c>
    </row>
    <row r="1804" spans="1:8" x14ac:dyDescent="0.2">
      <c r="A1804" s="15" t="s">
        <v>2115</v>
      </c>
      <c r="B1804" s="6" t="s">
        <v>7920</v>
      </c>
      <c r="C1804" s="6" t="s">
        <v>7902</v>
      </c>
      <c r="D1804" s="7">
        <v>3455</v>
      </c>
      <c r="E1804" s="16">
        <f t="shared" si="112"/>
        <v>5.7984424158529784E-5</v>
      </c>
      <c r="F1804" s="4" t="str">
        <f t="shared" si="113"/>
        <v>-</v>
      </c>
      <c r="G1804" s="4" t="str">
        <f t="shared" si="114"/>
        <v>LOMBARDIA</v>
      </c>
      <c r="H1804" s="4" t="str">
        <f t="shared" si="115"/>
        <v>-</v>
      </c>
    </row>
    <row r="1805" spans="1:8" x14ac:dyDescent="0.2">
      <c r="A1805" s="15" t="s">
        <v>2116</v>
      </c>
      <c r="B1805" s="6" t="s">
        <v>7956</v>
      </c>
      <c r="C1805" s="6" t="s">
        <v>7905</v>
      </c>
      <c r="D1805" s="7">
        <v>3866</v>
      </c>
      <c r="E1805" s="16">
        <f t="shared" si="112"/>
        <v>6.4882137133683403E-5</v>
      </c>
      <c r="F1805" s="4" t="str">
        <f t="shared" si="113"/>
        <v>-</v>
      </c>
      <c r="G1805" s="4" t="str">
        <f t="shared" si="114"/>
        <v>FRIULI-VENEZIA GIULIA</v>
      </c>
      <c r="H1805" s="4" t="str">
        <f t="shared" si="115"/>
        <v>-</v>
      </c>
    </row>
    <row r="1806" spans="1:8" x14ac:dyDescent="0.2">
      <c r="A1806" s="15" t="s">
        <v>2117</v>
      </c>
      <c r="B1806" s="6" t="s">
        <v>7920</v>
      </c>
      <c r="C1806" s="6" t="s">
        <v>7902</v>
      </c>
      <c r="D1806" s="7">
        <v>2624</v>
      </c>
      <c r="E1806" s="16">
        <f t="shared" si="112"/>
        <v>4.4037953398547656E-5</v>
      </c>
      <c r="F1806" s="4" t="str">
        <f t="shared" si="113"/>
        <v>-</v>
      </c>
      <c r="G1806" s="4" t="str">
        <f t="shared" si="114"/>
        <v>LOMBARDIA</v>
      </c>
      <c r="H1806" s="4" t="str">
        <f t="shared" si="115"/>
        <v>-</v>
      </c>
    </row>
    <row r="1807" spans="1:8" x14ac:dyDescent="0.2">
      <c r="A1807" s="15" t="s">
        <v>2118</v>
      </c>
      <c r="B1807" s="6" t="s">
        <v>7920</v>
      </c>
      <c r="C1807" s="6" t="s">
        <v>7902</v>
      </c>
      <c r="D1807" s="7">
        <v>1864</v>
      </c>
      <c r="E1807" s="16">
        <f t="shared" si="112"/>
        <v>3.1283058359334162E-5</v>
      </c>
      <c r="F1807" s="4" t="str">
        <f t="shared" si="113"/>
        <v>-</v>
      </c>
      <c r="G1807" s="4" t="str">
        <f t="shared" si="114"/>
        <v>LOMBARDIA</v>
      </c>
      <c r="H1807" s="4" t="str">
        <f t="shared" si="115"/>
        <v>-</v>
      </c>
    </row>
    <row r="1808" spans="1:8" x14ac:dyDescent="0.2">
      <c r="A1808" s="15" t="s">
        <v>2119</v>
      </c>
      <c r="B1808" s="6" t="s">
        <v>7987</v>
      </c>
      <c r="C1808" s="6" t="s">
        <v>7910</v>
      </c>
      <c r="D1808" s="7">
        <v>2322</v>
      </c>
      <c r="E1808" s="16">
        <f t="shared" si="112"/>
        <v>3.8969560896123349E-5</v>
      </c>
      <c r="F1808" s="4" t="str">
        <f t="shared" si="113"/>
        <v>-</v>
      </c>
      <c r="G1808" s="4" t="str">
        <f t="shared" si="114"/>
        <v>MARCHE</v>
      </c>
      <c r="H1808" s="4" t="str">
        <f t="shared" si="115"/>
        <v>-</v>
      </c>
    </row>
    <row r="1809" spans="1:8" x14ac:dyDescent="0.2">
      <c r="A1809" s="15" t="s">
        <v>2120</v>
      </c>
      <c r="B1809" s="6" t="s">
        <v>7920</v>
      </c>
      <c r="C1809" s="6" t="s">
        <v>7902</v>
      </c>
      <c r="D1809" s="7">
        <v>7083</v>
      </c>
      <c r="E1809" s="16">
        <f t="shared" si="112"/>
        <v>1.1887226521414369E-4</v>
      </c>
      <c r="F1809" s="4" t="str">
        <f t="shared" si="113"/>
        <v>-</v>
      </c>
      <c r="G1809" s="4" t="str">
        <f t="shared" si="114"/>
        <v>LOMBARDIA</v>
      </c>
      <c r="H1809" s="4" t="str">
        <f t="shared" si="115"/>
        <v>-</v>
      </c>
    </row>
    <row r="1810" spans="1:8" x14ac:dyDescent="0.2">
      <c r="A1810" s="15" t="s">
        <v>2121</v>
      </c>
      <c r="B1810" s="6" t="s">
        <v>7992</v>
      </c>
      <c r="C1810" s="6" t="s">
        <v>7914</v>
      </c>
      <c r="D1810" s="7">
        <v>2975</v>
      </c>
      <c r="E1810" s="16">
        <f t="shared" si="112"/>
        <v>4.9928700975868626E-5</v>
      </c>
      <c r="F1810" s="4" t="str">
        <f t="shared" si="113"/>
        <v>-</v>
      </c>
      <c r="G1810" s="4" t="str">
        <f t="shared" si="114"/>
        <v>PUGLIA</v>
      </c>
      <c r="H1810" s="4" t="str">
        <f t="shared" si="115"/>
        <v>-</v>
      </c>
    </row>
    <row r="1811" spans="1:8" x14ac:dyDescent="0.2">
      <c r="A1811" s="15" t="s">
        <v>2122</v>
      </c>
      <c r="B1811" s="6" t="s">
        <v>7992</v>
      </c>
      <c r="C1811" s="6" t="s">
        <v>7914</v>
      </c>
      <c r="D1811" s="7">
        <v>4070</v>
      </c>
      <c r="E1811" s="16">
        <f t="shared" si="112"/>
        <v>6.8305819486314396E-5</v>
      </c>
      <c r="F1811" s="4" t="str">
        <f t="shared" si="113"/>
        <v>-</v>
      </c>
      <c r="G1811" s="4" t="str">
        <f t="shared" si="114"/>
        <v>PUGLIA</v>
      </c>
      <c r="H1811" s="4" t="str">
        <f t="shared" si="115"/>
        <v>-</v>
      </c>
    </row>
    <row r="1812" spans="1:8" x14ac:dyDescent="0.2">
      <c r="A1812" s="15" t="s">
        <v>2123</v>
      </c>
      <c r="B1812" s="6" t="s">
        <v>7992</v>
      </c>
      <c r="C1812" s="6" t="s">
        <v>7914</v>
      </c>
      <c r="D1812" s="7">
        <v>5334</v>
      </c>
      <c r="E1812" s="16">
        <f t="shared" si="112"/>
        <v>8.9519223867322108E-5</v>
      </c>
      <c r="F1812" s="4" t="str">
        <f t="shared" si="113"/>
        <v>-</v>
      </c>
      <c r="G1812" s="4" t="str">
        <f t="shared" si="114"/>
        <v>PUGLIA</v>
      </c>
      <c r="H1812" s="4" t="str">
        <f t="shared" si="115"/>
        <v>-</v>
      </c>
    </row>
    <row r="1813" spans="1:8" x14ac:dyDescent="0.2">
      <c r="A1813" s="15" t="s">
        <v>2124</v>
      </c>
      <c r="B1813" s="6" t="s">
        <v>7992</v>
      </c>
      <c r="C1813" s="6" t="s">
        <v>7914</v>
      </c>
      <c r="D1813" s="7">
        <v>2473</v>
      </c>
      <c r="E1813" s="16">
        <f t="shared" si="112"/>
        <v>4.1503757147335502E-5</v>
      </c>
      <c r="F1813" s="4" t="str">
        <f t="shared" si="113"/>
        <v>-</v>
      </c>
      <c r="G1813" s="4" t="str">
        <f t="shared" si="114"/>
        <v>PUGLIA</v>
      </c>
      <c r="H1813" s="4" t="str">
        <f t="shared" si="115"/>
        <v>-</v>
      </c>
    </row>
    <row r="1814" spans="1:8" x14ac:dyDescent="0.2">
      <c r="A1814" s="15" t="s">
        <v>2124</v>
      </c>
      <c r="B1814" s="6" t="s">
        <v>7920</v>
      </c>
      <c r="C1814" s="6" t="s">
        <v>7902</v>
      </c>
      <c r="D1814" s="7">
        <v>1383</v>
      </c>
      <c r="E1814" s="16">
        <f t="shared" si="112"/>
        <v>2.3210552420042459E-5</v>
      </c>
      <c r="F1814" s="4" t="str">
        <f t="shared" si="113"/>
        <v>-</v>
      </c>
      <c r="G1814" s="4" t="str">
        <f t="shared" si="114"/>
        <v>LOMBARDIA</v>
      </c>
      <c r="H1814" s="4" t="str">
        <f t="shared" si="115"/>
        <v>-</v>
      </c>
    </row>
    <row r="1815" spans="1:8" x14ac:dyDescent="0.2">
      <c r="A1815" s="15" t="s">
        <v>2125</v>
      </c>
      <c r="B1815" s="6" t="s">
        <v>7987</v>
      </c>
      <c r="C1815" s="6" t="s">
        <v>7911</v>
      </c>
      <c r="D1815" s="7">
        <v>4903</v>
      </c>
      <c r="E1815" s="16">
        <f t="shared" si="112"/>
        <v>8.2285855759557606E-5</v>
      </c>
      <c r="F1815" s="4" t="str">
        <f t="shared" si="113"/>
        <v>-</v>
      </c>
      <c r="G1815" s="4" t="str">
        <f t="shared" si="114"/>
        <v>LAZIO</v>
      </c>
      <c r="H1815" s="4" t="str">
        <f t="shared" si="115"/>
        <v>-</v>
      </c>
    </row>
    <row r="1816" spans="1:8" x14ac:dyDescent="0.2">
      <c r="A1816" s="15" t="s">
        <v>2126</v>
      </c>
      <c r="B1816" s="6" t="s">
        <v>7956</v>
      </c>
      <c r="C1816" s="6" t="s">
        <v>7907</v>
      </c>
      <c r="D1816" s="7">
        <v>6512</v>
      </c>
      <c r="E1816" s="16">
        <f t="shared" si="112"/>
        <v>1.0928931117810302E-4</v>
      </c>
      <c r="F1816" s="4" t="str">
        <f t="shared" si="113"/>
        <v>-</v>
      </c>
      <c r="G1816" s="4" t="str">
        <f t="shared" si="114"/>
        <v>EMILIA-ROMAGNA</v>
      </c>
      <c r="H1816" s="4" t="str">
        <f t="shared" si="115"/>
        <v>-</v>
      </c>
    </row>
    <row r="1817" spans="1:8" x14ac:dyDescent="0.2">
      <c r="A1817" s="15" t="s">
        <v>2127</v>
      </c>
      <c r="B1817" s="6" t="s">
        <v>7987</v>
      </c>
      <c r="C1817" s="6" t="s">
        <v>7911</v>
      </c>
      <c r="D1817" s="7">
        <v>3969</v>
      </c>
      <c r="E1817" s="16">
        <f t="shared" si="112"/>
        <v>6.6610761066629437E-5</v>
      </c>
      <c r="F1817" s="4" t="str">
        <f t="shared" si="113"/>
        <v>-</v>
      </c>
      <c r="G1817" s="4" t="str">
        <f t="shared" si="114"/>
        <v>LAZIO</v>
      </c>
      <c r="H1817" s="4" t="str">
        <f t="shared" si="115"/>
        <v>-</v>
      </c>
    </row>
    <row r="1818" spans="1:8" x14ac:dyDescent="0.2">
      <c r="A1818" s="15" t="s">
        <v>2128</v>
      </c>
      <c r="B1818" s="6" t="s">
        <v>7994</v>
      </c>
      <c r="C1818" s="6" t="s">
        <v>7917</v>
      </c>
      <c r="D1818" s="7">
        <v>3020</v>
      </c>
      <c r="E1818" s="16">
        <f t="shared" si="112"/>
        <v>5.0683925024243112E-5</v>
      </c>
      <c r="F1818" s="4" t="str">
        <f t="shared" si="113"/>
        <v>-</v>
      </c>
      <c r="G1818" s="4" t="str">
        <f t="shared" si="114"/>
        <v>SICILIA</v>
      </c>
      <c r="H1818" s="4" t="str">
        <f t="shared" si="115"/>
        <v>-</v>
      </c>
    </row>
    <row r="1819" spans="1:8" x14ac:dyDescent="0.2">
      <c r="A1819" s="15" t="s">
        <v>34</v>
      </c>
      <c r="B1819" s="6" t="s">
        <v>7992</v>
      </c>
      <c r="C1819" s="6" t="s">
        <v>7916</v>
      </c>
      <c r="D1819" s="7">
        <v>9967</v>
      </c>
      <c r="E1819" s="16">
        <f t="shared" si="112"/>
        <v>1.6727373533663282E-4</v>
      </c>
      <c r="F1819" s="4" t="str">
        <f t="shared" si="113"/>
        <v>-</v>
      </c>
      <c r="G1819" s="4" t="str">
        <f t="shared" si="114"/>
        <v>CALABRIA</v>
      </c>
      <c r="H1819" s="4" t="str">
        <f t="shared" si="115"/>
        <v>-</v>
      </c>
    </row>
    <row r="1820" spans="1:8" x14ac:dyDescent="0.2">
      <c r="A1820" s="15" t="s">
        <v>2129</v>
      </c>
      <c r="B1820" s="6" t="s">
        <v>7920</v>
      </c>
      <c r="C1820" s="6" t="s">
        <v>7902</v>
      </c>
      <c r="D1820" s="7">
        <v>5248</v>
      </c>
      <c r="E1820" s="16">
        <f t="shared" si="112"/>
        <v>8.8075906797095311E-5</v>
      </c>
      <c r="F1820" s="4" t="str">
        <f t="shared" si="113"/>
        <v>-</v>
      </c>
      <c r="G1820" s="4" t="str">
        <f t="shared" si="114"/>
        <v>LOMBARDIA</v>
      </c>
      <c r="H1820" s="4" t="str">
        <f t="shared" si="115"/>
        <v>-</v>
      </c>
    </row>
    <row r="1821" spans="1:8" x14ac:dyDescent="0.2">
      <c r="A1821" s="15" t="s">
        <v>2130</v>
      </c>
      <c r="B1821" s="6" t="s">
        <v>7994</v>
      </c>
      <c r="C1821" s="6" t="s">
        <v>7917</v>
      </c>
      <c r="D1821" s="7">
        <v>3175</v>
      </c>
      <c r="E1821" s="16">
        <f t="shared" si="112"/>
        <v>5.3285252301977442E-5</v>
      </c>
      <c r="F1821" s="4" t="str">
        <f t="shared" si="113"/>
        <v>-</v>
      </c>
      <c r="G1821" s="4" t="str">
        <f t="shared" si="114"/>
        <v>SICILIA</v>
      </c>
      <c r="H1821" s="4" t="str">
        <f t="shared" si="115"/>
        <v>-</v>
      </c>
    </row>
    <row r="1822" spans="1:8" x14ac:dyDescent="0.2">
      <c r="A1822" s="15" t="s">
        <v>2131</v>
      </c>
      <c r="B1822" s="6" t="s">
        <v>7992</v>
      </c>
      <c r="C1822" s="6" t="s">
        <v>7915</v>
      </c>
      <c r="D1822" s="7">
        <v>1138</v>
      </c>
      <c r="E1822" s="16">
        <f t="shared" si="112"/>
        <v>1.9098777045559159E-5</v>
      </c>
      <c r="F1822" s="4" t="str">
        <f t="shared" si="113"/>
        <v>-</v>
      </c>
      <c r="G1822" s="4" t="str">
        <f t="shared" si="114"/>
        <v>BASILICATA</v>
      </c>
      <c r="H1822" s="4" t="str">
        <f t="shared" si="115"/>
        <v>-</v>
      </c>
    </row>
    <row r="1823" spans="1:8" x14ac:dyDescent="0.2">
      <c r="A1823" s="15" t="s">
        <v>2132</v>
      </c>
      <c r="B1823" s="6" t="s">
        <v>7992</v>
      </c>
      <c r="C1823" s="6" t="s">
        <v>4248</v>
      </c>
      <c r="D1823" s="7">
        <v>1029</v>
      </c>
      <c r="E1823" s="16">
        <f t="shared" si="112"/>
        <v>1.7269456572829853E-5</v>
      </c>
      <c r="F1823" s="4" t="str">
        <f t="shared" si="113"/>
        <v>-</v>
      </c>
      <c r="G1823" s="4" t="str">
        <f t="shared" si="114"/>
        <v>MOLISE</v>
      </c>
      <c r="H1823" s="4" t="str">
        <f t="shared" si="115"/>
        <v>-</v>
      </c>
    </row>
    <row r="1824" spans="1:8" x14ac:dyDescent="0.2">
      <c r="A1824" s="15" t="s">
        <v>2133</v>
      </c>
      <c r="B1824" s="6" t="s">
        <v>7994</v>
      </c>
      <c r="C1824" s="6" t="s">
        <v>7917</v>
      </c>
      <c r="D1824" s="7">
        <v>2548</v>
      </c>
      <c r="E1824" s="16">
        <f t="shared" si="112"/>
        <v>4.2762463894626307E-5</v>
      </c>
      <c r="F1824" s="4" t="str">
        <f t="shared" si="113"/>
        <v>-</v>
      </c>
      <c r="G1824" s="4" t="str">
        <f t="shared" si="114"/>
        <v>SICILIA</v>
      </c>
      <c r="H1824" s="4" t="str">
        <f t="shared" si="115"/>
        <v>-</v>
      </c>
    </row>
    <row r="1825" spans="1:8" x14ac:dyDescent="0.2">
      <c r="A1825" s="15" t="s">
        <v>35</v>
      </c>
      <c r="B1825" s="6" t="s">
        <v>7992</v>
      </c>
      <c r="C1825" s="6" t="s">
        <v>7916</v>
      </c>
      <c r="D1825" s="7">
        <v>345</v>
      </c>
      <c r="E1825" s="16">
        <f t="shared" si="112"/>
        <v>5.7900510375377067E-6</v>
      </c>
      <c r="F1825" s="4" t="str">
        <f t="shared" si="113"/>
        <v>-</v>
      </c>
      <c r="G1825" s="4" t="str">
        <f t="shared" si="114"/>
        <v>CALABRIA</v>
      </c>
      <c r="H1825" s="4" t="str">
        <f t="shared" si="115"/>
        <v>-</v>
      </c>
    </row>
    <row r="1826" spans="1:8" x14ac:dyDescent="0.2">
      <c r="A1826" s="15" t="s">
        <v>36</v>
      </c>
      <c r="B1826" s="6" t="s">
        <v>7992</v>
      </c>
      <c r="C1826" s="6" t="s">
        <v>7916</v>
      </c>
      <c r="D1826" s="7">
        <v>22515</v>
      </c>
      <c r="E1826" s="16">
        <f t="shared" si="112"/>
        <v>3.7786376553669988E-4</v>
      </c>
      <c r="F1826" s="4" t="str">
        <f t="shared" si="113"/>
        <v>-</v>
      </c>
      <c r="G1826" s="4" t="str">
        <f t="shared" si="114"/>
        <v>CALABRIA</v>
      </c>
      <c r="H1826" s="4" t="str">
        <f t="shared" si="115"/>
        <v>-</v>
      </c>
    </row>
    <row r="1827" spans="1:8" x14ac:dyDescent="0.2">
      <c r="A1827" s="15" t="s">
        <v>2134</v>
      </c>
      <c r="B1827" s="6" t="s">
        <v>7994</v>
      </c>
      <c r="C1827" s="6" t="s">
        <v>7917</v>
      </c>
      <c r="D1827" s="7">
        <v>293902</v>
      </c>
      <c r="E1827" s="16">
        <f t="shared" si="112"/>
        <v>4.9324857392301653E-3</v>
      </c>
      <c r="F1827" s="4" t="str">
        <f t="shared" si="113"/>
        <v>-</v>
      </c>
      <c r="G1827" s="4" t="str">
        <f t="shared" si="114"/>
        <v>SICILIA</v>
      </c>
      <c r="H1827" s="4" t="str">
        <f t="shared" si="115"/>
        <v>-</v>
      </c>
    </row>
    <row r="1828" spans="1:8" x14ac:dyDescent="0.2">
      <c r="A1828" s="15" t="s">
        <v>153</v>
      </c>
      <c r="B1828" s="6" t="s">
        <v>7992</v>
      </c>
      <c r="C1828" s="6" t="s">
        <v>7916</v>
      </c>
      <c r="D1828" s="7">
        <v>89364</v>
      </c>
      <c r="E1828" s="16">
        <f t="shared" si="112"/>
        <v>1.4997742635319408E-3</v>
      </c>
      <c r="F1828" s="4" t="str">
        <f t="shared" si="113"/>
        <v>-</v>
      </c>
      <c r="G1828" s="4" t="str">
        <f t="shared" si="114"/>
        <v>COMPRESO</v>
      </c>
      <c r="H1828" s="4" t="str">
        <f t="shared" si="115"/>
        <v>-</v>
      </c>
    </row>
    <row r="1829" spans="1:8" x14ac:dyDescent="0.2">
      <c r="A1829" s="15" t="s">
        <v>2135</v>
      </c>
      <c r="B1829" s="6" t="s">
        <v>7994</v>
      </c>
      <c r="C1829" s="6" t="s">
        <v>7917</v>
      </c>
      <c r="D1829" s="7">
        <v>4999</v>
      </c>
      <c r="E1829" s="16">
        <f t="shared" si="112"/>
        <v>8.3897000396089845E-5</v>
      </c>
      <c r="F1829" s="4" t="str">
        <f t="shared" si="113"/>
        <v>-</v>
      </c>
      <c r="G1829" s="4" t="str">
        <f t="shared" si="114"/>
        <v>SICILIA</v>
      </c>
      <c r="H1829" s="4" t="str">
        <f t="shared" si="115"/>
        <v>-</v>
      </c>
    </row>
    <row r="1830" spans="1:8" x14ac:dyDescent="0.2">
      <c r="A1830" s="15" t="s">
        <v>2136</v>
      </c>
      <c r="B1830" s="6" t="s">
        <v>7992</v>
      </c>
      <c r="C1830" s="6" t="s">
        <v>7912</v>
      </c>
      <c r="D1830" s="7">
        <v>1449</v>
      </c>
      <c r="E1830" s="16">
        <f t="shared" si="112"/>
        <v>2.4318214357658366E-5</v>
      </c>
      <c r="F1830" s="4" t="str">
        <f t="shared" si="113"/>
        <v>-</v>
      </c>
      <c r="G1830" s="4" t="str">
        <f t="shared" si="114"/>
        <v>ABRUZZO</v>
      </c>
      <c r="H1830" s="4" t="str">
        <f t="shared" si="115"/>
        <v>-</v>
      </c>
    </row>
    <row r="1831" spans="1:8" x14ac:dyDescent="0.2">
      <c r="A1831" s="15" t="s">
        <v>2137</v>
      </c>
      <c r="B1831" s="6" t="s">
        <v>7956</v>
      </c>
      <c r="C1831" s="6" t="s">
        <v>7907</v>
      </c>
      <c r="D1831" s="7">
        <v>16550</v>
      </c>
      <c r="E1831" s="16">
        <f t="shared" si="112"/>
        <v>2.7775462223550445E-4</v>
      </c>
      <c r="F1831" s="4" t="str">
        <f t="shared" si="113"/>
        <v>-</v>
      </c>
      <c r="G1831" s="4" t="str">
        <f t="shared" si="114"/>
        <v>EMILIA-ROMAGNA</v>
      </c>
      <c r="H1831" s="4" t="str">
        <f t="shared" si="115"/>
        <v>-</v>
      </c>
    </row>
    <row r="1832" spans="1:8" x14ac:dyDescent="0.2">
      <c r="A1832" s="15" t="s">
        <v>2138</v>
      </c>
      <c r="B1832" s="6" t="s">
        <v>7994</v>
      </c>
      <c r="C1832" s="6" t="s">
        <v>7917</v>
      </c>
      <c r="D1832" s="7">
        <v>3975</v>
      </c>
      <c r="E1832" s="16">
        <f t="shared" si="112"/>
        <v>6.6711457606412702E-5</v>
      </c>
      <c r="F1832" s="4" t="str">
        <f t="shared" si="113"/>
        <v>-</v>
      </c>
      <c r="G1832" s="4" t="str">
        <f t="shared" si="114"/>
        <v>SICILIA</v>
      </c>
      <c r="H1832" s="4" t="str">
        <f t="shared" si="115"/>
        <v>-</v>
      </c>
    </row>
    <row r="1833" spans="1:8" x14ac:dyDescent="0.2">
      <c r="A1833" s="15" t="s">
        <v>334</v>
      </c>
      <c r="B1833" s="6" t="s">
        <v>7992</v>
      </c>
      <c r="C1833" s="6" t="s">
        <v>7916</v>
      </c>
      <c r="D1833" s="7">
        <v>7060</v>
      </c>
      <c r="E1833" s="16">
        <f t="shared" si="112"/>
        <v>1.1848626181164118E-4</v>
      </c>
      <c r="F1833" s="4" t="str">
        <f t="shared" si="113"/>
        <v>-</v>
      </c>
      <c r="G1833" s="4" t="str">
        <f t="shared" si="114"/>
        <v>CALABRIA</v>
      </c>
      <c r="H1833" s="4" t="str">
        <f t="shared" si="115"/>
        <v>-</v>
      </c>
    </row>
    <row r="1834" spans="1:8" x14ac:dyDescent="0.2">
      <c r="A1834" s="15" t="s">
        <v>2139</v>
      </c>
      <c r="B1834" s="6" t="s">
        <v>7992</v>
      </c>
      <c r="C1834" s="6" t="s">
        <v>7913</v>
      </c>
      <c r="D1834" s="7">
        <v>2091</v>
      </c>
      <c r="E1834" s="16">
        <f t="shared" si="112"/>
        <v>3.5092744114467664E-5</v>
      </c>
      <c r="F1834" s="4" t="str">
        <f t="shared" si="113"/>
        <v>-</v>
      </c>
      <c r="G1834" s="4" t="str">
        <f t="shared" si="114"/>
        <v>CAMPANIA</v>
      </c>
      <c r="H1834" s="4" t="str">
        <f t="shared" si="115"/>
        <v>-</v>
      </c>
    </row>
    <row r="1835" spans="1:8" x14ac:dyDescent="0.2">
      <c r="A1835" s="15" t="s">
        <v>2140</v>
      </c>
      <c r="B1835" s="6" t="s">
        <v>7992</v>
      </c>
      <c r="C1835" s="6" t="s">
        <v>7913</v>
      </c>
      <c r="D1835" s="7">
        <v>53885</v>
      </c>
      <c r="E1835" s="16">
        <f t="shared" si="112"/>
        <v>9.0433884103686762E-4</v>
      </c>
      <c r="F1835" s="4" t="str">
        <f t="shared" si="113"/>
        <v>-</v>
      </c>
      <c r="G1835" s="4" t="str">
        <f t="shared" si="114"/>
        <v>COMPRESO</v>
      </c>
      <c r="H1835" s="4" t="str">
        <f t="shared" si="115"/>
        <v>-</v>
      </c>
    </row>
    <row r="1836" spans="1:8" x14ac:dyDescent="0.2">
      <c r="A1836" s="15" t="s">
        <v>2141</v>
      </c>
      <c r="B1836" s="6" t="s">
        <v>7920</v>
      </c>
      <c r="C1836" s="6" t="s">
        <v>7902</v>
      </c>
      <c r="D1836" s="7">
        <v>6586</v>
      </c>
      <c r="E1836" s="16">
        <f t="shared" si="112"/>
        <v>1.1053123516876329E-4</v>
      </c>
      <c r="F1836" s="4" t="str">
        <f t="shared" si="113"/>
        <v>-</v>
      </c>
      <c r="G1836" s="4" t="str">
        <f t="shared" si="114"/>
        <v>LOMBARDIA</v>
      </c>
      <c r="H1836" s="4" t="str">
        <f t="shared" si="115"/>
        <v>-</v>
      </c>
    </row>
    <row r="1837" spans="1:8" x14ac:dyDescent="0.2">
      <c r="A1837" s="15" t="s">
        <v>2142</v>
      </c>
      <c r="B1837" s="6" t="s">
        <v>7920</v>
      </c>
      <c r="C1837" s="6" t="s">
        <v>7901</v>
      </c>
      <c r="D1837" s="7">
        <v>3625</v>
      </c>
      <c r="E1837" s="16">
        <f t="shared" si="112"/>
        <v>6.0837492785722276E-5</v>
      </c>
      <c r="F1837" s="4" t="str">
        <f t="shared" si="113"/>
        <v>-</v>
      </c>
      <c r="G1837" s="4" t="str">
        <f t="shared" si="114"/>
        <v>PIEMONTE</v>
      </c>
      <c r="H1837" s="4" t="str">
        <f t="shared" si="115"/>
        <v>-</v>
      </c>
    </row>
    <row r="1838" spans="1:8" x14ac:dyDescent="0.2">
      <c r="A1838" s="15" t="s">
        <v>2143</v>
      </c>
      <c r="B1838" s="6" t="s">
        <v>7920</v>
      </c>
      <c r="C1838" s="6" t="s">
        <v>7901</v>
      </c>
      <c r="D1838" s="7">
        <v>407</v>
      </c>
      <c r="E1838" s="16">
        <f t="shared" si="112"/>
        <v>6.830581948631439E-6</v>
      </c>
      <c r="F1838" s="4" t="str">
        <f t="shared" si="113"/>
        <v>-</v>
      </c>
      <c r="G1838" s="4" t="str">
        <f t="shared" si="114"/>
        <v>PIEMONTE</v>
      </c>
      <c r="H1838" s="4" t="str">
        <f t="shared" si="115"/>
        <v>-</v>
      </c>
    </row>
    <row r="1839" spans="1:8" x14ac:dyDescent="0.2">
      <c r="A1839" s="15" t="s">
        <v>2144</v>
      </c>
      <c r="B1839" s="6" t="s">
        <v>7920</v>
      </c>
      <c r="C1839" s="6" t="s">
        <v>7901</v>
      </c>
      <c r="D1839" s="7">
        <v>1280</v>
      </c>
      <c r="E1839" s="16">
        <f t="shared" si="112"/>
        <v>2.1481928487096418E-5</v>
      </c>
      <c r="F1839" s="4" t="str">
        <f t="shared" si="113"/>
        <v>-</v>
      </c>
      <c r="G1839" s="4" t="str">
        <f t="shared" si="114"/>
        <v>PIEMONTE</v>
      </c>
      <c r="H1839" s="4" t="str">
        <f t="shared" si="115"/>
        <v>-</v>
      </c>
    </row>
    <row r="1840" spans="1:8" x14ac:dyDescent="0.2">
      <c r="A1840" s="15" t="s">
        <v>7939</v>
      </c>
      <c r="B1840" s="6" t="s">
        <v>7920</v>
      </c>
      <c r="C1840" s="6" t="s">
        <v>7901</v>
      </c>
      <c r="D1840" s="7">
        <v>255</v>
      </c>
      <c r="E1840" s="16">
        <f t="shared" si="112"/>
        <v>4.2796029407887399E-6</v>
      </c>
      <c r="F1840" s="4" t="str">
        <f t="shared" si="113"/>
        <v>-</v>
      </c>
      <c r="G1840" s="4" t="str">
        <f t="shared" si="114"/>
        <v>PIEMONTE</v>
      </c>
      <c r="H1840" s="4" t="str">
        <f t="shared" si="115"/>
        <v>-</v>
      </c>
    </row>
    <row r="1841" spans="1:8" x14ac:dyDescent="0.2">
      <c r="A1841" s="15" t="s">
        <v>2145</v>
      </c>
      <c r="B1841" s="6" t="s">
        <v>7920</v>
      </c>
      <c r="C1841" s="6" t="s">
        <v>7901</v>
      </c>
      <c r="D1841" s="7">
        <v>2309</v>
      </c>
      <c r="E1841" s="16">
        <f t="shared" si="112"/>
        <v>3.8751385059926275E-5</v>
      </c>
      <c r="F1841" s="4" t="str">
        <f t="shared" si="113"/>
        <v>-</v>
      </c>
      <c r="G1841" s="4" t="str">
        <f t="shared" si="114"/>
        <v>PIEMONTE</v>
      </c>
      <c r="H1841" s="4" t="str">
        <f t="shared" si="115"/>
        <v>-</v>
      </c>
    </row>
    <row r="1842" spans="1:8" x14ac:dyDescent="0.2">
      <c r="A1842" s="15" t="s">
        <v>2146</v>
      </c>
      <c r="B1842" s="6" t="s">
        <v>7956</v>
      </c>
      <c r="C1842" s="6" t="s">
        <v>7904</v>
      </c>
      <c r="D1842" s="7">
        <v>5471</v>
      </c>
      <c r="E1842" s="16">
        <f t="shared" si="112"/>
        <v>9.1818461525706643E-5</v>
      </c>
      <c r="F1842" s="4" t="str">
        <f t="shared" si="113"/>
        <v>-</v>
      </c>
      <c r="G1842" s="4" t="str">
        <f t="shared" si="114"/>
        <v>VENETO</v>
      </c>
      <c r="H1842" s="4" t="str">
        <f t="shared" si="115"/>
        <v>-</v>
      </c>
    </row>
    <row r="1843" spans="1:8" x14ac:dyDescent="0.2">
      <c r="A1843" s="15" t="s">
        <v>2147</v>
      </c>
      <c r="B1843" s="6" t="s">
        <v>7956</v>
      </c>
      <c r="C1843" s="6" t="s">
        <v>7903</v>
      </c>
      <c r="D1843" s="7">
        <v>3953</v>
      </c>
      <c r="E1843" s="16">
        <f t="shared" si="112"/>
        <v>6.6342236960540731E-5</v>
      </c>
      <c r="F1843" s="4" t="str">
        <f t="shared" si="113"/>
        <v>-</v>
      </c>
      <c r="G1843" s="4" t="str">
        <f t="shared" si="114"/>
        <v>TRENTINO-ALTO ADIGE/SÜDTIROL</v>
      </c>
      <c r="H1843" s="4" t="str">
        <f t="shared" si="115"/>
        <v>-</v>
      </c>
    </row>
    <row r="1844" spans="1:8" x14ac:dyDescent="0.2">
      <c r="A1844" s="15" t="s">
        <v>2148</v>
      </c>
      <c r="B1844" s="6" t="s">
        <v>7920</v>
      </c>
      <c r="C1844" s="6" t="s">
        <v>7901</v>
      </c>
      <c r="D1844" s="7">
        <v>652</v>
      </c>
      <c r="E1844" s="16">
        <f t="shared" si="112"/>
        <v>1.0942357323114737E-5</v>
      </c>
      <c r="F1844" s="4" t="str">
        <f t="shared" si="113"/>
        <v>-</v>
      </c>
      <c r="G1844" s="4" t="str">
        <f t="shared" si="114"/>
        <v>PIEMONTE</v>
      </c>
      <c r="H1844" s="4" t="str">
        <f t="shared" si="115"/>
        <v>-</v>
      </c>
    </row>
    <row r="1845" spans="1:8" x14ac:dyDescent="0.2">
      <c r="A1845" s="15" t="s">
        <v>2149</v>
      </c>
      <c r="B1845" s="6" t="s">
        <v>7920</v>
      </c>
      <c r="C1845" s="6" t="s">
        <v>7901</v>
      </c>
      <c r="D1845" s="7">
        <v>5472</v>
      </c>
      <c r="E1845" s="16">
        <f t="shared" si="112"/>
        <v>9.1835244282337188E-5</v>
      </c>
      <c r="F1845" s="4" t="str">
        <f t="shared" si="113"/>
        <v>-</v>
      </c>
      <c r="G1845" s="4" t="str">
        <f t="shared" si="114"/>
        <v>PIEMONTE</v>
      </c>
      <c r="H1845" s="4" t="str">
        <f t="shared" si="115"/>
        <v>-</v>
      </c>
    </row>
    <row r="1846" spans="1:8" x14ac:dyDescent="0.2">
      <c r="A1846" s="15" t="s">
        <v>2150</v>
      </c>
      <c r="B1846" s="6" t="s">
        <v>7992</v>
      </c>
      <c r="C1846" s="6" t="s">
        <v>7914</v>
      </c>
      <c r="D1846" s="7">
        <v>11913</v>
      </c>
      <c r="E1846" s="16">
        <f t="shared" si="112"/>
        <v>1.9993297973967158E-4</v>
      </c>
      <c r="F1846" s="4" t="str">
        <f t="shared" si="113"/>
        <v>-</v>
      </c>
      <c r="G1846" s="4" t="str">
        <f t="shared" si="114"/>
        <v>PUGLIA</v>
      </c>
      <c r="H1846" s="4" t="str">
        <f t="shared" si="115"/>
        <v>-</v>
      </c>
    </row>
    <row r="1847" spans="1:8" x14ac:dyDescent="0.2">
      <c r="A1847" s="15" t="s">
        <v>2151</v>
      </c>
      <c r="B1847" s="6" t="s">
        <v>7956</v>
      </c>
      <c r="C1847" s="6" t="s">
        <v>7904</v>
      </c>
      <c r="D1847" s="7">
        <v>13162</v>
      </c>
      <c r="E1847" s="16">
        <f t="shared" si="112"/>
        <v>2.2089464277122114E-4</v>
      </c>
      <c r="F1847" s="4" t="str">
        <f t="shared" si="113"/>
        <v>-</v>
      </c>
      <c r="G1847" s="4" t="str">
        <f t="shared" si="114"/>
        <v>VENETO</v>
      </c>
      <c r="H1847" s="4" t="str">
        <f t="shared" si="115"/>
        <v>-</v>
      </c>
    </row>
    <row r="1848" spans="1:8" x14ac:dyDescent="0.2">
      <c r="A1848" s="15" t="s">
        <v>2152</v>
      </c>
      <c r="B1848" s="6" t="s">
        <v>7920</v>
      </c>
      <c r="C1848" s="6" t="s">
        <v>7901</v>
      </c>
      <c r="D1848" s="7">
        <v>1249</v>
      </c>
      <c r="E1848" s="16">
        <f t="shared" si="112"/>
        <v>2.0961663031549553E-5</v>
      </c>
      <c r="F1848" s="4" t="str">
        <f t="shared" si="113"/>
        <v>-</v>
      </c>
      <c r="G1848" s="4" t="str">
        <f t="shared" si="114"/>
        <v>PIEMONTE</v>
      </c>
      <c r="H1848" s="4" t="str">
        <f t="shared" si="115"/>
        <v>-</v>
      </c>
    </row>
    <row r="1849" spans="1:8" x14ac:dyDescent="0.2">
      <c r="A1849" s="15" t="s">
        <v>2153</v>
      </c>
      <c r="B1849" s="6" t="s">
        <v>7956</v>
      </c>
      <c r="C1849" s="6" t="s">
        <v>7903</v>
      </c>
      <c r="D1849" s="7">
        <v>1037</v>
      </c>
      <c r="E1849" s="16">
        <f t="shared" si="112"/>
        <v>1.7403718625874207E-5</v>
      </c>
      <c r="F1849" s="4" t="str">
        <f t="shared" si="113"/>
        <v>-</v>
      </c>
      <c r="G1849" s="4" t="str">
        <f t="shared" si="114"/>
        <v>TRENTINO-ALTO ADIGE/SÜDTIROL</v>
      </c>
      <c r="H1849" s="4" t="str">
        <f t="shared" si="115"/>
        <v>-</v>
      </c>
    </row>
    <row r="1850" spans="1:8" x14ac:dyDescent="0.2">
      <c r="A1850" s="15" t="s">
        <v>2154</v>
      </c>
      <c r="B1850" s="6" t="s">
        <v>7920</v>
      </c>
      <c r="C1850" s="6" t="s">
        <v>7902</v>
      </c>
      <c r="D1850" s="7">
        <v>242</v>
      </c>
      <c r="E1850" s="16">
        <f t="shared" si="112"/>
        <v>4.0614271045916668E-6</v>
      </c>
      <c r="F1850" s="4" t="str">
        <f t="shared" si="113"/>
        <v>-</v>
      </c>
      <c r="G1850" s="4" t="str">
        <f t="shared" si="114"/>
        <v>LOMBARDIA</v>
      </c>
      <c r="H1850" s="4" t="str">
        <f t="shared" si="115"/>
        <v>-</v>
      </c>
    </row>
    <row r="1851" spans="1:8" x14ac:dyDescent="0.2">
      <c r="A1851" s="15" t="s">
        <v>2155</v>
      </c>
      <c r="B1851" s="6" t="s">
        <v>7920</v>
      </c>
      <c r="C1851" s="6" t="s">
        <v>7902</v>
      </c>
      <c r="D1851" s="7">
        <v>5713</v>
      </c>
      <c r="E1851" s="16">
        <f t="shared" si="112"/>
        <v>9.5879888630298314E-5</v>
      </c>
      <c r="F1851" s="4" t="str">
        <f t="shared" si="113"/>
        <v>-</v>
      </c>
      <c r="G1851" s="4" t="str">
        <f t="shared" si="114"/>
        <v>LOMBARDIA</v>
      </c>
      <c r="H1851" s="4" t="str">
        <f t="shared" si="115"/>
        <v>-</v>
      </c>
    </row>
    <row r="1852" spans="1:8" x14ac:dyDescent="0.2">
      <c r="A1852" s="15" t="s">
        <v>2156</v>
      </c>
      <c r="B1852" s="6" t="s">
        <v>7956</v>
      </c>
      <c r="C1852" s="6" t="s">
        <v>7904</v>
      </c>
      <c r="D1852" s="7">
        <v>14816</v>
      </c>
      <c r="E1852" s="16">
        <f t="shared" si="112"/>
        <v>2.4865332223814106E-4</v>
      </c>
      <c r="F1852" s="4" t="str">
        <f t="shared" si="113"/>
        <v>-</v>
      </c>
      <c r="G1852" s="4" t="str">
        <f t="shared" si="114"/>
        <v>VENETO</v>
      </c>
      <c r="H1852" s="4" t="str">
        <f t="shared" si="115"/>
        <v>-</v>
      </c>
    </row>
    <row r="1853" spans="1:8" x14ac:dyDescent="0.2">
      <c r="A1853" s="15" t="s">
        <v>2157</v>
      </c>
      <c r="B1853" s="6" t="s">
        <v>7956</v>
      </c>
      <c r="C1853" s="6" t="s">
        <v>7904</v>
      </c>
      <c r="D1853" s="7">
        <v>2996</v>
      </c>
      <c r="E1853" s="16">
        <f t="shared" si="112"/>
        <v>5.0281138865110053E-5</v>
      </c>
      <c r="F1853" s="4" t="str">
        <f t="shared" si="113"/>
        <v>-</v>
      </c>
      <c r="G1853" s="4" t="str">
        <f t="shared" si="114"/>
        <v>VENETO</v>
      </c>
      <c r="H1853" s="4" t="str">
        <f t="shared" si="115"/>
        <v>-</v>
      </c>
    </row>
    <row r="1854" spans="1:8" x14ac:dyDescent="0.2">
      <c r="A1854" s="15" t="s">
        <v>2158</v>
      </c>
      <c r="B1854" s="6" t="s">
        <v>7956</v>
      </c>
      <c r="C1854" s="6" t="s">
        <v>7905</v>
      </c>
      <c r="D1854" s="7">
        <v>1606</v>
      </c>
      <c r="E1854" s="16">
        <f t="shared" si="112"/>
        <v>2.6953107148653788E-5</v>
      </c>
      <c r="F1854" s="4" t="str">
        <f t="shared" si="113"/>
        <v>-</v>
      </c>
      <c r="G1854" s="4" t="str">
        <f t="shared" si="114"/>
        <v>FRIULI-VENEZIA GIULIA</v>
      </c>
      <c r="H1854" s="4" t="str">
        <f t="shared" si="115"/>
        <v>-</v>
      </c>
    </row>
    <row r="1855" spans="1:8" x14ac:dyDescent="0.2">
      <c r="A1855" s="15" t="s">
        <v>2159</v>
      </c>
      <c r="B1855" s="6" t="s">
        <v>7920</v>
      </c>
      <c r="C1855" s="6" t="s">
        <v>7901</v>
      </c>
      <c r="D1855" s="7">
        <v>301</v>
      </c>
      <c r="E1855" s="16">
        <f t="shared" si="112"/>
        <v>5.0516097457937674E-6</v>
      </c>
      <c r="F1855" s="4" t="str">
        <f t="shared" si="113"/>
        <v>-</v>
      </c>
      <c r="G1855" s="4" t="str">
        <f t="shared" si="114"/>
        <v>PIEMONTE</v>
      </c>
      <c r="H1855" s="4" t="str">
        <f t="shared" si="115"/>
        <v>-</v>
      </c>
    </row>
    <row r="1856" spans="1:8" x14ac:dyDescent="0.2">
      <c r="A1856" s="15" t="s">
        <v>2160</v>
      </c>
      <c r="B1856" s="6" t="s">
        <v>7956</v>
      </c>
      <c r="C1856" s="6" t="s">
        <v>7905</v>
      </c>
      <c r="D1856" s="7">
        <v>1087</v>
      </c>
      <c r="E1856" s="16">
        <f t="shared" si="112"/>
        <v>1.8242856457401411E-5</v>
      </c>
      <c r="F1856" s="4" t="str">
        <f t="shared" si="113"/>
        <v>-</v>
      </c>
      <c r="G1856" s="4" t="str">
        <f t="shared" si="114"/>
        <v>FRIULI-VENEZIA GIULIA</v>
      </c>
      <c r="H1856" s="4" t="str">
        <f t="shared" si="115"/>
        <v>-</v>
      </c>
    </row>
    <row r="1857" spans="1:8" x14ac:dyDescent="0.2">
      <c r="A1857" s="15" t="s">
        <v>2161</v>
      </c>
      <c r="B1857" s="6" t="s">
        <v>7987</v>
      </c>
      <c r="C1857" s="6" t="s">
        <v>7911</v>
      </c>
      <c r="D1857" s="7">
        <v>10421</v>
      </c>
      <c r="E1857" s="16">
        <f t="shared" si="112"/>
        <v>1.7489310684689981E-4</v>
      </c>
      <c r="F1857" s="4" t="str">
        <f t="shared" si="113"/>
        <v>-</v>
      </c>
      <c r="G1857" s="4" t="str">
        <f t="shared" si="114"/>
        <v>LAZIO</v>
      </c>
      <c r="H1857" s="4" t="str">
        <f t="shared" si="115"/>
        <v>-</v>
      </c>
    </row>
    <row r="1858" spans="1:8" x14ac:dyDescent="0.2">
      <c r="A1858" s="15" t="s">
        <v>2162</v>
      </c>
      <c r="B1858" s="6" t="s">
        <v>7956</v>
      </c>
      <c r="C1858" s="6" t="s">
        <v>7903</v>
      </c>
      <c r="D1858" s="7">
        <v>530</v>
      </c>
      <c r="E1858" s="16">
        <f t="shared" si="112"/>
        <v>8.8948610141883611E-6</v>
      </c>
      <c r="F1858" s="4" t="str">
        <f t="shared" si="113"/>
        <v>-</v>
      </c>
      <c r="G1858" s="4" t="str">
        <f t="shared" si="114"/>
        <v>TRENTINO-ALTO ADIGE/SÜDTIROL</v>
      </c>
      <c r="H1858" s="4" t="str">
        <f t="shared" si="115"/>
        <v>-</v>
      </c>
    </row>
    <row r="1859" spans="1:8" x14ac:dyDescent="0.2">
      <c r="A1859" s="15" t="s">
        <v>2163</v>
      </c>
      <c r="B1859" s="6" t="s">
        <v>7956</v>
      </c>
      <c r="C1859" s="6" t="s">
        <v>7903</v>
      </c>
      <c r="D1859" s="7">
        <v>2916</v>
      </c>
      <c r="E1859" s="16">
        <f t="shared" ref="E1859:E1922" si="116">IFERROR((D1859/$K$2),"DATO MANCANTE")</f>
        <v>4.8938518334666527E-5</v>
      </c>
      <c r="F1859" s="4" t="str">
        <f t="shared" ref="F1859:F1922" si="117">IF(D1859&gt;300000,"TROVATO","-")</f>
        <v>-</v>
      </c>
      <c r="G1859" s="4" t="str">
        <f t="shared" ref="G1859:G1922" si="118">IF(AND(D1859&gt;50000,D1859&lt;100000),"COMPRESO",C1859)</f>
        <v>TRENTINO-ALTO ADIGE/SÜDTIROL</v>
      </c>
      <c r="H1859" s="4" t="str">
        <f t="shared" ref="H1859:H1922" si="119">IF(D1859&gt;500000,"SI","-")</f>
        <v>-</v>
      </c>
    </row>
    <row r="1860" spans="1:8" x14ac:dyDescent="0.2">
      <c r="A1860" s="15" t="s">
        <v>2164</v>
      </c>
      <c r="B1860" s="6" t="s">
        <v>7920</v>
      </c>
      <c r="C1860" s="6" t="s">
        <v>7902</v>
      </c>
      <c r="D1860" s="7">
        <v>2259</v>
      </c>
      <c r="E1860" s="16">
        <f t="shared" si="116"/>
        <v>3.7912247228399068E-5</v>
      </c>
      <c r="F1860" s="4" t="str">
        <f t="shared" si="117"/>
        <v>-</v>
      </c>
      <c r="G1860" s="4" t="str">
        <f t="shared" si="118"/>
        <v>LOMBARDIA</v>
      </c>
      <c r="H1860" s="4" t="str">
        <f t="shared" si="119"/>
        <v>-</v>
      </c>
    </row>
    <row r="1861" spans="1:8" x14ac:dyDescent="0.2">
      <c r="A1861" s="15" t="s">
        <v>2165</v>
      </c>
      <c r="B1861" s="6" t="s">
        <v>7920</v>
      </c>
      <c r="C1861" s="6" t="s">
        <v>7902</v>
      </c>
      <c r="D1861" s="7">
        <v>6883</v>
      </c>
      <c r="E1861" s="16">
        <f t="shared" si="116"/>
        <v>1.1551571388803488E-4</v>
      </c>
      <c r="F1861" s="4" t="str">
        <f t="shared" si="117"/>
        <v>-</v>
      </c>
      <c r="G1861" s="4" t="str">
        <f t="shared" si="118"/>
        <v>LOMBARDIA</v>
      </c>
      <c r="H1861" s="4" t="str">
        <f t="shared" si="119"/>
        <v>-</v>
      </c>
    </row>
    <row r="1862" spans="1:8" x14ac:dyDescent="0.2">
      <c r="A1862" s="15" t="s">
        <v>2166</v>
      </c>
      <c r="B1862" s="6" t="s">
        <v>7920</v>
      </c>
      <c r="C1862" s="6" t="s">
        <v>7902</v>
      </c>
      <c r="D1862" s="7">
        <v>2508</v>
      </c>
      <c r="E1862" s="16">
        <f t="shared" si="116"/>
        <v>4.2091153629404541E-5</v>
      </c>
      <c r="F1862" s="4" t="str">
        <f t="shared" si="117"/>
        <v>-</v>
      </c>
      <c r="G1862" s="4" t="str">
        <f t="shared" si="118"/>
        <v>LOMBARDIA</v>
      </c>
      <c r="H1862" s="4" t="str">
        <f t="shared" si="119"/>
        <v>-</v>
      </c>
    </row>
    <row r="1863" spans="1:8" x14ac:dyDescent="0.2">
      <c r="A1863" s="15" t="s">
        <v>2167</v>
      </c>
      <c r="B1863" s="6" t="s">
        <v>7956</v>
      </c>
      <c r="C1863" s="6" t="s">
        <v>7907</v>
      </c>
      <c r="D1863" s="7">
        <v>7196</v>
      </c>
      <c r="E1863" s="16">
        <f t="shared" si="116"/>
        <v>1.2076871671339518E-4</v>
      </c>
      <c r="F1863" s="4" t="str">
        <f t="shared" si="117"/>
        <v>-</v>
      </c>
      <c r="G1863" s="4" t="str">
        <f t="shared" si="118"/>
        <v>EMILIA-ROMAGNA</v>
      </c>
      <c r="H1863" s="4" t="str">
        <f t="shared" si="119"/>
        <v>-</v>
      </c>
    </row>
    <row r="1864" spans="1:8" x14ac:dyDescent="0.2">
      <c r="A1864" s="15" t="s">
        <v>2168</v>
      </c>
      <c r="B1864" s="6" t="s">
        <v>7956</v>
      </c>
      <c r="C1864" s="6" t="s">
        <v>7903</v>
      </c>
      <c r="D1864" s="7">
        <v>259</v>
      </c>
      <c r="E1864" s="16">
        <f t="shared" si="116"/>
        <v>4.3467339673109156E-6</v>
      </c>
      <c r="F1864" s="4" t="str">
        <f t="shared" si="117"/>
        <v>-</v>
      </c>
      <c r="G1864" s="4" t="str">
        <f t="shared" si="118"/>
        <v>TRENTINO-ALTO ADIGE/SÜDTIROL</v>
      </c>
      <c r="H1864" s="4" t="str">
        <f t="shared" si="119"/>
        <v>-</v>
      </c>
    </row>
    <row r="1865" spans="1:8" x14ac:dyDescent="0.2">
      <c r="A1865" s="15" t="s">
        <v>2169</v>
      </c>
      <c r="B1865" s="6" t="s">
        <v>7920</v>
      </c>
      <c r="C1865" s="6" t="s">
        <v>7901</v>
      </c>
      <c r="D1865" s="7">
        <v>5568</v>
      </c>
      <c r="E1865" s="16">
        <f t="shared" si="116"/>
        <v>9.3446388918869413E-5</v>
      </c>
      <c r="F1865" s="4" t="str">
        <f t="shared" si="117"/>
        <v>-</v>
      </c>
      <c r="G1865" s="4" t="str">
        <f t="shared" si="118"/>
        <v>PIEMONTE</v>
      </c>
      <c r="H1865" s="4" t="str">
        <f t="shared" si="119"/>
        <v>-</v>
      </c>
    </row>
    <row r="1866" spans="1:8" x14ac:dyDescent="0.2">
      <c r="A1866" s="15" t="s">
        <v>2170</v>
      </c>
      <c r="B1866" s="6" t="s">
        <v>7956</v>
      </c>
      <c r="C1866" s="6" t="s">
        <v>7907</v>
      </c>
      <c r="D1866" s="7">
        <v>9698</v>
      </c>
      <c r="E1866" s="16">
        <f t="shared" si="116"/>
        <v>1.6275917380301644E-4</v>
      </c>
      <c r="F1866" s="4" t="str">
        <f t="shared" si="117"/>
        <v>-</v>
      </c>
      <c r="G1866" s="4" t="str">
        <f t="shared" si="118"/>
        <v>EMILIA-ROMAGNA</v>
      </c>
      <c r="H1866" s="4" t="str">
        <f t="shared" si="119"/>
        <v>-</v>
      </c>
    </row>
    <row r="1867" spans="1:8" x14ac:dyDescent="0.2">
      <c r="A1867" s="15" t="s">
        <v>2171</v>
      </c>
      <c r="B1867" s="6" t="s">
        <v>7920</v>
      </c>
      <c r="C1867" s="6" t="s">
        <v>7902</v>
      </c>
      <c r="D1867" s="7">
        <v>3911</v>
      </c>
      <c r="E1867" s="16">
        <f t="shared" si="116"/>
        <v>6.563736118205789E-5</v>
      </c>
      <c r="F1867" s="4" t="str">
        <f t="shared" si="117"/>
        <v>-</v>
      </c>
      <c r="G1867" s="4" t="str">
        <f t="shared" si="118"/>
        <v>LOMBARDIA</v>
      </c>
      <c r="H1867" s="4" t="str">
        <f t="shared" si="119"/>
        <v>-</v>
      </c>
    </row>
    <row r="1868" spans="1:8" x14ac:dyDescent="0.2">
      <c r="A1868" s="15" t="s">
        <v>2172</v>
      </c>
      <c r="B1868" s="6" t="s">
        <v>7987</v>
      </c>
      <c r="C1868" s="6" t="s">
        <v>7908</v>
      </c>
      <c r="D1868" s="7">
        <v>9458</v>
      </c>
      <c r="E1868" s="16">
        <f t="shared" si="116"/>
        <v>1.5873131221168588E-4</v>
      </c>
      <c r="F1868" s="4" t="str">
        <f t="shared" si="117"/>
        <v>-</v>
      </c>
      <c r="G1868" s="4" t="str">
        <f t="shared" si="118"/>
        <v>TOSCANA</v>
      </c>
      <c r="H1868" s="4" t="str">
        <f t="shared" si="119"/>
        <v>-</v>
      </c>
    </row>
    <row r="1869" spans="1:8" x14ac:dyDescent="0.2">
      <c r="A1869" s="15" t="s">
        <v>2173</v>
      </c>
      <c r="B1869" s="6" t="s">
        <v>7920</v>
      </c>
      <c r="C1869" s="6" t="s">
        <v>7902</v>
      </c>
      <c r="D1869" s="7">
        <v>828</v>
      </c>
      <c r="E1869" s="16">
        <f t="shared" si="116"/>
        <v>1.3896122490090496E-5</v>
      </c>
      <c r="F1869" s="4" t="str">
        <f t="shared" si="117"/>
        <v>-</v>
      </c>
      <c r="G1869" s="4" t="str">
        <f t="shared" si="118"/>
        <v>LOMBARDIA</v>
      </c>
      <c r="H1869" s="4" t="str">
        <f t="shared" si="119"/>
        <v>-</v>
      </c>
    </row>
    <row r="1870" spans="1:8" x14ac:dyDescent="0.2">
      <c r="A1870" s="15" t="s">
        <v>2174</v>
      </c>
      <c r="B1870" s="6" t="s">
        <v>7920</v>
      </c>
      <c r="C1870" s="6" t="s">
        <v>7902</v>
      </c>
      <c r="D1870" s="7">
        <v>10959</v>
      </c>
      <c r="E1870" s="16">
        <f t="shared" si="116"/>
        <v>1.8392222991413254E-4</v>
      </c>
      <c r="F1870" s="4" t="str">
        <f t="shared" si="117"/>
        <v>-</v>
      </c>
      <c r="G1870" s="4" t="str">
        <f t="shared" si="118"/>
        <v>LOMBARDIA</v>
      </c>
      <c r="H1870" s="4" t="str">
        <f t="shared" si="119"/>
        <v>-</v>
      </c>
    </row>
    <row r="1871" spans="1:8" x14ac:dyDescent="0.2">
      <c r="A1871" s="15" t="s">
        <v>2175</v>
      </c>
      <c r="B1871" s="6" t="s">
        <v>7956</v>
      </c>
      <c r="C1871" s="6" t="s">
        <v>7904</v>
      </c>
      <c r="D1871" s="7">
        <v>1555</v>
      </c>
      <c r="E1871" s="16">
        <f t="shared" si="116"/>
        <v>2.609718656049604E-5</v>
      </c>
      <c r="F1871" s="4" t="str">
        <f t="shared" si="117"/>
        <v>-</v>
      </c>
      <c r="G1871" s="4" t="str">
        <f t="shared" si="118"/>
        <v>VENETO</v>
      </c>
      <c r="H1871" s="4" t="str">
        <f t="shared" si="119"/>
        <v>-</v>
      </c>
    </row>
    <row r="1872" spans="1:8" x14ac:dyDescent="0.2">
      <c r="A1872" s="15" t="s">
        <v>2176</v>
      </c>
      <c r="B1872" s="6" t="s">
        <v>7920</v>
      </c>
      <c r="C1872" s="6" t="s">
        <v>7902</v>
      </c>
      <c r="D1872" s="7">
        <v>1594</v>
      </c>
      <c r="E1872" s="16">
        <f t="shared" si="116"/>
        <v>2.6751714069087258E-5</v>
      </c>
      <c r="F1872" s="4" t="str">
        <f t="shared" si="117"/>
        <v>-</v>
      </c>
      <c r="G1872" s="4" t="str">
        <f t="shared" si="118"/>
        <v>LOMBARDIA</v>
      </c>
      <c r="H1872" s="4" t="str">
        <f t="shared" si="119"/>
        <v>-</v>
      </c>
    </row>
    <row r="1873" spans="1:8" x14ac:dyDescent="0.2">
      <c r="A1873" s="15" t="s">
        <v>2177</v>
      </c>
      <c r="B1873" s="6" t="s">
        <v>7987</v>
      </c>
      <c r="C1873" s="6" t="s">
        <v>7911</v>
      </c>
      <c r="D1873" s="7">
        <v>23098</v>
      </c>
      <c r="E1873" s="16">
        <f t="shared" si="116"/>
        <v>3.8764811265230706E-4</v>
      </c>
      <c r="F1873" s="4" t="str">
        <f t="shared" si="117"/>
        <v>-</v>
      </c>
      <c r="G1873" s="4" t="str">
        <f t="shared" si="118"/>
        <v>LAZIO</v>
      </c>
      <c r="H1873" s="4" t="str">
        <f t="shared" si="119"/>
        <v>-</v>
      </c>
    </row>
    <row r="1874" spans="1:8" x14ac:dyDescent="0.2">
      <c r="A1874" s="15" t="s">
        <v>2178</v>
      </c>
      <c r="B1874" s="6" t="s">
        <v>7920</v>
      </c>
      <c r="C1874" s="6" t="s">
        <v>7902</v>
      </c>
      <c r="D1874" s="7">
        <v>233</v>
      </c>
      <c r="E1874" s="16">
        <f t="shared" si="116"/>
        <v>3.9103822949167702E-6</v>
      </c>
      <c r="F1874" s="4" t="str">
        <f t="shared" si="117"/>
        <v>-</v>
      </c>
      <c r="G1874" s="4" t="str">
        <f t="shared" si="118"/>
        <v>LOMBARDIA</v>
      </c>
      <c r="H1874" s="4" t="str">
        <f t="shared" si="119"/>
        <v>-</v>
      </c>
    </row>
    <row r="1875" spans="1:8" x14ac:dyDescent="0.2">
      <c r="A1875" s="15" t="s">
        <v>2179</v>
      </c>
      <c r="B1875" s="6" t="s">
        <v>7987</v>
      </c>
      <c r="C1875" s="6" t="s">
        <v>7908</v>
      </c>
      <c r="D1875" s="7">
        <v>27992</v>
      </c>
      <c r="E1875" s="16">
        <f t="shared" si="116"/>
        <v>4.6978292360218981E-4</v>
      </c>
      <c r="F1875" s="4" t="str">
        <f t="shared" si="117"/>
        <v>-</v>
      </c>
      <c r="G1875" s="4" t="str">
        <f t="shared" si="118"/>
        <v>TOSCANA</v>
      </c>
      <c r="H1875" s="4" t="str">
        <f t="shared" si="119"/>
        <v>-</v>
      </c>
    </row>
    <row r="1876" spans="1:8" x14ac:dyDescent="0.2">
      <c r="A1876" s="15" t="s">
        <v>2180</v>
      </c>
      <c r="B1876" s="6" t="s">
        <v>7920</v>
      </c>
      <c r="C1876" s="6" t="s">
        <v>7902</v>
      </c>
      <c r="D1876" s="7">
        <v>1246</v>
      </c>
      <c r="E1876" s="16">
        <f t="shared" si="116"/>
        <v>2.0911314761657921E-5</v>
      </c>
      <c r="F1876" s="4" t="str">
        <f t="shared" si="117"/>
        <v>-</v>
      </c>
      <c r="G1876" s="4" t="str">
        <f t="shared" si="118"/>
        <v>LOMBARDIA</v>
      </c>
      <c r="H1876" s="4" t="str">
        <f t="shared" si="119"/>
        <v>-</v>
      </c>
    </row>
    <row r="1877" spans="1:8" x14ac:dyDescent="0.2">
      <c r="A1877" s="15" t="s">
        <v>2181</v>
      </c>
      <c r="B1877" s="6" t="s">
        <v>7920</v>
      </c>
      <c r="C1877" s="6" t="s">
        <v>7902</v>
      </c>
      <c r="D1877" s="7">
        <v>455</v>
      </c>
      <c r="E1877" s="16">
        <f t="shared" si="116"/>
        <v>7.6361542668975548E-6</v>
      </c>
      <c r="F1877" s="4" t="str">
        <f t="shared" si="117"/>
        <v>-</v>
      </c>
      <c r="G1877" s="4" t="str">
        <f t="shared" si="118"/>
        <v>LOMBARDIA</v>
      </c>
      <c r="H1877" s="4" t="str">
        <f t="shared" si="119"/>
        <v>-</v>
      </c>
    </row>
    <row r="1878" spans="1:8" x14ac:dyDescent="0.2">
      <c r="A1878" s="15" t="s">
        <v>2182</v>
      </c>
      <c r="B1878" s="6" t="s">
        <v>7994</v>
      </c>
      <c r="C1878" s="6" t="s">
        <v>7917</v>
      </c>
      <c r="D1878" s="7">
        <v>1007</v>
      </c>
      <c r="E1878" s="16">
        <f t="shared" si="116"/>
        <v>1.6900235926957886E-5</v>
      </c>
      <c r="F1878" s="4" t="str">
        <f t="shared" si="117"/>
        <v>-</v>
      </c>
      <c r="G1878" s="4" t="str">
        <f t="shared" si="118"/>
        <v>SICILIA</v>
      </c>
      <c r="H1878" s="4" t="str">
        <f t="shared" si="119"/>
        <v>-</v>
      </c>
    </row>
    <row r="1879" spans="1:8" x14ac:dyDescent="0.2">
      <c r="A1879" s="15" t="s">
        <v>2183</v>
      </c>
      <c r="B1879" s="6" t="s">
        <v>7994</v>
      </c>
      <c r="C1879" s="6" t="s">
        <v>7917</v>
      </c>
      <c r="D1879" s="7">
        <v>14354</v>
      </c>
      <c r="E1879" s="16">
        <f t="shared" si="116"/>
        <v>2.4089968867482969E-4</v>
      </c>
      <c r="F1879" s="4" t="str">
        <f t="shared" si="117"/>
        <v>-</v>
      </c>
      <c r="G1879" s="4" t="str">
        <f t="shared" si="118"/>
        <v>SICILIA</v>
      </c>
      <c r="H1879" s="4" t="str">
        <f t="shared" si="119"/>
        <v>-</v>
      </c>
    </row>
    <row r="1880" spans="1:8" x14ac:dyDescent="0.2">
      <c r="A1880" s="15" t="s">
        <v>2184</v>
      </c>
      <c r="B1880" s="6" t="s">
        <v>7956</v>
      </c>
      <c r="C1880" s="6" t="s">
        <v>7904</v>
      </c>
      <c r="D1880" s="7">
        <v>6213</v>
      </c>
      <c r="E1880" s="16">
        <f t="shared" si="116"/>
        <v>1.0427126694557035E-4</v>
      </c>
      <c r="F1880" s="4" t="str">
        <f t="shared" si="117"/>
        <v>-</v>
      </c>
      <c r="G1880" s="4" t="str">
        <f t="shared" si="118"/>
        <v>VENETO</v>
      </c>
      <c r="H1880" s="4" t="str">
        <f t="shared" si="119"/>
        <v>-</v>
      </c>
    </row>
    <row r="1881" spans="1:8" x14ac:dyDescent="0.2">
      <c r="A1881" s="15" t="s">
        <v>2185</v>
      </c>
      <c r="B1881" s="6" t="s">
        <v>7992</v>
      </c>
      <c r="C1881" s="6" t="s">
        <v>7914</v>
      </c>
      <c r="D1881" s="7">
        <v>20209</v>
      </c>
      <c r="E1881" s="16">
        <f t="shared" si="116"/>
        <v>3.3916272874666523E-4</v>
      </c>
      <c r="F1881" s="4" t="str">
        <f t="shared" si="117"/>
        <v>-</v>
      </c>
      <c r="G1881" s="4" t="str">
        <f t="shared" si="118"/>
        <v>PUGLIA</v>
      </c>
      <c r="H1881" s="4" t="str">
        <f t="shared" si="119"/>
        <v>-</v>
      </c>
    </row>
    <row r="1882" spans="1:8" x14ac:dyDescent="0.2">
      <c r="A1882" s="15" t="s">
        <v>2186</v>
      </c>
      <c r="B1882" s="6" t="s">
        <v>7992</v>
      </c>
      <c r="C1882" s="6" t="s">
        <v>7912</v>
      </c>
      <c r="D1882" s="7">
        <v>10828</v>
      </c>
      <c r="E1882" s="16">
        <f t="shared" si="116"/>
        <v>1.8172368879553125E-4</v>
      </c>
      <c r="F1882" s="4" t="str">
        <f t="shared" si="117"/>
        <v>-</v>
      </c>
      <c r="G1882" s="4" t="str">
        <f t="shared" si="118"/>
        <v>ABRUZZO</v>
      </c>
      <c r="H1882" s="4" t="str">
        <f t="shared" si="119"/>
        <v>-</v>
      </c>
    </row>
    <row r="1883" spans="1:8" x14ac:dyDescent="0.2">
      <c r="A1883" s="15" t="s">
        <v>2187</v>
      </c>
      <c r="B1883" s="6" t="s">
        <v>7992</v>
      </c>
      <c r="C1883" s="6" t="s">
        <v>7912</v>
      </c>
      <c r="D1883" s="7">
        <v>974</v>
      </c>
      <c r="E1883" s="16">
        <f t="shared" si="116"/>
        <v>1.6346404958149932E-5</v>
      </c>
      <c r="F1883" s="4" t="str">
        <f t="shared" si="117"/>
        <v>-</v>
      </c>
      <c r="G1883" s="4" t="str">
        <f t="shared" si="118"/>
        <v>ABRUZZO</v>
      </c>
      <c r="H1883" s="4" t="str">
        <f t="shared" si="119"/>
        <v>-</v>
      </c>
    </row>
    <row r="1884" spans="1:8" x14ac:dyDescent="0.2">
      <c r="A1884" s="15" t="s">
        <v>2188</v>
      </c>
      <c r="B1884" s="6" t="s">
        <v>7992</v>
      </c>
      <c r="C1884" s="6" t="s">
        <v>7914</v>
      </c>
      <c r="D1884" s="7">
        <v>1724</v>
      </c>
      <c r="E1884" s="16">
        <f t="shared" si="116"/>
        <v>2.8933472431057988E-5</v>
      </c>
      <c r="F1884" s="4" t="str">
        <f t="shared" si="117"/>
        <v>-</v>
      </c>
      <c r="G1884" s="4" t="str">
        <f t="shared" si="118"/>
        <v>PUGLIA</v>
      </c>
      <c r="H1884" s="4" t="str">
        <f t="shared" si="119"/>
        <v>-</v>
      </c>
    </row>
    <row r="1885" spans="1:8" x14ac:dyDescent="0.2">
      <c r="A1885" s="15" t="s">
        <v>37</v>
      </c>
      <c r="B1885" s="6" t="s">
        <v>7992</v>
      </c>
      <c r="C1885" s="6" t="s">
        <v>7916</v>
      </c>
      <c r="D1885" s="7">
        <v>2883</v>
      </c>
      <c r="E1885" s="16">
        <f t="shared" si="116"/>
        <v>4.838468736585857E-5</v>
      </c>
      <c r="F1885" s="4" t="str">
        <f t="shared" si="117"/>
        <v>-</v>
      </c>
      <c r="G1885" s="4" t="str">
        <f t="shared" si="118"/>
        <v>CALABRIA</v>
      </c>
      <c r="H1885" s="4" t="str">
        <f t="shared" si="119"/>
        <v>-</v>
      </c>
    </row>
    <row r="1886" spans="1:8" x14ac:dyDescent="0.2">
      <c r="A1886" s="15" t="s">
        <v>2189</v>
      </c>
      <c r="B1886" s="6" t="s">
        <v>7920</v>
      </c>
      <c r="C1886" s="6" t="s">
        <v>7902</v>
      </c>
      <c r="D1886" s="7">
        <v>553</v>
      </c>
      <c r="E1886" s="16">
        <f t="shared" si="116"/>
        <v>9.2808644166908748E-6</v>
      </c>
      <c r="F1886" s="4" t="str">
        <f t="shared" si="117"/>
        <v>-</v>
      </c>
      <c r="G1886" s="4" t="str">
        <f t="shared" si="118"/>
        <v>LOMBARDIA</v>
      </c>
      <c r="H1886" s="4" t="str">
        <f t="shared" si="119"/>
        <v>-</v>
      </c>
    </row>
    <row r="1887" spans="1:8" x14ac:dyDescent="0.2">
      <c r="A1887" s="15" t="s">
        <v>2190</v>
      </c>
      <c r="B1887" s="6" t="s">
        <v>7920</v>
      </c>
      <c r="C1887" s="6" t="s">
        <v>7901</v>
      </c>
      <c r="D1887" s="7">
        <v>528</v>
      </c>
      <c r="E1887" s="16">
        <f t="shared" si="116"/>
        <v>8.8612955009272728E-6</v>
      </c>
      <c r="F1887" s="4" t="str">
        <f t="shared" si="117"/>
        <v>-</v>
      </c>
      <c r="G1887" s="4" t="str">
        <f t="shared" si="118"/>
        <v>PIEMONTE</v>
      </c>
      <c r="H1887" s="4" t="str">
        <f t="shared" si="119"/>
        <v>-</v>
      </c>
    </row>
    <row r="1888" spans="1:8" x14ac:dyDescent="0.2">
      <c r="A1888" s="15" t="s">
        <v>2191</v>
      </c>
      <c r="B1888" s="6" t="s">
        <v>7992</v>
      </c>
      <c r="C1888" s="6" t="s">
        <v>7914</v>
      </c>
      <c r="D1888" s="7">
        <v>5491</v>
      </c>
      <c r="E1888" s="16">
        <f t="shared" si="116"/>
        <v>9.2154116658317526E-5</v>
      </c>
      <c r="F1888" s="4" t="str">
        <f t="shared" si="117"/>
        <v>-</v>
      </c>
      <c r="G1888" s="4" t="str">
        <f t="shared" si="118"/>
        <v>PUGLIA</v>
      </c>
      <c r="H1888" s="4" t="str">
        <f t="shared" si="119"/>
        <v>-</v>
      </c>
    </row>
    <row r="1889" spans="1:8" x14ac:dyDescent="0.2">
      <c r="A1889" s="15" t="s">
        <v>38</v>
      </c>
      <c r="B1889" s="6" t="s">
        <v>7992</v>
      </c>
      <c r="C1889" s="6" t="s">
        <v>7916</v>
      </c>
      <c r="D1889" s="7">
        <v>511</v>
      </c>
      <c r="E1889" s="16">
        <f t="shared" si="116"/>
        <v>8.5759886382080239E-6</v>
      </c>
      <c r="F1889" s="4" t="str">
        <f t="shared" si="117"/>
        <v>-</v>
      </c>
      <c r="G1889" s="4" t="str">
        <f t="shared" si="118"/>
        <v>CALABRIA</v>
      </c>
      <c r="H1889" s="4" t="str">
        <f t="shared" si="119"/>
        <v>-</v>
      </c>
    </row>
    <row r="1890" spans="1:8" x14ac:dyDescent="0.2">
      <c r="A1890" s="15" t="s">
        <v>2192</v>
      </c>
      <c r="B1890" s="6" t="s">
        <v>7920</v>
      </c>
      <c r="C1890" s="6" t="s">
        <v>7901</v>
      </c>
      <c r="D1890" s="7">
        <v>714</v>
      </c>
      <c r="E1890" s="16">
        <f t="shared" si="116"/>
        <v>1.1982888234208471E-5</v>
      </c>
      <c r="F1890" s="4" t="str">
        <f t="shared" si="117"/>
        <v>-</v>
      </c>
      <c r="G1890" s="4" t="str">
        <f t="shared" si="118"/>
        <v>PIEMONTE</v>
      </c>
      <c r="H1890" s="4" t="str">
        <f t="shared" si="119"/>
        <v>-</v>
      </c>
    </row>
    <row r="1891" spans="1:8" x14ac:dyDescent="0.2">
      <c r="A1891" s="15" t="s">
        <v>2193</v>
      </c>
      <c r="B1891" s="6" t="s">
        <v>7920</v>
      </c>
      <c r="C1891" s="6" t="s">
        <v>7902</v>
      </c>
      <c r="D1891" s="7">
        <v>4945</v>
      </c>
      <c r="E1891" s="16">
        <f t="shared" si="116"/>
        <v>8.2990731538040461E-5</v>
      </c>
      <c r="F1891" s="4" t="str">
        <f t="shared" si="117"/>
        <v>-</v>
      </c>
      <c r="G1891" s="4" t="str">
        <f t="shared" si="118"/>
        <v>LOMBARDIA</v>
      </c>
      <c r="H1891" s="4" t="str">
        <f t="shared" si="119"/>
        <v>-</v>
      </c>
    </row>
    <row r="1892" spans="1:8" x14ac:dyDescent="0.2">
      <c r="A1892" s="15" t="s">
        <v>2194</v>
      </c>
      <c r="B1892" s="6" t="s">
        <v>7992</v>
      </c>
      <c r="C1892" s="6" t="s">
        <v>7913</v>
      </c>
      <c r="D1892" s="7">
        <v>1968</v>
      </c>
      <c r="E1892" s="16">
        <f t="shared" si="116"/>
        <v>3.302846504891074E-5</v>
      </c>
      <c r="F1892" s="4" t="str">
        <f t="shared" si="117"/>
        <v>-</v>
      </c>
      <c r="G1892" s="4" t="str">
        <f t="shared" si="118"/>
        <v>CAMPANIA</v>
      </c>
      <c r="H1892" s="4" t="str">
        <f t="shared" si="119"/>
        <v>-</v>
      </c>
    </row>
    <row r="1893" spans="1:8" x14ac:dyDescent="0.2">
      <c r="A1893" s="15" t="s">
        <v>2195</v>
      </c>
      <c r="B1893" s="6" t="s">
        <v>7920</v>
      </c>
      <c r="C1893" s="6" t="s">
        <v>7901</v>
      </c>
      <c r="D1893" s="7">
        <v>93</v>
      </c>
      <c r="E1893" s="16">
        <f t="shared" si="116"/>
        <v>1.5607963666405991E-6</v>
      </c>
      <c r="F1893" s="4" t="str">
        <f t="shared" si="117"/>
        <v>-</v>
      </c>
      <c r="G1893" s="4" t="str">
        <f t="shared" si="118"/>
        <v>PIEMONTE</v>
      </c>
      <c r="H1893" s="4" t="str">
        <f t="shared" si="119"/>
        <v>-</v>
      </c>
    </row>
    <row r="1894" spans="1:8" x14ac:dyDescent="0.2">
      <c r="A1894" s="15" t="s">
        <v>2196</v>
      </c>
      <c r="B1894" s="6" t="s">
        <v>7992</v>
      </c>
      <c r="C1894" s="6" t="s">
        <v>7914</v>
      </c>
      <c r="D1894" s="7">
        <v>172</v>
      </c>
      <c r="E1894" s="16">
        <f t="shared" si="116"/>
        <v>2.8866341404535813E-6</v>
      </c>
      <c r="F1894" s="4" t="str">
        <f t="shared" si="117"/>
        <v>-</v>
      </c>
      <c r="G1894" s="4" t="str">
        <f t="shared" si="118"/>
        <v>PUGLIA</v>
      </c>
      <c r="H1894" s="4" t="str">
        <f t="shared" si="119"/>
        <v>-</v>
      </c>
    </row>
    <row r="1895" spans="1:8" x14ac:dyDescent="0.2">
      <c r="A1895" s="15" t="s">
        <v>2197</v>
      </c>
      <c r="B1895" s="6" t="s">
        <v>7920</v>
      </c>
      <c r="C1895" s="6" t="s">
        <v>7901</v>
      </c>
      <c r="D1895" s="7">
        <v>480</v>
      </c>
      <c r="E1895" s="16">
        <f t="shared" si="116"/>
        <v>8.0557231826611569E-6</v>
      </c>
      <c r="F1895" s="4" t="str">
        <f t="shared" si="117"/>
        <v>-</v>
      </c>
      <c r="G1895" s="4" t="str">
        <f t="shared" si="118"/>
        <v>PIEMONTE</v>
      </c>
      <c r="H1895" s="4" t="str">
        <f t="shared" si="119"/>
        <v>-</v>
      </c>
    </row>
    <row r="1896" spans="1:8" x14ac:dyDescent="0.2">
      <c r="A1896" s="15" t="s">
        <v>2198</v>
      </c>
      <c r="B1896" s="4" t="s">
        <v>7920</v>
      </c>
      <c r="C1896" s="6" t="s">
        <v>7906</v>
      </c>
      <c r="D1896" s="7">
        <v>5353</v>
      </c>
      <c r="E1896" s="16">
        <f t="shared" si="116"/>
        <v>8.9838096243302447E-5</v>
      </c>
      <c r="F1896" s="4" t="str">
        <f t="shared" si="117"/>
        <v>-</v>
      </c>
      <c r="G1896" s="4" t="str">
        <f t="shared" si="118"/>
        <v>LIGURIA</v>
      </c>
      <c r="H1896" s="4" t="str">
        <f t="shared" si="119"/>
        <v>-</v>
      </c>
    </row>
    <row r="1897" spans="1:8" x14ac:dyDescent="0.2">
      <c r="A1897" s="15" t="s">
        <v>2199</v>
      </c>
      <c r="B1897" s="6" t="s">
        <v>7987</v>
      </c>
      <c r="C1897" s="6" t="s">
        <v>7911</v>
      </c>
      <c r="D1897" s="7">
        <v>1343</v>
      </c>
      <c r="E1897" s="16">
        <f t="shared" si="116"/>
        <v>2.2539242154820697E-5</v>
      </c>
      <c r="F1897" s="4" t="str">
        <f t="shared" si="117"/>
        <v>-</v>
      </c>
      <c r="G1897" s="4" t="str">
        <f t="shared" si="118"/>
        <v>LAZIO</v>
      </c>
      <c r="H1897" s="4" t="str">
        <f t="shared" si="119"/>
        <v>-</v>
      </c>
    </row>
    <row r="1898" spans="1:8" x14ac:dyDescent="0.2">
      <c r="A1898" s="15" t="s">
        <v>2200</v>
      </c>
      <c r="B1898" s="6" t="s">
        <v>7987</v>
      </c>
      <c r="C1898" s="6" t="s">
        <v>7911</v>
      </c>
      <c r="D1898" s="7">
        <v>1230</v>
      </c>
      <c r="E1898" s="16">
        <f t="shared" si="116"/>
        <v>2.0642790655569214E-5</v>
      </c>
      <c r="F1898" s="4" t="str">
        <f t="shared" si="117"/>
        <v>-</v>
      </c>
      <c r="G1898" s="4" t="str">
        <f t="shared" si="118"/>
        <v>LAZIO</v>
      </c>
      <c r="H1898" s="4" t="str">
        <f t="shared" si="119"/>
        <v>-</v>
      </c>
    </row>
    <row r="1899" spans="1:8" x14ac:dyDescent="0.2">
      <c r="A1899" s="15" t="s">
        <v>2201</v>
      </c>
      <c r="B1899" s="6" t="s">
        <v>7992</v>
      </c>
      <c r="C1899" s="6" t="s">
        <v>7912</v>
      </c>
      <c r="D1899" s="7">
        <v>2590</v>
      </c>
      <c r="E1899" s="16">
        <f t="shared" si="116"/>
        <v>4.3467339673109161E-5</v>
      </c>
      <c r="F1899" s="4" t="str">
        <f t="shared" si="117"/>
        <v>-</v>
      </c>
      <c r="G1899" s="4" t="str">
        <f t="shared" si="118"/>
        <v>ABRUZZO</v>
      </c>
      <c r="H1899" s="4" t="str">
        <f t="shared" si="119"/>
        <v>-</v>
      </c>
    </row>
    <row r="1900" spans="1:8" x14ac:dyDescent="0.2">
      <c r="A1900" s="15" t="s">
        <v>2202</v>
      </c>
      <c r="B1900" s="6" t="s">
        <v>7992</v>
      </c>
      <c r="C1900" s="6" t="s">
        <v>7914</v>
      </c>
      <c r="D1900" s="7">
        <v>6799</v>
      </c>
      <c r="E1900" s="16">
        <f t="shared" si="116"/>
        <v>1.1410596233106918E-4</v>
      </c>
      <c r="F1900" s="4" t="str">
        <f t="shared" si="117"/>
        <v>-</v>
      </c>
      <c r="G1900" s="4" t="str">
        <f t="shared" si="118"/>
        <v>PUGLIA</v>
      </c>
      <c r="H1900" s="4" t="str">
        <f t="shared" si="119"/>
        <v>-</v>
      </c>
    </row>
    <row r="1901" spans="1:8" x14ac:dyDescent="0.2">
      <c r="A1901" s="15" t="s">
        <v>2203</v>
      </c>
      <c r="B1901" s="6" t="s">
        <v>7920</v>
      </c>
      <c r="C1901" s="6" t="s">
        <v>7901</v>
      </c>
      <c r="D1901" s="7">
        <v>1027</v>
      </c>
      <c r="E1901" s="16">
        <f t="shared" si="116"/>
        <v>1.7235891059568765E-5</v>
      </c>
      <c r="F1901" s="4" t="str">
        <f t="shared" si="117"/>
        <v>-</v>
      </c>
      <c r="G1901" s="4" t="str">
        <f t="shared" si="118"/>
        <v>PIEMONTE</v>
      </c>
      <c r="H1901" s="4" t="str">
        <f t="shared" si="119"/>
        <v>-</v>
      </c>
    </row>
    <row r="1902" spans="1:8" x14ac:dyDescent="0.2">
      <c r="A1902" s="15" t="s">
        <v>2204</v>
      </c>
      <c r="B1902" s="6" t="s">
        <v>7992</v>
      </c>
      <c r="C1902" s="6" t="s">
        <v>7913</v>
      </c>
      <c r="D1902" s="7">
        <v>7684</v>
      </c>
      <c r="E1902" s="16">
        <f t="shared" si="116"/>
        <v>1.2895870194910069E-4</v>
      </c>
      <c r="F1902" s="4" t="str">
        <f t="shared" si="117"/>
        <v>-</v>
      </c>
      <c r="G1902" s="4" t="str">
        <f t="shared" si="118"/>
        <v>CAMPANIA</v>
      </c>
      <c r="H1902" s="4" t="str">
        <f t="shared" si="119"/>
        <v>-</v>
      </c>
    </row>
    <row r="1903" spans="1:8" x14ac:dyDescent="0.2">
      <c r="A1903" s="15" t="s">
        <v>2205</v>
      </c>
      <c r="B1903" s="6" t="s">
        <v>7956</v>
      </c>
      <c r="C1903" s="6" t="s">
        <v>7903</v>
      </c>
      <c r="D1903" s="7">
        <v>2332</v>
      </c>
      <c r="E1903" s="16">
        <f t="shared" si="116"/>
        <v>3.9137388462428784E-5</v>
      </c>
      <c r="F1903" s="4" t="str">
        <f t="shared" si="117"/>
        <v>-</v>
      </c>
      <c r="G1903" s="4" t="str">
        <f t="shared" si="118"/>
        <v>TRENTINO-ALTO ADIGE/SÜDTIROL</v>
      </c>
      <c r="H1903" s="4" t="str">
        <f t="shared" si="119"/>
        <v>-</v>
      </c>
    </row>
    <row r="1904" spans="1:8" x14ac:dyDescent="0.2">
      <c r="A1904" s="15" t="s">
        <v>166</v>
      </c>
      <c r="B1904" s="6" t="s">
        <v>7992</v>
      </c>
      <c r="C1904" s="6" t="s">
        <v>7916</v>
      </c>
      <c r="D1904" s="7">
        <v>598</v>
      </c>
      <c r="E1904" s="16">
        <f t="shared" si="116"/>
        <v>1.0036088465065358E-5</v>
      </c>
      <c r="F1904" s="4" t="str">
        <f t="shared" si="117"/>
        <v>-</v>
      </c>
      <c r="G1904" s="4" t="str">
        <f t="shared" si="118"/>
        <v>CALABRIA</v>
      </c>
      <c r="H1904" s="4" t="str">
        <f t="shared" si="119"/>
        <v>-</v>
      </c>
    </row>
    <row r="1905" spans="1:8" x14ac:dyDescent="0.2">
      <c r="A1905" s="15" t="s">
        <v>2206</v>
      </c>
      <c r="B1905" s="6" t="s">
        <v>7920</v>
      </c>
      <c r="C1905" s="6" t="s">
        <v>7902</v>
      </c>
      <c r="D1905" s="7">
        <v>2505</v>
      </c>
      <c r="E1905" s="16">
        <f t="shared" si="116"/>
        <v>4.2040805359512915E-5</v>
      </c>
      <c r="F1905" s="4" t="str">
        <f t="shared" si="117"/>
        <v>-</v>
      </c>
      <c r="G1905" s="4" t="str">
        <f t="shared" si="118"/>
        <v>LOMBARDIA</v>
      </c>
      <c r="H1905" s="4" t="str">
        <f t="shared" si="119"/>
        <v>-</v>
      </c>
    </row>
    <row r="1906" spans="1:8" x14ac:dyDescent="0.2">
      <c r="A1906" s="15" t="s">
        <v>2207</v>
      </c>
      <c r="B1906" s="6" t="s">
        <v>7920</v>
      </c>
      <c r="C1906" s="6" t="s">
        <v>7902</v>
      </c>
      <c r="D1906" s="7">
        <v>3494</v>
      </c>
      <c r="E1906" s="16">
        <f t="shared" si="116"/>
        <v>5.8638951667121006E-5</v>
      </c>
      <c r="F1906" s="4" t="str">
        <f t="shared" si="117"/>
        <v>-</v>
      </c>
      <c r="G1906" s="4" t="str">
        <f t="shared" si="118"/>
        <v>LOMBARDIA</v>
      </c>
      <c r="H1906" s="4" t="str">
        <f t="shared" si="119"/>
        <v>-</v>
      </c>
    </row>
    <row r="1907" spans="1:8" x14ac:dyDescent="0.2">
      <c r="A1907" s="15" t="s">
        <v>2208</v>
      </c>
      <c r="B1907" s="6" t="s">
        <v>7956</v>
      </c>
      <c r="C1907" s="6" t="s">
        <v>7904</v>
      </c>
      <c r="D1907" s="7">
        <v>1402</v>
      </c>
      <c r="E1907" s="16">
        <f t="shared" si="116"/>
        <v>2.3529424796022795E-5</v>
      </c>
      <c r="F1907" s="4" t="str">
        <f t="shared" si="117"/>
        <v>-</v>
      </c>
      <c r="G1907" s="4" t="str">
        <f t="shared" si="118"/>
        <v>VENETO</v>
      </c>
      <c r="H1907" s="4" t="str">
        <f t="shared" si="119"/>
        <v>-</v>
      </c>
    </row>
    <row r="1908" spans="1:8" x14ac:dyDescent="0.2">
      <c r="A1908" s="15" t="s">
        <v>2209</v>
      </c>
      <c r="B1908" s="6" t="s">
        <v>7920</v>
      </c>
      <c r="C1908" s="6" t="s">
        <v>7902</v>
      </c>
      <c r="D1908" s="7">
        <v>4229</v>
      </c>
      <c r="E1908" s="16">
        <f t="shared" si="116"/>
        <v>7.0974277790570903E-5</v>
      </c>
      <c r="F1908" s="4" t="str">
        <f t="shared" si="117"/>
        <v>-</v>
      </c>
      <c r="G1908" s="4" t="str">
        <f t="shared" si="118"/>
        <v>LOMBARDIA</v>
      </c>
      <c r="H1908" s="4" t="str">
        <f t="shared" si="119"/>
        <v>-</v>
      </c>
    </row>
    <row r="1909" spans="1:8" x14ac:dyDescent="0.2">
      <c r="A1909" s="15" t="s">
        <v>2210</v>
      </c>
      <c r="B1909" s="6" t="s">
        <v>7956</v>
      </c>
      <c r="C1909" s="6" t="s">
        <v>7904</v>
      </c>
      <c r="D1909" s="7">
        <v>1813</v>
      </c>
      <c r="E1909" s="16">
        <f t="shared" si="116"/>
        <v>3.042713777117641E-5</v>
      </c>
      <c r="F1909" s="4" t="str">
        <f t="shared" si="117"/>
        <v>-</v>
      </c>
      <c r="G1909" s="4" t="str">
        <f t="shared" si="118"/>
        <v>VENETO</v>
      </c>
      <c r="H1909" s="4" t="str">
        <f t="shared" si="119"/>
        <v>-</v>
      </c>
    </row>
    <row r="1910" spans="1:8" x14ac:dyDescent="0.2">
      <c r="A1910" s="15" t="s">
        <v>2211</v>
      </c>
      <c r="B1910" s="4" t="s">
        <v>7920</v>
      </c>
      <c r="C1910" s="6" t="s">
        <v>7906</v>
      </c>
      <c r="D1910" s="7">
        <v>3678</v>
      </c>
      <c r="E1910" s="16">
        <f t="shared" si="116"/>
        <v>6.1726978887141116E-5</v>
      </c>
      <c r="F1910" s="4" t="str">
        <f t="shared" si="117"/>
        <v>-</v>
      </c>
      <c r="G1910" s="4" t="str">
        <f t="shared" si="118"/>
        <v>LIGURIA</v>
      </c>
      <c r="H1910" s="4" t="str">
        <f t="shared" si="119"/>
        <v>-</v>
      </c>
    </row>
    <row r="1911" spans="1:8" x14ac:dyDescent="0.2">
      <c r="A1911" s="15" t="s">
        <v>2212</v>
      </c>
      <c r="B1911" s="6" t="s">
        <v>7920</v>
      </c>
      <c r="C1911" s="6" t="s">
        <v>7901</v>
      </c>
      <c r="D1911" s="7">
        <v>6817</v>
      </c>
      <c r="E1911" s="16">
        <f t="shared" si="116"/>
        <v>1.1440805195041898E-4</v>
      </c>
      <c r="F1911" s="4" t="str">
        <f t="shared" si="117"/>
        <v>-</v>
      </c>
      <c r="G1911" s="4" t="str">
        <f t="shared" si="118"/>
        <v>PIEMONTE</v>
      </c>
      <c r="H1911" s="4" t="str">
        <f t="shared" si="119"/>
        <v>-</v>
      </c>
    </row>
    <row r="1912" spans="1:8" x14ac:dyDescent="0.2">
      <c r="A1912" s="15" t="s">
        <v>2213</v>
      </c>
      <c r="B1912" s="6" t="s">
        <v>7956</v>
      </c>
      <c r="C1912" s="6" t="s">
        <v>7907</v>
      </c>
      <c r="D1912" s="7">
        <v>34723</v>
      </c>
      <c r="E1912" s="16">
        <f t="shared" si="116"/>
        <v>5.8274765848238201E-4</v>
      </c>
      <c r="F1912" s="4" t="str">
        <f t="shared" si="117"/>
        <v>-</v>
      </c>
      <c r="G1912" s="4" t="str">
        <f t="shared" si="118"/>
        <v>EMILIA-ROMAGNA</v>
      </c>
      <c r="H1912" s="4" t="str">
        <f t="shared" si="119"/>
        <v>-</v>
      </c>
    </row>
    <row r="1913" spans="1:8" x14ac:dyDescent="0.2">
      <c r="A1913" s="15" t="s">
        <v>2214</v>
      </c>
      <c r="B1913" s="6" t="s">
        <v>7992</v>
      </c>
      <c r="C1913" s="6" t="s">
        <v>7913</v>
      </c>
      <c r="D1913" s="7">
        <v>5073</v>
      </c>
      <c r="E1913" s="16">
        <f t="shared" si="116"/>
        <v>8.5138924386750098E-5</v>
      </c>
      <c r="F1913" s="4" t="str">
        <f t="shared" si="117"/>
        <v>-</v>
      </c>
      <c r="G1913" s="4" t="str">
        <f t="shared" si="118"/>
        <v>CAMPANIA</v>
      </c>
      <c r="H1913" s="4" t="str">
        <f t="shared" si="119"/>
        <v>-</v>
      </c>
    </row>
    <row r="1914" spans="1:8" x14ac:dyDescent="0.2">
      <c r="A1914" s="15" t="s">
        <v>167</v>
      </c>
      <c r="B1914" s="6" t="s">
        <v>7992</v>
      </c>
      <c r="C1914" s="6" t="s">
        <v>7916</v>
      </c>
      <c r="D1914" s="7">
        <v>415</v>
      </c>
      <c r="E1914" s="16">
        <f t="shared" si="116"/>
        <v>6.9648440016757922E-6</v>
      </c>
      <c r="F1914" s="4" t="str">
        <f t="shared" si="117"/>
        <v>-</v>
      </c>
      <c r="G1914" s="4" t="str">
        <f t="shared" si="118"/>
        <v>CALABRIA</v>
      </c>
      <c r="H1914" s="4" t="str">
        <f t="shared" si="119"/>
        <v>-</v>
      </c>
    </row>
    <row r="1915" spans="1:8" x14ac:dyDescent="0.2">
      <c r="A1915" s="15" t="s">
        <v>2215</v>
      </c>
      <c r="B1915" s="6" t="s">
        <v>7920</v>
      </c>
      <c r="C1915" s="6" t="s">
        <v>7902</v>
      </c>
      <c r="D1915" s="7">
        <v>3227</v>
      </c>
      <c r="E1915" s="16">
        <f t="shared" si="116"/>
        <v>5.4157955646765738E-5</v>
      </c>
      <c r="F1915" s="4" t="str">
        <f t="shared" si="117"/>
        <v>-</v>
      </c>
      <c r="G1915" s="4" t="str">
        <f t="shared" si="118"/>
        <v>LOMBARDIA</v>
      </c>
      <c r="H1915" s="4" t="str">
        <f t="shared" si="119"/>
        <v>-</v>
      </c>
    </row>
    <row r="1916" spans="1:8" x14ac:dyDescent="0.2">
      <c r="A1916" s="15" t="s">
        <v>2216</v>
      </c>
      <c r="B1916" s="6" t="s">
        <v>7994</v>
      </c>
      <c r="C1916" s="6" t="s">
        <v>7917</v>
      </c>
      <c r="D1916" s="7">
        <v>5599</v>
      </c>
      <c r="E1916" s="16">
        <f t="shared" si="116"/>
        <v>9.3966654374416281E-5</v>
      </c>
      <c r="F1916" s="4" t="str">
        <f t="shared" si="117"/>
        <v>-</v>
      </c>
      <c r="G1916" s="4" t="str">
        <f t="shared" si="118"/>
        <v>SICILIA</v>
      </c>
      <c r="H1916" s="4" t="str">
        <f t="shared" si="119"/>
        <v>-</v>
      </c>
    </row>
    <row r="1917" spans="1:8" x14ac:dyDescent="0.2">
      <c r="A1917" s="15" t="s">
        <v>2217</v>
      </c>
      <c r="B1917" s="6" t="s">
        <v>7992</v>
      </c>
      <c r="C1917" s="6" t="s">
        <v>7912</v>
      </c>
      <c r="D1917" s="7">
        <v>10449</v>
      </c>
      <c r="E1917" s="16">
        <f t="shared" si="116"/>
        <v>1.7536302403255505E-4</v>
      </c>
      <c r="F1917" s="4" t="str">
        <f t="shared" si="117"/>
        <v>-</v>
      </c>
      <c r="G1917" s="4" t="str">
        <f t="shared" si="118"/>
        <v>ABRUZZO</v>
      </c>
      <c r="H1917" s="4" t="str">
        <f t="shared" si="119"/>
        <v>-</v>
      </c>
    </row>
    <row r="1918" spans="1:8" x14ac:dyDescent="0.2">
      <c r="A1918" s="15" t="s">
        <v>2218</v>
      </c>
      <c r="B1918" s="6" t="s">
        <v>7992</v>
      </c>
      <c r="C1918" s="6" t="s">
        <v>7913</v>
      </c>
      <c r="D1918" s="7">
        <v>3375</v>
      </c>
      <c r="E1918" s="16">
        <f t="shared" si="116"/>
        <v>5.6641803628086259E-5</v>
      </c>
      <c r="F1918" s="4" t="str">
        <f t="shared" si="117"/>
        <v>-</v>
      </c>
      <c r="G1918" s="4" t="str">
        <f t="shared" si="118"/>
        <v>CAMPANIA</v>
      </c>
      <c r="H1918" s="4" t="str">
        <f t="shared" si="119"/>
        <v>-</v>
      </c>
    </row>
    <row r="1919" spans="1:8" x14ac:dyDescent="0.2">
      <c r="A1919" s="15" t="s">
        <v>2219</v>
      </c>
      <c r="B1919" s="6" t="s">
        <v>7920</v>
      </c>
      <c r="C1919" s="6" t="s">
        <v>7901</v>
      </c>
      <c r="D1919" s="7">
        <v>341</v>
      </c>
      <c r="E1919" s="16">
        <f t="shared" si="116"/>
        <v>5.7229200110155301E-6</v>
      </c>
      <c r="F1919" s="4" t="str">
        <f t="shared" si="117"/>
        <v>-</v>
      </c>
      <c r="G1919" s="4" t="str">
        <f t="shared" si="118"/>
        <v>PIEMONTE</v>
      </c>
      <c r="H1919" s="4" t="str">
        <f t="shared" si="119"/>
        <v>-</v>
      </c>
    </row>
    <row r="1920" spans="1:8" x14ac:dyDescent="0.2">
      <c r="A1920" s="15" t="s">
        <v>2220</v>
      </c>
      <c r="B1920" s="6" t="s">
        <v>7987</v>
      </c>
      <c r="C1920" s="6" t="s">
        <v>7911</v>
      </c>
      <c r="D1920" s="7">
        <v>8740</v>
      </c>
      <c r="E1920" s="16">
        <f t="shared" si="116"/>
        <v>1.4668129295095523E-4</v>
      </c>
      <c r="F1920" s="4" t="str">
        <f t="shared" si="117"/>
        <v>-</v>
      </c>
      <c r="G1920" s="4" t="str">
        <f t="shared" si="118"/>
        <v>LAZIO</v>
      </c>
      <c r="H1920" s="4" t="str">
        <f t="shared" si="119"/>
        <v>-</v>
      </c>
    </row>
    <row r="1921" spans="1:8" x14ac:dyDescent="0.2">
      <c r="A1921" s="15" t="s">
        <v>2221</v>
      </c>
      <c r="B1921" s="6" t="s">
        <v>7994</v>
      </c>
      <c r="C1921" s="6" t="s">
        <v>7917</v>
      </c>
      <c r="D1921" s="7">
        <v>2150</v>
      </c>
      <c r="E1921" s="16">
        <f t="shared" si="116"/>
        <v>3.6082926755669762E-5</v>
      </c>
      <c r="F1921" s="4" t="str">
        <f t="shared" si="117"/>
        <v>-</v>
      </c>
      <c r="G1921" s="4" t="str">
        <f t="shared" si="118"/>
        <v>SICILIA</v>
      </c>
      <c r="H1921" s="4" t="str">
        <f t="shared" si="119"/>
        <v>-</v>
      </c>
    </row>
    <row r="1922" spans="1:8" x14ac:dyDescent="0.2">
      <c r="A1922" s="15" t="s">
        <v>2222</v>
      </c>
      <c r="B1922" s="4" t="s">
        <v>7920</v>
      </c>
      <c r="C1922" s="6" t="s">
        <v>7906</v>
      </c>
      <c r="D1922" s="7">
        <v>4006</v>
      </c>
      <c r="E1922" s="16">
        <f t="shared" si="116"/>
        <v>6.7231723061959571E-5</v>
      </c>
      <c r="F1922" s="4" t="str">
        <f t="shared" si="117"/>
        <v>-</v>
      </c>
      <c r="G1922" s="4" t="str">
        <f t="shared" si="118"/>
        <v>LIGURIA</v>
      </c>
      <c r="H1922" s="4" t="str">
        <f t="shared" si="119"/>
        <v>-</v>
      </c>
    </row>
    <row r="1923" spans="1:8" x14ac:dyDescent="0.2">
      <c r="A1923" s="15" t="s">
        <v>2223</v>
      </c>
      <c r="B1923" s="6" t="s">
        <v>7920</v>
      </c>
      <c r="C1923" s="6" t="s">
        <v>7901</v>
      </c>
      <c r="D1923" s="7">
        <v>6728</v>
      </c>
      <c r="E1923" s="16">
        <f t="shared" ref="E1923:E1986" si="120">IFERROR((D1923/$K$2),"DATO MANCANTE")</f>
        <v>1.1291438661030055E-4</v>
      </c>
      <c r="F1923" s="4" t="str">
        <f t="shared" ref="F1923:F1986" si="121">IF(D1923&gt;300000,"TROVATO","-")</f>
        <v>-</v>
      </c>
      <c r="G1923" s="4" t="str">
        <f t="shared" ref="G1923:G1986" si="122">IF(AND(D1923&gt;50000,D1923&lt;100000),"COMPRESO",C1923)</f>
        <v>PIEMONTE</v>
      </c>
      <c r="H1923" s="4" t="str">
        <f t="shared" ref="H1923:H1986" si="123">IF(D1923&gt;500000,"SI","-")</f>
        <v>-</v>
      </c>
    </row>
    <row r="1924" spans="1:8" x14ac:dyDescent="0.2">
      <c r="A1924" s="15" t="s">
        <v>2224</v>
      </c>
      <c r="B1924" s="6" t="s">
        <v>7920</v>
      </c>
      <c r="C1924" s="6" t="s">
        <v>7902</v>
      </c>
      <c r="D1924" s="7">
        <v>536</v>
      </c>
      <c r="E1924" s="16">
        <f t="shared" si="120"/>
        <v>8.9955575539716243E-6</v>
      </c>
      <c r="F1924" s="4" t="str">
        <f t="shared" si="121"/>
        <v>-</v>
      </c>
      <c r="G1924" s="4" t="str">
        <f t="shared" si="122"/>
        <v>LOMBARDIA</v>
      </c>
      <c r="H1924" s="4" t="str">
        <f t="shared" si="123"/>
        <v>-</v>
      </c>
    </row>
    <row r="1925" spans="1:8" x14ac:dyDescent="0.2">
      <c r="A1925" s="15" t="s">
        <v>2225</v>
      </c>
      <c r="B1925" s="6" t="s">
        <v>7920</v>
      </c>
      <c r="C1925" s="6" t="s">
        <v>7902</v>
      </c>
      <c r="D1925" s="7">
        <v>1894</v>
      </c>
      <c r="E1925" s="16">
        <f t="shared" si="120"/>
        <v>3.178654105825048E-5</v>
      </c>
      <c r="F1925" s="4" t="str">
        <f t="shared" si="121"/>
        <v>-</v>
      </c>
      <c r="G1925" s="4" t="str">
        <f t="shared" si="122"/>
        <v>LOMBARDIA</v>
      </c>
      <c r="H1925" s="4" t="str">
        <f t="shared" si="123"/>
        <v>-</v>
      </c>
    </row>
    <row r="1926" spans="1:8" x14ac:dyDescent="0.2">
      <c r="A1926" s="15" t="s">
        <v>2226</v>
      </c>
      <c r="B1926" s="6" t="s">
        <v>7992</v>
      </c>
      <c r="C1926" s="6" t="s">
        <v>7913</v>
      </c>
      <c r="D1926" s="7">
        <v>2508</v>
      </c>
      <c r="E1926" s="16">
        <f t="shared" si="120"/>
        <v>4.2091153629404541E-5</v>
      </c>
      <c r="F1926" s="4" t="str">
        <f t="shared" si="121"/>
        <v>-</v>
      </c>
      <c r="G1926" s="4" t="str">
        <f t="shared" si="122"/>
        <v>CAMPANIA</v>
      </c>
      <c r="H1926" s="4" t="str">
        <f t="shared" si="123"/>
        <v>-</v>
      </c>
    </row>
    <row r="1927" spans="1:8" x14ac:dyDescent="0.2">
      <c r="A1927" s="15" t="s">
        <v>2227</v>
      </c>
      <c r="B1927" s="6" t="s">
        <v>7992</v>
      </c>
      <c r="C1927" s="6" t="s">
        <v>4248</v>
      </c>
      <c r="D1927" s="7">
        <v>3927</v>
      </c>
      <c r="E1927" s="16">
        <f t="shared" si="120"/>
        <v>6.5905885288146583E-5</v>
      </c>
      <c r="F1927" s="4" t="str">
        <f t="shared" si="121"/>
        <v>-</v>
      </c>
      <c r="G1927" s="4" t="str">
        <f t="shared" si="122"/>
        <v>MOLISE</v>
      </c>
      <c r="H1927" s="4" t="str">
        <f t="shared" si="123"/>
        <v>-</v>
      </c>
    </row>
    <row r="1928" spans="1:8" x14ac:dyDescent="0.2">
      <c r="A1928" s="15" t="s">
        <v>2228</v>
      </c>
      <c r="B1928" s="6" t="s">
        <v>7920</v>
      </c>
      <c r="C1928" s="6" t="s">
        <v>7901</v>
      </c>
      <c r="D1928" s="7">
        <v>1857</v>
      </c>
      <c r="E1928" s="16">
        <f t="shared" si="120"/>
        <v>3.1165579062920353E-5</v>
      </c>
      <c r="F1928" s="4" t="str">
        <f t="shared" si="121"/>
        <v>-</v>
      </c>
      <c r="G1928" s="4" t="str">
        <f t="shared" si="122"/>
        <v>PIEMONTE</v>
      </c>
      <c r="H1928" s="4" t="str">
        <f t="shared" si="123"/>
        <v>-</v>
      </c>
    </row>
    <row r="1929" spans="1:8" x14ac:dyDescent="0.2">
      <c r="A1929" s="15" t="s">
        <v>2229</v>
      </c>
      <c r="B1929" s="6" t="s">
        <v>7992</v>
      </c>
      <c r="C1929" s="6" t="s">
        <v>4248</v>
      </c>
      <c r="D1929" s="7">
        <v>685</v>
      </c>
      <c r="E1929" s="16">
        <f t="shared" si="120"/>
        <v>1.1496188291922693E-5</v>
      </c>
      <c r="F1929" s="4" t="str">
        <f t="shared" si="121"/>
        <v>-</v>
      </c>
      <c r="G1929" s="4" t="str">
        <f t="shared" si="122"/>
        <v>MOLISE</v>
      </c>
      <c r="H1929" s="4" t="str">
        <f t="shared" si="123"/>
        <v>-</v>
      </c>
    </row>
    <row r="1930" spans="1:8" x14ac:dyDescent="0.2">
      <c r="A1930" s="15" t="s">
        <v>39</v>
      </c>
      <c r="B1930" s="6" t="s">
        <v>7992</v>
      </c>
      <c r="C1930" s="6" t="s">
        <v>7916</v>
      </c>
      <c r="D1930" s="7">
        <v>2467</v>
      </c>
      <c r="E1930" s="16">
        <f t="shared" si="120"/>
        <v>4.1403060607552238E-5</v>
      </c>
      <c r="F1930" s="4" t="str">
        <f t="shared" si="121"/>
        <v>-</v>
      </c>
      <c r="G1930" s="4" t="str">
        <f t="shared" si="122"/>
        <v>CALABRIA</v>
      </c>
      <c r="H1930" s="4" t="str">
        <f t="shared" si="123"/>
        <v>-</v>
      </c>
    </row>
    <row r="1931" spans="1:8" x14ac:dyDescent="0.2">
      <c r="A1931" s="15" t="s">
        <v>2230</v>
      </c>
      <c r="B1931" s="6" t="s">
        <v>7992</v>
      </c>
      <c r="C1931" s="6" t="s">
        <v>7912</v>
      </c>
      <c r="D1931" s="7">
        <v>1653</v>
      </c>
      <c r="E1931" s="16">
        <f t="shared" si="120"/>
        <v>2.774189671028936E-5</v>
      </c>
      <c r="F1931" s="4" t="str">
        <f t="shared" si="121"/>
        <v>-</v>
      </c>
      <c r="G1931" s="4" t="str">
        <f t="shared" si="122"/>
        <v>ABRUZZO</v>
      </c>
      <c r="H1931" s="4" t="str">
        <f t="shared" si="123"/>
        <v>-</v>
      </c>
    </row>
    <row r="1932" spans="1:8" x14ac:dyDescent="0.2">
      <c r="A1932" s="15" t="s">
        <v>2231</v>
      </c>
      <c r="B1932" s="6" t="s">
        <v>7920</v>
      </c>
      <c r="C1932" s="6" t="s">
        <v>7902</v>
      </c>
      <c r="D1932" s="7">
        <v>754</v>
      </c>
      <c r="E1932" s="16">
        <f t="shared" si="120"/>
        <v>1.2654198499430234E-5</v>
      </c>
      <c r="F1932" s="4" t="str">
        <f t="shared" si="121"/>
        <v>-</v>
      </c>
      <c r="G1932" s="4" t="str">
        <f t="shared" si="122"/>
        <v>LOMBARDIA</v>
      </c>
      <c r="H1932" s="4" t="str">
        <f t="shared" si="123"/>
        <v>-</v>
      </c>
    </row>
    <row r="1933" spans="1:8" x14ac:dyDescent="0.2">
      <c r="A1933" s="15" t="s">
        <v>2232</v>
      </c>
      <c r="B1933" s="6" t="s">
        <v>7956</v>
      </c>
      <c r="C1933" s="6" t="s">
        <v>7905</v>
      </c>
      <c r="D1933" s="7">
        <v>696</v>
      </c>
      <c r="E1933" s="16">
        <f t="shared" si="120"/>
        <v>1.1680798614858677E-5</v>
      </c>
      <c r="F1933" s="4" t="str">
        <f t="shared" si="121"/>
        <v>-</v>
      </c>
      <c r="G1933" s="4" t="str">
        <f t="shared" si="122"/>
        <v>FRIULI-VENEZIA GIULIA</v>
      </c>
      <c r="H1933" s="4" t="str">
        <f t="shared" si="123"/>
        <v>-</v>
      </c>
    </row>
    <row r="1934" spans="1:8" x14ac:dyDescent="0.2">
      <c r="A1934" s="15" t="s">
        <v>2233</v>
      </c>
      <c r="B1934" s="6" t="s">
        <v>7992</v>
      </c>
      <c r="C1934" s="6" t="s">
        <v>7913</v>
      </c>
      <c r="D1934" s="7">
        <v>18128</v>
      </c>
      <c r="E1934" s="16">
        <f t="shared" si="120"/>
        <v>3.0423781219850301E-4</v>
      </c>
      <c r="F1934" s="4" t="str">
        <f t="shared" si="121"/>
        <v>-</v>
      </c>
      <c r="G1934" s="4" t="str">
        <f t="shared" si="122"/>
        <v>CAMPANIA</v>
      </c>
      <c r="H1934" s="4" t="str">
        <f t="shared" si="123"/>
        <v>-</v>
      </c>
    </row>
    <row r="1935" spans="1:8" x14ac:dyDescent="0.2">
      <c r="A1935" s="15" t="s">
        <v>2234</v>
      </c>
      <c r="B1935" s="6" t="s">
        <v>7994</v>
      </c>
      <c r="C1935" s="6" t="s">
        <v>7917</v>
      </c>
      <c r="D1935" s="7">
        <v>5391</v>
      </c>
      <c r="E1935" s="16">
        <f t="shared" si="120"/>
        <v>9.0475840995263111E-5</v>
      </c>
      <c r="F1935" s="4" t="str">
        <f t="shared" si="121"/>
        <v>-</v>
      </c>
      <c r="G1935" s="4" t="str">
        <f t="shared" si="122"/>
        <v>SICILIA</v>
      </c>
      <c r="H1935" s="4" t="str">
        <f t="shared" si="123"/>
        <v>-</v>
      </c>
    </row>
    <row r="1936" spans="1:8" x14ac:dyDescent="0.2">
      <c r="A1936" s="15" t="s">
        <v>2235</v>
      </c>
      <c r="B1936" s="6" t="s">
        <v>7956</v>
      </c>
      <c r="C1936" s="6" t="s">
        <v>7904</v>
      </c>
      <c r="D1936" s="7">
        <v>16251</v>
      </c>
      <c r="E1936" s="16">
        <f t="shared" si="120"/>
        <v>2.7273657800297181E-4</v>
      </c>
      <c r="F1936" s="4" t="str">
        <f t="shared" si="121"/>
        <v>-</v>
      </c>
      <c r="G1936" s="4" t="str">
        <f t="shared" si="122"/>
        <v>VENETO</v>
      </c>
      <c r="H1936" s="4" t="str">
        <f t="shared" si="123"/>
        <v>-</v>
      </c>
    </row>
    <row r="1937" spans="1:8" x14ac:dyDescent="0.2">
      <c r="A1937" s="15" t="s">
        <v>2236</v>
      </c>
      <c r="B1937" s="6" t="s">
        <v>7956</v>
      </c>
      <c r="C1937" s="6" t="s">
        <v>7904</v>
      </c>
      <c r="D1937" s="7">
        <v>3691</v>
      </c>
      <c r="E1937" s="16">
        <f t="shared" si="120"/>
        <v>6.194515472333819E-5</v>
      </c>
      <c r="F1937" s="4" t="str">
        <f t="shared" si="121"/>
        <v>-</v>
      </c>
      <c r="G1937" s="4" t="str">
        <f t="shared" si="122"/>
        <v>VENETO</v>
      </c>
      <c r="H1937" s="4" t="str">
        <f t="shared" si="123"/>
        <v>-</v>
      </c>
    </row>
    <row r="1938" spans="1:8" x14ac:dyDescent="0.2">
      <c r="A1938" s="15" t="s">
        <v>239</v>
      </c>
      <c r="B1938" s="6" t="s">
        <v>7992</v>
      </c>
      <c r="C1938" s="6" t="s">
        <v>7916</v>
      </c>
      <c r="D1938" s="7">
        <v>1215</v>
      </c>
      <c r="E1938" s="16">
        <f t="shared" si="120"/>
        <v>2.0391049306111052E-5</v>
      </c>
      <c r="F1938" s="4" t="str">
        <f t="shared" si="121"/>
        <v>-</v>
      </c>
      <c r="G1938" s="4" t="str">
        <f t="shared" si="122"/>
        <v>CALABRIA</v>
      </c>
      <c r="H1938" s="4" t="str">
        <f t="shared" si="123"/>
        <v>-</v>
      </c>
    </row>
    <row r="1939" spans="1:8" x14ac:dyDescent="0.2">
      <c r="A1939" s="15" t="s">
        <v>2237</v>
      </c>
      <c r="B1939" s="6" t="s">
        <v>7920</v>
      </c>
      <c r="C1939" s="6" t="s">
        <v>7901</v>
      </c>
      <c r="D1939" s="7">
        <v>1056</v>
      </c>
      <c r="E1939" s="16">
        <f t="shared" si="120"/>
        <v>1.7722591001854546E-5</v>
      </c>
      <c r="F1939" s="4" t="str">
        <f t="shared" si="121"/>
        <v>-</v>
      </c>
      <c r="G1939" s="4" t="str">
        <f t="shared" si="122"/>
        <v>PIEMONTE</v>
      </c>
      <c r="H1939" s="4" t="str">
        <f t="shared" si="123"/>
        <v>-</v>
      </c>
    </row>
    <row r="1940" spans="1:8" x14ac:dyDescent="0.2">
      <c r="A1940" s="15" t="s">
        <v>2238</v>
      </c>
      <c r="B1940" s="6" t="s">
        <v>7920</v>
      </c>
      <c r="C1940" s="6" t="s">
        <v>7902</v>
      </c>
      <c r="D1940" s="7">
        <v>2712</v>
      </c>
      <c r="E1940" s="16">
        <f t="shared" si="120"/>
        <v>4.5514835982035534E-5</v>
      </c>
      <c r="F1940" s="4" t="str">
        <f t="shared" si="121"/>
        <v>-</v>
      </c>
      <c r="G1940" s="4" t="str">
        <f t="shared" si="122"/>
        <v>LOMBARDIA</v>
      </c>
      <c r="H1940" s="4" t="str">
        <f t="shared" si="123"/>
        <v>-</v>
      </c>
    </row>
    <row r="1941" spans="1:8" x14ac:dyDescent="0.2">
      <c r="A1941" s="15" t="s">
        <v>2239</v>
      </c>
      <c r="B1941" s="6" t="s">
        <v>7920</v>
      </c>
      <c r="C1941" s="6" t="s">
        <v>7901</v>
      </c>
      <c r="D1941" s="7">
        <v>457</v>
      </c>
      <c r="E1941" s="16">
        <f t="shared" si="120"/>
        <v>7.6697197801586431E-6</v>
      </c>
      <c r="F1941" s="4" t="str">
        <f t="shared" si="121"/>
        <v>-</v>
      </c>
      <c r="G1941" s="4" t="str">
        <f t="shared" si="122"/>
        <v>PIEMONTE</v>
      </c>
      <c r="H1941" s="4" t="str">
        <f t="shared" si="123"/>
        <v>-</v>
      </c>
    </row>
    <row r="1942" spans="1:8" x14ac:dyDescent="0.2">
      <c r="A1942" s="15" t="s">
        <v>2240</v>
      </c>
      <c r="B1942" s="6" t="s">
        <v>7920</v>
      </c>
      <c r="C1942" s="6" t="s">
        <v>7901</v>
      </c>
      <c r="D1942" s="7">
        <v>2115</v>
      </c>
      <c r="E1942" s="16">
        <f t="shared" si="120"/>
        <v>3.5495530273600723E-5</v>
      </c>
      <c r="F1942" s="4" t="str">
        <f t="shared" si="121"/>
        <v>-</v>
      </c>
      <c r="G1942" s="4" t="str">
        <f t="shared" si="122"/>
        <v>PIEMONTE</v>
      </c>
      <c r="H1942" s="4" t="str">
        <f t="shared" si="123"/>
        <v>-</v>
      </c>
    </row>
    <row r="1943" spans="1:8" x14ac:dyDescent="0.2">
      <c r="A1943" s="15" t="s">
        <v>2241</v>
      </c>
      <c r="B1943" s="6" t="s">
        <v>7920</v>
      </c>
      <c r="C1943" s="6" t="s">
        <v>7901</v>
      </c>
      <c r="D1943" s="7">
        <v>159</v>
      </c>
      <c r="E1943" s="16">
        <f t="shared" si="120"/>
        <v>2.6684583042565081E-6</v>
      </c>
      <c r="F1943" s="4" t="str">
        <f t="shared" si="121"/>
        <v>-</v>
      </c>
      <c r="G1943" s="4" t="str">
        <f t="shared" si="122"/>
        <v>PIEMONTE</v>
      </c>
      <c r="H1943" s="4" t="str">
        <f t="shared" si="123"/>
        <v>-</v>
      </c>
    </row>
    <row r="1944" spans="1:8" x14ac:dyDescent="0.2">
      <c r="A1944" s="15" t="s">
        <v>2242</v>
      </c>
      <c r="B1944" s="6" t="s">
        <v>7920</v>
      </c>
      <c r="C1944" s="6" t="s">
        <v>7902</v>
      </c>
      <c r="D1944" s="7">
        <v>1646</v>
      </c>
      <c r="E1944" s="16">
        <f t="shared" si="120"/>
        <v>2.7624417413875551E-5</v>
      </c>
      <c r="F1944" s="4" t="str">
        <f t="shared" si="121"/>
        <v>-</v>
      </c>
      <c r="G1944" s="4" t="str">
        <f t="shared" si="122"/>
        <v>LOMBARDIA</v>
      </c>
      <c r="H1944" s="4" t="str">
        <f t="shared" si="123"/>
        <v>-</v>
      </c>
    </row>
    <row r="1945" spans="1:8" x14ac:dyDescent="0.2">
      <c r="A1945" s="15" t="s">
        <v>2243</v>
      </c>
      <c r="B1945" s="6" t="s">
        <v>7920</v>
      </c>
      <c r="C1945" s="6" t="s">
        <v>7902</v>
      </c>
      <c r="D1945" s="7">
        <v>205</v>
      </c>
      <c r="E1945" s="16">
        <f t="shared" si="120"/>
        <v>3.4404651092615357E-6</v>
      </c>
      <c r="F1945" s="4" t="str">
        <f t="shared" si="121"/>
        <v>-</v>
      </c>
      <c r="G1945" s="4" t="str">
        <f t="shared" si="122"/>
        <v>LOMBARDIA</v>
      </c>
      <c r="H1945" s="4" t="str">
        <f t="shared" si="123"/>
        <v>-</v>
      </c>
    </row>
    <row r="1946" spans="1:8" x14ac:dyDescent="0.2">
      <c r="A1946" s="15" t="s">
        <v>2244</v>
      </c>
      <c r="B1946" s="6" t="s">
        <v>7920</v>
      </c>
      <c r="C1946" s="6" t="s">
        <v>7902</v>
      </c>
      <c r="D1946" s="7">
        <v>754</v>
      </c>
      <c r="E1946" s="16">
        <f t="shared" si="120"/>
        <v>1.2654198499430234E-5</v>
      </c>
      <c r="F1946" s="4" t="str">
        <f t="shared" si="121"/>
        <v>-</v>
      </c>
      <c r="G1946" s="4" t="str">
        <f t="shared" si="122"/>
        <v>LOMBARDIA</v>
      </c>
      <c r="H1946" s="4" t="str">
        <f t="shared" si="123"/>
        <v>-</v>
      </c>
    </row>
    <row r="1947" spans="1:8" x14ac:dyDescent="0.2">
      <c r="A1947" s="15" t="s">
        <v>2245</v>
      </c>
      <c r="B1947" s="4" t="s">
        <v>7920</v>
      </c>
      <c r="C1947" s="6" t="s">
        <v>7906</v>
      </c>
      <c r="D1947" s="7">
        <v>5815</v>
      </c>
      <c r="E1947" s="16">
        <f t="shared" si="120"/>
        <v>9.7591729806613804E-5</v>
      </c>
      <c r="F1947" s="4" t="str">
        <f t="shared" si="121"/>
        <v>-</v>
      </c>
      <c r="G1947" s="4" t="str">
        <f t="shared" si="122"/>
        <v>LIGURIA</v>
      </c>
      <c r="H1947" s="4" t="str">
        <f t="shared" si="123"/>
        <v>-</v>
      </c>
    </row>
    <row r="1948" spans="1:8" x14ac:dyDescent="0.2">
      <c r="A1948" s="15" t="s">
        <v>2246</v>
      </c>
      <c r="B1948" s="6" t="s">
        <v>7920</v>
      </c>
      <c r="C1948" s="6" t="s">
        <v>7906</v>
      </c>
      <c r="D1948" s="7">
        <v>1253</v>
      </c>
      <c r="E1948" s="16">
        <f t="shared" si="120"/>
        <v>2.102879405807173E-5</v>
      </c>
      <c r="F1948" s="4" t="str">
        <f t="shared" si="121"/>
        <v>-</v>
      </c>
      <c r="G1948" s="4" t="str">
        <f t="shared" si="122"/>
        <v>LIGURIA</v>
      </c>
      <c r="H1948" s="4" t="str">
        <f t="shared" si="123"/>
        <v>-</v>
      </c>
    </row>
    <row r="1949" spans="1:8" x14ac:dyDescent="0.2">
      <c r="A1949" s="15" t="s">
        <v>2247</v>
      </c>
      <c r="B1949" s="6" t="s">
        <v>7920</v>
      </c>
      <c r="C1949" s="6" t="s">
        <v>7902</v>
      </c>
      <c r="D1949" s="7">
        <v>6324</v>
      </c>
      <c r="E1949" s="16">
        <f t="shared" si="120"/>
        <v>1.0613415293156074E-4</v>
      </c>
      <c r="F1949" s="4" t="str">
        <f t="shared" si="121"/>
        <v>-</v>
      </c>
      <c r="G1949" s="4" t="str">
        <f t="shared" si="122"/>
        <v>LOMBARDIA</v>
      </c>
      <c r="H1949" s="4" t="str">
        <f t="shared" si="123"/>
        <v>-</v>
      </c>
    </row>
    <row r="1950" spans="1:8" x14ac:dyDescent="0.2">
      <c r="A1950" s="15" t="s">
        <v>2248</v>
      </c>
      <c r="B1950" s="6" t="s">
        <v>7956</v>
      </c>
      <c r="C1950" s="6" t="s">
        <v>7907</v>
      </c>
      <c r="D1950" s="7">
        <v>155</v>
      </c>
      <c r="E1950" s="16">
        <f t="shared" si="120"/>
        <v>2.601327277734332E-6</v>
      </c>
      <c r="F1950" s="4" t="str">
        <f t="shared" si="121"/>
        <v>-</v>
      </c>
      <c r="G1950" s="4" t="str">
        <f t="shared" si="122"/>
        <v>EMILIA-ROMAGNA</v>
      </c>
      <c r="H1950" s="4" t="str">
        <f t="shared" si="123"/>
        <v>-</v>
      </c>
    </row>
    <row r="1951" spans="1:8" x14ac:dyDescent="0.2">
      <c r="A1951" s="15" t="s">
        <v>2249</v>
      </c>
      <c r="B1951" s="6" t="s">
        <v>7992</v>
      </c>
      <c r="C1951" s="6" t="s">
        <v>7914</v>
      </c>
      <c r="D1951" s="7">
        <v>56653</v>
      </c>
      <c r="E1951" s="16">
        <f t="shared" si="120"/>
        <v>9.5079351139021361E-4</v>
      </c>
      <c r="F1951" s="4" t="str">
        <f t="shared" si="121"/>
        <v>-</v>
      </c>
      <c r="G1951" s="4" t="str">
        <f t="shared" si="122"/>
        <v>COMPRESO</v>
      </c>
      <c r="H1951" s="4" t="str">
        <f t="shared" si="123"/>
        <v>-</v>
      </c>
    </row>
    <row r="1952" spans="1:8" x14ac:dyDescent="0.2">
      <c r="A1952" s="15" t="s">
        <v>40</v>
      </c>
      <c r="B1952" s="6" t="s">
        <v>7992</v>
      </c>
      <c r="C1952" s="6" t="s">
        <v>7916</v>
      </c>
      <c r="D1952" s="7">
        <v>3271</v>
      </c>
      <c r="E1952" s="16">
        <f t="shared" si="120"/>
        <v>5.4896396938509674E-5</v>
      </c>
      <c r="F1952" s="4" t="str">
        <f t="shared" si="121"/>
        <v>-</v>
      </c>
      <c r="G1952" s="4" t="str">
        <f t="shared" si="122"/>
        <v>CALABRIA</v>
      </c>
      <c r="H1952" s="4" t="str">
        <f t="shared" si="123"/>
        <v>-</v>
      </c>
    </row>
    <row r="1953" spans="1:8" x14ac:dyDescent="0.2">
      <c r="A1953" s="15" t="s">
        <v>2250</v>
      </c>
      <c r="B1953" s="6" t="s">
        <v>7920</v>
      </c>
      <c r="C1953" s="6" t="s">
        <v>7902</v>
      </c>
      <c r="D1953" s="7">
        <v>9023</v>
      </c>
      <c r="E1953" s="16">
        <f t="shared" si="120"/>
        <v>1.514308130773992E-4</v>
      </c>
      <c r="F1953" s="4" t="str">
        <f t="shared" si="121"/>
        <v>-</v>
      </c>
      <c r="G1953" s="4" t="str">
        <f t="shared" si="122"/>
        <v>LOMBARDIA</v>
      </c>
      <c r="H1953" s="4" t="str">
        <f t="shared" si="123"/>
        <v>-</v>
      </c>
    </row>
    <row r="1954" spans="1:8" x14ac:dyDescent="0.2">
      <c r="A1954" s="15" t="s">
        <v>2251</v>
      </c>
      <c r="B1954" s="6" t="s">
        <v>7956</v>
      </c>
      <c r="C1954" s="6" t="s">
        <v>7903</v>
      </c>
      <c r="D1954" s="7">
        <v>1411</v>
      </c>
      <c r="E1954" s="16">
        <f t="shared" si="120"/>
        <v>2.3680469605697692E-5</v>
      </c>
      <c r="F1954" s="4" t="str">
        <f t="shared" si="121"/>
        <v>-</v>
      </c>
      <c r="G1954" s="4" t="str">
        <f t="shared" si="122"/>
        <v>TRENTINO-ALTO ADIGE/SÜDTIROL</v>
      </c>
      <c r="H1954" s="4" t="str">
        <f t="shared" si="123"/>
        <v>-</v>
      </c>
    </row>
    <row r="1955" spans="1:8" x14ac:dyDescent="0.2">
      <c r="A1955" s="15" t="s">
        <v>2252</v>
      </c>
      <c r="B1955" s="6" t="s">
        <v>7992</v>
      </c>
      <c r="C1955" s="6" t="s">
        <v>7912</v>
      </c>
      <c r="D1955" s="7">
        <v>1787</v>
      </c>
      <c r="E1955" s="16">
        <f t="shared" si="120"/>
        <v>2.9990786098782266E-5</v>
      </c>
      <c r="F1955" s="4" t="str">
        <f t="shared" si="121"/>
        <v>-</v>
      </c>
      <c r="G1955" s="4" t="str">
        <f t="shared" si="122"/>
        <v>ABRUZZO</v>
      </c>
      <c r="H1955" s="4" t="str">
        <f t="shared" si="123"/>
        <v>-</v>
      </c>
    </row>
    <row r="1956" spans="1:8" x14ac:dyDescent="0.2">
      <c r="A1956" s="15" t="s">
        <v>2253</v>
      </c>
      <c r="B1956" s="6" t="s">
        <v>7920</v>
      </c>
      <c r="C1956" s="6" t="s">
        <v>7902</v>
      </c>
      <c r="D1956" s="7">
        <v>6830</v>
      </c>
      <c r="E1956" s="16">
        <f t="shared" si="120"/>
        <v>1.1462622778661605E-4</v>
      </c>
      <c r="F1956" s="4" t="str">
        <f t="shared" si="121"/>
        <v>-</v>
      </c>
      <c r="G1956" s="4" t="str">
        <f t="shared" si="122"/>
        <v>LOMBARDIA</v>
      </c>
      <c r="H1956" s="4" t="str">
        <f t="shared" si="123"/>
        <v>-</v>
      </c>
    </row>
    <row r="1957" spans="1:8" x14ac:dyDescent="0.2">
      <c r="A1957" s="15" t="s">
        <v>2254</v>
      </c>
      <c r="B1957" s="6" t="s">
        <v>7920</v>
      </c>
      <c r="C1957" s="6" t="s">
        <v>7902</v>
      </c>
      <c r="D1957" s="7">
        <v>3851</v>
      </c>
      <c r="E1957" s="16">
        <f t="shared" si="120"/>
        <v>6.4630395784225241E-5</v>
      </c>
      <c r="F1957" s="4" t="str">
        <f t="shared" si="121"/>
        <v>-</v>
      </c>
      <c r="G1957" s="4" t="str">
        <f t="shared" si="122"/>
        <v>LOMBARDIA</v>
      </c>
      <c r="H1957" s="4" t="str">
        <f t="shared" si="123"/>
        <v>-</v>
      </c>
    </row>
    <row r="1958" spans="1:8" x14ac:dyDescent="0.2">
      <c r="A1958" s="15" t="s">
        <v>2255</v>
      </c>
      <c r="B1958" s="6" t="s">
        <v>7920</v>
      </c>
      <c r="C1958" s="6" t="s">
        <v>7902</v>
      </c>
      <c r="D1958" s="7">
        <v>30697</v>
      </c>
      <c r="E1958" s="16">
        <f t="shared" si="120"/>
        <v>5.1518028028781147E-4</v>
      </c>
      <c r="F1958" s="4" t="str">
        <f t="shared" si="121"/>
        <v>-</v>
      </c>
      <c r="G1958" s="4" t="str">
        <f t="shared" si="122"/>
        <v>LOMBARDIA</v>
      </c>
      <c r="H1958" s="4" t="str">
        <f t="shared" si="123"/>
        <v>-</v>
      </c>
    </row>
    <row r="1959" spans="1:8" x14ac:dyDescent="0.2">
      <c r="A1959" s="15" t="s">
        <v>7934</v>
      </c>
      <c r="B1959" s="6" t="s">
        <v>7920</v>
      </c>
      <c r="C1959" s="6" t="s">
        <v>7901</v>
      </c>
      <c r="D1959" s="7">
        <v>628</v>
      </c>
      <c r="E1959" s="16">
        <f t="shared" si="120"/>
        <v>1.0539571163981679E-5</v>
      </c>
      <c r="F1959" s="4" t="str">
        <f t="shared" si="121"/>
        <v>-</v>
      </c>
      <c r="G1959" s="4" t="str">
        <f t="shared" si="122"/>
        <v>PIEMONTE</v>
      </c>
      <c r="H1959" s="4" t="str">
        <f t="shared" si="123"/>
        <v>-</v>
      </c>
    </row>
    <row r="1960" spans="1:8" x14ac:dyDescent="0.2">
      <c r="A1960" s="15" t="s">
        <v>2256</v>
      </c>
      <c r="B1960" s="6" t="s">
        <v>7920</v>
      </c>
      <c r="C1960" s="6" t="s">
        <v>7901</v>
      </c>
      <c r="D1960" s="7">
        <v>220</v>
      </c>
      <c r="E1960" s="16">
        <f t="shared" si="120"/>
        <v>3.6922064587196967E-6</v>
      </c>
      <c r="F1960" s="4" t="str">
        <f t="shared" si="121"/>
        <v>-</v>
      </c>
      <c r="G1960" s="4" t="str">
        <f t="shared" si="122"/>
        <v>PIEMONTE</v>
      </c>
      <c r="H1960" s="4" t="str">
        <f t="shared" si="123"/>
        <v>-</v>
      </c>
    </row>
    <row r="1961" spans="1:8" x14ac:dyDescent="0.2">
      <c r="A1961" s="15" t="s">
        <v>2257</v>
      </c>
      <c r="B1961" s="6" t="s">
        <v>7987</v>
      </c>
      <c r="C1961" s="6" t="s">
        <v>7910</v>
      </c>
      <c r="D1961" s="7">
        <v>3967</v>
      </c>
      <c r="E1961" s="16">
        <f t="shared" si="120"/>
        <v>6.6577195553368349E-5</v>
      </c>
      <c r="F1961" s="4" t="str">
        <f t="shared" si="121"/>
        <v>-</v>
      </c>
      <c r="G1961" s="4" t="str">
        <f t="shared" si="122"/>
        <v>MARCHE</v>
      </c>
      <c r="H1961" s="4" t="str">
        <f t="shared" si="123"/>
        <v>-</v>
      </c>
    </row>
    <row r="1962" spans="1:8" x14ac:dyDescent="0.2">
      <c r="A1962" s="15" t="s">
        <v>2258</v>
      </c>
      <c r="B1962" s="6" t="s">
        <v>7987</v>
      </c>
      <c r="C1962" s="6" t="s">
        <v>7909</v>
      </c>
      <c r="D1962" s="7">
        <v>1122</v>
      </c>
      <c r="E1962" s="16">
        <f t="shared" si="120"/>
        <v>1.8830252939470453E-5</v>
      </c>
      <c r="F1962" s="4" t="str">
        <f t="shared" si="121"/>
        <v>-</v>
      </c>
      <c r="G1962" s="4" t="str">
        <f t="shared" si="122"/>
        <v>UMBRIA</v>
      </c>
      <c r="H1962" s="4" t="str">
        <f t="shared" si="123"/>
        <v>-</v>
      </c>
    </row>
    <row r="1963" spans="1:8" x14ac:dyDescent="0.2">
      <c r="A1963" s="15" t="s">
        <v>2259</v>
      </c>
      <c r="B1963" s="6" t="s">
        <v>7920</v>
      </c>
      <c r="C1963" s="6" t="s">
        <v>7901</v>
      </c>
      <c r="D1963" s="7">
        <v>325</v>
      </c>
      <c r="E1963" s="16">
        <f t="shared" si="120"/>
        <v>5.4543959049268245E-6</v>
      </c>
      <c r="F1963" s="4" t="str">
        <f t="shared" si="121"/>
        <v>-</v>
      </c>
      <c r="G1963" s="4" t="str">
        <f t="shared" si="122"/>
        <v>PIEMONTE</v>
      </c>
      <c r="H1963" s="4" t="str">
        <f t="shared" si="123"/>
        <v>-</v>
      </c>
    </row>
    <row r="1964" spans="1:8" x14ac:dyDescent="0.2">
      <c r="A1964" s="15" t="s">
        <v>2260</v>
      </c>
      <c r="B1964" s="6" t="s">
        <v>7987</v>
      </c>
      <c r="C1964" s="6" t="s">
        <v>7908</v>
      </c>
      <c r="D1964" s="7">
        <v>10364</v>
      </c>
      <c r="E1964" s="16">
        <f t="shared" si="120"/>
        <v>1.7393648971895882E-4</v>
      </c>
      <c r="F1964" s="4" t="str">
        <f t="shared" si="121"/>
        <v>-</v>
      </c>
      <c r="G1964" s="4" t="str">
        <f t="shared" si="122"/>
        <v>TOSCANA</v>
      </c>
      <c r="H1964" s="4" t="str">
        <f t="shared" si="123"/>
        <v>-</v>
      </c>
    </row>
    <row r="1965" spans="1:8" x14ac:dyDescent="0.2">
      <c r="A1965" s="15" t="s">
        <v>2261</v>
      </c>
      <c r="B1965" s="6" t="s">
        <v>7987</v>
      </c>
      <c r="C1965" s="6" t="s">
        <v>7911</v>
      </c>
      <c r="D1965" s="7">
        <v>1192</v>
      </c>
      <c r="E1965" s="16">
        <f t="shared" si="120"/>
        <v>2.000504590360854E-5</v>
      </c>
      <c r="F1965" s="4" t="str">
        <f t="shared" si="121"/>
        <v>-</v>
      </c>
      <c r="G1965" s="4" t="str">
        <f t="shared" si="122"/>
        <v>LAZIO</v>
      </c>
      <c r="H1965" s="4" t="str">
        <f t="shared" si="123"/>
        <v>-</v>
      </c>
    </row>
    <row r="1966" spans="1:8" x14ac:dyDescent="0.2">
      <c r="A1966" s="15" t="s">
        <v>2262</v>
      </c>
      <c r="B1966" s="6" t="s">
        <v>7992</v>
      </c>
      <c r="C1966" s="6" t="s">
        <v>7913</v>
      </c>
      <c r="D1966" s="7">
        <v>4083</v>
      </c>
      <c r="E1966" s="16">
        <f t="shared" si="120"/>
        <v>6.852399532251147E-5</v>
      </c>
      <c r="F1966" s="4" t="str">
        <f t="shared" si="121"/>
        <v>-</v>
      </c>
      <c r="G1966" s="4" t="str">
        <f t="shared" si="122"/>
        <v>CAMPANIA</v>
      </c>
      <c r="H1966" s="4" t="str">
        <f t="shared" si="123"/>
        <v>-</v>
      </c>
    </row>
    <row r="1967" spans="1:8" x14ac:dyDescent="0.2">
      <c r="A1967" s="15" t="s">
        <v>2263</v>
      </c>
      <c r="B1967" s="6" t="s">
        <v>7920</v>
      </c>
      <c r="C1967" s="6" t="s">
        <v>7901</v>
      </c>
      <c r="D1967" s="7">
        <v>455</v>
      </c>
      <c r="E1967" s="16">
        <f t="shared" si="120"/>
        <v>7.6361542668975548E-6</v>
      </c>
      <c r="F1967" s="4" t="str">
        <f t="shared" si="121"/>
        <v>-</v>
      </c>
      <c r="G1967" s="4" t="str">
        <f t="shared" si="122"/>
        <v>PIEMONTE</v>
      </c>
      <c r="H1967" s="4" t="str">
        <f t="shared" si="123"/>
        <v>-</v>
      </c>
    </row>
    <row r="1968" spans="1:8" x14ac:dyDescent="0.2">
      <c r="A1968" s="15" t="s">
        <v>2264</v>
      </c>
      <c r="B1968" s="6" t="s">
        <v>7920</v>
      </c>
      <c r="C1968" s="6" t="s">
        <v>7901</v>
      </c>
      <c r="D1968" s="7">
        <v>1495</v>
      </c>
      <c r="E1968" s="16">
        <f t="shared" si="120"/>
        <v>2.5090221162663394E-5</v>
      </c>
      <c r="F1968" s="4" t="str">
        <f t="shared" si="121"/>
        <v>-</v>
      </c>
      <c r="G1968" s="4" t="str">
        <f t="shared" si="122"/>
        <v>PIEMONTE</v>
      </c>
      <c r="H1968" s="4" t="str">
        <f t="shared" si="123"/>
        <v>-</v>
      </c>
    </row>
    <row r="1969" spans="1:8" x14ac:dyDescent="0.2">
      <c r="A1969" s="15" t="s">
        <v>2265</v>
      </c>
      <c r="B1969" s="6" t="s">
        <v>7920</v>
      </c>
      <c r="C1969" s="6" t="s">
        <v>7901</v>
      </c>
      <c r="D1969" s="7">
        <v>2894</v>
      </c>
      <c r="E1969" s="16">
        <f t="shared" si="120"/>
        <v>4.8569297688794556E-5</v>
      </c>
      <c r="F1969" s="4" t="str">
        <f t="shared" si="121"/>
        <v>-</v>
      </c>
      <c r="G1969" s="4" t="str">
        <f t="shared" si="122"/>
        <v>PIEMONTE</v>
      </c>
      <c r="H1969" s="4" t="str">
        <f t="shared" si="123"/>
        <v>-</v>
      </c>
    </row>
    <row r="1970" spans="1:8" x14ac:dyDescent="0.2">
      <c r="A1970" s="15" t="s">
        <v>2266</v>
      </c>
      <c r="B1970" s="6" t="s">
        <v>7920</v>
      </c>
      <c r="C1970" s="6" t="s">
        <v>7902</v>
      </c>
      <c r="D1970" s="7">
        <v>4956</v>
      </c>
      <c r="E1970" s="16">
        <f t="shared" si="120"/>
        <v>8.3175341860976446E-5</v>
      </c>
      <c r="F1970" s="4" t="str">
        <f t="shared" si="121"/>
        <v>-</v>
      </c>
      <c r="G1970" s="4" t="str">
        <f t="shared" si="122"/>
        <v>LOMBARDIA</v>
      </c>
      <c r="H1970" s="4" t="str">
        <f t="shared" si="123"/>
        <v>-</v>
      </c>
    </row>
    <row r="1971" spans="1:8" x14ac:dyDescent="0.2">
      <c r="A1971" s="15" t="s">
        <v>2267</v>
      </c>
      <c r="B1971" s="6" t="s">
        <v>7992</v>
      </c>
      <c r="C1971" s="6" t="s">
        <v>4248</v>
      </c>
      <c r="D1971" s="7">
        <v>1341</v>
      </c>
      <c r="E1971" s="16">
        <f t="shared" si="120"/>
        <v>2.2505676641559608E-5</v>
      </c>
      <c r="F1971" s="4" t="str">
        <f t="shared" si="121"/>
        <v>-</v>
      </c>
      <c r="G1971" s="4" t="str">
        <f t="shared" si="122"/>
        <v>MOLISE</v>
      </c>
      <c r="H1971" s="4" t="str">
        <f t="shared" si="123"/>
        <v>-</v>
      </c>
    </row>
    <row r="1972" spans="1:8" x14ac:dyDescent="0.2">
      <c r="A1972" s="15" t="s">
        <v>2268</v>
      </c>
      <c r="B1972" s="6" t="s">
        <v>7920</v>
      </c>
      <c r="C1972" s="6" t="s">
        <v>7902</v>
      </c>
      <c r="D1972" s="7">
        <v>14735</v>
      </c>
      <c r="E1972" s="16">
        <f t="shared" si="120"/>
        <v>2.4729391895106698E-4</v>
      </c>
      <c r="F1972" s="4" t="str">
        <f t="shared" si="121"/>
        <v>-</v>
      </c>
      <c r="G1972" s="4" t="str">
        <f t="shared" si="122"/>
        <v>LOMBARDIA</v>
      </c>
      <c r="H1972" s="4" t="str">
        <f t="shared" si="123"/>
        <v>-</v>
      </c>
    </row>
    <row r="1973" spans="1:8" x14ac:dyDescent="0.2">
      <c r="A1973" s="15" t="s">
        <v>2269</v>
      </c>
      <c r="B1973" s="6" t="s">
        <v>7920</v>
      </c>
      <c r="C1973" s="6" t="s">
        <v>7901</v>
      </c>
      <c r="D1973" s="7">
        <v>670</v>
      </c>
      <c r="E1973" s="16">
        <f t="shared" si="120"/>
        <v>1.1244446942464532E-5</v>
      </c>
      <c r="F1973" s="4" t="str">
        <f t="shared" si="121"/>
        <v>-</v>
      </c>
      <c r="G1973" s="4" t="str">
        <f t="shared" si="122"/>
        <v>PIEMONTE</v>
      </c>
      <c r="H1973" s="4" t="str">
        <f t="shared" si="123"/>
        <v>-</v>
      </c>
    </row>
    <row r="1974" spans="1:8" x14ac:dyDescent="0.2">
      <c r="A1974" s="15" t="s">
        <v>2270</v>
      </c>
      <c r="B1974" s="6" t="s">
        <v>7956</v>
      </c>
      <c r="C1974" s="6" t="s">
        <v>7904</v>
      </c>
      <c r="D1974" s="7">
        <v>2434</v>
      </c>
      <c r="E1974" s="16">
        <f t="shared" si="120"/>
        <v>4.0849229638744281E-5</v>
      </c>
      <c r="F1974" s="4" t="str">
        <f t="shared" si="121"/>
        <v>-</v>
      </c>
      <c r="G1974" s="4" t="str">
        <f t="shared" si="122"/>
        <v>VENETO</v>
      </c>
      <c r="H1974" s="4" t="str">
        <f t="shared" si="123"/>
        <v>-</v>
      </c>
    </row>
    <row r="1975" spans="1:8" x14ac:dyDescent="0.2">
      <c r="A1975" s="15" t="s">
        <v>2271</v>
      </c>
      <c r="B1975" s="6" t="s">
        <v>7992</v>
      </c>
      <c r="C1975" s="6" t="s">
        <v>7915</v>
      </c>
      <c r="D1975" s="7">
        <v>718</v>
      </c>
      <c r="E1975" s="16">
        <f t="shared" si="120"/>
        <v>1.2050019260730648E-5</v>
      </c>
      <c r="F1975" s="4" t="str">
        <f t="shared" si="121"/>
        <v>-</v>
      </c>
      <c r="G1975" s="4" t="str">
        <f t="shared" si="122"/>
        <v>BASILICATA</v>
      </c>
      <c r="H1975" s="4" t="str">
        <f t="shared" si="123"/>
        <v>-</v>
      </c>
    </row>
    <row r="1976" spans="1:8" x14ac:dyDescent="0.2">
      <c r="A1976" s="15" t="s">
        <v>2272</v>
      </c>
      <c r="B1976" s="6" t="s">
        <v>7987</v>
      </c>
      <c r="C1976" s="6" t="s">
        <v>7908</v>
      </c>
      <c r="D1976" s="7">
        <v>15935</v>
      </c>
      <c r="E1976" s="16">
        <f t="shared" si="120"/>
        <v>2.6743322690771985E-4</v>
      </c>
      <c r="F1976" s="4" t="str">
        <f t="shared" si="121"/>
        <v>-</v>
      </c>
      <c r="G1976" s="4" t="str">
        <f t="shared" si="122"/>
        <v>TOSCANA</v>
      </c>
      <c r="H1976" s="4" t="str">
        <f t="shared" si="123"/>
        <v>-</v>
      </c>
    </row>
    <row r="1977" spans="1:8" x14ac:dyDescent="0.2">
      <c r="A1977" s="15" t="s">
        <v>2273</v>
      </c>
      <c r="B1977" s="6" t="s">
        <v>7920</v>
      </c>
      <c r="C1977" s="6" t="s">
        <v>7902</v>
      </c>
      <c r="D1977" s="7">
        <v>5004</v>
      </c>
      <c r="E1977" s="16">
        <f t="shared" si="120"/>
        <v>8.3980914179242566E-5</v>
      </c>
      <c r="F1977" s="4" t="str">
        <f t="shared" si="121"/>
        <v>-</v>
      </c>
      <c r="G1977" s="4" t="str">
        <f t="shared" si="122"/>
        <v>LOMBARDIA</v>
      </c>
      <c r="H1977" s="4" t="str">
        <f t="shared" si="123"/>
        <v>-</v>
      </c>
    </row>
    <row r="1978" spans="1:8" s="3" customFormat="1" x14ac:dyDescent="0.2">
      <c r="A1978" s="15" t="s">
        <v>168</v>
      </c>
      <c r="B1978" s="6" t="s">
        <v>7992</v>
      </c>
      <c r="C1978" s="6" t="s">
        <v>7916</v>
      </c>
      <c r="D1978" s="7">
        <v>1269</v>
      </c>
      <c r="E1978" s="16">
        <f t="shared" si="120"/>
        <v>2.1297318164160433E-5</v>
      </c>
      <c r="F1978" s="4" t="str">
        <f t="shared" si="121"/>
        <v>-</v>
      </c>
      <c r="G1978" s="4" t="str">
        <f t="shared" si="122"/>
        <v>CALABRIA</v>
      </c>
      <c r="H1978" s="4" t="str">
        <f t="shared" si="123"/>
        <v>-</v>
      </c>
    </row>
    <row r="1979" spans="1:8" x14ac:dyDescent="0.2">
      <c r="A1979" s="15" t="s">
        <v>2274</v>
      </c>
      <c r="B1979" s="6" t="s">
        <v>7987</v>
      </c>
      <c r="C1979" s="6" t="s">
        <v>7911</v>
      </c>
      <c r="D1979" s="7">
        <v>472</v>
      </c>
      <c r="E1979" s="16">
        <f t="shared" si="120"/>
        <v>7.9214611296168037E-6</v>
      </c>
      <c r="F1979" s="4" t="str">
        <f t="shared" si="121"/>
        <v>-</v>
      </c>
      <c r="G1979" s="4" t="str">
        <f t="shared" si="122"/>
        <v>LAZIO</v>
      </c>
      <c r="H1979" s="4" t="str">
        <f t="shared" si="123"/>
        <v>-</v>
      </c>
    </row>
    <row r="1980" spans="1:8" x14ac:dyDescent="0.2">
      <c r="A1980" s="15" t="s">
        <v>2275</v>
      </c>
      <c r="B1980" s="6" t="s">
        <v>7956</v>
      </c>
      <c r="C1980" s="6" t="s">
        <v>7904</v>
      </c>
      <c r="D1980" s="7">
        <v>5698</v>
      </c>
      <c r="E1980" s="16">
        <f t="shared" si="120"/>
        <v>9.5628147280840152E-5</v>
      </c>
      <c r="F1980" s="4" t="str">
        <f t="shared" si="121"/>
        <v>-</v>
      </c>
      <c r="G1980" s="4" t="str">
        <f t="shared" si="122"/>
        <v>VENETO</v>
      </c>
      <c r="H1980" s="4" t="str">
        <f t="shared" si="123"/>
        <v>-</v>
      </c>
    </row>
    <row r="1981" spans="1:8" x14ac:dyDescent="0.2">
      <c r="A1981" s="15" t="s">
        <v>2276</v>
      </c>
      <c r="B1981" s="6" t="s">
        <v>7987</v>
      </c>
      <c r="C1981" s="6" t="s">
        <v>7911</v>
      </c>
      <c r="D1981" s="7">
        <v>7744</v>
      </c>
      <c r="E1981" s="16">
        <f t="shared" si="120"/>
        <v>1.2996566734693334E-4</v>
      </c>
      <c r="F1981" s="4" t="str">
        <f t="shared" si="121"/>
        <v>-</v>
      </c>
      <c r="G1981" s="4" t="str">
        <f t="shared" si="122"/>
        <v>LAZIO</v>
      </c>
      <c r="H1981" s="4" t="str">
        <f t="shared" si="123"/>
        <v>-</v>
      </c>
    </row>
    <row r="1982" spans="1:8" x14ac:dyDescent="0.2">
      <c r="A1982" s="15" t="s">
        <v>2277</v>
      </c>
      <c r="B1982" s="6" t="s">
        <v>7920</v>
      </c>
      <c r="C1982" s="6" t="s">
        <v>7901</v>
      </c>
      <c r="D1982" s="7">
        <v>4804</v>
      </c>
      <c r="E1982" s="16">
        <f t="shared" si="120"/>
        <v>8.0624362853133749E-5</v>
      </c>
      <c r="F1982" s="4" t="str">
        <f t="shared" si="121"/>
        <v>-</v>
      </c>
      <c r="G1982" s="4" t="str">
        <f t="shared" si="122"/>
        <v>PIEMONTE</v>
      </c>
      <c r="H1982" s="4" t="str">
        <f t="shared" si="123"/>
        <v>-</v>
      </c>
    </row>
    <row r="1983" spans="1:8" x14ac:dyDescent="0.2">
      <c r="A1983" s="15" t="s">
        <v>2278</v>
      </c>
      <c r="B1983" s="6" t="s">
        <v>7920</v>
      </c>
      <c r="C1983" s="6" t="s">
        <v>7901</v>
      </c>
      <c r="D1983" s="7">
        <v>48</v>
      </c>
      <c r="E1983" s="16">
        <f t="shared" si="120"/>
        <v>8.0557231826611565E-7</v>
      </c>
      <c r="F1983" s="4" t="str">
        <f t="shared" si="121"/>
        <v>-</v>
      </c>
      <c r="G1983" s="4" t="str">
        <f t="shared" si="122"/>
        <v>PIEMONTE</v>
      </c>
      <c r="H1983" s="4" t="str">
        <f t="shared" si="123"/>
        <v>-</v>
      </c>
    </row>
    <row r="1984" spans="1:8" x14ac:dyDescent="0.2">
      <c r="A1984" s="15" t="s">
        <v>2279</v>
      </c>
      <c r="B1984" s="6" t="s">
        <v>7920</v>
      </c>
      <c r="C1984" s="6" t="s">
        <v>7902</v>
      </c>
      <c r="D1984" s="7">
        <v>663</v>
      </c>
      <c r="E1984" s="16">
        <f t="shared" si="120"/>
        <v>1.1126967646050723E-5</v>
      </c>
      <c r="F1984" s="4" t="str">
        <f t="shared" si="121"/>
        <v>-</v>
      </c>
      <c r="G1984" s="4" t="str">
        <f t="shared" si="122"/>
        <v>LOMBARDIA</v>
      </c>
      <c r="H1984" s="4" t="str">
        <f t="shared" si="123"/>
        <v>-</v>
      </c>
    </row>
    <row r="1985" spans="1:8" x14ac:dyDescent="0.2">
      <c r="A1985" s="15" t="s">
        <v>2280</v>
      </c>
      <c r="B1985" s="6" t="s">
        <v>7920</v>
      </c>
      <c r="C1985" s="6" t="s">
        <v>7901</v>
      </c>
      <c r="D1985" s="7">
        <v>2162</v>
      </c>
      <c r="E1985" s="16">
        <f t="shared" si="120"/>
        <v>3.6284319835236292E-5</v>
      </c>
      <c r="F1985" s="4" t="str">
        <f t="shared" si="121"/>
        <v>-</v>
      </c>
      <c r="G1985" s="4" t="str">
        <f t="shared" si="122"/>
        <v>PIEMONTE</v>
      </c>
      <c r="H1985" s="4" t="str">
        <f t="shared" si="123"/>
        <v>-</v>
      </c>
    </row>
    <row r="1986" spans="1:8" x14ac:dyDescent="0.2">
      <c r="A1986" s="15" t="s">
        <v>2281</v>
      </c>
      <c r="B1986" s="6" t="s">
        <v>7920</v>
      </c>
      <c r="C1986" s="6" t="s">
        <v>7902</v>
      </c>
      <c r="D1986" s="7">
        <v>1224</v>
      </c>
      <c r="E1986" s="16">
        <f t="shared" si="120"/>
        <v>2.0542094115785949E-5</v>
      </c>
      <c r="F1986" s="4" t="str">
        <f t="shared" si="121"/>
        <v>-</v>
      </c>
      <c r="G1986" s="4" t="str">
        <f t="shared" si="122"/>
        <v>LOMBARDIA</v>
      </c>
      <c r="H1986" s="4" t="str">
        <f t="shared" si="123"/>
        <v>-</v>
      </c>
    </row>
    <row r="1987" spans="1:8" x14ac:dyDescent="0.2">
      <c r="A1987" s="15" t="s">
        <v>2282</v>
      </c>
      <c r="B1987" s="6" t="s">
        <v>7987</v>
      </c>
      <c r="C1987" s="6" t="s">
        <v>7911</v>
      </c>
      <c r="D1987" s="7">
        <v>35207</v>
      </c>
      <c r="E1987" s="16">
        <f t="shared" ref="E1987:E2050" si="124">IFERROR((D1987/$K$2),"DATO MANCANTE")</f>
        <v>5.9087051269156527E-4</v>
      </c>
      <c r="F1987" s="4" t="str">
        <f t="shared" ref="F1987:F2050" si="125">IF(D1987&gt;300000,"TROVATO","-")</f>
        <v>-</v>
      </c>
      <c r="G1987" s="4" t="str">
        <f t="shared" ref="G1987:G2050" si="126">IF(AND(D1987&gt;50000,D1987&lt;100000),"COMPRESO",C1987)</f>
        <v>LAZIO</v>
      </c>
      <c r="H1987" s="4" t="str">
        <f t="shared" ref="H1987:H2050" si="127">IF(D1987&gt;500000,"SI","-")</f>
        <v>-</v>
      </c>
    </row>
    <row r="1988" spans="1:8" x14ac:dyDescent="0.2">
      <c r="A1988" s="15" t="s">
        <v>2283</v>
      </c>
      <c r="B1988" s="6" t="s">
        <v>7956</v>
      </c>
      <c r="C1988" s="6" t="s">
        <v>7907</v>
      </c>
      <c r="D1988" s="7">
        <v>28896</v>
      </c>
      <c r="E1988" s="16">
        <f t="shared" si="124"/>
        <v>4.8495453559620162E-4</v>
      </c>
      <c r="F1988" s="4" t="str">
        <f t="shared" si="125"/>
        <v>-</v>
      </c>
      <c r="G1988" s="4" t="str">
        <f t="shared" si="126"/>
        <v>EMILIA-ROMAGNA</v>
      </c>
      <c r="H1988" s="4" t="str">
        <f t="shared" si="127"/>
        <v>-</v>
      </c>
    </row>
    <row r="1989" spans="1:8" x14ac:dyDescent="0.2">
      <c r="A1989" s="15" t="s">
        <v>41</v>
      </c>
      <c r="B1989" s="6" t="s">
        <v>7992</v>
      </c>
      <c r="C1989" s="6" t="s">
        <v>7916</v>
      </c>
      <c r="D1989" s="7">
        <v>888</v>
      </c>
      <c r="E1989" s="16">
        <f t="shared" si="124"/>
        <v>1.490308788792314E-5</v>
      </c>
      <c r="F1989" s="4" t="str">
        <f t="shared" si="125"/>
        <v>-</v>
      </c>
      <c r="G1989" s="4" t="str">
        <f t="shared" si="126"/>
        <v>CALABRIA</v>
      </c>
      <c r="H1989" s="4" t="str">
        <f t="shared" si="127"/>
        <v>-</v>
      </c>
    </row>
    <row r="1990" spans="1:8" x14ac:dyDescent="0.2">
      <c r="A1990" s="15" t="s">
        <v>2284</v>
      </c>
      <c r="B1990" s="6" t="s">
        <v>7920</v>
      </c>
      <c r="C1990" s="6" t="s">
        <v>7902</v>
      </c>
      <c r="D1990" s="7">
        <v>2119</v>
      </c>
      <c r="E1990" s="16">
        <f t="shared" si="124"/>
        <v>3.55626613001229E-5</v>
      </c>
      <c r="F1990" s="4" t="str">
        <f t="shared" si="125"/>
        <v>-</v>
      </c>
      <c r="G1990" s="4" t="str">
        <f t="shared" si="126"/>
        <v>LOMBARDIA</v>
      </c>
      <c r="H1990" s="4" t="str">
        <f t="shared" si="127"/>
        <v>-</v>
      </c>
    </row>
    <row r="1991" spans="1:8" x14ac:dyDescent="0.2">
      <c r="A1991" s="15" t="s">
        <v>2285</v>
      </c>
      <c r="B1991" s="6" t="s">
        <v>7956</v>
      </c>
      <c r="C1991" s="6" t="s">
        <v>7905</v>
      </c>
      <c r="D1991" s="7">
        <v>13409</v>
      </c>
      <c r="E1991" s="16">
        <f t="shared" si="124"/>
        <v>2.2503998365896552E-4</v>
      </c>
      <c r="F1991" s="4" t="str">
        <f t="shared" si="125"/>
        <v>-</v>
      </c>
      <c r="G1991" s="4" t="str">
        <f t="shared" si="126"/>
        <v>FRIULI-VENEZIA GIULIA</v>
      </c>
      <c r="H1991" s="4" t="str">
        <f t="shared" si="127"/>
        <v>-</v>
      </c>
    </row>
    <row r="1992" spans="1:8" x14ac:dyDescent="0.2">
      <c r="A1992" s="15" t="s">
        <v>2286</v>
      </c>
      <c r="B1992" s="6" t="s">
        <v>7992</v>
      </c>
      <c r="C1992" s="6" t="s">
        <v>7913</v>
      </c>
      <c r="D1992" s="7">
        <v>9969</v>
      </c>
      <c r="E1992" s="16">
        <f t="shared" si="124"/>
        <v>1.6730730084989391E-4</v>
      </c>
      <c r="F1992" s="4" t="str">
        <f t="shared" si="125"/>
        <v>-</v>
      </c>
      <c r="G1992" s="4" t="str">
        <f t="shared" si="126"/>
        <v>CAMPANIA</v>
      </c>
      <c r="H1992" s="4" t="str">
        <f t="shared" si="127"/>
        <v>-</v>
      </c>
    </row>
    <row r="1993" spans="1:8" x14ac:dyDescent="0.2">
      <c r="A1993" s="15" t="s">
        <v>2287</v>
      </c>
      <c r="B1993" s="6" t="s">
        <v>7992</v>
      </c>
      <c r="C1993" s="6" t="s">
        <v>7913</v>
      </c>
      <c r="D1993" s="7">
        <v>5024</v>
      </c>
      <c r="E1993" s="16">
        <f t="shared" si="124"/>
        <v>8.4316569311853435E-5</v>
      </c>
      <c r="F1993" s="4" t="str">
        <f t="shared" si="125"/>
        <v>-</v>
      </c>
      <c r="G1993" s="4" t="str">
        <f t="shared" si="126"/>
        <v>CAMPANIA</v>
      </c>
      <c r="H1993" s="4" t="str">
        <f t="shared" si="127"/>
        <v>-</v>
      </c>
    </row>
    <row r="1994" spans="1:8" x14ac:dyDescent="0.2">
      <c r="A1994" s="15" t="s">
        <v>2288</v>
      </c>
      <c r="B1994" s="6" t="s">
        <v>7920</v>
      </c>
      <c r="C1994" s="6" t="s">
        <v>7906</v>
      </c>
      <c r="D1994" s="7">
        <v>1128</v>
      </c>
      <c r="E1994" s="16">
        <f t="shared" si="124"/>
        <v>1.8930949479253718E-5</v>
      </c>
      <c r="F1994" s="4" t="str">
        <f t="shared" si="125"/>
        <v>-</v>
      </c>
      <c r="G1994" s="4" t="str">
        <f t="shared" si="126"/>
        <v>LIGURIA</v>
      </c>
      <c r="H1994" s="4" t="str">
        <f t="shared" si="127"/>
        <v>-</v>
      </c>
    </row>
    <row r="1995" spans="1:8" x14ac:dyDescent="0.2">
      <c r="A1995" s="15" t="s">
        <v>42</v>
      </c>
      <c r="B1995" s="6" t="s">
        <v>7992</v>
      </c>
      <c r="C1995" s="6" t="s">
        <v>7916</v>
      </c>
      <c r="D1995" s="7">
        <v>1328</v>
      </c>
      <c r="E1995" s="16">
        <f t="shared" si="124"/>
        <v>2.2287500805362534E-5</v>
      </c>
      <c r="F1995" s="4" t="str">
        <f t="shared" si="125"/>
        <v>-</v>
      </c>
      <c r="G1995" s="4" t="str">
        <f t="shared" si="126"/>
        <v>CALABRIA</v>
      </c>
      <c r="H1995" s="4" t="str">
        <f t="shared" si="127"/>
        <v>-</v>
      </c>
    </row>
    <row r="1996" spans="1:8" x14ac:dyDescent="0.2">
      <c r="A1996" s="15" t="s">
        <v>2289</v>
      </c>
      <c r="B1996" s="6" t="s">
        <v>7992</v>
      </c>
      <c r="C1996" s="6" t="s">
        <v>7913</v>
      </c>
      <c r="D1996" s="7">
        <v>8496</v>
      </c>
      <c r="E1996" s="16">
        <f t="shared" si="124"/>
        <v>1.4258630033310248E-4</v>
      </c>
      <c r="F1996" s="4" t="str">
        <f t="shared" si="125"/>
        <v>-</v>
      </c>
      <c r="G1996" s="4" t="str">
        <f t="shared" si="126"/>
        <v>CAMPANIA</v>
      </c>
      <c r="H1996" s="4" t="str">
        <f t="shared" si="127"/>
        <v>-</v>
      </c>
    </row>
    <row r="1997" spans="1:8" x14ac:dyDescent="0.2">
      <c r="A1997" s="15" t="s">
        <v>2290</v>
      </c>
      <c r="B1997" s="6" t="s">
        <v>7920</v>
      </c>
      <c r="C1997" s="6" t="s">
        <v>7902</v>
      </c>
      <c r="D1997" s="7">
        <v>2348</v>
      </c>
      <c r="E1997" s="16">
        <f t="shared" si="124"/>
        <v>3.940591256851749E-5</v>
      </c>
      <c r="F1997" s="4" t="str">
        <f t="shared" si="125"/>
        <v>-</v>
      </c>
      <c r="G1997" s="4" t="str">
        <f t="shared" si="126"/>
        <v>LOMBARDIA</v>
      </c>
      <c r="H1997" s="4" t="str">
        <f t="shared" si="127"/>
        <v>-</v>
      </c>
    </row>
    <row r="1998" spans="1:8" x14ac:dyDescent="0.2">
      <c r="A1998" s="15" t="s">
        <v>2291</v>
      </c>
      <c r="B1998" s="6" t="s">
        <v>7920</v>
      </c>
      <c r="C1998" s="6" t="s">
        <v>7901</v>
      </c>
      <c r="D1998" s="7">
        <v>1007</v>
      </c>
      <c r="E1998" s="16">
        <f t="shared" si="124"/>
        <v>1.6900235926957886E-5</v>
      </c>
      <c r="F1998" s="4" t="str">
        <f t="shared" si="125"/>
        <v>-</v>
      </c>
      <c r="G1998" s="4" t="str">
        <f t="shared" si="126"/>
        <v>PIEMONTE</v>
      </c>
      <c r="H1998" s="4" t="str">
        <f t="shared" si="127"/>
        <v>-</v>
      </c>
    </row>
    <row r="1999" spans="1:8" x14ac:dyDescent="0.2">
      <c r="A1999" s="15" t="s">
        <v>2292</v>
      </c>
      <c r="B1999" s="6" t="s">
        <v>7920</v>
      </c>
      <c r="C1999" s="6" t="s">
        <v>7902</v>
      </c>
      <c r="D1999" s="7">
        <v>23398</v>
      </c>
      <c r="E1999" s="16">
        <f t="shared" si="124"/>
        <v>3.9268293964147031E-4</v>
      </c>
      <c r="F1999" s="4" t="str">
        <f t="shared" si="125"/>
        <v>-</v>
      </c>
      <c r="G1999" s="4" t="str">
        <f t="shared" si="126"/>
        <v>LOMBARDIA</v>
      </c>
      <c r="H1999" s="4" t="str">
        <f t="shared" si="127"/>
        <v>-</v>
      </c>
    </row>
    <row r="2000" spans="1:8" x14ac:dyDescent="0.2">
      <c r="A2000" s="15" t="s">
        <v>2293</v>
      </c>
      <c r="B2000" s="6" t="s">
        <v>7920</v>
      </c>
      <c r="C2000" s="6" t="s">
        <v>7902</v>
      </c>
      <c r="D2000" s="7">
        <v>37010</v>
      </c>
      <c r="E2000" s="16">
        <f t="shared" si="124"/>
        <v>6.2112982289643632E-4</v>
      </c>
      <c r="F2000" s="4" t="str">
        <f t="shared" si="125"/>
        <v>-</v>
      </c>
      <c r="G2000" s="4" t="str">
        <f t="shared" si="126"/>
        <v>LOMBARDIA</v>
      </c>
      <c r="H2000" s="4" t="str">
        <f t="shared" si="127"/>
        <v>-</v>
      </c>
    </row>
    <row r="2001" spans="1:8" x14ac:dyDescent="0.2">
      <c r="A2001" s="15" t="s">
        <v>2294</v>
      </c>
      <c r="B2001" s="6" t="s">
        <v>7920</v>
      </c>
      <c r="C2001" s="6" t="s">
        <v>7901</v>
      </c>
      <c r="D2001" s="7">
        <v>598</v>
      </c>
      <c r="E2001" s="16">
        <f t="shared" si="124"/>
        <v>1.0036088465065358E-5</v>
      </c>
      <c r="F2001" s="4" t="str">
        <f t="shared" si="125"/>
        <v>-</v>
      </c>
      <c r="G2001" s="4" t="str">
        <f t="shared" si="126"/>
        <v>PIEMONTE</v>
      </c>
      <c r="H2001" s="4" t="str">
        <f t="shared" si="127"/>
        <v>-</v>
      </c>
    </row>
    <row r="2002" spans="1:8" x14ac:dyDescent="0.2">
      <c r="A2002" s="15" t="s">
        <v>2295</v>
      </c>
      <c r="B2002" s="6" t="s">
        <v>7994</v>
      </c>
      <c r="C2002" s="6" t="s">
        <v>7917</v>
      </c>
      <c r="D2002" s="7">
        <v>2572</v>
      </c>
      <c r="E2002" s="16">
        <f t="shared" si="124"/>
        <v>4.3165250053759367E-5</v>
      </c>
      <c r="F2002" s="4" t="str">
        <f t="shared" si="125"/>
        <v>-</v>
      </c>
      <c r="G2002" s="4" t="str">
        <f t="shared" si="126"/>
        <v>SICILIA</v>
      </c>
      <c r="H2002" s="4" t="str">
        <f t="shared" si="127"/>
        <v>-</v>
      </c>
    </row>
    <row r="2003" spans="1:8" x14ac:dyDescent="0.2">
      <c r="A2003" s="15" t="s">
        <v>2296</v>
      </c>
      <c r="B2003" s="6" t="s">
        <v>7920</v>
      </c>
      <c r="C2003" s="6" t="s">
        <v>7902</v>
      </c>
      <c r="D2003" s="7">
        <v>13858</v>
      </c>
      <c r="E2003" s="16">
        <f t="shared" si="124"/>
        <v>2.3257544138607981E-4</v>
      </c>
      <c r="F2003" s="4" t="str">
        <f t="shared" si="125"/>
        <v>-</v>
      </c>
      <c r="G2003" s="4" t="str">
        <f t="shared" si="126"/>
        <v>LOMBARDIA</v>
      </c>
      <c r="H2003" s="4" t="str">
        <f t="shared" si="127"/>
        <v>-</v>
      </c>
    </row>
    <row r="2004" spans="1:8" x14ac:dyDescent="0.2">
      <c r="A2004" s="15" t="s">
        <v>2297</v>
      </c>
      <c r="B2004" s="6" t="s">
        <v>7956</v>
      </c>
      <c r="C2004" s="6" t="s">
        <v>7907</v>
      </c>
      <c r="D2004" s="7">
        <v>95990</v>
      </c>
      <c r="E2004" s="16">
        <f t="shared" si="124"/>
        <v>1.610976808965926E-3</v>
      </c>
      <c r="F2004" s="4" t="str">
        <f t="shared" si="125"/>
        <v>-</v>
      </c>
      <c r="G2004" s="4" t="str">
        <f t="shared" si="126"/>
        <v>COMPRESO</v>
      </c>
      <c r="H2004" s="4" t="str">
        <f t="shared" si="127"/>
        <v>-</v>
      </c>
    </row>
    <row r="2005" spans="1:8" x14ac:dyDescent="0.2">
      <c r="A2005" s="15" t="s">
        <v>2298</v>
      </c>
      <c r="B2005" s="6" t="s">
        <v>7956</v>
      </c>
      <c r="C2005" s="6" t="s">
        <v>7907</v>
      </c>
      <c r="D2005" s="7">
        <v>25412</v>
      </c>
      <c r="E2005" s="16">
        <f t="shared" si="124"/>
        <v>4.2648341149538607E-4</v>
      </c>
      <c r="F2005" s="4" t="str">
        <f t="shared" si="125"/>
        <v>-</v>
      </c>
      <c r="G2005" s="4" t="str">
        <f t="shared" si="126"/>
        <v>EMILIA-ROMAGNA</v>
      </c>
      <c r="H2005" s="4" t="str">
        <f t="shared" si="127"/>
        <v>-</v>
      </c>
    </row>
    <row r="2006" spans="1:8" x14ac:dyDescent="0.2">
      <c r="A2006" s="15" t="s">
        <v>2299</v>
      </c>
      <c r="B2006" s="6" t="s">
        <v>7992</v>
      </c>
      <c r="C2006" s="6" t="s">
        <v>7913</v>
      </c>
      <c r="D2006" s="7">
        <v>2472</v>
      </c>
      <c r="E2006" s="16">
        <f t="shared" si="124"/>
        <v>4.1486974390704958E-5</v>
      </c>
      <c r="F2006" s="4" t="str">
        <f t="shared" si="125"/>
        <v>-</v>
      </c>
      <c r="G2006" s="4" t="str">
        <f t="shared" si="126"/>
        <v>CAMPANIA</v>
      </c>
      <c r="H2006" s="4" t="str">
        <f t="shared" si="127"/>
        <v>-</v>
      </c>
    </row>
    <row r="2007" spans="1:8" x14ac:dyDescent="0.2">
      <c r="A2007" s="15" t="s">
        <v>2300</v>
      </c>
      <c r="B2007" s="6" t="s">
        <v>7920</v>
      </c>
      <c r="C2007" s="6" t="s">
        <v>7906</v>
      </c>
      <c r="D2007" s="7">
        <v>286</v>
      </c>
      <c r="E2007" s="16">
        <f t="shared" si="124"/>
        <v>4.799868396335606E-6</v>
      </c>
      <c r="F2007" s="4" t="str">
        <f t="shared" si="125"/>
        <v>-</v>
      </c>
      <c r="G2007" s="4" t="str">
        <f t="shared" si="126"/>
        <v>LIGURIA</v>
      </c>
      <c r="H2007" s="4" t="str">
        <f t="shared" si="127"/>
        <v>-</v>
      </c>
    </row>
    <row r="2008" spans="1:8" x14ac:dyDescent="0.2">
      <c r="A2008" s="15" t="s">
        <v>2301</v>
      </c>
      <c r="B2008" s="6" t="s">
        <v>7956</v>
      </c>
      <c r="C2008" s="6" t="s">
        <v>7904</v>
      </c>
      <c r="D2008" s="7">
        <v>4145</v>
      </c>
      <c r="E2008" s="16">
        <f t="shared" si="124"/>
        <v>6.9564526233605194E-5</v>
      </c>
      <c r="F2008" s="4" t="str">
        <f t="shared" si="125"/>
        <v>-</v>
      </c>
      <c r="G2008" s="4" t="str">
        <f t="shared" si="126"/>
        <v>VENETO</v>
      </c>
      <c r="H2008" s="4" t="str">
        <f t="shared" si="127"/>
        <v>-</v>
      </c>
    </row>
    <row r="2009" spans="1:8" x14ac:dyDescent="0.2">
      <c r="A2009" s="15" t="s">
        <v>2302</v>
      </c>
      <c r="B2009" s="6" t="s">
        <v>7956</v>
      </c>
      <c r="C2009" s="6" t="s">
        <v>7904</v>
      </c>
      <c r="D2009" s="7">
        <v>3834</v>
      </c>
      <c r="E2009" s="16">
        <f t="shared" si="124"/>
        <v>6.434508892150599E-5</v>
      </c>
      <c r="F2009" s="4" t="str">
        <f t="shared" si="125"/>
        <v>-</v>
      </c>
      <c r="G2009" s="4" t="str">
        <f t="shared" si="126"/>
        <v>VENETO</v>
      </c>
      <c r="H2009" s="4" t="str">
        <f t="shared" si="127"/>
        <v>-</v>
      </c>
    </row>
    <row r="2010" spans="1:8" x14ac:dyDescent="0.2">
      <c r="A2010" s="15" t="s">
        <v>266</v>
      </c>
      <c r="B2010" s="6" t="s">
        <v>7992</v>
      </c>
      <c r="C2010" s="6" t="s">
        <v>7916</v>
      </c>
      <c r="D2010" s="7">
        <v>3405</v>
      </c>
      <c r="E2010" s="16">
        <f t="shared" si="124"/>
        <v>5.7145286327002583E-5</v>
      </c>
      <c r="F2010" s="4" t="str">
        <f t="shared" si="125"/>
        <v>-</v>
      </c>
      <c r="G2010" s="4" t="str">
        <f t="shared" si="126"/>
        <v>CALABRIA</v>
      </c>
      <c r="H2010" s="4" t="str">
        <f t="shared" si="127"/>
        <v>-</v>
      </c>
    </row>
    <row r="2011" spans="1:8" x14ac:dyDescent="0.2">
      <c r="A2011" s="15" t="s">
        <v>2303</v>
      </c>
      <c r="B2011" s="6" t="s">
        <v>7987</v>
      </c>
      <c r="C2011" s="6" t="s">
        <v>7910</v>
      </c>
      <c r="D2011" s="7">
        <v>546</v>
      </c>
      <c r="E2011" s="16">
        <f t="shared" si="124"/>
        <v>9.1633851202770658E-6</v>
      </c>
      <c r="F2011" s="4" t="str">
        <f t="shared" si="125"/>
        <v>-</v>
      </c>
      <c r="G2011" s="4" t="str">
        <f t="shared" si="126"/>
        <v>MARCHE</v>
      </c>
      <c r="H2011" s="4" t="str">
        <f t="shared" si="127"/>
        <v>-</v>
      </c>
    </row>
    <row r="2012" spans="1:8" x14ac:dyDescent="0.2">
      <c r="A2012" s="15" t="s">
        <v>2304</v>
      </c>
      <c r="B2012" s="6" t="s">
        <v>7920</v>
      </c>
      <c r="C2012" s="6" t="s">
        <v>7901</v>
      </c>
      <c r="D2012" s="7">
        <v>420</v>
      </c>
      <c r="E2012" s="16">
        <f t="shared" si="124"/>
        <v>7.0487577848285121E-6</v>
      </c>
      <c r="F2012" s="4" t="str">
        <f t="shared" si="125"/>
        <v>-</v>
      </c>
      <c r="G2012" s="4" t="str">
        <f t="shared" si="126"/>
        <v>PIEMONTE</v>
      </c>
      <c r="H2012" s="4" t="str">
        <f t="shared" si="127"/>
        <v>-</v>
      </c>
    </row>
    <row r="2013" spans="1:8" x14ac:dyDescent="0.2">
      <c r="A2013" s="15" t="s">
        <v>2305</v>
      </c>
      <c r="B2013" s="6" t="s">
        <v>7992</v>
      </c>
      <c r="C2013" s="6" t="s">
        <v>7913</v>
      </c>
      <c r="D2013" s="7">
        <v>2302</v>
      </c>
      <c r="E2013" s="16">
        <f t="shared" si="124"/>
        <v>3.8633905763512466E-5</v>
      </c>
      <c r="F2013" s="4" t="str">
        <f t="shared" si="125"/>
        <v>-</v>
      </c>
      <c r="G2013" s="4" t="str">
        <f t="shared" si="126"/>
        <v>CAMPANIA</v>
      </c>
      <c r="H2013" s="4" t="str">
        <f t="shared" si="127"/>
        <v>-</v>
      </c>
    </row>
    <row r="2014" spans="1:8" x14ac:dyDescent="0.2">
      <c r="A2014" s="15" t="s">
        <v>2306</v>
      </c>
      <c r="B2014" s="6" t="s">
        <v>7920</v>
      </c>
      <c r="C2014" s="6" t="s">
        <v>7902</v>
      </c>
      <c r="D2014" s="7">
        <v>1950</v>
      </c>
      <c r="E2014" s="16">
        <f t="shared" si="124"/>
        <v>3.2726375429560952E-5</v>
      </c>
      <c r="F2014" s="4" t="str">
        <f t="shared" si="125"/>
        <v>-</v>
      </c>
      <c r="G2014" s="4" t="str">
        <f t="shared" si="126"/>
        <v>LOMBARDIA</v>
      </c>
      <c r="H2014" s="4" t="str">
        <f t="shared" si="127"/>
        <v>-</v>
      </c>
    </row>
    <row r="2015" spans="1:8" x14ac:dyDescent="0.2">
      <c r="A2015" s="15" t="s">
        <v>2307</v>
      </c>
      <c r="B2015" s="6" t="s">
        <v>7987</v>
      </c>
      <c r="C2015" s="6" t="s">
        <v>7908</v>
      </c>
      <c r="D2015" s="7">
        <v>2845</v>
      </c>
      <c r="E2015" s="16">
        <f t="shared" si="124"/>
        <v>4.7746942613897899E-5</v>
      </c>
      <c r="F2015" s="4" t="str">
        <f t="shared" si="125"/>
        <v>-</v>
      </c>
      <c r="G2015" s="4" t="str">
        <f t="shared" si="126"/>
        <v>TOSCANA</v>
      </c>
      <c r="H2015" s="4" t="str">
        <f t="shared" si="127"/>
        <v>-</v>
      </c>
    </row>
    <row r="2016" spans="1:8" x14ac:dyDescent="0.2">
      <c r="A2016" s="15" t="s">
        <v>43</v>
      </c>
      <c r="B2016" s="6" t="s">
        <v>7992</v>
      </c>
      <c r="C2016" s="6" t="s">
        <v>7916</v>
      </c>
      <c r="D2016" s="7">
        <v>10260</v>
      </c>
      <c r="E2016" s="16">
        <f t="shared" si="124"/>
        <v>1.7219108302938223E-4</v>
      </c>
      <c r="F2016" s="4" t="str">
        <f t="shared" si="125"/>
        <v>-</v>
      </c>
      <c r="G2016" s="4" t="str">
        <f t="shared" si="126"/>
        <v>CALABRIA</v>
      </c>
      <c r="H2016" s="4" t="str">
        <f t="shared" si="127"/>
        <v>-</v>
      </c>
    </row>
    <row r="2017" spans="1:8" x14ac:dyDescent="0.2">
      <c r="A2017" s="15" t="s">
        <v>2308</v>
      </c>
      <c r="B2017" s="6" t="s">
        <v>7920</v>
      </c>
      <c r="C2017" s="6" t="s">
        <v>7901</v>
      </c>
      <c r="D2017" s="7">
        <v>5757</v>
      </c>
      <c r="E2017" s="16">
        <f t="shared" si="124"/>
        <v>9.6618329922042244E-5</v>
      </c>
      <c r="F2017" s="4" t="str">
        <f t="shared" si="125"/>
        <v>-</v>
      </c>
      <c r="G2017" s="4" t="str">
        <f t="shared" si="126"/>
        <v>PIEMONTE</v>
      </c>
      <c r="H2017" s="4" t="str">
        <f t="shared" si="127"/>
        <v>-</v>
      </c>
    </row>
    <row r="2018" spans="1:8" x14ac:dyDescent="0.2">
      <c r="A2018" s="15" t="s">
        <v>2309</v>
      </c>
      <c r="B2018" s="6" t="s">
        <v>7920</v>
      </c>
      <c r="C2018" s="6" t="s">
        <v>7902</v>
      </c>
      <c r="D2018" s="7">
        <v>930</v>
      </c>
      <c r="E2018" s="16">
        <f t="shared" si="124"/>
        <v>1.5607963666405993E-5</v>
      </c>
      <c r="F2018" s="4" t="str">
        <f t="shared" si="125"/>
        <v>-</v>
      </c>
      <c r="G2018" s="4" t="str">
        <f t="shared" si="126"/>
        <v>LOMBARDIA</v>
      </c>
      <c r="H2018" s="4" t="str">
        <f t="shared" si="127"/>
        <v>-</v>
      </c>
    </row>
    <row r="2019" spans="1:8" x14ac:dyDescent="0.2">
      <c r="A2019" s="15" t="s">
        <v>2310</v>
      </c>
      <c r="B2019" s="6" t="s">
        <v>7920</v>
      </c>
      <c r="C2019" s="6" t="s">
        <v>37824</v>
      </c>
      <c r="D2019" s="7">
        <v>756</v>
      </c>
      <c r="E2019" s="16">
        <f t="shared" si="124"/>
        <v>1.2687764012691322E-5</v>
      </c>
      <c r="F2019" s="4" t="str">
        <f t="shared" si="125"/>
        <v>-</v>
      </c>
      <c r="G2019" s="4" t="str">
        <f t="shared" si="126"/>
        <v>VALLE D'AOSTA/VALLEE D'AOSTE</v>
      </c>
      <c r="H2019" s="4" t="str">
        <f t="shared" si="127"/>
        <v>-</v>
      </c>
    </row>
    <row r="2020" spans="1:8" x14ac:dyDescent="0.2">
      <c r="A2020" s="15" t="s">
        <v>2311</v>
      </c>
      <c r="B2020" s="6" t="s">
        <v>7920</v>
      </c>
      <c r="C2020" s="6" t="s">
        <v>37824</v>
      </c>
      <c r="D2020" s="7">
        <v>611</v>
      </c>
      <c r="E2020" s="16">
        <f t="shared" si="124"/>
        <v>1.0254264301262431E-5</v>
      </c>
      <c r="F2020" s="4" t="str">
        <f t="shared" si="125"/>
        <v>-</v>
      </c>
      <c r="G2020" s="4" t="str">
        <f t="shared" si="126"/>
        <v>VALLE D'AOSTA/VALLEE D'AOSTE</v>
      </c>
      <c r="H2020" s="4" t="str">
        <f t="shared" si="127"/>
        <v>-</v>
      </c>
    </row>
    <row r="2021" spans="1:8" x14ac:dyDescent="0.2">
      <c r="A2021" s="15" t="s">
        <v>2312</v>
      </c>
      <c r="B2021" s="6" t="s">
        <v>7920</v>
      </c>
      <c r="C2021" s="6" t="s">
        <v>37824</v>
      </c>
      <c r="D2021" s="7">
        <v>939</v>
      </c>
      <c r="E2021" s="16">
        <f t="shared" si="124"/>
        <v>1.5759008476080887E-5</v>
      </c>
      <c r="F2021" s="4" t="str">
        <f t="shared" si="125"/>
        <v>-</v>
      </c>
      <c r="G2021" s="4" t="str">
        <f t="shared" si="126"/>
        <v>VALLE D'AOSTA/VALLEE D'AOSTE</v>
      </c>
      <c r="H2021" s="4" t="str">
        <f t="shared" si="127"/>
        <v>-</v>
      </c>
    </row>
    <row r="2022" spans="1:8" x14ac:dyDescent="0.2">
      <c r="A2022" s="15" t="s">
        <v>2313</v>
      </c>
      <c r="B2022" s="6" t="s">
        <v>7920</v>
      </c>
      <c r="C2022" s="6" t="s">
        <v>37824</v>
      </c>
      <c r="D2022" s="7">
        <v>94</v>
      </c>
      <c r="E2022" s="16">
        <f t="shared" si="124"/>
        <v>1.5775791232711432E-6</v>
      </c>
      <c r="F2022" s="4" t="str">
        <f t="shared" si="125"/>
        <v>-</v>
      </c>
      <c r="G2022" s="4" t="str">
        <f t="shared" si="126"/>
        <v>VALLE D'AOSTA/VALLEE D'AOSTE</v>
      </c>
      <c r="H2022" s="4" t="str">
        <f t="shared" si="127"/>
        <v>-</v>
      </c>
    </row>
    <row r="2023" spans="1:8" x14ac:dyDescent="0.2">
      <c r="A2023" s="15" t="s">
        <v>2314</v>
      </c>
      <c r="B2023" s="6" t="s">
        <v>7920</v>
      </c>
      <c r="C2023" s="6" t="s">
        <v>37824</v>
      </c>
      <c r="D2023" s="7">
        <v>702</v>
      </c>
      <c r="E2023" s="16">
        <f t="shared" si="124"/>
        <v>1.1781495154641941E-5</v>
      </c>
      <c r="F2023" s="4" t="str">
        <f t="shared" si="125"/>
        <v>-</v>
      </c>
      <c r="G2023" s="4" t="str">
        <f t="shared" si="126"/>
        <v>VALLE D'AOSTA/VALLEE D'AOSTE</v>
      </c>
      <c r="H2023" s="4" t="str">
        <f t="shared" si="127"/>
        <v>-</v>
      </c>
    </row>
    <row r="2024" spans="1:8" x14ac:dyDescent="0.2">
      <c r="A2024" s="15" t="s">
        <v>2315</v>
      </c>
      <c r="B2024" s="6" t="s">
        <v>7920</v>
      </c>
      <c r="C2024" s="6" t="s">
        <v>37824</v>
      </c>
      <c r="D2024" s="7">
        <v>398</v>
      </c>
      <c r="E2024" s="16">
        <f t="shared" si="124"/>
        <v>6.6795371389565424E-6</v>
      </c>
      <c r="F2024" s="4" t="str">
        <f t="shared" si="125"/>
        <v>-</v>
      </c>
      <c r="G2024" s="4" t="str">
        <f t="shared" si="126"/>
        <v>VALLE D'AOSTA/VALLEE D'AOSTE</v>
      </c>
      <c r="H2024" s="4" t="str">
        <f t="shared" si="127"/>
        <v>-</v>
      </c>
    </row>
    <row r="2025" spans="1:8" x14ac:dyDescent="0.2">
      <c r="A2025" s="15" t="s">
        <v>2316</v>
      </c>
      <c r="B2025" s="6" t="s">
        <v>7920</v>
      </c>
      <c r="C2025" s="6" t="s">
        <v>37824</v>
      </c>
      <c r="D2025" s="7">
        <v>2507</v>
      </c>
      <c r="E2025" s="16">
        <f t="shared" si="124"/>
        <v>4.2074370872774004E-5</v>
      </c>
      <c r="F2025" s="4" t="str">
        <f t="shared" si="125"/>
        <v>-</v>
      </c>
      <c r="G2025" s="4" t="str">
        <f t="shared" si="126"/>
        <v>VALLE D'AOSTA/VALLEE D'AOSTE</v>
      </c>
      <c r="H2025" s="4" t="str">
        <f t="shared" si="127"/>
        <v>-</v>
      </c>
    </row>
    <row r="2026" spans="1:8" x14ac:dyDescent="0.2">
      <c r="A2026" s="15" t="s">
        <v>2317</v>
      </c>
      <c r="B2026" s="6" t="s">
        <v>7920</v>
      </c>
      <c r="C2026" s="6" t="s">
        <v>37824</v>
      </c>
      <c r="D2026" s="7">
        <v>4946</v>
      </c>
      <c r="E2026" s="16">
        <f t="shared" si="124"/>
        <v>8.3007514294671005E-5</v>
      </c>
      <c r="F2026" s="4" t="str">
        <f t="shared" si="125"/>
        <v>-</v>
      </c>
      <c r="G2026" s="4" t="str">
        <f t="shared" si="126"/>
        <v>VALLE D'AOSTA/VALLEE D'AOSTE</v>
      </c>
      <c r="H2026" s="4" t="str">
        <f t="shared" si="127"/>
        <v>-</v>
      </c>
    </row>
    <row r="2027" spans="1:8" x14ac:dyDescent="0.2">
      <c r="A2027" s="15" t="s">
        <v>2318</v>
      </c>
      <c r="B2027" s="6" t="s">
        <v>7920</v>
      </c>
      <c r="C2027" s="6" t="s">
        <v>7901</v>
      </c>
      <c r="D2027" s="7">
        <v>8652</v>
      </c>
      <c r="E2027" s="16">
        <f t="shared" si="124"/>
        <v>1.4520441036746734E-4</v>
      </c>
      <c r="F2027" s="4" t="str">
        <f t="shared" si="125"/>
        <v>-</v>
      </c>
      <c r="G2027" s="4" t="str">
        <f t="shared" si="126"/>
        <v>PIEMONTE</v>
      </c>
      <c r="H2027" s="4" t="str">
        <f t="shared" si="127"/>
        <v>-</v>
      </c>
    </row>
    <row r="2028" spans="1:8" x14ac:dyDescent="0.2">
      <c r="A2028" s="15" t="s">
        <v>2319</v>
      </c>
      <c r="B2028" s="6" t="s">
        <v>7994</v>
      </c>
      <c r="C2028" s="6" t="s">
        <v>7918</v>
      </c>
      <c r="D2028" s="7">
        <v>455</v>
      </c>
      <c r="E2028" s="16">
        <f t="shared" si="124"/>
        <v>7.6361542668975548E-6</v>
      </c>
      <c r="F2028" s="4" t="str">
        <f t="shared" si="125"/>
        <v>-</v>
      </c>
      <c r="G2028" s="4" t="str">
        <f t="shared" si="126"/>
        <v>SARDEGNA</v>
      </c>
      <c r="H2028" s="4" t="str">
        <f t="shared" si="127"/>
        <v>-</v>
      </c>
    </row>
    <row r="2029" spans="1:8" x14ac:dyDescent="0.2">
      <c r="A2029" s="15" t="s">
        <v>2320</v>
      </c>
      <c r="B2029" s="6" t="s">
        <v>7920</v>
      </c>
      <c r="C2029" s="6" t="s">
        <v>7901</v>
      </c>
      <c r="D2029" s="7">
        <v>364</v>
      </c>
      <c r="E2029" s="16">
        <f t="shared" si="124"/>
        <v>6.1089234135180439E-6</v>
      </c>
      <c r="F2029" s="4" t="str">
        <f t="shared" si="125"/>
        <v>-</v>
      </c>
      <c r="G2029" s="4" t="str">
        <f t="shared" si="126"/>
        <v>PIEMONTE</v>
      </c>
      <c r="H2029" s="4" t="str">
        <f t="shared" si="127"/>
        <v>-</v>
      </c>
    </row>
    <row r="2030" spans="1:8" x14ac:dyDescent="0.2">
      <c r="A2030" s="15" t="s">
        <v>2321</v>
      </c>
      <c r="B2030" s="6" t="s">
        <v>7956</v>
      </c>
      <c r="C2030" s="6" t="s">
        <v>7904</v>
      </c>
      <c r="D2030" s="7">
        <v>12859</v>
      </c>
      <c r="E2030" s="16">
        <f t="shared" si="124"/>
        <v>2.1580946751216629E-4</v>
      </c>
      <c r="F2030" s="4" t="str">
        <f t="shared" si="125"/>
        <v>-</v>
      </c>
      <c r="G2030" s="4" t="str">
        <f t="shared" si="126"/>
        <v>VENETO</v>
      </c>
      <c r="H2030" s="4" t="str">
        <f t="shared" si="127"/>
        <v>-</v>
      </c>
    </row>
    <row r="2031" spans="1:8" x14ac:dyDescent="0.2">
      <c r="A2031" s="15" t="s">
        <v>2322</v>
      </c>
      <c r="B2031" s="6" t="s">
        <v>7992</v>
      </c>
      <c r="C2031" s="6" t="s">
        <v>7913</v>
      </c>
      <c r="D2031" s="7">
        <v>551</v>
      </c>
      <c r="E2031" s="16">
        <f t="shared" si="124"/>
        <v>9.2472989034297865E-6</v>
      </c>
      <c r="F2031" s="4" t="str">
        <f t="shared" si="125"/>
        <v>-</v>
      </c>
      <c r="G2031" s="4" t="str">
        <f t="shared" si="126"/>
        <v>CAMPANIA</v>
      </c>
      <c r="H2031" s="4" t="str">
        <f t="shared" si="127"/>
        <v>-</v>
      </c>
    </row>
    <row r="2032" spans="1:8" x14ac:dyDescent="0.2">
      <c r="A2032" s="15" t="s">
        <v>2323</v>
      </c>
      <c r="B2032" s="6" t="s">
        <v>7987</v>
      </c>
      <c r="C2032" s="6" t="s">
        <v>7908</v>
      </c>
      <c r="D2032" s="7">
        <v>7058</v>
      </c>
      <c r="E2032" s="16">
        <f t="shared" si="124"/>
        <v>1.1845269629838009E-4</v>
      </c>
      <c r="F2032" s="4" t="str">
        <f t="shared" si="125"/>
        <v>-</v>
      </c>
      <c r="G2032" s="4" t="str">
        <f t="shared" si="126"/>
        <v>TOSCANA</v>
      </c>
      <c r="H2032" s="4" t="str">
        <f t="shared" si="127"/>
        <v>-</v>
      </c>
    </row>
    <row r="2033" spans="1:8" x14ac:dyDescent="0.2">
      <c r="A2033" s="15" t="s">
        <v>2324</v>
      </c>
      <c r="B2033" s="6" t="s">
        <v>7987</v>
      </c>
      <c r="C2033" s="6" t="s">
        <v>7908</v>
      </c>
      <c r="D2033" s="7">
        <v>1457</v>
      </c>
      <c r="E2033" s="16">
        <f t="shared" si="124"/>
        <v>2.445247641070272E-5</v>
      </c>
      <c r="F2033" s="4" t="str">
        <f t="shared" si="125"/>
        <v>-</v>
      </c>
      <c r="G2033" s="4" t="str">
        <f t="shared" si="126"/>
        <v>TOSCANA</v>
      </c>
      <c r="H2033" s="4" t="str">
        <f t="shared" si="127"/>
        <v>-</v>
      </c>
    </row>
    <row r="2034" spans="1:8" x14ac:dyDescent="0.2">
      <c r="A2034" s="15" t="s">
        <v>2325</v>
      </c>
      <c r="B2034" s="6" t="s">
        <v>7920</v>
      </c>
      <c r="C2034" s="6" t="s">
        <v>7901</v>
      </c>
      <c r="D2034" s="7">
        <v>1700</v>
      </c>
      <c r="E2034" s="16">
        <f t="shared" si="124"/>
        <v>2.8530686271924931E-5</v>
      </c>
      <c r="F2034" s="4" t="str">
        <f t="shared" si="125"/>
        <v>-</v>
      </c>
      <c r="G2034" s="4" t="str">
        <f t="shared" si="126"/>
        <v>PIEMONTE</v>
      </c>
      <c r="H2034" s="4" t="str">
        <f t="shared" si="127"/>
        <v>-</v>
      </c>
    </row>
    <row r="2035" spans="1:8" x14ac:dyDescent="0.2">
      <c r="A2035" s="15" t="s">
        <v>2326</v>
      </c>
      <c r="B2035" s="6" t="s">
        <v>7994</v>
      </c>
      <c r="C2035" s="6" t="s">
        <v>7917</v>
      </c>
      <c r="D2035" s="7">
        <v>8224</v>
      </c>
      <c r="E2035" s="16">
        <f t="shared" si="124"/>
        <v>1.3802139052959447E-4</v>
      </c>
      <c r="F2035" s="4" t="str">
        <f t="shared" si="125"/>
        <v>-</v>
      </c>
      <c r="G2035" s="4" t="str">
        <f t="shared" si="126"/>
        <v>SICILIA</v>
      </c>
      <c r="H2035" s="4" t="str">
        <f t="shared" si="127"/>
        <v>-</v>
      </c>
    </row>
    <row r="2036" spans="1:8" x14ac:dyDescent="0.2">
      <c r="A2036" s="15" t="s">
        <v>2327</v>
      </c>
      <c r="B2036" s="6" t="s">
        <v>7994</v>
      </c>
      <c r="C2036" s="6" t="s">
        <v>7918</v>
      </c>
      <c r="D2036" s="7">
        <v>1735</v>
      </c>
      <c r="E2036" s="16">
        <f t="shared" si="124"/>
        <v>2.9118082753993973E-5</v>
      </c>
      <c r="F2036" s="4" t="str">
        <f t="shared" si="125"/>
        <v>-</v>
      </c>
      <c r="G2036" s="4" t="str">
        <f t="shared" si="126"/>
        <v>SARDEGNA</v>
      </c>
      <c r="H2036" s="4" t="str">
        <f t="shared" si="127"/>
        <v>-</v>
      </c>
    </row>
    <row r="2037" spans="1:8" x14ac:dyDescent="0.2">
      <c r="A2037" s="15" t="s">
        <v>2328</v>
      </c>
      <c r="B2037" s="6" t="s">
        <v>7956</v>
      </c>
      <c r="C2037" s="6" t="s">
        <v>7904</v>
      </c>
      <c r="D2037" s="7">
        <v>3695</v>
      </c>
      <c r="E2037" s="16">
        <f t="shared" si="124"/>
        <v>6.2012285749860367E-5</v>
      </c>
      <c r="F2037" s="4" t="str">
        <f t="shared" si="125"/>
        <v>-</v>
      </c>
      <c r="G2037" s="4" t="str">
        <f t="shared" si="126"/>
        <v>VENETO</v>
      </c>
      <c r="H2037" s="4" t="str">
        <f t="shared" si="127"/>
        <v>-</v>
      </c>
    </row>
    <row r="2038" spans="1:8" x14ac:dyDescent="0.2">
      <c r="A2038" s="15" t="s">
        <v>2329</v>
      </c>
      <c r="B2038" s="6" t="s">
        <v>7987</v>
      </c>
      <c r="C2038" s="6" t="s">
        <v>7910</v>
      </c>
      <c r="D2038" s="7">
        <v>14858</v>
      </c>
      <c r="E2038" s="16">
        <f t="shared" si="124"/>
        <v>2.4935819801662391E-4</v>
      </c>
      <c r="F2038" s="4" t="str">
        <f t="shared" si="125"/>
        <v>-</v>
      </c>
      <c r="G2038" s="4" t="str">
        <f t="shared" si="126"/>
        <v>MARCHE</v>
      </c>
      <c r="H2038" s="4" t="str">
        <f t="shared" si="127"/>
        <v>-</v>
      </c>
    </row>
    <row r="2039" spans="1:8" x14ac:dyDescent="0.2">
      <c r="A2039" s="15" t="s">
        <v>169</v>
      </c>
      <c r="B2039" s="6" t="s">
        <v>7992</v>
      </c>
      <c r="C2039" s="6" t="s">
        <v>7916</v>
      </c>
      <c r="D2039" s="7">
        <v>5883</v>
      </c>
      <c r="E2039" s="16">
        <f t="shared" si="124"/>
        <v>9.8732957257490807E-5</v>
      </c>
      <c r="F2039" s="4" t="str">
        <f t="shared" si="125"/>
        <v>-</v>
      </c>
      <c r="G2039" s="4" t="str">
        <f t="shared" si="126"/>
        <v>CALABRIA</v>
      </c>
      <c r="H2039" s="4" t="str">
        <f t="shared" si="127"/>
        <v>-</v>
      </c>
    </row>
    <row r="2040" spans="1:8" x14ac:dyDescent="0.2">
      <c r="A2040" s="15" t="s">
        <v>2330</v>
      </c>
      <c r="B2040" s="6" t="s">
        <v>7920</v>
      </c>
      <c r="C2040" s="6" t="s">
        <v>7902</v>
      </c>
      <c r="D2040" s="7">
        <v>18391</v>
      </c>
      <c r="E2040" s="16">
        <f t="shared" si="124"/>
        <v>3.0865167719233613E-4</v>
      </c>
      <c r="F2040" s="4" t="str">
        <f t="shared" si="125"/>
        <v>-</v>
      </c>
      <c r="G2040" s="4" t="str">
        <f t="shared" si="126"/>
        <v>LOMBARDIA</v>
      </c>
      <c r="H2040" s="4" t="str">
        <f t="shared" si="127"/>
        <v>-</v>
      </c>
    </row>
    <row r="2041" spans="1:8" x14ac:dyDescent="0.2">
      <c r="A2041" s="15" t="s">
        <v>2331</v>
      </c>
      <c r="B2041" s="6" t="s">
        <v>7992</v>
      </c>
      <c r="C2041" s="6" t="s">
        <v>7915</v>
      </c>
      <c r="D2041" s="7">
        <v>1954</v>
      </c>
      <c r="E2041" s="16">
        <f t="shared" si="124"/>
        <v>3.2793506456083129E-5</v>
      </c>
      <c r="F2041" s="4" t="str">
        <f t="shared" si="125"/>
        <v>-</v>
      </c>
      <c r="G2041" s="4" t="str">
        <f t="shared" si="126"/>
        <v>BASILICATA</v>
      </c>
      <c r="H2041" s="4" t="str">
        <f t="shared" si="127"/>
        <v>-</v>
      </c>
    </row>
    <row r="2042" spans="1:8" x14ac:dyDescent="0.2">
      <c r="A2042" s="15" t="s">
        <v>2332</v>
      </c>
      <c r="B2042" s="6" t="s">
        <v>7992</v>
      </c>
      <c r="C2042" s="6" t="s">
        <v>4248</v>
      </c>
      <c r="D2042" s="7">
        <v>268</v>
      </c>
      <c r="E2042" s="16">
        <f t="shared" si="124"/>
        <v>4.4977787769858121E-6</v>
      </c>
      <c r="F2042" s="4" t="str">
        <f t="shared" si="125"/>
        <v>-</v>
      </c>
      <c r="G2042" s="4" t="str">
        <f t="shared" si="126"/>
        <v>MOLISE</v>
      </c>
      <c r="H2042" s="4" t="str">
        <f t="shared" si="127"/>
        <v>-</v>
      </c>
    </row>
    <row r="2043" spans="1:8" x14ac:dyDescent="0.2">
      <c r="A2043" s="15" t="s">
        <v>2333</v>
      </c>
      <c r="B2043" s="4" t="s">
        <v>7920</v>
      </c>
      <c r="C2043" s="6" t="s">
        <v>7906</v>
      </c>
      <c r="D2043" s="7">
        <v>27338</v>
      </c>
      <c r="E2043" s="16">
        <f t="shared" si="124"/>
        <v>4.5880700076581399E-4</v>
      </c>
      <c r="F2043" s="4" t="str">
        <f t="shared" si="125"/>
        <v>-</v>
      </c>
      <c r="G2043" s="4" t="str">
        <f t="shared" si="126"/>
        <v>LIGURIA</v>
      </c>
      <c r="H2043" s="4" t="str">
        <f t="shared" si="127"/>
        <v>-</v>
      </c>
    </row>
    <row r="2044" spans="1:8" x14ac:dyDescent="0.2">
      <c r="A2044" s="15" t="s">
        <v>2334</v>
      </c>
      <c r="B2044" s="6" t="s">
        <v>7920</v>
      </c>
      <c r="C2044" s="6" t="s">
        <v>7902</v>
      </c>
      <c r="D2044" s="7">
        <v>7297</v>
      </c>
      <c r="E2044" s="16">
        <f t="shared" si="124"/>
        <v>1.2246377513308013E-4</v>
      </c>
      <c r="F2044" s="4" t="str">
        <f t="shared" si="125"/>
        <v>-</v>
      </c>
      <c r="G2044" s="4" t="str">
        <f t="shared" si="126"/>
        <v>LOMBARDIA</v>
      </c>
      <c r="H2044" s="4" t="str">
        <f t="shared" si="127"/>
        <v>-</v>
      </c>
    </row>
    <row r="2045" spans="1:8" x14ac:dyDescent="0.2">
      <c r="A2045" s="15" t="s">
        <v>2335</v>
      </c>
      <c r="B2045" s="6" t="s">
        <v>7920</v>
      </c>
      <c r="C2045" s="6" t="s">
        <v>7901</v>
      </c>
      <c r="D2045" s="7">
        <v>2106</v>
      </c>
      <c r="E2045" s="16">
        <f t="shared" si="124"/>
        <v>3.5344485463925826E-5</v>
      </c>
      <c r="F2045" s="4" t="str">
        <f t="shared" si="125"/>
        <v>-</v>
      </c>
      <c r="G2045" s="4" t="str">
        <f t="shared" si="126"/>
        <v>PIEMONTE</v>
      </c>
      <c r="H2045" s="4" t="str">
        <f t="shared" si="127"/>
        <v>-</v>
      </c>
    </row>
    <row r="2046" spans="1:8" x14ac:dyDescent="0.2">
      <c r="A2046" s="15" t="s">
        <v>2336</v>
      </c>
      <c r="B2046" s="6" t="s">
        <v>7956</v>
      </c>
      <c r="C2046" s="6" t="s">
        <v>7903</v>
      </c>
      <c r="D2046" s="7">
        <v>2695</v>
      </c>
      <c r="E2046" s="16">
        <f t="shared" si="124"/>
        <v>4.5229529119316284E-5</v>
      </c>
      <c r="F2046" s="4" t="str">
        <f t="shared" si="125"/>
        <v>-</v>
      </c>
      <c r="G2046" s="4" t="str">
        <f t="shared" si="126"/>
        <v>TRENTINO-ALTO ADIGE/SÜDTIROL</v>
      </c>
      <c r="H2046" s="4" t="str">
        <f t="shared" si="127"/>
        <v>-</v>
      </c>
    </row>
    <row r="2047" spans="1:8" x14ac:dyDescent="0.2">
      <c r="A2047" s="15" t="s">
        <v>2337</v>
      </c>
      <c r="B2047" s="6" t="s">
        <v>7920</v>
      </c>
      <c r="C2047" s="6" t="s">
        <v>7901</v>
      </c>
      <c r="D2047" s="7">
        <v>35962</v>
      </c>
      <c r="E2047" s="16">
        <f t="shared" si="124"/>
        <v>6.0354149394762605E-4</v>
      </c>
      <c r="F2047" s="4" t="str">
        <f t="shared" si="125"/>
        <v>-</v>
      </c>
      <c r="G2047" s="4" t="str">
        <f t="shared" si="126"/>
        <v>PIEMONTE</v>
      </c>
      <c r="H2047" s="4" t="str">
        <f t="shared" si="127"/>
        <v>-</v>
      </c>
    </row>
    <row r="2048" spans="1:8" x14ac:dyDescent="0.2">
      <c r="A2048" s="15" t="s">
        <v>2338</v>
      </c>
      <c r="B2048" s="6" t="s">
        <v>7956</v>
      </c>
      <c r="C2048" s="6" t="s">
        <v>7904</v>
      </c>
      <c r="D2048" s="7">
        <v>1411</v>
      </c>
      <c r="E2048" s="16">
        <f t="shared" si="124"/>
        <v>2.3680469605697692E-5</v>
      </c>
      <c r="F2048" s="4" t="str">
        <f t="shared" si="125"/>
        <v>-</v>
      </c>
      <c r="G2048" s="4" t="str">
        <f t="shared" si="126"/>
        <v>VENETO</v>
      </c>
      <c r="H2048" s="4" t="str">
        <f t="shared" si="127"/>
        <v>-</v>
      </c>
    </row>
    <row r="2049" spans="1:8" x14ac:dyDescent="0.2">
      <c r="A2049" s="15" t="s">
        <v>2339</v>
      </c>
      <c r="B2049" s="6" t="s">
        <v>7920</v>
      </c>
      <c r="C2049" s="6" t="s">
        <v>7902</v>
      </c>
      <c r="D2049" s="7">
        <v>2591</v>
      </c>
      <c r="E2049" s="16">
        <f t="shared" si="124"/>
        <v>4.3484122429739705E-5</v>
      </c>
      <c r="F2049" s="4" t="str">
        <f t="shared" si="125"/>
        <v>-</v>
      </c>
      <c r="G2049" s="4" t="str">
        <f t="shared" si="126"/>
        <v>LOMBARDIA</v>
      </c>
      <c r="H2049" s="4" t="str">
        <f t="shared" si="127"/>
        <v>-</v>
      </c>
    </row>
    <row r="2050" spans="1:8" x14ac:dyDescent="0.2">
      <c r="A2050" s="15" t="s">
        <v>2340</v>
      </c>
      <c r="B2050" s="6" t="s">
        <v>7920</v>
      </c>
      <c r="C2050" s="6" t="s">
        <v>7901</v>
      </c>
      <c r="D2050" s="7">
        <v>203</v>
      </c>
      <c r="E2050" s="16">
        <f t="shared" si="124"/>
        <v>3.4068995960004474E-6</v>
      </c>
      <c r="F2050" s="4" t="str">
        <f t="shared" si="125"/>
        <v>-</v>
      </c>
      <c r="G2050" s="4" t="str">
        <f t="shared" si="126"/>
        <v>PIEMONTE</v>
      </c>
      <c r="H2050" s="4" t="str">
        <f t="shared" si="127"/>
        <v>-</v>
      </c>
    </row>
    <row r="2051" spans="1:8" x14ac:dyDescent="0.2">
      <c r="A2051" s="15" t="s">
        <v>2341</v>
      </c>
      <c r="B2051" s="6" t="s">
        <v>7987</v>
      </c>
      <c r="C2051" s="6" t="s">
        <v>7908</v>
      </c>
      <c r="D2051" s="7">
        <v>4479</v>
      </c>
      <c r="E2051" s="16">
        <f t="shared" ref="E2051:E2114" si="128">IFERROR((D2051/$K$2),"DATO MANCANTE")</f>
        <v>7.5169966948206913E-5</v>
      </c>
      <c r="F2051" s="4" t="str">
        <f t="shared" ref="F2051:F2114" si="129">IF(D2051&gt;300000,"TROVATO","-")</f>
        <v>-</v>
      </c>
      <c r="G2051" s="4" t="str">
        <f t="shared" ref="G2051:G2114" si="130">IF(AND(D2051&gt;50000,D2051&lt;100000),"COMPRESO",C2051)</f>
        <v>TOSCANA</v>
      </c>
      <c r="H2051" s="4" t="str">
        <f t="shared" ref="H2051:H2114" si="131">IF(D2051&gt;500000,"SI","-")</f>
        <v>-</v>
      </c>
    </row>
    <row r="2052" spans="1:8" x14ac:dyDescent="0.2">
      <c r="A2052" s="15" t="s">
        <v>2342</v>
      </c>
      <c r="B2052" s="6" t="s">
        <v>7992</v>
      </c>
      <c r="C2052" s="6" t="s">
        <v>7912</v>
      </c>
      <c r="D2052" s="7">
        <v>51484</v>
      </c>
      <c r="E2052" s="16">
        <f t="shared" si="128"/>
        <v>8.6404344236693127E-4</v>
      </c>
      <c r="F2052" s="4" t="str">
        <f t="shared" si="129"/>
        <v>-</v>
      </c>
      <c r="G2052" s="4" t="str">
        <f t="shared" si="130"/>
        <v>COMPRESO</v>
      </c>
      <c r="H2052" s="4" t="str">
        <f t="shared" si="131"/>
        <v>-</v>
      </c>
    </row>
    <row r="2053" spans="1:8" x14ac:dyDescent="0.2">
      <c r="A2053" s="15" t="s">
        <v>2343</v>
      </c>
      <c r="B2053" s="6" t="s">
        <v>7992</v>
      </c>
      <c r="C2053" s="6" t="s">
        <v>7914</v>
      </c>
      <c r="D2053" s="7">
        <v>1772</v>
      </c>
      <c r="E2053" s="16">
        <f t="shared" si="128"/>
        <v>2.9739044749324103E-5</v>
      </c>
      <c r="F2053" s="4" t="str">
        <f t="shared" si="129"/>
        <v>-</v>
      </c>
      <c r="G2053" s="4" t="str">
        <f t="shared" si="130"/>
        <v>PUGLIA</v>
      </c>
      <c r="H2053" s="4" t="str">
        <f t="shared" si="131"/>
        <v>-</v>
      </c>
    </row>
    <row r="2054" spans="1:8" x14ac:dyDescent="0.2">
      <c r="A2054" s="15" t="s">
        <v>2344</v>
      </c>
      <c r="B2054" s="6" t="s">
        <v>7920</v>
      </c>
      <c r="C2054" s="6" t="s">
        <v>7902</v>
      </c>
      <c r="D2054" s="7">
        <v>2240</v>
      </c>
      <c r="E2054" s="16">
        <f t="shared" si="128"/>
        <v>3.7593374852418729E-5</v>
      </c>
      <c r="F2054" s="4" t="str">
        <f t="shared" si="129"/>
        <v>-</v>
      </c>
      <c r="G2054" s="4" t="str">
        <f t="shared" si="130"/>
        <v>LOMBARDIA</v>
      </c>
      <c r="H2054" s="4" t="str">
        <f t="shared" si="131"/>
        <v>-</v>
      </c>
    </row>
    <row r="2055" spans="1:8" x14ac:dyDescent="0.2">
      <c r="A2055" s="15" t="s">
        <v>2345</v>
      </c>
      <c r="B2055" s="6" t="s">
        <v>7920</v>
      </c>
      <c r="C2055" s="6" t="s">
        <v>7902</v>
      </c>
      <c r="D2055" s="7">
        <v>3214</v>
      </c>
      <c r="E2055" s="16">
        <f t="shared" si="128"/>
        <v>5.3939779810568664E-5</v>
      </c>
      <c r="F2055" s="4" t="str">
        <f t="shared" si="129"/>
        <v>-</v>
      </c>
      <c r="G2055" s="4" t="str">
        <f t="shared" si="130"/>
        <v>LOMBARDIA</v>
      </c>
      <c r="H2055" s="4" t="str">
        <f t="shared" si="131"/>
        <v>-</v>
      </c>
    </row>
    <row r="2056" spans="1:8" x14ac:dyDescent="0.2">
      <c r="A2056" s="15" t="s">
        <v>2346</v>
      </c>
      <c r="B2056" s="6" t="s">
        <v>7920</v>
      </c>
      <c r="C2056" s="6" t="s">
        <v>7902</v>
      </c>
      <c r="D2056" s="7">
        <v>3992</v>
      </c>
      <c r="E2056" s="16">
        <f t="shared" si="128"/>
        <v>6.6996764469131953E-5</v>
      </c>
      <c r="F2056" s="4" t="str">
        <f t="shared" si="129"/>
        <v>-</v>
      </c>
      <c r="G2056" s="4" t="str">
        <f t="shared" si="130"/>
        <v>LOMBARDIA</v>
      </c>
      <c r="H2056" s="4" t="str">
        <f t="shared" si="131"/>
        <v>-</v>
      </c>
    </row>
    <row r="2057" spans="1:8" x14ac:dyDescent="0.2">
      <c r="A2057" s="15" t="s">
        <v>2347</v>
      </c>
      <c r="B2057" s="6" t="s">
        <v>7956</v>
      </c>
      <c r="C2057" s="6" t="s">
        <v>7904</v>
      </c>
      <c r="D2057" s="7">
        <v>49735</v>
      </c>
      <c r="E2057" s="16">
        <f t="shared" si="128"/>
        <v>8.3469040102010961E-4</v>
      </c>
      <c r="F2057" s="4" t="str">
        <f t="shared" si="129"/>
        <v>-</v>
      </c>
      <c r="G2057" s="4" t="str">
        <f t="shared" si="130"/>
        <v>VENETO</v>
      </c>
      <c r="H2057" s="4" t="str">
        <f t="shared" si="131"/>
        <v>-</v>
      </c>
    </row>
    <row r="2058" spans="1:8" x14ac:dyDescent="0.2">
      <c r="A2058" s="15" t="s">
        <v>2348</v>
      </c>
      <c r="B2058" s="6" t="s">
        <v>7920</v>
      </c>
      <c r="C2058" s="6" t="s">
        <v>7901</v>
      </c>
      <c r="D2058" s="7">
        <v>932</v>
      </c>
      <c r="E2058" s="16">
        <f t="shared" si="128"/>
        <v>1.5641529179667081E-5</v>
      </c>
      <c r="F2058" s="4" t="str">
        <f t="shared" si="129"/>
        <v>-</v>
      </c>
      <c r="G2058" s="4" t="str">
        <f t="shared" si="130"/>
        <v>PIEMONTE</v>
      </c>
      <c r="H2058" s="4" t="str">
        <f t="shared" si="131"/>
        <v>-</v>
      </c>
    </row>
    <row r="2059" spans="1:8" x14ac:dyDescent="0.2">
      <c r="A2059" s="15" t="s">
        <v>2349</v>
      </c>
      <c r="B2059" s="6" t="s">
        <v>7956</v>
      </c>
      <c r="C2059" s="6" t="s">
        <v>7905</v>
      </c>
      <c r="D2059" s="7">
        <v>5188</v>
      </c>
      <c r="E2059" s="16">
        <f t="shared" si="128"/>
        <v>8.7068941399262676E-5</v>
      </c>
      <c r="F2059" s="4" t="str">
        <f t="shared" si="129"/>
        <v>-</v>
      </c>
      <c r="G2059" s="4" t="str">
        <f t="shared" si="130"/>
        <v>FRIULI-VENEZIA GIULIA</v>
      </c>
      <c r="H2059" s="4" t="str">
        <f t="shared" si="131"/>
        <v>-</v>
      </c>
    </row>
    <row r="2060" spans="1:8" x14ac:dyDescent="0.2">
      <c r="A2060" s="15" t="s">
        <v>2350</v>
      </c>
      <c r="B2060" s="6" t="s">
        <v>7956</v>
      </c>
      <c r="C2060" s="6" t="s">
        <v>7905</v>
      </c>
      <c r="D2060" s="7">
        <v>620</v>
      </c>
      <c r="E2060" s="16">
        <f t="shared" si="128"/>
        <v>1.0405309110937328E-5</v>
      </c>
      <c r="F2060" s="4" t="str">
        <f t="shared" si="129"/>
        <v>-</v>
      </c>
      <c r="G2060" s="4" t="str">
        <f t="shared" si="130"/>
        <v>FRIULI-VENEZIA GIULIA</v>
      </c>
      <c r="H2060" s="4" t="str">
        <f t="shared" si="131"/>
        <v>-</v>
      </c>
    </row>
    <row r="2061" spans="1:8" x14ac:dyDescent="0.2">
      <c r="A2061" s="15" t="s">
        <v>2351</v>
      </c>
      <c r="B2061" s="6" t="s">
        <v>7987</v>
      </c>
      <c r="C2061" s="6" t="s">
        <v>7908</v>
      </c>
      <c r="D2061" s="7">
        <v>933</v>
      </c>
      <c r="E2061" s="16">
        <f t="shared" si="128"/>
        <v>1.5658311936297625E-5</v>
      </c>
      <c r="F2061" s="4" t="str">
        <f t="shared" si="129"/>
        <v>-</v>
      </c>
      <c r="G2061" s="4" t="str">
        <f t="shared" si="130"/>
        <v>TOSCANA</v>
      </c>
      <c r="H2061" s="4" t="str">
        <f t="shared" si="131"/>
        <v>-</v>
      </c>
    </row>
    <row r="2062" spans="1:8" x14ac:dyDescent="0.2">
      <c r="A2062" s="15" t="s">
        <v>2352</v>
      </c>
      <c r="B2062" s="6" t="s">
        <v>7920</v>
      </c>
      <c r="C2062" s="6" t="s">
        <v>7902</v>
      </c>
      <c r="D2062" s="7">
        <v>5852</v>
      </c>
      <c r="E2062" s="16">
        <f t="shared" si="128"/>
        <v>9.8212691801943938E-5</v>
      </c>
      <c r="F2062" s="4" t="str">
        <f t="shared" si="129"/>
        <v>-</v>
      </c>
      <c r="G2062" s="4" t="str">
        <f t="shared" si="130"/>
        <v>LOMBARDIA</v>
      </c>
      <c r="H2062" s="4" t="str">
        <f t="shared" si="131"/>
        <v>-</v>
      </c>
    </row>
    <row r="2063" spans="1:8" x14ac:dyDescent="0.2">
      <c r="A2063" s="15" t="s">
        <v>2353</v>
      </c>
      <c r="B2063" s="6" t="s">
        <v>7956</v>
      </c>
      <c r="C2063" s="6" t="s">
        <v>7904</v>
      </c>
      <c r="D2063" s="7">
        <v>2626</v>
      </c>
      <c r="E2063" s="16">
        <f t="shared" si="128"/>
        <v>4.4071518911808744E-5</v>
      </c>
      <c r="F2063" s="4" t="str">
        <f t="shared" si="129"/>
        <v>-</v>
      </c>
      <c r="G2063" s="4" t="str">
        <f t="shared" si="130"/>
        <v>VENETO</v>
      </c>
      <c r="H2063" s="4" t="str">
        <f t="shared" si="131"/>
        <v>-</v>
      </c>
    </row>
    <row r="2064" spans="1:8" x14ac:dyDescent="0.2">
      <c r="A2064" s="15" t="s">
        <v>2354</v>
      </c>
      <c r="B2064" s="6" t="s">
        <v>7920</v>
      </c>
      <c r="C2064" s="6" t="s">
        <v>7902</v>
      </c>
      <c r="D2064" s="7">
        <v>2524</v>
      </c>
      <c r="E2064" s="16">
        <f t="shared" si="128"/>
        <v>4.2359677735493247E-5</v>
      </c>
      <c r="F2064" s="4" t="str">
        <f t="shared" si="129"/>
        <v>-</v>
      </c>
      <c r="G2064" s="4" t="str">
        <f t="shared" si="130"/>
        <v>LOMBARDIA</v>
      </c>
      <c r="H2064" s="4" t="str">
        <f t="shared" si="131"/>
        <v>-</v>
      </c>
    </row>
    <row r="2065" spans="1:8" x14ac:dyDescent="0.2">
      <c r="A2065" s="15" t="s">
        <v>2355</v>
      </c>
      <c r="B2065" s="6" t="s">
        <v>7920</v>
      </c>
      <c r="C2065" s="6" t="s">
        <v>7901</v>
      </c>
      <c r="D2065" s="7">
        <v>3730</v>
      </c>
      <c r="E2065" s="16">
        <f t="shared" si="128"/>
        <v>6.2599682231929412E-5</v>
      </c>
      <c r="F2065" s="4" t="str">
        <f t="shared" si="129"/>
        <v>-</v>
      </c>
      <c r="G2065" s="4" t="str">
        <f t="shared" si="130"/>
        <v>PIEMONTE</v>
      </c>
      <c r="H2065" s="4" t="str">
        <f t="shared" si="131"/>
        <v>-</v>
      </c>
    </row>
    <row r="2066" spans="1:8" x14ac:dyDescent="0.2">
      <c r="A2066" s="15" t="s">
        <v>2356</v>
      </c>
      <c r="B2066" s="6" t="s">
        <v>7920</v>
      </c>
      <c r="C2066" s="6" t="s">
        <v>7901</v>
      </c>
      <c r="D2066" s="7">
        <v>1691</v>
      </c>
      <c r="E2066" s="16">
        <f t="shared" si="128"/>
        <v>2.8379641462250034E-5</v>
      </c>
      <c r="F2066" s="4" t="str">
        <f t="shared" si="129"/>
        <v>-</v>
      </c>
      <c r="G2066" s="4" t="str">
        <f t="shared" si="130"/>
        <v>PIEMONTE</v>
      </c>
      <c r="H2066" s="4" t="str">
        <f t="shared" si="131"/>
        <v>-</v>
      </c>
    </row>
    <row r="2067" spans="1:8" x14ac:dyDescent="0.2">
      <c r="A2067" s="15" t="s">
        <v>2357</v>
      </c>
      <c r="B2067" s="6" t="s">
        <v>7994</v>
      </c>
      <c r="C2067" s="6" t="s">
        <v>7917</v>
      </c>
      <c r="D2067" s="7">
        <v>2957</v>
      </c>
      <c r="E2067" s="16">
        <f t="shared" si="128"/>
        <v>4.9626611356518838E-5</v>
      </c>
      <c r="F2067" s="4" t="str">
        <f t="shared" si="129"/>
        <v>-</v>
      </c>
      <c r="G2067" s="4" t="str">
        <f t="shared" si="130"/>
        <v>SICILIA</v>
      </c>
      <c r="H2067" s="4" t="str">
        <f t="shared" si="131"/>
        <v>-</v>
      </c>
    </row>
    <row r="2068" spans="1:8" x14ac:dyDescent="0.2">
      <c r="A2068" s="15" t="s">
        <v>2358</v>
      </c>
      <c r="B2068" s="6" t="s">
        <v>7956</v>
      </c>
      <c r="C2068" s="6" t="s">
        <v>7903</v>
      </c>
      <c r="D2068" s="7">
        <v>5144</v>
      </c>
      <c r="E2068" s="16">
        <f t="shared" si="128"/>
        <v>8.6330500107518733E-5</v>
      </c>
      <c r="F2068" s="4" t="str">
        <f t="shared" si="129"/>
        <v>-</v>
      </c>
      <c r="G2068" s="4" t="str">
        <f t="shared" si="130"/>
        <v>TRENTINO-ALTO ADIGE/SÜDTIROL</v>
      </c>
      <c r="H2068" s="4" t="str">
        <f t="shared" si="131"/>
        <v>-</v>
      </c>
    </row>
    <row r="2069" spans="1:8" x14ac:dyDescent="0.2">
      <c r="A2069" s="15" t="s">
        <v>2359</v>
      </c>
      <c r="B2069" s="6" t="s">
        <v>7956</v>
      </c>
      <c r="C2069" s="6" t="s">
        <v>7905</v>
      </c>
      <c r="D2069" s="7">
        <v>703</v>
      </c>
      <c r="E2069" s="16">
        <f t="shared" si="128"/>
        <v>1.1798277911272486E-5</v>
      </c>
      <c r="F2069" s="4" t="str">
        <f t="shared" si="129"/>
        <v>-</v>
      </c>
      <c r="G2069" s="4" t="str">
        <f t="shared" si="130"/>
        <v>FRIULI-VENEZIA GIULIA</v>
      </c>
      <c r="H2069" s="4" t="str">
        <f t="shared" si="131"/>
        <v>-</v>
      </c>
    </row>
    <row r="2070" spans="1:8" x14ac:dyDescent="0.2">
      <c r="A2070" s="15" t="s">
        <v>2360</v>
      </c>
      <c r="B2070" s="6" t="s">
        <v>7920</v>
      </c>
      <c r="C2070" s="6" t="s">
        <v>7906</v>
      </c>
      <c r="D2070" s="7">
        <v>603</v>
      </c>
      <c r="E2070" s="16">
        <f t="shared" si="128"/>
        <v>1.0120002248218079E-5</v>
      </c>
      <c r="F2070" s="4" t="str">
        <f t="shared" si="129"/>
        <v>-</v>
      </c>
      <c r="G2070" s="4" t="str">
        <f t="shared" si="130"/>
        <v>LIGURIA</v>
      </c>
      <c r="H2070" s="4" t="str">
        <f t="shared" si="131"/>
        <v>-</v>
      </c>
    </row>
    <row r="2071" spans="1:8" x14ac:dyDescent="0.2">
      <c r="A2071" s="15" t="s">
        <v>2361</v>
      </c>
      <c r="B2071" s="6" t="s">
        <v>7920</v>
      </c>
      <c r="C2071" s="6" t="s">
        <v>7901</v>
      </c>
      <c r="D2071" s="7">
        <v>226</v>
      </c>
      <c r="E2071" s="16">
        <f t="shared" si="128"/>
        <v>3.7929029985029612E-6</v>
      </c>
      <c r="F2071" s="4" t="str">
        <f t="shared" si="129"/>
        <v>-</v>
      </c>
      <c r="G2071" s="4" t="str">
        <f t="shared" si="130"/>
        <v>PIEMONTE</v>
      </c>
      <c r="H2071" s="4" t="str">
        <f t="shared" si="131"/>
        <v>-</v>
      </c>
    </row>
    <row r="2072" spans="1:8" x14ac:dyDescent="0.2">
      <c r="A2072" s="15" t="s">
        <v>2362</v>
      </c>
      <c r="B2072" s="6" t="s">
        <v>7992</v>
      </c>
      <c r="C2072" s="6" t="s">
        <v>7913</v>
      </c>
      <c r="D2072" s="7">
        <v>2351</v>
      </c>
      <c r="E2072" s="16">
        <f t="shared" si="128"/>
        <v>3.9456260838409123E-5</v>
      </c>
      <c r="F2072" s="4" t="str">
        <f t="shared" si="129"/>
        <v>-</v>
      </c>
      <c r="G2072" s="4" t="str">
        <f t="shared" si="130"/>
        <v>CAMPANIA</v>
      </c>
      <c r="H2072" s="4" t="str">
        <f t="shared" si="131"/>
        <v>-</v>
      </c>
    </row>
    <row r="2073" spans="1:8" x14ac:dyDescent="0.2">
      <c r="A2073" s="15" t="s">
        <v>2363</v>
      </c>
      <c r="B2073" s="6" t="s">
        <v>7920</v>
      </c>
      <c r="C2073" s="6" t="s">
        <v>7906</v>
      </c>
      <c r="D2073" s="7">
        <v>565</v>
      </c>
      <c r="E2073" s="16">
        <f t="shared" si="128"/>
        <v>9.482257496257403E-6</v>
      </c>
      <c r="F2073" s="4" t="str">
        <f t="shared" si="129"/>
        <v>-</v>
      </c>
      <c r="G2073" s="4" t="str">
        <f t="shared" si="130"/>
        <v>LIGURIA</v>
      </c>
      <c r="H2073" s="4" t="str">
        <f t="shared" si="131"/>
        <v>-</v>
      </c>
    </row>
    <row r="2074" spans="1:8" x14ac:dyDescent="0.2">
      <c r="A2074" s="15" t="s">
        <v>2364</v>
      </c>
      <c r="B2074" s="6" t="s">
        <v>7987</v>
      </c>
      <c r="C2074" s="6" t="s">
        <v>7908</v>
      </c>
      <c r="D2074" s="7">
        <v>1877</v>
      </c>
      <c r="E2074" s="16">
        <f t="shared" si="128"/>
        <v>3.1501234195531229E-5</v>
      </c>
      <c r="F2074" s="4" t="str">
        <f t="shared" si="129"/>
        <v>-</v>
      </c>
      <c r="G2074" s="4" t="str">
        <f t="shared" si="130"/>
        <v>TOSCANA</v>
      </c>
      <c r="H2074" s="4" t="str">
        <f t="shared" si="131"/>
        <v>-</v>
      </c>
    </row>
    <row r="2075" spans="1:8" x14ac:dyDescent="0.2">
      <c r="A2075" s="15" t="s">
        <v>2365</v>
      </c>
      <c r="B2075" s="6" t="s">
        <v>7987</v>
      </c>
      <c r="C2075" s="6" t="s">
        <v>7908</v>
      </c>
      <c r="D2075" s="7">
        <v>8836</v>
      </c>
      <c r="E2075" s="16">
        <f t="shared" si="128"/>
        <v>1.4829243758748747E-4</v>
      </c>
      <c r="F2075" s="4" t="str">
        <f t="shared" si="129"/>
        <v>-</v>
      </c>
      <c r="G2075" s="4" t="str">
        <f t="shared" si="130"/>
        <v>TOSCANA</v>
      </c>
      <c r="H2075" s="4" t="str">
        <f t="shared" si="131"/>
        <v>-</v>
      </c>
    </row>
    <row r="2076" spans="1:8" x14ac:dyDescent="0.2">
      <c r="A2076" s="15" t="s">
        <v>2366</v>
      </c>
      <c r="B2076" s="6" t="s">
        <v>7987</v>
      </c>
      <c r="C2076" s="6" t="s">
        <v>7908</v>
      </c>
      <c r="D2076" s="7">
        <v>2058</v>
      </c>
      <c r="E2076" s="16">
        <f t="shared" si="128"/>
        <v>3.4538913145659707E-5</v>
      </c>
      <c r="F2076" s="4" t="str">
        <f t="shared" si="129"/>
        <v>-</v>
      </c>
      <c r="G2076" s="4" t="str">
        <f t="shared" si="130"/>
        <v>TOSCANA</v>
      </c>
      <c r="H2076" s="4" t="str">
        <f t="shared" si="131"/>
        <v>-</v>
      </c>
    </row>
    <row r="2077" spans="1:8" x14ac:dyDescent="0.2">
      <c r="A2077" s="15" t="s">
        <v>2367</v>
      </c>
      <c r="B2077" s="6" t="s">
        <v>7920</v>
      </c>
      <c r="C2077" s="6" t="s">
        <v>7901</v>
      </c>
      <c r="D2077" s="7">
        <v>25914</v>
      </c>
      <c r="E2077" s="16">
        <f t="shared" si="128"/>
        <v>4.3490835532391918E-4</v>
      </c>
      <c r="F2077" s="4" t="str">
        <f t="shared" si="129"/>
        <v>-</v>
      </c>
      <c r="G2077" s="4" t="str">
        <f t="shared" si="130"/>
        <v>PIEMONTE</v>
      </c>
      <c r="H2077" s="4" t="str">
        <f t="shared" si="131"/>
        <v>-</v>
      </c>
    </row>
    <row r="2078" spans="1:8" x14ac:dyDescent="0.2">
      <c r="A2078" s="15" t="s">
        <v>2368</v>
      </c>
      <c r="B2078" s="6" t="s">
        <v>7987</v>
      </c>
      <c r="C2078" s="6" t="s">
        <v>7911</v>
      </c>
      <c r="D2078" s="7">
        <v>37235</v>
      </c>
      <c r="E2078" s="16">
        <f t="shared" si="128"/>
        <v>6.249059431383087E-4</v>
      </c>
      <c r="F2078" s="4" t="str">
        <f t="shared" si="129"/>
        <v>-</v>
      </c>
      <c r="G2078" s="4" t="str">
        <f t="shared" si="130"/>
        <v>LAZIO</v>
      </c>
      <c r="H2078" s="4" t="str">
        <f t="shared" si="131"/>
        <v>-</v>
      </c>
    </row>
    <row r="2079" spans="1:8" x14ac:dyDescent="0.2">
      <c r="A2079" s="15" t="s">
        <v>2369</v>
      </c>
      <c r="B2079" s="6" t="s">
        <v>7994</v>
      </c>
      <c r="C2079" s="6" t="s">
        <v>7917</v>
      </c>
      <c r="D2079" s="7">
        <v>3517</v>
      </c>
      <c r="E2079" s="16">
        <f t="shared" si="128"/>
        <v>5.9024955069623515E-5</v>
      </c>
      <c r="F2079" s="4" t="str">
        <f t="shared" si="129"/>
        <v>-</v>
      </c>
      <c r="G2079" s="4" t="str">
        <f t="shared" si="130"/>
        <v>SICILIA</v>
      </c>
      <c r="H2079" s="4" t="str">
        <f t="shared" si="131"/>
        <v>-</v>
      </c>
    </row>
    <row r="2080" spans="1:8" x14ac:dyDescent="0.2">
      <c r="A2080" s="15" t="s">
        <v>2370</v>
      </c>
      <c r="B2080" s="6" t="s">
        <v>7956</v>
      </c>
      <c r="C2080" s="6" t="s">
        <v>7904</v>
      </c>
      <c r="D2080" s="7">
        <v>423</v>
      </c>
      <c r="E2080" s="16">
        <f t="shared" si="128"/>
        <v>7.0991060547201445E-6</v>
      </c>
      <c r="F2080" s="4" t="str">
        <f t="shared" si="129"/>
        <v>-</v>
      </c>
      <c r="G2080" s="4" t="str">
        <f t="shared" si="130"/>
        <v>VENETO</v>
      </c>
      <c r="H2080" s="4" t="str">
        <f t="shared" si="131"/>
        <v>-</v>
      </c>
    </row>
    <row r="2081" spans="1:8" x14ac:dyDescent="0.2">
      <c r="A2081" s="15" t="s">
        <v>2371</v>
      </c>
      <c r="B2081" s="4" t="s">
        <v>7920</v>
      </c>
      <c r="C2081" s="6" t="s">
        <v>7906</v>
      </c>
      <c r="D2081" s="7">
        <v>2566</v>
      </c>
      <c r="E2081" s="16">
        <f t="shared" si="128"/>
        <v>4.3064553513976102E-5</v>
      </c>
      <c r="F2081" s="4" t="str">
        <f t="shared" si="129"/>
        <v>-</v>
      </c>
      <c r="G2081" s="4" t="str">
        <f t="shared" si="130"/>
        <v>LIGURIA</v>
      </c>
      <c r="H2081" s="4" t="str">
        <f t="shared" si="131"/>
        <v>-</v>
      </c>
    </row>
    <row r="2082" spans="1:8" x14ac:dyDescent="0.2">
      <c r="A2082" s="15" t="s">
        <v>170</v>
      </c>
      <c r="B2082" s="6" t="s">
        <v>7992</v>
      </c>
      <c r="C2082" s="6" t="s">
        <v>7916</v>
      </c>
      <c r="D2082" s="7">
        <v>1008</v>
      </c>
      <c r="E2082" s="16">
        <f t="shared" si="128"/>
        <v>1.691701868358843E-5</v>
      </c>
      <c r="F2082" s="4" t="str">
        <f t="shared" si="129"/>
        <v>-</v>
      </c>
      <c r="G2082" s="4" t="str">
        <f t="shared" si="130"/>
        <v>CALABRIA</v>
      </c>
      <c r="H2082" s="4" t="str">
        <f t="shared" si="131"/>
        <v>-</v>
      </c>
    </row>
    <row r="2083" spans="1:8" x14ac:dyDescent="0.2">
      <c r="A2083" s="15" t="s">
        <v>2372</v>
      </c>
      <c r="B2083" s="6" t="s">
        <v>7992</v>
      </c>
      <c r="C2083" s="6" t="s">
        <v>7913</v>
      </c>
      <c r="D2083" s="7">
        <v>12698</v>
      </c>
      <c r="E2083" s="16">
        <f t="shared" si="128"/>
        <v>2.1310744369464868E-4</v>
      </c>
      <c r="F2083" s="4" t="str">
        <f t="shared" si="129"/>
        <v>-</v>
      </c>
      <c r="G2083" s="4" t="str">
        <f t="shared" si="130"/>
        <v>CAMPANIA</v>
      </c>
      <c r="H2083" s="4" t="str">
        <f t="shared" si="131"/>
        <v>-</v>
      </c>
    </row>
    <row r="2084" spans="1:8" x14ac:dyDescent="0.2">
      <c r="A2084" s="15" t="s">
        <v>2373</v>
      </c>
      <c r="B2084" s="6" t="s">
        <v>7992</v>
      </c>
      <c r="C2084" s="6" t="s">
        <v>7913</v>
      </c>
      <c r="D2084" s="7">
        <v>1233</v>
      </c>
      <c r="E2084" s="16">
        <f t="shared" si="128"/>
        <v>2.0693138925460847E-5</v>
      </c>
      <c r="F2084" s="4" t="str">
        <f t="shared" si="129"/>
        <v>-</v>
      </c>
      <c r="G2084" s="4" t="str">
        <f t="shared" si="130"/>
        <v>CAMPANIA</v>
      </c>
      <c r="H2084" s="4" t="str">
        <f t="shared" si="131"/>
        <v>-</v>
      </c>
    </row>
    <row r="2085" spans="1:8" x14ac:dyDescent="0.2">
      <c r="A2085" s="15" t="s">
        <v>2374</v>
      </c>
      <c r="B2085" s="6" t="s">
        <v>7987</v>
      </c>
      <c r="C2085" s="6" t="s">
        <v>7911</v>
      </c>
      <c r="D2085" s="7">
        <v>1353</v>
      </c>
      <c r="E2085" s="16">
        <f t="shared" si="128"/>
        <v>2.2707069721126135E-5</v>
      </c>
      <c r="F2085" s="4" t="str">
        <f t="shared" si="129"/>
        <v>-</v>
      </c>
      <c r="G2085" s="4" t="str">
        <f t="shared" si="130"/>
        <v>LAZIO</v>
      </c>
      <c r="H2085" s="4" t="str">
        <f t="shared" si="131"/>
        <v>-</v>
      </c>
    </row>
    <row r="2086" spans="1:8" x14ac:dyDescent="0.2">
      <c r="A2086" s="15" t="s">
        <v>2375</v>
      </c>
      <c r="B2086" s="6" t="s">
        <v>7920</v>
      </c>
      <c r="C2086" s="6" t="s">
        <v>7902</v>
      </c>
      <c r="D2086" s="7">
        <v>955</v>
      </c>
      <c r="E2086" s="16">
        <f t="shared" si="128"/>
        <v>1.6027532582169593E-5</v>
      </c>
      <c r="F2086" s="4" t="str">
        <f t="shared" si="129"/>
        <v>-</v>
      </c>
      <c r="G2086" s="4" t="str">
        <f t="shared" si="130"/>
        <v>LOMBARDIA</v>
      </c>
      <c r="H2086" s="4" t="str">
        <f t="shared" si="131"/>
        <v>-</v>
      </c>
    </row>
    <row r="2087" spans="1:8" x14ac:dyDescent="0.2">
      <c r="A2087" s="15" t="s">
        <v>2376</v>
      </c>
      <c r="B2087" s="6" t="s">
        <v>7920</v>
      </c>
      <c r="C2087" s="6" t="s">
        <v>7901</v>
      </c>
      <c r="D2087" s="7">
        <v>371</v>
      </c>
      <c r="E2087" s="16">
        <f t="shared" si="128"/>
        <v>6.2264027099318521E-6</v>
      </c>
      <c r="F2087" s="4" t="str">
        <f t="shared" si="129"/>
        <v>-</v>
      </c>
      <c r="G2087" s="4" t="str">
        <f t="shared" si="130"/>
        <v>PIEMONTE</v>
      </c>
      <c r="H2087" s="4" t="str">
        <f t="shared" si="131"/>
        <v>-</v>
      </c>
    </row>
    <row r="2088" spans="1:8" x14ac:dyDescent="0.2">
      <c r="A2088" s="15" t="s">
        <v>2377</v>
      </c>
      <c r="B2088" s="6" t="s">
        <v>7920</v>
      </c>
      <c r="C2088" s="6" t="s">
        <v>7901</v>
      </c>
      <c r="D2088" s="7">
        <v>4547</v>
      </c>
      <c r="E2088" s="16">
        <f t="shared" si="128"/>
        <v>7.6311194399083916E-5</v>
      </c>
      <c r="F2088" s="4" t="str">
        <f t="shared" si="129"/>
        <v>-</v>
      </c>
      <c r="G2088" s="4" t="str">
        <f t="shared" si="130"/>
        <v>PIEMONTE</v>
      </c>
      <c r="H2088" s="4" t="str">
        <f t="shared" si="131"/>
        <v>-</v>
      </c>
    </row>
    <row r="2089" spans="1:8" x14ac:dyDescent="0.2">
      <c r="A2089" s="15" t="s">
        <v>2378</v>
      </c>
      <c r="B2089" s="6" t="s">
        <v>7920</v>
      </c>
      <c r="C2089" s="6" t="s">
        <v>7901</v>
      </c>
      <c r="D2089" s="7">
        <v>196</v>
      </c>
      <c r="E2089" s="16">
        <f t="shared" si="128"/>
        <v>3.2894202995866392E-6</v>
      </c>
      <c r="F2089" s="4" t="str">
        <f t="shared" si="129"/>
        <v>-</v>
      </c>
      <c r="G2089" s="4" t="str">
        <f t="shared" si="130"/>
        <v>PIEMONTE</v>
      </c>
      <c r="H2089" s="4" t="str">
        <f t="shared" si="131"/>
        <v>-</v>
      </c>
    </row>
    <row r="2090" spans="1:8" x14ac:dyDescent="0.2">
      <c r="A2090" s="15" t="s">
        <v>2379</v>
      </c>
      <c r="B2090" s="6" t="s">
        <v>7920</v>
      </c>
      <c r="C2090" s="6" t="s">
        <v>7902</v>
      </c>
      <c r="D2090" s="7">
        <v>1363</v>
      </c>
      <c r="E2090" s="16">
        <f t="shared" si="128"/>
        <v>2.2874897287431576E-5</v>
      </c>
      <c r="F2090" s="4" t="str">
        <f t="shared" si="129"/>
        <v>-</v>
      </c>
      <c r="G2090" s="4" t="str">
        <f t="shared" si="130"/>
        <v>LOMBARDIA</v>
      </c>
      <c r="H2090" s="4" t="str">
        <f t="shared" si="131"/>
        <v>-</v>
      </c>
    </row>
    <row r="2091" spans="1:8" x14ac:dyDescent="0.2">
      <c r="A2091" s="15" t="s">
        <v>2380</v>
      </c>
      <c r="B2091" s="6" t="s">
        <v>7920</v>
      </c>
      <c r="C2091" s="6" t="s">
        <v>7902</v>
      </c>
      <c r="D2091" s="7">
        <v>1619</v>
      </c>
      <c r="E2091" s="16">
        <f t="shared" si="128"/>
        <v>2.7171282984850858E-5</v>
      </c>
      <c r="F2091" s="4" t="str">
        <f t="shared" si="129"/>
        <v>-</v>
      </c>
      <c r="G2091" s="4" t="str">
        <f t="shared" si="130"/>
        <v>LOMBARDIA</v>
      </c>
      <c r="H2091" s="4" t="str">
        <f t="shared" si="131"/>
        <v>-</v>
      </c>
    </row>
    <row r="2092" spans="1:8" x14ac:dyDescent="0.2">
      <c r="A2092" s="15" t="s">
        <v>2381</v>
      </c>
      <c r="B2092" s="6" t="s">
        <v>7920</v>
      </c>
      <c r="C2092" s="6" t="s">
        <v>7902</v>
      </c>
      <c r="D2092" s="7">
        <v>5656</v>
      </c>
      <c r="E2092" s="16">
        <f t="shared" si="128"/>
        <v>9.4923271502357298E-5</v>
      </c>
      <c r="F2092" s="4" t="str">
        <f t="shared" si="129"/>
        <v>-</v>
      </c>
      <c r="G2092" s="4" t="str">
        <f t="shared" si="130"/>
        <v>LOMBARDIA</v>
      </c>
      <c r="H2092" s="4" t="str">
        <f t="shared" si="131"/>
        <v>-</v>
      </c>
    </row>
    <row r="2093" spans="1:8" x14ac:dyDescent="0.2">
      <c r="A2093" s="15" t="s">
        <v>2382</v>
      </c>
      <c r="B2093" s="6" t="s">
        <v>7956</v>
      </c>
      <c r="C2093" s="6" t="s">
        <v>7904</v>
      </c>
      <c r="D2093" s="7">
        <v>3413</v>
      </c>
      <c r="E2093" s="16">
        <f t="shared" si="128"/>
        <v>5.7279548380046937E-5</v>
      </c>
      <c r="F2093" s="4" t="str">
        <f t="shared" si="129"/>
        <v>-</v>
      </c>
      <c r="G2093" s="4" t="str">
        <f t="shared" si="130"/>
        <v>VENETO</v>
      </c>
      <c r="H2093" s="4" t="str">
        <f t="shared" si="131"/>
        <v>-</v>
      </c>
    </row>
    <row r="2094" spans="1:8" x14ac:dyDescent="0.2">
      <c r="A2094" s="15" t="s">
        <v>2383</v>
      </c>
      <c r="B2094" s="6" t="s">
        <v>7920</v>
      </c>
      <c r="C2094" s="6" t="s">
        <v>7902</v>
      </c>
      <c r="D2094" s="7">
        <v>562</v>
      </c>
      <c r="E2094" s="16">
        <f t="shared" si="128"/>
        <v>9.4319092263657705E-6</v>
      </c>
      <c r="F2094" s="4" t="str">
        <f t="shared" si="129"/>
        <v>-</v>
      </c>
      <c r="G2094" s="4" t="str">
        <f t="shared" si="130"/>
        <v>LOMBARDIA</v>
      </c>
      <c r="H2094" s="4" t="str">
        <f t="shared" si="131"/>
        <v>-</v>
      </c>
    </row>
    <row r="2095" spans="1:8" x14ac:dyDescent="0.2">
      <c r="A2095" s="15" t="s">
        <v>335</v>
      </c>
      <c r="B2095" s="6" t="s">
        <v>7992</v>
      </c>
      <c r="C2095" s="6" t="s">
        <v>7916</v>
      </c>
      <c r="D2095" s="7">
        <v>595</v>
      </c>
      <c r="E2095" s="16">
        <f t="shared" si="128"/>
        <v>9.9857401951737258E-6</v>
      </c>
      <c r="F2095" s="4" t="str">
        <f t="shared" si="129"/>
        <v>-</v>
      </c>
      <c r="G2095" s="4" t="str">
        <f t="shared" si="130"/>
        <v>CALABRIA</v>
      </c>
      <c r="H2095" s="4" t="str">
        <f t="shared" si="131"/>
        <v>-</v>
      </c>
    </row>
    <row r="2096" spans="1:8" x14ac:dyDescent="0.2">
      <c r="A2096" s="15" t="s">
        <v>2384</v>
      </c>
      <c r="B2096" s="6" t="s">
        <v>7994</v>
      </c>
      <c r="C2096" s="6" t="s">
        <v>7917</v>
      </c>
      <c r="D2096" s="7">
        <v>3845</v>
      </c>
      <c r="E2096" s="16">
        <f t="shared" si="128"/>
        <v>6.4529699244441976E-5</v>
      </c>
      <c r="F2096" s="4" t="str">
        <f t="shared" si="129"/>
        <v>-</v>
      </c>
      <c r="G2096" s="4" t="str">
        <f t="shared" si="130"/>
        <v>SICILIA</v>
      </c>
      <c r="H2096" s="4" t="str">
        <f t="shared" si="131"/>
        <v>-</v>
      </c>
    </row>
    <row r="2097" spans="1:8" x14ac:dyDescent="0.2">
      <c r="A2097" s="15" t="s">
        <v>2385</v>
      </c>
      <c r="B2097" s="6" t="s">
        <v>7992</v>
      </c>
      <c r="C2097" s="6" t="s">
        <v>7913</v>
      </c>
      <c r="D2097" s="7">
        <v>7093</v>
      </c>
      <c r="E2097" s="16">
        <f t="shared" si="128"/>
        <v>1.1904009278044913E-4</v>
      </c>
      <c r="F2097" s="4" t="str">
        <f t="shared" si="129"/>
        <v>-</v>
      </c>
      <c r="G2097" s="4" t="str">
        <f t="shared" si="130"/>
        <v>CAMPANIA</v>
      </c>
      <c r="H2097" s="4" t="str">
        <f t="shared" si="131"/>
        <v>-</v>
      </c>
    </row>
    <row r="2098" spans="1:8" x14ac:dyDescent="0.2">
      <c r="A2098" s="15" t="s">
        <v>2386</v>
      </c>
      <c r="B2098" s="6" t="s">
        <v>7956</v>
      </c>
      <c r="C2098" s="6" t="s">
        <v>7905</v>
      </c>
      <c r="D2098" s="7">
        <v>421</v>
      </c>
      <c r="E2098" s="16">
        <f t="shared" si="128"/>
        <v>7.0655405414590562E-6</v>
      </c>
      <c r="F2098" s="4" t="str">
        <f t="shared" si="129"/>
        <v>-</v>
      </c>
      <c r="G2098" s="4" t="str">
        <f t="shared" si="130"/>
        <v>FRIULI-VENEZIA GIULIA</v>
      </c>
      <c r="H2098" s="4" t="str">
        <f t="shared" si="131"/>
        <v>-</v>
      </c>
    </row>
    <row r="2099" spans="1:8" x14ac:dyDescent="0.2">
      <c r="A2099" s="15" t="s">
        <v>2387</v>
      </c>
      <c r="B2099" s="6" t="s">
        <v>7956</v>
      </c>
      <c r="C2099" s="6" t="s">
        <v>7903</v>
      </c>
      <c r="D2099" s="7">
        <v>685</v>
      </c>
      <c r="E2099" s="16">
        <f t="shared" si="128"/>
        <v>1.1496188291922693E-5</v>
      </c>
      <c r="F2099" s="4" t="str">
        <f t="shared" si="129"/>
        <v>-</v>
      </c>
      <c r="G2099" s="4" t="str">
        <f t="shared" si="130"/>
        <v>TRENTINO-ALTO ADIGE/SÜDTIROL</v>
      </c>
      <c r="H2099" s="4" t="str">
        <f t="shared" si="131"/>
        <v>-</v>
      </c>
    </row>
    <row r="2100" spans="1:8" x14ac:dyDescent="0.2">
      <c r="A2100" s="15" t="s">
        <v>2388</v>
      </c>
      <c r="B2100" s="6" t="s">
        <v>7920</v>
      </c>
      <c r="C2100" s="6" t="s">
        <v>7901</v>
      </c>
      <c r="D2100" s="7">
        <v>455</v>
      </c>
      <c r="E2100" s="16">
        <f t="shared" si="128"/>
        <v>7.6361542668975548E-6</v>
      </c>
      <c r="F2100" s="4" t="str">
        <f t="shared" si="129"/>
        <v>-</v>
      </c>
      <c r="G2100" s="4" t="str">
        <f t="shared" si="130"/>
        <v>PIEMONTE</v>
      </c>
      <c r="H2100" s="4" t="str">
        <f t="shared" si="131"/>
        <v>-</v>
      </c>
    </row>
    <row r="2101" spans="1:8" x14ac:dyDescent="0.2">
      <c r="A2101" s="15" t="s">
        <v>2389</v>
      </c>
      <c r="B2101" s="6" t="s">
        <v>7987</v>
      </c>
      <c r="C2101" s="6" t="s">
        <v>7911</v>
      </c>
      <c r="D2101" s="7">
        <v>641</v>
      </c>
      <c r="E2101" s="16">
        <f t="shared" si="128"/>
        <v>1.0757747000178753E-5</v>
      </c>
      <c r="F2101" s="4" t="str">
        <f t="shared" si="129"/>
        <v>-</v>
      </c>
      <c r="G2101" s="4" t="str">
        <f t="shared" si="130"/>
        <v>LAZIO</v>
      </c>
      <c r="H2101" s="4" t="str">
        <f t="shared" si="131"/>
        <v>-</v>
      </c>
    </row>
    <row r="2102" spans="1:8" x14ac:dyDescent="0.2">
      <c r="A2102" s="15" t="s">
        <v>2390</v>
      </c>
      <c r="B2102" s="6" t="s">
        <v>7920</v>
      </c>
      <c r="C2102" s="6" t="s">
        <v>7902</v>
      </c>
      <c r="D2102" s="7">
        <v>1371</v>
      </c>
      <c r="E2102" s="16">
        <f t="shared" si="128"/>
        <v>2.3009159340475929E-5</v>
      </c>
      <c r="F2102" s="4" t="str">
        <f t="shared" si="129"/>
        <v>-</v>
      </c>
      <c r="G2102" s="4" t="str">
        <f t="shared" si="130"/>
        <v>LOMBARDIA</v>
      </c>
      <c r="H2102" s="4" t="str">
        <f t="shared" si="131"/>
        <v>-</v>
      </c>
    </row>
    <row r="2103" spans="1:8" x14ac:dyDescent="0.2">
      <c r="A2103" s="15" t="s">
        <v>2391</v>
      </c>
      <c r="B2103" s="6" t="s">
        <v>7987</v>
      </c>
      <c r="C2103" s="6" t="s">
        <v>7910</v>
      </c>
      <c r="D2103" s="7">
        <v>10509</v>
      </c>
      <c r="E2103" s="16">
        <f t="shared" si="128"/>
        <v>1.763699894303877E-4</v>
      </c>
      <c r="F2103" s="4" t="str">
        <f t="shared" si="129"/>
        <v>-</v>
      </c>
      <c r="G2103" s="4" t="str">
        <f t="shared" si="130"/>
        <v>MARCHE</v>
      </c>
      <c r="H2103" s="4" t="str">
        <f t="shared" si="131"/>
        <v>-</v>
      </c>
    </row>
    <row r="2104" spans="1:8" x14ac:dyDescent="0.2">
      <c r="A2104" s="15" t="s">
        <v>2392</v>
      </c>
      <c r="B2104" s="6" t="s">
        <v>7987</v>
      </c>
      <c r="C2104" s="6" t="s">
        <v>7908</v>
      </c>
      <c r="D2104" s="7">
        <v>2662</v>
      </c>
      <c r="E2104" s="16">
        <f t="shared" si="128"/>
        <v>4.4675698150508333E-5</v>
      </c>
      <c r="F2104" s="4" t="str">
        <f t="shared" si="129"/>
        <v>-</v>
      </c>
      <c r="G2104" s="4" t="str">
        <f t="shared" si="130"/>
        <v>TOSCANA</v>
      </c>
      <c r="H2104" s="4" t="str">
        <f t="shared" si="131"/>
        <v>-</v>
      </c>
    </row>
    <row r="2105" spans="1:8" x14ac:dyDescent="0.2">
      <c r="A2105" s="15" t="s">
        <v>2393</v>
      </c>
      <c r="B2105" s="6" t="s">
        <v>7920</v>
      </c>
      <c r="C2105" s="6" t="s">
        <v>7902</v>
      </c>
      <c r="D2105" s="7">
        <v>71128</v>
      </c>
      <c r="E2105" s="16">
        <f t="shared" si="128"/>
        <v>1.1937239136173392E-3</v>
      </c>
      <c r="F2105" s="4" t="str">
        <f t="shared" si="129"/>
        <v>-</v>
      </c>
      <c r="G2105" s="4" t="str">
        <f t="shared" si="130"/>
        <v>COMPRESO</v>
      </c>
      <c r="H2105" s="4" t="str">
        <f t="shared" si="131"/>
        <v>-</v>
      </c>
    </row>
    <row r="2106" spans="1:8" x14ac:dyDescent="0.2">
      <c r="A2106" s="15" t="s">
        <v>2394</v>
      </c>
      <c r="B2106" s="6" t="s">
        <v>7994</v>
      </c>
      <c r="C2106" s="6" t="s">
        <v>7917</v>
      </c>
      <c r="D2106" s="7">
        <v>12031</v>
      </c>
      <c r="E2106" s="16">
        <f t="shared" si="128"/>
        <v>2.0191334502207579E-4</v>
      </c>
      <c r="F2106" s="4" t="str">
        <f t="shared" si="129"/>
        <v>-</v>
      </c>
      <c r="G2106" s="4" t="str">
        <f t="shared" si="130"/>
        <v>SICILIA</v>
      </c>
      <c r="H2106" s="4" t="str">
        <f t="shared" si="131"/>
        <v>-</v>
      </c>
    </row>
    <row r="2107" spans="1:8" x14ac:dyDescent="0.2">
      <c r="A2107" s="15" t="s">
        <v>2395</v>
      </c>
      <c r="B2107" s="6" t="s">
        <v>7920</v>
      </c>
      <c r="C2107" s="6" t="s">
        <v>7902</v>
      </c>
      <c r="D2107" s="7">
        <v>373</v>
      </c>
      <c r="E2107" s="16">
        <f t="shared" si="128"/>
        <v>6.2599682231929404E-6</v>
      </c>
      <c r="F2107" s="4" t="str">
        <f t="shared" si="129"/>
        <v>-</v>
      </c>
      <c r="G2107" s="4" t="str">
        <f t="shared" si="130"/>
        <v>LOMBARDIA</v>
      </c>
      <c r="H2107" s="4" t="str">
        <f t="shared" si="131"/>
        <v>-</v>
      </c>
    </row>
    <row r="2108" spans="1:8" x14ac:dyDescent="0.2">
      <c r="A2108" s="15" t="s">
        <v>336</v>
      </c>
      <c r="B2108" s="6" t="s">
        <v>7992</v>
      </c>
      <c r="C2108" s="6" t="s">
        <v>7916</v>
      </c>
      <c r="D2108" s="7">
        <v>6492</v>
      </c>
      <c r="E2108" s="16">
        <f t="shared" si="128"/>
        <v>1.0895365604549214E-4</v>
      </c>
      <c r="F2108" s="4" t="str">
        <f t="shared" si="129"/>
        <v>-</v>
      </c>
      <c r="G2108" s="4" t="str">
        <f t="shared" si="130"/>
        <v>CALABRIA</v>
      </c>
      <c r="H2108" s="4" t="str">
        <f t="shared" si="131"/>
        <v>-</v>
      </c>
    </row>
    <row r="2109" spans="1:8" x14ac:dyDescent="0.2">
      <c r="A2109" s="15" t="s">
        <v>2396</v>
      </c>
      <c r="B2109" s="6" t="s">
        <v>7920</v>
      </c>
      <c r="C2109" s="6" t="s">
        <v>7901</v>
      </c>
      <c r="D2109" s="7">
        <v>261</v>
      </c>
      <c r="E2109" s="16">
        <f t="shared" si="128"/>
        <v>4.3802994805720039E-6</v>
      </c>
      <c r="F2109" s="4" t="str">
        <f t="shared" si="129"/>
        <v>-</v>
      </c>
      <c r="G2109" s="4" t="str">
        <f t="shared" si="130"/>
        <v>PIEMONTE</v>
      </c>
      <c r="H2109" s="4" t="str">
        <f t="shared" si="131"/>
        <v>-</v>
      </c>
    </row>
    <row r="2110" spans="1:8" x14ac:dyDescent="0.2">
      <c r="A2110" s="15" t="s">
        <v>2397</v>
      </c>
      <c r="B2110" s="6" t="s">
        <v>7956</v>
      </c>
      <c r="C2110" s="6" t="s">
        <v>7903</v>
      </c>
      <c r="D2110" s="7">
        <v>372</v>
      </c>
      <c r="E2110" s="16">
        <f t="shared" si="128"/>
        <v>6.2431854665623962E-6</v>
      </c>
      <c r="F2110" s="4" t="str">
        <f t="shared" si="129"/>
        <v>-</v>
      </c>
      <c r="G2110" s="4" t="str">
        <f t="shared" si="130"/>
        <v>TRENTINO-ALTO ADIGE/SÜDTIROL</v>
      </c>
      <c r="H2110" s="4" t="str">
        <f t="shared" si="131"/>
        <v>-</v>
      </c>
    </row>
    <row r="2111" spans="1:8" x14ac:dyDescent="0.2">
      <c r="A2111" s="15" t="s">
        <v>2398</v>
      </c>
      <c r="B2111" s="6" t="s">
        <v>7956</v>
      </c>
      <c r="C2111" s="6" t="s">
        <v>7904</v>
      </c>
      <c r="D2111" s="7">
        <v>3285</v>
      </c>
      <c r="E2111" s="16">
        <f t="shared" si="128"/>
        <v>5.5131355531337292E-5</v>
      </c>
      <c r="F2111" s="4" t="str">
        <f t="shared" si="129"/>
        <v>-</v>
      </c>
      <c r="G2111" s="4" t="str">
        <f t="shared" si="130"/>
        <v>VENETO</v>
      </c>
      <c r="H2111" s="4" t="str">
        <f t="shared" si="131"/>
        <v>-</v>
      </c>
    </row>
    <row r="2112" spans="1:8" x14ac:dyDescent="0.2">
      <c r="A2112" s="15" t="s">
        <v>2399</v>
      </c>
      <c r="B2112" s="6" t="s">
        <v>7956</v>
      </c>
      <c r="C2112" s="6" t="s">
        <v>7904</v>
      </c>
      <c r="D2112" s="7">
        <v>2023</v>
      </c>
      <c r="E2112" s="16">
        <f t="shared" si="128"/>
        <v>3.3951516663590668E-5</v>
      </c>
      <c r="F2112" s="4" t="str">
        <f t="shared" si="129"/>
        <v>-</v>
      </c>
      <c r="G2112" s="4" t="str">
        <f t="shared" si="130"/>
        <v>VENETO</v>
      </c>
      <c r="H2112" s="4" t="str">
        <f t="shared" si="131"/>
        <v>-</v>
      </c>
    </row>
    <row r="2113" spans="1:8" x14ac:dyDescent="0.2">
      <c r="A2113" s="15" t="s">
        <v>2400</v>
      </c>
      <c r="B2113" s="6" t="s">
        <v>7920</v>
      </c>
      <c r="C2113" s="6" t="s">
        <v>7901</v>
      </c>
      <c r="D2113" s="7">
        <v>375</v>
      </c>
      <c r="E2113" s="16">
        <f t="shared" si="128"/>
        <v>6.2935337364540287E-6</v>
      </c>
      <c r="F2113" s="4" t="str">
        <f t="shared" si="129"/>
        <v>-</v>
      </c>
      <c r="G2113" s="4" t="str">
        <f t="shared" si="130"/>
        <v>PIEMONTE</v>
      </c>
      <c r="H2113" s="4" t="str">
        <f t="shared" si="131"/>
        <v>-</v>
      </c>
    </row>
    <row r="2114" spans="1:8" x14ac:dyDescent="0.2">
      <c r="A2114" s="15" t="s">
        <v>2401</v>
      </c>
      <c r="B2114" s="6" t="s">
        <v>7992</v>
      </c>
      <c r="C2114" s="6" t="s">
        <v>7913</v>
      </c>
      <c r="D2114" s="7">
        <v>440</v>
      </c>
      <c r="E2114" s="16">
        <f t="shared" si="128"/>
        <v>7.3844129174393934E-6</v>
      </c>
      <c r="F2114" s="4" t="str">
        <f t="shared" si="129"/>
        <v>-</v>
      </c>
      <c r="G2114" s="4" t="str">
        <f t="shared" si="130"/>
        <v>CAMPANIA</v>
      </c>
      <c r="H2114" s="4" t="str">
        <f t="shared" si="131"/>
        <v>-</v>
      </c>
    </row>
    <row r="2115" spans="1:8" x14ac:dyDescent="0.2">
      <c r="A2115" s="15" t="s">
        <v>2402</v>
      </c>
      <c r="B2115" s="6" t="s">
        <v>7920</v>
      </c>
      <c r="C2115" s="6" t="s">
        <v>7906</v>
      </c>
      <c r="D2115" s="7">
        <v>1271</v>
      </c>
      <c r="E2115" s="16">
        <f t="shared" ref="E2115:E2178" si="132">IFERROR((D2115/$K$2),"DATO MANCANTE")</f>
        <v>2.1330883677421521E-5</v>
      </c>
      <c r="F2115" s="4" t="str">
        <f t="shared" ref="F2115:F2178" si="133">IF(D2115&gt;300000,"TROVATO","-")</f>
        <v>-</v>
      </c>
      <c r="G2115" s="4" t="str">
        <f t="shared" ref="G2115:G2178" si="134">IF(AND(D2115&gt;50000,D2115&lt;100000),"COMPRESO",C2115)</f>
        <v>LIGURIA</v>
      </c>
      <c r="H2115" s="4" t="str">
        <f t="shared" ref="H2115:H2178" si="135">IF(D2115&gt;500000,"SI","-")</f>
        <v>-</v>
      </c>
    </row>
    <row r="2116" spans="1:8" x14ac:dyDescent="0.2">
      <c r="A2116" s="15" t="s">
        <v>2403</v>
      </c>
      <c r="B2116" s="6" t="s">
        <v>7992</v>
      </c>
      <c r="C2116" s="6" t="s">
        <v>7913</v>
      </c>
      <c r="D2116" s="7">
        <v>2476</v>
      </c>
      <c r="E2116" s="16">
        <f t="shared" si="132"/>
        <v>4.1554105417227135E-5</v>
      </c>
      <c r="F2116" s="4" t="str">
        <f t="shared" si="133"/>
        <v>-</v>
      </c>
      <c r="G2116" s="4" t="str">
        <f t="shared" si="134"/>
        <v>CAMPANIA</v>
      </c>
      <c r="H2116" s="4" t="str">
        <f t="shared" si="135"/>
        <v>-</v>
      </c>
    </row>
    <row r="2117" spans="1:8" x14ac:dyDescent="0.2">
      <c r="A2117" s="15" t="s">
        <v>2404</v>
      </c>
      <c r="B2117" s="6" t="s">
        <v>7920</v>
      </c>
      <c r="C2117" s="6" t="s">
        <v>7901</v>
      </c>
      <c r="D2117" s="7">
        <v>18415</v>
      </c>
      <c r="E2117" s="16">
        <f t="shared" si="132"/>
        <v>3.0905446335146919E-4</v>
      </c>
      <c r="F2117" s="4" t="str">
        <f t="shared" si="133"/>
        <v>-</v>
      </c>
      <c r="G2117" s="4" t="str">
        <f t="shared" si="134"/>
        <v>PIEMONTE</v>
      </c>
      <c r="H2117" s="4" t="str">
        <f t="shared" si="135"/>
        <v>-</v>
      </c>
    </row>
    <row r="2118" spans="1:8" x14ac:dyDescent="0.2">
      <c r="A2118" s="15" t="s">
        <v>2405</v>
      </c>
      <c r="B2118" s="6" t="s">
        <v>7992</v>
      </c>
      <c r="C2118" s="6" t="s">
        <v>7915</v>
      </c>
      <c r="D2118" s="7">
        <v>361</v>
      </c>
      <c r="E2118" s="16">
        <f t="shared" si="132"/>
        <v>6.0585751436264114E-6</v>
      </c>
      <c r="F2118" s="4" t="str">
        <f t="shared" si="133"/>
        <v>-</v>
      </c>
      <c r="G2118" s="4" t="str">
        <f t="shared" si="134"/>
        <v>BASILICATA</v>
      </c>
      <c r="H2118" s="4" t="str">
        <f t="shared" si="135"/>
        <v>-</v>
      </c>
    </row>
    <row r="2119" spans="1:8" x14ac:dyDescent="0.2">
      <c r="A2119" s="15" t="s">
        <v>2406</v>
      </c>
      <c r="B2119" s="6" t="s">
        <v>7920</v>
      </c>
      <c r="C2119" s="6" t="s">
        <v>7902</v>
      </c>
      <c r="D2119" s="7">
        <v>2109</v>
      </c>
      <c r="E2119" s="16">
        <f t="shared" si="132"/>
        <v>3.5394833733817459E-5</v>
      </c>
      <c r="F2119" s="4" t="str">
        <f t="shared" si="133"/>
        <v>-</v>
      </c>
      <c r="G2119" s="4" t="str">
        <f t="shared" si="134"/>
        <v>LOMBARDIA</v>
      </c>
      <c r="H2119" s="4" t="str">
        <f t="shared" si="135"/>
        <v>-</v>
      </c>
    </row>
    <row r="2120" spans="1:8" x14ac:dyDescent="0.2">
      <c r="A2120" s="15" t="s">
        <v>240</v>
      </c>
      <c r="B2120" s="6" t="s">
        <v>7992</v>
      </c>
      <c r="C2120" s="6" t="s">
        <v>7916</v>
      </c>
      <c r="D2120" s="7">
        <v>3125</v>
      </c>
      <c r="E2120" s="16">
        <f t="shared" si="132"/>
        <v>5.2446114470450241E-5</v>
      </c>
      <c r="F2120" s="4" t="str">
        <f t="shared" si="133"/>
        <v>-</v>
      </c>
      <c r="G2120" s="4" t="str">
        <f t="shared" si="134"/>
        <v>CALABRIA</v>
      </c>
      <c r="H2120" s="4" t="str">
        <f t="shared" si="135"/>
        <v>-</v>
      </c>
    </row>
    <row r="2121" spans="1:8" x14ac:dyDescent="0.2">
      <c r="A2121" s="15" t="s">
        <v>241</v>
      </c>
      <c r="B2121" s="6" t="s">
        <v>7992</v>
      </c>
      <c r="C2121" s="6" t="s">
        <v>7916</v>
      </c>
      <c r="D2121" s="7">
        <v>15051</v>
      </c>
      <c r="E2121" s="16">
        <f t="shared" si="132"/>
        <v>2.5259727004631888E-4</v>
      </c>
      <c r="F2121" s="4" t="str">
        <f t="shared" si="133"/>
        <v>-</v>
      </c>
      <c r="G2121" s="4" t="str">
        <f t="shared" si="134"/>
        <v>CALABRIA</v>
      </c>
      <c r="H2121" s="4" t="str">
        <f t="shared" si="135"/>
        <v>-</v>
      </c>
    </row>
    <row r="2122" spans="1:8" x14ac:dyDescent="0.2">
      <c r="A2122" s="15" t="s">
        <v>2407</v>
      </c>
      <c r="B2122" s="6" t="s">
        <v>7956</v>
      </c>
      <c r="C2122" s="6" t="s">
        <v>7903</v>
      </c>
      <c r="D2122" s="7">
        <v>309</v>
      </c>
      <c r="E2122" s="16">
        <f t="shared" si="132"/>
        <v>5.1858717988381198E-6</v>
      </c>
      <c r="F2122" s="4" t="str">
        <f t="shared" si="133"/>
        <v>-</v>
      </c>
      <c r="G2122" s="4" t="str">
        <f t="shared" si="134"/>
        <v>TRENTINO-ALTO ADIGE/SÜDTIROL</v>
      </c>
      <c r="H2122" s="4" t="str">
        <f t="shared" si="135"/>
        <v>-</v>
      </c>
    </row>
    <row r="2123" spans="1:8" x14ac:dyDescent="0.2">
      <c r="A2123" s="15" t="s">
        <v>2408</v>
      </c>
      <c r="B2123" s="6" t="s">
        <v>7920</v>
      </c>
      <c r="C2123" s="6" t="s">
        <v>7902</v>
      </c>
      <c r="D2123" s="7">
        <v>6268</v>
      </c>
      <c r="E2123" s="16">
        <f t="shared" si="132"/>
        <v>1.0519431856025028E-4</v>
      </c>
      <c r="F2123" s="4" t="str">
        <f t="shared" si="133"/>
        <v>-</v>
      </c>
      <c r="G2123" s="4" t="str">
        <f t="shared" si="134"/>
        <v>LOMBARDIA</v>
      </c>
      <c r="H2123" s="4" t="str">
        <f t="shared" si="135"/>
        <v>-</v>
      </c>
    </row>
    <row r="2124" spans="1:8" x14ac:dyDescent="0.2">
      <c r="A2124" s="15" t="s">
        <v>2409</v>
      </c>
      <c r="B2124" s="4" t="s">
        <v>7920</v>
      </c>
      <c r="C2124" s="6" t="s">
        <v>7906</v>
      </c>
      <c r="D2124" s="7">
        <v>1964</v>
      </c>
      <c r="E2124" s="16">
        <f t="shared" si="132"/>
        <v>3.2961334022388563E-5</v>
      </c>
      <c r="F2124" s="4" t="str">
        <f t="shared" si="133"/>
        <v>-</v>
      </c>
      <c r="G2124" s="4" t="str">
        <f t="shared" si="134"/>
        <v>LIGURIA</v>
      </c>
      <c r="H2124" s="4" t="str">
        <f t="shared" si="135"/>
        <v>-</v>
      </c>
    </row>
    <row r="2125" spans="1:8" x14ac:dyDescent="0.2">
      <c r="A2125" s="15" t="s">
        <v>2410</v>
      </c>
      <c r="B2125" s="6" t="s">
        <v>7920</v>
      </c>
      <c r="C2125" s="6" t="s">
        <v>7902</v>
      </c>
      <c r="D2125" s="7">
        <v>5688</v>
      </c>
      <c r="E2125" s="16">
        <f t="shared" si="132"/>
        <v>9.5460319714534711E-5</v>
      </c>
      <c r="F2125" s="4" t="str">
        <f t="shared" si="133"/>
        <v>-</v>
      </c>
      <c r="G2125" s="4" t="str">
        <f t="shared" si="134"/>
        <v>LOMBARDIA</v>
      </c>
      <c r="H2125" s="4" t="str">
        <f t="shared" si="135"/>
        <v>-</v>
      </c>
    </row>
    <row r="2126" spans="1:8" x14ac:dyDescent="0.2">
      <c r="A2126" s="15" t="s">
        <v>2411</v>
      </c>
      <c r="B2126" s="6" t="s">
        <v>7920</v>
      </c>
      <c r="C2126" s="6" t="s">
        <v>7902</v>
      </c>
      <c r="D2126" s="7">
        <v>9984</v>
      </c>
      <c r="E2126" s="16">
        <f t="shared" si="132"/>
        <v>1.6755904219935207E-4</v>
      </c>
      <c r="F2126" s="4" t="str">
        <f t="shared" si="133"/>
        <v>-</v>
      </c>
      <c r="G2126" s="4" t="str">
        <f t="shared" si="134"/>
        <v>LOMBARDIA</v>
      </c>
      <c r="H2126" s="4" t="str">
        <f t="shared" si="135"/>
        <v>-</v>
      </c>
    </row>
    <row r="2127" spans="1:8" x14ac:dyDescent="0.2">
      <c r="A2127" s="15" t="s">
        <v>2412</v>
      </c>
      <c r="B2127" s="6" t="s">
        <v>7920</v>
      </c>
      <c r="C2127" s="6" t="s">
        <v>7902</v>
      </c>
      <c r="D2127" s="7">
        <v>4263</v>
      </c>
      <c r="E2127" s="16">
        <f t="shared" si="132"/>
        <v>7.1544891516009404E-5</v>
      </c>
      <c r="F2127" s="4" t="str">
        <f t="shared" si="133"/>
        <v>-</v>
      </c>
      <c r="G2127" s="4" t="str">
        <f t="shared" si="134"/>
        <v>LOMBARDIA</v>
      </c>
      <c r="H2127" s="4" t="str">
        <f t="shared" si="135"/>
        <v>-</v>
      </c>
    </row>
    <row r="2128" spans="1:8" x14ac:dyDescent="0.2">
      <c r="A2128" s="15" t="s">
        <v>7970</v>
      </c>
      <c r="B2128" s="6" t="s">
        <v>7956</v>
      </c>
      <c r="C2128" s="6" t="s">
        <v>7904</v>
      </c>
      <c r="D2128" s="7">
        <v>964</v>
      </c>
      <c r="E2128" s="16">
        <f t="shared" si="132"/>
        <v>1.617857739184449E-5</v>
      </c>
      <c r="F2128" s="4" t="str">
        <f t="shared" si="133"/>
        <v>-</v>
      </c>
      <c r="G2128" s="4" t="str">
        <f t="shared" si="134"/>
        <v>VENETO</v>
      </c>
      <c r="H2128" s="4" t="str">
        <f t="shared" si="135"/>
        <v>-</v>
      </c>
    </row>
    <row r="2129" spans="1:8" x14ac:dyDescent="0.2">
      <c r="A2129" s="15" t="s">
        <v>2413</v>
      </c>
      <c r="B2129" s="6" t="s">
        <v>7956</v>
      </c>
      <c r="C2129" s="6" t="s">
        <v>7904</v>
      </c>
      <c r="D2129" s="7">
        <v>2711</v>
      </c>
      <c r="E2129" s="16">
        <f t="shared" si="132"/>
        <v>4.549805322540499E-5</v>
      </c>
      <c r="F2129" s="4" t="str">
        <f t="shared" si="133"/>
        <v>-</v>
      </c>
      <c r="G2129" s="4" t="str">
        <f t="shared" si="134"/>
        <v>VENETO</v>
      </c>
      <c r="H2129" s="4" t="str">
        <f t="shared" si="135"/>
        <v>-</v>
      </c>
    </row>
    <row r="2130" spans="1:8" x14ac:dyDescent="0.2">
      <c r="A2130" s="15" t="s">
        <v>2414</v>
      </c>
      <c r="B2130" s="6" t="s">
        <v>7920</v>
      </c>
      <c r="C2130" s="6" t="s">
        <v>7901</v>
      </c>
      <c r="D2130" s="7">
        <v>82</v>
      </c>
      <c r="E2130" s="16">
        <f t="shared" si="132"/>
        <v>1.3761860437046142E-6</v>
      </c>
      <c r="F2130" s="4" t="str">
        <f t="shared" si="133"/>
        <v>-</v>
      </c>
      <c r="G2130" s="4" t="str">
        <f t="shared" si="134"/>
        <v>PIEMONTE</v>
      </c>
      <c r="H2130" s="4" t="str">
        <f t="shared" si="135"/>
        <v>-</v>
      </c>
    </row>
    <row r="2131" spans="1:8" x14ac:dyDescent="0.2">
      <c r="A2131" s="15" t="s">
        <v>2415</v>
      </c>
      <c r="B2131" s="6" t="s">
        <v>7920</v>
      </c>
      <c r="C2131" s="6" t="s">
        <v>7901</v>
      </c>
      <c r="D2131" s="7">
        <v>1286</v>
      </c>
      <c r="E2131" s="16">
        <f t="shared" si="132"/>
        <v>2.1582625026879683E-5</v>
      </c>
      <c r="F2131" s="4" t="str">
        <f t="shared" si="133"/>
        <v>-</v>
      </c>
      <c r="G2131" s="4" t="str">
        <f t="shared" si="134"/>
        <v>PIEMONTE</v>
      </c>
      <c r="H2131" s="4" t="str">
        <f t="shared" si="135"/>
        <v>-</v>
      </c>
    </row>
    <row r="2132" spans="1:8" x14ac:dyDescent="0.2">
      <c r="A2132" s="15" t="s">
        <v>2416</v>
      </c>
      <c r="B2132" s="6" t="s">
        <v>7987</v>
      </c>
      <c r="C2132" s="6" t="s">
        <v>7911</v>
      </c>
      <c r="D2132" s="7">
        <v>35551</v>
      </c>
      <c r="E2132" s="16">
        <f t="shared" si="132"/>
        <v>5.9664378097247246E-4</v>
      </c>
      <c r="F2132" s="4" t="str">
        <f t="shared" si="133"/>
        <v>-</v>
      </c>
      <c r="G2132" s="4" t="str">
        <f t="shared" si="134"/>
        <v>LAZIO</v>
      </c>
      <c r="H2132" s="4" t="str">
        <f t="shared" si="135"/>
        <v>-</v>
      </c>
    </row>
    <row r="2133" spans="1:8" x14ac:dyDescent="0.2">
      <c r="A2133" s="15" t="s">
        <v>2417</v>
      </c>
      <c r="B2133" s="6" t="s">
        <v>7992</v>
      </c>
      <c r="C2133" s="6" t="s">
        <v>7914</v>
      </c>
      <c r="D2133" s="7">
        <v>11745</v>
      </c>
      <c r="E2133" s="16">
        <f t="shared" si="132"/>
        <v>1.9711347662574019E-4</v>
      </c>
      <c r="F2133" s="4" t="str">
        <f t="shared" si="133"/>
        <v>-</v>
      </c>
      <c r="G2133" s="4" t="str">
        <f t="shared" si="134"/>
        <v>PUGLIA</v>
      </c>
      <c r="H2133" s="4" t="str">
        <f t="shared" si="135"/>
        <v>-</v>
      </c>
    </row>
    <row r="2134" spans="1:8" x14ac:dyDescent="0.2">
      <c r="A2134" s="15" t="s">
        <v>2418</v>
      </c>
      <c r="B2134" s="6" t="s">
        <v>7987</v>
      </c>
      <c r="C2134" s="6" t="s">
        <v>7909</v>
      </c>
      <c r="D2134" s="7">
        <v>3458</v>
      </c>
      <c r="E2134" s="16">
        <f t="shared" si="132"/>
        <v>5.8034772428421417E-5</v>
      </c>
      <c r="F2134" s="4" t="str">
        <f t="shared" si="133"/>
        <v>-</v>
      </c>
      <c r="G2134" s="4" t="str">
        <f t="shared" si="134"/>
        <v>UMBRIA</v>
      </c>
      <c r="H2134" s="4" t="str">
        <f t="shared" si="135"/>
        <v>-</v>
      </c>
    </row>
    <row r="2135" spans="1:8" x14ac:dyDescent="0.2">
      <c r="A2135" s="15" t="s">
        <v>2419</v>
      </c>
      <c r="B2135" s="6" t="s">
        <v>7987</v>
      </c>
      <c r="C2135" s="6" t="s">
        <v>7909</v>
      </c>
      <c r="D2135" s="7">
        <v>7803</v>
      </c>
      <c r="E2135" s="16">
        <f t="shared" si="132"/>
        <v>1.3095584998813544E-4</v>
      </c>
      <c r="F2135" s="4" t="str">
        <f t="shared" si="133"/>
        <v>-</v>
      </c>
      <c r="G2135" s="4" t="str">
        <f t="shared" si="134"/>
        <v>UMBRIA</v>
      </c>
      <c r="H2135" s="4" t="str">
        <f t="shared" si="135"/>
        <v>-</v>
      </c>
    </row>
    <row r="2136" spans="1:8" x14ac:dyDescent="0.2">
      <c r="A2136" s="15" t="s">
        <v>2420</v>
      </c>
      <c r="B2136" s="6" t="s">
        <v>7987</v>
      </c>
      <c r="C2136" s="6" t="s">
        <v>7909</v>
      </c>
      <c r="D2136" s="7">
        <v>40064</v>
      </c>
      <c r="E2136" s="16">
        <f t="shared" si="132"/>
        <v>6.7238436164611794E-4</v>
      </c>
      <c r="F2136" s="4" t="str">
        <f t="shared" si="133"/>
        <v>-</v>
      </c>
      <c r="G2136" s="4" t="str">
        <f t="shared" si="134"/>
        <v>UMBRIA</v>
      </c>
      <c r="H2136" s="4" t="str">
        <f t="shared" si="135"/>
        <v>-</v>
      </c>
    </row>
    <row r="2137" spans="1:8" x14ac:dyDescent="0.2">
      <c r="A2137" s="15" t="s">
        <v>2421</v>
      </c>
      <c r="B2137" s="6" t="s">
        <v>7992</v>
      </c>
      <c r="C2137" s="6" t="s">
        <v>7912</v>
      </c>
      <c r="D2137" s="7">
        <v>14379</v>
      </c>
      <c r="E2137" s="16">
        <f t="shared" si="132"/>
        <v>2.4131925759059329E-4</v>
      </c>
      <c r="F2137" s="4" t="str">
        <f t="shared" si="133"/>
        <v>-</v>
      </c>
      <c r="G2137" s="4" t="str">
        <f t="shared" si="134"/>
        <v>ABRUZZO</v>
      </c>
      <c r="H2137" s="4" t="str">
        <f t="shared" si="135"/>
        <v>-</v>
      </c>
    </row>
    <row r="2138" spans="1:8" x14ac:dyDescent="0.2">
      <c r="A2138" s="15" t="s">
        <v>2422</v>
      </c>
      <c r="B2138" s="6" t="s">
        <v>7956</v>
      </c>
      <c r="C2138" s="6" t="s">
        <v>7904</v>
      </c>
      <c r="D2138" s="7">
        <v>19956</v>
      </c>
      <c r="E2138" s="16">
        <f t="shared" si="132"/>
        <v>3.3491669131913761E-4</v>
      </c>
      <c r="F2138" s="4" t="str">
        <f t="shared" si="133"/>
        <v>-</v>
      </c>
      <c r="G2138" s="4" t="str">
        <f t="shared" si="134"/>
        <v>VENETO</v>
      </c>
      <c r="H2138" s="4" t="str">
        <f t="shared" si="135"/>
        <v>-</v>
      </c>
    </row>
    <row r="2139" spans="1:8" x14ac:dyDescent="0.2">
      <c r="A2139" s="15" t="s">
        <v>2423</v>
      </c>
      <c r="B2139" s="6" t="s">
        <v>7987</v>
      </c>
      <c r="C2139" s="6" t="s">
        <v>7911</v>
      </c>
      <c r="D2139" s="7">
        <v>6900</v>
      </c>
      <c r="E2139" s="16">
        <f t="shared" si="132"/>
        <v>1.1580102075075413E-4</v>
      </c>
      <c r="F2139" s="4" t="str">
        <f t="shared" si="133"/>
        <v>-</v>
      </c>
      <c r="G2139" s="4" t="str">
        <f t="shared" si="134"/>
        <v>LAZIO</v>
      </c>
      <c r="H2139" s="4" t="str">
        <f t="shared" si="135"/>
        <v>-</v>
      </c>
    </row>
    <row r="2140" spans="1:8" x14ac:dyDescent="0.2">
      <c r="A2140" s="15" t="s">
        <v>337</v>
      </c>
      <c r="B2140" s="6" t="s">
        <v>7992</v>
      </c>
      <c r="C2140" s="6" t="s">
        <v>7916</v>
      </c>
      <c r="D2140" s="7">
        <v>10344</v>
      </c>
      <c r="E2140" s="16">
        <f t="shared" si="132"/>
        <v>1.7360083458634794E-4</v>
      </c>
      <c r="F2140" s="4" t="str">
        <f t="shared" si="133"/>
        <v>-</v>
      </c>
      <c r="G2140" s="4" t="str">
        <f t="shared" si="134"/>
        <v>CALABRIA</v>
      </c>
      <c r="H2140" s="4" t="str">
        <f t="shared" si="135"/>
        <v>-</v>
      </c>
    </row>
    <row r="2141" spans="1:8" x14ac:dyDescent="0.2">
      <c r="A2141" s="15" t="s">
        <v>2424</v>
      </c>
      <c r="B2141" s="6" t="s">
        <v>7987</v>
      </c>
      <c r="C2141" s="6" t="s">
        <v>7911</v>
      </c>
      <c r="D2141" s="7">
        <v>470</v>
      </c>
      <c r="E2141" s="16">
        <f t="shared" si="132"/>
        <v>7.8878956163557154E-6</v>
      </c>
      <c r="F2141" s="4" t="str">
        <f t="shared" si="133"/>
        <v>-</v>
      </c>
      <c r="G2141" s="4" t="str">
        <f t="shared" si="134"/>
        <v>LAZIO</v>
      </c>
      <c r="H2141" s="4" t="str">
        <f t="shared" si="135"/>
        <v>-</v>
      </c>
    </row>
    <row r="2142" spans="1:8" x14ac:dyDescent="0.2">
      <c r="A2142" s="15" t="s">
        <v>2425</v>
      </c>
      <c r="B2142" s="6" t="s">
        <v>7920</v>
      </c>
      <c r="C2142" s="6" t="s">
        <v>7902</v>
      </c>
      <c r="D2142" s="7">
        <v>3972</v>
      </c>
      <c r="E2142" s="16">
        <f t="shared" si="132"/>
        <v>6.666110933652107E-5</v>
      </c>
      <c r="F2142" s="4" t="str">
        <f t="shared" si="133"/>
        <v>-</v>
      </c>
      <c r="G2142" s="4" t="str">
        <f t="shared" si="134"/>
        <v>LOMBARDIA</v>
      </c>
      <c r="H2142" s="4" t="str">
        <f t="shared" si="135"/>
        <v>-</v>
      </c>
    </row>
    <row r="2143" spans="1:8" x14ac:dyDescent="0.2">
      <c r="A2143" s="15" t="s">
        <v>2426</v>
      </c>
      <c r="B2143" s="6" t="s">
        <v>7920</v>
      </c>
      <c r="C2143" s="6" t="s">
        <v>7902</v>
      </c>
      <c r="D2143" s="7">
        <v>4019</v>
      </c>
      <c r="E2143" s="16">
        <f t="shared" si="132"/>
        <v>6.7449898898156645E-5</v>
      </c>
      <c r="F2143" s="4" t="str">
        <f t="shared" si="133"/>
        <v>-</v>
      </c>
      <c r="G2143" s="4" t="str">
        <f t="shared" si="134"/>
        <v>LOMBARDIA</v>
      </c>
      <c r="H2143" s="4" t="str">
        <f t="shared" si="135"/>
        <v>-</v>
      </c>
    </row>
    <row r="2144" spans="1:8" x14ac:dyDescent="0.2">
      <c r="A2144" s="15" t="s">
        <v>2427</v>
      </c>
      <c r="B2144" s="6" t="s">
        <v>7920</v>
      </c>
      <c r="C2144" s="6" t="s">
        <v>7906</v>
      </c>
      <c r="D2144" s="7">
        <v>640</v>
      </c>
      <c r="E2144" s="16">
        <f t="shared" si="132"/>
        <v>1.0740964243548209E-5</v>
      </c>
      <c r="F2144" s="4" t="str">
        <f t="shared" si="133"/>
        <v>-</v>
      </c>
      <c r="G2144" s="4" t="str">
        <f t="shared" si="134"/>
        <v>LIGURIA</v>
      </c>
      <c r="H2144" s="4" t="str">
        <f t="shared" si="135"/>
        <v>-</v>
      </c>
    </row>
    <row r="2145" spans="1:8" x14ac:dyDescent="0.2">
      <c r="A2145" s="15" t="s">
        <v>2428</v>
      </c>
      <c r="B2145" s="6" t="s">
        <v>7956</v>
      </c>
      <c r="C2145" s="6" t="s">
        <v>7903</v>
      </c>
      <c r="D2145" s="7">
        <v>3904</v>
      </c>
      <c r="E2145" s="16">
        <f t="shared" si="132"/>
        <v>6.5519881885644081E-5</v>
      </c>
      <c r="F2145" s="4" t="str">
        <f t="shared" si="133"/>
        <v>-</v>
      </c>
      <c r="G2145" s="4" t="str">
        <f t="shared" si="134"/>
        <v>TRENTINO-ALTO ADIGE/SÜDTIROL</v>
      </c>
      <c r="H2145" s="4" t="str">
        <f t="shared" si="135"/>
        <v>-</v>
      </c>
    </row>
    <row r="2146" spans="1:8" x14ac:dyDescent="0.2">
      <c r="A2146" s="15" t="s">
        <v>2429</v>
      </c>
      <c r="B2146" s="6" t="s">
        <v>7920</v>
      </c>
      <c r="C2146" s="6" t="s">
        <v>7901</v>
      </c>
      <c r="D2146" s="7">
        <v>265</v>
      </c>
      <c r="E2146" s="16">
        <f t="shared" si="132"/>
        <v>4.4474305070941805E-6</v>
      </c>
      <c r="F2146" s="4" t="str">
        <f t="shared" si="133"/>
        <v>-</v>
      </c>
      <c r="G2146" s="4" t="str">
        <f t="shared" si="134"/>
        <v>PIEMONTE</v>
      </c>
      <c r="H2146" s="4" t="str">
        <f t="shared" si="135"/>
        <v>-</v>
      </c>
    </row>
    <row r="2147" spans="1:8" x14ac:dyDescent="0.2">
      <c r="A2147" s="15" t="s">
        <v>2430</v>
      </c>
      <c r="B2147" s="6" t="s">
        <v>7956</v>
      </c>
      <c r="C2147" s="6" t="s">
        <v>7905</v>
      </c>
      <c r="D2147" s="7">
        <v>11378</v>
      </c>
      <c r="E2147" s="16">
        <f t="shared" si="132"/>
        <v>1.9095420494233051E-4</v>
      </c>
      <c r="F2147" s="4" t="str">
        <f t="shared" si="133"/>
        <v>-</v>
      </c>
      <c r="G2147" s="4" t="str">
        <f t="shared" si="134"/>
        <v>FRIULI-VENEZIA GIULIA</v>
      </c>
      <c r="H2147" s="4" t="str">
        <f t="shared" si="135"/>
        <v>-</v>
      </c>
    </row>
    <row r="2148" spans="1:8" x14ac:dyDescent="0.2">
      <c r="A2148" s="15" t="s">
        <v>2431</v>
      </c>
      <c r="B2148" s="6" t="s">
        <v>7920</v>
      </c>
      <c r="C2148" s="6" t="s">
        <v>7902</v>
      </c>
      <c r="D2148" s="7">
        <v>5157</v>
      </c>
      <c r="E2148" s="16">
        <f t="shared" si="132"/>
        <v>8.6548675943715807E-5</v>
      </c>
      <c r="F2148" s="4" t="str">
        <f t="shared" si="133"/>
        <v>-</v>
      </c>
      <c r="G2148" s="4" t="str">
        <f t="shared" si="134"/>
        <v>LOMBARDIA</v>
      </c>
      <c r="H2148" s="4" t="str">
        <f t="shared" si="135"/>
        <v>-</v>
      </c>
    </row>
    <row r="2149" spans="1:8" x14ac:dyDescent="0.2">
      <c r="A2149" s="15" t="s">
        <v>2432</v>
      </c>
      <c r="B2149" s="6" t="s">
        <v>7920</v>
      </c>
      <c r="C2149" s="6" t="s">
        <v>7902</v>
      </c>
      <c r="D2149" s="7">
        <v>2762</v>
      </c>
      <c r="E2149" s="16">
        <f t="shared" si="132"/>
        <v>4.6353973813562742E-5</v>
      </c>
      <c r="F2149" s="4" t="str">
        <f t="shared" si="133"/>
        <v>-</v>
      </c>
      <c r="G2149" s="4" t="str">
        <f t="shared" si="134"/>
        <v>LOMBARDIA</v>
      </c>
      <c r="H2149" s="4" t="str">
        <f t="shared" si="135"/>
        <v>-</v>
      </c>
    </row>
    <row r="2150" spans="1:8" x14ac:dyDescent="0.2">
      <c r="A2150" s="15" t="s">
        <v>44</v>
      </c>
      <c r="B2150" s="6" t="s">
        <v>7992</v>
      </c>
      <c r="C2150" s="6" t="s">
        <v>7916</v>
      </c>
      <c r="D2150" s="7">
        <v>956</v>
      </c>
      <c r="E2150" s="16">
        <f t="shared" si="132"/>
        <v>1.6044315338800137E-5</v>
      </c>
      <c r="F2150" s="4" t="str">
        <f t="shared" si="133"/>
        <v>-</v>
      </c>
      <c r="G2150" s="4" t="str">
        <f t="shared" si="134"/>
        <v>CALABRIA</v>
      </c>
      <c r="H2150" s="4" t="str">
        <f t="shared" si="135"/>
        <v>-</v>
      </c>
    </row>
    <row r="2151" spans="1:8" x14ac:dyDescent="0.2">
      <c r="A2151" s="15" t="s">
        <v>2433</v>
      </c>
      <c r="B2151" s="6" t="s">
        <v>7987</v>
      </c>
      <c r="C2151" s="6" t="s">
        <v>7911</v>
      </c>
      <c r="D2151" s="7">
        <v>15596</v>
      </c>
      <c r="E2151" s="16">
        <f t="shared" si="132"/>
        <v>2.6174387240996544E-4</v>
      </c>
      <c r="F2151" s="4" t="str">
        <f t="shared" si="133"/>
        <v>-</v>
      </c>
      <c r="G2151" s="4" t="str">
        <f t="shared" si="134"/>
        <v>LAZIO</v>
      </c>
      <c r="H2151" s="4" t="str">
        <f t="shared" si="135"/>
        <v>-</v>
      </c>
    </row>
    <row r="2152" spans="1:8" x14ac:dyDescent="0.2">
      <c r="A2152" s="15" t="s">
        <v>2434</v>
      </c>
      <c r="B2152" s="6" t="s">
        <v>7992</v>
      </c>
      <c r="C2152" s="6" t="s">
        <v>7912</v>
      </c>
      <c r="D2152" s="7">
        <v>994</v>
      </c>
      <c r="E2152" s="16">
        <f t="shared" si="132"/>
        <v>1.6682060090760812E-5</v>
      </c>
      <c r="F2152" s="4" t="str">
        <f t="shared" si="133"/>
        <v>-</v>
      </c>
      <c r="G2152" s="4" t="str">
        <f t="shared" si="134"/>
        <v>ABRUZZO</v>
      </c>
      <c r="H2152" s="4" t="str">
        <f t="shared" si="135"/>
        <v>-</v>
      </c>
    </row>
    <row r="2153" spans="1:8" x14ac:dyDescent="0.2">
      <c r="A2153" s="15" t="s">
        <v>2435</v>
      </c>
      <c r="B2153" s="6" t="s">
        <v>7992</v>
      </c>
      <c r="C2153" s="6" t="s">
        <v>4248</v>
      </c>
      <c r="D2153" s="7">
        <v>451</v>
      </c>
      <c r="E2153" s="16">
        <f t="shared" si="132"/>
        <v>7.5690232403753782E-6</v>
      </c>
      <c r="F2153" s="4" t="str">
        <f t="shared" si="133"/>
        <v>-</v>
      </c>
      <c r="G2153" s="4" t="str">
        <f t="shared" si="134"/>
        <v>MOLISE</v>
      </c>
      <c r="H2153" s="4" t="str">
        <f t="shared" si="135"/>
        <v>-</v>
      </c>
    </row>
    <row r="2154" spans="1:8" x14ac:dyDescent="0.2">
      <c r="A2154" s="15" t="s">
        <v>2436</v>
      </c>
      <c r="B2154" s="6" t="s">
        <v>7992</v>
      </c>
      <c r="C2154" s="6" t="s">
        <v>7912</v>
      </c>
      <c r="D2154" s="7">
        <v>349</v>
      </c>
      <c r="E2154" s="16">
        <f t="shared" si="132"/>
        <v>5.8571820640598824E-6</v>
      </c>
      <c r="F2154" s="4" t="str">
        <f t="shared" si="133"/>
        <v>-</v>
      </c>
      <c r="G2154" s="4" t="str">
        <f t="shared" si="134"/>
        <v>ABRUZZO</v>
      </c>
      <c r="H2154" s="4" t="str">
        <f t="shared" si="135"/>
        <v>-</v>
      </c>
    </row>
    <row r="2155" spans="1:8" x14ac:dyDescent="0.2">
      <c r="A2155" s="15" t="s">
        <v>2437</v>
      </c>
      <c r="B2155" s="6" t="s">
        <v>7992</v>
      </c>
      <c r="C2155" s="6" t="s">
        <v>4248</v>
      </c>
      <c r="D2155" s="7">
        <v>955</v>
      </c>
      <c r="E2155" s="16">
        <f t="shared" si="132"/>
        <v>1.6027532582169593E-5</v>
      </c>
      <c r="F2155" s="4" t="str">
        <f t="shared" si="133"/>
        <v>-</v>
      </c>
      <c r="G2155" s="4" t="str">
        <f t="shared" si="134"/>
        <v>MOLISE</v>
      </c>
      <c r="H2155" s="4" t="str">
        <f t="shared" si="135"/>
        <v>-</v>
      </c>
    </row>
    <row r="2156" spans="1:8" x14ac:dyDescent="0.2">
      <c r="A2156" s="15" t="s">
        <v>2438</v>
      </c>
      <c r="B2156" s="6" t="s">
        <v>7987</v>
      </c>
      <c r="C2156" s="6" t="s">
        <v>7910</v>
      </c>
      <c r="D2156" s="7">
        <v>40217</v>
      </c>
      <c r="E2156" s="16">
        <f t="shared" si="132"/>
        <v>6.7495212341059114E-4</v>
      </c>
      <c r="F2156" s="4" t="str">
        <f t="shared" si="133"/>
        <v>-</v>
      </c>
      <c r="G2156" s="4" t="str">
        <f t="shared" si="134"/>
        <v>MARCHE</v>
      </c>
      <c r="H2156" s="4" t="str">
        <f t="shared" si="135"/>
        <v>-</v>
      </c>
    </row>
    <row r="2157" spans="1:8" x14ac:dyDescent="0.2">
      <c r="A2157" s="15" t="s">
        <v>2439</v>
      </c>
      <c r="B2157" s="6" t="s">
        <v>7992</v>
      </c>
      <c r="C2157" s="6" t="s">
        <v>7912</v>
      </c>
      <c r="D2157" s="7">
        <v>1322</v>
      </c>
      <c r="E2157" s="16">
        <f t="shared" si="132"/>
        <v>2.2186804265579269E-5</v>
      </c>
      <c r="F2157" s="4" t="str">
        <f t="shared" si="133"/>
        <v>-</v>
      </c>
      <c r="G2157" s="4" t="str">
        <f t="shared" si="134"/>
        <v>ABRUZZO</v>
      </c>
      <c r="H2157" s="4" t="str">
        <f t="shared" si="135"/>
        <v>-</v>
      </c>
    </row>
    <row r="2158" spans="1:8" x14ac:dyDescent="0.2">
      <c r="A2158" s="15" t="s">
        <v>2440</v>
      </c>
      <c r="B2158" s="6" t="s">
        <v>7987</v>
      </c>
      <c r="C2158" s="6" t="s">
        <v>7911</v>
      </c>
      <c r="D2158" s="7">
        <v>51229</v>
      </c>
      <c r="E2158" s="16">
        <f t="shared" si="132"/>
        <v>8.5976383942614246E-4</v>
      </c>
      <c r="F2158" s="4" t="str">
        <f t="shared" si="133"/>
        <v>-</v>
      </c>
      <c r="G2158" s="4" t="str">
        <f t="shared" si="134"/>
        <v>COMPRESO</v>
      </c>
      <c r="H2158" s="4" t="str">
        <f t="shared" si="135"/>
        <v>-</v>
      </c>
    </row>
    <row r="2159" spans="1:8" x14ac:dyDescent="0.2">
      <c r="A2159" s="15" t="s">
        <v>2441</v>
      </c>
      <c r="B2159" s="6" t="s">
        <v>7992</v>
      </c>
      <c r="C2159" s="6" t="s">
        <v>7912</v>
      </c>
      <c r="D2159" s="7">
        <v>303</v>
      </c>
      <c r="E2159" s="16">
        <f t="shared" si="132"/>
        <v>5.0851752590548549E-6</v>
      </c>
      <c r="F2159" s="4" t="str">
        <f t="shared" si="133"/>
        <v>-</v>
      </c>
      <c r="G2159" s="4" t="str">
        <f t="shared" si="134"/>
        <v>ABRUZZO</v>
      </c>
      <c r="H2159" s="4" t="str">
        <f t="shared" si="135"/>
        <v>-</v>
      </c>
    </row>
    <row r="2160" spans="1:8" x14ac:dyDescent="0.2">
      <c r="A2160" s="15" t="s">
        <v>2442</v>
      </c>
      <c r="B2160" s="6" t="s">
        <v>7992</v>
      </c>
      <c r="C2160" s="6" t="s">
        <v>7912</v>
      </c>
      <c r="D2160" s="7">
        <v>1875</v>
      </c>
      <c r="E2160" s="16">
        <f t="shared" si="132"/>
        <v>3.1467668682270141E-5</v>
      </c>
      <c r="F2160" s="4" t="str">
        <f t="shared" si="133"/>
        <v>-</v>
      </c>
      <c r="G2160" s="4" t="str">
        <f t="shared" si="134"/>
        <v>ABRUZZO</v>
      </c>
      <c r="H2160" s="4" t="str">
        <f t="shared" si="135"/>
        <v>-</v>
      </c>
    </row>
    <row r="2161" spans="1:8" x14ac:dyDescent="0.2">
      <c r="A2161" s="15" t="s">
        <v>2443</v>
      </c>
      <c r="B2161" s="6" t="s">
        <v>7987</v>
      </c>
      <c r="C2161" s="6" t="s">
        <v>7911</v>
      </c>
      <c r="D2161" s="7">
        <v>1658</v>
      </c>
      <c r="E2161" s="16">
        <f t="shared" si="132"/>
        <v>2.782581049344208E-5</v>
      </c>
      <c r="F2161" s="4" t="str">
        <f t="shared" si="133"/>
        <v>-</v>
      </c>
      <c r="G2161" s="4" t="str">
        <f t="shared" si="134"/>
        <v>LAZIO</v>
      </c>
      <c r="H2161" s="4" t="str">
        <f t="shared" si="135"/>
        <v>-</v>
      </c>
    </row>
    <row r="2162" spans="1:8" x14ac:dyDescent="0.2">
      <c r="A2162" s="15" t="s">
        <v>2444</v>
      </c>
      <c r="B2162" s="6" t="s">
        <v>7992</v>
      </c>
      <c r="C2162" s="6" t="s">
        <v>7912</v>
      </c>
      <c r="D2162" s="7">
        <v>5333</v>
      </c>
      <c r="E2162" s="16">
        <f t="shared" si="132"/>
        <v>8.9502441110691564E-5</v>
      </c>
      <c r="F2162" s="4" t="str">
        <f t="shared" si="133"/>
        <v>-</v>
      </c>
      <c r="G2162" s="4" t="str">
        <f t="shared" si="134"/>
        <v>ABRUZZO</v>
      </c>
      <c r="H2162" s="4" t="str">
        <f t="shared" si="135"/>
        <v>-</v>
      </c>
    </row>
    <row r="2163" spans="1:8" x14ac:dyDescent="0.2">
      <c r="A2163" s="15" t="s">
        <v>2445</v>
      </c>
      <c r="B2163" s="6" t="s">
        <v>7956</v>
      </c>
      <c r="C2163" s="6" t="s">
        <v>7907</v>
      </c>
      <c r="D2163" s="7">
        <v>3792</v>
      </c>
      <c r="E2163" s="16">
        <f t="shared" si="132"/>
        <v>6.3640213143023136E-5</v>
      </c>
      <c r="F2163" s="4" t="str">
        <f t="shared" si="133"/>
        <v>-</v>
      </c>
      <c r="G2163" s="4" t="str">
        <f t="shared" si="134"/>
        <v>EMILIA-ROMAGNA</v>
      </c>
      <c r="H2163" s="4" t="str">
        <f t="shared" si="135"/>
        <v>-</v>
      </c>
    </row>
    <row r="2164" spans="1:8" x14ac:dyDescent="0.2">
      <c r="A2164" s="15" t="s">
        <v>2446</v>
      </c>
      <c r="B2164" s="6" t="s">
        <v>7987</v>
      </c>
      <c r="C2164" s="6" t="s">
        <v>7908</v>
      </c>
      <c r="D2164" s="7">
        <v>9111</v>
      </c>
      <c r="E2164" s="16">
        <f t="shared" si="132"/>
        <v>1.5290769566088708E-4</v>
      </c>
      <c r="F2164" s="4" t="str">
        <f t="shared" si="133"/>
        <v>-</v>
      </c>
      <c r="G2164" s="4" t="str">
        <f t="shared" si="134"/>
        <v>TOSCANA</v>
      </c>
      <c r="H2164" s="4" t="str">
        <f t="shared" si="135"/>
        <v>-</v>
      </c>
    </row>
    <row r="2165" spans="1:8" x14ac:dyDescent="0.2">
      <c r="A2165" s="15" t="s">
        <v>2447</v>
      </c>
      <c r="B2165" s="6" t="s">
        <v>7992</v>
      </c>
      <c r="C2165" s="6" t="s">
        <v>7912</v>
      </c>
      <c r="D2165" s="7">
        <v>861</v>
      </c>
      <c r="E2165" s="16">
        <f t="shared" si="132"/>
        <v>1.444995345889845E-5</v>
      </c>
      <c r="F2165" s="4" t="str">
        <f t="shared" si="133"/>
        <v>-</v>
      </c>
      <c r="G2165" s="4" t="str">
        <f t="shared" si="134"/>
        <v>ABRUZZO</v>
      </c>
      <c r="H2165" s="4" t="str">
        <f t="shared" si="135"/>
        <v>-</v>
      </c>
    </row>
    <row r="2166" spans="1:8" x14ac:dyDescent="0.2">
      <c r="A2166" s="15" t="s">
        <v>2448</v>
      </c>
      <c r="B2166" s="6" t="s">
        <v>7987</v>
      </c>
      <c r="C2166" s="6" t="s">
        <v>7908</v>
      </c>
      <c r="D2166" s="7">
        <v>3136</v>
      </c>
      <c r="E2166" s="16">
        <f t="shared" si="132"/>
        <v>5.2630724793386227E-5</v>
      </c>
      <c r="F2166" s="4" t="str">
        <f t="shared" si="133"/>
        <v>-</v>
      </c>
      <c r="G2166" s="4" t="str">
        <f t="shared" si="134"/>
        <v>TOSCANA</v>
      </c>
      <c r="H2166" s="4" t="str">
        <f t="shared" si="135"/>
        <v>-</v>
      </c>
    </row>
    <row r="2167" spans="1:8" x14ac:dyDescent="0.2">
      <c r="A2167" s="15" t="s">
        <v>2449</v>
      </c>
      <c r="B2167" s="6" t="s">
        <v>7992</v>
      </c>
      <c r="C2167" s="6" t="s">
        <v>7912</v>
      </c>
      <c r="D2167" s="7">
        <v>3374</v>
      </c>
      <c r="E2167" s="16">
        <f t="shared" si="132"/>
        <v>5.6625020871455715E-5</v>
      </c>
      <c r="F2167" s="4" t="str">
        <f t="shared" si="133"/>
        <v>-</v>
      </c>
      <c r="G2167" s="4" t="str">
        <f t="shared" si="134"/>
        <v>ABRUZZO</v>
      </c>
      <c r="H2167" s="4" t="str">
        <f t="shared" si="135"/>
        <v>-</v>
      </c>
    </row>
    <row r="2168" spans="1:8" x14ac:dyDescent="0.2">
      <c r="A2168" s="15" t="s">
        <v>2450</v>
      </c>
      <c r="B2168" s="6" t="s">
        <v>7987</v>
      </c>
      <c r="C2168" s="6" t="s">
        <v>7911</v>
      </c>
      <c r="D2168" s="7">
        <v>1754</v>
      </c>
      <c r="E2168" s="16">
        <f t="shared" si="132"/>
        <v>2.9436955129974312E-5</v>
      </c>
      <c r="F2168" s="4" t="str">
        <f t="shared" si="133"/>
        <v>-</v>
      </c>
      <c r="G2168" s="4" t="str">
        <f t="shared" si="134"/>
        <v>LAZIO</v>
      </c>
      <c r="H2168" s="4" t="str">
        <f t="shared" si="135"/>
        <v>-</v>
      </c>
    </row>
    <row r="2169" spans="1:8" x14ac:dyDescent="0.2">
      <c r="A2169" s="15" t="s">
        <v>2451</v>
      </c>
      <c r="B2169" s="6" t="s">
        <v>7920</v>
      </c>
      <c r="C2169" s="6" t="s">
        <v>7902</v>
      </c>
      <c r="D2169" s="7">
        <v>1114</v>
      </c>
      <c r="E2169" s="16">
        <f t="shared" si="132"/>
        <v>1.8695990886426103E-5</v>
      </c>
      <c r="F2169" s="4" t="str">
        <f t="shared" si="133"/>
        <v>-</v>
      </c>
      <c r="G2169" s="4" t="str">
        <f t="shared" si="134"/>
        <v>LOMBARDIA</v>
      </c>
      <c r="H2169" s="4" t="str">
        <f t="shared" si="135"/>
        <v>-</v>
      </c>
    </row>
    <row r="2170" spans="1:8" x14ac:dyDescent="0.2">
      <c r="A2170" s="15" t="s">
        <v>2452</v>
      </c>
      <c r="B2170" s="6" t="s">
        <v>7920</v>
      </c>
      <c r="C2170" s="6" t="s">
        <v>7902</v>
      </c>
      <c r="D2170" s="7">
        <v>543</v>
      </c>
      <c r="E2170" s="16">
        <f t="shared" si="132"/>
        <v>9.1130368503854333E-6</v>
      </c>
      <c r="F2170" s="4" t="str">
        <f t="shared" si="133"/>
        <v>-</v>
      </c>
      <c r="G2170" s="4" t="str">
        <f t="shared" si="134"/>
        <v>LOMBARDIA</v>
      </c>
      <c r="H2170" s="4" t="str">
        <f t="shared" si="135"/>
        <v>-</v>
      </c>
    </row>
    <row r="2171" spans="1:8" x14ac:dyDescent="0.2">
      <c r="A2171" s="15" t="s">
        <v>2453</v>
      </c>
      <c r="B2171" s="6" t="s">
        <v>7956</v>
      </c>
      <c r="C2171" s="6" t="s">
        <v>7905</v>
      </c>
      <c r="D2171" s="7">
        <v>1005</v>
      </c>
      <c r="E2171" s="16">
        <f t="shared" si="132"/>
        <v>1.6866670413696797E-5</v>
      </c>
      <c r="F2171" s="4" t="str">
        <f t="shared" si="133"/>
        <v>-</v>
      </c>
      <c r="G2171" s="4" t="str">
        <f t="shared" si="134"/>
        <v>FRIULI-VENEZIA GIULIA</v>
      </c>
      <c r="H2171" s="4" t="str">
        <f t="shared" si="135"/>
        <v>-</v>
      </c>
    </row>
    <row r="2172" spans="1:8" x14ac:dyDescent="0.2">
      <c r="A2172" s="15" t="s">
        <v>2454</v>
      </c>
      <c r="B2172" s="6" t="s">
        <v>7956</v>
      </c>
      <c r="C2172" s="6" t="s">
        <v>7905</v>
      </c>
      <c r="D2172" s="7">
        <v>390</v>
      </c>
      <c r="E2172" s="16">
        <f t="shared" si="132"/>
        <v>6.5452750859121901E-6</v>
      </c>
      <c r="F2172" s="4" t="str">
        <f t="shared" si="133"/>
        <v>-</v>
      </c>
      <c r="G2172" s="4" t="str">
        <f t="shared" si="134"/>
        <v>FRIULI-VENEZIA GIULIA</v>
      </c>
      <c r="H2172" s="4" t="str">
        <f t="shared" si="135"/>
        <v>-</v>
      </c>
    </row>
    <row r="2173" spans="1:8" x14ac:dyDescent="0.2">
      <c r="A2173" s="15" t="s">
        <v>2455</v>
      </c>
      <c r="B2173" s="6" t="s">
        <v>7920</v>
      </c>
      <c r="C2173" s="6" t="s">
        <v>7901</v>
      </c>
      <c r="D2173" s="7">
        <v>900</v>
      </c>
      <c r="E2173" s="16">
        <f t="shared" si="132"/>
        <v>1.510448096748967E-5</v>
      </c>
      <c r="F2173" s="4" t="str">
        <f t="shared" si="133"/>
        <v>-</v>
      </c>
      <c r="G2173" s="4" t="str">
        <f t="shared" si="134"/>
        <v>PIEMONTE</v>
      </c>
      <c r="H2173" s="4" t="str">
        <f t="shared" si="135"/>
        <v>-</v>
      </c>
    </row>
    <row r="2174" spans="1:8" x14ac:dyDescent="0.2">
      <c r="A2174" s="15" t="s">
        <v>2456</v>
      </c>
      <c r="B2174" s="6" t="s">
        <v>7920</v>
      </c>
      <c r="C2174" s="6" t="s">
        <v>7901</v>
      </c>
      <c r="D2174" s="7">
        <v>192</v>
      </c>
      <c r="E2174" s="16">
        <f t="shared" si="132"/>
        <v>3.2222892730644626E-6</v>
      </c>
      <c r="F2174" s="4" t="str">
        <f t="shared" si="133"/>
        <v>-</v>
      </c>
      <c r="G2174" s="4" t="str">
        <f t="shared" si="134"/>
        <v>PIEMONTE</v>
      </c>
      <c r="H2174" s="4" t="str">
        <f t="shared" si="135"/>
        <v>-</v>
      </c>
    </row>
    <row r="2175" spans="1:8" x14ac:dyDescent="0.2">
      <c r="A2175" s="15" t="s">
        <v>2457</v>
      </c>
      <c r="B2175" s="6" t="s">
        <v>7956</v>
      </c>
      <c r="C2175" s="6" t="s">
        <v>7903</v>
      </c>
      <c r="D2175" s="7">
        <v>6769</v>
      </c>
      <c r="E2175" s="16">
        <f t="shared" si="132"/>
        <v>1.1360247963215286E-4</v>
      </c>
      <c r="F2175" s="4" t="str">
        <f t="shared" si="133"/>
        <v>-</v>
      </c>
      <c r="G2175" s="4" t="str">
        <f t="shared" si="134"/>
        <v>TRENTINO-ALTO ADIGE/SÜDTIROL</v>
      </c>
      <c r="H2175" s="4" t="str">
        <f t="shared" si="135"/>
        <v>-</v>
      </c>
    </row>
    <row r="2176" spans="1:8" x14ac:dyDescent="0.2">
      <c r="A2176" s="15" t="s">
        <v>45</v>
      </c>
      <c r="B2176" s="6" t="s">
        <v>7992</v>
      </c>
      <c r="C2176" s="6" t="s">
        <v>7916</v>
      </c>
      <c r="D2176" s="7">
        <v>1320</v>
      </c>
      <c r="E2176" s="16">
        <f t="shared" si="132"/>
        <v>2.2153238752318181E-5</v>
      </c>
      <c r="F2176" s="4" t="str">
        <f t="shared" si="133"/>
        <v>-</v>
      </c>
      <c r="G2176" s="4" t="str">
        <f t="shared" si="134"/>
        <v>CALABRIA</v>
      </c>
      <c r="H2176" s="4" t="str">
        <f t="shared" si="135"/>
        <v>-</v>
      </c>
    </row>
    <row r="2177" spans="1:8" x14ac:dyDescent="0.2">
      <c r="A2177" s="15" t="s">
        <v>2458</v>
      </c>
      <c r="B2177" s="6" t="s">
        <v>7920</v>
      </c>
      <c r="C2177" s="6" t="s">
        <v>7902</v>
      </c>
      <c r="D2177" s="7">
        <v>1942</v>
      </c>
      <c r="E2177" s="16">
        <f t="shared" si="132"/>
        <v>3.2592113376516599E-5</v>
      </c>
      <c r="F2177" s="4" t="str">
        <f t="shared" si="133"/>
        <v>-</v>
      </c>
      <c r="G2177" s="4" t="str">
        <f t="shared" si="134"/>
        <v>LOMBARDIA</v>
      </c>
      <c r="H2177" s="4" t="str">
        <f t="shared" si="135"/>
        <v>-</v>
      </c>
    </row>
    <row r="2178" spans="1:8" x14ac:dyDescent="0.2">
      <c r="A2178" s="15" t="s">
        <v>7960</v>
      </c>
      <c r="B2178" s="6" t="s">
        <v>7956</v>
      </c>
      <c r="C2178" s="6" t="s">
        <v>7903</v>
      </c>
      <c r="D2178" s="7">
        <v>729</v>
      </c>
      <c r="E2178" s="16">
        <f t="shared" si="132"/>
        <v>1.2234629583666632E-5</v>
      </c>
      <c r="F2178" s="4" t="str">
        <f t="shared" si="133"/>
        <v>-</v>
      </c>
      <c r="G2178" s="4" t="str">
        <f t="shared" si="134"/>
        <v>TRENTINO-ALTO ADIGE/SÜDTIROL</v>
      </c>
      <c r="H2178" s="4" t="str">
        <f t="shared" si="135"/>
        <v>-</v>
      </c>
    </row>
    <row r="2179" spans="1:8" x14ac:dyDescent="0.2">
      <c r="A2179" s="15" t="s">
        <v>2459</v>
      </c>
      <c r="B2179" s="6" t="s">
        <v>7920</v>
      </c>
      <c r="C2179" s="6" t="s">
        <v>7902</v>
      </c>
      <c r="D2179" s="7">
        <v>8678</v>
      </c>
      <c r="E2179" s="16">
        <f t="shared" ref="E2179:E2242" si="136">IFERROR((D2179/$K$2),"DATO MANCANTE")</f>
        <v>1.4564076203986149E-4</v>
      </c>
      <c r="F2179" s="4" t="str">
        <f t="shared" ref="F2179:F2242" si="137">IF(D2179&gt;300000,"TROVATO","-")</f>
        <v>-</v>
      </c>
      <c r="G2179" s="4" t="str">
        <f t="shared" ref="G2179:G2242" si="138">IF(AND(D2179&gt;50000,D2179&lt;100000),"COMPRESO",C2179)</f>
        <v>LOMBARDIA</v>
      </c>
      <c r="H2179" s="4" t="str">
        <f t="shared" ref="H2179:H2242" si="139">IF(D2179&gt;500000,"SI","-")</f>
        <v>-</v>
      </c>
    </row>
    <row r="2180" spans="1:8" x14ac:dyDescent="0.2">
      <c r="A2180" s="15" t="s">
        <v>2460</v>
      </c>
      <c r="B2180" s="6" t="s">
        <v>7920</v>
      </c>
      <c r="C2180" s="6" t="s">
        <v>7901</v>
      </c>
      <c r="D2180" s="7">
        <v>1550</v>
      </c>
      <c r="E2180" s="16">
        <f t="shared" si="136"/>
        <v>2.6013272777343319E-5</v>
      </c>
      <c r="F2180" s="4" t="str">
        <f t="shared" si="137"/>
        <v>-</v>
      </c>
      <c r="G2180" s="4" t="str">
        <f t="shared" si="138"/>
        <v>PIEMONTE</v>
      </c>
      <c r="H2180" s="4" t="str">
        <f t="shared" si="139"/>
        <v>-</v>
      </c>
    </row>
    <row r="2181" spans="1:8" x14ac:dyDescent="0.2">
      <c r="A2181" s="15" t="s">
        <v>2461</v>
      </c>
      <c r="B2181" s="6" t="s">
        <v>7920</v>
      </c>
      <c r="C2181" s="6" t="s">
        <v>7901</v>
      </c>
      <c r="D2181" s="7">
        <v>3084</v>
      </c>
      <c r="E2181" s="16">
        <f t="shared" si="136"/>
        <v>5.1758021448597931E-5</v>
      </c>
      <c r="F2181" s="4" t="str">
        <f t="shared" si="137"/>
        <v>-</v>
      </c>
      <c r="G2181" s="4" t="str">
        <f t="shared" si="138"/>
        <v>PIEMONTE</v>
      </c>
      <c r="H2181" s="4" t="str">
        <f t="shared" si="139"/>
        <v>-</v>
      </c>
    </row>
    <row r="2182" spans="1:8" x14ac:dyDescent="0.2">
      <c r="A2182" s="15" t="s">
        <v>2462</v>
      </c>
      <c r="B2182" s="6" t="s">
        <v>7920</v>
      </c>
      <c r="C2182" s="6" t="s">
        <v>7901</v>
      </c>
      <c r="D2182" s="7">
        <v>316</v>
      </c>
      <c r="E2182" s="16">
        <f t="shared" si="136"/>
        <v>5.303351095251928E-6</v>
      </c>
      <c r="F2182" s="4" t="str">
        <f t="shared" si="137"/>
        <v>-</v>
      </c>
      <c r="G2182" s="4" t="str">
        <f t="shared" si="138"/>
        <v>PIEMONTE</v>
      </c>
      <c r="H2182" s="4" t="str">
        <f t="shared" si="139"/>
        <v>-</v>
      </c>
    </row>
    <row r="2183" spans="1:8" x14ac:dyDescent="0.2">
      <c r="A2183" s="15" t="s">
        <v>2463</v>
      </c>
      <c r="B2183" s="6" t="s">
        <v>7920</v>
      </c>
      <c r="C2183" s="6" t="s">
        <v>7902</v>
      </c>
      <c r="D2183" s="7">
        <v>8469</v>
      </c>
      <c r="E2183" s="16">
        <f t="shared" si="136"/>
        <v>1.4213316590407779E-4</v>
      </c>
      <c r="F2183" s="4" t="str">
        <f t="shared" si="137"/>
        <v>-</v>
      </c>
      <c r="G2183" s="4" t="str">
        <f t="shared" si="138"/>
        <v>LOMBARDIA</v>
      </c>
      <c r="H2183" s="4" t="str">
        <f t="shared" si="139"/>
        <v>-</v>
      </c>
    </row>
    <row r="2184" spans="1:8" x14ac:dyDescent="0.2">
      <c r="A2184" s="15" t="s">
        <v>2464</v>
      </c>
      <c r="B2184" s="6" t="s">
        <v>7920</v>
      </c>
      <c r="C2184" s="6" t="s">
        <v>7901</v>
      </c>
      <c r="D2184" s="7">
        <v>1564</v>
      </c>
      <c r="E2184" s="16">
        <f t="shared" si="136"/>
        <v>2.6248231370170937E-5</v>
      </c>
      <c r="F2184" s="4" t="str">
        <f t="shared" si="137"/>
        <v>-</v>
      </c>
      <c r="G2184" s="4" t="str">
        <f t="shared" si="138"/>
        <v>PIEMONTE</v>
      </c>
      <c r="H2184" s="4" t="str">
        <f t="shared" si="139"/>
        <v>-</v>
      </c>
    </row>
    <row r="2185" spans="1:8" x14ac:dyDescent="0.2">
      <c r="A2185" s="15" t="s">
        <v>2465</v>
      </c>
      <c r="B2185" s="6" t="s">
        <v>7920</v>
      </c>
      <c r="C2185" s="6" t="s">
        <v>7902</v>
      </c>
      <c r="D2185" s="7">
        <v>4756</v>
      </c>
      <c r="E2185" s="16">
        <f t="shared" si="136"/>
        <v>7.981879053486763E-5</v>
      </c>
      <c r="F2185" s="4" t="str">
        <f t="shared" si="137"/>
        <v>-</v>
      </c>
      <c r="G2185" s="4" t="str">
        <f t="shared" si="138"/>
        <v>LOMBARDIA</v>
      </c>
      <c r="H2185" s="4" t="str">
        <f t="shared" si="139"/>
        <v>-</v>
      </c>
    </row>
    <row r="2186" spans="1:8" x14ac:dyDescent="0.2">
      <c r="A2186" s="15" t="s">
        <v>2466</v>
      </c>
      <c r="B2186" s="6" t="s">
        <v>7992</v>
      </c>
      <c r="C2186" s="6" t="s">
        <v>7912</v>
      </c>
      <c r="D2186" s="7">
        <v>265</v>
      </c>
      <c r="E2186" s="16">
        <f t="shared" si="136"/>
        <v>4.4474305070941805E-6</v>
      </c>
      <c r="F2186" s="4" t="str">
        <f t="shared" si="137"/>
        <v>-</v>
      </c>
      <c r="G2186" s="4" t="str">
        <f t="shared" si="138"/>
        <v>ABRUZZO</v>
      </c>
      <c r="H2186" s="4" t="str">
        <f t="shared" si="139"/>
        <v>-</v>
      </c>
    </row>
    <row r="2187" spans="1:8" x14ac:dyDescent="0.2">
      <c r="A2187" s="15" t="s">
        <v>2467</v>
      </c>
      <c r="B2187" s="6" t="s">
        <v>7956</v>
      </c>
      <c r="C2187" s="6" t="s">
        <v>7904</v>
      </c>
      <c r="D2187" s="7">
        <v>6453</v>
      </c>
      <c r="E2187" s="16">
        <f t="shared" si="136"/>
        <v>1.0829912853690093E-4</v>
      </c>
      <c r="F2187" s="4" t="str">
        <f t="shared" si="137"/>
        <v>-</v>
      </c>
      <c r="G2187" s="4" t="str">
        <f t="shared" si="138"/>
        <v>VENETO</v>
      </c>
      <c r="H2187" s="4" t="str">
        <f t="shared" si="139"/>
        <v>-</v>
      </c>
    </row>
    <row r="2188" spans="1:8" x14ac:dyDescent="0.2">
      <c r="A2188" s="15" t="s">
        <v>2468</v>
      </c>
      <c r="B2188" s="6" t="s">
        <v>7920</v>
      </c>
      <c r="C2188" s="6" t="s">
        <v>7902</v>
      </c>
      <c r="D2188" s="7">
        <v>1000</v>
      </c>
      <c r="E2188" s="16">
        <f t="shared" si="136"/>
        <v>1.6782756630544076E-5</v>
      </c>
      <c r="F2188" s="4" t="str">
        <f t="shared" si="137"/>
        <v>-</v>
      </c>
      <c r="G2188" s="4" t="str">
        <f t="shared" si="138"/>
        <v>LOMBARDIA</v>
      </c>
      <c r="H2188" s="4" t="str">
        <f t="shared" si="139"/>
        <v>-</v>
      </c>
    </row>
    <row r="2189" spans="1:8" x14ac:dyDescent="0.2">
      <c r="A2189" s="15" t="s">
        <v>2469</v>
      </c>
      <c r="B2189" s="6" t="s">
        <v>7956</v>
      </c>
      <c r="C2189" s="6" t="s">
        <v>7907</v>
      </c>
      <c r="D2189" s="7">
        <v>12389</v>
      </c>
      <c r="E2189" s="16">
        <f t="shared" si="136"/>
        <v>2.0792157189581056E-4</v>
      </c>
      <c r="F2189" s="4" t="str">
        <f t="shared" si="137"/>
        <v>-</v>
      </c>
      <c r="G2189" s="4" t="str">
        <f t="shared" si="138"/>
        <v>EMILIA-ROMAGNA</v>
      </c>
      <c r="H2189" s="4" t="str">
        <f t="shared" si="139"/>
        <v>-</v>
      </c>
    </row>
    <row r="2190" spans="1:8" x14ac:dyDescent="0.2">
      <c r="A2190" s="15" t="s">
        <v>2470</v>
      </c>
      <c r="B2190" s="6" t="s">
        <v>7956</v>
      </c>
      <c r="C2190" s="6" t="s">
        <v>7904</v>
      </c>
      <c r="D2190" s="7">
        <v>5311</v>
      </c>
      <c r="E2190" s="16">
        <f t="shared" si="136"/>
        <v>8.9133220464819593E-5</v>
      </c>
      <c r="F2190" s="4" t="str">
        <f t="shared" si="137"/>
        <v>-</v>
      </c>
      <c r="G2190" s="4" t="str">
        <f t="shared" si="138"/>
        <v>VENETO</v>
      </c>
      <c r="H2190" s="4" t="str">
        <f t="shared" si="139"/>
        <v>-</v>
      </c>
    </row>
    <row r="2191" spans="1:8" x14ac:dyDescent="0.2">
      <c r="A2191" s="15" t="s">
        <v>2471</v>
      </c>
      <c r="B2191" s="6" t="s">
        <v>7920</v>
      </c>
      <c r="C2191" s="6" t="s">
        <v>7902</v>
      </c>
      <c r="D2191" s="7">
        <v>15371</v>
      </c>
      <c r="E2191" s="16">
        <f t="shared" si="136"/>
        <v>2.5796775216809301E-4</v>
      </c>
      <c r="F2191" s="4" t="str">
        <f t="shared" si="137"/>
        <v>-</v>
      </c>
      <c r="G2191" s="4" t="str">
        <f t="shared" si="138"/>
        <v>LOMBARDIA</v>
      </c>
      <c r="H2191" s="4" t="str">
        <f t="shared" si="139"/>
        <v>-</v>
      </c>
    </row>
    <row r="2192" spans="1:8" x14ac:dyDescent="0.2">
      <c r="A2192" s="15" t="s">
        <v>2472</v>
      </c>
      <c r="B2192" s="6" t="s">
        <v>7956</v>
      </c>
      <c r="C2192" s="6" t="s">
        <v>7905</v>
      </c>
      <c r="D2192" s="7">
        <v>15806</v>
      </c>
      <c r="E2192" s="16">
        <f t="shared" si="136"/>
        <v>2.6526825130237966E-4</v>
      </c>
      <c r="F2192" s="4" t="str">
        <f t="shared" si="137"/>
        <v>-</v>
      </c>
      <c r="G2192" s="4" t="str">
        <f t="shared" si="138"/>
        <v>FRIULI-VENEZIA GIULIA</v>
      </c>
      <c r="H2192" s="4" t="str">
        <f t="shared" si="139"/>
        <v>-</v>
      </c>
    </row>
    <row r="2193" spans="1:8" x14ac:dyDescent="0.2">
      <c r="A2193" s="15" t="s">
        <v>2473</v>
      </c>
      <c r="B2193" s="6" t="s">
        <v>7994</v>
      </c>
      <c r="C2193" s="6" t="s">
        <v>7918</v>
      </c>
      <c r="D2193" s="7">
        <v>1346</v>
      </c>
      <c r="E2193" s="16">
        <f t="shared" si="136"/>
        <v>2.2589590424712326E-5</v>
      </c>
      <c r="F2193" s="4" t="str">
        <f t="shared" si="137"/>
        <v>-</v>
      </c>
      <c r="G2193" s="4" t="str">
        <f t="shared" si="138"/>
        <v>SARDEGNA</v>
      </c>
      <c r="H2193" s="4" t="str">
        <f t="shared" si="139"/>
        <v>-</v>
      </c>
    </row>
    <row r="2194" spans="1:8" x14ac:dyDescent="0.2">
      <c r="A2194" s="15" t="s">
        <v>2474</v>
      </c>
      <c r="B2194" s="6" t="s">
        <v>7920</v>
      </c>
      <c r="C2194" s="6" t="s">
        <v>7901</v>
      </c>
      <c r="D2194" s="7">
        <v>1996</v>
      </c>
      <c r="E2194" s="16">
        <f t="shared" si="136"/>
        <v>3.3498382234565976E-5</v>
      </c>
      <c r="F2194" s="4" t="str">
        <f t="shared" si="137"/>
        <v>-</v>
      </c>
      <c r="G2194" s="4" t="str">
        <f t="shared" si="138"/>
        <v>PIEMONTE</v>
      </c>
      <c r="H2194" s="4" t="str">
        <f t="shared" si="139"/>
        <v>-</v>
      </c>
    </row>
    <row r="2195" spans="1:8" x14ac:dyDescent="0.2">
      <c r="A2195" s="15" t="s">
        <v>2475</v>
      </c>
      <c r="B2195" s="6" t="s">
        <v>7920</v>
      </c>
      <c r="C2195" s="6" t="s">
        <v>7902</v>
      </c>
      <c r="D2195" s="7">
        <v>8450</v>
      </c>
      <c r="E2195" s="16">
        <f t="shared" si="136"/>
        <v>1.4181429352809745E-4</v>
      </c>
      <c r="F2195" s="4" t="str">
        <f t="shared" si="137"/>
        <v>-</v>
      </c>
      <c r="G2195" s="4" t="str">
        <f t="shared" si="138"/>
        <v>LOMBARDIA</v>
      </c>
      <c r="H2195" s="4" t="str">
        <f t="shared" si="139"/>
        <v>-</v>
      </c>
    </row>
    <row r="2196" spans="1:8" x14ac:dyDescent="0.2">
      <c r="A2196" s="15" t="s">
        <v>2476</v>
      </c>
      <c r="B2196" s="6" t="s">
        <v>7920</v>
      </c>
      <c r="C2196" s="6" t="s">
        <v>37824</v>
      </c>
      <c r="D2196" s="7">
        <v>1453</v>
      </c>
      <c r="E2196" s="16">
        <f t="shared" si="136"/>
        <v>2.4385345384180543E-5</v>
      </c>
      <c r="F2196" s="4" t="str">
        <f t="shared" si="137"/>
        <v>-</v>
      </c>
      <c r="G2196" s="4" t="str">
        <f t="shared" si="138"/>
        <v>VALLE D'AOSTA/VALLEE D'AOSTE</v>
      </c>
      <c r="H2196" s="4" t="str">
        <f t="shared" si="139"/>
        <v>-</v>
      </c>
    </row>
    <row r="2197" spans="1:8" x14ac:dyDescent="0.2">
      <c r="A2197" s="15" t="s">
        <v>2477</v>
      </c>
      <c r="B2197" s="4" t="s">
        <v>7920</v>
      </c>
      <c r="C2197" s="6" t="s">
        <v>7906</v>
      </c>
      <c r="D2197" s="7">
        <v>9145</v>
      </c>
      <c r="E2197" s="16">
        <f t="shared" si="136"/>
        <v>1.5347830938632558E-4</v>
      </c>
      <c r="F2197" s="4" t="str">
        <f t="shared" si="137"/>
        <v>-</v>
      </c>
      <c r="G2197" s="4" t="str">
        <f t="shared" si="138"/>
        <v>LIGURIA</v>
      </c>
      <c r="H2197" s="4" t="str">
        <f t="shared" si="139"/>
        <v>-</v>
      </c>
    </row>
    <row r="2198" spans="1:8" x14ac:dyDescent="0.2">
      <c r="A2198" s="15" t="s">
        <v>2478</v>
      </c>
      <c r="B2198" s="6" t="s">
        <v>7956</v>
      </c>
      <c r="C2198" s="6" t="s">
        <v>7904</v>
      </c>
      <c r="D2198" s="7">
        <v>3390</v>
      </c>
      <c r="E2198" s="16">
        <f t="shared" si="136"/>
        <v>5.6893544977544421E-5</v>
      </c>
      <c r="F2198" s="4" t="str">
        <f t="shared" si="137"/>
        <v>-</v>
      </c>
      <c r="G2198" s="4" t="str">
        <f t="shared" si="138"/>
        <v>VENETO</v>
      </c>
      <c r="H2198" s="4" t="str">
        <f t="shared" si="139"/>
        <v>-</v>
      </c>
    </row>
    <row r="2199" spans="1:8" x14ac:dyDescent="0.2">
      <c r="A2199" s="15" t="s">
        <v>2479</v>
      </c>
      <c r="B2199" s="4" t="s">
        <v>7920</v>
      </c>
      <c r="C2199" s="6" t="s">
        <v>7906</v>
      </c>
      <c r="D2199" s="7">
        <v>5641</v>
      </c>
      <c r="E2199" s="16">
        <f t="shared" si="136"/>
        <v>9.4671530152899136E-5</v>
      </c>
      <c r="F2199" s="4" t="str">
        <f t="shared" si="137"/>
        <v>-</v>
      </c>
      <c r="G2199" s="4" t="str">
        <f t="shared" si="138"/>
        <v>LIGURIA</v>
      </c>
      <c r="H2199" s="4" t="str">
        <f t="shared" si="139"/>
        <v>-</v>
      </c>
    </row>
    <row r="2200" spans="1:8" x14ac:dyDescent="0.2">
      <c r="A2200" s="15" t="s">
        <v>2480</v>
      </c>
      <c r="B2200" s="6" t="s">
        <v>7920</v>
      </c>
      <c r="C2200" s="6" t="s">
        <v>7901</v>
      </c>
      <c r="D2200" s="7">
        <v>463</v>
      </c>
      <c r="E2200" s="16">
        <f t="shared" si="136"/>
        <v>7.770416319941908E-6</v>
      </c>
      <c r="F2200" s="4" t="str">
        <f t="shared" si="137"/>
        <v>-</v>
      </c>
      <c r="G2200" s="4" t="str">
        <f t="shared" si="138"/>
        <v>PIEMONTE</v>
      </c>
      <c r="H2200" s="4" t="str">
        <f t="shared" si="139"/>
        <v>-</v>
      </c>
    </row>
    <row r="2201" spans="1:8" x14ac:dyDescent="0.2">
      <c r="A2201" s="4" t="s">
        <v>2481</v>
      </c>
      <c r="B2201" s="4" t="s">
        <v>7956</v>
      </c>
      <c r="C2201" s="4" t="s">
        <v>7904</v>
      </c>
      <c r="D2201" s="7">
        <v>5968</v>
      </c>
      <c r="E2201" s="16">
        <f t="shared" si="136"/>
        <v>1.0015949157108705E-4</v>
      </c>
      <c r="F2201" s="4" t="str">
        <f t="shared" si="137"/>
        <v>-</v>
      </c>
      <c r="G2201" s="4" t="str">
        <f t="shared" si="138"/>
        <v>VENETO</v>
      </c>
      <c r="H2201" s="4" t="str">
        <f t="shared" si="139"/>
        <v>-</v>
      </c>
    </row>
    <row r="2202" spans="1:8" x14ac:dyDescent="0.2">
      <c r="A2202" s="15" t="s">
        <v>2482</v>
      </c>
      <c r="B2202" s="6" t="s">
        <v>7920</v>
      </c>
      <c r="C2202" s="6" t="s">
        <v>7902</v>
      </c>
      <c r="D2202" s="7">
        <v>1137</v>
      </c>
      <c r="E2202" s="16">
        <f t="shared" si="136"/>
        <v>1.9081994288928615E-5</v>
      </c>
      <c r="F2202" s="4" t="str">
        <f t="shared" si="137"/>
        <v>-</v>
      </c>
      <c r="G2202" s="4" t="str">
        <f t="shared" si="138"/>
        <v>LOMBARDIA</v>
      </c>
      <c r="H2202" s="4" t="str">
        <f t="shared" si="139"/>
        <v>-</v>
      </c>
    </row>
    <row r="2203" spans="1:8" x14ac:dyDescent="0.2">
      <c r="A2203" s="15" t="s">
        <v>2483</v>
      </c>
      <c r="B2203" s="6" t="s">
        <v>7987</v>
      </c>
      <c r="C2203" s="6" t="s">
        <v>7911</v>
      </c>
      <c r="D2203" s="7">
        <v>1853</v>
      </c>
      <c r="E2203" s="16">
        <f t="shared" si="136"/>
        <v>3.1098448036398176E-5</v>
      </c>
      <c r="F2203" s="4" t="str">
        <f t="shared" si="137"/>
        <v>-</v>
      </c>
      <c r="G2203" s="4" t="str">
        <f t="shared" si="138"/>
        <v>LAZIO</v>
      </c>
      <c r="H2203" s="4" t="str">
        <f t="shared" si="139"/>
        <v>-</v>
      </c>
    </row>
    <row r="2204" spans="1:8" x14ac:dyDescent="0.2">
      <c r="A2204" s="15" t="s">
        <v>2484</v>
      </c>
      <c r="B2204" s="6" t="s">
        <v>7956</v>
      </c>
      <c r="C2204" s="6" t="s">
        <v>7907</v>
      </c>
      <c r="D2204" s="7">
        <v>955</v>
      </c>
      <c r="E2204" s="16">
        <f t="shared" si="136"/>
        <v>1.6027532582169593E-5</v>
      </c>
      <c r="F2204" s="4" t="str">
        <f t="shared" si="137"/>
        <v>-</v>
      </c>
      <c r="G2204" s="4" t="str">
        <f t="shared" si="138"/>
        <v>EMILIA-ROMAGNA</v>
      </c>
      <c r="H2204" s="4" t="str">
        <f t="shared" si="139"/>
        <v>-</v>
      </c>
    </row>
    <row r="2205" spans="1:8" x14ac:dyDescent="0.2">
      <c r="A2205" s="15" t="s">
        <v>2485</v>
      </c>
      <c r="B2205" s="6" t="s">
        <v>7920</v>
      </c>
      <c r="C2205" s="6" t="s">
        <v>7902</v>
      </c>
      <c r="D2205" s="7">
        <v>7473</v>
      </c>
      <c r="E2205" s="16">
        <f t="shared" si="136"/>
        <v>1.254175403000559E-4</v>
      </c>
      <c r="F2205" s="4" t="str">
        <f t="shared" si="137"/>
        <v>-</v>
      </c>
      <c r="G2205" s="4" t="str">
        <f t="shared" si="138"/>
        <v>LOMBARDIA</v>
      </c>
      <c r="H2205" s="4" t="str">
        <f t="shared" si="139"/>
        <v>-</v>
      </c>
    </row>
    <row r="2206" spans="1:8" x14ac:dyDescent="0.2">
      <c r="A2206" s="15" t="s">
        <v>2486</v>
      </c>
      <c r="B2206" s="6" t="s">
        <v>7987</v>
      </c>
      <c r="C2206" s="6" t="s">
        <v>7911</v>
      </c>
      <c r="D2206" s="7">
        <v>440</v>
      </c>
      <c r="E2206" s="16">
        <f t="shared" si="136"/>
        <v>7.3844129174393934E-6</v>
      </c>
      <c r="F2206" s="4" t="str">
        <f t="shared" si="137"/>
        <v>-</v>
      </c>
      <c r="G2206" s="4" t="str">
        <f t="shared" si="138"/>
        <v>LAZIO</v>
      </c>
      <c r="H2206" s="4" t="str">
        <f t="shared" si="139"/>
        <v>-</v>
      </c>
    </row>
    <row r="2207" spans="1:8" x14ac:dyDescent="0.2">
      <c r="A2207" s="15" t="s">
        <v>2487</v>
      </c>
      <c r="B2207" s="6" t="s">
        <v>7992</v>
      </c>
      <c r="C2207" s="6" t="s">
        <v>7912</v>
      </c>
      <c r="D2207" s="7">
        <v>950</v>
      </c>
      <c r="E2207" s="16">
        <f t="shared" si="136"/>
        <v>1.5943618799016872E-5</v>
      </c>
      <c r="F2207" s="4" t="str">
        <f t="shared" si="137"/>
        <v>-</v>
      </c>
      <c r="G2207" s="4" t="str">
        <f t="shared" si="138"/>
        <v>ABRUZZO</v>
      </c>
      <c r="H2207" s="4" t="str">
        <f t="shared" si="139"/>
        <v>-</v>
      </c>
    </row>
    <row r="2208" spans="1:8" x14ac:dyDescent="0.2">
      <c r="A2208" s="15" t="s">
        <v>2488</v>
      </c>
      <c r="B2208" s="6" t="s">
        <v>7987</v>
      </c>
      <c r="C2208" s="6" t="s">
        <v>7909</v>
      </c>
      <c r="D2208" s="7">
        <v>3578</v>
      </c>
      <c r="E2208" s="16">
        <f t="shared" si="136"/>
        <v>6.0048703224086708E-5</v>
      </c>
      <c r="F2208" s="4" t="str">
        <f t="shared" si="137"/>
        <v>-</v>
      </c>
      <c r="G2208" s="4" t="str">
        <f t="shared" si="138"/>
        <v>UMBRIA</v>
      </c>
      <c r="H2208" s="4" t="str">
        <f t="shared" si="139"/>
        <v>-</v>
      </c>
    </row>
    <row r="2209" spans="1:8" x14ac:dyDescent="0.2">
      <c r="A2209" s="15" t="s">
        <v>2489</v>
      </c>
      <c r="B2209" s="6" t="s">
        <v>7920</v>
      </c>
      <c r="C2209" s="6" t="s">
        <v>7902</v>
      </c>
      <c r="D2209" s="7">
        <v>1736</v>
      </c>
      <c r="E2209" s="16">
        <f t="shared" si="136"/>
        <v>2.9134865510624517E-5</v>
      </c>
      <c r="F2209" s="4" t="str">
        <f t="shared" si="137"/>
        <v>-</v>
      </c>
      <c r="G2209" s="4" t="str">
        <f t="shared" si="138"/>
        <v>LOMBARDIA</v>
      </c>
      <c r="H2209" s="4" t="str">
        <f t="shared" si="139"/>
        <v>-</v>
      </c>
    </row>
    <row r="2210" spans="1:8" x14ac:dyDescent="0.2">
      <c r="A2210" s="15" t="s">
        <v>2490</v>
      </c>
      <c r="B2210" s="6" t="s">
        <v>7992</v>
      </c>
      <c r="C2210" s="6" t="s">
        <v>4248</v>
      </c>
      <c r="D2210" s="7">
        <v>802</v>
      </c>
      <c r="E2210" s="16">
        <f t="shared" si="136"/>
        <v>1.345977081769635E-5</v>
      </c>
      <c r="F2210" s="4" t="str">
        <f t="shared" si="137"/>
        <v>-</v>
      </c>
      <c r="G2210" s="4" t="str">
        <f t="shared" si="138"/>
        <v>MOLISE</v>
      </c>
      <c r="H2210" s="4" t="str">
        <f t="shared" si="139"/>
        <v>-</v>
      </c>
    </row>
    <row r="2211" spans="1:8" x14ac:dyDescent="0.2">
      <c r="A2211" s="15" t="s">
        <v>2491</v>
      </c>
      <c r="B2211" s="6" t="s">
        <v>7987</v>
      </c>
      <c r="C2211" s="6" t="s">
        <v>7911</v>
      </c>
      <c r="D2211" s="7">
        <v>384</v>
      </c>
      <c r="E2211" s="16">
        <f t="shared" si="136"/>
        <v>6.4445785461289252E-6</v>
      </c>
      <c r="F2211" s="4" t="str">
        <f t="shared" si="137"/>
        <v>-</v>
      </c>
      <c r="G2211" s="4" t="str">
        <f t="shared" si="138"/>
        <v>LAZIO</v>
      </c>
      <c r="H2211" s="4" t="str">
        <f t="shared" si="139"/>
        <v>-</v>
      </c>
    </row>
    <row r="2212" spans="1:8" x14ac:dyDescent="0.2">
      <c r="A2212" s="15" t="s">
        <v>2492</v>
      </c>
      <c r="B2212" s="6" t="s">
        <v>7987</v>
      </c>
      <c r="C2212" s="6" t="s">
        <v>7908</v>
      </c>
      <c r="D2212" s="7">
        <v>21256</v>
      </c>
      <c r="E2212" s="16">
        <f t="shared" si="136"/>
        <v>3.567342749388449E-4</v>
      </c>
      <c r="F2212" s="4" t="str">
        <f t="shared" si="137"/>
        <v>-</v>
      </c>
      <c r="G2212" s="4" t="str">
        <f t="shared" si="138"/>
        <v>TOSCANA</v>
      </c>
      <c r="H2212" s="4" t="str">
        <f t="shared" si="139"/>
        <v>-</v>
      </c>
    </row>
    <row r="2213" spans="1:8" x14ac:dyDescent="0.2">
      <c r="A2213" s="15" t="s">
        <v>2493</v>
      </c>
      <c r="B2213" s="6" t="s">
        <v>7987</v>
      </c>
      <c r="C2213" s="6" t="s">
        <v>7911</v>
      </c>
      <c r="D2213" s="7">
        <v>744</v>
      </c>
      <c r="E2213" s="16">
        <f t="shared" si="136"/>
        <v>1.2486370933124792E-5</v>
      </c>
      <c r="F2213" s="4" t="str">
        <f t="shared" si="137"/>
        <v>-</v>
      </c>
      <c r="G2213" s="4" t="str">
        <f t="shared" si="138"/>
        <v>LAZIO</v>
      </c>
      <c r="H2213" s="4" t="str">
        <f t="shared" si="139"/>
        <v>-</v>
      </c>
    </row>
    <row r="2214" spans="1:8" x14ac:dyDescent="0.2">
      <c r="A2214" s="15" t="s">
        <v>2494</v>
      </c>
      <c r="B2214" s="6" t="s">
        <v>7992</v>
      </c>
      <c r="C2214" s="6" t="s">
        <v>7913</v>
      </c>
      <c r="D2214" s="7">
        <v>2513</v>
      </c>
      <c r="E2214" s="16">
        <f t="shared" si="136"/>
        <v>4.2175067412557262E-5</v>
      </c>
      <c r="F2214" s="4" t="str">
        <f t="shared" si="137"/>
        <v>-</v>
      </c>
      <c r="G2214" s="4" t="str">
        <f t="shared" si="138"/>
        <v>CAMPANIA</v>
      </c>
      <c r="H2214" s="4" t="str">
        <f t="shared" si="139"/>
        <v>-</v>
      </c>
    </row>
    <row r="2215" spans="1:8" x14ac:dyDescent="0.2">
      <c r="A2215" s="15" t="s">
        <v>2495</v>
      </c>
      <c r="B2215" s="6" t="s">
        <v>7956</v>
      </c>
      <c r="C2215" s="6" t="s">
        <v>7904</v>
      </c>
      <c r="D2215" s="7">
        <v>391</v>
      </c>
      <c r="E2215" s="16">
        <f t="shared" si="136"/>
        <v>6.5620578425427342E-6</v>
      </c>
      <c r="F2215" s="4" t="str">
        <f t="shared" si="137"/>
        <v>-</v>
      </c>
      <c r="G2215" s="4" t="str">
        <f t="shared" si="138"/>
        <v>VENETO</v>
      </c>
      <c r="H2215" s="4" t="str">
        <f t="shared" si="139"/>
        <v>-</v>
      </c>
    </row>
    <row r="2216" spans="1:8" x14ac:dyDescent="0.2">
      <c r="A2216" s="15" t="s">
        <v>2496</v>
      </c>
      <c r="B2216" s="6" t="s">
        <v>7956</v>
      </c>
      <c r="C2216" s="6" t="s">
        <v>7904</v>
      </c>
      <c r="D2216" s="7">
        <v>5177</v>
      </c>
      <c r="E2216" s="16">
        <f t="shared" si="136"/>
        <v>8.688433107632669E-5</v>
      </c>
      <c r="F2216" s="4" t="str">
        <f t="shared" si="137"/>
        <v>-</v>
      </c>
      <c r="G2216" s="4" t="str">
        <f t="shared" si="138"/>
        <v>VENETO</v>
      </c>
      <c r="H2216" s="4" t="str">
        <f t="shared" si="139"/>
        <v>-</v>
      </c>
    </row>
    <row r="2217" spans="1:8" x14ac:dyDescent="0.2">
      <c r="A2217" s="15" t="s">
        <v>2497</v>
      </c>
      <c r="B2217" s="6" t="s">
        <v>7920</v>
      </c>
      <c r="C2217" s="6" t="s">
        <v>7902</v>
      </c>
      <c r="D2217" s="7">
        <v>4698</v>
      </c>
      <c r="E2217" s="16">
        <f t="shared" si="136"/>
        <v>7.8845390650296069E-5</v>
      </c>
      <c r="F2217" s="4" t="str">
        <f t="shared" si="137"/>
        <v>-</v>
      </c>
      <c r="G2217" s="4" t="str">
        <f t="shared" si="138"/>
        <v>LOMBARDIA</v>
      </c>
      <c r="H2217" s="4" t="str">
        <f t="shared" si="139"/>
        <v>-</v>
      </c>
    </row>
    <row r="2218" spans="1:8" x14ac:dyDescent="0.2">
      <c r="A2218" s="15" t="s">
        <v>2498</v>
      </c>
      <c r="B2218" s="6" t="s">
        <v>7956</v>
      </c>
      <c r="C2218" s="6" t="s">
        <v>7907</v>
      </c>
      <c r="D2218" s="7">
        <v>13893</v>
      </c>
      <c r="E2218" s="16">
        <f t="shared" si="136"/>
        <v>2.3316283786814886E-4</v>
      </c>
      <c r="F2218" s="4" t="str">
        <f t="shared" si="137"/>
        <v>-</v>
      </c>
      <c r="G2218" s="4" t="str">
        <f t="shared" si="138"/>
        <v>EMILIA-ROMAGNA</v>
      </c>
      <c r="H2218" s="4" t="str">
        <f t="shared" si="139"/>
        <v>-</v>
      </c>
    </row>
    <row r="2219" spans="1:8" x14ac:dyDescent="0.2">
      <c r="A2219" s="15" t="s">
        <v>2499</v>
      </c>
      <c r="B2219" s="6" t="s">
        <v>7992</v>
      </c>
      <c r="C2219" s="6" t="s">
        <v>7912</v>
      </c>
      <c r="D2219" s="7">
        <v>5908</v>
      </c>
      <c r="E2219" s="16">
        <f t="shared" si="136"/>
        <v>9.915252617325441E-5</v>
      </c>
      <c r="F2219" s="4" t="str">
        <f t="shared" si="137"/>
        <v>-</v>
      </c>
      <c r="G2219" s="4" t="str">
        <f t="shared" si="138"/>
        <v>ABRUZZO</v>
      </c>
      <c r="H2219" s="4" t="str">
        <f t="shared" si="139"/>
        <v>-</v>
      </c>
    </row>
    <row r="2220" spans="1:8" x14ac:dyDescent="0.2">
      <c r="A2220" s="15" t="s">
        <v>2500</v>
      </c>
      <c r="B2220" s="6" t="s">
        <v>7992</v>
      </c>
      <c r="C2220" s="6" t="s">
        <v>7912</v>
      </c>
      <c r="D2220" s="7">
        <v>2237</v>
      </c>
      <c r="E2220" s="16">
        <f t="shared" si="136"/>
        <v>3.7543026582527096E-5</v>
      </c>
      <c r="F2220" s="4" t="str">
        <f t="shared" si="137"/>
        <v>-</v>
      </c>
      <c r="G2220" s="4" t="str">
        <f t="shared" si="138"/>
        <v>ABRUZZO</v>
      </c>
      <c r="H2220" s="4" t="str">
        <f t="shared" si="139"/>
        <v>-</v>
      </c>
    </row>
    <row r="2221" spans="1:8" x14ac:dyDescent="0.2">
      <c r="A2221" s="15" t="s">
        <v>2501</v>
      </c>
      <c r="B2221" s="6" t="s">
        <v>7992</v>
      </c>
      <c r="C2221" s="6" t="s">
        <v>7912</v>
      </c>
      <c r="D2221" s="7">
        <v>237</v>
      </c>
      <c r="E2221" s="16">
        <f t="shared" si="136"/>
        <v>3.977513321438946E-6</v>
      </c>
      <c r="F2221" s="4" t="str">
        <f t="shared" si="137"/>
        <v>-</v>
      </c>
      <c r="G2221" s="4" t="str">
        <f t="shared" si="138"/>
        <v>ABRUZZO</v>
      </c>
      <c r="H2221" s="4" t="str">
        <f t="shared" si="139"/>
        <v>-</v>
      </c>
    </row>
    <row r="2222" spans="1:8" x14ac:dyDescent="0.2">
      <c r="A2222" s="15" t="s">
        <v>2502</v>
      </c>
      <c r="B2222" s="6" t="s">
        <v>7992</v>
      </c>
      <c r="C2222" s="6" t="s">
        <v>7912</v>
      </c>
      <c r="D2222" s="7">
        <v>531</v>
      </c>
      <c r="E2222" s="16">
        <f t="shared" si="136"/>
        <v>8.9116437708189052E-6</v>
      </c>
      <c r="F2222" s="4" t="str">
        <f t="shared" si="137"/>
        <v>-</v>
      </c>
      <c r="G2222" s="4" t="str">
        <f t="shared" si="138"/>
        <v>ABRUZZO</v>
      </c>
      <c r="H2222" s="4" t="str">
        <f t="shared" si="139"/>
        <v>-</v>
      </c>
    </row>
    <row r="2223" spans="1:8" x14ac:dyDescent="0.2">
      <c r="A2223" s="15" t="s">
        <v>2503</v>
      </c>
      <c r="B2223" s="6" t="s">
        <v>7987</v>
      </c>
      <c r="C2223" s="6" t="s">
        <v>7911</v>
      </c>
      <c r="D2223" s="7">
        <v>21574</v>
      </c>
      <c r="E2223" s="16">
        <f t="shared" si="136"/>
        <v>3.6207119154735789E-4</v>
      </c>
      <c r="F2223" s="4" t="str">
        <f t="shared" si="137"/>
        <v>-</v>
      </c>
      <c r="G2223" s="4" t="str">
        <f t="shared" si="138"/>
        <v>LAZIO</v>
      </c>
      <c r="H2223" s="4" t="str">
        <f t="shared" si="139"/>
        <v>-</v>
      </c>
    </row>
    <row r="2224" spans="1:8" x14ac:dyDescent="0.2">
      <c r="A2224" s="15" t="s">
        <v>2504</v>
      </c>
      <c r="B2224" s="6" t="s">
        <v>7987</v>
      </c>
      <c r="C2224" s="6" t="s">
        <v>7911</v>
      </c>
      <c r="D2224" s="7">
        <v>169</v>
      </c>
      <c r="E2224" s="16">
        <f t="shared" si="136"/>
        <v>2.8362858705619488E-6</v>
      </c>
      <c r="F2224" s="4" t="str">
        <f t="shared" si="137"/>
        <v>-</v>
      </c>
      <c r="G2224" s="4" t="str">
        <f t="shared" si="138"/>
        <v>LAZIO</v>
      </c>
      <c r="H2224" s="4" t="str">
        <f t="shared" si="139"/>
        <v>-</v>
      </c>
    </row>
    <row r="2225" spans="1:8" x14ac:dyDescent="0.2">
      <c r="A2225" s="15" t="s">
        <v>2505</v>
      </c>
      <c r="B2225" s="6" t="s">
        <v>7920</v>
      </c>
      <c r="C2225" s="6" t="s">
        <v>7901</v>
      </c>
      <c r="D2225" s="7">
        <v>49083</v>
      </c>
      <c r="E2225" s="16">
        <f t="shared" si="136"/>
        <v>8.2374804369699493E-4</v>
      </c>
      <c r="F2225" s="4" t="str">
        <f t="shared" si="137"/>
        <v>-</v>
      </c>
      <c r="G2225" s="4" t="str">
        <f t="shared" si="138"/>
        <v>PIEMONTE</v>
      </c>
      <c r="H2225" s="4" t="str">
        <f t="shared" si="139"/>
        <v>-</v>
      </c>
    </row>
    <row r="2226" spans="1:8" x14ac:dyDescent="0.2">
      <c r="A2226" s="15" t="s">
        <v>2506</v>
      </c>
      <c r="B2226" s="6" t="s">
        <v>7992</v>
      </c>
      <c r="C2226" s="6" t="s">
        <v>7912</v>
      </c>
      <c r="D2226" s="7">
        <v>1313</v>
      </c>
      <c r="E2226" s="16">
        <f t="shared" si="136"/>
        <v>2.2035759455904372E-5</v>
      </c>
      <c r="F2226" s="4" t="str">
        <f t="shared" si="137"/>
        <v>-</v>
      </c>
      <c r="G2226" s="4" t="str">
        <f t="shared" si="138"/>
        <v>ABRUZZO</v>
      </c>
      <c r="H2226" s="4" t="str">
        <f t="shared" si="139"/>
        <v>-</v>
      </c>
    </row>
    <row r="2227" spans="1:8" x14ac:dyDescent="0.2">
      <c r="A2227" s="15" t="s">
        <v>2507</v>
      </c>
      <c r="B2227" s="6" t="s">
        <v>7987</v>
      </c>
      <c r="C2227" s="6" t="s">
        <v>7911</v>
      </c>
      <c r="D2227" s="7">
        <v>975</v>
      </c>
      <c r="E2227" s="16">
        <f t="shared" si="136"/>
        <v>1.6363187714780476E-5</v>
      </c>
      <c r="F2227" s="4" t="str">
        <f t="shared" si="137"/>
        <v>-</v>
      </c>
      <c r="G2227" s="4" t="str">
        <f t="shared" si="138"/>
        <v>LAZIO</v>
      </c>
      <c r="H2227" s="4" t="str">
        <f t="shared" si="139"/>
        <v>-</v>
      </c>
    </row>
    <row r="2228" spans="1:8" x14ac:dyDescent="0.2">
      <c r="A2228" s="15" t="s">
        <v>2508</v>
      </c>
      <c r="B2228" s="6" t="s">
        <v>7992</v>
      </c>
      <c r="C2228" s="6" t="s">
        <v>7914</v>
      </c>
      <c r="D2228" s="7">
        <v>6352</v>
      </c>
      <c r="E2228" s="16">
        <f t="shared" si="136"/>
        <v>1.0660407011721597E-4</v>
      </c>
      <c r="F2228" s="4" t="str">
        <f t="shared" si="137"/>
        <v>-</v>
      </c>
      <c r="G2228" s="4" t="str">
        <f t="shared" si="138"/>
        <v>PUGLIA</v>
      </c>
      <c r="H2228" s="4" t="str">
        <f t="shared" si="139"/>
        <v>-</v>
      </c>
    </row>
    <row r="2229" spans="1:8" x14ac:dyDescent="0.2">
      <c r="A2229" s="15" t="s">
        <v>2509</v>
      </c>
      <c r="B2229" s="6" t="s">
        <v>7992</v>
      </c>
      <c r="C2229" s="6" t="s">
        <v>7912</v>
      </c>
      <c r="D2229" s="7">
        <v>235</v>
      </c>
      <c r="E2229" s="16">
        <f t="shared" si="136"/>
        <v>3.9439478081778577E-6</v>
      </c>
      <c r="F2229" s="4" t="str">
        <f t="shared" si="137"/>
        <v>-</v>
      </c>
      <c r="G2229" s="4" t="str">
        <f t="shared" si="138"/>
        <v>ABRUZZO</v>
      </c>
      <c r="H2229" s="4" t="str">
        <f t="shared" si="139"/>
        <v>-</v>
      </c>
    </row>
    <row r="2230" spans="1:8" x14ac:dyDescent="0.2">
      <c r="A2230" s="15" t="s">
        <v>2510</v>
      </c>
      <c r="B2230" s="6" t="s">
        <v>7920</v>
      </c>
      <c r="C2230" s="6" t="s">
        <v>7901</v>
      </c>
      <c r="D2230" s="7">
        <v>347</v>
      </c>
      <c r="E2230" s="16">
        <f t="shared" si="136"/>
        <v>5.823616550798795E-6</v>
      </c>
      <c r="F2230" s="4" t="str">
        <f t="shared" si="137"/>
        <v>-</v>
      </c>
      <c r="G2230" s="4" t="str">
        <f t="shared" si="138"/>
        <v>PIEMONTE</v>
      </c>
      <c r="H2230" s="4" t="str">
        <f t="shared" si="139"/>
        <v>-</v>
      </c>
    </row>
    <row r="2231" spans="1:8" x14ac:dyDescent="0.2">
      <c r="A2231" s="15" t="s">
        <v>2511</v>
      </c>
      <c r="B2231" s="6" t="s">
        <v>7920</v>
      </c>
      <c r="C2231" s="6" t="s">
        <v>7901</v>
      </c>
      <c r="D2231" s="7">
        <v>603</v>
      </c>
      <c r="E2231" s="16">
        <f t="shared" si="136"/>
        <v>1.0120002248218079E-5</v>
      </c>
      <c r="F2231" s="4" t="str">
        <f t="shared" si="137"/>
        <v>-</v>
      </c>
      <c r="G2231" s="4" t="str">
        <f t="shared" si="138"/>
        <v>PIEMONTE</v>
      </c>
      <c r="H2231" s="4" t="str">
        <f t="shared" si="139"/>
        <v>-</v>
      </c>
    </row>
    <row r="2232" spans="1:8" x14ac:dyDescent="0.2">
      <c r="A2232" s="15" t="s">
        <v>2512</v>
      </c>
      <c r="B2232" s="6" t="s">
        <v>7987</v>
      </c>
      <c r="C2232" s="6" t="s">
        <v>7908</v>
      </c>
      <c r="D2232" s="7">
        <v>16707</v>
      </c>
      <c r="E2232" s="16">
        <f t="shared" si="136"/>
        <v>2.8038951502649988E-4</v>
      </c>
      <c r="F2232" s="4" t="str">
        <f t="shared" si="137"/>
        <v>-</v>
      </c>
      <c r="G2232" s="4" t="str">
        <f t="shared" si="138"/>
        <v>TOSCANA</v>
      </c>
      <c r="H2232" s="4" t="str">
        <f t="shared" si="139"/>
        <v>-</v>
      </c>
    </row>
    <row r="2233" spans="1:8" x14ac:dyDescent="0.2">
      <c r="A2233" s="15" t="s">
        <v>2513</v>
      </c>
      <c r="B2233" s="6" t="s">
        <v>7994</v>
      </c>
      <c r="C2233" s="6" t="s">
        <v>7917</v>
      </c>
      <c r="D2233" s="7">
        <v>4095</v>
      </c>
      <c r="E2233" s="16">
        <f t="shared" si="136"/>
        <v>6.8725388402078E-5</v>
      </c>
      <c r="F2233" s="4" t="str">
        <f t="shared" si="137"/>
        <v>-</v>
      </c>
      <c r="G2233" s="4" t="str">
        <f t="shared" si="138"/>
        <v>SICILIA</v>
      </c>
      <c r="H2233" s="4" t="str">
        <f t="shared" si="139"/>
        <v>-</v>
      </c>
    </row>
    <row r="2234" spans="1:8" x14ac:dyDescent="0.2">
      <c r="A2234" s="15" t="s">
        <v>2514</v>
      </c>
      <c r="B2234" s="6" t="s">
        <v>7992</v>
      </c>
      <c r="C2234" s="6" t="s">
        <v>4248</v>
      </c>
      <c r="D2234" s="7">
        <v>2087</v>
      </c>
      <c r="E2234" s="16">
        <f t="shared" si="136"/>
        <v>3.5025613087945487E-5</v>
      </c>
      <c r="F2234" s="4" t="str">
        <f t="shared" si="137"/>
        <v>-</v>
      </c>
      <c r="G2234" s="4" t="str">
        <f t="shared" si="138"/>
        <v>MOLISE</v>
      </c>
      <c r="H2234" s="4" t="str">
        <f t="shared" si="139"/>
        <v>-</v>
      </c>
    </row>
    <row r="2235" spans="1:8" x14ac:dyDescent="0.2">
      <c r="A2235" s="15" t="s">
        <v>2515</v>
      </c>
      <c r="B2235" s="6" t="s">
        <v>7987</v>
      </c>
      <c r="C2235" s="6" t="s">
        <v>7911</v>
      </c>
      <c r="D2235" s="7">
        <v>1595</v>
      </c>
      <c r="E2235" s="16">
        <f t="shared" si="136"/>
        <v>2.6768496825717802E-5</v>
      </c>
      <c r="F2235" s="4" t="str">
        <f t="shared" si="137"/>
        <v>-</v>
      </c>
      <c r="G2235" s="4" t="str">
        <f t="shared" si="138"/>
        <v>LAZIO</v>
      </c>
      <c r="H2235" s="4" t="str">
        <f t="shared" si="139"/>
        <v>-</v>
      </c>
    </row>
    <row r="2236" spans="1:8" x14ac:dyDescent="0.2">
      <c r="A2236" s="15" t="s">
        <v>2516</v>
      </c>
      <c r="B2236" s="6" t="s">
        <v>7992</v>
      </c>
      <c r="C2236" s="6" t="s">
        <v>4248</v>
      </c>
      <c r="D2236" s="7">
        <v>1382</v>
      </c>
      <c r="E2236" s="16">
        <f t="shared" si="136"/>
        <v>2.3193769663411915E-5</v>
      </c>
      <c r="F2236" s="4" t="str">
        <f t="shared" si="137"/>
        <v>-</v>
      </c>
      <c r="G2236" s="4" t="str">
        <f t="shared" si="138"/>
        <v>MOLISE</v>
      </c>
      <c r="H2236" s="4" t="str">
        <f t="shared" si="139"/>
        <v>-</v>
      </c>
    </row>
    <row r="2237" spans="1:8" x14ac:dyDescent="0.2">
      <c r="A2237" s="15" t="s">
        <v>2517</v>
      </c>
      <c r="B2237" s="6" t="s">
        <v>7987</v>
      </c>
      <c r="C2237" s="6" t="s">
        <v>7910</v>
      </c>
      <c r="D2237" s="7">
        <v>12166</v>
      </c>
      <c r="E2237" s="16">
        <f t="shared" si="136"/>
        <v>2.0417901716719925E-4</v>
      </c>
      <c r="F2237" s="4" t="str">
        <f t="shared" si="137"/>
        <v>-</v>
      </c>
      <c r="G2237" s="4" t="str">
        <f t="shared" si="138"/>
        <v>MARCHE</v>
      </c>
      <c r="H2237" s="4" t="str">
        <f t="shared" si="139"/>
        <v>-</v>
      </c>
    </row>
    <row r="2238" spans="1:8" x14ac:dyDescent="0.2">
      <c r="A2238" s="15" t="s">
        <v>2518</v>
      </c>
      <c r="B2238" s="6" t="s">
        <v>7987</v>
      </c>
      <c r="C2238" s="6" t="s">
        <v>7910</v>
      </c>
      <c r="D2238" s="7">
        <v>3566</v>
      </c>
      <c r="E2238" s="16">
        <f t="shared" si="136"/>
        <v>5.9847310144520178E-5</v>
      </c>
      <c r="F2238" s="4" t="str">
        <f t="shared" si="137"/>
        <v>-</v>
      </c>
      <c r="G2238" s="4" t="str">
        <f t="shared" si="138"/>
        <v>MARCHE</v>
      </c>
      <c r="H2238" s="4" t="str">
        <f t="shared" si="139"/>
        <v>-</v>
      </c>
    </row>
    <row r="2239" spans="1:8" x14ac:dyDescent="0.2">
      <c r="A2239" s="15" t="s">
        <v>2519</v>
      </c>
      <c r="B2239" s="6" t="s">
        <v>7987</v>
      </c>
      <c r="C2239" s="6" t="s">
        <v>7911</v>
      </c>
      <c r="D2239" s="7">
        <v>524</v>
      </c>
      <c r="E2239" s="16">
        <f t="shared" si="136"/>
        <v>8.7941644744050962E-6</v>
      </c>
      <c r="F2239" s="4" t="str">
        <f t="shared" si="137"/>
        <v>-</v>
      </c>
      <c r="G2239" s="4" t="str">
        <f t="shared" si="138"/>
        <v>LAZIO</v>
      </c>
      <c r="H2239" s="4" t="str">
        <f t="shared" si="139"/>
        <v>-</v>
      </c>
    </row>
    <row r="2240" spans="1:8" x14ac:dyDescent="0.2">
      <c r="A2240" s="4" t="s">
        <v>2520</v>
      </c>
      <c r="B2240" s="4" t="s">
        <v>7920</v>
      </c>
      <c r="C2240" s="4" t="s">
        <v>7902</v>
      </c>
      <c r="D2240" s="7">
        <v>1014</v>
      </c>
      <c r="E2240" s="16">
        <f t="shared" si="136"/>
        <v>1.7017715223371695E-5</v>
      </c>
      <c r="F2240" s="4" t="str">
        <f t="shared" si="137"/>
        <v>-</v>
      </c>
      <c r="G2240" s="4" t="str">
        <f t="shared" si="138"/>
        <v>LOMBARDIA</v>
      </c>
      <c r="H2240" s="4" t="str">
        <f t="shared" si="139"/>
        <v>-</v>
      </c>
    </row>
    <row r="2241" spans="1:8" x14ac:dyDescent="0.2">
      <c r="A2241" s="15" t="s">
        <v>2521</v>
      </c>
      <c r="B2241" s="6" t="s">
        <v>7992</v>
      </c>
      <c r="C2241" s="6" t="s">
        <v>7913</v>
      </c>
      <c r="D2241" s="7">
        <v>3764</v>
      </c>
      <c r="E2241" s="16">
        <f t="shared" si="136"/>
        <v>6.31702959573679E-5</v>
      </c>
      <c r="F2241" s="4" t="str">
        <f t="shared" si="137"/>
        <v>-</v>
      </c>
      <c r="G2241" s="4" t="str">
        <f t="shared" si="138"/>
        <v>CAMPANIA</v>
      </c>
      <c r="H2241" s="4" t="str">
        <f t="shared" si="139"/>
        <v>-</v>
      </c>
    </row>
    <row r="2242" spans="1:8" x14ac:dyDescent="0.2">
      <c r="A2242" s="15" t="s">
        <v>2522</v>
      </c>
      <c r="B2242" s="6" t="s">
        <v>7994</v>
      </c>
      <c r="C2242" s="6" t="s">
        <v>7918</v>
      </c>
      <c r="D2242" s="7">
        <v>885</v>
      </c>
      <c r="E2242" s="16">
        <f t="shared" si="136"/>
        <v>1.4852739618031508E-5</v>
      </c>
      <c r="F2242" s="4" t="str">
        <f t="shared" si="137"/>
        <v>-</v>
      </c>
      <c r="G2242" s="4" t="str">
        <f t="shared" si="138"/>
        <v>SARDEGNA</v>
      </c>
      <c r="H2242" s="4" t="str">
        <f t="shared" si="139"/>
        <v>-</v>
      </c>
    </row>
    <row r="2243" spans="1:8" x14ac:dyDescent="0.2">
      <c r="A2243" s="15" t="s">
        <v>2523</v>
      </c>
      <c r="B2243" s="6" t="s">
        <v>7920</v>
      </c>
      <c r="C2243" s="6" t="s">
        <v>7902</v>
      </c>
      <c r="D2243" s="7">
        <v>2227</v>
      </c>
      <c r="E2243" s="16">
        <f t="shared" ref="E2243:E2306" si="140">IFERROR((D2243/$K$2),"DATO MANCANTE")</f>
        <v>3.7375199016221662E-5</v>
      </c>
      <c r="F2243" s="4" t="str">
        <f t="shared" ref="F2243:F2306" si="141">IF(D2243&gt;300000,"TROVATO","-")</f>
        <v>-</v>
      </c>
      <c r="G2243" s="4" t="str">
        <f t="shared" ref="G2243:G2306" si="142">IF(AND(D2243&gt;50000,D2243&lt;100000),"COMPRESO",C2243)</f>
        <v>LOMBARDIA</v>
      </c>
      <c r="H2243" s="4" t="str">
        <f t="shared" ref="H2243:H2306" si="143">IF(D2243&gt;500000,"SI","-")</f>
        <v>-</v>
      </c>
    </row>
    <row r="2244" spans="1:8" x14ac:dyDescent="0.2">
      <c r="A2244" s="15" t="s">
        <v>2524</v>
      </c>
      <c r="B2244" s="6" t="s">
        <v>7920</v>
      </c>
      <c r="C2244" s="6" t="s">
        <v>7901</v>
      </c>
      <c r="D2244" s="7">
        <v>105</v>
      </c>
      <c r="E2244" s="16">
        <f t="shared" si="140"/>
        <v>1.762189446207128E-6</v>
      </c>
      <c r="F2244" s="4" t="str">
        <f t="shared" si="141"/>
        <v>-</v>
      </c>
      <c r="G2244" s="4" t="str">
        <f t="shared" si="142"/>
        <v>PIEMONTE</v>
      </c>
      <c r="H2244" s="4" t="str">
        <f t="shared" si="143"/>
        <v>-</v>
      </c>
    </row>
    <row r="2245" spans="1:8" x14ac:dyDescent="0.2">
      <c r="A2245" s="15" t="s">
        <v>2525</v>
      </c>
      <c r="B2245" s="6" t="s">
        <v>7956</v>
      </c>
      <c r="C2245" s="6" t="s">
        <v>7905</v>
      </c>
      <c r="D2245" s="7">
        <v>2231</v>
      </c>
      <c r="E2245" s="16">
        <f t="shared" si="140"/>
        <v>3.7442330042743838E-5</v>
      </c>
      <c r="F2245" s="4" t="str">
        <f t="shared" si="141"/>
        <v>-</v>
      </c>
      <c r="G2245" s="4" t="str">
        <f t="shared" si="142"/>
        <v>FRIULI-VENEZIA GIULIA</v>
      </c>
      <c r="H2245" s="4" t="str">
        <f t="shared" si="143"/>
        <v>-</v>
      </c>
    </row>
    <row r="2246" spans="1:8" x14ac:dyDescent="0.2">
      <c r="A2246" s="15" t="s">
        <v>2526</v>
      </c>
      <c r="B2246" s="6" t="s">
        <v>7987</v>
      </c>
      <c r="C2246" s="6" t="s">
        <v>7910</v>
      </c>
      <c r="D2246" s="7">
        <v>1278</v>
      </c>
      <c r="E2246" s="16">
        <f t="shared" si="140"/>
        <v>2.144836297383533E-5</v>
      </c>
      <c r="F2246" s="4" t="str">
        <f t="shared" si="141"/>
        <v>-</v>
      </c>
      <c r="G2246" s="4" t="str">
        <f t="shared" si="142"/>
        <v>MARCHE</v>
      </c>
      <c r="H2246" s="4" t="str">
        <f t="shared" si="143"/>
        <v>-</v>
      </c>
    </row>
    <row r="2247" spans="1:8" x14ac:dyDescent="0.2">
      <c r="A2247" s="15" t="s">
        <v>2527</v>
      </c>
      <c r="B2247" s="6" t="s">
        <v>7992</v>
      </c>
      <c r="C2247" s="6" t="s">
        <v>7915</v>
      </c>
      <c r="D2247" s="7">
        <v>1342</v>
      </c>
      <c r="E2247" s="16">
        <f t="shared" si="140"/>
        <v>2.2522459398190152E-5</v>
      </c>
      <c r="F2247" s="4" t="str">
        <f t="shared" si="141"/>
        <v>-</v>
      </c>
      <c r="G2247" s="4" t="str">
        <f t="shared" si="142"/>
        <v>BASILICATA</v>
      </c>
      <c r="H2247" s="4" t="str">
        <f t="shared" si="143"/>
        <v>-</v>
      </c>
    </row>
    <row r="2248" spans="1:8" x14ac:dyDescent="0.2">
      <c r="A2248" s="15" t="s">
        <v>2528</v>
      </c>
      <c r="B2248" s="6" t="s">
        <v>7956</v>
      </c>
      <c r="C2248" s="6" t="s">
        <v>7904</v>
      </c>
      <c r="D2248" s="7">
        <v>8607</v>
      </c>
      <c r="E2248" s="16">
        <f t="shared" si="140"/>
        <v>1.4444918631909286E-4</v>
      </c>
      <c r="F2248" s="4" t="str">
        <f t="shared" si="141"/>
        <v>-</v>
      </c>
      <c r="G2248" s="4" t="str">
        <f t="shared" si="142"/>
        <v>VENETO</v>
      </c>
      <c r="H2248" s="4" t="str">
        <f t="shared" si="143"/>
        <v>-</v>
      </c>
    </row>
    <row r="2249" spans="1:8" x14ac:dyDescent="0.2">
      <c r="A2249" s="15" t="s">
        <v>2529</v>
      </c>
      <c r="B2249" s="6" t="s">
        <v>7920</v>
      </c>
      <c r="C2249" s="6" t="s">
        <v>7902</v>
      </c>
      <c r="D2249" s="7">
        <v>7534</v>
      </c>
      <c r="E2249" s="16">
        <f t="shared" si="140"/>
        <v>1.2644128845451906E-4</v>
      </c>
      <c r="F2249" s="4" t="str">
        <f t="shared" si="141"/>
        <v>-</v>
      </c>
      <c r="G2249" s="4" t="str">
        <f t="shared" si="142"/>
        <v>LOMBARDIA</v>
      </c>
      <c r="H2249" s="4" t="str">
        <f t="shared" si="143"/>
        <v>-</v>
      </c>
    </row>
    <row r="2250" spans="1:8" x14ac:dyDescent="0.2">
      <c r="A2250" s="15" t="s">
        <v>2530</v>
      </c>
      <c r="B2250" s="6" t="s">
        <v>7920</v>
      </c>
      <c r="C2250" s="6" t="s">
        <v>7902</v>
      </c>
      <c r="D2250" s="7">
        <v>10596</v>
      </c>
      <c r="E2250" s="16">
        <f t="shared" si="140"/>
        <v>1.7783008925724504E-4</v>
      </c>
      <c r="F2250" s="4" t="str">
        <f t="shared" si="141"/>
        <v>-</v>
      </c>
      <c r="G2250" s="4" t="str">
        <f t="shared" si="142"/>
        <v>LOMBARDIA</v>
      </c>
      <c r="H2250" s="4" t="str">
        <f t="shared" si="143"/>
        <v>-</v>
      </c>
    </row>
    <row r="2251" spans="1:8" x14ac:dyDescent="0.2">
      <c r="A2251" s="15" t="s">
        <v>2531</v>
      </c>
      <c r="B2251" s="6" t="s">
        <v>7920</v>
      </c>
      <c r="C2251" s="6" t="s">
        <v>7902</v>
      </c>
      <c r="D2251" s="7">
        <v>45786</v>
      </c>
      <c r="E2251" s="16">
        <f t="shared" si="140"/>
        <v>7.6841529508609114E-4</v>
      </c>
      <c r="F2251" s="4" t="str">
        <f t="shared" si="141"/>
        <v>-</v>
      </c>
      <c r="G2251" s="4" t="str">
        <f t="shared" si="142"/>
        <v>LOMBARDIA</v>
      </c>
      <c r="H2251" s="4" t="str">
        <f t="shared" si="143"/>
        <v>-</v>
      </c>
    </row>
    <row r="2252" spans="1:8" x14ac:dyDescent="0.2">
      <c r="A2252" s="15" t="s">
        <v>2532</v>
      </c>
      <c r="B2252" s="6" t="s">
        <v>7956</v>
      </c>
      <c r="C2252" s="6" t="s">
        <v>7904</v>
      </c>
      <c r="D2252" s="7">
        <v>8141</v>
      </c>
      <c r="E2252" s="16">
        <f t="shared" si="140"/>
        <v>1.3662842172925934E-4</v>
      </c>
      <c r="F2252" s="4" t="str">
        <f t="shared" si="141"/>
        <v>-</v>
      </c>
      <c r="G2252" s="4" t="str">
        <f t="shared" si="142"/>
        <v>VENETO</v>
      </c>
      <c r="H2252" s="4" t="str">
        <f t="shared" si="143"/>
        <v>-</v>
      </c>
    </row>
    <row r="2253" spans="1:8" x14ac:dyDescent="0.2">
      <c r="A2253" s="15" t="s">
        <v>2533</v>
      </c>
      <c r="B2253" s="6" t="s">
        <v>7987</v>
      </c>
      <c r="C2253" s="6" t="s">
        <v>7911</v>
      </c>
      <c r="D2253" s="7">
        <v>4002</v>
      </c>
      <c r="E2253" s="16">
        <f t="shared" si="140"/>
        <v>6.7164592035437394E-5</v>
      </c>
      <c r="F2253" s="4" t="str">
        <f t="shared" si="141"/>
        <v>-</v>
      </c>
      <c r="G2253" s="4" t="str">
        <f t="shared" si="142"/>
        <v>LAZIO</v>
      </c>
      <c r="H2253" s="4" t="str">
        <f t="shared" si="143"/>
        <v>-</v>
      </c>
    </row>
    <row r="2254" spans="1:8" x14ac:dyDescent="0.2">
      <c r="A2254" s="15" t="s">
        <v>2534</v>
      </c>
      <c r="B2254" s="6" t="s">
        <v>7992</v>
      </c>
      <c r="C2254" s="6" t="s">
        <v>7912</v>
      </c>
      <c r="D2254" s="7">
        <v>3768</v>
      </c>
      <c r="E2254" s="16">
        <f t="shared" si="140"/>
        <v>6.3237426983890076E-5</v>
      </c>
      <c r="F2254" s="4" t="str">
        <f t="shared" si="141"/>
        <v>-</v>
      </c>
      <c r="G2254" s="4" t="str">
        <f t="shared" si="142"/>
        <v>ABRUZZO</v>
      </c>
      <c r="H2254" s="4" t="str">
        <f t="shared" si="143"/>
        <v>-</v>
      </c>
    </row>
    <row r="2255" spans="1:8" x14ac:dyDescent="0.2">
      <c r="A2255" s="15" t="s">
        <v>2535</v>
      </c>
      <c r="B2255" s="6" t="s">
        <v>7920</v>
      </c>
      <c r="C2255" s="6" t="s">
        <v>7902</v>
      </c>
      <c r="D2255" s="7">
        <v>529</v>
      </c>
      <c r="E2255" s="16">
        <f t="shared" si="140"/>
        <v>8.8780782575578169E-6</v>
      </c>
      <c r="F2255" s="4" t="str">
        <f t="shared" si="141"/>
        <v>-</v>
      </c>
      <c r="G2255" s="4" t="str">
        <f t="shared" si="142"/>
        <v>LOMBARDIA</v>
      </c>
      <c r="H2255" s="4" t="str">
        <f t="shared" si="143"/>
        <v>-</v>
      </c>
    </row>
    <row r="2256" spans="1:8" x14ac:dyDescent="0.2">
      <c r="A2256" s="15" t="s">
        <v>2536</v>
      </c>
      <c r="B2256" s="6" t="s">
        <v>7920</v>
      </c>
      <c r="C2256" s="6" t="s">
        <v>7902</v>
      </c>
      <c r="D2256" s="7">
        <v>1460</v>
      </c>
      <c r="E2256" s="16">
        <f t="shared" si="140"/>
        <v>2.4502824680594352E-5</v>
      </c>
      <c r="F2256" s="4" t="str">
        <f t="shared" si="141"/>
        <v>-</v>
      </c>
      <c r="G2256" s="4" t="str">
        <f t="shared" si="142"/>
        <v>LOMBARDIA</v>
      </c>
      <c r="H2256" s="4" t="str">
        <f t="shared" si="143"/>
        <v>-</v>
      </c>
    </row>
    <row r="2257" spans="1:8" x14ac:dyDescent="0.2">
      <c r="A2257" s="15" t="s">
        <v>2537</v>
      </c>
      <c r="B2257" s="6" t="s">
        <v>7956</v>
      </c>
      <c r="C2257" s="6" t="s">
        <v>7907</v>
      </c>
      <c r="D2257" s="7">
        <v>8920</v>
      </c>
      <c r="E2257" s="16">
        <f t="shared" si="140"/>
        <v>1.4970218914445318E-4</v>
      </c>
      <c r="F2257" s="4" t="str">
        <f t="shared" si="141"/>
        <v>-</v>
      </c>
      <c r="G2257" s="4" t="str">
        <f t="shared" si="142"/>
        <v>EMILIA-ROMAGNA</v>
      </c>
      <c r="H2257" s="4" t="str">
        <f t="shared" si="143"/>
        <v>-</v>
      </c>
    </row>
    <row r="2258" spans="1:8" x14ac:dyDescent="0.2">
      <c r="A2258" s="15" t="s">
        <v>46</v>
      </c>
      <c r="B2258" s="6" t="s">
        <v>7992</v>
      </c>
      <c r="C2258" s="6" t="s">
        <v>7916</v>
      </c>
      <c r="D2258" s="7">
        <v>1313</v>
      </c>
      <c r="E2258" s="16">
        <f t="shared" si="140"/>
        <v>2.2035759455904372E-5</v>
      </c>
      <c r="F2258" s="4" t="str">
        <f t="shared" si="141"/>
        <v>-</v>
      </c>
      <c r="G2258" s="4" t="str">
        <f t="shared" si="142"/>
        <v>CALABRIA</v>
      </c>
      <c r="H2258" s="4" t="str">
        <f t="shared" si="143"/>
        <v>-</v>
      </c>
    </row>
    <row r="2259" spans="1:8" x14ac:dyDescent="0.2">
      <c r="A2259" s="15" t="s">
        <v>2538</v>
      </c>
      <c r="B2259" s="6" t="s">
        <v>7920</v>
      </c>
      <c r="C2259" s="6" t="s">
        <v>7902</v>
      </c>
      <c r="D2259" s="7">
        <v>1952</v>
      </c>
      <c r="E2259" s="16">
        <f t="shared" si="140"/>
        <v>3.275994094282204E-5</v>
      </c>
      <c r="F2259" s="4" t="str">
        <f t="shared" si="141"/>
        <v>-</v>
      </c>
      <c r="G2259" s="4" t="str">
        <f t="shared" si="142"/>
        <v>LOMBARDIA</v>
      </c>
      <c r="H2259" s="4" t="str">
        <f t="shared" si="143"/>
        <v>-</v>
      </c>
    </row>
    <row r="2260" spans="1:8" x14ac:dyDescent="0.2">
      <c r="A2260" s="15" t="s">
        <v>2539</v>
      </c>
      <c r="B2260" s="6" t="s">
        <v>7920</v>
      </c>
      <c r="C2260" s="6" t="s">
        <v>7902</v>
      </c>
      <c r="D2260" s="7">
        <v>5234</v>
      </c>
      <c r="E2260" s="16">
        <f t="shared" si="140"/>
        <v>8.7840948204267693E-5</v>
      </c>
      <c r="F2260" s="4" t="str">
        <f t="shared" si="141"/>
        <v>-</v>
      </c>
      <c r="G2260" s="4" t="str">
        <f t="shared" si="142"/>
        <v>LOMBARDIA</v>
      </c>
      <c r="H2260" s="4" t="str">
        <f t="shared" si="143"/>
        <v>-</v>
      </c>
    </row>
    <row r="2261" spans="1:8" x14ac:dyDescent="0.2">
      <c r="A2261" s="15" t="s">
        <v>2540</v>
      </c>
      <c r="B2261" s="6" t="s">
        <v>7920</v>
      </c>
      <c r="C2261" s="6" t="s">
        <v>7902</v>
      </c>
      <c r="D2261" s="7">
        <v>1664</v>
      </c>
      <c r="E2261" s="16">
        <f t="shared" si="140"/>
        <v>2.7926507033225342E-5</v>
      </c>
      <c r="F2261" s="4" t="str">
        <f t="shared" si="141"/>
        <v>-</v>
      </c>
      <c r="G2261" s="4" t="str">
        <f t="shared" si="142"/>
        <v>LOMBARDIA</v>
      </c>
      <c r="H2261" s="4" t="str">
        <f t="shared" si="143"/>
        <v>-</v>
      </c>
    </row>
    <row r="2262" spans="1:8" x14ac:dyDescent="0.2">
      <c r="A2262" s="15" t="s">
        <v>2541</v>
      </c>
      <c r="B2262" s="6" t="s">
        <v>7920</v>
      </c>
      <c r="C2262" s="6" t="s">
        <v>7902</v>
      </c>
      <c r="D2262" s="7">
        <v>1194</v>
      </c>
      <c r="E2262" s="16">
        <f t="shared" si="140"/>
        <v>2.0038611416869628E-5</v>
      </c>
      <c r="F2262" s="4" t="str">
        <f t="shared" si="141"/>
        <v>-</v>
      </c>
      <c r="G2262" s="4" t="str">
        <f t="shared" si="142"/>
        <v>LOMBARDIA</v>
      </c>
      <c r="H2262" s="4" t="str">
        <f t="shared" si="143"/>
        <v>-</v>
      </c>
    </row>
    <row r="2263" spans="1:8" x14ac:dyDescent="0.2">
      <c r="A2263" s="15" t="s">
        <v>2542</v>
      </c>
      <c r="B2263" s="6" t="s">
        <v>7956</v>
      </c>
      <c r="C2263" s="6" t="s">
        <v>7907</v>
      </c>
      <c r="D2263" s="7">
        <v>22648</v>
      </c>
      <c r="E2263" s="16">
        <f t="shared" si="140"/>
        <v>3.8009587216856225E-4</v>
      </c>
      <c r="F2263" s="4" t="str">
        <f t="shared" si="141"/>
        <v>-</v>
      </c>
      <c r="G2263" s="4" t="str">
        <f t="shared" si="142"/>
        <v>EMILIA-ROMAGNA</v>
      </c>
      <c r="H2263" s="4" t="str">
        <f t="shared" si="143"/>
        <v>-</v>
      </c>
    </row>
    <row r="2264" spans="1:8" x14ac:dyDescent="0.2">
      <c r="A2264" s="15" t="s">
        <v>2543</v>
      </c>
      <c r="B2264" s="6" t="s">
        <v>7987</v>
      </c>
      <c r="C2264" s="6" t="s">
        <v>7908</v>
      </c>
      <c r="D2264" s="7">
        <v>755</v>
      </c>
      <c r="E2264" s="16">
        <f t="shared" si="140"/>
        <v>1.2670981256060778E-5</v>
      </c>
      <c r="F2264" s="4" t="str">
        <f t="shared" si="141"/>
        <v>-</v>
      </c>
      <c r="G2264" s="4" t="str">
        <f t="shared" si="142"/>
        <v>TOSCANA</v>
      </c>
      <c r="H2264" s="4" t="str">
        <f t="shared" si="143"/>
        <v>-</v>
      </c>
    </row>
    <row r="2265" spans="1:8" x14ac:dyDescent="0.2">
      <c r="A2265" s="15" t="s">
        <v>2544</v>
      </c>
      <c r="B2265" s="6" t="s">
        <v>7956</v>
      </c>
      <c r="C2265" s="6" t="s">
        <v>7903</v>
      </c>
      <c r="D2265" s="7">
        <v>2913</v>
      </c>
      <c r="E2265" s="16">
        <f t="shared" si="140"/>
        <v>4.8888170064774895E-5</v>
      </c>
      <c r="F2265" s="4" t="str">
        <f t="shared" si="141"/>
        <v>-</v>
      </c>
      <c r="G2265" s="4" t="str">
        <f t="shared" si="142"/>
        <v>TRENTINO-ALTO ADIGE/SÜDTIROL</v>
      </c>
      <c r="H2265" s="4" t="str">
        <f t="shared" si="143"/>
        <v>-</v>
      </c>
    </row>
    <row r="2266" spans="1:8" x14ac:dyDescent="0.2">
      <c r="A2266" s="15" t="s">
        <v>2545</v>
      </c>
      <c r="B2266" s="6" t="s">
        <v>7920</v>
      </c>
      <c r="C2266" s="6" t="s">
        <v>7902</v>
      </c>
      <c r="D2266" s="7">
        <v>2183</v>
      </c>
      <c r="E2266" s="16">
        <f t="shared" si="140"/>
        <v>3.6636757724477719E-5</v>
      </c>
      <c r="F2266" s="4" t="str">
        <f t="shared" si="141"/>
        <v>-</v>
      </c>
      <c r="G2266" s="4" t="str">
        <f t="shared" si="142"/>
        <v>LOMBARDIA</v>
      </c>
      <c r="H2266" s="4" t="str">
        <f t="shared" si="143"/>
        <v>-</v>
      </c>
    </row>
    <row r="2267" spans="1:8" x14ac:dyDescent="0.2">
      <c r="A2267" s="15" t="s">
        <v>2546</v>
      </c>
      <c r="B2267" s="6" t="s">
        <v>7956</v>
      </c>
      <c r="C2267" s="6" t="s">
        <v>7905</v>
      </c>
      <c r="D2267" s="7">
        <v>532</v>
      </c>
      <c r="E2267" s="16">
        <f t="shared" si="140"/>
        <v>8.9284265274494494E-6</v>
      </c>
      <c r="F2267" s="4" t="str">
        <f t="shared" si="141"/>
        <v>-</v>
      </c>
      <c r="G2267" s="4" t="str">
        <f t="shared" si="142"/>
        <v>FRIULI-VENEZIA GIULIA</v>
      </c>
      <c r="H2267" s="4" t="str">
        <f t="shared" si="143"/>
        <v>-</v>
      </c>
    </row>
    <row r="2268" spans="1:8" x14ac:dyDescent="0.2">
      <c r="A2268" s="15" t="s">
        <v>2547</v>
      </c>
      <c r="B2268" s="6" t="s">
        <v>7956</v>
      </c>
      <c r="C2268" s="6" t="s">
        <v>7904</v>
      </c>
      <c r="D2268" s="7">
        <v>2341</v>
      </c>
      <c r="E2268" s="16">
        <f t="shared" si="140"/>
        <v>3.9288433272103681E-5</v>
      </c>
      <c r="F2268" s="4" t="str">
        <f t="shared" si="141"/>
        <v>-</v>
      </c>
      <c r="G2268" s="4" t="str">
        <f t="shared" si="142"/>
        <v>VENETO</v>
      </c>
      <c r="H2268" s="4" t="str">
        <f t="shared" si="143"/>
        <v>-</v>
      </c>
    </row>
    <row r="2269" spans="1:8" x14ac:dyDescent="0.2">
      <c r="A2269" s="15" t="s">
        <v>2548</v>
      </c>
      <c r="B2269" s="6" t="s">
        <v>7920</v>
      </c>
      <c r="C2269" s="6" t="s">
        <v>7902</v>
      </c>
      <c r="D2269" s="7">
        <v>2616</v>
      </c>
      <c r="E2269" s="16">
        <f t="shared" si="140"/>
        <v>4.3903691345503302E-5</v>
      </c>
      <c r="F2269" s="4" t="str">
        <f t="shared" si="141"/>
        <v>-</v>
      </c>
      <c r="G2269" s="4" t="str">
        <f t="shared" si="142"/>
        <v>LOMBARDIA</v>
      </c>
      <c r="H2269" s="4" t="str">
        <f t="shared" si="143"/>
        <v>-</v>
      </c>
    </row>
    <row r="2270" spans="1:8" x14ac:dyDescent="0.2">
      <c r="A2270" s="15" t="s">
        <v>2549</v>
      </c>
      <c r="B2270" s="6" t="s">
        <v>7920</v>
      </c>
      <c r="C2270" s="6" t="s">
        <v>7902</v>
      </c>
      <c r="D2270" s="7">
        <v>3717</v>
      </c>
      <c r="E2270" s="16">
        <f t="shared" si="140"/>
        <v>6.2381506395732338E-5</v>
      </c>
      <c r="F2270" s="4" t="str">
        <f t="shared" si="141"/>
        <v>-</v>
      </c>
      <c r="G2270" s="4" t="str">
        <f t="shared" si="142"/>
        <v>LOMBARDIA</v>
      </c>
      <c r="H2270" s="4" t="str">
        <f t="shared" si="143"/>
        <v>-</v>
      </c>
    </row>
    <row r="2271" spans="1:8" x14ac:dyDescent="0.2">
      <c r="A2271" s="15" t="s">
        <v>2550</v>
      </c>
      <c r="B2271" s="6" t="s">
        <v>7920</v>
      </c>
      <c r="C2271" s="6" t="s">
        <v>7901</v>
      </c>
      <c r="D2271" s="7">
        <v>1223</v>
      </c>
      <c r="E2271" s="16">
        <f t="shared" si="140"/>
        <v>2.0525311359155405E-5</v>
      </c>
      <c r="F2271" s="4" t="str">
        <f t="shared" si="141"/>
        <v>-</v>
      </c>
      <c r="G2271" s="4" t="str">
        <f t="shared" si="142"/>
        <v>PIEMONTE</v>
      </c>
      <c r="H2271" s="4" t="str">
        <f t="shared" si="143"/>
        <v>-</v>
      </c>
    </row>
    <row r="2272" spans="1:8" x14ac:dyDescent="0.2">
      <c r="A2272" s="15" t="s">
        <v>2551</v>
      </c>
      <c r="B2272" s="6" t="s">
        <v>7994</v>
      </c>
      <c r="C2272" s="6" t="s">
        <v>7917</v>
      </c>
      <c r="D2272" s="7">
        <v>29184</v>
      </c>
      <c r="E2272" s="16">
        <f t="shared" si="140"/>
        <v>4.8978796950579833E-4</v>
      </c>
      <c r="F2272" s="4" t="str">
        <f t="shared" si="141"/>
        <v>-</v>
      </c>
      <c r="G2272" s="4" t="str">
        <f t="shared" si="142"/>
        <v>SICILIA</v>
      </c>
      <c r="H2272" s="4" t="str">
        <f t="shared" si="143"/>
        <v>-</v>
      </c>
    </row>
    <row r="2273" spans="1:8" x14ac:dyDescent="0.2">
      <c r="A2273" s="15" t="s">
        <v>2552</v>
      </c>
      <c r="B2273" s="6" t="s">
        <v>7994</v>
      </c>
      <c r="C2273" s="6" t="s">
        <v>7917</v>
      </c>
      <c r="D2273" s="7">
        <v>944</v>
      </c>
      <c r="E2273" s="16">
        <f t="shared" si="140"/>
        <v>1.5842922259233607E-5</v>
      </c>
      <c r="F2273" s="4" t="str">
        <f t="shared" si="141"/>
        <v>-</v>
      </c>
      <c r="G2273" s="4" t="str">
        <f t="shared" si="142"/>
        <v>SICILIA</v>
      </c>
      <c r="H2273" s="4" t="str">
        <f t="shared" si="143"/>
        <v>-</v>
      </c>
    </row>
    <row r="2274" spans="1:8" x14ac:dyDescent="0.2">
      <c r="A2274" s="15" t="s">
        <v>2553</v>
      </c>
      <c r="B2274" s="6" t="s">
        <v>7992</v>
      </c>
      <c r="C2274" s="6" t="s">
        <v>7913</v>
      </c>
      <c r="D2274" s="7">
        <v>1842</v>
      </c>
      <c r="E2274" s="16">
        <f t="shared" si="140"/>
        <v>3.0913837713462191E-5</v>
      </c>
      <c r="F2274" s="4" t="str">
        <f t="shared" si="141"/>
        <v>-</v>
      </c>
      <c r="G2274" s="4" t="str">
        <f t="shared" si="142"/>
        <v>CAMPANIA</v>
      </c>
      <c r="H2274" s="4" t="str">
        <f t="shared" si="143"/>
        <v>-</v>
      </c>
    </row>
    <row r="2275" spans="1:8" x14ac:dyDescent="0.2">
      <c r="A2275" s="15" t="s">
        <v>2554</v>
      </c>
      <c r="B2275" s="6" t="s">
        <v>7920</v>
      </c>
      <c r="C2275" s="6" t="s">
        <v>7902</v>
      </c>
      <c r="D2275" s="7">
        <v>1169</v>
      </c>
      <c r="E2275" s="16">
        <f t="shared" si="140"/>
        <v>1.9619042501106024E-5</v>
      </c>
      <c r="F2275" s="4" t="str">
        <f t="shared" si="141"/>
        <v>-</v>
      </c>
      <c r="G2275" s="4" t="str">
        <f t="shared" si="142"/>
        <v>LOMBARDIA</v>
      </c>
      <c r="H2275" s="4" t="str">
        <f t="shared" si="143"/>
        <v>-</v>
      </c>
    </row>
    <row r="2276" spans="1:8" x14ac:dyDescent="0.2">
      <c r="A2276" s="15" t="s">
        <v>2555</v>
      </c>
      <c r="B2276" s="6" t="s">
        <v>7956</v>
      </c>
      <c r="C2276" s="6" t="s">
        <v>7903</v>
      </c>
      <c r="D2276" s="7">
        <v>993</v>
      </c>
      <c r="E2276" s="16">
        <f t="shared" si="140"/>
        <v>1.6665277334130267E-5</v>
      </c>
      <c r="F2276" s="4" t="str">
        <f t="shared" si="141"/>
        <v>-</v>
      </c>
      <c r="G2276" s="4" t="str">
        <f t="shared" si="142"/>
        <v>TRENTINO-ALTO ADIGE/SÜDTIROL</v>
      </c>
      <c r="H2276" s="4" t="str">
        <f t="shared" si="143"/>
        <v>-</v>
      </c>
    </row>
    <row r="2277" spans="1:8" x14ac:dyDescent="0.2">
      <c r="A2277" s="15" t="s">
        <v>2556</v>
      </c>
      <c r="B2277" s="6" t="s">
        <v>7920</v>
      </c>
      <c r="C2277" s="6" t="s">
        <v>7902</v>
      </c>
      <c r="D2277" s="7">
        <v>82045</v>
      </c>
      <c r="E2277" s="16">
        <f t="shared" si="140"/>
        <v>1.3769412677529889E-3</v>
      </c>
      <c r="F2277" s="4" t="str">
        <f t="shared" si="141"/>
        <v>-</v>
      </c>
      <c r="G2277" s="4" t="str">
        <f t="shared" si="142"/>
        <v>COMPRESO</v>
      </c>
      <c r="H2277" s="4" t="str">
        <f t="shared" si="143"/>
        <v>-</v>
      </c>
    </row>
    <row r="2278" spans="1:8" x14ac:dyDescent="0.2">
      <c r="A2278" s="15" t="s">
        <v>2557</v>
      </c>
      <c r="B2278" s="6" t="s">
        <v>7956</v>
      </c>
      <c r="C2278" s="6" t="s">
        <v>7907</v>
      </c>
      <c r="D2278" s="7">
        <v>1122</v>
      </c>
      <c r="E2278" s="16">
        <f t="shared" si="140"/>
        <v>1.8830252939470453E-5</v>
      </c>
      <c r="F2278" s="4" t="str">
        <f t="shared" si="141"/>
        <v>-</v>
      </c>
      <c r="G2278" s="4" t="str">
        <f t="shared" si="142"/>
        <v>EMILIA-ROMAGNA</v>
      </c>
      <c r="H2278" s="4" t="str">
        <f t="shared" si="143"/>
        <v>-</v>
      </c>
    </row>
    <row r="2279" spans="1:8" x14ac:dyDescent="0.2">
      <c r="A2279" s="15" t="s">
        <v>2558</v>
      </c>
      <c r="B2279" s="6" t="s">
        <v>7920</v>
      </c>
      <c r="C2279" s="6" t="s">
        <v>7902</v>
      </c>
      <c r="D2279" s="7">
        <v>4163</v>
      </c>
      <c r="E2279" s="16">
        <f t="shared" si="140"/>
        <v>6.9866615852954989E-5</v>
      </c>
      <c r="F2279" s="4" t="str">
        <f t="shared" si="141"/>
        <v>-</v>
      </c>
      <c r="G2279" s="4" t="str">
        <f t="shared" si="142"/>
        <v>LOMBARDIA</v>
      </c>
      <c r="H2279" s="4" t="str">
        <f t="shared" si="143"/>
        <v>-</v>
      </c>
    </row>
    <row r="2280" spans="1:8" x14ac:dyDescent="0.2">
      <c r="A2280" s="15" t="s">
        <v>2559</v>
      </c>
      <c r="B2280" s="6" t="s">
        <v>7987</v>
      </c>
      <c r="C2280" s="6" t="s">
        <v>7910</v>
      </c>
      <c r="D2280" s="7">
        <v>3204</v>
      </c>
      <c r="E2280" s="16">
        <f t="shared" si="140"/>
        <v>5.3771952244263223E-5</v>
      </c>
      <c r="F2280" s="4" t="str">
        <f t="shared" si="141"/>
        <v>-</v>
      </c>
      <c r="G2280" s="4" t="str">
        <f t="shared" si="142"/>
        <v>MARCHE</v>
      </c>
      <c r="H2280" s="4" t="str">
        <f t="shared" si="143"/>
        <v>-</v>
      </c>
    </row>
    <row r="2281" spans="1:8" x14ac:dyDescent="0.2">
      <c r="A2281" s="15" t="s">
        <v>2560</v>
      </c>
      <c r="B2281" s="6" t="s">
        <v>7956</v>
      </c>
      <c r="C2281" s="6" t="s">
        <v>7904</v>
      </c>
      <c r="D2281" s="7">
        <v>3175</v>
      </c>
      <c r="E2281" s="16">
        <f t="shared" si="140"/>
        <v>5.3285252301977442E-5</v>
      </c>
      <c r="F2281" s="4" t="str">
        <f t="shared" si="141"/>
        <v>-</v>
      </c>
      <c r="G2281" s="4" t="str">
        <f t="shared" si="142"/>
        <v>VENETO</v>
      </c>
      <c r="H2281" s="4" t="str">
        <f t="shared" si="143"/>
        <v>-</v>
      </c>
    </row>
    <row r="2282" spans="1:8" x14ac:dyDescent="0.2">
      <c r="A2282" s="15" t="s">
        <v>2561</v>
      </c>
      <c r="B2282" s="6" t="s">
        <v>7992</v>
      </c>
      <c r="C2282" s="6" t="s">
        <v>4248</v>
      </c>
      <c r="D2282" s="7">
        <v>214</v>
      </c>
      <c r="E2282" s="16">
        <f t="shared" si="140"/>
        <v>3.5915099189364322E-6</v>
      </c>
      <c r="F2282" s="4" t="str">
        <f t="shared" si="141"/>
        <v>-</v>
      </c>
      <c r="G2282" s="4" t="str">
        <f t="shared" si="142"/>
        <v>MOLISE</v>
      </c>
      <c r="H2282" s="4" t="str">
        <f t="shared" si="143"/>
        <v>-</v>
      </c>
    </row>
    <row r="2283" spans="1:8" x14ac:dyDescent="0.2">
      <c r="A2283" s="15" t="s">
        <v>2562</v>
      </c>
      <c r="B2283" s="6" t="s">
        <v>7992</v>
      </c>
      <c r="C2283" s="6" t="s">
        <v>7913</v>
      </c>
      <c r="D2283" s="7">
        <v>730</v>
      </c>
      <c r="E2283" s="16">
        <f t="shared" si="140"/>
        <v>1.2251412340297176E-5</v>
      </c>
      <c r="F2283" s="4" t="str">
        <f t="shared" si="141"/>
        <v>-</v>
      </c>
      <c r="G2283" s="4" t="str">
        <f t="shared" si="142"/>
        <v>CAMPANIA</v>
      </c>
      <c r="H2283" s="4" t="str">
        <f t="shared" si="143"/>
        <v>-</v>
      </c>
    </row>
    <row r="2284" spans="1:8" x14ac:dyDescent="0.2">
      <c r="A2284" s="15" t="s">
        <v>2563</v>
      </c>
      <c r="B2284" s="6" t="s">
        <v>7992</v>
      </c>
      <c r="C2284" s="6" t="s">
        <v>7913</v>
      </c>
      <c r="D2284" s="7">
        <v>1256</v>
      </c>
      <c r="E2284" s="16">
        <f t="shared" si="140"/>
        <v>2.1079142327963359E-5</v>
      </c>
      <c r="F2284" s="4" t="str">
        <f t="shared" si="141"/>
        <v>-</v>
      </c>
      <c r="G2284" s="4" t="str">
        <f t="shared" si="142"/>
        <v>CAMPANIA</v>
      </c>
      <c r="H2284" s="4" t="str">
        <f t="shared" si="143"/>
        <v>-</v>
      </c>
    </row>
    <row r="2285" spans="1:8" x14ac:dyDescent="0.2">
      <c r="A2285" s="15" t="s">
        <v>2564</v>
      </c>
      <c r="B2285" s="6" t="s">
        <v>7956</v>
      </c>
      <c r="C2285" s="6" t="s">
        <v>7904</v>
      </c>
      <c r="D2285" s="7">
        <v>1078</v>
      </c>
      <c r="E2285" s="16">
        <f t="shared" si="140"/>
        <v>1.8091811647726513E-5</v>
      </c>
      <c r="F2285" s="4" t="str">
        <f t="shared" si="141"/>
        <v>-</v>
      </c>
      <c r="G2285" s="4" t="str">
        <f t="shared" si="142"/>
        <v>VENETO</v>
      </c>
      <c r="H2285" s="4" t="str">
        <f t="shared" si="143"/>
        <v>-</v>
      </c>
    </row>
    <row r="2286" spans="1:8" x14ac:dyDescent="0.2">
      <c r="A2286" s="15" t="s">
        <v>2565</v>
      </c>
      <c r="B2286" s="6" t="s">
        <v>7987</v>
      </c>
      <c r="C2286" s="6" t="s">
        <v>7911</v>
      </c>
      <c r="D2286" s="7">
        <v>311</v>
      </c>
      <c r="E2286" s="16">
        <f t="shared" si="140"/>
        <v>5.2194373120992081E-6</v>
      </c>
      <c r="F2286" s="4" t="str">
        <f t="shared" si="141"/>
        <v>-</v>
      </c>
      <c r="G2286" s="4" t="str">
        <f t="shared" si="142"/>
        <v>LAZIO</v>
      </c>
      <c r="H2286" s="4" t="str">
        <f t="shared" si="143"/>
        <v>-</v>
      </c>
    </row>
    <row r="2287" spans="1:8" x14ac:dyDescent="0.2">
      <c r="A2287" s="15" t="s">
        <v>2566</v>
      </c>
      <c r="B2287" s="6" t="s">
        <v>7920</v>
      </c>
      <c r="C2287" s="6" t="s">
        <v>7902</v>
      </c>
      <c r="D2287" s="7">
        <v>14813</v>
      </c>
      <c r="E2287" s="16">
        <f t="shared" si="140"/>
        <v>2.4860297396824942E-4</v>
      </c>
      <c r="F2287" s="4" t="str">
        <f t="shared" si="141"/>
        <v>-</v>
      </c>
      <c r="G2287" s="4" t="str">
        <f t="shared" si="142"/>
        <v>LOMBARDIA</v>
      </c>
      <c r="H2287" s="4" t="str">
        <f t="shared" si="143"/>
        <v>-</v>
      </c>
    </row>
    <row r="2288" spans="1:8" x14ac:dyDescent="0.2">
      <c r="A2288" s="15" t="s">
        <v>7971</v>
      </c>
      <c r="B2288" s="6" t="s">
        <v>7956</v>
      </c>
      <c r="C2288" s="6" t="s">
        <v>7904</v>
      </c>
      <c r="D2288" s="7">
        <v>2206</v>
      </c>
      <c r="E2288" s="16">
        <f t="shared" si="140"/>
        <v>3.7022761126980234E-5</v>
      </c>
      <c r="F2288" s="4" t="str">
        <f t="shared" si="141"/>
        <v>-</v>
      </c>
      <c r="G2288" s="4" t="str">
        <f t="shared" si="142"/>
        <v>VENETO</v>
      </c>
      <c r="H2288" s="4" t="str">
        <f t="shared" si="143"/>
        <v>-</v>
      </c>
    </row>
    <row r="2289" spans="1:8" x14ac:dyDescent="0.2">
      <c r="A2289" s="15" t="s">
        <v>2567</v>
      </c>
      <c r="B2289" s="6" t="s">
        <v>7956</v>
      </c>
      <c r="C2289" s="6" t="s">
        <v>7904</v>
      </c>
      <c r="D2289" s="7">
        <v>10640</v>
      </c>
      <c r="E2289" s="16">
        <f t="shared" si="140"/>
        <v>1.7856853054898898E-4</v>
      </c>
      <c r="F2289" s="4" t="str">
        <f t="shared" si="141"/>
        <v>-</v>
      </c>
      <c r="G2289" s="4" t="str">
        <f t="shared" si="142"/>
        <v>VENETO</v>
      </c>
      <c r="H2289" s="4" t="str">
        <f t="shared" si="143"/>
        <v>-</v>
      </c>
    </row>
    <row r="2290" spans="1:8" x14ac:dyDescent="0.2">
      <c r="A2290" s="15" t="s">
        <v>2568</v>
      </c>
      <c r="B2290" s="6" t="s">
        <v>7956</v>
      </c>
      <c r="C2290" s="6" t="s">
        <v>7907</v>
      </c>
      <c r="D2290" s="7">
        <v>8968</v>
      </c>
      <c r="E2290" s="16">
        <f t="shared" si="140"/>
        <v>1.5050776146271927E-4</v>
      </c>
      <c r="F2290" s="4" t="str">
        <f t="shared" si="141"/>
        <v>-</v>
      </c>
      <c r="G2290" s="4" t="str">
        <f t="shared" si="142"/>
        <v>EMILIA-ROMAGNA</v>
      </c>
      <c r="H2290" s="4" t="str">
        <f t="shared" si="143"/>
        <v>-</v>
      </c>
    </row>
    <row r="2291" spans="1:8" x14ac:dyDescent="0.2">
      <c r="A2291" s="15" t="s">
        <v>2569</v>
      </c>
      <c r="B2291" s="6" t="s">
        <v>7920</v>
      </c>
      <c r="C2291" s="6" t="s">
        <v>7902</v>
      </c>
      <c r="D2291" s="7">
        <v>15193</v>
      </c>
      <c r="E2291" s="16">
        <f t="shared" si="140"/>
        <v>2.5498042148785615E-4</v>
      </c>
      <c r="F2291" s="4" t="str">
        <f t="shared" si="141"/>
        <v>-</v>
      </c>
      <c r="G2291" s="4" t="str">
        <f t="shared" si="142"/>
        <v>LOMBARDIA</v>
      </c>
      <c r="H2291" s="4" t="str">
        <f t="shared" si="143"/>
        <v>-</v>
      </c>
    </row>
    <row r="2292" spans="1:8" x14ac:dyDescent="0.2">
      <c r="A2292" s="15" t="s">
        <v>338</v>
      </c>
      <c r="B2292" s="6" t="s">
        <v>7992</v>
      </c>
      <c r="C2292" s="6" t="s">
        <v>7916</v>
      </c>
      <c r="D2292" s="7">
        <v>5074</v>
      </c>
      <c r="E2292" s="16">
        <f t="shared" si="140"/>
        <v>8.5155707143380643E-5</v>
      </c>
      <c r="F2292" s="4" t="str">
        <f t="shared" si="141"/>
        <v>-</v>
      </c>
      <c r="G2292" s="4" t="str">
        <f t="shared" si="142"/>
        <v>CALABRIA</v>
      </c>
      <c r="H2292" s="4" t="str">
        <f t="shared" si="143"/>
        <v>-</v>
      </c>
    </row>
    <row r="2293" spans="1:8" x14ac:dyDescent="0.2">
      <c r="A2293" s="15" t="s">
        <v>2570</v>
      </c>
      <c r="B2293" s="6" t="s">
        <v>7920</v>
      </c>
      <c r="C2293" s="6" t="s">
        <v>7901</v>
      </c>
      <c r="D2293" s="7">
        <v>4670</v>
      </c>
      <c r="E2293" s="16">
        <f t="shared" si="140"/>
        <v>7.8375473464640833E-5</v>
      </c>
      <c r="F2293" s="4" t="str">
        <f t="shared" si="141"/>
        <v>-</v>
      </c>
      <c r="G2293" s="4" t="str">
        <f t="shared" si="142"/>
        <v>PIEMONTE</v>
      </c>
      <c r="H2293" s="4" t="str">
        <f t="shared" si="143"/>
        <v>-</v>
      </c>
    </row>
    <row r="2294" spans="1:8" x14ac:dyDescent="0.2">
      <c r="A2294" s="15" t="s">
        <v>2571</v>
      </c>
      <c r="B2294" s="6" t="s">
        <v>7994</v>
      </c>
      <c r="C2294" s="6" t="s">
        <v>7917</v>
      </c>
      <c r="D2294" s="7">
        <v>481</v>
      </c>
      <c r="E2294" s="16">
        <f t="shared" si="140"/>
        <v>8.072505939291701E-6</v>
      </c>
      <c r="F2294" s="4" t="str">
        <f t="shared" si="141"/>
        <v>-</v>
      </c>
      <c r="G2294" s="4" t="str">
        <f t="shared" si="142"/>
        <v>SICILIA</v>
      </c>
      <c r="H2294" s="4" t="str">
        <f t="shared" si="143"/>
        <v>-</v>
      </c>
    </row>
    <row r="2295" spans="1:8" x14ac:dyDescent="0.2">
      <c r="A2295" s="15" t="s">
        <v>2572</v>
      </c>
      <c r="B2295" s="6" t="s">
        <v>7956</v>
      </c>
      <c r="C2295" s="6" t="s">
        <v>7904</v>
      </c>
      <c r="D2295" s="7">
        <v>34428</v>
      </c>
      <c r="E2295" s="16">
        <f t="shared" si="140"/>
        <v>5.7779674527637143E-4</v>
      </c>
      <c r="F2295" s="4" t="str">
        <f t="shared" si="141"/>
        <v>-</v>
      </c>
      <c r="G2295" s="4" t="str">
        <f t="shared" si="142"/>
        <v>VENETO</v>
      </c>
      <c r="H2295" s="4" t="str">
        <f t="shared" si="143"/>
        <v>-</v>
      </c>
    </row>
    <row r="2296" spans="1:8" x14ac:dyDescent="0.2">
      <c r="A2296" s="15" t="s">
        <v>2573</v>
      </c>
      <c r="B2296" s="6" t="s">
        <v>7920</v>
      </c>
      <c r="C2296" s="6" t="s">
        <v>7902</v>
      </c>
      <c r="D2296" s="7">
        <v>1671</v>
      </c>
      <c r="E2296" s="16">
        <f t="shared" si="140"/>
        <v>2.8043986329639151E-5</v>
      </c>
      <c r="F2296" s="4" t="str">
        <f t="shared" si="141"/>
        <v>-</v>
      </c>
      <c r="G2296" s="4" t="str">
        <f t="shared" si="142"/>
        <v>LOMBARDIA</v>
      </c>
      <c r="H2296" s="4" t="str">
        <f t="shared" si="143"/>
        <v>-</v>
      </c>
    </row>
    <row r="2297" spans="1:8" x14ac:dyDescent="0.2">
      <c r="A2297" s="15" t="s">
        <v>2574</v>
      </c>
      <c r="B2297" s="6" t="s">
        <v>7987</v>
      </c>
      <c r="C2297" s="6" t="s">
        <v>7911</v>
      </c>
      <c r="D2297" s="7">
        <v>672</v>
      </c>
      <c r="E2297" s="16">
        <f t="shared" si="140"/>
        <v>1.127801245572562E-5</v>
      </c>
      <c r="F2297" s="4" t="str">
        <f t="shared" si="141"/>
        <v>-</v>
      </c>
      <c r="G2297" s="4" t="str">
        <f t="shared" si="142"/>
        <v>LAZIO</v>
      </c>
      <c r="H2297" s="4" t="str">
        <f t="shared" si="143"/>
        <v>-</v>
      </c>
    </row>
    <row r="2298" spans="1:8" x14ac:dyDescent="0.2">
      <c r="A2298" s="15" t="s">
        <v>171</v>
      </c>
      <c r="B2298" s="6" t="s">
        <v>7992</v>
      </c>
      <c r="C2298" s="6" t="s">
        <v>7916</v>
      </c>
      <c r="D2298" s="7">
        <v>1437</v>
      </c>
      <c r="E2298" s="16">
        <f t="shared" si="140"/>
        <v>2.4116821278091837E-5</v>
      </c>
      <c r="F2298" s="4" t="str">
        <f t="shared" si="141"/>
        <v>-</v>
      </c>
      <c r="G2298" s="4" t="str">
        <f t="shared" si="142"/>
        <v>CALABRIA</v>
      </c>
      <c r="H2298" s="4" t="str">
        <f t="shared" si="143"/>
        <v>-</v>
      </c>
    </row>
    <row r="2299" spans="1:8" x14ac:dyDescent="0.2">
      <c r="A2299" s="15" t="s">
        <v>2575</v>
      </c>
      <c r="B2299" s="6" t="s">
        <v>7920</v>
      </c>
      <c r="C2299" s="6" t="s">
        <v>7901</v>
      </c>
      <c r="D2299" s="7">
        <v>451</v>
      </c>
      <c r="E2299" s="16">
        <f t="shared" si="140"/>
        <v>7.5690232403753782E-6</v>
      </c>
      <c r="F2299" s="4" t="str">
        <f t="shared" si="141"/>
        <v>-</v>
      </c>
      <c r="G2299" s="4" t="str">
        <f t="shared" si="142"/>
        <v>PIEMONTE</v>
      </c>
      <c r="H2299" s="4" t="str">
        <f t="shared" si="143"/>
        <v>-</v>
      </c>
    </row>
    <row r="2300" spans="1:8" x14ac:dyDescent="0.2">
      <c r="A2300" s="15" t="s">
        <v>2576</v>
      </c>
      <c r="B2300" s="6" t="s">
        <v>7956</v>
      </c>
      <c r="C2300" s="6" t="s">
        <v>7907</v>
      </c>
      <c r="D2300" s="7">
        <v>9837</v>
      </c>
      <c r="E2300" s="16">
        <f t="shared" si="140"/>
        <v>1.6509197697466208E-4</v>
      </c>
      <c r="F2300" s="4" t="str">
        <f t="shared" si="141"/>
        <v>-</v>
      </c>
      <c r="G2300" s="4" t="str">
        <f t="shared" si="142"/>
        <v>EMILIA-ROMAGNA</v>
      </c>
      <c r="H2300" s="4" t="str">
        <f t="shared" si="143"/>
        <v>-</v>
      </c>
    </row>
    <row r="2301" spans="1:8" x14ac:dyDescent="0.2">
      <c r="A2301" s="15" t="s">
        <v>2577</v>
      </c>
      <c r="B2301" s="6" t="s">
        <v>7956</v>
      </c>
      <c r="C2301" s="6" t="s">
        <v>7904</v>
      </c>
      <c r="D2301" s="7">
        <v>10293</v>
      </c>
      <c r="E2301" s="16">
        <f t="shared" si="140"/>
        <v>1.7274491399819019E-4</v>
      </c>
      <c r="F2301" s="4" t="str">
        <f t="shared" si="141"/>
        <v>-</v>
      </c>
      <c r="G2301" s="4" t="str">
        <f t="shared" si="142"/>
        <v>VENETO</v>
      </c>
      <c r="H2301" s="4" t="str">
        <f t="shared" si="143"/>
        <v>-</v>
      </c>
    </row>
    <row r="2302" spans="1:8" x14ac:dyDescent="0.2">
      <c r="A2302" s="15" t="s">
        <v>2578</v>
      </c>
      <c r="B2302" s="6" t="s">
        <v>7956</v>
      </c>
      <c r="C2302" s="6" t="s">
        <v>7903</v>
      </c>
      <c r="D2302" s="7">
        <v>1383</v>
      </c>
      <c r="E2302" s="16">
        <f t="shared" si="140"/>
        <v>2.3210552420042459E-5</v>
      </c>
      <c r="F2302" s="4" t="str">
        <f t="shared" si="141"/>
        <v>-</v>
      </c>
      <c r="G2302" s="4" t="str">
        <f t="shared" si="142"/>
        <v>TRENTINO-ALTO ADIGE/SÜDTIROL</v>
      </c>
      <c r="H2302" s="4" t="str">
        <f t="shared" si="143"/>
        <v>-</v>
      </c>
    </row>
    <row r="2303" spans="1:8" x14ac:dyDescent="0.2">
      <c r="A2303" s="15" t="s">
        <v>2579</v>
      </c>
      <c r="B2303" s="6" t="s">
        <v>7994</v>
      </c>
      <c r="C2303" s="6" t="s">
        <v>7917</v>
      </c>
      <c r="D2303" s="7">
        <v>1865</v>
      </c>
      <c r="E2303" s="16">
        <f t="shared" si="140"/>
        <v>3.1299841115964706E-5</v>
      </c>
      <c r="F2303" s="4" t="str">
        <f t="shared" si="141"/>
        <v>-</v>
      </c>
      <c r="G2303" s="4" t="str">
        <f t="shared" si="142"/>
        <v>SICILIA</v>
      </c>
      <c r="H2303" s="4" t="str">
        <f t="shared" si="143"/>
        <v>-</v>
      </c>
    </row>
    <row r="2304" spans="1:8" x14ac:dyDescent="0.2">
      <c r="A2304" s="15" t="s">
        <v>2580</v>
      </c>
      <c r="B2304" s="6" t="s">
        <v>7987</v>
      </c>
      <c r="C2304" s="6" t="s">
        <v>7911</v>
      </c>
      <c r="D2304" s="7">
        <v>3601</v>
      </c>
      <c r="E2304" s="16">
        <f t="shared" si="140"/>
        <v>6.0434706626589223E-5</v>
      </c>
      <c r="F2304" s="4" t="str">
        <f t="shared" si="141"/>
        <v>-</v>
      </c>
      <c r="G2304" s="4" t="str">
        <f t="shared" si="142"/>
        <v>LAZIO</v>
      </c>
      <c r="H2304" s="4" t="str">
        <f t="shared" si="143"/>
        <v>-</v>
      </c>
    </row>
    <row r="2305" spans="1:8" x14ac:dyDescent="0.2">
      <c r="A2305" s="15" t="s">
        <v>2581</v>
      </c>
      <c r="B2305" s="6" t="s">
        <v>7992</v>
      </c>
      <c r="C2305" s="6" t="s">
        <v>7913</v>
      </c>
      <c r="D2305" s="7">
        <v>3005</v>
      </c>
      <c r="E2305" s="16">
        <f t="shared" si="140"/>
        <v>5.043218367478495E-5</v>
      </c>
      <c r="F2305" s="4" t="str">
        <f t="shared" si="141"/>
        <v>-</v>
      </c>
      <c r="G2305" s="4" t="str">
        <f t="shared" si="142"/>
        <v>CAMPANIA</v>
      </c>
      <c r="H2305" s="4" t="str">
        <f t="shared" si="143"/>
        <v>-</v>
      </c>
    </row>
    <row r="2306" spans="1:8" x14ac:dyDescent="0.2">
      <c r="A2306" s="15" t="s">
        <v>2582</v>
      </c>
      <c r="B2306" s="6" t="s">
        <v>7992</v>
      </c>
      <c r="C2306" s="6" t="s">
        <v>7912</v>
      </c>
      <c r="D2306" s="7">
        <v>2422</v>
      </c>
      <c r="E2306" s="16">
        <f t="shared" si="140"/>
        <v>4.0647836559177751E-5</v>
      </c>
      <c r="F2306" s="4" t="str">
        <f t="shared" si="141"/>
        <v>-</v>
      </c>
      <c r="G2306" s="4" t="str">
        <f t="shared" si="142"/>
        <v>ABRUZZO</v>
      </c>
      <c r="H2306" s="4" t="str">
        <f t="shared" si="143"/>
        <v>-</v>
      </c>
    </row>
    <row r="2307" spans="1:8" x14ac:dyDescent="0.2">
      <c r="A2307" s="15" t="s">
        <v>2583</v>
      </c>
      <c r="B2307" s="6" t="s">
        <v>7992</v>
      </c>
      <c r="C2307" s="6" t="s">
        <v>7913</v>
      </c>
      <c r="D2307" s="7">
        <v>872</v>
      </c>
      <c r="E2307" s="16">
        <f t="shared" ref="E2307:E2370" si="144">IFERROR((D2307/$K$2),"DATO MANCANTE")</f>
        <v>1.4634563781834435E-5</v>
      </c>
      <c r="F2307" s="4" t="str">
        <f t="shared" ref="F2307:F2370" si="145">IF(D2307&gt;300000,"TROVATO","-")</f>
        <v>-</v>
      </c>
      <c r="G2307" s="4" t="str">
        <f t="shared" ref="G2307:G2370" si="146">IF(AND(D2307&gt;50000,D2307&lt;100000),"COMPRESO",C2307)</f>
        <v>CAMPANIA</v>
      </c>
      <c r="H2307" s="4" t="str">
        <f t="shared" ref="H2307:H2370" si="147">IF(D2307&gt;500000,"SI","-")</f>
        <v>-</v>
      </c>
    </row>
    <row r="2308" spans="1:8" x14ac:dyDescent="0.2">
      <c r="A2308" s="15" t="s">
        <v>2584</v>
      </c>
      <c r="B2308" s="6" t="s">
        <v>7992</v>
      </c>
      <c r="C2308" s="6" t="s">
        <v>7913</v>
      </c>
      <c r="D2308" s="7">
        <v>3337</v>
      </c>
      <c r="E2308" s="16">
        <f t="shared" si="144"/>
        <v>5.6004058876125581E-5</v>
      </c>
      <c r="F2308" s="4" t="str">
        <f t="shared" si="145"/>
        <v>-</v>
      </c>
      <c r="G2308" s="4" t="str">
        <f t="shared" si="146"/>
        <v>CAMPANIA</v>
      </c>
      <c r="H2308" s="4" t="str">
        <f t="shared" si="147"/>
        <v>-</v>
      </c>
    </row>
    <row r="2309" spans="1:8" x14ac:dyDescent="0.2">
      <c r="A2309" s="15" t="s">
        <v>2585</v>
      </c>
      <c r="B2309" s="6" t="s">
        <v>7992</v>
      </c>
      <c r="C2309" s="6" t="s">
        <v>7914</v>
      </c>
      <c r="D2309" s="7">
        <v>25683</v>
      </c>
      <c r="E2309" s="16">
        <f t="shared" si="144"/>
        <v>4.3103153854226353E-4</v>
      </c>
      <c r="F2309" s="4" t="str">
        <f t="shared" si="145"/>
        <v>-</v>
      </c>
      <c r="G2309" s="4" t="str">
        <f t="shared" si="146"/>
        <v>PUGLIA</v>
      </c>
      <c r="H2309" s="4" t="str">
        <f t="shared" si="147"/>
        <v>-</v>
      </c>
    </row>
    <row r="2310" spans="1:8" x14ac:dyDescent="0.2">
      <c r="A2310" s="15" t="s">
        <v>2586</v>
      </c>
      <c r="B2310" s="6" t="s">
        <v>7992</v>
      </c>
      <c r="C2310" s="6" t="s">
        <v>7913</v>
      </c>
      <c r="D2310" s="7">
        <v>1432</v>
      </c>
      <c r="E2310" s="16">
        <f t="shared" si="144"/>
        <v>2.4032907494939119E-5</v>
      </c>
      <c r="F2310" s="4" t="str">
        <f t="shared" si="145"/>
        <v>-</v>
      </c>
      <c r="G2310" s="4" t="str">
        <f t="shared" si="146"/>
        <v>CAMPANIA</v>
      </c>
      <c r="H2310" s="4" t="str">
        <f t="shared" si="147"/>
        <v>-</v>
      </c>
    </row>
    <row r="2311" spans="1:8" x14ac:dyDescent="0.2">
      <c r="A2311" s="15" t="s">
        <v>2587</v>
      </c>
      <c r="B2311" s="6" t="s">
        <v>7920</v>
      </c>
      <c r="C2311" s="6" t="s">
        <v>7901</v>
      </c>
      <c r="D2311" s="7">
        <v>1015</v>
      </c>
      <c r="E2311" s="16">
        <f t="shared" si="144"/>
        <v>1.7034497980002239E-5</v>
      </c>
      <c r="F2311" s="4" t="str">
        <f t="shared" si="145"/>
        <v>-</v>
      </c>
      <c r="G2311" s="4" t="str">
        <f t="shared" si="146"/>
        <v>PIEMONTE</v>
      </c>
      <c r="H2311" s="4" t="str">
        <f t="shared" si="147"/>
        <v>-</v>
      </c>
    </row>
    <row r="2312" spans="1:8" x14ac:dyDescent="0.2">
      <c r="A2312" s="15" t="s">
        <v>2588</v>
      </c>
      <c r="B2312" s="6" t="s">
        <v>7992</v>
      </c>
      <c r="C2312" s="6" t="s">
        <v>7914</v>
      </c>
      <c r="D2312" s="7">
        <v>23870</v>
      </c>
      <c r="E2312" s="16">
        <f t="shared" si="144"/>
        <v>4.006044007710871E-4</v>
      </c>
      <c r="F2312" s="4" t="str">
        <f t="shared" si="145"/>
        <v>-</v>
      </c>
      <c r="G2312" s="4" t="str">
        <f t="shared" si="146"/>
        <v>PUGLIA</v>
      </c>
      <c r="H2312" s="4" t="str">
        <f t="shared" si="147"/>
        <v>-</v>
      </c>
    </row>
    <row r="2313" spans="1:8" x14ac:dyDescent="0.2">
      <c r="A2313" s="15" t="s">
        <v>2589</v>
      </c>
      <c r="B2313" s="6" t="s">
        <v>7920</v>
      </c>
      <c r="C2313" s="6" t="s">
        <v>7902</v>
      </c>
      <c r="D2313" s="7">
        <v>1794</v>
      </c>
      <c r="E2313" s="16">
        <f t="shared" si="144"/>
        <v>3.0108265395196075E-5</v>
      </c>
      <c r="F2313" s="4" t="str">
        <f t="shared" si="145"/>
        <v>-</v>
      </c>
      <c r="G2313" s="4" t="str">
        <f t="shared" si="146"/>
        <v>LOMBARDIA</v>
      </c>
      <c r="H2313" s="4" t="str">
        <f t="shared" si="147"/>
        <v>-</v>
      </c>
    </row>
    <row r="2314" spans="1:8" x14ac:dyDescent="0.2">
      <c r="A2314" s="15" t="s">
        <v>2590</v>
      </c>
      <c r="B2314" s="6" t="s">
        <v>7956</v>
      </c>
      <c r="C2314" s="6" t="s">
        <v>7907</v>
      </c>
      <c r="D2314" s="7">
        <v>17017</v>
      </c>
      <c r="E2314" s="16">
        <f t="shared" si="144"/>
        <v>2.8559216958196857E-4</v>
      </c>
      <c r="F2314" s="4" t="str">
        <f t="shared" si="145"/>
        <v>-</v>
      </c>
      <c r="G2314" s="4" t="str">
        <f t="shared" si="146"/>
        <v>EMILIA-ROMAGNA</v>
      </c>
      <c r="H2314" s="4" t="str">
        <f t="shared" si="147"/>
        <v>-</v>
      </c>
    </row>
    <row r="2315" spans="1:8" x14ac:dyDescent="0.2">
      <c r="A2315" s="15" t="s">
        <v>2591</v>
      </c>
      <c r="B2315" s="6" t="s">
        <v>7920</v>
      </c>
      <c r="C2315" s="6" t="s">
        <v>7902</v>
      </c>
      <c r="D2315" s="7">
        <v>798</v>
      </c>
      <c r="E2315" s="16">
        <f t="shared" si="144"/>
        <v>1.3392639791174173E-5</v>
      </c>
      <c r="F2315" s="4" t="str">
        <f t="shared" si="145"/>
        <v>-</v>
      </c>
      <c r="G2315" s="4" t="str">
        <f t="shared" si="146"/>
        <v>LOMBARDIA</v>
      </c>
      <c r="H2315" s="4" t="str">
        <f t="shared" si="147"/>
        <v>-</v>
      </c>
    </row>
    <row r="2316" spans="1:8" x14ac:dyDescent="0.2">
      <c r="A2316" s="15" t="s">
        <v>2592</v>
      </c>
      <c r="B2316" s="6" t="s">
        <v>7992</v>
      </c>
      <c r="C2316" s="6" t="s">
        <v>7914</v>
      </c>
      <c r="D2316" s="7">
        <v>48072</v>
      </c>
      <c r="E2316" s="16">
        <f t="shared" si="144"/>
        <v>8.0678067674351485E-4</v>
      </c>
      <c r="F2316" s="4" t="str">
        <f t="shared" si="145"/>
        <v>-</v>
      </c>
      <c r="G2316" s="4" t="str">
        <f t="shared" si="146"/>
        <v>PUGLIA</v>
      </c>
      <c r="H2316" s="4" t="str">
        <f t="shared" si="147"/>
        <v>-</v>
      </c>
    </row>
    <row r="2317" spans="1:8" x14ac:dyDescent="0.2">
      <c r="A2317" s="15" t="s">
        <v>2593</v>
      </c>
      <c r="B2317" s="6" t="s">
        <v>7992</v>
      </c>
      <c r="C2317" s="6" t="s">
        <v>7913</v>
      </c>
      <c r="D2317" s="7">
        <v>2521</v>
      </c>
      <c r="E2317" s="16">
        <f t="shared" si="144"/>
        <v>4.2309329465601615E-5</v>
      </c>
      <c r="F2317" s="4" t="str">
        <f t="shared" si="145"/>
        <v>-</v>
      </c>
      <c r="G2317" s="4" t="str">
        <f t="shared" si="146"/>
        <v>CAMPANIA</v>
      </c>
      <c r="H2317" s="4" t="str">
        <f t="shared" si="147"/>
        <v>-</v>
      </c>
    </row>
    <row r="2318" spans="1:8" x14ac:dyDescent="0.2">
      <c r="A2318" s="15" t="s">
        <v>2594</v>
      </c>
      <c r="B2318" s="6" t="s">
        <v>7920</v>
      </c>
      <c r="C2318" s="6" t="s">
        <v>7902</v>
      </c>
      <c r="D2318" s="7">
        <v>17460</v>
      </c>
      <c r="E2318" s="16">
        <f t="shared" si="144"/>
        <v>2.9302693076929958E-4</v>
      </c>
      <c r="F2318" s="4" t="str">
        <f t="shared" si="145"/>
        <v>-</v>
      </c>
      <c r="G2318" s="4" t="str">
        <f t="shared" si="146"/>
        <v>LOMBARDIA</v>
      </c>
      <c r="H2318" s="4" t="str">
        <f t="shared" si="147"/>
        <v>-</v>
      </c>
    </row>
    <row r="2319" spans="1:8" x14ac:dyDescent="0.2">
      <c r="A2319" s="15" t="s">
        <v>2595</v>
      </c>
      <c r="B2319" s="6" t="s">
        <v>7956</v>
      </c>
      <c r="C2319" s="6" t="s">
        <v>7904</v>
      </c>
      <c r="D2319" s="7">
        <v>2514</v>
      </c>
      <c r="E2319" s="16">
        <f t="shared" si="144"/>
        <v>4.2191850169187806E-5</v>
      </c>
      <c r="F2319" s="4" t="str">
        <f t="shared" si="145"/>
        <v>-</v>
      </c>
      <c r="G2319" s="4" t="str">
        <f t="shared" si="146"/>
        <v>VENETO</v>
      </c>
      <c r="H2319" s="4" t="str">
        <f t="shared" si="147"/>
        <v>-</v>
      </c>
    </row>
    <row r="2320" spans="1:8" x14ac:dyDescent="0.2">
      <c r="A2320" s="15" t="s">
        <v>2596</v>
      </c>
      <c r="B2320" s="6" t="s">
        <v>7987</v>
      </c>
      <c r="C2320" s="6" t="s">
        <v>7911</v>
      </c>
      <c r="D2320" s="7">
        <v>3740</v>
      </c>
      <c r="E2320" s="16">
        <f t="shared" si="144"/>
        <v>6.276750979823484E-5</v>
      </c>
      <c r="F2320" s="4" t="str">
        <f t="shared" si="145"/>
        <v>-</v>
      </c>
      <c r="G2320" s="4" t="str">
        <f t="shared" si="146"/>
        <v>LAZIO</v>
      </c>
      <c r="H2320" s="4" t="str">
        <f t="shared" si="147"/>
        <v>-</v>
      </c>
    </row>
    <row r="2321" spans="1:8" x14ac:dyDescent="0.2">
      <c r="A2321" s="15" t="s">
        <v>2597</v>
      </c>
      <c r="B2321" s="6" t="s">
        <v>7987</v>
      </c>
      <c r="C2321" s="6" t="s">
        <v>7909</v>
      </c>
      <c r="D2321" s="7">
        <v>20255</v>
      </c>
      <c r="E2321" s="16">
        <f t="shared" si="144"/>
        <v>3.3993473555167026E-4</v>
      </c>
      <c r="F2321" s="4" t="str">
        <f t="shared" si="145"/>
        <v>-</v>
      </c>
      <c r="G2321" s="4" t="str">
        <f t="shared" si="146"/>
        <v>UMBRIA</v>
      </c>
      <c r="H2321" s="4" t="str">
        <f t="shared" si="147"/>
        <v>-</v>
      </c>
    </row>
    <row r="2322" spans="1:8" x14ac:dyDescent="0.2">
      <c r="A2322" s="15" t="s">
        <v>2598</v>
      </c>
      <c r="B2322" s="6" t="s">
        <v>7956</v>
      </c>
      <c r="C2322" s="6" t="s">
        <v>7905</v>
      </c>
      <c r="D2322" s="7">
        <v>18203</v>
      </c>
      <c r="E2322" s="16">
        <f t="shared" si="144"/>
        <v>3.0549651894579383E-4</v>
      </c>
      <c r="F2322" s="4" t="str">
        <f t="shared" si="145"/>
        <v>-</v>
      </c>
      <c r="G2322" s="4" t="str">
        <f t="shared" si="146"/>
        <v>FRIULI-VENEZIA GIULIA</v>
      </c>
      <c r="H2322" s="4" t="str">
        <f t="shared" si="147"/>
        <v>-</v>
      </c>
    </row>
    <row r="2323" spans="1:8" x14ac:dyDescent="0.2">
      <c r="A2323" s="15" t="s">
        <v>2599</v>
      </c>
      <c r="B2323" s="6" t="s">
        <v>7956</v>
      </c>
      <c r="C2323" s="6" t="s">
        <v>7904</v>
      </c>
      <c r="D2323" s="7">
        <v>7096</v>
      </c>
      <c r="E2323" s="16">
        <f t="shared" si="144"/>
        <v>1.1909044105034077E-4</v>
      </c>
      <c r="F2323" s="4" t="str">
        <f t="shared" si="145"/>
        <v>-</v>
      </c>
      <c r="G2323" s="4" t="str">
        <f t="shared" si="146"/>
        <v>VENETO</v>
      </c>
      <c r="H2323" s="4" t="str">
        <f t="shared" si="147"/>
        <v>-</v>
      </c>
    </row>
    <row r="2324" spans="1:8" x14ac:dyDescent="0.2">
      <c r="A2324" s="15" t="s">
        <v>2600</v>
      </c>
      <c r="B2324" s="6" t="s">
        <v>7956</v>
      </c>
      <c r="C2324" s="6" t="s">
        <v>7905</v>
      </c>
      <c r="D2324" s="7">
        <v>2748</v>
      </c>
      <c r="E2324" s="16">
        <f t="shared" si="144"/>
        <v>4.6119015220735124E-5</v>
      </c>
      <c r="F2324" s="4" t="str">
        <f t="shared" si="145"/>
        <v>-</v>
      </c>
      <c r="G2324" s="4" t="str">
        <f t="shared" si="146"/>
        <v>FRIULI-VENEZIA GIULIA</v>
      </c>
      <c r="H2324" s="4" t="str">
        <f t="shared" si="147"/>
        <v>-</v>
      </c>
    </row>
    <row r="2325" spans="1:8" x14ac:dyDescent="0.2">
      <c r="A2325" s="15" t="s">
        <v>2601</v>
      </c>
      <c r="B2325" s="6" t="s">
        <v>7987</v>
      </c>
      <c r="C2325" s="6" t="s">
        <v>7908</v>
      </c>
      <c r="D2325" s="7">
        <v>5232</v>
      </c>
      <c r="E2325" s="16">
        <f t="shared" si="144"/>
        <v>8.7807382691006605E-5</v>
      </c>
      <c r="F2325" s="4" t="str">
        <f t="shared" si="145"/>
        <v>-</v>
      </c>
      <c r="G2325" s="4" t="str">
        <f t="shared" si="146"/>
        <v>TOSCANA</v>
      </c>
      <c r="H2325" s="4" t="str">
        <f t="shared" si="147"/>
        <v>-</v>
      </c>
    </row>
    <row r="2326" spans="1:8" x14ac:dyDescent="0.2">
      <c r="A2326" s="15" t="s">
        <v>2602</v>
      </c>
      <c r="B2326" s="4" t="s">
        <v>7920</v>
      </c>
      <c r="C2326" s="6" t="s">
        <v>7906</v>
      </c>
      <c r="D2326" s="7">
        <v>274</v>
      </c>
      <c r="E2326" s="16">
        <f t="shared" si="144"/>
        <v>4.598475316769077E-6</v>
      </c>
      <c r="F2326" s="4" t="str">
        <f t="shared" si="145"/>
        <v>-</v>
      </c>
      <c r="G2326" s="4" t="str">
        <f t="shared" si="146"/>
        <v>LIGURIA</v>
      </c>
      <c r="H2326" s="4" t="str">
        <f t="shared" si="147"/>
        <v>-</v>
      </c>
    </row>
    <row r="2327" spans="1:8" x14ac:dyDescent="0.2">
      <c r="A2327" s="15" t="s">
        <v>2603</v>
      </c>
      <c r="B2327" s="6" t="s">
        <v>7987</v>
      </c>
      <c r="C2327" s="6" t="s">
        <v>7911</v>
      </c>
      <c r="D2327" s="7">
        <v>1671</v>
      </c>
      <c r="E2327" s="16">
        <f t="shared" si="144"/>
        <v>2.8043986329639151E-5</v>
      </c>
      <c r="F2327" s="4" t="str">
        <f t="shared" si="145"/>
        <v>-</v>
      </c>
      <c r="G2327" s="4" t="str">
        <f t="shared" si="146"/>
        <v>LAZIO</v>
      </c>
      <c r="H2327" s="4" t="str">
        <f t="shared" si="147"/>
        <v>-</v>
      </c>
    </row>
    <row r="2328" spans="1:8" x14ac:dyDescent="0.2">
      <c r="A2328" s="15" t="s">
        <v>2604</v>
      </c>
      <c r="B2328" s="6" t="s">
        <v>7992</v>
      </c>
      <c r="C2328" s="6" t="s">
        <v>7912</v>
      </c>
      <c r="D2328" s="7">
        <v>1079</v>
      </c>
      <c r="E2328" s="16">
        <f t="shared" si="144"/>
        <v>1.8108594404357058E-5</v>
      </c>
      <c r="F2328" s="4" t="str">
        <f t="shared" si="145"/>
        <v>-</v>
      </c>
      <c r="G2328" s="4" t="str">
        <f t="shared" si="146"/>
        <v>ABRUZZO</v>
      </c>
      <c r="H2328" s="4" t="str">
        <f t="shared" si="147"/>
        <v>-</v>
      </c>
    </row>
    <row r="2329" spans="1:8" x14ac:dyDescent="0.2">
      <c r="A2329" s="15" t="s">
        <v>2605</v>
      </c>
      <c r="B2329" s="6" t="s">
        <v>7987</v>
      </c>
      <c r="C2329" s="6" t="s">
        <v>7911</v>
      </c>
      <c r="D2329" s="7">
        <v>11025</v>
      </c>
      <c r="E2329" s="16">
        <f t="shared" si="144"/>
        <v>1.8502989185174845E-4</v>
      </c>
      <c r="F2329" s="4" t="str">
        <f t="shared" si="145"/>
        <v>-</v>
      </c>
      <c r="G2329" s="4" t="str">
        <f t="shared" si="146"/>
        <v>LAZIO</v>
      </c>
      <c r="H2329" s="4" t="str">
        <f t="shared" si="147"/>
        <v>-</v>
      </c>
    </row>
    <row r="2330" spans="1:8" x14ac:dyDescent="0.2">
      <c r="A2330" s="15" t="s">
        <v>2606</v>
      </c>
      <c r="B2330" s="6" t="s">
        <v>7956</v>
      </c>
      <c r="C2330" s="6" t="s">
        <v>7907</v>
      </c>
      <c r="D2330" s="7">
        <v>10028</v>
      </c>
      <c r="E2330" s="16">
        <f t="shared" si="144"/>
        <v>1.6829748349109601E-4</v>
      </c>
      <c r="F2330" s="4" t="str">
        <f t="shared" si="145"/>
        <v>-</v>
      </c>
      <c r="G2330" s="4" t="str">
        <f t="shared" si="146"/>
        <v>EMILIA-ROMAGNA</v>
      </c>
      <c r="H2330" s="4" t="str">
        <f t="shared" si="147"/>
        <v>-</v>
      </c>
    </row>
    <row r="2331" spans="1:8" x14ac:dyDescent="0.2">
      <c r="A2331" s="15" t="s">
        <v>2607</v>
      </c>
      <c r="B2331" s="6" t="s">
        <v>7992</v>
      </c>
      <c r="C2331" s="6" t="s">
        <v>7914</v>
      </c>
      <c r="D2331" s="7">
        <v>5771</v>
      </c>
      <c r="E2331" s="16">
        <f t="shared" si="144"/>
        <v>9.6853288514869862E-5</v>
      </c>
      <c r="F2331" s="4" t="str">
        <f t="shared" si="145"/>
        <v>-</v>
      </c>
      <c r="G2331" s="4" t="str">
        <f t="shared" si="146"/>
        <v>PUGLIA</v>
      </c>
      <c r="H2331" s="4" t="str">
        <f t="shared" si="147"/>
        <v>-</v>
      </c>
    </row>
    <row r="2332" spans="1:8" x14ac:dyDescent="0.2">
      <c r="A2332" s="15" t="s">
        <v>47</v>
      </c>
      <c r="B2332" s="6" t="s">
        <v>7992</v>
      </c>
      <c r="C2332" s="6" t="s">
        <v>7916</v>
      </c>
      <c r="D2332" s="7">
        <v>74848</v>
      </c>
      <c r="E2332" s="16">
        <f t="shared" si="144"/>
        <v>1.256155768282963E-3</v>
      </c>
      <c r="F2332" s="4" t="str">
        <f t="shared" si="145"/>
        <v>-</v>
      </c>
      <c r="G2332" s="4" t="str">
        <f t="shared" si="146"/>
        <v>COMPRESO</v>
      </c>
      <c r="H2332" s="4" t="str">
        <f t="shared" si="147"/>
        <v>-</v>
      </c>
    </row>
    <row r="2333" spans="1:8" x14ac:dyDescent="0.2">
      <c r="A2333" s="15" t="s">
        <v>2608</v>
      </c>
      <c r="B2333" s="6" t="s">
        <v>7987</v>
      </c>
      <c r="C2333" s="6" t="s">
        <v>7910</v>
      </c>
      <c r="D2333" s="7">
        <v>5106</v>
      </c>
      <c r="E2333" s="16">
        <f t="shared" si="144"/>
        <v>8.5692755355558055E-5</v>
      </c>
      <c r="F2333" s="4" t="str">
        <f t="shared" si="145"/>
        <v>-</v>
      </c>
      <c r="G2333" s="4" t="str">
        <f t="shared" si="146"/>
        <v>MARCHE</v>
      </c>
      <c r="H2333" s="4" t="str">
        <f t="shared" si="147"/>
        <v>-</v>
      </c>
    </row>
    <row r="2334" spans="1:8" x14ac:dyDescent="0.2">
      <c r="A2334" s="15" t="s">
        <v>2609</v>
      </c>
      <c r="B2334" s="6" t="s">
        <v>7920</v>
      </c>
      <c r="C2334" s="6" t="s">
        <v>7901</v>
      </c>
      <c r="D2334" s="7">
        <v>3330</v>
      </c>
      <c r="E2334" s="16">
        <f t="shared" si="144"/>
        <v>5.5886579579711772E-5</v>
      </c>
      <c r="F2334" s="4" t="str">
        <f t="shared" si="145"/>
        <v>-</v>
      </c>
      <c r="G2334" s="4" t="str">
        <f t="shared" si="146"/>
        <v>PIEMONTE</v>
      </c>
      <c r="H2334" s="4" t="str">
        <f t="shared" si="147"/>
        <v>-</v>
      </c>
    </row>
    <row r="2335" spans="1:8" x14ac:dyDescent="0.2">
      <c r="A2335" s="15" t="s">
        <v>2610</v>
      </c>
      <c r="B2335" s="6" t="s">
        <v>7994</v>
      </c>
      <c r="C2335" s="6" t="s">
        <v>7917</v>
      </c>
      <c r="D2335" s="7">
        <v>11286</v>
      </c>
      <c r="E2335" s="16">
        <f t="shared" si="144"/>
        <v>1.8941019133232045E-4</v>
      </c>
      <c r="F2335" s="4" t="str">
        <f t="shared" si="145"/>
        <v>-</v>
      </c>
      <c r="G2335" s="4" t="str">
        <f t="shared" si="146"/>
        <v>SICILIA</v>
      </c>
      <c r="H2335" s="4" t="str">
        <f t="shared" si="147"/>
        <v>-</v>
      </c>
    </row>
    <row r="2336" spans="1:8" x14ac:dyDescent="0.2">
      <c r="A2336" s="15" t="s">
        <v>2611</v>
      </c>
      <c r="B2336" s="6" t="s">
        <v>7992</v>
      </c>
      <c r="C2336" s="6" t="s">
        <v>7913</v>
      </c>
      <c r="D2336" s="7">
        <v>643</v>
      </c>
      <c r="E2336" s="16">
        <f t="shared" si="144"/>
        <v>1.0791312513439842E-5</v>
      </c>
      <c r="F2336" s="4" t="str">
        <f t="shared" si="145"/>
        <v>-</v>
      </c>
      <c r="G2336" s="4" t="str">
        <f t="shared" si="146"/>
        <v>CAMPANIA</v>
      </c>
      <c r="H2336" s="4" t="str">
        <f t="shared" si="147"/>
        <v>-</v>
      </c>
    </row>
    <row r="2337" spans="1:8" x14ac:dyDescent="0.2">
      <c r="A2337" s="15" t="s">
        <v>2612</v>
      </c>
      <c r="B2337" s="6" t="s">
        <v>7992</v>
      </c>
      <c r="C2337" s="6" t="s">
        <v>7915</v>
      </c>
      <c r="D2337" s="7">
        <v>2607</v>
      </c>
      <c r="E2337" s="16">
        <f t="shared" si="144"/>
        <v>4.3752646535828405E-5</v>
      </c>
      <c r="F2337" s="4" t="str">
        <f t="shared" si="145"/>
        <v>-</v>
      </c>
      <c r="G2337" s="4" t="str">
        <f t="shared" si="146"/>
        <v>BASILICATA</v>
      </c>
      <c r="H2337" s="4" t="str">
        <f t="shared" si="147"/>
        <v>-</v>
      </c>
    </row>
    <row r="2338" spans="1:8" x14ac:dyDescent="0.2">
      <c r="A2338" s="15" t="s">
        <v>2613</v>
      </c>
      <c r="B2338" s="6" t="s">
        <v>7920</v>
      </c>
      <c r="C2338" s="6" t="s">
        <v>7902</v>
      </c>
      <c r="D2338" s="7">
        <v>19944</v>
      </c>
      <c r="E2338" s="16">
        <f t="shared" si="144"/>
        <v>3.3471529823957108E-4</v>
      </c>
      <c r="F2338" s="4" t="str">
        <f t="shared" si="145"/>
        <v>-</v>
      </c>
      <c r="G2338" s="4" t="str">
        <f t="shared" si="146"/>
        <v>LOMBARDIA</v>
      </c>
      <c r="H2338" s="4" t="str">
        <f t="shared" si="147"/>
        <v>-</v>
      </c>
    </row>
    <row r="2339" spans="1:8" x14ac:dyDescent="0.2">
      <c r="A2339" s="15" t="s">
        <v>2614</v>
      </c>
      <c r="B2339" s="6" t="s">
        <v>7956</v>
      </c>
      <c r="C2339" s="6" t="s">
        <v>7905</v>
      </c>
      <c r="D2339" s="7">
        <v>7543</v>
      </c>
      <c r="E2339" s="16">
        <f t="shared" si="144"/>
        <v>1.2659233326419396E-4</v>
      </c>
      <c r="F2339" s="4" t="str">
        <f t="shared" si="145"/>
        <v>-</v>
      </c>
      <c r="G2339" s="4" t="str">
        <f t="shared" si="146"/>
        <v>FRIULI-VENEZIA GIULIA</v>
      </c>
      <c r="H2339" s="4" t="str">
        <f t="shared" si="147"/>
        <v>-</v>
      </c>
    </row>
    <row r="2340" spans="1:8" x14ac:dyDescent="0.2">
      <c r="A2340" s="15" t="s">
        <v>2615</v>
      </c>
      <c r="B2340" s="6" t="s">
        <v>7920</v>
      </c>
      <c r="C2340" s="6" t="s">
        <v>7902</v>
      </c>
      <c r="D2340" s="7">
        <v>953</v>
      </c>
      <c r="E2340" s="16">
        <f t="shared" si="144"/>
        <v>1.5993967068908505E-5</v>
      </c>
      <c r="F2340" s="4" t="str">
        <f t="shared" si="145"/>
        <v>-</v>
      </c>
      <c r="G2340" s="4" t="str">
        <f t="shared" si="146"/>
        <v>LOMBARDIA</v>
      </c>
      <c r="H2340" s="4" t="str">
        <f t="shared" si="147"/>
        <v>-</v>
      </c>
    </row>
    <row r="2341" spans="1:8" x14ac:dyDescent="0.2">
      <c r="A2341" s="15" t="s">
        <v>2616</v>
      </c>
      <c r="B2341" s="6" t="s">
        <v>7920</v>
      </c>
      <c r="C2341" s="6" t="s">
        <v>7902</v>
      </c>
      <c r="D2341" s="7">
        <v>301</v>
      </c>
      <c r="E2341" s="16">
        <f t="shared" si="144"/>
        <v>5.0516097457937674E-6</v>
      </c>
      <c r="F2341" s="4" t="str">
        <f t="shared" si="145"/>
        <v>-</v>
      </c>
      <c r="G2341" s="4" t="str">
        <f t="shared" si="146"/>
        <v>LOMBARDIA</v>
      </c>
      <c r="H2341" s="4" t="str">
        <f t="shared" si="147"/>
        <v>-</v>
      </c>
    </row>
    <row r="2342" spans="1:8" x14ac:dyDescent="0.2">
      <c r="A2342" s="15" t="s">
        <v>2617</v>
      </c>
      <c r="B2342" s="6" t="s">
        <v>7920</v>
      </c>
      <c r="C2342" s="6" t="s">
        <v>7902</v>
      </c>
      <c r="D2342" s="7">
        <v>895</v>
      </c>
      <c r="E2342" s="16">
        <f t="shared" si="144"/>
        <v>1.5020567184336949E-5</v>
      </c>
      <c r="F2342" s="4" t="str">
        <f t="shared" si="145"/>
        <v>-</v>
      </c>
      <c r="G2342" s="4" t="str">
        <f t="shared" si="146"/>
        <v>LOMBARDIA</v>
      </c>
      <c r="H2342" s="4" t="str">
        <f t="shared" si="147"/>
        <v>-</v>
      </c>
    </row>
    <row r="2343" spans="1:8" x14ac:dyDescent="0.2">
      <c r="A2343" s="15" t="s">
        <v>2618</v>
      </c>
      <c r="B2343" s="6" t="s">
        <v>7920</v>
      </c>
      <c r="C2343" s="6" t="s">
        <v>7902</v>
      </c>
      <c r="D2343" s="7">
        <v>20121</v>
      </c>
      <c r="E2343" s="16">
        <f t="shared" si="144"/>
        <v>3.3768584616317734E-4</v>
      </c>
      <c r="F2343" s="4" t="str">
        <f t="shared" si="145"/>
        <v>-</v>
      </c>
      <c r="G2343" s="4" t="str">
        <f t="shared" si="146"/>
        <v>LOMBARDIA</v>
      </c>
      <c r="H2343" s="4" t="str">
        <f t="shared" si="147"/>
        <v>-</v>
      </c>
    </row>
    <row r="2344" spans="1:8" x14ac:dyDescent="0.2">
      <c r="A2344" s="15" t="s">
        <v>2619</v>
      </c>
      <c r="B2344" s="6" t="s">
        <v>7920</v>
      </c>
      <c r="C2344" s="6" t="s">
        <v>7902</v>
      </c>
      <c r="D2344" s="7">
        <v>10363</v>
      </c>
      <c r="E2344" s="16">
        <f t="shared" si="144"/>
        <v>1.7391970696232828E-4</v>
      </c>
      <c r="F2344" s="4" t="str">
        <f t="shared" si="145"/>
        <v>-</v>
      </c>
      <c r="G2344" s="4" t="str">
        <f t="shared" si="146"/>
        <v>LOMBARDIA</v>
      </c>
      <c r="H2344" s="4" t="str">
        <f t="shared" si="147"/>
        <v>-</v>
      </c>
    </row>
    <row r="2345" spans="1:8" x14ac:dyDescent="0.2">
      <c r="A2345" s="15" t="s">
        <v>2620</v>
      </c>
      <c r="B2345" s="6" t="s">
        <v>7956</v>
      </c>
      <c r="C2345" s="6" t="s">
        <v>7903</v>
      </c>
      <c r="D2345" s="7">
        <v>3312</v>
      </c>
      <c r="E2345" s="16">
        <f t="shared" si="144"/>
        <v>5.5584489960361984E-5</v>
      </c>
      <c r="F2345" s="4" t="str">
        <f t="shared" si="145"/>
        <v>-</v>
      </c>
      <c r="G2345" s="4" t="str">
        <f t="shared" si="146"/>
        <v>TRENTINO-ALTO ADIGE/SÜDTIROL</v>
      </c>
      <c r="H2345" s="4" t="str">
        <f t="shared" si="147"/>
        <v>-</v>
      </c>
    </row>
    <row r="2346" spans="1:8" x14ac:dyDescent="0.2">
      <c r="A2346" s="15" t="s">
        <v>2621</v>
      </c>
      <c r="B2346" s="6" t="s">
        <v>7956</v>
      </c>
      <c r="C2346" s="6" t="s">
        <v>7904</v>
      </c>
      <c r="D2346" s="7">
        <v>11939</v>
      </c>
      <c r="E2346" s="16">
        <f t="shared" si="144"/>
        <v>2.0036933141206572E-4</v>
      </c>
      <c r="F2346" s="4" t="str">
        <f t="shared" si="145"/>
        <v>-</v>
      </c>
      <c r="G2346" s="4" t="str">
        <f t="shared" si="146"/>
        <v>VENETO</v>
      </c>
      <c r="H2346" s="4" t="str">
        <f t="shared" si="147"/>
        <v>-</v>
      </c>
    </row>
    <row r="2347" spans="1:8" x14ac:dyDescent="0.2">
      <c r="A2347" s="15" t="s">
        <v>2622</v>
      </c>
      <c r="B2347" s="6" t="s">
        <v>7920</v>
      </c>
      <c r="C2347" s="6" t="s">
        <v>7902</v>
      </c>
      <c r="D2347" s="7">
        <v>2838</v>
      </c>
      <c r="E2347" s="16">
        <f t="shared" si="144"/>
        <v>4.762946331748409E-5</v>
      </c>
      <c r="F2347" s="4" t="str">
        <f t="shared" si="145"/>
        <v>-</v>
      </c>
      <c r="G2347" s="4" t="str">
        <f t="shared" si="146"/>
        <v>LOMBARDIA</v>
      </c>
      <c r="H2347" s="4" t="str">
        <f t="shared" si="147"/>
        <v>-</v>
      </c>
    </row>
    <row r="2348" spans="1:8" x14ac:dyDescent="0.2">
      <c r="A2348" s="15" t="s">
        <v>2623</v>
      </c>
      <c r="B2348" s="6" t="s">
        <v>7920</v>
      </c>
      <c r="C2348" s="6" t="s">
        <v>7901</v>
      </c>
      <c r="D2348" s="7">
        <v>2037</v>
      </c>
      <c r="E2348" s="16">
        <f t="shared" si="144"/>
        <v>3.4186475256418286E-5</v>
      </c>
      <c r="F2348" s="4" t="str">
        <f t="shared" si="145"/>
        <v>-</v>
      </c>
      <c r="G2348" s="4" t="str">
        <f t="shared" si="146"/>
        <v>PIEMONTE</v>
      </c>
      <c r="H2348" s="4" t="str">
        <f t="shared" si="147"/>
        <v>-</v>
      </c>
    </row>
    <row r="2349" spans="1:8" x14ac:dyDescent="0.2">
      <c r="A2349" s="15" t="s">
        <v>2624</v>
      </c>
      <c r="B2349" s="6" t="s">
        <v>7956</v>
      </c>
      <c r="C2349" s="6" t="s">
        <v>7907</v>
      </c>
      <c r="D2349" s="7">
        <v>1997</v>
      </c>
      <c r="E2349" s="16">
        <f t="shared" si="144"/>
        <v>3.351516499119652E-5</v>
      </c>
      <c r="F2349" s="4" t="str">
        <f t="shared" si="145"/>
        <v>-</v>
      </c>
      <c r="G2349" s="4" t="str">
        <f t="shared" si="146"/>
        <v>EMILIA-ROMAGNA</v>
      </c>
      <c r="H2349" s="4" t="str">
        <f t="shared" si="147"/>
        <v>-</v>
      </c>
    </row>
    <row r="2350" spans="1:8" x14ac:dyDescent="0.2">
      <c r="A2350" s="15" t="s">
        <v>2625</v>
      </c>
      <c r="B2350" s="6" t="s">
        <v>7956</v>
      </c>
      <c r="C2350" s="6" t="s">
        <v>7905</v>
      </c>
      <c r="D2350" s="7">
        <v>3269</v>
      </c>
      <c r="E2350" s="16">
        <f t="shared" si="144"/>
        <v>5.4862831425248586E-5</v>
      </c>
      <c r="F2350" s="4" t="str">
        <f t="shared" si="145"/>
        <v>-</v>
      </c>
      <c r="G2350" s="4" t="str">
        <f t="shared" si="146"/>
        <v>FRIULI-VENEZIA GIULIA</v>
      </c>
      <c r="H2350" s="4" t="str">
        <f t="shared" si="147"/>
        <v>-</v>
      </c>
    </row>
    <row r="2351" spans="1:8" x14ac:dyDescent="0.2">
      <c r="A2351" s="15" t="s">
        <v>2626</v>
      </c>
      <c r="B2351" s="6" t="s">
        <v>7920</v>
      </c>
      <c r="C2351" s="6" t="s">
        <v>7902</v>
      </c>
      <c r="D2351" s="7">
        <v>1193</v>
      </c>
      <c r="E2351" s="16">
        <f t="shared" si="144"/>
        <v>2.0021828660239084E-5</v>
      </c>
      <c r="F2351" s="4" t="str">
        <f t="shared" si="145"/>
        <v>-</v>
      </c>
      <c r="G2351" s="4" t="str">
        <f t="shared" si="146"/>
        <v>LOMBARDIA</v>
      </c>
      <c r="H2351" s="4" t="str">
        <f t="shared" si="147"/>
        <v>-</v>
      </c>
    </row>
    <row r="2352" spans="1:8" x14ac:dyDescent="0.2">
      <c r="A2352" s="15" t="s">
        <v>2627</v>
      </c>
      <c r="B2352" s="6" t="s">
        <v>7920</v>
      </c>
      <c r="C2352" s="6" t="s">
        <v>7902</v>
      </c>
      <c r="D2352" s="7">
        <v>226</v>
      </c>
      <c r="E2352" s="16">
        <f t="shared" si="144"/>
        <v>3.7929029985029612E-6</v>
      </c>
      <c r="F2352" s="4" t="str">
        <f t="shared" si="145"/>
        <v>-</v>
      </c>
      <c r="G2352" s="4" t="str">
        <f t="shared" si="146"/>
        <v>LOMBARDIA</v>
      </c>
      <c r="H2352" s="4" t="str">
        <f t="shared" si="147"/>
        <v>-</v>
      </c>
    </row>
    <row r="2353" spans="1:8" x14ac:dyDescent="0.2">
      <c r="A2353" s="15" t="s">
        <v>2628</v>
      </c>
      <c r="B2353" s="6" t="s">
        <v>7956</v>
      </c>
      <c r="C2353" s="6" t="s">
        <v>7904</v>
      </c>
      <c r="D2353" s="7">
        <v>6217</v>
      </c>
      <c r="E2353" s="16">
        <f t="shared" si="144"/>
        <v>1.0433839797209253E-4</v>
      </c>
      <c r="F2353" s="4" t="str">
        <f t="shared" si="145"/>
        <v>-</v>
      </c>
      <c r="G2353" s="4" t="str">
        <f t="shared" si="146"/>
        <v>VENETO</v>
      </c>
      <c r="H2353" s="4" t="str">
        <f t="shared" si="147"/>
        <v>-</v>
      </c>
    </row>
    <row r="2354" spans="1:8" x14ac:dyDescent="0.2">
      <c r="A2354" s="15" t="s">
        <v>2629</v>
      </c>
      <c r="B2354" s="6" t="s">
        <v>7956</v>
      </c>
      <c r="C2354" s="6" t="s">
        <v>7907</v>
      </c>
      <c r="D2354" s="7">
        <v>24825</v>
      </c>
      <c r="E2354" s="16">
        <f t="shared" si="144"/>
        <v>4.1663193335325671E-4</v>
      </c>
      <c r="F2354" s="4" t="str">
        <f t="shared" si="145"/>
        <v>-</v>
      </c>
      <c r="G2354" s="4" t="str">
        <f t="shared" si="146"/>
        <v>EMILIA-ROMAGNA</v>
      </c>
      <c r="H2354" s="4" t="str">
        <f t="shared" si="147"/>
        <v>-</v>
      </c>
    </row>
    <row r="2355" spans="1:8" x14ac:dyDescent="0.2">
      <c r="A2355" s="15" t="s">
        <v>2630</v>
      </c>
      <c r="B2355" s="6" t="s">
        <v>7920</v>
      </c>
      <c r="C2355" s="6" t="s">
        <v>7902</v>
      </c>
      <c r="D2355" s="7">
        <v>2657</v>
      </c>
      <c r="E2355" s="16">
        <f t="shared" si="144"/>
        <v>4.4591784367355613E-5</v>
      </c>
      <c r="F2355" s="4" t="str">
        <f t="shared" si="145"/>
        <v>-</v>
      </c>
      <c r="G2355" s="4" t="str">
        <f t="shared" si="146"/>
        <v>LOMBARDIA</v>
      </c>
      <c r="H2355" s="4" t="str">
        <f t="shared" si="147"/>
        <v>-</v>
      </c>
    </row>
    <row r="2356" spans="1:8" x14ac:dyDescent="0.2">
      <c r="A2356" s="15" t="s">
        <v>2631</v>
      </c>
      <c r="B2356" s="6" t="s">
        <v>7956</v>
      </c>
      <c r="C2356" s="6" t="s">
        <v>7904</v>
      </c>
      <c r="D2356" s="7">
        <v>5488</v>
      </c>
      <c r="E2356" s="16">
        <f t="shared" si="144"/>
        <v>9.2103768388425894E-5</v>
      </c>
      <c r="F2356" s="4" t="str">
        <f t="shared" si="145"/>
        <v>-</v>
      </c>
      <c r="G2356" s="4" t="str">
        <f t="shared" si="146"/>
        <v>VENETO</v>
      </c>
      <c r="H2356" s="4" t="str">
        <f t="shared" si="147"/>
        <v>-</v>
      </c>
    </row>
    <row r="2357" spans="1:8" x14ac:dyDescent="0.2">
      <c r="A2357" s="15" t="s">
        <v>2632</v>
      </c>
      <c r="B2357" s="6" t="s">
        <v>7920</v>
      </c>
      <c r="C2357" s="6" t="s">
        <v>7902</v>
      </c>
      <c r="D2357" s="7">
        <v>841</v>
      </c>
      <c r="E2357" s="16">
        <f t="shared" si="144"/>
        <v>1.4114298326287568E-5</v>
      </c>
      <c r="F2357" s="4" t="str">
        <f t="shared" si="145"/>
        <v>-</v>
      </c>
      <c r="G2357" s="4" t="str">
        <f t="shared" si="146"/>
        <v>LOMBARDIA</v>
      </c>
      <c r="H2357" s="4" t="str">
        <f t="shared" si="147"/>
        <v>-</v>
      </c>
    </row>
    <row r="2358" spans="1:8" x14ac:dyDescent="0.2">
      <c r="A2358" s="15" t="s">
        <v>2633</v>
      </c>
      <c r="B2358" s="6" t="s">
        <v>7987</v>
      </c>
      <c r="C2358" s="6" t="s">
        <v>7910</v>
      </c>
      <c r="D2358" s="7">
        <v>15322</v>
      </c>
      <c r="E2358" s="16">
        <f t="shared" si="144"/>
        <v>2.5714539709319634E-4</v>
      </c>
      <c r="F2358" s="4" t="str">
        <f t="shared" si="145"/>
        <v>-</v>
      </c>
      <c r="G2358" s="4" t="str">
        <f t="shared" si="146"/>
        <v>MARCHE</v>
      </c>
      <c r="H2358" s="4" t="str">
        <f t="shared" si="147"/>
        <v>-</v>
      </c>
    </row>
    <row r="2359" spans="1:8" x14ac:dyDescent="0.2">
      <c r="A2359" s="15" t="s">
        <v>2634</v>
      </c>
      <c r="B2359" s="6" t="s">
        <v>7992</v>
      </c>
      <c r="C2359" s="6" t="s">
        <v>7912</v>
      </c>
      <c r="D2359" s="7">
        <v>4750</v>
      </c>
      <c r="E2359" s="16">
        <f t="shared" si="144"/>
        <v>7.9718093995084365E-5</v>
      </c>
      <c r="F2359" s="4" t="str">
        <f t="shared" si="145"/>
        <v>-</v>
      </c>
      <c r="G2359" s="4" t="str">
        <f t="shared" si="146"/>
        <v>ABRUZZO</v>
      </c>
      <c r="H2359" s="4" t="str">
        <f t="shared" si="147"/>
        <v>-</v>
      </c>
    </row>
    <row r="2360" spans="1:8" x14ac:dyDescent="0.2">
      <c r="A2360" s="15" t="s">
        <v>2635</v>
      </c>
      <c r="B2360" s="6" t="s">
        <v>7992</v>
      </c>
      <c r="C2360" s="6" t="s">
        <v>7914</v>
      </c>
      <c r="D2360" s="7">
        <v>5632</v>
      </c>
      <c r="E2360" s="16">
        <f t="shared" si="144"/>
        <v>9.4520485343224238E-5</v>
      </c>
      <c r="F2360" s="4" t="str">
        <f t="shared" si="145"/>
        <v>-</v>
      </c>
      <c r="G2360" s="4" t="str">
        <f t="shared" si="146"/>
        <v>PUGLIA</v>
      </c>
      <c r="H2360" s="4" t="str">
        <f t="shared" si="147"/>
        <v>-</v>
      </c>
    </row>
    <row r="2361" spans="1:8" x14ac:dyDescent="0.2">
      <c r="A2361" s="15" t="s">
        <v>2636</v>
      </c>
      <c r="B2361" s="6" t="s">
        <v>7920</v>
      </c>
      <c r="C2361" s="6" t="s">
        <v>7902</v>
      </c>
      <c r="D2361" s="7">
        <v>33669</v>
      </c>
      <c r="E2361" s="16">
        <f t="shared" si="144"/>
        <v>5.6505863299378847E-4</v>
      </c>
      <c r="F2361" s="4" t="str">
        <f t="shared" si="145"/>
        <v>-</v>
      </c>
      <c r="G2361" s="4" t="str">
        <f t="shared" si="146"/>
        <v>LOMBARDIA</v>
      </c>
      <c r="H2361" s="4" t="str">
        <f t="shared" si="147"/>
        <v>-</v>
      </c>
    </row>
    <row r="2362" spans="1:8" x14ac:dyDescent="0.2">
      <c r="A2362" s="15" t="s">
        <v>2637</v>
      </c>
      <c r="B2362" s="6" t="s">
        <v>7920</v>
      </c>
      <c r="C2362" s="6" t="s">
        <v>7901</v>
      </c>
      <c r="D2362" s="7">
        <v>205</v>
      </c>
      <c r="E2362" s="16">
        <f t="shared" si="144"/>
        <v>3.4404651092615357E-6</v>
      </c>
      <c r="F2362" s="4" t="str">
        <f t="shared" si="145"/>
        <v>-</v>
      </c>
      <c r="G2362" s="4" t="str">
        <f t="shared" si="146"/>
        <v>PIEMONTE</v>
      </c>
      <c r="H2362" s="4" t="str">
        <f t="shared" si="147"/>
        <v>-</v>
      </c>
    </row>
    <row r="2363" spans="1:8" x14ac:dyDescent="0.2">
      <c r="A2363" s="15" t="s">
        <v>2638</v>
      </c>
      <c r="B2363" s="6" t="s">
        <v>7956</v>
      </c>
      <c r="C2363" s="6" t="s">
        <v>7903</v>
      </c>
      <c r="D2363" s="7">
        <v>2228</v>
      </c>
      <c r="E2363" s="16">
        <f t="shared" si="144"/>
        <v>3.7391981772852206E-5</v>
      </c>
      <c r="F2363" s="4" t="str">
        <f t="shared" si="145"/>
        <v>-</v>
      </c>
      <c r="G2363" s="4" t="str">
        <f t="shared" si="146"/>
        <v>TRENTINO-ALTO ADIGE/SÜDTIROL</v>
      </c>
      <c r="H2363" s="4" t="str">
        <f t="shared" si="147"/>
        <v>-</v>
      </c>
    </row>
    <row r="2364" spans="1:8" x14ac:dyDescent="0.2">
      <c r="A2364" s="15" t="s">
        <v>172</v>
      </c>
      <c r="B2364" s="6" t="s">
        <v>7992</v>
      </c>
      <c r="C2364" s="6" t="s">
        <v>7916</v>
      </c>
      <c r="D2364" s="7">
        <v>2217</v>
      </c>
      <c r="E2364" s="16">
        <f t="shared" si="144"/>
        <v>3.720737144991622E-5</v>
      </c>
      <c r="F2364" s="4" t="str">
        <f t="shared" si="145"/>
        <v>-</v>
      </c>
      <c r="G2364" s="4" t="str">
        <f t="shared" si="146"/>
        <v>CALABRIA</v>
      </c>
      <c r="H2364" s="4" t="str">
        <f t="shared" si="147"/>
        <v>-</v>
      </c>
    </row>
    <row r="2365" spans="1:8" x14ac:dyDescent="0.2">
      <c r="A2365" s="15" t="s">
        <v>2639</v>
      </c>
      <c r="B2365" s="6" t="s">
        <v>7920</v>
      </c>
      <c r="C2365" s="6" t="s">
        <v>7901</v>
      </c>
      <c r="D2365" s="7">
        <v>323</v>
      </c>
      <c r="E2365" s="16">
        <f t="shared" si="144"/>
        <v>5.4208303916657371E-6</v>
      </c>
      <c r="F2365" s="4" t="str">
        <f t="shared" si="145"/>
        <v>-</v>
      </c>
      <c r="G2365" s="4" t="str">
        <f t="shared" si="146"/>
        <v>PIEMONTE</v>
      </c>
      <c r="H2365" s="4" t="str">
        <f t="shared" si="147"/>
        <v>-</v>
      </c>
    </row>
    <row r="2366" spans="1:8" x14ac:dyDescent="0.2">
      <c r="A2366" s="15" t="s">
        <v>2640</v>
      </c>
      <c r="B2366" s="6" t="s">
        <v>7920</v>
      </c>
      <c r="C2366" s="6" t="s">
        <v>7901</v>
      </c>
      <c r="D2366" s="7">
        <v>288</v>
      </c>
      <c r="E2366" s="16">
        <f t="shared" si="144"/>
        <v>4.8334339095966943E-6</v>
      </c>
      <c r="F2366" s="4" t="str">
        <f t="shared" si="145"/>
        <v>-</v>
      </c>
      <c r="G2366" s="4" t="str">
        <f t="shared" si="146"/>
        <v>PIEMONTE</v>
      </c>
      <c r="H2366" s="4" t="str">
        <f t="shared" si="147"/>
        <v>-</v>
      </c>
    </row>
    <row r="2367" spans="1:8" x14ac:dyDescent="0.2">
      <c r="A2367" s="15" t="s">
        <v>2641</v>
      </c>
      <c r="B2367" s="6" t="s">
        <v>7920</v>
      </c>
      <c r="C2367" s="6" t="s">
        <v>7901</v>
      </c>
      <c r="D2367" s="7">
        <v>657</v>
      </c>
      <c r="E2367" s="16">
        <f t="shared" si="144"/>
        <v>1.1026271106267458E-5</v>
      </c>
      <c r="F2367" s="4" t="str">
        <f t="shared" si="145"/>
        <v>-</v>
      </c>
      <c r="G2367" s="4" t="str">
        <f t="shared" si="146"/>
        <v>PIEMONTE</v>
      </c>
      <c r="H2367" s="4" t="str">
        <f t="shared" si="147"/>
        <v>-</v>
      </c>
    </row>
    <row r="2368" spans="1:8" x14ac:dyDescent="0.2">
      <c r="A2368" s="15" t="s">
        <v>2642</v>
      </c>
      <c r="B2368" s="6" t="s">
        <v>7956</v>
      </c>
      <c r="C2368" s="6" t="s">
        <v>7907</v>
      </c>
      <c r="D2368" s="7">
        <v>671</v>
      </c>
      <c r="E2368" s="16">
        <f t="shared" si="144"/>
        <v>1.1261229699095076E-5</v>
      </c>
      <c r="F2368" s="4" t="str">
        <f t="shared" si="145"/>
        <v>-</v>
      </c>
      <c r="G2368" s="4" t="str">
        <f t="shared" si="146"/>
        <v>EMILIA-ROMAGNA</v>
      </c>
      <c r="H2368" s="4" t="str">
        <f t="shared" si="147"/>
        <v>-</v>
      </c>
    </row>
    <row r="2369" spans="1:8" x14ac:dyDescent="0.2">
      <c r="A2369" s="15" t="s">
        <v>2643</v>
      </c>
      <c r="B2369" s="6" t="s">
        <v>7920</v>
      </c>
      <c r="C2369" s="6" t="s">
        <v>7902</v>
      </c>
      <c r="D2369" s="7">
        <v>1123</v>
      </c>
      <c r="E2369" s="16">
        <f t="shared" si="144"/>
        <v>1.8847035696100997E-5</v>
      </c>
      <c r="F2369" s="4" t="str">
        <f t="shared" si="145"/>
        <v>-</v>
      </c>
      <c r="G2369" s="4" t="str">
        <f t="shared" si="146"/>
        <v>LOMBARDIA</v>
      </c>
      <c r="H2369" s="4" t="str">
        <f t="shared" si="147"/>
        <v>-</v>
      </c>
    </row>
    <row r="2370" spans="1:8" x14ac:dyDescent="0.2">
      <c r="A2370" s="15" t="s">
        <v>2644</v>
      </c>
      <c r="B2370" s="6" t="s">
        <v>7920</v>
      </c>
      <c r="C2370" s="6" t="s">
        <v>7902</v>
      </c>
      <c r="D2370" s="7">
        <v>1423</v>
      </c>
      <c r="E2370" s="16">
        <f t="shared" si="144"/>
        <v>2.3881862685264222E-5</v>
      </c>
      <c r="F2370" s="4" t="str">
        <f t="shared" si="145"/>
        <v>-</v>
      </c>
      <c r="G2370" s="4" t="str">
        <f t="shared" si="146"/>
        <v>LOMBARDIA</v>
      </c>
      <c r="H2370" s="4" t="str">
        <f t="shared" si="147"/>
        <v>-</v>
      </c>
    </row>
    <row r="2371" spans="1:8" x14ac:dyDescent="0.2">
      <c r="A2371" s="15" t="s">
        <v>2645</v>
      </c>
      <c r="B2371" s="6" t="s">
        <v>7920</v>
      </c>
      <c r="C2371" s="6" t="s">
        <v>7902</v>
      </c>
      <c r="D2371" s="7">
        <v>7078</v>
      </c>
      <c r="E2371" s="16">
        <f t="shared" ref="E2371:E2434" si="148">IFERROR((D2371/$K$2),"DATO MANCANTE")</f>
        <v>1.1878835143099097E-4</v>
      </c>
      <c r="F2371" s="4" t="str">
        <f t="shared" ref="F2371:F2434" si="149">IF(D2371&gt;300000,"TROVATO","-")</f>
        <v>-</v>
      </c>
      <c r="G2371" s="4" t="str">
        <f t="shared" ref="G2371:G2434" si="150">IF(AND(D2371&gt;50000,D2371&lt;100000),"COMPRESO",C2371)</f>
        <v>LOMBARDIA</v>
      </c>
      <c r="H2371" s="4" t="str">
        <f t="shared" ref="H2371:H2434" si="151">IF(D2371&gt;500000,"SI","-")</f>
        <v>-</v>
      </c>
    </row>
    <row r="2372" spans="1:8" x14ac:dyDescent="0.2">
      <c r="A2372" s="15" t="s">
        <v>2646</v>
      </c>
      <c r="B2372" s="6" t="s">
        <v>7920</v>
      </c>
      <c r="C2372" s="6" t="s">
        <v>7902</v>
      </c>
      <c r="D2372" s="7">
        <v>1550</v>
      </c>
      <c r="E2372" s="16">
        <f t="shared" si="148"/>
        <v>2.6013272777343319E-5</v>
      </c>
      <c r="F2372" s="4" t="str">
        <f t="shared" si="149"/>
        <v>-</v>
      </c>
      <c r="G2372" s="4" t="str">
        <f t="shared" si="150"/>
        <v>LOMBARDIA</v>
      </c>
      <c r="H2372" s="4" t="str">
        <f t="shared" si="151"/>
        <v>-</v>
      </c>
    </row>
    <row r="2373" spans="1:8" x14ac:dyDescent="0.2">
      <c r="A2373" s="15" t="s">
        <v>2647</v>
      </c>
      <c r="B2373" s="6" t="s">
        <v>7956</v>
      </c>
      <c r="C2373" s="6" t="s">
        <v>7907</v>
      </c>
      <c r="D2373" s="7">
        <v>4456</v>
      </c>
      <c r="E2373" s="16">
        <f t="shared" si="148"/>
        <v>7.4783963545704412E-5</v>
      </c>
      <c r="F2373" s="4" t="str">
        <f t="shared" si="149"/>
        <v>-</v>
      </c>
      <c r="G2373" s="4" t="str">
        <f t="shared" si="150"/>
        <v>EMILIA-ROMAGNA</v>
      </c>
      <c r="H2373" s="4" t="str">
        <f t="shared" si="151"/>
        <v>-</v>
      </c>
    </row>
    <row r="2374" spans="1:8" x14ac:dyDescent="0.2">
      <c r="A2374" s="15" t="s">
        <v>2648</v>
      </c>
      <c r="B2374" s="6" t="s">
        <v>7920</v>
      </c>
      <c r="C2374" s="6" t="s">
        <v>7901</v>
      </c>
      <c r="D2374" s="7">
        <v>2388</v>
      </c>
      <c r="E2374" s="16">
        <f t="shared" si="148"/>
        <v>4.0077222833739256E-5</v>
      </c>
      <c r="F2374" s="4" t="str">
        <f t="shared" si="149"/>
        <v>-</v>
      </c>
      <c r="G2374" s="4" t="str">
        <f t="shared" si="150"/>
        <v>PIEMONTE</v>
      </c>
      <c r="H2374" s="4" t="str">
        <f t="shared" si="151"/>
        <v>-</v>
      </c>
    </row>
    <row r="2375" spans="1:8" x14ac:dyDescent="0.2">
      <c r="A2375" s="15" t="s">
        <v>2649</v>
      </c>
      <c r="B2375" s="6" t="s">
        <v>7920</v>
      </c>
      <c r="C2375" s="6" t="s">
        <v>7902</v>
      </c>
      <c r="D2375" s="7">
        <v>2015</v>
      </c>
      <c r="E2375" s="16">
        <f t="shared" si="148"/>
        <v>3.3817254610546315E-5</v>
      </c>
      <c r="F2375" s="4" t="str">
        <f t="shared" si="149"/>
        <v>-</v>
      </c>
      <c r="G2375" s="4" t="str">
        <f t="shared" si="150"/>
        <v>LOMBARDIA</v>
      </c>
      <c r="H2375" s="4" t="str">
        <f t="shared" si="151"/>
        <v>-</v>
      </c>
    </row>
    <row r="2376" spans="1:8" x14ac:dyDescent="0.2">
      <c r="A2376" s="15" t="s">
        <v>2650</v>
      </c>
      <c r="B2376" s="6" t="s">
        <v>7920</v>
      </c>
      <c r="C2376" s="6" t="s">
        <v>7902</v>
      </c>
      <c r="D2376" s="7">
        <v>1265</v>
      </c>
      <c r="E2376" s="16">
        <f t="shared" si="148"/>
        <v>2.1230187137638256E-5</v>
      </c>
      <c r="F2376" s="4" t="str">
        <f t="shared" si="149"/>
        <v>-</v>
      </c>
      <c r="G2376" s="4" t="str">
        <f t="shared" si="150"/>
        <v>LOMBARDIA</v>
      </c>
      <c r="H2376" s="4" t="str">
        <f t="shared" si="151"/>
        <v>-</v>
      </c>
    </row>
    <row r="2377" spans="1:8" x14ac:dyDescent="0.2">
      <c r="A2377" s="15" t="s">
        <v>2651</v>
      </c>
      <c r="B2377" s="6" t="s">
        <v>7920</v>
      </c>
      <c r="C2377" s="6" t="s">
        <v>7902</v>
      </c>
      <c r="D2377" s="7">
        <v>1942</v>
      </c>
      <c r="E2377" s="16">
        <f t="shared" si="148"/>
        <v>3.2592113376516599E-5</v>
      </c>
      <c r="F2377" s="4" t="str">
        <f t="shared" si="149"/>
        <v>-</v>
      </c>
      <c r="G2377" s="4" t="str">
        <f t="shared" si="150"/>
        <v>LOMBARDIA</v>
      </c>
      <c r="H2377" s="4" t="str">
        <f t="shared" si="151"/>
        <v>-</v>
      </c>
    </row>
    <row r="2378" spans="1:8" x14ac:dyDescent="0.2">
      <c r="A2378" s="15" t="s">
        <v>2652</v>
      </c>
      <c r="B2378" s="6" t="s">
        <v>7920</v>
      </c>
      <c r="C2378" s="6" t="s">
        <v>7902</v>
      </c>
      <c r="D2378" s="7">
        <v>2490</v>
      </c>
      <c r="E2378" s="16">
        <f t="shared" si="148"/>
        <v>4.1789064010054753E-5</v>
      </c>
      <c r="F2378" s="4" t="str">
        <f t="shared" si="149"/>
        <v>-</v>
      </c>
      <c r="G2378" s="4" t="str">
        <f t="shared" si="150"/>
        <v>LOMBARDIA</v>
      </c>
      <c r="H2378" s="4" t="str">
        <f t="shared" si="151"/>
        <v>-</v>
      </c>
    </row>
    <row r="2379" spans="1:8" x14ac:dyDescent="0.2">
      <c r="A2379" s="15" t="s">
        <v>2653</v>
      </c>
      <c r="B2379" s="6" t="s">
        <v>7920</v>
      </c>
      <c r="C2379" s="6" t="s">
        <v>7901</v>
      </c>
      <c r="D2379" s="7">
        <v>576</v>
      </c>
      <c r="E2379" s="16">
        <f t="shared" si="148"/>
        <v>9.6668678191933886E-6</v>
      </c>
      <c r="F2379" s="4" t="str">
        <f t="shared" si="149"/>
        <v>-</v>
      </c>
      <c r="G2379" s="4" t="str">
        <f t="shared" si="150"/>
        <v>PIEMONTE</v>
      </c>
      <c r="H2379" s="4" t="str">
        <f t="shared" si="151"/>
        <v>-</v>
      </c>
    </row>
    <row r="2380" spans="1:8" x14ac:dyDescent="0.2">
      <c r="A2380" s="15" t="s">
        <v>2654</v>
      </c>
      <c r="B2380" s="6" t="s">
        <v>7956</v>
      </c>
      <c r="C2380" s="6" t="s">
        <v>7904</v>
      </c>
      <c r="D2380" s="7">
        <v>5890</v>
      </c>
      <c r="E2380" s="16">
        <f t="shared" si="148"/>
        <v>9.8850436553904616E-5</v>
      </c>
      <c r="F2380" s="4" t="str">
        <f t="shared" si="149"/>
        <v>-</v>
      </c>
      <c r="G2380" s="4" t="str">
        <f t="shared" si="150"/>
        <v>VENETO</v>
      </c>
      <c r="H2380" s="4" t="str">
        <f t="shared" si="151"/>
        <v>-</v>
      </c>
    </row>
    <row r="2381" spans="1:8" x14ac:dyDescent="0.2">
      <c r="A2381" s="15" t="s">
        <v>2655</v>
      </c>
      <c r="B2381" s="6" t="s">
        <v>7956</v>
      </c>
      <c r="C2381" s="6" t="s">
        <v>7903</v>
      </c>
      <c r="D2381" s="7">
        <v>656</v>
      </c>
      <c r="E2381" s="16">
        <f t="shared" si="148"/>
        <v>1.1009488349636914E-5</v>
      </c>
      <c r="F2381" s="4" t="str">
        <f t="shared" si="149"/>
        <v>-</v>
      </c>
      <c r="G2381" s="4" t="str">
        <f t="shared" si="150"/>
        <v>TRENTINO-ALTO ADIGE/SÜDTIROL</v>
      </c>
      <c r="H2381" s="4" t="str">
        <f t="shared" si="151"/>
        <v>-</v>
      </c>
    </row>
    <row r="2382" spans="1:8" x14ac:dyDescent="0.2">
      <c r="A2382" s="15" t="s">
        <v>2656</v>
      </c>
      <c r="B2382" s="6" t="s">
        <v>7992</v>
      </c>
      <c r="C2382" s="6" t="s">
        <v>7912</v>
      </c>
      <c r="D2382" s="7">
        <v>683</v>
      </c>
      <c r="E2382" s="16">
        <f t="shared" si="148"/>
        <v>1.1462622778661604E-5</v>
      </c>
      <c r="F2382" s="4" t="str">
        <f t="shared" si="149"/>
        <v>-</v>
      </c>
      <c r="G2382" s="4" t="str">
        <f t="shared" si="150"/>
        <v>ABRUZZO</v>
      </c>
      <c r="H2382" s="4" t="str">
        <f t="shared" si="151"/>
        <v>-</v>
      </c>
    </row>
    <row r="2383" spans="1:8" x14ac:dyDescent="0.2">
      <c r="A2383" s="15" t="s">
        <v>2657</v>
      </c>
      <c r="B2383" s="6" t="s">
        <v>7987</v>
      </c>
      <c r="C2383" s="6" t="s">
        <v>7908</v>
      </c>
      <c r="D2383" s="7">
        <v>22495</v>
      </c>
      <c r="E2383" s="16">
        <f t="shared" si="148"/>
        <v>3.77528110404089E-4</v>
      </c>
      <c r="F2383" s="4" t="str">
        <f t="shared" si="149"/>
        <v>-</v>
      </c>
      <c r="G2383" s="4" t="str">
        <f t="shared" si="150"/>
        <v>TOSCANA</v>
      </c>
      <c r="H2383" s="4" t="str">
        <f t="shared" si="151"/>
        <v>-</v>
      </c>
    </row>
    <row r="2384" spans="1:8" x14ac:dyDescent="0.2">
      <c r="A2384" s="15" t="s">
        <v>2658</v>
      </c>
      <c r="B2384" s="6" t="s">
        <v>7992</v>
      </c>
      <c r="C2384" s="6" t="s">
        <v>7912</v>
      </c>
      <c r="D2384" s="7">
        <v>278</v>
      </c>
      <c r="E2384" s="16">
        <f t="shared" si="148"/>
        <v>4.6656063432912536E-6</v>
      </c>
      <c r="F2384" s="4" t="str">
        <f t="shared" si="149"/>
        <v>-</v>
      </c>
      <c r="G2384" s="4" t="str">
        <f t="shared" si="150"/>
        <v>ABRUZZO</v>
      </c>
      <c r="H2384" s="4" t="str">
        <f t="shared" si="151"/>
        <v>-</v>
      </c>
    </row>
    <row r="2385" spans="1:8" x14ac:dyDescent="0.2">
      <c r="A2385" s="15" t="s">
        <v>2659</v>
      </c>
      <c r="B2385" s="6" t="s">
        <v>7956</v>
      </c>
      <c r="C2385" s="6" t="s">
        <v>7903</v>
      </c>
      <c r="D2385" s="7">
        <v>1320</v>
      </c>
      <c r="E2385" s="16">
        <f t="shared" si="148"/>
        <v>2.2153238752318181E-5</v>
      </c>
      <c r="F2385" s="4" t="str">
        <f t="shared" si="149"/>
        <v>-</v>
      </c>
      <c r="G2385" s="4" t="str">
        <f t="shared" si="150"/>
        <v>TRENTINO-ALTO ADIGE/SÜDTIROL</v>
      </c>
      <c r="H2385" s="4" t="str">
        <f t="shared" si="151"/>
        <v>-</v>
      </c>
    </row>
    <row r="2386" spans="1:8" x14ac:dyDescent="0.2">
      <c r="A2386" s="15" t="s">
        <v>2660</v>
      </c>
      <c r="B2386" s="6" t="s">
        <v>7920</v>
      </c>
      <c r="C2386" s="6" t="s">
        <v>7902</v>
      </c>
      <c r="D2386" s="7">
        <v>1034</v>
      </c>
      <c r="E2386" s="16">
        <f t="shared" si="148"/>
        <v>1.7353370355982574E-5</v>
      </c>
      <c r="F2386" s="4" t="str">
        <f t="shared" si="149"/>
        <v>-</v>
      </c>
      <c r="G2386" s="4" t="str">
        <f t="shared" si="150"/>
        <v>LOMBARDIA</v>
      </c>
      <c r="H2386" s="4" t="str">
        <f t="shared" si="151"/>
        <v>-</v>
      </c>
    </row>
    <row r="2387" spans="1:8" x14ac:dyDescent="0.2">
      <c r="A2387" s="15" t="s">
        <v>2661</v>
      </c>
      <c r="B2387" s="6" t="s">
        <v>7920</v>
      </c>
      <c r="C2387" s="6" t="s">
        <v>7902</v>
      </c>
      <c r="D2387" s="7">
        <v>1397</v>
      </c>
      <c r="E2387" s="16">
        <f t="shared" si="148"/>
        <v>2.3445511012870074E-5</v>
      </c>
      <c r="F2387" s="4" t="str">
        <f t="shared" si="149"/>
        <v>-</v>
      </c>
      <c r="G2387" s="4" t="str">
        <f t="shared" si="150"/>
        <v>LOMBARDIA</v>
      </c>
      <c r="H2387" s="4" t="str">
        <f t="shared" si="151"/>
        <v>-</v>
      </c>
    </row>
    <row r="2388" spans="1:8" x14ac:dyDescent="0.2">
      <c r="A2388" s="15" t="s">
        <v>2662</v>
      </c>
      <c r="B2388" s="6" t="s">
        <v>7956</v>
      </c>
      <c r="C2388" s="6" t="s">
        <v>7905</v>
      </c>
      <c r="D2388" s="7">
        <v>2247</v>
      </c>
      <c r="E2388" s="16">
        <f t="shared" si="148"/>
        <v>3.7710854148832538E-5</v>
      </c>
      <c r="F2388" s="4" t="str">
        <f t="shared" si="149"/>
        <v>-</v>
      </c>
      <c r="G2388" s="4" t="str">
        <f t="shared" si="150"/>
        <v>FRIULI-VENEZIA GIULIA</v>
      </c>
      <c r="H2388" s="4" t="str">
        <f t="shared" si="151"/>
        <v>-</v>
      </c>
    </row>
    <row r="2389" spans="1:8" x14ac:dyDescent="0.2">
      <c r="A2389" s="15" t="s">
        <v>3</v>
      </c>
      <c r="B2389" s="6" t="s">
        <v>7992</v>
      </c>
      <c r="C2389" s="6" t="s">
        <v>7916</v>
      </c>
      <c r="D2389" s="7">
        <v>69484</v>
      </c>
      <c r="E2389" s="16">
        <f t="shared" si="148"/>
        <v>1.1661330617167246E-3</v>
      </c>
      <c r="F2389" s="4" t="str">
        <f t="shared" si="149"/>
        <v>-</v>
      </c>
      <c r="G2389" s="4" t="str">
        <f t="shared" si="150"/>
        <v>COMPRESO</v>
      </c>
      <c r="H2389" s="4" t="str">
        <f t="shared" si="151"/>
        <v>-</v>
      </c>
    </row>
    <row r="2390" spans="1:8" x14ac:dyDescent="0.2">
      <c r="A2390" s="15" t="s">
        <v>2663</v>
      </c>
      <c r="B2390" s="6" t="s">
        <v>7920</v>
      </c>
      <c r="C2390" s="6" t="s">
        <v>7906</v>
      </c>
      <c r="D2390" s="7">
        <v>248</v>
      </c>
      <c r="E2390" s="16">
        <f t="shared" si="148"/>
        <v>4.1621236443749308E-6</v>
      </c>
      <c r="F2390" s="4" t="str">
        <f t="shared" si="149"/>
        <v>-</v>
      </c>
      <c r="G2390" s="4" t="str">
        <f t="shared" si="150"/>
        <v>LIGURIA</v>
      </c>
      <c r="H2390" s="4" t="str">
        <f t="shared" si="151"/>
        <v>-</v>
      </c>
    </row>
    <row r="2391" spans="1:8" x14ac:dyDescent="0.2">
      <c r="A2391" s="15" t="s">
        <v>2664</v>
      </c>
      <c r="B2391" s="6" t="s">
        <v>7920</v>
      </c>
      <c r="C2391" s="6" t="s">
        <v>7902</v>
      </c>
      <c r="D2391" s="7">
        <v>5400</v>
      </c>
      <c r="E2391" s="16">
        <f t="shared" si="148"/>
        <v>9.0626885804938009E-5</v>
      </c>
      <c r="F2391" s="4" t="str">
        <f t="shared" si="149"/>
        <v>-</v>
      </c>
      <c r="G2391" s="4" t="str">
        <f t="shared" si="150"/>
        <v>LOMBARDIA</v>
      </c>
      <c r="H2391" s="4" t="str">
        <f t="shared" si="151"/>
        <v>-</v>
      </c>
    </row>
    <row r="2392" spans="1:8" x14ac:dyDescent="0.2">
      <c r="A2392" s="15" t="s">
        <v>339</v>
      </c>
      <c r="B2392" s="6" t="s">
        <v>7992</v>
      </c>
      <c r="C2392" s="6" t="s">
        <v>7916</v>
      </c>
      <c r="D2392" s="7">
        <v>916</v>
      </c>
      <c r="E2392" s="16">
        <f t="shared" si="148"/>
        <v>1.5373005073578375E-5</v>
      </c>
      <c r="F2392" s="4" t="str">
        <f t="shared" si="149"/>
        <v>-</v>
      </c>
      <c r="G2392" s="4" t="str">
        <f t="shared" si="150"/>
        <v>CALABRIA</v>
      </c>
      <c r="H2392" s="4" t="str">
        <f t="shared" si="151"/>
        <v>-</v>
      </c>
    </row>
    <row r="2393" spans="1:8" x14ac:dyDescent="0.2">
      <c r="A2393" s="15" t="s">
        <v>2665</v>
      </c>
      <c r="B2393" s="6" t="s">
        <v>7920</v>
      </c>
      <c r="C2393" s="6" t="s">
        <v>7901</v>
      </c>
      <c r="D2393" s="7">
        <v>1030</v>
      </c>
      <c r="E2393" s="16">
        <f t="shared" si="148"/>
        <v>1.7286239329460398E-5</v>
      </c>
      <c r="F2393" s="4" t="str">
        <f t="shared" si="149"/>
        <v>-</v>
      </c>
      <c r="G2393" s="4" t="str">
        <f t="shared" si="150"/>
        <v>PIEMONTE</v>
      </c>
      <c r="H2393" s="4" t="str">
        <f t="shared" si="151"/>
        <v>-</v>
      </c>
    </row>
    <row r="2394" spans="1:8" x14ac:dyDescent="0.2">
      <c r="A2394" s="15" t="s">
        <v>2666</v>
      </c>
      <c r="B2394" s="6" t="s">
        <v>7920</v>
      </c>
      <c r="C2394" s="6" t="s">
        <v>7901</v>
      </c>
      <c r="D2394" s="7">
        <v>522</v>
      </c>
      <c r="E2394" s="16">
        <f t="shared" si="148"/>
        <v>8.7605989611440078E-6</v>
      </c>
      <c r="F2394" s="4" t="str">
        <f t="shared" si="149"/>
        <v>-</v>
      </c>
      <c r="G2394" s="4" t="str">
        <f t="shared" si="150"/>
        <v>PIEMONTE</v>
      </c>
      <c r="H2394" s="4" t="str">
        <f t="shared" si="151"/>
        <v>-</v>
      </c>
    </row>
    <row r="2395" spans="1:8" x14ac:dyDescent="0.2">
      <c r="A2395" s="15" t="s">
        <v>2667</v>
      </c>
      <c r="B2395" s="6" t="s">
        <v>7920</v>
      </c>
      <c r="C2395" s="6" t="s">
        <v>7901</v>
      </c>
      <c r="D2395" s="7">
        <v>14810</v>
      </c>
      <c r="E2395" s="16">
        <f t="shared" si="148"/>
        <v>2.4855262569835779E-4</v>
      </c>
      <c r="F2395" s="4" t="str">
        <f t="shared" si="149"/>
        <v>-</v>
      </c>
      <c r="G2395" s="4" t="str">
        <f t="shared" si="150"/>
        <v>PIEMONTE</v>
      </c>
      <c r="H2395" s="4" t="str">
        <f t="shared" si="151"/>
        <v>-</v>
      </c>
    </row>
    <row r="2396" spans="1:8" x14ac:dyDescent="0.2">
      <c r="A2396" s="15" t="s">
        <v>2668</v>
      </c>
      <c r="B2396" s="4" t="s">
        <v>7920</v>
      </c>
      <c r="C2396" s="6" t="s">
        <v>7906</v>
      </c>
      <c r="D2396" s="7">
        <v>1080</v>
      </c>
      <c r="E2396" s="16">
        <f t="shared" si="148"/>
        <v>1.8125377160987602E-5</v>
      </c>
      <c r="F2396" s="4" t="str">
        <f t="shared" si="149"/>
        <v>-</v>
      </c>
      <c r="G2396" s="4" t="str">
        <f t="shared" si="150"/>
        <v>LIGURIA</v>
      </c>
      <c r="H2396" s="4" t="str">
        <f t="shared" si="151"/>
        <v>-</v>
      </c>
    </row>
    <row r="2397" spans="1:8" x14ac:dyDescent="0.2">
      <c r="A2397" s="15" t="s">
        <v>2669</v>
      </c>
      <c r="B2397" s="6" t="s">
        <v>7987</v>
      </c>
      <c r="C2397" s="6" t="s">
        <v>7910</v>
      </c>
      <c r="D2397" s="7">
        <v>1015</v>
      </c>
      <c r="E2397" s="16">
        <f t="shared" si="148"/>
        <v>1.7034497980002239E-5</v>
      </c>
      <c r="F2397" s="4" t="str">
        <f t="shared" si="149"/>
        <v>-</v>
      </c>
      <c r="G2397" s="4" t="str">
        <f t="shared" si="150"/>
        <v>MARCHE</v>
      </c>
      <c r="H2397" s="4" t="str">
        <f t="shared" si="151"/>
        <v>-</v>
      </c>
    </row>
    <row r="2398" spans="1:8" x14ac:dyDescent="0.2">
      <c r="A2398" s="15" t="s">
        <v>2670</v>
      </c>
      <c r="B2398" s="6" t="s">
        <v>7920</v>
      </c>
      <c r="C2398" s="6" t="s">
        <v>7901</v>
      </c>
      <c r="D2398" s="7">
        <v>588</v>
      </c>
      <c r="E2398" s="16">
        <f t="shared" si="148"/>
        <v>9.8682608987599167E-6</v>
      </c>
      <c r="F2398" s="4" t="str">
        <f t="shared" si="149"/>
        <v>-</v>
      </c>
      <c r="G2398" s="4" t="str">
        <f t="shared" si="150"/>
        <v>PIEMONTE</v>
      </c>
      <c r="H2398" s="4" t="str">
        <f t="shared" si="151"/>
        <v>-</v>
      </c>
    </row>
    <row r="2399" spans="1:8" x14ac:dyDescent="0.2">
      <c r="A2399" s="15" t="s">
        <v>2671</v>
      </c>
      <c r="B2399" s="6" t="s">
        <v>7994</v>
      </c>
      <c r="C2399" s="6" t="s">
        <v>7918</v>
      </c>
      <c r="D2399" s="7">
        <v>900</v>
      </c>
      <c r="E2399" s="16">
        <f t="shared" si="148"/>
        <v>1.510448096748967E-5</v>
      </c>
      <c r="F2399" s="4" t="str">
        <f t="shared" si="149"/>
        <v>-</v>
      </c>
      <c r="G2399" s="4" t="str">
        <f t="shared" si="150"/>
        <v>SARDEGNA</v>
      </c>
      <c r="H2399" s="4" t="str">
        <f t="shared" si="151"/>
        <v>-</v>
      </c>
    </row>
    <row r="2400" spans="1:8" x14ac:dyDescent="0.2">
      <c r="A2400" s="15" t="s">
        <v>2672</v>
      </c>
      <c r="B2400" s="6" t="s">
        <v>7920</v>
      </c>
      <c r="C2400" s="6" t="s">
        <v>7901</v>
      </c>
      <c r="D2400" s="7">
        <v>541</v>
      </c>
      <c r="E2400" s="16">
        <f t="shared" si="148"/>
        <v>9.079471337124345E-6</v>
      </c>
      <c r="F2400" s="4" t="str">
        <f t="shared" si="149"/>
        <v>-</v>
      </c>
      <c r="G2400" s="4" t="str">
        <f t="shared" si="150"/>
        <v>PIEMONTE</v>
      </c>
      <c r="H2400" s="4" t="str">
        <f t="shared" si="151"/>
        <v>-</v>
      </c>
    </row>
    <row r="2401" spans="1:8" x14ac:dyDescent="0.2">
      <c r="A2401" s="15" t="s">
        <v>2673</v>
      </c>
      <c r="B2401" s="6" t="s">
        <v>7920</v>
      </c>
      <c r="C2401" s="6" t="s">
        <v>7902</v>
      </c>
      <c r="D2401" s="7">
        <v>351</v>
      </c>
      <c r="E2401" s="16">
        <f t="shared" si="148"/>
        <v>5.8907475773209707E-6</v>
      </c>
      <c r="F2401" s="4" t="str">
        <f t="shared" si="149"/>
        <v>-</v>
      </c>
      <c r="G2401" s="4" t="str">
        <f t="shared" si="150"/>
        <v>LOMBARDIA</v>
      </c>
      <c r="H2401" s="4" t="str">
        <f t="shared" si="151"/>
        <v>-</v>
      </c>
    </row>
    <row r="2402" spans="1:8" x14ac:dyDescent="0.2">
      <c r="A2402" s="15" t="s">
        <v>2674</v>
      </c>
      <c r="B2402" s="6" t="s">
        <v>7920</v>
      </c>
      <c r="C2402" s="6" t="s">
        <v>7902</v>
      </c>
      <c r="D2402" s="7">
        <v>3271</v>
      </c>
      <c r="E2402" s="16">
        <f t="shared" si="148"/>
        <v>5.4896396938509674E-5</v>
      </c>
      <c r="F2402" s="4" t="str">
        <f t="shared" si="149"/>
        <v>-</v>
      </c>
      <c r="G2402" s="4" t="str">
        <f t="shared" si="150"/>
        <v>LOMBARDIA</v>
      </c>
      <c r="H2402" s="4" t="str">
        <f t="shared" si="151"/>
        <v>-</v>
      </c>
    </row>
    <row r="2403" spans="1:8" x14ac:dyDescent="0.2">
      <c r="A2403" s="15" t="s">
        <v>2675</v>
      </c>
      <c r="B2403" s="6" t="s">
        <v>7956</v>
      </c>
      <c r="C2403" s="6" t="s">
        <v>7904</v>
      </c>
      <c r="D2403" s="7">
        <v>2683</v>
      </c>
      <c r="E2403" s="16">
        <f t="shared" si="148"/>
        <v>4.5028136039749761E-5</v>
      </c>
      <c r="F2403" s="4" t="str">
        <f t="shared" si="149"/>
        <v>-</v>
      </c>
      <c r="G2403" s="4" t="str">
        <f t="shared" si="150"/>
        <v>VENETO</v>
      </c>
      <c r="H2403" s="4" t="str">
        <f t="shared" si="151"/>
        <v>-</v>
      </c>
    </row>
    <row r="2404" spans="1:8" x14ac:dyDescent="0.2">
      <c r="A2404" s="15" t="s">
        <v>2676</v>
      </c>
      <c r="B2404" s="6" t="s">
        <v>7920</v>
      </c>
      <c r="C2404" s="6" t="s">
        <v>7902</v>
      </c>
      <c r="D2404" s="7">
        <v>4751</v>
      </c>
      <c r="E2404" s="16">
        <f t="shared" si="148"/>
        <v>7.9734876751714909E-5</v>
      </c>
      <c r="F2404" s="4" t="str">
        <f t="shared" si="149"/>
        <v>-</v>
      </c>
      <c r="G2404" s="4" t="str">
        <f t="shared" si="150"/>
        <v>LOMBARDIA</v>
      </c>
      <c r="H2404" s="4" t="str">
        <f t="shared" si="151"/>
        <v>-</v>
      </c>
    </row>
    <row r="2405" spans="1:8" x14ac:dyDescent="0.2">
      <c r="A2405" s="15" t="s">
        <v>2677</v>
      </c>
      <c r="B2405" s="6" t="s">
        <v>7920</v>
      </c>
      <c r="C2405" s="6" t="s">
        <v>7902</v>
      </c>
      <c r="D2405" s="7">
        <v>973</v>
      </c>
      <c r="E2405" s="16">
        <f t="shared" si="148"/>
        <v>1.6329622201519388E-5</v>
      </c>
      <c r="F2405" s="4" t="str">
        <f t="shared" si="149"/>
        <v>-</v>
      </c>
      <c r="G2405" s="4" t="str">
        <f t="shared" si="150"/>
        <v>LOMBARDIA</v>
      </c>
      <c r="H2405" s="4" t="str">
        <f t="shared" si="151"/>
        <v>-</v>
      </c>
    </row>
    <row r="2406" spans="1:8" x14ac:dyDescent="0.2">
      <c r="A2406" s="15" t="s">
        <v>2678</v>
      </c>
      <c r="B2406" s="6" t="s">
        <v>7920</v>
      </c>
      <c r="C2406" s="6" t="s">
        <v>7902</v>
      </c>
      <c r="D2406" s="7">
        <v>620</v>
      </c>
      <c r="E2406" s="16">
        <f t="shared" si="148"/>
        <v>1.0405309110937328E-5</v>
      </c>
      <c r="F2406" s="4" t="str">
        <f t="shared" si="149"/>
        <v>-</v>
      </c>
      <c r="G2406" s="4" t="str">
        <f t="shared" si="150"/>
        <v>LOMBARDIA</v>
      </c>
      <c r="H2406" s="4" t="str">
        <f t="shared" si="151"/>
        <v>-</v>
      </c>
    </row>
    <row r="2407" spans="1:8" x14ac:dyDescent="0.2">
      <c r="A2407" s="15" t="s">
        <v>2679</v>
      </c>
      <c r="B2407" s="6" t="s">
        <v>7920</v>
      </c>
      <c r="C2407" s="6" t="s">
        <v>7901</v>
      </c>
      <c r="D2407" s="7">
        <v>357</v>
      </c>
      <c r="E2407" s="16">
        <f t="shared" si="148"/>
        <v>5.9914441171042356E-6</v>
      </c>
      <c r="F2407" s="4" t="str">
        <f t="shared" si="149"/>
        <v>-</v>
      </c>
      <c r="G2407" s="4" t="str">
        <f t="shared" si="150"/>
        <v>PIEMONTE</v>
      </c>
      <c r="H2407" s="4" t="str">
        <f t="shared" si="151"/>
        <v>-</v>
      </c>
    </row>
    <row r="2408" spans="1:8" x14ac:dyDescent="0.2">
      <c r="A2408" s="15" t="s">
        <v>2680</v>
      </c>
      <c r="B2408" s="6" t="s">
        <v>7920</v>
      </c>
      <c r="C2408" s="6" t="s">
        <v>7902</v>
      </c>
      <c r="D2408" s="7">
        <v>9194</v>
      </c>
      <c r="E2408" s="16">
        <f t="shared" si="148"/>
        <v>1.5430066446122225E-4</v>
      </c>
      <c r="F2408" s="4" t="str">
        <f t="shared" si="149"/>
        <v>-</v>
      </c>
      <c r="G2408" s="4" t="str">
        <f t="shared" si="150"/>
        <v>LOMBARDIA</v>
      </c>
      <c r="H2408" s="4" t="str">
        <f t="shared" si="151"/>
        <v>-</v>
      </c>
    </row>
    <row r="2409" spans="1:8" x14ac:dyDescent="0.2">
      <c r="A2409" s="15" t="s">
        <v>2681</v>
      </c>
      <c r="B2409" s="6" t="s">
        <v>7956</v>
      </c>
      <c r="C2409" s="6" t="s">
        <v>7904</v>
      </c>
      <c r="D2409" s="7">
        <v>7161</v>
      </c>
      <c r="E2409" s="16">
        <f t="shared" si="148"/>
        <v>1.2018132023132614E-4</v>
      </c>
      <c r="F2409" s="4" t="str">
        <f t="shared" si="149"/>
        <v>-</v>
      </c>
      <c r="G2409" s="4" t="str">
        <f t="shared" si="150"/>
        <v>VENETO</v>
      </c>
      <c r="H2409" s="4" t="str">
        <f t="shared" si="151"/>
        <v>-</v>
      </c>
    </row>
    <row r="2410" spans="1:8" x14ac:dyDescent="0.2">
      <c r="A2410" s="15" t="s">
        <v>2682</v>
      </c>
      <c r="B2410" s="6" t="s">
        <v>7987</v>
      </c>
      <c r="C2410" s="6" t="s">
        <v>7909</v>
      </c>
      <c r="D2410" s="7">
        <v>1283</v>
      </c>
      <c r="E2410" s="16">
        <f t="shared" si="148"/>
        <v>2.1532276756988051E-5</v>
      </c>
      <c r="F2410" s="4" t="str">
        <f t="shared" si="149"/>
        <v>-</v>
      </c>
      <c r="G2410" s="4" t="str">
        <f t="shared" si="150"/>
        <v>UMBRIA</v>
      </c>
      <c r="H2410" s="4" t="str">
        <f t="shared" si="151"/>
        <v>-</v>
      </c>
    </row>
    <row r="2411" spans="1:8" x14ac:dyDescent="0.2">
      <c r="A2411" s="15" t="s">
        <v>2683</v>
      </c>
      <c r="B2411" s="6" t="s">
        <v>7920</v>
      </c>
      <c r="C2411" s="6" t="s">
        <v>7901</v>
      </c>
      <c r="D2411" s="7">
        <v>816</v>
      </c>
      <c r="E2411" s="16">
        <f t="shared" si="148"/>
        <v>1.3694729410523966E-5</v>
      </c>
      <c r="F2411" s="4" t="str">
        <f t="shared" si="149"/>
        <v>-</v>
      </c>
      <c r="G2411" s="4" t="str">
        <f t="shared" si="150"/>
        <v>PIEMONTE</v>
      </c>
      <c r="H2411" s="4" t="str">
        <f t="shared" si="151"/>
        <v>-</v>
      </c>
    </row>
    <row r="2412" spans="1:8" x14ac:dyDescent="0.2">
      <c r="A2412" s="15" t="s">
        <v>2684</v>
      </c>
      <c r="B2412" s="6" t="s">
        <v>7920</v>
      </c>
      <c r="C2412" s="6" t="s">
        <v>7906</v>
      </c>
      <c r="D2412" s="7">
        <v>803</v>
      </c>
      <c r="E2412" s="16">
        <f t="shared" si="148"/>
        <v>1.3476553574326894E-5</v>
      </c>
      <c r="F2412" s="4" t="str">
        <f t="shared" si="149"/>
        <v>-</v>
      </c>
      <c r="G2412" s="4" t="str">
        <f t="shared" si="150"/>
        <v>LIGURIA</v>
      </c>
      <c r="H2412" s="4" t="str">
        <f t="shared" si="151"/>
        <v>-</v>
      </c>
    </row>
    <row r="2413" spans="1:8" x14ac:dyDescent="0.2">
      <c r="A2413" s="15" t="s">
        <v>2685</v>
      </c>
      <c r="B2413" s="6" t="s">
        <v>7956</v>
      </c>
      <c r="C2413" s="6" t="s">
        <v>7904</v>
      </c>
      <c r="D2413" s="7">
        <v>3586</v>
      </c>
      <c r="E2413" s="16">
        <f t="shared" si="148"/>
        <v>6.0182965277131061E-5</v>
      </c>
      <c r="F2413" s="4" t="str">
        <f t="shared" si="149"/>
        <v>-</v>
      </c>
      <c r="G2413" s="4" t="str">
        <f t="shared" si="150"/>
        <v>VENETO</v>
      </c>
      <c r="H2413" s="4" t="str">
        <f t="shared" si="151"/>
        <v>-</v>
      </c>
    </row>
    <row r="2414" spans="1:8" x14ac:dyDescent="0.2">
      <c r="A2414" s="15" t="s">
        <v>2686</v>
      </c>
      <c r="B2414" s="6" t="s">
        <v>7920</v>
      </c>
      <c r="C2414" s="6" t="s">
        <v>7901</v>
      </c>
      <c r="D2414" s="7">
        <v>5969</v>
      </c>
      <c r="E2414" s="16">
        <f t="shared" si="148"/>
        <v>1.0017627432771759E-4</v>
      </c>
      <c r="F2414" s="4" t="str">
        <f t="shared" si="149"/>
        <v>-</v>
      </c>
      <c r="G2414" s="4" t="str">
        <f t="shared" si="150"/>
        <v>PIEMONTE</v>
      </c>
      <c r="H2414" s="4" t="str">
        <f t="shared" si="151"/>
        <v>-</v>
      </c>
    </row>
    <row r="2415" spans="1:8" x14ac:dyDescent="0.2">
      <c r="A2415" s="15" t="s">
        <v>2687</v>
      </c>
      <c r="B2415" s="6" t="s">
        <v>7920</v>
      </c>
      <c r="C2415" s="6" t="s">
        <v>7901</v>
      </c>
      <c r="D2415" s="7">
        <v>3344</v>
      </c>
      <c r="E2415" s="16">
        <f t="shared" si="148"/>
        <v>5.612153817253939E-5</v>
      </c>
      <c r="F2415" s="4" t="str">
        <f t="shared" si="149"/>
        <v>-</v>
      </c>
      <c r="G2415" s="4" t="str">
        <f t="shared" si="150"/>
        <v>PIEMONTE</v>
      </c>
      <c r="H2415" s="4" t="str">
        <f t="shared" si="151"/>
        <v>-</v>
      </c>
    </row>
    <row r="2416" spans="1:8" x14ac:dyDescent="0.2">
      <c r="A2416" s="15" t="s">
        <v>2688</v>
      </c>
      <c r="B2416" s="6" t="s">
        <v>7956</v>
      </c>
      <c r="C2416" s="6" t="s">
        <v>7907</v>
      </c>
      <c r="D2416" s="7">
        <v>7384</v>
      </c>
      <c r="E2416" s="16">
        <f t="shared" si="148"/>
        <v>1.2392387495993747E-4</v>
      </c>
      <c r="F2416" s="4" t="str">
        <f t="shared" si="149"/>
        <v>-</v>
      </c>
      <c r="G2416" s="4" t="str">
        <f t="shared" si="150"/>
        <v>EMILIA-ROMAGNA</v>
      </c>
      <c r="H2416" s="4" t="str">
        <f t="shared" si="151"/>
        <v>-</v>
      </c>
    </row>
    <row r="2417" spans="1:8" x14ac:dyDescent="0.2">
      <c r="A2417" s="15" t="s">
        <v>242</v>
      </c>
      <c r="B2417" s="6" t="s">
        <v>7992</v>
      </c>
      <c r="C2417" s="6" t="s">
        <v>7916</v>
      </c>
      <c r="D2417" s="7">
        <v>5434</v>
      </c>
      <c r="E2417" s="16">
        <f t="shared" si="148"/>
        <v>9.119749953037651E-5</v>
      </c>
      <c r="F2417" s="4" t="str">
        <f t="shared" si="149"/>
        <v>-</v>
      </c>
      <c r="G2417" s="4" t="str">
        <f t="shared" si="150"/>
        <v>CALABRIA</v>
      </c>
      <c r="H2417" s="4" t="str">
        <f t="shared" si="151"/>
        <v>-</v>
      </c>
    </row>
    <row r="2418" spans="1:8" x14ac:dyDescent="0.2">
      <c r="A2418" s="15" t="s">
        <v>2689</v>
      </c>
      <c r="B2418" s="6" t="s">
        <v>7987</v>
      </c>
      <c r="C2418" s="6" t="s">
        <v>7911</v>
      </c>
      <c r="D2418" s="7">
        <v>562</v>
      </c>
      <c r="E2418" s="16">
        <f t="shared" si="148"/>
        <v>9.4319092263657705E-6</v>
      </c>
      <c r="F2418" s="4" t="str">
        <f t="shared" si="149"/>
        <v>-</v>
      </c>
      <c r="G2418" s="4" t="str">
        <f t="shared" si="150"/>
        <v>LAZIO</v>
      </c>
      <c r="H2418" s="4" t="str">
        <f t="shared" si="151"/>
        <v>-</v>
      </c>
    </row>
    <row r="2419" spans="1:8" x14ac:dyDescent="0.2">
      <c r="A2419" s="15" t="s">
        <v>2690</v>
      </c>
      <c r="B2419" s="6" t="s">
        <v>7920</v>
      </c>
      <c r="C2419" s="6" t="s">
        <v>37824</v>
      </c>
      <c r="D2419" s="7">
        <v>2815</v>
      </c>
      <c r="E2419" s="16">
        <f t="shared" si="148"/>
        <v>4.7243459914981575E-5</v>
      </c>
      <c r="F2419" s="4" t="str">
        <f t="shared" si="149"/>
        <v>-</v>
      </c>
      <c r="G2419" s="4" t="str">
        <f t="shared" si="150"/>
        <v>VALLE D'AOSTA/VALLEE D'AOSTE</v>
      </c>
      <c r="H2419" s="4" t="str">
        <f t="shared" si="151"/>
        <v>-</v>
      </c>
    </row>
    <row r="2420" spans="1:8" x14ac:dyDescent="0.2">
      <c r="A2420" s="15" t="s">
        <v>2691</v>
      </c>
      <c r="B2420" s="6" t="s">
        <v>7920</v>
      </c>
      <c r="C2420" s="6" t="s">
        <v>7902</v>
      </c>
      <c r="D2420" s="7">
        <v>4066</v>
      </c>
      <c r="E2420" s="16">
        <f t="shared" si="148"/>
        <v>6.823868845979222E-5</v>
      </c>
      <c r="F2420" s="4" t="str">
        <f t="shared" si="149"/>
        <v>-</v>
      </c>
      <c r="G2420" s="4" t="str">
        <f t="shared" si="150"/>
        <v>LOMBARDIA</v>
      </c>
      <c r="H2420" s="4" t="str">
        <f t="shared" si="151"/>
        <v>-</v>
      </c>
    </row>
    <row r="2421" spans="1:8" x14ac:dyDescent="0.2">
      <c r="A2421" s="15" t="s">
        <v>2692</v>
      </c>
      <c r="B2421" s="6" t="s">
        <v>7920</v>
      </c>
      <c r="C2421" s="6" t="s">
        <v>7902</v>
      </c>
      <c r="D2421" s="7">
        <v>371</v>
      </c>
      <c r="E2421" s="16">
        <f t="shared" si="148"/>
        <v>6.2264027099318521E-6</v>
      </c>
      <c r="F2421" s="4" t="str">
        <f t="shared" si="149"/>
        <v>-</v>
      </c>
      <c r="G2421" s="4" t="str">
        <f t="shared" si="150"/>
        <v>LOMBARDIA</v>
      </c>
      <c r="H2421" s="4" t="str">
        <f t="shared" si="151"/>
        <v>-</v>
      </c>
    </row>
    <row r="2422" spans="1:8" x14ac:dyDescent="0.2">
      <c r="A2422" s="15" t="s">
        <v>2693</v>
      </c>
      <c r="B2422" s="6" t="s">
        <v>7992</v>
      </c>
      <c r="C2422" s="6" t="s">
        <v>7915</v>
      </c>
      <c r="D2422" s="7">
        <v>766</v>
      </c>
      <c r="E2422" s="16">
        <f t="shared" si="148"/>
        <v>1.2855591578996762E-5</v>
      </c>
      <c r="F2422" s="4" t="str">
        <f t="shared" si="149"/>
        <v>-</v>
      </c>
      <c r="G2422" s="4" t="str">
        <f t="shared" si="150"/>
        <v>BASILICATA</v>
      </c>
      <c r="H2422" s="4" t="str">
        <f t="shared" si="151"/>
        <v>-</v>
      </c>
    </row>
    <row r="2423" spans="1:8" x14ac:dyDescent="0.2">
      <c r="A2423" s="15" t="s">
        <v>2694</v>
      </c>
      <c r="B2423" s="6" t="s">
        <v>7920</v>
      </c>
      <c r="C2423" s="6" t="s">
        <v>7902</v>
      </c>
      <c r="D2423" s="7">
        <v>273</v>
      </c>
      <c r="E2423" s="16">
        <f t="shared" si="148"/>
        <v>4.5816925601385329E-6</v>
      </c>
      <c r="F2423" s="4" t="str">
        <f t="shared" si="149"/>
        <v>-</v>
      </c>
      <c r="G2423" s="4" t="str">
        <f t="shared" si="150"/>
        <v>LOMBARDIA</v>
      </c>
      <c r="H2423" s="4" t="str">
        <f t="shared" si="151"/>
        <v>-</v>
      </c>
    </row>
    <row r="2424" spans="1:8" x14ac:dyDescent="0.2">
      <c r="A2424" s="15" t="s">
        <v>2695</v>
      </c>
      <c r="B2424" s="6" t="s">
        <v>7920</v>
      </c>
      <c r="C2424" s="6" t="s">
        <v>7901</v>
      </c>
      <c r="D2424" s="7">
        <v>278</v>
      </c>
      <c r="E2424" s="16">
        <f t="shared" si="148"/>
        <v>4.6656063432912536E-6</v>
      </c>
      <c r="F2424" s="4" t="str">
        <f t="shared" si="149"/>
        <v>-</v>
      </c>
      <c r="G2424" s="4" t="str">
        <f t="shared" si="150"/>
        <v>PIEMONTE</v>
      </c>
      <c r="H2424" s="4" t="str">
        <f t="shared" si="151"/>
        <v>-</v>
      </c>
    </row>
    <row r="2425" spans="1:8" x14ac:dyDescent="0.2">
      <c r="A2425" s="15" t="s">
        <v>2696</v>
      </c>
      <c r="B2425" s="6" t="s">
        <v>7920</v>
      </c>
      <c r="C2425" s="6" t="s">
        <v>7901</v>
      </c>
      <c r="D2425" s="7">
        <v>408</v>
      </c>
      <c r="E2425" s="16">
        <f t="shared" si="148"/>
        <v>6.8473647052619831E-6</v>
      </c>
      <c r="F2425" s="4" t="str">
        <f t="shared" si="149"/>
        <v>-</v>
      </c>
      <c r="G2425" s="4" t="str">
        <f t="shared" si="150"/>
        <v>PIEMONTE</v>
      </c>
      <c r="H2425" s="4" t="str">
        <f t="shared" si="151"/>
        <v>-</v>
      </c>
    </row>
    <row r="2426" spans="1:8" x14ac:dyDescent="0.2">
      <c r="A2426" s="15" t="s">
        <v>2697</v>
      </c>
      <c r="B2426" s="6" t="s">
        <v>7920</v>
      </c>
      <c r="C2426" s="6" t="s">
        <v>7901</v>
      </c>
      <c r="D2426" s="7">
        <v>728</v>
      </c>
      <c r="E2426" s="16">
        <f t="shared" si="148"/>
        <v>1.2217846827036088E-5</v>
      </c>
      <c r="F2426" s="4" t="str">
        <f t="shared" si="149"/>
        <v>-</v>
      </c>
      <c r="G2426" s="4" t="str">
        <f t="shared" si="150"/>
        <v>PIEMONTE</v>
      </c>
      <c r="H2426" s="4" t="str">
        <f t="shared" si="151"/>
        <v>-</v>
      </c>
    </row>
    <row r="2427" spans="1:8" x14ac:dyDescent="0.2">
      <c r="A2427" s="15" t="s">
        <v>2698</v>
      </c>
      <c r="B2427" s="6" t="s">
        <v>7956</v>
      </c>
      <c r="C2427" s="6" t="s">
        <v>7904</v>
      </c>
      <c r="D2427" s="7">
        <v>11038</v>
      </c>
      <c r="E2427" s="16">
        <f t="shared" si="148"/>
        <v>1.8524806768794553E-4</v>
      </c>
      <c r="F2427" s="4" t="str">
        <f t="shared" si="149"/>
        <v>-</v>
      </c>
      <c r="G2427" s="4" t="str">
        <f t="shared" si="150"/>
        <v>VENETO</v>
      </c>
      <c r="H2427" s="4" t="str">
        <f t="shared" si="151"/>
        <v>-</v>
      </c>
    </row>
    <row r="2428" spans="1:8" x14ac:dyDescent="0.2">
      <c r="A2428" s="15" t="s">
        <v>2699</v>
      </c>
      <c r="B2428" s="6" t="s">
        <v>7992</v>
      </c>
      <c r="C2428" s="6" t="s">
        <v>7912</v>
      </c>
      <c r="D2428" s="7">
        <v>2932</v>
      </c>
      <c r="E2428" s="16">
        <f t="shared" si="148"/>
        <v>4.9207042440755234E-5</v>
      </c>
      <c r="F2428" s="4" t="str">
        <f t="shared" si="149"/>
        <v>-</v>
      </c>
      <c r="G2428" s="4" t="str">
        <f t="shared" si="150"/>
        <v>ABRUZZO</v>
      </c>
      <c r="H2428" s="4" t="str">
        <f t="shared" si="151"/>
        <v>-</v>
      </c>
    </row>
    <row r="2429" spans="1:8" x14ac:dyDescent="0.2">
      <c r="A2429" s="15" t="s">
        <v>2700</v>
      </c>
      <c r="B2429" s="6" t="s">
        <v>7920</v>
      </c>
      <c r="C2429" s="6" t="s">
        <v>7902</v>
      </c>
      <c r="D2429" s="7">
        <v>3336</v>
      </c>
      <c r="E2429" s="16">
        <f t="shared" si="148"/>
        <v>5.5987276119495037E-5</v>
      </c>
      <c r="F2429" s="4" t="str">
        <f t="shared" si="149"/>
        <v>-</v>
      </c>
      <c r="G2429" s="4" t="str">
        <f t="shared" si="150"/>
        <v>LOMBARDIA</v>
      </c>
      <c r="H2429" s="4" t="str">
        <f t="shared" si="151"/>
        <v>-</v>
      </c>
    </row>
    <row r="2430" spans="1:8" x14ac:dyDescent="0.2">
      <c r="A2430" s="15" t="s">
        <v>2701</v>
      </c>
      <c r="B2430" s="6" t="s">
        <v>7920</v>
      </c>
      <c r="C2430" s="6" t="s">
        <v>7902</v>
      </c>
      <c r="D2430" s="7">
        <v>1645</v>
      </c>
      <c r="E2430" s="16">
        <f t="shared" si="148"/>
        <v>2.7607634657245006E-5</v>
      </c>
      <c r="F2430" s="4" t="str">
        <f t="shared" si="149"/>
        <v>-</v>
      </c>
      <c r="G2430" s="4" t="str">
        <f t="shared" si="150"/>
        <v>LOMBARDIA</v>
      </c>
      <c r="H2430" s="4" t="str">
        <f t="shared" si="151"/>
        <v>-</v>
      </c>
    </row>
    <row r="2431" spans="1:8" x14ac:dyDescent="0.2">
      <c r="A2431" s="15" t="s">
        <v>2702</v>
      </c>
      <c r="B2431" s="6" t="s">
        <v>7920</v>
      </c>
      <c r="C2431" s="6" t="s">
        <v>7902</v>
      </c>
      <c r="D2431" s="7">
        <v>33091</v>
      </c>
      <c r="E2431" s="16">
        <f t="shared" si="148"/>
        <v>5.5535819966133406E-4</v>
      </c>
      <c r="F2431" s="4" t="str">
        <f t="shared" si="149"/>
        <v>-</v>
      </c>
      <c r="G2431" s="4" t="str">
        <f t="shared" si="150"/>
        <v>LOMBARDIA</v>
      </c>
      <c r="H2431" s="4" t="str">
        <f t="shared" si="151"/>
        <v>-</v>
      </c>
    </row>
    <row r="2432" spans="1:8" x14ac:dyDescent="0.2">
      <c r="A2432" s="15" t="s">
        <v>2703</v>
      </c>
      <c r="B2432" s="6" t="s">
        <v>7920</v>
      </c>
      <c r="C2432" s="6" t="s">
        <v>7902</v>
      </c>
      <c r="D2432" s="7">
        <v>1762</v>
      </c>
      <c r="E2432" s="16">
        <f t="shared" si="148"/>
        <v>2.9571217183018662E-5</v>
      </c>
      <c r="F2432" s="4" t="str">
        <f t="shared" si="149"/>
        <v>-</v>
      </c>
      <c r="G2432" s="4" t="str">
        <f t="shared" si="150"/>
        <v>LOMBARDIA</v>
      </c>
      <c r="H2432" s="4" t="str">
        <f t="shared" si="151"/>
        <v>-</v>
      </c>
    </row>
    <row r="2433" spans="1:8" x14ac:dyDescent="0.2">
      <c r="A2433" s="15" t="s">
        <v>2704</v>
      </c>
      <c r="B2433" s="6" t="s">
        <v>7920</v>
      </c>
      <c r="C2433" s="6" t="s">
        <v>7902</v>
      </c>
      <c r="D2433" s="7">
        <v>768</v>
      </c>
      <c r="E2433" s="16">
        <f t="shared" si="148"/>
        <v>1.288915709225785E-5</v>
      </c>
      <c r="F2433" s="4" t="str">
        <f t="shared" si="149"/>
        <v>-</v>
      </c>
      <c r="G2433" s="4" t="str">
        <f t="shared" si="150"/>
        <v>LOMBARDIA</v>
      </c>
      <c r="H2433" s="4" t="str">
        <f t="shared" si="151"/>
        <v>-</v>
      </c>
    </row>
    <row r="2434" spans="1:8" x14ac:dyDescent="0.2">
      <c r="A2434" s="15" t="s">
        <v>2705</v>
      </c>
      <c r="B2434" s="6" t="s">
        <v>7920</v>
      </c>
      <c r="C2434" s="6" t="s">
        <v>7902</v>
      </c>
      <c r="D2434" s="7">
        <v>1438</v>
      </c>
      <c r="E2434" s="16">
        <f t="shared" si="148"/>
        <v>2.4133604034722381E-5</v>
      </c>
      <c r="F2434" s="4" t="str">
        <f t="shared" si="149"/>
        <v>-</v>
      </c>
      <c r="G2434" s="4" t="str">
        <f t="shared" si="150"/>
        <v>LOMBARDIA</v>
      </c>
      <c r="H2434" s="4" t="str">
        <f t="shared" si="151"/>
        <v>-</v>
      </c>
    </row>
    <row r="2435" spans="1:8" x14ac:dyDescent="0.2">
      <c r="A2435" s="15" t="s">
        <v>2706</v>
      </c>
      <c r="B2435" s="6" t="s">
        <v>7920</v>
      </c>
      <c r="C2435" s="6" t="s">
        <v>7902</v>
      </c>
      <c r="D2435" s="7">
        <v>709</v>
      </c>
      <c r="E2435" s="16">
        <f t="shared" ref="E2435:E2498" si="152">IFERROR((D2435/$K$2),"DATO MANCANTE")</f>
        <v>1.1898974451055751E-5</v>
      </c>
      <c r="F2435" s="4" t="str">
        <f t="shared" ref="F2435:F2498" si="153">IF(D2435&gt;300000,"TROVATO","-")</f>
        <v>-</v>
      </c>
      <c r="G2435" s="4" t="str">
        <f t="shared" ref="G2435:G2498" si="154">IF(AND(D2435&gt;50000,D2435&lt;100000),"COMPRESO",C2435)</f>
        <v>LOMBARDIA</v>
      </c>
      <c r="H2435" s="4" t="str">
        <f t="shared" ref="H2435:H2498" si="155">IF(D2435&gt;500000,"SI","-")</f>
        <v>-</v>
      </c>
    </row>
    <row r="2436" spans="1:8" x14ac:dyDescent="0.2">
      <c r="A2436" s="15" t="s">
        <v>2707</v>
      </c>
      <c r="B2436" s="6" t="s">
        <v>7920</v>
      </c>
      <c r="C2436" s="6" t="s">
        <v>7901</v>
      </c>
      <c r="D2436" s="7">
        <v>1062</v>
      </c>
      <c r="E2436" s="16">
        <f t="shared" si="152"/>
        <v>1.782328754163781E-5</v>
      </c>
      <c r="F2436" s="4" t="str">
        <f t="shared" si="153"/>
        <v>-</v>
      </c>
      <c r="G2436" s="4" t="str">
        <f t="shared" si="154"/>
        <v>PIEMONTE</v>
      </c>
      <c r="H2436" s="4" t="str">
        <f t="shared" si="155"/>
        <v>-</v>
      </c>
    </row>
    <row r="2437" spans="1:8" x14ac:dyDescent="0.2">
      <c r="A2437" s="15" t="s">
        <v>2708</v>
      </c>
      <c r="B2437" s="6" t="s">
        <v>7920</v>
      </c>
      <c r="C2437" s="6" t="s">
        <v>7902</v>
      </c>
      <c r="D2437" s="7">
        <v>69589</v>
      </c>
      <c r="E2437" s="16">
        <f t="shared" si="152"/>
        <v>1.1678952511629318E-3</v>
      </c>
      <c r="F2437" s="4" t="str">
        <f t="shared" si="153"/>
        <v>-</v>
      </c>
      <c r="G2437" s="4" t="str">
        <f t="shared" si="154"/>
        <v>COMPRESO</v>
      </c>
      <c r="H2437" s="4" t="str">
        <f t="shared" si="155"/>
        <v>-</v>
      </c>
    </row>
    <row r="2438" spans="1:8" x14ac:dyDescent="0.2">
      <c r="A2438" s="15" t="s">
        <v>2709</v>
      </c>
      <c r="B2438" s="6" t="s">
        <v>7920</v>
      </c>
      <c r="C2438" s="6" t="s">
        <v>7902</v>
      </c>
      <c r="D2438" s="7">
        <v>1580</v>
      </c>
      <c r="E2438" s="16">
        <f t="shared" si="152"/>
        <v>2.651675547625964E-5</v>
      </c>
      <c r="F2438" s="4" t="str">
        <f t="shared" si="153"/>
        <v>-</v>
      </c>
      <c r="G2438" s="4" t="str">
        <f t="shared" si="154"/>
        <v>LOMBARDIA</v>
      </c>
      <c r="H2438" s="4" t="str">
        <f t="shared" si="155"/>
        <v>-</v>
      </c>
    </row>
    <row r="2439" spans="1:8" x14ac:dyDescent="0.2">
      <c r="A2439" s="15" t="s">
        <v>2710</v>
      </c>
      <c r="B2439" s="6" t="s">
        <v>7920</v>
      </c>
      <c r="C2439" s="6" t="s">
        <v>7901</v>
      </c>
      <c r="D2439" s="7">
        <v>7984</v>
      </c>
      <c r="E2439" s="16">
        <f t="shared" si="152"/>
        <v>1.3399352893826391E-4</v>
      </c>
      <c r="F2439" s="4" t="str">
        <f t="shared" si="153"/>
        <v>-</v>
      </c>
      <c r="G2439" s="4" t="str">
        <f t="shared" si="154"/>
        <v>PIEMONTE</v>
      </c>
      <c r="H2439" s="4" t="str">
        <f t="shared" si="155"/>
        <v>-</v>
      </c>
    </row>
    <row r="2440" spans="1:8" x14ac:dyDescent="0.2">
      <c r="A2440" s="15" t="s">
        <v>2711</v>
      </c>
      <c r="B2440" s="6" t="s">
        <v>7956</v>
      </c>
      <c r="C2440" s="6" t="s">
        <v>7904</v>
      </c>
      <c r="D2440" s="7">
        <v>1452</v>
      </c>
      <c r="E2440" s="16">
        <f t="shared" si="152"/>
        <v>2.4368562627549999E-5</v>
      </c>
      <c r="F2440" s="4" t="str">
        <f t="shared" si="153"/>
        <v>-</v>
      </c>
      <c r="G2440" s="4" t="str">
        <f t="shared" si="154"/>
        <v>VENETO</v>
      </c>
      <c r="H2440" s="4" t="str">
        <f t="shared" si="155"/>
        <v>-</v>
      </c>
    </row>
    <row r="2441" spans="1:8" x14ac:dyDescent="0.2">
      <c r="A2441" s="15" t="s">
        <v>7979</v>
      </c>
      <c r="B2441" s="6" t="s">
        <v>7956</v>
      </c>
      <c r="C2441" s="6" t="s">
        <v>7904</v>
      </c>
      <c r="D2441" s="7">
        <v>4713</v>
      </c>
      <c r="E2441" s="16">
        <f t="shared" si="152"/>
        <v>7.9097131999754231E-5</v>
      </c>
      <c r="F2441" s="4" t="str">
        <f t="shared" si="153"/>
        <v>-</v>
      </c>
      <c r="G2441" s="4" t="str">
        <f t="shared" si="154"/>
        <v>VENETO</v>
      </c>
      <c r="H2441" s="4" t="str">
        <f t="shared" si="155"/>
        <v>-</v>
      </c>
    </row>
    <row r="2442" spans="1:8" x14ac:dyDescent="0.2">
      <c r="A2442" s="15" t="s">
        <v>2712</v>
      </c>
      <c r="B2442" s="6" t="s">
        <v>7920</v>
      </c>
      <c r="C2442" s="6" t="s">
        <v>7902</v>
      </c>
      <c r="D2442" s="7">
        <v>2137</v>
      </c>
      <c r="E2442" s="16">
        <f t="shared" si="152"/>
        <v>3.5864750919472695E-5</v>
      </c>
      <c r="F2442" s="4" t="str">
        <f t="shared" si="153"/>
        <v>-</v>
      </c>
      <c r="G2442" s="4" t="str">
        <f t="shared" si="154"/>
        <v>LOMBARDIA</v>
      </c>
      <c r="H2442" s="4" t="str">
        <f t="shared" si="155"/>
        <v>-</v>
      </c>
    </row>
    <row r="2443" spans="1:8" x14ac:dyDescent="0.2">
      <c r="A2443" s="15" t="s">
        <v>2713</v>
      </c>
      <c r="B2443" s="6" t="s">
        <v>7987</v>
      </c>
      <c r="C2443" s="6" t="s">
        <v>7908</v>
      </c>
      <c r="D2443" s="7">
        <v>5325</v>
      </c>
      <c r="E2443" s="16">
        <f t="shared" si="152"/>
        <v>8.9368179057647211E-5</v>
      </c>
      <c r="F2443" s="4" t="str">
        <f t="shared" si="153"/>
        <v>-</v>
      </c>
      <c r="G2443" s="4" t="str">
        <f t="shared" si="154"/>
        <v>TOSCANA</v>
      </c>
      <c r="H2443" s="4" t="str">
        <f t="shared" si="155"/>
        <v>-</v>
      </c>
    </row>
    <row r="2444" spans="1:8" x14ac:dyDescent="0.2">
      <c r="A2444" s="15" t="s">
        <v>2714</v>
      </c>
      <c r="B2444" s="6" t="s">
        <v>7956</v>
      </c>
      <c r="C2444" s="6" t="s">
        <v>7904</v>
      </c>
      <c r="D2444" s="7">
        <v>1970</v>
      </c>
      <c r="E2444" s="16">
        <f t="shared" si="152"/>
        <v>3.3062030562171828E-5</v>
      </c>
      <c r="F2444" s="4" t="str">
        <f t="shared" si="153"/>
        <v>-</v>
      </c>
      <c r="G2444" s="4" t="str">
        <f t="shared" si="154"/>
        <v>VENETO</v>
      </c>
      <c r="H2444" s="4" t="str">
        <f t="shared" si="155"/>
        <v>-</v>
      </c>
    </row>
    <row r="2445" spans="1:8" x14ac:dyDescent="0.2">
      <c r="A2445" s="15" t="s">
        <v>2715</v>
      </c>
      <c r="B2445" s="6" t="s">
        <v>7920</v>
      </c>
      <c r="C2445" s="6" t="s">
        <v>7901</v>
      </c>
      <c r="D2445" s="7">
        <v>1571</v>
      </c>
      <c r="E2445" s="16">
        <f t="shared" si="152"/>
        <v>2.6365710666584746E-5</v>
      </c>
      <c r="F2445" s="4" t="str">
        <f t="shared" si="153"/>
        <v>-</v>
      </c>
      <c r="G2445" s="4" t="str">
        <f t="shared" si="154"/>
        <v>PIEMONTE</v>
      </c>
      <c r="H2445" s="4" t="str">
        <f t="shared" si="155"/>
        <v>-</v>
      </c>
    </row>
    <row r="2446" spans="1:8" x14ac:dyDescent="0.2">
      <c r="A2446" s="15" t="s">
        <v>2716</v>
      </c>
      <c r="B2446" s="6" t="s">
        <v>7920</v>
      </c>
      <c r="C2446" s="6" t="s">
        <v>7901</v>
      </c>
      <c r="D2446" s="7">
        <v>1610</v>
      </c>
      <c r="E2446" s="16">
        <f t="shared" si="152"/>
        <v>2.7020238175175964E-5</v>
      </c>
      <c r="F2446" s="4" t="str">
        <f t="shared" si="153"/>
        <v>-</v>
      </c>
      <c r="G2446" s="4" t="str">
        <f t="shared" si="154"/>
        <v>PIEMONTE</v>
      </c>
      <c r="H2446" s="4" t="str">
        <f t="shared" si="155"/>
        <v>-</v>
      </c>
    </row>
    <row r="2447" spans="1:8" x14ac:dyDescent="0.2">
      <c r="A2447" s="15" t="s">
        <v>2717</v>
      </c>
      <c r="B2447" s="6" t="s">
        <v>7956</v>
      </c>
      <c r="C2447" s="6" t="s">
        <v>7907</v>
      </c>
      <c r="D2447" s="7">
        <v>13527</v>
      </c>
      <c r="E2447" s="16">
        <f t="shared" si="152"/>
        <v>2.2702034894136973E-4</v>
      </c>
      <c r="F2447" s="4" t="str">
        <f t="shared" si="153"/>
        <v>-</v>
      </c>
      <c r="G2447" s="4" t="str">
        <f t="shared" si="154"/>
        <v>EMILIA-ROMAGNA</v>
      </c>
      <c r="H2447" s="4" t="str">
        <f t="shared" si="155"/>
        <v>-</v>
      </c>
    </row>
    <row r="2448" spans="1:8" x14ac:dyDescent="0.2">
      <c r="A2448" s="15" t="s">
        <v>2718</v>
      </c>
      <c r="B2448" s="6" t="s">
        <v>7920</v>
      </c>
      <c r="C2448" s="6" t="s">
        <v>7901</v>
      </c>
      <c r="D2448" s="7">
        <v>4726</v>
      </c>
      <c r="E2448" s="16">
        <f t="shared" si="152"/>
        <v>7.9315307835951305E-5</v>
      </c>
      <c r="F2448" s="4" t="str">
        <f t="shared" si="153"/>
        <v>-</v>
      </c>
      <c r="G2448" s="4" t="str">
        <f t="shared" si="154"/>
        <v>PIEMONTE</v>
      </c>
      <c r="H2448" s="4" t="str">
        <f t="shared" si="155"/>
        <v>-</v>
      </c>
    </row>
    <row r="2449" spans="1:8" x14ac:dyDescent="0.2">
      <c r="A2449" s="15" t="s">
        <v>2719</v>
      </c>
      <c r="B2449" s="6" t="s">
        <v>7992</v>
      </c>
      <c r="C2449" s="6" t="s">
        <v>7913</v>
      </c>
      <c r="D2449" s="7">
        <v>12411</v>
      </c>
      <c r="E2449" s="16">
        <f t="shared" si="152"/>
        <v>2.0829079254168254E-4</v>
      </c>
      <c r="F2449" s="4" t="str">
        <f t="shared" si="153"/>
        <v>-</v>
      </c>
      <c r="G2449" s="4" t="str">
        <f t="shared" si="154"/>
        <v>CAMPANIA</v>
      </c>
      <c r="H2449" s="4" t="str">
        <f t="shared" si="155"/>
        <v>-</v>
      </c>
    </row>
    <row r="2450" spans="1:8" x14ac:dyDescent="0.2">
      <c r="A2450" s="15" t="s">
        <v>2720</v>
      </c>
      <c r="B2450" s="6" t="s">
        <v>7992</v>
      </c>
      <c r="C2450" s="6" t="s">
        <v>7914</v>
      </c>
      <c r="D2450" s="7">
        <v>13568</v>
      </c>
      <c r="E2450" s="16">
        <f t="shared" si="152"/>
        <v>2.2770844196322204E-4</v>
      </c>
      <c r="F2450" s="4" t="str">
        <f t="shared" si="153"/>
        <v>-</v>
      </c>
      <c r="G2450" s="4" t="str">
        <f t="shared" si="154"/>
        <v>PUGLIA</v>
      </c>
      <c r="H2450" s="4" t="str">
        <f t="shared" si="155"/>
        <v>-</v>
      </c>
    </row>
    <row r="2451" spans="1:8" x14ac:dyDescent="0.2">
      <c r="A2451" s="15" t="s">
        <v>2721</v>
      </c>
      <c r="B2451" s="6" t="s">
        <v>7920</v>
      </c>
      <c r="C2451" s="6" t="s">
        <v>7901</v>
      </c>
      <c r="D2451" s="7">
        <v>172</v>
      </c>
      <c r="E2451" s="16">
        <f t="shared" si="152"/>
        <v>2.8866341404535813E-6</v>
      </c>
      <c r="F2451" s="4" t="str">
        <f t="shared" si="153"/>
        <v>-</v>
      </c>
      <c r="G2451" s="4" t="str">
        <f t="shared" si="154"/>
        <v>PIEMONTE</v>
      </c>
      <c r="H2451" s="4" t="str">
        <f t="shared" si="155"/>
        <v>-</v>
      </c>
    </row>
    <row r="2452" spans="1:8" x14ac:dyDescent="0.2">
      <c r="A2452" s="15" t="s">
        <v>2722</v>
      </c>
      <c r="B2452" s="4" t="s">
        <v>7920</v>
      </c>
      <c r="C2452" s="6" t="s">
        <v>7906</v>
      </c>
      <c r="D2452" s="7">
        <v>561</v>
      </c>
      <c r="E2452" s="16">
        <f t="shared" si="152"/>
        <v>9.4151264697352263E-6</v>
      </c>
      <c r="F2452" s="4" t="str">
        <f t="shared" si="153"/>
        <v>-</v>
      </c>
      <c r="G2452" s="4" t="str">
        <f t="shared" si="154"/>
        <v>LIGURIA</v>
      </c>
      <c r="H2452" s="4" t="str">
        <f t="shared" si="155"/>
        <v>-</v>
      </c>
    </row>
    <row r="2453" spans="1:8" x14ac:dyDescent="0.2">
      <c r="A2453" s="15" t="s">
        <v>2723</v>
      </c>
      <c r="B2453" s="6" t="s">
        <v>7956</v>
      </c>
      <c r="C2453" s="6" t="s">
        <v>7904</v>
      </c>
      <c r="D2453" s="7">
        <v>6029</v>
      </c>
      <c r="E2453" s="16">
        <f t="shared" si="152"/>
        <v>1.0118323972555024E-4</v>
      </c>
      <c r="F2453" s="4" t="str">
        <f t="shared" si="153"/>
        <v>-</v>
      </c>
      <c r="G2453" s="4" t="str">
        <f t="shared" si="154"/>
        <v>VENETO</v>
      </c>
      <c r="H2453" s="4" t="str">
        <f t="shared" si="155"/>
        <v>-</v>
      </c>
    </row>
    <row r="2454" spans="1:8" x14ac:dyDescent="0.2">
      <c r="A2454" s="15" t="s">
        <v>2724</v>
      </c>
      <c r="B2454" s="6" t="s">
        <v>7920</v>
      </c>
      <c r="C2454" s="6" t="s">
        <v>7901</v>
      </c>
      <c r="D2454" s="7">
        <v>1472</v>
      </c>
      <c r="E2454" s="16">
        <f t="shared" si="152"/>
        <v>2.4704217760160882E-5</v>
      </c>
      <c r="F2454" s="4" t="str">
        <f t="shared" si="153"/>
        <v>-</v>
      </c>
      <c r="G2454" s="4" t="str">
        <f t="shared" si="154"/>
        <v>PIEMONTE</v>
      </c>
      <c r="H2454" s="4" t="str">
        <f t="shared" si="155"/>
        <v>-</v>
      </c>
    </row>
    <row r="2455" spans="1:8" x14ac:dyDescent="0.2">
      <c r="A2455" s="15" t="s">
        <v>2725</v>
      </c>
      <c r="B2455" s="6" t="s">
        <v>7992</v>
      </c>
      <c r="C2455" s="6" t="s">
        <v>7912</v>
      </c>
      <c r="D2455" s="7">
        <v>1416</v>
      </c>
      <c r="E2455" s="16">
        <f t="shared" si="152"/>
        <v>2.3764383388850413E-5</v>
      </c>
      <c r="F2455" s="4" t="str">
        <f t="shared" si="153"/>
        <v>-</v>
      </c>
      <c r="G2455" s="4" t="str">
        <f t="shared" si="154"/>
        <v>ABRUZZO</v>
      </c>
      <c r="H2455" s="4" t="str">
        <f t="shared" si="155"/>
        <v>-</v>
      </c>
    </row>
    <row r="2456" spans="1:8" x14ac:dyDescent="0.2">
      <c r="A2456" s="15" t="s">
        <v>48</v>
      </c>
      <c r="B2456" s="6" t="s">
        <v>7992</v>
      </c>
      <c r="C2456" s="6" t="s">
        <v>7916</v>
      </c>
      <c r="D2456" s="7">
        <v>1097</v>
      </c>
      <c r="E2456" s="16">
        <f t="shared" si="152"/>
        <v>1.8410684023706852E-5</v>
      </c>
      <c r="F2456" s="4" t="str">
        <f t="shared" si="153"/>
        <v>-</v>
      </c>
      <c r="G2456" s="4" t="str">
        <f t="shared" si="154"/>
        <v>CALABRIA</v>
      </c>
      <c r="H2456" s="4" t="str">
        <f t="shared" si="155"/>
        <v>-</v>
      </c>
    </row>
    <row r="2457" spans="1:8" x14ac:dyDescent="0.2">
      <c r="A2457" s="15" t="s">
        <v>173</v>
      </c>
      <c r="B2457" s="6" t="s">
        <v>7992</v>
      </c>
      <c r="C2457" s="6" t="s">
        <v>7916</v>
      </c>
      <c r="D2457" s="7">
        <v>4306</v>
      </c>
      <c r="E2457" s="16">
        <f t="shared" si="152"/>
        <v>7.2266550051122789E-5</v>
      </c>
      <c r="F2457" s="4" t="str">
        <f t="shared" si="153"/>
        <v>-</v>
      </c>
      <c r="G2457" s="4" t="str">
        <f t="shared" si="154"/>
        <v>CALABRIA</v>
      </c>
      <c r="H2457" s="4" t="str">
        <f t="shared" si="155"/>
        <v>-</v>
      </c>
    </row>
    <row r="2458" spans="1:8" x14ac:dyDescent="0.2">
      <c r="A2458" s="15" t="s">
        <v>49</v>
      </c>
      <c r="B2458" s="6" t="s">
        <v>7992</v>
      </c>
      <c r="C2458" s="6" t="s">
        <v>7916</v>
      </c>
      <c r="D2458" s="7">
        <v>9481</v>
      </c>
      <c r="E2458" s="16">
        <f t="shared" si="152"/>
        <v>1.5911731561418839E-4</v>
      </c>
      <c r="F2458" s="4" t="str">
        <f t="shared" si="153"/>
        <v>-</v>
      </c>
      <c r="G2458" s="4" t="str">
        <f t="shared" si="154"/>
        <v>CALABRIA</v>
      </c>
      <c r="H2458" s="4" t="str">
        <f t="shared" si="155"/>
        <v>-</v>
      </c>
    </row>
    <row r="2459" spans="1:8" x14ac:dyDescent="0.2">
      <c r="A2459" s="15" t="s">
        <v>2726</v>
      </c>
      <c r="B2459" s="6" t="s">
        <v>7920</v>
      </c>
      <c r="C2459" s="6" t="s">
        <v>7902</v>
      </c>
      <c r="D2459" s="7">
        <v>611</v>
      </c>
      <c r="E2459" s="16">
        <f t="shared" si="152"/>
        <v>1.0254264301262431E-5</v>
      </c>
      <c r="F2459" s="4" t="str">
        <f t="shared" si="153"/>
        <v>-</v>
      </c>
      <c r="G2459" s="4" t="str">
        <f t="shared" si="154"/>
        <v>LOMBARDIA</v>
      </c>
      <c r="H2459" s="4" t="str">
        <f t="shared" si="155"/>
        <v>-</v>
      </c>
    </row>
    <row r="2460" spans="1:8" x14ac:dyDescent="0.2">
      <c r="A2460" s="15" t="s">
        <v>233</v>
      </c>
      <c r="B2460" s="6" t="s">
        <v>7992</v>
      </c>
      <c r="C2460" s="6" t="s">
        <v>7916</v>
      </c>
      <c r="D2460" s="7">
        <v>58881</v>
      </c>
      <c r="E2460" s="16">
        <f t="shared" si="152"/>
        <v>9.8818549316306587E-4</v>
      </c>
      <c r="F2460" s="4" t="str">
        <f t="shared" si="153"/>
        <v>-</v>
      </c>
      <c r="G2460" s="4" t="str">
        <f t="shared" si="154"/>
        <v>COMPRESO</v>
      </c>
      <c r="H2460" s="4" t="str">
        <f t="shared" si="155"/>
        <v>-</v>
      </c>
    </row>
    <row r="2461" spans="1:8" x14ac:dyDescent="0.2">
      <c r="A2461" s="15" t="s">
        <v>2727</v>
      </c>
      <c r="B2461" s="6" t="s">
        <v>7920</v>
      </c>
      <c r="C2461" s="6" t="s">
        <v>7902</v>
      </c>
      <c r="D2461" s="7">
        <v>654</v>
      </c>
      <c r="E2461" s="16">
        <f t="shared" si="152"/>
        <v>1.0975922836375826E-5</v>
      </c>
      <c r="F2461" s="4" t="str">
        <f t="shared" si="153"/>
        <v>-</v>
      </c>
      <c r="G2461" s="4" t="str">
        <f t="shared" si="154"/>
        <v>LOMBARDIA</v>
      </c>
      <c r="H2461" s="4" t="str">
        <f t="shared" si="155"/>
        <v>-</v>
      </c>
    </row>
    <row r="2462" spans="1:8" x14ac:dyDescent="0.2">
      <c r="A2462" s="15" t="s">
        <v>2728</v>
      </c>
      <c r="B2462" s="6" t="s">
        <v>7920</v>
      </c>
      <c r="C2462" s="6" t="s">
        <v>7901</v>
      </c>
      <c r="D2462" s="7">
        <v>410</v>
      </c>
      <c r="E2462" s="16">
        <f t="shared" si="152"/>
        <v>6.8809302185230714E-6</v>
      </c>
      <c r="F2462" s="4" t="str">
        <f t="shared" si="153"/>
        <v>-</v>
      </c>
      <c r="G2462" s="4" t="str">
        <f t="shared" si="154"/>
        <v>PIEMONTE</v>
      </c>
      <c r="H2462" s="4" t="str">
        <f t="shared" si="155"/>
        <v>-</v>
      </c>
    </row>
    <row r="2463" spans="1:8" x14ac:dyDescent="0.2">
      <c r="A2463" s="15" t="s">
        <v>2729</v>
      </c>
      <c r="B2463" s="6" t="s">
        <v>7956</v>
      </c>
      <c r="C2463" s="6" t="s">
        <v>7903</v>
      </c>
      <c r="D2463" s="7">
        <v>693</v>
      </c>
      <c r="E2463" s="16">
        <f t="shared" si="152"/>
        <v>1.1630450344967046E-5</v>
      </c>
      <c r="F2463" s="4" t="str">
        <f t="shared" si="153"/>
        <v>-</v>
      </c>
      <c r="G2463" s="4" t="str">
        <f t="shared" si="154"/>
        <v>TRENTINO-ALTO ADIGE/SÜDTIROL</v>
      </c>
      <c r="H2463" s="4" t="str">
        <f t="shared" si="155"/>
        <v>-</v>
      </c>
    </row>
    <row r="2464" spans="1:8" x14ac:dyDescent="0.2">
      <c r="A2464" s="15" t="s">
        <v>243</v>
      </c>
      <c r="B2464" s="6" t="s">
        <v>7992</v>
      </c>
      <c r="C2464" s="6" t="s">
        <v>7916</v>
      </c>
      <c r="D2464" s="7">
        <v>3243</v>
      </c>
      <c r="E2464" s="16">
        <f t="shared" si="152"/>
        <v>5.4426479752854438E-5</v>
      </c>
      <c r="F2464" s="4" t="str">
        <f t="shared" si="153"/>
        <v>-</v>
      </c>
      <c r="G2464" s="4" t="str">
        <f t="shared" si="154"/>
        <v>CALABRIA</v>
      </c>
      <c r="H2464" s="4" t="str">
        <f t="shared" si="155"/>
        <v>-</v>
      </c>
    </row>
    <row r="2465" spans="1:8" x14ac:dyDescent="0.2">
      <c r="A2465" s="15" t="s">
        <v>2730</v>
      </c>
      <c r="B2465" s="6" t="s">
        <v>7920</v>
      </c>
      <c r="C2465" s="6" t="s">
        <v>7902</v>
      </c>
      <c r="D2465" s="7">
        <v>3604</v>
      </c>
      <c r="E2465" s="16">
        <f t="shared" si="152"/>
        <v>6.0485054896480849E-5</v>
      </c>
      <c r="F2465" s="4" t="str">
        <f t="shared" si="153"/>
        <v>-</v>
      </c>
      <c r="G2465" s="4" t="str">
        <f t="shared" si="154"/>
        <v>LOMBARDIA</v>
      </c>
      <c r="H2465" s="4" t="str">
        <f t="shared" si="155"/>
        <v>-</v>
      </c>
    </row>
    <row r="2466" spans="1:8" x14ac:dyDescent="0.2">
      <c r="A2466" s="15" t="s">
        <v>7933</v>
      </c>
      <c r="B2466" s="6" t="s">
        <v>7920</v>
      </c>
      <c r="C2466" s="6" t="s">
        <v>7901</v>
      </c>
      <c r="D2466" s="7">
        <v>339</v>
      </c>
      <c r="E2466" s="16">
        <f t="shared" si="152"/>
        <v>5.6893544977544418E-6</v>
      </c>
      <c r="F2466" s="4" t="str">
        <f t="shared" si="153"/>
        <v>-</v>
      </c>
      <c r="G2466" s="4" t="str">
        <f t="shared" si="154"/>
        <v>PIEMONTE</v>
      </c>
      <c r="H2466" s="4" t="str">
        <f t="shared" si="155"/>
        <v>-</v>
      </c>
    </row>
    <row r="2467" spans="1:8" x14ac:dyDescent="0.2">
      <c r="A2467" s="15" t="s">
        <v>2731</v>
      </c>
      <c r="B2467" s="6" t="s">
        <v>7992</v>
      </c>
      <c r="C2467" s="6" t="s">
        <v>7913</v>
      </c>
      <c r="D2467" s="7">
        <v>580</v>
      </c>
      <c r="E2467" s="16">
        <f t="shared" si="152"/>
        <v>9.7339988457155652E-6</v>
      </c>
      <c r="F2467" s="4" t="str">
        <f t="shared" si="153"/>
        <v>-</v>
      </c>
      <c r="G2467" s="4" t="str">
        <f t="shared" si="154"/>
        <v>CAMPANIA</v>
      </c>
      <c r="H2467" s="4" t="str">
        <f t="shared" si="155"/>
        <v>-</v>
      </c>
    </row>
    <row r="2468" spans="1:8" x14ac:dyDescent="0.2">
      <c r="A2468" s="15" t="s">
        <v>2732</v>
      </c>
      <c r="B2468" s="6" t="s">
        <v>7920</v>
      </c>
      <c r="C2468" s="6" t="s">
        <v>7902</v>
      </c>
      <c r="D2468" s="7">
        <v>3450</v>
      </c>
      <c r="E2468" s="16">
        <f t="shared" si="152"/>
        <v>5.7900510375377063E-5</v>
      </c>
      <c r="F2468" s="4" t="str">
        <f t="shared" si="153"/>
        <v>-</v>
      </c>
      <c r="G2468" s="4" t="str">
        <f t="shared" si="154"/>
        <v>LOMBARDIA</v>
      </c>
      <c r="H2468" s="4" t="str">
        <f t="shared" si="155"/>
        <v>-</v>
      </c>
    </row>
    <row r="2469" spans="1:8" x14ac:dyDescent="0.2">
      <c r="A2469" s="15" t="s">
        <v>2733</v>
      </c>
      <c r="B2469" s="6" t="s">
        <v>7920</v>
      </c>
      <c r="C2469" s="6" t="s">
        <v>7901</v>
      </c>
      <c r="D2469" s="7">
        <v>997</v>
      </c>
      <c r="E2469" s="16">
        <f t="shared" si="152"/>
        <v>1.6732408360652444E-5</v>
      </c>
      <c r="F2469" s="4" t="str">
        <f t="shared" si="153"/>
        <v>-</v>
      </c>
      <c r="G2469" s="4" t="str">
        <f t="shared" si="154"/>
        <v>PIEMONTE</v>
      </c>
      <c r="H2469" s="4" t="str">
        <f t="shared" si="155"/>
        <v>-</v>
      </c>
    </row>
    <row r="2470" spans="1:8" x14ac:dyDescent="0.2">
      <c r="A2470" s="15" t="s">
        <v>2734</v>
      </c>
      <c r="B2470" s="6" t="s">
        <v>7920</v>
      </c>
      <c r="C2470" s="6" t="s">
        <v>7902</v>
      </c>
      <c r="D2470" s="7">
        <v>8142</v>
      </c>
      <c r="E2470" s="16">
        <f t="shared" si="152"/>
        <v>1.3664520448588988E-4</v>
      </c>
      <c r="F2470" s="4" t="str">
        <f t="shared" si="153"/>
        <v>-</v>
      </c>
      <c r="G2470" s="4" t="str">
        <f t="shared" si="154"/>
        <v>LOMBARDIA</v>
      </c>
      <c r="H2470" s="4" t="str">
        <f t="shared" si="155"/>
        <v>-</v>
      </c>
    </row>
    <row r="2471" spans="1:8" x14ac:dyDescent="0.2">
      <c r="A2471" s="15" t="s">
        <v>2735</v>
      </c>
      <c r="B2471" s="6" t="s">
        <v>7920</v>
      </c>
      <c r="C2471" s="6" t="s">
        <v>7902</v>
      </c>
      <c r="D2471" s="7">
        <v>3074</v>
      </c>
      <c r="E2471" s="16">
        <f t="shared" si="152"/>
        <v>5.159019388229249E-5</v>
      </c>
      <c r="F2471" s="4" t="str">
        <f t="shared" si="153"/>
        <v>-</v>
      </c>
      <c r="G2471" s="4" t="str">
        <f t="shared" si="154"/>
        <v>LOMBARDIA</v>
      </c>
      <c r="H2471" s="4" t="str">
        <f t="shared" si="155"/>
        <v>-</v>
      </c>
    </row>
    <row r="2472" spans="1:8" x14ac:dyDescent="0.2">
      <c r="A2472" s="15" t="s">
        <v>2736</v>
      </c>
      <c r="B2472" s="6" t="s">
        <v>7994</v>
      </c>
      <c r="C2472" s="6" t="s">
        <v>7918</v>
      </c>
      <c r="D2472" s="7">
        <v>2811</v>
      </c>
      <c r="E2472" s="16">
        <f t="shared" si="152"/>
        <v>4.7176328888459398E-5</v>
      </c>
      <c r="F2472" s="4" t="str">
        <f t="shared" si="153"/>
        <v>-</v>
      </c>
      <c r="G2472" s="4" t="str">
        <f t="shared" si="154"/>
        <v>SARDEGNA</v>
      </c>
      <c r="H2472" s="4" t="str">
        <f t="shared" si="155"/>
        <v>-</v>
      </c>
    </row>
    <row r="2473" spans="1:8" x14ac:dyDescent="0.2">
      <c r="A2473" s="15" t="s">
        <v>2737</v>
      </c>
      <c r="B2473" s="6" t="s">
        <v>7992</v>
      </c>
      <c r="C2473" s="6" t="s">
        <v>7912</v>
      </c>
      <c r="D2473" s="7">
        <v>1590</v>
      </c>
      <c r="E2473" s="16">
        <f t="shared" si="152"/>
        <v>2.6684583042565081E-5</v>
      </c>
      <c r="F2473" s="4" t="str">
        <f t="shared" si="153"/>
        <v>-</v>
      </c>
      <c r="G2473" s="4" t="str">
        <f t="shared" si="154"/>
        <v>ABRUZZO</v>
      </c>
      <c r="H2473" s="4" t="str">
        <f t="shared" si="155"/>
        <v>-</v>
      </c>
    </row>
    <row r="2474" spans="1:8" x14ac:dyDescent="0.2">
      <c r="A2474" s="15" t="s">
        <v>2738</v>
      </c>
      <c r="B2474" s="6" t="s">
        <v>7920</v>
      </c>
      <c r="C2474" s="6" t="s">
        <v>7901</v>
      </c>
      <c r="D2474" s="7">
        <v>7825</v>
      </c>
      <c r="E2474" s="16">
        <f t="shared" si="152"/>
        <v>1.3132507063400741E-4</v>
      </c>
      <c r="F2474" s="4" t="str">
        <f t="shared" si="153"/>
        <v>-</v>
      </c>
      <c r="G2474" s="4" t="str">
        <f t="shared" si="154"/>
        <v>PIEMONTE</v>
      </c>
      <c r="H2474" s="4" t="str">
        <f t="shared" si="155"/>
        <v>-</v>
      </c>
    </row>
    <row r="2475" spans="1:8" x14ac:dyDescent="0.2">
      <c r="A2475" s="15" t="s">
        <v>2739</v>
      </c>
      <c r="B2475" s="6" t="s">
        <v>7920</v>
      </c>
      <c r="C2475" s="6" t="s">
        <v>7902</v>
      </c>
      <c r="D2475" s="7">
        <v>447</v>
      </c>
      <c r="E2475" s="16">
        <f t="shared" si="152"/>
        <v>7.5018922138532025E-6</v>
      </c>
      <c r="F2475" s="4" t="str">
        <f t="shared" si="153"/>
        <v>-</v>
      </c>
      <c r="G2475" s="4" t="str">
        <f t="shared" si="154"/>
        <v>LOMBARDIA</v>
      </c>
      <c r="H2475" s="4" t="str">
        <f t="shared" si="155"/>
        <v>-</v>
      </c>
    </row>
    <row r="2476" spans="1:8" x14ac:dyDescent="0.2">
      <c r="A2476" s="15" t="s">
        <v>2740</v>
      </c>
      <c r="B2476" s="6" t="s">
        <v>7920</v>
      </c>
      <c r="C2476" s="6" t="s">
        <v>7902</v>
      </c>
      <c r="D2476" s="7">
        <v>2887</v>
      </c>
      <c r="E2476" s="16">
        <f t="shared" si="152"/>
        <v>4.8451818392380747E-5</v>
      </c>
      <c r="F2476" s="4" t="str">
        <f t="shared" si="153"/>
        <v>-</v>
      </c>
      <c r="G2476" s="4" t="str">
        <f t="shared" si="154"/>
        <v>LOMBARDIA</v>
      </c>
      <c r="H2476" s="4" t="str">
        <f t="shared" si="155"/>
        <v>-</v>
      </c>
    </row>
    <row r="2477" spans="1:8" x14ac:dyDescent="0.2">
      <c r="A2477" s="15" t="s">
        <v>2741</v>
      </c>
      <c r="B2477" s="6" t="s">
        <v>7920</v>
      </c>
      <c r="C2477" s="6" t="s">
        <v>7901</v>
      </c>
      <c r="D2477" s="7">
        <v>55013</v>
      </c>
      <c r="E2477" s="16">
        <f t="shared" si="152"/>
        <v>9.2326979051612131E-4</v>
      </c>
      <c r="F2477" s="4" t="str">
        <f t="shared" si="153"/>
        <v>-</v>
      </c>
      <c r="G2477" s="4" t="str">
        <f t="shared" si="154"/>
        <v>COMPRESO</v>
      </c>
      <c r="H2477" s="4" t="str">
        <f t="shared" si="155"/>
        <v>-</v>
      </c>
    </row>
    <row r="2478" spans="1:8" x14ac:dyDescent="0.2">
      <c r="A2478" s="15" t="s">
        <v>2742</v>
      </c>
      <c r="B2478" s="6" t="s">
        <v>7920</v>
      </c>
      <c r="C2478" s="6" t="s">
        <v>7901</v>
      </c>
      <c r="D2478" s="7">
        <v>528</v>
      </c>
      <c r="E2478" s="16">
        <f t="shared" si="152"/>
        <v>8.8612955009272728E-6</v>
      </c>
      <c r="F2478" s="4" t="str">
        <f t="shared" si="153"/>
        <v>-</v>
      </c>
      <c r="G2478" s="4" t="str">
        <f t="shared" si="154"/>
        <v>PIEMONTE</v>
      </c>
      <c r="H2478" s="4" t="str">
        <f t="shared" si="155"/>
        <v>-</v>
      </c>
    </row>
    <row r="2479" spans="1:8" x14ac:dyDescent="0.2">
      <c r="A2479" s="15" t="s">
        <v>2743</v>
      </c>
      <c r="B2479" s="6" t="s">
        <v>7920</v>
      </c>
      <c r="C2479" s="6" t="s">
        <v>7901</v>
      </c>
      <c r="D2479" s="7">
        <v>10084</v>
      </c>
      <c r="E2479" s="16">
        <f t="shared" si="152"/>
        <v>1.6923731786240646E-4</v>
      </c>
      <c r="F2479" s="4" t="str">
        <f t="shared" si="153"/>
        <v>-</v>
      </c>
      <c r="G2479" s="4" t="str">
        <f t="shared" si="154"/>
        <v>PIEMONTE</v>
      </c>
      <c r="H2479" s="4" t="str">
        <f t="shared" si="155"/>
        <v>-</v>
      </c>
    </row>
    <row r="2480" spans="1:8" x14ac:dyDescent="0.2">
      <c r="A2480" s="15" t="s">
        <v>2744</v>
      </c>
      <c r="B2480" s="6" t="s">
        <v>7992</v>
      </c>
      <c r="C2480" s="6" t="s">
        <v>7912</v>
      </c>
      <c r="D2480" s="7">
        <v>4848</v>
      </c>
      <c r="E2480" s="16">
        <f t="shared" si="152"/>
        <v>8.1362804144877678E-5</v>
      </c>
      <c r="F2480" s="4" t="str">
        <f t="shared" si="153"/>
        <v>-</v>
      </c>
      <c r="G2480" s="4" t="str">
        <f t="shared" si="154"/>
        <v>ABRUZZO</v>
      </c>
      <c r="H2480" s="4" t="str">
        <f t="shared" si="155"/>
        <v>-</v>
      </c>
    </row>
    <row r="2481" spans="1:8" x14ac:dyDescent="0.2">
      <c r="A2481" s="15" t="s">
        <v>2745</v>
      </c>
      <c r="B2481" s="6" t="s">
        <v>7987</v>
      </c>
      <c r="C2481" s="6" t="s">
        <v>7910</v>
      </c>
      <c r="D2481" s="7">
        <v>5378</v>
      </c>
      <c r="E2481" s="16">
        <f t="shared" si="152"/>
        <v>9.0257665159066051E-5</v>
      </c>
      <c r="F2481" s="4" t="str">
        <f t="shared" si="153"/>
        <v>-</v>
      </c>
      <c r="G2481" s="4" t="str">
        <f t="shared" si="154"/>
        <v>MARCHE</v>
      </c>
      <c r="H2481" s="4" t="str">
        <f t="shared" si="155"/>
        <v>-</v>
      </c>
    </row>
    <row r="2482" spans="1:8" x14ac:dyDescent="0.2">
      <c r="A2482" s="15" t="s">
        <v>2746</v>
      </c>
      <c r="B2482" s="6" t="s">
        <v>7987</v>
      </c>
      <c r="C2482" s="6" t="s">
        <v>7910</v>
      </c>
      <c r="D2482" s="7">
        <v>4838</v>
      </c>
      <c r="E2482" s="16">
        <f t="shared" si="152"/>
        <v>8.1194976578572237E-5</v>
      </c>
      <c r="F2482" s="4" t="str">
        <f t="shared" si="153"/>
        <v>-</v>
      </c>
      <c r="G2482" s="4" t="str">
        <f t="shared" si="154"/>
        <v>MARCHE</v>
      </c>
      <c r="H2482" s="4" t="str">
        <f t="shared" si="155"/>
        <v>-</v>
      </c>
    </row>
    <row r="2483" spans="1:8" x14ac:dyDescent="0.2">
      <c r="A2483" s="15" t="s">
        <v>2747</v>
      </c>
      <c r="B2483" s="6" t="s">
        <v>7920</v>
      </c>
      <c r="C2483" s="6" t="s">
        <v>7902</v>
      </c>
      <c r="D2483" s="7">
        <v>4371</v>
      </c>
      <c r="E2483" s="16">
        <f t="shared" si="152"/>
        <v>7.3357429232108159E-5</v>
      </c>
      <c r="F2483" s="4" t="str">
        <f t="shared" si="153"/>
        <v>-</v>
      </c>
      <c r="G2483" s="4" t="str">
        <f t="shared" si="154"/>
        <v>LOMBARDIA</v>
      </c>
      <c r="H2483" s="4" t="str">
        <f t="shared" si="155"/>
        <v>-</v>
      </c>
    </row>
    <row r="2484" spans="1:8" x14ac:dyDescent="0.2">
      <c r="A2484" s="15" t="s">
        <v>2748</v>
      </c>
      <c r="B2484" s="6" t="s">
        <v>7994</v>
      </c>
      <c r="C2484" s="6" t="s">
        <v>7918</v>
      </c>
      <c r="D2484" s="7">
        <v>314</v>
      </c>
      <c r="E2484" s="16">
        <f t="shared" si="152"/>
        <v>5.2697855819908397E-6</v>
      </c>
      <c r="F2484" s="4" t="str">
        <f t="shared" si="153"/>
        <v>-</v>
      </c>
      <c r="G2484" s="4" t="str">
        <f t="shared" si="154"/>
        <v>SARDEGNA</v>
      </c>
      <c r="H2484" s="4" t="str">
        <f t="shared" si="155"/>
        <v>-</v>
      </c>
    </row>
    <row r="2485" spans="1:8" x14ac:dyDescent="0.2">
      <c r="A2485" s="15" t="s">
        <v>2749</v>
      </c>
      <c r="B2485" s="6" t="s">
        <v>7920</v>
      </c>
      <c r="C2485" s="6" t="s">
        <v>7901</v>
      </c>
      <c r="D2485" s="7">
        <v>2604</v>
      </c>
      <c r="E2485" s="16">
        <f t="shared" si="152"/>
        <v>4.3702298265936773E-5</v>
      </c>
      <c r="F2485" s="4" t="str">
        <f t="shared" si="153"/>
        <v>-</v>
      </c>
      <c r="G2485" s="4" t="str">
        <f t="shared" si="154"/>
        <v>PIEMONTE</v>
      </c>
      <c r="H2485" s="4" t="str">
        <f t="shared" si="155"/>
        <v>-</v>
      </c>
    </row>
    <row r="2486" spans="1:8" x14ac:dyDescent="0.2">
      <c r="A2486" s="15" t="s">
        <v>2750</v>
      </c>
      <c r="B2486" s="6" t="s">
        <v>7920</v>
      </c>
      <c r="C2486" s="6" t="s">
        <v>7902</v>
      </c>
      <c r="D2486" s="7">
        <v>190</v>
      </c>
      <c r="E2486" s="16">
        <f t="shared" si="152"/>
        <v>3.1887237598033747E-6</v>
      </c>
      <c r="F2486" s="4" t="str">
        <f t="shared" si="153"/>
        <v>-</v>
      </c>
      <c r="G2486" s="4" t="str">
        <f t="shared" si="154"/>
        <v>LOMBARDIA</v>
      </c>
      <c r="H2486" s="4" t="str">
        <f t="shared" si="155"/>
        <v>-</v>
      </c>
    </row>
    <row r="2487" spans="1:8" x14ac:dyDescent="0.2">
      <c r="A2487" s="15" t="s">
        <v>174</v>
      </c>
      <c r="B2487" s="6" t="s">
        <v>7992</v>
      </c>
      <c r="C2487" s="6" t="s">
        <v>7916</v>
      </c>
      <c r="D2487" s="7">
        <v>6708</v>
      </c>
      <c r="E2487" s="16">
        <f t="shared" si="152"/>
        <v>1.1257873147768966E-4</v>
      </c>
      <c r="F2487" s="4" t="str">
        <f t="shared" si="153"/>
        <v>-</v>
      </c>
      <c r="G2487" s="4" t="str">
        <f t="shared" si="154"/>
        <v>CALABRIA</v>
      </c>
      <c r="H2487" s="4" t="str">
        <f t="shared" si="155"/>
        <v>-</v>
      </c>
    </row>
    <row r="2488" spans="1:8" x14ac:dyDescent="0.2">
      <c r="A2488" s="15" t="s">
        <v>2751</v>
      </c>
      <c r="B2488" s="6" t="s">
        <v>7920</v>
      </c>
      <c r="C2488" s="6" t="s">
        <v>7901</v>
      </c>
      <c r="D2488" s="7">
        <v>453</v>
      </c>
      <c r="E2488" s="16">
        <f t="shared" si="152"/>
        <v>7.6025887536364665E-6</v>
      </c>
      <c r="F2488" s="4" t="str">
        <f t="shared" si="153"/>
        <v>-</v>
      </c>
      <c r="G2488" s="4" t="str">
        <f t="shared" si="154"/>
        <v>PIEMONTE</v>
      </c>
      <c r="H2488" s="4" t="str">
        <f t="shared" si="155"/>
        <v>-</v>
      </c>
    </row>
    <row r="2489" spans="1:8" x14ac:dyDescent="0.2">
      <c r="A2489" s="15" t="s">
        <v>2752</v>
      </c>
      <c r="B2489" s="6" t="s">
        <v>7920</v>
      </c>
      <c r="C2489" s="6" t="s">
        <v>7902</v>
      </c>
      <c r="D2489" s="7">
        <v>7635</v>
      </c>
      <c r="E2489" s="16">
        <f t="shared" si="152"/>
        <v>1.2813634687420402E-4</v>
      </c>
      <c r="F2489" s="4" t="str">
        <f t="shared" si="153"/>
        <v>-</v>
      </c>
      <c r="G2489" s="4" t="str">
        <f t="shared" si="154"/>
        <v>LOMBARDIA</v>
      </c>
      <c r="H2489" s="4" t="str">
        <f t="shared" si="155"/>
        <v>-</v>
      </c>
    </row>
    <row r="2490" spans="1:8" x14ac:dyDescent="0.2">
      <c r="A2490" s="15" t="s">
        <v>2753</v>
      </c>
      <c r="B2490" s="6" t="s">
        <v>7956</v>
      </c>
      <c r="C2490" s="6" t="s">
        <v>7903</v>
      </c>
      <c r="D2490" s="7">
        <v>2423</v>
      </c>
      <c r="E2490" s="16">
        <f t="shared" si="152"/>
        <v>4.0664619315808295E-5</v>
      </c>
      <c r="F2490" s="4" t="str">
        <f t="shared" si="153"/>
        <v>-</v>
      </c>
      <c r="G2490" s="4" t="str">
        <f t="shared" si="154"/>
        <v>TRENTINO-ALTO ADIGE/SÜDTIROL</v>
      </c>
      <c r="H2490" s="4" t="str">
        <f t="shared" si="155"/>
        <v>-</v>
      </c>
    </row>
    <row r="2491" spans="1:8" x14ac:dyDescent="0.2">
      <c r="A2491" s="15" t="s">
        <v>2754</v>
      </c>
      <c r="B2491" s="6" t="s">
        <v>7992</v>
      </c>
      <c r="C2491" s="6" t="s">
        <v>7914</v>
      </c>
      <c r="D2491" s="7">
        <v>4251</v>
      </c>
      <c r="E2491" s="16">
        <f t="shared" si="152"/>
        <v>7.1343498436442874E-5</v>
      </c>
      <c r="F2491" s="4" t="str">
        <f t="shared" si="153"/>
        <v>-</v>
      </c>
      <c r="G2491" s="4" t="str">
        <f t="shared" si="154"/>
        <v>PUGLIA</v>
      </c>
      <c r="H2491" s="4" t="str">
        <f t="shared" si="155"/>
        <v>-</v>
      </c>
    </row>
    <row r="2492" spans="1:8" x14ac:dyDescent="0.2">
      <c r="A2492" s="15" t="s">
        <v>7940</v>
      </c>
      <c r="B2492" s="6" t="s">
        <v>7920</v>
      </c>
      <c r="C2492" s="6" t="s">
        <v>7901</v>
      </c>
      <c r="D2492" s="7">
        <v>106</v>
      </c>
      <c r="E2492" s="16">
        <f t="shared" si="152"/>
        <v>1.7789722028376722E-6</v>
      </c>
      <c r="F2492" s="4" t="str">
        <f t="shared" si="153"/>
        <v>-</v>
      </c>
      <c r="G2492" s="4" t="str">
        <f t="shared" si="154"/>
        <v>PIEMONTE</v>
      </c>
      <c r="H2492" s="4" t="str">
        <f t="shared" si="155"/>
        <v>-</v>
      </c>
    </row>
    <row r="2493" spans="1:8" x14ac:dyDescent="0.2">
      <c r="A2493" s="15" t="s">
        <v>2755</v>
      </c>
      <c r="B2493" s="6" t="s">
        <v>7956</v>
      </c>
      <c r="C2493" s="6" t="s">
        <v>7904</v>
      </c>
      <c r="D2493" s="7">
        <v>7175</v>
      </c>
      <c r="E2493" s="16">
        <f t="shared" si="152"/>
        <v>1.2041627882415375E-4</v>
      </c>
      <c r="F2493" s="4" t="str">
        <f t="shared" si="153"/>
        <v>-</v>
      </c>
      <c r="G2493" s="4" t="str">
        <f t="shared" si="154"/>
        <v>VENETO</v>
      </c>
      <c r="H2493" s="4" t="str">
        <f t="shared" si="155"/>
        <v>-</v>
      </c>
    </row>
    <row r="2494" spans="1:8" x14ac:dyDescent="0.2">
      <c r="A2494" s="15" t="s">
        <v>2756</v>
      </c>
      <c r="B2494" s="6" t="s">
        <v>7920</v>
      </c>
      <c r="C2494" s="6" t="s">
        <v>7902</v>
      </c>
      <c r="D2494" s="7">
        <v>14570</v>
      </c>
      <c r="E2494" s="16">
        <f t="shared" si="152"/>
        <v>2.445247641070272E-4</v>
      </c>
      <c r="F2494" s="4" t="str">
        <f t="shared" si="153"/>
        <v>-</v>
      </c>
      <c r="G2494" s="4" t="str">
        <f t="shared" si="154"/>
        <v>LOMBARDIA</v>
      </c>
      <c r="H2494" s="4" t="str">
        <f t="shared" si="155"/>
        <v>-</v>
      </c>
    </row>
    <row r="2495" spans="1:8" x14ac:dyDescent="0.2">
      <c r="A2495" s="15" t="s">
        <v>2757</v>
      </c>
      <c r="B2495" s="6" t="s">
        <v>7992</v>
      </c>
      <c r="C2495" s="6" t="s">
        <v>7913</v>
      </c>
      <c r="D2495" s="7">
        <v>7110</v>
      </c>
      <c r="E2495" s="16">
        <f t="shared" si="152"/>
        <v>1.1932539964316838E-4</v>
      </c>
      <c r="F2495" s="4" t="str">
        <f t="shared" si="153"/>
        <v>-</v>
      </c>
      <c r="G2495" s="4" t="str">
        <f t="shared" si="154"/>
        <v>CAMPANIA</v>
      </c>
      <c r="H2495" s="4" t="str">
        <f t="shared" si="155"/>
        <v>-</v>
      </c>
    </row>
    <row r="2496" spans="1:8" x14ac:dyDescent="0.2">
      <c r="A2496" s="15" t="s">
        <v>2758</v>
      </c>
      <c r="B2496" s="6" t="s">
        <v>7920</v>
      </c>
      <c r="C2496" s="6" t="s">
        <v>7902</v>
      </c>
      <c r="D2496" s="7">
        <v>3597</v>
      </c>
      <c r="E2496" s="16">
        <f t="shared" si="152"/>
        <v>6.0367575600067047E-5</v>
      </c>
      <c r="F2496" s="4" t="str">
        <f t="shared" si="153"/>
        <v>-</v>
      </c>
      <c r="G2496" s="4" t="str">
        <f t="shared" si="154"/>
        <v>LOMBARDIA</v>
      </c>
      <c r="H2496" s="4" t="str">
        <f t="shared" si="155"/>
        <v>-</v>
      </c>
    </row>
    <row r="2497" spans="1:8" x14ac:dyDescent="0.2">
      <c r="A2497" s="15" t="s">
        <v>2759</v>
      </c>
      <c r="B2497" s="6" t="s">
        <v>7920</v>
      </c>
      <c r="C2497" s="6" t="s">
        <v>7902</v>
      </c>
      <c r="D2497" s="7">
        <v>18905</v>
      </c>
      <c r="E2497" s="16">
        <f t="shared" si="152"/>
        <v>3.1727801410043576E-4</v>
      </c>
      <c r="F2497" s="4" t="str">
        <f t="shared" si="153"/>
        <v>-</v>
      </c>
      <c r="G2497" s="4" t="str">
        <f t="shared" si="154"/>
        <v>LOMBARDIA</v>
      </c>
      <c r="H2497" s="4" t="str">
        <f t="shared" si="155"/>
        <v>-</v>
      </c>
    </row>
    <row r="2498" spans="1:8" x14ac:dyDescent="0.2">
      <c r="A2498" s="15" t="s">
        <v>2760</v>
      </c>
      <c r="B2498" s="6" t="s">
        <v>7992</v>
      </c>
      <c r="C2498" s="6" t="s">
        <v>7913</v>
      </c>
      <c r="D2498" s="7">
        <v>4186</v>
      </c>
      <c r="E2498" s="16">
        <f t="shared" si="152"/>
        <v>7.0252619255457504E-5</v>
      </c>
      <c r="F2498" s="4" t="str">
        <f t="shared" si="153"/>
        <v>-</v>
      </c>
      <c r="G2498" s="4" t="str">
        <f t="shared" si="154"/>
        <v>CAMPANIA</v>
      </c>
      <c r="H2498" s="4" t="str">
        <f t="shared" si="155"/>
        <v>-</v>
      </c>
    </row>
    <row r="2499" spans="1:8" x14ac:dyDescent="0.2">
      <c r="A2499" s="15" t="s">
        <v>2761</v>
      </c>
      <c r="B2499" s="6" t="s">
        <v>7920</v>
      </c>
      <c r="C2499" s="6" t="s">
        <v>7902</v>
      </c>
      <c r="D2499" s="7">
        <v>238</v>
      </c>
      <c r="E2499" s="16">
        <f t="shared" ref="E2499:E2562" si="156">IFERROR((D2499/$K$2),"DATO MANCANTE")</f>
        <v>3.9942960780694901E-6</v>
      </c>
      <c r="F2499" s="4" t="str">
        <f t="shared" ref="F2499:F2562" si="157">IF(D2499&gt;300000,"TROVATO","-")</f>
        <v>-</v>
      </c>
      <c r="G2499" s="4" t="str">
        <f t="shared" ref="G2499:G2562" si="158">IF(AND(D2499&gt;50000,D2499&lt;100000),"COMPRESO",C2499)</f>
        <v>LOMBARDIA</v>
      </c>
      <c r="H2499" s="4" t="str">
        <f t="shared" ref="H2499:H2562" si="159">IF(D2499&gt;500000,"SI","-")</f>
        <v>-</v>
      </c>
    </row>
    <row r="2500" spans="1:8" x14ac:dyDescent="0.2">
      <c r="A2500" s="15" t="s">
        <v>2762</v>
      </c>
      <c r="B2500" s="6" t="s">
        <v>7920</v>
      </c>
      <c r="C2500" s="6" t="s">
        <v>7902</v>
      </c>
      <c r="D2500" s="7">
        <v>252</v>
      </c>
      <c r="E2500" s="16">
        <f t="shared" si="156"/>
        <v>4.2292546708971074E-6</v>
      </c>
      <c r="F2500" s="4" t="str">
        <f t="shared" si="157"/>
        <v>-</v>
      </c>
      <c r="G2500" s="4" t="str">
        <f t="shared" si="158"/>
        <v>LOMBARDIA</v>
      </c>
      <c r="H2500" s="4" t="str">
        <f t="shared" si="159"/>
        <v>-</v>
      </c>
    </row>
    <row r="2501" spans="1:8" x14ac:dyDescent="0.2">
      <c r="A2501" s="15" t="s">
        <v>2763</v>
      </c>
      <c r="B2501" s="6" t="s">
        <v>7994</v>
      </c>
      <c r="C2501" s="6" t="s">
        <v>7917</v>
      </c>
      <c r="D2501" s="7">
        <v>5392</v>
      </c>
      <c r="E2501" s="16">
        <f t="shared" si="156"/>
        <v>9.0492623751893656E-5</v>
      </c>
      <c r="F2501" s="4" t="str">
        <f t="shared" si="157"/>
        <v>-</v>
      </c>
      <c r="G2501" s="4" t="str">
        <f t="shared" si="158"/>
        <v>SICILIA</v>
      </c>
      <c r="H2501" s="4" t="str">
        <f t="shared" si="159"/>
        <v>-</v>
      </c>
    </row>
    <row r="2502" spans="1:8" x14ac:dyDescent="0.2">
      <c r="A2502" s="15" t="s">
        <v>244</v>
      </c>
      <c r="B2502" s="6" t="s">
        <v>7992</v>
      </c>
      <c r="C2502" s="6" t="s">
        <v>7916</v>
      </c>
      <c r="D2502" s="7">
        <v>10065</v>
      </c>
      <c r="E2502" s="16">
        <f t="shared" si="156"/>
        <v>1.6891844548642612E-4</v>
      </c>
      <c r="F2502" s="4" t="str">
        <f t="shared" si="157"/>
        <v>-</v>
      </c>
      <c r="G2502" s="4" t="str">
        <f t="shared" si="158"/>
        <v>CALABRIA</v>
      </c>
      <c r="H2502" s="4" t="str">
        <f t="shared" si="159"/>
        <v>-</v>
      </c>
    </row>
    <row r="2503" spans="1:8" x14ac:dyDescent="0.2">
      <c r="A2503" s="15" t="s">
        <v>2764</v>
      </c>
      <c r="B2503" s="6" t="s">
        <v>7992</v>
      </c>
      <c r="C2503" s="6" t="s">
        <v>7914</v>
      </c>
      <c r="D2503" s="7">
        <v>9182</v>
      </c>
      <c r="E2503" s="16">
        <f t="shared" si="156"/>
        <v>1.5409927138165572E-4</v>
      </c>
      <c r="F2503" s="4" t="str">
        <f t="shared" si="157"/>
        <v>-</v>
      </c>
      <c r="G2503" s="4" t="str">
        <f t="shared" si="158"/>
        <v>PUGLIA</v>
      </c>
      <c r="H2503" s="4" t="str">
        <f t="shared" si="159"/>
        <v>-</v>
      </c>
    </row>
    <row r="2504" spans="1:8" x14ac:dyDescent="0.2">
      <c r="A2504" s="15" t="s">
        <v>2765</v>
      </c>
      <c r="B2504" s="6" t="s">
        <v>7920</v>
      </c>
      <c r="C2504" s="6" t="s">
        <v>7902</v>
      </c>
      <c r="D2504" s="7">
        <v>3397</v>
      </c>
      <c r="E2504" s="16">
        <f t="shared" si="156"/>
        <v>5.701102427395823E-5</v>
      </c>
      <c r="F2504" s="4" t="str">
        <f t="shared" si="157"/>
        <v>-</v>
      </c>
      <c r="G2504" s="4" t="str">
        <f t="shared" si="158"/>
        <v>LOMBARDIA</v>
      </c>
      <c r="H2504" s="4" t="str">
        <f t="shared" si="159"/>
        <v>-</v>
      </c>
    </row>
    <row r="2505" spans="1:8" x14ac:dyDescent="0.2">
      <c r="A2505" s="15" t="s">
        <v>2766</v>
      </c>
      <c r="B2505" s="6" t="s">
        <v>7920</v>
      </c>
      <c r="C2505" s="6" t="s">
        <v>7902</v>
      </c>
      <c r="D2505" s="7">
        <v>1698</v>
      </c>
      <c r="E2505" s="16">
        <f t="shared" si="156"/>
        <v>2.8497120758663843E-5</v>
      </c>
      <c r="F2505" s="4" t="str">
        <f t="shared" si="157"/>
        <v>-</v>
      </c>
      <c r="G2505" s="4" t="str">
        <f t="shared" si="158"/>
        <v>LOMBARDIA</v>
      </c>
      <c r="H2505" s="4" t="str">
        <f t="shared" si="159"/>
        <v>-</v>
      </c>
    </row>
    <row r="2506" spans="1:8" x14ac:dyDescent="0.2">
      <c r="A2506" s="15" t="s">
        <v>7961</v>
      </c>
      <c r="B2506" s="6" t="s">
        <v>7956</v>
      </c>
      <c r="C2506" s="6" t="s">
        <v>7903</v>
      </c>
      <c r="D2506" s="7">
        <v>692</v>
      </c>
      <c r="E2506" s="16">
        <f t="shared" si="156"/>
        <v>1.1613667588336502E-5</v>
      </c>
      <c r="F2506" s="4" t="str">
        <f t="shared" si="157"/>
        <v>-</v>
      </c>
      <c r="G2506" s="4" t="str">
        <f t="shared" si="158"/>
        <v>TRENTINO-ALTO ADIGE/SÜDTIROL</v>
      </c>
      <c r="H2506" s="4" t="str">
        <f t="shared" si="159"/>
        <v>-</v>
      </c>
    </row>
    <row r="2507" spans="1:8" x14ac:dyDescent="0.2">
      <c r="A2507" s="15" t="s">
        <v>2767</v>
      </c>
      <c r="B2507" s="6" t="s">
        <v>7920</v>
      </c>
      <c r="C2507" s="6" t="s">
        <v>7902</v>
      </c>
      <c r="D2507" s="7">
        <v>5862</v>
      </c>
      <c r="E2507" s="16">
        <f t="shared" si="156"/>
        <v>9.8380519368249379E-5</v>
      </c>
      <c r="F2507" s="4" t="str">
        <f t="shared" si="157"/>
        <v>-</v>
      </c>
      <c r="G2507" s="4" t="str">
        <f t="shared" si="158"/>
        <v>LOMBARDIA</v>
      </c>
      <c r="H2507" s="4" t="str">
        <f t="shared" si="159"/>
        <v>-</v>
      </c>
    </row>
    <row r="2508" spans="1:8" x14ac:dyDescent="0.2">
      <c r="A2508" s="15" t="s">
        <v>2768</v>
      </c>
      <c r="B2508" s="6" t="s">
        <v>7920</v>
      </c>
      <c r="C2508" s="6" t="s">
        <v>7902</v>
      </c>
      <c r="D2508" s="7">
        <v>22881</v>
      </c>
      <c r="E2508" s="16">
        <f t="shared" si="156"/>
        <v>3.8400625446347904E-4</v>
      </c>
      <c r="F2508" s="4" t="str">
        <f t="shared" si="157"/>
        <v>-</v>
      </c>
      <c r="G2508" s="4" t="str">
        <f t="shared" si="158"/>
        <v>LOMBARDIA</v>
      </c>
      <c r="H2508" s="4" t="str">
        <f t="shared" si="159"/>
        <v>-</v>
      </c>
    </row>
    <row r="2509" spans="1:8" x14ac:dyDescent="0.2">
      <c r="A2509" s="15" t="s">
        <v>2769</v>
      </c>
      <c r="B2509" s="6" t="s">
        <v>7956</v>
      </c>
      <c r="C2509" s="6" t="s">
        <v>7903</v>
      </c>
      <c r="D2509" s="7">
        <v>435</v>
      </c>
      <c r="E2509" s="16">
        <f t="shared" si="156"/>
        <v>7.3004991342866735E-6</v>
      </c>
      <c r="F2509" s="4" t="str">
        <f t="shared" si="157"/>
        <v>-</v>
      </c>
      <c r="G2509" s="4" t="str">
        <f t="shared" si="158"/>
        <v>TRENTINO-ALTO ADIGE/SÜDTIROL</v>
      </c>
      <c r="H2509" s="4" t="str">
        <f t="shared" si="159"/>
        <v>-</v>
      </c>
    </row>
    <row r="2510" spans="1:8" x14ac:dyDescent="0.2">
      <c r="A2510" s="15" t="s">
        <v>2770</v>
      </c>
      <c r="B2510" s="6" t="s">
        <v>7956</v>
      </c>
      <c r="C2510" s="6" t="s">
        <v>7904</v>
      </c>
      <c r="D2510" s="7">
        <v>514</v>
      </c>
      <c r="E2510" s="16">
        <f t="shared" si="156"/>
        <v>8.6263369080996546E-6</v>
      </c>
      <c r="F2510" s="4" t="str">
        <f t="shared" si="157"/>
        <v>-</v>
      </c>
      <c r="G2510" s="4" t="str">
        <f t="shared" si="158"/>
        <v>VENETO</v>
      </c>
      <c r="H2510" s="4" t="str">
        <f t="shared" si="159"/>
        <v>-</v>
      </c>
    </row>
    <row r="2511" spans="1:8" x14ac:dyDescent="0.2">
      <c r="A2511" s="15" t="s">
        <v>2771</v>
      </c>
      <c r="B2511" s="6" t="s">
        <v>7920</v>
      </c>
      <c r="C2511" s="6" t="s">
        <v>7902</v>
      </c>
      <c r="D2511" s="7">
        <v>15524</v>
      </c>
      <c r="E2511" s="16">
        <f t="shared" si="156"/>
        <v>2.6053551393256626E-4</v>
      </c>
      <c r="F2511" s="4" t="str">
        <f t="shared" si="157"/>
        <v>-</v>
      </c>
      <c r="G2511" s="4" t="str">
        <f t="shared" si="158"/>
        <v>LOMBARDIA</v>
      </c>
      <c r="H2511" s="4" t="str">
        <f t="shared" si="159"/>
        <v>-</v>
      </c>
    </row>
    <row r="2512" spans="1:8" x14ac:dyDescent="0.2">
      <c r="A2512" s="15" t="s">
        <v>267</v>
      </c>
      <c r="B2512" s="6" t="s">
        <v>7992</v>
      </c>
      <c r="C2512" s="6" t="s">
        <v>7916</v>
      </c>
      <c r="D2512" s="7">
        <v>1272</v>
      </c>
      <c r="E2512" s="16">
        <f t="shared" si="156"/>
        <v>2.1347666434052065E-5</v>
      </c>
      <c r="F2512" s="4" t="str">
        <f t="shared" si="157"/>
        <v>-</v>
      </c>
      <c r="G2512" s="4" t="str">
        <f t="shared" si="158"/>
        <v>CALABRIA</v>
      </c>
      <c r="H2512" s="4" t="str">
        <f t="shared" si="159"/>
        <v>-</v>
      </c>
    </row>
    <row r="2513" spans="1:8" x14ac:dyDescent="0.2">
      <c r="A2513" s="15" t="s">
        <v>2772</v>
      </c>
      <c r="B2513" s="4" t="s">
        <v>7920</v>
      </c>
      <c r="C2513" s="6" t="s">
        <v>7906</v>
      </c>
      <c r="D2513" s="7">
        <v>1927</v>
      </c>
      <c r="E2513" s="16">
        <f t="shared" si="156"/>
        <v>3.2340372027058437E-5</v>
      </c>
      <c r="F2513" s="4" t="str">
        <f t="shared" si="157"/>
        <v>-</v>
      </c>
      <c r="G2513" s="4" t="str">
        <f t="shared" si="158"/>
        <v>LIGURIA</v>
      </c>
      <c r="H2513" s="4" t="str">
        <f t="shared" si="159"/>
        <v>-</v>
      </c>
    </row>
    <row r="2514" spans="1:8" x14ac:dyDescent="0.2">
      <c r="A2514" s="15" t="s">
        <v>2773</v>
      </c>
      <c r="B2514" s="6" t="s">
        <v>7920</v>
      </c>
      <c r="C2514" s="6" t="s">
        <v>7902</v>
      </c>
      <c r="D2514" s="7">
        <v>3075</v>
      </c>
      <c r="E2514" s="16">
        <f t="shared" si="156"/>
        <v>5.1606976638923034E-5</v>
      </c>
      <c r="F2514" s="4" t="str">
        <f t="shared" si="157"/>
        <v>-</v>
      </c>
      <c r="G2514" s="4" t="str">
        <f t="shared" si="158"/>
        <v>LOMBARDIA</v>
      </c>
      <c r="H2514" s="4" t="str">
        <f t="shared" si="159"/>
        <v>-</v>
      </c>
    </row>
    <row r="2515" spans="1:8" x14ac:dyDescent="0.2">
      <c r="A2515" s="15" t="s">
        <v>175</v>
      </c>
      <c r="B2515" s="6" t="s">
        <v>7992</v>
      </c>
      <c r="C2515" s="6" t="s">
        <v>7916</v>
      </c>
      <c r="D2515" s="7">
        <v>5407</v>
      </c>
      <c r="E2515" s="16">
        <f t="shared" si="156"/>
        <v>9.0744365101351818E-5</v>
      </c>
      <c r="F2515" s="4" t="str">
        <f t="shared" si="157"/>
        <v>-</v>
      </c>
      <c r="G2515" s="4" t="str">
        <f t="shared" si="158"/>
        <v>CALABRIA</v>
      </c>
      <c r="H2515" s="4" t="str">
        <f t="shared" si="159"/>
        <v>-</v>
      </c>
    </row>
    <row r="2516" spans="1:8" x14ac:dyDescent="0.2">
      <c r="A2516" s="15" t="s">
        <v>2774</v>
      </c>
      <c r="B2516" s="6" t="s">
        <v>7920</v>
      </c>
      <c r="C2516" s="6" t="s">
        <v>7902</v>
      </c>
      <c r="D2516" s="7">
        <v>424</v>
      </c>
      <c r="E2516" s="16">
        <f t="shared" si="156"/>
        <v>7.1158888113506887E-6</v>
      </c>
      <c r="F2516" s="4" t="str">
        <f t="shared" si="157"/>
        <v>-</v>
      </c>
      <c r="G2516" s="4" t="str">
        <f t="shared" si="158"/>
        <v>LOMBARDIA</v>
      </c>
      <c r="H2516" s="4" t="str">
        <f t="shared" si="159"/>
        <v>-</v>
      </c>
    </row>
    <row r="2517" spans="1:8" x14ac:dyDescent="0.2">
      <c r="A2517" s="15" t="s">
        <v>2775</v>
      </c>
      <c r="B2517" s="6" t="s">
        <v>7994</v>
      </c>
      <c r="C2517" s="6" t="s">
        <v>7918</v>
      </c>
      <c r="D2517" s="7">
        <v>7831</v>
      </c>
      <c r="E2517" s="16">
        <f t="shared" si="156"/>
        <v>1.3142576717379068E-4</v>
      </c>
      <c r="F2517" s="4" t="str">
        <f t="shared" si="157"/>
        <v>-</v>
      </c>
      <c r="G2517" s="4" t="str">
        <f t="shared" si="158"/>
        <v>SARDEGNA</v>
      </c>
      <c r="H2517" s="4" t="str">
        <f t="shared" si="159"/>
        <v>-</v>
      </c>
    </row>
    <row r="2518" spans="1:8" x14ac:dyDescent="0.2">
      <c r="A2518" s="15" t="s">
        <v>2776</v>
      </c>
      <c r="B2518" s="6" t="s">
        <v>7994</v>
      </c>
      <c r="C2518" s="6" t="s">
        <v>7918</v>
      </c>
      <c r="D2518" s="7">
        <v>4315</v>
      </c>
      <c r="E2518" s="16">
        <f t="shared" si="156"/>
        <v>7.2417594860797686E-5</v>
      </c>
      <c r="F2518" s="4" t="str">
        <f t="shared" si="157"/>
        <v>-</v>
      </c>
      <c r="G2518" s="4" t="str">
        <f t="shared" si="158"/>
        <v>SARDEGNA</v>
      </c>
      <c r="H2518" s="4" t="str">
        <f t="shared" si="159"/>
        <v>-</v>
      </c>
    </row>
    <row r="2519" spans="1:8" x14ac:dyDescent="0.2">
      <c r="A2519" s="15" t="s">
        <v>176</v>
      </c>
      <c r="B2519" s="6" t="s">
        <v>7992</v>
      </c>
      <c r="C2519" s="6" t="s">
        <v>7916</v>
      </c>
      <c r="D2519" s="7">
        <v>3252</v>
      </c>
      <c r="E2519" s="16">
        <f t="shared" si="156"/>
        <v>5.4577524562529335E-5</v>
      </c>
      <c r="F2519" s="4" t="str">
        <f t="shared" si="157"/>
        <v>-</v>
      </c>
      <c r="G2519" s="4" t="str">
        <f t="shared" si="158"/>
        <v>CALABRIA</v>
      </c>
      <c r="H2519" s="4" t="str">
        <f t="shared" si="159"/>
        <v>-</v>
      </c>
    </row>
    <row r="2520" spans="1:8" x14ac:dyDescent="0.2">
      <c r="A2520" s="15" t="s">
        <v>2777</v>
      </c>
      <c r="B2520" s="4" t="s">
        <v>7920</v>
      </c>
      <c r="C2520" s="6" t="s">
        <v>7906</v>
      </c>
      <c r="D2520" s="7">
        <v>2003</v>
      </c>
      <c r="E2520" s="16">
        <f t="shared" si="156"/>
        <v>3.3615861530979785E-5</v>
      </c>
      <c r="F2520" s="4" t="str">
        <f t="shared" si="157"/>
        <v>-</v>
      </c>
      <c r="G2520" s="4" t="str">
        <f t="shared" si="158"/>
        <v>LIGURIA</v>
      </c>
      <c r="H2520" s="4" t="str">
        <f t="shared" si="159"/>
        <v>-</v>
      </c>
    </row>
    <row r="2521" spans="1:8" x14ac:dyDescent="0.2">
      <c r="A2521" s="15" t="s">
        <v>2778</v>
      </c>
      <c r="B2521" s="4" t="s">
        <v>7920</v>
      </c>
      <c r="C2521" s="6" t="s">
        <v>7906</v>
      </c>
      <c r="D2521" s="7">
        <v>1438</v>
      </c>
      <c r="E2521" s="16">
        <f t="shared" si="156"/>
        <v>2.4133604034722381E-5</v>
      </c>
      <c r="F2521" s="4" t="str">
        <f t="shared" si="157"/>
        <v>-</v>
      </c>
      <c r="G2521" s="4" t="str">
        <f t="shared" si="158"/>
        <v>LIGURIA</v>
      </c>
      <c r="H2521" s="4" t="str">
        <f t="shared" si="159"/>
        <v>-</v>
      </c>
    </row>
    <row r="2522" spans="1:8" x14ac:dyDescent="0.2">
      <c r="A2522" s="15" t="s">
        <v>2779</v>
      </c>
      <c r="B2522" s="6" t="s">
        <v>7920</v>
      </c>
      <c r="C2522" s="6" t="s">
        <v>7902</v>
      </c>
      <c r="D2522" s="7">
        <v>3173</v>
      </c>
      <c r="E2522" s="16">
        <f t="shared" si="156"/>
        <v>5.3251686788716354E-5</v>
      </c>
      <c r="F2522" s="4" t="str">
        <f t="shared" si="157"/>
        <v>-</v>
      </c>
      <c r="G2522" s="4" t="str">
        <f t="shared" si="158"/>
        <v>LOMBARDIA</v>
      </c>
      <c r="H2522" s="4" t="str">
        <f t="shared" si="159"/>
        <v>-</v>
      </c>
    </row>
    <row r="2523" spans="1:8" x14ac:dyDescent="0.2">
      <c r="A2523" s="15" t="s">
        <v>2780</v>
      </c>
      <c r="B2523" s="6" t="s">
        <v>7994</v>
      </c>
      <c r="C2523" s="6" t="s">
        <v>7917</v>
      </c>
      <c r="D2523" s="7">
        <v>4325</v>
      </c>
      <c r="E2523" s="16">
        <f t="shared" si="156"/>
        <v>7.2585422427103128E-5</v>
      </c>
      <c r="F2523" s="4" t="str">
        <f t="shared" si="157"/>
        <v>-</v>
      </c>
      <c r="G2523" s="4" t="str">
        <f t="shared" si="158"/>
        <v>SICILIA</v>
      </c>
      <c r="H2523" s="4" t="str">
        <f t="shared" si="159"/>
        <v>-</v>
      </c>
    </row>
    <row r="2524" spans="1:8" x14ac:dyDescent="0.2">
      <c r="A2524" s="15" t="s">
        <v>340</v>
      </c>
      <c r="B2524" s="6" t="s">
        <v>7992</v>
      </c>
      <c r="C2524" s="6" t="s">
        <v>7916</v>
      </c>
      <c r="D2524" s="7">
        <v>3436</v>
      </c>
      <c r="E2524" s="16">
        <f t="shared" si="156"/>
        <v>5.7665551782549445E-5</v>
      </c>
      <c r="F2524" s="4" t="str">
        <f t="shared" si="157"/>
        <v>-</v>
      </c>
      <c r="G2524" s="4" t="str">
        <f t="shared" si="158"/>
        <v>CALABRIA</v>
      </c>
      <c r="H2524" s="4" t="str">
        <f t="shared" si="159"/>
        <v>-</v>
      </c>
    </row>
    <row r="2525" spans="1:8" x14ac:dyDescent="0.2">
      <c r="A2525" s="15" t="s">
        <v>2781</v>
      </c>
      <c r="B2525" s="6" t="s">
        <v>7992</v>
      </c>
      <c r="C2525" s="6" t="s">
        <v>7914</v>
      </c>
      <c r="D2525" s="7">
        <v>3919</v>
      </c>
      <c r="E2525" s="16">
        <f t="shared" si="156"/>
        <v>6.5771623235102243E-5</v>
      </c>
      <c r="F2525" s="4" t="str">
        <f t="shared" si="157"/>
        <v>-</v>
      </c>
      <c r="G2525" s="4" t="str">
        <f t="shared" si="158"/>
        <v>PUGLIA</v>
      </c>
      <c r="H2525" s="4" t="str">
        <f t="shared" si="159"/>
        <v>-</v>
      </c>
    </row>
    <row r="2526" spans="1:8" x14ac:dyDescent="0.2">
      <c r="A2526" s="15" t="s">
        <v>2782</v>
      </c>
      <c r="B2526" s="6" t="s">
        <v>7920</v>
      </c>
      <c r="C2526" s="6" t="s">
        <v>7902</v>
      </c>
      <c r="D2526" s="7">
        <v>5576</v>
      </c>
      <c r="E2526" s="16">
        <f t="shared" si="156"/>
        <v>9.3580650971913766E-5</v>
      </c>
      <c r="F2526" s="4" t="str">
        <f t="shared" si="157"/>
        <v>-</v>
      </c>
      <c r="G2526" s="4" t="str">
        <f t="shared" si="158"/>
        <v>LOMBARDIA</v>
      </c>
      <c r="H2526" s="4" t="str">
        <f t="shared" si="159"/>
        <v>-</v>
      </c>
    </row>
    <row r="2527" spans="1:8" x14ac:dyDescent="0.2">
      <c r="A2527" s="15" t="s">
        <v>2783</v>
      </c>
      <c r="B2527" s="6" t="s">
        <v>7920</v>
      </c>
      <c r="C2527" s="6" t="s">
        <v>7901</v>
      </c>
      <c r="D2527" s="7">
        <v>2059</v>
      </c>
      <c r="E2527" s="16">
        <f t="shared" si="156"/>
        <v>3.4555695902290251E-5</v>
      </c>
      <c r="F2527" s="4" t="str">
        <f t="shared" si="157"/>
        <v>-</v>
      </c>
      <c r="G2527" s="4" t="str">
        <f t="shared" si="158"/>
        <v>PIEMONTE</v>
      </c>
      <c r="H2527" s="4" t="str">
        <f t="shared" si="159"/>
        <v>-</v>
      </c>
    </row>
    <row r="2528" spans="1:8" x14ac:dyDescent="0.2">
      <c r="A2528" s="15" t="s">
        <v>2784</v>
      </c>
      <c r="B2528" s="6" t="s">
        <v>7920</v>
      </c>
      <c r="C2528" s="6" t="s">
        <v>7901</v>
      </c>
      <c r="D2528" s="7">
        <v>190</v>
      </c>
      <c r="E2528" s="16">
        <f t="shared" si="156"/>
        <v>3.1887237598033747E-6</v>
      </c>
      <c r="F2528" s="4" t="str">
        <f t="shared" si="157"/>
        <v>-</v>
      </c>
      <c r="G2528" s="4" t="str">
        <f t="shared" si="158"/>
        <v>PIEMONTE</v>
      </c>
      <c r="H2528" s="4" t="str">
        <f t="shared" si="159"/>
        <v>-</v>
      </c>
    </row>
    <row r="2529" spans="1:8" x14ac:dyDescent="0.2">
      <c r="A2529" s="15" t="s">
        <v>2785</v>
      </c>
      <c r="B2529" s="6" t="s">
        <v>7956</v>
      </c>
      <c r="C2529" s="6" t="s">
        <v>7903</v>
      </c>
      <c r="D2529" s="7">
        <v>1252</v>
      </c>
      <c r="E2529" s="16">
        <f t="shared" si="156"/>
        <v>2.1012011301441186E-5</v>
      </c>
      <c r="F2529" s="4" t="str">
        <f t="shared" si="157"/>
        <v>-</v>
      </c>
      <c r="G2529" s="4" t="str">
        <f t="shared" si="158"/>
        <v>TRENTINO-ALTO ADIGE/SÜDTIROL</v>
      </c>
      <c r="H2529" s="4" t="str">
        <f t="shared" si="159"/>
        <v>-</v>
      </c>
    </row>
    <row r="2530" spans="1:8" x14ac:dyDescent="0.2">
      <c r="A2530" s="15" t="s">
        <v>2786</v>
      </c>
      <c r="B2530" s="6" t="s">
        <v>7920</v>
      </c>
      <c r="C2530" s="6" t="s">
        <v>7901</v>
      </c>
      <c r="D2530" s="7">
        <v>210</v>
      </c>
      <c r="E2530" s="16">
        <f t="shared" si="156"/>
        <v>3.524378892414256E-6</v>
      </c>
      <c r="F2530" s="4" t="str">
        <f t="shared" si="157"/>
        <v>-</v>
      </c>
      <c r="G2530" s="4" t="str">
        <f t="shared" si="158"/>
        <v>PIEMONTE</v>
      </c>
      <c r="H2530" s="4" t="str">
        <f t="shared" si="159"/>
        <v>-</v>
      </c>
    </row>
    <row r="2531" spans="1:8" x14ac:dyDescent="0.2">
      <c r="A2531" s="15" t="s">
        <v>2787</v>
      </c>
      <c r="B2531" s="6" t="s">
        <v>7920</v>
      </c>
      <c r="C2531" s="6" t="s">
        <v>7902</v>
      </c>
      <c r="D2531" s="7">
        <v>310</v>
      </c>
      <c r="E2531" s="16">
        <f t="shared" si="156"/>
        <v>5.2026545554686639E-6</v>
      </c>
      <c r="F2531" s="4" t="str">
        <f t="shared" si="157"/>
        <v>-</v>
      </c>
      <c r="G2531" s="4" t="str">
        <f t="shared" si="158"/>
        <v>LOMBARDIA</v>
      </c>
      <c r="H2531" s="4" t="str">
        <f t="shared" si="159"/>
        <v>-</v>
      </c>
    </row>
    <row r="2532" spans="1:8" x14ac:dyDescent="0.2">
      <c r="A2532" s="15" t="s">
        <v>2788</v>
      </c>
      <c r="B2532" s="6" t="s">
        <v>7987</v>
      </c>
      <c r="C2532" s="6" t="s">
        <v>7909</v>
      </c>
      <c r="D2532" s="7">
        <v>9456</v>
      </c>
      <c r="E2532" s="16">
        <f t="shared" si="156"/>
        <v>1.5869774669842479E-4</v>
      </c>
      <c r="F2532" s="4" t="str">
        <f t="shared" si="157"/>
        <v>-</v>
      </c>
      <c r="G2532" s="4" t="str">
        <f t="shared" si="158"/>
        <v>UMBRIA</v>
      </c>
      <c r="H2532" s="4" t="str">
        <f t="shared" si="159"/>
        <v>-</v>
      </c>
    </row>
    <row r="2533" spans="1:8" x14ac:dyDescent="0.2">
      <c r="A2533" s="15" t="s">
        <v>2789</v>
      </c>
      <c r="B2533" s="6" t="s">
        <v>7920</v>
      </c>
      <c r="C2533" s="6" t="s">
        <v>7902</v>
      </c>
      <c r="D2533" s="7">
        <v>2681</v>
      </c>
      <c r="E2533" s="16">
        <f t="shared" si="156"/>
        <v>4.4994570526488672E-5</v>
      </c>
      <c r="F2533" s="4" t="str">
        <f t="shared" si="157"/>
        <v>-</v>
      </c>
      <c r="G2533" s="4" t="str">
        <f t="shared" si="158"/>
        <v>LOMBARDIA</v>
      </c>
      <c r="H2533" s="4" t="str">
        <f t="shared" si="159"/>
        <v>-</v>
      </c>
    </row>
    <row r="2534" spans="1:8" x14ac:dyDescent="0.2">
      <c r="A2534" s="15" t="s">
        <v>2790</v>
      </c>
      <c r="B2534" s="6" t="s">
        <v>7920</v>
      </c>
      <c r="C2534" s="6" t="s">
        <v>7901</v>
      </c>
      <c r="D2534" s="7">
        <v>1055</v>
      </c>
      <c r="E2534" s="16">
        <f t="shared" si="156"/>
        <v>1.7705808245224001E-5</v>
      </c>
      <c r="F2534" s="4" t="str">
        <f t="shared" si="157"/>
        <v>-</v>
      </c>
      <c r="G2534" s="4" t="str">
        <f t="shared" si="158"/>
        <v>PIEMONTE</v>
      </c>
      <c r="H2534" s="4" t="str">
        <f t="shared" si="159"/>
        <v>-</v>
      </c>
    </row>
    <row r="2535" spans="1:8" x14ac:dyDescent="0.2">
      <c r="A2535" s="15" t="s">
        <v>2791</v>
      </c>
      <c r="B2535" s="6" t="s">
        <v>7920</v>
      </c>
      <c r="C2535" s="6" t="s">
        <v>7902</v>
      </c>
      <c r="D2535" s="7">
        <v>26793</v>
      </c>
      <c r="E2535" s="16">
        <f t="shared" si="156"/>
        <v>4.4966039840216743E-4</v>
      </c>
      <c r="F2535" s="4" t="str">
        <f t="shared" si="157"/>
        <v>-</v>
      </c>
      <c r="G2535" s="4" t="str">
        <f t="shared" si="158"/>
        <v>LOMBARDIA</v>
      </c>
      <c r="H2535" s="4" t="str">
        <f t="shared" si="159"/>
        <v>-</v>
      </c>
    </row>
    <row r="2536" spans="1:8" x14ac:dyDescent="0.2">
      <c r="A2536" s="15" t="s">
        <v>2792</v>
      </c>
      <c r="B2536" s="6" t="s">
        <v>7920</v>
      </c>
      <c r="C2536" s="6" t="s">
        <v>7902</v>
      </c>
      <c r="D2536" s="7">
        <v>40397</v>
      </c>
      <c r="E2536" s="16">
        <f t="shared" si="156"/>
        <v>6.7797301960408909E-4</v>
      </c>
      <c r="F2536" s="4" t="str">
        <f t="shared" si="157"/>
        <v>-</v>
      </c>
      <c r="G2536" s="4" t="str">
        <f t="shared" si="158"/>
        <v>LOMBARDIA</v>
      </c>
      <c r="H2536" s="4" t="str">
        <f t="shared" si="159"/>
        <v>-</v>
      </c>
    </row>
    <row r="2537" spans="1:8" x14ac:dyDescent="0.2">
      <c r="A2537" s="15" t="s">
        <v>2793</v>
      </c>
      <c r="B2537" s="6" t="s">
        <v>7994</v>
      </c>
      <c r="C2537" s="6" t="s">
        <v>7918</v>
      </c>
      <c r="D2537" s="7">
        <v>2465</v>
      </c>
      <c r="E2537" s="16">
        <f t="shared" si="156"/>
        <v>4.1369495094291149E-5</v>
      </c>
      <c r="F2537" s="4" t="str">
        <f t="shared" si="157"/>
        <v>-</v>
      </c>
      <c r="G2537" s="4" t="str">
        <f t="shared" si="158"/>
        <v>SARDEGNA</v>
      </c>
      <c r="H2537" s="4" t="str">
        <f t="shared" si="159"/>
        <v>-</v>
      </c>
    </row>
    <row r="2538" spans="1:8" x14ac:dyDescent="0.2">
      <c r="A2538" s="15" t="s">
        <v>50</v>
      </c>
      <c r="B2538" s="6" t="s">
        <v>7992</v>
      </c>
      <c r="C2538" s="6" t="s">
        <v>7916</v>
      </c>
      <c r="D2538" s="7">
        <v>5055</v>
      </c>
      <c r="E2538" s="16">
        <f t="shared" si="156"/>
        <v>8.4836834767400304E-5</v>
      </c>
      <c r="F2538" s="4" t="str">
        <f t="shared" si="157"/>
        <v>-</v>
      </c>
      <c r="G2538" s="4" t="str">
        <f t="shared" si="158"/>
        <v>CALABRIA</v>
      </c>
      <c r="H2538" s="4" t="str">
        <f t="shared" si="159"/>
        <v>-</v>
      </c>
    </row>
    <row r="2539" spans="1:8" x14ac:dyDescent="0.2">
      <c r="A2539" s="15" t="s">
        <v>2794</v>
      </c>
      <c r="B2539" s="6" t="s">
        <v>7920</v>
      </c>
      <c r="C2539" s="6" t="s">
        <v>7906</v>
      </c>
      <c r="D2539" s="7">
        <v>678</v>
      </c>
      <c r="E2539" s="16">
        <f t="shared" si="156"/>
        <v>1.1378708995508884E-5</v>
      </c>
      <c r="F2539" s="4" t="str">
        <f t="shared" si="157"/>
        <v>-</v>
      </c>
      <c r="G2539" s="4" t="str">
        <f t="shared" si="158"/>
        <v>LIGURIA</v>
      </c>
      <c r="H2539" s="4" t="str">
        <f t="shared" si="159"/>
        <v>-</v>
      </c>
    </row>
    <row r="2540" spans="1:8" x14ac:dyDescent="0.2">
      <c r="A2540" s="15" t="s">
        <v>2795</v>
      </c>
      <c r="B2540" s="6" t="s">
        <v>7920</v>
      </c>
      <c r="C2540" s="6" t="s">
        <v>7906</v>
      </c>
      <c r="D2540" s="7">
        <v>2257</v>
      </c>
      <c r="E2540" s="16">
        <f t="shared" si="156"/>
        <v>3.7878681715137979E-5</v>
      </c>
      <c r="F2540" s="4" t="str">
        <f t="shared" si="157"/>
        <v>-</v>
      </c>
      <c r="G2540" s="4" t="str">
        <f t="shared" si="158"/>
        <v>LIGURIA</v>
      </c>
      <c r="H2540" s="4" t="str">
        <f t="shared" si="159"/>
        <v>-</v>
      </c>
    </row>
    <row r="2541" spans="1:8" x14ac:dyDescent="0.2">
      <c r="A2541" s="15" t="s">
        <v>2796</v>
      </c>
      <c r="B2541" s="6" t="s">
        <v>7920</v>
      </c>
      <c r="C2541" s="6" t="s">
        <v>7901</v>
      </c>
      <c r="D2541" s="7">
        <v>3451</v>
      </c>
      <c r="E2541" s="16">
        <f t="shared" si="156"/>
        <v>5.7917293132007608E-5</v>
      </c>
      <c r="F2541" s="4" t="str">
        <f t="shared" si="157"/>
        <v>-</v>
      </c>
      <c r="G2541" s="4" t="str">
        <f t="shared" si="158"/>
        <v>PIEMONTE</v>
      </c>
      <c r="H2541" s="4" t="str">
        <f t="shared" si="159"/>
        <v>-</v>
      </c>
    </row>
    <row r="2542" spans="1:8" x14ac:dyDescent="0.2">
      <c r="A2542" s="15" t="s">
        <v>2797</v>
      </c>
      <c r="B2542" s="6" t="s">
        <v>7920</v>
      </c>
      <c r="C2542" s="6" t="s">
        <v>7906</v>
      </c>
      <c r="D2542" s="7">
        <v>6004</v>
      </c>
      <c r="E2542" s="16">
        <f t="shared" si="156"/>
        <v>1.0076367080978664E-4</v>
      </c>
      <c r="F2542" s="4" t="str">
        <f t="shared" si="157"/>
        <v>-</v>
      </c>
      <c r="G2542" s="4" t="str">
        <f t="shared" si="158"/>
        <v>LIGURIA</v>
      </c>
      <c r="H2542" s="4" t="str">
        <f t="shared" si="159"/>
        <v>-</v>
      </c>
    </row>
    <row r="2543" spans="1:8" x14ac:dyDescent="0.2">
      <c r="A2543" s="15" t="s">
        <v>2798</v>
      </c>
      <c r="B2543" s="6" t="s">
        <v>7920</v>
      </c>
      <c r="C2543" s="6" t="s">
        <v>7906</v>
      </c>
      <c r="D2543" s="7">
        <v>1101</v>
      </c>
      <c r="E2543" s="16">
        <f t="shared" si="156"/>
        <v>1.8477815050229029E-5</v>
      </c>
      <c r="F2543" s="4" t="str">
        <f t="shared" si="157"/>
        <v>-</v>
      </c>
      <c r="G2543" s="4" t="str">
        <f t="shared" si="158"/>
        <v>LIGURIA</v>
      </c>
      <c r="H2543" s="4" t="str">
        <f t="shared" si="159"/>
        <v>-</v>
      </c>
    </row>
    <row r="2544" spans="1:8" x14ac:dyDescent="0.2">
      <c r="A2544" s="15" t="s">
        <v>2799</v>
      </c>
      <c r="B2544" s="6" t="s">
        <v>7987</v>
      </c>
      <c r="C2544" s="6" t="s">
        <v>7908</v>
      </c>
      <c r="D2544" s="7">
        <v>5670</v>
      </c>
      <c r="E2544" s="16">
        <f t="shared" si="156"/>
        <v>9.5158230095184916E-5</v>
      </c>
      <c r="F2544" s="4" t="str">
        <f t="shared" si="157"/>
        <v>-</v>
      </c>
      <c r="G2544" s="4" t="str">
        <f t="shared" si="158"/>
        <v>TOSCANA</v>
      </c>
      <c r="H2544" s="4" t="str">
        <f t="shared" si="159"/>
        <v>-</v>
      </c>
    </row>
    <row r="2545" spans="1:8" x14ac:dyDescent="0.2">
      <c r="A2545" s="15" t="s">
        <v>2800</v>
      </c>
      <c r="B2545" s="6" t="s">
        <v>7956</v>
      </c>
      <c r="C2545" s="6" t="s">
        <v>7905</v>
      </c>
      <c r="D2545" s="7">
        <v>2389</v>
      </c>
      <c r="E2545" s="16">
        <f t="shared" si="156"/>
        <v>4.0094005590369801E-5</v>
      </c>
      <c r="F2545" s="4" t="str">
        <f t="shared" si="157"/>
        <v>-</v>
      </c>
      <c r="G2545" s="4" t="str">
        <f t="shared" si="158"/>
        <v>FRIULI-VENEZIA GIULIA</v>
      </c>
      <c r="H2545" s="4" t="str">
        <f t="shared" si="159"/>
        <v>-</v>
      </c>
    </row>
    <row r="2546" spans="1:8" x14ac:dyDescent="0.2">
      <c r="A2546" s="15" t="s">
        <v>2801</v>
      </c>
      <c r="B2546" s="6" t="s">
        <v>7956</v>
      </c>
      <c r="C2546" s="6" t="s">
        <v>7903</v>
      </c>
      <c r="D2546" s="7">
        <v>2132</v>
      </c>
      <c r="E2546" s="16">
        <f t="shared" si="156"/>
        <v>3.5780837136319974E-5</v>
      </c>
      <c r="F2546" s="4" t="str">
        <f t="shared" si="157"/>
        <v>-</v>
      </c>
      <c r="G2546" s="4" t="str">
        <f t="shared" si="158"/>
        <v>TRENTINO-ALTO ADIGE/SÜDTIROL</v>
      </c>
      <c r="H2546" s="4" t="str">
        <f t="shared" si="159"/>
        <v>-</v>
      </c>
    </row>
    <row r="2547" spans="1:8" x14ac:dyDescent="0.2">
      <c r="A2547" s="15" t="s">
        <v>268</v>
      </c>
      <c r="B2547" s="6" t="s">
        <v>7992</v>
      </c>
      <c r="C2547" s="6" t="s">
        <v>7916</v>
      </c>
      <c r="D2547" s="7">
        <v>2433</v>
      </c>
      <c r="E2547" s="16">
        <f t="shared" si="156"/>
        <v>4.0832446882113736E-5</v>
      </c>
      <c r="F2547" s="4" t="str">
        <f t="shared" si="157"/>
        <v>-</v>
      </c>
      <c r="G2547" s="4" t="str">
        <f t="shared" si="158"/>
        <v>CALABRIA</v>
      </c>
      <c r="H2547" s="4" t="str">
        <f t="shared" si="159"/>
        <v>-</v>
      </c>
    </row>
    <row r="2548" spans="1:8" x14ac:dyDescent="0.2">
      <c r="A2548" s="15" t="s">
        <v>51</v>
      </c>
      <c r="B2548" s="6" t="s">
        <v>7992</v>
      </c>
      <c r="C2548" s="6" t="s">
        <v>7916</v>
      </c>
      <c r="D2548" s="7">
        <v>4440</v>
      </c>
      <c r="E2548" s="16">
        <f t="shared" si="156"/>
        <v>7.4515439439615705E-5</v>
      </c>
      <c r="F2548" s="4" t="str">
        <f t="shared" si="157"/>
        <v>-</v>
      </c>
      <c r="G2548" s="4" t="str">
        <f t="shared" si="158"/>
        <v>CALABRIA</v>
      </c>
      <c r="H2548" s="4" t="str">
        <f t="shared" si="159"/>
        <v>-</v>
      </c>
    </row>
    <row r="2549" spans="1:8" x14ac:dyDescent="0.2">
      <c r="A2549" s="15" t="s">
        <v>2802</v>
      </c>
      <c r="B2549" s="6" t="s">
        <v>7992</v>
      </c>
      <c r="C2549" s="6" t="s">
        <v>7914</v>
      </c>
      <c r="D2549" s="7">
        <v>3073</v>
      </c>
      <c r="E2549" s="16">
        <f t="shared" si="156"/>
        <v>5.1573411125661946E-5</v>
      </c>
      <c r="F2549" s="4" t="str">
        <f t="shared" si="157"/>
        <v>-</v>
      </c>
      <c r="G2549" s="4" t="str">
        <f t="shared" si="158"/>
        <v>PUGLIA</v>
      </c>
      <c r="H2549" s="4" t="str">
        <f t="shared" si="159"/>
        <v>-</v>
      </c>
    </row>
    <row r="2550" spans="1:8" x14ac:dyDescent="0.2">
      <c r="A2550" s="15" t="s">
        <v>2803</v>
      </c>
      <c r="B2550" s="6" t="s">
        <v>7920</v>
      </c>
      <c r="C2550" s="6" t="s">
        <v>7901</v>
      </c>
      <c r="D2550" s="7">
        <v>1445</v>
      </c>
      <c r="E2550" s="16">
        <f t="shared" si="156"/>
        <v>2.425108333113619E-5</v>
      </c>
      <c r="F2550" s="4" t="str">
        <f t="shared" si="157"/>
        <v>-</v>
      </c>
      <c r="G2550" s="4" t="str">
        <f t="shared" si="158"/>
        <v>PIEMONTE</v>
      </c>
      <c r="H2550" s="4" t="str">
        <f t="shared" si="159"/>
        <v>-</v>
      </c>
    </row>
    <row r="2551" spans="1:8" x14ac:dyDescent="0.2">
      <c r="A2551" s="15" t="s">
        <v>2804</v>
      </c>
      <c r="B2551" s="6" t="s">
        <v>7920</v>
      </c>
      <c r="C2551" s="6" t="s">
        <v>7902</v>
      </c>
      <c r="D2551" s="7">
        <v>565</v>
      </c>
      <c r="E2551" s="16">
        <f t="shared" si="156"/>
        <v>9.482257496257403E-6</v>
      </c>
      <c r="F2551" s="4" t="str">
        <f t="shared" si="157"/>
        <v>-</v>
      </c>
      <c r="G2551" s="4" t="str">
        <f t="shared" si="158"/>
        <v>LOMBARDIA</v>
      </c>
      <c r="H2551" s="4" t="str">
        <f t="shared" si="159"/>
        <v>-</v>
      </c>
    </row>
    <row r="2552" spans="1:8" x14ac:dyDescent="0.2">
      <c r="A2552" s="15" t="s">
        <v>2805</v>
      </c>
      <c r="B2552" s="6" t="s">
        <v>7956</v>
      </c>
      <c r="C2552" s="6" t="s">
        <v>7903</v>
      </c>
      <c r="D2552" s="7">
        <v>3314</v>
      </c>
      <c r="E2552" s="16">
        <f t="shared" si="156"/>
        <v>5.5618055473623072E-5</v>
      </c>
      <c r="F2552" s="4" t="str">
        <f t="shared" si="157"/>
        <v>-</v>
      </c>
      <c r="G2552" s="4" t="str">
        <f t="shared" si="158"/>
        <v>TRENTINO-ALTO ADIGE/SÜDTIROL</v>
      </c>
      <c r="H2552" s="4" t="str">
        <f t="shared" si="159"/>
        <v>-</v>
      </c>
    </row>
    <row r="2553" spans="1:8" x14ac:dyDescent="0.2">
      <c r="A2553" s="15" t="s">
        <v>2806</v>
      </c>
      <c r="B2553" s="6" t="s">
        <v>7956</v>
      </c>
      <c r="C2553" s="6" t="s">
        <v>7905</v>
      </c>
      <c r="D2553" s="7">
        <v>1441</v>
      </c>
      <c r="E2553" s="16">
        <f t="shared" si="156"/>
        <v>2.4183952304614013E-5</v>
      </c>
      <c r="F2553" s="4" t="str">
        <f t="shared" si="157"/>
        <v>-</v>
      </c>
      <c r="G2553" s="4" t="str">
        <f t="shared" si="158"/>
        <v>FRIULI-VENEZIA GIULIA</v>
      </c>
      <c r="H2553" s="4" t="str">
        <f t="shared" si="159"/>
        <v>-</v>
      </c>
    </row>
    <row r="2554" spans="1:8" x14ac:dyDescent="0.2">
      <c r="A2554" s="15" t="s">
        <v>2807</v>
      </c>
      <c r="B2554" s="6" t="s">
        <v>7920</v>
      </c>
      <c r="C2554" s="6" t="s">
        <v>7901</v>
      </c>
      <c r="D2554" s="7">
        <v>4805</v>
      </c>
      <c r="E2554" s="16">
        <f t="shared" si="156"/>
        <v>8.0641145609764293E-5</v>
      </c>
      <c r="F2554" s="4" t="str">
        <f t="shared" si="157"/>
        <v>-</v>
      </c>
      <c r="G2554" s="4" t="str">
        <f t="shared" si="158"/>
        <v>PIEMONTE</v>
      </c>
      <c r="H2554" s="4" t="str">
        <f t="shared" si="159"/>
        <v>-</v>
      </c>
    </row>
    <row r="2555" spans="1:8" x14ac:dyDescent="0.2">
      <c r="A2555" s="15" t="s">
        <v>2808</v>
      </c>
      <c r="B2555" s="6" t="s">
        <v>7992</v>
      </c>
      <c r="C2555" s="6" t="s">
        <v>7912</v>
      </c>
      <c r="D2555" s="7">
        <v>389</v>
      </c>
      <c r="E2555" s="16">
        <f t="shared" si="156"/>
        <v>6.5284923292816459E-6</v>
      </c>
      <c r="F2555" s="4" t="str">
        <f t="shared" si="157"/>
        <v>-</v>
      </c>
      <c r="G2555" s="4" t="str">
        <f t="shared" si="158"/>
        <v>ABRUZZO</v>
      </c>
      <c r="H2555" s="4" t="str">
        <f t="shared" si="159"/>
        <v>-</v>
      </c>
    </row>
    <row r="2556" spans="1:8" x14ac:dyDescent="0.2">
      <c r="A2556" s="15" t="s">
        <v>2809</v>
      </c>
      <c r="B2556" s="6" t="s">
        <v>7956</v>
      </c>
      <c r="C2556" s="6" t="s">
        <v>7905</v>
      </c>
      <c r="D2556" s="7">
        <v>192</v>
      </c>
      <c r="E2556" s="16">
        <f t="shared" si="156"/>
        <v>3.2222892730644626E-6</v>
      </c>
      <c r="F2556" s="4" t="str">
        <f t="shared" si="157"/>
        <v>-</v>
      </c>
      <c r="G2556" s="4" t="str">
        <f t="shared" si="158"/>
        <v>FRIULI-VENEZIA GIULIA</v>
      </c>
      <c r="H2556" s="4" t="str">
        <f t="shared" si="159"/>
        <v>-</v>
      </c>
    </row>
    <row r="2557" spans="1:8" x14ac:dyDescent="0.2">
      <c r="A2557" s="15" t="s">
        <v>2810</v>
      </c>
      <c r="B2557" s="6" t="s">
        <v>7956</v>
      </c>
      <c r="C2557" s="6" t="s">
        <v>7904</v>
      </c>
      <c r="D2557" s="7">
        <v>2573</v>
      </c>
      <c r="E2557" s="16">
        <f t="shared" si="156"/>
        <v>4.3182032810389911E-5</v>
      </c>
      <c r="F2557" s="4" t="str">
        <f t="shared" si="157"/>
        <v>-</v>
      </c>
      <c r="G2557" s="4" t="str">
        <f t="shared" si="158"/>
        <v>VENETO</v>
      </c>
      <c r="H2557" s="4" t="str">
        <f t="shared" si="159"/>
        <v>-</v>
      </c>
    </row>
    <row r="2558" spans="1:8" x14ac:dyDescent="0.2">
      <c r="A2558" s="15" t="s">
        <v>2811</v>
      </c>
      <c r="B2558" s="6" t="s">
        <v>7920</v>
      </c>
      <c r="C2558" s="6" t="s">
        <v>7906</v>
      </c>
      <c r="D2558" s="7">
        <v>1990</v>
      </c>
      <c r="E2558" s="16">
        <f t="shared" si="156"/>
        <v>3.3397685694782711E-5</v>
      </c>
      <c r="F2558" s="4" t="str">
        <f t="shared" si="157"/>
        <v>-</v>
      </c>
      <c r="G2558" s="4" t="str">
        <f t="shared" si="158"/>
        <v>LIGURIA</v>
      </c>
      <c r="H2558" s="4" t="str">
        <f t="shared" si="159"/>
        <v>-</v>
      </c>
    </row>
    <row r="2559" spans="1:8" x14ac:dyDescent="0.2">
      <c r="A2559" s="15" t="s">
        <v>2812</v>
      </c>
      <c r="B2559" s="6" t="s">
        <v>7920</v>
      </c>
      <c r="C2559" s="6" t="s">
        <v>7906</v>
      </c>
      <c r="D2559" s="7">
        <v>1451</v>
      </c>
      <c r="E2559" s="16">
        <f t="shared" si="156"/>
        <v>2.4351779870919455E-5</v>
      </c>
      <c r="F2559" s="4" t="str">
        <f t="shared" si="157"/>
        <v>-</v>
      </c>
      <c r="G2559" s="4" t="str">
        <f t="shared" si="158"/>
        <v>LIGURIA</v>
      </c>
      <c r="H2559" s="4" t="str">
        <f t="shared" si="159"/>
        <v>-</v>
      </c>
    </row>
    <row r="2560" spans="1:8" x14ac:dyDescent="0.2">
      <c r="A2560" s="15" t="s">
        <v>2813</v>
      </c>
      <c r="B2560" s="6" t="s">
        <v>7956</v>
      </c>
      <c r="C2560" s="6" t="s">
        <v>7905</v>
      </c>
      <c r="D2560" s="7">
        <v>390</v>
      </c>
      <c r="E2560" s="16">
        <f t="shared" si="156"/>
        <v>6.5452750859121901E-6</v>
      </c>
      <c r="F2560" s="4" t="str">
        <f t="shared" si="157"/>
        <v>-</v>
      </c>
      <c r="G2560" s="4" t="str">
        <f t="shared" si="158"/>
        <v>FRIULI-VENEZIA GIULIA</v>
      </c>
      <c r="H2560" s="4" t="str">
        <f t="shared" si="159"/>
        <v>-</v>
      </c>
    </row>
    <row r="2561" spans="1:8" x14ac:dyDescent="0.2">
      <c r="A2561" s="15" t="s">
        <v>2814</v>
      </c>
      <c r="B2561" s="6" t="s">
        <v>7994</v>
      </c>
      <c r="C2561" s="6" t="s">
        <v>7918</v>
      </c>
      <c r="D2561" s="7">
        <v>9404</v>
      </c>
      <c r="E2561" s="16">
        <f t="shared" si="156"/>
        <v>1.5782504335363649E-4</v>
      </c>
      <c r="F2561" s="4" t="str">
        <f t="shared" si="157"/>
        <v>-</v>
      </c>
      <c r="G2561" s="4" t="str">
        <f t="shared" si="158"/>
        <v>SARDEGNA</v>
      </c>
      <c r="H2561" s="4" t="str">
        <f t="shared" si="159"/>
        <v>-</v>
      </c>
    </row>
    <row r="2562" spans="1:8" x14ac:dyDescent="0.2">
      <c r="A2562" s="15" t="s">
        <v>2815</v>
      </c>
      <c r="B2562" s="6" t="s">
        <v>7956</v>
      </c>
      <c r="C2562" s="6" t="s">
        <v>7904</v>
      </c>
      <c r="D2562" s="7">
        <v>14982</v>
      </c>
      <c r="E2562" s="16">
        <f t="shared" si="156"/>
        <v>2.5143925983881133E-4</v>
      </c>
      <c r="F2562" s="4" t="str">
        <f t="shared" si="157"/>
        <v>-</v>
      </c>
      <c r="G2562" s="4" t="str">
        <f t="shared" si="158"/>
        <v>VENETO</v>
      </c>
      <c r="H2562" s="4" t="str">
        <f t="shared" si="159"/>
        <v>-</v>
      </c>
    </row>
    <row r="2563" spans="1:8" x14ac:dyDescent="0.2">
      <c r="A2563" s="15" t="s">
        <v>2816</v>
      </c>
      <c r="B2563" s="6" t="s">
        <v>7920</v>
      </c>
      <c r="C2563" s="6" t="s">
        <v>7902</v>
      </c>
      <c r="D2563" s="7">
        <v>2307</v>
      </c>
      <c r="E2563" s="16">
        <f t="shared" ref="E2563:E2626" si="160">IFERROR((D2563/$K$2),"DATO MANCANTE")</f>
        <v>3.8717819546665187E-5</v>
      </c>
      <c r="F2563" s="4" t="str">
        <f t="shared" ref="F2563:F2626" si="161">IF(D2563&gt;300000,"TROVATO","-")</f>
        <v>-</v>
      </c>
      <c r="G2563" s="4" t="str">
        <f t="shared" ref="G2563:G2626" si="162">IF(AND(D2563&gt;50000,D2563&lt;100000),"COMPRESO",C2563)</f>
        <v>LOMBARDIA</v>
      </c>
      <c r="H2563" s="4" t="str">
        <f t="shared" ref="H2563:H2626" si="163">IF(D2563&gt;500000,"SI","-")</f>
        <v>-</v>
      </c>
    </row>
    <row r="2564" spans="1:8" x14ac:dyDescent="0.2">
      <c r="A2564" s="15" t="s">
        <v>52</v>
      </c>
      <c r="B2564" s="6" t="s">
        <v>7992</v>
      </c>
      <c r="C2564" s="6" t="s">
        <v>7916</v>
      </c>
      <c r="D2564" s="7">
        <v>943</v>
      </c>
      <c r="E2564" s="16">
        <f t="shared" si="160"/>
        <v>1.5826139502603063E-5</v>
      </c>
      <c r="F2564" s="4" t="str">
        <f t="shared" si="161"/>
        <v>-</v>
      </c>
      <c r="G2564" s="4" t="str">
        <f t="shared" si="162"/>
        <v>CALABRIA</v>
      </c>
      <c r="H2564" s="4" t="str">
        <f t="shared" si="163"/>
        <v>-</v>
      </c>
    </row>
    <row r="2565" spans="1:8" x14ac:dyDescent="0.2">
      <c r="A2565" s="15" t="s">
        <v>2817</v>
      </c>
      <c r="B2565" s="6" t="s">
        <v>7920</v>
      </c>
      <c r="C2565" s="6" t="s">
        <v>7902</v>
      </c>
      <c r="D2565" s="7">
        <v>1455</v>
      </c>
      <c r="E2565" s="16">
        <f t="shared" si="160"/>
        <v>2.4418910897441631E-5</v>
      </c>
      <c r="F2565" s="4" t="str">
        <f t="shared" si="161"/>
        <v>-</v>
      </c>
      <c r="G2565" s="4" t="str">
        <f t="shared" si="162"/>
        <v>LOMBARDIA</v>
      </c>
      <c r="H2565" s="4" t="str">
        <f t="shared" si="163"/>
        <v>-</v>
      </c>
    </row>
    <row r="2566" spans="1:8" x14ac:dyDescent="0.2">
      <c r="A2566" s="15" t="s">
        <v>2818</v>
      </c>
      <c r="B2566" s="6" t="s">
        <v>7956</v>
      </c>
      <c r="C2566" s="6" t="s">
        <v>7904</v>
      </c>
      <c r="D2566" s="7">
        <v>2575</v>
      </c>
      <c r="E2566" s="16">
        <f t="shared" si="160"/>
        <v>4.3215598323650999E-5</v>
      </c>
      <c r="F2566" s="4" t="str">
        <f t="shared" si="161"/>
        <v>-</v>
      </c>
      <c r="G2566" s="4" t="str">
        <f t="shared" si="162"/>
        <v>VENETO</v>
      </c>
      <c r="H2566" s="4" t="str">
        <f t="shared" si="163"/>
        <v>-</v>
      </c>
    </row>
    <row r="2567" spans="1:8" x14ac:dyDescent="0.2">
      <c r="A2567" s="15" t="s">
        <v>2819</v>
      </c>
      <c r="B2567" s="6" t="s">
        <v>7992</v>
      </c>
      <c r="C2567" s="6" t="s">
        <v>7913</v>
      </c>
      <c r="D2567" s="7">
        <v>1873</v>
      </c>
      <c r="E2567" s="16">
        <f t="shared" si="160"/>
        <v>3.1434103169009052E-5</v>
      </c>
      <c r="F2567" s="4" t="str">
        <f t="shared" si="161"/>
        <v>-</v>
      </c>
      <c r="G2567" s="4" t="str">
        <f t="shared" si="162"/>
        <v>CAMPANIA</v>
      </c>
      <c r="H2567" s="4" t="str">
        <f t="shared" si="163"/>
        <v>-</v>
      </c>
    </row>
    <row r="2568" spans="1:8" x14ac:dyDescent="0.2">
      <c r="A2568" s="15" t="s">
        <v>2820</v>
      </c>
      <c r="B2568" s="6" t="s">
        <v>7920</v>
      </c>
      <c r="C2568" s="6" t="s">
        <v>7901</v>
      </c>
      <c r="D2568" s="7">
        <v>18175</v>
      </c>
      <c r="E2568" s="16">
        <f t="shared" si="160"/>
        <v>3.0502660176013859E-4</v>
      </c>
      <c r="F2568" s="4" t="str">
        <f t="shared" si="161"/>
        <v>-</v>
      </c>
      <c r="G2568" s="4" t="str">
        <f t="shared" si="162"/>
        <v>PIEMONTE</v>
      </c>
      <c r="H2568" s="4" t="str">
        <f t="shared" si="163"/>
        <v>-</v>
      </c>
    </row>
    <row r="2569" spans="1:8" x14ac:dyDescent="0.2">
      <c r="A2569" s="15" t="s">
        <v>2821</v>
      </c>
      <c r="B2569" s="6" t="s">
        <v>7994</v>
      </c>
      <c r="C2569" s="6" t="s">
        <v>7918</v>
      </c>
      <c r="D2569" s="7">
        <v>1675</v>
      </c>
      <c r="E2569" s="16">
        <f t="shared" si="160"/>
        <v>2.8111117356161328E-5</v>
      </c>
      <c r="F2569" s="4" t="str">
        <f t="shared" si="161"/>
        <v>-</v>
      </c>
      <c r="G2569" s="4" t="str">
        <f t="shared" si="162"/>
        <v>SARDEGNA</v>
      </c>
      <c r="H2569" s="4" t="str">
        <f t="shared" si="163"/>
        <v>-</v>
      </c>
    </row>
    <row r="2570" spans="1:8" x14ac:dyDescent="0.2">
      <c r="A2570" s="15" t="s">
        <v>2822</v>
      </c>
      <c r="B2570" s="6" t="s">
        <v>7994</v>
      </c>
      <c r="C2570" s="6" t="s">
        <v>7918</v>
      </c>
      <c r="D2570" s="7">
        <v>6416</v>
      </c>
      <c r="E2570" s="16">
        <f t="shared" si="160"/>
        <v>1.076781665415708E-4</v>
      </c>
      <c r="F2570" s="4" t="str">
        <f t="shared" si="161"/>
        <v>-</v>
      </c>
      <c r="G2570" s="4" t="str">
        <f t="shared" si="162"/>
        <v>SARDEGNA</v>
      </c>
      <c r="H2570" s="4" t="str">
        <f t="shared" si="163"/>
        <v>-</v>
      </c>
    </row>
    <row r="2571" spans="1:8" x14ac:dyDescent="0.2">
      <c r="A2571" s="15" t="s">
        <v>2823</v>
      </c>
      <c r="B2571" s="6" t="s">
        <v>7920</v>
      </c>
      <c r="C2571" s="6" t="s">
        <v>7901</v>
      </c>
      <c r="D2571" s="7">
        <v>719</v>
      </c>
      <c r="E2571" s="16">
        <f t="shared" si="160"/>
        <v>1.206680201736119E-5</v>
      </c>
      <c r="F2571" s="4" t="str">
        <f t="shared" si="161"/>
        <v>-</v>
      </c>
      <c r="G2571" s="4" t="str">
        <f t="shared" si="162"/>
        <v>PIEMONTE</v>
      </c>
      <c r="H2571" s="4" t="str">
        <f t="shared" si="163"/>
        <v>-</v>
      </c>
    </row>
    <row r="2572" spans="1:8" x14ac:dyDescent="0.2">
      <c r="A2572" s="15" t="s">
        <v>2824</v>
      </c>
      <c r="B2572" s="6" t="s">
        <v>7920</v>
      </c>
      <c r="C2572" s="6" t="s">
        <v>7902</v>
      </c>
      <c r="D2572" s="7">
        <v>3489</v>
      </c>
      <c r="E2572" s="16">
        <f t="shared" si="160"/>
        <v>5.8555037883968285E-5</v>
      </c>
      <c r="F2572" s="4" t="str">
        <f t="shared" si="161"/>
        <v>-</v>
      </c>
      <c r="G2572" s="4" t="str">
        <f t="shared" si="162"/>
        <v>LOMBARDIA</v>
      </c>
      <c r="H2572" s="4" t="str">
        <f t="shared" si="163"/>
        <v>-</v>
      </c>
    </row>
    <row r="2573" spans="1:8" x14ac:dyDescent="0.2">
      <c r="A2573" s="15" t="s">
        <v>2825</v>
      </c>
      <c r="B2573" s="6" t="s">
        <v>7920</v>
      </c>
      <c r="C2573" s="6" t="s">
        <v>37824</v>
      </c>
      <c r="D2573" s="7">
        <v>2624</v>
      </c>
      <c r="E2573" s="16">
        <f t="shared" si="160"/>
        <v>4.4037953398547656E-5</v>
      </c>
      <c r="F2573" s="4" t="str">
        <f t="shared" si="161"/>
        <v>-</v>
      </c>
      <c r="G2573" s="4" t="str">
        <f t="shared" si="162"/>
        <v>VALLE D'AOSTA/VALLEE D'AOSTE</v>
      </c>
      <c r="H2573" s="4" t="str">
        <f t="shared" si="163"/>
        <v>-</v>
      </c>
    </row>
    <row r="2574" spans="1:8" x14ac:dyDescent="0.2">
      <c r="A2574" s="15" t="s">
        <v>2826</v>
      </c>
      <c r="B2574" s="6" t="s">
        <v>7994</v>
      </c>
      <c r="C2574" s="6" t="s">
        <v>7918</v>
      </c>
      <c r="D2574" s="7">
        <v>2119</v>
      </c>
      <c r="E2574" s="16">
        <f t="shared" si="160"/>
        <v>3.55626613001229E-5</v>
      </c>
      <c r="F2574" s="4" t="str">
        <f t="shared" si="161"/>
        <v>-</v>
      </c>
      <c r="G2574" s="4" t="str">
        <f t="shared" si="162"/>
        <v>SARDEGNA</v>
      </c>
      <c r="H2574" s="4" t="str">
        <f t="shared" si="163"/>
        <v>-</v>
      </c>
    </row>
    <row r="2575" spans="1:8" x14ac:dyDescent="0.2">
      <c r="A2575" s="15" t="s">
        <v>2827</v>
      </c>
      <c r="B2575" s="6" t="s">
        <v>7994</v>
      </c>
      <c r="C2575" s="6" t="s">
        <v>7918</v>
      </c>
      <c r="D2575" s="7">
        <v>8524</v>
      </c>
      <c r="E2575" s="16">
        <f t="shared" si="160"/>
        <v>1.4305621751875772E-4</v>
      </c>
      <c r="F2575" s="4" t="str">
        <f t="shared" si="161"/>
        <v>-</v>
      </c>
      <c r="G2575" s="4" t="str">
        <f t="shared" si="162"/>
        <v>SARDEGNA</v>
      </c>
      <c r="H2575" s="4" t="str">
        <f t="shared" si="163"/>
        <v>-</v>
      </c>
    </row>
    <row r="2576" spans="1:8" x14ac:dyDescent="0.2">
      <c r="A2576" s="15" t="s">
        <v>2828</v>
      </c>
      <c r="B2576" s="6" t="s">
        <v>7920</v>
      </c>
      <c r="C2576" s="6" t="s">
        <v>7902</v>
      </c>
      <c r="D2576" s="7">
        <v>337</v>
      </c>
      <c r="E2576" s="16">
        <f t="shared" si="160"/>
        <v>5.6557889844933535E-6</v>
      </c>
      <c r="F2576" s="4" t="str">
        <f t="shared" si="161"/>
        <v>-</v>
      </c>
      <c r="G2576" s="4" t="str">
        <f t="shared" si="162"/>
        <v>LOMBARDIA</v>
      </c>
      <c r="H2576" s="4" t="str">
        <f t="shared" si="163"/>
        <v>-</v>
      </c>
    </row>
    <row r="2577" spans="1:8" x14ac:dyDescent="0.2">
      <c r="A2577" s="15" t="s">
        <v>2829</v>
      </c>
      <c r="B2577" s="6" t="s">
        <v>7920</v>
      </c>
      <c r="C2577" s="6" t="s">
        <v>7901</v>
      </c>
      <c r="D2577" s="7">
        <v>2643</v>
      </c>
      <c r="E2577" s="16">
        <f t="shared" si="160"/>
        <v>4.4356825774527995E-5</v>
      </c>
      <c r="F2577" s="4" t="str">
        <f t="shared" si="161"/>
        <v>-</v>
      </c>
      <c r="G2577" s="4" t="str">
        <f t="shared" si="162"/>
        <v>PIEMONTE</v>
      </c>
      <c r="H2577" s="4" t="str">
        <f t="shared" si="163"/>
        <v>-</v>
      </c>
    </row>
    <row r="2578" spans="1:8" x14ac:dyDescent="0.2">
      <c r="A2578" s="15" t="s">
        <v>2830</v>
      </c>
      <c r="B2578" s="6" t="s">
        <v>7920</v>
      </c>
      <c r="C2578" s="6" t="s">
        <v>7902</v>
      </c>
      <c r="D2578" s="7">
        <v>4584</v>
      </c>
      <c r="E2578" s="16">
        <f t="shared" si="160"/>
        <v>7.6932156394414049E-5</v>
      </c>
      <c r="F2578" s="4" t="str">
        <f t="shared" si="161"/>
        <v>-</v>
      </c>
      <c r="G2578" s="4" t="str">
        <f t="shared" si="162"/>
        <v>LOMBARDIA</v>
      </c>
      <c r="H2578" s="4" t="str">
        <f t="shared" si="163"/>
        <v>-</v>
      </c>
    </row>
    <row r="2579" spans="1:8" x14ac:dyDescent="0.2">
      <c r="A2579" s="15" t="s">
        <v>2831</v>
      </c>
      <c r="B2579" s="6" t="s">
        <v>7920</v>
      </c>
      <c r="C2579" s="6" t="s">
        <v>7901</v>
      </c>
      <c r="D2579" s="7">
        <v>508</v>
      </c>
      <c r="E2579" s="16">
        <f t="shared" si="160"/>
        <v>8.5256403683163914E-6</v>
      </c>
      <c r="F2579" s="4" t="str">
        <f t="shared" si="161"/>
        <v>-</v>
      </c>
      <c r="G2579" s="4" t="str">
        <f t="shared" si="162"/>
        <v>PIEMONTE</v>
      </c>
      <c r="H2579" s="4" t="str">
        <f t="shared" si="163"/>
        <v>-</v>
      </c>
    </row>
    <row r="2580" spans="1:8" x14ac:dyDescent="0.2">
      <c r="A2580" s="15" t="s">
        <v>2832</v>
      </c>
      <c r="B2580" s="6" t="s">
        <v>7920</v>
      </c>
      <c r="C2580" s="6" t="s">
        <v>7902</v>
      </c>
      <c r="D2580" s="7">
        <v>3385</v>
      </c>
      <c r="E2580" s="16">
        <f t="shared" si="160"/>
        <v>5.68096311943917E-5</v>
      </c>
      <c r="F2580" s="4" t="str">
        <f t="shared" si="161"/>
        <v>-</v>
      </c>
      <c r="G2580" s="4" t="str">
        <f t="shared" si="162"/>
        <v>LOMBARDIA</v>
      </c>
      <c r="H2580" s="4" t="str">
        <f t="shared" si="163"/>
        <v>-</v>
      </c>
    </row>
    <row r="2581" spans="1:8" x14ac:dyDescent="0.2">
      <c r="A2581" s="15" t="s">
        <v>2833</v>
      </c>
      <c r="B2581" s="6" t="s">
        <v>7920</v>
      </c>
      <c r="C2581" s="6" t="s">
        <v>7902</v>
      </c>
      <c r="D2581" s="7">
        <v>962</v>
      </c>
      <c r="E2581" s="16">
        <f t="shared" si="160"/>
        <v>1.6145011878583402E-5</v>
      </c>
      <c r="F2581" s="4" t="str">
        <f t="shared" si="161"/>
        <v>-</v>
      </c>
      <c r="G2581" s="4" t="str">
        <f t="shared" si="162"/>
        <v>LOMBARDIA</v>
      </c>
      <c r="H2581" s="4" t="str">
        <f t="shared" si="163"/>
        <v>-</v>
      </c>
    </row>
    <row r="2582" spans="1:8" x14ac:dyDescent="0.2">
      <c r="A2582" s="15" t="s">
        <v>2834</v>
      </c>
      <c r="B2582" s="6" t="s">
        <v>7920</v>
      </c>
      <c r="C2582" s="6" t="s">
        <v>7902</v>
      </c>
      <c r="D2582" s="7">
        <v>275</v>
      </c>
      <c r="E2582" s="16">
        <f t="shared" si="160"/>
        <v>4.6152580733996212E-6</v>
      </c>
      <c r="F2582" s="4" t="str">
        <f t="shared" si="161"/>
        <v>-</v>
      </c>
      <c r="G2582" s="4" t="str">
        <f t="shared" si="162"/>
        <v>LOMBARDIA</v>
      </c>
      <c r="H2582" s="4" t="str">
        <f t="shared" si="163"/>
        <v>-</v>
      </c>
    </row>
    <row r="2583" spans="1:8" x14ac:dyDescent="0.2">
      <c r="A2583" s="15" t="s">
        <v>2835</v>
      </c>
      <c r="B2583" s="6" t="s">
        <v>7920</v>
      </c>
      <c r="C2583" s="6" t="s">
        <v>37824</v>
      </c>
      <c r="D2583" s="7">
        <v>477</v>
      </c>
      <c r="E2583" s="16">
        <f t="shared" si="160"/>
        <v>8.0053749127695244E-6</v>
      </c>
      <c r="F2583" s="4" t="str">
        <f t="shared" si="161"/>
        <v>-</v>
      </c>
      <c r="G2583" s="4" t="str">
        <f t="shared" si="162"/>
        <v>VALLE D'AOSTA/VALLEE D'AOSTE</v>
      </c>
      <c r="H2583" s="4" t="str">
        <f t="shared" si="163"/>
        <v>-</v>
      </c>
    </row>
    <row r="2584" spans="1:8" x14ac:dyDescent="0.2">
      <c r="A2584" s="15" t="s">
        <v>2836</v>
      </c>
      <c r="B2584" s="6" t="s">
        <v>7956</v>
      </c>
      <c r="C2584" s="6" t="s">
        <v>7907</v>
      </c>
      <c r="D2584" s="7">
        <v>1661</v>
      </c>
      <c r="E2584" s="16">
        <f t="shared" si="160"/>
        <v>2.7876158763333713E-5</v>
      </c>
      <c r="F2584" s="4" t="str">
        <f t="shared" si="161"/>
        <v>-</v>
      </c>
      <c r="G2584" s="4" t="str">
        <f t="shared" si="162"/>
        <v>EMILIA-ROMAGNA</v>
      </c>
      <c r="H2584" s="4" t="str">
        <f t="shared" si="163"/>
        <v>-</v>
      </c>
    </row>
    <row r="2585" spans="1:8" x14ac:dyDescent="0.2">
      <c r="A2585" s="15" t="s">
        <v>2837</v>
      </c>
      <c r="B2585" s="6" t="s">
        <v>7920</v>
      </c>
      <c r="C2585" s="6" t="s">
        <v>7902</v>
      </c>
      <c r="D2585" s="7">
        <v>3865</v>
      </c>
      <c r="E2585" s="16">
        <f t="shared" si="160"/>
        <v>6.4865354377052859E-5</v>
      </c>
      <c r="F2585" s="4" t="str">
        <f t="shared" si="161"/>
        <v>-</v>
      </c>
      <c r="G2585" s="4" t="str">
        <f t="shared" si="162"/>
        <v>LOMBARDIA</v>
      </c>
      <c r="H2585" s="4" t="str">
        <f t="shared" si="163"/>
        <v>-</v>
      </c>
    </row>
    <row r="2586" spans="1:8" x14ac:dyDescent="0.2">
      <c r="A2586" s="15" t="s">
        <v>2838</v>
      </c>
      <c r="B2586" s="6" t="s">
        <v>7956</v>
      </c>
      <c r="C2586" s="6" t="s">
        <v>7907</v>
      </c>
      <c r="D2586" s="7">
        <v>6440</v>
      </c>
      <c r="E2586" s="16">
        <f t="shared" si="160"/>
        <v>1.0808095270070386E-4</v>
      </c>
      <c r="F2586" s="4" t="str">
        <f t="shared" si="161"/>
        <v>-</v>
      </c>
      <c r="G2586" s="4" t="str">
        <f t="shared" si="162"/>
        <v>EMILIA-ROMAGNA</v>
      </c>
      <c r="H2586" s="4" t="str">
        <f t="shared" si="163"/>
        <v>-</v>
      </c>
    </row>
    <row r="2587" spans="1:8" x14ac:dyDescent="0.2">
      <c r="A2587" s="15" t="s">
        <v>2839</v>
      </c>
      <c r="B2587" s="6" t="s">
        <v>7992</v>
      </c>
      <c r="C2587" s="6" t="s">
        <v>7913</v>
      </c>
      <c r="D2587" s="7">
        <v>2167</v>
      </c>
      <c r="E2587" s="16">
        <f t="shared" si="160"/>
        <v>3.6368233618389013E-5</v>
      </c>
      <c r="F2587" s="4" t="str">
        <f t="shared" si="161"/>
        <v>-</v>
      </c>
      <c r="G2587" s="4" t="str">
        <f t="shared" si="162"/>
        <v>CAMPANIA</v>
      </c>
      <c r="H2587" s="4" t="str">
        <f t="shared" si="163"/>
        <v>-</v>
      </c>
    </row>
    <row r="2588" spans="1:8" x14ac:dyDescent="0.2">
      <c r="A2588" s="15" t="s">
        <v>269</v>
      </c>
      <c r="B2588" s="6" t="s">
        <v>7992</v>
      </c>
      <c r="C2588" s="6" t="s">
        <v>7916</v>
      </c>
      <c r="D2588" s="7">
        <v>2102</v>
      </c>
      <c r="E2588" s="16">
        <f t="shared" si="160"/>
        <v>3.527735443740365E-5</v>
      </c>
      <c r="F2588" s="4" t="str">
        <f t="shared" si="161"/>
        <v>-</v>
      </c>
      <c r="G2588" s="4" t="str">
        <f t="shared" si="162"/>
        <v>CALABRIA</v>
      </c>
      <c r="H2588" s="4" t="str">
        <f t="shared" si="163"/>
        <v>-</v>
      </c>
    </row>
    <row r="2589" spans="1:8" x14ac:dyDescent="0.2">
      <c r="A2589" s="15" t="s">
        <v>2840</v>
      </c>
      <c r="B2589" s="6" t="s">
        <v>7956</v>
      </c>
      <c r="C2589" s="6" t="s">
        <v>7903</v>
      </c>
      <c r="D2589" s="7">
        <v>551</v>
      </c>
      <c r="E2589" s="16">
        <f t="shared" si="160"/>
        <v>9.2472989034297865E-6</v>
      </c>
      <c r="F2589" s="4" t="str">
        <f t="shared" si="161"/>
        <v>-</v>
      </c>
      <c r="G2589" s="4" t="str">
        <f t="shared" si="162"/>
        <v>TRENTINO-ALTO ADIGE/SÜDTIROL</v>
      </c>
      <c r="H2589" s="4" t="str">
        <f t="shared" si="163"/>
        <v>-</v>
      </c>
    </row>
    <row r="2590" spans="1:8" x14ac:dyDescent="0.2">
      <c r="A2590" s="15" t="s">
        <v>2841</v>
      </c>
      <c r="B2590" s="6" t="s">
        <v>7956</v>
      </c>
      <c r="C2590" s="6" t="s">
        <v>7905</v>
      </c>
      <c r="D2590" s="7">
        <v>134</v>
      </c>
      <c r="E2590" s="16">
        <f t="shared" si="160"/>
        <v>2.2488893884929061E-6</v>
      </c>
      <c r="F2590" s="4" t="str">
        <f t="shared" si="161"/>
        <v>-</v>
      </c>
      <c r="G2590" s="4" t="str">
        <f t="shared" si="162"/>
        <v>FRIULI-VENEZIA GIULIA</v>
      </c>
      <c r="H2590" s="4" t="str">
        <f t="shared" si="163"/>
        <v>-</v>
      </c>
    </row>
    <row r="2591" spans="1:8" x14ac:dyDescent="0.2">
      <c r="A2591" s="15" t="s">
        <v>2842</v>
      </c>
      <c r="B2591" s="6" t="s">
        <v>7920</v>
      </c>
      <c r="C2591" s="6" t="s">
        <v>7902</v>
      </c>
      <c r="D2591" s="7">
        <v>3023</v>
      </c>
      <c r="E2591" s="16">
        <f t="shared" si="160"/>
        <v>5.0734273294134745E-5</v>
      </c>
      <c r="F2591" s="4" t="str">
        <f t="shared" si="161"/>
        <v>-</v>
      </c>
      <c r="G2591" s="4" t="str">
        <f t="shared" si="162"/>
        <v>LOMBARDIA</v>
      </c>
      <c r="H2591" s="4" t="str">
        <f t="shared" si="163"/>
        <v>-</v>
      </c>
    </row>
    <row r="2592" spans="1:8" x14ac:dyDescent="0.2">
      <c r="A2592" s="15" t="s">
        <v>7950</v>
      </c>
      <c r="B2592" s="6" t="s">
        <v>7920</v>
      </c>
      <c r="C2592" s="6" t="s">
        <v>7902</v>
      </c>
      <c r="D2592" s="7">
        <v>552</v>
      </c>
      <c r="E2592" s="16">
        <f t="shared" si="160"/>
        <v>9.2640816600603307E-6</v>
      </c>
      <c r="F2592" s="4" t="str">
        <f t="shared" si="161"/>
        <v>-</v>
      </c>
      <c r="G2592" s="4" t="str">
        <f t="shared" si="162"/>
        <v>LOMBARDIA</v>
      </c>
      <c r="H2592" s="4" t="str">
        <f t="shared" si="163"/>
        <v>-</v>
      </c>
    </row>
    <row r="2593" spans="1:8" x14ac:dyDescent="0.2">
      <c r="A2593" s="15" t="s">
        <v>2843</v>
      </c>
      <c r="B2593" s="6" t="s">
        <v>7956</v>
      </c>
      <c r="C2593" s="6" t="s">
        <v>7903</v>
      </c>
      <c r="D2593" s="7">
        <v>4566</v>
      </c>
      <c r="E2593" s="16">
        <f t="shared" si="160"/>
        <v>7.6630066775064255E-5</v>
      </c>
      <c r="F2593" s="4" t="str">
        <f t="shared" si="161"/>
        <v>-</v>
      </c>
      <c r="G2593" s="4" t="str">
        <f t="shared" si="162"/>
        <v>TRENTINO-ALTO ADIGE/SÜDTIROL</v>
      </c>
      <c r="H2593" s="4" t="str">
        <f t="shared" si="163"/>
        <v>-</v>
      </c>
    </row>
    <row r="2594" spans="1:8" x14ac:dyDescent="0.2">
      <c r="A2594" s="15" t="s">
        <v>2844</v>
      </c>
      <c r="B2594" s="6" t="s">
        <v>7920</v>
      </c>
      <c r="C2594" s="6" t="s">
        <v>7901</v>
      </c>
      <c r="D2594" s="7">
        <v>7205</v>
      </c>
      <c r="E2594" s="16">
        <f t="shared" si="160"/>
        <v>1.2091976152307007E-4</v>
      </c>
      <c r="F2594" s="4" t="str">
        <f t="shared" si="161"/>
        <v>-</v>
      </c>
      <c r="G2594" s="4" t="str">
        <f t="shared" si="162"/>
        <v>PIEMONTE</v>
      </c>
      <c r="H2594" s="4" t="str">
        <f t="shared" si="163"/>
        <v>-</v>
      </c>
    </row>
    <row r="2595" spans="1:8" x14ac:dyDescent="0.2">
      <c r="A2595" s="15" t="s">
        <v>2845</v>
      </c>
      <c r="B2595" s="6" t="s">
        <v>7920</v>
      </c>
      <c r="C2595" s="6" t="s">
        <v>7901</v>
      </c>
      <c r="D2595" s="7">
        <v>8436</v>
      </c>
      <c r="E2595" s="16">
        <f t="shared" si="160"/>
        <v>1.4157933493526983E-4</v>
      </c>
      <c r="F2595" s="4" t="str">
        <f t="shared" si="161"/>
        <v>-</v>
      </c>
      <c r="G2595" s="4" t="str">
        <f t="shared" si="162"/>
        <v>PIEMONTE</v>
      </c>
      <c r="H2595" s="4" t="str">
        <f t="shared" si="163"/>
        <v>-</v>
      </c>
    </row>
    <row r="2596" spans="1:8" x14ac:dyDescent="0.2">
      <c r="A2596" s="15" t="s">
        <v>2846</v>
      </c>
      <c r="B2596" s="6" t="s">
        <v>7920</v>
      </c>
      <c r="C2596" s="6" t="s">
        <v>7901</v>
      </c>
      <c r="D2596" s="7">
        <v>977</v>
      </c>
      <c r="E2596" s="16">
        <f t="shared" si="160"/>
        <v>1.6396753228041564E-5</v>
      </c>
      <c r="F2596" s="4" t="str">
        <f t="shared" si="161"/>
        <v>-</v>
      </c>
      <c r="G2596" s="4" t="str">
        <f t="shared" si="162"/>
        <v>PIEMONTE</v>
      </c>
      <c r="H2596" s="4" t="str">
        <f t="shared" si="163"/>
        <v>-</v>
      </c>
    </row>
    <row r="2597" spans="1:8" x14ac:dyDescent="0.2">
      <c r="A2597" s="15" t="s">
        <v>2847</v>
      </c>
      <c r="B2597" s="6" t="s">
        <v>7994</v>
      </c>
      <c r="C2597" s="6" t="s">
        <v>7918</v>
      </c>
      <c r="D2597" s="7">
        <v>668</v>
      </c>
      <c r="E2597" s="16">
        <f t="shared" si="160"/>
        <v>1.1210881429203444E-5</v>
      </c>
      <c r="F2597" s="4" t="str">
        <f t="shared" si="161"/>
        <v>-</v>
      </c>
      <c r="G2597" s="4" t="str">
        <f t="shared" si="162"/>
        <v>SARDEGNA</v>
      </c>
      <c r="H2597" s="4" t="str">
        <f t="shared" si="163"/>
        <v>-</v>
      </c>
    </row>
    <row r="2598" spans="1:8" x14ac:dyDescent="0.2">
      <c r="A2598" s="15" t="s">
        <v>2848</v>
      </c>
      <c r="B2598" s="6" t="s">
        <v>7920</v>
      </c>
      <c r="C2598" s="6" t="s">
        <v>7902</v>
      </c>
      <c r="D2598" s="7">
        <v>3551</v>
      </c>
      <c r="E2598" s="16">
        <f t="shared" si="160"/>
        <v>5.9595568795062016E-5</v>
      </c>
      <c r="F2598" s="4" t="str">
        <f t="shared" si="161"/>
        <v>-</v>
      </c>
      <c r="G2598" s="4" t="str">
        <f t="shared" si="162"/>
        <v>LOMBARDIA</v>
      </c>
      <c r="H2598" s="4" t="str">
        <f t="shared" si="163"/>
        <v>-</v>
      </c>
    </row>
    <row r="2599" spans="1:8" x14ac:dyDescent="0.2">
      <c r="A2599" s="15" t="s">
        <v>2849</v>
      </c>
      <c r="B2599" s="6" t="s">
        <v>7956</v>
      </c>
      <c r="C2599" s="6" t="s">
        <v>7904</v>
      </c>
      <c r="D2599" s="7">
        <v>8943</v>
      </c>
      <c r="E2599" s="16">
        <f t="shared" si="160"/>
        <v>1.5008819254695566E-4</v>
      </c>
      <c r="F2599" s="4" t="str">
        <f t="shared" si="161"/>
        <v>-</v>
      </c>
      <c r="G2599" s="4" t="str">
        <f t="shared" si="162"/>
        <v>VENETO</v>
      </c>
      <c r="H2599" s="4" t="str">
        <f t="shared" si="163"/>
        <v>-</v>
      </c>
    </row>
    <row r="2600" spans="1:8" x14ac:dyDescent="0.2">
      <c r="A2600" s="15" t="s">
        <v>2850</v>
      </c>
      <c r="B2600" s="6" t="s">
        <v>7956</v>
      </c>
      <c r="C2600" s="6" t="s">
        <v>7904</v>
      </c>
      <c r="D2600" s="7">
        <v>13888</v>
      </c>
      <c r="E2600" s="16">
        <f t="shared" si="160"/>
        <v>2.3307892408499614E-4</v>
      </c>
      <c r="F2600" s="4" t="str">
        <f t="shared" si="161"/>
        <v>-</v>
      </c>
      <c r="G2600" s="4" t="str">
        <f t="shared" si="162"/>
        <v>VENETO</v>
      </c>
      <c r="H2600" s="4" t="str">
        <f t="shared" si="163"/>
        <v>-</v>
      </c>
    </row>
    <row r="2601" spans="1:8" x14ac:dyDescent="0.2">
      <c r="A2601" s="15" t="s">
        <v>2851</v>
      </c>
      <c r="B2601" s="6" t="s">
        <v>7992</v>
      </c>
      <c r="C2601" s="6" t="s">
        <v>7913</v>
      </c>
      <c r="D2601" s="7">
        <v>2752</v>
      </c>
      <c r="E2601" s="16">
        <f t="shared" si="160"/>
        <v>4.61861462472573E-5</v>
      </c>
      <c r="F2601" s="4" t="str">
        <f t="shared" si="161"/>
        <v>-</v>
      </c>
      <c r="G2601" s="4" t="str">
        <f t="shared" si="162"/>
        <v>CAMPANIA</v>
      </c>
      <c r="H2601" s="4" t="str">
        <f t="shared" si="163"/>
        <v>-</v>
      </c>
    </row>
    <row r="2602" spans="1:8" x14ac:dyDescent="0.2">
      <c r="A2602" s="15" t="s">
        <v>2852</v>
      </c>
      <c r="B2602" s="6" t="s">
        <v>7956</v>
      </c>
      <c r="C2602" s="6" t="s">
        <v>7905</v>
      </c>
      <c r="D2602" s="7">
        <v>8586</v>
      </c>
      <c r="E2602" s="16">
        <f t="shared" si="160"/>
        <v>1.4409674842985143E-4</v>
      </c>
      <c r="F2602" s="4" t="str">
        <f t="shared" si="161"/>
        <v>-</v>
      </c>
      <c r="G2602" s="4" t="str">
        <f t="shared" si="162"/>
        <v>FRIULI-VENEZIA GIULIA</v>
      </c>
      <c r="H2602" s="4" t="str">
        <f t="shared" si="163"/>
        <v>-</v>
      </c>
    </row>
    <row r="2603" spans="1:8" x14ac:dyDescent="0.2">
      <c r="A2603" s="15" t="s">
        <v>2853</v>
      </c>
      <c r="B2603" s="6" t="s">
        <v>7920</v>
      </c>
      <c r="C2603" s="6" t="s">
        <v>7902</v>
      </c>
      <c r="D2603" s="7">
        <v>1433</v>
      </c>
      <c r="E2603" s="16">
        <f t="shared" si="160"/>
        <v>2.4049690251569663E-5</v>
      </c>
      <c r="F2603" s="4" t="str">
        <f t="shared" si="161"/>
        <v>-</v>
      </c>
      <c r="G2603" s="4" t="str">
        <f t="shared" si="162"/>
        <v>LOMBARDIA</v>
      </c>
      <c r="H2603" s="4" t="str">
        <f t="shared" si="163"/>
        <v>-</v>
      </c>
    </row>
    <row r="2604" spans="1:8" x14ac:dyDescent="0.2">
      <c r="A2604" s="15" t="s">
        <v>2854</v>
      </c>
      <c r="B2604" s="6" t="s">
        <v>7920</v>
      </c>
      <c r="C2604" s="6" t="s">
        <v>7902</v>
      </c>
      <c r="D2604" s="7">
        <v>159</v>
      </c>
      <c r="E2604" s="16">
        <f t="shared" si="160"/>
        <v>2.6684583042565081E-6</v>
      </c>
      <c r="F2604" s="4" t="str">
        <f t="shared" si="161"/>
        <v>-</v>
      </c>
      <c r="G2604" s="4" t="str">
        <f t="shared" si="162"/>
        <v>LOMBARDIA</v>
      </c>
      <c r="H2604" s="4" t="str">
        <f t="shared" si="163"/>
        <v>-</v>
      </c>
    </row>
    <row r="2605" spans="1:8" x14ac:dyDescent="0.2">
      <c r="A2605" s="15" t="s">
        <v>2855</v>
      </c>
      <c r="B2605" s="6" t="s">
        <v>7992</v>
      </c>
      <c r="C2605" s="6" t="s">
        <v>7913</v>
      </c>
      <c r="D2605" s="7">
        <v>2247</v>
      </c>
      <c r="E2605" s="16">
        <f t="shared" si="160"/>
        <v>3.7710854148832538E-5</v>
      </c>
      <c r="F2605" s="4" t="str">
        <f t="shared" si="161"/>
        <v>-</v>
      </c>
      <c r="G2605" s="4" t="str">
        <f t="shared" si="162"/>
        <v>CAMPANIA</v>
      </c>
      <c r="H2605" s="4" t="str">
        <f t="shared" si="163"/>
        <v>-</v>
      </c>
    </row>
    <row r="2606" spans="1:8" x14ac:dyDescent="0.2">
      <c r="A2606" s="15" t="s">
        <v>2856</v>
      </c>
      <c r="B2606" s="6" t="s">
        <v>7992</v>
      </c>
      <c r="C2606" s="6" t="s">
        <v>4248</v>
      </c>
      <c r="D2606" s="7">
        <v>431</v>
      </c>
      <c r="E2606" s="16">
        <f t="shared" si="160"/>
        <v>7.2333681077644969E-6</v>
      </c>
      <c r="F2606" s="4" t="str">
        <f t="shared" si="161"/>
        <v>-</v>
      </c>
      <c r="G2606" s="4" t="str">
        <f t="shared" si="162"/>
        <v>MOLISE</v>
      </c>
      <c r="H2606" s="4" t="str">
        <f t="shared" si="163"/>
        <v>-</v>
      </c>
    </row>
    <row r="2607" spans="1:8" x14ac:dyDescent="0.2">
      <c r="A2607" s="15" t="s">
        <v>2857</v>
      </c>
      <c r="B2607" s="6" t="s">
        <v>7920</v>
      </c>
      <c r="C2607" s="6" t="s">
        <v>7901</v>
      </c>
      <c r="D2607" s="7">
        <v>1044</v>
      </c>
      <c r="E2607" s="16">
        <f t="shared" si="160"/>
        <v>1.7521197922288016E-5</v>
      </c>
      <c r="F2607" s="4" t="str">
        <f t="shared" si="161"/>
        <v>-</v>
      </c>
      <c r="G2607" s="4" t="str">
        <f t="shared" si="162"/>
        <v>PIEMONTE</v>
      </c>
      <c r="H2607" s="4" t="str">
        <f t="shared" si="163"/>
        <v>-</v>
      </c>
    </row>
    <row r="2608" spans="1:8" x14ac:dyDescent="0.2">
      <c r="A2608" s="15" t="s">
        <v>2858</v>
      </c>
      <c r="B2608" s="6" t="s">
        <v>7992</v>
      </c>
      <c r="C2608" s="6" t="s">
        <v>7913</v>
      </c>
      <c r="D2608" s="7">
        <v>38219</v>
      </c>
      <c r="E2608" s="16">
        <f t="shared" si="160"/>
        <v>6.4142017566276403E-4</v>
      </c>
      <c r="F2608" s="4" t="str">
        <f t="shared" si="161"/>
        <v>-</v>
      </c>
      <c r="G2608" s="4" t="str">
        <f t="shared" si="162"/>
        <v>CAMPANIA</v>
      </c>
      <c r="H2608" s="4" t="str">
        <f t="shared" si="163"/>
        <v>-</v>
      </c>
    </row>
    <row r="2609" spans="1:8" x14ac:dyDescent="0.2">
      <c r="A2609" s="15" t="s">
        <v>2859</v>
      </c>
      <c r="B2609" s="6" t="s">
        <v>7920</v>
      </c>
      <c r="C2609" s="6" t="s">
        <v>7902</v>
      </c>
      <c r="D2609" s="7">
        <v>4509</v>
      </c>
      <c r="E2609" s="16">
        <f t="shared" si="160"/>
        <v>7.5673449647123238E-5</v>
      </c>
      <c r="F2609" s="4" t="str">
        <f t="shared" si="161"/>
        <v>-</v>
      </c>
      <c r="G2609" s="4" t="str">
        <f t="shared" si="162"/>
        <v>LOMBARDIA</v>
      </c>
      <c r="H2609" s="4" t="str">
        <f t="shared" si="163"/>
        <v>-</v>
      </c>
    </row>
    <row r="2610" spans="1:8" x14ac:dyDescent="0.2">
      <c r="A2610" s="15" t="s">
        <v>2860</v>
      </c>
      <c r="B2610" s="6" t="s">
        <v>7956</v>
      </c>
      <c r="C2610" s="6" t="s">
        <v>7903</v>
      </c>
      <c r="D2610" s="7">
        <v>4992</v>
      </c>
      <c r="E2610" s="16">
        <f t="shared" si="160"/>
        <v>8.3779521099676036E-5</v>
      </c>
      <c r="F2610" s="4" t="str">
        <f t="shared" si="161"/>
        <v>-</v>
      </c>
      <c r="G2610" s="4" t="str">
        <f t="shared" si="162"/>
        <v>TRENTINO-ALTO ADIGE/SÜDTIROL</v>
      </c>
      <c r="H2610" s="4" t="str">
        <f t="shared" si="163"/>
        <v>-</v>
      </c>
    </row>
    <row r="2611" spans="1:8" x14ac:dyDescent="0.2">
      <c r="A2611" s="15" t="s">
        <v>2861</v>
      </c>
      <c r="B2611" s="6" t="s">
        <v>7992</v>
      </c>
      <c r="C2611" s="6" t="s">
        <v>7912</v>
      </c>
      <c r="D2611" s="7">
        <v>1729</v>
      </c>
      <c r="E2611" s="16">
        <f t="shared" si="160"/>
        <v>2.9017386214210708E-5</v>
      </c>
      <c r="F2611" s="4" t="str">
        <f t="shared" si="161"/>
        <v>-</v>
      </c>
      <c r="G2611" s="4" t="str">
        <f t="shared" si="162"/>
        <v>ABRUZZO</v>
      </c>
      <c r="H2611" s="4" t="str">
        <f t="shared" si="163"/>
        <v>-</v>
      </c>
    </row>
    <row r="2612" spans="1:8" x14ac:dyDescent="0.2">
      <c r="A2612" s="15" t="s">
        <v>2862</v>
      </c>
      <c r="B2612" s="6" t="s">
        <v>7994</v>
      </c>
      <c r="C2612" s="6" t="s">
        <v>7918</v>
      </c>
      <c r="D2612" s="7">
        <v>550</v>
      </c>
      <c r="E2612" s="16">
        <f t="shared" si="160"/>
        <v>9.2305161467992424E-6</v>
      </c>
      <c r="F2612" s="4" t="str">
        <f t="shared" si="161"/>
        <v>-</v>
      </c>
      <c r="G2612" s="4" t="str">
        <f t="shared" si="162"/>
        <v>SARDEGNA</v>
      </c>
      <c r="H2612" s="4" t="str">
        <f t="shared" si="163"/>
        <v>-</v>
      </c>
    </row>
    <row r="2613" spans="1:8" x14ac:dyDescent="0.2">
      <c r="A2613" s="15" t="s">
        <v>2863</v>
      </c>
      <c r="B2613" s="6" t="s">
        <v>7920</v>
      </c>
      <c r="C2613" s="6" t="s">
        <v>7902</v>
      </c>
      <c r="D2613" s="7">
        <v>1242</v>
      </c>
      <c r="E2613" s="16">
        <f t="shared" si="160"/>
        <v>2.0844183735135744E-5</v>
      </c>
      <c r="F2613" s="4" t="str">
        <f t="shared" si="161"/>
        <v>-</v>
      </c>
      <c r="G2613" s="4" t="str">
        <f t="shared" si="162"/>
        <v>LOMBARDIA</v>
      </c>
      <c r="H2613" s="4" t="str">
        <f t="shared" si="163"/>
        <v>-</v>
      </c>
    </row>
    <row r="2614" spans="1:8" x14ac:dyDescent="0.2">
      <c r="A2614" s="15" t="s">
        <v>2864</v>
      </c>
      <c r="B2614" s="6" t="s">
        <v>7994</v>
      </c>
      <c r="C2614" s="6" t="s">
        <v>7918</v>
      </c>
      <c r="D2614" s="7">
        <v>8949</v>
      </c>
      <c r="E2614" s="16">
        <f t="shared" si="160"/>
        <v>1.5018888908673893E-4</v>
      </c>
      <c r="F2614" s="4" t="str">
        <f t="shared" si="161"/>
        <v>-</v>
      </c>
      <c r="G2614" s="4" t="str">
        <f t="shared" si="162"/>
        <v>SARDEGNA</v>
      </c>
      <c r="H2614" s="4" t="str">
        <f t="shared" si="163"/>
        <v>-</v>
      </c>
    </row>
    <row r="2615" spans="1:8" x14ac:dyDescent="0.2">
      <c r="A2615" s="15" t="s">
        <v>2865</v>
      </c>
      <c r="B2615" s="6" t="s">
        <v>7920</v>
      </c>
      <c r="C2615" s="6" t="s">
        <v>7901</v>
      </c>
      <c r="D2615" s="7">
        <v>94</v>
      </c>
      <c r="E2615" s="16">
        <f t="shared" si="160"/>
        <v>1.5775791232711432E-6</v>
      </c>
      <c r="F2615" s="4" t="str">
        <f t="shared" si="161"/>
        <v>-</v>
      </c>
      <c r="G2615" s="4" t="str">
        <f t="shared" si="162"/>
        <v>PIEMONTE</v>
      </c>
      <c r="H2615" s="4" t="str">
        <f t="shared" si="163"/>
        <v>-</v>
      </c>
    </row>
    <row r="2616" spans="1:8" x14ac:dyDescent="0.2">
      <c r="A2616" s="15" t="s">
        <v>2866</v>
      </c>
      <c r="B2616" s="6" t="s">
        <v>7920</v>
      </c>
      <c r="C2616" s="6" t="s">
        <v>37824</v>
      </c>
      <c r="D2616" s="7">
        <v>228</v>
      </c>
      <c r="E2616" s="16">
        <f t="shared" si="160"/>
        <v>3.8264685117640495E-6</v>
      </c>
      <c r="F2616" s="4" t="str">
        <f t="shared" si="161"/>
        <v>-</v>
      </c>
      <c r="G2616" s="4" t="str">
        <f t="shared" si="162"/>
        <v>VALLE D'AOSTA/VALLEE D'AOSTE</v>
      </c>
      <c r="H2616" s="4" t="str">
        <f t="shared" si="163"/>
        <v>-</v>
      </c>
    </row>
    <row r="2617" spans="1:8" x14ac:dyDescent="0.2">
      <c r="A2617" s="15" t="s">
        <v>2867</v>
      </c>
      <c r="B2617" s="6" t="s">
        <v>7987</v>
      </c>
      <c r="C2617" s="6" t="s">
        <v>7908</v>
      </c>
      <c r="D2617" s="7">
        <v>46541</v>
      </c>
      <c r="E2617" s="16">
        <f t="shared" si="160"/>
        <v>7.8108627634215192E-4</v>
      </c>
      <c r="F2617" s="4" t="str">
        <f t="shared" si="161"/>
        <v>-</v>
      </c>
      <c r="G2617" s="4" t="str">
        <f t="shared" si="162"/>
        <v>TOSCANA</v>
      </c>
      <c r="H2617" s="4" t="str">
        <f t="shared" si="163"/>
        <v>-</v>
      </c>
    </row>
    <row r="2618" spans="1:8" x14ac:dyDescent="0.2">
      <c r="A2618" s="15" t="s">
        <v>2868</v>
      </c>
      <c r="B2618" s="6" t="s">
        <v>7920</v>
      </c>
      <c r="C2618" s="6" t="s">
        <v>7902</v>
      </c>
      <c r="D2618" s="7">
        <v>3519</v>
      </c>
      <c r="E2618" s="16">
        <f t="shared" si="160"/>
        <v>5.9058520582884603E-5</v>
      </c>
      <c r="F2618" s="4" t="str">
        <f t="shared" si="161"/>
        <v>-</v>
      </c>
      <c r="G2618" s="4" t="str">
        <f t="shared" si="162"/>
        <v>LOMBARDIA</v>
      </c>
      <c r="H2618" s="4" t="str">
        <f t="shared" si="163"/>
        <v>-</v>
      </c>
    </row>
    <row r="2619" spans="1:8" x14ac:dyDescent="0.2">
      <c r="A2619" s="15" t="s">
        <v>2869</v>
      </c>
      <c r="B2619" s="6" t="s">
        <v>7956</v>
      </c>
      <c r="C2619" s="6" t="s">
        <v>7904</v>
      </c>
      <c r="D2619" s="7">
        <v>1825</v>
      </c>
      <c r="E2619" s="16">
        <f t="shared" si="160"/>
        <v>3.062853085074294E-5</v>
      </c>
      <c r="F2619" s="4" t="str">
        <f t="shared" si="161"/>
        <v>-</v>
      </c>
      <c r="G2619" s="4" t="str">
        <f t="shared" si="162"/>
        <v>VENETO</v>
      </c>
      <c r="H2619" s="4" t="str">
        <f t="shared" si="163"/>
        <v>-</v>
      </c>
    </row>
    <row r="2620" spans="1:8" x14ac:dyDescent="0.2">
      <c r="A2620" s="15" t="s">
        <v>2870</v>
      </c>
      <c r="B2620" s="6" t="s">
        <v>7956</v>
      </c>
      <c r="C2620" s="6" t="s">
        <v>7905</v>
      </c>
      <c r="D2620" s="7">
        <v>1351</v>
      </c>
      <c r="E2620" s="16">
        <f t="shared" si="160"/>
        <v>2.2673504207865046E-5</v>
      </c>
      <c r="F2620" s="4" t="str">
        <f t="shared" si="161"/>
        <v>-</v>
      </c>
      <c r="G2620" s="4" t="str">
        <f t="shared" si="162"/>
        <v>FRIULI-VENEZIA GIULIA</v>
      </c>
      <c r="H2620" s="4" t="str">
        <f t="shared" si="163"/>
        <v>-</v>
      </c>
    </row>
    <row r="2621" spans="1:8" x14ac:dyDescent="0.2">
      <c r="A2621" s="15" t="s">
        <v>2871</v>
      </c>
      <c r="B2621" s="6" t="s">
        <v>7994</v>
      </c>
      <c r="C2621" s="6" t="s">
        <v>7917</v>
      </c>
      <c r="D2621" s="7">
        <v>27894</v>
      </c>
      <c r="E2621" s="16">
        <f t="shared" si="160"/>
        <v>4.6813821345239649E-4</v>
      </c>
      <c r="F2621" s="4" t="str">
        <f t="shared" si="161"/>
        <v>-</v>
      </c>
      <c r="G2621" s="4" t="str">
        <f t="shared" si="162"/>
        <v>SICILIA</v>
      </c>
      <c r="H2621" s="4" t="str">
        <f t="shared" si="163"/>
        <v>-</v>
      </c>
    </row>
    <row r="2622" spans="1:8" x14ac:dyDescent="0.2">
      <c r="A2622" s="15" t="s">
        <v>2872</v>
      </c>
      <c r="B2622" s="6" t="s">
        <v>7920</v>
      </c>
      <c r="C2622" s="6" t="s">
        <v>7901</v>
      </c>
      <c r="D2622" s="7">
        <v>807</v>
      </c>
      <c r="E2622" s="16">
        <f t="shared" si="160"/>
        <v>1.3543684600849071E-5</v>
      </c>
      <c r="F2622" s="4" t="str">
        <f t="shared" si="161"/>
        <v>-</v>
      </c>
      <c r="G2622" s="4" t="str">
        <f t="shared" si="162"/>
        <v>PIEMONTE</v>
      </c>
      <c r="H2622" s="4" t="str">
        <f t="shared" si="163"/>
        <v>-</v>
      </c>
    </row>
    <row r="2623" spans="1:8" x14ac:dyDescent="0.2">
      <c r="A2623" s="15" t="s">
        <v>2873</v>
      </c>
      <c r="B2623" s="6" t="s">
        <v>7920</v>
      </c>
      <c r="C2623" s="6" t="s">
        <v>7902</v>
      </c>
      <c r="D2623" s="7">
        <v>1878</v>
      </c>
      <c r="E2623" s="16">
        <f t="shared" si="160"/>
        <v>3.1518016952161773E-5</v>
      </c>
      <c r="F2623" s="4" t="str">
        <f t="shared" si="161"/>
        <v>-</v>
      </c>
      <c r="G2623" s="4" t="str">
        <f t="shared" si="162"/>
        <v>LOMBARDIA</v>
      </c>
      <c r="H2623" s="4" t="str">
        <f t="shared" si="163"/>
        <v>-</v>
      </c>
    </row>
    <row r="2624" spans="1:8" x14ac:dyDescent="0.2">
      <c r="A2624" s="15" t="s">
        <v>2874</v>
      </c>
      <c r="B2624" s="6" t="s">
        <v>7920</v>
      </c>
      <c r="C2624" s="6" t="s">
        <v>7901</v>
      </c>
      <c r="D2624" s="7">
        <v>2057</v>
      </c>
      <c r="E2624" s="16">
        <f t="shared" si="160"/>
        <v>3.4522130389029163E-5</v>
      </c>
      <c r="F2624" s="4" t="str">
        <f t="shared" si="161"/>
        <v>-</v>
      </c>
      <c r="G2624" s="4" t="str">
        <f t="shared" si="162"/>
        <v>PIEMONTE</v>
      </c>
      <c r="H2624" s="4" t="str">
        <f t="shared" si="163"/>
        <v>-</v>
      </c>
    </row>
    <row r="2625" spans="1:8" x14ac:dyDescent="0.2">
      <c r="A2625" s="15" t="s">
        <v>2875</v>
      </c>
      <c r="B2625" s="6" t="s">
        <v>7992</v>
      </c>
      <c r="C2625" s="6" t="s">
        <v>7915</v>
      </c>
      <c r="D2625" s="7">
        <v>1467</v>
      </c>
      <c r="E2625" s="16">
        <f t="shared" si="160"/>
        <v>2.4620303977008161E-5</v>
      </c>
      <c r="F2625" s="4" t="str">
        <f t="shared" si="161"/>
        <v>-</v>
      </c>
      <c r="G2625" s="4" t="str">
        <f t="shared" si="162"/>
        <v>BASILICATA</v>
      </c>
      <c r="H2625" s="4" t="str">
        <f t="shared" si="163"/>
        <v>-</v>
      </c>
    </row>
    <row r="2626" spans="1:8" x14ac:dyDescent="0.2">
      <c r="A2626" s="15" t="s">
        <v>2876</v>
      </c>
      <c r="B2626" s="6" t="s">
        <v>7956</v>
      </c>
      <c r="C2626" s="6" t="s">
        <v>7904</v>
      </c>
      <c r="D2626" s="7">
        <v>12689</v>
      </c>
      <c r="E2626" s="16">
        <f t="shared" si="160"/>
        <v>2.1295639888497378E-4</v>
      </c>
      <c r="F2626" s="4" t="str">
        <f t="shared" si="161"/>
        <v>-</v>
      </c>
      <c r="G2626" s="4" t="str">
        <f t="shared" si="162"/>
        <v>VENETO</v>
      </c>
      <c r="H2626" s="4" t="str">
        <f t="shared" si="163"/>
        <v>-</v>
      </c>
    </row>
    <row r="2627" spans="1:8" x14ac:dyDescent="0.2">
      <c r="A2627" s="15" t="s">
        <v>2877</v>
      </c>
      <c r="B2627" s="6" t="s">
        <v>7920</v>
      </c>
      <c r="C2627" s="6" t="s">
        <v>7902</v>
      </c>
      <c r="D2627" s="7">
        <v>16503</v>
      </c>
      <c r="E2627" s="16">
        <f t="shared" ref="E2627:E2690" si="164">IFERROR((D2627/$K$2),"DATO MANCANTE")</f>
        <v>2.7696583267386888E-4</v>
      </c>
      <c r="F2627" s="4" t="str">
        <f t="shared" ref="F2627:F2690" si="165">IF(D2627&gt;300000,"TROVATO","-")</f>
        <v>-</v>
      </c>
      <c r="G2627" s="4" t="str">
        <f t="shared" ref="G2627:G2690" si="166">IF(AND(D2627&gt;50000,D2627&lt;100000),"COMPRESO",C2627)</f>
        <v>LOMBARDIA</v>
      </c>
      <c r="H2627" s="4" t="str">
        <f t="shared" ref="H2627:H2690" si="167">IF(D2627&gt;500000,"SI","-")</f>
        <v>-</v>
      </c>
    </row>
    <row r="2628" spans="1:8" x14ac:dyDescent="0.2">
      <c r="A2628" s="15" t="s">
        <v>2878</v>
      </c>
      <c r="B2628" s="6" t="s">
        <v>7956</v>
      </c>
      <c r="C2628" s="6" t="s">
        <v>7904</v>
      </c>
      <c r="D2628" s="7">
        <v>1841</v>
      </c>
      <c r="E2628" s="16">
        <f t="shared" si="164"/>
        <v>3.0897054956831646E-5</v>
      </c>
      <c r="F2628" s="4" t="str">
        <f t="shared" si="165"/>
        <v>-</v>
      </c>
      <c r="G2628" s="4" t="str">
        <f t="shared" si="166"/>
        <v>VENETO</v>
      </c>
      <c r="H2628" s="4" t="str">
        <f t="shared" si="167"/>
        <v>-</v>
      </c>
    </row>
    <row r="2629" spans="1:8" x14ac:dyDescent="0.2">
      <c r="A2629" s="15" t="s">
        <v>2879</v>
      </c>
      <c r="B2629" s="6" t="s">
        <v>7956</v>
      </c>
      <c r="C2629" s="6" t="s">
        <v>7904</v>
      </c>
      <c r="D2629" s="7">
        <v>767</v>
      </c>
      <c r="E2629" s="16">
        <f t="shared" si="164"/>
        <v>1.2872374335627306E-5</v>
      </c>
      <c r="F2629" s="4" t="str">
        <f t="shared" si="165"/>
        <v>-</v>
      </c>
      <c r="G2629" s="4" t="str">
        <f t="shared" si="166"/>
        <v>VENETO</v>
      </c>
      <c r="H2629" s="4" t="str">
        <f t="shared" si="167"/>
        <v>-</v>
      </c>
    </row>
    <row r="2630" spans="1:8" x14ac:dyDescent="0.2">
      <c r="A2630" s="15" t="s">
        <v>2880</v>
      </c>
      <c r="B2630" s="6" t="s">
        <v>7920</v>
      </c>
      <c r="C2630" s="6" t="s">
        <v>7902</v>
      </c>
      <c r="D2630" s="7">
        <v>8286</v>
      </c>
      <c r="E2630" s="16">
        <f t="shared" si="164"/>
        <v>1.3906192144068821E-4</v>
      </c>
      <c r="F2630" s="4" t="str">
        <f t="shared" si="165"/>
        <v>-</v>
      </c>
      <c r="G2630" s="4" t="str">
        <f t="shared" si="166"/>
        <v>LOMBARDIA</v>
      </c>
      <c r="H2630" s="4" t="str">
        <f t="shared" si="167"/>
        <v>-</v>
      </c>
    </row>
    <row r="2631" spans="1:8" x14ac:dyDescent="0.2">
      <c r="A2631" s="15" t="s">
        <v>2881</v>
      </c>
      <c r="B2631" s="6" t="s">
        <v>7992</v>
      </c>
      <c r="C2631" s="6" t="s">
        <v>7914</v>
      </c>
      <c r="D2631" s="7">
        <v>8772</v>
      </c>
      <c r="E2631" s="16">
        <f t="shared" si="164"/>
        <v>1.4721834116313264E-4</v>
      </c>
      <c r="F2631" s="4" t="str">
        <f t="shared" si="165"/>
        <v>-</v>
      </c>
      <c r="G2631" s="4" t="str">
        <f t="shared" si="166"/>
        <v>PUGLIA</v>
      </c>
      <c r="H2631" s="4" t="str">
        <f t="shared" si="167"/>
        <v>-</v>
      </c>
    </row>
    <row r="2632" spans="1:8" x14ac:dyDescent="0.2">
      <c r="A2632" s="15" t="s">
        <v>2882</v>
      </c>
      <c r="B2632" s="6" t="s">
        <v>7992</v>
      </c>
      <c r="C2632" s="6" t="s">
        <v>7913</v>
      </c>
      <c r="D2632" s="7">
        <v>53677</v>
      </c>
      <c r="E2632" s="16">
        <f t="shared" si="164"/>
        <v>9.0084802765771443E-4</v>
      </c>
      <c r="F2632" s="4" t="str">
        <f t="shared" si="165"/>
        <v>-</v>
      </c>
      <c r="G2632" s="4" t="str">
        <f t="shared" si="166"/>
        <v>COMPRESO</v>
      </c>
      <c r="H2632" s="4" t="str">
        <f t="shared" si="167"/>
        <v>-</v>
      </c>
    </row>
    <row r="2633" spans="1:8" x14ac:dyDescent="0.2">
      <c r="A2633" s="15" t="s">
        <v>2883</v>
      </c>
      <c r="B2633" s="6" t="s">
        <v>7994</v>
      </c>
      <c r="C2633" s="6" t="s">
        <v>7917</v>
      </c>
      <c r="D2633" s="7">
        <v>28012</v>
      </c>
      <c r="E2633" s="16">
        <f t="shared" si="164"/>
        <v>4.701185787348007E-4</v>
      </c>
      <c r="F2633" s="4" t="str">
        <f t="shared" si="165"/>
        <v>-</v>
      </c>
      <c r="G2633" s="4" t="str">
        <f t="shared" si="166"/>
        <v>SICILIA</v>
      </c>
      <c r="H2633" s="4" t="str">
        <f t="shared" si="167"/>
        <v>-</v>
      </c>
    </row>
    <row r="2634" spans="1:8" x14ac:dyDescent="0.2">
      <c r="A2634" s="15" t="s">
        <v>2884</v>
      </c>
      <c r="B2634" s="4" t="s">
        <v>7920</v>
      </c>
      <c r="C2634" s="6" t="s">
        <v>7906</v>
      </c>
      <c r="D2634" s="7">
        <v>256</v>
      </c>
      <c r="E2634" s="16">
        <f t="shared" si="164"/>
        <v>4.296385697419284E-6</v>
      </c>
      <c r="F2634" s="4" t="str">
        <f t="shared" si="165"/>
        <v>-</v>
      </c>
      <c r="G2634" s="4" t="str">
        <f t="shared" si="166"/>
        <v>LIGURIA</v>
      </c>
      <c r="H2634" s="4" t="str">
        <f t="shared" si="167"/>
        <v>-</v>
      </c>
    </row>
    <row r="2635" spans="1:8" x14ac:dyDescent="0.2">
      <c r="A2635" s="15" t="s">
        <v>2885</v>
      </c>
      <c r="B2635" s="6" t="s">
        <v>7956</v>
      </c>
      <c r="C2635" s="6" t="s">
        <v>7905</v>
      </c>
      <c r="D2635" s="7">
        <v>387</v>
      </c>
      <c r="E2635" s="16">
        <f t="shared" si="164"/>
        <v>6.4949268160205576E-6</v>
      </c>
      <c r="F2635" s="4" t="str">
        <f t="shared" si="165"/>
        <v>-</v>
      </c>
      <c r="G2635" s="4" t="str">
        <f t="shared" si="166"/>
        <v>FRIULI-VENEZIA GIULIA</v>
      </c>
      <c r="H2635" s="4" t="str">
        <f t="shared" si="167"/>
        <v>-</v>
      </c>
    </row>
    <row r="2636" spans="1:8" x14ac:dyDescent="0.2">
      <c r="A2636" s="15" t="s">
        <v>2886</v>
      </c>
      <c r="B2636" s="6" t="s">
        <v>7994</v>
      </c>
      <c r="C2636" s="6" t="s">
        <v>7918</v>
      </c>
      <c r="D2636" s="7">
        <v>766</v>
      </c>
      <c r="E2636" s="16">
        <f t="shared" si="164"/>
        <v>1.2855591578996762E-5</v>
      </c>
      <c r="F2636" s="4" t="str">
        <f t="shared" si="165"/>
        <v>-</v>
      </c>
      <c r="G2636" s="4" t="str">
        <f t="shared" si="166"/>
        <v>SARDEGNA</v>
      </c>
      <c r="H2636" s="4" t="str">
        <f t="shared" si="167"/>
        <v>-</v>
      </c>
    </row>
    <row r="2637" spans="1:8" x14ac:dyDescent="0.2">
      <c r="A2637" s="15" t="s">
        <v>2887</v>
      </c>
      <c r="B2637" s="6" t="s">
        <v>7920</v>
      </c>
      <c r="C2637" s="6" t="s">
        <v>7902</v>
      </c>
      <c r="D2637" s="7">
        <v>764</v>
      </c>
      <c r="E2637" s="16">
        <f t="shared" si="164"/>
        <v>1.2822026065735674E-5</v>
      </c>
      <c r="F2637" s="4" t="str">
        <f t="shared" si="165"/>
        <v>-</v>
      </c>
      <c r="G2637" s="4" t="str">
        <f t="shared" si="166"/>
        <v>LOMBARDIA</v>
      </c>
      <c r="H2637" s="4" t="str">
        <f t="shared" si="167"/>
        <v>-</v>
      </c>
    </row>
    <row r="2638" spans="1:8" x14ac:dyDescent="0.2">
      <c r="A2638" s="15" t="s">
        <v>2888</v>
      </c>
      <c r="B2638" s="6" t="s">
        <v>7987</v>
      </c>
      <c r="C2638" s="6" t="s">
        <v>7910</v>
      </c>
      <c r="D2638" s="7">
        <v>2147</v>
      </c>
      <c r="E2638" s="16">
        <f t="shared" si="164"/>
        <v>3.603257848577813E-5</v>
      </c>
      <c r="F2638" s="4" t="str">
        <f t="shared" si="165"/>
        <v>-</v>
      </c>
      <c r="G2638" s="4" t="str">
        <f t="shared" si="166"/>
        <v>MARCHE</v>
      </c>
      <c r="H2638" s="4" t="str">
        <f t="shared" si="167"/>
        <v>-</v>
      </c>
    </row>
    <row r="2639" spans="1:8" x14ac:dyDescent="0.2">
      <c r="A2639" s="15" t="s">
        <v>2889</v>
      </c>
      <c r="B2639" s="6" t="s">
        <v>7994</v>
      </c>
      <c r="C2639" s="6" t="s">
        <v>7918</v>
      </c>
      <c r="D2639" s="7">
        <v>2268</v>
      </c>
      <c r="E2639" s="16">
        <f t="shared" si="164"/>
        <v>3.8063292038073965E-5</v>
      </c>
      <c r="F2639" s="4" t="str">
        <f t="shared" si="165"/>
        <v>-</v>
      </c>
      <c r="G2639" s="4" t="str">
        <f t="shared" si="166"/>
        <v>SARDEGNA</v>
      </c>
      <c r="H2639" s="4" t="str">
        <f t="shared" si="167"/>
        <v>-</v>
      </c>
    </row>
    <row r="2640" spans="1:8" x14ac:dyDescent="0.2">
      <c r="A2640" s="15" t="s">
        <v>2890</v>
      </c>
      <c r="B2640" s="6" t="s">
        <v>7994</v>
      </c>
      <c r="C2640" s="6" t="s">
        <v>7918</v>
      </c>
      <c r="D2640" s="7">
        <v>624</v>
      </c>
      <c r="E2640" s="16">
        <f t="shared" si="164"/>
        <v>1.0472440137459504E-5</v>
      </c>
      <c r="F2640" s="4" t="str">
        <f t="shared" si="165"/>
        <v>-</v>
      </c>
      <c r="G2640" s="4" t="str">
        <f t="shared" si="166"/>
        <v>SARDEGNA</v>
      </c>
      <c r="H2640" s="4" t="str">
        <f t="shared" si="167"/>
        <v>-</v>
      </c>
    </row>
    <row r="2641" spans="1:8" x14ac:dyDescent="0.2">
      <c r="A2641" s="15" t="s">
        <v>2891</v>
      </c>
      <c r="B2641" s="6" t="s">
        <v>7920</v>
      </c>
      <c r="C2641" s="6" t="s">
        <v>7902</v>
      </c>
      <c r="D2641" s="7">
        <v>5351</v>
      </c>
      <c r="E2641" s="16">
        <f t="shared" si="164"/>
        <v>8.9804530730041359E-5</v>
      </c>
      <c r="F2641" s="4" t="str">
        <f t="shared" si="165"/>
        <v>-</v>
      </c>
      <c r="G2641" s="4" t="str">
        <f t="shared" si="166"/>
        <v>LOMBARDIA</v>
      </c>
      <c r="H2641" s="4" t="str">
        <f t="shared" si="167"/>
        <v>-</v>
      </c>
    </row>
    <row r="2642" spans="1:8" x14ac:dyDescent="0.2">
      <c r="A2642" s="15" t="s">
        <v>2892</v>
      </c>
      <c r="B2642" s="6" t="s">
        <v>7920</v>
      </c>
      <c r="C2642" s="6" t="s">
        <v>7902</v>
      </c>
      <c r="D2642" s="7">
        <v>750</v>
      </c>
      <c r="E2642" s="16">
        <f t="shared" si="164"/>
        <v>1.2587067472908057E-5</v>
      </c>
      <c r="F2642" s="4" t="str">
        <f t="shared" si="165"/>
        <v>-</v>
      </c>
      <c r="G2642" s="4" t="str">
        <f t="shared" si="166"/>
        <v>LOMBARDIA</v>
      </c>
      <c r="H2642" s="4" t="str">
        <f t="shared" si="167"/>
        <v>-</v>
      </c>
    </row>
    <row r="2643" spans="1:8" x14ac:dyDescent="0.2">
      <c r="A2643" s="15" t="s">
        <v>2893</v>
      </c>
      <c r="B2643" s="6" t="s">
        <v>7987</v>
      </c>
      <c r="C2643" s="6" t="s">
        <v>7911</v>
      </c>
      <c r="D2643" s="7">
        <v>3903</v>
      </c>
      <c r="E2643" s="16">
        <f t="shared" si="164"/>
        <v>6.5503099129013537E-5</v>
      </c>
      <c r="F2643" s="4" t="str">
        <f t="shared" si="165"/>
        <v>-</v>
      </c>
      <c r="G2643" s="4" t="str">
        <f t="shared" si="166"/>
        <v>LAZIO</v>
      </c>
      <c r="H2643" s="4" t="str">
        <f t="shared" si="167"/>
        <v>-</v>
      </c>
    </row>
    <row r="2644" spans="1:8" x14ac:dyDescent="0.2">
      <c r="A2644" s="15" t="s">
        <v>2894</v>
      </c>
      <c r="B2644" s="6" t="s">
        <v>7994</v>
      </c>
      <c r="C2644" s="6" t="s">
        <v>7918</v>
      </c>
      <c r="D2644" s="7">
        <v>412</v>
      </c>
      <c r="E2644" s="16">
        <f t="shared" si="164"/>
        <v>6.9144957317841597E-6</v>
      </c>
      <c r="F2644" s="4" t="str">
        <f t="shared" si="165"/>
        <v>-</v>
      </c>
      <c r="G2644" s="4" t="str">
        <f t="shared" si="166"/>
        <v>SARDEGNA</v>
      </c>
      <c r="H2644" s="4" t="str">
        <f t="shared" si="167"/>
        <v>-</v>
      </c>
    </row>
    <row r="2645" spans="1:8" x14ac:dyDescent="0.2">
      <c r="A2645" s="15" t="s">
        <v>2895</v>
      </c>
      <c r="B2645" s="6" t="s">
        <v>7956</v>
      </c>
      <c r="C2645" s="6" t="s">
        <v>7904</v>
      </c>
      <c r="D2645" s="7">
        <v>16576</v>
      </c>
      <c r="E2645" s="16">
        <f t="shared" si="164"/>
        <v>2.781909739078986E-4</v>
      </c>
      <c r="F2645" s="4" t="str">
        <f t="shared" si="165"/>
        <v>-</v>
      </c>
      <c r="G2645" s="4" t="str">
        <f t="shared" si="166"/>
        <v>VENETO</v>
      </c>
      <c r="H2645" s="4" t="str">
        <f t="shared" si="167"/>
        <v>-</v>
      </c>
    </row>
    <row r="2646" spans="1:8" x14ac:dyDescent="0.2">
      <c r="A2646" s="15" t="s">
        <v>2896</v>
      </c>
      <c r="B2646" s="6" t="s">
        <v>7994</v>
      </c>
      <c r="C2646" s="6" t="s">
        <v>7918</v>
      </c>
      <c r="D2646" s="7">
        <v>721</v>
      </c>
      <c r="E2646" s="16">
        <f t="shared" si="164"/>
        <v>1.2100367530622279E-5</v>
      </c>
      <c r="F2646" s="4" t="str">
        <f t="shared" si="165"/>
        <v>-</v>
      </c>
      <c r="G2646" s="4" t="str">
        <f t="shared" si="166"/>
        <v>SARDEGNA</v>
      </c>
      <c r="H2646" s="4" t="str">
        <f t="shared" si="167"/>
        <v>-</v>
      </c>
    </row>
    <row r="2647" spans="1:8" x14ac:dyDescent="0.2">
      <c r="A2647" s="15" t="s">
        <v>2897</v>
      </c>
      <c r="B2647" s="6" t="s">
        <v>7920</v>
      </c>
      <c r="C2647" s="6" t="s">
        <v>37824</v>
      </c>
      <c r="D2647" s="7">
        <v>496</v>
      </c>
      <c r="E2647" s="16">
        <f t="shared" si="164"/>
        <v>8.3242472887498616E-6</v>
      </c>
      <c r="F2647" s="4" t="str">
        <f t="shared" si="165"/>
        <v>-</v>
      </c>
      <c r="G2647" s="4" t="str">
        <f t="shared" si="166"/>
        <v>VALLE D'AOSTA/VALLEE D'AOSTE</v>
      </c>
      <c r="H2647" s="4" t="str">
        <f t="shared" si="167"/>
        <v>-</v>
      </c>
    </row>
    <row r="2648" spans="1:8" x14ac:dyDescent="0.2">
      <c r="A2648" s="15" t="s">
        <v>2898</v>
      </c>
      <c r="B2648" s="6" t="s">
        <v>7920</v>
      </c>
      <c r="C2648" s="6" t="s">
        <v>7902</v>
      </c>
      <c r="D2648" s="7">
        <v>2769</v>
      </c>
      <c r="E2648" s="16">
        <f t="shared" si="164"/>
        <v>4.6471453109976551E-5</v>
      </c>
      <c r="F2648" s="4" t="str">
        <f t="shared" si="165"/>
        <v>-</v>
      </c>
      <c r="G2648" s="4" t="str">
        <f t="shared" si="166"/>
        <v>LOMBARDIA</v>
      </c>
      <c r="H2648" s="4" t="str">
        <f t="shared" si="167"/>
        <v>-</v>
      </c>
    </row>
    <row r="2649" spans="1:8" x14ac:dyDescent="0.2">
      <c r="A2649" s="15" t="s">
        <v>2899</v>
      </c>
      <c r="B2649" s="6" t="s">
        <v>7920</v>
      </c>
      <c r="C2649" s="6" t="s">
        <v>7901</v>
      </c>
      <c r="D2649" s="7">
        <v>266</v>
      </c>
      <c r="E2649" s="16">
        <f t="shared" si="164"/>
        <v>4.4642132637247247E-6</v>
      </c>
      <c r="F2649" s="4" t="str">
        <f t="shared" si="165"/>
        <v>-</v>
      </c>
      <c r="G2649" s="4" t="str">
        <f t="shared" si="166"/>
        <v>PIEMONTE</v>
      </c>
      <c r="H2649" s="4" t="str">
        <f t="shared" si="167"/>
        <v>-</v>
      </c>
    </row>
    <row r="2650" spans="1:8" x14ac:dyDescent="0.2">
      <c r="A2650" s="15" t="s">
        <v>2900</v>
      </c>
      <c r="B2650" s="6" t="s">
        <v>7920</v>
      </c>
      <c r="C2650" s="6" t="s">
        <v>7901</v>
      </c>
      <c r="D2650" s="7">
        <v>695</v>
      </c>
      <c r="E2650" s="16">
        <f t="shared" si="164"/>
        <v>1.1664015858228134E-5</v>
      </c>
      <c r="F2650" s="4" t="str">
        <f t="shared" si="165"/>
        <v>-</v>
      </c>
      <c r="G2650" s="4" t="str">
        <f t="shared" si="166"/>
        <v>PIEMONTE</v>
      </c>
      <c r="H2650" s="4" t="str">
        <f t="shared" si="167"/>
        <v>-</v>
      </c>
    </row>
    <row r="2651" spans="1:8" x14ac:dyDescent="0.2">
      <c r="A2651" s="15" t="s">
        <v>2901</v>
      </c>
      <c r="B2651" s="6" t="s">
        <v>7987</v>
      </c>
      <c r="C2651" s="6" t="s">
        <v>7908</v>
      </c>
      <c r="D2651" s="7">
        <v>820</v>
      </c>
      <c r="E2651" s="16">
        <f t="shared" si="164"/>
        <v>1.3761860437046143E-5</v>
      </c>
      <c r="F2651" s="4" t="str">
        <f t="shared" si="165"/>
        <v>-</v>
      </c>
      <c r="G2651" s="4" t="str">
        <f t="shared" si="166"/>
        <v>TOSCANA</v>
      </c>
      <c r="H2651" s="4" t="str">
        <f t="shared" si="167"/>
        <v>-</v>
      </c>
    </row>
    <row r="2652" spans="1:8" x14ac:dyDescent="0.2">
      <c r="A2652" s="15" t="s">
        <v>2902</v>
      </c>
      <c r="B2652" s="6" t="s">
        <v>7956</v>
      </c>
      <c r="C2652" s="6" t="s">
        <v>7907</v>
      </c>
      <c r="D2652" s="7">
        <v>6696</v>
      </c>
      <c r="E2652" s="16">
        <f t="shared" si="164"/>
        <v>1.1237733839812313E-4</v>
      </c>
      <c r="F2652" s="4" t="str">
        <f t="shared" si="165"/>
        <v>-</v>
      </c>
      <c r="G2652" s="4" t="str">
        <f t="shared" si="166"/>
        <v>EMILIA-ROMAGNA</v>
      </c>
      <c r="H2652" s="4" t="str">
        <f t="shared" si="167"/>
        <v>-</v>
      </c>
    </row>
    <row r="2653" spans="1:8" x14ac:dyDescent="0.2">
      <c r="A2653" s="15" t="s">
        <v>2903</v>
      </c>
      <c r="B2653" s="6" t="s">
        <v>7987</v>
      </c>
      <c r="C2653" s="6" t="s">
        <v>7910</v>
      </c>
      <c r="D2653" s="7">
        <v>31020</v>
      </c>
      <c r="E2653" s="16">
        <f t="shared" si="164"/>
        <v>5.2060111067947729E-4</v>
      </c>
      <c r="F2653" s="4" t="str">
        <f t="shared" si="165"/>
        <v>-</v>
      </c>
      <c r="G2653" s="4" t="str">
        <f t="shared" si="166"/>
        <v>MARCHE</v>
      </c>
      <c r="H2653" s="4" t="str">
        <f t="shared" si="167"/>
        <v>-</v>
      </c>
    </row>
    <row r="2654" spans="1:8" x14ac:dyDescent="0.2">
      <c r="A2654" s="15" t="s">
        <v>2904</v>
      </c>
      <c r="B2654" s="6" t="s">
        <v>7987</v>
      </c>
      <c r="C2654" s="6" t="s">
        <v>7911</v>
      </c>
      <c r="D2654" s="7">
        <v>8136</v>
      </c>
      <c r="E2654" s="16">
        <f t="shared" si="164"/>
        <v>1.3654450794610662E-4</v>
      </c>
      <c r="F2654" s="4" t="str">
        <f t="shared" si="165"/>
        <v>-</v>
      </c>
      <c r="G2654" s="4" t="str">
        <f t="shared" si="166"/>
        <v>LAZIO</v>
      </c>
      <c r="H2654" s="4" t="str">
        <f t="shared" si="167"/>
        <v>-</v>
      </c>
    </row>
    <row r="2655" spans="1:8" x14ac:dyDescent="0.2">
      <c r="A2655" s="15" t="s">
        <v>270</v>
      </c>
      <c r="B2655" s="6" t="s">
        <v>7992</v>
      </c>
      <c r="C2655" s="6" t="s">
        <v>7916</v>
      </c>
      <c r="D2655" s="7">
        <v>2373</v>
      </c>
      <c r="E2655" s="16">
        <f t="shared" si="164"/>
        <v>3.9825481484281094E-5</v>
      </c>
      <c r="F2655" s="4" t="str">
        <f t="shared" si="165"/>
        <v>-</v>
      </c>
      <c r="G2655" s="4" t="str">
        <f t="shared" si="166"/>
        <v>CALABRIA</v>
      </c>
      <c r="H2655" s="4" t="str">
        <f t="shared" si="167"/>
        <v>-</v>
      </c>
    </row>
    <row r="2656" spans="1:8" x14ac:dyDescent="0.2">
      <c r="A2656" s="15" t="s">
        <v>2905</v>
      </c>
      <c r="B2656" s="6" t="s">
        <v>7987</v>
      </c>
      <c r="C2656" s="6" t="s">
        <v>7909</v>
      </c>
      <c r="D2656" s="7">
        <v>2906</v>
      </c>
      <c r="E2656" s="16">
        <f t="shared" si="164"/>
        <v>4.8770690768361086E-5</v>
      </c>
      <c r="F2656" s="4" t="str">
        <f t="shared" si="165"/>
        <v>-</v>
      </c>
      <c r="G2656" s="4" t="str">
        <f t="shared" si="166"/>
        <v>UMBRIA</v>
      </c>
      <c r="H2656" s="4" t="str">
        <f t="shared" si="167"/>
        <v>-</v>
      </c>
    </row>
    <row r="2657" spans="1:8" x14ac:dyDescent="0.2">
      <c r="A2657" s="15" t="s">
        <v>2906</v>
      </c>
      <c r="B2657" s="6" t="s">
        <v>7956</v>
      </c>
      <c r="C2657" s="6" t="s">
        <v>7905</v>
      </c>
      <c r="D2657" s="7">
        <v>3014</v>
      </c>
      <c r="E2657" s="16">
        <f t="shared" si="164"/>
        <v>5.0583228484459847E-5</v>
      </c>
      <c r="F2657" s="4" t="str">
        <f t="shared" si="165"/>
        <v>-</v>
      </c>
      <c r="G2657" s="4" t="str">
        <f t="shared" si="166"/>
        <v>FRIULI-VENEZIA GIULIA</v>
      </c>
      <c r="H2657" s="4" t="str">
        <f t="shared" si="167"/>
        <v>-</v>
      </c>
    </row>
    <row r="2658" spans="1:8" x14ac:dyDescent="0.2">
      <c r="A2658" s="15" t="s">
        <v>7962</v>
      </c>
      <c r="B2658" s="6" t="s">
        <v>7956</v>
      </c>
      <c r="C2658" s="6" t="s">
        <v>7903</v>
      </c>
      <c r="D2658" s="7">
        <v>610</v>
      </c>
      <c r="E2658" s="16">
        <f t="shared" si="164"/>
        <v>1.0237481544631886E-5</v>
      </c>
      <c r="F2658" s="4" t="str">
        <f t="shared" si="165"/>
        <v>-</v>
      </c>
      <c r="G2658" s="4" t="str">
        <f t="shared" si="166"/>
        <v>TRENTINO-ALTO ADIGE/SÜDTIROL</v>
      </c>
      <c r="H2658" s="4" t="str">
        <f t="shared" si="167"/>
        <v>-</v>
      </c>
    </row>
    <row r="2659" spans="1:8" x14ac:dyDescent="0.2">
      <c r="A2659" s="15" t="s">
        <v>2907</v>
      </c>
      <c r="B2659" s="6" t="s">
        <v>7920</v>
      </c>
      <c r="C2659" s="6" t="s">
        <v>7902</v>
      </c>
      <c r="D2659" s="7">
        <v>545</v>
      </c>
      <c r="E2659" s="16">
        <f t="shared" si="164"/>
        <v>9.1466023636465216E-6</v>
      </c>
      <c r="F2659" s="4" t="str">
        <f t="shared" si="165"/>
        <v>-</v>
      </c>
      <c r="G2659" s="4" t="str">
        <f t="shared" si="166"/>
        <v>LOMBARDIA</v>
      </c>
      <c r="H2659" s="4" t="str">
        <f t="shared" si="167"/>
        <v>-</v>
      </c>
    </row>
    <row r="2660" spans="1:8" x14ac:dyDescent="0.2">
      <c r="A2660" s="15" t="s">
        <v>2908</v>
      </c>
      <c r="B2660" s="6" t="s">
        <v>7956</v>
      </c>
      <c r="C2660" s="6" t="s">
        <v>7907</v>
      </c>
      <c r="D2660" s="7">
        <v>57748</v>
      </c>
      <c r="E2660" s="16">
        <f t="shared" si="164"/>
        <v>9.6917062990065929E-4</v>
      </c>
      <c r="F2660" s="4" t="str">
        <f t="shared" si="165"/>
        <v>-</v>
      </c>
      <c r="G2660" s="4" t="str">
        <f t="shared" si="166"/>
        <v>COMPRESO</v>
      </c>
      <c r="H2660" s="4" t="str">
        <f t="shared" si="167"/>
        <v>-</v>
      </c>
    </row>
    <row r="2661" spans="1:8" x14ac:dyDescent="0.2">
      <c r="A2661" s="15" t="s">
        <v>2909</v>
      </c>
      <c r="B2661" s="6" t="s">
        <v>7992</v>
      </c>
      <c r="C2661" s="6" t="s">
        <v>7914</v>
      </c>
      <c r="D2661" s="7">
        <v>644</v>
      </c>
      <c r="E2661" s="16">
        <f t="shared" si="164"/>
        <v>1.0808095270070386E-5</v>
      </c>
      <c r="F2661" s="4" t="str">
        <f t="shared" si="165"/>
        <v>-</v>
      </c>
      <c r="G2661" s="4" t="str">
        <f t="shared" si="166"/>
        <v>PUGLIA</v>
      </c>
      <c r="H2661" s="4" t="str">
        <f t="shared" si="167"/>
        <v>-</v>
      </c>
    </row>
    <row r="2662" spans="1:8" x14ac:dyDescent="0.2">
      <c r="A2662" s="15" t="s">
        <v>2910</v>
      </c>
      <c r="B2662" s="6" t="s">
        <v>7956</v>
      </c>
      <c r="C2662" s="6" t="s">
        <v>7905</v>
      </c>
      <c r="D2662" s="7">
        <v>6279</v>
      </c>
      <c r="E2662" s="16">
        <f t="shared" si="164"/>
        <v>1.0537892888318626E-4</v>
      </c>
      <c r="F2662" s="4" t="str">
        <f t="shared" si="165"/>
        <v>-</v>
      </c>
      <c r="G2662" s="4" t="str">
        <f t="shared" si="166"/>
        <v>FRIULI-VENEZIA GIULIA</v>
      </c>
      <c r="H2662" s="4" t="str">
        <f t="shared" si="167"/>
        <v>-</v>
      </c>
    </row>
    <row r="2663" spans="1:8" x14ac:dyDescent="0.2">
      <c r="A2663" s="15" t="s">
        <v>2911</v>
      </c>
      <c r="B2663" s="6" t="s">
        <v>7920</v>
      </c>
      <c r="C2663" s="6" t="s">
        <v>7902</v>
      </c>
      <c r="D2663" s="7">
        <v>1235</v>
      </c>
      <c r="E2663" s="16">
        <f t="shared" si="164"/>
        <v>2.0726704438721935E-5</v>
      </c>
      <c r="F2663" s="4" t="str">
        <f t="shared" si="165"/>
        <v>-</v>
      </c>
      <c r="G2663" s="4" t="str">
        <f t="shared" si="166"/>
        <v>LOMBARDIA</v>
      </c>
      <c r="H2663" s="4" t="str">
        <f t="shared" si="167"/>
        <v>-</v>
      </c>
    </row>
    <row r="2664" spans="1:8" x14ac:dyDescent="0.2">
      <c r="A2664" s="15" t="s">
        <v>2912</v>
      </c>
      <c r="B2664" s="6" t="s">
        <v>7992</v>
      </c>
      <c r="C2664" s="6" t="s">
        <v>7914</v>
      </c>
      <c r="D2664" s="7">
        <v>3540</v>
      </c>
      <c r="E2664" s="16">
        <f t="shared" si="164"/>
        <v>5.941095847212603E-5</v>
      </c>
      <c r="F2664" s="4" t="str">
        <f t="shared" si="165"/>
        <v>-</v>
      </c>
      <c r="G2664" s="4" t="str">
        <f t="shared" si="166"/>
        <v>PUGLIA</v>
      </c>
      <c r="H2664" s="4" t="str">
        <f t="shared" si="167"/>
        <v>-</v>
      </c>
    </row>
    <row r="2665" spans="1:8" x14ac:dyDescent="0.2">
      <c r="A2665" s="15" t="s">
        <v>2913</v>
      </c>
      <c r="B2665" s="6" t="s">
        <v>7992</v>
      </c>
      <c r="C2665" s="6" t="s">
        <v>7912</v>
      </c>
      <c r="D2665" s="7">
        <v>440</v>
      </c>
      <c r="E2665" s="16">
        <f t="shared" si="164"/>
        <v>7.3844129174393934E-6</v>
      </c>
      <c r="F2665" s="4" t="str">
        <f t="shared" si="165"/>
        <v>-</v>
      </c>
      <c r="G2665" s="4" t="str">
        <f t="shared" si="166"/>
        <v>ABRUZZO</v>
      </c>
      <c r="H2665" s="4" t="str">
        <f t="shared" si="167"/>
        <v>-</v>
      </c>
    </row>
    <row r="2666" spans="1:8" x14ac:dyDescent="0.2">
      <c r="A2666" s="15" t="s">
        <v>53</v>
      </c>
      <c r="B2666" s="6" t="s">
        <v>7992</v>
      </c>
      <c r="C2666" s="6" t="s">
        <v>7916</v>
      </c>
      <c r="D2666" s="7">
        <v>3949</v>
      </c>
      <c r="E2666" s="16">
        <f t="shared" si="164"/>
        <v>6.6275105934018554E-5</v>
      </c>
      <c r="F2666" s="4" t="str">
        <f t="shared" si="165"/>
        <v>-</v>
      </c>
      <c r="G2666" s="4" t="str">
        <f t="shared" si="166"/>
        <v>CALABRIA</v>
      </c>
      <c r="H2666" s="4" t="str">
        <f t="shared" si="167"/>
        <v>-</v>
      </c>
    </row>
    <row r="2667" spans="1:8" x14ac:dyDescent="0.2">
      <c r="A2667" s="15" t="s">
        <v>2914</v>
      </c>
      <c r="B2667" s="6" t="s">
        <v>7920</v>
      </c>
      <c r="C2667" s="6" t="s">
        <v>7902</v>
      </c>
      <c r="D2667" s="7">
        <v>12141</v>
      </c>
      <c r="E2667" s="16">
        <f t="shared" si="164"/>
        <v>2.0375944825143564E-4</v>
      </c>
      <c r="F2667" s="4" t="str">
        <f t="shared" si="165"/>
        <v>-</v>
      </c>
      <c r="G2667" s="4" t="str">
        <f t="shared" si="166"/>
        <v>LOMBARDIA</v>
      </c>
      <c r="H2667" s="4" t="str">
        <f t="shared" si="167"/>
        <v>-</v>
      </c>
    </row>
    <row r="2668" spans="1:8" x14ac:dyDescent="0.2">
      <c r="A2668" s="15" t="s">
        <v>2915</v>
      </c>
      <c r="B2668" s="6" t="s">
        <v>7956</v>
      </c>
      <c r="C2668" s="6" t="s">
        <v>7903</v>
      </c>
      <c r="D2668" s="7">
        <v>898</v>
      </c>
      <c r="E2668" s="16">
        <f t="shared" si="164"/>
        <v>1.5070915454228582E-5</v>
      </c>
      <c r="F2668" s="4" t="str">
        <f t="shared" si="165"/>
        <v>-</v>
      </c>
      <c r="G2668" s="4" t="str">
        <f t="shared" si="166"/>
        <v>TRENTINO-ALTO ADIGE/SÜDTIROL</v>
      </c>
      <c r="H2668" s="4" t="str">
        <f t="shared" si="167"/>
        <v>-</v>
      </c>
    </row>
    <row r="2669" spans="1:8" x14ac:dyDescent="0.2">
      <c r="A2669" s="15" t="s">
        <v>2916</v>
      </c>
      <c r="B2669" s="6" t="s">
        <v>7992</v>
      </c>
      <c r="C2669" s="6" t="s">
        <v>7913</v>
      </c>
      <c r="D2669" s="7">
        <v>3698</v>
      </c>
      <c r="E2669" s="16">
        <f t="shared" si="164"/>
        <v>6.2062634019751999E-5</v>
      </c>
      <c r="F2669" s="4" t="str">
        <f t="shared" si="165"/>
        <v>-</v>
      </c>
      <c r="G2669" s="4" t="str">
        <f t="shared" si="166"/>
        <v>CAMPANIA</v>
      </c>
      <c r="H2669" s="4" t="str">
        <f t="shared" si="167"/>
        <v>-</v>
      </c>
    </row>
    <row r="2670" spans="1:8" x14ac:dyDescent="0.2">
      <c r="A2670" s="15" t="s">
        <v>2917</v>
      </c>
      <c r="B2670" s="6" t="s">
        <v>7956</v>
      </c>
      <c r="C2670" s="6" t="s">
        <v>7904</v>
      </c>
      <c r="D2670" s="7">
        <v>2055</v>
      </c>
      <c r="E2670" s="16">
        <f t="shared" si="164"/>
        <v>3.4488564875768074E-5</v>
      </c>
      <c r="F2670" s="4" t="str">
        <f t="shared" si="165"/>
        <v>-</v>
      </c>
      <c r="G2670" s="4" t="str">
        <f t="shared" si="166"/>
        <v>VENETO</v>
      </c>
      <c r="H2670" s="4" t="str">
        <f t="shared" si="167"/>
        <v>-</v>
      </c>
    </row>
    <row r="2671" spans="1:8" x14ac:dyDescent="0.2">
      <c r="A2671" s="15" t="s">
        <v>2918</v>
      </c>
      <c r="B2671" s="6" t="s">
        <v>7992</v>
      </c>
      <c r="C2671" s="6" t="s">
        <v>7913</v>
      </c>
      <c r="D2671" s="7">
        <v>3673</v>
      </c>
      <c r="E2671" s="16">
        <f t="shared" si="164"/>
        <v>6.1643065103988396E-5</v>
      </c>
      <c r="F2671" s="4" t="str">
        <f t="shared" si="165"/>
        <v>-</v>
      </c>
      <c r="G2671" s="4" t="str">
        <f t="shared" si="166"/>
        <v>CAMPANIA</v>
      </c>
      <c r="H2671" s="4" t="str">
        <f t="shared" si="167"/>
        <v>-</v>
      </c>
    </row>
    <row r="2672" spans="1:8" x14ac:dyDescent="0.2">
      <c r="A2672" s="15" t="s">
        <v>54</v>
      </c>
      <c r="B2672" s="6" t="s">
        <v>7992</v>
      </c>
      <c r="C2672" s="6" t="s">
        <v>7916</v>
      </c>
      <c r="D2672" s="7">
        <v>1405</v>
      </c>
      <c r="E2672" s="16">
        <f t="shared" si="164"/>
        <v>2.3579773065914427E-5</v>
      </c>
      <c r="F2672" s="4" t="str">
        <f t="shared" si="165"/>
        <v>-</v>
      </c>
      <c r="G2672" s="4" t="str">
        <f t="shared" si="166"/>
        <v>CALABRIA</v>
      </c>
      <c r="H2672" s="4" t="str">
        <f t="shared" si="167"/>
        <v>-</v>
      </c>
    </row>
    <row r="2673" spans="1:8" x14ac:dyDescent="0.2">
      <c r="A2673" s="15" t="s">
        <v>2919</v>
      </c>
      <c r="B2673" s="6" t="s">
        <v>7987</v>
      </c>
      <c r="C2673" s="6" t="s">
        <v>7910</v>
      </c>
      <c r="D2673" s="7">
        <v>26710</v>
      </c>
      <c r="E2673" s="16">
        <f t="shared" si="164"/>
        <v>4.4826742960183227E-4</v>
      </c>
      <c r="F2673" s="4" t="str">
        <f t="shared" si="165"/>
        <v>-</v>
      </c>
      <c r="G2673" s="4" t="str">
        <f t="shared" si="166"/>
        <v>MARCHE</v>
      </c>
      <c r="H2673" s="4" t="str">
        <f t="shared" si="167"/>
        <v>-</v>
      </c>
    </row>
    <row r="2674" spans="1:8" x14ac:dyDescent="0.2">
      <c r="A2674" s="15" t="s">
        <v>2920</v>
      </c>
      <c r="B2674" s="6" t="s">
        <v>7994</v>
      </c>
      <c r="C2674" s="6" t="s">
        <v>7917</v>
      </c>
      <c r="D2674" s="7">
        <v>2874</v>
      </c>
      <c r="E2674" s="16">
        <f t="shared" si="164"/>
        <v>4.8233642556183673E-5</v>
      </c>
      <c r="F2674" s="4" t="str">
        <f t="shared" si="165"/>
        <v>-</v>
      </c>
      <c r="G2674" s="4" t="str">
        <f t="shared" si="166"/>
        <v>SICILIA</v>
      </c>
      <c r="H2674" s="4" t="str">
        <f t="shared" si="167"/>
        <v>-</v>
      </c>
    </row>
    <row r="2675" spans="1:8" x14ac:dyDescent="0.2">
      <c r="A2675" s="15" t="s">
        <v>2921</v>
      </c>
      <c r="B2675" s="6" t="s">
        <v>7987</v>
      </c>
      <c r="C2675" s="6" t="s">
        <v>7911</v>
      </c>
      <c r="D2675" s="7">
        <v>2115</v>
      </c>
      <c r="E2675" s="16">
        <f t="shared" si="164"/>
        <v>3.5495530273600723E-5</v>
      </c>
      <c r="F2675" s="4" t="str">
        <f t="shared" si="165"/>
        <v>-</v>
      </c>
      <c r="G2675" s="4" t="str">
        <f t="shared" si="166"/>
        <v>LAZIO</v>
      </c>
      <c r="H2675" s="4" t="str">
        <f t="shared" si="167"/>
        <v>-</v>
      </c>
    </row>
    <row r="2676" spans="1:8" x14ac:dyDescent="0.2">
      <c r="A2676" s="15" t="s">
        <v>177</v>
      </c>
      <c r="B2676" s="6" t="s">
        <v>7992</v>
      </c>
      <c r="C2676" s="6" t="s">
        <v>7916</v>
      </c>
      <c r="D2676" s="7">
        <v>3801</v>
      </c>
      <c r="E2676" s="16">
        <f t="shared" si="164"/>
        <v>6.3791257952698033E-5</v>
      </c>
      <c r="F2676" s="4" t="str">
        <f t="shared" si="165"/>
        <v>-</v>
      </c>
      <c r="G2676" s="4" t="str">
        <f t="shared" si="166"/>
        <v>CALABRIA</v>
      </c>
      <c r="H2676" s="4" t="str">
        <f t="shared" si="167"/>
        <v>-</v>
      </c>
    </row>
    <row r="2677" spans="1:8" x14ac:dyDescent="0.2">
      <c r="A2677" s="15" t="s">
        <v>2922</v>
      </c>
      <c r="B2677" s="6" t="s">
        <v>7987</v>
      </c>
      <c r="C2677" s="6" t="s">
        <v>7910</v>
      </c>
      <c r="D2677" s="7">
        <v>3395</v>
      </c>
      <c r="E2677" s="16">
        <f t="shared" si="164"/>
        <v>5.6977458760697142E-5</v>
      </c>
      <c r="F2677" s="4" t="str">
        <f t="shared" si="165"/>
        <v>-</v>
      </c>
      <c r="G2677" s="4" t="str">
        <f t="shared" si="166"/>
        <v>MARCHE</v>
      </c>
      <c r="H2677" s="4" t="str">
        <f t="shared" si="167"/>
        <v>-</v>
      </c>
    </row>
    <row r="2678" spans="1:8" x14ac:dyDescent="0.2">
      <c r="A2678" s="15" t="s">
        <v>2923</v>
      </c>
      <c r="B2678" s="6" t="s">
        <v>7992</v>
      </c>
      <c r="C2678" s="6" t="s">
        <v>7912</v>
      </c>
      <c r="D2678" s="7">
        <v>146</v>
      </c>
      <c r="E2678" s="16">
        <f t="shared" si="164"/>
        <v>2.450282468059435E-6</v>
      </c>
      <c r="F2678" s="4" t="str">
        <f t="shared" si="165"/>
        <v>-</v>
      </c>
      <c r="G2678" s="4" t="str">
        <f t="shared" si="166"/>
        <v>ABRUZZO</v>
      </c>
      <c r="H2678" s="4" t="str">
        <f t="shared" si="167"/>
        <v>-</v>
      </c>
    </row>
    <row r="2679" spans="1:8" x14ac:dyDescent="0.2">
      <c r="A2679" s="15" t="s">
        <v>7941</v>
      </c>
      <c r="B2679" s="6" t="s">
        <v>7920</v>
      </c>
      <c r="C2679" s="6" t="s">
        <v>7901</v>
      </c>
      <c r="D2679" s="7">
        <v>157</v>
      </c>
      <c r="E2679" s="16">
        <f t="shared" si="164"/>
        <v>2.6348927909954198E-6</v>
      </c>
      <c r="F2679" s="4" t="str">
        <f t="shared" si="165"/>
        <v>-</v>
      </c>
      <c r="G2679" s="4" t="str">
        <f t="shared" si="166"/>
        <v>PIEMONTE</v>
      </c>
      <c r="H2679" s="4" t="str">
        <f t="shared" si="167"/>
        <v>-</v>
      </c>
    </row>
    <row r="2680" spans="1:8" x14ac:dyDescent="0.2">
      <c r="A2680" s="15" t="s">
        <v>2924</v>
      </c>
      <c r="B2680" s="6" t="s">
        <v>7920</v>
      </c>
      <c r="C2680" s="6" t="s">
        <v>7902</v>
      </c>
      <c r="D2680" s="7">
        <v>4274</v>
      </c>
      <c r="E2680" s="16">
        <f t="shared" si="164"/>
        <v>7.172950183894539E-5</v>
      </c>
      <c r="F2680" s="4" t="str">
        <f t="shared" si="165"/>
        <v>-</v>
      </c>
      <c r="G2680" s="4" t="str">
        <f t="shared" si="166"/>
        <v>LOMBARDIA</v>
      </c>
      <c r="H2680" s="4" t="str">
        <f t="shared" si="167"/>
        <v>-</v>
      </c>
    </row>
    <row r="2681" spans="1:8" x14ac:dyDescent="0.2">
      <c r="A2681" s="15" t="s">
        <v>2925</v>
      </c>
      <c r="B2681" s="6" t="s">
        <v>7987</v>
      </c>
      <c r="C2681" s="6" t="s">
        <v>7911</v>
      </c>
      <c r="D2681" s="7">
        <v>567</v>
      </c>
      <c r="E2681" s="16">
        <f t="shared" si="164"/>
        <v>9.5158230095184913E-6</v>
      </c>
      <c r="F2681" s="4" t="str">
        <f t="shared" si="165"/>
        <v>-</v>
      </c>
      <c r="G2681" s="4" t="str">
        <f t="shared" si="166"/>
        <v>LAZIO</v>
      </c>
      <c r="H2681" s="4" t="str">
        <f t="shared" si="167"/>
        <v>-</v>
      </c>
    </row>
    <row r="2682" spans="1:8" x14ac:dyDescent="0.2">
      <c r="A2682" s="15" t="s">
        <v>2926</v>
      </c>
      <c r="B2682" s="6" t="s">
        <v>7956</v>
      </c>
      <c r="C2682" s="6" t="s">
        <v>7903</v>
      </c>
      <c r="D2682" s="7">
        <v>2668</v>
      </c>
      <c r="E2682" s="16">
        <f t="shared" si="164"/>
        <v>4.4776394690291598E-5</v>
      </c>
      <c r="F2682" s="4" t="str">
        <f t="shared" si="165"/>
        <v>-</v>
      </c>
      <c r="G2682" s="4" t="str">
        <f t="shared" si="166"/>
        <v>TRENTINO-ALTO ADIGE/SÜDTIROL</v>
      </c>
      <c r="H2682" s="4" t="str">
        <f t="shared" si="167"/>
        <v>-</v>
      </c>
    </row>
    <row r="2683" spans="1:8" x14ac:dyDescent="0.2">
      <c r="A2683" s="15" t="s">
        <v>2927</v>
      </c>
      <c r="B2683" s="6" t="s">
        <v>7956</v>
      </c>
      <c r="C2683" s="6" t="s">
        <v>7907</v>
      </c>
      <c r="D2683" s="7">
        <v>3028</v>
      </c>
      <c r="E2683" s="16">
        <f t="shared" si="164"/>
        <v>5.0818187077287466E-5</v>
      </c>
      <c r="F2683" s="4" t="str">
        <f t="shared" si="165"/>
        <v>-</v>
      </c>
      <c r="G2683" s="4" t="str">
        <f t="shared" si="166"/>
        <v>EMILIA-ROMAGNA</v>
      </c>
      <c r="H2683" s="4" t="str">
        <f t="shared" si="167"/>
        <v>-</v>
      </c>
    </row>
    <row r="2684" spans="1:8" x14ac:dyDescent="0.2">
      <c r="A2684" s="15" t="s">
        <v>2928</v>
      </c>
      <c r="B2684" s="6" t="s">
        <v>7956</v>
      </c>
      <c r="C2684" s="6" t="s">
        <v>7905</v>
      </c>
      <c r="D2684" s="7">
        <v>1556</v>
      </c>
      <c r="E2684" s="16">
        <f t="shared" si="164"/>
        <v>2.6113969317126584E-5</v>
      </c>
      <c r="F2684" s="4" t="str">
        <f t="shared" si="165"/>
        <v>-</v>
      </c>
      <c r="G2684" s="4" t="str">
        <f t="shared" si="166"/>
        <v>FRIULI-VENEZIA GIULIA</v>
      </c>
      <c r="H2684" s="4" t="str">
        <f t="shared" si="167"/>
        <v>-</v>
      </c>
    </row>
    <row r="2685" spans="1:8" x14ac:dyDescent="0.2">
      <c r="A2685" s="15" t="s">
        <v>2929</v>
      </c>
      <c r="B2685" s="6" t="s">
        <v>7987</v>
      </c>
      <c r="C2685" s="6" t="s">
        <v>7910</v>
      </c>
      <c r="D2685" s="7">
        <v>62901</v>
      </c>
      <c r="E2685" s="16">
        <f t="shared" si="164"/>
        <v>1.0556521748178529E-3</v>
      </c>
      <c r="F2685" s="4" t="str">
        <f t="shared" si="165"/>
        <v>-</v>
      </c>
      <c r="G2685" s="4" t="str">
        <f t="shared" si="166"/>
        <v>COMPRESO</v>
      </c>
      <c r="H2685" s="4" t="str">
        <f t="shared" si="167"/>
        <v>-</v>
      </c>
    </row>
    <row r="2686" spans="1:8" x14ac:dyDescent="0.2">
      <c r="A2686" s="15" t="s">
        <v>2930</v>
      </c>
      <c r="B2686" s="6" t="s">
        <v>7992</v>
      </c>
      <c r="C2686" s="6" t="s">
        <v>7912</v>
      </c>
      <c r="D2686" s="7">
        <v>354</v>
      </c>
      <c r="E2686" s="16">
        <f t="shared" si="164"/>
        <v>5.9410958472126032E-6</v>
      </c>
      <c r="F2686" s="4" t="str">
        <f t="shared" si="165"/>
        <v>-</v>
      </c>
      <c r="G2686" s="4" t="str">
        <f t="shared" si="166"/>
        <v>ABRUZZO</v>
      </c>
      <c r="H2686" s="4" t="str">
        <f t="shared" si="167"/>
        <v>-</v>
      </c>
    </row>
    <row r="2687" spans="1:8" x14ac:dyDescent="0.2">
      <c r="A2687" s="15" t="s">
        <v>2931</v>
      </c>
      <c r="B2687" s="6" t="s">
        <v>7992</v>
      </c>
      <c r="C2687" s="6" t="s">
        <v>7912</v>
      </c>
      <c r="D2687" s="7">
        <v>1955</v>
      </c>
      <c r="E2687" s="16">
        <f t="shared" si="164"/>
        <v>3.2810289212713673E-5</v>
      </c>
      <c r="F2687" s="4" t="str">
        <f t="shared" si="165"/>
        <v>-</v>
      </c>
      <c r="G2687" s="4" t="str">
        <f t="shared" si="166"/>
        <v>ABRUZZO</v>
      </c>
      <c r="H2687" s="4" t="str">
        <f t="shared" si="167"/>
        <v>-</v>
      </c>
    </row>
    <row r="2688" spans="1:8" x14ac:dyDescent="0.2">
      <c r="A2688" s="15" t="s">
        <v>2932</v>
      </c>
      <c r="B2688" s="6" t="s">
        <v>7920</v>
      </c>
      <c r="C2688" s="6" t="s">
        <v>7902</v>
      </c>
      <c r="D2688" s="7">
        <v>7913</v>
      </c>
      <c r="E2688" s="16">
        <f t="shared" si="164"/>
        <v>1.3280195321749527E-4</v>
      </c>
      <c r="F2688" s="4" t="str">
        <f t="shared" si="165"/>
        <v>-</v>
      </c>
      <c r="G2688" s="4" t="str">
        <f t="shared" si="166"/>
        <v>LOMBARDIA</v>
      </c>
      <c r="H2688" s="4" t="str">
        <f t="shared" si="167"/>
        <v>-</v>
      </c>
    </row>
    <row r="2689" spans="1:8" x14ac:dyDescent="0.2">
      <c r="A2689" s="15" t="s">
        <v>2933</v>
      </c>
      <c r="B2689" s="6" t="s">
        <v>7987</v>
      </c>
      <c r="C2689" s="6" t="s">
        <v>7911</v>
      </c>
      <c r="D2689" s="7">
        <v>12326</v>
      </c>
      <c r="E2689" s="16">
        <f t="shared" si="164"/>
        <v>2.0686425822808628E-4</v>
      </c>
      <c r="F2689" s="4" t="str">
        <f t="shared" si="165"/>
        <v>-</v>
      </c>
      <c r="G2689" s="4" t="str">
        <f t="shared" si="166"/>
        <v>LAZIO</v>
      </c>
      <c r="H2689" s="4" t="str">
        <f t="shared" si="167"/>
        <v>-</v>
      </c>
    </row>
    <row r="2690" spans="1:8" x14ac:dyDescent="0.2">
      <c r="A2690" s="15" t="s">
        <v>2934</v>
      </c>
      <c r="B2690" s="6" t="s">
        <v>7920</v>
      </c>
      <c r="C2690" s="6" t="s">
        <v>7901</v>
      </c>
      <c r="D2690" s="7">
        <v>2113</v>
      </c>
      <c r="E2690" s="16">
        <f t="shared" si="164"/>
        <v>3.5461964760339635E-5</v>
      </c>
      <c r="F2690" s="4" t="str">
        <f t="shared" si="165"/>
        <v>-</v>
      </c>
      <c r="G2690" s="4" t="str">
        <f t="shared" si="166"/>
        <v>PIEMONTE</v>
      </c>
      <c r="H2690" s="4" t="str">
        <f t="shared" si="167"/>
        <v>-</v>
      </c>
    </row>
    <row r="2691" spans="1:8" x14ac:dyDescent="0.2">
      <c r="A2691" s="15" t="s">
        <v>2935</v>
      </c>
      <c r="B2691" s="6" t="s">
        <v>7920</v>
      </c>
      <c r="C2691" s="6" t="s">
        <v>7902</v>
      </c>
      <c r="D2691" s="7">
        <v>1268</v>
      </c>
      <c r="E2691" s="16">
        <f t="shared" ref="E2691:E2754" si="168">IFERROR((D2691/$K$2),"DATO MANCANTE")</f>
        <v>2.1280535407529889E-5</v>
      </c>
      <c r="F2691" s="4" t="str">
        <f t="shared" ref="F2691:F2754" si="169">IF(D2691&gt;300000,"TROVATO","-")</f>
        <v>-</v>
      </c>
      <c r="G2691" s="4" t="str">
        <f t="shared" ref="G2691:G2754" si="170">IF(AND(D2691&gt;50000,D2691&lt;100000),"COMPRESO",C2691)</f>
        <v>LOMBARDIA</v>
      </c>
      <c r="H2691" s="4" t="str">
        <f t="shared" ref="H2691:H2754" si="171">IF(D2691&gt;500000,"SI","-")</f>
        <v>-</v>
      </c>
    </row>
    <row r="2692" spans="1:8" x14ac:dyDescent="0.2">
      <c r="A2692" s="15" t="s">
        <v>2936</v>
      </c>
      <c r="B2692" s="6" t="s">
        <v>7992</v>
      </c>
      <c r="C2692" s="6" t="s">
        <v>7912</v>
      </c>
      <c r="D2692" s="7">
        <v>1524</v>
      </c>
      <c r="E2692" s="16">
        <f t="shared" si="168"/>
        <v>2.5576921104949174E-5</v>
      </c>
      <c r="F2692" s="4" t="str">
        <f t="shared" si="169"/>
        <v>-</v>
      </c>
      <c r="G2692" s="4" t="str">
        <f t="shared" si="170"/>
        <v>ABRUZZO</v>
      </c>
      <c r="H2692" s="4" t="str">
        <f t="shared" si="171"/>
        <v>-</v>
      </c>
    </row>
    <row r="2693" spans="1:8" x14ac:dyDescent="0.2">
      <c r="A2693" s="15" t="s">
        <v>2937</v>
      </c>
      <c r="B2693" s="6" t="s">
        <v>7956</v>
      </c>
      <c r="C2693" s="6" t="s">
        <v>7904</v>
      </c>
      <c r="D2693" s="7">
        <v>3943</v>
      </c>
      <c r="E2693" s="16">
        <f t="shared" si="168"/>
        <v>6.6174409394235289E-5</v>
      </c>
      <c r="F2693" s="4" t="str">
        <f t="shared" si="169"/>
        <v>-</v>
      </c>
      <c r="G2693" s="4" t="str">
        <f t="shared" si="170"/>
        <v>VENETO</v>
      </c>
      <c r="H2693" s="4" t="str">
        <f t="shared" si="171"/>
        <v>-</v>
      </c>
    </row>
    <row r="2694" spans="1:8" x14ac:dyDescent="0.2">
      <c r="A2694" s="15" t="s">
        <v>2938</v>
      </c>
      <c r="B2694" s="6" t="s">
        <v>7992</v>
      </c>
      <c r="C2694" s="6" t="s">
        <v>7915</v>
      </c>
      <c r="D2694" s="7">
        <v>625</v>
      </c>
      <c r="E2694" s="16">
        <f t="shared" si="168"/>
        <v>1.0489222894090049E-5</v>
      </c>
      <c r="F2694" s="4" t="str">
        <f t="shared" si="169"/>
        <v>-</v>
      </c>
      <c r="G2694" s="4" t="str">
        <f t="shared" si="170"/>
        <v>BASILICATA</v>
      </c>
      <c r="H2694" s="4" t="str">
        <f t="shared" si="171"/>
        <v>-</v>
      </c>
    </row>
    <row r="2695" spans="1:8" x14ac:dyDescent="0.2">
      <c r="A2695" s="15" t="s">
        <v>2939</v>
      </c>
      <c r="B2695" s="6" t="s">
        <v>7920</v>
      </c>
      <c r="C2695" s="6" t="s">
        <v>7901</v>
      </c>
      <c r="D2695" s="7">
        <v>1747</v>
      </c>
      <c r="E2695" s="16">
        <f t="shared" si="168"/>
        <v>2.9319475833560503E-5</v>
      </c>
      <c r="F2695" s="4" t="str">
        <f t="shared" si="169"/>
        <v>-</v>
      </c>
      <c r="G2695" s="4" t="str">
        <f t="shared" si="170"/>
        <v>PIEMONTE</v>
      </c>
      <c r="H2695" s="4" t="str">
        <f t="shared" si="171"/>
        <v>-</v>
      </c>
    </row>
    <row r="2696" spans="1:8" x14ac:dyDescent="0.2">
      <c r="A2696" s="15" t="s">
        <v>2940</v>
      </c>
      <c r="B2696" s="6" t="s">
        <v>7992</v>
      </c>
      <c r="C2696" s="6" t="s">
        <v>7912</v>
      </c>
      <c r="D2696" s="7">
        <v>1601</v>
      </c>
      <c r="E2696" s="16">
        <f t="shared" si="168"/>
        <v>2.6869193365501067E-5</v>
      </c>
      <c r="F2696" s="4" t="str">
        <f t="shared" si="169"/>
        <v>-</v>
      </c>
      <c r="G2696" s="4" t="str">
        <f t="shared" si="170"/>
        <v>ABRUZZO</v>
      </c>
      <c r="H2696" s="4" t="str">
        <f t="shared" si="171"/>
        <v>-</v>
      </c>
    </row>
    <row r="2697" spans="1:8" x14ac:dyDescent="0.2">
      <c r="A2697" s="15" t="s">
        <v>2941</v>
      </c>
      <c r="B2697" s="6" t="s">
        <v>7956</v>
      </c>
      <c r="C2697" s="6" t="s">
        <v>7907</v>
      </c>
      <c r="D2697" s="7">
        <v>1455</v>
      </c>
      <c r="E2697" s="16">
        <f t="shared" si="168"/>
        <v>2.4418910897441631E-5</v>
      </c>
      <c r="F2697" s="4" t="str">
        <f t="shared" si="169"/>
        <v>-</v>
      </c>
      <c r="G2697" s="4" t="str">
        <f t="shared" si="170"/>
        <v>EMILIA-ROMAGNA</v>
      </c>
      <c r="H2697" s="4" t="str">
        <f t="shared" si="171"/>
        <v>-</v>
      </c>
    </row>
    <row r="2698" spans="1:8" x14ac:dyDescent="0.2">
      <c r="A2698" s="15" t="s">
        <v>2942</v>
      </c>
      <c r="B2698" s="6" t="s">
        <v>7987</v>
      </c>
      <c r="C2698" s="6" t="s">
        <v>7911</v>
      </c>
      <c r="D2698" s="7">
        <v>1631</v>
      </c>
      <c r="E2698" s="16">
        <f t="shared" si="168"/>
        <v>2.7372676064417388E-5</v>
      </c>
      <c r="F2698" s="4" t="str">
        <f t="shared" si="169"/>
        <v>-</v>
      </c>
      <c r="G2698" s="4" t="str">
        <f t="shared" si="170"/>
        <v>LAZIO</v>
      </c>
      <c r="H2698" s="4" t="str">
        <f t="shared" si="171"/>
        <v>-</v>
      </c>
    </row>
    <row r="2699" spans="1:8" x14ac:dyDescent="0.2">
      <c r="A2699" s="15" t="s">
        <v>2944</v>
      </c>
      <c r="B2699" s="6" t="s">
        <v>7956</v>
      </c>
      <c r="C2699" s="6" t="s">
        <v>7904</v>
      </c>
      <c r="D2699" s="7">
        <v>8956</v>
      </c>
      <c r="E2699" s="16">
        <f t="shared" si="168"/>
        <v>1.5030636838315274E-4</v>
      </c>
      <c r="F2699" s="4" t="str">
        <f t="shared" si="169"/>
        <v>-</v>
      </c>
      <c r="G2699" s="4" t="str">
        <f t="shared" si="170"/>
        <v>VENETO</v>
      </c>
      <c r="H2699" s="4" t="str">
        <f t="shared" si="171"/>
        <v>-</v>
      </c>
    </row>
    <row r="2700" spans="1:8" x14ac:dyDescent="0.2">
      <c r="A2700" s="15" t="s">
        <v>2943</v>
      </c>
      <c r="B2700" s="6" t="s">
        <v>7956</v>
      </c>
      <c r="C2700" s="6" t="s">
        <v>7905</v>
      </c>
      <c r="D2700" s="7">
        <v>1752</v>
      </c>
      <c r="E2700" s="16">
        <f t="shared" si="168"/>
        <v>2.9403389616713224E-5</v>
      </c>
      <c r="F2700" s="4" t="str">
        <f t="shared" si="169"/>
        <v>-</v>
      </c>
      <c r="G2700" s="4" t="str">
        <f t="shared" si="170"/>
        <v>FRIULI-VENEZIA GIULIA</v>
      </c>
      <c r="H2700" s="4" t="str">
        <f t="shared" si="171"/>
        <v>-</v>
      </c>
    </row>
    <row r="2701" spans="1:8" x14ac:dyDescent="0.2">
      <c r="A2701" s="15" t="s">
        <v>2945</v>
      </c>
      <c r="B2701" s="6" t="s">
        <v>7992</v>
      </c>
      <c r="C2701" s="6" t="s">
        <v>7914</v>
      </c>
      <c r="D2701" s="7">
        <v>39482</v>
      </c>
      <c r="E2701" s="16">
        <f t="shared" si="168"/>
        <v>6.6261679728714124E-4</v>
      </c>
      <c r="F2701" s="4" t="str">
        <f t="shared" si="169"/>
        <v>-</v>
      </c>
      <c r="G2701" s="4" t="str">
        <f t="shared" si="170"/>
        <v>PUGLIA</v>
      </c>
      <c r="H2701" s="4" t="str">
        <f t="shared" si="171"/>
        <v>-</v>
      </c>
    </row>
    <row r="2702" spans="1:8" x14ac:dyDescent="0.2">
      <c r="A2702" s="15" t="s">
        <v>2946</v>
      </c>
      <c r="B2702" s="4" t="s">
        <v>7920</v>
      </c>
      <c r="C2702" s="6" t="s">
        <v>7906</v>
      </c>
      <c r="D2702" s="7">
        <v>100</v>
      </c>
      <c r="E2702" s="16">
        <f t="shared" si="168"/>
        <v>1.6782756630544077E-6</v>
      </c>
      <c r="F2702" s="4" t="str">
        <f t="shared" si="169"/>
        <v>-</v>
      </c>
      <c r="G2702" s="4" t="str">
        <f t="shared" si="170"/>
        <v>LIGURIA</v>
      </c>
      <c r="H2702" s="4" t="str">
        <f t="shared" si="171"/>
        <v>-</v>
      </c>
    </row>
    <row r="2703" spans="1:8" x14ac:dyDescent="0.2">
      <c r="A2703" s="15" t="s">
        <v>2947</v>
      </c>
      <c r="B2703" s="6" t="s">
        <v>7987</v>
      </c>
      <c r="C2703" s="6" t="s">
        <v>7908</v>
      </c>
      <c r="D2703" s="7">
        <v>3592</v>
      </c>
      <c r="E2703" s="16">
        <f t="shared" si="168"/>
        <v>6.0283661816914326E-5</v>
      </c>
      <c r="F2703" s="4" t="str">
        <f t="shared" si="169"/>
        <v>-</v>
      </c>
      <c r="G2703" s="4" t="str">
        <f t="shared" si="170"/>
        <v>TOSCANA</v>
      </c>
      <c r="H2703" s="4" t="str">
        <f t="shared" si="171"/>
        <v>-</v>
      </c>
    </row>
    <row r="2704" spans="1:8" x14ac:dyDescent="0.2">
      <c r="A2704" s="15" t="s">
        <v>2948</v>
      </c>
      <c r="B2704" s="6" t="s">
        <v>7920</v>
      </c>
      <c r="C2704" s="6" t="s">
        <v>7901</v>
      </c>
      <c r="D2704" s="7">
        <v>496</v>
      </c>
      <c r="E2704" s="16">
        <f t="shared" si="168"/>
        <v>8.3242472887498616E-6</v>
      </c>
      <c r="F2704" s="4" t="str">
        <f t="shared" si="169"/>
        <v>-</v>
      </c>
      <c r="G2704" s="4" t="str">
        <f t="shared" si="170"/>
        <v>PIEMONTE</v>
      </c>
      <c r="H2704" s="4" t="str">
        <f t="shared" si="171"/>
        <v>-</v>
      </c>
    </row>
    <row r="2705" spans="1:8" x14ac:dyDescent="0.2">
      <c r="A2705" s="15" t="s">
        <v>2949</v>
      </c>
      <c r="B2705" s="4" t="s">
        <v>7920</v>
      </c>
      <c r="C2705" s="6" t="s">
        <v>7906</v>
      </c>
      <c r="D2705" s="7">
        <v>504</v>
      </c>
      <c r="E2705" s="16">
        <f t="shared" si="168"/>
        <v>8.4585093417942148E-6</v>
      </c>
      <c r="F2705" s="4" t="str">
        <f t="shared" si="169"/>
        <v>-</v>
      </c>
      <c r="G2705" s="4" t="str">
        <f t="shared" si="170"/>
        <v>LIGURIA</v>
      </c>
      <c r="H2705" s="4" t="str">
        <f t="shared" si="171"/>
        <v>-</v>
      </c>
    </row>
    <row r="2706" spans="1:8" x14ac:dyDescent="0.2">
      <c r="A2706" s="15" t="s">
        <v>2950</v>
      </c>
      <c r="B2706" s="6" t="s">
        <v>7994</v>
      </c>
      <c r="C2706" s="6" t="s">
        <v>7917</v>
      </c>
      <c r="D2706" s="7">
        <v>32972</v>
      </c>
      <c r="E2706" s="16">
        <f t="shared" si="168"/>
        <v>5.5336105162229925E-4</v>
      </c>
      <c r="F2706" s="4" t="str">
        <f t="shared" si="169"/>
        <v>-</v>
      </c>
      <c r="G2706" s="4" t="str">
        <f t="shared" si="170"/>
        <v>SICILIA</v>
      </c>
      <c r="H2706" s="4" t="str">
        <f t="shared" si="171"/>
        <v>-</v>
      </c>
    </row>
    <row r="2707" spans="1:8" x14ac:dyDescent="0.2">
      <c r="A2707" s="15" t="s">
        <v>2951</v>
      </c>
      <c r="B2707" s="6" t="s">
        <v>7994</v>
      </c>
      <c r="C2707" s="6" t="s">
        <v>7917</v>
      </c>
      <c r="D2707" s="7">
        <v>4185</v>
      </c>
      <c r="E2707" s="16">
        <f t="shared" si="168"/>
        <v>7.023583649882696E-5</v>
      </c>
      <c r="F2707" s="4" t="str">
        <f t="shared" si="169"/>
        <v>-</v>
      </c>
      <c r="G2707" s="4" t="str">
        <f t="shared" si="170"/>
        <v>SICILIA</v>
      </c>
      <c r="H2707" s="4" t="str">
        <f t="shared" si="171"/>
        <v>-</v>
      </c>
    </row>
    <row r="2708" spans="1:8" x14ac:dyDescent="0.2">
      <c r="A2708" s="15" t="s">
        <v>2952</v>
      </c>
      <c r="B2708" s="6" t="s">
        <v>7920</v>
      </c>
      <c r="C2708" s="6" t="s">
        <v>7901</v>
      </c>
      <c r="D2708" s="7">
        <v>5230</v>
      </c>
      <c r="E2708" s="16">
        <f t="shared" si="168"/>
        <v>8.7773817177745517E-5</v>
      </c>
      <c r="F2708" s="4" t="str">
        <f t="shared" si="169"/>
        <v>-</v>
      </c>
      <c r="G2708" s="4" t="str">
        <f t="shared" si="170"/>
        <v>PIEMONTE</v>
      </c>
      <c r="H2708" s="4" t="str">
        <f t="shared" si="171"/>
        <v>-</v>
      </c>
    </row>
    <row r="2709" spans="1:8" x14ac:dyDescent="0.2">
      <c r="A2709" s="15" t="s">
        <v>2953</v>
      </c>
      <c r="B2709" s="6" t="s">
        <v>7920</v>
      </c>
      <c r="C2709" s="6" t="s">
        <v>7901</v>
      </c>
      <c r="D2709" s="7">
        <v>344</v>
      </c>
      <c r="E2709" s="16">
        <f t="shared" si="168"/>
        <v>5.7732682809071625E-6</v>
      </c>
      <c r="F2709" s="4" t="str">
        <f t="shared" si="169"/>
        <v>-</v>
      </c>
      <c r="G2709" s="4" t="str">
        <f t="shared" si="170"/>
        <v>PIEMONTE</v>
      </c>
      <c r="H2709" s="4" t="str">
        <f t="shared" si="171"/>
        <v>-</v>
      </c>
    </row>
    <row r="2710" spans="1:8" x14ac:dyDescent="0.2">
      <c r="A2710" s="15" t="s">
        <v>2954</v>
      </c>
      <c r="B2710" s="6" t="s">
        <v>7920</v>
      </c>
      <c r="C2710" s="6" t="s">
        <v>7901</v>
      </c>
      <c r="D2710" s="7">
        <v>2269</v>
      </c>
      <c r="E2710" s="16">
        <f t="shared" si="168"/>
        <v>3.8080074794704509E-5</v>
      </c>
      <c r="F2710" s="4" t="str">
        <f t="shared" si="169"/>
        <v>-</v>
      </c>
      <c r="G2710" s="4" t="str">
        <f t="shared" si="170"/>
        <v>PIEMONTE</v>
      </c>
      <c r="H2710" s="4" t="str">
        <f t="shared" si="171"/>
        <v>-</v>
      </c>
    </row>
    <row r="2711" spans="1:8" x14ac:dyDescent="0.2">
      <c r="A2711" s="15" t="s">
        <v>2955</v>
      </c>
      <c r="B2711" s="6" t="s">
        <v>7956</v>
      </c>
      <c r="C2711" s="6" t="s">
        <v>7907</v>
      </c>
      <c r="D2711" s="7">
        <v>8621</v>
      </c>
      <c r="E2711" s="16">
        <f t="shared" si="168"/>
        <v>1.4468414491192048E-4</v>
      </c>
      <c r="F2711" s="4" t="str">
        <f t="shared" si="169"/>
        <v>-</v>
      </c>
      <c r="G2711" s="4" t="str">
        <f t="shared" si="170"/>
        <v>EMILIA-ROMAGNA</v>
      </c>
      <c r="H2711" s="4" t="str">
        <f t="shared" si="171"/>
        <v>-</v>
      </c>
    </row>
    <row r="2712" spans="1:8" x14ac:dyDescent="0.2">
      <c r="A2712" s="15" t="s">
        <v>2956</v>
      </c>
      <c r="B2712" s="6" t="s">
        <v>7992</v>
      </c>
      <c r="C2712" s="6" t="s">
        <v>7913</v>
      </c>
      <c r="D2712" s="7">
        <v>1296</v>
      </c>
      <c r="E2712" s="16">
        <f t="shared" si="168"/>
        <v>2.1750452593185125E-5</v>
      </c>
      <c r="F2712" s="4" t="str">
        <f t="shared" si="169"/>
        <v>-</v>
      </c>
      <c r="G2712" s="4" t="str">
        <f t="shared" si="170"/>
        <v>CAMPANIA</v>
      </c>
      <c r="H2712" s="4" t="str">
        <f t="shared" si="171"/>
        <v>-</v>
      </c>
    </row>
    <row r="2713" spans="1:8" x14ac:dyDescent="0.2">
      <c r="A2713" s="15" t="s">
        <v>2957</v>
      </c>
      <c r="B2713" s="6" t="s">
        <v>7920</v>
      </c>
      <c r="C2713" s="6" t="s">
        <v>7901</v>
      </c>
      <c r="D2713" s="7">
        <v>2421</v>
      </c>
      <c r="E2713" s="16">
        <f t="shared" si="168"/>
        <v>4.0631053802547207E-5</v>
      </c>
      <c r="F2713" s="4" t="str">
        <f t="shared" si="169"/>
        <v>-</v>
      </c>
      <c r="G2713" s="4" t="str">
        <f t="shared" si="170"/>
        <v>PIEMONTE</v>
      </c>
      <c r="H2713" s="4" t="str">
        <f t="shared" si="171"/>
        <v>-</v>
      </c>
    </row>
    <row r="2714" spans="1:8" x14ac:dyDescent="0.2">
      <c r="A2714" s="15" t="s">
        <v>2958</v>
      </c>
      <c r="B2714" s="6" t="s">
        <v>7956</v>
      </c>
      <c r="C2714" s="6" t="s">
        <v>7904</v>
      </c>
      <c r="D2714" s="7">
        <v>20525</v>
      </c>
      <c r="E2714" s="16">
        <f t="shared" si="168"/>
        <v>3.4446607984191718E-4</v>
      </c>
      <c r="F2714" s="4" t="str">
        <f t="shared" si="169"/>
        <v>-</v>
      </c>
      <c r="G2714" s="4" t="str">
        <f t="shared" si="170"/>
        <v>VENETO</v>
      </c>
      <c r="H2714" s="4" t="str">
        <f t="shared" si="171"/>
        <v>-</v>
      </c>
    </row>
    <row r="2715" spans="1:8" x14ac:dyDescent="0.2">
      <c r="A2715" s="15" t="s">
        <v>2959</v>
      </c>
      <c r="B2715" s="6" t="s">
        <v>7920</v>
      </c>
      <c r="C2715" s="6" t="s">
        <v>7902</v>
      </c>
      <c r="D2715" s="7">
        <v>3147</v>
      </c>
      <c r="E2715" s="16">
        <f t="shared" si="168"/>
        <v>5.2815335116322206E-5</v>
      </c>
      <c r="F2715" s="4" t="str">
        <f t="shared" si="169"/>
        <v>-</v>
      </c>
      <c r="G2715" s="4" t="str">
        <f t="shared" si="170"/>
        <v>LOMBARDIA</v>
      </c>
      <c r="H2715" s="4" t="str">
        <f t="shared" si="171"/>
        <v>-</v>
      </c>
    </row>
    <row r="2716" spans="1:8" x14ac:dyDescent="0.2">
      <c r="A2716" s="15" t="s">
        <v>2960</v>
      </c>
      <c r="B2716" s="6" t="s">
        <v>7920</v>
      </c>
      <c r="C2716" s="6" t="s">
        <v>7901</v>
      </c>
      <c r="D2716" s="7">
        <v>553</v>
      </c>
      <c r="E2716" s="16">
        <f t="shared" si="168"/>
        <v>9.2808644166908748E-6</v>
      </c>
      <c r="F2716" s="4" t="str">
        <f t="shared" si="169"/>
        <v>-</v>
      </c>
      <c r="G2716" s="4" t="str">
        <f t="shared" si="170"/>
        <v>PIEMONTE</v>
      </c>
      <c r="H2716" s="4" t="str">
        <f t="shared" si="171"/>
        <v>-</v>
      </c>
    </row>
    <row r="2717" spans="1:8" x14ac:dyDescent="0.2">
      <c r="A2717" s="15" t="s">
        <v>3178</v>
      </c>
      <c r="B2717" s="6" t="s">
        <v>7920</v>
      </c>
      <c r="C2717" s="6" t="s">
        <v>37824</v>
      </c>
      <c r="D2717" s="7">
        <v>1766</v>
      </c>
      <c r="E2717" s="16">
        <f t="shared" si="168"/>
        <v>2.9638348209540838E-5</v>
      </c>
      <c r="F2717" s="4" t="str">
        <f t="shared" si="169"/>
        <v>-</v>
      </c>
      <c r="G2717" s="4" t="str">
        <f t="shared" si="170"/>
        <v>VALLE D'AOSTA/VALLEE D'AOSTE</v>
      </c>
      <c r="H2717" s="4" t="str">
        <f t="shared" si="171"/>
        <v>-</v>
      </c>
    </row>
    <row r="2718" spans="1:8" x14ac:dyDescent="0.2">
      <c r="A2718" s="15" t="s">
        <v>2961</v>
      </c>
      <c r="B2718" s="6" t="s">
        <v>7987</v>
      </c>
      <c r="C2718" s="6" t="s">
        <v>7909</v>
      </c>
      <c r="D2718" s="7">
        <v>1963</v>
      </c>
      <c r="E2718" s="16">
        <f t="shared" si="168"/>
        <v>3.2944551265758019E-5</v>
      </c>
      <c r="F2718" s="4" t="str">
        <f t="shared" si="169"/>
        <v>-</v>
      </c>
      <c r="G2718" s="4" t="str">
        <f t="shared" si="170"/>
        <v>UMBRIA</v>
      </c>
      <c r="H2718" s="4" t="str">
        <f t="shared" si="171"/>
        <v>-</v>
      </c>
    </row>
    <row r="2719" spans="1:8" x14ac:dyDescent="0.2">
      <c r="A2719" s="15" t="s">
        <v>2962</v>
      </c>
      <c r="B2719" s="6" t="s">
        <v>7987</v>
      </c>
      <c r="C2719" s="6" t="s">
        <v>7911</v>
      </c>
      <c r="D2719" s="7">
        <v>20966</v>
      </c>
      <c r="E2719" s="16">
        <f t="shared" si="168"/>
        <v>3.518672755159871E-4</v>
      </c>
      <c r="F2719" s="4" t="str">
        <f t="shared" si="169"/>
        <v>-</v>
      </c>
      <c r="G2719" s="4" t="str">
        <f t="shared" si="170"/>
        <v>LAZIO</v>
      </c>
      <c r="H2719" s="4" t="str">
        <f t="shared" si="171"/>
        <v>-</v>
      </c>
    </row>
    <row r="2720" spans="1:8" x14ac:dyDescent="0.2">
      <c r="A2720" s="15" t="s">
        <v>2963</v>
      </c>
      <c r="B2720" s="6" t="s">
        <v>7994</v>
      </c>
      <c r="C2720" s="6" t="s">
        <v>7917</v>
      </c>
      <c r="D2720" s="7">
        <v>2600</v>
      </c>
      <c r="E2720" s="16">
        <f t="shared" si="168"/>
        <v>4.3635167239414596E-5</v>
      </c>
      <c r="F2720" s="4" t="str">
        <f t="shared" si="169"/>
        <v>-</v>
      </c>
      <c r="G2720" s="4" t="str">
        <f t="shared" si="170"/>
        <v>SICILIA</v>
      </c>
      <c r="H2720" s="4" t="str">
        <f t="shared" si="171"/>
        <v>-</v>
      </c>
    </row>
    <row r="2721" spans="1:8" x14ac:dyDescent="0.2">
      <c r="A2721" s="15" t="s">
        <v>2964</v>
      </c>
      <c r="B2721" s="6" t="s">
        <v>7987</v>
      </c>
      <c r="C2721" s="6" t="s">
        <v>7910</v>
      </c>
      <c r="D2721" s="7">
        <v>8615</v>
      </c>
      <c r="E2721" s="16">
        <f t="shared" si="168"/>
        <v>1.4458344837213721E-4</v>
      </c>
      <c r="F2721" s="4" t="str">
        <f t="shared" si="169"/>
        <v>-</v>
      </c>
      <c r="G2721" s="4" t="str">
        <f t="shared" si="170"/>
        <v>MARCHE</v>
      </c>
      <c r="H2721" s="4" t="str">
        <f t="shared" si="171"/>
        <v>-</v>
      </c>
    </row>
    <row r="2722" spans="1:8" x14ac:dyDescent="0.2">
      <c r="A2722" s="15" t="s">
        <v>2965</v>
      </c>
      <c r="B2722" s="6" t="s">
        <v>7987</v>
      </c>
      <c r="C2722" s="6" t="s">
        <v>7910</v>
      </c>
      <c r="D2722" s="7">
        <v>37016</v>
      </c>
      <c r="E2722" s="16">
        <f t="shared" si="168"/>
        <v>6.2123051943621958E-4</v>
      </c>
      <c r="F2722" s="4" t="str">
        <f t="shared" si="169"/>
        <v>-</v>
      </c>
      <c r="G2722" s="4" t="str">
        <f t="shared" si="170"/>
        <v>MARCHE</v>
      </c>
      <c r="H2722" s="4" t="str">
        <f t="shared" si="171"/>
        <v>-</v>
      </c>
    </row>
    <row r="2723" spans="1:8" x14ac:dyDescent="0.2">
      <c r="A2723" s="15" t="s">
        <v>2966</v>
      </c>
      <c r="B2723" s="6" t="s">
        <v>7920</v>
      </c>
      <c r="C2723" s="6" t="s">
        <v>7902</v>
      </c>
      <c r="D2723" s="7">
        <v>6786</v>
      </c>
      <c r="E2723" s="16">
        <f t="shared" si="168"/>
        <v>1.1388778649487211E-4</v>
      </c>
      <c r="F2723" s="4" t="str">
        <f t="shared" si="169"/>
        <v>-</v>
      </c>
      <c r="G2723" s="4" t="str">
        <f t="shared" si="170"/>
        <v>LOMBARDIA</v>
      </c>
      <c r="H2723" s="4" t="str">
        <f t="shared" si="171"/>
        <v>-</v>
      </c>
    </row>
    <row r="2724" spans="1:8" x14ac:dyDescent="0.2">
      <c r="A2724" s="15" t="s">
        <v>178</v>
      </c>
      <c r="B2724" s="6" t="s">
        <v>7992</v>
      </c>
      <c r="C2724" s="6" t="s">
        <v>7916</v>
      </c>
      <c r="D2724" s="7">
        <v>2087</v>
      </c>
      <c r="E2724" s="16">
        <f t="shared" si="168"/>
        <v>3.5025613087945487E-5</v>
      </c>
      <c r="F2724" s="4" t="str">
        <f t="shared" si="169"/>
        <v>-</v>
      </c>
      <c r="G2724" s="4" t="str">
        <f t="shared" si="170"/>
        <v>CALABRIA</v>
      </c>
      <c r="H2724" s="4" t="str">
        <f t="shared" si="171"/>
        <v>-</v>
      </c>
    </row>
    <row r="2725" spans="1:8" x14ac:dyDescent="0.2">
      <c r="A2725" s="15" t="s">
        <v>341</v>
      </c>
      <c r="B2725" s="6" t="s">
        <v>7992</v>
      </c>
      <c r="C2725" s="6" t="s">
        <v>7916</v>
      </c>
      <c r="D2725" s="7">
        <v>1772</v>
      </c>
      <c r="E2725" s="16">
        <f t="shared" si="168"/>
        <v>2.9739044749324103E-5</v>
      </c>
      <c r="F2725" s="4" t="str">
        <f t="shared" si="169"/>
        <v>-</v>
      </c>
      <c r="G2725" s="4" t="str">
        <f t="shared" si="170"/>
        <v>CALABRIA</v>
      </c>
      <c r="H2725" s="4" t="str">
        <f t="shared" si="171"/>
        <v>-</v>
      </c>
    </row>
    <row r="2726" spans="1:8" x14ac:dyDescent="0.2">
      <c r="A2726" s="15" t="s">
        <v>2967</v>
      </c>
      <c r="B2726" s="6" t="s">
        <v>7992</v>
      </c>
      <c r="C2726" s="6" t="s">
        <v>7915</v>
      </c>
      <c r="D2726" s="7">
        <v>8973</v>
      </c>
      <c r="E2726" s="16">
        <f t="shared" si="168"/>
        <v>1.5059167524587199E-4</v>
      </c>
      <c r="F2726" s="4" t="str">
        <f t="shared" si="169"/>
        <v>-</v>
      </c>
      <c r="G2726" s="4" t="str">
        <f t="shared" si="170"/>
        <v>BASILICATA</v>
      </c>
      <c r="H2726" s="4" t="str">
        <f t="shared" si="171"/>
        <v>-</v>
      </c>
    </row>
    <row r="2727" spans="1:8" x14ac:dyDescent="0.2">
      <c r="A2727" s="15" t="s">
        <v>2968</v>
      </c>
      <c r="B2727" s="6" t="s">
        <v>7956</v>
      </c>
      <c r="C2727" s="6" t="s">
        <v>7907</v>
      </c>
      <c r="D2727" s="7">
        <v>132545</v>
      </c>
      <c r="E2727" s="16">
        <f t="shared" si="168"/>
        <v>2.2244704775954646E-3</v>
      </c>
      <c r="F2727" s="4" t="str">
        <f t="shared" si="169"/>
        <v>-</v>
      </c>
      <c r="G2727" s="4" t="str">
        <f t="shared" si="170"/>
        <v>EMILIA-ROMAGNA</v>
      </c>
      <c r="H2727" s="4" t="str">
        <f t="shared" si="171"/>
        <v>-</v>
      </c>
    </row>
    <row r="2728" spans="1:8" x14ac:dyDescent="0.2">
      <c r="A2728" s="15" t="s">
        <v>2969</v>
      </c>
      <c r="B2728" s="6" t="s">
        <v>7956</v>
      </c>
      <c r="C2728" s="6" t="s">
        <v>7904</v>
      </c>
      <c r="D2728" s="7">
        <v>221</v>
      </c>
      <c r="E2728" s="16">
        <f t="shared" si="168"/>
        <v>3.7089892153502409E-6</v>
      </c>
      <c r="F2728" s="4" t="str">
        <f t="shared" si="169"/>
        <v>-</v>
      </c>
      <c r="G2728" s="4" t="str">
        <f t="shared" si="170"/>
        <v>VENETO</v>
      </c>
      <c r="H2728" s="4" t="str">
        <f t="shared" si="171"/>
        <v>-</v>
      </c>
    </row>
    <row r="2729" spans="1:8" x14ac:dyDescent="0.2">
      <c r="A2729" s="15" t="s">
        <v>2970</v>
      </c>
      <c r="B2729" s="6" t="s">
        <v>7992</v>
      </c>
      <c r="C2729" s="6" t="s">
        <v>4248</v>
      </c>
      <c r="D2729" s="7">
        <v>3287</v>
      </c>
      <c r="E2729" s="16">
        <f t="shared" si="168"/>
        <v>5.516492104459838E-5</v>
      </c>
      <c r="F2729" s="4" t="str">
        <f t="shared" si="169"/>
        <v>-</v>
      </c>
      <c r="G2729" s="4" t="str">
        <f t="shared" si="170"/>
        <v>MOLISE</v>
      </c>
      <c r="H2729" s="4" t="str">
        <f t="shared" si="171"/>
        <v>-</v>
      </c>
    </row>
    <row r="2730" spans="1:8" x14ac:dyDescent="0.2">
      <c r="A2730" s="15" t="s">
        <v>2971</v>
      </c>
      <c r="B2730" s="6" t="s">
        <v>7920</v>
      </c>
      <c r="C2730" s="6" t="s">
        <v>7902</v>
      </c>
      <c r="D2730" s="7">
        <v>693</v>
      </c>
      <c r="E2730" s="16">
        <f t="shared" si="168"/>
        <v>1.1630450344967046E-5</v>
      </c>
      <c r="F2730" s="4" t="str">
        <f t="shared" si="169"/>
        <v>-</v>
      </c>
      <c r="G2730" s="4" t="str">
        <f t="shared" si="170"/>
        <v>LOMBARDIA</v>
      </c>
      <c r="H2730" s="4" t="str">
        <f t="shared" si="171"/>
        <v>-</v>
      </c>
    </row>
    <row r="2731" spans="1:8" x14ac:dyDescent="0.2">
      <c r="A2731" s="15" t="s">
        <v>2972</v>
      </c>
      <c r="B2731" s="6" t="s">
        <v>7920</v>
      </c>
      <c r="C2731" s="6" t="s">
        <v>7902</v>
      </c>
      <c r="D2731" s="7">
        <v>1121</v>
      </c>
      <c r="E2731" s="16">
        <f t="shared" si="168"/>
        <v>1.8813470182839909E-5</v>
      </c>
      <c r="F2731" s="4" t="str">
        <f t="shared" si="169"/>
        <v>-</v>
      </c>
      <c r="G2731" s="4" t="str">
        <f t="shared" si="170"/>
        <v>LOMBARDIA</v>
      </c>
      <c r="H2731" s="4" t="str">
        <f t="shared" si="171"/>
        <v>-</v>
      </c>
    </row>
    <row r="2732" spans="1:8" x14ac:dyDescent="0.2">
      <c r="A2732" s="15" t="s">
        <v>2973</v>
      </c>
      <c r="B2732" s="6" t="s">
        <v>7920</v>
      </c>
      <c r="C2732" s="6" t="s">
        <v>7901</v>
      </c>
      <c r="D2732" s="7">
        <v>1602</v>
      </c>
      <c r="E2732" s="16">
        <f t="shared" si="168"/>
        <v>2.6885976122131611E-5</v>
      </c>
      <c r="F2732" s="4" t="str">
        <f t="shared" si="169"/>
        <v>-</v>
      </c>
      <c r="G2732" s="4" t="str">
        <f t="shared" si="170"/>
        <v>PIEMONTE</v>
      </c>
      <c r="H2732" s="4" t="str">
        <f t="shared" si="171"/>
        <v>-</v>
      </c>
    </row>
    <row r="2733" spans="1:8" x14ac:dyDescent="0.2">
      <c r="A2733" s="15" t="s">
        <v>2974</v>
      </c>
      <c r="B2733" s="6" t="s">
        <v>7956</v>
      </c>
      <c r="C2733" s="6" t="s">
        <v>7907</v>
      </c>
      <c r="D2733" s="7">
        <v>1425</v>
      </c>
      <c r="E2733" s="16">
        <f t="shared" si="168"/>
        <v>2.391542819852531E-5</v>
      </c>
      <c r="F2733" s="4" t="str">
        <f t="shared" si="169"/>
        <v>-</v>
      </c>
      <c r="G2733" s="4" t="str">
        <f t="shared" si="170"/>
        <v>EMILIA-ROMAGNA</v>
      </c>
      <c r="H2733" s="4" t="str">
        <f t="shared" si="171"/>
        <v>-</v>
      </c>
    </row>
    <row r="2734" spans="1:8" x14ac:dyDescent="0.2">
      <c r="A2734" s="15" t="s">
        <v>342</v>
      </c>
      <c r="B2734" s="6" t="s">
        <v>7992</v>
      </c>
      <c r="C2734" s="6" t="s">
        <v>7916</v>
      </c>
      <c r="D2734" s="7">
        <v>745</v>
      </c>
      <c r="E2734" s="16">
        <f t="shared" si="168"/>
        <v>1.2503153689755337E-5</v>
      </c>
      <c r="F2734" s="4" t="str">
        <f t="shared" si="169"/>
        <v>-</v>
      </c>
      <c r="G2734" s="4" t="str">
        <f t="shared" si="170"/>
        <v>CALABRIA</v>
      </c>
      <c r="H2734" s="4" t="str">
        <f t="shared" si="171"/>
        <v>-</v>
      </c>
    </row>
    <row r="2735" spans="1:8" x14ac:dyDescent="0.2">
      <c r="A2735" s="15" t="s">
        <v>2975</v>
      </c>
      <c r="B2735" s="6" t="s">
        <v>7987</v>
      </c>
      <c r="C2735" s="6" t="s">
        <v>7911</v>
      </c>
      <c r="D2735" s="7">
        <v>1455</v>
      </c>
      <c r="E2735" s="16">
        <f t="shared" si="168"/>
        <v>2.4418910897441631E-5</v>
      </c>
      <c r="F2735" s="4" t="str">
        <f t="shared" si="169"/>
        <v>-</v>
      </c>
      <c r="G2735" s="4" t="str">
        <f t="shared" si="170"/>
        <v>LAZIO</v>
      </c>
      <c r="H2735" s="4" t="str">
        <f t="shared" si="171"/>
        <v>-</v>
      </c>
    </row>
    <row r="2736" spans="1:8" x14ac:dyDescent="0.2">
      <c r="A2736" s="15" t="s">
        <v>2976</v>
      </c>
      <c r="B2736" s="6" t="s">
        <v>7920</v>
      </c>
      <c r="C2736" s="6" t="s">
        <v>7901</v>
      </c>
      <c r="D2736" s="7">
        <v>2713</v>
      </c>
      <c r="E2736" s="16">
        <f t="shared" si="168"/>
        <v>4.5531618738666078E-5</v>
      </c>
      <c r="F2736" s="4" t="str">
        <f t="shared" si="169"/>
        <v>-</v>
      </c>
      <c r="G2736" s="4" t="str">
        <f t="shared" si="170"/>
        <v>PIEMONTE</v>
      </c>
      <c r="H2736" s="4" t="str">
        <f t="shared" si="171"/>
        <v>-</v>
      </c>
    </row>
    <row r="2737" spans="1:8" x14ac:dyDescent="0.2">
      <c r="A2737" s="15" t="s">
        <v>2977</v>
      </c>
      <c r="B2737" s="6" t="s">
        <v>7987</v>
      </c>
      <c r="C2737" s="6" t="s">
        <v>7911</v>
      </c>
      <c r="D2737" s="7">
        <v>13059</v>
      </c>
      <c r="E2737" s="16">
        <f t="shared" si="168"/>
        <v>2.1916601883827509E-4</v>
      </c>
      <c r="F2737" s="4" t="str">
        <f t="shared" si="169"/>
        <v>-</v>
      </c>
      <c r="G2737" s="4" t="str">
        <f t="shared" si="170"/>
        <v>LAZIO</v>
      </c>
      <c r="H2737" s="4" t="str">
        <f t="shared" si="171"/>
        <v>-</v>
      </c>
    </row>
    <row r="2738" spans="1:8" x14ac:dyDescent="0.2">
      <c r="A2738" s="15" t="s">
        <v>2978</v>
      </c>
      <c r="B2738" s="6" t="s">
        <v>7987</v>
      </c>
      <c r="C2738" s="6" t="s">
        <v>7910</v>
      </c>
      <c r="D2738" s="7">
        <v>700</v>
      </c>
      <c r="E2738" s="16">
        <f t="shared" si="168"/>
        <v>1.1747929641380853E-5</v>
      </c>
      <c r="F2738" s="4" t="str">
        <f t="shared" si="169"/>
        <v>-</v>
      </c>
      <c r="G2738" s="4" t="str">
        <f t="shared" si="170"/>
        <v>MARCHE</v>
      </c>
      <c r="H2738" s="4" t="str">
        <f t="shared" si="171"/>
        <v>-</v>
      </c>
    </row>
    <row r="2739" spans="1:8" x14ac:dyDescent="0.2">
      <c r="A2739" s="15" t="s">
        <v>2979</v>
      </c>
      <c r="B2739" s="6" t="s">
        <v>7956</v>
      </c>
      <c r="C2739" s="6" t="s">
        <v>7903</v>
      </c>
      <c r="D2739" s="7">
        <v>1098</v>
      </c>
      <c r="E2739" s="16">
        <f t="shared" si="168"/>
        <v>1.8427466780337396E-5</v>
      </c>
      <c r="F2739" s="4" t="str">
        <f t="shared" si="169"/>
        <v>-</v>
      </c>
      <c r="G2739" s="4" t="str">
        <f t="shared" si="170"/>
        <v>TRENTINO-ALTO ADIGE/SÜDTIROL</v>
      </c>
      <c r="H2739" s="4" t="str">
        <f t="shared" si="171"/>
        <v>-</v>
      </c>
    </row>
    <row r="2740" spans="1:8" x14ac:dyDescent="0.2">
      <c r="A2740" s="15" t="s">
        <v>2980</v>
      </c>
      <c r="B2740" s="6" t="s">
        <v>7994</v>
      </c>
      <c r="C2740" s="6" t="s">
        <v>7917</v>
      </c>
      <c r="D2740" s="7">
        <v>11484</v>
      </c>
      <c r="E2740" s="16">
        <f t="shared" si="168"/>
        <v>1.9273317714516819E-4</v>
      </c>
      <c r="F2740" s="4" t="str">
        <f t="shared" si="169"/>
        <v>-</v>
      </c>
      <c r="G2740" s="4" t="str">
        <f t="shared" si="170"/>
        <v>SICILIA</v>
      </c>
      <c r="H2740" s="4" t="str">
        <f t="shared" si="171"/>
        <v>-</v>
      </c>
    </row>
    <row r="2741" spans="1:8" x14ac:dyDescent="0.2">
      <c r="A2741" s="15" t="s">
        <v>2981</v>
      </c>
      <c r="B2741" s="6" t="s">
        <v>7956</v>
      </c>
      <c r="C2741" s="6" t="s">
        <v>7904</v>
      </c>
      <c r="D2741" s="7">
        <v>2609</v>
      </c>
      <c r="E2741" s="16">
        <f t="shared" si="168"/>
        <v>4.3786212049089493E-5</v>
      </c>
      <c r="F2741" s="4" t="str">
        <f t="shared" si="169"/>
        <v>-</v>
      </c>
      <c r="G2741" s="4" t="str">
        <f t="shared" si="170"/>
        <v>VENETO</v>
      </c>
      <c r="H2741" s="4" t="str">
        <f t="shared" si="171"/>
        <v>-</v>
      </c>
    </row>
    <row r="2742" spans="1:8" x14ac:dyDescent="0.2">
      <c r="A2742" s="15" t="s">
        <v>2982</v>
      </c>
      <c r="B2742" s="6" t="s">
        <v>7994</v>
      </c>
      <c r="C2742" s="6" t="s">
        <v>7917</v>
      </c>
      <c r="D2742" s="7">
        <v>1566</v>
      </c>
      <c r="E2742" s="16">
        <f t="shared" si="168"/>
        <v>2.6281796883432025E-5</v>
      </c>
      <c r="F2742" s="4" t="str">
        <f t="shared" si="169"/>
        <v>-</v>
      </c>
      <c r="G2742" s="4" t="str">
        <f t="shared" si="170"/>
        <v>SICILIA</v>
      </c>
      <c r="H2742" s="4" t="str">
        <f t="shared" si="171"/>
        <v>-</v>
      </c>
    </row>
    <row r="2743" spans="1:8" x14ac:dyDescent="0.2">
      <c r="A2743" s="15" t="s">
        <v>2983</v>
      </c>
      <c r="B2743" s="6" t="s">
        <v>7987</v>
      </c>
      <c r="C2743" s="6" t="s">
        <v>7909</v>
      </c>
      <c r="D2743" s="7">
        <v>1695</v>
      </c>
      <c r="E2743" s="16">
        <f t="shared" si="168"/>
        <v>2.8446772488772211E-5</v>
      </c>
      <c r="F2743" s="4" t="str">
        <f t="shared" si="169"/>
        <v>-</v>
      </c>
      <c r="G2743" s="4" t="str">
        <f t="shared" si="170"/>
        <v>UMBRIA</v>
      </c>
      <c r="H2743" s="4" t="str">
        <f t="shared" si="171"/>
        <v>-</v>
      </c>
    </row>
    <row r="2744" spans="1:8" x14ac:dyDescent="0.2">
      <c r="A2744" s="15" t="s">
        <v>2984</v>
      </c>
      <c r="B2744" s="6" t="s">
        <v>7956</v>
      </c>
      <c r="C2744" s="6" t="s">
        <v>7907</v>
      </c>
      <c r="D2744" s="7">
        <v>25521</v>
      </c>
      <c r="E2744" s="16">
        <f t="shared" si="168"/>
        <v>4.2831273196811538E-4</v>
      </c>
      <c r="F2744" s="4" t="str">
        <f t="shared" si="169"/>
        <v>-</v>
      </c>
      <c r="G2744" s="4" t="str">
        <f t="shared" si="170"/>
        <v>EMILIA-ROMAGNA</v>
      </c>
      <c r="H2744" s="4" t="str">
        <f t="shared" si="171"/>
        <v>-</v>
      </c>
    </row>
    <row r="2745" spans="1:8" x14ac:dyDescent="0.2">
      <c r="A2745" s="15" t="s">
        <v>2985</v>
      </c>
      <c r="B2745" s="6" t="s">
        <v>7956</v>
      </c>
      <c r="C2745" s="6" t="s">
        <v>7903</v>
      </c>
      <c r="D2745" s="7">
        <v>3451</v>
      </c>
      <c r="E2745" s="16">
        <f t="shared" si="168"/>
        <v>5.7917293132007608E-5</v>
      </c>
      <c r="F2745" s="4" t="str">
        <f t="shared" si="169"/>
        <v>-</v>
      </c>
      <c r="G2745" s="4" t="str">
        <f t="shared" si="170"/>
        <v>TRENTINO-ALTO ADIGE/SÜDTIROL</v>
      </c>
      <c r="H2745" s="4" t="str">
        <f t="shared" si="171"/>
        <v>-</v>
      </c>
    </row>
    <row r="2746" spans="1:8" x14ac:dyDescent="0.2">
      <c r="A2746" s="15" t="s">
        <v>2986</v>
      </c>
      <c r="B2746" s="6" t="s">
        <v>7956</v>
      </c>
      <c r="C2746" s="6" t="s">
        <v>7903</v>
      </c>
      <c r="D2746" s="7">
        <v>481</v>
      </c>
      <c r="E2746" s="16">
        <f t="shared" si="168"/>
        <v>8.072505939291701E-6</v>
      </c>
      <c r="F2746" s="4" t="str">
        <f t="shared" si="169"/>
        <v>-</v>
      </c>
      <c r="G2746" s="4" t="str">
        <f t="shared" si="170"/>
        <v>TRENTINO-ALTO ADIGE/SÜDTIROL</v>
      </c>
      <c r="H2746" s="4" t="str">
        <f t="shared" si="171"/>
        <v>-</v>
      </c>
    </row>
    <row r="2747" spans="1:8" x14ac:dyDescent="0.2">
      <c r="A2747" s="15" t="s">
        <v>2987</v>
      </c>
      <c r="B2747" s="6" t="s">
        <v>7920</v>
      </c>
      <c r="C2747" s="6" t="s">
        <v>7902</v>
      </c>
      <c r="D2747" s="7">
        <v>1200</v>
      </c>
      <c r="E2747" s="16">
        <f t="shared" si="168"/>
        <v>2.0139307956652893E-5</v>
      </c>
      <c r="F2747" s="4" t="str">
        <f t="shared" si="169"/>
        <v>-</v>
      </c>
      <c r="G2747" s="4" t="str">
        <f t="shared" si="170"/>
        <v>LOMBARDIA</v>
      </c>
      <c r="H2747" s="4" t="str">
        <f t="shared" si="171"/>
        <v>-</v>
      </c>
    </row>
    <row r="2748" spans="1:8" x14ac:dyDescent="0.2">
      <c r="A2748" s="15" t="s">
        <v>2988</v>
      </c>
      <c r="B2748" s="6" t="s">
        <v>7987</v>
      </c>
      <c r="C2748" s="6" t="s">
        <v>7908</v>
      </c>
      <c r="D2748" s="7">
        <v>13990</v>
      </c>
      <c r="E2748" s="16">
        <f t="shared" si="168"/>
        <v>2.3479076526131164E-4</v>
      </c>
      <c r="F2748" s="4" t="str">
        <f t="shared" si="169"/>
        <v>-</v>
      </c>
      <c r="G2748" s="4" t="str">
        <f t="shared" si="170"/>
        <v>TOSCANA</v>
      </c>
      <c r="H2748" s="4" t="str">
        <f t="shared" si="171"/>
        <v>-</v>
      </c>
    </row>
    <row r="2749" spans="1:8" x14ac:dyDescent="0.2">
      <c r="A2749" s="15" t="s">
        <v>2989</v>
      </c>
      <c r="B2749" s="6" t="s">
        <v>7920</v>
      </c>
      <c r="C2749" s="6" t="s">
        <v>7902</v>
      </c>
      <c r="D2749" s="7">
        <v>2175</v>
      </c>
      <c r="E2749" s="16">
        <f t="shared" si="168"/>
        <v>3.6502495671433366E-5</v>
      </c>
      <c r="F2749" s="4" t="str">
        <f t="shared" si="169"/>
        <v>-</v>
      </c>
      <c r="G2749" s="4" t="str">
        <f t="shared" si="170"/>
        <v>LOMBARDIA</v>
      </c>
      <c r="H2749" s="4" t="str">
        <f t="shared" si="171"/>
        <v>-</v>
      </c>
    </row>
    <row r="2750" spans="1:8" x14ac:dyDescent="0.2">
      <c r="A2750" s="15" t="s">
        <v>2990</v>
      </c>
      <c r="B2750" s="6" t="s">
        <v>7956</v>
      </c>
      <c r="C2750" s="6" t="s">
        <v>7904</v>
      </c>
      <c r="D2750" s="7">
        <v>7728</v>
      </c>
      <c r="E2750" s="16">
        <f t="shared" si="168"/>
        <v>1.2969714324084463E-4</v>
      </c>
      <c r="F2750" s="4" t="str">
        <f t="shared" si="169"/>
        <v>-</v>
      </c>
      <c r="G2750" s="4" t="str">
        <f t="shared" si="170"/>
        <v>VENETO</v>
      </c>
      <c r="H2750" s="4" t="str">
        <f t="shared" si="171"/>
        <v>-</v>
      </c>
    </row>
    <row r="2751" spans="1:8" x14ac:dyDescent="0.2">
      <c r="A2751" s="15" t="s">
        <v>2991</v>
      </c>
      <c r="B2751" s="6" t="s">
        <v>7956</v>
      </c>
      <c r="C2751" s="6" t="s">
        <v>7904</v>
      </c>
      <c r="D2751" s="7">
        <v>4275</v>
      </c>
      <c r="E2751" s="16">
        <f t="shared" si="168"/>
        <v>7.1746284595575934E-5</v>
      </c>
      <c r="F2751" s="4" t="str">
        <f t="shared" si="169"/>
        <v>-</v>
      </c>
      <c r="G2751" s="4" t="str">
        <f t="shared" si="170"/>
        <v>VENETO</v>
      </c>
      <c r="H2751" s="4" t="str">
        <f t="shared" si="171"/>
        <v>-</v>
      </c>
    </row>
    <row r="2752" spans="1:8" x14ac:dyDescent="0.2">
      <c r="A2752" s="15" t="s">
        <v>2992</v>
      </c>
      <c r="B2752" s="6" t="s">
        <v>7920</v>
      </c>
      <c r="C2752" s="6" t="s">
        <v>7902</v>
      </c>
      <c r="D2752" s="7">
        <v>5226</v>
      </c>
      <c r="E2752" s="16">
        <f t="shared" si="168"/>
        <v>8.770668615122334E-5</v>
      </c>
      <c r="F2752" s="4" t="str">
        <f t="shared" si="169"/>
        <v>-</v>
      </c>
      <c r="G2752" s="4" t="str">
        <f t="shared" si="170"/>
        <v>LOMBARDIA</v>
      </c>
      <c r="H2752" s="4" t="str">
        <f t="shared" si="171"/>
        <v>-</v>
      </c>
    </row>
    <row r="2753" spans="1:8" x14ac:dyDescent="0.2">
      <c r="A2753" s="15" t="s">
        <v>2993</v>
      </c>
      <c r="B2753" s="6" t="s">
        <v>7987</v>
      </c>
      <c r="C2753" s="6" t="s">
        <v>7908</v>
      </c>
      <c r="D2753" s="7">
        <v>23124</v>
      </c>
      <c r="E2753" s="16">
        <f t="shared" si="168"/>
        <v>3.8808446432470121E-4</v>
      </c>
      <c r="F2753" s="4" t="str">
        <f t="shared" si="169"/>
        <v>-</v>
      </c>
      <c r="G2753" s="4" t="str">
        <f t="shared" si="170"/>
        <v>TOSCANA</v>
      </c>
      <c r="H2753" s="4" t="str">
        <f t="shared" si="171"/>
        <v>-</v>
      </c>
    </row>
    <row r="2754" spans="1:8" x14ac:dyDescent="0.2">
      <c r="A2754" s="15" t="s">
        <v>55</v>
      </c>
      <c r="B2754" s="6" t="s">
        <v>7992</v>
      </c>
      <c r="C2754" s="6" t="s">
        <v>7916</v>
      </c>
      <c r="D2754" s="7">
        <v>1097</v>
      </c>
      <c r="E2754" s="16">
        <f t="shared" si="168"/>
        <v>1.8410684023706852E-5</v>
      </c>
      <c r="F2754" s="4" t="str">
        <f t="shared" si="169"/>
        <v>-</v>
      </c>
      <c r="G2754" s="4" t="str">
        <f t="shared" si="170"/>
        <v>CALABRIA</v>
      </c>
      <c r="H2754" s="4" t="str">
        <f t="shared" si="171"/>
        <v>-</v>
      </c>
    </row>
    <row r="2755" spans="1:8" x14ac:dyDescent="0.2">
      <c r="A2755" s="15" t="s">
        <v>2994</v>
      </c>
      <c r="B2755" s="6" t="s">
        <v>7987</v>
      </c>
      <c r="C2755" s="6" t="s">
        <v>7911</v>
      </c>
      <c r="D2755" s="7">
        <v>490</v>
      </c>
      <c r="E2755" s="16">
        <f t="shared" ref="E2755:E2818" si="172">IFERROR((D2755/$K$2),"DATO MANCANTE")</f>
        <v>8.2235507489665984E-6</v>
      </c>
      <c r="F2755" s="4" t="str">
        <f t="shared" ref="F2755:F2818" si="173">IF(D2755&gt;300000,"TROVATO","-")</f>
        <v>-</v>
      </c>
      <c r="G2755" s="4" t="str">
        <f t="shared" ref="G2755:G2818" si="174">IF(AND(D2755&gt;50000,D2755&lt;100000),"COMPRESO",C2755)</f>
        <v>LAZIO</v>
      </c>
      <c r="H2755" s="4" t="str">
        <f t="shared" ref="H2755:H2818" si="175">IF(D2755&gt;500000,"SI","-")</f>
        <v>-</v>
      </c>
    </row>
    <row r="2756" spans="1:8" x14ac:dyDescent="0.2">
      <c r="A2756" s="15" t="s">
        <v>271</v>
      </c>
      <c r="B2756" s="6" t="s">
        <v>7992</v>
      </c>
      <c r="C2756" s="6" t="s">
        <v>7916</v>
      </c>
      <c r="D2756" s="7">
        <v>5638</v>
      </c>
      <c r="E2756" s="16">
        <f t="shared" si="172"/>
        <v>9.4621181883007503E-5</v>
      </c>
      <c r="F2756" s="4" t="str">
        <f t="shared" si="173"/>
        <v>-</v>
      </c>
      <c r="G2756" s="4" t="str">
        <f t="shared" si="174"/>
        <v>CALABRIA</v>
      </c>
      <c r="H2756" s="4" t="str">
        <f t="shared" si="175"/>
        <v>-</v>
      </c>
    </row>
    <row r="2757" spans="1:8" x14ac:dyDescent="0.2">
      <c r="A2757" s="15" t="s">
        <v>2995</v>
      </c>
      <c r="B2757" s="6" t="s">
        <v>7920</v>
      </c>
      <c r="C2757" s="6" t="s">
        <v>7902</v>
      </c>
      <c r="D2757" s="7">
        <v>3176</v>
      </c>
      <c r="E2757" s="16">
        <f t="shared" si="172"/>
        <v>5.3302035058607986E-5</v>
      </c>
      <c r="F2757" s="4" t="str">
        <f t="shared" si="173"/>
        <v>-</v>
      </c>
      <c r="G2757" s="4" t="str">
        <f t="shared" si="174"/>
        <v>LOMBARDIA</v>
      </c>
      <c r="H2757" s="4" t="str">
        <f t="shared" si="175"/>
        <v>-</v>
      </c>
    </row>
    <row r="2758" spans="1:8" x14ac:dyDescent="0.2">
      <c r="A2758" s="15" t="s">
        <v>272</v>
      </c>
      <c r="B2758" s="6" t="s">
        <v>7992</v>
      </c>
      <c r="C2758" s="6" t="s">
        <v>7916</v>
      </c>
      <c r="D2758" s="7">
        <v>1844</v>
      </c>
      <c r="E2758" s="16">
        <f t="shared" si="172"/>
        <v>3.0947403226723279E-5</v>
      </c>
      <c r="F2758" s="4" t="str">
        <f t="shared" si="173"/>
        <v>-</v>
      </c>
      <c r="G2758" s="4" t="str">
        <f t="shared" si="174"/>
        <v>CALABRIA</v>
      </c>
      <c r="H2758" s="4" t="str">
        <f t="shared" si="175"/>
        <v>-</v>
      </c>
    </row>
    <row r="2759" spans="1:8" x14ac:dyDescent="0.2">
      <c r="A2759" s="15" t="s">
        <v>2996</v>
      </c>
      <c r="B2759" s="6" t="s">
        <v>7987</v>
      </c>
      <c r="C2759" s="6" t="s">
        <v>7908</v>
      </c>
      <c r="D2759" s="7">
        <v>2361</v>
      </c>
      <c r="E2759" s="16">
        <f t="shared" si="172"/>
        <v>3.9624088404714564E-5</v>
      </c>
      <c r="F2759" s="4" t="str">
        <f t="shared" si="173"/>
        <v>-</v>
      </c>
      <c r="G2759" s="4" t="str">
        <f t="shared" si="174"/>
        <v>TOSCANA</v>
      </c>
      <c r="H2759" s="4" t="str">
        <f t="shared" si="175"/>
        <v>-</v>
      </c>
    </row>
    <row r="2760" spans="1:8" x14ac:dyDescent="0.2">
      <c r="A2760" s="15" t="s">
        <v>2997</v>
      </c>
      <c r="B2760" s="6" t="s">
        <v>7987</v>
      </c>
      <c r="C2760" s="6" t="s">
        <v>7911</v>
      </c>
      <c r="D2760" s="7">
        <v>551</v>
      </c>
      <c r="E2760" s="16">
        <f t="shared" si="172"/>
        <v>9.2472989034297865E-6</v>
      </c>
      <c r="F2760" s="4" t="str">
        <f t="shared" si="173"/>
        <v>-</v>
      </c>
      <c r="G2760" s="4" t="str">
        <f t="shared" si="174"/>
        <v>LAZIO</v>
      </c>
      <c r="H2760" s="4" t="str">
        <f t="shared" si="175"/>
        <v>-</v>
      </c>
    </row>
    <row r="2761" spans="1:8" x14ac:dyDescent="0.2">
      <c r="A2761" s="15" t="s">
        <v>2998</v>
      </c>
      <c r="B2761" s="6" t="s">
        <v>7992</v>
      </c>
      <c r="C2761" s="6" t="s">
        <v>7912</v>
      </c>
      <c r="D2761" s="7">
        <v>1026</v>
      </c>
      <c r="E2761" s="16">
        <f t="shared" si="172"/>
        <v>1.7219108302938221E-5</v>
      </c>
      <c r="F2761" s="4" t="str">
        <f t="shared" si="173"/>
        <v>-</v>
      </c>
      <c r="G2761" s="4" t="str">
        <f t="shared" si="174"/>
        <v>ABRUZZO</v>
      </c>
      <c r="H2761" s="4" t="str">
        <f t="shared" si="175"/>
        <v>-</v>
      </c>
    </row>
    <row r="2762" spans="1:8" x14ac:dyDescent="0.2">
      <c r="A2762" s="15" t="s">
        <v>2999</v>
      </c>
      <c r="B2762" s="6" t="s">
        <v>7992</v>
      </c>
      <c r="C2762" s="6" t="s">
        <v>7915</v>
      </c>
      <c r="D2762" s="7">
        <v>3089</v>
      </c>
      <c r="E2762" s="16">
        <f t="shared" si="172"/>
        <v>5.1841935231750652E-5</v>
      </c>
      <c r="F2762" s="4" t="str">
        <f t="shared" si="173"/>
        <v>-</v>
      </c>
      <c r="G2762" s="4" t="str">
        <f t="shared" si="174"/>
        <v>BASILICATA</v>
      </c>
      <c r="H2762" s="4" t="str">
        <f t="shared" si="175"/>
        <v>-</v>
      </c>
    </row>
    <row r="2763" spans="1:8" x14ac:dyDescent="0.2">
      <c r="A2763" s="15" t="s">
        <v>3000</v>
      </c>
      <c r="B2763" s="6" t="s">
        <v>7920</v>
      </c>
      <c r="C2763" s="6" t="s">
        <v>7902</v>
      </c>
      <c r="D2763" s="7">
        <v>849</v>
      </c>
      <c r="E2763" s="16">
        <f t="shared" si="172"/>
        <v>1.4248560379331922E-5</v>
      </c>
      <c r="F2763" s="4" t="str">
        <f t="shared" si="173"/>
        <v>-</v>
      </c>
      <c r="G2763" s="4" t="str">
        <f t="shared" si="174"/>
        <v>LOMBARDIA</v>
      </c>
      <c r="H2763" s="4" t="str">
        <f t="shared" si="175"/>
        <v>-</v>
      </c>
    </row>
    <row r="2764" spans="1:8" x14ac:dyDescent="0.2">
      <c r="A2764" s="15" t="s">
        <v>3001</v>
      </c>
      <c r="B2764" s="6" t="s">
        <v>7992</v>
      </c>
      <c r="C2764" s="6" t="s">
        <v>4248</v>
      </c>
      <c r="D2764" s="7">
        <v>689</v>
      </c>
      <c r="E2764" s="16">
        <f t="shared" si="172"/>
        <v>1.1563319318444869E-5</v>
      </c>
      <c r="F2764" s="4" t="str">
        <f t="shared" si="173"/>
        <v>-</v>
      </c>
      <c r="G2764" s="4" t="str">
        <f t="shared" si="174"/>
        <v>MOLISE</v>
      </c>
      <c r="H2764" s="4" t="str">
        <f t="shared" si="175"/>
        <v>-</v>
      </c>
    </row>
    <row r="2765" spans="1:8" x14ac:dyDescent="0.2">
      <c r="A2765" s="15" t="s">
        <v>273</v>
      </c>
      <c r="B2765" s="6" t="s">
        <v>7992</v>
      </c>
      <c r="C2765" s="6" t="s">
        <v>7916</v>
      </c>
      <c r="D2765" s="7">
        <v>1439</v>
      </c>
      <c r="E2765" s="16">
        <f t="shared" si="172"/>
        <v>2.4150386791352925E-5</v>
      </c>
      <c r="F2765" s="4" t="str">
        <f t="shared" si="173"/>
        <v>-</v>
      </c>
      <c r="G2765" s="4" t="str">
        <f t="shared" si="174"/>
        <v>CALABRIA</v>
      </c>
      <c r="H2765" s="4" t="str">
        <f t="shared" si="175"/>
        <v>-</v>
      </c>
    </row>
    <row r="2766" spans="1:8" x14ac:dyDescent="0.2">
      <c r="A2766" s="15" t="s">
        <v>3002</v>
      </c>
      <c r="B2766" s="6" t="s">
        <v>7987</v>
      </c>
      <c r="C2766" s="6" t="s">
        <v>7910</v>
      </c>
      <c r="D2766" s="7">
        <v>9622</v>
      </c>
      <c r="E2766" s="16">
        <f t="shared" si="172"/>
        <v>1.6148368429909512E-4</v>
      </c>
      <c r="F2766" s="4" t="str">
        <f t="shared" si="173"/>
        <v>-</v>
      </c>
      <c r="G2766" s="4" t="str">
        <f t="shared" si="174"/>
        <v>MARCHE</v>
      </c>
      <c r="H2766" s="4" t="str">
        <f t="shared" si="175"/>
        <v>-</v>
      </c>
    </row>
    <row r="2767" spans="1:8" x14ac:dyDescent="0.2">
      <c r="A2767" s="15" t="s">
        <v>3003</v>
      </c>
      <c r="B2767" s="6" t="s">
        <v>7956</v>
      </c>
      <c r="C2767" s="6" t="s">
        <v>7907</v>
      </c>
      <c r="D2767" s="7">
        <v>15713</v>
      </c>
      <c r="E2767" s="16">
        <f t="shared" si="172"/>
        <v>2.6370745493573905E-4</v>
      </c>
      <c r="F2767" s="4" t="str">
        <f t="shared" si="173"/>
        <v>-</v>
      </c>
      <c r="G2767" s="4" t="str">
        <f t="shared" si="174"/>
        <v>EMILIA-ROMAGNA</v>
      </c>
      <c r="H2767" s="4" t="str">
        <f t="shared" si="175"/>
        <v>-</v>
      </c>
    </row>
    <row r="2768" spans="1:8" x14ac:dyDescent="0.2">
      <c r="A2768" s="15" t="s">
        <v>3004</v>
      </c>
      <c r="B2768" s="4" t="s">
        <v>7920</v>
      </c>
      <c r="C2768" s="6" t="s">
        <v>7906</v>
      </c>
      <c r="D2768" s="7">
        <v>11724</v>
      </c>
      <c r="E2768" s="16">
        <f t="shared" si="172"/>
        <v>1.9676103873649876E-4</v>
      </c>
      <c r="F2768" s="4" t="str">
        <f t="shared" si="173"/>
        <v>-</v>
      </c>
      <c r="G2768" s="4" t="str">
        <f t="shared" si="174"/>
        <v>LIGURIA</v>
      </c>
      <c r="H2768" s="4" t="str">
        <f t="shared" si="175"/>
        <v>-</v>
      </c>
    </row>
    <row r="2769" spans="1:8" x14ac:dyDescent="0.2">
      <c r="A2769" s="15" t="s">
        <v>3005</v>
      </c>
      <c r="B2769" s="6" t="s">
        <v>7920</v>
      </c>
      <c r="C2769" s="6" t="s">
        <v>7902</v>
      </c>
      <c r="D2769" s="7">
        <v>1131</v>
      </c>
      <c r="E2769" s="16">
        <f t="shared" si="172"/>
        <v>1.898129774914535E-5</v>
      </c>
      <c r="F2769" s="4" t="str">
        <f t="shared" si="173"/>
        <v>-</v>
      </c>
      <c r="G2769" s="4" t="str">
        <f t="shared" si="174"/>
        <v>LOMBARDIA</v>
      </c>
      <c r="H2769" s="4" t="str">
        <f t="shared" si="175"/>
        <v>-</v>
      </c>
    </row>
    <row r="2770" spans="1:8" x14ac:dyDescent="0.2">
      <c r="A2770" s="15" t="s">
        <v>3006</v>
      </c>
      <c r="B2770" s="6" t="s">
        <v>7920</v>
      </c>
      <c r="C2770" s="6" t="s">
        <v>7902</v>
      </c>
      <c r="D2770" s="7">
        <v>9569</v>
      </c>
      <c r="E2770" s="16">
        <f t="shared" si="172"/>
        <v>1.6059419819767628E-4</v>
      </c>
      <c r="F2770" s="4" t="str">
        <f t="shared" si="173"/>
        <v>-</v>
      </c>
      <c r="G2770" s="4" t="str">
        <f t="shared" si="174"/>
        <v>LOMBARDIA</v>
      </c>
      <c r="H2770" s="4" t="str">
        <f t="shared" si="175"/>
        <v>-</v>
      </c>
    </row>
    <row r="2771" spans="1:8" x14ac:dyDescent="0.2">
      <c r="A2771" s="15" t="s">
        <v>3007</v>
      </c>
      <c r="B2771" s="6" t="s">
        <v>7920</v>
      </c>
      <c r="C2771" s="6" t="s">
        <v>7902</v>
      </c>
      <c r="D2771" s="7">
        <v>3071</v>
      </c>
      <c r="E2771" s="16">
        <f t="shared" si="172"/>
        <v>5.1539845612400857E-5</v>
      </c>
      <c r="F2771" s="4" t="str">
        <f t="shared" si="173"/>
        <v>-</v>
      </c>
      <c r="G2771" s="4" t="str">
        <f t="shared" si="174"/>
        <v>LOMBARDIA</v>
      </c>
      <c r="H2771" s="4" t="str">
        <f t="shared" si="175"/>
        <v>-</v>
      </c>
    </row>
    <row r="2772" spans="1:8" x14ac:dyDescent="0.2">
      <c r="A2772" s="15" t="s">
        <v>3008</v>
      </c>
      <c r="B2772" s="6" t="s">
        <v>7920</v>
      </c>
      <c r="C2772" s="6" t="s">
        <v>7901</v>
      </c>
      <c r="D2772" s="7">
        <v>837</v>
      </c>
      <c r="E2772" s="16">
        <f t="shared" si="172"/>
        <v>1.4047167299765392E-5</v>
      </c>
      <c r="F2772" s="4" t="str">
        <f t="shared" si="173"/>
        <v>-</v>
      </c>
      <c r="G2772" s="4" t="str">
        <f t="shared" si="174"/>
        <v>PIEMONTE</v>
      </c>
      <c r="H2772" s="4" t="str">
        <f t="shared" si="175"/>
        <v>-</v>
      </c>
    </row>
    <row r="2773" spans="1:8" x14ac:dyDescent="0.2">
      <c r="A2773" s="15" t="s">
        <v>3009</v>
      </c>
      <c r="B2773" s="6" t="s">
        <v>7956</v>
      </c>
      <c r="C2773" s="6" t="s">
        <v>7907</v>
      </c>
      <c r="D2773" s="7">
        <v>16945</v>
      </c>
      <c r="E2773" s="16">
        <f t="shared" si="172"/>
        <v>2.8438381110456939E-4</v>
      </c>
      <c r="F2773" s="4" t="str">
        <f t="shared" si="173"/>
        <v>-</v>
      </c>
      <c r="G2773" s="4" t="str">
        <f t="shared" si="174"/>
        <v>EMILIA-ROMAGNA</v>
      </c>
      <c r="H2773" s="4" t="str">
        <f t="shared" si="175"/>
        <v>-</v>
      </c>
    </row>
    <row r="2774" spans="1:8" x14ac:dyDescent="0.2">
      <c r="A2774" s="15" t="s">
        <v>3010</v>
      </c>
      <c r="B2774" s="6" t="s">
        <v>7956</v>
      </c>
      <c r="C2774" s="6" t="s">
        <v>7907</v>
      </c>
      <c r="D2774" s="7">
        <v>14886</v>
      </c>
      <c r="E2774" s="16">
        <f t="shared" si="172"/>
        <v>2.4982811520227915E-4</v>
      </c>
      <c r="F2774" s="4" t="str">
        <f t="shared" si="173"/>
        <v>-</v>
      </c>
      <c r="G2774" s="4" t="str">
        <f t="shared" si="174"/>
        <v>EMILIA-ROMAGNA</v>
      </c>
      <c r="H2774" s="4" t="str">
        <f t="shared" si="175"/>
        <v>-</v>
      </c>
    </row>
    <row r="2775" spans="1:8" x14ac:dyDescent="0.2">
      <c r="A2775" s="15" t="s">
        <v>3011</v>
      </c>
      <c r="B2775" s="6" t="s">
        <v>7987</v>
      </c>
      <c r="C2775" s="6" t="s">
        <v>7908</v>
      </c>
      <c r="D2775" s="7">
        <v>358079</v>
      </c>
      <c r="E2775" s="16">
        <f t="shared" si="172"/>
        <v>6.0095527115085921E-3</v>
      </c>
      <c r="F2775" s="4" t="str">
        <f t="shared" si="173"/>
        <v>TROVATO</v>
      </c>
      <c r="G2775" s="4" t="str">
        <f t="shared" si="174"/>
        <v>TOSCANA</v>
      </c>
      <c r="H2775" s="4" t="str">
        <f t="shared" si="175"/>
        <v>-</v>
      </c>
    </row>
    <row r="2776" spans="1:8" x14ac:dyDescent="0.2">
      <c r="A2776" s="15" t="s">
        <v>3012</v>
      </c>
      <c r="B2776" s="6" t="s">
        <v>7987</v>
      </c>
      <c r="C2776" s="6" t="s">
        <v>7908</v>
      </c>
      <c r="D2776" s="7">
        <v>4828</v>
      </c>
      <c r="E2776" s="16">
        <f t="shared" si="172"/>
        <v>8.1027149012266809E-5</v>
      </c>
      <c r="F2776" s="4" t="str">
        <f t="shared" si="173"/>
        <v>-</v>
      </c>
      <c r="G2776" s="4" t="str">
        <f t="shared" si="174"/>
        <v>TOSCANA</v>
      </c>
      <c r="H2776" s="4" t="str">
        <f t="shared" si="175"/>
        <v>-</v>
      </c>
    </row>
    <row r="2777" spans="1:8" x14ac:dyDescent="0.2">
      <c r="A2777" s="15" t="s">
        <v>56</v>
      </c>
      <c r="B2777" s="6" t="s">
        <v>7992</v>
      </c>
      <c r="C2777" s="6" t="s">
        <v>7916</v>
      </c>
      <c r="D2777" s="7">
        <v>2184</v>
      </c>
      <c r="E2777" s="16">
        <f t="shared" si="172"/>
        <v>3.6653540481108263E-5</v>
      </c>
      <c r="F2777" s="4" t="str">
        <f t="shared" si="173"/>
        <v>-</v>
      </c>
      <c r="G2777" s="4" t="str">
        <f t="shared" si="174"/>
        <v>CALABRIA</v>
      </c>
      <c r="H2777" s="4" t="str">
        <f t="shared" si="175"/>
        <v>-</v>
      </c>
    </row>
    <row r="2778" spans="1:8" x14ac:dyDescent="0.2">
      <c r="A2778" s="15" t="s">
        <v>3013</v>
      </c>
      <c r="B2778" s="6" t="s">
        <v>7956</v>
      </c>
      <c r="C2778" s="6" t="s">
        <v>7907</v>
      </c>
      <c r="D2778" s="7">
        <v>9519</v>
      </c>
      <c r="E2778" s="16">
        <f t="shared" si="172"/>
        <v>1.5975506036614907E-4</v>
      </c>
      <c r="F2778" s="4" t="str">
        <f t="shared" si="173"/>
        <v>-</v>
      </c>
      <c r="G2778" s="4" t="str">
        <f t="shared" si="174"/>
        <v>EMILIA-ROMAGNA</v>
      </c>
      <c r="H2778" s="4" t="str">
        <f t="shared" si="175"/>
        <v>-</v>
      </c>
    </row>
    <row r="2779" spans="1:8" x14ac:dyDescent="0.2">
      <c r="A2779" s="15" t="s">
        <v>3014</v>
      </c>
      <c r="B2779" s="6" t="s">
        <v>7992</v>
      </c>
      <c r="C2779" s="6" t="s">
        <v>7913</v>
      </c>
      <c r="D2779" s="7">
        <v>13677</v>
      </c>
      <c r="E2779" s="16">
        <f t="shared" si="172"/>
        <v>2.2953776243595132E-4</v>
      </c>
      <c r="F2779" s="4" t="str">
        <f t="shared" si="173"/>
        <v>-</v>
      </c>
      <c r="G2779" s="4" t="str">
        <f t="shared" si="174"/>
        <v>CAMPANIA</v>
      </c>
      <c r="H2779" s="4" t="str">
        <f t="shared" si="175"/>
        <v>-</v>
      </c>
    </row>
    <row r="2780" spans="1:8" x14ac:dyDescent="0.2">
      <c r="A2780" s="15" t="s">
        <v>3015</v>
      </c>
      <c r="B2780" s="6" t="s">
        <v>7987</v>
      </c>
      <c r="C2780" s="6" t="s">
        <v>7911</v>
      </c>
      <c r="D2780" s="7">
        <v>9645</v>
      </c>
      <c r="E2780" s="16">
        <f t="shared" si="172"/>
        <v>1.6186968770159763E-4</v>
      </c>
      <c r="F2780" s="4" t="str">
        <f t="shared" si="173"/>
        <v>-</v>
      </c>
      <c r="G2780" s="4" t="str">
        <f t="shared" si="174"/>
        <v>LAZIO</v>
      </c>
      <c r="H2780" s="4" t="str">
        <f t="shared" si="175"/>
        <v>-</v>
      </c>
    </row>
    <row r="2781" spans="1:8" x14ac:dyDescent="0.2">
      <c r="A2781" s="15" t="s">
        <v>3016</v>
      </c>
      <c r="B2781" s="6" t="s">
        <v>7956</v>
      </c>
      <c r="C2781" s="6" t="s">
        <v>7907</v>
      </c>
      <c r="D2781" s="7">
        <v>1304</v>
      </c>
      <c r="E2781" s="16">
        <f t="shared" si="172"/>
        <v>2.1884714646229475E-5</v>
      </c>
      <c r="F2781" s="4" t="str">
        <f t="shared" si="173"/>
        <v>-</v>
      </c>
      <c r="G2781" s="4" t="str">
        <f t="shared" si="174"/>
        <v>EMILIA-ROMAGNA</v>
      </c>
      <c r="H2781" s="4" t="str">
        <f t="shared" si="175"/>
        <v>-</v>
      </c>
    </row>
    <row r="2782" spans="1:8" x14ac:dyDescent="0.2">
      <c r="A2782" s="15" t="s">
        <v>343</v>
      </c>
      <c r="B2782" s="6" t="s">
        <v>7992</v>
      </c>
      <c r="C2782" s="6" t="s">
        <v>7916</v>
      </c>
      <c r="D2782" s="7">
        <v>1021</v>
      </c>
      <c r="E2782" s="16">
        <f t="shared" si="172"/>
        <v>1.7135194519785504E-5</v>
      </c>
      <c r="F2782" s="4" t="str">
        <f t="shared" si="173"/>
        <v>-</v>
      </c>
      <c r="G2782" s="4" t="str">
        <f t="shared" si="174"/>
        <v>CALABRIA</v>
      </c>
      <c r="H2782" s="4" t="str">
        <f t="shared" si="175"/>
        <v>-</v>
      </c>
    </row>
    <row r="2783" spans="1:8" x14ac:dyDescent="0.2">
      <c r="A2783" s="15" t="s">
        <v>3017</v>
      </c>
      <c r="B2783" s="6" t="s">
        <v>7956</v>
      </c>
      <c r="C2783" s="6" t="s">
        <v>7905</v>
      </c>
      <c r="D2783" s="7">
        <v>11486</v>
      </c>
      <c r="E2783" s="16">
        <f t="shared" si="172"/>
        <v>1.9276674265842928E-4</v>
      </c>
      <c r="F2783" s="4" t="str">
        <f t="shared" si="173"/>
        <v>-</v>
      </c>
      <c r="G2783" s="4" t="str">
        <f t="shared" si="174"/>
        <v>FRIULI-VENEZIA GIULIA</v>
      </c>
      <c r="H2783" s="4" t="str">
        <f t="shared" si="175"/>
        <v>-</v>
      </c>
    </row>
    <row r="2784" spans="1:8" x14ac:dyDescent="0.2">
      <c r="A2784" s="15" t="s">
        <v>3018</v>
      </c>
      <c r="B2784" s="6" t="s">
        <v>7994</v>
      </c>
      <c r="C2784" s="6" t="s">
        <v>7917</v>
      </c>
      <c r="D2784" s="7">
        <v>1559</v>
      </c>
      <c r="E2784" s="16">
        <f t="shared" si="172"/>
        <v>2.6164317587018216E-5</v>
      </c>
      <c r="F2784" s="4" t="str">
        <f t="shared" si="173"/>
        <v>-</v>
      </c>
      <c r="G2784" s="4" t="str">
        <f t="shared" si="174"/>
        <v>SICILIA</v>
      </c>
      <c r="H2784" s="4" t="str">
        <f t="shared" si="175"/>
        <v>-</v>
      </c>
    </row>
    <row r="2785" spans="1:8" x14ac:dyDescent="0.2">
      <c r="A2785" s="15" t="s">
        <v>57</v>
      </c>
      <c r="B2785" s="6" t="s">
        <v>7992</v>
      </c>
      <c r="C2785" s="6" t="s">
        <v>7916</v>
      </c>
      <c r="D2785" s="7">
        <v>3078</v>
      </c>
      <c r="E2785" s="16">
        <f t="shared" si="172"/>
        <v>5.1657324908814666E-5</v>
      </c>
      <c r="F2785" s="4" t="str">
        <f t="shared" si="173"/>
        <v>-</v>
      </c>
      <c r="G2785" s="4" t="str">
        <f t="shared" si="174"/>
        <v>CALABRIA</v>
      </c>
      <c r="H2785" s="4" t="str">
        <f t="shared" si="175"/>
        <v>-</v>
      </c>
    </row>
    <row r="2786" spans="1:8" x14ac:dyDescent="0.2">
      <c r="A2786" s="15" t="s">
        <v>3019</v>
      </c>
      <c r="B2786" s="6" t="s">
        <v>7994</v>
      </c>
      <c r="C2786" s="6" t="s">
        <v>7917</v>
      </c>
      <c r="D2786" s="7">
        <v>9690</v>
      </c>
      <c r="E2786" s="16">
        <f t="shared" si="172"/>
        <v>1.6262491174997209E-4</v>
      </c>
      <c r="F2786" s="4" t="str">
        <f t="shared" si="173"/>
        <v>-</v>
      </c>
      <c r="G2786" s="4" t="str">
        <f t="shared" si="174"/>
        <v>SICILIA</v>
      </c>
      <c r="H2786" s="4" t="str">
        <f t="shared" si="175"/>
        <v>-</v>
      </c>
    </row>
    <row r="2787" spans="1:8" x14ac:dyDescent="0.2">
      <c r="A2787" s="15" t="s">
        <v>3020</v>
      </c>
      <c r="B2787" s="6" t="s">
        <v>7956</v>
      </c>
      <c r="C2787" s="6" t="s">
        <v>7905</v>
      </c>
      <c r="D2787" s="7">
        <v>6408</v>
      </c>
      <c r="E2787" s="16">
        <f t="shared" si="172"/>
        <v>1.0754390448852645E-4</v>
      </c>
      <c r="F2787" s="4" t="str">
        <f t="shared" si="173"/>
        <v>-</v>
      </c>
      <c r="G2787" s="4" t="str">
        <f t="shared" si="174"/>
        <v>FRIULI-VENEZIA GIULIA</v>
      </c>
      <c r="H2787" s="4" t="str">
        <f t="shared" si="175"/>
        <v>-</v>
      </c>
    </row>
    <row r="2788" spans="1:8" x14ac:dyDescent="0.2">
      <c r="A2788" s="15" t="s">
        <v>3021</v>
      </c>
      <c r="B2788" s="6" t="s">
        <v>7987</v>
      </c>
      <c r="C2788" s="6" t="s">
        <v>7911</v>
      </c>
      <c r="D2788" s="7">
        <v>67626</v>
      </c>
      <c r="E2788" s="16">
        <f t="shared" si="172"/>
        <v>1.1349506998971737E-3</v>
      </c>
      <c r="F2788" s="4" t="str">
        <f t="shared" si="173"/>
        <v>-</v>
      </c>
      <c r="G2788" s="4" t="str">
        <f t="shared" si="174"/>
        <v>COMPRESO</v>
      </c>
      <c r="H2788" s="4" t="str">
        <f t="shared" si="175"/>
        <v>-</v>
      </c>
    </row>
    <row r="2789" spans="1:8" x14ac:dyDescent="0.2">
      <c r="A2789" s="15" t="s">
        <v>3022</v>
      </c>
      <c r="B2789" s="6" t="s">
        <v>7987</v>
      </c>
      <c r="C2789" s="6" t="s">
        <v>7910</v>
      </c>
      <c r="D2789" s="7">
        <v>1497</v>
      </c>
      <c r="E2789" s="16">
        <f t="shared" si="172"/>
        <v>2.5123786675924482E-5</v>
      </c>
      <c r="F2789" s="4" t="str">
        <f t="shared" si="173"/>
        <v>-</v>
      </c>
      <c r="G2789" s="4" t="str">
        <f t="shared" si="174"/>
        <v>MARCHE</v>
      </c>
      <c r="H2789" s="4" t="str">
        <f t="shared" si="175"/>
        <v>-</v>
      </c>
    </row>
    <row r="2790" spans="1:8" x14ac:dyDescent="0.2">
      <c r="A2790" s="15" t="s">
        <v>3023</v>
      </c>
      <c r="B2790" s="6" t="s">
        <v>7987</v>
      </c>
      <c r="C2790" s="6" t="s">
        <v>7908</v>
      </c>
      <c r="D2790" s="7">
        <v>8267</v>
      </c>
      <c r="E2790" s="16">
        <f t="shared" si="172"/>
        <v>1.3874304906470787E-4</v>
      </c>
      <c r="F2790" s="4" t="str">
        <f t="shared" si="173"/>
        <v>-</v>
      </c>
      <c r="G2790" s="4" t="str">
        <f t="shared" si="174"/>
        <v>TOSCANA</v>
      </c>
      <c r="H2790" s="4" t="str">
        <f t="shared" si="175"/>
        <v>-</v>
      </c>
    </row>
    <row r="2791" spans="1:8" x14ac:dyDescent="0.2">
      <c r="A2791" s="15" t="s">
        <v>3024</v>
      </c>
      <c r="B2791" s="6" t="s">
        <v>7956</v>
      </c>
      <c r="C2791" s="6" t="s">
        <v>7905</v>
      </c>
      <c r="D2791" s="7">
        <v>1197</v>
      </c>
      <c r="E2791" s="16">
        <f t="shared" si="172"/>
        <v>2.0088959686761261E-5</v>
      </c>
      <c r="F2791" s="4" t="str">
        <f t="shared" si="173"/>
        <v>-</v>
      </c>
      <c r="G2791" s="4" t="str">
        <f t="shared" si="174"/>
        <v>FRIULI-VENEZIA GIULIA</v>
      </c>
      <c r="H2791" s="4" t="str">
        <f t="shared" si="175"/>
        <v>-</v>
      </c>
    </row>
    <row r="2792" spans="1:8" x14ac:dyDescent="0.2">
      <c r="A2792" s="15" t="s">
        <v>3025</v>
      </c>
      <c r="B2792" s="6" t="s">
        <v>7920</v>
      </c>
      <c r="C2792" s="6" t="s">
        <v>7902</v>
      </c>
      <c r="D2792" s="7">
        <v>8440</v>
      </c>
      <c r="E2792" s="16">
        <f t="shared" si="172"/>
        <v>1.4164646596179201E-4</v>
      </c>
      <c r="F2792" s="4" t="str">
        <f t="shared" si="173"/>
        <v>-</v>
      </c>
      <c r="G2792" s="4" t="str">
        <f t="shared" si="174"/>
        <v>LOMBARDIA</v>
      </c>
      <c r="H2792" s="4" t="str">
        <f t="shared" si="175"/>
        <v>-</v>
      </c>
    </row>
    <row r="2793" spans="1:8" x14ac:dyDescent="0.2">
      <c r="A2793" s="15" t="s">
        <v>3026</v>
      </c>
      <c r="B2793" s="6" t="s">
        <v>7994</v>
      </c>
      <c r="C2793" s="6" t="s">
        <v>7917</v>
      </c>
      <c r="D2793" s="7">
        <v>516</v>
      </c>
      <c r="E2793" s="16">
        <f t="shared" si="172"/>
        <v>8.6599024213607429E-6</v>
      </c>
      <c r="F2793" s="4" t="str">
        <f t="shared" si="173"/>
        <v>-</v>
      </c>
      <c r="G2793" s="4" t="str">
        <f t="shared" si="174"/>
        <v>SICILIA</v>
      </c>
      <c r="H2793" s="4" t="str">
        <f t="shared" si="175"/>
        <v>-</v>
      </c>
    </row>
    <row r="2794" spans="1:8" x14ac:dyDescent="0.2">
      <c r="A2794" s="15" t="s">
        <v>3027</v>
      </c>
      <c r="B2794" s="6" t="s">
        <v>7994</v>
      </c>
      <c r="C2794" s="6" t="s">
        <v>7917</v>
      </c>
      <c r="D2794" s="7">
        <v>22685</v>
      </c>
      <c r="E2794" s="16">
        <f t="shared" si="172"/>
        <v>3.8071683416389238E-4</v>
      </c>
      <c r="F2794" s="4" t="str">
        <f t="shared" si="173"/>
        <v>-</v>
      </c>
      <c r="G2794" s="4" t="str">
        <f t="shared" si="174"/>
        <v>SICILIA</v>
      </c>
      <c r="H2794" s="4" t="str">
        <f t="shared" si="175"/>
        <v>-</v>
      </c>
    </row>
    <row r="2795" spans="1:8" x14ac:dyDescent="0.2">
      <c r="A2795" s="15" t="s">
        <v>3028</v>
      </c>
      <c r="B2795" s="6" t="s">
        <v>7994</v>
      </c>
      <c r="C2795" s="6" t="s">
        <v>7918</v>
      </c>
      <c r="D2795" s="7">
        <v>1547</v>
      </c>
      <c r="E2795" s="16">
        <f t="shared" si="172"/>
        <v>2.5962924507451686E-5</v>
      </c>
      <c r="F2795" s="4" t="str">
        <f t="shared" si="173"/>
        <v>-</v>
      </c>
      <c r="G2795" s="4" t="str">
        <f t="shared" si="174"/>
        <v>SARDEGNA</v>
      </c>
      <c r="H2795" s="4" t="str">
        <f t="shared" si="175"/>
        <v>-</v>
      </c>
    </row>
    <row r="2796" spans="1:8" x14ac:dyDescent="0.2">
      <c r="A2796" s="15" t="s">
        <v>3029</v>
      </c>
      <c r="B2796" s="6" t="s">
        <v>7992</v>
      </c>
      <c r="C2796" s="6" t="s">
        <v>7913</v>
      </c>
      <c r="D2796" s="7">
        <v>3045</v>
      </c>
      <c r="E2796" s="16">
        <f t="shared" si="172"/>
        <v>5.1103493940006716E-5</v>
      </c>
      <c r="F2796" s="4" t="str">
        <f t="shared" si="173"/>
        <v>-</v>
      </c>
      <c r="G2796" s="4" t="str">
        <f t="shared" si="174"/>
        <v>CAMPANIA</v>
      </c>
      <c r="H2796" s="4" t="str">
        <f t="shared" si="175"/>
        <v>-</v>
      </c>
    </row>
    <row r="2797" spans="1:8" x14ac:dyDescent="0.2">
      <c r="A2797" s="15" t="s">
        <v>3030</v>
      </c>
      <c r="B2797" s="6" t="s">
        <v>7994</v>
      </c>
      <c r="C2797" s="6" t="s">
        <v>7918</v>
      </c>
      <c r="D2797" s="7">
        <v>2966</v>
      </c>
      <c r="E2797" s="16">
        <f t="shared" si="172"/>
        <v>4.9777656166193728E-5</v>
      </c>
      <c r="F2797" s="4" t="str">
        <f t="shared" si="173"/>
        <v>-</v>
      </c>
      <c r="G2797" s="4" t="str">
        <f t="shared" si="174"/>
        <v>SARDEGNA</v>
      </c>
      <c r="H2797" s="4" t="str">
        <f t="shared" si="175"/>
        <v>-</v>
      </c>
    </row>
    <row r="2798" spans="1:8" x14ac:dyDescent="0.2">
      <c r="A2798" s="15" t="s">
        <v>3031</v>
      </c>
      <c r="B2798" s="6" t="s">
        <v>7994</v>
      </c>
      <c r="C2798" s="6" t="s">
        <v>7918</v>
      </c>
      <c r="D2798" s="7">
        <v>454</v>
      </c>
      <c r="E2798" s="16">
        <f t="shared" si="172"/>
        <v>7.6193715102670107E-6</v>
      </c>
      <c r="F2798" s="4" t="str">
        <f t="shared" si="173"/>
        <v>-</v>
      </c>
      <c r="G2798" s="4" t="str">
        <f t="shared" si="174"/>
        <v>SARDEGNA</v>
      </c>
      <c r="H2798" s="4" t="str">
        <f t="shared" si="175"/>
        <v>-</v>
      </c>
    </row>
    <row r="2799" spans="1:8" x14ac:dyDescent="0.2">
      <c r="A2799" s="15" t="s">
        <v>3032</v>
      </c>
      <c r="B2799" s="6" t="s">
        <v>7920</v>
      </c>
      <c r="C2799" s="6" t="s">
        <v>7901</v>
      </c>
      <c r="D2799" s="7">
        <v>219</v>
      </c>
      <c r="E2799" s="16">
        <f t="shared" si="172"/>
        <v>3.675423702089153E-6</v>
      </c>
      <c r="F2799" s="4" t="str">
        <f t="shared" si="173"/>
        <v>-</v>
      </c>
      <c r="G2799" s="4" t="str">
        <f t="shared" si="174"/>
        <v>PIEMONTE</v>
      </c>
      <c r="H2799" s="4" t="str">
        <f t="shared" si="175"/>
        <v>-</v>
      </c>
    </row>
    <row r="2800" spans="1:8" x14ac:dyDescent="0.2">
      <c r="A2800" s="15" t="s">
        <v>3033</v>
      </c>
      <c r="B2800" s="6" t="s">
        <v>7992</v>
      </c>
      <c r="C2800" s="6" t="s">
        <v>7914</v>
      </c>
      <c r="D2800" s="7">
        <v>147036</v>
      </c>
      <c r="E2800" s="16">
        <f t="shared" si="172"/>
        <v>2.4676694039286787E-3</v>
      </c>
      <c r="F2800" s="4" t="str">
        <f t="shared" si="173"/>
        <v>-</v>
      </c>
      <c r="G2800" s="4" t="str">
        <f t="shared" si="174"/>
        <v>PUGLIA</v>
      </c>
      <c r="H2800" s="4" t="str">
        <f t="shared" si="175"/>
        <v>-</v>
      </c>
    </row>
    <row r="2801" spans="1:8" x14ac:dyDescent="0.2">
      <c r="A2801" s="15" t="s">
        <v>3034</v>
      </c>
      <c r="B2801" s="6" t="s">
        <v>7992</v>
      </c>
      <c r="C2801" s="6" t="s">
        <v>7913</v>
      </c>
      <c r="D2801" s="7">
        <v>3509</v>
      </c>
      <c r="E2801" s="16">
        <f t="shared" si="172"/>
        <v>5.8890693016579168E-5</v>
      </c>
      <c r="F2801" s="4" t="str">
        <f t="shared" si="173"/>
        <v>-</v>
      </c>
      <c r="G2801" s="4" t="str">
        <f t="shared" si="174"/>
        <v>CAMPANIA</v>
      </c>
      <c r="H2801" s="4" t="str">
        <f t="shared" si="175"/>
        <v>-</v>
      </c>
    </row>
    <row r="2802" spans="1:8" x14ac:dyDescent="0.2">
      <c r="A2802" s="15" t="s">
        <v>3035</v>
      </c>
      <c r="B2802" s="6" t="s">
        <v>7956</v>
      </c>
      <c r="C2802" s="6" t="s">
        <v>7905</v>
      </c>
      <c r="D2802" s="7">
        <v>3052</v>
      </c>
      <c r="E2802" s="16">
        <f t="shared" si="172"/>
        <v>5.1220973236420525E-5</v>
      </c>
      <c r="F2802" s="4" t="str">
        <f t="shared" si="173"/>
        <v>-</v>
      </c>
      <c r="G2802" s="4" t="str">
        <f t="shared" si="174"/>
        <v>FRIULI-VENEZIA GIULIA</v>
      </c>
      <c r="H2802" s="4" t="str">
        <f t="shared" si="175"/>
        <v>-</v>
      </c>
    </row>
    <row r="2803" spans="1:8" x14ac:dyDescent="0.2">
      <c r="A2803" s="15" t="s">
        <v>3036</v>
      </c>
      <c r="B2803" s="6" t="s">
        <v>7920</v>
      </c>
      <c r="C2803" s="6" t="s">
        <v>7901</v>
      </c>
      <c r="D2803" s="7">
        <v>2331</v>
      </c>
      <c r="E2803" s="16">
        <f t="shared" si="172"/>
        <v>3.912060570579824E-5</v>
      </c>
      <c r="F2803" s="4" t="str">
        <f t="shared" si="173"/>
        <v>-</v>
      </c>
      <c r="G2803" s="4" t="str">
        <f t="shared" si="174"/>
        <v>PIEMONTE</v>
      </c>
      <c r="H2803" s="4" t="str">
        <f t="shared" si="175"/>
        <v>-</v>
      </c>
    </row>
    <row r="2804" spans="1:8" x14ac:dyDescent="0.2">
      <c r="A2804" s="15" t="s">
        <v>3037</v>
      </c>
      <c r="B2804" s="6" t="s">
        <v>7987</v>
      </c>
      <c r="C2804" s="6" t="s">
        <v>7908</v>
      </c>
      <c r="D2804" s="7">
        <v>9348</v>
      </c>
      <c r="E2804" s="16">
        <f t="shared" si="172"/>
        <v>1.5688520898232602E-4</v>
      </c>
      <c r="F2804" s="4" t="str">
        <f t="shared" si="173"/>
        <v>-</v>
      </c>
      <c r="G2804" s="4" t="str">
        <f t="shared" si="174"/>
        <v>TOSCANA</v>
      </c>
      <c r="H2804" s="4" t="str">
        <f t="shared" si="175"/>
        <v>-</v>
      </c>
    </row>
    <row r="2805" spans="1:8" x14ac:dyDescent="0.2">
      <c r="A2805" s="15" t="s">
        <v>3038</v>
      </c>
      <c r="B2805" s="6" t="s">
        <v>7992</v>
      </c>
      <c r="C2805" s="6" t="s">
        <v>7913</v>
      </c>
      <c r="D2805" s="7">
        <v>1477</v>
      </c>
      <c r="E2805" s="16">
        <f t="shared" si="172"/>
        <v>2.4788131543313603E-5</v>
      </c>
      <c r="F2805" s="4" t="str">
        <f t="shared" si="173"/>
        <v>-</v>
      </c>
      <c r="G2805" s="4" t="str">
        <f t="shared" si="174"/>
        <v>CAMPANIA</v>
      </c>
      <c r="H2805" s="4" t="str">
        <f t="shared" si="175"/>
        <v>-</v>
      </c>
    </row>
    <row r="2806" spans="1:8" x14ac:dyDescent="0.2">
      <c r="A2806" s="15" t="s">
        <v>3039</v>
      </c>
      <c r="B2806" s="6" t="s">
        <v>7956</v>
      </c>
      <c r="C2806" s="6" t="s">
        <v>7903</v>
      </c>
      <c r="D2806" s="7">
        <v>3130</v>
      </c>
      <c r="E2806" s="16">
        <f t="shared" si="172"/>
        <v>5.2530028253602962E-5</v>
      </c>
      <c r="F2806" s="4" t="str">
        <f t="shared" si="173"/>
        <v>-</v>
      </c>
      <c r="G2806" s="4" t="str">
        <f t="shared" si="174"/>
        <v>TRENTINO-ALTO ADIGE/SÜDTIROL</v>
      </c>
      <c r="H2806" s="4" t="str">
        <f t="shared" si="175"/>
        <v>-</v>
      </c>
    </row>
    <row r="2807" spans="1:8" x14ac:dyDescent="0.2">
      <c r="A2807" s="15" t="s">
        <v>3040</v>
      </c>
      <c r="B2807" s="6" t="s">
        <v>7987</v>
      </c>
      <c r="C2807" s="6" t="s">
        <v>7910</v>
      </c>
      <c r="D2807" s="7">
        <v>9302</v>
      </c>
      <c r="E2807" s="16">
        <f t="shared" si="172"/>
        <v>1.5611320217732099E-4</v>
      </c>
      <c r="F2807" s="4" t="str">
        <f t="shared" si="173"/>
        <v>-</v>
      </c>
      <c r="G2807" s="4" t="str">
        <f t="shared" si="174"/>
        <v>MARCHE</v>
      </c>
      <c r="H2807" s="4" t="str">
        <f t="shared" si="175"/>
        <v>-</v>
      </c>
    </row>
    <row r="2808" spans="1:8" x14ac:dyDescent="0.2">
      <c r="A2808" s="15" t="s">
        <v>3041</v>
      </c>
      <c r="B2808" s="6" t="s">
        <v>7987</v>
      </c>
      <c r="C2808" s="6" t="s">
        <v>7909</v>
      </c>
      <c r="D2808" s="7">
        <v>56045</v>
      </c>
      <c r="E2808" s="16">
        <f t="shared" si="172"/>
        <v>9.4058959535884277E-4</v>
      </c>
      <c r="F2808" s="4" t="str">
        <f t="shared" si="173"/>
        <v>-</v>
      </c>
      <c r="G2808" s="4" t="str">
        <f t="shared" si="174"/>
        <v>COMPRESO</v>
      </c>
      <c r="H2808" s="4" t="str">
        <f t="shared" si="175"/>
        <v>-</v>
      </c>
    </row>
    <row r="2809" spans="1:8" x14ac:dyDescent="0.2">
      <c r="A2809" s="15" t="s">
        <v>3042</v>
      </c>
      <c r="B2809" s="6" t="s">
        <v>7956</v>
      </c>
      <c r="C2809" s="6" t="s">
        <v>7904</v>
      </c>
      <c r="D2809" s="7">
        <v>3939</v>
      </c>
      <c r="E2809" s="16">
        <f t="shared" si="172"/>
        <v>6.6107278367713113E-5</v>
      </c>
      <c r="F2809" s="4" t="str">
        <f t="shared" si="173"/>
        <v>-</v>
      </c>
      <c r="G2809" s="4" t="str">
        <f t="shared" si="174"/>
        <v>VENETO</v>
      </c>
      <c r="H2809" s="4" t="str">
        <f t="shared" si="175"/>
        <v>-</v>
      </c>
    </row>
    <row r="2810" spans="1:8" x14ac:dyDescent="0.2">
      <c r="A2810" s="15" t="s">
        <v>3043</v>
      </c>
      <c r="B2810" s="4" t="s">
        <v>7920</v>
      </c>
      <c r="C2810" s="6" t="s">
        <v>7906</v>
      </c>
      <c r="D2810" s="7">
        <v>6337</v>
      </c>
      <c r="E2810" s="16">
        <f t="shared" si="172"/>
        <v>1.0635232876775781E-4</v>
      </c>
      <c r="F2810" s="4" t="str">
        <f t="shared" si="173"/>
        <v>-</v>
      </c>
      <c r="G2810" s="4" t="str">
        <f t="shared" si="174"/>
        <v>LIGURIA</v>
      </c>
      <c r="H2810" s="4" t="str">
        <f t="shared" si="175"/>
        <v>-</v>
      </c>
    </row>
    <row r="2811" spans="1:8" x14ac:dyDescent="0.2">
      <c r="A2811" s="15" t="s">
        <v>3044</v>
      </c>
      <c r="B2811" s="6" t="s">
        <v>7987</v>
      </c>
      <c r="C2811" s="6" t="s">
        <v>7908</v>
      </c>
      <c r="D2811" s="7">
        <v>21479</v>
      </c>
      <c r="E2811" s="16">
        <f t="shared" si="172"/>
        <v>3.6047682966745625E-4</v>
      </c>
      <c r="F2811" s="4" t="str">
        <f t="shared" si="173"/>
        <v>-</v>
      </c>
      <c r="G2811" s="4" t="str">
        <f t="shared" si="174"/>
        <v>TOSCANA</v>
      </c>
      <c r="H2811" s="4" t="str">
        <f t="shared" si="175"/>
        <v>-</v>
      </c>
    </row>
    <row r="2812" spans="1:8" x14ac:dyDescent="0.2">
      <c r="A2812" s="15" t="s">
        <v>3045</v>
      </c>
      <c r="B2812" s="6" t="s">
        <v>7920</v>
      </c>
      <c r="C2812" s="6" t="s">
        <v>7902</v>
      </c>
      <c r="D2812" s="7">
        <v>2288</v>
      </c>
      <c r="E2812" s="16">
        <f t="shared" si="172"/>
        <v>3.8398947170684848E-5</v>
      </c>
      <c r="F2812" s="4" t="str">
        <f t="shared" si="173"/>
        <v>-</v>
      </c>
      <c r="G2812" s="4" t="str">
        <f t="shared" si="174"/>
        <v>LOMBARDIA</v>
      </c>
      <c r="H2812" s="4" t="str">
        <f t="shared" si="175"/>
        <v>-</v>
      </c>
    </row>
    <row r="2813" spans="1:8" x14ac:dyDescent="0.2">
      <c r="A2813" s="15" t="s">
        <v>3046</v>
      </c>
      <c r="B2813" s="6" t="s">
        <v>7994</v>
      </c>
      <c r="C2813" s="6" t="s">
        <v>7917</v>
      </c>
      <c r="D2813" s="7">
        <v>1090</v>
      </c>
      <c r="E2813" s="16">
        <f t="shared" si="172"/>
        <v>1.8293204727293043E-5</v>
      </c>
      <c r="F2813" s="4" t="str">
        <f t="shared" si="173"/>
        <v>-</v>
      </c>
      <c r="G2813" s="4" t="str">
        <f t="shared" si="174"/>
        <v>SICILIA</v>
      </c>
      <c r="H2813" s="4" t="str">
        <f t="shared" si="175"/>
        <v>-</v>
      </c>
    </row>
    <row r="2814" spans="1:8" x14ac:dyDescent="0.2">
      <c r="A2814" s="15" t="s">
        <v>3047</v>
      </c>
      <c r="B2814" s="6" t="s">
        <v>7987</v>
      </c>
      <c r="C2814" s="6" t="s">
        <v>7911</v>
      </c>
      <c r="D2814" s="7">
        <v>37180</v>
      </c>
      <c r="E2814" s="16">
        <f t="shared" si="172"/>
        <v>6.2398289152362882E-4</v>
      </c>
      <c r="F2814" s="4" t="str">
        <f t="shared" si="173"/>
        <v>-</v>
      </c>
      <c r="G2814" s="4" t="str">
        <f t="shared" si="174"/>
        <v>LAZIO</v>
      </c>
      <c r="H2814" s="4" t="str">
        <f t="shared" si="175"/>
        <v>-</v>
      </c>
    </row>
    <row r="2815" spans="1:8" x14ac:dyDescent="0.2">
      <c r="A2815" s="15" t="s">
        <v>7963</v>
      </c>
      <c r="B2815" s="6" t="s">
        <v>7956</v>
      </c>
      <c r="C2815" s="6" t="s">
        <v>7903</v>
      </c>
      <c r="D2815" s="7">
        <v>1435</v>
      </c>
      <c r="E2815" s="16">
        <f t="shared" si="172"/>
        <v>2.4083255764830752E-5</v>
      </c>
      <c r="F2815" s="4" t="str">
        <f t="shared" si="173"/>
        <v>-</v>
      </c>
      <c r="G2815" s="4" t="str">
        <f t="shared" si="174"/>
        <v>TRENTINO-ALTO ADIGE/SÜDTIROL</v>
      </c>
      <c r="H2815" s="4" t="str">
        <f t="shared" si="175"/>
        <v>-</v>
      </c>
    </row>
    <row r="2816" spans="1:8" x14ac:dyDescent="0.2">
      <c r="A2816" s="15" t="s">
        <v>3048</v>
      </c>
      <c r="B2816" s="6" t="s">
        <v>7994</v>
      </c>
      <c r="C2816" s="6" t="s">
        <v>7918</v>
      </c>
      <c r="D2816" s="7">
        <v>4062</v>
      </c>
      <c r="E2816" s="16">
        <f t="shared" si="172"/>
        <v>6.8171557433270043E-5</v>
      </c>
      <c r="F2816" s="4" t="str">
        <f t="shared" si="173"/>
        <v>-</v>
      </c>
      <c r="G2816" s="4" t="str">
        <f t="shared" si="174"/>
        <v>SARDEGNA</v>
      </c>
      <c r="H2816" s="4" t="str">
        <f t="shared" si="175"/>
        <v>-</v>
      </c>
    </row>
    <row r="2817" spans="1:8" x14ac:dyDescent="0.2">
      <c r="A2817" s="15" t="s">
        <v>3049</v>
      </c>
      <c r="B2817" s="6" t="s">
        <v>7920</v>
      </c>
      <c r="C2817" s="6" t="s">
        <v>37824</v>
      </c>
      <c r="D2817" s="7">
        <v>449</v>
      </c>
      <c r="E2817" s="16">
        <f t="shared" si="172"/>
        <v>7.5354577271142908E-6</v>
      </c>
      <c r="F2817" s="4" t="str">
        <f t="shared" si="173"/>
        <v>-</v>
      </c>
      <c r="G2817" s="4" t="str">
        <f t="shared" si="174"/>
        <v>VALLE D'AOSTA/VALLEE D'AOSTE</v>
      </c>
      <c r="H2817" s="4" t="str">
        <f t="shared" si="175"/>
        <v>-</v>
      </c>
    </row>
    <row r="2818" spans="1:8" x14ac:dyDescent="0.2">
      <c r="A2818" s="15" t="s">
        <v>3050</v>
      </c>
      <c r="B2818" s="6" t="s">
        <v>7987</v>
      </c>
      <c r="C2818" s="6" t="s">
        <v>7911</v>
      </c>
      <c r="D2818" s="7">
        <v>2993</v>
      </c>
      <c r="E2818" s="16">
        <f t="shared" si="172"/>
        <v>5.023079059521842E-5</v>
      </c>
      <c r="F2818" s="4" t="str">
        <f t="shared" si="173"/>
        <v>-</v>
      </c>
      <c r="G2818" s="4" t="str">
        <f t="shared" si="174"/>
        <v>LAZIO</v>
      </c>
      <c r="H2818" s="4" t="str">
        <f t="shared" si="175"/>
        <v>-</v>
      </c>
    </row>
    <row r="2819" spans="1:8" x14ac:dyDescent="0.2">
      <c r="A2819" s="15" t="s">
        <v>3051</v>
      </c>
      <c r="B2819" s="6" t="s">
        <v>7956</v>
      </c>
      <c r="C2819" s="6" t="s">
        <v>7905</v>
      </c>
      <c r="D2819" s="7">
        <v>11537</v>
      </c>
      <c r="E2819" s="16">
        <f t="shared" ref="E2819:E2882" si="176">IFERROR((D2819/$K$2),"DATO MANCANTE")</f>
        <v>1.93622663246587E-4</v>
      </c>
      <c r="F2819" s="4" t="str">
        <f t="shared" ref="F2819:F2882" si="177">IF(D2819&gt;300000,"TROVATO","-")</f>
        <v>-</v>
      </c>
      <c r="G2819" s="4" t="str">
        <f t="shared" ref="G2819:G2882" si="178">IF(AND(D2819&gt;50000,D2819&lt;100000),"COMPRESO",C2819)</f>
        <v>FRIULI-VENEZIA GIULIA</v>
      </c>
      <c r="H2819" s="4" t="str">
        <f t="shared" ref="H2819:H2882" si="179">IF(D2819&gt;500000,"SI","-")</f>
        <v>-</v>
      </c>
    </row>
    <row r="2820" spans="1:8" x14ac:dyDescent="0.2">
      <c r="A2820" s="15" t="s">
        <v>3052</v>
      </c>
      <c r="B2820" s="6" t="s">
        <v>7992</v>
      </c>
      <c r="C2820" s="6" t="s">
        <v>7913</v>
      </c>
      <c r="D2820" s="7">
        <v>3301</v>
      </c>
      <c r="E2820" s="16">
        <f t="shared" si="176"/>
        <v>5.5399879637425998E-5</v>
      </c>
      <c r="F2820" s="4" t="str">
        <f t="shared" si="177"/>
        <v>-</v>
      </c>
      <c r="G2820" s="4" t="str">
        <f t="shared" si="178"/>
        <v>CAMPANIA</v>
      </c>
      <c r="H2820" s="4" t="str">
        <f t="shared" si="179"/>
        <v>-</v>
      </c>
    </row>
    <row r="2821" spans="1:8" x14ac:dyDescent="0.2">
      <c r="A2821" s="15" t="s">
        <v>3053</v>
      </c>
      <c r="B2821" s="6" t="s">
        <v>7956</v>
      </c>
      <c r="C2821" s="6" t="s">
        <v>7907</v>
      </c>
      <c r="D2821" s="7">
        <v>1927</v>
      </c>
      <c r="E2821" s="16">
        <f t="shared" si="176"/>
        <v>3.2340372027058437E-5</v>
      </c>
      <c r="F2821" s="4" t="str">
        <f t="shared" si="177"/>
        <v>-</v>
      </c>
      <c r="G2821" s="4" t="str">
        <f t="shared" si="178"/>
        <v>EMILIA-ROMAGNA</v>
      </c>
      <c r="H2821" s="4" t="str">
        <f t="shared" si="179"/>
        <v>-</v>
      </c>
    </row>
    <row r="2822" spans="1:8" x14ac:dyDescent="0.2">
      <c r="A2822" s="15" t="s">
        <v>3054</v>
      </c>
      <c r="B2822" s="6" t="s">
        <v>7920</v>
      </c>
      <c r="C2822" s="6" t="s">
        <v>7902</v>
      </c>
      <c r="D2822" s="7">
        <v>4339</v>
      </c>
      <c r="E2822" s="16">
        <f t="shared" si="176"/>
        <v>7.2820381019930746E-5</v>
      </c>
      <c r="F2822" s="4" t="str">
        <f t="shared" si="177"/>
        <v>-</v>
      </c>
      <c r="G2822" s="4" t="str">
        <f t="shared" si="178"/>
        <v>LOMBARDIA</v>
      </c>
      <c r="H2822" s="4" t="str">
        <f t="shared" si="179"/>
        <v>-</v>
      </c>
    </row>
    <row r="2823" spans="1:8" x14ac:dyDescent="0.2">
      <c r="A2823" s="15" t="s">
        <v>3055</v>
      </c>
      <c r="B2823" s="6" t="s">
        <v>7956</v>
      </c>
      <c r="C2823" s="6" t="s">
        <v>7907</v>
      </c>
      <c r="D2823" s="7">
        <v>6963</v>
      </c>
      <c r="E2823" s="16">
        <f t="shared" si="176"/>
        <v>1.1685833441847841E-4</v>
      </c>
      <c r="F2823" s="4" t="str">
        <f t="shared" si="177"/>
        <v>-</v>
      </c>
      <c r="G2823" s="4" t="str">
        <f t="shared" si="178"/>
        <v>EMILIA-ROMAGNA</v>
      </c>
      <c r="H2823" s="4" t="str">
        <f t="shared" si="179"/>
        <v>-</v>
      </c>
    </row>
    <row r="2824" spans="1:8" x14ac:dyDescent="0.2">
      <c r="A2824" s="15" t="s">
        <v>3056</v>
      </c>
      <c r="B2824" s="6" t="s">
        <v>7956</v>
      </c>
      <c r="C2824" s="6" t="s">
        <v>7904</v>
      </c>
      <c r="D2824" s="7">
        <v>5804</v>
      </c>
      <c r="E2824" s="16">
        <f t="shared" si="176"/>
        <v>9.7407119483677819E-5</v>
      </c>
      <c r="F2824" s="4" t="str">
        <f t="shared" si="177"/>
        <v>-</v>
      </c>
      <c r="G2824" s="4" t="str">
        <f t="shared" si="178"/>
        <v>VENETO</v>
      </c>
      <c r="H2824" s="4" t="str">
        <f t="shared" si="179"/>
        <v>-</v>
      </c>
    </row>
    <row r="2825" spans="1:8" x14ac:dyDescent="0.2">
      <c r="A2825" s="15" t="s">
        <v>3057</v>
      </c>
      <c r="B2825" s="6" t="s">
        <v>7920</v>
      </c>
      <c r="C2825" s="6" t="s">
        <v>7901</v>
      </c>
      <c r="D2825" s="7">
        <v>2731</v>
      </c>
      <c r="E2825" s="16">
        <f t="shared" si="176"/>
        <v>4.5833708358015873E-5</v>
      </c>
      <c r="F2825" s="4" t="str">
        <f t="shared" si="177"/>
        <v>-</v>
      </c>
      <c r="G2825" s="4" t="str">
        <f t="shared" si="178"/>
        <v>PIEMONTE</v>
      </c>
      <c r="H2825" s="4" t="str">
        <f t="shared" si="179"/>
        <v>-</v>
      </c>
    </row>
    <row r="2826" spans="1:8" x14ac:dyDescent="0.2">
      <c r="A2826" s="15" t="s">
        <v>3058</v>
      </c>
      <c r="B2826" s="6" t="s">
        <v>7920</v>
      </c>
      <c r="C2826" s="6" t="s">
        <v>7901</v>
      </c>
      <c r="D2826" s="7">
        <v>1203</v>
      </c>
      <c r="E2826" s="16">
        <f t="shared" si="176"/>
        <v>2.0189656226544526E-5</v>
      </c>
      <c r="F2826" s="4" t="str">
        <f t="shared" si="177"/>
        <v>-</v>
      </c>
      <c r="G2826" s="4" t="str">
        <f t="shared" si="178"/>
        <v>PIEMONTE</v>
      </c>
      <c r="H2826" s="4" t="str">
        <f t="shared" si="179"/>
        <v>-</v>
      </c>
    </row>
    <row r="2827" spans="1:8" x14ac:dyDescent="0.2">
      <c r="A2827" s="15" t="s">
        <v>3059</v>
      </c>
      <c r="B2827" s="4" t="s">
        <v>7920</v>
      </c>
      <c r="C2827" s="6" t="s">
        <v>7906</v>
      </c>
      <c r="D2827" s="7">
        <v>274</v>
      </c>
      <c r="E2827" s="16">
        <f t="shared" si="176"/>
        <v>4.598475316769077E-6</v>
      </c>
      <c r="F2827" s="4" t="str">
        <f t="shared" si="177"/>
        <v>-</v>
      </c>
      <c r="G2827" s="4" t="str">
        <f t="shared" si="178"/>
        <v>LIGURIA</v>
      </c>
      <c r="H2827" s="4" t="str">
        <f t="shared" si="179"/>
        <v>-</v>
      </c>
    </row>
    <row r="2828" spans="1:8" x14ac:dyDescent="0.2">
      <c r="A2828" s="15" t="s">
        <v>3060</v>
      </c>
      <c r="B2828" s="6" t="s">
        <v>7920</v>
      </c>
      <c r="C2828" s="6" t="s">
        <v>7901</v>
      </c>
      <c r="D2828" s="7">
        <v>566</v>
      </c>
      <c r="E2828" s="16">
        <f t="shared" si="176"/>
        <v>9.4990402528879471E-6</v>
      </c>
      <c r="F2828" s="4" t="str">
        <f t="shared" si="177"/>
        <v>-</v>
      </c>
      <c r="G2828" s="4" t="str">
        <f t="shared" si="178"/>
        <v>PIEMONTE</v>
      </c>
      <c r="H2828" s="4" t="str">
        <f t="shared" si="179"/>
        <v>-</v>
      </c>
    </row>
    <row r="2829" spans="1:8" x14ac:dyDescent="0.2">
      <c r="A2829" s="15" t="s">
        <v>3061</v>
      </c>
      <c r="B2829" s="6" t="s">
        <v>7956</v>
      </c>
      <c r="C2829" s="6" t="s">
        <v>7904</v>
      </c>
      <c r="D2829" s="7">
        <v>8168</v>
      </c>
      <c r="E2829" s="16">
        <f t="shared" si="176"/>
        <v>1.3708155615828403E-4</v>
      </c>
      <c r="F2829" s="4" t="str">
        <f t="shared" si="177"/>
        <v>-</v>
      </c>
      <c r="G2829" s="4" t="str">
        <f t="shared" si="178"/>
        <v>VENETO</v>
      </c>
      <c r="H2829" s="4" t="str">
        <f t="shared" si="179"/>
        <v>-</v>
      </c>
    </row>
    <row r="2830" spans="1:8" x14ac:dyDescent="0.2">
      <c r="A2830" s="15" t="s">
        <v>3062</v>
      </c>
      <c r="B2830" s="6" t="s">
        <v>7956</v>
      </c>
      <c r="C2830" s="6" t="s">
        <v>7904</v>
      </c>
      <c r="D2830" s="7">
        <v>6019</v>
      </c>
      <c r="E2830" s="16">
        <f t="shared" si="176"/>
        <v>1.010154121592448E-4</v>
      </c>
      <c r="F2830" s="4" t="str">
        <f t="shared" si="177"/>
        <v>-</v>
      </c>
      <c r="G2830" s="4" t="str">
        <f t="shared" si="178"/>
        <v>VENETO</v>
      </c>
      <c r="H2830" s="4" t="str">
        <f t="shared" si="179"/>
        <v>-</v>
      </c>
    </row>
    <row r="2831" spans="1:8" x14ac:dyDescent="0.2">
      <c r="A2831" s="15" t="s">
        <v>3063</v>
      </c>
      <c r="B2831" s="6" t="s">
        <v>7987</v>
      </c>
      <c r="C2831" s="6" t="s">
        <v>7911</v>
      </c>
      <c r="D2831" s="7">
        <v>30572</v>
      </c>
      <c r="E2831" s="16">
        <f t="shared" si="176"/>
        <v>5.1308243570899351E-4</v>
      </c>
      <c r="F2831" s="4" t="str">
        <f t="shared" si="177"/>
        <v>-</v>
      </c>
      <c r="G2831" s="4" t="str">
        <f t="shared" si="178"/>
        <v>LAZIO</v>
      </c>
      <c r="H2831" s="4" t="str">
        <f t="shared" si="179"/>
        <v>-</v>
      </c>
    </row>
    <row r="2832" spans="1:8" x14ac:dyDescent="0.2">
      <c r="A2832" s="15" t="s">
        <v>3064</v>
      </c>
      <c r="B2832" s="6" t="s">
        <v>7992</v>
      </c>
      <c r="C2832" s="6" t="s">
        <v>7912</v>
      </c>
      <c r="D2832" s="7">
        <v>410</v>
      </c>
      <c r="E2832" s="16">
        <f t="shared" si="176"/>
        <v>6.8809302185230714E-6</v>
      </c>
      <c r="F2832" s="4" t="str">
        <f t="shared" si="177"/>
        <v>-</v>
      </c>
      <c r="G2832" s="4" t="str">
        <f t="shared" si="178"/>
        <v>ABRUZZO</v>
      </c>
      <c r="H2832" s="4" t="str">
        <f t="shared" si="179"/>
        <v>-</v>
      </c>
    </row>
    <row r="2833" spans="1:8" x14ac:dyDescent="0.2">
      <c r="A2833" s="15" t="s">
        <v>3065</v>
      </c>
      <c r="B2833" s="6" t="s">
        <v>7987</v>
      </c>
      <c r="C2833" s="6" t="s">
        <v>7911</v>
      </c>
      <c r="D2833" s="7">
        <v>1318</v>
      </c>
      <c r="E2833" s="16">
        <f t="shared" si="176"/>
        <v>2.2119673239057093E-5</v>
      </c>
      <c r="F2833" s="4" t="str">
        <f t="shared" si="177"/>
        <v>-</v>
      </c>
      <c r="G2833" s="4" t="str">
        <f t="shared" si="178"/>
        <v>LAZIO</v>
      </c>
      <c r="H2833" s="4" t="str">
        <f t="shared" si="179"/>
        <v>-</v>
      </c>
    </row>
    <row r="2834" spans="1:8" x14ac:dyDescent="0.2">
      <c r="A2834" s="15" t="s">
        <v>3066</v>
      </c>
      <c r="B2834" s="6" t="s">
        <v>7992</v>
      </c>
      <c r="C2834" s="6" t="s">
        <v>7913</v>
      </c>
      <c r="D2834" s="7">
        <v>849</v>
      </c>
      <c r="E2834" s="16">
        <f t="shared" si="176"/>
        <v>1.4248560379331922E-5</v>
      </c>
      <c r="F2834" s="4" t="str">
        <f t="shared" si="177"/>
        <v>-</v>
      </c>
      <c r="G2834" s="4" t="str">
        <f t="shared" si="178"/>
        <v>CAMPANIA</v>
      </c>
      <c r="H2834" s="4" t="str">
        <f t="shared" si="179"/>
        <v>-</v>
      </c>
    </row>
    <row r="2835" spans="1:8" x14ac:dyDescent="0.2">
      <c r="A2835" s="15" t="s">
        <v>3067</v>
      </c>
      <c r="B2835" s="6" t="s">
        <v>7920</v>
      </c>
      <c r="C2835" s="6" t="s">
        <v>7902</v>
      </c>
      <c r="D2835" s="7">
        <v>685</v>
      </c>
      <c r="E2835" s="16">
        <f t="shared" si="176"/>
        <v>1.1496188291922693E-5</v>
      </c>
      <c r="F2835" s="4" t="str">
        <f t="shared" si="177"/>
        <v>-</v>
      </c>
      <c r="G2835" s="4" t="str">
        <f t="shared" si="178"/>
        <v>LOMBARDIA</v>
      </c>
      <c r="H2835" s="4" t="str">
        <f t="shared" si="179"/>
        <v>-</v>
      </c>
    </row>
    <row r="2836" spans="1:8" x14ac:dyDescent="0.2">
      <c r="A2836" s="15" t="s">
        <v>3068</v>
      </c>
      <c r="B2836" s="6" t="s">
        <v>7956</v>
      </c>
      <c r="C2836" s="6" t="s">
        <v>7907</v>
      </c>
      <c r="D2836" s="7">
        <v>5428</v>
      </c>
      <c r="E2836" s="16">
        <f t="shared" si="176"/>
        <v>9.1096802990593245E-5</v>
      </c>
      <c r="F2836" s="4" t="str">
        <f t="shared" si="177"/>
        <v>-</v>
      </c>
      <c r="G2836" s="4" t="str">
        <f t="shared" si="178"/>
        <v>EMILIA-ROMAGNA</v>
      </c>
      <c r="H2836" s="4" t="str">
        <f t="shared" si="179"/>
        <v>-</v>
      </c>
    </row>
    <row r="2837" spans="1:8" x14ac:dyDescent="0.2">
      <c r="A2837" s="15" t="s">
        <v>3069</v>
      </c>
      <c r="B2837" s="6" t="s">
        <v>7956</v>
      </c>
      <c r="C2837" s="6" t="s">
        <v>7904</v>
      </c>
      <c r="D2837" s="7">
        <v>3322</v>
      </c>
      <c r="E2837" s="16">
        <f t="shared" si="176"/>
        <v>5.5752317526667426E-5</v>
      </c>
      <c r="F2837" s="4" t="str">
        <f t="shared" si="177"/>
        <v>-</v>
      </c>
      <c r="G2837" s="4" t="str">
        <f t="shared" si="178"/>
        <v>VENETO</v>
      </c>
      <c r="H2837" s="4" t="str">
        <f t="shared" si="179"/>
        <v>-</v>
      </c>
    </row>
    <row r="2838" spans="1:8" x14ac:dyDescent="0.2">
      <c r="A2838" s="15" t="s">
        <v>3070</v>
      </c>
      <c r="B2838" s="6" t="s">
        <v>7920</v>
      </c>
      <c r="C2838" s="6" t="s">
        <v>7902</v>
      </c>
      <c r="D2838" s="7">
        <v>202</v>
      </c>
      <c r="E2838" s="16">
        <f t="shared" si="176"/>
        <v>3.3901168393699037E-6</v>
      </c>
      <c r="F2838" s="4" t="str">
        <f t="shared" si="177"/>
        <v>-</v>
      </c>
      <c r="G2838" s="4" t="str">
        <f t="shared" si="178"/>
        <v>LOMBARDIA</v>
      </c>
      <c r="H2838" s="4" t="str">
        <f t="shared" si="179"/>
        <v>-</v>
      </c>
    </row>
    <row r="2839" spans="1:8" x14ac:dyDescent="0.2">
      <c r="A2839" s="15" t="s">
        <v>3071</v>
      </c>
      <c r="B2839" s="6" t="s">
        <v>7987</v>
      </c>
      <c r="C2839" s="6" t="s">
        <v>7911</v>
      </c>
      <c r="D2839" s="7">
        <v>2933</v>
      </c>
      <c r="E2839" s="16">
        <f t="shared" si="176"/>
        <v>4.9223825197385778E-5</v>
      </c>
      <c r="F2839" s="4" t="str">
        <f t="shared" si="177"/>
        <v>-</v>
      </c>
      <c r="G2839" s="4" t="str">
        <f t="shared" si="178"/>
        <v>LAZIO</v>
      </c>
      <c r="H2839" s="4" t="str">
        <f t="shared" si="179"/>
        <v>-</v>
      </c>
    </row>
    <row r="2840" spans="1:8" x14ac:dyDescent="0.2">
      <c r="A2840" s="15" t="s">
        <v>3072</v>
      </c>
      <c r="B2840" s="6" t="s">
        <v>7987</v>
      </c>
      <c r="C2840" s="6" t="s">
        <v>7910</v>
      </c>
      <c r="D2840" s="7">
        <v>1428</v>
      </c>
      <c r="E2840" s="16">
        <f t="shared" si="176"/>
        <v>2.3965776468416943E-5</v>
      </c>
      <c r="F2840" s="4" t="str">
        <f t="shared" si="177"/>
        <v>-</v>
      </c>
      <c r="G2840" s="4" t="str">
        <f t="shared" si="178"/>
        <v>MARCHE</v>
      </c>
      <c r="H2840" s="4" t="str">
        <f t="shared" si="179"/>
        <v>-</v>
      </c>
    </row>
    <row r="2841" spans="1:8" x14ac:dyDescent="0.2">
      <c r="A2841" s="15" t="s">
        <v>3073</v>
      </c>
      <c r="B2841" s="6" t="s">
        <v>7992</v>
      </c>
      <c r="C2841" s="6" t="s">
        <v>7913</v>
      </c>
      <c r="D2841" s="7">
        <v>1238</v>
      </c>
      <c r="E2841" s="16">
        <f t="shared" si="176"/>
        <v>2.0777052708613567E-5</v>
      </c>
      <c r="F2841" s="4" t="str">
        <f t="shared" si="177"/>
        <v>-</v>
      </c>
      <c r="G2841" s="4" t="str">
        <f t="shared" si="178"/>
        <v>CAMPANIA</v>
      </c>
      <c r="H2841" s="4" t="str">
        <f t="shared" si="179"/>
        <v>-</v>
      </c>
    </row>
    <row r="2842" spans="1:8" x14ac:dyDescent="0.2">
      <c r="A2842" s="15" t="s">
        <v>3074</v>
      </c>
      <c r="B2842" s="6" t="s">
        <v>7920</v>
      </c>
      <c r="C2842" s="6" t="s">
        <v>7902</v>
      </c>
      <c r="D2842" s="7">
        <v>835</v>
      </c>
      <c r="E2842" s="16">
        <f t="shared" si="176"/>
        <v>1.4013601786504303E-5</v>
      </c>
      <c r="F2842" s="4" t="str">
        <f t="shared" si="177"/>
        <v>-</v>
      </c>
      <c r="G2842" s="4" t="str">
        <f t="shared" si="178"/>
        <v>LOMBARDIA</v>
      </c>
      <c r="H2842" s="4" t="str">
        <f t="shared" si="179"/>
        <v>-</v>
      </c>
    </row>
    <row r="2843" spans="1:8" x14ac:dyDescent="0.2">
      <c r="A2843" s="15" t="s">
        <v>3075</v>
      </c>
      <c r="B2843" s="6" t="s">
        <v>7994</v>
      </c>
      <c r="C2843" s="6" t="s">
        <v>7918</v>
      </c>
      <c r="D2843" s="7">
        <v>939</v>
      </c>
      <c r="E2843" s="16">
        <f t="shared" si="176"/>
        <v>1.5759008476080887E-5</v>
      </c>
      <c r="F2843" s="4" t="str">
        <f t="shared" si="177"/>
        <v>-</v>
      </c>
      <c r="G2843" s="4" t="str">
        <f t="shared" si="178"/>
        <v>SARDEGNA</v>
      </c>
      <c r="H2843" s="4" t="str">
        <f t="shared" si="179"/>
        <v>-</v>
      </c>
    </row>
    <row r="2844" spans="1:8" x14ac:dyDescent="0.2">
      <c r="A2844" s="15" t="s">
        <v>3076</v>
      </c>
      <c r="B2844" s="6" t="s">
        <v>7992</v>
      </c>
      <c r="C2844" s="6" t="s">
        <v>7915</v>
      </c>
      <c r="D2844" s="7">
        <v>2209</v>
      </c>
      <c r="E2844" s="16">
        <f t="shared" si="176"/>
        <v>3.7073109396871867E-5</v>
      </c>
      <c r="F2844" s="4" t="str">
        <f t="shared" si="177"/>
        <v>-</v>
      </c>
      <c r="G2844" s="4" t="str">
        <f t="shared" si="178"/>
        <v>BASILICATA</v>
      </c>
      <c r="H2844" s="4" t="str">
        <f t="shared" si="179"/>
        <v>-</v>
      </c>
    </row>
    <row r="2845" spans="1:8" x14ac:dyDescent="0.2">
      <c r="A2845" s="15" t="s">
        <v>3077</v>
      </c>
      <c r="B2845" s="6" t="s">
        <v>7920</v>
      </c>
      <c r="C2845" s="6" t="s">
        <v>7902</v>
      </c>
      <c r="D2845" s="7">
        <v>3153</v>
      </c>
      <c r="E2845" s="16">
        <f t="shared" si="176"/>
        <v>5.2916031656105471E-5</v>
      </c>
      <c r="F2845" s="4" t="str">
        <f t="shared" si="177"/>
        <v>-</v>
      </c>
      <c r="G2845" s="4" t="str">
        <f t="shared" si="178"/>
        <v>LOMBARDIA</v>
      </c>
      <c r="H2845" s="4" t="str">
        <f t="shared" si="179"/>
        <v>-</v>
      </c>
    </row>
    <row r="2846" spans="1:8" x14ac:dyDescent="0.2">
      <c r="A2846" s="15" t="s">
        <v>3078</v>
      </c>
      <c r="B2846" s="6" t="s">
        <v>7956</v>
      </c>
      <c r="C2846" s="6" t="s">
        <v>7905</v>
      </c>
      <c r="D2846" s="7">
        <v>1826</v>
      </c>
      <c r="E2846" s="16">
        <f t="shared" si="176"/>
        <v>3.0645313607373484E-5</v>
      </c>
      <c r="F2846" s="4" t="str">
        <f t="shared" si="177"/>
        <v>-</v>
      </c>
      <c r="G2846" s="4" t="str">
        <f t="shared" si="178"/>
        <v>FRIULI-VENEZIA GIULIA</v>
      </c>
      <c r="H2846" s="4" t="str">
        <f t="shared" si="179"/>
        <v>-</v>
      </c>
    </row>
    <row r="2847" spans="1:8" x14ac:dyDescent="0.2">
      <c r="A2847" s="15" t="s">
        <v>3079</v>
      </c>
      <c r="B2847" s="6" t="s">
        <v>7992</v>
      </c>
      <c r="C2847" s="6" t="s">
        <v>7913</v>
      </c>
      <c r="D2847" s="7">
        <v>5397</v>
      </c>
      <c r="E2847" s="16">
        <f t="shared" si="176"/>
        <v>9.0576537535046376E-5</v>
      </c>
      <c r="F2847" s="4" t="str">
        <f t="shared" si="177"/>
        <v>-</v>
      </c>
      <c r="G2847" s="4" t="str">
        <f t="shared" si="178"/>
        <v>CAMPANIA</v>
      </c>
      <c r="H2847" s="4" t="str">
        <f t="shared" si="179"/>
        <v>-</v>
      </c>
    </row>
    <row r="2848" spans="1:8" x14ac:dyDescent="0.2">
      <c r="A2848" s="15" t="s">
        <v>3080</v>
      </c>
      <c r="B2848" s="6" t="s">
        <v>7992</v>
      </c>
      <c r="C2848" s="6" t="s">
        <v>7913</v>
      </c>
      <c r="D2848" s="7">
        <v>16597</v>
      </c>
      <c r="E2848" s="16">
        <f t="shared" si="176"/>
        <v>2.7854341179714003E-4</v>
      </c>
      <c r="F2848" s="4" t="str">
        <f t="shared" si="177"/>
        <v>-</v>
      </c>
      <c r="G2848" s="4" t="str">
        <f t="shared" si="178"/>
        <v>CAMPANIA</v>
      </c>
      <c r="H2848" s="4" t="str">
        <f t="shared" si="179"/>
        <v>-</v>
      </c>
    </row>
    <row r="2849" spans="1:8" x14ac:dyDescent="0.2">
      <c r="A2849" s="15" t="s">
        <v>3081</v>
      </c>
      <c r="B2849" s="6" t="s">
        <v>7956</v>
      </c>
      <c r="C2849" s="6" t="s">
        <v>7907</v>
      </c>
      <c r="D2849" s="7">
        <v>116434</v>
      </c>
      <c r="E2849" s="16">
        <f t="shared" si="176"/>
        <v>1.9540834855207691E-3</v>
      </c>
      <c r="F2849" s="4" t="str">
        <f t="shared" si="177"/>
        <v>-</v>
      </c>
      <c r="G2849" s="4" t="str">
        <f t="shared" si="178"/>
        <v>EMILIA-ROMAGNA</v>
      </c>
      <c r="H2849" s="4" t="str">
        <f t="shared" si="179"/>
        <v>-</v>
      </c>
    </row>
    <row r="2850" spans="1:8" x14ac:dyDescent="0.2">
      <c r="A2850" s="15" t="s">
        <v>3082</v>
      </c>
      <c r="B2850" s="6" t="s">
        <v>7992</v>
      </c>
      <c r="C2850" s="6" t="s">
        <v>4248</v>
      </c>
      <c r="D2850" s="7">
        <v>735</v>
      </c>
      <c r="E2850" s="16">
        <f t="shared" si="176"/>
        <v>1.2335326123449897E-5</v>
      </c>
      <c r="F2850" s="4" t="str">
        <f t="shared" si="177"/>
        <v>-</v>
      </c>
      <c r="G2850" s="4" t="str">
        <f t="shared" si="178"/>
        <v>MOLISE</v>
      </c>
      <c r="H2850" s="4" t="str">
        <f t="shared" si="179"/>
        <v>-</v>
      </c>
    </row>
    <row r="2851" spans="1:8" x14ac:dyDescent="0.2">
      <c r="A2851" s="15" t="s">
        <v>3083</v>
      </c>
      <c r="B2851" s="6" t="s">
        <v>7956</v>
      </c>
      <c r="C2851" s="6" t="s">
        <v>7907</v>
      </c>
      <c r="D2851" s="7">
        <v>12982</v>
      </c>
      <c r="E2851" s="16">
        <f t="shared" si="176"/>
        <v>2.1787374657772319E-4</v>
      </c>
      <c r="F2851" s="4" t="str">
        <f t="shared" si="177"/>
        <v>-</v>
      </c>
      <c r="G2851" s="4" t="str">
        <f t="shared" si="178"/>
        <v>EMILIA-ROMAGNA</v>
      </c>
      <c r="H2851" s="4" t="str">
        <f t="shared" si="179"/>
        <v>-</v>
      </c>
    </row>
    <row r="2852" spans="1:8" x14ac:dyDescent="0.2">
      <c r="A2852" s="15" t="s">
        <v>3084</v>
      </c>
      <c r="B2852" s="6" t="s">
        <v>7920</v>
      </c>
      <c r="C2852" s="6" t="s">
        <v>7901</v>
      </c>
      <c r="D2852" s="7">
        <v>442</v>
      </c>
      <c r="E2852" s="16">
        <f t="shared" si="176"/>
        <v>7.4179784307004817E-6</v>
      </c>
      <c r="F2852" s="4" t="str">
        <f t="shared" si="177"/>
        <v>-</v>
      </c>
      <c r="G2852" s="4" t="str">
        <f t="shared" si="178"/>
        <v>PIEMONTE</v>
      </c>
      <c r="H2852" s="4" t="str">
        <f t="shared" si="179"/>
        <v>-</v>
      </c>
    </row>
    <row r="2853" spans="1:8" x14ac:dyDescent="0.2">
      <c r="A2853" s="15" t="s">
        <v>3085</v>
      </c>
      <c r="B2853" s="6" t="s">
        <v>7987</v>
      </c>
      <c r="C2853" s="6" t="s">
        <v>7911</v>
      </c>
      <c r="D2853" s="7">
        <v>11909</v>
      </c>
      <c r="E2853" s="16">
        <f t="shared" si="176"/>
        <v>1.998658487131494E-4</v>
      </c>
      <c r="F2853" s="4" t="str">
        <f t="shared" si="177"/>
        <v>-</v>
      </c>
      <c r="G2853" s="4" t="str">
        <f t="shared" si="178"/>
        <v>LAZIO</v>
      </c>
      <c r="H2853" s="4" t="str">
        <f t="shared" si="179"/>
        <v>-</v>
      </c>
    </row>
    <row r="2854" spans="1:8" x14ac:dyDescent="0.2">
      <c r="A2854" s="15" t="s">
        <v>3086</v>
      </c>
      <c r="B2854" s="6" t="s">
        <v>7987</v>
      </c>
      <c r="C2854" s="6" t="s">
        <v>7911</v>
      </c>
      <c r="D2854" s="7">
        <v>36331</v>
      </c>
      <c r="E2854" s="16">
        <f t="shared" si="176"/>
        <v>6.0973433114429689E-4</v>
      </c>
      <c r="F2854" s="4" t="str">
        <f t="shared" si="177"/>
        <v>-</v>
      </c>
      <c r="G2854" s="4" t="str">
        <f t="shared" si="178"/>
        <v>LAZIO</v>
      </c>
      <c r="H2854" s="4" t="str">
        <f t="shared" si="179"/>
        <v>-</v>
      </c>
    </row>
    <row r="2855" spans="1:8" x14ac:dyDescent="0.2">
      <c r="A2855" s="15" t="s">
        <v>3087</v>
      </c>
      <c r="B2855" s="6" t="s">
        <v>7992</v>
      </c>
      <c r="C2855" s="6" t="s">
        <v>7913</v>
      </c>
      <c r="D2855" s="7">
        <v>1504</v>
      </c>
      <c r="E2855" s="16">
        <f t="shared" si="176"/>
        <v>2.5241265972338291E-5</v>
      </c>
      <c r="F2855" s="4" t="str">
        <f t="shared" si="177"/>
        <v>-</v>
      </c>
      <c r="G2855" s="4" t="str">
        <f t="shared" si="178"/>
        <v>CAMPANIA</v>
      </c>
      <c r="H2855" s="4" t="str">
        <f t="shared" si="179"/>
        <v>-</v>
      </c>
    </row>
    <row r="2856" spans="1:8" x14ac:dyDescent="0.2">
      <c r="A2856" s="15" t="s">
        <v>3088</v>
      </c>
      <c r="B2856" s="6" t="s">
        <v>7920</v>
      </c>
      <c r="C2856" s="6" t="s">
        <v>7902</v>
      </c>
      <c r="D2856" s="7">
        <v>1116</v>
      </c>
      <c r="E2856" s="16">
        <f t="shared" si="176"/>
        <v>1.8729556399687191E-5</v>
      </c>
      <c r="F2856" s="4" t="str">
        <f t="shared" si="177"/>
        <v>-</v>
      </c>
      <c r="G2856" s="4" t="str">
        <f t="shared" si="178"/>
        <v>LOMBARDIA</v>
      </c>
      <c r="H2856" s="4" t="str">
        <f t="shared" si="179"/>
        <v>-</v>
      </c>
    </row>
    <row r="2857" spans="1:8" x14ac:dyDescent="0.2">
      <c r="A2857" s="15" t="s">
        <v>3089</v>
      </c>
      <c r="B2857" s="6" t="s">
        <v>7956</v>
      </c>
      <c r="C2857" s="6" t="s">
        <v>7907</v>
      </c>
      <c r="D2857" s="7">
        <v>33667</v>
      </c>
      <c r="E2857" s="16">
        <f t="shared" si="176"/>
        <v>5.6502506748052738E-4</v>
      </c>
      <c r="F2857" s="4" t="str">
        <f t="shared" si="177"/>
        <v>-</v>
      </c>
      <c r="G2857" s="4" t="str">
        <f t="shared" si="178"/>
        <v>EMILIA-ROMAGNA</v>
      </c>
      <c r="H2857" s="4" t="str">
        <f t="shared" si="179"/>
        <v>-</v>
      </c>
    </row>
    <row r="2858" spans="1:8" x14ac:dyDescent="0.2">
      <c r="A2858" s="15" t="s">
        <v>3090</v>
      </c>
      <c r="B2858" s="6" t="s">
        <v>7920</v>
      </c>
      <c r="C2858" s="6" t="s">
        <v>7901</v>
      </c>
      <c r="D2858" s="7">
        <v>550</v>
      </c>
      <c r="E2858" s="16">
        <f t="shared" si="176"/>
        <v>9.2305161467992424E-6</v>
      </c>
      <c r="F2858" s="4" t="str">
        <f t="shared" si="177"/>
        <v>-</v>
      </c>
      <c r="G2858" s="4" t="str">
        <f t="shared" si="178"/>
        <v>PIEMONTE</v>
      </c>
      <c r="H2858" s="4" t="str">
        <f t="shared" si="179"/>
        <v>-</v>
      </c>
    </row>
    <row r="2859" spans="1:8" x14ac:dyDescent="0.2">
      <c r="A2859" s="15" t="s">
        <v>7983</v>
      </c>
      <c r="B2859" s="6" t="s">
        <v>7956</v>
      </c>
      <c r="C2859" s="6" t="s">
        <v>7907</v>
      </c>
      <c r="D2859" s="7">
        <v>2803</v>
      </c>
      <c r="E2859" s="16">
        <f t="shared" si="176"/>
        <v>4.7042066835415045E-5</v>
      </c>
      <c r="F2859" s="4" t="str">
        <f t="shared" si="177"/>
        <v>-</v>
      </c>
      <c r="G2859" s="4" t="str">
        <f t="shared" si="178"/>
        <v>EMILIA-ROMAGNA</v>
      </c>
      <c r="H2859" s="4" t="str">
        <f t="shared" si="179"/>
        <v>-</v>
      </c>
    </row>
    <row r="2860" spans="1:8" x14ac:dyDescent="0.2">
      <c r="A2860" s="15" t="s">
        <v>3091</v>
      </c>
      <c r="B2860" s="6" t="s">
        <v>7956</v>
      </c>
      <c r="C2860" s="6" t="s">
        <v>7903</v>
      </c>
      <c r="D2860" s="7">
        <v>1321</v>
      </c>
      <c r="E2860" s="16">
        <f t="shared" si="176"/>
        <v>2.2170021508948725E-5</v>
      </c>
      <c r="F2860" s="4" t="str">
        <f t="shared" si="177"/>
        <v>-</v>
      </c>
      <c r="G2860" s="4" t="str">
        <f t="shared" si="178"/>
        <v>TRENTINO-ALTO ADIGE/SÜDTIROL</v>
      </c>
      <c r="H2860" s="4" t="str">
        <f t="shared" si="179"/>
        <v>-</v>
      </c>
    </row>
    <row r="2861" spans="1:8" x14ac:dyDescent="0.2">
      <c r="A2861" s="15" t="s">
        <v>3092</v>
      </c>
      <c r="B2861" s="6" t="s">
        <v>7992</v>
      </c>
      <c r="C2861" s="6" t="s">
        <v>4248</v>
      </c>
      <c r="D2861" s="7">
        <v>1925</v>
      </c>
      <c r="E2861" s="16">
        <f t="shared" si="176"/>
        <v>3.2306806513797348E-5</v>
      </c>
      <c r="F2861" s="4" t="str">
        <f t="shared" si="177"/>
        <v>-</v>
      </c>
      <c r="G2861" s="4" t="str">
        <f t="shared" si="178"/>
        <v>MOLISE</v>
      </c>
      <c r="H2861" s="4" t="str">
        <f t="shared" si="179"/>
        <v>-</v>
      </c>
    </row>
    <row r="2862" spans="1:8" x14ac:dyDescent="0.2">
      <c r="A2862" s="15" t="s">
        <v>3093</v>
      </c>
      <c r="B2862" s="6" t="s">
        <v>7956</v>
      </c>
      <c r="C2862" s="6" t="s">
        <v>7905</v>
      </c>
      <c r="D2862" s="7">
        <v>642</v>
      </c>
      <c r="E2862" s="16">
        <f t="shared" si="176"/>
        <v>1.0774529756809297E-5</v>
      </c>
      <c r="F2862" s="4" t="str">
        <f t="shared" si="177"/>
        <v>-</v>
      </c>
      <c r="G2862" s="4" t="str">
        <f t="shared" si="178"/>
        <v>FRIULI-VENEZIA GIULIA</v>
      </c>
      <c r="H2862" s="4" t="str">
        <f t="shared" si="179"/>
        <v>-</v>
      </c>
    </row>
    <row r="2863" spans="1:8" x14ac:dyDescent="0.2">
      <c r="A2863" s="15" t="s">
        <v>3094</v>
      </c>
      <c r="B2863" s="6" t="s">
        <v>7956</v>
      </c>
      <c r="C2863" s="6" t="s">
        <v>7905</v>
      </c>
      <c r="D2863" s="7">
        <v>1027</v>
      </c>
      <c r="E2863" s="16">
        <f t="shared" si="176"/>
        <v>1.7235891059568765E-5</v>
      </c>
      <c r="F2863" s="4" t="str">
        <f t="shared" si="177"/>
        <v>-</v>
      </c>
      <c r="G2863" s="4" t="str">
        <f t="shared" si="178"/>
        <v>FRIULI-VENEZIA GIULIA</v>
      </c>
      <c r="H2863" s="4" t="str">
        <f t="shared" si="179"/>
        <v>-</v>
      </c>
    </row>
    <row r="2864" spans="1:8" x14ac:dyDescent="0.2">
      <c r="A2864" s="15" t="s">
        <v>3095</v>
      </c>
      <c r="B2864" s="6" t="s">
        <v>7956</v>
      </c>
      <c r="C2864" s="6" t="s">
        <v>7905</v>
      </c>
      <c r="D2864" s="7">
        <v>620</v>
      </c>
      <c r="E2864" s="16">
        <f t="shared" si="176"/>
        <v>1.0405309110937328E-5</v>
      </c>
      <c r="F2864" s="4" t="str">
        <f t="shared" si="177"/>
        <v>-</v>
      </c>
      <c r="G2864" s="4" t="str">
        <f t="shared" si="178"/>
        <v>FRIULI-VENEZIA GIULIA</v>
      </c>
      <c r="H2864" s="4" t="str">
        <f t="shared" si="179"/>
        <v>-</v>
      </c>
    </row>
    <row r="2865" spans="1:8" x14ac:dyDescent="0.2">
      <c r="A2865" s="15" t="s">
        <v>3096</v>
      </c>
      <c r="B2865" s="6" t="s">
        <v>7920</v>
      </c>
      <c r="C2865" s="6" t="s">
        <v>7901</v>
      </c>
      <c r="D2865" s="7">
        <v>3612</v>
      </c>
      <c r="E2865" s="16">
        <f t="shared" si="176"/>
        <v>6.0619316949525202E-5</v>
      </c>
      <c r="F2865" s="4" t="str">
        <f t="shared" si="177"/>
        <v>-</v>
      </c>
      <c r="G2865" s="4" t="str">
        <f t="shared" si="178"/>
        <v>PIEMONTE</v>
      </c>
      <c r="H2865" s="4" t="str">
        <f t="shared" si="179"/>
        <v>-</v>
      </c>
    </row>
    <row r="2866" spans="1:8" x14ac:dyDescent="0.2">
      <c r="A2866" s="15" t="s">
        <v>3097</v>
      </c>
      <c r="B2866" s="6" t="s">
        <v>7956</v>
      </c>
      <c r="C2866" s="6" t="s">
        <v>7907</v>
      </c>
      <c r="D2866" s="7">
        <v>6192</v>
      </c>
      <c r="E2866" s="16">
        <f t="shared" si="176"/>
        <v>1.0391882905632892E-4</v>
      </c>
      <c r="F2866" s="4" t="str">
        <f t="shared" si="177"/>
        <v>-</v>
      </c>
      <c r="G2866" s="4" t="str">
        <f t="shared" si="178"/>
        <v>EMILIA-ROMAGNA</v>
      </c>
      <c r="H2866" s="4" t="str">
        <f t="shared" si="179"/>
        <v>-</v>
      </c>
    </row>
    <row r="2867" spans="1:8" x14ac:dyDescent="0.2">
      <c r="A2867" s="15" t="s">
        <v>3098</v>
      </c>
      <c r="B2867" s="6" t="s">
        <v>7920</v>
      </c>
      <c r="C2867" s="6" t="s">
        <v>7902</v>
      </c>
      <c r="D2867" s="7">
        <v>3319</v>
      </c>
      <c r="E2867" s="16">
        <f t="shared" si="176"/>
        <v>5.5701969256775793E-5</v>
      </c>
      <c r="F2867" s="4" t="str">
        <f t="shared" si="177"/>
        <v>-</v>
      </c>
      <c r="G2867" s="4" t="str">
        <f t="shared" si="178"/>
        <v>LOMBARDIA</v>
      </c>
      <c r="H2867" s="4" t="str">
        <f t="shared" si="179"/>
        <v>-</v>
      </c>
    </row>
    <row r="2868" spans="1:8" x14ac:dyDescent="0.2">
      <c r="A2868" s="15" t="s">
        <v>3099</v>
      </c>
      <c r="B2868" s="6" t="s">
        <v>7987</v>
      </c>
      <c r="C2868" s="6" t="s">
        <v>7908</v>
      </c>
      <c r="D2868" s="7">
        <v>7660</v>
      </c>
      <c r="E2868" s="16">
        <f t="shared" si="176"/>
        <v>1.2855591578996763E-4</v>
      </c>
      <c r="F2868" s="4" t="str">
        <f t="shared" si="177"/>
        <v>-</v>
      </c>
      <c r="G2868" s="4" t="str">
        <f t="shared" si="178"/>
        <v>TOSCANA</v>
      </c>
      <c r="H2868" s="4" t="str">
        <f t="shared" si="179"/>
        <v>-</v>
      </c>
    </row>
    <row r="2869" spans="1:8" x14ac:dyDescent="0.2">
      <c r="A2869" s="15" t="s">
        <v>3100</v>
      </c>
      <c r="B2869" s="6" t="s">
        <v>7956</v>
      </c>
      <c r="C2869" s="6" t="s">
        <v>7903</v>
      </c>
      <c r="D2869" s="7">
        <v>970</v>
      </c>
      <c r="E2869" s="16">
        <f t="shared" si="176"/>
        <v>1.6279273931627755E-5</v>
      </c>
      <c r="F2869" s="4" t="str">
        <f t="shared" si="177"/>
        <v>-</v>
      </c>
      <c r="G2869" s="4" t="str">
        <f t="shared" si="178"/>
        <v>TRENTINO-ALTO ADIGE/SÜDTIROL</v>
      </c>
      <c r="H2869" s="4" t="str">
        <f t="shared" si="179"/>
        <v>-</v>
      </c>
    </row>
    <row r="2870" spans="1:8" x14ac:dyDescent="0.2">
      <c r="A2870" s="15" t="s">
        <v>3101</v>
      </c>
      <c r="B2870" s="6" t="s">
        <v>7920</v>
      </c>
      <c r="C2870" s="6" t="s">
        <v>7902</v>
      </c>
      <c r="D2870" s="7">
        <v>383</v>
      </c>
      <c r="E2870" s="16">
        <f t="shared" si="176"/>
        <v>6.427795789498381E-6</v>
      </c>
      <c r="F2870" s="4" t="str">
        <f t="shared" si="177"/>
        <v>-</v>
      </c>
      <c r="G2870" s="4" t="str">
        <f t="shared" si="178"/>
        <v>LOMBARDIA</v>
      </c>
      <c r="H2870" s="4" t="str">
        <f t="shared" si="179"/>
        <v>-</v>
      </c>
    </row>
    <row r="2871" spans="1:8" x14ac:dyDescent="0.2">
      <c r="A2871" s="15" t="s">
        <v>3102</v>
      </c>
      <c r="B2871" s="6" t="s">
        <v>7994</v>
      </c>
      <c r="C2871" s="6" t="s">
        <v>7917</v>
      </c>
      <c r="D2871" s="7">
        <v>878</v>
      </c>
      <c r="E2871" s="16">
        <f t="shared" si="176"/>
        <v>1.4735260321617698E-5</v>
      </c>
      <c r="F2871" s="4" t="str">
        <f t="shared" si="177"/>
        <v>-</v>
      </c>
      <c r="G2871" s="4" t="str">
        <f t="shared" si="178"/>
        <v>SICILIA</v>
      </c>
      <c r="H2871" s="4" t="str">
        <f t="shared" si="179"/>
        <v>-</v>
      </c>
    </row>
    <row r="2872" spans="1:8" x14ac:dyDescent="0.2">
      <c r="A2872" s="15" t="s">
        <v>3103</v>
      </c>
      <c r="B2872" s="6" t="s">
        <v>7987</v>
      </c>
      <c r="C2872" s="6" t="s">
        <v>7908</v>
      </c>
      <c r="D2872" s="7">
        <v>621</v>
      </c>
      <c r="E2872" s="16">
        <f t="shared" si="176"/>
        <v>1.0422091867567872E-5</v>
      </c>
      <c r="F2872" s="4" t="str">
        <f t="shared" si="177"/>
        <v>-</v>
      </c>
      <c r="G2872" s="4" t="str">
        <f t="shared" si="178"/>
        <v>TOSCANA</v>
      </c>
      <c r="H2872" s="4" t="str">
        <f t="shared" si="179"/>
        <v>-</v>
      </c>
    </row>
    <row r="2873" spans="1:8" x14ac:dyDescent="0.2">
      <c r="A2873" s="15" t="s">
        <v>3104</v>
      </c>
      <c r="B2873" s="6" t="s">
        <v>7987</v>
      </c>
      <c r="C2873" s="6" t="s">
        <v>7908</v>
      </c>
      <c r="D2873" s="7">
        <v>4971</v>
      </c>
      <c r="E2873" s="16">
        <f t="shared" si="176"/>
        <v>8.3427083210434609E-5</v>
      </c>
      <c r="F2873" s="4" t="str">
        <f t="shared" si="177"/>
        <v>-</v>
      </c>
      <c r="G2873" s="4" t="str">
        <f t="shared" si="178"/>
        <v>TOSCANA</v>
      </c>
      <c r="H2873" s="4" t="str">
        <f t="shared" si="179"/>
        <v>-</v>
      </c>
    </row>
    <row r="2874" spans="1:8" x14ac:dyDescent="0.2">
      <c r="A2874" s="15" t="s">
        <v>3105</v>
      </c>
      <c r="B2874" s="6" t="s">
        <v>7992</v>
      </c>
      <c r="C2874" s="6" t="s">
        <v>7912</v>
      </c>
      <c r="D2874" s="7">
        <v>690</v>
      </c>
      <c r="E2874" s="16">
        <f t="shared" si="176"/>
        <v>1.1580102075075413E-5</v>
      </c>
      <c r="F2874" s="4" t="str">
        <f t="shared" si="177"/>
        <v>-</v>
      </c>
      <c r="G2874" s="4" t="str">
        <f t="shared" si="178"/>
        <v>ABRUZZO</v>
      </c>
      <c r="H2874" s="4" t="str">
        <f t="shared" si="179"/>
        <v>-</v>
      </c>
    </row>
    <row r="2875" spans="1:8" x14ac:dyDescent="0.2">
      <c r="A2875" s="15" t="s">
        <v>3106</v>
      </c>
      <c r="B2875" s="6" t="s">
        <v>7992</v>
      </c>
      <c r="C2875" s="6" t="s">
        <v>7912</v>
      </c>
      <c r="D2875" s="7">
        <v>6217</v>
      </c>
      <c r="E2875" s="16">
        <f t="shared" si="176"/>
        <v>1.0433839797209253E-4</v>
      </c>
      <c r="F2875" s="4" t="str">
        <f t="shared" si="177"/>
        <v>-</v>
      </c>
      <c r="G2875" s="4" t="str">
        <f t="shared" si="178"/>
        <v>ABRUZZO</v>
      </c>
      <c r="H2875" s="4" t="str">
        <f t="shared" si="179"/>
        <v>-</v>
      </c>
    </row>
    <row r="2876" spans="1:8" x14ac:dyDescent="0.2">
      <c r="A2876" s="15" t="s">
        <v>3107</v>
      </c>
      <c r="B2876" s="6" t="s">
        <v>7956</v>
      </c>
      <c r="C2876" s="6" t="s">
        <v>7904</v>
      </c>
      <c r="D2876" s="7">
        <v>4214</v>
      </c>
      <c r="E2876" s="16">
        <f t="shared" si="176"/>
        <v>7.0722536441112741E-5</v>
      </c>
      <c r="F2876" s="4" t="str">
        <f t="shared" si="177"/>
        <v>-</v>
      </c>
      <c r="G2876" s="4" t="str">
        <f t="shared" si="178"/>
        <v>VENETO</v>
      </c>
      <c r="H2876" s="4" t="str">
        <f t="shared" si="179"/>
        <v>-</v>
      </c>
    </row>
    <row r="2877" spans="1:8" x14ac:dyDescent="0.2">
      <c r="A2877" s="15" t="s">
        <v>3108</v>
      </c>
      <c r="B2877" s="6" t="s">
        <v>7956</v>
      </c>
      <c r="C2877" s="6" t="s">
        <v>7904</v>
      </c>
      <c r="D2877" s="7">
        <v>6075</v>
      </c>
      <c r="E2877" s="16">
        <f t="shared" si="176"/>
        <v>1.0195524653055527E-4</v>
      </c>
      <c r="F2877" s="4" t="str">
        <f t="shared" si="177"/>
        <v>-</v>
      </c>
      <c r="G2877" s="4" t="str">
        <f t="shared" si="178"/>
        <v>VENETO</v>
      </c>
      <c r="H2877" s="4" t="str">
        <f t="shared" si="179"/>
        <v>-</v>
      </c>
    </row>
    <row r="2878" spans="1:8" x14ac:dyDescent="0.2">
      <c r="A2878" s="15" t="s">
        <v>3109</v>
      </c>
      <c r="B2878" s="6" t="s">
        <v>7992</v>
      </c>
      <c r="C2878" s="6" t="s">
        <v>4248</v>
      </c>
      <c r="D2878" s="7">
        <v>1480</v>
      </c>
      <c r="E2878" s="16">
        <f t="shared" si="176"/>
        <v>2.4838479813205235E-5</v>
      </c>
      <c r="F2878" s="4" t="str">
        <f t="shared" si="177"/>
        <v>-</v>
      </c>
      <c r="G2878" s="4" t="str">
        <f t="shared" si="178"/>
        <v>MOLISE</v>
      </c>
      <c r="H2878" s="4" t="str">
        <f t="shared" si="179"/>
        <v>-</v>
      </c>
    </row>
    <row r="2879" spans="1:8" x14ac:dyDescent="0.2">
      <c r="A2879" s="15" t="s">
        <v>3110</v>
      </c>
      <c r="B2879" s="6" t="s">
        <v>7920</v>
      </c>
      <c r="C2879" s="6" t="s">
        <v>7901</v>
      </c>
      <c r="D2879" s="7">
        <v>24710</v>
      </c>
      <c r="E2879" s="16">
        <f t="shared" si="176"/>
        <v>4.1470191634074413E-4</v>
      </c>
      <c r="F2879" s="4" t="str">
        <f t="shared" si="177"/>
        <v>-</v>
      </c>
      <c r="G2879" s="4" t="str">
        <f t="shared" si="178"/>
        <v>PIEMONTE</v>
      </c>
      <c r="H2879" s="4" t="str">
        <f t="shared" si="179"/>
        <v>-</v>
      </c>
    </row>
    <row r="2880" spans="1:8" x14ac:dyDescent="0.2">
      <c r="A2880" s="15" t="s">
        <v>3111</v>
      </c>
      <c r="B2880" s="6" t="s">
        <v>7987</v>
      </c>
      <c r="C2880" s="6" t="s">
        <v>7909</v>
      </c>
      <c r="D2880" s="7">
        <v>2817</v>
      </c>
      <c r="E2880" s="16">
        <f t="shared" si="176"/>
        <v>4.7277025428242663E-5</v>
      </c>
      <c r="F2880" s="4" t="str">
        <f t="shared" si="177"/>
        <v>-</v>
      </c>
      <c r="G2880" s="4" t="str">
        <f t="shared" si="178"/>
        <v>UMBRIA</v>
      </c>
      <c r="H2880" s="4" t="str">
        <f t="shared" si="179"/>
        <v>-</v>
      </c>
    </row>
    <row r="2881" spans="1:8" x14ac:dyDescent="0.2">
      <c r="A2881" s="15" t="s">
        <v>179</v>
      </c>
      <c r="B2881" s="6" t="s">
        <v>7992</v>
      </c>
      <c r="C2881" s="6" t="s">
        <v>7916</v>
      </c>
      <c r="D2881" s="7">
        <v>614</v>
      </c>
      <c r="E2881" s="16">
        <f t="shared" si="176"/>
        <v>1.0304612571154063E-5</v>
      </c>
      <c r="F2881" s="4" t="str">
        <f t="shared" si="177"/>
        <v>-</v>
      </c>
      <c r="G2881" s="4" t="str">
        <f t="shared" si="178"/>
        <v>CALABRIA</v>
      </c>
      <c r="H2881" s="4" t="str">
        <f t="shared" si="179"/>
        <v>-</v>
      </c>
    </row>
    <row r="2882" spans="1:8" x14ac:dyDescent="0.2">
      <c r="A2882" s="15" t="s">
        <v>3112</v>
      </c>
      <c r="B2882" s="6" t="s">
        <v>7956</v>
      </c>
      <c r="C2882" s="6" t="s">
        <v>7904</v>
      </c>
      <c r="D2882" s="7">
        <v>6786</v>
      </c>
      <c r="E2882" s="16">
        <f t="shared" si="176"/>
        <v>1.1388778649487211E-4</v>
      </c>
      <c r="F2882" s="4" t="str">
        <f t="shared" si="177"/>
        <v>-</v>
      </c>
      <c r="G2882" s="4" t="str">
        <f t="shared" si="178"/>
        <v>VENETO</v>
      </c>
      <c r="H2882" s="4" t="str">
        <f t="shared" si="179"/>
        <v>-</v>
      </c>
    </row>
    <row r="2883" spans="1:8" x14ac:dyDescent="0.2">
      <c r="A2883" s="15" t="s">
        <v>3113</v>
      </c>
      <c r="B2883" s="6" t="s">
        <v>7987</v>
      </c>
      <c r="C2883" s="6" t="s">
        <v>7910</v>
      </c>
      <c r="D2883" s="7">
        <v>9858</v>
      </c>
      <c r="E2883" s="16">
        <f t="shared" ref="E2883:E2946" si="180">IFERROR((D2883/$K$2),"DATO MANCANTE")</f>
        <v>1.6544441486390351E-4</v>
      </c>
      <c r="F2883" s="4" t="str">
        <f t="shared" ref="F2883:F2946" si="181">IF(D2883&gt;300000,"TROVATO","-")</f>
        <v>-</v>
      </c>
      <c r="G2883" s="4" t="str">
        <f t="shared" ref="G2883:G2946" si="182">IF(AND(D2883&gt;50000,D2883&lt;100000),"COMPRESO",C2883)</f>
        <v>MARCHE</v>
      </c>
      <c r="H2883" s="4" t="str">
        <f t="shared" ref="H2883:H2946" si="183">IF(D2883&gt;500000,"SI","-")</f>
        <v>-</v>
      </c>
    </row>
    <row r="2884" spans="1:8" x14ac:dyDescent="0.2">
      <c r="A2884" s="15" t="s">
        <v>3114</v>
      </c>
      <c r="B2884" s="6" t="s">
        <v>7956</v>
      </c>
      <c r="C2884" s="6" t="s">
        <v>7904</v>
      </c>
      <c r="D2884" s="7">
        <v>717</v>
      </c>
      <c r="E2884" s="16">
        <f t="shared" si="180"/>
        <v>1.2033236504100104E-5</v>
      </c>
      <c r="F2884" s="4" t="str">
        <f t="shared" si="181"/>
        <v>-</v>
      </c>
      <c r="G2884" s="4" t="str">
        <f t="shared" si="182"/>
        <v>VENETO</v>
      </c>
      <c r="H2884" s="4" t="str">
        <f t="shared" si="183"/>
        <v>-</v>
      </c>
    </row>
    <row r="2885" spans="1:8" x14ac:dyDescent="0.2">
      <c r="A2885" s="15" t="s">
        <v>3115</v>
      </c>
      <c r="B2885" s="6" t="s">
        <v>7920</v>
      </c>
      <c r="C2885" s="6" t="s">
        <v>7901</v>
      </c>
      <c r="D2885" s="7">
        <v>815</v>
      </c>
      <c r="E2885" s="16">
        <f t="shared" si="180"/>
        <v>1.3677946653893422E-5</v>
      </c>
      <c r="F2885" s="4" t="str">
        <f t="shared" si="181"/>
        <v>-</v>
      </c>
      <c r="G2885" s="4" t="str">
        <f t="shared" si="182"/>
        <v>PIEMONTE</v>
      </c>
      <c r="H2885" s="4" t="str">
        <f t="shared" si="183"/>
        <v>-</v>
      </c>
    </row>
    <row r="2886" spans="1:8" x14ac:dyDescent="0.2">
      <c r="A2886" s="15" t="s">
        <v>3116</v>
      </c>
      <c r="B2886" s="6" t="s">
        <v>7920</v>
      </c>
      <c r="C2886" s="6" t="s">
        <v>7901</v>
      </c>
      <c r="D2886" s="7">
        <v>1494</v>
      </c>
      <c r="E2886" s="16">
        <f t="shared" si="180"/>
        <v>2.507343840603285E-5</v>
      </c>
      <c r="F2886" s="4" t="str">
        <f t="shared" si="181"/>
        <v>-</v>
      </c>
      <c r="G2886" s="4" t="str">
        <f t="shared" si="182"/>
        <v>PIEMONTE</v>
      </c>
      <c r="H2886" s="4" t="str">
        <f t="shared" si="183"/>
        <v>-</v>
      </c>
    </row>
    <row r="2887" spans="1:8" x14ac:dyDescent="0.2">
      <c r="A2887" s="15" t="s">
        <v>3117</v>
      </c>
      <c r="B2887" s="6" t="s">
        <v>7920</v>
      </c>
      <c r="C2887" s="6" t="s">
        <v>7901</v>
      </c>
      <c r="D2887" s="7">
        <v>352</v>
      </c>
      <c r="E2887" s="16">
        <f t="shared" si="180"/>
        <v>5.9075303339515149E-6</v>
      </c>
      <c r="F2887" s="4" t="str">
        <f t="shared" si="181"/>
        <v>-</v>
      </c>
      <c r="G2887" s="4" t="str">
        <f t="shared" si="182"/>
        <v>PIEMONTE</v>
      </c>
      <c r="H2887" s="4" t="str">
        <f t="shared" si="183"/>
        <v>-</v>
      </c>
    </row>
    <row r="2888" spans="1:8" x14ac:dyDescent="0.2">
      <c r="A2888" s="15" t="s">
        <v>3118</v>
      </c>
      <c r="B2888" s="6" t="s">
        <v>7992</v>
      </c>
      <c r="C2888" s="6" t="s">
        <v>7914</v>
      </c>
      <c r="D2888" s="7">
        <v>5353</v>
      </c>
      <c r="E2888" s="16">
        <f t="shared" si="180"/>
        <v>8.9838096243302447E-5</v>
      </c>
      <c r="F2888" s="4" t="str">
        <f t="shared" si="181"/>
        <v>-</v>
      </c>
      <c r="G2888" s="4" t="str">
        <f t="shared" si="182"/>
        <v>PUGLIA</v>
      </c>
      <c r="H2888" s="4" t="str">
        <f t="shared" si="183"/>
        <v>-</v>
      </c>
    </row>
    <row r="2889" spans="1:8" x14ac:dyDescent="0.2">
      <c r="A2889" s="15" t="s">
        <v>3119</v>
      </c>
      <c r="B2889" s="6" t="s">
        <v>7992</v>
      </c>
      <c r="C2889" s="6" t="s">
        <v>7913</v>
      </c>
      <c r="D2889" s="7">
        <v>1116</v>
      </c>
      <c r="E2889" s="16">
        <f t="shared" si="180"/>
        <v>1.8729556399687191E-5</v>
      </c>
      <c r="F2889" s="4" t="str">
        <f t="shared" si="181"/>
        <v>-</v>
      </c>
      <c r="G2889" s="4" t="str">
        <f t="shared" si="182"/>
        <v>CAMPANIA</v>
      </c>
      <c r="H2889" s="4" t="str">
        <f t="shared" si="183"/>
        <v>-</v>
      </c>
    </row>
    <row r="2890" spans="1:8" x14ac:dyDescent="0.2">
      <c r="A2890" s="15" t="s">
        <v>3120</v>
      </c>
      <c r="B2890" s="6" t="s">
        <v>7992</v>
      </c>
      <c r="C2890" s="6" t="s">
        <v>7913</v>
      </c>
      <c r="D2890" s="7">
        <v>1889</v>
      </c>
      <c r="E2890" s="16">
        <f t="shared" si="180"/>
        <v>3.1702627275097759E-5</v>
      </c>
      <c r="F2890" s="4" t="str">
        <f t="shared" si="181"/>
        <v>-</v>
      </c>
      <c r="G2890" s="4" t="str">
        <f t="shared" si="182"/>
        <v>CAMPANIA</v>
      </c>
      <c r="H2890" s="4" t="str">
        <f t="shared" si="183"/>
        <v>-</v>
      </c>
    </row>
    <row r="2891" spans="1:8" x14ac:dyDescent="0.2">
      <c r="A2891" s="15" t="s">
        <v>3121</v>
      </c>
      <c r="B2891" s="6" t="s">
        <v>7992</v>
      </c>
      <c r="C2891" s="6" t="s">
        <v>7912</v>
      </c>
      <c r="D2891" s="7">
        <v>396</v>
      </c>
      <c r="E2891" s="16">
        <f t="shared" si="180"/>
        <v>6.6459716256954541E-6</v>
      </c>
      <c r="F2891" s="4" t="str">
        <f t="shared" si="181"/>
        <v>-</v>
      </c>
      <c r="G2891" s="4" t="str">
        <f t="shared" si="182"/>
        <v>ABRUZZO</v>
      </c>
      <c r="H2891" s="4" t="str">
        <f t="shared" si="183"/>
        <v>-</v>
      </c>
    </row>
    <row r="2892" spans="1:8" x14ac:dyDescent="0.2">
      <c r="A2892" s="15" t="s">
        <v>3122</v>
      </c>
      <c r="B2892" s="4" t="s">
        <v>7920</v>
      </c>
      <c r="C2892" s="6" t="s">
        <v>7906</v>
      </c>
      <c r="D2892" s="7">
        <v>683</v>
      </c>
      <c r="E2892" s="16">
        <f t="shared" si="180"/>
        <v>1.1462622778661604E-5</v>
      </c>
      <c r="F2892" s="4" t="str">
        <f t="shared" si="181"/>
        <v>-</v>
      </c>
      <c r="G2892" s="4" t="str">
        <f t="shared" si="182"/>
        <v>LIGURIA</v>
      </c>
      <c r="H2892" s="4" t="str">
        <f t="shared" si="183"/>
        <v>-</v>
      </c>
    </row>
    <row r="2893" spans="1:8" x14ac:dyDescent="0.2">
      <c r="A2893" s="15" t="s">
        <v>3123</v>
      </c>
      <c r="B2893" s="6" t="s">
        <v>7992</v>
      </c>
      <c r="C2893" s="6" t="s">
        <v>7912</v>
      </c>
      <c r="D2893" s="7">
        <v>23816</v>
      </c>
      <c r="E2893" s="16">
        <f t="shared" si="180"/>
        <v>3.9969813191303771E-4</v>
      </c>
      <c r="F2893" s="4" t="str">
        <f t="shared" si="181"/>
        <v>-</v>
      </c>
      <c r="G2893" s="4" t="str">
        <f t="shared" si="182"/>
        <v>ABRUZZO</v>
      </c>
      <c r="H2893" s="4" t="str">
        <f t="shared" si="183"/>
        <v>-</v>
      </c>
    </row>
    <row r="2894" spans="1:8" x14ac:dyDescent="0.2">
      <c r="A2894" s="15" t="s">
        <v>274</v>
      </c>
      <c r="B2894" s="6" t="s">
        <v>7992</v>
      </c>
      <c r="C2894" s="6" t="s">
        <v>7916</v>
      </c>
      <c r="D2894" s="7">
        <v>1976</v>
      </c>
      <c r="E2894" s="16">
        <f t="shared" si="180"/>
        <v>3.3162727101955093E-5</v>
      </c>
      <c r="F2894" s="4" t="str">
        <f t="shared" si="181"/>
        <v>-</v>
      </c>
      <c r="G2894" s="4" t="str">
        <f t="shared" si="182"/>
        <v>CALABRIA</v>
      </c>
      <c r="H2894" s="4" t="str">
        <f t="shared" si="183"/>
        <v>-</v>
      </c>
    </row>
    <row r="2895" spans="1:8" x14ac:dyDescent="0.2">
      <c r="A2895" s="15" t="s">
        <v>3124</v>
      </c>
      <c r="B2895" s="6" t="s">
        <v>7920</v>
      </c>
      <c r="C2895" s="6" t="s">
        <v>7901</v>
      </c>
      <c r="D2895" s="7">
        <v>518</v>
      </c>
      <c r="E2895" s="16">
        <f t="shared" si="180"/>
        <v>8.6934679346218312E-6</v>
      </c>
      <c r="F2895" s="4" t="str">
        <f t="shared" si="181"/>
        <v>-</v>
      </c>
      <c r="G2895" s="4" t="str">
        <f t="shared" si="182"/>
        <v>PIEMONTE</v>
      </c>
      <c r="H2895" s="4" t="str">
        <f t="shared" si="183"/>
        <v>-</v>
      </c>
    </row>
    <row r="2896" spans="1:8" x14ac:dyDescent="0.2">
      <c r="A2896" s="15" t="s">
        <v>3125</v>
      </c>
      <c r="B2896" s="6" t="s">
        <v>7987</v>
      </c>
      <c r="C2896" s="6" t="s">
        <v>7910</v>
      </c>
      <c r="D2896" s="7">
        <v>1009</v>
      </c>
      <c r="E2896" s="16">
        <f t="shared" si="180"/>
        <v>1.6933801440218974E-5</v>
      </c>
      <c r="F2896" s="4" t="str">
        <f t="shared" si="181"/>
        <v>-</v>
      </c>
      <c r="G2896" s="4" t="str">
        <f t="shared" si="182"/>
        <v>MARCHE</v>
      </c>
      <c r="H2896" s="4" t="str">
        <f t="shared" si="183"/>
        <v>-</v>
      </c>
    </row>
    <row r="2897" spans="1:8" x14ac:dyDescent="0.2">
      <c r="A2897" s="15" t="s">
        <v>3126</v>
      </c>
      <c r="B2897" s="6" t="s">
        <v>7994</v>
      </c>
      <c r="C2897" s="6" t="s">
        <v>7917</v>
      </c>
      <c r="D2897" s="7">
        <v>3901</v>
      </c>
      <c r="E2897" s="16">
        <f t="shared" si="180"/>
        <v>6.5469533615752448E-5</v>
      </c>
      <c r="F2897" s="4" t="str">
        <f t="shared" si="181"/>
        <v>-</v>
      </c>
      <c r="G2897" s="4" t="str">
        <f t="shared" si="182"/>
        <v>SICILIA</v>
      </c>
      <c r="H2897" s="4" t="str">
        <f t="shared" si="183"/>
        <v>-</v>
      </c>
    </row>
    <row r="2898" spans="1:8" x14ac:dyDescent="0.2">
      <c r="A2898" s="15" t="s">
        <v>3127</v>
      </c>
      <c r="B2898" s="6" t="s">
        <v>7992</v>
      </c>
      <c r="C2898" s="6" t="s">
        <v>7914</v>
      </c>
      <c r="D2898" s="7">
        <v>36955</v>
      </c>
      <c r="E2898" s="16">
        <f t="shared" si="180"/>
        <v>6.2020677128175633E-4</v>
      </c>
      <c r="F2898" s="4" t="str">
        <f t="shared" si="181"/>
        <v>-</v>
      </c>
      <c r="G2898" s="4" t="str">
        <f t="shared" si="182"/>
        <v>PUGLIA</v>
      </c>
      <c r="H2898" s="4" t="str">
        <f t="shared" si="183"/>
        <v>-</v>
      </c>
    </row>
    <row r="2899" spans="1:8" x14ac:dyDescent="0.2">
      <c r="A2899" s="15" t="s">
        <v>3128</v>
      </c>
      <c r="B2899" s="6" t="s">
        <v>7992</v>
      </c>
      <c r="C2899" s="6" t="s">
        <v>7915</v>
      </c>
      <c r="D2899" s="7">
        <v>4282</v>
      </c>
      <c r="E2899" s="16">
        <f t="shared" si="180"/>
        <v>7.1863763891989743E-5</v>
      </c>
      <c r="F2899" s="4" t="str">
        <f t="shared" si="181"/>
        <v>-</v>
      </c>
      <c r="G2899" s="4" t="str">
        <f t="shared" si="182"/>
        <v>BASILICATA</v>
      </c>
      <c r="H2899" s="4" t="str">
        <f t="shared" si="183"/>
        <v>-</v>
      </c>
    </row>
    <row r="2900" spans="1:8" x14ac:dyDescent="0.2">
      <c r="A2900" s="15" t="s">
        <v>58</v>
      </c>
      <c r="B2900" s="6" t="s">
        <v>7992</v>
      </c>
      <c r="C2900" s="6" t="s">
        <v>7916</v>
      </c>
      <c r="D2900" s="7">
        <v>3025</v>
      </c>
      <c r="E2900" s="16">
        <f t="shared" si="180"/>
        <v>5.0767838807395833E-5</v>
      </c>
      <c r="F2900" s="4" t="str">
        <f t="shared" si="181"/>
        <v>-</v>
      </c>
      <c r="G2900" s="4" t="str">
        <f t="shared" si="182"/>
        <v>CALABRIA</v>
      </c>
      <c r="H2900" s="4" t="str">
        <f t="shared" si="183"/>
        <v>-</v>
      </c>
    </row>
    <row r="2901" spans="1:8" x14ac:dyDescent="0.2">
      <c r="A2901" s="15" t="s">
        <v>275</v>
      </c>
      <c r="B2901" s="6" t="s">
        <v>7992</v>
      </c>
      <c r="C2901" s="6" t="s">
        <v>7916</v>
      </c>
      <c r="D2901" s="7">
        <v>1663</v>
      </c>
      <c r="E2901" s="16">
        <f t="shared" si="180"/>
        <v>2.7909724276594801E-5</v>
      </c>
      <c r="F2901" s="4" t="str">
        <f t="shared" si="181"/>
        <v>-</v>
      </c>
      <c r="G2901" s="4" t="str">
        <f t="shared" si="182"/>
        <v>CALABRIA</v>
      </c>
      <c r="H2901" s="4" t="str">
        <f t="shared" si="183"/>
        <v>-</v>
      </c>
    </row>
    <row r="2902" spans="1:8" x14ac:dyDescent="0.2">
      <c r="A2902" s="15" t="s">
        <v>3129</v>
      </c>
      <c r="B2902" s="6" t="s">
        <v>7994</v>
      </c>
      <c r="C2902" s="6" t="s">
        <v>7917</v>
      </c>
      <c r="D2902" s="7">
        <v>12923</v>
      </c>
      <c r="E2902" s="16">
        <f t="shared" si="180"/>
        <v>2.1688356393652111E-4</v>
      </c>
      <c r="F2902" s="4" t="str">
        <f t="shared" si="181"/>
        <v>-</v>
      </c>
      <c r="G2902" s="4" t="str">
        <f t="shared" si="182"/>
        <v>SICILIA</v>
      </c>
      <c r="H2902" s="4" t="str">
        <f t="shared" si="183"/>
        <v>-</v>
      </c>
    </row>
    <row r="2903" spans="1:8" x14ac:dyDescent="0.2">
      <c r="A2903" s="15" t="s">
        <v>3130</v>
      </c>
      <c r="B2903" s="6" t="s">
        <v>7992</v>
      </c>
      <c r="C2903" s="6" t="s">
        <v>7913</v>
      </c>
      <c r="D2903" s="7">
        <v>4921</v>
      </c>
      <c r="E2903" s="16">
        <f t="shared" si="180"/>
        <v>8.2587945378907401E-5</v>
      </c>
      <c r="F2903" s="4" t="str">
        <f t="shared" si="181"/>
        <v>-</v>
      </c>
      <c r="G2903" s="4" t="str">
        <f t="shared" si="182"/>
        <v>CAMPANIA</v>
      </c>
      <c r="H2903" s="4" t="str">
        <f t="shared" si="183"/>
        <v>-</v>
      </c>
    </row>
    <row r="2904" spans="1:8" x14ac:dyDescent="0.2">
      <c r="A2904" s="15" t="s">
        <v>3131</v>
      </c>
      <c r="B2904" s="6" t="s">
        <v>7920</v>
      </c>
      <c r="C2904" s="6" t="s">
        <v>7901</v>
      </c>
      <c r="D2904" s="7">
        <v>446</v>
      </c>
      <c r="E2904" s="16">
        <f t="shared" si="180"/>
        <v>7.4851094572226583E-6</v>
      </c>
      <c r="F2904" s="4" t="str">
        <f t="shared" si="181"/>
        <v>-</v>
      </c>
      <c r="G2904" s="4" t="str">
        <f t="shared" si="182"/>
        <v>PIEMONTE</v>
      </c>
      <c r="H2904" s="4" t="str">
        <f t="shared" si="183"/>
        <v>-</v>
      </c>
    </row>
    <row r="2905" spans="1:8" x14ac:dyDescent="0.2">
      <c r="A2905" s="15" t="s">
        <v>3132</v>
      </c>
      <c r="B2905" s="6" t="s">
        <v>7920</v>
      </c>
      <c r="C2905" s="6" t="s">
        <v>7902</v>
      </c>
      <c r="D2905" s="7">
        <v>1214</v>
      </c>
      <c r="E2905" s="16">
        <f t="shared" si="180"/>
        <v>2.0374266549480508E-5</v>
      </c>
      <c r="F2905" s="4" t="str">
        <f t="shared" si="181"/>
        <v>-</v>
      </c>
      <c r="G2905" s="4" t="str">
        <f t="shared" si="182"/>
        <v>LOMBARDIA</v>
      </c>
      <c r="H2905" s="4" t="str">
        <f t="shared" si="183"/>
        <v>-</v>
      </c>
    </row>
    <row r="2906" spans="1:8" x14ac:dyDescent="0.2">
      <c r="A2906" s="15" t="s">
        <v>3133</v>
      </c>
      <c r="B2906" s="6" t="s">
        <v>7987</v>
      </c>
      <c r="C2906" s="6" t="s">
        <v>7911</v>
      </c>
      <c r="D2906" s="7">
        <v>20755</v>
      </c>
      <c r="E2906" s="16">
        <f t="shared" si="180"/>
        <v>3.4832611386694234E-4</v>
      </c>
      <c r="F2906" s="4" t="str">
        <f t="shared" si="181"/>
        <v>-</v>
      </c>
      <c r="G2906" s="4" t="str">
        <f t="shared" si="182"/>
        <v>LAZIO</v>
      </c>
      <c r="H2906" s="4" t="str">
        <f t="shared" si="183"/>
        <v>-</v>
      </c>
    </row>
    <row r="2907" spans="1:8" x14ac:dyDescent="0.2">
      <c r="A2907" s="15" t="s">
        <v>59</v>
      </c>
      <c r="B2907" s="6" t="s">
        <v>7992</v>
      </c>
      <c r="C2907" s="6" t="s">
        <v>7916</v>
      </c>
      <c r="D2907" s="7">
        <v>2239</v>
      </c>
      <c r="E2907" s="16">
        <f t="shared" si="180"/>
        <v>3.7576592095788185E-5</v>
      </c>
      <c r="F2907" s="4" t="str">
        <f t="shared" si="181"/>
        <v>-</v>
      </c>
      <c r="G2907" s="4" t="str">
        <f t="shared" si="182"/>
        <v>CALABRIA</v>
      </c>
      <c r="H2907" s="4" t="str">
        <f t="shared" si="183"/>
        <v>-</v>
      </c>
    </row>
    <row r="2908" spans="1:8" x14ac:dyDescent="0.2">
      <c r="A2908" s="15" t="s">
        <v>3134</v>
      </c>
      <c r="B2908" s="6" t="s">
        <v>7956</v>
      </c>
      <c r="C2908" s="6" t="s">
        <v>7903</v>
      </c>
      <c r="D2908" s="7">
        <v>321</v>
      </c>
      <c r="E2908" s="16">
        <f t="shared" si="180"/>
        <v>5.3872648784046487E-6</v>
      </c>
      <c r="F2908" s="4" t="str">
        <f t="shared" si="181"/>
        <v>-</v>
      </c>
      <c r="G2908" s="4" t="str">
        <f t="shared" si="182"/>
        <v>TRENTINO-ALTO ADIGE/SÜDTIROL</v>
      </c>
      <c r="H2908" s="4" t="str">
        <f t="shared" si="183"/>
        <v>-</v>
      </c>
    </row>
    <row r="2909" spans="1:8" x14ac:dyDescent="0.2">
      <c r="A2909" s="15" t="s">
        <v>3135</v>
      </c>
      <c r="B2909" s="6" t="s">
        <v>7956</v>
      </c>
      <c r="C2909" s="6" t="s">
        <v>7904</v>
      </c>
      <c r="D2909" s="7">
        <v>1529</v>
      </c>
      <c r="E2909" s="16">
        <f t="shared" si="180"/>
        <v>2.5660834888101892E-5</v>
      </c>
      <c r="F2909" s="4" t="str">
        <f t="shared" si="181"/>
        <v>-</v>
      </c>
      <c r="G2909" s="4" t="str">
        <f t="shared" si="182"/>
        <v>VENETO</v>
      </c>
      <c r="H2909" s="4" t="str">
        <f t="shared" si="183"/>
        <v>-</v>
      </c>
    </row>
    <row r="2910" spans="1:8" x14ac:dyDescent="0.2">
      <c r="A2910" s="15" t="s">
        <v>3136</v>
      </c>
      <c r="B2910" s="6" t="s">
        <v>7920</v>
      </c>
      <c r="C2910" s="6" t="s">
        <v>7901</v>
      </c>
      <c r="D2910" s="7">
        <v>533</v>
      </c>
      <c r="E2910" s="16">
        <f t="shared" si="180"/>
        <v>8.9452092840799935E-6</v>
      </c>
      <c r="F2910" s="4" t="str">
        <f t="shared" si="181"/>
        <v>-</v>
      </c>
      <c r="G2910" s="4" t="str">
        <f t="shared" si="182"/>
        <v>PIEMONTE</v>
      </c>
      <c r="H2910" s="4" t="str">
        <f t="shared" si="183"/>
        <v>-</v>
      </c>
    </row>
    <row r="2911" spans="1:8" x14ac:dyDescent="0.2">
      <c r="A2911" s="15" t="s">
        <v>3137</v>
      </c>
      <c r="B2911" s="6" t="s">
        <v>7920</v>
      </c>
      <c r="C2911" s="6" t="s">
        <v>7901</v>
      </c>
      <c r="D2911" s="7">
        <v>1471</v>
      </c>
      <c r="E2911" s="16">
        <f t="shared" si="180"/>
        <v>2.4687435003530338E-5</v>
      </c>
      <c r="F2911" s="4" t="str">
        <f t="shared" si="181"/>
        <v>-</v>
      </c>
      <c r="G2911" s="4" t="str">
        <f t="shared" si="182"/>
        <v>PIEMONTE</v>
      </c>
      <c r="H2911" s="4" t="str">
        <f t="shared" si="183"/>
        <v>-</v>
      </c>
    </row>
    <row r="2912" spans="1:8" x14ac:dyDescent="0.2">
      <c r="A2912" s="15" t="s">
        <v>3138</v>
      </c>
      <c r="B2912" s="6" t="s">
        <v>7920</v>
      </c>
      <c r="C2912" s="6" t="s">
        <v>7901</v>
      </c>
      <c r="D2912" s="7">
        <v>272</v>
      </c>
      <c r="E2912" s="16">
        <f t="shared" si="180"/>
        <v>4.5649098035079887E-6</v>
      </c>
      <c r="F2912" s="4" t="str">
        <f t="shared" si="181"/>
        <v>-</v>
      </c>
      <c r="G2912" s="4" t="str">
        <f t="shared" si="182"/>
        <v>PIEMONTE</v>
      </c>
      <c r="H2912" s="4" t="str">
        <f t="shared" si="183"/>
        <v>-</v>
      </c>
    </row>
    <row r="2913" spans="1:8" x14ac:dyDescent="0.2">
      <c r="A2913" s="15" t="s">
        <v>3139</v>
      </c>
      <c r="B2913" s="6" t="s">
        <v>7920</v>
      </c>
      <c r="C2913" s="6" t="s">
        <v>7901</v>
      </c>
      <c r="D2913" s="7">
        <v>290</v>
      </c>
      <c r="E2913" s="16">
        <f t="shared" si="180"/>
        <v>4.8669994228577826E-6</v>
      </c>
      <c r="F2913" s="4" t="str">
        <f t="shared" si="181"/>
        <v>-</v>
      </c>
      <c r="G2913" s="4" t="str">
        <f t="shared" si="182"/>
        <v>PIEMONTE</v>
      </c>
      <c r="H2913" s="4" t="str">
        <f t="shared" si="183"/>
        <v>-</v>
      </c>
    </row>
    <row r="2914" spans="1:8" x14ac:dyDescent="0.2">
      <c r="A2914" s="15" t="s">
        <v>3140</v>
      </c>
      <c r="B2914" s="6" t="s">
        <v>7956</v>
      </c>
      <c r="C2914" s="6" t="s">
        <v>7907</v>
      </c>
      <c r="D2914" s="7">
        <v>1997</v>
      </c>
      <c r="E2914" s="16">
        <f t="shared" si="180"/>
        <v>3.351516499119652E-5</v>
      </c>
      <c r="F2914" s="4" t="str">
        <f t="shared" si="181"/>
        <v>-</v>
      </c>
      <c r="G2914" s="4" t="str">
        <f t="shared" si="182"/>
        <v>EMILIA-ROMAGNA</v>
      </c>
      <c r="H2914" s="4" t="str">
        <f t="shared" si="183"/>
        <v>-</v>
      </c>
    </row>
    <row r="2915" spans="1:8" x14ac:dyDescent="0.2">
      <c r="A2915" s="15" t="s">
        <v>3141</v>
      </c>
      <c r="B2915" s="6" t="s">
        <v>7987</v>
      </c>
      <c r="C2915" s="6" t="s">
        <v>7911</v>
      </c>
      <c r="D2915" s="7">
        <v>688</v>
      </c>
      <c r="E2915" s="16">
        <f t="shared" si="180"/>
        <v>1.1546536561814325E-5</v>
      </c>
      <c r="F2915" s="4" t="str">
        <f t="shared" si="181"/>
        <v>-</v>
      </c>
      <c r="G2915" s="4" t="str">
        <f t="shared" si="182"/>
        <v>LAZIO</v>
      </c>
      <c r="H2915" s="4" t="str">
        <f t="shared" si="183"/>
        <v>-</v>
      </c>
    </row>
    <row r="2916" spans="1:8" x14ac:dyDescent="0.2">
      <c r="A2916" s="15" t="s">
        <v>3142</v>
      </c>
      <c r="B2916" s="6" t="s">
        <v>7992</v>
      </c>
      <c r="C2916" s="6" t="s">
        <v>7913</v>
      </c>
      <c r="D2916" s="7">
        <v>2404</v>
      </c>
      <c r="E2916" s="16">
        <f t="shared" si="180"/>
        <v>4.0345746939827963E-5</v>
      </c>
      <c r="F2916" s="4" t="str">
        <f t="shared" si="181"/>
        <v>-</v>
      </c>
      <c r="G2916" s="4" t="str">
        <f t="shared" si="182"/>
        <v>CAMPANIA</v>
      </c>
      <c r="H2916" s="4" t="str">
        <f t="shared" si="183"/>
        <v>-</v>
      </c>
    </row>
    <row r="2917" spans="1:8" x14ac:dyDescent="0.2">
      <c r="A2917" s="15" t="s">
        <v>3143</v>
      </c>
      <c r="B2917" s="6" t="s">
        <v>7956</v>
      </c>
      <c r="C2917" s="6" t="s">
        <v>7904</v>
      </c>
      <c r="D2917" s="7">
        <v>2782</v>
      </c>
      <c r="E2917" s="16">
        <f t="shared" si="180"/>
        <v>4.6689628946173618E-5</v>
      </c>
      <c r="F2917" s="4" t="str">
        <f t="shared" si="181"/>
        <v>-</v>
      </c>
      <c r="G2917" s="4" t="str">
        <f t="shared" si="182"/>
        <v>VENETO</v>
      </c>
      <c r="H2917" s="4" t="str">
        <f t="shared" si="183"/>
        <v>-</v>
      </c>
    </row>
    <row r="2918" spans="1:8" x14ac:dyDescent="0.2">
      <c r="A2918" s="15" t="s">
        <v>3144</v>
      </c>
      <c r="B2918" s="6" t="s">
        <v>7987</v>
      </c>
      <c r="C2918" s="6" t="s">
        <v>7909</v>
      </c>
      <c r="D2918" s="7">
        <v>1840</v>
      </c>
      <c r="E2918" s="16">
        <f t="shared" si="180"/>
        <v>3.0880272200201102E-5</v>
      </c>
      <c r="F2918" s="4" t="str">
        <f t="shared" si="181"/>
        <v>-</v>
      </c>
      <c r="G2918" s="4" t="str">
        <f t="shared" si="182"/>
        <v>UMBRIA</v>
      </c>
      <c r="H2918" s="4" t="str">
        <f t="shared" si="183"/>
        <v>-</v>
      </c>
    </row>
    <row r="2919" spans="1:8" x14ac:dyDescent="0.2">
      <c r="A2919" s="15" t="s">
        <v>3145</v>
      </c>
      <c r="B2919" s="6" t="s">
        <v>7992</v>
      </c>
      <c r="C2919" s="6" t="s">
        <v>7913</v>
      </c>
      <c r="D2919" s="7">
        <v>30241</v>
      </c>
      <c r="E2919" s="16">
        <f t="shared" si="180"/>
        <v>5.0752734326428345E-4</v>
      </c>
      <c r="F2919" s="4" t="str">
        <f t="shared" si="181"/>
        <v>-</v>
      </c>
      <c r="G2919" s="4" t="str">
        <f t="shared" si="182"/>
        <v>CAMPANIA</v>
      </c>
      <c r="H2919" s="4" t="str">
        <f t="shared" si="183"/>
        <v>-</v>
      </c>
    </row>
    <row r="2920" spans="1:8" x14ac:dyDescent="0.2">
      <c r="A2920" s="15" t="s">
        <v>3146</v>
      </c>
      <c r="B2920" s="6" t="s">
        <v>7992</v>
      </c>
      <c r="C2920" s="6" t="s">
        <v>7913</v>
      </c>
      <c r="D2920" s="7">
        <v>15708</v>
      </c>
      <c r="E2920" s="16">
        <f t="shared" si="180"/>
        <v>2.6362354115258633E-4</v>
      </c>
      <c r="F2920" s="4" t="str">
        <f t="shared" si="181"/>
        <v>-</v>
      </c>
      <c r="G2920" s="4" t="str">
        <f t="shared" si="182"/>
        <v>CAMPANIA</v>
      </c>
      <c r="H2920" s="4" t="str">
        <f t="shared" si="183"/>
        <v>-</v>
      </c>
    </row>
    <row r="2921" spans="1:8" x14ac:dyDescent="0.2">
      <c r="A2921" s="15" t="s">
        <v>3147</v>
      </c>
      <c r="B2921" s="6" t="s">
        <v>7987</v>
      </c>
      <c r="C2921" s="6" t="s">
        <v>7910</v>
      </c>
      <c r="D2921" s="7">
        <v>1017</v>
      </c>
      <c r="E2921" s="16">
        <f t="shared" si="180"/>
        <v>1.7068063493263327E-5</v>
      </c>
      <c r="F2921" s="4" t="str">
        <f t="shared" si="181"/>
        <v>-</v>
      </c>
      <c r="G2921" s="4" t="str">
        <f t="shared" si="182"/>
        <v>MARCHE</v>
      </c>
      <c r="H2921" s="4" t="str">
        <f t="shared" si="183"/>
        <v>-</v>
      </c>
    </row>
    <row r="2922" spans="1:8" x14ac:dyDescent="0.2">
      <c r="A2922" s="15" t="s">
        <v>3148</v>
      </c>
      <c r="B2922" s="6" t="s">
        <v>7994</v>
      </c>
      <c r="C2922" s="6" t="s">
        <v>7917</v>
      </c>
      <c r="D2922" s="7">
        <v>755</v>
      </c>
      <c r="E2922" s="16">
        <f t="shared" si="180"/>
        <v>1.2670981256060778E-5</v>
      </c>
      <c r="F2922" s="4" t="str">
        <f t="shared" si="181"/>
        <v>-</v>
      </c>
      <c r="G2922" s="4" t="str">
        <f t="shared" si="182"/>
        <v>SICILIA</v>
      </c>
      <c r="H2922" s="4" t="str">
        <f t="shared" si="183"/>
        <v>-</v>
      </c>
    </row>
    <row r="2923" spans="1:8" x14ac:dyDescent="0.2">
      <c r="A2923" s="15" t="s">
        <v>3149</v>
      </c>
      <c r="B2923" s="6" t="s">
        <v>7956</v>
      </c>
      <c r="C2923" s="6" t="s">
        <v>7904</v>
      </c>
      <c r="D2923" s="7">
        <v>3169</v>
      </c>
      <c r="E2923" s="16">
        <f t="shared" si="180"/>
        <v>5.3184555762194177E-5</v>
      </c>
      <c r="F2923" s="4" t="str">
        <f t="shared" si="181"/>
        <v>-</v>
      </c>
      <c r="G2923" s="4" t="str">
        <f t="shared" si="182"/>
        <v>VENETO</v>
      </c>
      <c r="H2923" s="4" t="str">
        <f t="shared" si="183"/>
        <v>-</v>
      </c>
    </row>
    <row r="2924" spans="1:8" x14ac:dyDescent="0.2">
      <c r="A2924" s="15" t="s">
        <v>3150</v>
      </c>
      <c r="B2924" s="6" t="s">
        <v>7992</v>
      </c>
      <c r="C2924" s="6" t="s">
        <v>7912</v>
      </c>
      <c r="D2924" s="7">
        <v>1056</v>
      </c>
      <c r="E2924" s="16">
        <f t="shared" si="180"/>
        <v>1.7722591001854546E-5</v>
      </c>
      <c r="F2924" s="4" t="str">
        <f t="shared" si="181"/>
        <v>-</v>
      </c>
      <c r="G2924" s="4" t="str">
        <f t="shared" si="182"/>
        <v>ABRUZZO</v>
      </c>
      <c r="H2924" s="4" t="str">
        <f t="shared" si="183"/>
        <v>-</v>
      </c>
    </row>
    <row r="2925" spans="1:8" x14ac:dyDescent="0.2">
      <c r="A2925" s="15" t="s">
        <v>3151</v>
      </c>
      <c r="B2925" s="6" t="s">
        <v>7920</v>
      </c>
      <c r="C2925" s="6" t="s">
        <v>7901</v>
      </c>
      <c r="D2925" s="7">
        <v>739</v>
      </c>
      <c r="E2925" s="16">
        <f t="shared" si="180"/>
        <v>1.2402457149972073E-5</v>
      </c>
      <c r="F2925" s="4" t="str">
        <f t="shared" si="181"/>
        <v>-</v>
      </c>
      <c r="G2925" s="4" t="str">
        <f t="shared" si="182"/>
        <v>PIEMONTE</v>
      </c>
      <c r="H2925" s="4" t="str">
        <f t="shared" si="183"/>
        <v>-</v>
      </c>
    </row>
    <row r="2926" spans="1:8" x14ac:dyDescent="0.2">
      <c r="A2926" s="15" t="s">
        <v>3152</v>
      </c>
      <c r="B2926" s="6" t="s">
        <v>7992</v>
      </c>
      <c r="C2926" s="6" t="s">
        <v>7913</v>
      </c>
      <c r="D2926" s="7">
        <v>3965</v>
      </c>
      <c r="E2926" s="16">
        <f t="shared" si="180"/>
        <v>6.654363004010726E-5</v>
      </c>
      <c r="F2926" s="4" t="str">
        <f t="shared" si="181"/>
        <v>-</v>
      </c>
      <c r="G2926" s="4" t="str">
        <f t="shared" si="182"/>
        <v>CAMPANIA</v>
      </c>
      <c r="H2926" s="4" t="str">
        <f t="shared" si="183"/>
        <v>-</v>
      </c>
    </row>
    <row r="2927" spans="1:8" x14ac:dyDescent="0.2">
      <c r="A2927" s="15" t="s">
        <v>3153</v>
      </c>
      <c r="B2927" s="6" t="s">
        <v>7992</v>
      </c>
      <c r="C2927" s="6" t="s">
        <v>7913</v>
      </c>
      <c r="D2927" s="7">
        <v>8733</v>
      </c>
      <c r="E2927" s="16">
        <f t="shared" si="180"/>
        <v>1.4656381365454142E-4</v>
      </c>
      <c r="F2927" s="4" t="str">
        <f t="shared" si="181"/>
        <v>-</v>
      </c>
      <c r="G2927" s="4" t="str">
        <f t="shared" si="182"/>
        <v>CAMPANIA</v>
      </c>
      <c r="H2927" s="4" t="str">
        <f t="shared" si="183"/>
        <v>-</v>
      </c>
    </row>
    <row r="2928" spans="1:8" x14ac:dyDescent="0.2">
      <c r="A2928" s="15" t="s">
        <v>3154</v>
      </c>
      <c r="B2928" s="6" t="s">
        <v>7920</v>
      </c>
      <c r="C2928" s="6" t="s">
        <v>7901</v>
      </c>
      <c r="D2928" s="7">
        <v>731</v>
      </c>
      <c r="E2928" s="16">
        <f t="shared" si="180"/>
        <v>1.226819509692772E-5</v>
      </c>
      <c r="F2928" s="4" t="str">
        <f t="shared" si="181"/>
        <v>-</v>
      </c>
      <c r="G2928" s="4" t="str">
        <f t="shared" si="182"/>
        <v>PIEMONTE</v>
      </c>
      <c r="H2928" s="4" t="str">
        <f t="shared" si="183"/>
        <v>-</v>
      </c>
    </row>
    <row r="2929" spans="1:8" x14ac:dyDescent="0.2">
      <c r="A2929" s="15" t="s">
        <v>3155</v>
      </c>
      <c r="B2929" s="6" t="s">
        <v>7992</v>
      </c>
      <c r="C2929" s="6" t="s">
        <v>7912</v>
      </c>
      <c r="D2929" s="7">
        <v>1889</v>
      </c>
      <c r="E2929" s="16">
        <f t="shared" si="180"/>
        <v>3.1702627275097759E-5</v>
      </c>
      <c r="F2929" s="4" t="str">
        <f t="shared" si="181"/>
        <v>-</v>
      </c>
      <c r="G2929" s="4" t="str">
        <f t="shared" si="182"/>
        <v>ABRUZZO</v>
      </c>
      <c r="H2929" s="4" t="str">
        <f t="shared" si="183"/>
        <v>-</v>
      </c>
    </row>
    <row r="2930" spans="1:8" x14ac:dyDescent="0.2">
      <c r="A2930" s="15" t="s">
        <v>3156</v>
      </c>
      <c r="B2930" s="6" t="s">
        <v>7956</v>
      </c>
      <c r="C2930" s="6" t="s">
        <v>7905</v>
      </c>
      <c r="D2930" s="7">
        <v>645</v>
      </c>
      <c r="E2930" s="16">
        <f t="shared" si="180"/>
        <v>1.082487802670093E-5</v>
      </c>
      <c r="F2930" s="4" t="str">
        <f t="shared" si="181"/>
        <v>-</v>
      </c>
      <c r="G2930" s="4" t="str">
        <f t="shared" si="182"/>
        <v>FRIULI-VENEZIA GIULIA</v>
      </c>
      <c r="H2930" s="4" t="str">
        <f t="shared" si="183"/>
        <v>-</v>
      </c>
    </row>
    <row r="2931" spans="1:8" x14ac:dyDescent="0.2">
      <c r="A2931" s="15" t="s">
        <v>3157</v>
      </c>
      <c r="B2931" s="6" t="s">
        <v>7920</v>
      </c>
      <c r="C2931" s="6" t="s">
        <v>7901</v>
      </c>
      <c r="D2931" s="7">
        <v>1726</v>
      </c>
      <c r="E2931" s="16">
        <f t="shared" si="180"/>
        <v>2.8967037944319076E-5</v>
      </c>
      <c r="F2931" s="4" t="str">
        <f t="shared" si="181"/>
        <v>-</v>
      </c>
      <c r="G2931" s="4" t="str">
        <f t="shared" si="182"/>
        <v>PIEMONTE</v>
      </c>
      <c r="H2931" s="4" t="str">
        <f t="shared" si="183"/>
        <v>-</v>
      </c>
    </row>
    <row r="2932" spans="1:8" x14ac:dyDescent="0.2">
      <c r="A2932" s="15" t="s">
        <v>3158</v>
      </c>
      <c r="B2932" s="6" t="s">
        <v>7987</v>
      </c>
      <c r="C2932" s="6" t="s">
        <v>7910</v>
      </c>
      <c r="D2932" s="7">
        <v>313</v>
      </c>
      <c r="E2932" s="16">
        <f t="shared" si="180"/>
        <v>5.2530028253602964E-6</v>
      </c>
      <c r="F2932" s="4" t="str">
        <f t="shared" si="181"/>
        <v>-</v>
      </c>
      <c r="G2932" s="4" t="str">
        <f t="shared" si="182"/>
        <v>MARCHE</v>
      </c>
      <c r="H2932" s="4" t="str">
        <f t="shared" si="183"/>
        <v>-</v>
      </c>
    </row>
    <row r="2933" spans="1:8" x14ac:dyDescent="0.2">
      <c r="A2933" s="15" t="s">
        <v>3159</v>
      </c>
      <c r="B2933" s="6" t="s">
        <v>7987</v>
      </c>
      <c r="C2933" s="6" t="s">
        <v>7910</v>
      </c>
      <c r="D2933" s="7">
        <v>1348</v>
      </c>
      <c r="E2933" s="16">
        <f t="shared" si="180"/>
        <v>2.2623155937973414E-5</v>
      </c>
      <c r="F2933" s="4" t="str">
        <f t="shared" si="181"/>
        <v>-</v>
      </c>
      <c r="G2933" s="4" t="str">
        <f t="shared" si="182"/>
        <v>MARCHE</v>
      </c>
      <c r="H2933" s="4" t="str">
        <f t="shared" si="183"/>
        <v>-</v>
      </c>
    </row>
    <row r="2934" spans="1:8" x14ac:dyDescent="0.2">
      <c r="A2934" s="15" t="s">
        <v>3160</v>
      </c>
      <c r="B2934" s="6" t="s">
        <v>7987</v>
      </c>
      <c r="C2934" s="6" t="s">
        <v>7911</v>
      </c>
      <c r="D2934" s="7">
        <v>46649</v>
      </c>
      <c r="E2934" s="16">
        <f t="shared" si="180"/>
        <v>7.8289881405825068E-4</v>
      </c>
      <c r="F2934" s="4" t="str">
        <f t="shared" si="181"/>
        <v>-</v>
      </c>
      <c r="G2934" s="4" t="str">
        <f t="shared" si="182"/>
        <v>LAZIO</v>
      </c>
      <c r="H2934" s="4" t="str">
        <f t="shared" si="183"/>
        <v>-</v>
      </c>
    </row>
    <row r="2935" spans="1:8" x14ac:dyDescent="0.2">
      <c r="A2935" s="15" t="s">
        <v>3161</v>
      </c>
      <c r="B2935" s="6" t="s">
        <v>7992</v>
      </c>
      <c r="C2935" s="6" t="s">
        <v>4248</v>
      </c>
      <c r="D2935" s="7">
        <v>3255</v>
      </c>
      <c r="E2935" s="16">
        <f t="shared" si="180"/>
        <v>5.4627872832420968E-5</v>
      </c>
      <c r="F2935" s="4" t="str">
        <f t="shared" si="181"/>
        <v>-</v>
      </c>
      <c r="G2935" s="4" t="str">
        <f t="shared" si="182"/>
        <v>MOLISE</v>
      </c>
      <c r="H2935" s="4" t="str">
        <f t="shared" si="183"/>
        <v>-</v>
      </c>
    </row>
    <row r="2936" spans="1:8" x14ac:dyDescent="0.2">
      <c r="A2936" s="15" t="s">
        <v>3162</v>
      </c>
      <c r="B2936" s="6" t="s">
        <v>7920</v>
      </c>
      <c r="C2936" s="6" t="s">
        <v>7901</v>
      </c>
      <c r="D2936" s="7">
        <v>2840</v>
      </c>
      <c r="E2936" s="16">
        <f t="shared" si="180"/>
        <v>4.7663028830745179E-5</v>
      </c>
      <c r="F2936" s="4" t="str">
        <f t="shared" si="181"/>
        <v>-</v>
      </c>
      <c r="G2936" s="4" t="str">
        <f t="shared" si="182"/>
        <v>PIEMONTE</v>
      </c>
      <c r="H2936" s="4" t="str">
        <f t="shared" si="183"/>
        <v>-</v>
      </c>
    </row>
    <row r="2937" spans="1:8" x14ac:dyDescent="0.2">
      <c r="A2937" s="15" t="s">
        <v>3163</v>
      </c>
      <c r="B2937" s="6" t="s">
        <v>7920</v>
      </c>
      <c r="C2937" s="6" t="s">
        <v>7901</v>
      </c>
      <c r="D2937" s="7">
        <v>2012</v>
      </c>
      <c r="E2937" s="16">
        <f t="shared" si="180"/>
        <v>3.3766906340654683E-5</v>
      </c>
      <c r="F2937" s="4" t="str">
        <f t="shared" si="181"/>
        <v>-</v>
      </c>
      <c r="G2937" s="4" t="str">
        <f t="shared" si="182"/>
        <v>PIEMONTE</v>
      </c>
      <c r="H2937" s="4" t="str">
        <f t="shared" si="183"/>
        <v>-</v>
      </c>
    </row>
    <row r="2938" spans="1:8" x14ac:dyDescent="0.2">
      <c r="A2938" s="15" t="s">
        <v>3164</v>
      </c>
      <c r="B2938" s="6" t="s">
        <v>7920</v>
      </c>
      <c r="C2938" s="6" t="s">
        <v>7901</v>
      </c>
      <c r="D2938" s="7">
        <v>1657</v>
      </c>
      <c r="E2938" s="16">
        <f t="shared" si="180"/>
        <v>2.7809027736811536E-5</v>
      </c>
      <c r="F2938" s="4" t="str">
        <f t="shared" si="181"/>
        <v>-</v>
      </c>
      <c r="G2938" s="4" t="str">
        <f t="shared" si="182"/>
        <v>PIEMONTE</v>
      </c>
      <c r="H2938" s="4" t="str">
        <f t="shared" si="183"/>
        <v>-</v>
      </c>
    </row>
    <row r="2939" spans="1:8" x14ac:dyDescent="0.2">
      <c r="A2939" s="15" t="s">
        <v>3165</v>
      </c>
      <c r="B2939" s="6" t="s">
        <v>7987</v>
      </c>
      <c r="C2939" s="6" t="s">
        <v>7908</v>
      </c>
      <c r="D2939" s="7">
        <v>22785</v>
      </c>
      <c r="E2939" s="16">
        <f t="shared" si="180"/>
        <v>3.823951098269468E-4</v>
      </c>
      <c r="F2939" s="4" t="str">
        <f t="shared" si="181"/>
        <v>-</v>
      </c>
      <c r="G2939" s="4" t="str">
        <f t="shared" si="182"/>
        <v>TOSCANA</v>
      </c>
      <c r="H2939" s="4" t="str">
        <f t="shared" si="183"/>
        <v>-</v>
      </c>
    </row>
    <row r="2940" spans="1:8" x14ac:dyDescent="0.2">
      <c r="A2940" s="15" t="s">
        <v>3166</v>
      </c>
      <c r="B2940" s="6" t="s">
        <v>7920</v>
      </c>
      <c r="C2940" s="6" t="s">
        <v>7902</v>
      </c>
      <c r="D2940" s="7">
        <v>221</v>
      </c>
      <c r="E2940" s="16">
        <f t="shared" si="180"/>
        <v>3.7089892153502409E-6</v>
      </c>
      <c r="F2940" s="4" t="str">
        <f t="shared" si="181"/>
        <v>-</v>
      </c>
      <c r="G2940" s="4" t="str">
        <f t="shared" si="182"/>
        <v>LOMBARDIA</v>
      </c>
      <c r="H2940" s="4" t="str">
        <f t="shared" si="183"/>
        <v>-</v>
      </c>
    </row>
    <row r="2941" spans="1:8" x14ac:dyDescent="0.2">
      <c r="A2941" s="15" t="s">
        <v>3167</v>
      </c>
      <c r="B2941" s="6" t="s">
        <v>7956</v>
      </c>
      <c r="C2941" s="6" t="s">
        <v>7904</v>
      </c>
      <c r="D2941" s="7">
        <v>4151</v>
      </c>
      <c r="E2941" s="16">
        <f t="shared" si="180"/>
        <v>6.9665222773388459E-5</v>
      </c>
      <c r="F2941" s="4" t="str">
        <f t="shared" si="181"/>
        <v>-</v>
      </c>
      <c r="G2941" s="4" t="str">
        <f t="shared" si="182"/>
        <v>VENETO</v>
      </c>
      <c r="H2941" s="4" t="str">
        <f t="shared" si="183"/>
        <v>-</v>
      </c>
    </row>
    <row r="2942" spans="1:8" x14ac:dyDescent="0.2">
      <c r="A2942" s="15" t="s">
        <v>3168</v>
      </c>
      <c r="B2942" s="6" t="s">
        <v>7987</v>
      </c>
      <c r="C2942" s="6" t="s">
        <v>7911</v>
      </c>
      <c r="D2942" s="7">
        <v>2180</v>
      </c>
      <c r="E2942" s="16">
        <f t="shared" si="180"/>
        <v>3.6586409454586087E-5</v>
      </c>
      <c r="F2942" s="4" t="str">
        <f t="shared" si="181"/>
        <v>-</v>
      </c>
      <c r="G2942" s="4" t="str">
        <f t="shared" si="182"/>
        <v>LAZIO</v>
      </c>
      <c r="H2942" s="4" t="str">
        <f t="shared" si="183"/>
        <v>-</v>
      </c>
    </row>
    <row r="2943" spans="1:8" x14ac:dyDescent="0.2">
      <c r="A2943" s="15" t="s">
        <v>3169</v>
      </c>
      <c r="B2943" s="6" t="s">
        <v>7956</v>
      </c>
      <c r="C2943" s="6" t="s">
        <v>7903</v>
      </c>
      <c r="D2943" s="7">
        <v>2571</v>
      </c>
      <c r="E2943" s="16">
        <f t="shared" si="180"/>
        <v>4.3148467297128822E-5</v>
      </c>
      <c r="F2943" s="4" t="str">
        <f t="shared" si="181"/>
        <v>-</v>
      </c>
      <c r="G2943" s="4" t="str">
        <f t="shared" si="182"/>
        <v>TRENTINO-ALTO ADIGE/SÜDTIROL</v>
      </c>
      <c r="H2943" s="4" t="str">
        <f t="shared" si="183"/>
        <v>-</v>
      </c>
    </row>
    <row r="2944" spans="1:8" x14ac:dyDescent="0.2">
      <c r="A2944" s="15" t="s">
        <v>3170</v>
      </c>
      <c r="B2944" s="6" t="s">
        <v>7992</v>
      </c>
      <c r="C2944" s="6" t="s">
        <v>7912</v>
      </c>
      <c r="D2944" s="7">
        <v>1088</v>
      </c>
      <c r="E2944" s="16">
        <f t="shared" si="180"/>
        <v>1.8259639214031955E-5</v>
      </c>
      <c r="F2944" s="4" t="str">
        <f t="shared" si="181"/>
        <v>-</v>
      </c>
      <c r="G2944" s="4" t="str">
        <f t="shared" si="182"/>
        <v>ABRUZZO</v>
      </c>
      <c r="H2944" s="4" t="str">
        <f t="shared" si="183"/>
        <v>-</v>
      </c>
    </row>
    <row r="2945" spans="1:8" x14ac:dyDescent="0.2">
      <c r="A2945" s="15" t="s">
        <v>3171</v>
      </c>
      <c r="B2945" s="6" t="s">
        <v>7994</v>
      </c>
      <c r="C2945" s="6" t="s">
        <v>7917</v>
      </c>
      <c r="D2945" s="7">
        <v>3428</v>
      </c>
      <c r="E2945" s="16">
        <f t="shared" si="180"/>
        <v>5.7531289729505092E-5</v>
      </c>
      <c r="F2945" s="4" t="str">
        <f t="shared" si="181"/>
        <v>-</v>
      </c>
      <c r="G2945" s="4" t="str">
        <f t="shared" si="182"/>
        <v>SICILIA</v>
      </c>
      <c r="H2945" s="4" t="str">
        <f t="shared" si="183"/>
        <v>-</v>
      </c>
    </row>
    <row r="2946" spans="1:8" x14ac:dyDescent="0.2">
      <c r="A2946" s="15" t="s">
        <v>3172</v>
      </c>
      <c r="B2946" s="6" t="s">
        <v>7994</v>
      </c>
      <c r="C2946" s="6" t="s">
        <v>7917</v>
      </c>
      <c r="D2946" s="7">
        <v>3665</v>
      </c>
      <c r="E2946" s="16">
        <f t="shared" si="180"/>
        <v>6.1508803050944042E-5</v>
      </c>
      <c r="F2946" s="4" t="str">
        <f t="shared" si="181"/>
        <v>-</v>
      </c>
      <c r="G2946" s="4" t="str">
        <f t="shared" si="182"/>
        <v>SICILIA</v>
      </c>
      <c r="H2946" s="4" t="str">
        <f t="shared" si="183"/>
        <v>-</v>
      </c>
    </row>
    <row r="2947" spans="1:8" x14ac:dyDescent="0.2">
      <c r="A2947" s="15" t="s">
        <v>3173</v>
      </c>
      <c r="B2947" s="6" t="s">
        <v>7992</v>
      </c>
      <c r="C2947" s="6" t="s">
        <v>7913</v>
      </c>
      <c r="D2947" s="7">
        <v>846</v>
      </c>
      <c r="E2947" s="16">
        <f t="shared" ref="E2947:E3010" si="184">IFERROR((D2947/$K$2),"DATO MANCANTE")</f>
        <v>1.4198212109440289E-5</v>
      </c>
      <c r="F2947" s="4" t="str">
        <f t="shared" ref="F2947:F3010" si="185">IF(D2947&gt;300000,"TROVATO","-")</f>
        <v>-</v>
      </c>
      <c r="G2947" s="4" t="str">
        <f t="shared" ref="G2947:G3010" si="186">IF(AND(D2947&gt;50000,D2947&lt;100000),"COMPRESO",C2947)</f>
        <v>CAMPANIA</v>
      </c>
      <c r="H2947" s="4" t="str">
        <f t="shared" ref="H2947:H3010" si="187">IF(D2947&gt;500000,"SI","-")</f>
        <v>-</v>
      </c>
    </row>
    <row r="2948" spans="1:8" x14ac:dyDescent="0.2">
      <c r="A2948" s="15" t="s">
        <v>3174</v>
      </c>
      <c r="B2948" s="6" t="s">
        <v>7994</v>
      </c>
      <c r="C2948" s="6" t="s">
        <v>7918</v>
      </c>
      <c r="D2948" s="7">
        <v>1674</v>
      </c>
      <c r="E2948" s="16">
        <f t="shared" si="184"/>
        <v>2.8094334599530783E-5</v>
      </c>
      <c r="F2948" s="4" t="str">
        <f t="shared" si="185"/>
        <v>-</v>
      </c>
      <c r="G2948" s="4" t="str">
        <f t="shared" si="186"/>
        <v>SARDEGNA</v>
      </c>
      <c r="H2948" s="4" t="str">
        <f t="shared" si="187"/>
        <v>-</v>
      </c>
    </row>
    <row r="2949" spans="1:8" x14ac:dyDescent="0.2">
      <c r="A2949" s="15" t="s">
        <v>60</v>
      </c>
      <c r="B2949" s="6" t="s">
        <v>7992</v>
      </c>
      <c r="C2949" s="6" t="s">
        <v>7916</v>
      </c>
      <c r="D2949" s="7">
        <v>8072</v>
      </c>
      <c r="E2949" s="16">
        <f t="shared" si="184"/>
        <v>1.3547041152175179E-4</v>
      </c>
      <c r="F2949" s="4" t="str">
        <f t="shared" si="185"/>
        <v>-</v>
      </c>
      <c r="G2949" s="4" t="str">
        <f t="shared" si="186"/>
        <v>CALABRIA</v>
      </c>
      <c r="H2949" s="4" t="str">
        <f t="shared" si="187"/>
        <v>-</v>
      </c>
    </row>
    <row r="2950" spans="1:8" x14ac:dyDescent="0.2">
      <c r="A2950" s="15" t="s">
        <v>3175</v>
      </c>
      <c r="B2950" s="6" t="s">
        <v>7956</v>
      </c>
      <c r="C2950" s="6" t="s">
        <v>7907</v>
      </c>
      <c r="D2950" s="7">
        <v>8259</v>
      </c>
      <c r="E2950" s="16">
        <f t="shared" si="184"/>
        <v>1.3860878701166352E-4</v>
      </c>
      <c r="F2950" s="4" t="str">
        <f t="shared" si="185"/>
        <v>-</v>
      </c>
      <c r="G2950" s="4" t="str">
        <f t="shared" si="186"/>
        <v>EMILIA-ROMAGNA</v>
      </c>
      <c r="H2950" s="4" t="str">
        <f t="shared" si="187"/>
        <v>-</v>
      </c>
    </row>
    <row r="2951" spans="1:8" x14ac:dyDescent="0.2">
      <c r="A2951" s="15" t="s">
        <v>3176</v>
      </c>
      <c r="B2951" s="6" t="s">
        <v>7920</v>
      </c>
      <c r="C2951" s="6" t="s">
        <v>7902</v>
      </c>
      <c r="D2951" s="7">
        <v>611</v>
      </c>
      <c r="E2951" s="16">
        <f t="shared" si="184"/>
        <v>1.0254264301262431E-5</v>
      </c>
      <c r="F2951" s="4" t="str">
        <f t="shared" si="185"/>
        <v>-</v>
      </c>
      <c r="G2951" s="4" t="str">
        <f t="shared" si="186"/>
        <v>LOMBARDIA</v>
      </c>
      <c r="H2951" s="4" t="str">
        <f t="shared" si="187"/>
        <v>-</v>
      </c>
    </row>
    <row r="2952" spans="1:8" x14ac:dyDescent="0.2">
      <c r="A2952" s="15" t="s">
        <v>3177</v>
      </c>
      <c r="B2952" s="6" t="s">
        <v>7992</v>
      </c>
      <c r="C2952" s="6" t="s">
        <v>7913</v>
      </c>
      <c r="D2952" s="7">
        <v>1234</v>
      </c>
      <c r="E2952" s="16">
        <f t="shared" si="184"/>
        <v>2.0709921682091391E-5</v>
      </c>
      <c r="F2952" s="4" t="str">
        <f t="shared" si="185"/>
        <v>-</v>
      </c>
      <c r="G2952" s="4" t="str">
        <f t="shared" si="186"/>
        <v>CAMPANIA</v>
      </c>
      <c r="H2952" s="4" t="str">
        <f t="shared" si="187"/>
        <v>-</v>
      </c>
    </row>
    <row r="2953" spans="1:8" x14ac:dyDescent="0.2">
      <c r="A2953" s="15" t="s">
        <v>3179</v>
      </c>
      <c r="B2953" s="6" t="s">
        <v>7920</v>
      </c>
      <c r="C2953" s="6" t="s">
        <v>7902</v>
      </c>
      <c r="D2953" s="7">
        <v>899</v>
      </c>
      <c r="E2953" s="16">
        <f t="shared" si="184"/>
        <v>1.5087698210859126E-5</v>
      </c>
      <c r="F2953" s="4" t="str">
        <f t="shared" si="185"/>
        <v>-</v>
      </c>
      <c r="G2953" s="4" t="str">
        <f t="shared" si="186"/>
        <v>LOMBARDIA</v>
      </c>
      <c r="H2953" s="4" t="str">
        <f t="shared" si="187"/>
        <v>-</v>
      </c>
    </row>
    <row r="2954" spans="1:8" x14ac:dyDescent="0.2">
      <c r="A2954" s="15" t="s">
        <v>3180</v>
      </c>
      <c r="B2954" s="6" t="s">
        <v>7920</v>
      </c>
      <c r="C2954" s="6" t="s">
        <v>7901</v>
      </c>
      <c r="D2954" s="7">
        <v>1212</v>
      </c>
      <c r="E2954" s="16">
        <f t="shared" si="184"/>
        <v>2.034070103621942E-5</v>
      </c>
      <c r="F2954" s="4" t="str">
        <f t="shared" si="185"/>
        <v>-</v>
      </c>
      <c r="G2954" s="4" t="str">
        <f t="shared" si="186"/>
        <v>PIEMONTE</v>
      </c>
      <c r="H2954" s="4" t="str">
        <f t="shared" si="187"/>
        <v>-</v>
      </c>
    </row>
    <row r="2955" spans="1:8" x14ac:dyDescent="0.2">
      <c r="A2955" s="15" t="s">
        <v>3181</v>
      </c>
      <c r="B2955" s="6" t="s">
        <v>7987</v>
      </c>
      <c r="C2955" s="6" t="s">
        <v>7910</v>
      </c>
      <c r="D2955" s="7">
        <v>5845</v>
      </c>
      <c r="E2955" s="16">
        <f t="shared" si="184"/>
        <v>9.8095212505530129E-5</v>
      </c>
      <c r="F2955" s="4" t="str">
        <f t="shared" si="185"/>
        <v>-</v>
      </c>
      <c r="G2955" s="4" t="str">
        <f t="shared" si="186"/>
        <v>MARCHE</v>
      </c>
      <c r="H2955" s="4" t="str">
        <f t="shared" si="187"/>
        <v>-</v>
      </c>
    </row>
    <row r="2956" spans="1:8" x14ac:dyDescent="0.2">
      <c r="A2956" s="15" t="s">
        <v>3182</v>
      </c>
      <c r="B2956" s="6" t="s">
        <v>7920</v>
      </c>
      <c r="C2956" s="6" t="s">
        <v>37824</v>
      </c>
      <c r="D2956" s="7">
        <v>487</v>
      </c>
      <c r="E2956" s="16">
        <f t="shared" si="184"/>
        <v>8.173202479074966E-6</v>
      </c>
      <c r="F2956" s="4" t="str">
        <f t="shared" si="185"/>
        <v>-</v>
      </c>
      <c r="G2956" s="4" t="str">
        <f t="shared" si="186"/>
        <v>VALLE D'AOSTA/VALLEE D'AOSTE</v>
      </c>
      <c r="H2956" s="4" t="str">
        <f t="shared" si="187"/>
        <v>-</v>
      </c>
    </row>
    <row r="2957" spans="1:8" x14ac:dyDescent="0.2">
      <c r="A2957" s="15" t="s">
        <v>3183</v>
      </c>
      <c r="B2957" s="6" t="s">
        <v>7920</v>
      </c>
      <c r="C2957" s="6" t="s">
        <v>7902</v>
      </c>
      <c r="D2957" s="7">
        <v>2015</v>
      </c>
      <c r="E2957" s="16">
        <f t="shared" si="184"/>
        <v>3.3817254610546315E-5</v>
      </c>
      <c r="F2957" s="4" t="str">
        <f t="shared" si="185"/>
        <v>-</v>
      </c>
      <c r="G2957" s="4" t="str">
        <f t="shared" si="186"/>
        <v>LOMBARDIA</v>
      </c>
      <c r="H2957" s="4" t="str">
        <f t="shared" si="187"/>
        <v>-</v>
      </c>
    </row>
    <row r="2958" spans="1:8" x14ac:dyDescent="0.2">
      <c r="A2958" s="15" t="s">
        <v>3184</v>
      </c>
      <c r="B2958" s="6" t="s">
        <v>7994</v>
      </c>
      <c r="C2958" s="6" t="s">
        <v>7918</v>
      </c>
      <c r="D2958" s="7">
        <v>886</v>
      </c>
      <c r="E2958" s="16">
        <f t="shared" si="184"/>
        <v>1.4869522374662052E-5</v>
      </c>
      <c r="F2958" s="4" t="str">
        <f t="shared" si="185"/>
        <v>-</v>
      </c>
      <c r="G2958" s="4" t="str">
        <f t="shared" si="186"/>
        <v>SARDEGNA</v>
      </c>
      <c r="H2958" s="4" t="str">
        <f t="shared" si="187"/>
        <v>-</v>
      </c>
    </row>
    <row r="2959" spans="1:8" x14ac:dyDescent="0.2">
      <c r="A2959" s="15" t="s">
        <v>3185</v>
      </c>
      <c r="B2959" s="6" t="s">
        <v>7987</v>
      </c>
      <c r="C2959" s="6" t="s">
        <v>7911</v>
      </c>
      <c r="D2959" s="7">
        <v>20762</v>
      </c>
      <c r="E2959" s="16">
        <f t="shared" si="184"/>
        <v>3.4844359316335614E-4</v>
      </c>
      <c r="F2959" s="4" t="str">
        <f t="shared" si="185"/>
        <v>-</v>
      </c>
      <c r="G2959" s="4" t="str">
        <f t="shared" si="186"/>
        <v>LAZIO</v>
      </c>
      <c r="H2959" s="4" t="str">
        <f t="shared" si="187"/>
        <v>-</v>
      </c>
    </row>
    <row r="2960" spans="1:8" x14ac:dyDescent="0.2">
      <c r="A2960" s="15" t="s">
        <v>3186</v>
      </c>
      <c r="B2960" s="6" t="s">
        <v>7994</v>
      </c>
      <c r="C2960" s="6" t="s">
        <v>7917</v>
      </c>
      <c r="D2960" s="7">
        <v>3138</v>
      </c>
      <c r="E2960" s="16">
        <f t="shared" si="184"/>
        <v>5.2664290306647315E-5</v>
      </c>
      <c r="F2960" s="4" t="str">
        <f t="shared" si="185"/>
        <v>-</v>
      </c>
      <c r="G2960" s="4" t="str">
        <f t="shared" si="186"/>
        <v>SICILIA</v>
      </c>
      <c r="H2960" s="4" t="str">
        <f t="shared" si="187"/>
        <v>-</v>
      </c>
    </row>
    <row r="2961" spans="1:8" x14ac:dyDescent="0.2">
      <c r="A2961" s="15" t="s">
        <v>3187</v>
      </c>
      <c r="B2961" s="6" t="s">
        <v>7920</v>
      </c>
      <c r="C2961" s="6" t="s">
        <v>7902</v>
      </c>
      <c r="D2961" s="7">
        <v>8933</v>
      </c>
      <c r="E2961" s="16">
        <f t="shared" si="184"/>
        <v>1.4992036498065025E-4</v>
      </c>
      <c r="F2961" s="4" t="str">
        <f t="shared" si="185"/>
        <v>-</v>
      </c>
      <c r="G2961" s="4" t="str">
        <f t="shared" si="186"/>
        <v>LOMBARDIA</v>
      </c>
      <c r="H2961" s="4" t="str">
        <f t="shared" si="187"/>
        <v>-</v>
      </c>
    </row>
    <row r="2962" spans="1:8" x14ac:dyDescent="0.2">
      <c r="A2962" s="15" t="s">
        <v>3188</v>
      </c>
      <c r="B2962" s="6" t="s">
        <v>7956</v>
      </c>
      <c r="C2962" s="6" t="s">
        <v>7907</v>
      </c>
      <c r="D2962" s="7">
        <v>5066</v>
      </c>
      <c r="E2962" s="16">
        <f t="shared" si="184"/>
        <v>8.5021445090336289E-5</v>
      </c>
      <c r="F2962" s="4" t="str">
        <f t="shared" si="185"/>
        <v>-</v>
      </c>
      <c r="G2962" s="4" t="str">
        <f t="shared" si="186"/>
        <v>EMILIA-ROMAGNA</v>
      </c>
      <c r="H2962" s="4" t="str">
        <f t="shared" si="187"/>
        <v>-</v>
      </c>
    </row>
    <row r="2963" spans="1:8" x14ac:dyDescent="0.2">
      <c r="A2963" s="15" t="s">
        <v>3189</v>
      </c>
      <c r="B2963" s="6" t="s">
        <v>7920</v>
      </c>
      <c r="C2963" s="6" t="s">
        <v>7901</v>
      </c>
      <c r="D2963" s="7">
        <v>3899</v>
      </c>
      <c r="E2963" s="16">
        <f t="shared" si="184"/>
        <v>6.543596810249136E-5</v>
      </c>
      <c r="F2963" s="4" t="str">
        <f t="shared" si="185"/>
        <v>-</v>
      </c>
      <c r="G2963" s="4" t="str">
        <f t="shared" si="186"/>
        <v>PIEMONTE</v>
      </c>
      <c r="H2963" s="4" t="str">
        <f t="shared" si="187"/>
        <v>-</v>
      </c>
    </row>
    <row r="2964" spans="1:8" x14ac:dyDescent="0.2">
      <c r="A2964" s="15" t="s">
        <v>3190</v>
      </c>
      <c r="B2964" s="6" t="s">
        <v>7992</v>
      </c>
      <c r="C2964" s="6" t="s">
        <v>7912</v>
      </c>
      <c r="D2964" s="7">
        <v>255</v>
      </c>
      <c r="E2964" s="16">
        <f t="shared" si="184"/>
        <v>4.2796029407887399E-6</v>
      </c>
      <c r="F2964" s="4" t="str">
        <f t="shared" si="185"/>
        <v>-</v>
      </c>
      <c r="G2964" s="4" t="str">
        <f t="shared" si="186"/>
        <v>ABRUZZO</v>
      </c>
      <c r="H2964" s="4" t="str">
        <f t="shared" si="187"/>
        <v>-</v>
      </c>
    </row>
    <row r="2965" spans="1:8" x14ac:dyDescent="0.2">
      <c r="A2965" s="15" t="s">
        <v>3191</v>
      </c>
      <c r="B2965" s="6" t="s">
        <v>7994</v>
      </c>
      <c r="C2965" s="6" t="s">
        <v>7917</v>
      </c>
      <c r="D2965" s="7">
        <v>3722</v>
      </c>
      <c r="E2965" s="16">
        <f t="shared" si="184"/>
        <v>6.2465420178885059E-5</v>
      </c>
      <c r="F2965" s="4" t="str">
        <f t="shared" si="185"/>
        <v>-</v>
      </c>
      <c r="G2965" s="4" t="str">
        <f t="shared" si="186"/>
        <v>SICILIA</v>
      </c>
      <c r="H2965" s="4" t="str">
        <f t="shared" si="187"/>
        <v>-</v>
      </c>
    </row>
    <row r="2966" spans="1:8" x14ac:dyDescent="0.2">
      <c r="A2966" s="15" t="s">
        <v>3192</v>
      </c>
      <c r="B2966" s="6" t="s">
        <v>7992</v>
      </c>
      <c r="C2966" s="6" t="s">
        <v>7914</v>
      </c>
      <c r="D2966" s="7">
        <v>5402</v>
      </c>
      <c r="E2966" s="16">
        <f t="shared" si="184"/>
        <v>9.0660451318199097E-5</v>
      </c>
      <c r="F2966" s="4" t="str">
        <f t="shared" si="185"/>
        <v>-</v>
      </c>
      <c r="G2966" s="4" t="str">
        <f t="shared" si="186"/>
        <v>PUGLIA</v>
      </c>
      <c r="H2966" s="4" t="str">
        <f t="shared" si="187"/>
        <v>-</v>
      </c>
    </row>
    <row r="2967" spans="1:8" x14ac:dyDescent="0.2">
      <c r="A2967" s="15" t="s">
        <v>180</v>
      </c>
      <c r="B2967" s="6" t="s">
        <v>7992</v>
      </c>
      <c r="C2967" s="6" t="s">
        <v>7916</v>
      </c>
      <c r="D2967" s="7">
        <v>524</v>
      </c>
      <c r="E2967" s="16">
        <f t="shared" si="184"/>
        <v>8.7941644744050962E-6</v>
      </c>
      <c r="F2967" s="4" t="str">
        <f t="shared" si="185"/>
        <v>-</v>
      </c>
      <c r="G2967" s="4" t="str">
        <f t="shared" si="186"/>
        <v>CALABRIA</v>
      </c>
      <c r="H2967" s="4" t="str">
        <f t="shared" si="187"/>
        <v>-</v>
      </c>
    </row>
    <row r="2968" spans="1:8" x14ac:dyDescent="0.2">
      <c r="A2968" s="15" t="s">
        <v>3193</v>
      </c>
      <c r="B2968" s="6" t="s">
        <v>7987</v>
      </c>
      <c r="C2968" s="6" t="s">
        <v>7910</v>
      </c>
      <c r="D2968" s="7">
        <v>655</v>
      </c>
      <c r="E2968" s="16">
        <f t="shared" si="184"/>
        <v>1.099270559300637E-5</v>
      </c>
      <c r="F2968" s="4" t="str">
        <f t="shared" si="185"/>
        <v>-</v>
      </c>
      <c r="G2968" s="4" t="str">
        <f t="shared" si="186"/>
        <v>MARCHE</v>
      </c>
      <c r="H2968" s="4" t="str">
        <f t="shared" si="187"/>
        <v>-</v>
      </c>
    </row>
    <row r="2969" spans="1:8" x14ac:dyDescent="0.2">
      <c r="A2969" s="15" t="s">
        <v>3194</v>
      </c>
      <c r="B2969" s="6" t="s">
        <v>7956</v>
      </c>
      <c r="C2969" s="6" t="s">
        <v>7904</v>
      </c>
      <c r="D2969" s="7">
        <v>6136</v>
      </c>
      <c r="E2969" s="16">
        <f t="shared" si="184"/>
        <v>1.0297899468501845E-4</v>
      </c>
      <c r="F2969" s="4" t="str">
        <f t="shared" si="185"/>
        <v>-</v>
      </c>
      <c r="G2969" s="4" t="str">
        <f t="shared" si="186"/>
        <v>VENETO</v>
      </c>
      <c r="H2969" s="4" t="str">
        <f t="shared" si="187"/>
        <v>-</v>
      </c>
    </row>
    <row r="2970" spans="1:8" x14ac:dyDescent="0.2">
      <c r="A2970" s="15" t="s">
        <v>3195</v>
      </c>
      <c r="B2970" s="6" t="s">
        <v>7956</v>
      </c>
      <c r="C2970" s="6" t="s">
        <v>7904</v>
      </c>
      <c r="D2970" s="7">
        <v>1094</v>
      </c>
      <c r="E2970" s="16">
        <f t="shared" si="184"/>
        <v>1.836033575381522E-5</v>
      </c>
      <c r="F2970" s="4" t="str">
        <f t="shared" si="185"/>
        <v>-</v>
      </c>
      <c r="G2970" s="4" t="str">
        <f t="shared" si="186"/>
        <v>VENETO</v>
      </c>
      <c r="H2970" s="4" t="str">
        <f t="shared" si="187"/>
        <v>-</v>
      </c>
    </row>
    <row r="2971" spans="1:8" x14ac:dyDescent="0.2">
      <c r="A2971" s="15" t="s">
        <v>3196</v>
      </c>
      <c r="B2971" s="6" t="s">
        <v>7920</v>
      </c>
      <c r="C2971" s="6" t="s">
        <v>7901</v>
      </c>
      <c r="D2971" s="7">
        <v>600</v>
      </c>
      <c r="E2971" s="16">
        <f t="shared" si="184"/>
        <v>1.0069653978326447E-5</v>
      </c>
      <c r="F2971" s="4" t="str">
        <f t="shared" si="185"/>
        <v>-</v>
      </c>
      <c r="G2971" s="4" t="str">
        <f t="shared" si="186"/>
        <v>PIEMONTE</v>
      </c>
      <c r="H2971" s="4" t="str">
        <f t="shared" si="187"/>
        <v>-</v>
      </c>
    </row>
    <row r="2972" spans="1:8" x14ac:dyDescent="0.2">
      <c r="A2972" s="15" t="s">
        <v>3197</v>
      </c>
      <c r="B2972" s="6" t="s">
        <v>7987</v>
      </c>
      <c r="C2972" s="6" t="s">
        <v>7908</v>
      </c>
      <c r="D2972" s="7">
        <v>2758</v>
      </c>
      <c r="E2972" s="16">
        <f t="shared" si="184"/>
        <v>4.6286842787040565E-5</v>
      </c>
      <c r="F2972" s="4" t="str">
        <f t="shared" si="185"/>
        <v>-</v>
      </c>
      <c r="G2972" s="4" t="str">
        <f t="shared" si="186"/>
        <v>TOSCANA</v>
      </c>
      <c r="H2972" s="4" t="str">
        <f t="shared" si="187"/>
        <v>-</v>
      </c>
    </row>
    <row r="2973" spans="1:8" x14ac:dyDescent="0.2">
      <c r="A2973" s="15" t="s">
        <v>3198</v>
      </c>
      <c r="B2973" s="6" t="s">
        <v>7994</v>
      </c>
      <c r="C2973" s="6" t="s">
        <v>7918</v>
      </c>
      <c r="D2973" s="7">
        <v>1514</v>
      </c>
      <c r="E2973" s="16">
        <f t="shared" si="184"/>
        <v>2.5409093538643733E-5</v>
      </c>
      <c r="F2973" s="4" t="str">
        <f t="shared" si="185"/>
        <v>-</v>
      </c>
      <c r="G2973" s="4" t="str">
        <f t="shared" si="186"/>
        <v>SARDEGNA</v>
      </c>
      <c r="H2973" s="4" t="str">
        <f t="shared" si="187"/>
        <v>-</v>
      </c>
    </row>
    <row r="2974" spans="1:8" x14ac:dyDescent="0.2">
      <c r="A2974" s="15" t="s">
        <v>3199</v>
      </c>
      <c r="B2974" s="6" t="s">
        <v>7956</v>
      </c>
      <c r="C2974" s="6" t="s">
        <v>7903</v>
      </c>
      <c r="D2974" s="7">
        <v>3167</v>
      </c>
      <c r="E2974" s="16">
        <f t="shared" si="184"/>
        <v>5.3150990248933089E-5</v>
      </c>
      <c r="F2974" s="4" t="str">
        <f t="shared" si="185"/>
        <v>-</v>
      </c>
      <c r="G2974" s="4" t="str">
        <f t="shared" si="186"/>
        <v>TRENTINO-ALTO ADIGE/SÜDTIROL</v>
      </c>
      <c r="H2974" s="4" t="str">
        <f t="shared" si="187"/>
        <v>-</v>
      </c>
    </row>
    <row r="2975" spans="1:8" x14ac:dyDescent="0.2">
      <c r="A2975" s="15" t="s">
        <v>3200</v>
      </c>
      <c r="B2975" s="6" t="s">
        <v>7994</v>
      </c>
      <c r="C2975" s="6" t="s">
        <v>7917</v>
      </c>
      <c r="D2975" s="7">
        <v>2794</v>
      </c>
      <c r="E2975" s="16">
        <f t="shared" si="184"/>
        <v>4.6891022025740148E-5</v>
      </c>
      <c r="F2975" s="4" t="str">
        <f t="shared" si="185"/>
        <v>-</v>
      </c>
      <c r="G2975" s="4" t="str">
        <f t="shared" si="186"/>
        <v>SICILIA</v>
      </c>
      <c r="H2975" s="4" t="str">
        <f t="shared" si="187"/>
        <v>-</v>
      </c>
    </row>
    <row r="2976" spans="1:8" x14ac:dyDescent="0.2">
      <c r="A2976" s="15" t="s">
        <v>3201</v>
      </c>
      <c r="B2976" s="6" t="s">
        <v>7992</v>
      </c>
      <c r="C2976" s="6" t="s">
        <v>7914</v>
      </c>
      <c r="D2976" s="7">
        <v>27214</v>
      </c>
      <c r="E2976" s="16">
        <f t="shared" si="184"/>
        <v>4.5672593894362652E-4</v>
      </c>
      <c r="F2976" s="4" t="str">
        <f t="shared" si="185"/>
        <v>-</v>
      </c>
      <c r="G2976" s="4" t="str">
        <f t="shared" si="186"/>
        <v>PUGLIA</v>
      </c>
      <c r="H2976" s="4" t="str">
        <f t="shared" si="187"/>
        <v>-</v>
      </c>
    </row>
    <row r="2977" spans="1:8" x14ac:dyDescent="0.2">
      <c r="A2977" s="15" t="s">
        <v>3202</v>
      </c>
      <c r="B2977" s="6" t="s">
        <v>7992</v>
      </c>
      <c r="C2977" s="6" t="s">
        <v>7914</v>
      </c>
      <c r="D2977" s="7">
        <v>15754</v>
      </c>
      <c r="E2977" s="16">
        <f t="shared" si="184"/>
        <v>2.6439554795759136E-4</v>
      </c>
      <c r="F2977" s="4" t="str">
        <f t="shared" si="185"/>
        <v>-</v>
      </c>
      <c r="G2977" s="4" t="str">
        <f t="shared" si="186"/>
        <v>PUGLIA</v>
      </c>
      <c r="H2977" s="4" t="str">
        <f t="shared" si="187"/>
        <v>-</v>
      </c>
    </row>
    <row r="2978" spans="1:8" x14ac:dyDescent="0.2">
      <c r="A2978" s="15" t="s">
        <v>344</v>
      </c>
      <c r="B2978" s="6" t="s">
        <v>7992</v>
      </c>
      <c r="C2978" s="6" t="s">
        <v>7916</v>
      </c>
      <c r="D2978" s="7">
        <v>1778</v>
      </c>
      <c r="E2978" s="16">
        <f t="shared" si="184"/>
        <v>2.9839741289107368E-5</v>
      </c>
      <c r="F2978" s="4" t="str">
        <f t="shared" si="185"/>
        <v>-</v>
      </c>
      <c r="G2978" s="4" t="str">
        <f t="shared" si="186"/>
        <v>CALABRIA</v>
      </c>
      <c r="H2978" s="4" t="str">
        <f t="shared" si="187"/>
        <v>-</v>
      </c>
    </row>
    <row r="2979" spans="1:8" x14ac:dyDescent="0.2">
      <c r="A2979" s="15" t="s">
        <v>3203</v>
      </c>
      <c r="B2979" s="6" t="s">
        <v>7920</v>
      </c>
      <c r="C2979" s="6" t="s">
        <v>7902</v>
      </c>
      <c r="D2979" s="7">
        <v>8587</v>
      </c>
      <c r="E2979" s="16">
        <f t="shared" si="184"/>
        <v>1.4411353118648197E-4</v>
      </c>
      <c r="F2979" s="4" t="str">
        <f t="shared" si="185"/>
        <v>-</v>
      </c>
      <c r="G2979" s="4" t="str">
        <f t="shared" si="186"/>
        <v>LOMBARDIA</v>
      </c>
      <c r="H2979" s="4" t="str">
        <f t="shared" si="187"/>
        <v>-</v>
      </c>
    </row>
    <row r="2980" spans="1:8" x14ac:dyDescent="0.2">
      <c r="A2980" s="15" t="s">
        <v>3204</v>
      </c>
      <c r="B2980" s="6" t="s">
        <v>7956</v>
      </c>
      <c r="C2980" s="6" t="s">
        <v>7907</v>
      </c>
      <c r="D2980" s="7">
        <v>2516</v>
      </c>
      <c r="E2980" s="16">
        <f t="shared" si="184"/>
        <v>4.2225415682448894E-5</v>
      </c>
      <c r="F2980" s="4" t="str">
        <f t="shared" si="185"/>
        <v>-</v>
      </c>
      <c r="G2980" s="4" t="str">
        <f t="shared" si="186"/>
        <v>EMILIA-ROMAGNA</v>
      </c>
      <c r="H2980" s="4" t="str">
        <f t="shared" si="187"/>
        <v>-</v>
      </c>
    </row>
    <row r="2981" spans="1:8" x14ac:dyDescent="0.2">
      <c r="A2981" s="15" t="s">
        <v>3205</v>
      </c>
      <c r="B2981" s="6" t="s">
        <v>7920</v>
      </c>
      <c r="C2981" s="6" t="s">
        <v>7902</v>
      </c>
      <c r="D2981" s="7">
        <v>1208</v>
      </c>
      <c r="E2981" s="16">
        <f t="shared" si="184"/>
        <v>2.0273570009697246E-5</v>
      </c>
      <c r="F2981" s="4" t="str">
        <f t="shared" si="185"/>
        <v>-</v>
      </c>
      <c r="G2981" s="4" t="str">
        <f t="shared" si="186"/>
        <v>LOMBARDIA</v>
      </c>
      <c r="H2981" s="4" t="str">
        <f t="shared" si="187"/>
        <v>-</v>
      </c>
    </row>
    <row r="2982" spans="1:8" x14ac:dyDescent="0.2">
      <c r="A2982" s="15" t="s">
        <v>3206</v>
      </c>
      <c r="B2982" s="6" t="s">
        <v>7920</v>
      </c>
      <c r="C2982" s="6" t="s">
        <v>7902</v>
      </c>
      <c r="D2982" s="7">
        <v>50456</v>
      </c>
      <c r="E2982" s="16">
        <f t="shared" si="184"/>
        <v>8.4679076855073189E-4</v>
      </c>
      <c r="F2982" s="4" t="str">
        <f t="shared" si="185"/>
        <v>-</v>
      </c>
      <c r="G2982" s="4" t="str">
        <f t="shared" si="186"/>
        <v>COMPRESO</v>
      </c>
      <c r="H2982" s="4" t="str">
        <f t="shared" si="187"/>
        <v>-</v>
      </c>
    </row>
    <row r="2983" spans="1:8" x14ac:dyDescent="0.2">
      <c r="A2983" s="15" t="s">
        <v>3207</v>
      </c>
      <c r="B2983" s="6" t="s">
        <v>7987</v>
      </c>
      <c r="C2983" s="6" t="s">
        <v>7911</v>
      </c>
      <c r="D2983" s="7">
        <v>2994</v>
      </c>
      <c r="E2983" s="16">
        <f t="shared" si="184"/>
        <v>5.0247573351848964E-5</v>
      </c>
      <c r="F2983" s="4" t="str">
        <f t="shared" si="185"/>
        <v>-</v>
      </c>
      <c r="G2983" s="4" t="str">
        <f t="shared" si="186"/>
        <v>LAZIO</v>
      </c>
      <c r="H2983" s="4" t="str">
        <f t="shared" si="187"/>
        <v>-</v>
      </c>
    </row>
    <row r="2984" spans="1:8" x14ac:dyDescent="0.2">
      <c r="A2984" s="15" t="s">
        <v>3208</v>
      </c>
      <c r="B2984" s="6" t="s">
        <v>7920</v>
      </c>
      <c r="C2984" s="6" t="s">
        <v>7901</v>
      </c>
      <c r="D2984" s="7">
        <v>15008</v>
      </c>
      <c r="E2984" s="16">
        <f t="shared" si="184"/>
        <v>2.5187561151120548E-4</v>
      </c>
      <c r="F2984" s="4" t="str">
        <f t="shared" si="185"/>
        <v>-</v>
      </c>
      <c r="G2984" s="4" t="str">
        <f t="shared" si="186"/>
        <v>PIEMONTE</v>
      </c>
      <c r="H2984" s="4" t="str">
        <f t="shared" si="187"/>
        <v>-</v>
      </c>
    </row>
    <row r="2985" spans="1:8" x14ac:dyDescent="0.2">
      <c r="A2985" s="15" t="s">
        <v>3209</v>
      </c>
      <c r="B2985" s="6" t="s">
        <v>7920</v>
      </c>
      <c r="C2985" s="6" t="s">
        <v>7902</v>
      </c>
      <c r="D2985" s="7">
        <v>982</v>
      </c>
      <c r="E2985" s="16">
        <f t="shared" si="184"/>
        <v>1.6480667011194282E-5</v>
      </c>
      <c r="F2985" s="4" t="str">
        <f t="shared" si="185"/>
        <v>-</v>
      </c>
      <c r="G2985" s="4" t="str">
        <f t="shared" si="186"/>
        <v>LOMBARDIA</v>
      </c>
      <c r="H2985" s="4" t="str">
        <f t="shared" si="187"/>
        <v>-</v>
      </c>
    </row>
    <row r="2986" spans="1:8" x14ac:dyDescent="0.2">
      <c r="A2986" s="15" t="s">
        <v>3210</v>
      </c>
      <c r="B2986" s="6" t="s">
        <v>7920</v>
      </c>
      <c r="C2986" s="6" t="s">
        <v>7902</v>
      </c>
      <c r="D2986" s="7">
        <v>213</v>
      </c>
      <c r="E2986" s="16">
        <f t="shared" si="184"/>
        <v>3.5747271623058885E-6</v>
      </c>
      <c r="F2986" s="4" t="str">
        <f t="shared" si="185"/>
        <v>-</v>
      </c>
      <c r="G2986" s="4" t="str">
        <f t="shared" si="186"/>
        <v>LOMBARDIA</v>
      </c>
      <c r="H2986" s="4" t="str">
        <f t="shared" si="187"/>
        <v>-</v>
      </c>
    </row>
    <row r="2987" spans="1:8" x14ac:dyDescent="0.2">
      <c r="A2987" s="15" t="s">
        <v>3211</v>
      </c>
      <c r="B2987" s="6" t="s">
        <v>7987</v>
      </c>
      <c r="C2987" s="6" t="s">
        <v>7908</v>
      </c>
      <c r="D2987" s="7">
        <v>3882</v>
      </c>
      <c r="E2987" s="16">
        <f t="shared" si="184"/>
        <v>6.515066123977211E-5</v>
      </c>
      <c r="F2987" s="4" t="str">
        <f t="shared" si="185"/>
        <v>-</v>
      </c>
      <c r="G2987" s="4" t="str">
        <f t="shared" si="186"/>
        <v>TOSCANA</v>
      </c>
      <c r="H2987" s="4" t="str">
        <f t="shared" si="187"/>
        <v>-</v>
      </c>
    </row>
    <row r="2988" spans="1:8" x14ac:dyDescent="0.2">
      <c r="A2988" s="15" t="s">
        <v>3212</v>
      </c>
      <c r="B2988" s="6" t="s">
        <v>7987</v>
      </c>
      <c r="C2988" s="6" t="s">
        <v>7911</v>
      </c>
      <c r="D2988" s="7">
        <v>5749</v>
      </c>
      <c r="E2988" s="16">
        <f t="shared" si="184"/>
        <v>9.648406786899789E-5</v>
      </c>
      <c r="F2988" s="4" t="str">
        <f t="shared" si="185"/>
        <v>-</v>
      </c>
      <c r="G2988" s="4" t="str">
        <f t="shared" si="186"/>
        <v>LAZIO</v>
      </c>
      <c r="H2988" s="4" t="str">
        <f t="shared" si="187"/>
        <v>-</v>
      </c>
    </row>
    <row r="2989" spans="1:8" x14ac:dyDescent="0.2">
      <c r="A2989" s="15" t="s">
        <v>3213</v>
      </c>
      <c r="B2989" s="6" t="s">
        <v>7992</v>
      </c>
      <c r="C2989" s="6" t="s">
        <v>7915</v>
      </c>
      <c r="D2989" s="7">
        <v>894</v>
      </c>
      <c r="E2989" s="16">
        <f t="shared" si="184"/>
        <v>1.5003784427706405E-5</v>
      </c>
      <c r="F2989" s="4" t="str">
        <f t="shared" si="185"/>
        <v>-</v>
      </c>
      <c r="G2989" s="4" t="str">
        <f t="shared" si="186"/>
        <v>BASILICATA</v>
      </c>
      <c r="H2989" s="4" t="str">
        <f t="shared" si="187"/>
        <v>-</v>
      </c>
    </row>
    <row r="2990" spans="1:8" x14ac:dyDescent="0.2">
      <c r="A2990" s="15" t="s">
        <v>3214</v>
      </c>
      <c r="B2990" s="6" t="s">
        <v>7956</v>
      </c>
      <c r="C2990" s="6" t="s">
        <v>7907</v>
      </c>
      <c r="D2990" s="7">
        <v>5462</v>
      </c>
      <c r="E2990" s="16">
        <f t="shared" si="184"/>
        <v>9.1667416716031746E-5</v>
      </c>
      <c r="F2990" s="4" t="str">
        <f t="shared" si="185"/>
        <v>-</v>
      </c>
      <c r="G2990" s="4" t="str">
        <f t="shared" si="186"/>
        <v>EMILIA-ROMAGNA</v>
      </c>
      <c r="H2990" s="4" t="str">
        <f t="shared" si="187"/>
        <v>-</v>
      </c>
    </row>
    <row r="2991" spans="1:8" x14ac:dyDescent="0.2">
      <c r="A2991" s="15" t="s">
        <v>3215</v>
      </c>
      <c r="B2991" s="6" t="s">
        <v>7956</v>
      </c>
      <c r="C2991" s="6" t="s">
        <v>7904</v>
      </c>
      <c r="D2991" s="7">
        <v>7042</v>
      </c>
      <c r="E2991" s="16">
        <f t="shared" si="184"/>
        <v>1.1818417219229138E-4</v>
      </c>
      <c r="F2991" s="4" t="str">
        <f t="shared" si="185"/>
        <v>-</v>
      </c>
      <c r="G2991" s="4" t="str">
        <f t="shared" si="186"/>
        <v>VENETO</v>
      </c>
      <c r="H2991" s="4" t="str">
        <f t="shared" si="187"/>
        <v>-</v>
      </c>
    </row>
    <row r="2992" spans="1:8" x14ac:dyDescent="0.2">
      <c r="A2992" s="15" t="s">
        <v>3216</v>
      </c>
      <c r="B2992" s="6" t="s">
        <v>7987</v>
      </c>
      <c r="C2992" s="6" t="s">
        <v>7911</v>
      </c>
      <c r="D2992" s="7">
        <v>1246</v>
      </c>
      <c r="E2992" s="16">
        <f t="shared" si="184"/>
        <v>2.0911314761657921E-5</v>
      </c>
      <c r="F2992" s="4" t="str">
        <f t="shared" si="185"/>
        <v>-</v>
      </c>
      <c r="G2992" s="4" t="str">
        <f t="shared" si="186"/>
        <v>LAZIO</v>
      </c>
      <c r="H2992" s="4" t="str">
        <f t="shared" si="187"/>
        <v>-</v>
      </c>
    </row>
    <row r="2993" spans="1:8" x14ac:dyDescent="0.2">
      <c r="A2993" s="15" t="s">
        <v>3217</v>
      </c>
      <c r="B2993" s="6" t="s">
        <v>7956</v>
      </c>
      <c r="C2993" s="6" t="s">
        <v>7904</v>
      </c>
      <c r="D2993" s="7">
        <v>2413</v>
      </c>
      <c r="E2993" s="16">
        <f t="shared" si="184"/>
        <v>4.049679174950286E-5</v>
      </c>
      <c r="F2993" s="4" t="str">
        <f t="shared" si="185"/>
        <v>-</v>
      </c>
      <c r="G2993" s="4" t="str">
        <f t="shared" si="186"/>
        <v>VENETO</v>
      </c>
      <c r="H2993" s="4" t="str">
        <f t="shared" si="187"/>
        <v>-</v>
      </c>
    </row>
    <row r="2994" spans="1:8" x14ac:dyDescent="0.2">
      <c r="A2994" s="15" t="s">
        <v>3218</v>
      </c>
      <c r="B2994" s="6" t="s">
        <v>7992</v>
      </c>
      <c r="C2994" s="6" t="s">
        <v>7914</v>
      </c>
      <c r="D2994" s="7">
        <v>20398</v>
      </c>
      <c r="E2994" s="16">
        <f t="shared" si="184"/>
        <v>3.4233466974983807E-4</v>
      </c>
      <c r="F2994" s="4" t="str">
        <f t="shared" si="185"/>
        <v>-</v>
      </c>
      <c r="G2994" s="4" t="str">
        <f t="shared" si="186"/>
        <v>PUGLIA</v>
      </c>
      <c r="H2994" s="4" t="str">
        <f t="shared" si="187"/>
        <v>-</v>
      </c>
    </row>
    <row r="2995" spans="1:8" x14ac:dyDescent="0.2">
      <c r="A2995" s="15" t="s">
        <v>3219</v>
      </c>
      <c r="B2995" s="6" t="s">
        <v>7992</v>
      </c>
      <c r="C2995" s="6" t="s">
        <v>7913</v>
      </c>
      <c r="D2995" s="7">
        <v>648</v>
      </c>
      <c r="E2995" s="16">
        <f t="shared" si="184"/>
        <v>1.0875226296592562E-5</v>
      </c>
      <c r="F2995" s="4" t="str">
        <f t="shared" si="185"/>
        <v>-</v>
      </c>
      <c r="G2995" s="4" t="str">
        <f t="shared" si="186"/>
        <v>CAMPANIA</v>
      </c>
      <c r="H2995" s="4" t="str">
        <f t="shared" si="187"/>
        <v>-</v>
      </c>
    </row>
    <row r="2996" spans="1:8" x14ac:dyDescent="0.2">
      <c r="A2996" s="15" t="s">
        <v>3220</v>
      </c>
      <c r="B2996" s="6" t="s">
        <v>7994</v>
      </c>
      <c r="C2996" s="6" t="s">
        <v>7917</v>
      </c>
      <c r="D2996" s="7">
        <v>381</v>
      </c>
      <c r="E2996" s="16">
        <f t="shared" si="184"/>
        <v>6.3942302762372936E-6</v>
      </c>
      <c r="F2996" s="4" t="str">
        <f t="shared" si="185"/>
        <v>-</v>
      </c>
      <c r="G2996" s="4" t="str">
        <f t="shared" si="186"/>
        <v>SICILIA</v>
      </c>
      <c r="H2996" s="4" t="str">
        <f t="shared" si="187"/>
        <v>-</v>
      </c>
    </row>
    <row r="2997" spans="1:8" x14ac:dyDescent="0.2">
      <c r="A2997" s="15" t="s">
        <v>3221</v>
      </c>
      <c r="B2997" s="6" t="s">
        <v>7992</v>
      </c>
      <c r="C2997" s="6" t="s">
        <v>7913</v>
      </c>
      <c r="D2997" s="7">
        <v>2239</v>
      </c>
      <c r="E2997" s="16">
        <f t="shared" si="184"/>
        <v>3.7576592095788185E-5</v>
      </c>
      <c r="F2997" s="4" t="str">
        <f t="shared" si="185"/>
        <v>-</v>
      </c>
      <c r="G2997" s="4" t="str">
        <f t="shared" si="186"/>
        <v>CAMPANIA</v>
      </c>
      <c r="H2997" s="4" t="str">
        <f t="shared" si="187"/>
        <v>-</v>
      </c>
    </row>
    <row r="2998" spans="1:8" x14ac:dyDescent="0.2">
      <c r="A2998" s="15" t="s">
        <v>3222</v>
      </c>
      <c r="B2998" s="6" t="s">
        <v>7994</v>
      </c>
      <c r="C2998" s="6" t="s">
        <v>7918</v>
      </c>
      <c r="D2998" s="7">
        <v>2472</v>
      </c>
      <c r="E2998" s="16">
        <f t="shared" si="184"/>
        <v>4.1486974390704958E-5</v>
      </c>
      <c r="F2998" s="4" t="str">
        <f t="shared" si="185"/>
        <v>-</v>
      </c>
      <c r="G2998" s="4" t="str">
        <f t="shared" si="186"/>
        <v>SARDEGNA</v>
      </c>
      <c r="H2998" s="4" t="str">
        <f t="shared" si="187"/>
        <v>-</v>
      </c>
    </row>
    <row r="2999" spans="1:8" x14ac:dyDescent="0.2">
      <c r="A2999" s="15" t="s">
        <v>3223</v>
      </c>
      <c r="B2999" s="6" t="s">
        <v>7956</v>
      </c>
      <c r="C2999" s="6" t="s">
        <v>7904</v>
      </c>
      <c r="D2999" s="7">
        <v>4416</v>
      </c>
      <c r="E2999" s="16">
        <f t="shared" si="184"/>
        <v>7.4112653280482645E-5</v>
      </c>
      <c r="F2999" s="4" t="str">
        <f t="shared" si="185"/>
        <v>-</v>
      </c>
      <c r="G2999" s="4" t="str">
        <f t="shared" si="186"/>
        <v>VENETO</v>
      </c>
      <c r="H2999" s="4" t="str">
        <f t="shared" si="187"/>
        <v>-</v>
      </c>
    </row>
    <row r="3000" spans="1:8" x14ac:dyDescent="0.2">
      <c r="A3000" s="15" t="s">
        <v>3224</v>
      </c>
      <c r="B3000" s="6" t="s">
        <v>7920</v>
      </c>
      <c r="C3000" s="6" t="s">
        <v>7901</v>
      </c>
      <c r="D3000" s="7">
        <v>847</v>
      </c>
      <c r="E3000" s="16">
        <f t="shared" si="184"/>
        <v>1.4214994866070833E-5</v>
      </c>
      <c r="F3000" s="4" t="str">
        <f t="shared" si="185"/>
        <v>-</v>
      </c>
      <c r="G3000" s="4" t="str">
        <f t="shared" si="186"/>
        <v>PIEMONTE</v>
      </c>
      <c r="H3000" s="4" t="str">
        <f t="shared" si="187"/>
        <v>-</v>
      </c>
    </row>
    <row r="3001" spans="1:8" x14ac:dyDescent="0.2">
      <c r="A3001" s="15" t="s">
        <v>3225</v>
      </c>
      <c r="B3001" s="6" t="s">
        <v>7920</v>
      </c>
      <c r="C3001" s="6" t="s">
        <v>7902</v>
      </c>
      <c r="D3001" s="7">
        <v>4697</v>
      </c>
      <c r="E3001" s="16">
        <f t="shared" si="184"/>
        <v>7.8828607893665525E-5</v>
      </c>
      <c r="F3001" s="4" t="str">
        <f t="shared" si="185"/>
        <v>-</v>
      </c>
      <c r="G3001" s="4" t="str">
        <f t="shared" si="186"/>
        <v>LOMBARDIA</v>
      </c>
      <c r="H3001" s="4" t="str">
        <f t="shared" si="187"/>
        <v>-</v>
      </c>
    </row>
    <row r="3002" spans="1:8" x14ac:dyDescent="0.2">
      <c r="A3002" s="15" t="s">
        <v>3226</v>
      </c>
      <c r="B3002" s="6" t="s">
        <v>7920</v>
      </c>
      <c r="C3002" s="6" t="s">
        <v>7902</v>
      </c>
      <c r="D3002" s="7">
        <v>242</v>
      </c>
      <c r="E3002" s="16">
        <f t="shared" si="184"/>
        <v>4.0614271045916668E-6</v>
      </c>
      <c r="F3002" s="4" t="str">
        <f t="shared" si="185"/>
        <v>-</v>
      </c>
      <c r="G3002" s="4" t="str">
        <f t="shared" si="186"/>
        <v>LOMBARDIA</v>
      </c>
      <c r="H3002" s="4" t="str">
        <f t="shared" si="187"/>
        <v>-</v>
      </c>
    </row>
    <row r="3003" spans="1:8" x14ac:dyDescent="0.2">
      <c r="A3003" s="15" t="s">
        <v>3227</v>
      </c>
      <c r="B3003" s="6" t="s">
        <v>7920</v>
      </c>
      <c r="C3003" s="6" t="s">
        <v>7901</v>
      </c>
      <c r="D3003" s="7">
        <v>408</v>
      </c>
      <c r="E3003" s="16">
        <f t="shared" si="184"/>
        <v>6.8473647052619831E-6</v>
      </c>
      <c r="F3003" s="4" t="str">
        <f t="shared" si="185"/>
        <v>-</v>
      </c>
      <c r="G3003" s="4" t="str">
        <f t="shared" si="186"/>
        <v>PIEMONTE</v>
      </c>
      <c r="H3003" s="4" t="str">
        <f t="shared" si="187"/>
        <v>-</v>
      </c>
    </row>
    <row r="3004" spans="1:8" x14ac:dyDescent="0.2">
      <c r="A3004" s="15" t="s">
        <v>3228</v>
      </c>
      <c r="B3004" s="6" t="s">
        <v>7987</v>
      </c>
      <c r="C3004" s="6" t="s">
        <v>7908</v>
      </c>
      <c r="D3004" s="7">
        <v>4900</v>
      </c>
      <c r="E3004" s="16">
        <f t="shared" si="184"/>
        <v>8.2235507489665974E-5</v>
      </c>
      <c r="F3004" s="4" t="str">
        <f t="shared" si="185"/>
        <v>-</v>
      </c>
      <c r="G3004" s="4" t="str">
        <f t="shared" si="186"/>
        <v>TOSCANA</v>
      </c>
      <c r="H3004" s="4" t="str">
        <f t="shared" si="187"/>
        <v>-</v>
      </c>
    </row>
    <row r="3005" spans="1:8" x14ac:dyDescent="0.2">
      <c r="A3005" s="15" t="s">
        <v>3229</v>
      </c>
      <c r="B3005" s="6" t="s">
        <v>7992</v>
      </c>
      <c r="C3005" s="6" t="s">
        <v>4248</v>
      </c>
      <c r="D3005" s="7">
        <v>1487</v>
      </c>
      <c r="E3005" s="16">
        <f t="shared" si="184"/>
        <v>2.4955959109619041E-5</v>
      </c>
      <c r="F3005" s="4" t="str">
        <f t="shared" si="185"/>
        <v>-</v>
      </c>
      <c r="G3005" s="4" t="str">
        <f t="shared" si="186"/>
        <v>MOLISE</v>
      </c>
      <c r="H3005" s="4" t="str">
        <f t="shared" si="187"/>
        <v>-</v>
      </c>
    </row>
    <row r="3006" spans="1:8" x14ac:dyDescent="0.2">
      <c r="A3006" s="15" t="s">
        <v>3230</v>
      </c>
      <c r="B3006" s="6" t="s">
        <v>7956</v>
      </c>
      <c r="C3006" s="6" t="s">
        <v>7904</v>
      </c>
      <c r="D3006" s="7">
        <v>3319</v>
      </c>
      <c r="E3006" s="16">
        <f t="shared" si="184"/>
        <v>5.5701969256775793E-5</v>
      </c>
      <c r="F3006" s="4" t="str">
        <f t="shared" si="185"/>
        <v>-</v>
      </c>
      <c r="G3006" s="4" t="str">
        <f t="shared" si="186"/>
        <v>VENETO</v>
      </c>
      <c r="H3006" s="4" t="str">
        <f t="shared" si="187"/>
        <v>-</v>
      </c>
    </row>
    <row r="3007" spans="1:8" x14ac:dyDescent="0.2">
      <c r="A3007" s="15" t="s">
        <v>3231</v>
      </c>
      <c r="B3007" s="6" t="s">
        <v>7992</v>
      </c>
      <c r="C3007" s="6" t="s">
        <v>7912</v>
      </c>
      <c r="D3007" s="7">
        <v>328</v>
      </c>
      <c r="E3007" s="16">
        <f t="shared" si="184"/>
        <v>5.504744174818457E-6</v>
      </c>
      <c r="F3007" s="4" t="str">
        <f t="shared" si="185"/>
        <v>-</v>
      </c>
      <c r="G3007" s="4" t="str">
        <f t="shared" si="186"/>
        <v>ABRUZZO</v>
      </c>
      <c r="H3007" s="4" t="str">
        <f t="shared" si="187"/>
        <v>-</v>
      </c>
    </row>
    <row r="3008" spans="1:8" x14ac:dyDescent="0.2">
      <c r="A3008" s="15" t="s">
        <v>3232</v>
      </c>
      <c r="B3008" s="6" t="s">
        <v>7956</v>
      </c>
      <c r="C3008" s="6" t="s">
        <v>7907</v>
      </c>
      <c r="D3008" s="7">
        <v>10238</v>
      </c>
      <c r="E3008" s="16">
        <f t="shared" si="184"/>
        <v>1.7182186238351026E-4</v>
      </c>
      <c r="F3008" s="4" t="str">
        <f t="shared" si="185"/>
        <v>-</v>
      </c>
      <c r="G3008" s="4" t="str">
        <f t="shared" si="186"/>
        <v>EMILIA-ROMAGNA</v>
      </c>
      <c r="H3008" s="4" t="str">
        <f t="shared" si="187"/>
        <v>-</v>
      </c>
    </row>
    <row r="3009" spans="1:8" x14ac:dyDescent="0.2">
      <c r="A3009" s="15" t="s">
        <v>3233</v>
      </c>
      <c r="B3009" s="6" t="s">
        <v>7920</v>
      </c>
      <c r="C3009" s="6" t="s">
        <v>7902</v>
      </c>
      <c r="D3009" s="7">
        <v>9779</v>
      </c>
      <c r="E3009" s="16">
        <f t="shared" si="184"/>
        <v>1.6411857709009052E-4</v>
      </c>
      <c r="F3009" s="4" t="str">
        <f t="shared" si="185"/>
        <v>-</v>
      </c>
      <c r="G3009" s="4" t="str">
        <f t="shared" si="186"/>
        <v>LOMBARDIA</v>
      </c>
      <c r="H3009" s="4" t="str">
        <f t="shared" si="187"/>
        <v>-</v>
      </c>
    </row>
    <row r="3010" spans="1:8" x14ac:dyDescent="0.2">
      <c r="A3010" s="15" t="s">
        <v>3234</v>
      </c>
      <c r="B3010" s="6" t="s">
        <v>7956</v>
      </c>
      <c r="C3010" s="6" t="s">
        <v>7904</v>
      </c>
      <c r="D3010" s="7">
        <v>851</v>
      </c>
      <c r="E3010" s="16">
        <f t="shared" si="184"/>
        <v>1.428212589259301E-5</v>
      </c>
      <c r="F3010" s="4" t="str">
        <f t="shared" si="185"/>
        <v>-</v>
      </c>
      <c r="G3010" s="4" t="str">
        <f t="shared" si="186"/>
        <v>VENETO</v>
      </c>
      <c r="H3010" s="4" t="str">
        <f t="shared" si="187"/>
        <v>-</v>
      </c>
    </row>
    <row r="3011" spans="1:8" x14ac:dyDescent="0.2">
      <c r="A3011" s="15" t="s">
        <v>3235</v>
      </c>
      <c r="B3011" s="6" t="s">
        <v>7920</v>
      </c>
      <c r="C3011" s="6" t="s">
        <v>7902</v>
      </c>
      <c r="D3011" s="7">
        <v>1046</v>
      </c>
      <c r="E3011" s="16">
        <f t="shared" ref="E3011:E3074" si="188">IFERROR((D3011/$K$2),"DATO MANCANTE")</f>
        <v>1.7554763435549104E-5</v>
      </c>
      <c r="F3011" s="4" t="str">
        <f t="shared" ref="F3011:F3074" si="189">IF(D3011&gt;300000,"TROVATO","-")</f>
        <v>-</v>
      </c>
      <c r="G3011" s="4" t="str">
        <f t="shared" ref="G3011:G3074" si="190">IF(AND(D3011&gt;50000,D3011&lt;100000),"COMPRESO",C3011)</f>
        <v>LOMBARDIA</v>
      </c>
      <c r="H3011" s="4" t="str">
        <f t="shared" ref="H3011:H3074" si="191">IF(D3011&gt;500000,"SI","-")</f>
        <v>-</v>
      </c>
    </row>
    <row r="3012" spans="1:8" x14ac:dyDescent="0.2">
      <c r="A3012" s="15" t="s">
        <v>3236</v>
      </c>
      <c r="B3012" s="6" t="s">
        <v>7920</v>
      </c>
      <c r="C3012" s="6" t="s">
        <v>7902</v>
      </c>
      <c r="D3012" s="7">
        <v>5576</v>
      </c>
      <c r="E3012" s="16">
        <f t="shared" si="188"/>
        <v>9.3580650971913766E-5</v>
      </c>
      <c r="F3012" s="4" t="str">
        <f t="shared" si="189"/>
        <v>-</v>
      </c>
      <c r="G3012" s="4" t="str">
        <f t="shared" si="190"/>
        <v>LOMBARDIA</v>
      </c>
      <c r="H3012" s="4" t="str">
        <f t="shared" si="191"/>
        <v>-</v>
      </c>
    </row>
    <row r="3013" spans="1:8" x14ac:dyDescent="0.2">
      <c r="A3013" s="15" t="s">
        <v>3237</v>
      </c>
      <c r="B3013" s="6" t="s">
        <v>7920</v>
      </c>
      <c r="C3013" s="6" t="s">
        <v>7902</v>
      </c>
      <c r="D3013" s="7">
        <v>1502</v>
      </c>
      <c r="E3013" s="16">
        <f t="shared" si="188"/>
        <v>2.5207700459077203E-5</v>
      </c>
      <c r="F3013" s="4" t="str">
        <f t="shared" si="189"/>
        <v>-</v>
      </c>
      <c r="G3013" s="4" t="str">
        <f t="shared" si="190"/>
        <v>LOMBARDIA</v>
      </c>
      <c r="H3013" s="4" t="str">
        <f t="shared" si="191"/>
        <v>-</v>
      </c>
    </row>
    <row r="3014" spans="1:8" x14ac:dyDescent="0.2">
      <c r="A3014" s="15" t="s">
        <v>3238</v>
      </c>
      <c r="B3014" s="6" t="s">
        <v>7994</v>
      </c>
      <c r="C3014" s="6" t="s">
        <v>7917</v>
      </c>
      <c r="D3014" s="7">
        <v>7063</v>
      </c>
      <c r="E3014" s="16">
        <f t="shared" si="188"/>
        <v>1.1853661008153281E-4</v>
      </c>
      <c r="F3014" s="4" t="str">
        <f t="shared" si="189"/>
        <v>-</v>
      </c>
      <c r="G3014" s="4" t="str">
        <f t="shared" si="190"/>
        <v>SICILIA</v>
      </c>
      <c r="H3014" s="4" t="str">
        <f t="shared" si="191"/>
        <v>-</v>
      </c>
    </row>
    <row r="3015" spans="1:8" x14ac:dyDescent="0.2">
      <c r="A3015" s="15" t="s">
        <v>3239</v>
      </c>
      <c r="B3015" s="6" t="s">
        <v>7992</v>
      </c>
      <c r="C3015" s="6" t="s">
        <v>7915</v>
      </c>
      <c r="D3015" s="7">
        <v>1134</v>
      </c>
      <c r="E3015" s="16">
        <f t="shared" si="188"/>
        <v>1.9031646019036983E-5</v>
      </c>
      <c r="F3015" s="4" t="str">
        <f t="shared" si="189"/>
        <v>-</v>
      </c>
      <c r="G3015" s="4" t="str">
        <f t="shared" si="190"/>
        <v>BASILICATA</v>
      </c>
      <c r="H3015" s="4" t="str">
        <f t="shared" si="191"/>
        <v>-</v>
      </c>
    </row>
    <row r="3016" spans="1:8" x14ac:dyDescent="0.2">
      <c r="A3016" s="15" t="s">
        <v>3240</v>
      </c>
      <c r="B3016" s="6" t="s">
        <v>7920</v>
      </c>
      <c r="C3016" s="6" t="s">
        <v>7901</v>
      </c>
      <c r="D3016" s="7">
        <v>707</v>
      </c>
      <c r="E3016" s="16">
        <f t="shared" si="188"/>
        <v>1.1865408937794662E-5</v>
      </c>
      <c r="F3016" s="4" t="str">
        <f t="shared" si="189"/>
        <v>-</v>
      </c>
      <c r="G3016" s="4" t="str">
        <f t="shared" si="190"/>
        <v>PIEMONTE</v>
      </c>
      <c r="H3016" s="4" t="str">
        <f t="shared" si="191"/>
        <v>-</v>
      </c>
    </row>
    <row r="3017" spans="1:8" x14ac:dyDescent="0.2">
      <c r="A3017" s="15" t="s">
        <v>3241</v>
      </c>
      <c r="B3017" s="6" t="s">
        <v>7920</v>
      </c>
      <c r="C3017" s="6" t="s">
        <v>7901</v>
      </c>
      <c r="D3017" s="7">
        <v>1350</v>
      </c>
      <c r="E3017" s="16">
        <f t="shared" si="188"/>
        <v>2.2656721451234502E-5</v>
      </c>
      <c r="F3017" s="4" t="str">
        <f t="shared" si="189"/>
        <v>-</v>
      </c>
      <c r="G3017" s="4" t="str">
        <f t="shared" si="190"/>
        <v>PIEMONTE</v>
      </c>
      <c r="H3017" s="4" t="str">
        <f t="shared" si="191"/>
        <v>-</v>
      </c>
    </row>
    <row r="3018" spans="1:8" x14ac:dyDescent="0.2">
      <c r="A3018" s="15" t="s">
        <v>3242</v>
      </c>
      <c r="B3018" s="6" t="s">
        <v>7920</v>
      </c>
      <c r="C3018" s="6" t="s">
        <v>7902</v>
      </c>
      <c r="D3018" s="7">
        <v>26262</v>
      </c>
      <c r="E3018" s="16">
        <f t="shared" si="188"/>
        <v>4.4074875463134854E-4</v>
      </c>
      <c r="F3018" s="4" t="str">
        <f t="shared" si="189"/>
        <v>-</v>
      </c>
      <c r="G3018" s="4" t="str">
        <f t="shared" si="190"/>
        <v>LOMBARDIA</v>
      </c>
      <c r="H3018" s="4" t="str">
        <f t="shared" si="191"/>
        <v>-</v>
      </c>
    </row>
    <row r="3019" spans="1:8" x14ac:dyDescent="0.2">
      <c r="A3019" s="15" t="s">
        <v>3243</v>
      </c>
      <c r="B3019" s="6" t="s">
        <v>7920</v>
      </c>
      <c r="C3019" s="6" t="s">
        <v>7902</v>
      </c>
      <c r="D3019" s="7">
        <v>2430</v>
      </c>
      <c r="E3019" s="16">
        <f t="shared" si="188"/>
        <v>4.0782098612222104E-5</v>
      </c>
      <c r="F3019" s="4" t="str">
        <f t="shared" si="189"/>
        <v>-</v>
      </c>
      <c r="G3019" s="4" t="str">
        <f t="shared" si="190"/>
        <v>LOMBARDIA</v>
      </c>
      <c r="H3019" s="4" t="str">
        <f t="shared" si="191"/>
        <v>-</v>
      </c>
    </row>
    <row r="3020" spans="1:8" x14ac:dyDescent="0.2">
      <c r="A3020" s="15" t="s">
        <v>3244</v>
      </c>
      <c r="B3020" s="6" t="s">
        <v>7956</v>
      </c>
      <c r="C3020" s="6" t="s">
        <v>7904</v>
      </c>
      <c r="D3020" s="7">
        <v>3978</v>
      </c>
      <c r="E3020" s="16">
        <f t="shared" si="188"/>
        <v>6.6761805876304334E-5</v>
      </c>
      <c r="F3020" s="4" t="str">
        <f t="shared" si="189"/>
        <v>-</v>
      </c>
      <c r="G3020" s="4" t="str">
        <f t="shared" si="190"/>
        <v>VENETO</v>
      </c>
      <c r="H3020" s="4" t="str">
        <f t="shared" si="191"/>
        <v>-</v>
      </c>
    </row>
    <row r="3021" spans="1:8" x14ac:dyDescent="0.2">
      <c r="A3021" s="15" t="s">
        <v>3245</v>
      </c>
      <c r="B3021" s="6" t="s">
        <v>7920</v>
      </c>
      <c r="C3021" s="6" t="s">
        <v>7902</v>
      </c>
      <c r="D3021" s="7">
        <v>2713</v>
      </c>
      <c r="E3021" s="16">
        <f t="shared" si="188"/>
        <v>4.5531618738666078E-5</v>
      </c>
      <c r="F3021" s="4" t="str">
        <f t="shared" si="189"/>
        <v>-</v>
      </c>
      <c r="G3021" s="4" t="str">
        <f t="shared" si="190"/>
        <v>LOMBARDIA</v>
      </c>
      <c r="H3021" s="4" t="str">
        <f t="shared" si="191"/>
        <v>-</v>
      </c>
    </row>
    <row r="3022" spans="1:8" x14ac:dyDescent="0.2">
      <c r="A3022" s="15" t="s">
        <v>3246</v>
      </c>
      <c r="B3022" s="6" t="s">
        <v>7920</v>
      </c>
      <c r="C3022" s="6" t="s">
        <v>7902</v>
      </c>
      <c r="D3022" s="7">
        <v>11700</v>
      </c>
      <c r="E3022" s="16">
        <f t="shared" si="188"/>
        <v>1.963582525773657E-4</v>
      </c>
      <c r="F3022" s="4" t="str">
        <f t="shared" si="189"/>
        <v>-</v>
      </c>
      <c r="G3022" s="4" t="str">
        <f t="shared" si="190"/>
        <v>LOMBARDIA</v>
      </c>
      <c r="H3022" s="4" t="str">
        <f t="shared" si="191"/>
        <v>-</v>
      </c>
    </row>
    <row r="3023" spans="1:8" x14ac:dyDescent="0.2">
      <c r="A3023" s="15" t="s">
        <v>3247</v>
      </c>
      <c r="B3023" s="6" t="s">
        <v>7920</v>
      </c>
      <c r="C3023" s="6" t="s">
        <v>7901</v>
      </c>
      <c r="D3023" s="7">
        <v>3362</v>
      </c>
      <c r="E3023" s="16">
        <f t="shared" si="188"/>
        <v>5.6423627791889185E-5</v>
      </c>
      <c r="F3023" s="4" t="str">
        <f t="shared" si="189"/>
        <v>-</v>
      </c>
      <c r="G3023" s="4" t="str">
        <f t="shared" si="190"/>
        <v>PIEMONTE</v>
      </c>
      <c r="H3023" s="4" t="str">
        <f t="shared" si="191"/>
        <v>-</v>
      </c>
    </row>
    <row r="3024" spans="1:8" x14ac:dyDescent="0.2">
      <c r="A3024" s="15" t="s">
        <v>3248</v>
      </c>
      <c r="B3024" s="6" t="s">
        <v>7920</v>
      </c>
      <c r="C3024" s="6" t="s">
        <v>7901</v>
      </c>
      <c r="D3024" s="7">
        <v>1869</v>
      </c>
      <c r="E3024" s="16">
        <f t="shared" si="188"/>
        <v>3.1366972142486883E-5</v>
      </c>
      <c r="F3024" s="4" t="str">
        <f t="shared" si="189"/>
        <v>-</v>
      </c>
      <c r="G3024" s="4" t="str">
        <f t="shared" si="190"/>
        <v>PIEMONTE</v>
      </c>
      <c r="H3024" s="4" t="str">
        <f t="shared" si="191"/>
        <v>-</v>
      </c>
    </row>
    <row r="3025" spans="1:8" x14ac:dyDescent="0.2">
      <c r="A3025" s="15" t="s">
        <v>3249</v>
      </c>
      <c r="B3025" s="6" t="s">
        <v>7956</v>
      </c>
      <c r="C3025" s="6" t="s">
        <v>7903</v>
      </c>
      <c r="D3025" s="7">
        <v>1665</v>
      </c>
      <c r="E3025" s="16">
        <f t="shared" si="188"/>
        <v>2.7943289789855886E-5</v>
      </c>
      <c r="F3025" s="4" t="str">
        <f t="shared" si="189"/>
        <v>-</v>
      </c>
      <c r="G3025" s="4" t="str">
        <f t="shared" si="190"/>
        <v>TRENTINO-ALTO ADIGE/SÜDTIROL</v>
      </c>
      <c r="H3025" s="4" t="str">
        <f t="shared" si="191"/>
        <v>-</v>
      </c>
    </row>
    <row r="3026" spans="1:8" x14ac:dyDescent="0.2">
      <c r="A3026" s="15" t="s">
        <v>3250</v>
      </c>
      <c r="B3026" s="6" t="s">
        <v>7920</v>
      </c>
      <c r="C3026" s="6" t="s">
        <v>7902</v>
      </c>
      <c r="D3026" s="7">
        <v>3033</v>
      </c>
      <c r="E3026" s="16">
        <f t="shared" si="188"/>
        <v>5.0902100860440186E-5</v>
      </c>
      <c r="F3026" s="4" t="str">
        <f t="shared" si="189"/>
        <v>-</v>
      </c>
      <c r="G3026" s="4" t="str">
        <f t="shared" si="190"/>
        <v>LOMBARDIA</v>
      </c>
      <c r="H3026" s="4" t="str">
        <f t="shared" si="191"/>
        <v>-</v>
      </c>
    </row>
    <row r="3027" spans="1:8" x14ac:dyDescent="0.2">
      <c r="A3027" s="15" t="s">
        <v>3251</v>
      </c>
      <c r="B3027" s="6" t="s">
        <v>7920</v>
      </c>
      <c r="C3027" s="6" t="s">
        <v>7902</v>
      </c>
      <c r="D3027" s="7">
        <v>9791</v>
      </c>
      <c r="E3027" s="16">
        <f t="shared" si="188"/>
        <v>1.6431997016965705E-4</v>
      </c>
      <c r="F3027" s="4" t="str">
        <f t="shared" si="189"/>
        <v>-</v>
      </c>
      <c r="G3027" s="4" t="str">
        <f t="shared" si="190"/>
        <v>LOMBARDIA</v>
      </c>
      <c r="H3027" s="4" t="str">
        <f t="shared" si="191"/>
        <v>-</v>
      </c>
    </row>
    <row r="3028" spans="1:8" x14ac:dyDescent="0.2">
      <c r="A3028" s="15" t="s">
        <v>3252</v>
      </c>
      <c r="B3028" s="6" t="s">
        <v>7920</v>
      </c>
      <c r="C3028" s="6" t="s">
        <v>7902</v>
      </c>
      <c r="D3028" s="7">
        <v>2617</v>
      </c>
      <c r="E3028" s="16">
        <f t="shared" si="188"/>
        <v>4.3920474102133847E-5</v>
      </c>
      <c r="F3028" s="4" t="str">
        <f t="shared" si="189"/>
        <v>-</v>
      </c>
      <c r="G3028" s="4" t="str">
        <f t="shared" si="190"/>
        <v>LOMBARDIA</v>
      </c>
      <c r="H3028" s="4" t="str">
        <f t="shared" si="191"/>
        <v>-</v>
      </c>
    </row>
    <row r="3029" spans="1:8" x14ac:dyDescent="0.2">
      <c r="A3029" s="15" t="s">
        <v>3253</v>
      </c>
      <c r="B3029" s="4" t="s">
        <v>7920</v>
      </c>
      <c r="C3029" s="6" t="s">
        <v>7906</v>
      </c>
      <c r="D3029" s="7">
        <v>1214</v>
      </c>
      <c r="E3029" s="16">
        <f t="shared" si="188"/>
        <v>2.0374266549480508E-5</v>
      </c>
      <c r="F3029" s="4" t="str">
        <f t="shared" si="189"/>
        <v>-</v>
      </c>
      <c r="G3029" s="4" t="str">
        <f t="shared" si="190"/>
        <v>LIGURIA</v>
      </c>
      <c r="H3029" s="4" t="str">
        <f t="shared" si="191"/>
        <v>-</v>
      </c>
    </row>
    <row r="3030" spans="1:8" x14ac:dyDescent="0.2">
      <c r="A3030" s="15" t="s">
        <v>3254</v>
      </c>
      <c r="B3030" s="6" t="s">
        <v>7956</v>
      </c>
      <c r="C3030" s="6" t="s">
        <v>7903</v>
      </c>
      <c r="D3030" s="7">
        <v>381</v>
      </c>
      <c r="E3030" s="16">
        <f t="shared" si="188"/>
        <v>6.3942302762372936E-6</v>
      </c>
      <c r="F3030" s="4" t="str">
        <f t="shared" si="189"/>
        <v>-</v>
      </c>
      <c r="G3030" s="4" t="str">
        <f t="shared" si="190"/>
        <v>TRENTINO-ALTO ADIGE/SÜDTIROL</v>
      </c>
      <c r="H3030" s="4" t="str">
        <f t="shared" si="191"/>
        <v>-</v>
      </c>
    </row>
    <row r="3031" spans="1:8" x14ac:dyDescent="0.2">
      <c r="A3031" s="15" t="s">
        <v>3255</v>
      </c>
      <c r="B3031" s="6" t="s">
        <v>7920</v>
      </c>
      <c r="C3031" s="6" t="s">
        <v>7902</v>
      </c>
      <c r="D3031" s="7">
        <v>852</v>
      </c>
      <c r="E3031" s="16">
        <f t="shared" si="188"/>
        <v>1.4298908649223554E-5</v>
      </c>
      <c r="F3031" s="4" t="str">
        <f t="shared" si="189"/>
        <v>-</v>
      </c>
      <c r="G3031" s="4" t="str">
        <f t="shared" si="190"/>
        <v>LOMBARDIA</v>
      </c>
      <c r="H3031" s="4" t="str">
        <f t="shared" si="191"/>
        <v>-</v>
      </c>
    </row>
    <row r="3032" spans="1:8" x14ac:dyDescent="0.2">
      <c r="A3032" s="15" t="s">
        <v>3256</v>
      </c>
      <c r="B3032" s="6" t="s">
        <v>7920</v>
      </c>
      <c r="C3032" s="6" t="s">
        <v>7901</v>
      </c>
      <c r="D3032" s="7">
        <v>557</v>
      </c>
      <c r="E3032" s="16">
        <f t="shared" si="188"/>
        <v>9.3479954432130514E-6</v>
      </c>
      <c r="F3032" s="4" t="str">
        <f t="shared" si="189"/>
        <v>-</v>
      </c>
      <c r="G3032" s="4" t="str">
        <f t="shared" si="190"/>
        <v>PIEMONTE</v>
      </c>
      <c r="H3032" s="4" t="str">
        <f t="shared" si="191"/>
        <v>-</v>
      </c>
    </row>
    <row r="3033" spans="1:8" x14ac:dyDescent="0.2">
      <c r="A3033" s="15" t="s">
        <v>181</v>
      </c>
      <c r="B3033" s="6" t="s">
        <v>7992</v>
      </c>
      <c r="C3033" s="6" t="s">
        <v>7916</v>
      </c>
      <c r="D3033" s="7">
        <v>2160</v>
      </c>
      <c r="E3033" s="16">
        <f t="shared" si="188"/>
        <v>3.6250754321975203E-5</v>
      </c>
      <c r="F3033" s="4" t="str">
        <f t="shared" si="189"/>
        <v>-</v>
      </c>
      <c r="G3033" s="4" t="str">
        <f t="shared" si="190"/>
        <v>CALABRIA</v>
      </c>
      <c r="H3033" s="4" t="str">
        <f t="shared" si="191"/>
        <v>-</v>
      </c>
    </row>
    <row r="3034" spans="1:8" x14ac:dyDescent="0.2">
      <c r="A3034" s="15" t="s">
        <v>3257</v>
      </c>
      <c r="B3034" s="6" t="s">
        <v>7920</v>
      </c>
      <c r="C3034" s="6" t="s">
        <v>7901</v>
      </c>
      <c r="D3034" s="7">
        <v>9536</v>
      </c>
      <c r="E3034" s="16">
        <f t="shared" si="188"/>
        <v>1.6004036722886832E-4</v>
      </c>
      <c r="F3034" s="4" t="str">
        <f t="shared" si="189"/>
        <v>-</v>
      </c>
      <c r="G3034" s="4" t="str">
        <f t="shared" si="190"/>
        <v>PIEMONTE</v>
      </c>
      <c r="H3034" s="4" t="str">
        <f t="shared" si="191"/>
        <v>-</v>
      </c>
    </row>
    <row r="3035" spans="1:8" x14ac:dyDescent="0.2">
      <c r="A3035" s="15" t="s">
        <v>3258</v>
      </c>
      <c r="B3035" s="6" t="s">
        <v>7956</v>
      </c>
      <c r="C3035" s="6" t="s">
        <v>7907</v>
      </c>
      <c r="D3035" s="7">
        <v>5899</v>
      </c>
      <c r="E3035" s="16">
        <f t="shared" si="188"/>
        <v>9.9001481363579513E-5</v>
      </c>
      <c r="F3035" s="4" t="str">
        <f t="shared" si="189"/>
        <v>-</v>
      </c>
      <c r="G3035" s="4" t="str">
        <f t="shared" si="190"/>
        <v>EMILIA-ROMAGNA</v>
      </c>
      <c r="H3035" s="4" t="str">
        <f t="shared" si="191"/>
        <v>-</v>
      </c>
    </row>
    <row r="3036" spans="1:8" x14ac:dyDescent="0.2">
      <c r="A3036" s="15" t="s">
        <v>3259</v>
      </c>
      <c r="B3036" s="6" t="s">
        <v>7956</v>
      </c>
      <c r="C3036" s="6" t="s">
        <v>7907</v>
      </c>
      <c r="D3036" s="7">
        <v>8910</v>
      </c>
      <c r="E3036" s="16">
        <f t="shared" si="188"/>
        <v>1.4953436157814773E-4</v>
      </c>
      <c r="F3036" s="4" t="str">
        <f t="shared" si="189"/>
        <v>-</v>
      </c>
      <c r="G3036" s="4" t="str">
        <f t="shared" si="190"/>
        <v>EMILIA-ROMAGNA</v>
      </c>
      <c r="H3036" s="4" t="str">
        <f t="shared" si="191"/>
        <v>-</v>
      </c>
    </row>
    <row r="3037" spans="1:8" x14ac:dyDescent="0.2">
      <c r="A3037" s="15" t="s">
        <v>24261</v>
      </c>
      <c r="B3037" s="6" t="s">
        <v>7920</v>
      </c>
      <c r="C3037" s="6" t="s">
        <v>7901</v>
      </c>
      <c r="D3037" s="7">
        <v>3361</v>
      </c>
      <c r="E3037" s="16">
        <f t="shared" si="188"/>
        <v>5.6406845035258641E-5</v>
      </c>
      <c r="F3037" s="4" t="str">
        <f t="shared" si="189"/>
        <v>-</v>
      </c>
      <c r="G3037" s="4" t="str">
        <f t="shared" si="190"/>
        <v>PIEMONTE</v>
      </c>
      <c r="H3037" s="4" t="str">
        <f t="shared" si="191"/>
        <v>-</v>
      </c>
    </row>
    <row r="3038" spans="1:8" x14ac:dyDescent="0.2">
      <c r="A3038" s="15" t="s">
        <v>3260</v>
      </c>
      <c r="B3038" s="6" t="s">
        <v>7920</v>
      </c>
      <c r="C3038" s="6" t="s">
        <v>7901</v>
      </c>
      <c r="D3038" s="7">
        <v>8272</v>
      </c>
      <c r="E3038" s="16">
        <f t="shared" si="188"/>
        <v>1.3882696284786059E-4</v>
      </c>
      <c r="F3038" s="4" t="str">
        <f t="shared" si="189"/>
        <v>-</v>
      </c>
      <c r="G3038" s="4" t="str">
        <f t="shared" si="190"/>
        <v>PIEMONTE</v>
      </c>
      <c r="H3038" s="4" t="str">
        <f t="shared" si="191"/>
        <v>-</v>
      </c>
    </row>
    <row r="3039" spans="1:8" x14ac:dyDescent="0.2">
      <c r="A3039" s="15" t="s">
        <v>3261</v>
      </c>
      <c r="B3039" s="6" t="s">
        <v>7920</v>
      </c>
      <c r="C3039" s="6" t="s">
        <v>7902</v>
      </c>
      <c r="D3039" s="7">
        <v>11686</v>
      </c>
      <c r="E3039" s="16">
        <f t="shared" si="188"/>
        <v>1.9612329398453808E-4</v>
      </c>
      <c r="F3039" s="4" t="str">
        <f t="shared" si="189"/>
        <v>-</v>
      </c>
      <c r="G3039" s="4" t="str">
        <f t="shared" si="190"/>
        <v>LOMBARDIA</v>
      </c>
      <c r="H3039" s="4" t="str">
        <f t="shared" si="191"/>
        <v>-</v>
      </c>
    </row>
    <row r="3040" spans="1:8" x14ac:dyDescent="0.2">
      <c r="A3040" s="15" t="s">
        <v>3262</v>
      </c>
      <c r="B3040" s="6" t="s">
        <v>7956</v>
      </c>
      <c r="C3040" s="6" t="s">
        <v>7904</v>
      </c>
      <c r="D3040" s="7">
        <v>1605</v>
      </c>
      <c r="E3040" s="16">
        <f t="shared" si="188"/>
        <v>2.6936324392023244E-5</v>
      </c>
      <c r="F3040" s="4" t="str">
        <f t="shared" si="189"/>
        <v>-</v>
      </c>
      <c r="G3040" s="4" t="str">
        <f t="shared" si="190"/>
        <v>VENETO</v>
      </c>
      <c r="H3040" s="4" t="str">
        <f t="shared" si="191"/>
        <v>-</v>
      </c>
    </row>
    <row r="3041" spans="1:8" x14ac:dyDescent="0.2">
      <c r="A3041" s="15" t="s">
        <v>3263</v>
      </c>
      <c r="B3041" s="6" t="s">
        <v>7920</v>
      </c>
      <c r="C3041" s="6" t="s">
        <v>7902</v>
      </c>
      <c r="D3041" s="7">
        <v>871</v>
      </c>
      <c r="E3041" s="16">
        <f t="shared" si="188"/>
        <v>1.4617781025203891E-5</v>
      </c>
      <c r="F3041" s="4" t="str">
        <f t="shared" si="189"/>
        <v>-</v>
      </c>
      <c r="G3041" s="4" t="str">
        <f t="shared" si="190"/>
        <v>LOMBARDIA</v>
      </c>
      <c r="H3041" s="4" t="str">
        <f t="shared" si="191"/>
        <v>-</v>
      </c>
    </row>
    <row r="3042" spans="1:8" x14ac:dyDescent="0.2">
      <c r="A3042" s="15" t="s">
        <v>3264</v>
      </c>
      <c r="B3042" s="6" t="s">
        <v>7920</v>
      </c>
      <c r="C3042" s="6" t="s">
        <v>7901</v>
      </c>
      <c r="D3042" s="7">
        <v>4707</v>
      </c>
      <c r="E3042" s="16">
        <f t="shared" si="188"/>
        <v>7.8996435459970966E-5</v>
      </c>
      <c r="F3042" s="4" t="str">
        <f t="shared" si="189"/>
        <v>-</v>
      </c>
      <c r="G3042" s="4" t="str">
        <f t="shared" si="190"/>
        <v>PIEMONTE</v>
      </c>
      <c r="H3042" s="4" t="str">
        <f t="shared" si="191"/>
        <v>-</v>
      </c>
    </row>
    <row r="3043" spans="1:8" x14ac:dyDescent="0.2">
      <c r="A3043" s="15" t="s">
        <v>3265</v>
      </c>
      <c r="B3043" s="6" t="s">
        <v>7987</v>
      </c>
      <c r="C3043" s="6" t="s">
        <v>7911</v>
      </c>
      <c r="D3043" s="7">
        <v>1956</v>
      </c>
      <c r="E3043" s="16">
        <f t="shared" si="188"/>
        <v>3.2827071969344217E-5</v>
      </c>
      <c r="F3043" s="4" t="str">
        <f t="shared" si="189"/>
        <v>-</v>
      </c>
      <c r="G3043" s="4" t="str">
        <f t="shared" si="190"/>
        <v>LAZIO</v>
      </c>
      <c r="H3043" s="4" t="str">
        <f t="shared" si="191"/>
        <v>-</v>
      </c>
    </row>
    <row r="3044" spans="1:8" x14ac:dyDescent="0.2">
      <c r="A3044" s="15" t="s">
        <v>3266</v>
      </c>
      <c r="B3044" s="6" t="s">
        <v>7920</v>
      </c>
      <c r="C3044" s="6" t="s">
        <v>7902</v>
      </c>
      <c r="D3044" s="7">
        <v>9209</v>
      </c>
      <c r="E3044" s="16">
        <f t="shared" si="188"/>
        <v>1.5455240581068041E-4</v>
      </c>
      <c r="F3044" s="4" t="str">
        <f t="shared" si="189"/>
        <v>-</v>
      </c>
      <c r="G3044" s="4" t="str">
        <f t="shared" si="190"/>
        <v>LOMBARDIA</v>
      </c>
      <c r="H3044" s="4" t="str">
        <f t="shared" si="191"/>
        <v>-</v>
      </c>
    </row>
    <row r="3045" spans="1:8" x14ac:dyDescent="0.2">
      <c r="A3045" s="15" t="s">
        <v>3267</v>
      </c>
      <c r="B3045" s="6" t="s">
        <v>7994</v>
      </c>
      <c r="C3045" s="6" t="s">
        <v>7918</v>
      </c>
      <c r="D3045" s="7">
        <v>2790</v>
      </c>
      <c r="E3045" s="16">
        <f t="shared" si="188"/>
        <v>4.6823890999217971E-5</v>
      </c>
      <c r="F3045" s="4" t="str">
        <f t="shared" si="189"/>
        <v>-</v>
      </c>
      <c r="G3045" s="4" t="str">
        <f t="shared" si="190"/>
        <v>SARDEGNA</v>
      </c>
      <c r="H3045" s="4" t="str">
        <f t="shared" si="191"/>
        <v>-</v>
      </c>
    </row>
    <row r="3046" spans="1:8" x14ac:dyDescent="0.2">
      <c r="A3046" s="15" t="s">
        <v>3268</v>
      </c>
      <c r="B3046" s="6" t="s">
        <v>7987</v>
      </c>
      <c r="C3046" s="6" t="s">
        <v>7908</v>
      </c>
      <c r="D3046" s="7">
        <v>8660</v>
      </c>
      <c r="E3046" s="16">
        <f t="shared" si="188"/>
        <v>1.453386724205117E-4</v>
      </c>
      <c r="F3046" s="4" t="str">
        <f t="shared" si="189"/>
        <v>-</v>
      </c>
      <c r="G3046" s="4" t="str">
        <f t="shared" si="190"/>
        <v>TOSCANA</v>
      </c>
      <c r="H3046" s="4" t="str">
        <f t="shared" si="191"/>
        <v>-</v>
      </c>
    </row>
    <row r="3047" spans="1:8" x14ac:dyDescent="0.2">
      <c r="A3047" s="15" t="s">
        <v>3269</v>
      </c>
      <c r="B3047" s="6" t="s">
        <v>7920</v>
      </c>
      <c r="C3047" s="6" t="s">
        <v>7902</v>
      </c>
      <c r="D3047" s="7">
        <v>2968</v>
      </c>
      <c r="E3047" s="16">
        <f t="shared" si="188"/>
        <v>4.9811221679454817E-5</v>
      </c>
      <c r="F3047" s="4" t="str">
        <f t="shared" si="189"/>
        <v>-</v>
      </c>
      <c r="G3047" s="4" t="str">
        <f t="shared" si="190"/>
        <v>LOMBARDIA</v>
      </c>
      <c r="H3047" s="4" t="str">
        <f t="shared" si="191"/>
        <v>-</v>
      </c>
    </row>
    <row r="3048" spans="1:8" x14ac:dyDescent="0.2">
      <c r="A3048" s="15" t="s">
        <v>3270</v>
      </c>
      <c r="B3048" s="6" t="s">
        <v>7920</v>
      </c>
      <c r="C3048" s="6" t="s">
        <v>7902</v>
      </c>
      <c r="D3048" s="7">
        <v>4644</v>
      </c>
      <c r="E3048" s="16">
        <f t="shared" si="188"/>
        <v>7.7939121792246698E-5</v>
      </c>
      <c r="F3048" s="4" t="str">
        <f t="shared" si="189"/>
        <v>-</v>
      </c>
      <c r="G3048" s="4" t="str">
        <f t="shared" si="190"/>
        <v>LOMBARDIA</v>
      </c>
      <c r="H3048" s="4" t="str">
        <f t="shared" si="191"/>
        <v>-</v>
      </c>
    </row>
    <row r="3049" spans="1:8" x14ac:dyDescent="0.2">
      <c r="A3049" s="15" t="s">
        <v>3271</v>
      </c>
      <c r="B3049" s="6" t="s">
        <v>7920</v>
      </c>
      <c r="C3049" s="6" t="s">
        <v>7902</v>
      </c>
      <c r="D3049" s="7">
        <v>5160</v>
      </c>
      <c r="E3049" s="16">
        <f t="shared" si="188"/>
        <v>8.659902421360744E-5</v>
      </c>
      <c r="F3049" s="4" t="str">
        <f t="shared" si="189"/>
        <v>-</v>
      </c>
      <c r="G3049" s="4" t="str">
        <f t="shared" si="190"/>
        <v>LOMBARDIA</v>
      </c>
      <c r="H3049" s="4" t="str">
        <f t="shared" si="191"/>
        <v>-</v>
      </c>
    </row>
    <row r="3050" spans="1:8" x14ac:dyDescent="0.2">
      <c r="A3050" s="15" t="s">
        <v>3272</v>
      </c>
      <c r="B3050" s="6" t="s">
        <v>7956</v>
      </c>
      <c r="C3050" s="6" t="s">
        <v>7904</v>
      </c>
      <c r="D3050" s="7">
        <v>4291</v>
      </c>
      <c r="E3050" s="16">
        <f t="shared" si="188"/>
        <v>7.2014808701664627E-5</v>
      </c>
      <c r="F3050" s="4" t="str">
        <f t="shared" si="189"/>
        <v>-</v>
      </c>
      <c r="G3050" s="4" t="str">
        <f t="shared" si="190"/>
        <v>VENETO</v>
      </c>
      <c r="H3050" s="4" t="str">
        <f t="shared" si="191"/>
        <v>-</v>
      </c>
    </row>
    <row r="3051" spans="1:8" x14ac:dyDescent="0.2">
      <c r="A3051" s="15" t="s">
        <v>3273</v>
      </c>
      <c r="B3051" s="6" t="s">
        <v>7956</v>
      </c>
      <c r="C3051" s="6" t="s">
        <v>7904</v>
      </c>
      <c r="D3051" s="7">
        <v>5477</v>
      </c>
      <c r="E3051" s="16">
        <f t="shared" si="188"/>
        <v>9.1919158065489908E-5</v>
      </c>
      <c r="F3051" s="4" t="str">
        <f t="shared" si="189"/>
        <v>-</v>
      </c>
      <c r="G3051" s="4" t="str">
        <f t="shared" si="190"/>
        <v>VENETO</v>
      </c>
      <c r="H3051" s="4" t="str">
        <f t="shared" si="191"/>
        <v>-</v>
      </c>
    </row>
    <row r="3052" spans="1:8" x14ac:dyDescent="0.2">
      <c r="A3052" s="15" t="s">
        <v>3274</v>
      </c>
      <c r="B3052" s="6" t="s">
        <v>7956</v>
      </c>
      <c r="C3052" s="6" t="s">
        <v>7907</v>
      </c>
      <c r="D3052" s="7">
        <v>1999</v>
      </c>
      <c r="E3052" s="16">
        <f t="shared" si="188"/>
        <v>3.3548730504457609E-5</v>
      </c>
      <c r="F3052" s="4" t="str">
        <f t="shared" si="189"/>
        <v>-</v>
      </c>
      <c r="G3052" s="4" t="str">
        <f t="shared" si="190"/>
        <v>EMILIA-ROMAGNA</v>
      </c>
      <c r="H3052" s="4" t="str">
        <f t="shared" si="191"/>
        <v>-</v>
      </c>
    </row>
    <row r="3053" spans="1:8" x14ac:dyDescent="0.2">
      <c r="A3053" s="15" t="s">
        <v>3275</v>
      </c>
      <c r="B3053" s="6" t="s">
        <v>7920</v>
      </c>
      <c r="C3053" s="6" t="s">
        <v>7902</v>
      </c>
      <c r="D3053" s="7">
        <v>2392</v>
      </c>
      <c r="E3053" s="16">
        <f t="shared" si="188"/>
        <v>4.0144353860261433E-5</v>
      </c>
      <c r="F3053" s="4" t="str">
        <f t="shared" si="189"/>
        <v>-</v>
      </c>
      <c r="G3053" s="4" t="str">
        <f t="shared" si="190"/>
        <v>LOMBARDIA</v>
      </c>
      <c r="H3053" s="4" t="str">
        <f t="shared" si="191"/>
        <v>-</v>
      </c>
    </row>
    <row r="3054" spans="1:8" x14ac:dyDescent="0.2">
      <c r="A3054" s="15" t="s">
        <v>3276</v>
      </c>
      <c r="B3054" s="6" t="s">
        <v>7994</v>
      </c>
      <c r="C3054" s="6" t="s">
        <v>7917</v>
      </c>
      <c r="D3054" s="7">
        <v>75668</v>
      </c>
      <c r="E3054" s="16">
        <f t="shared" si="188"/>
        <v>1.2699176287200092E-3</v>
      </c>
      <c r="F3054" s="4" t="str">
        <f t="shared" si="189"/>
        <v>-</v>
      </c>
      <c r="G3054" s="4" t="str">
        <f t="shared" si="190"/>
        <v>COMPRESO</v>
      </c>
      <c r="H3054" s="4" t="str">
        <f t="shared" si="191"/>
        <v>-</v>
      </c>
    </row>
    <row r="3055" spans="1:8" x14ac:dyDescent="0.2">
      <c r="A3055" s="15" t="s">
        <v>3277</v>
      </c>
      <c r="B3055" s="6" t="s">
        <v>7956</v>
      </c>
      <c r="C3055" s="6" t="s">
        <v>7907</v>
      </c>
      <c r="D3055" s="7">
        <v>1152</v>
      </c>
      <c r="E3055" s="16">
        <f t="shared" si="188"/>
        <v>1.9333735638386777E-5</v>
      </c>
      <c r="F3055" s="4" t="str">
        <f t="shared" si="189"/>
        <v>-</v>
      </c>
      <c r="G3055" s="4" t="str">
        <f t="shared" si="190"/>
        <v>EMILIA-ROMAGNA</v>
      </c>
      <c r="H3055" s="4" t="str">
        <f t="shared" si="191"/>
        <v>-</v>
      </c>
    </row>
    <row r="3056" spans="1:8" x14ac:dyDescent="0.2">
      <c r="A3056" s="15" t="s">
        <v>3278</v>
      </c>
      <c r="B3056" s="6" t="s">
        <v>7956</v>
      </c>
      <c r="C3056" s="6" t="s">
        <v>7905</v>
      </c>
      <c r="D3056" s="7">
        <v>11141</v>
      </c>
      <c r="E3056" s="16">
        <f t="shared" si="188"/>
        <v>1.8697669162089155E-4</v>
      </c>
      <c r="F3056" s="4" t="str">
        <f t="shared" si="189"/>
        <v>-</v>
      </c>
      <c r="G3056" s="4" t="str">
        <f t="shared" si="190"/>
        <v>FRIULI-VENEZIA GIULIA</v>
      </c>
      <c r="H3056" s="4" t="str">
        <f t="shared" si="191"/>
        <v>-</v>
      </c>
    </row>
    <row r="3057" spans="1:8" x14ac:dyDescent="0.2">
      <c r="A3057" s="15" t="s">
        <v>3279</v>
      </c>
      <c r="B3057" s="6" t="s">
        <v>7920</v>
      </c>
      <c r="C3057" s="6" t="s">
        <v>7902</v>
      </c>
      <c r="D3057" s="7">
        <v>2883</v>
      </c>
      <c r="E3057" s="16">
        <f t="shared" si="188"/>
        <v>4.838468736585857E-5</v>
      </c>
      <c r="F3057" s="4" t="str">
        <f t="shared" si="189"/>
        <v>-</v>
      </c>
      <c r="G3057" s="4" t="str">
        <f t="shared" si="190"/>
        <v>LOMBARDIA</v>
      </c>
      <c r="H3057" s="4" t="str">
        <f t="shared" si="191"/>
        <v>-</v>
      </c>
    </row>
    <row r="3058" spans="1:8" x14ac:dyDescent="0.2">
      <c r="A3058" s="15" t="s">
        <v>3280</v>
      </c>
      <c r="B3058" s="6" t="s">
        <v>7987</v>
      </c>
      <c r="C3058" s="6" t="s">
        <v>7911</v>
      </c>
      <c r="D3058" s="7">
        <v>5959</v>
      </c>
      <c r="E3058" s="16">
        <f t="shared" si="188"/>
        <v>1.0000844676141215E-4</v>
      </c>
      <c r="F3058" s="4" t="str">
        <f t="shared" si="189"/>
        <v>-</v>
      </c>
      <c r="G3058" s="4" t="str">
        <f t="shared" si="190"/>
        <v>LAZIO</v>
      </c>
      <c r="H3058" s="4" t="str">
        <f t="shared" si="191"/>
        <v>-</v>
      </c>
    </row>
    <row r="3059" spans="1:8" x14ac:dyDescent="0.2">
      <c r="A3059" s="15" t="s">
        <v>3281</v>
      </c>
      <c r="B3059" s="6" t="s">
        <v>7987</v>
      </c>
      <c r="C3059" s="6" t="s">
        <v>7910</v>
      </c>
      <c r="D3059" s="7">
        <v>1875</v>
      </c>
      <c r="E3059" s="16">
        <f t="shared" si="188"/>
        <v>3.1467668682270141E-5</v>
      </c>
      <c r="F3059" s="4" t="str">
        <f t="shared" si="189"/>
        <v>-</v>
      </c>
      <c r="G3059" s="4" t="str">
        <f t="shared" si="190"/>
        <v>MARCHE</v>
      </c>
      <c r="H3059" s="4" t="str">
        <f t="shared" si="191"/>
        <v>-</v>
      </c>
    </row>
    <row r="3060" spans="1:8" x14ac:dyDescent="0.2">
      <c r="A3060" s="15" t="s">
        <v>3282</v>
      </c>
      <c r="B3060" s="6" t="s">
        <v>7920</v>
      </c>
      <c r="C3060" s="6" t="s">
        <v>7902</v>
      </c>
      <c r="D3060" s="7">
        <v>1178</v>
      </c>
      <c r="E3060" s="16">
        <f t="shared" si="188"/>
        <v>1.9770087310780922E-5</v>
      </c>
      <c r="F3060" s="4" t="str">
        <f t="shared" si="189"/>
        <v>-</v>
      </c>
      <c r="G3060" s="4" t="str">
        <f t="shared" si="190"/>
        <v>LOMBARDIA</v>
      </c>
      <c r="H3060" s="4" t="str">
        <f t="shared" si="191"/>
        <v>-</v>
      </c>
    </row>
    <row r="3061" spans="1:8" x14ac:dyDescent="0.2">
      <c r="A3061" s="15" t="s">
        <v>3283</v>
      </c>
      <c r="B3061" s="6" t="s">
        <v>7920</v>
      </c>
      <c r="C3061" s="6" t="s">
        <v>7901</v>
      </c>
      <c r="D3061" s="7">
        <v>2596</v>
      </c>
      <c r="E3061" s="16">
        <f t="shared" si="188"/>
        <v>4.3568036212892426E-5</v>
      </c>
      <c r="F3061" s="4" t="str">
        <f t="shared" si="189"/>
        <v>-</v>
      </c>
      <c r="G3061" s="4" t="str">
        <f t="shared" si="190"/>
        <v>PIEMONTE</v>
      </c>
      <c r="H3061" s="4" t="str">
        <f t="shared" si="191"/>
        <v>-</v>
      </c>
    </row>
    <row r="3062" spans="1:8" x14ac:dyDescent="0.2">
      <c r="A3062" s="15" t="s">
        <v>3284</v>
      </c>
      <c r="B3062" s="6" t="s">
        <v>7994</v>
      </c>
      <c r="C3062" s="6" t="s">
        <v>7918</v>
      </c>
      <c r="D3062" s="7">
        <v>885</v>
      </c>
      <c r="E3062" s="16">
        <f t="shared" si="188"/>
        <v>1.4852739618031508E-5</v>
      </c>
      <c r="F3062" s="4" t="str">
        <f t="shared" si="189"/>
        <v>-</v>
      </c>
      <c r="G3062" s="4" t="str">
        <f t="shared" si="190"/>
        <v>SARDEGNA</v>
      </c>
      <c r="H3062" s="4" t="str">
        <f t="shared" si="191"/>
        <v>-</v>
      </c>
    </row>
    <row r="3063" spans="1:8" x14ac:dyDescent="0.2">
      <c r="A3063" s="15" t="s">
        <v>3285</v>
      </c>
      <c r="B3063" s="4" t="s">
        <v>7920</v>
      </c>
      <c r="C3063" s="6" t="s">
        <v>7906</v>
      </c>
      <c r="D3063" s="7">
        <v>586180</v>
      </c>
      <c r="E3063" s="16">
        <f t="shared" si="188"/>
        <v>9.8377162816923273E-3</v>
      </c>
      <c r="F3063" s="4" t="str">
        <f t="shared" si="189"/>
        <v>TROVATO</v>
      </c>
      <c r="G3063" s="4" t="str">
        <f t="shared" si="190"/>
        <v>LIGURIA</v>
      </c>
      <c r="H3063" s="4" t="str">
        <f t="shared" si="191"/>
        <v>SI</v>
      </c>
    </row>
    <row r="3064" spans="1:8" x14ac:dyDescent="0.2">
      <c r="A3064" s="15" t="s">
        <v>3286</v>
      </c>
      <c r="B3064" s="6" t="s">
        <v>7994</v>
      </c>
      <c r="C3064" s="6" t="s">
        <v>7918</v>
      </c>
      <c r="D3064" s="7">
        <v>345</v>
      </c>
      <c r="E3064" s="16">
        <f t="shared" si="188"/>
        <v>5.7900510375377067E-6</v>
      </c>
      <c r="F3064" s="4" t="str">
        <f t="shared" si="189"/>
        <v>-</v>
      </c>
      <c r="G3064" s="4" t="str">
        <f t="shared" si="190"/>
        <v>SARDEGNA</v>
      </c>
      <c r="H3064" s="4" t="str">
        <f t="shared" si="191"/>
        <v>-</v>
      </c>
    </row>
    <row r="3065" spans="1:8" x14ac:dyDescent="0.2">
      <c r="A3065" s="15" t="s">
        <v>3287</v>
      </c>
      <c r="B3065" s="6" t="s">
        <v>7992</v>
      </c>
      <c r="C3065" s="6" t="s">
        <v>7915</v>
      </c>
      <c r="D3065" s="7">
        <v>5915</v>
      </c>
      <c r="E3065" s="16">
        <f t="shared" si="188"/>
        <v>9.9270005469668219E-5</v>
      </c>
      <c r="F3065" s="4" t="str">
        <f t="shared" si="189"/>
        <v>-</v>
      </c>
      <c r="G3065" s="4" t="str">
        <f t="shared" si="190"/>
        <v>BASILICATA</v>
      </c>
      <c r="H3065" s="4" t="str">
        <f t="shared" si="191"/>
        <v>-</v>
      </c>
    </row>
    <row r="3066" spans="1:8" x14ac:dyDescent="0.2">
      <c r="A3066" s="15" t="s">
        <v>3288</v>
      </c>
      <c r="B3066" s="6" t="s">
        <v>7987</v>
      </c>
      <c r="C3066" s="6" t="s">
        <v>7911</v>
      </c>
      <c r="D3066" s="7">
        <v>23780</v>
      </c>
      <c r="E3066" s="16">
        <f t="shared" si="188"/>
        <v>3.9909395267433812E-4</v>
      </c>
      <c r="F3066" s="4" t="str">
        <f t="shared" si="189"/>
        <v>-</v>
      </c>
      <c r="G3066" s="4" t="str">
        <f t="shared" si="190"/>
        <v>LAZIO</v>
      </c>
      <c r="H3066" s="4" t="str">
        <f t="shared" si="191"/>
        <v>-</v>
      </c>
    </row>
    <row r="3067" spans="1:8" x14ac:dyDescent="0.2">
      <c r="A3067" s="15" t="s">
        <v>3289</v>
      </c>
      <c r="B3067" s="6" t="s">
        <v>7920</v>
      </c>
      <c r="C3067" s="6" t="s">
        <v>7902</v>
      </c>
      <c r="D3067" s="7">
        <v>1016</v>
      </c>
      <c r="E3067" s="16">
        <f t="shared" si="188"/>
        <v>1.7051280736632783E-5</v>
      </c>
      <c r="F3067" s="4" t="str">
        <f t="shared" si="189"/>
        <v>-</v>
      </c>
      <c r="G3067" s="4" t="str">
        <f t="shared" si="190"/>
        <v>LOMBARDIA</v>
      </c>
      <c r="H3067" s="4" t="str">
        <f t="shared" si="191"/>
        <v>-</v>
      </c>
    </row>
    <row r="3068" spans="1:8" x14ac:dyDescent="0.2">
      <c r="A3068" s="15" t="s">
        <v>345</v>
      </c>
      <c r="B3068" s="6" t="s">
        <v>7992</v>
      </c>
      <c r="C3068" s="6" t="s">
        <v>7916</v>
      </c>
      <c r="D3068" s="7">
        <v>2772</v>
      </c>
      <c r="E3068" s="16">
        <f t="shared" si="188"/>
        <v>4.6521801379868183E-5</v>
      </c>
      <c r="F3068" s="4" t="str">
        <f t="shared" si="189"/>
        <v>-</v>
      </c>
      <c r="G3068" s="4" t="str">
        <f t="shared" si="190"/>
        <v>CALABRIA</v>
      </c>
      <c r="H3068" s="4" t="str">
        <f t="shared" si="191"/>
        <v>-</v>
      </c>
    </row>
    <row r="3069" spans="1:8" x14ac:dyDescent="0.2">
      <c r="A3069" s="15" t="s">
        <v>3290</v>
      </c>
      <c r="B3069" s="6" t="s">
        <v>7994</v>
      </c>
      <c r="C3069" s="6" t="s">
        <v>7917</v>
      </c>
      <c r="D3069" s="7">
        <v>1925</v>
      </c>
      <c r="E3069" s="16">
        <f t="shared" si="188"/>
        <v>3.2306806513797348E-5</v>
      </c>
      <c r="F3069" s="4" t="str">
        <f t="shared" si="189"/>
        <v>-</v>
      </c>
      <c r="G3069" s="4" t="str">
        <f t="shared" si="190"/>
        <v>SICILIA</v>
      </c>
      <c r="H3069" s="4" t="str">
        <f t="shared" si="191"/>
        <v>-</v>
      </c>
    </row>
    <row r="3070" spans="1:8" x14ac:dyDescent="0.2">
      <c r="A3070" s="15" t="s">
        <v>3291</v>
      </c>
      <c r="B3070" s="6" t="s">
        <v>7987</v>
      </c>
      <c r="C3070" s="6" t="s">
        <v>7911</v>
      </c>
      <c r="D3070" s="7">
        <v>1248</v>
      </c>
      <c r="E3070" s="16">
        <f t="shared" si="188"/>
        <v>2.0944880274919009E-5</v>
      </c>
      <c r="F3070" s="4" t="str">
        <f t="shared" si="189"/>
        <v>-</v>
      </c>
      <c r="G3070" s="4" t="str">
        <f t="shared" si="190"/>
        <v>LAZIO</v>
      </c>
      <c r="H3070" s="4" t="str">
        <f t="shared" si="191"/>
        <v>-</v>
      </c>
    </row>
    <row r="3071" spans="1:8" x14ac:dyDescent="0.2">
      <c r="A3071" s="15" t="s">
        <v>3292</v>
      </c>
      <c r="B3071" s="6" t="s">
        <v>7920</v>
      </c>
      <c r="C3071" s="6" t="s">
        <v>7902</v>
      </c>
      <c r="D3071" s="7">
        <v>1386</v>
      </c>
      <c r="E3071" s="16">
        <f t="shared" si="188"/>
        <v>2.3260900689934092E-5</v>
      </c>
      <c r="F3071" s="4" t="str">
        <f t="shared" si="189"/>
        <v>-</v>
      </c>
      <c r="G3071" s="4" t="str">
        <f t="shared" si="190"/>
        <v>LOMBARDIA</v>
      </c>
      <c r="H3071" s="4" t="str">
        <f t="shared" si="191"/>
        <v>-</v>
      </c>
    </row>
    <row r="3072" spans="1:8" x14ac:dyDescent="0.2">
      <c r="A3072" s="15" t="s">
        <v>3293</v>
      </c>
      <c r="B3072" s="6" t="s">
        <v>7920</v>
      </c>
      <c r="C3072" s="6" t="s">
        <v>7902</v>
      </c>
      <c r="D3072" s="7">
        <v>10411</v>
      </c>
      <c r="E3072" s="16">
        <f t="shared" si="188"/>
        <v>1.7472527928059437E-4</v>
      </c>
      <c r="F3072" s="4" t="str">
        <f t="shared" si="189"/>
        <v>-</v>
      </c>
      <c r="G3072" s="4" t="str">
        <f t="shared" si="190"/>
        <v>LOMBARDIA</v>
      </c>
      <c r="H3072" s="4" t="str">
        <f t="shared" si="191"/>
        <v>-</v>
      </c>
    </row>
    <row r="3073" spans="1:8" x14ac:dyDescent="0.2">
      <c r="A3073" s="15" t="s">
        <v>3294</v>
      </c>
      <c r="B3073" s="6" t="s">
        <v>7994</v>
      </c>
      <c r="C3073" s="6" t="s">
        <v>7918</v>
      </c>
      <c r="D3073" s="7">
        <v>1298</v>
      </c>
      <c r="E3073" s="16">
        <f t="shared" si="188"/>
        <v>2.1784018106446213E-5</v>
      </c>
      <c r="F3073" s="4" t="str">
        <f t="shared" si="189"/>
        <v>-</v>
      </c>
      <c r="G3073" s="4" t="str">
        <f t="shared" si="190"/>
        <v>SARDEGNA</v>
      </c>
      <c r="H3073" s="4" t="str">
        <f t="shared" si="191"/>
        <v>-</v>
      </c>
    </row>
    <row r="3074" spans="1:8" x14ac:dyDescent="0.2">
      <c r="A3074" s="15" t="s">
        <v>3295</v>
      </c>
      <c r="B3074" s="6" t="s">
        <v>7920</v>
      </c>
      <c r="C3074" s="6" t="s">
        <v>7901</v>
      </c>
      <c r="D3074" s="7">
        <v>1256</v>
      </c>
      <c r="E3074" s="16">
        <f t="shared" si="188"/>
        <v>2.1079142327963359E-5</v>
      </c>
      <c r="F3074" s="4" t="str">
        <f t="shared" si="189"/>
        <v>-</v>
      </c>
      <c r="G3074" s="4" t="str">
        <f t="shared" si="190"/>
        <v>PIEMONTE</v>
      </c>
      <c r="H3074" s="4" t="str">
        <f t="shared" si="191"/>
        <v>-</v>
      </c>
    </row>
    <row r="3075" spans="1:8" x14ac:dyDescent="0.2">
      <c r="A3075" s="15" t="s">
        <v>3296</v>
      </c>
      <c r="B3075" s="6" t="s">
        <v>7920</v>
      </c>
      <c r="C3075" s="6" t="s">
        <v>7901</v>
      </c>
      <c r="D3075" s="7">
        <v>186</v>
      </c>
      <c r="E3075" s="16">
        <f t="shared" ref="E3075:E3138" si="192">IFERROR((D3075/$K$2),"DATO MANCANTE")</f>
        <v>3.1215927332811981E-6</v>
      </c>
      <c r="F3075" s="4" t="str">
        <f t="shared" ref="F3075:F3138" si="193">IF(D3075&gt;300000,"TROVATO","-")</f>
        <v>-</v>
      </c>
      <c r="G3075" s="4" t="str">
        <f t="shared" ref="G3075:G3138" si="194">IF(AND(D3075&gt;50000,D3075&lt;100000),"COMPRESO",C3075)</f>
        <v>PIEMONTE</v>
      </c>
      <c r="H3075" s="4" t="str">
        <f t="shared" ref="H3075:H3138" si="195">IF(D3075&gt;500000,"SI","-")</f>
        <v>-</v>
      </c>
    </row>
    <row r="3076" spans="1:8" x14ac:dyDescent="0.2">
      <c r="A3076" s="15" t="s">
        <v>3297</v>
      </c>
      <c r="B3076" s="6" t="s">
        <v>7920</v>
      </c>
      <c r="C3076" s="6" t="s">
        <v>7902</v>
      </c>
      <c r="D3076" s="7">
        <v>3724</v>
      </c>
      <c r="E3076" s="16">
        <f t="shared" si="192"/>
        <v>6.2498985692146147E-5</v>
      </c>
      <c r="F3076" s="4" t="str">
        <f t="shared" si="193"/>
        <v>-</v>
      </c>
      <c r="G3076" s="4" t="str">
        <f t="shared" si="194"/>
        <v>LOMBARDIA</v>
      </c>
      <c r="H3076" s="4" t="str">
        <f t="shared" si="195"/>
        <v>-</v>
      </c>
    </row>
    <row r="3077" spans="1:8" x14ac:dyDescent="0.2">
      <c r="A3077" s="15" t="s">
        <v>276</v>
      </c>
      <c r="B3077" s="6" t="s">
        <v>7992</v>
      </c>
      <c r="C3077" s="6" t="s">
        <v>7916</v>
      </c>
      <c r="D3077" s="7">
        <v>2380</v>
      </c>
      <c r="E3077" s="16">
        <f t="shared" si="192"/>
        <v>3.9942960780694903E-5</v>
      </c>
      <c r="F3077" s="4" t="str">
        <f t="shared" si="193"/>
        <v>-</v>
      </c>
      <c r="G3077" s="4" t="str">
        <f t="shared" si="194"/>
        <v>CALABRIA</v>
      </c>
      <c r="H3077" s="4" t="str">
        <f t="shared" si="195"/>
        <v>-</v>
      </c>
    </row>
    <row r="3078" spans="1:8" x14ac:dyDescent="0.2">
      <c r="A3078" s="15" t="s">
        <v>3298</v>
      </c>
      <c r="B3078" s="6" t="s">
        <v>7920</v>
      </c>
      <c r="C3078" s="6" t="s">
        <v>7902</v>
      </c>
      <c r="D3078" s="7">
        <v>189</v>
      </c>
      <c r="E3078" s="16">
        <f t="shared" si="192"/>
        <v>3.1719410031728306E-6</v>
      </c>
      <c r="F3078" s="4" t="str">
        <f t="shared" si="193"/>
        <v>-</v>
      </c>
      <c r="G3078" s="4" t="str">
        <f t="shared" si="194"/>
        <v>LOMBARDIA</v>
      </c>
      <c r="H3078" s="4" t="str">
        <f t="shared" si="195"/>
        <v>-</v>
      </c>
    </row>
    <row r="3079" spans="1:8" x14ac:dyDescent="0.2">
      <c r="A3079" s="15" t="s">
        <v>3299</v>
      </c>
      <c r="B3079" s="6" t="s">
        <v>7920</v>
      </c>
      <c r="C3079" s="6" t="s">
        <v>7902</v>
      </c>
      <c r="D3079" s="7">
        <v>1283</v>
      </c>
      <c r="E3079" s="16">
        <f t="shared" si="192"/>
        <v>2.1532276756988051E-5</v>
      </c>
      <c r="F3079" s="4" t="str">
        <f t="shared" si="193"/>
        <v>-</v>
      </c>
      <c r="G3079" s="4" t="str">
        <f t="shared" si="194"/>
        <v>LOMBARDIA</v>
      </c>
      <c r="H3079" s="4" t="str">
        <f t="shared" si="195"/>
        <v>-</v>
      </c>
    </row>
    <row r="3080" spans="1:8" x14ac:dyDescent="0.2">
      <c r="A3080" s="15" t="s">
        <v>3300</v>
      </c>
      <c r="B3080" s="6" t="s">
        <v>7994</v>
      </c>
      <c r="C3080" s="6" t="s">
        <v>7918</v>
      </c>
      <c r="D3080" s="7">
        <v>886</v>
      </c>
      <c r="E3080" s="16">
        <f t="shared" si="192"/>
        <v>1.4869522374662052E-5</v>
      </c>
      <c r="F3080" s="4" t="str">
        <f t="shared" si="193"/>
        <v>-</v>
      </c>
      <c r="G3080" s="4" t="str">
        <f t="shared" si="194"/>
        <v>SARDEGNA</v>
      </c>
      <c r="H3080" s="4" t="str">
        <f t="shared" si="195"/>
        <v>-</v>
      </c>
    </row>
    <row r="3081" spans="1:8" x14ac:dyDescent="0.2">
      <c r="A3081" s="15" t="s">
        <v>3301</v>
      </c>
      <c r="B3081" s="6" t="s">
        <v>7920</v>
      </c>
      <c r="C3081" s="6" t="s">
        <v>7902</v>
      </c>
      <c r="D3081" s="7">
        <v>8664</v>
      </c>
      <c r="E3081" s="16">
        <f t="shared" si="192"/>
        <v>1.4540580344703387E-4</v>
      </c>
      <c r="F3081" s="4" t="str">
        <f t="shared" si="193"/>
        <v>-</v>
      </c>
      <c r="G3081" s="4" t="str">
        <f t="shared" si="194"/>
        <v>LOMBARDIA</v>
      </c>
      <c r="H3081" s="4" t="str">
        <f t="shared" si="195"/>
        <v>-</v>
      </c>
    </row>
    <row r="3082" spans="1:8" x14ac:dyDescent="0.2">
      <c r="A3082" s="15" t="s">
        <v>3302</v>
      </c>
      <c r="B3082" s="6" t="s">
        <v>7992</v>
      </c>
      <c r="C3082" s="6" t="s">
        <v>7912</v>
      </c>
      <c r="D3082" s="7">
        <v>1550</v>
      </c>
      <c r="E3082" s="16">
        <f t="shared" si="192"/>
        <v>2.6013272777343319E-5</v>
      </c>
      <c r="F3082" s="4" t="str">
        <f t="shared" si="193"/>
        <v>-</v>
      </c>
      <c r="G3082" s="4" t="str">
        <f t="shared" si="194"/>
        <v>ABRUZZO</v>
      </c>
      <c r="H3082" s="4" t="str">
        <f t="shared" si="195"/>
        <v>-</v>
      </c>
    </row>
    <row r="3083" spans="1:8" x14ac:dyDescent="0.2">
      <c r="A3083" s="15" t="s">
        <v>3303</v>
      </c>
      <c r="B3083" s="6" t="s">
        <v>7994</v>
      </c>
      <c r="C3083" s="6" t="s">
        <v>7918</v>
      </c>
      <c r="D3083" s="7">
        <v>1280</v>
      </c>
      <c r="E3083" s="16">
        <f t="shared" si="192"/>
        <v>2.1481928487096418E-5</v>
      </c>
      <c r="F3083" s="4" t="str">
        <f t="shared" si="193"/>
        <v>-</v>
      </c>
      <c r="G3083" s="4" t="str">
        <f t="shared" si="194"/>
        <v>SARDEGNA</v>
      </c>
      <c r="H3083" s="4" t="str">
        <f t="shared" si="195"/>
        <v>-</v>
      </c>
    </row>
    <row r="3084" spans="1:8" x14ac:dyDescent="0.2">
      <c r="A3084" s="15" t="s">
        <v>3304</v>
      </c>
      <c r="B3084" s="6" t="s">
        <v>7992</v>
      </c>
      <c r="C3084" s="6" t="s">
        <v>7913</v>
      </c>
      <c r="D3084" s="7">
        <v>3603</v>
      </c>
      <c r="E3084" s="16">
        <f t="shared" si="192"/>
        <v>6.0468272139850305E-5</v>
      </c>
      <c r="F3084" s="4" t="str">
        <f t="shared" si="193"/>
        <v>-</v>
      </c>
      <c r="G3084" s="4" t="str">
        <f t="shared" si="194"/>
        <v>CAMPANIA</v>
      </c>
      <c r="H3084" s="4" t="str">
        <f t="shared" si="195"/>
        <v>-</v>
      </c>
    </row>
    <row r="3085" spans="1:8" x14ac:dyDescent="0.2">
      <c r="A3085" s="15" t="s">
        <v>3305</v>
      </c>
      <c r="B3085" s="6" t="s">
        <v>7920</v>
      </c>
      <c r="C3085" s="6" t="s">
        <v>7902</v>
      </c>
      <c r="D3085" s="7">
        <v>18321</v>
      </c>
      <c r="E3085" s="16">
        <f t="shared" si="192"/>
        <v>3.0747688422819803E-4</v>
      </c>
      <c r="F3085" s="4" t="str">
        <f t="shared" si="193"/>
        <v>-</v>
      </c>
      <c r="G3085" s="4" t="str">
        <f t="shared" si="194"/>
        <v>LOMBARDIA</v>
      </c>
      <c r="H3085" s="4" t="str">
        <f t="shared" si="195"/>
        <v>-</v>
      </c>
    </row>
    <row r="3086" spans="1:8" x14ac:dyDescent="0.2">
      <c r="A3086" s="15" t="s">
        <v>3306</v>
      </c>
      <c r="B3086" s="6" t="s">
        <v>7920</v>
      </c>
      <c r="C3086" s="6" t="s">
        <v>7901</v>
      </c>
      <c r="D3086" s="7">
        <v>3617</v>
      </c>
      <c r="E3086" s="16">
        <f t="shared" si="192"/>
        <v>6.0703230732677923E-5</v>
      </c>
      <c r="F3086" s="4" t="str">
        <f t="shared" si="193"/>
        <v>-</v>
      </c>
      <c r="G3086" s="4" t="str">
        <f t="shared" si="194"/>
        <v>PIEMONTE</v>
      </c>
      <c r="H3086" s="4" t="str">
        <f t="shared" si="195"/>
        <v>-</v>
      </c>
    </row>
    <row r="3087" spans="1:8" x14ac:dyDescent="0.2">
      <c r="A3087" s="15" t="s">
        <v>3307</v>
      </c>
      <c r="B3087" s="6" t="s">
        <v>7920</v>
      </c>
      <c r="C3087" s="6" t="s">
        <v>7901</v>
      </c>
      <c r="D3087" s="7">
        <v>2394</v>
      </c>
      <c r="E3087" s="16">
        <f t="shared" si="192"/>
        <v>4.0177919373522521E-5</v>
      </c>
      <c r="F3087" s="4" t="str">
        <f t="shared" si="193"/>
        <v>-</v>
      </c>
      <c r="G3087" s="4" t="str">
        <f t="shared" si="194"/>
        <v>PIEMONTE</v>
      </c>
      <c r="H3087" s="4" t="str">
        <f t="shared" si="195"/>
        <v>-</v>
      </c>
    </row>
    <row r="3088" spans="1:8" x14ac:dyDescent="0.2">
      <c r="A3088" s="15" t="s">
        <v>3308</v>
      </c>
      <c r="B3088" s="6" t="s">
        <v>7994</v>
      </c>
      <c r="C3088" s="6" t="s">
        <v>7918</v>
      </c>
      <c r="D3088" s="7">
        <v>4615</v>
      </c>
      <c r="E3088" s="16">
        <f t="shared" si="192"/>
        <v>7.7452421849960918E-5</v>
      </c>
      <c r="F3088" s="4" t="str">
        <f t="shared" si="193"/>
        <v>-</v>
      </c>
      <c r="G3088" s="4" t="str">
        <f t="shared" si="194"/>
        <v>SARDEGNA</v>
      </c>
      <c r="H3088" s="4" t="str">
        <f t="shared" si="195"/>
        <v>-</v>
      </c>
    </row>
    <row r="3089" spans="1:8" x14ac:dyDescent="0.2">
      <c r="A3089" s="15" t="s">
        <v>3309</v>
      </c>
      <c r="B3089" s="6" t="s">
        <v>7920</v>
      </c>
      <c r="C3089" s="6" t="s">
        <v>7902</v>
      </c>
      <c r="D3089" s="7">
        <v>5923</v>
      </c>
      <c r="E3089" s="16">
        <f t="shared" si="192"/>
        <v>9.9404267522712573E-5</v>
      </c>
      <c r="F3089" s="4" t="str">
        <f t="shared" si="193"/>
        <v>-</v>
      </c>
      <c r="G3089" s="4" t="str">
        <f t="shared" si="194"/>
        <v>LOMBARDIA</v>
      </c>
      <c r="H3089" s="4" t="str">
        <f t="shared" si="195"/>
        <v>-</v>
      </c>
    </row>
    <row r="3090" spans="1:8" x14ac:dyDescent="0.2">
      <c r="A3090" s="15" t="s">
        <v>3310</v>
      </c>
      <c r="B3090" s="6" t="s">
        <v>7920</v>
      </c>
      <c r="C3090" s="6" t="s">
        <v>7901</v>
      </c>
      <c r="D3090" s="7">
        <v>899</v>
      </c>
      <c r="E3090" s="16">
        <f t="shared" si="192"/>
        <v>1.5087698210859126E-5</v>
      </c>
      <c r="F3090" s="4" t="str">
        <f t="shared" si="193"/>
        <v>-</v>
      </c>
      <c r="G3090" s="4" t="str">
        <f t="shared" si="194"/>
        <v>PIEMONTE</v>
      </c>
      <c r="H3090" s="4" t="str">
        <f t="shared" si="195"/>
        <v>-</v>
      </c>
    </row>
    <row r="3091" spans="1:8" x14ac:dyDescent="0.2">
      <c r="A3091" s="15" t="s">
        <v>3311</v>
      </c>
      <c r="B3091" s="6" t="s">
        <v>7956</v>
      </c>
      <c r="C3091" s="6" t="s">
        <v>7904</v>
      </c>
      <c r="D3091" s="7">
        <v>2182</v>
      </c>
      <c r="E3091" s="16">
        <f t="shared" si="192"/>
        <v>3.6619974967847175E-5</v>
      </c>
      <c r="F3091" s="4" t="str">
        <f t="shared" si="193"/>
        <v>-</v>
      </c>
      <c r="G3091" s="4" t="str">
        <f t="shared" si="194"/>
        <v>VENETO</v>
      </c>
      <c r="H3091" s="4" t="str">
        <f t="shared" si="195"/>
        <v>-</v>
      </c>
    </row>
    <row r="3092" spans="1:8" x14ac:dyDescent="0.2">
      <c r="A3092" s="15" t="s">
        <v>3312</v>
      </c>
      <c r="B3092" s="6" t="s">
        <v>7920</v>
      </c>
      <c r="C3092" s="6" t="s">
        <v>7901</v>
      </c>
      <c r="D3092" s="7">
        <v>653</v>
      </c>
      <c r="E3092" s="16">
        <f t="shared" si="192"/>
        <v>1.0959140079745281E-5</v>
      </c>
      <c r="F3092" s="4" t="str">
        <f t="shared" si="193"/>
        <v>-</v>
      </c>
      <c r="G3092" s="4" t="str">
        <f t="shared" si="194"/>
        <v>PIEMONTE</v>
      </c>
      <c r="H3092" s="4" t="str">
        <f t="shared" si="195"/>
        <v>-</v>
      </c>
    </row>
    <row r="3093" spans="1:8" x14ac:dyDescent="0.2">
      <c r="A3093" s="15" t="s">
        <v>3313</v>
      </c>
      <c r="B3093" s="6" t="s">
        <v>7920</v>
      </c>
      <c r="C3093" s="6" t="s">
        <v>7902</v>
      </c>
      <c r="D3093" s="7">
        <v>2196</v>
      </c>
      <c r="E3093" s="16">
        <f t="shared" si="192"/>
        <v>3.6854933560674793E-5</v>
      </c>
      <c r="F3093" s="4" t="str">
        <f t="shared" si="193"/>
        <v>-</v>
      </c>
      <c r="G3093" s="4" t="str">
        <f t="shared" si="194"/>
        <v>LOMBARDIA</v>
      </c>
      <c r="H3093" s="4" t="str">
        <f t="shared" si="195"/>
        <v>-</v>
      </c>
    </row>
    <row r="3094" spans="1:8" x14ac:dyDescent="0.2">
      <c r="A3094" s="15" t="s">
        <v>3314</v>
      </c>
      <c r="B3094" s="6" t="s">
        <v>7987</v>
      </c>
      <c r="C3094" s="6" t="s">
        <v>7909</v>
      </c>
      <c r="D3094" s="7">
        <v>3816</v>
      </c>
      <c r="E3094" s="16">
        <f t="shared" si="192"/>
        <v>6.4042999302156196E-5</v>
      </c>
      <c r="F3094" s="4" t="str">
        <f t="shared" si="193"/>
        <v>-</v>
      </c>
      <c r="G3094" s="4" t="str">
        <f t="shared" si="194"/>
        <v>UMBRIA</v>
      </c>
      <c r="H3094" s="4" t="str">
        <f t="shared" si="195"/>
        <v>-</v>
      </c>
    </row>
    <row r="3095" spans="1:8" x14ac:dyDescent="0.2">
      <c r="A3095" s="15" t="s">
        <v>3315</v>
      </c>
      <c r="B3095" s="6" t="s">
        <v>7992</v>
      </c>
      <c r="C3095" s="6" t="s">
        <v>7913</v>
      </c>
      <c r="D3095" s="7">
        <v>663</v>
      </c>
      <c r="E3095" s="16">
        <f t="shared" si="192"/>
        <v>1.1126967646050723E-5</v>
      </c>
      <c r="F3095" s="4" t="str">
        <f t="shared" si="193"/>
        <v>-</v>
      </c>
      <c r="G3095" s="4" t="str">
        <f t="shared" si="194"/>
        <v>CAMPANIA</v>
      </c>
      <c r="H3095" s="4" t="str">
        <f t="shared" si="195"/>
        <v>-</v>
      </c>
    </row>
    <row r="3096" spans="1:8" x14ac:dyDescent="0.2">
      <c r="A3096" s="15" t="s">
        <v>3316</v>
      </c>
      <c r="B3096" s="6" t="s">
        <v>7994</v>
      </c>
      <c r="C3096" s="6" t="s">
        <v>7917</v>
      </c>
      <c r="D3096" s="7">
        <v>2258</v>
      </c>
      <c r="E3096" s="16">
        <f t="shared" si="192"/>
        <v>3.7895464471768524E-5</v>
      </c>
      <c r="F3096" s="4" t="str">
        <f t="shared" si="193"/>
        <v>-</v>
      </c>
      <c r="G3096" s="4" t="str">
        <f t="shared" si="194"/>
        <v>SICILIA</v>
      </c>
      <c r="H3096" s="4" t="str">
        <f t="shared" si="195"/>
        <v>-</v>
      </c>
    </row>
    <row r="3097" spans="1:8" x14ac:dyDescent="0.2">
      <c r="A3097" s="15" t="s">
        <v>3317</v>
      </c>
      <c r="B3097" s="6" t="s">
        <v>7994</v>
      </c>
      <c r="C3097" s="6" t="s">
        <v>7917</v>
      </c>
      <c r="D3097" s="7">
        <v>9268</v>
      </c>
      <c r="E3097" s="16">
        <f t="shared" si="192"/>
        <v>1.5554258845188251E-4</v>
      </c>
      <c r="F3097" s="4" t="str">
        <f t="shared" si="193"/>
        <v>-</v>
      </c>
      <c r="G3097" s="4" t="str">
        <f t="shared" si="194"/>
        <v>SICILIA</v>
      </c>
      <c r="H3097" s="4" t="str">
        <f t="shared" si="195"/>
        <v>-</v>
      </c>
    </row>
    <row r="3098" spans="1:8" x14ac:dyDescent="0.2">
      <c r="A3098" s="15" t="s">
        <v>3318</v>
      </c>
      <c r="B3098" s="6" t="s">
        <v>7920</v>
      </c>
      <c r="C3098" s="6" t="s">
        <v>7901</v>
      </c>
      <c r="D3098" s="7">
        <v>720</v>
      </c>
      <c r="E3098" s="16">
        <f t="shared" si="192"/>
        <v>1.2083584773991734E-5</v>
      </c>
      <c r="F3098" s="4" t="str">
        <f t="shared" si="193"/>
        <v>-</v>
      </c>
      <c r="G3098" s="4" t="str">
        <f t="shared" si="194"/>
        <v>PIEMONTE</v>
      </c>
      <c r="H3098" s="4" t="str">
        <f t="shared" si="195"/>
        <v>-</v>
      </c>
    </row>
    <row r="3099" spans="1:8" x14ac:dyDescent="0.2">
      <c r="A3099" s="15" t="s">
        <v>3319</v>
      </c>
      <c r="B3099" s="6" t="s">
        <v>7994</v>
      </c>
      <c r="C3099" s="6" t="s">
        <v>7917</v>
      </c>
      <c r="D3099" s="7">
        <v>3143</v>
      </c>
      <c r="E3099" s="16">
        <f t="shared" si="192"/>
        <v>5.2748204089800036E-5</v>
      </c>
      <c r="F3099" s="4" t="str">
        <f t="shared" si="193"/>
        <v>-</v>
      </c>
      <c r="G3099" s="4" t="str">
        <f t="shared" si="194"/>
        <v>SICILIA</v>
      </c>
      <c r="H3099" s="4" t="str">
        <f t="shared" si="195"/>
        <v>-</v>
      </c>
    </row>
    <row r="3100" spans="1:8" x14ac:dyDescent="0.2">
      <c r="A3100" s="15" t="s">
        <v>3320</v>
      </c>
      <c r="B3100" s="6" t="s">
        <v>7994</v>
      </c>
      <c r="C3100" s="6" t="s">
        <v>7917</v>
      </c>
      <c r="D3100" s="7">
        <v>28114</v>
      </c>
      <c r="E3100" s="16">
        <f t="shared" si="192"/>
        <v>4.7183041991111615E-4</v>
      </c>
      <c r="F3100" s="4" t="str">
        <f t="shared" si="193"/>
        <v>-</v>
      </c>
      <c r="G3100" s="4" t="str">
        <f t="shared" si="194"/>
        <v>SICILIA</v>
      </c>
      <c r="H3100" s="4" t="str">
        <f t="shared" si="195"/>
        <v>-</v>
      </c>
    </row>
    <row r="3101" spans="1:8" x14ac:dyDescent="0.2">
      <c r="A3101" s="15" t="s">
        <v>3321</v>
      </c>
      <c r="B3101" s="6" t="s">
        <v>7994</v>
      </c>
      <c r="C3101" s="6" t="s">
        <v>7918</v>
      </c>
      <c r="D3101" s="7">
        <v>586</v>
      </c>
      <c r="E3101" s="16">
        <f t="shared" si="192"/>
        <v>9.8346953854988284E-6</v>
      </c>
      <c r="F3101" s="4" t="str">
        <f t="shared" si="193"/>
        <v>-</v>
      </c>
      <c r="G3101" s="4" t="str">
        <f t="shared" si="194"/>
        <v>SARDEGNA</v>
      </c>
      <c r="H3101" s="4" t="str">
        <f t="shared" si="195"/>
        <v>-</v>
      </c>
    </row>
    <row r="3102" spans="1:8" x14ac:dyDescent="0.2">
      <c r="A3102" s="15" t="s">
        <v>3322</v>
      </c>
      <c r="B3102" s="6" t="s">
        <v>7920</v>
      </c>
      <c r="C3102" s="6" t="s">
        <v>7901</v>
      </c>
      <c r="D3102" s="7">
        <v>16281</v>
      </c>
      <c r="E3102" s="16">
        <f t="shared" si="192"/>
        <v>2.7324006070188813E-4</v>
      </c>
      <c r="F3102" s="4" t="str">
        <f t="shared" si="193"/>
        <v>-</v>
      </c>
      <c r="G3102" s="4" t="str">
        <f t="shared" si="194"/>
        <v>PIEMONTE</v>
      </c>
      <c r="H3102" s="4" t="str">
        <f t="shared" si="195"/>
        <v>-</v>
      </c>
    </row>
    <row r="3103" spans="1:8" x14ac:dyDescent="0.2">
      <c r="A3103" s="15" t="s">
        <v>3323</v>
      </c>
      <c r="B3103" s="6" t="s">
        <v>7956</v>
      </c>
      <c r="C3103" s="6" t="s">
        <v>7904</v>
      </c>
      <c r="D3103" s="7">
        <v>5144</v>
      </c>
      <c r="E3103" s="16">
        <f t="shared" si="192"/>
        <v>8.6330500107518733E-5</v>
      </c>
      <c r="F3103" s="4" t="str">
        <f t="shared" si="193"/>
        <v>-</v>
      </c>
      <c r="G3103" s="4" t="str">
        <f t="shared" si="194"/>
        <v>VENETO</v>
      </c>
      <c r="H3103" s="4" t="str">
        <f t="shared" si="195"/>
        <v>-</v>
      </c>
    </row>
    <row r="3104" spans="1:8" x14ac:dyDescent="0.2">
      <c r="A3104" s="15" t="s">
        <v>3324</v>
      </c>
      <c r="B3104" s="6" t="s">
        <v>7994</v>
      </c>
      <c r="C3104" s="6" t="s">
        <v>7918</v>
      </c>
      <c r="D3104" s="7">
        <v>2120</v>
      </c>
      <c r="E3104" s="16">
        <f t="shared" si="192"/>
        <v>3.5579444056753444E-5</v>
      </c>
      <c r="F3104" s="4" t="str">
        <f t="shared" si="193"/>
        <v>-</v>
      </c>
      <c r="G3104" s="4" t="str">
        <f t="shared" si="194"/>
        <v>SARDEGNA</v>
      </c>
      <c r="H3104" s="4" t="str">
        <f t="shared" si="195"/>
        <v>-</v>
      </c>
    </row>
    <row r="3105" spans="1:8" x14ac:dyDescent="0.2">
      <c r="A3105" s="15" t="s">
        <v>3325</v>
      </c>
      <c r="B3105" s="6" t="s">
        <v>7994</v>
      </c>
      <c r="C3105" s="6" t="s">
        <v>7917</v>
      </c>
      <c r="D3105" s="7">
        <v>4264</v>
      </c>
      <c r="E3105" s="16">
        <f t="shared" si="192"/>
        <v>7.1561674272639948E-5</v>
      </c>
      <c r="F3105" s="4" t="str">
        <f t="shared" si="193"/>
        <v>-</v>
      </c>
      <c r="G3105" s="4" t="str">
        <f t="shared" si="194"/>
        <v>SICILIA</v>
      </c>
      <c r="H3105" s="4" t="str">
        <f t="shared" si="195"/>
        <v>-</v>
      </c>
    </row>
    <row r="3106" spans="1:8" x14ac:dyDescent="0.2">
      <c r="A3106" s="15" t="s">
        <v>3326</v>
      </c>
      <c r="B3106" s="6" t="s">
        <v>7920</v>
      </c>
      <c r="C3106" s="6" t="s">
        <v>7901</v>
      </c>
      <c r="D3106" s="7">
        <v>130</v>
      </c>
      <c r="E3106" s="16">
        <f t="shared" si="192"/>
        <v>2.1817583619707299E-6</v>
      </c>
      <c r="F3106" s="4" t="str">
        <f t="shared" si="193"/>
        <v>-</v>
      </c>
      <c r="G3106" s="4" t="str">
        <f t="shared" si="194"/>
        <v>PIEMONTE</v>
      </c>
      <c r="H3106" s="4" t="str">
        <f t="shared" si="195"/>
        <v>-</v>
      </c>
    </row>
    <row r="3107" spans="1:8" x14ac:dyDescent="0.2">
      <c r="A3107" s="15" t="s">
        <v>346</v>
      </c>
      <c r="B3107" s="6" t="s">
        <v>7992</v>
      </c>
      <c r="C3107" s="6" t="s">
        <v>7916</v>
      </c>
      <c r="D3107" s="7">
        <v>1946</v>
      </c>
      <c r="E3107" s="16">
        <f t="shared" si="192"/>
        <v>3.2659244403038776E-5</v>
      </c>
      <c r="F3107" s="4" t="str">
        <f t="shared" si="193"/>
        <v>-</v>
      </c>
      <c r="G3107" s="4" t="str">
        <f t="shared" si="194"/>
        <v>CALABRIA</v>
      </c>
      <c r="H3107" s="4" t="str">
        <f t="shared" si="195"/>
        <v>-</v>
      </c>
    </row>
    <row r="3108" spans="1:8" x14ac:dyDescent="0.2">
      <c r="A3108" s="15" t="s">
        <v>3327</v>
      </c>
      <c r="B3108" s="6" t="s">
        <v>7992</v>
      </c>
      <c r="C3108" s="6" t="s">
        <v>7913</v>
      </c>
      <c r="D3108" s="7">
        <v>5262</v>
      </c>
      <c r="E3108" s="16">
        <f t="shared" si="192"/>
        <v>8.8310865389922929E-5</v>
      </c>
      <c r="F3108" s="4" t="str">
        <f t="shared" si="193"/>
        <v>-</v>
      </c>
      <c r="G3108" s="4" t="str">
        <f t="shared" si="194"/>
        <v>CAMPANIA</v>
      </c>
      <c r="H3108" s="4" t="str">
        <f t="shared" si="195"/>
        <v>-</v>
      </c>
    </row>
    <row r="3109" spans="1:8" x14ac:dyDescent="0.2">
      <c r="A3109" s="15" t="s">
        <v>3328</v>
      </c>
      <c r="B3109" s="6" t="s">
        <v>7992</v>
      </c>
      <c r="C3109" s="6" t="s">
        <v>7913</v>
      </c>
      <c r="D3109" s="7">
        <v>12024</v>
      </c>
      <c r="E3109" s="16">
        <f t="shared" si="192"/>
        <v>2.0179586572566198E-4</v>
      </c>
      <c r="F3109" s="4" t="str">
        <f t="shared" si="193"/>
        <v>-</v>
      </c>
      <c r="G3109" s="4" t="str">
        <f t="shared" si="194"/>
        <v>CAMPANIA</v>
      </c>
      <c r="H3109" s="4" t="str">
        <f t="shared" si="195"/>
        <v>-</v>
      </c>
    </row>
    <row r="3110" spans="1:8" x14ac:dyDescent="0.2">
      <c r="A3110" s="15" t="s">
        <v>3329</v>
      </c>
      <c r="B3110" s="6" t="s">
        <v>7920</v>
      </c>
      <c r="C3110" s="6" t="s">
        <v>7901</v>
      </c>
      <c r="D3110" s="7">
        <v>943</v>
      </c>
      <c r="E3110" s="16">
        <f t="shared" si="192"/>
        <v>1.5826139502603063E-5</v>
      </c>
      <c r="F3110" s="4" t="str">
        <f t="shared" si="193"/>
        <v>-</v>
      </c>
      <c r="G3110" s="4" t="str">
        <f t="shared" si="194"/>
        <v>PIEMONTE</v>
      </c>
      <c r="H3110" s="4" t="str">
        <f t="shared" si="195"/>
        <v>-</v>
      </c>
    </row>
    <row r="3111" spans="1:8" x14ac:dyDescent="0.2">
      <c r="A3111" s="15" t="s">
        <v>3330</v>
      </c>
      <c r="B3111" s="6" t="s">
        <v>7920</v>
      </c>
      <c r="C3111" s="6" t="s">
        <v>37824</v>
      </c>
      <c r="D3111" s="7">
        <v>1692</v>
      </c>
      <c r="E3111" s="16">
        <f t="shared" si="192"/>
        <v>2.8396424218880578E-5</v>
      </c>
      <c r="F3111" s="4" t="str">
        <f t="shared" si="193"/>
        <v>-</v>
      </c>
      <c r="G3111" s="4" t="str">
        <f t="shared" si="194"/>
        <v>VALLE D'AOSTA/VALLEE D'AOSTE</v>
      </c>
      <c r="H3111" s="4" t="str">
        <f t="shared" si="195"/>
        <v>-</v>
      </c>
    </row>
    <row r="3112" spans="1:8" x14ac:dyDescent="0.2">
      <c r="A3112" s="15" t="s">
        <v>3331</v>
      </c>
      <c r="B3112" s="6" t="s">
        <v>7992</v>
      </c>
      <c r="C3112" s="6" t="s">
        <v>4248</v>
      </c>
      <c r="D3112" s="7">
        <v>850</v>
      </c>
      <c r="E3112" s="16">
        <f t="shared" si="192"/>
        <v>1.4265343135962466E-5</v>
      </c>
      <c r="F3112" s="4" t="str">
        <f t="shared" si="193"/>
        <v>-</v>
      </c>
      <c r="G3112" s="4" t="str">
        <f t="shared" si="194"/>
        <v>MOLISE</v>
      </c>
      <c r="H3112" s="4" t="str">
        <f t="shared" si="195"/>
        <v>-</v>
      </c>
    </row>
    <row r="3113" spans="1:8" x14ac:dyDescent="0.2">
      <c r="A3113" s="15" t="s">
        <v>182</v>
      </c>
      <c r="B3113" s="6" t="s">
        <v>7992</v>
      </c>
      <c r="C3113" s="6" t="s">
        <v>7916</v>
      </c>
      <c r="D3113" s="7">
        <v>3421</v>
      </c>
      <c r="E3113" s="16">
        <f t="shared" si="192"/>
        <v>5.7413810433091283E-5</v>
      </c>
      <c r="F3113" s="4" t="str">
        <f t="shared" si="193"/>
        <v>-</v>
      </c>
      <c r="G3113" s="4" t="str">
        <f t="shared" si="194"/>
        <v>CALABRIA</v>
      </c>
      <c r="H3113" s="4" t="str">
        <f t="shared" si="195"/>
        <v>-</v>
      </c>
    </row>
    <row r="3114" spans="1:8" x14ac:dyDescent="0.2">
      <c r="A3114" s="15" t="s">
        <v>3332</v>
      </c>
      <c r="B3114" s="6" t="s">
        <v>7992</v>
      </c>
      <c r="C3114" s="6" t="s">
        <v>7915</v>
      </c>
      <c r="D3114" s="7">
        <v>741</v>
      </c>
      <c r="E3114" s="16">
        <f t="shared" si="192"/>
        <v>1.243602266323316E-5</v>
      </c>
      <c r="F3114" s="4" t="str">
        <f t="shared" si="193"/>
        <v>-</v>
      </c>
      <c r="G3114" s="4" t="str">
        <f t="shared" si="194"/>
        <v>BASILICATA</v>
      </c>
      <c r="H3114" s="4" t="str">
        <f t="shared" si="195"/>
        <v>-</v>
      </c>
    </row>
    <row r="3115" spans="1:8" x14ac:dyDescent="0.2">
      <c r="A3115" s="15" t="s">
        <v>3333</v>
      </c>
      <c r="B3115" s="6" t="s">
        <v>7992</v>
      </c>
      <c r="C3115" s="6" t="s">
        <v>7913</v>
      </c>
      <c r="D3115" s="7">
        <v>532</v>
      </c>
      <c r="E3115" s="16">
        <f t="shared" si="192"/>
        <v>8.9284265274494494E-6</v>
      </c>
      <c r="F3115" s="4" t="str">
        <f t="shared" si="193"/>
        <v>-</v>
      </c>
      <c r="G3115" s="4" t="str">
        <f t="shared" si="194"/>
        <v>CAMPANIA</v>
      </c>
      <c r="H3115" s="4" t="str">
        <f t="shared" si="195"/>
        <v>-</v>
      </c>
    </row>
    <row r="3116" spans="1:8" x14ac:dyDescent="0.2">
      <c r="A3116" s="15" t="s">
        <v>3334</v>
      </c>
      <c r="B3116" s="6" t="s">
        <v>7992</v>
      </c>
      <c r="C3116" s="6" t="s">
        <v>7914</v>
      </c>
      <c r="D3116" s="7">
        <v>22582</v>
      </c>
      <c r="E3116" s="16">
        <f t="shared" si="192"/>
        <v>3.7898821023094634E-4</v>
      </c>
      <c r="F3116" s="4" t="str">
        <f t="shared" si="193"/>
        <v>-</v>
      </c>
      <c r="G3116" s="4" t="str">
        <f t="shared" si="194"/>
        <v>PUGLIA</v>
      </c>
      <c r="H3116" s="4" t="str">
        <f t="shared" si="195"/>
        <v>-</v>
      </c>
    </row>
    <row r="3117" spans="1:8" x14ac:dyDescent="0.2">
      <c r="A3117" s="15" t="s">
        <v>3335</v>
      </c>
      <c r="B3117" s="6" t="s">
        <v>7992</v>
      </c>
      <c r="C3117" s="6" t="s">
        <v>7913</v>
      </c>
      <c r="D3117" s="7">
        <v>1339</v>
      </c>
      <c r="E3117" s="16">
        <f t="shared" si="192"/>
        <v>2.247211112829852E-5</v>
      </c>
      <c r="F3117" s="4" t="str">
        <f t="shared" si="193"/>
        <v>-</v>
      </c>
      <c r="G3117" s="4" t="str">
        <f t="shared" si="194"/>
        <v>CAMPANIA</v>
      </c>
      <c r="H3117" s="4" t="str">
        <f t="shared" si="195"/>
        <v>-</v>
      </c>
    </row>
    <row r="3118" spans="1:8" x14ac:dyDescent="0.2">
      <c r="A3118" s="15" t="s">
        <v>3336</v>
      </c>
      <c r="B3118" s="6" t="s">
        <v>7992</v>
      </c>
      <c r="C3118" s="6" t="s">
        <v>7912</v>
      </c>
      <c r="D3118" s="7">
        <v>2111</v>
      </c>
      <c r="E3118" s="16">
        <f t="shared" si="192"/>
        <v>3.5428399247078547E-5</v>
      </c>
      <c r="F3118" s="4" t="str">
        <f t="shared" si="193"/>
        <v>-</v>
      </c>
      <c r="G3118" s="4" t="str">
        <f t="shared" si="194"/>
        <v>ABRUZZO</v>
      </c>
      <c r="H3118" s="4" t="str">
        <f t="shared" si="195"/>
        <v>-</v>
      </c>
    </row>
    <row r="3119" spans="1:8" x14ac:dyDescent="0.2">
      <c r="A3119" s="15" t="s">
        <v>3337</v>
      </c>
      <c r="B3119" s="6" t="s">
        <v>7992</v>
      </c>
      <c r="C3119" s="6" t="s">
        <v>7914</v>
      </c>
      <c r="D3119" s="7">
        <v>27889</v>
      </c>
      <c r="E3119" s="16">
        <f t="shared" si="192"/>
        <v>4.6805429966924377E-4</v>
      </c>
      <c r="F3119" s="4" t="str">
        <f t="shared" si="193"/>
        <v>-</v>
      </c>
      <c r="G3119" s="4" t="str">
        <f t="shared" si="194"/>
        <v>PUGLIA</v>
      </c>
      <c r="H3119" s="4" t="str">
        <f t="shared" si="195"/>
        <v>-</v>
      </c>
    </row>
    <row r="3120" spans="1:8" x14ac:dyDescent="0.2">
      <c r="A3120" s="15" t="s">
        <v>3338</v>
      </c>
      <c r="B3120" s="6" t="s">
        <v>7992</v>
      </c>
      <c r="C3120" s="6" t="s">
        <v>7913</v>
      </c>
      <c r="D3120" s="7">
        <v>3640</v>
      </c>
      <c r="E3120" s="16">
        <f t="shared" si="192"/>
        <v>6.1089234135180439E-5</v>
      </c>
      <c r="F3120" s="4" t="str">
        <f t="shared" si="193"/>
        <v>-</v>
      </c>
      <c r="G3120" s="4" t="str">
        <f t="shared" si="194"/>
        <v>CAMPANIA</v>
      </c>
      <c r="H3120" s="4" t="str">
        <f t="shared" si="195"/>
        <v>-</v>
      </c>
    </row>
    <row r="3121" spans="1:8" x14ac:dyDescent="0.2">
      <c r="A3121" s="15" t="s">
        <v>347</v>
      </c>
      <c r="B3121" s="6" t="s">
        <v>7992</v>
      </c>
      <c r="C3121" s="6" t="s">
        <v>7916</v>
      </c>
      <c r="D3121" s="7">
        <v>19063</v>
      </c>
      <c r="E3121" s="16">
        <f t="shared" si="192"/>
        <v>3.1992968964806174E-4</v>
      </c>
      <c r="F3121" s="4" t="str">
        <f t="shared" si="193"/>
        <v>-</v>
      </c>
      <c r="G3121" s="4" t="str">
        <f t="shared" si="194"/>
        <v>CALABRIA</v>
      </c>
      <c r="H3121" s="4" t="str">
        <f t="shared" si="195"/>
        <v>-</v>
      </c>
    </row>
    <row r="3122" spans="1:8" x14ac:dyDescent="0.2">
      <c r="A3122" s="15" t="s">
        <v>348</v>
      </c>
      <c r="B3122" s="6" t="s">
        <v>7992</v>
      </c>
      <c r="C3122" s="6" t="s">
        <v>7916</v>
      </c>
      <c r="D3122" s="7">
        <v>7014</v>
      </c>
      <c r="E3122" s="16">
        <f t="shared" si="192"/>
        <v>1.1771425500663616E-4</v>
      </c>
      <c r="F3122" s="4" t="str">
        <f t="shared" si="193"/>
        <v>-</v>
      </c>
      <c r="G3122" s="4" t="str">
        <f t="shared" si="194"/>
        <v>CALABRIA</v>
      </c>
      <c r="H3122" s="4" t="str">
        <f t="shared" si="195"/>
        <v>-</v>
      </c>
    </row>
    <row r="3123" spans="1:8" x14ac:dyDescent="0.2">
      <c r="A3123" s="15" t="s">
        <v>3339</v>
      </c>
      <c r="B3123" s="6" t="s">
        <v>7994</v>
      </c>
      <c r="C3123" s="6" t="s">
        <v>7917</v>
      </c>
      <c r="D3123" s="7">
        <v>7114</v>
      </c>
      <c r="E3123" s="16">
        <f t="shared" si="192"/>
        <v>1.1939253066969056E-4</v>
      </c>
      <c r="F3123" s="4" t="str">
        <f t="shared" si="193"/>
        <v>-</v>
      </c>
      <c r="G3123" s="4" t="str">
        <f t="shared" si="194"/>
        <v>SICILIA</v>
      </c>
      <c r="H3123" s="4" t="str">
        <f t="shared" si="195"/>
        <v>-</v>
      </c>
    </row>
    <row r="3124" spans="1:8" x14ac:dyDescent="0.2">
      <c r="A3124" s="15" t="s">
        <v>3340</v>
      </c>
      <c r="B3124" s="6" t="s">
        <v>7987</v>
      </c>
      <c r="C3124" s="6" t="s">
        <v>7909</v>
      </c>
      <c r="D3124" s="7">
        <v>1900</v>
      </c>
      <c r="E3124" s="16">
        <f t="shared" si="192"/>
        <v>3.1887237598033745E-5</v>
      </c>
      <c r="F3124" s="4" t="str">
        <f t="shared" si="193"/>
        <v>-</v>
      </c>
      <c r="G3124" s="4" t="str">
        <f t="shared" si="194"/>
        <v>UMBRIA</v>
      </c>
      <c r="H3124" s="4" t="str">
        <f t="shared" si="195"/>
        <v>-</v>
      </c>
    </row>
    <row r="3125" spans="1:8" x14ac:dyDescent="0.2">
      <c r="A3125" s="15" t="s">
        <v>3341</v>
      </c>
      <c r="B3125" s="6" t="s">
        <v>7992</v>
      </c>
      <c r="C3125" s="6" t="s">
        <v>7914</v>
      </c>
      <c r="D3125" s="7">
        <v>20433</v>
      </c>
      <c r="E3125" s="16">
        <f t="shared" si="192"/>
        <v>3.4292206623190712E-4</v>
      </c>
      <c r="F3125" s="4" t="str">
        <f t="shared" si="193"/>
        <v>-</v>
      </c>
      <c r="G3125" s="4" t="str">
        <f t="shared" si="194"/>
        <v>PUGLIA</v>
      </c>
      <c r="H3125" s="4" t="str">
        <f t="shared" si="195"/>
        <v>-</v>
      </c>
    </row>
    <row r="3126" spans="1:8" x14ac:dyDescent="0.2">
      <c r="A3126" s="15" t="s">
        <v>3342</v>
      </c>
      <c r="B3126" s="6" t="s">
        <v>7956</v>
      </c>
      <c r="C3126" s="6" t="s">
        <v>7903</v>
      </c>
      <c r="D3126" s="7">
        <v>2465</v>
      </c>
      <c r="E3126" s="16">
        <f t="shared" si="192"/>
        <v>4.1369495094291149E-5</v>
      </c>
      <c r="F3126" s="4" t="str">
        <f t="shared" si="193"/>
        <v>-</v>
      </c>
      <c r="G3126" s="4" t="str">
        <f t="shared" si="194"/>
        <v>TRENTINO-ALTO ADIGE/SÜDTIROL</v>
      </c>
      <c r="H3126" s="4" t="str">
        <f t="shared" si="195"/>
        <v>-</v>
      </c>
    </row>
    <row r="3127" spans="1:8" x14ac:dyDescent="0.2">
      <c r="A3127" s="15" t="s">
        <v>3343</v>
      </c>
      <c r="B3127" s="6" t="s">
        <v>7994</v>
      </c>
      <c r="C3127" s="6" t="s">
        <v>7918</v>
      </c>
      <c r="D3127" s="7">
        <v>1191</v>
      </c>
      <c r="E3127" s="16">
        <f t="shared" si="192"/>
        <v>1.9988263146977996E-5</v>
      </c>
      <c r="F3127" s="4" t="str">
        <f t="shared" si="193"/>
        <v>-</v>
      </c>
      <c r="G3127" s="4" t="str">
        <f t="shared" si="194"/>
        <v>SARDEGNA</v>
      </c>
      <c r="H3127" s="4" t="str">
        <f t="shared" si="195"/>
        <v>-</v>
      </c>
    </row>
    <row r="3128" spans="1:8" x14ac:dyDescent="0.2">
      <c r="A3128" s="15" t="s">
        <v>183</v>
      </c>
      <c r="B3128" s="6" t="s">
        <v>7992</v>
      </c>
      <c r="C3128" s="6" t="s">
        <v>7916</v>
      </c>
      <c r="D3128" s="7">
        <v>6120</v>
      </c>
      <c r="E3128" s="16">
        <f t="shared" si="192"/>
        <v>1.0271047057892974E-4</v>
      </c>
      <c r="F3128" s="4" t="str">
        <f t="shared" si="193"/>
        <v>-</v>
      </c>
      <c r="G3128" s="4" t="str">
        <f t="shared" si="194"/>
        <v>CALABRIA</v>
      </c>
      <c r="H3128" s="4" t="str">
        <f t="shared" si="195"/>
        <v>-</v>
      </c>
    </row>
    <row r="3129" spans="1:8" x14ac:dyDescent="0.2">
      <c r="A3129" s="15" t="s">
        <v>3344</v>
      </c>
      <c r="B3129" s="6" t="s">
        <v>7992</v>
      </c>
      <c r="C3129" s="6" t="s">
        <v>7912</v>
      </c>
      <c r="D3129" s="7">
        <v>2935</v>
      </c>
      <c r="E3129" s="16">
        <f t="shared" si="192"/>
        <v>4.9257390710646866E-5</v>
      </c>
      <c r="F3129" s="4" t="str">
        <f t="shared" si="193"/>
        <v>-</v>
      </c>
      <c r="G3129" s="4" t="str">
        <f t="shared" si="194"/>
        <v>ABRUZZO</v>
      </c>
      <c r="H3129" s="4" t="str">
        <f t="shared" si="195"/>
        <v>-</v>
      </c>
    </row>
    <row r="3130" spans="1:8" x14ac:dyDescent="0.2">
      <c r="A3130" s="15" t="s">
        <v>3345</v>
      </c>
      <c r="B3130" s="6" t="s">
        <v>7992</v>
      </c>
      <c r="C3130" s="6" t="s">
        <v>7914</v>
      </c>
      <c r="D3130" s="7">
        <v>1249</v>
      </c>
      <c r="E3130" s="16">
        <f t="shared" si="192"/>
        <v>2.0961663031549553E-5</v>
      </c>
      <c r="F3130" s="4" t="str">
        <f t="shared" si="193"/>
        <v>-</v>
      </c>
      <c r="G3130" s="4" t="str">
        <f t="shared" si="194"/>
        <v>PUGLIA</v>
      </c>
      <c r="H3130" s="4" t="str">
        <f t="shared" si="195"/>
        <v>-</v>
      </c>
    </row>
    <row r="3131" spans="1:8" x14ac:dyDescent="0.2">
      <c r="A3131" s="15" t="s">
        <v>3346</v>
      </c>
      <c r="B3131" s="6" t="s">
        <v>7992</v>
      </c>
      <c r="C3131" s="6" t="s">
        <v>7913</v>
      </c>
      <c r="D3131" s="7">
        <v>108793</v>
      </c>
      <c r="E3131" s="16">
        <f t="shared" si="192"/>
        <v>1.8258464421067816E-3</v>
      </c>
      <c r="F3131" s="4" t="str">
        <f t="shared" si="193"/>
        <v>-</v>
      </c>
      <c r="G3131" s="4" t="str">
        <f t="shared" si="194"/>
        <v>CAMPANIA</v>
      </c>
      <c r="H3131" s="4" t="str">
        <f t="shared" si="195"/>
        <v>-</v>
      </c>
    </row>
    <row r="3132" spans="1:8" x14ac:dyDescent="0.2">
      <c r="A3132" s="15" t="s">
        <v>3347</v>
      </c>
      <c r="B3132" s="6" t="s">
        <v>7994</v>
      </c>
      <c r="C3132" s="6" t="s">
        <v>7917</v>
      </c>
      <c r="D3132" s="7">
        <v>2032</v>
      </c>
      <c r="E3132" s="16">
        <f t="shared" si="192"/>
        <v>3.4102561473265566E-5</v>
      </c>
      <c r="F3132" s="4" t="str">
        <f t="shared" si="193"/>
        <v>-</v>
      </c>
      <c r="G3132" s="4" t="str">
        <f t="shared" si="194"/>
        <v>SICILIA</v>
      </c>
      <c r="H3132" s="4" t="str">
        <f t="shared" si="195"/>
        <v>-</v>
      </c>
    </row>
    <row r="3133" spans="1:8" x14ac:dyDescent="0.2">
      <c r="A3133" s="15" t="s">
        <v>3348</v>
      </c>
      <c r="B3133" s="6" t="s">
        <v>7987</v>
      </c>
      <c r="C3133" s="6" t="s">
        <v>7911</v>
      </c>
      <c r="D3133" s="7">
        <v>2343</v>
      </c>
      <c r="E3133" s="16">
        <f t="shared" si="192"/>
        <v>3.932199878536477E-5</v>
      </c>
      <c r="F3133" s="4" t="str">
        <f t="shared" si="193"/>
        <v>-</v>
      </c>
      <c r="G3133" s="4" t="str">
        <f t="shared" si="194"/>
        <v>LAZIO</v>
      </c>
      <c r="H3133" s="4" t="str">
        <f t="shared" si="195"/>
        <v>-</v>
      </c>
    </row>
    <row r="3134" spans="1:8" x14ac:dyDescent="0.2">
      <c r="A3134" s="15" t="s">
        <v>3349</v>
      </c>
      <c r="B3134" s="6" t="s">
        <v>7992</v>
      </c>
      <c r="C3134" s="6" t="s">
        <v>7912</v>
      </c>
      <c r="D3134" s="7">
        <v>1270</v>
      </c>
      <c r="E3134" s="16">
        <f t="shared" si="192"/>
        <v>2.1314100920790977E-5</v>
      </c>
      <c r="F3134" s="4" t="str">
        <f t="shared" si="193"/>
        <v>-</v>
      </c>
      <c r="G3134" s="4" t="str">
        <f t="shared" si="194"/>
        <v>ABRUZZO</v>
      </c>
      <c r="H3134" s="4" t="str">
        <f t="shared" si="195"/>
        <v>-</v>
      </c>
    </row>
    <row r="3135" spans="1:8" x14ac:dyDescent="0.2">
      <c r="A3135" s="15" t="s">
        <v>3350</v>
      </c>
      <c r="B3135" s="6" t="s">
        <v>7992</v>
      </c>
      <c r="C3135" s="6" t="s">
        <v>7912</v>
      </c>
      <c r="D3135" s="7">
        <v>23199</v>
      </c>
      <c r="E3135" s="16">
        <f t="shared" si="192"/>
        <v>3.8934317107199202E-4</v>
      </c>
      <c r="F3135" s="4" t="str">
        <f t="shared" si="193"/>
        <v>-</v>
      </c>
      <c r="G3135" s="4" t="str">
        <f t="shared" si="194"/>
        <v>ABRUZZO</v>
      </c>
      <c r="H3135" s="4" t="str">
        <f t="shared" si="195"/>
        <v>-</v>
      </c>
    </row>
    <row r="3136" spans="1:8" x14ac:dyDescent="0.2">
      <c r="A3136" s="15" t="s">
        <v>3351</v>
      </c>
      <c r="B3136" s="6" t="s">
        <v>7992</v>
      </c>
      <c r="C3136" s="6" t="s">
        <v>7913</v>
      </c>
      <c r="D3136" s="7">
        <v>1249</v>
      </c>
      <c r="E3136" s="16">
        <f t="shared" si="192"/>
        <v>2.0961663031549553E-5</v>
      </c>
      <c r="F3136" s="4" t="str">
        <f t="shared" si="193"/>
        <v>-</v>
      </c>
      <c r="G3136" s="4" t="str">
        <f t="shared" si="194"/>
        <v>CAMPANIA</v>
      </c>
      <c r="H3136" s="4" t="str">
        <f t="shared" si="195"/>
        <v>-</v>
      </c>
    </row>
    <row r="3137" spans="1:8" x14ac:dyDescent="0.2">
      <c r="A3137" s="15" t="s">
        <v>3352</v>
      </c>
      <c r="B3137" s="6" t="s">
        <v>7992</v>
      </c>
      <c r="C3137" s="6" t="s">
        <v>7914</v>
      </c>
      <c r="D3137" s="7">
        <v>1928</v>
      </c>
      <c r="E3137" s="16">
        <f t="shared" si="192"/>
        <v>3.2357154783688981E-5</v>
      </c>
      <c r="F3137" s="4" t="str">
        <f t="shared" si="193"/>
        <v>-</v>
      </c>
      <c r="G3137" s="4" t="str">
        <f t="shared" si="194"/>
        <v>PUGLIA</v>
      </c>
      <c r="H3137" s="4" t="str">
        <f t="shared" si="195"/>
        <v>-</v>
      </c>
    </row>
    <row r="3138" spans="1:8" x14ac:dyDescent="0.2">
      <c r="A3138" s="15" t="s">
        <v>3353</v>
      </c>
      <c r="B3138" s="6" t="s">
        <v>7920</v>
      </c>
      <c r="C3138" s="6" t="s">
        <v>7902</v>
      </c>
      <c r="D3138" s="7">
        <v>5049</v>
      </c>
      <c r="E3138" s="16">
        <f t="shared" si="192"/>
        <v>8.4736138227617039E-5</v>
      </c>
      <c r="F3138" s="4" t="str">
        <f t="shared" si="193"/>
        <v>-</v>
      </c>
      <c r="G3138" s="4" t="str">
        <f t="shared" si="194"/>
        <v>LOMBARDIA</v>
      </c>
      <c r="H3138" s="4" t="str">
        <f t="shared" si="195"/>
        <v>-</v>
      </c>
    </row>
    <row r="3139" spans="1:8" x14ac:dyDescent="0.2">
      <c r="A3139" s="15" t="s">
        <v>3354</v>
      </c>
      <c r="B3139" s="6" t="s">
        <v>7920</v>
      </c>
      <c r="C3139" s="6" t="s">
        <v>7902</v>
      </c>
      <c r="D3139" s="7">
        <v>24527</v>
      </c>
      <c r="E3139" s="16">
        <f t="shared" ref="E3139:E3202" si="196">IFERROR((D3139/$K$2),"DATO MANCANTE")</f>
        <v>4.1163067187735455E-4</v>
      </c>
      <c r="F3139" s="4" t="str">
        <f t="shared" ref="F3139:F3202" si="197">IF(D3139&gt;300000,"TROVATO","-")</f>
        <v>-</v>
      </c>
      <c r="G3139" s="4" t="str">
        <f t="shared" ref="G3139:G3202" si="198">IF(AND(D3139&gt;50000,D3139&lt;100000),"COMPRESO",C3139)</f>
        <v>LOMBARDIA</v>
      </c>
      <c r="H3139" s="4" t="str">
        <f t="shared" ref="H3139:H3202" si="199">IF(D3139&gt;500000,"SI","-")</f>
        <v>-</v>
      </c>
    </row>
    <row r="3140" spans="1:8" x14ac:dyDescent="0.2">
      <c r="A3140" s="15" t="s">
        <v>3355</v>
      </c>
      <c r="B3140" s="4" t="s">
        <v>7920</v>
      </c>
      <c r="C3140" s="6" t="s">
        <v>7906</v>
      </c>
      <c r="D3140" s="7">
        <v>946</v>
      </c>
      <c r="E3140" s="16">
        <f t="shared" si="196"/>
        <v>1.5876487772494696E-5</v>
      </c>
      <c r="F3140" s="4" t="str">
        <f t="shared" si="197"/>
        <v>-</v>
      </c>
      <c r="G3140" s="4" t="str">
        <f t="shared" si="198"/>
        <v>LIGURIA</v>
      </c>
      <c r="H3140" s="4" t="str">
        <f t="shared" si="199"/>
        <v>-</v>
      </c>
    </row>
    <row r="3141" spans="1:8" x14ac:dyDescent="0.2">
      <c r="A3141" s="15" t="s">
        <v>3356</v>
      </c>
      <c r="B3141" s="6" t="s">
        <v>7956</v>
      </c>
      <c r="C3141" s="6" t="s">
        <v>7903</v>
      </c>
      <c r="D3141" s="7">
        <v>743</v>
      </c>
      <c r="E3141" s="16">
        <f t="shared" si="196"/>
        <v>1.2469588176494248E-5</v>
      </c>
      <c r="F3141" s="4" t="str">
        <f t="shared" si="197"/>
        <v>-</v>
      </c>
      <c r="G3141" s="4" t="str">
        <f t="shared" si="198"/>
        <v>TRENTINO-ALTO ADIGE/SÜDTIROL</v>
      </c>
      <c r="H3141" s="4" t="str">
        <f t="shared" si="199"/>
        <v>-</v>
      </c>
    </row>
    <row r="3142" spans="1:8" x14ac:dyDescent="0.2">
      <c r="A3142" s="15" t="s">
        <v>3357</v>
      </c>
      <c r="B3142" s="4" t="s">
        <v>7920</v>
      </c>
      <c r="C3142" s="6" t="s">
        <v>7906</v>
      </c>
      <c r="D3142" s="7">
        <v>460</v>
      </c>
      <c r="E3142" s="16">
        <f t="shared" si="196"/>
        <v>7.7200680500502756E-6</v>
      </c>
      <c r="F3142" s="4" t="str">
        <f t="shared" si="197"/>
        <v>-</v>
      </c>
      <c r="G3142" s="4" t="str">
        <f t="shared" si="198"/>
        <v>LIGURIA</v>
      </c>
      <c r="H3142" s="4" t="str">
        <f t="shared" si="199"/>
        <v>-</v>
      </c>
    </row>
    <row r="3143" spans="1:8" x14ac:dyDescent="0.2">
      <c r="A3143" s="15" t="s">
        <v>3358</v>
      </c>
      <c r="B3143" s="6" t="s">
        <v>7920</v>
      </c>
      <c r="C3143" s="6" t="s">
        <v>7901</v>
      </c>
      <c r="D3143" s="7">
        <v>3640</v>
      </c>
      <c r="E3143" s="16">
        <f t="shared" si="196"/>
        <v>6.1089234135180439E-5</v>
      </c>
      <c r="F3143" s="4" t="str">
        <f t="shared" si="197"/>
        <v>-</v>
      </c>
      <c r="G3143" s="4" t="str">
        <f t="shared" si="198"/>
        <v>PIEMONTE</v>
      </c>
      <c r="H3143" s="4" t="str">
        <f t="shared" si="199"/>
        <v>-</v>
      </c>
    </row>
    <row r="3144" spans="1:8" x14ac:dyDescent="0.2">
      <c r="A3144" s="15" t="s">
        <v>184</v>
      </c>
      <c r="B3144" s="6" t="s">
        <v>7992</v>
      </c>
      <c r="C3144" s="6" t="s">
        <v>7916</v>
      </c>
      <c r="D3144" s="7">
        <v>4522</v>
      </c>
      <c r="E3144" s="16">
        <f t="shared" si="196"/>
        <v>7.5891625483320312E-5</v>
      </c>
      <c r="F3144" s="4" t="str">
        <f t="shared" si="197"/>
        <v>-</v>
      </c>
      <c r="G3144" s="4" t="str">
        <f t="shared" si="198"/>
        <v>CALABRIA</v>
      </c>
      <c r="H3144" s="4" t="str">
        <f t="shared" si="199"/>
        <v>-</v>
      </c>
    </row>
    <row r="3145" spans="1:8" x14ac:dyDescent="0.2">
      <c r="A3145" s="15" t="s">
        <v>3359</v>
      </c>
      <c r="B3145" s="6" t="s">
        <v>7956</v>
      </c>
      <c r="C3145" s="6" t="s">
        <v>7903</v>
      </c>
      <c r="D3145" s="7">
        <v>889</v>
      </c>
      <c r="E3145" s="16">
        <f t="shared" si="196"/>
        <v>1.4919870644553684E-5</v>
      </c>
      <c r="F3145" s="4" t="str">
        <f t="shared" si="197"/>
        <v>-</v>
      </c>
      <c r="G3145" s="4" t="str">
        <f t="shared" si="198"/>
        <v>TRENTINO-ALTO ADIGE/SÜDTIROL</v>
      </c>
      <c r="H3145" s="4" t="str">
        <f t="shared" si="199"/>
        <v>-</v>
      </c>
    </row>
    <row r="3146" spans="1:8" x14ac:dyDescent="0.2">
      <c r="A3146" s="15" t="s">
        <v>3360</v>
      </c>
      <c r="B3146" s="6" t="s">
        <v>7956</v>
      </c>
      <c r="C3146" s="6" t="s">
        <v>7904</v>
      </c>
      <c r="D3146" s="7">
        <v>6112</v>
      </c>
      <c r="E3146" s="16">
        <f t="shared" si="196"/>
        <v>1.0257620852588539E-4</v>
      </c>
      <c r="F3146" s="4" t="str">
        <f t="shared" si="197"/>
        <v>-</v>
      </c>
      <c r="G3146" s="4" t="str">
        <f t="shared" si="198"/>
        <v>VENETO</v>
      </c>
      <c r="H3146" s="4" t="str">
        <f t="shared" si="199"/>
        <v>-</v>
      </c>
    </row>
    <row r="3147" spans="1:8" x14ac:dyDescent="0.2">
      <c r="A3147" s="15" t="s">
        <v>3361</v>
      </c>
      <c r="B3147" s="6" t="s">
        <v>7920</v>
      </c>
      <c r="C3147" s="6" t="s">
        <v>7902</v>
      </c>
      <c r="D3147" s="7">
        <v>3130</v>
      </c>
      <c r="E3147" s="16">
        <f t="shared" si="196"/>
        <v>5.2530028253602962E-5</v>
      </c>
      <c r="F3147" s="4" t="str">
        <f t="shared" si="197"/>
        <v>-</v>
      </c>
      <c r="G3147" s="4" t="str">
        <f t="shared" si="198"/>
        <v>LOMBARDIA</v>
      </c>
      <c r="H3147" s="4" t="str">
        <f t="shared" si="199"/>
        <v>-</v>
      </c>
    </row>
    <row r="3148" spans="1:8" x14ac:dyDescent="0.2">
      <c r="A3148" s="15" t="s">
        <v>3362</v>
      </c>
      <c r="B3148" s="6" t="s">
        <v>7994</v>
      </c>
      <c r="C3148" s="6" t="s">
        <v>7917</v>
      </c>
      <c r="D3148" s="7">
        <v>1153</v>
      </c>
      <c r="E3148" s="16">
        <f t="shared" si="196"/>
        <v>1.9350518395017321E-5</v>
      </c>
      <c r="F3148" s="4" t="str">
        <f t="shared" si="197"/>
        <v>-</v>
      </c>
      <c r="G3148" s="4" t="str">
        <f t="shared" si="198"/>
        <v>SICILIA</v>
      </c>
      <c r="H3148" s="4" t="str">
        <f t="shared" si="199"/>
        <v>-</v>
      </c>
    </row>
    <row r="3149" spans="1:8" x14ac:dyDescent="0.2">
      <c r="A3149" s="15" t="s">
        <v>3363</v>
      </c>
      <c r="B3149" s="6" t="s">
        <v>7920</v>
      </c>
      <c r="C3149" s="6" t="s">
        <v>7902</v>
      </c>
      <c r="D3149" s="7">
        <v>10289</v>
      </c>
      <c r="E3149" s="16">
        <f t="shared" si="196"/>
        <v>1.7267778297166801E-4</v>
      </c>
      <c r="F3149" s="4" t="str">
        <f t="shared" si="197"/>
        <v>-</v>
      </c>
      <c r="G3149" s="4" t="str">
        <f t="shared" si="198"/>
        <v>LOMBARDIA</v>
      </c>
      <c r="H3149" s="4" t="str">
        <f t="shared" si="199"/>
        <v>-</v>
      </c>
    </row>
    <row r="3150" spans="1:8" x14ac:dyDescent="0.2">
      <c r="A3150" s="15" t="s">
        <v>3364</v>
      </c>
      <c r="B3150" s="6" t="s">
        <v>7920</v>
      </c>
      <c r="C3150" s="6" t="s">
        <v>7902</v>
      </c>
      <c r="D3150" s="7">
        <v>2653</v>
      </c>
      <c r="E3150" s="16">
        <f t="shared" si="196"/>
        <v>4.4524653340833436E-5</v>
      </c>
      <c r="F3150" s="4" t="str">
        <f t="shared" si="197"/>
        <v>-</v>
      </c>
      <c r="G3150" s="4" t="str">
        <f t="shared" si="198"/>
        <v>LOMBARDIA</v>
      </c>
      <c r="H3150" s="4" t="str">
        <f t="shared" si="199"/>
        <v>-</v>
      </c>
    </row>
    <row r="3151" spans="1:8" x14ac:dyDescent="0.2">
      <c r="A3151" s="15" t="s">
        <v>3365</v>
      </c>
      <c r="B3151" s="6" t="s">
        <v>7920</v>
      </c>
      <c r="C3151" s="6" t="s">
        <v>7902</v>
      </c>
      <c r="D3151" s="7">
        <v>206</v>
      </c>
      <c r="E3151" s="16">
        <f t="shared" si="196"/>
        <v>3.4572478658920799E-6</v>
      </c>
      <c r="F3151" s="4" t="str">
        <f t="shared" si="197"/>
        <v>-</v>
      </c>
      <c r="G3151" s="4" t="str">
        <f t="shared" si="198"/>
        <v>LOMBARDIA</v>
      </c>
      <c r="H3151" s="4" t="str">
        <f t="shared" si="199"/>
        <v>-</v>
      </c>
    </row>
    <row r="3152" spans="1:8" x14ac:dyDescent="0.2">
      <c r="A3152" s="15" t="s">
        <v>3366</v>
      </c>
      <c r="B3152" s="6" t="s">
        <v>7994</v>
      </c>
      <c r="C3152" s="6" t="s">
        <v>7918</v>
      </c>
      <c r="D3152" s="7">
        <v>2288</v>
      </c>
      <c r="E3152" s="16">
        <f t="shared" si="196"/>
        <v>3.8398947170684848E-5</v>
      </c>
      <c r="F3152" s="4" t="str">
        <f t="shared" si="197"/>
        <v>-</v>
      </c>
      <c r="G3152" s="4" t="str">
        <f t="shared" si="198"/>
        <v>SARDEGNA</v>
      </c>
      <c r="H3152" s="4" t="str">
        <f t="shared" si="199"/>
        <v>-</v>
      </c>
    </row>
    <row r="3153" spans="1:8" x14ac:dyDescent="0.2">
      <c r="A3153" s="15" t="s">
        <v>3367</v>
      </c>
      <c r="B3153" s="6" t="s">
        <v>7920</v>
      </c>
      <c r="C3153" s="6" t="s">
        <v>7902</v>
      </c>
      <c r="D3153" s="7">
        <v>636</v>
      </c>
      <c r="E3153" s="16">
        <f t="shared" si="196"/>
        <v>1.0673833217026033E-5</v>
      </c>
      <c r="F3153" s="4" t="str">
        <f t="shared" si="197"/>
        <v>-</v>
      </c>
      <c r="G3153" s="4" t="str">
        <f t="shared" si="198"/>
        <v>LOMBARDIA</v>
      </c>
      <c r="H3153" s="4" t="str">
        <f t="shared" si="199"/>
        <v>-</v>
      </c>
    </row>
    <row r="3154" spans="1:8" x14ac:dyDescent="0.2">
      <c r="A3154" s="15" t="s">
        <v>3368</v>
      </c>
      <c r="B3154" s="6" t="s">
        <v>7956</v>
      </c>
      <c r="C3154" s="6" t="s">
        <v>7905</v>
      </c>
      <c r="D3154" s="7">
        <v>4790</v>
      </c>
      <c r="E3154" s="16">
        <f t="shared" si="196"/>
        <v>8.0389404260306131E-5</v>
      </c>
      <c r="F3154" s="4" t="str">
        <f t="shared" si="197"/>
        <v>-</v>
      </c>
      <c r="G3154" s="4" t="str">
        <f t="shared" si="198"/>
        <v>FRIULI-VENEZIA GIULIA</v>
      </c>
      <c r="H3154" s="4" t="str">
        <f t="shared" si="199"/>
        <v>-</v>
      </c>
    </row>
    <row r="3155" spans="1:8" x14ac:dyDescent="0.2">
      <c r="A3155" s="15" t="s">
        <v>3369</v>
      </c>
      <c r="B3155" s="6" t="s">
        <v>7994</v>
      </c>
      <c r="C3155" s="6" t="s">
        <v>7918</v>
      </c>
      <c r="D3155" s="7">
        <v>504</v>
      </c>
      <c r="E3155" s="16">
        <f t="shared" si="196"/>
        <v>8.4585093417942148E-6</v>
      </c>
      <c r="F3155" s="4" t="str">
        <f t="shared" si="197"/>
        <v>-</v>
      </c>
      <c r="G3155" s="4" t="str">
        <f t="shared" si="198"/>
        <v>SARDEGNA</v>
      </c>
      <c r="H3155" s="4" t="str">
        <f t="shared" si="199"/>
        <v>-</v>
      </c>
    </row>
    <row r="3156" spans="1:8" x14ac:dyDescent="0.2">
      <c r="A3156" s="15" t="s">
        <v>3370</v>
      </c>
      <c r="B3156" s="6" t="s">
        <v>7994</v>
      </c>
      <c r="C3156" s="6" t="s">
        <v>7918</v>
      </c>
      <c r="D3156" s="7">
        <v>5135</v>
      </c>
      <c r="E3156" s="16">
        <f t="shared" si="196"/>
        <v>8.6179455297843836E-5</v>
      </c>
      <c r="F3156" s="4" t="str">
        <f t="shared" si="197"/>
        <v>-</v>
      </c>
      <c r="G3156" s="4" t="str">
        <f t="shared" si="198"/>
        <v>SARDEGNA</v>
      </c>
      <c r="H3156" s="4" t="str">
        <f t="shared" si="199"/>
        <v>-</v>
      </c>
    </row>
    <row r="3157" spans="1:8" x14ac:dyDescent="0.2">
      <c r="A3157" s="15" t="s">
        <v>3371</v>
      </c>
      <c r="B3157" s="6" t="s">
        <v>7994</v>
      </c>
      <c r="C3157" s="6" t="s">
        <v>7918</v>
      </c>
      <c r="D3157" s="7">
        <v>505</v>
      </c>
      <c r="E3157" s="16">
        <f t="shared" si="196"/>
        <v>8.475292098424759E-6</v>
      </c>
      <c r="F3157" s="4" t="str">
        <f t="shared" si="197"/>
        <v>-</v>
      </c>
      <c r="G3157" s="4" t="str">
        <f t="shared" si="198"/>
        <v>SARDEGNA</v>
      </c>
      <c r="H3157" s="4" t="str">
        <f t="shared" si="199"/>
        <v>-</v>
      </c>
    </row>
    <row r="3158" spans="1:8" x14ac:dyDescent="0.2">
      <c r="A3158" s="15" t="s">
        <v>3372</v>
      </c>
      <c r="B3158" s="6" t="s">
        <v>7994</v>
      </c>
      <c r="C3158" s="6" t="s">
        <v>7918</v>
      </c>
      <c r="D3158" s="7">
        <v>6702</v>
      </c>
      <c r="E3158" s="16">
        <f t="shared" si="196"/>
        <v>1.124780349379064E-4</v>
      </c>
      <c r="F3158" s="4" t="str">
        <f t="shared" si="197"/>
        <v>-</v>
      </c>
      <c r="G3158" s="4" t="str">
        <f t="shared" si="198"/>
        <v>SARDEGNA</v>
      </c>
      <c r="H3158" s="4" t="str">
        <f t="shared" si="199"/>
        <v>-</v>
      </c>
    </row>
    <row r="3159" spans="1:8" x14ac:dyDescent="0.2">
      <c r="A3159" s="15" t="s">
        <v>3373</v>
      </c>
      <c r="B3159" s="6" t="s">
        <v>7994</v>
      </c>
      <c r="C3159" s="6" t="s">
        <v>7918</v>
      </c>
      <c r="D3159" s="7">
        <v>800</v>
      </c>
      <c r="E3159" s="16">
        <f t="shared" si="196"/>
        <v>1.3426205304435261E-5</v>
      </c>
      <c r="F3159" s="4" t="str">
        <f t="shared" si="197"/>
        <v>-</v>
      </c>
      <c r="G3159" s="4" t="str">
        <f t="shared" si="198"/>
        <v>SARDEGNA</v>
      </c>
      <c r="H3159" s="4" t="str">
        <f t="shared" si="199"/>
        <v>-</v>
      </c>
    </row>
    <row r="3160" spans="1:8" x14ac:dyDescent="0.2">
      <c r="A3160" s="15" t="s">
        <v>3374</v>
      </c>
      <c r="B3160" s="6" t="s">
        <v>7994</v>
      </c>
      <c r="C3160" s="6" t="s">
        <v>7918</v>
      </c>
      <c r="D3160" s="7">
        <v>943</v>
      </c>
      <c r="E3160" s="16">
        <f t="shared" si="196"/>
        <v>1.5826139502603063E-5</v>
      </c>
      <c r="F3160" s="4" t="str">
        <f t="shared" si="197"/>
        <v>-</v>
      </c>
      <c r="G3160" s="4" t="str">
        <f t="shared" si="198"/>
        <v>SARDEGNA</v>
      </c>
      <c r="H3160" s="4" t="str">
        <f t="shared" si="199"/>
        <v>-</v>
      </c>
    </row>
    <row r="3161" spans="1:8" x14ac:dyDescent="0.2">
      <c r="A3161" s="15" t="s">
        <v>3375</v>
      </c>
      <c r="B3161" s="6" t="s">
        <v>7920</v>
      </c>
      <c r="C3161" s="6" t="s">
        <v>7902</v>
      </c>
      <c r="D3161" s="7">
        <v>9138</v>
      </c>
      <c r="E3161" s="16">
        <f t="shared" si="196"/>
        <v>1.5336083008991177E-4</v>
      </c>
      <c r="F3161" s="4" t="str">
        <f t="shared" si="197"/>
        <v>-</v>
      </c>
      <c r="G3161" s="4" t="str">
        <f t="shared" si="198"/>
        <v>LOMBARDIA</v>
      </c>
      <c r="H3161" s="4" t="str">
        <f t="shared" si="199"/>
        <v>-</v>
      </c>
    </row>
    <row r="3162" spans="1:8" x14ac:dyDescent="0.2">
      <c r="A3162" s="15" t="s">
        <v>3376</v>
      </c>
      <c r="B3162" s="6" t="s">
        <v>7920</v>
      </c>
      <c r="C3162" s="6" t="s">
        <v>7902</v>
      </c>
      <c r="D3162" s="7">
        <v>1903</v>
      </c>
      <c r="E3162" s="16">
        <f t="shared" si="196"/>
        <v>3.1937585867925377E-5</v>
      </c>
      <c r="F3162" s="4" t="str">
        <f t="shared" si="197"/>
        <v>-</v>
      </c>
      <c r="G3162" s="4" t="str">
        <f t="shared" si="198"/>
        <v>LOMBARDIA</v>
      </c>
      <c r="H3162" s="4" t="str">
        <f t="shared" si="199"/>
        <v>-</v>
      </c>
    </row>
    <row r="3163" spans="1:8" x14ac:dyDescent="0.2">
      <c r="A3163" s="15" t="s">
        <v>3377</v>
      </c>
      <c r="B3163" s="6" t="s">
        <v>7987</v>
      </c>
      <c r="C3163" s="6" t="s">
        <v>7911</v>
      </c>
      <c r="D3163" s="7">
        <v>767</v>
      </c>
      <c r="E3163" s="16">
        <f t="shared" si="196"/>
        <v>1.2872374335627306E-5</v>
      </c>
      <c r="F3163" s="4" t="str">
        <f t="shared" si="197"/>
        <v>-</v>
      </c>
      <c r="G3163" s="4" t="str">
        <f t="shared" si="198"/>
        <v>LAZIO</v>
      </c>
      <c r="H3163" s="4" t="str">
        <f t="shared" si="199"/>
        <v>-</v>
      </c>
    </row>
    <row r="3164" spans="1:8" x14ac:dyDescent="0.2">
      <c r="A3164" s="15" t="s">
        <v>3378</v>
      </c>
      <c r="B3164" s="6" t="s">
        <v>7956</v>
      </c>
      <c r="C3164" s="6" t="s">
        <v>7904</v>
      </c>
      <c r="D3164" s="7">
        <v>4182</v>
      </c>
      <c r="E3164" s="16">
        <f t="shared" si="196"/>
        <v>7.0185488228935328E-5</v>
      </c>
      <c r="F3164" s="4" t="str">
        <f t="shared" si="197"/>
        <v>-</v>
      </c>
      <c r="G3164" s="4" t="str">
        <f t="shared" si="198"/>
        <v>VENETO</v>
      </c>
      <c r="H3164" s="4" t="str">
        <f t="shared" si="199"/>
        <v>-</v>
      </c>
    </row>
    <row r="3165" spans="1:8" x14ac:dyDescent="0.2">
      <c r="A3165" s="15" t="s">
        <v>3379</v>
      </c>
      <c r="B3165" s="6" t="s">
        <v>7992</v>
      </c>
      <c r="C3165" s="6" t="s">
        <v>7915</v>
      </c>
      <c r="D3165" s="7">
        <v>1053</v>
      </c>
      <c r="E3165" s="16">
        <f t="shared" si="196"/>
        <v>1.7672242731962913E-5</v>
      </c>
      <c r="F3165" s="4" t="str">
        <f t="shared" si="197"/>
        <v>-</v>
      </c>
      <c r="G3165" s="4" t="str">
        <f t="shared" si="198"/>
        <v>BASILICATA</v>
      </c>
      <c r="H3165" s="4" t="str">
        <f t="shared" si="199"/>
        <v>-</v>
      </c>
    </row>
    <row r="3166" spans="1:8" x14ac:dyDescent="0.2">
      <c r="A3166" s="15" t="s">
        <v>3380</v>
      </c>
      <c r="B3166" s="6" t="s">
        <v>7920</v>
      </c>
      <c r="C3166" s="6" t="s">
        <v>7902</v>
      </c>
      <c r="D3166" s="7">
        <v>19402</v>
      </c>
      <c r="E3166" s="16">
        <f t="shared" si="196"/>
        <v>3.2561904414581615E-4</v>
      </c>
      <c r="F3166" s="4" t="str">
        <f t="shared" si="197"/>
        <v>-</v>
      </c>
      <c r="G3166" s="4" t="str">
        <f t="shared" si="198"/>
        <v>LOMBARDIA</v>
      </c>
      <c r="H3166" s="4" t="str">
        <f t="shared" si="199"/>
        <v>-</v>
      </c>
    </row>
    <row r="3167" spans="1:8" x14ac:dyDescent="0.2">
      <c r="A3167" s="15" t="s">
        <v>3381</v>
      </c>
      <c r="B3167" s="6" t="s">
        <v>7992</v>
      </c>
      <c r="C3167" s="6" t="s">
        <v>7912</v>
      </c>
      <c r="D3167" s="7">
        <v>597</v>
      </c>
      <c r="E3167" s="16">
        <f t="shared" si="196"/>
        <v>1.0019305708434814E-5</v>
      </c>
      <c r="F3167" s="4" t="str">
        <f t="shared" si="197"/>
        <v>-</v>
      </c>
      <c r="G3167" s="4" t="str">
        <f t="shared" si="198"/>
        <v>ABRUZZO</v>
      </c>
      <c r="H3167" s="4" t="str">
        <f t="shared" si="199"/>
        <v>-</v>
      </c>
    </row>
    <row r="3168" spans="1:8" x14ac:dyDescent="0.2">
      <c r="A3168" s="15" t="s">
        <v>3382</v>
      </c>
      <c r="B3168" s="6" t="s">
        <v>7956</v>
      </c>
      <c r="C3168" s="6" t="s">
        <v>7905</v>
      </c>
      <c r="D3168" s="7">
        <v>35212</v>
      </c>
      <c r="E3168" s="16">
        <f t="shared" si="196"/>
        <v>5.9095442647471804E-4</v>
      </c>
      <c r="F3168" s="4" t="str">
        <f t="shared" si="197"/>
        <v>-</v>
      </c>
      <c r="G3168" s="4" t="str">
        <f t="shared" si="198"/>
        <v>FRIULI-VENEZIA GIULIA</v>
      </c>
      <c r="H3168" s="4" t="str">
        <f t="shared" si="199"/>
        <v>-</v>
      </c>
    </row>
    <row r="3169" spans="1:8" x14ac:dyDescent="0.2">
      <c r="A3169" s="15" t="s">
        <v>3383</v>
      </c>
      <c r="B3169" s="6" t="s">
        <v>7920</v>
      </c>
      <c r="C3169" s="6" t="s">
        <v>7902</v>
      </c>
      <c r="D3169" s="7">
        <v>5081</v>
      </c>
      <c r="E3169" s="16">
        <f t="shared" si="196"/>
        <v>8.5273186439794452E-5</v>
      </c>
      <c r="F3169" s="4" t="str">
        <f t="shared" si="197"/>
        <v>-</v>
      </c>
      <c r="G3169" s="4" t="str">
        <f t="shared" si="198"/>
        <v>LOMBARDIA</v>
      </c>
      <c r="H3169" s="4" t="str">
        <f t="shared" si="199"/>
        <v>-</v>
      </c>
    </row>
    <row r="3170" spans="1:8" x14ac:dyDescent="0.2">
      <c r="A3170" s="15" t="s">
        <v>3384</v>
      </c>
      <c r="B3170" s="6" t="s">
        <v>7920</v>
      </c>
      <c r="C3170" s="6" t="s">
        <v>7902</v>
      </c>
      <c r="D3170" s="7">
        <v>8398</v>
      </c>
      <c r="E3170" s="16">
        <f t="shared" si="196"/>
        <v>1.4094159018330916E-4</v>
      </c>
      <c r="F3170" s="4" t="str">
        <f t="shared" si="197"/>
        <v>-</v>
      </c>
      <c r="G3170" s="4" t="str">
        <f t="shared" si="198"/>
        <v>LOMBARDIA</v>
      </c>
      <c r="H3170" s="4" t="str">
        <f t="shared" si="199"/>
        <v>-</v>
      </c>
    </row>
    <row r="3171" spans="1:8" x14ac:dyDescent="0.2">
      <c r="A3171" s="15" t="s">
        <v>3385</v>
      </c>
      <c r="B3171" s="6" t="s">
        <v>7920</v>
      </c>
      <c r="C3171" s="6" t="s">
        <v>7902</v>
      </c>
      <c r="D3171" s="7">
        <v>5028</v>
      </c>
      <c r="E3171" s="16">
        <f t="shared" si="196"/>
        <v>8.4383700338375612E-5</v>
      </c>
      <c r="F3171" s="4" t="str">
        <f t="shared" si="197"/>
        <v>-</v>
      </c>
      <c r="G3171" s="4" t="str">
        <f t="shared" si="198"/>
        <v>LOMBARDIA</v>
      </c>
      <c r="H3171" s="4" t="str">
        <f t="shared" si="199"/>
        <v>-</v>
      </c>
    </row>
    <row r="3172" spans="1:8" x14ac:dyDescent="0.2">
      <c r="A3172" s="15" t="s">
        <v>3386</v>
      </c>
      <c r="B3172" s="6" t="s">
        <v>7920</v>
      </c>
      <c r="C3172" s="6" t="s">
        <v>7902</v>
      </c>
      <c r="D3172" s="7">
        <v>6445</v>
      </c>
      <c r="E3172" s="16">
        <f t="shared" si="196"/>
        <v>1.0816486648385658E-4</v>
      </c>
      <c r="F3172" s="4" t="str">
        <f t="shared" si="197"/>
        <v>-</v>
      </c>
      <c r="G3172" s="4" t="str">
        <f t="shared" si="198"/>
        <v>LOMBARDIA</v>
      </c>
      <c r="H3172" s="4" t="str">
        <f t="shared" si="199"/>
        <v>-</v>
      </c>
    </row>
    <row r="3173" spans="1:8" x14ac:dyDescent="0.2">
      <c r="A3173" s="15" t="s">
        <v>3387</v>
      </c>
      <c r="B3173" s="6" t="s">
        <v>7920</v>
      </c>
      <c r="C3173" s="6" t="s">
        <v>7902</v>
      </c>
      <c r="D3173" s="7">
        <v>2227</v>
      </c>
      <c r="E3173" s="16">
        <f t="shared" si="196"/>
        <v>3.7375199016221662E-5</v>
      </c>
      <c r="F3173" s="4" t="str">
        <f t="shared" si="197"/>
        <v>-</v>
      </c>
      <c r="G3173" s="4" t="str">
        <f t="shared" si="198"/>
        <v>LOMBARDIA</v>
      </c>
      <c r="H3173" s="4" t="str">
        <f t="shared" si="199"/>
        <v>-</v>
      </c>
    </row>
    <row r="3174" spans="1:8" x14ac:dyDescent="0.2">
      <c r="A3174" s="15" t="s">
        <v>3388</v>
      </c>
      <c r="B3174" s="6" t="s">
        <v>7920</v>
      </c>
      <c r="C3174" s="6" t="s">
        <v>7902</v>
      </c>
      <c r="D3174" s="7">
        <v>1636</v>
      </c>
      <c r="E3174" s="16">
        <f t="shared" si="196"/>
        <v>2.7456589847570109E-5</v>
      </c>
      <c r="F3174" s="4" t="str">
        <f t="shared" si="197"/>
        <v>-</v>
      </c>
      <c r="G3174" s="4" t="str">
        <f t="shared" si="198"/>
        <v>LOMBARDIA</v>
      </c>
      <c r="H3174" s="4" t="str">
        <f t="shared" si="199"/>
        <v>-</v>
      </c>
    </row>
    <row r="3175" spans="1:8" x14ac:dyDescent="0.2">
      <c r="A3175" s="15" t="s">
        <v>3389</v>
      </c>
      <c r="B3175" s="6" t="s">
        <v>7956</v>
      </c>
      <c r="C3175" s="6" t="s">
        <v>7907</v>
      </c>
      <c r="D3175" s="7">
        <v>3895</v>
      </c>
      <c r="E3175" s="16">
        <f t="shared" si="196"/>
        <v>6.5368837075969183E-5</v>
      </c>
      <c r="F3175" s="4" t="str">
        <f t="shared" si="197"/>
        <v>-</v>
      </c>
      <c r="G3175" s="4" t="str">
        <f t="shared" si="198"/>
        <v>EMILIA-ROMAGNA</v>
      </c>
      <c r="H3175" s="4" t="str">
        <f t="shared" si="199"/>
        <v>-</v>
      </c>
    </row>
    <row r="3176" spans="1:8" x14ac:dyDescent="0.2">
      <c r="A3176" s="15" t="s">
        <v>3390</v>
      </c>
      <c r="B3176" s="4" t="s">
        <v>7920</v>
      </c>
      <c r="C3176" s="6" t="s">
        <v>7906</v>
      </c>
      <c r="D3176" s="7">
        <v>107</v>
      </c>
      <c r="E3176" s="16">
        <f t="shared" si="196"/>
        <v>1.7957549594682161E-6</v>
      </c>
      <c r="F3176" s="4" t="str">
        <f t="shared" si="197"/>
        <v>-</v>
      </c>
      <c r="G3176" s="4" t="str">
        <f t="shared" si="198"/>
        <v>LIGURIA</v>
      </c>
      <c r="H3176" s="4" t="str">
        <f t="shared" si="199"/>
        <v>-</v>
      </c>
    </row>
    <row r="3177" spans="1:8" x14ac:dyDescent="0.2">
      <c r="A3177" s="15" t="s">
        <v>3391</v>
      </c>
      <c r="B3177" s="6" t="s">
        <v>7920</v>
      </c>
      <c r="C3177" s="6" t="s">
        <v>7901</v>
      </c>
      <c r="D3177" s="7">
        <v>322</v>
      </c>
      <c r="E3177" s="16">
        <f t="shared" si="196"/>
        <v>5.4040476350351929E-6</v>
      </c>
      <c r="F3177" s="4" t="str">
        <f t="shared" si="197"/>
        <v>-</v>
      </c>
      <c r="G3177" s="4" t="str">
        <f t="shared" si="198"/>
        <v>PIEMONTE</v>
      </c>
      <c r="H3177" s="4" t="str">
        <f t="shared" si="199"/>
        <v>-</v>
      </c>
    </row>
    <row r="3178" spans="1:8" x14ac:dyDescent="0.2">
      <c r="A3178" s="15" t="s">
        <v>3392</v>
      </c>
      <c r="B3178" s="6" t="s">
        <v>7956</v>
      </c>
      <c r="C3178" s="6" t="s">
        <v>7904</v>
      </c>
      <c r="D3178" s="7">
        <v>723</v>
      </c>
      <c r="E3178" s="16">
        <f t="shared" si="196"/>
        <v>1.2133933043883367E-5</v>
      </c>
      <c r="F3178" s="4" t="str">
        <f t="shared" si="197"/>
        <v>-</v>
      </c>
      <c r="G3178" s="4" t="str">
        <f t="shared" si="198"/>
        <v>VENETO</v>
      </c>
      <c r="H3178" s="4" t="str">
        <f t="shared" si="199"/>
        <v>-</v>
      </c>
    </row>
    <row r="3179" spans="1:8" x14ac:dyDescent="0.2">
      <c r="A3179" s="15" t="s">
        <v>3393</v>
      </c>
      <c r="B3179" s="6" t="s">
        <v>7956</v>
      </c>
      <c r="C3179" s="6" t="s">
        <v>7907</v>
      </c>
      <c r="D3179" s="7">
        <v>5431</v>
      </c>
      <c r="E3179" s="16">
        <f t="shared" si="196"/>
        <v>9.1147151260484877E-5</v>
      </c>
      <c r="F3179" s="4" t="str">
        <f t="shared" si="197"/>
        <v>-</v>
      </c>
      <c r="G3179" s="4" t="str">
        <f t="shared" si="198"/>
        <v>EMILIA-ROMAGNA</v>
      </c>
      <c r="H3179" s="4" t="str">
        <f t="shared" si="199"/>
        <v>-</v>
      </c>
    </row>
    <row r="3180" spans="1:8" x14ac:dyDescent="0.2">
      <c r="A3180" s="15" t="s">
        <v>3394</v>
      </c>
      <c r="B3180" s="6" t="s">
        <v>7920</v>
      </c>
      <c r="C3180" s="6" t="s">
        <v>7901</v>
      </c>
      <c r="D3180" s="7">
        <v>174</v>
      </c>
      <c r="E3180" s="16">
        <f t="shared" si="196"/>
        <v>2.9201996537146691E-6</v>
      </c>
      <c r="F3180" s="4" t="str">
        <f t="shared" si="197"/>
        <v>-</v>
      </c>
      <c r="G3180" s="4" t="str">
        <f t="shared" si="198"/>
        <v>PIEMONTE</v>
      </c>
      <c r="H3180" s="4" t="str">
        <f t="shared" si="199"/>
        <v>-</v>
      </c>
    </row>
    <row r="3181" spans="1:8" x14ac:dyDescent="0.2">
      <c r="A3181" s="15" t="s">
        <v>3395</v>
      </c>
      <c r="B3181" s="6" t="s">
        <v>7920</v>
      </c>
      <c r="C3181" s="6" t="s">
        <v>7902</v>
      </c>
      <c r="D3181" s="7">
        <v>5238</v>
      </c>
      <c r="E3181" s="16">
        <f t="shared" si="196"/>
        <v>8.790807923078987E-5</v>
      </c>
      <c r="F3181" s="4" t="str">
        <f t="shared" si="197"/>
        <v>-</v>
      </c>
      <c r="G3181" s="4" t="str">
        <f t="shared" si="198"/>
        <v>LOMBARDIA</v>
      </c>
      <c r="H3181" s="4" t="str">
        <f t="shared" si="199"/>
        <v>-</v>
      </c>
    </row>
    <row r="3182" spans="1:8" x14ac:dyDescent="0.2">
      <c r="A3182" s="15" t="s">
        <v>3396</v>
      </c>
      <c r="B3182" s="6" t="s">
        <v>7920</v>
      </c>
      <c r="C3182" s="6" t="s">
        <v>7901</v>
      </c>
      <c r="D3182" s="7">
        <v>2157</v>
      </c>
      <c r="E3182" s="16">
        <f t="shared" si="196"/>
        <v>3.6200406052083571E-5</v>
      </c>
      <c r="F3182" s="4" t="str">
        <f t="shared" si="197"/>
        <v>-</v>
      </c>
      <c r="G3182" s="4" t="str">
        <f t="shared" si="198"/>
        <v>PIEMONTE</v>
      </c>
      <c r="H3182" s="4" t="str">
        <f t="shared" si="199"/>
        <v>-</v>
      </c>
    </row>
    <row r="3183" spans="1:8" x14ac:dyDescent="0.2">
      <c r="A3183" s="15" t="s">
        <v>3397</v>
      </c>
      <c r="B3183" s="6" t="s">
        <v>7920</v>
      </c>
      <c r="C3183" s="6" t="s">
        <v>7901</v>
      </c>
      <c r="D3183" s="7">
        <v>5601</v>
      </c>
      <c r="E3183" s="16">
        <f t="shared" si="196"/>
        <v>9.400021988767737E-5</v>
      </c>
      <c r="F3183" s="4" t="str">
        <f t="shared" si="197"/>
        <v>-</v>
      </c>
      <c r="G3183" s="4" t="str">
        <f t="shared" si="198"/>
        <v>PIEMONTE</v>
      </c>
      <c r="H3183" s="4" t="str">
        <f t="shared" si="199"/>
        <v>-</v>
      </c>
    </row>
    <row r="3184" spans="1:8" x14ac:dyDescent="0.2">
      <c r="A3184" s="15" t="s">
        <v>3398</v>
      </c>
      <c r="B3184" s="6" t="s">
        <v>7987</v>
      </c>
      <c r="C3184" s="6" t="s">
        <v>7910</v>
      </c>
      <c r="D3184" s="7">
        <v>4758</v>
      </c>
      <c r="E3184" s="16">
        <f t="shared" si="196"/>
        <v>7.9852356048128718E-5</v>
      </c>
      <c r="F3184" s="4" t="str">
        <f t="shared" si="197"/>
        <v>-</v>
      </c>
      <c r="G3184" s="4" t="str">
        <f t="shared" si="198"/>
        <v>MARCHE</v>
      </c>
      <c r="H3184" s="4" t="str">
        <f t="shared" si="199"/>
        <v>-</v>
      </c>
    </row>
    <row r="3185" spans="1:8" x14ac:dyDescent="0.2">
      <c r="A3185" s="15" t="s">
        <v>3399</v>
      </c>
      <c r="B3185" s="6" t="s">
        <v>7956</v>
      </c>
      <c r="C3185" s="6" t="s">
        <v>7905</v>
      </c>
      <c r="D3185" s="7">
        <v>6528</v>
      </c>
      <c r="E3185" s="16">
        <f t="shared" si="196"/>
        <v>1.0955783528419173E-4</v>
      </c>
      <c r="F3185" s="4" t="str">
        <f t="shared" si="197"/>
        <v>-</v>
      </c>
      <c r="G3185" s="4" t="str">
        <f t="shared" si="198"/>
        <v>FRIULI-VENEZIA GIULIA</v>
      </c>
      <c r="H3185" s="4" t="str">
        <f t="shared" si="199"/>
        <v>-</v>
      </c>
    </row>
    <row r="3186" spans="1:8" x14ac:dyDescent="0.2">
      <c r="A3186" s="15" t="s">
        <v>3400</v>
      </c>
      <c r="B3186" s="6" t="s">
        <v>7956</v>
      </c>
      <c r="C3186" s="6" t="s">
        <v>7905</v>
      </c>
      <c r="D3186" s="7">
        <v>8462</v>
      </c>
      <c r="E3186" s="16">
        <f t="shared" si="196"/>
        <v>1.4201568660766398E-4</v>
      </c>
      <c r="F3186" s="4" t="str">
        <f t="shared" si="197"/>
        <v>-</v>
      </c>
      <c r="G3186" s="4" t="str">
        <f t="shared" si="198"/>
        <v>FRIULI-VENEZIA GIULIA</v>
      </c>
      <c r="H3186" s="4" t="str">
        <f t="shared" si="199"/>
        <v>-</v>
      </c>
    </row>
    <row r="3187" spans="1:8" x14ac:dyDescent="0.2">
      <c r="A3187" s="15" t="s">
        <v>3401</v>
      </c>
      <c r="B3187" s="6" t="s">
        <v>7987</v>
      </c>
      <c r="C3187" s="6" t="s">
        <v>7911</v>
      </c>
      <c r="D3187" s="7">
        <v>1474</v>
      </c>
      <c r="E3187" s="16">
        <f t="shared" si="196"/>
        <v>2.473778327342197E-5</v>
      </c>
      <c r="F3187" s="4" t="str">
        <f t="shared" si="197"/>
        <v>-</v>
      </c>
      <c r="G3187" s="4" t="str">
        <f t="shared" si="198"/>
        <v>LAZIO</v>
      </c>
      <c r="H3187" s="4" t="str">
        <f t="shared" si="199"/>
        <v>-</v>
      </c>
    </row>
    <row r="3188" spans="1:8" x14ac:dyDescent="0.2">
      <c r="A3188" s="15" t="s">
        <v>3402</v>
      </c>
      <c r="B3188" s="6" t="s">
        <v>7920</v>
      </c>
      <c r="C3188" s="6" t="s">
        <v>7902</v>
      </c>
      <c r="D3188" s="7">
        <v>2604</v>
      </c>
      <c r="E3188" s="16">
        <f t="shared" si="196"/>
        <v>4.3702298265936773E-5</v>
      </c>
      <c r="F3188" s="4" t="str">
        <f t="shared" si="197"/>
        <v>-</v>
      </c>
      <c r="G3188" s="4" t="str">
        <f t="shared" si="198"/>
        <v>LOMBARDIA</v>
      </c>
      <c r="H3188" s="4" t="str">
        <f t="shared" si="199"/>
        <v>-</v>
      </c>
    </row>
    <row r="3189" spans="1:8" x14ac:dyDescent="0.2">
      <c r="A3189" s="15" t="s">
        <v>3403</v>
      </c>
      <c r="B3189" s="6" t="s">
        <v>7987</v>
      </c>
      <c r="C3189" s="6" t="s">
        <v>7911</v>
      </c>
      <c r="D3189" s="7">
        <v>2319</v>
      </c>
      <c r="E3189" s="16">
        <f t="shared" si="196"/>
        <v>3.8919212626231717E-5</v>
      </c>
      <c r="F3189" s="4" t="str">
        <f t="shared" si="197"/>
        <v>-</v>
      </c>
      <c r="G3189" s="4" t="str">
        <f t="shared" si="198"/>
        <v>LAZIO</v>
      </c>
      <c r="H3189" s="4" t="str">
        <f t="shared" si="199"/>
        <v>-</v>
      </c>
    </row>
    <row r="3190" spans="1:8" x14ac:dyDescent="0.2">
      <c r="A3190" s="15" t="s">
        <v>3404</v>
      </c>
      <c r="B3190" s="6" t="s">
        <v>7920</v>
      </c>
      <c r="C3190" s="6" t="s">
        <v>7901</v>
      </c>
      <c r="D3190" s="7">
        <v>1588</v>
      </c>
      <c r="E3190" s="16">
        <f t="shared" si="196"/>
        <v>2.6651017529303993E-5</v>
      </c>
      <c r="F3190" s="4" t="str">
        <f t="shared" si="197"/>
        <v>-</v>
      </c>
      <c r="G3190" s="4" t="str">
        <f t="shared" si="198"/>
        <v>PIEMONTE</v>
      </c>
      <c r="H3190" s="4" t="str">
        <f t="shared" si="199"/>
        <v>-</v>
      </c>
    </row>
    <row r="3191" spans="1:8" x14ac:dyDescent="0.2">
      <c r="A3191" s="15" t="s">
        <v>3405</v>
      </c>
      <c r="B3191" s="6" t="s">
        <v>7992</v>
      </c>
      <c r="C3191" s="6" t="s">
        <v>7913</v>
      </c>
      <c r="D3191" s="7">
        <v>29509</v>
      </c>
      <c r="E3191" s="16">
        <f t="shared" si="196"/>
        <v>4.9524236541072513E-4</v>
      </c>
      <c r="F3191" s="4" t="str">
        <f t="shared" si="197"/>
        <v>-</v>
      </c>
      <c r="G3191" s="4" t="str">
        <f t="shared" si="198"/>
        <v>CAMPANIA</v>
      </c>
      <c r="H3191" s="4" t="str">
        <f t="shared" si="199"/>
        <v>-</v>
      </c>
    </row>
    <row r="3192" spans="1:8" x14ac:dyDescent="0.2">
      <c r="A3192" s="15" t="s">
        <v>3406</v>
      </c>
      <c r="B3192" s="6" t="s">
        <v>7956</v>
      </c>
      <c r="C3192" s="6" t="s">
        <v>7907</v>
      </c>
      <c r="D3192" s="7">
        <v>4386</v>
      </c>
      <c r="E3192" s="16">
        <f t="shared" si="196"/>
        <v>7.3609170581566321E-5</v>
      </c>
      <c r="F3192" s="4" t="str">
        <f t="shared" si="197"/>
        <v>-</v>
      </c>
      <c r="G3192" s="4" t="str">
        <f t="shared" si="198"/>
        <v>EMILIA-ROMAGNA</v>
      </c>
      <c r="H3192" s="4" t="str">
        <f t="shared" si="199"/>
        <v>-</v>
      </c>
    </row>
    <row r="3193" spans="1:8" x14ac:dyDescent="0.2">
      <c r="A3193" s="15" t="s">
        <v>3407</v>
      </c>
      <c r="B3193" s="6" t="s">
        <v>7994</v>
      </c>
      <c r="C3193" s="6" t="s">
        <v>7917</v>
      </c>
      <c r="D3193" s="7">
        <v>13064</v>
      </c>
      <c r="E3193" s="16">
        <f t="shared" si="196"/>
        <v>2.1924993262142781E-4</v>
      </c>
      <c r="F3193" s="4" t="str">
        <f t="shared" si="197"/>
        <v>-</v>
      </c>
      <c r="G3193" s="4" t="str">
        <f t="shared" si="198"/>
        <v>SICILIA</v>
      </c>
      <c r="H3193" s="4" t="str">
        <f t="shared" si="199"/>
        <v>-</v>
      </c>
    </row>
    <row r="3194" spans="1:8" x14ac:dyDescent="0.2">
      <c r="A3194" s="15" t="s">
        <v>3408</v>
      </c>
      <c r="B3194" s="6" t="s">
        <v>7920</v>
      </c>
      <c r="C3194" s="6" t="s">
        <v>7901</v>
      </c>
      <c r="D3194" s="7">
        <v>622</v>
      </c>
      <c r="E3194" s="16">
        <f t="shared" si="196"/>
        <v>1.0438874624198416E-5</v>
      </c>
      <c r="F3194" s="4" t="str">
        <f t="shared" si="197"/>
        <v>-</v>
      </c>
      <c r="G3194" s="4" t="str">
        <f t="shared" si="198"/>
        <v>PIEMONTE</v>
      </c>
      <c r="H3194" s="4" t="str">
        <f t="shared" si="199"/>
        <v>-</v>
      </c>
    </row>
    <row r="3195" spans="1:8" x14ac:dyDescent="0.2">
      <c r="A3195" s="15" t="s">
        <v>3409</v>
      </c>
      <c r="B3195" s="6" t="s">
        <v>7956</v>
      </c>
      <c r="C3195" s="6" t="s">
        <v>7907</v>
      </c>
      <c r="D3195" s="7">
        <v>10766</v>
      </c>
      <c r="E3195" s="16">
        <f t="shared" si="196"/>
        <v>1.8068315788443752E-4</v>
      </c>
      <c r="F3195" s="4" t="str">
        <f t="shared" si="197"/>
        <v>-</v>
      </c>
      <c r="G3195" s="4" t="str">
        <f t="shared" si="198"/>
        <v>EMILIA-ROMAGNA</v>
      </c>
      <c r="H3195" s="4" t="str">
        <f t="shared" si="199"/>
        <v>-</v>
      </c>
    </row>
    <row r="3196" spans="1:8" x14ac:dyDescent="0.2">
      <c r="A3196" s="15" t="s">
        <v>3410</v>
      </c>
      <c r="B3196" s="6" t="s">
        <v>7920</v>
      </c>
      <c r="C3196" s="6" t="s">
        <v>7902</v>
      </c>
      <c r="D3196" s="7">
        <v>2862</v>
      </c>
      <c r="E3196" s="16">
        <f t="shared" si="196"/>
        <v>4.803224947661715E-5</v>
      </c>
      <c r="F3196" s="4" t="str">
        <f t="shared" si="197"/>
        <v>-</v>
      </c>
      <c r="G3196" s="4" t="str">
        <f t="shared" si="198"/>
        <v>LOMBARDIA</v>
      </c>
      <c r="H3196" s="4" t="str">
        <f t="shared" si="199"/>
        <v>-</v>
      </c>
    </row>
    <row r="3197" spans="1:8" x14ac:dyDescent="0.2">
      <c r="A3197" s="15" t="s">
        <v>3411</v>
      </c>
      <c r="B3197" s="6" t="s">
        <v>7920</v>
      </c>
      <c r="C3197" s="6" t="s">
        <v>7902</v>
      </c>
      <c r="D3197" s="7">
        <v>1313</v>
      </c>
      <c r="E3197" s="16">
        <f t="shared" si="196"/>
        <v>2.2035759455904372E-5</v>
      </c>
      <c r="F3197" s="4" t="str">
        <f t="shared" si="197"/>
        <v>-</v>
      </c>
      <c r="G3197" s="4" t="str">
        <f t="shared" si="198"/>
        <v>LOMBARDIA</v>
      </c>
      <c r="H3197" s="4" t="str">
        <f t="shared" si="199"/>
        <v>-</v>
      </c>
    </row>
    <row r="3198" spans="1:8" x14ac:dyDescent="0.2">
      <c r="A3198" s="15" t="s">
        <v>3412</v>
      </c>
      <c r="B3198" s="6" t="s">
        <v>7994</v>
      </c>
      <c r="C3198" s="6" t="s">
        <v>7917</v>
      </c>
      <c r="D3198" s="7">
        <v>1522</v>
      </c>
      <c r="E3198" s="16">
        <f t="shared" si="196"/>
        <v>2.5543355591688086E-5</v>
      </c>
      <c r="F3198" s="4" t="str">
        <f t="shared" si="197"/>
        <v>-</v>
      </c>
      <c r="G3198" s="4" t="str">
        <f t="shared" si="198"/>
        <v>SICILIA</v>
      </c>
      <c r="H3198" s="4" t="str">
        <f t="shared" si="199"/>
        <v>-</v>
      </c>
    </row>
    <row r="3199" spans="1:8" x14ac:dyDescent="0.2">
      <c r="A3199" s="15" t="s">
        <v>3413</v>
      </c>
      <c r="B3199" s="6" t="s">
        <v>7920</v>
      </c>
      <c r="C3199" s="6" t="s">
        <v>7901</v>
      </c>
      <c r="D3199" s="7">
        <v>1432</v>
      </c>
      <c r="E3199" s="16">
        <f t="shared" si="196"/>
        <v>2.4032907494939119E-5</v>
      </c>
      <c r="F3199" s="4" t="str">
        <f t="shared" si="197"/>
        <v>-</v>
      </c>
      <c r="G3199" s="4" t="str">
        <f t="shared" si="198"/>
        <v>PIEMONTE</v>
      </c>
      <c r="H3199" s="4" t="str">
        <f t="shared" si="199"/>
        <v>-</v>
      </c>
    </row>
    <row r="3200" spans="1:8" x14ac:dyDescent="0.2">
      <c r="A3200" s="15" t="s">
        <v>3414</v>
      </c>
      <c r="B3200" s="6" t="s">
        <v>7920</v>
      </c>
      <c r="C3200" s="6" t="s">
        <v>7902</v>
      </c>
      <c r="D3200" s="7">
        <v>1271</v>
      </c>
      <c r="E3200" s="16">
        <f t="shared" si="196"/>
        <v>2.1330883677421521E-5</v>
      </c>
      <c r="F3200" s="4" t="str">
        <f t="shared" si="197"/>
        <v>-</v>
      </c>
      <c r="G3200" s="4" t="str">
        <f t="shared" si="198"/>
        <v>LOMBARDIA</v>
      </c>
      <c r="H3200" s="4" t="str">
        <f t="shared" si="199"/>
        <v>-</v>
      </c>
    </row>
    <row r="3201" spans="1:8" x14ac:dyDescent="0.2">
      <c r="A3201" s="15" t="s">
        <v>3415</v>
      </c>
      <c r="B3201" s="6" t="s">
        <v>7956</v>
      </c>
      <c r="C3201" s="6" t="s">
        <v>7904</v>
      </c>
      <c r="D3201" s="7">
        <v>4661</v>
      </c>
      <c r="E3201" s="16">
        <f t="shared" si="196"/>
        <v>7.8224428654965935E-5</v>
      </c>
      <c r="F3201" s="4" t="str">
        <f t="shared" si="197"/>
        <v>-</v>
      </c>
      <c r="G3201" s="4" t="str">
        <f t="shared" si="198"/>
        <v>VENETO</v>
      </c>
      <c r="H3201" s="4" t="str">
        <f t="shared" si="199"/>
        <v>-</v>
      </c>
    </row>
    <row r="3202" spans="1:8" x14ac:dyDescent="0.2">
      <c r="A3202" s="15" t="s">
        <v>3416</v>
      </c>
      <c r="B3202" s="6" t="s">
        <v>7956</v>
      </c>
      <c r="C3202" s="6" t="s">
        <v>7904</v>
      </c>
      <c r="D3202" s="7">
        <v>2022</v>
      </c>
      <c r="E3202" s="16">
        <f t="shared" si="196"/>
        <v>3.3934733906960124E-5</v>
      </c>
      <c r="F3202" s="4" t="str">
        <f t="shared" si="197"/>
        <v>-</v>
      </c>
      <c r="G3202" s="4" t="str">
        <f t="shared" si="198"/>
        <v>VENETO</v>
      </c>
      <c r="H3202" s="4" t="str">
        <f t="shared" si="199"/>
        <v>-</v>
      </c>
    </row>
    <row r="3203" spans="1:8" x14ac:dyDescent="0.2">
      <c r="A3203" s="15" t="s">
        <v>3417</v>
      </c>
      <c r="B3203" s="6" t="s">
        <v>7992</v>
      </c>
      <c r="C3203" s="6" t="s">
        <v>7915</v>
      </c>
      <c r="D3203" s="7">
        <v>5395</v>
      </c>
      <c r="E3203" s="16">
        <f t="shared" ref="E3203:E3266" si="200">IFERROR((D3203/$K$2),"DATO MANCANTE")</f>
        <v>9.0542972021785288E-5</v>
      </c>
      <c r="F3203" s="4" t="str">
        <f t="shared" ref="F3203:F3266" si="201">IF(D3203&gt;300000,"TROVATO","-")</f>
        <v>-</v>
      </c>
      <c r="G3203" s="4" t="str">
        <f t="shared" ref="G3203:G3266" si="202">IF(AND(D3203&gt;50000,D3203&lt;100000),"COMPRESO",C3203)</f>
        <v>BASILICATA</v>
      </c>
      <c r="H3203" s="4" t="str">
        <f t="shared" ref="H3203:H3266" si="203">IF(D3203&gt;500000,"SI","-")</f>
        <v>-</v>
      </c>
    </row>
    <row r="3204" spans="1:8" x14ac:dyDescent="0.2">
      <c r="A3204" s="15" t="s">
        <v>3418</v>
      </c>
      <c r="B3204" s="6" t="s">
        <v>7920</v>
      </c>
      <c r="C3204" s="6" t="s">
        <v>7902</v>
      </c>
      <c r="D3204" s="7">
        <v>6345</v>
      </c>
      <c r="E3204" s="16">
        <f t="shared" si="200"/>
        <v>1.0648659082080216E-4</v>
      </c>
      <c r="F3204" s="4" t="str">
        <f t="shared" si="201"/>
        <v>-</v>
      </c>
      <c r="G3204" s="4" t="str">
        <f t="shared" si="202"/>
        <v>LOMBARDIA</v>
      </c>
      <c r="H3204" s="4" t="str">
        <f t="shared" si="203"/>
        <v>-</v>
      </c>
    </row>
    <row r="3205" spans="1:8" x14ac:dyDescent="0.2">
      <c r="A3205" s="15" t="s">
        <v>3419</v>
      </c>
      <c r="B3205" s="6" t="s">
        <v>7994</v>
      </c>
      <c r="C3205" s="6" t="s">
        <v>7917</v>
      </c>
      <c r="D3205" s="7">
        <v>1019</v>
      </c>
      <c r="E3205" s="16">
        <f t="shared" si="200"/>
        <v>1.7101629006524415E-5</v>
      </c>
      <c r="F3205" s="4" t="str">
        <f t="shared" si="201"/>
        <v>-</v>
      </c>
      <c r="G3205" s="4" t="str">
        <f t="shared" si="202"/>
        <v>SICILIA</v>
      </c>
      <c r="H3205" s="4" t="str">
        <f t="shared" si="203"/>
        <v>-</v>
      </c>
    </row>
    <row r="3206" spans="1:8" x14ac:dyDescent="0.2">
      <c r="A3206" s="15" t="s">
        <v>3420</v>
      </c>
      <c r="B3206" s="6" t="s">
        <v>7920</v>
      </c>
      <c r="C3206" s="6" t="s">
        <v>7902</v>
      </c>
      <c r="D3206" s="7">
        <v>4209</v>
      </c>
      <c r="E3206" s="16">
        <f t="shared" si="200"/>
        <v>7.063862265796002E-5</v>
      </c>
      <c r="F3206" s="4" t="str">
        <f t="shared" si="201"/>
        <v>-</v>
      </c>
      <c r="G3206" s="4" t="str">
        <f t="shared" si="202"/>
        <v>LOMBARDIA</v>
      </c>
      <c r="H3206" s="4" t="str">
        <f t="shared" si="203"/>
        <v>-</v>
      </c>
    </row>
    <row r="3207" spans="1:8" x14ac:dyDescent="0.2">
      <c r="A3207" s="15" t="s">
        <v>3421</v>
      </c>
      <c r="B3207" s="6" t="s">
        <v>7920</v>
      </c>
      <c r="C3207" s="6" t="s">
        <v>7902</v>
      </c>
      <c r="D3207" s="7">
        <v>2688</v>
      </c>
      <c r="E3207" s="16">
        <f t="shared" si="200"/>
        <v>4.5112049822902481E-5</v>
      </c>
      <c r="F3207" s="4" t="str">
        <f t="shared" si="201"/>
        <v>-</v>
      </c>
      <c r="G3207" s="4" t="str">
        <f t="shared" si="202"/>
        <v>LOMBARDIA</v>
      </c>
      <c r="H3207" s="4" t="str">
        <f t="shared" si="203"/>
        <v>-</v>
      </c>
    </row>
    <row r="3208" spans="1:8" x14ac:dyDescent="0.2">
      <c r="A3208" s="15" t="s">
        <v>3422</v>
      </c>
      <c r="B3208" s="6" t="s">
        <v>7920</v>
      </c>
      <c r="C3208" s="6" t="s">
        <v>7901</v>
      </c>
      <c r="D3208" s="7">
        <v>7751</v>
      </c>
      <c r="E3208" s="16">
        <f t="shared" si="200"/>
        <v>1.3008314664334715E-4</v>
      </c>
      <c r="F3208" s="4" t="str">
        <f t="shared" si="201"/>
        <v>-</v>
      </c>
      <c r="G3208" s="4" t="str">
        <f t="shared" si="202"/>
        <v>PIEMONTE</v>
      </c>
      <c r="H3208" s="4" t="str">
        <f t="shared" si="203"/>
        <v>-</v>
      </c>
    </row>
    <row r="3209" spans="1:8" x14ac:dyDescent="0.2">
      <c r="A3209" s="15" t="s">
        <v>3423</v>
      </c>
      <c r="B3209" s="6" t="s">
        <v>7920</v>
      </c>
      <c r="C3209" s="6" t="s">
        <v>7901</v>
      </c>
      <c r="D3209" s="7">
        <v>715</v>
      </c>
      <c r="E3209" s="16">
        <f t="shared" si="200"/>
        <v>1.1999670990839015E-5</v>
      </c>
      <c r="F3209" s="4" t="str">
        <f t="shared" si="201"/>
        <v>-</v>
      </c>
      <c r="G3209" s="4" t="str">
        <f t="shared" si="202"/>
        <v>PIEMONTE</v>
      </c>
      <c r="H3209" s="4" t="str">
        <f t="shared" si="203"/>
        <v>-</v>
      </c>
    </row>
    <row r="3210" spans="1:8" x14ac:dyDescent="0.2">
      <c r="A3210" s="15" t="s">
        <v>3424</v>
      </c>
      <c r="B3210" s="6" t="s">
        <v>7994</v>
      </c>
      <c r="C3210" s="6" t="s">
        <v>7917</v>
      </c>
      <c r="D3210" s="7">
        <v>26543</v>
      </c>
      <c r="E3210" s="16">
        <f t="shared" si="200"/>
        <v>4.4546470924453145E-4</v>
      </c>
      <c r="F3210" s="4" t="str">
        <f t="shared" si="201"/>
        <v>-</v>
      </c>
      <c r="G3210" s="4" t="str">
        <f t="shared" si="202"/>
        <v>SICILIA</v>
      </c>
      <c r="H3210" s="4" t="str">
        <f t="shared" si="203"/>
        <v>-</v>
      </c>
    </row>
    <row r="3211" spans="1:8" x14ac:dyDescent="0.2">
      <c r="A3211" s="15" t="s">
        <v>3425</v>
      </c>
      <c r="B3211" s="6" t="s">
        <v>7992</v>
      </c>
      <c r="C3211" s="6" t="s">
        <v>7914</v>
      </c>
      <c r="D3211" s="7">
        <v>43614</v>
      </c>
      <c r="E3211" s="16">
        <f t="shared" si="200"/>
        <v>7.3196314768454935E-4</v>
      </c>
      <c r="F3211" s="4" t="str">
        <f t="shared" si="201"/>
        <v>-</v>
      </c>
      <c r="G3211" s="4" t="str">
        <f t="shared" si="202"/>
        <v>PUGLIA</v>
      </c>
      <c r="H3211" s="4" t="str">
        <f t="shared" si="203"/>
        <v>-</v>
      </c>
    </row>
    <row r="3212" spans="1:8" x14ac:dyDescent="0.2">
      <c r="A3212" s="15" t="s">
        <v>3426</v>
      </c>
      <c r="B3212" s="6" t="s">
        <v>7992</v>
      </c>
      <c r="C3212" s="6" t="s">
        <v>7913</v>
      </c>
      <c r="D3212" s="7">
        <v>7085</v>
      </c>
      <c r="E3212" s="16">
        <f t="shared" si="200"/>
        <v>1.1890583072740478E-4</v>
      </c>
      <c r="F3212" s="4" t="str">
        <f t="shared" si="201"/>
        <v>-</v>
      </c>
      <c r="G3212" s="4" t="str">
        <f t="shared" si="202"/>
        <v>CAMPANIA</v>
      </c>
      <c r="H3212" s="4" t="str">
        <f t="shared" si="203"/>
        <v>-</v>
      </c>
    </row>
    <row r="3213" spans="1:8" x14ac:dyDescent="0.2">
      <c r="A3213" s="15" t="s">
        <v>3427</v>
      </c>
      <c r="B3213" s="6" t="s">
        <v>7920</v>
      </c>
      <c r="C3213" s="6" t="s">
        <v>7901</v>
      </c>
      <c r="D3213" s="7">
        <v>618</v>
      </c>
      <c r="E3213" s="16">
        <f t="shared" si="200"/>
        <v>1.037174359767624E-5</v>
      </c>
      <c r="F3213" s="4" t="str">
        <f t="shared" si="201"/>
        <v>-</v>
      </c>
      <c r="G3213" s="4" t="str">
        <f t="shared" si="202"/>
        <v>PIEMONTE</v>
      </c>
      <c r="H3213" s="4" t="str">
        <f t="shared" si="203"/>
        <v>-</v>
      </c>
    </row>
    <row r="3214" spans="1:8" x14ac:dyDescent="0.2">
      <c r="A3214" s="15" t="s">
        <v>3428</v>
      </c>
      <c r="B3214" s="6" t="s">
        <v>7987</v>
      </c>
      <c r="C3214" s="6" t="s">
        <v>7911</v>
      </c>
      <c r="D3214" s="7">
        <v>1520</v>
      </c>
      <c r="E3214" s="16">
        <f t="shared" si="200"/>
        <v>2.5509790078426998E-5</v>
      </c>
      <c r="F3214" s="4" t="str">
        <f t="shared" si="201"/>
        <v>-</v>
      </c>
      <c r="G3214" s="4" t="str">
        <f t="shared" si="202"/>
        <v>LAZIO</v>
      </c>
      <c r="H3214" s="4" t="str">
        <f t="shared" si="203"/>
        <v>-</v>
      </c>
    </row>
    <row r="3215" spans="1:8" x14ac:dyDescent="0.2">
      <c r="A3215" s="15" t="s">
        <v>3429</v>
      </c>
      <c r="B3215" s="6" t="s">
        <v>7992</v>
      </c>
      <c r="C3215" s="6" t="s">
        <v>7913</v>
      </c>
      <c r="D3215" s="7">
        <v>736</v>
      </c>
      <c r="E3215" s="16">
        <f t="shared" si="200"/>
        <v>1.2352108880080441E-5</v>
      </c>
      <c r="F3215" s="4" t="str">
        <f t="shared" si="201"/>
        <v>-</v>
      </c>
      <c r="G3215" s="4" t="str">
        <f t="shared" si="202"/>
        <v>CAMPANIA</v>
      </c>
      <c r="H3215" s="4" t="str">
        <f t="shared" si="203"/>
        <v>-</v>
      </c>
    </row>
    <row r="3216" spans="1:8" x14ac:dyDescent="0.2">
      <c r="A3216" s="15" t="s">
        <v>3430</v>
      </c>
      <c r="B3216" s="6" t="s">
        <v>7920</v>
      </c>
      <c r="C3216" s="6" t="s">
        <v>7901</v>
      </c>
      <c r="D3216" s="7">
        <v>382</v>
      </c>
      <c r="E3216" s="16">
        <f t="shared" si="200"/>
        <v>6.4110130328678369E-6</v>
      </c>
      <c r="F3216" s="4" t="str">
        <f t="shared" si="201"/>
        <v>-</v>
      </c>
      <c r="G3216" s="4" t="str">
        <f t="shared" si="202"/>
        <v>PIEMONTE</v>
      </c>
      <c r="H3216" s="4" t="str">
        <f t="shared" si="203"/>
        <v>-</v>
      </c>
    </row>
    <row r="3217" spans="1:8" x14ac:dyDescent="0.2">
      <c r="A3217" s="15" t="s">
        <v>3431</v>
      </c>
      <c r="B3217" s="6" t="s">
        <v>7920</v>
      </c>
      <c r="C3217" s="6" t="s">
        <v>7901</v>
      </c>
      <c r="D3217" s="7">
        <v>344</v>
      </c>
      <c r="E3217" s="16">
        <f t="shared" si="200"/>
        <v>5.7732682809071625E-6</v>
      </c>
      <c r="F3217" s="4" t="str">
        <f t="shared" si="201"/>
        <v>-</v>
      </c>
      <c r="G3217" s="4" t="str">
        <f t="shared" si="202"/>
        <v>PIEMONTE</v>
      </c>
      <c r="H3217" s="4" t="str">
        <f t="shared" si="203"/>
        <v>-</v>
      </c>
    </row>
    <row r="3218" spans="1:8" x14ac:dyDescent="0.2">
      <c r="A3218" s="15" t="s">
        <v>3432</v>
      </c>
      <c r="B3218" s="6" t="s">
        <v>7920</v>
      </c>
      <c r="C3218" s="6" t="s">
        <v>37824</v>
      </c>
      <c r="D3218" s="7">
        <v>3306</v>
      </c>
      <c r="E3218" s="16">
        <f t="shared" si="200"/>
        <v>5.5483793420578719E-5</v>
      </c>
      <c r="F3218" s="4" t="str">
        <f t="shared" si="201"/>
        <v>-</v>
      </c>
      <c r="G3218" s="4" t="str">
        <f t="shared" si="202"/>
        <v>VALLE D'AOSTA/VALLEE D'AOSTE</v>
      </c>
      <c r="H3218" s="4" t="str">
        <f t="shared" si="203"/>
        <v>-</v>
      </c>
    </row>
    <row r="3219" spans="1:8" x14ac:dyDescent="0.2">
      <c r="A3219" s="15" t="s">
        <v>3433</v>
      </c>
      <c r="B3219" s="6" t="s">
        <v>7920</v>
      </c>
      <c r="C3219" s="6" t="s">
        <v>37824</v>
      </c>
      <c r="D3219" s="7">
        <v>311</v>
      </c>
      <c r="E3219" s="16">
        <f t="shared" si="200"/>
        <v>5.2194373120992081E-6</v>
      </c>
      <c r="F3219" s="4" t="str">
        <f t="shared" si="201"/>
        <v>-</v>
      </c>
      <c r="G3219" s="4" t="str">
        <f t="shared" si="202"/>
        <v>VALLE D'AOSTA/VALLEE D'AOSTE</v>
      </c>
      <c r="H3219" s="4" t="str">
        <f t="shared" si="203"/>
        <v>-</v>
      </c>
    </row>
    <row r="3220" spans="1:8" x14ac:dyDescent="0.2">
      <c r="A3220" s="15" t="s">
        <v>3434</v>
      </c>
      <c r="B3220" s="6" t="s">
        <v>7920</v>
      </c>
      <c r="C3220" s="6" t="s">
        <v>37824</v>
      </c>
      <c r="D3220" s="7">
        <v>814</v>
      </c>
      <c r="E3220" s="16">
        <f t="shared" si="200"/>
        <v>1.3661163897262878E-5</v>
      </c>
      <c r="F3220" s="4" t="str">
        <f t="shared" si="201"/>
        <v>-</v>
      </c>
      <c r="G3220" s="4" t="str">
        <f t="shared" si="202"/>
        <v>VALLE D'AOSTA/VALLEE D'AOSTE</v>
      </c>
      <c r="H3220" s="4" t="str">
        <f t="shared" si="203"/>
        <v>-</v>
      </c>
    </row>
    <row r="3221" spans="1:8" x14ac:dyDescent="0.2">
      <c r="A3221" s="15" t="s">
        <v>3435</v>
      </c>
      <c r="B3221" s="6" t="s">
        <v>7987</v>
      </c>
      <c r="C3221" s="6" t="s">
        <v>7908</v>
      </c>
      <c r="D3221" s="7">
        <v>13886</v>
      </c>
      <c r="E3221" s="16">
        <f t="shared" si="200"/>
        <v>2.3304535857173505E-4</v>
      </c>
      <c r="F3221" s="4" t="str">
        <f t="shared" si="201"/>
        <v>-</v>
      </c>
      <c r="G3221" s="4" t="str">
        <f t="shared" si="202"/>
        <v>TOSCANA</v>
      </c>
      <c r="H3221" s="4" t="str">
        <f t="shared" si="203"/>
        <v>-</v>
      </c>
    </row>
    <row r="3222" spans="1:8" x14ac:dyDescent="0.2">
      <c r="A3222" s="15" t="s">
        <v>3436</v>
      </c>
      <c r="B3222" s="6" t="s">
        <v>7920</v>
      </c>
      <c r="C3222" s="6" t="s">
        <v>7902</v>
      </c>
      <c r="D3222" s="7">
        <v>2842</v>
      </c>
      <c r="E3222" s="16">
        <f t="shared" si="200"/>
        <v>4.7696594344006267E-5</v>
      </c>
      <c r="F3222" s="4" t="str">
        <f t="shared" si="201"/>
        <v>-</v>
      </c>
      <c r="G3222" s="4" t="str">
        <f t="shared" si="202"/>
        <v>LOMBARDIA</v>
      </c>
      <c r="H3222" s="4" t="str">
        <f t="shared" si="203"/>
        <v>-</v>
      </c>
    </row>
    <row r="3223" spans="1:8" x14ac:dyDescent="0.2">
      <c r="A3223" s="15" t="s">
        <v>3437</v>
      </c>
      <c r="B3223" s="6" t="s">
        <v>7956</v>
      </c>
      <c r="C3223" s="6" t="s">
        <v>7904</v>
      </c>
      <c r="D3223" s="7">
        <v>10827</v>
      </c>
      <c r="E3223" s="16">
        <f t="shared" si="200"/>
        <v>1.8170690603890071E-4</v>
      </c>
      <c r="F3223" s="4" t="str">
        <f t="shared" si="201"/>
        <v>-</v>
      </c>
      <c r="G3223" s="4" t="str">
        <f t="shared" si="202"/>
        <v>VENETO</v>
      </c>
      <c r="H3223" s="4" t="str">
        <f t="shared" si="203"/>
        <v>-</v>
      </c>
    </row>
    <row r="3224" spans="1:8" x14ac:dyDescent="0.2">
      <c r="A3224" s="15" t="s">
        <v>3438</v>
      </c>
      <c r="B3224" s="6" t="s">
        <v>7920</v>
      </c>
      <c r="C3224" s="6" t="s">
        <v>7902</v>
      </c>
      <c r="D3224" s="7">
        <v>623</v>
      </c>
      <c r="E3224" s="16">
        <f t="shared" si="200"/>
        <v>1.045565738082896E-5</v>
      </c>
      <c r="F3224" s="4" t="str">
        <f t="shared" si="201"/>
        <v>-</v>
      </c>
      <c r="G3224" s="4" t="str">
        <f t="shared" si="202"/>
        <v>LOMBARDIA</v>
      </c>
      <c r="H3224" s="4" t="str">
        <f t="shared" si="203"/>
        <v>-</v>
      </c>
    </row>
    <row r="3225" spans="1:8" x14ac:dyDescent="0.2">
      <c r="A3225" s="15" t="s">
        <v>3439</v>
      </c>
      <c r="B3225" s="6" t="s">
        <v>7992</v>
      </c>
      <c r="C3225" s="6" t="s">
        <v>7913</v>
      </c>
      <c r="D3225" s="7">
        <v>10559</v>
      </c>
      <c r="E3225" s="16">
        <f t="shared" si="200"/>
        <v>1.772091272619149E-4</v>
      </c>
      <c r="F3225" s="4" t="str">
        <f t="shared" si="201"/>
        <v>-</v>
      </c>
      <c r="G3225" s="4" t="str">
        <f t="shared" si="202"/>
        <v>CAMPANIA</v>
      </c>
      <c r="H3225" s="4" t="str">
        <f t="shared" si="203"/>
        <v>-</v>
      </c>
    </row>
    <row r="3226" spans="1:8" x14ac:dyDescent="0.2">
      <c r="A3226" s="15" t="s">
        <v>3440</v>
      </c>
      <c r="B3226" s="6" t="s">
        <v>7920</v>
      </c>
      <c r="C3226" s="6" t="s">
        <v>7901</v>
      </c>
      <c r="D3226" s="7">
        <v>4691</v>
      </c>
      <c r="E3226" s="16">
        <f t="shared" si="200"/>
        <v>7.872791135388226E-5</v>
      </c>
      <c r="F3226" s="4" t="str">
        <f t="shared" si="201"/>
        <v>-</v>
      </c>
      <c r="G3226" s="4" t="str">
        <f t="shared" si="202"/>
        <v>PIEMONTE</v>
      </c>
      <c r="H3226" s="4" t="str">
        <f t="shared" si="203"/>
        <v>-</v>
      </c>
    </row>
    <row r="3227" spans="1:8" x14ac:dyDescent="0.2">
      <c r="A3227" s="15" t="s">
        <v>3441</v>
      </c>
      <c r="B3227" s="6" t="s">
        <v>7956</v>
      </c>
      <c r="C3227" s="6" t="s">
        <v>7903</v>
      </c>
      <c r="D3227" s="7">
        <v>2271</v>
      </c>
      <c r="E3227" s="16">
        <f t="shared" si="200"/>
        <v>3.8113640307965597E-5</v>
      </c>
      <c r="F3227" s="4" t="str">
        <f t="shared" si="201"/>
        <v>-</v>
      </c>
      <c r="G3227" s="4" t="str">
        <f t="shared" si="202"/>
        <v>TRENTINO-ALTO ADIGE/SÜDTIROL</v>
      </c>
      <c r="H3227" s="4" t="str">
        <f t="shared" si="203"/>
        <v>-</v>
      </c>
    </row>
    <row r="3228" spans="1:8" x14ac:dyDescent="0.2">
      <c r="A3228" s="15" t="s">
        <v>3442</v>
      </c>
      <c r="B3228" s="6" t="s">
        <v>7956</v>
      </c>
      <c r="C3228" s="6" t="s">
        <v>7905</v>
      </c>
      <c r="D3228" s="7">
        <v>374</v>
      </c>
      <c r="E3228" s="16">
        <f t="shared" si="200"/>
        <v>6.2767509798234845E-6</v>
      </c>
      <c r="F3228" s="4" t="str">
        <f t="shared" si="201"/>
        <v>-</v>
      </c>
      <c r="G3228" s="4" t="str">
        <f t="shared" si="202"/>
        <v>FRIULI-VENEZIA GIULIA</v>
      </c>
      <c r="H3228" s="4" t="str">
        <f t="shared" si="203"/>
        <v>-</v>
      </c>
    </row>
    <row r="3229" spans="1:8" x14ac:dyDescent="0.2">
      <c r="A3229" s="15" t="s">
        <v>61</v>
      </c>
      <c r="B3229" s="6" t="s">
        <v>7992</v>
      </c>
      <c r="C3229" s="6" t="s">
        <v>7916</v>
      </c>
      <c r="D3229" s="7">
        <v>1739</v>
      </c>
      <c r="E3229" s="16">
        <f t="shared" si="200"/>
        <v>2.918521378051615E-5</v>
      </c>
      <c r="F3229" s="4" t="str">
        <f t="shared" si="201"/>
        <v>-</v>
      </c>
      <c r="G3229" s="4" t="str">
        <f t="shared" si="202"/>
        <v>CALABRIA</v>
      </c>
      <c r="H3229" s="4" t="str">
        <f t="shared" si="203"/>
        <v>-</v>
      </c>
    </row>
    <row r="3230" spans="1:8" x14ac:dyDescent="0.2">
      <c r="A3230" s="15" t="s">
        <v>3443</v>
      </c>
      <c r="B3230" s="6" t="s">
        <v>7920</v>
      </c>
      <c r="C3230" s="6" t="s">
        <v>7901</v>
      </c>
      <c r="D3230" s="7">
        <v>1938</v>
      </c>
      <c r="E3230" s="16">
        <f t="shared" si="200"/>
        <v>3.2524982349994422E-5</v>
      </c>
      <c r="F3230" s="4" t="str">
        <f t="shared" si="201"/>
        <v>-</v>
      </c>
      <c r="G3230" s="4" t="str">
        <f t="shared" si="202"/>
        <v>PIEMONTE</v>
      </c>
      <c r="H3230" s="4" t="str">
        <f t="shared" si="203"/>
        <v>-</v>
      </c>
    </row>
    <row r="3231" spans="1:8" x14ac:dyDescent="0.2">
      <c r="A3231" s="15" t="s">
        <v>3444</v>
      </c>
      <c r="B3231" s="6" t="s">
        <v>7956</v>
      </c>
      <c r="C3231" s="6" t="s">
        <v>7904</v>
      </c>
      <c r="D3231" s="7">
        <v>4292</v>
      </c>
      <c r="E3231" s="16">
        <f t="shared" si="200"/>
        <v>7.2031591458295171E-5</v>
      </c>
      <c r="F3231" s="4" t="str">
        <f t="shared" si="201"/>
        <v>-</v>
      </c>
      <c r="G3231" s="4" t="str">
        <f t="shared" si="202"/>
        <v>VENETO</v>
      </c>
      <c r="H3231" s="4" t="str">
        <f t="shared" si="203"/>
        <v>-</v>
      </c>
    </row>
    <row r="3232" spans="1:8" x14ac:dyDescent="0.2">
      <c r="A3232" s="15" t="s">
        <v>62</v>
      </c>
      <c r="B3232" s="6" t="s">
        <v>7992</v>
      </c>
      <c r="C3232" s="6" t="s">
        <v>7916</v>
      </c>
      <c r="D3232" s="7">
        <v>2310</v>
      </c>
      <c r="E3232" s="16">
        <f t="shared" si="200"/>
        <v>3.8768167816556819E-5</v>
      </c>
      <c r="F3232" s="4" t="str">
        <f t="shared" si="201"/>
        <v>-</v>
      </c>
      <c r="G3232" s="4" t="str">
        <f t="shared" si="202"/>
        <v>CALABRIA</v>
      </c>
      <c r="H3232" s="4" t="str">
        <f t="shared" si="203"/>
        <v>-</v>
      </c>
    </row>
    <row r="3233" spans="1:8" x14ac:dyDescent="0.2">
      <c r="A3233" s="15" t="s">
        <v>3445</v>
      </c>
      <c r="B3233" s="6" t="s">
        <v>7956</v>
      </c>
      <c r="C3233" s="6" t="s">
        <v>7907</v>
      </c>
      <c r="D3233" s="7">
        <v>3982</v>
      </c>
      <c r="E3233" s="16">
        <f t="shared" si="200"/>
        <v>6.6828936902826511E-5</v>
      </c>
      <c r="F3233" s="4" t="str">
        <f t="shared" si="201"/>
        <v>-</v>
      </c>
      <c r="G3233" s="4" t="str">
        <f t="shared" si="202"/>
        <v>EMILIA-ROMAGNA</v>
      </c>
      <c r="H3233" s="4" t="str">
        <f t="shared" si="203"/>
        <v>-</v>
      </c>
    </row>
    <row r="3234" spans="1:8" x14ac:dyDescent="0.2">
      <c r="A3234" s="15" t="s">
        <v>3446</v>
      </c>
      <c r="B3234" s="6" t="s">
        <v>7920</v>
      </c>
      <c r="C3234" s="6" t="s">
        <v>7901</v>
      </c>
      <c r="D3234" s="7">
        <v>296</v>
      </c>
      <c r="E3234" s="16">
        <f t="shared" si="200"/>
        <v>4.9676959626410467E-6</v>
      </c>
      <c r="F3234" s="4" t="str">
        <f t="shared" si="201"/>
        <v>-</v>
      </c>
      <c r="G3234" s="4" t="str">
        <f t="shared" si="202"/>
        <v>PIEMONTE</v>
      </c>
      <c r="H3234" s="4" t="str">
        <f t="shared" si="203"/>
        <v>-</v>
      </c>
    </row>
    <row r="3235" spans="1:8" x14ac:dyDescent="0.2">
      <c r="A3235" s="15" t="s">
        <v>3447</v>
      </c>
      <c r="B3235" s="6" t="s">
        <v>7920</v>
      </c>
      <c r="C3235" s="6" t="s">
        <v>7902</v>
      </c>
      <c r="D3235" s="7">
        <v>1239</v>
      </c>
      <c r="E3235" s="16">
        <f t="shared" si="200"/>
        <v>2.0793835465244112E-5</v>
      </c>
      <c r="F3235" s="4" t="str">
        <f t="shared" si="201"/>
        <v>-</v>
      </c>
      <c r="G3235" s="4" t="str">
        <f t="shared" si="202"/>
        <v>LOMBARDIA</v>
      </c>
      <c r="H3235" s="4" t="str">
        <f t="shared" si="203"/>
        <v>-</v>
      </c>
    </row>
    <row r="3236" spans="1:8" x14ac:dyDescent="0.2">
      <c r="A3236" s="15" t="s">
        <v>3448</v>
      </c>
      <c r="B3236" s="6" t="s">
        <v>7920</v>
      </c>
      <c r="C3236" s="6" t="s">
        <v>7901</v>
      </c>
      <c r="D3236" s="7">
        <v>545</v>
      </c>
      <c r="E3236" s="16">
        <f t="shared" si="200"/>
        <v>9.1466023636465216E-6</v>
      </c>
      <c r="F3236" s="4" t="str">
        <f t="shared" si="201"/>
        <v>-</v>
      </c>
      <c r="G3236" s="4" t="str">
        <f t="shared" si="202"/>
        <v>PIEMONTE</v>
      </c>
      <c r="H3236" s="4" t="str">
        <f t="shared" si="203"/>
        <v>-</v>
      </c>
    </row>
    <row r="3237" spans="1:8" x14ac:dyDescent="0.2">
      <c r="A3237" s="15" t="s">
        <v>3449</v>
      </c>
      <c r="B3237" s="6" t="s">
        <v>7920</v>
      </c>
      <c r="C3237" s="6" t="s">
        <v>7902</v>
      </c>
      <c r="D3237" s="7">
        <v>913</v>
      </c>
      <c r="E3237" s="16">
        <f t="shared" si="200"/>
        <v>1.5322656803686742E-5</v>
      </c>
      <c r="F3237" s="4" t="str">
        <f t="shared" si="201"/>
        <v>-</v>
      </c>
      <c r="G3237" s="4" t="str">
        <f t="shared" si="202"/>
        <v>LOMBARDIA</v>
      </c>
      <c r="H3237" s="4" t="str">
        <f t="shared" si="203"/>
        <v>-</v>
      </c>
    </row>
    <row r="3238" spans="1:8" x14ac:dyDescent="0.2">
      <c r="A3238" s="15" t="s">
        <v>3450</v>
      </c>
      <c r="B3238" s="6" t="s">
        <v>7920</v>
      </c>
      <c r="C3238" s="6" t="s">
        <v>7902</v>
      </c>
      <c r="D3238" s="7">
        <v>1469</v>
      </c>
      <c r="E3238" s="16">
        <f t="shared" si="200"/>
        <v>2.4653869490269249E-5</v>
      </c>
      <c r="F3238" s="4" t="str">
        <f t="shared" si="201"/>
        <v>-</v>
      </c>
      <c r="G3238" s="4" t="str">
        <f t="shared" si="202"/>
        <v>LOMBARDIA</v>
      </c>
      <c r="H3238" s="4" t="str">
        <f t="shared" si="203"/>
        <v>-</v>
      </c>
    </row>
    <row r="3239" spans="1:8" x14ac:dyDescent="0.2">
      <c r="A3239" s="15" t="s">
        <v>3451</v>
      </c>
      <c r="B3239" s="6" t="s">
        <v>7920</v>
      </c>
      <c r="C3239" s="6" t="s">
        <v>7902</v>
      </c>
      <c r="D3239" s="7">
        <v>4592</v>
      </c>
      <c r="E3239" s="16">
        <f t="shared" si="200"/>
        <v>7.7066418447458403E-5</v>
      </c>
      <c r="F3239" s="4" t="str">
        <f t="shared" si="201"/>
        <v>-</v>
      </c>
      <c r="G3239" s="4" t="str">
        <f t="shared" si="202"/>
        <v>LOMBARDIA</v>
      </c>
      <c r="H3239" s="4" t="str">
        <f t="shared" si="203"/>
        <v>-</v>
      </c>
    </row>
    <row r="3240" spans="1:8" x14ac:dyDescent="0.2">
      <c r="A3240" s="15" t="s">
        <v>3452</v>
      </c>
      <c r="B3240" s="6" t="s">
        <v>7956</v>
      </c>
      <c r="C3240" s="6" t="s">
        <v>7907</v>
      </c>
      <c r="D3240" s="7">
        <v>2324</v>
      </c>
      <c r="E3240" s="16">
        <f t="shared" si="200"/>
        <v>3.9003126409384437E-5</v>
      </c>
      <c r="F3240" s="4" t="str">
        <f t="shared" si="201"/>
        <v>-</v>
      </c>
      <c r="G3240" s="4" t="str">
        <f t="shared" si="202"/>
        <v>EMILIA-ROMAGNA</v>
      </c>
      <c r="H3240" s="4" t="str">
        <f t="shared" si="203"/>
        <v>-</v>
      </c>
    </row>
    <row r="3241" spans="1:8" x14ac:dyDescent="0.2">
      <c r="A3241" s="15" t="s">
        <v>3453</v>
      </c>
      <c r="B3241" s="6" t="s">
        <v>7920</v>
      </c>
      <c r="C3241" s="6" t="s">
        <v>7901</v>
      </c>
      <c r="D3241" s="7">
        <v>191</v>
      </c>
      <c r="E3241" s="16">
        <f t="shared" si="200"/>
        <v>3.2055065164339184E-6</v>
      </c>
      <c r="F3241" s="4" t="str">
        <f t="shared" si="201"/>
        <v>-</v>
      </c>
      <c r="G3241" s="4" t="str">
        <f t="shared" si="202"/>
        <v>PIEMONTE</v>
      </c>
      <c r="H3241" s="4" t="str">
        <f t="shared" si="203"/>
        <v>-</v>
      </c>
    </row>
    <row r="3242" spans="1:8" x14ac:dyDescent="0.2">
      <c r="A3242" s="15" t="s">
        <v>3454</v>
      </c>
      <c r="B3242" s="6" t="s">
        <v>7920</v>
      </c>
      <c r="C3242" s="6" t="s">
        <v>7902</v>
      </c>
      <c r="D3242" s="7">
        <v>4619</v>
      </c>
      <c r="E3242" s="16">
        <f t="shared" si="200"/>
        <v>7.7519552876483095E-5</v>
      </c>
      <c r="F3242" s="4" t="str">
        <f t="shared" si="201"/>
        <v>-</v>
      </c>
      <c r="G3242" s="4" t="str">
        <f t="shared" si="202"/>
        <v>LOMBARDIA</v>
      </c>
      <c r="H3242" s="4" t="str">
        <f t="shared" si="203"/>
        <v>-</v>
      </c>
    </row>
    <row r="3243" spans="1:8" x14ac:dyDescent="0.2">
      <c r="A3243" s="15" t="s">
        <v>3455</v>
      </c>
      <c r="B3243" s="6" t="s">
        <v>7920</v>
      </c>
      <c r="C3243" s="6" t="s">
        <v>7902</v>
      </c>
      <c r="D3243" s="7">
        <v>1615</v>
      </c>
      <c r="E3243" s="16">
        <f t="shared" si="200"/>
        <v>2.7104151958328685E-5</v>
      </c>
      <c r="F3243" s="4" t="str">
        <f t="shared" si="201"/>
        <v>-</v>
      </c>
      <c r="G3243" s="4" t="str">
        <f t="shared" si="202"/>
        <v>LOMBARDIA</v>
      </c>
      <c r="H3243" s="4" t="str">
        <f t="shared" si="203"/>
        <v>-</v>
      </c>
    </row>
    <row r="3244" spans="1:8" x14ac:dyDescent="0.2">
      <c r="A3244" s="15" t="s">
        <v>3456</v>
      </c>
      <c r="B3244" s="6" t="s">
        <v>7987</v>
      </c>
      <c r="C3244" s="6" t="s">
        <v>7908</v>
      </c>
      <c r="D3244" s="7">
        <v>78630</v>
      </c>
      <c r="E3244" s="16">
        <f t="shared" si="200"/>
        <v>1.3196281538596808E-3</v>
      </c>
      <c r="F3244" s="4" t="str">
        <f t="shared" si="201"/>
        <v>-</v>
      </c>
      <c r="G3244" s="4" t="str">
        <f t="shared" si="202"/>
        <v>COMPRESO</v>
      </c>
      <c r="H3244" s="4" t="str">
        <f t="shared" si="203"/>
        <v>-</v>
      </c>
    </row>
    <row r="3245" spans="1:8" x14ac:dyDescent="0.2">
      <c r="A3245" s="15" t="s">
        <v>3457</v>
      </c>
      <c r="B3245" s="6" t="s">
        <v>7920</v>
      </c>
      <c r="C3245" s="6" t="s">
        <v>7901</v>
      </c>
      <c r="D3245" s="7">
        <v>1040</v>
      </c>
      <c r="E3245" s="16">
        <f t="shared" si="200"/>
        <v>1.7454066895765839E-5</v>
      </c>
      <c r="F3245" s="4" t="str">
        <f t="shared" si="201"/>
        <v>-</v>
      </c>
      <c r="G3245" s="4" t="str">
        <f t="shared" si="202"/>
        <v>PIEMONTE</v>
      </c>
      <c r="H3245" s="4" t="str">
        <f t="shared" si="203"/>
        <v>-</v>
      </c>
    </row>
    <row r="3246" spans="1:8" x14ac:dyDescent="0.2">
      <c r="A3246" s="15" t="s">
        <v>3458</v>
      </c>
      <c r="B3246" s="6" t="s">
        <v>7987</v>
      </c>
      <c r="C3246" s="6" t="s">
        <v>7911</v>
      </c>
      <c r="D3246" s="7">
        <v>19156</v>
      </c>
      <c r="E3246" s="16">
        <f t="shared" si="200"/>
        <v>3.2149048601470235E-4</v>
      </c>
      <c r="F3246" s="4" t="str">
        <f t="shared" si="201"/>
        <v>-</v>
      </c>
      <c r="G3246" s="4" t="str">
        <f t="shared" si="202"/>
        <v>LAZIO</v>
      </c>
      <c r="H3246" s="4" t="str">
        <f t="shared" si="203"/>
        <v>-</v>
      </c>
    </row>
    <row r="3247" spans="1:8" x14ac:dyDescent="0.2">
      <c r="A3247" s="15" t="s">
        <v>3459</v>
      </c>
      <c r="B3247" s="6" t="s">
        <v>7992</v>
      </c>
      <c r="C3247" s="6" t="s">
        <v>7914</v>
      </c>
      <c r="D3247" s="7">
        <v>32503</v>
      </c>
      <c r="E3247" s="16">
        <f t="shared" si="200"/>
        <v>5.454899387625741E-4</v>
      </c>
      <c r="F3247" s="4" t="str">
        <f t="shared" si="201"/>
        <v>-</v>
      </c>
      <c r="G3247" s="4" t="str">
        <f t="shared" si="202"/>
        <v>PUGLIA</v>
      </c>
      <c r="H3247" s="4" t="str">
        <f t="shared" si="203"/>
        <v>-</v>
      </c>
    </row>
    <row r="3248" spans="1:8" x14ac:dyDescent="0.2">
      <c r="A3248" s="15" t="s">
        <v>3460</v>
      </c>
      <c r="B3248" s="6" t="s">
        <v>7992</v>
      </c>
      <c r="C3248" s="6" t="s">
        <v>7913</v>
      </c>
      <c r="D3248" s="7">
        <v>8297</v>
      </c>
      <c r="E3248" s="16">
        <f t="shared" si="200"/>
        <v>1.392465317636242E-4</v>
      </c>
      <c r="F3248" s="4" t="str">
        <f t="shared" si="201"/>
        <v>-</v>
      </c>
      <c r="G3248" s="4" t="str">
        <f t="shared" si="202"/>
        <v>CAMPANIA</v>
      </c>
      <c r="H3248" s="4" t="str">
        <f t="shared" si="203"/>
        <v>-</v>
      </c>
    </row>
    <row r="3249" spans="1:8" x14ac:dyDescent="0.2">
      <c r="A3249" s="15" t="s">
        <v>3461</v>
      </c>
      <c r="B3249" s="6" t="s">
        <v>7987</v>
      </c>
      <c r="C3249" s="6" t="s">
        <v>7910</v>
      </c>
      <c r="D3249" s="7">
        <v>15615</v>
      </c>
      <c r="E3249" s="16">
        <f t="shared" si="200"/>
        <v>2.6206274478594578E-4</v>
      </c>
      <c r="F3249" s="4" t="str">
        <f t="shared" si="201"/>
        <v>-</v>
      </c>
      <c r="G3249" s="4" t="str">
        <f t="shared" si="202"/>
        <v>MARCHE</v>
      </c>
      <c r="H3249" s="4" t="str">
        <f t="shared" si="203"/>
        <v>-</v>
      </c>
    </row>
    <row r="3250" spans="1:8" x14ac:dyDescent="0.2">
      <c r="A3250" s="15" t="s">
        <v>3462</v>
      </c>
      <c r="B3250" s="6" t="s">
        <v>7987</v>
      </c>
      <c r="C3250" s="6" t="s">
        <v>7910</v>
      </c>
      <c r="D3250" s="7">
        <v>3287</v>
      </c>
      <c r="E3250" s="16">
        <f t="shared" si="200"/>
        <v>5.516492104459838E-5</v>
      </c>
      <c r="F3250" s="4" t="str">
        <f t="shared" si="201"/>
        <v>-</v>
      </c>
      <c r="G3250" s="4" t="str">
        <f t="shared" si="202"/>
        <v>MARCHE</v>
      </c>
      <c r="H3250" s="4" t="str">
        <f t="shared" si="203"/>
        <v>-</v>
      </c>
    </row>
    <row r="3251" spans="1:8" x14ac:dyDescent="0.2">
      <c r="A3251" s="15" t="s">
        <v>3463</v>
      </c>
      <c r="B3251" s="6" t="s">
        <v>7994</v>
      </c>
      <c r="C3251" s="6" t="s">
        <v>7917</v>
      </c>
      <c r="D3251" s="7">
        <v>5839</v>
      </c>
      <c r="E3251" s="16">
        <f t="shared" si="200"/>
        <v>9.7994515965746864E-5</v>
      </c>
      <c r="F3251" s="4" t="str">
        <f t="shared" si="201"/>
        <v>-</v>
      </c>
      <c r="G3251" s="4" t="str">
        <f t="shared" si="202"/>
        <v>SICILIA</v>
      </c>
      <c r="H3251" s="4" t="str">
        <f t="shared" si="203"/>
        <v>-</v>
      </c>
    </row>
    <row r="3252" spans="1:8" x14ac:dyDescent="0.2">
      <c r="A3252" s="15" t="s">
        <v>3464</v>
      </c>
      <c r="B3252" s="6" t="s">
        <v>7987</v>
      </c>
      <c r="C3252" s="6" t="s">
        <v>7911</v>
      </c>
      <c r="D3252" s="7">
        <v>2795</v>
      </c>
      <c r="E3252" s="16">
        <f t="shared" si="200"/>
        <v>4.6907804782370692E-5</v>
      </c>
      <c r="F3252" s="4" t="str">
        <f t="shared" si="201"/>
        <v>-</v>
      </c>
      <c r="G3252" s="4" t="str">
        <f t="shared" si="202"/>
        <v>LAZIO</v>
      </c>
      <c r="H3252" s="4" t="str">
        <f t="shared" si="203"/>
        <v>-</v>
      </c>
    </row>
    <row r="3253" spans="1:8" x14ac:dyDescent="0.2">
      <c r="A3253" s="15" t="s">
        <v>349</v>
      </c>
      <c r="B3253" s="6" t="s">
        <v>7992</v>
      </c>
      <c r="C3253" s="6" t="s">
        <v>7916</v>
      </c>
      <c r="D3253" s="7">
        <v>3274</v>
      </c>
      <c r="E3253" s="16">
        <f t="shared" si="200"/>
        <v>5.4946745208401306E-5</v>
      </c>
      <c r="F3253" s="4" t="str">
        <f t="shared" si="201"/>
        <v>-</v>
      </c>
      <c r="G3253" s="4" t="str">
        <f t="shared" si="202"/>
        <v>CALABRIA</v>
      </c>
      <c r="H3253" s="4" t="str">
        <f t="shared" si="203"/>
        <v>-</v>
      </c>
    </row>
    <row r="3254" spans="1:8" x14ac:dyDescent="0.2">
      <c r="A3254" s="15" t="s">
        <v>3465</v>
      </c>
      <c r="B3254" s="6" t="s">
        <v>7992</v>
      </c>
      <c r="C3254" s="6" t="s">
        <v>7915</v>
      </c>
      <c r="D3254" s="7">
        <v>2371</v>
      </c>
      <c r="E3254" s="16">
        <f t="shared" si="200"/>
        <v>3.9791915971020006E-5</v>
      </c>
      <c r="F3254" s="4" t="str">
        <f t="shared" si="201"/>
        <v>-</v>
      </c>
      <c r="G3254" s="4" t="str">
        <f t="shared" si="202"/>
        <v>BASILICATA</v>
      </c>
      <c r="H3254" s="4" t="str">
        <f t="shared" si="203"/>
        <v>-</v>
      </c>
    </row>
    <row r="3255" spans="1:8" x14ac:dyDescent="0.2">
      <c r="A3255" s="15" t="s">
        <v>3466</v>
      </c>
      <c r="B3255" s="6" t="s">
        <v>7992</v>
      </c>
      <c r="C3255" s="6" t="s">
        <v>7913</v>
      </c>
      <c r="D3255" s="7">
        <v>1955</v>
      </c>
      <c r="E3255" s="16">
        <f t="shared" si="200"/>
        <v>3.2810289212713673E-5</v>
      </c>
      <c r="F3255" s="4" t="str">
        <f t="shared" si="201"/>
        <v>-</v>
      </c>
      <c r="G3255" s="4" t="str">
        <f t="shared" si="202"/>
        <v>CAMPANIA</v>
      </c>
      <c r="H3255" s="4" t="str">
        <f t="shared" si="203"/>
        <v>-</v>
      </c>
    </row>
    <row r="3256" spans="1:8" x14ac:dyDescent="0.2">
      <c r="A3256" s="15" t="s">
        <v>3467</v>
      </c>
      <c r="B3256" s="6" t="s">
        <v>7956</v>
      </c>
      <c r="C3256" s="6" t="s">
        <v>7904</v>
      </c>
      <c r="D3256" s="7">
        <v>2802</v>
      </c>
      <c r="E3256" s="16">
        <f t="shared" si="200"/>
        <v>4.7025284078784501E-5</v>
      </c>
      <c r="F3256" s="4" t="str">
        <f t="shared" si="201"/>
        <v>-</v>
      </c>
      <c r="G3256" s="4" t="str">
        <f t="shared" si="202"/>
        <v>VENETO</v>
      </c>
      <c r="H3256" s="4" t="str">
        <f t="shared" si="203"/>
        <v>-</v>
      </c>
    </row>
    <row r="3257" spans="1:8" x14ac:dyDescent="0.2">
      <c r="A3257" s="15" t="s">
        <v>3468</v>
      </c>
      <c r="B3257" s="6" t="s">
        <v>7920</v>
      </c>
      <c r="C3257" s="6" t="s">
        <v>7901</v>
      </c>
      <c r="D3257" s="7">
        <v>37194</v>
      </c>
      <c r="E3257" s="16">
        <f t="shared" si="200"/>
        <v>6.2421785011645644E-4</v>
      </c>
      <c r="F3257" s="4" t="str">
        <f t="shared" si="201"/>
        <v>-</v>
      </c>
      <c r="G3257" s="4" t="str">
        <f t="shared" si="202"/>
        <v>PIEMONTE</v>
      </c>
      <c r="H3257" s="4" t="str">
        <f t="shared" si="203"/>
        <v>-</v>
      </c>
    </row>
    <row r="3258" spans="1:8" x14ac:dyDescent="0.2">
      <c r="A3258" s="15" t="s">
        <v>3469</v>
      </c>
      <c r="B3258" s="6" t="s">
        <v>7920</v>
      </c>
      <c r="C3258" s="6" t="s">
        <v>7902</v>
      </c>
      <c r="D3258" s="7">
        <v>1873</v>
      </c>
      <c r="E3258" s="16">
        <f t="shared" si="200"/>
        <v>3.1434103169009052E-5</v>
      </c>
      <c r="F3258" s="4" t="str">
        <f t="shared" si="201"/>
        <v>-</v>
      </c>
      <c r="G3258" s="4" t="str">
        <f t="shared" si="202"/>
        <v>LOMBARDIA</v>
      </c>
      <c r="H3258" s="4" t="str">
        <f t="shared" si="203"/>
        <v>-</v>
      </c>
    </row>
    <row r="3259" spans="1:8" x14ac:dyDescent="0.2">
      <c r="A3259" s="15" t="s">
        <v>3470</v>
      </c>
      <c r="B3259" s="6" t="s">
        <v>7920</v>
      </c>
      <c r="C3259" s="6" t="s">
        <v>7902</v>
      </c>
      <c r="D3259" s="7">
        <v>7228</v>
      </c>
      <c r="E3259" s="16">
        <f t="shared" si="200"/>
        <v>1.2130576492557258E-4</v>
      </c>
      <c r="F3259" s="4" t="str">
        <f t="shared" si="201"/>
        <v>-</v>
      </c>
      <c r="G3259" s="4" t="str">
        <f t="shared" si="202"/>
        <v>LOMBARDIA</v>
      </c>
      <c r="H3259" s="4" t="str">
        <f t="shared" si="203"/>
        <v>-</v>
      </c>
    </row>
    <row r="3260" spans="1:8" x14ac:dyDescent="0.2">
      <c r="A3260" s="15" t="s">
        <v>3471</v>
      </c>
      <c r="B3260" s="6" t="s">
        <v>7992</v>
      </c>
      <c r="C3260" s="6" t="s">
        <v>7915</v>
      </c>
      <c r="D3260" s="7">
        <v>1704</v>
      </c>
      <c r="E3260" s="16">
        <f t="shared" si="200"/>
        <v>2.8597817298447108E-5</v>
      </c>
      <c r="F3260" s="4" t="str">
        <f t="shared" si="201"/>
        <v>-</v>
      </c>
      <c r="G3260" s="4" t="str">
        <f t="shared" si="202"/>
        <v>BASILICATA</v>
      </c>
      <c r="H3260" s="4" t="str">
        <f t="shared" si="203"/>
        <v>-</v>
      </c>
    </row>
    <row r="3261" spans="1:8" x14ac:dyDescent="0.2">
      <c r="A3261" s="15" t="s">
        <v>3472</v>
      </c>
      <c r="B3261" s="6" t="s">
        <v>7992</v>
      </c>
      <c r="C3261" s="6" t="s">
        <v>7914</v>
      </c>
      <c r="D3261" s="7">
        <v>12940</v>
      </c>
      <c r="E3261" s="16">
        <f t="shared" si="200"/>
        <v>2.1716887079924037E-4</v>
      </c>
      <c r="F3261" s="4" t="str">
        <f t="shared" si="201"/>
        <v>-</v>
      </c>
      <c r="G3261" s="4" t="str">
        <f t="shared" si="202"/>
        <v>PUGLIA</v>
      </c>
      <c r="H3261" s="4" t="str">
        <f t="shared" si="203"/>
        <v>-</v>
      </c>
    </row>
    <row r="3262" spans="1:8" x14ac:dyDescent="0.2">
      <c r="A3262" s="15" t="s">
        <v>3473</v>
      </c>
      <c r="B3262" s="6" t="s">
        <v>7992</v>
      </c>
      <c r="C3262" s="6" t="s">
        <v>7913</v>
      </c>
      <c r="D3262" s="7">
        <v>18017</v>
      </c>
      <c r="E3262" s="16">
        <f t="shared" si="200"/>
        <v>3.0237492621251261E-4</v>
      </c>
      <c r="F3262" s="4" t="str">
        <f t="shared" si="201"/>
        <v>-</v>
      </c>
      <c r="G3262" s="4" t="str">
        <f t="shared" si="202"/>
        <v>CAMPANIA</v>
      </c>
      <c r="H3262" s="4" t="str">
        <f t="shared" si="203"/>
        <v>-</v>
      </c>
    </row>
    <row r="3263" spans="1:8" x14ac:dyDescent="0.2">
      <c r="A3263" s="15" t="s">
        <v>3474</v>
      </c>
      <c r="B3263" s="6" t="s">
        <v>7956</v>
      </c>
      <c r="C3263" s="6" t="s">
        <v>7904</v>
      </c>
      <c r="D3263" s="7">
        <v>3741</v>
      </c>
      <c r="E3263" s="16">
        <f t="shared" si="200"/>
        <v>6.2784292554865384E-5</v>
      </c>
      <c r="F3263" s="4" t="str">
        <f t="shared" si="201"/>
        <v>-</v>
      </c>
      <c r="G3263" s="4" t="str">
        <f t="shared" si="202"/>
        <v>VENETO</v>
      </c>
      <c r="H3263" s="4" t="str">
        <f t="shared" si="203"/>
        <v>-</v>
      </c>
    </row>
    <row r="3264" spans="1:8" x14ac:dyDescent="0.2">
      <c r="A3264" s="15" t="s">
        <v>3475</v>
      </c>
      <c r="B3264" s="6" t="s">
        <v>7992</v>
      </c>
      <c r="C3264" s="6" t="s">
        <v>7914</v>
      </c>
      <c r="D3264" s="7">
        <v>5900</v>
      </c>
      <c r="E3264" s="16">
        <f t="shared" si="200"/>
        <v>9.9018264120210057E-5</v>
      </c>
      <c r="F3264" s="4" t="str">
        <f t="shared" si="201"/>
        <v>-</v>
      </c>
      <c r="G3264" s="4" t="str">
        <f t="shared" si="202"/>
        <v>PUGLIA</v>
      </c>
      <c r="H3264" s="4" t="str">
        <f t="shared" si="203"/>
        <v>-</v>
      </c>
    </row>
    <row r="3265" spans="1:8" x14ac:dyDescent="0.2">
      <c r="A3265" s="15" t="s">
        <v>3476</v>
      </c>
      <c r="B3265" s="6" t="s">
        <v>7987</v>
      </c>
      <c r="C3265" s="6" t="s">
        <v>7910</v>
      </c>
      <c r="D3265" s="7">
        <v>868</v>
      </c>
      <c r="E3265" s="16">
        <f t="shared" si="200"/>
        <v>1.4567432755312259E-5</v>
      </c>
      <c r="F3265" s="4" t="str">
        <f t="shared" si="201"/>
        <v>-</v>
      </c>
      <c r="G3265" s="4" t="str">
        <f t="shared" si="202"/>
        <v>MARCHE</v>
      </c>
      <c r="H3265" s="4" t="str">
        <f t="shared" si="203"/>
        <v>-</v>
      </c>
    </row>
    <row r="3266" spans="1:8" x14ac:dyDescent="0.2">
      <c r="A3266" s="15" t="s">
        <v>3477</v>
      </c>
      <c r="B3266" s="6" t="s">
        <v>7987</v>
      </c>
      <c r="C3266" s="6" t="s">
        <v>7909</v>
      </c>
      <c r="D3266" s="7">
        <v>6278</v>
      </c>
      <c r="E3266" s="16">
        <f t="shared" si="200"/>
        <v>1.0536214612655572E-4</v>
      </c>
      <c r="F3266" s="4" t="str">
        <f t="shared" si="201"/>
        <v>-</v>
      </c>
      <c r="G3266" s="4" t="str">
        <f t="shared" si="202"/>
        <v>UMBRIA</v>
      </c>
      <c r="H3266" s="4" t="str">
        <f t="shared" si="203"/>
        <v>-</v>
      </c>
    </row>
    <row r="3267" spans="1:8" x14ac:dyDescent="0.2">
      <c r="A3267" s="15" t="s">
        <v>3478</v>
      </c>
      <c r="B3267" s="6" t="s">
        <v>7987</v>
      </c>
      <c r="C3267" s="6" t="s">
        <v>7909</v>
      </c>
      <c r="D3267" s="7">
        <v>15453</v>
      </c>
      <c r="E3267" s="16">
        <f t="shared" ref="E3267:E3330" si="204">IFERROR((D3267/$K$2),"DATO MANCANTE")</f>
        <v>2.5934393821179763E-4</v>
      </c>
      <c r="F3267" s="4" t="str">
        <f t="shared" ref="F3267:F3330" si="205">IF(D3267&gt;300000,"TROVATO","-")</f>
        <v>-</v>
      </c>
      <c r="G3267" s="4" t="str">
        <f t="shared" ref="G3267:G3330" si="206">IF(AND(D3267&gt;50000,D3267&lt;100000),"COMPRESO",C3267)</f>
        <v>UMBRIA</v>
      </c>
      <c r="H3267" s="4" t="str">
        <f t="shared" ref="H3267:H3330" si="207">IF(D3267&gt;500000,"SI","-")</f>
        <v>-</v>
      </c>
    </row>
    <row r="3268" spans="1:8" x14ac:dyDescent="0.2">
      <c r="A3268" s="15" t="s">
        <v>3479</v>
      </c>
      <c r="B3268" s="6" t="s">
        <v>7956</v>
      </c>
      <c r="C3268" s="6" t="s">
        <v>7907</v>
      </c>
      <c r="D3268" s="7">
        <v>6639</v>
      </c>
      <c r="E3268" s="16">
        <f t="shared" si="204"/>
        <v>1.1142072127018213E-4</v>
      </c>
      <c r="F3268" s="4" t="str">
        <f t="shared" si="205"/>
        <v>-</v>
      </c>
      <c r="G3268" s="4" t="str">
        <f t="shared" si="206"/>
        <v>EMILIA-ROMAGNA</v>
      </c>
      <c r="H3268" s="4" t="str">
        <f t="shared" si="207"/>
        <v>-</v>
      </c>
    </row>
    <row r="3269" spans="1:8" x14ac:dyDescent="0.2">
      <c r="A3269" s="15" t="s">
        <v>3480</v>
      </c>
      <c r="B3269" s="6" t="s">
        <v>7994</v>
      </c>
      <c r="C3269" s="6" t="s">
        <v>7917</v>
      </c>
      <c r="D3269" s="7">
        <v>1834</v>
      </c>
      <c r="E3269" s="16">
        <f t="shared" si="204"/>
        <v>3.0779575660417837E-5</v>
      </c>
      <c r="F3269" s="4" t="str">
        <f t="shared" si="205"/>
        <v>-</v>
      </c>
      <c r="G3269" s="4" t="str">
        <f t="shared" si="206"/>
        <v>SICILIA</v>
      </c>
      <c r="H3269" s="4" t="str">
        <f t="shared" si="207"/>
        <v>-</v>
      </c>
    </row>
    <row r="3270" spans="1:8" x14ac:dyDescent="0.2">
      <c r="A3270" s="15" t="s">
        <v>3481</v>
      </c>
      <c r="B3270" s="6" t="s">
        <v>7994</v>
      </c>
      <c r="C3270" s="6" t="s">
        <v>7918</v>
      </c>
      <c r="D3270" s="7">
        <v>1050</v>
      </c>
      <c r="E3270" s="16">
        <f t="shared" si="204"/>
        <v>1.7621894462071281E-5</v>
      </c>
      <c r="F3270" s="4" t="str">
        <f t="shared" si="205"/>
        <v>-</v>
      </c>
      <c r="G3270" s="4" t="str">
        <f t="shared" si="206"/>
        <v>SARDEGNA</v>
      </c>
      <c r="H3270" s="4" t="str">
        <f t="shared" si="207"/>
        <v>-</v>
      </c>
    </row>
    <row r="3271" spans="1:8" x14ac:dyDescent="0.2">
      <c r="A3271" s="15" t="s">
        <v>3482</v>
      </c>
      <c r="B3271" s="6" t="s">
        <v>7920</v>
      </c>
      <c r="C3271" s="6" t="s">
        <v>7902</v>
      </c>
      <c r="D3271" s="7">
        <v>5705</v>
      </c>
      <c r="E3271" s="16">
        <f t="shared" si="204"/>
        <v>9.5745626577253961E-5</v>
      </c>
      <c r="F3271" s="4" t="str">
        <f t="shared" si="205"/>
        <v>-</v>
      </c>
      <c r="G3271" s="4" t="str">
        <f t="shared" si="206"/>
        <v>LOMBARDIA</v>
      </c>
      <c r="H3271" s="4" t="str">
        <f t="shared" si="207"/>
        <v>-</v>
      </c>
    </row>
    <row r="3272" spans="1:8" x14ac:dyDescent="0.2">
      <c r="A3272" s="15" t="s">
        <v>3483</v>
      </c>
      <c r="B3272" s="6" t="s">
        <v>7987</v>
      </c>
      <c r="C3272" s="6" t="s">
        <v>7911</v>
      </c>
      <c r="D3272" s="7">
        <v>1658</v>
      </c>
      <c r="E3272" s="16">
        <f t="shared" si="204"/>
        <v>2.782581049344208E-5</v>
      </c>
      <c r="F3272" s="4" t="str">
        <f t="shared" si="205"/>
        <v>-</v>
      </c>
      <c r="G3272" s="4" t="str">
        <f t="shared" si="206"/>
        <v>LAZIO</v>
      </c>
      <c r="H3272" s="4" t="str">
        <f t="shared" si="207"/>
        <v>-</v>
      </c>
    </row>
    <row r="3273" spans="1:8" x14ac:dyDescent="0.2">
      <c r="A3273" s="15" t="s">
        <v>3484</v>
      </c>
      <c r="B3273" s="6" t="s">
        <v>7956</v>
      </c>
      <c r="C3273" s="6" t="s">
        <v>7904</v>
      </c>
      <c r="D3273" s="7">
        <v>1185</v>
      </c>
      <c r="E3273" s="16">
        <f t="shared" si="204"/>
        <v>1.9887566607194731E-5</v>
      </c>
      <c r="F3273" s="4" t="str">
        <f t="shared" si="205"/>
        <v>-</v>
      </c>
      <c r="G3273" s="4" t="str">
        <f t="shared" si="206"/>
        <v>VENETO</v>
      </c>
      <c r="H3273" s="4" t="str">
        <f t="shared" si="207"/>
        <v>-</v>
      </c>
    </row>
    <row r="3274" spans="1:8" x14ac:dyDescent="0.2">
      <c r="A3274" s="15" t="s">
        <v>3485</v>
      </c>
      <c r="B3274" s="6" t="s">
        <v>7920</v>
      </c>
      <c r="C3274" s="6" t="s">
        <v>7901</v>
      </c>
      <c r="D3274" s="7">
        <v>340</v>
      </c>
      <c r="E3274" s="16">
        <f t="shared" si="204"/>
        <v>5.7061372543849859E-6</v>
      </c>
      <c r="F3274" s="4" t="str">
        <f t="shared" si="205"/>
        <v>-</v>
      </c>
      <c r="G3274" s="4" t="str">
        <f t="shared" si="206"/>
        <v>PIEMONTE</v>
      </c>
      <c r="H3274" s="4" t="str">
        <f t="shared" si="207"/>
        <v>-</v>
      </c>
    </row>
    <row r="3275" spans="1:8" x14ac:dyDescent="0.2">
      <c r="A3275" s="15" t="s">
        <v>3486</v>
      </c>
      <c r="B3275" s="6" t="s">
        <v>7920</v>
      </c>
      <c r="C3275" s="6" t="s">
        <v>7902</v>
      </c>
      <c r="D3275" s="7">
        <v>2687</v>
      </c>
      <c r="E3275" s="16">
        <f t="shared" si="204"/>
        <v>4.5095267066271937E-5</v>
      </c>
      <c r="F3275" s="4" t="str">
        <f t="shared" si="205"/>
        <v>-</v>
      </c>
      <c r="G3275" s="4" t="str">
        <f t="shared" si="206"/>
        <v>LOMBARDIA</v>
      </c>
      <c r="H3275" s="4" t="str">
        <f t="shared" si="207"/>
        <v>-</v>
      </c>
    </row>
    <row r="3276" spans="1:8" x14ac:dyDescent="0.2">
      <c r="A3276" s="15" t="s">
        <v>185</v>
      </c>
      <c r="B3276" s="6" t="s">
        <v>7992</v>
      </c>
      <c r="C3276" s="6" t="s">
        <v>7916</v>
      </c>
      <c r="D3276" s="7">
        <v>4752</v>
      </c>
      <c r="E3276" s="16">
        <f t="shared" si="204"/>
        <v>7.9751659508345453E-5</v>
      </c>
      <c r="F3276" s="4" t="str">
        <f t="shared" si="205"/>
        <v>-</v>
      </c>
      <c r="G3276" s="4" t="str">
        <f t="shared" si="206"/>
        <v>CALABRIA</v>
      </c>
      <c r="H3276" s="4" t="str">
        <f t="shared" si="207"/>
        <v>-</v>
      </c>
    </row>
    <row r="3277" spans="1:8" x14ac:dyDescent="0.2">
      <c r="A3277" s="15" t="s">
        <v>3487</v>
      </c>
      <c r="B3277" s="6" t="s">
        <v>7987</v>
      </c>
      <c r="C3277" s="6" t="s">
        <v>7909</v>
      </c>
      <c r="D3277" s="7">
        <v>1863</v>
      </c>
      <c r="E3277" s="16">
        <f t="shared" si="204"/>
        <v>3.1266275602703618E-5</v>
      </c>
      <c r="F3277" s="4" t="str">
        <f t="shared" si="205"/>
        <v>-</v>
      </c>
      <c r="G3277" s="4" t="str">
        <f t="shared" si="206"/>
        <v>UMBRIA</v>
      </c>
      <c r="H3277" s="4" t="str">
        <f t="shared" si="207"/>
        <v>-</v>
      </c>
    </row>
    <row r="3278" spans="1:8" x14ac:dyDescent="0.2">
      <c r="A3278" s="15" t="s">
        <v>3488</v>
      </c>
      <c r="B3278" s="6" t="s">
        <v>7992</v>
      </c>
      <c r="C3278" s="6" t="s">
        <v>7913</v>
      </c>
      <c r="D3278" s="7">
        <v>1803</v>
      </c>
      <c r="E3278" s="16">
        <f t="shared" si="204"/>
        <v>3.0259310204870969E-5</v>
      </c>
      <c r="F3278" s="4" t="str">
        <f t="shared" si="205"/>
        <v>-</v>
      </c>
      <c r="G3278" s="4" t="str">
        <f t="shared" si="206"/>
        <v>CAMPANIA</v>
      </c>
      <c r="H3278" s="4" t="str">
        <f t="shared" si="207"/>
        <v>-</v>
      </c>
    </row>
    <row r="3279" spans="1:8" x14ac:dyDescent="0.2">
      <c r="A3279" s="15" t="s">
        <v>3489</v>
      </c>
      <c r="B3279" s="6" t="s">
        <v>7992</v>
      </c>
      <c r="C3279" s="6" t="s">
        <v>7915</v>
      </c>
      <c r="D3279" s="7">
        <v>580</v>
      </c>
      <c r="E3279" s="16">
        <f t="shared" si="204"/>
        <v>9.7339988457155652E-6</v>
      </c>
      <c r="F3279" s="4" t="str">
        <f t="shared" si="205"/>
        <v>-</v>
      </c>
      <c r="G3279" s="4" t="str">
        <f t="shared" si="206"/>
        <v>BASILICATA</v>
      </c>
      <c r="H3279" s="4" t="str">
        <f t="shared" si="207"/>
        <v>-</v>
      </c>
    </row>
    <row r="3280" spans="1:8" x14ac:dyDescent="0.2">
      <c r="A3280" s="15" t="s">
        <v>63</v>
      </c>
      <c r="B3280" s="6" t="s">
        <v>7992</v>
      </c>
      <c r="C3280" s="6" t="s">
        <v>7916</v>
      </c>
      <c r="D3280" s="7">
        <v>1895</v>
      </c>
      <c r="E3280" s="16">
        <f t="shared" si="204"/>
        <v>3.1803323814881024E-5</v>
      </c>
      <c r="F3280" s="4" t="str">
        <f t="shared" si="205"/>
        <v>-</v>
      </c>
      <c r="G3280" s="4" t="str">
        <f t="shared" si="206"/>
        <v>CALABRIA</v>
      </c>
      <c r="H3280" s="4" t="str">
        <f t="shared" si="207"/>
        <v>-</v>
      </c>
    </row>
    <row r="3281" spans="1:8" x14ac:dyDescent="0.2">
      <c r="A3281" s="15" t="s">
        <v>3490</v>
      </c>
      <c r="B3281" s="6" t="s">
        <v>7992</v>
      </c>
      <c r="C3281" s="6" t="s">
        <v>7913</v>
      </c>
      <c r="D3281" s="7">
        <v>5246</v>
      </c>
      <c r="E3281" s="16">
        <f t="shared" si="204"/>
        <v>8.8042341283834223E-5</v>
      </c>
      <c r="F3281" s="4" t="str">
        <f t="shared" si="205"/>
        <v>-</v>
      </c>
      <c r="G3281" s="4" t="str">
        <f t="shared" si="206"/>
        <v>CAMPANIA</v>
      </c>
      <c r="H3281" s="4" t="str">
        <f t="shared" si="207"/>
        <v>-</v>
      </c>
    </row>
    <row r="3282" spans="1:8" x14ac:dyDescent="0.2">
      <c r="A3282" s="15" t="s">
        <v>3491</v>
      </c>
      <c r="B3282" s="6" t="s">
        <v>7992</v>
      </c>
      <c r="C3282" s="6" t="s">
        <v>7912</v>
      </c>
      <c r="D3282" s="7">
        <v>9367</v>
      </c>
      <c r="E3282" s="16">
        <f t="shared" si="204"/>
        <v>1.5720408135830636E-4</v>
      </c>
      <c r="F3282" s="4" t="str">
        <f t="shared" si="205"/>
        <v>-</v>
      </c>
      <c r="G3282" s="4" t="str">
        <f t="shared" si="206"/>
        <v>ABRUZZO</v>
      </c>
      <c r="H3282" s="4" t="str">
        <f t="shared" si="207"/>
        <v>-</v>
      </c>
    </row>
    <row r="3283" spans="1:8" x14ac:dyDescent="0.2">
      <c r="A3283" s="15" t="s">
        <v>3492</v>
      </c>
      <c r="B3283" s="6" t="s">
        <v>7992</v>
      </c>
      <c r="C3283" s="6" t="s">
        <v>4248</v>
      </c>
      <c r="D3283" s="7">
        <v>1120</v>
      </c>
      <c r="E3283" s="16">
        <f t="shared" si="204"/>
        <v>1.8796687426209364E-5</v>
      </c>
      <c r="F3283" s="4" t="str">
        <f t="shared" si="205"/>
        <v>-</v>
      </c>
      <c r="G3283" s="4" t="str">
        <f t="shared" si="206"/>
        <v>MOLISE</v>
      </c>
      <c r="H3283" s="4" t="str">
        <f t="shared" si="207"/>
        <v>-</v>
      </c>
    </row>
    <row r="3284" spans="1:8" x14ac:dyDescent="0.2">
      <c r="A3284" s="15" t="s">
        <v>3493</v>
      </c>
      <c r="B3284" s="6" t="s">
        <v>7992</v>
      </c>
      <c r="C3284" s="6" t="s">
        <v>4248</v>
      </c>
      <c r="D3284" s="7">
        <v>787</v>
      </c>
      <c r="E3284" s="16">
        <f t="shared" si="204"/>
        <v>1.3208029468238188E-5</v>
      </c>
      <c r="F3284" s="4" t="str">
        <f t="shared" si="205"/>
        <v>-</v>
      </c>
      <c r="G3284" s="4" t="str">
        <f t="shared" si="206"/>
        <v>MOLISE</v>
      </c>
      <c r="H3284" s="4" t="str">
        <f t="shared" si="207"/>
        <v>-</v>
      </c>
    </row>
    <row r="3285" spans="1:8" x14ac:dyDescent="0.2">
      <c r="A3285" s="15" t="s">
        <v>3494</v>
      </c>
      <c r="B3285" s="6" t="s">
        <v>7987</v>
      </c>
      <c r="C3285" s="6" t="s">
        <v>7908</v>
      </c>
      <c r="D3285" s="7">
        <v>1254</v>
      </c>
      <c r="E3285" s="16">
        <f t="shared" si="204"/>
        <v>2.104557681470227E-5</v>
      </c>
      <c r="F3285" s="4" t="str">
        <f t="shared" si="205"/>
        <v>-</v>
      </c>
      <c r="G3285" s="4" t="str">
        <f t="shared" si="206"/>
        <v>TOSCANA</v>
      </c>
      <c r="H3285" s="4" t="str">
        <f t="shared" si="207"/>
        <v>-</v>
      </c>
    </row>
    <row r="3286" spans="1:8" x14ac:dyDescent="0.2">
      <c r="A3286" s="15" t="s">
        <v>3495</v>
      </c>
      <c r="B3286" s="6" t="s">
        <v>7920</v>
      </c>
      <c r="C3286" s="6" t="s">
        <v>7901</v>
      </c>
      <c r="D3286" s="7">
        <v>3435</v>
      </c>
      <c r="E3286" s="16">
        <f t="shared" si="204"/>
        <v>5.7648769025918901E-5</v>
      </c>
      <c r="F3286" s="4" t="str">
        <f t="shared" si="205"/>
        <v>-</v>
      </c>
      <c r="G3286" s="4" t="str">
        <f t="shared" si="206"/>
        <v>PIEMONTE</v>
      </c>
      <c r="H3286" s="4" t="str">
        <f t="shared" si="207"/>
        <v>-</v>
      </c>
    </row>
    <row r="3287" spans="1:8" x14ac:dyDescent="0.2">
      <c r="A3287" s="15" t="s">
        <v>3496</v>
      </c>
      <c r="B3287" s="6" t="s">
        <v>7994</v>
      </c>
      <c r="C3287" s="6" t="s">
        <v>7918</v>
      </c>
      <c r="D3287" s="7">
        <v>2775</v>
      </c>
      <c r="E3287" s="16">
        <f t="shared" si="204"/>
        <v>4.6572149649759816E-5</v>
      </c>
      <c r="F3287" s="4" t="str">
        <f t="shared" si="205"/>
        <v>-</v>
      </c>
      <c r="G3287" s="4" t="str">
        <f t="shared" si="206"/>
        <v>SARDEGNA</v>
      </c>
      <c r="H3287" s="4" t="str">
        <f t="shared" si="207"/>
        <v>-</v>
      </c>
    </row>
    <row r="3288" spans="1:8" x14ac:dyDescent="0.2">
      <c r="A3288" s="15" t="s">
        <v>3497</v>
      </c>
      <c r="B3288" s="6" t="s">
        <v>7956</v>
      </c>
      <c r="C3288" s="6" t="s">
        <v>7907</v>
      </c>
      <c r="D3288" s="7">
        <v>14786</v>
      </c>
      <c r="E3288" s="16">
        <f t="shared" si="204"/>
        <v>2.4814983953922473E-4</v>
      </c>
      <c r="F3288" s="4" t="str">
        <f t="shared" si="205"/>
        <v>-</v>
      </c>
      <c r="G3288" s="4" t="str">
        <f t="shared" si="206"/>
        <v>EMILIA-ROMAGNA</v>
      </c>
      <c r="H3288" s="4" t="str">
        <f t="shared" si="207"/>
        <v>-</v>
      </c>
    </row>
    <row r="3289" spans="1:8" x14ac:dyDescent="0.2">
      <c r="A3289" s="15" t="s">
        <v>3498</v>
      </c>
      <c r="B3289" s="6" t="s">
        <v>7920</v>
      </c>
      <c r="C3289" s="6" t="s">
        <v>7901</v>
      </c>
      <c r="D3289" s="7">
        <v>313</v>
      </c>
      <c r="E3289" s="16">
        <f t="shared" si="204"/>
        <v>5.2530028253602964E-6</v>
      </c>
      <c r="F3289" s="4" t="str">
        <f t="shared" si="205"/>
        <v>-</v>
      </c>
      <c r="G3289" s="4" t="str">
        <f t="shared" si="206"/>
        <v>PIEMONTE</v>
      </c>
      <c r="H3289" s="4" t="str">
        <f t="shared" si="207"/>
        <v>-</v>
      </c>
    </row>
    <row r="3290" spans="1:8" x14ac:dyDescent="0.2">
      <c r="A3290" s="15" t="s">
        <v>3499</v>
      </c>
      <c r="B3290" s="6" t="s">
        <v>7987</v>
      </c>
      <c r="C3290" s="6" t="s">
        <v>7909</v>
      </c>
      <c r="D3290" s="7">
        <v>32432</v>
      </c>
      <c r="E3290" s="16">
        <f t="shared" si="204"/>
        <v>5.4429836304180552E-4</v>
      </c>
      <c r="F3290" s="4" t="str">
        <f t="shared" si="205"/>
        <v>-</v>
      </c>
      <c r="G3290" s="4" t="str">
        <f t="shared" si="206"/>
        <v>UMBRIA</v>
      </c>
      <c r="H3290" s="4" t="str">
        <f t="shared" si="207"/>
        <v>-</v>
      </c>
    </row>
    <row r="3291" spans="1:8" x14ac:dyDescent="0.2">
      <c r="A3291" s="15" t="s">
        <v>3500</v>
      </c>
      <c r="B3291" s="6" t="s">
        <v>7920</v>
      </c>
      <c r="C3291" s="6" t="s">
        <v>7902</v>
      </c>
      <c r="D3291" s="7">
        <v>1711</v>
      </c>
      <c r="E3291" s="16">
        <f t="shared" si="204"/>
        <v>2.8715296594860914E-5</v>
      </c>
      <c r="F3291" s="4" t="str">
        <f t="shared" si="205"/>
        <v>-</v>
      </c>
      <c r="G3291" s="4" t="str">
        <f t="shared" si="206"/>
        <v>LOMBARDIA</v>
      </c>
      <c r="H3291" s="4" t="str">
        <f t="shared" si="207"/>
        <v>-</v>
      </c>
    </row>
    <row r="3292" spans="1:8" x14ac:dyDescent="0.2">
      <c r="A3292" s="15" t="s">
        <v>3501</v>
      </c>
      <c r="B3292" s="6" t="s">
        <v>7992</v>
      </c>
      <c r="C3292" s="6" t="s">
        <v>4248</v>
      </c>
      <c r="D3292" s="7">
        <v>5449</v>
      </c>
      <c r="E3292" s="16">
        <f t="shared" si="204"/>
        <v>9.1449240879834672E-5</v>
      </c>
      <c r="F3292" s="4" t="str">
        <f t="shared" si="205"/>
        <v>-</v>
      </c>
      <c r="G3292" s="4" t="str">
        <f t="shared" si="206"/>
        <v>MOLISE</v>
      </c>
      <c r="H3292" s="4" t="str">
        <f t="shared" si="207"/>
        <v>-</v>
      </c>
    </row>
    <row r="3293" spans="1:8" x14ac:dyDescent="0.2">
      <c r="A3293" s="15" t="s">
        <v>3502</v>
      </c>
      <c r="B3293" s="6" t="s">
        <v>7920</v>
      </c>
      <c r="C3293" s="6" t="s">
        <v>7902</v>
      </c>
      <c r="D3293" s="7">
        <v>6147</v>
      </c>
      <c r="E3293" s="16">
        <f t="shared" si="204"/>
        <v>1.0316360500795444E-4</v>
      </c>
      <c r="F3293" s="4" t="str">
        <f t="shared" si="205"/>
        <v>-</v>
      </c>
      <c r="G3293" s="4" t="str">
        <f t="shared" si="206"/>
        <v>LOMBARDIA</v>
      </c>
      <c r="H3293" s="4" t="str">
        <f t="shared" si="207"/>
        <v>-</v>
      </c>
    </row>
    <row r="3294" spans="1:8" x14ac:dyDescent="0.2">
      <c r="A3294" s="15" t="s">
        <v>3503</v>
      </c>
      <c r="B3294" s="6" t="s">
        <v>7987</v>
      </c>
      <c r="C3294" s="6" t="s">
        <v>7911</v>
      </c>
      <c r="D3294" s="7">
        <v>81447</v>
      </c>
      <c r="E3294" s="16">
        <f t="shared" si="204"/>
        <v>1.3669051792879233E-3</v>
      </c>
      <c r="F3294" s="4" t="str">
        <f t="shared" si="205"/>
        <v>-</v>
      </c>
      <c r="G3294" s="4" t="str">
        <f t="shared" si="206"/>
        <v>COMPRESO</v>
      </c>
      <c r="H3294" s="4" t="str">
        <f t="shared" si="207"/>
        <v>-</v>
      </c>
    </row>
    <row r="3295" spans="1:8" x14ac:dyDescent="0.2">
      <c r="A3295" s="15" t="s">
        <v>3504</v>
      </c>
      <c r="B3295" s="6" t="s">
        <v>7956</v>
      </c>
      <c r="C3295" s="6" t="s">
        <v>7907</v>
      </c>
      <c r="D3295" s="7">
        <v>3999</v>
      </c>
      <c r="E3295" s="16">
        <f t="shared" si="204"/>
        <v>6.7114243765545762E-5</v>
      </c>
      <c r="F3295" s="4" t="str">
        <f t="shared" si="205"/>
        <v>-</v>
      </c>
      <c r="G3295" s="4" t="str">
        <f t="shared" si="206"/>
        <v>EMILIA-ROMAGNA</v>
      </c>
      <c r="H3295" s="4" t="str">
        <f t="shared" si="207"/>
        <v>-</v>
      </c>
    </row>
    <row r="3296" spans="1:8" x14ac:dyDescent="0.2">
      <c r="A3296" s="15" t="s">
        <v>3505</v>
      </c>
      <c r="B3296" s="6" t="s">
        <v>7992</v>
      </c>
      <c r="C3296" s="6" t="s">
        <v>7912</v>
      </c>
      <c r="D3296" s="7">
        <v>432</v>
      </c>
      <c r="E3296" s="16">
        <f t="shared" si="204"/>
        <v>7.250150864395041E-6</v>
      </c>
      <c r="F3296" s="4" t="str">
        <f t="shared" si="205"/>
        <v>-</v>
      </c>
      <c r="G3296" s="4" t="str">
        <f t="shared" si="206"/>
        <v>ABRUZZO</v>
      </c>
      <c r="H3296" s="4" t="str">
        <f t="shared" si="207"/>
        <v>-</v>
      </c>
    </row>
    <row r="3297" spans="1:8" x14ac:dyDescent="0.2">
      <c r="A3297" s="15" t="s">
        <v>3506</v>
      </c>
      <c r="B3297" s="6" t="s">
        <v>7920</v>
      </c>
      <c r="C3297" s="6" t="s">
        <v>7901</v>
      </c>
      <c r="D3297" s="7">
        <v>247</v>
      </c>
      <c r="E3297" s="16">
        <f t="shared" si="204"/>
        <v>4.1453408877443867E-6</v>
      </c>
      <c r="F3297" s="4" t="str">
        <f t="shared" si="205"/>
        <v>-</v>
      </c>
      <c r="G3297" s="4" t="str">
        <f t="shared" si="206"/>
        <v>PIEMONTE</v>
      </c>
      <c r="H3297" s="4" t="str">
        <f t="shared" si="207"/>
        <v>-</v>
      </c>
    </row>
    <row r="3298" spans="1:8" x14ac:dyDescent="0.2">
      <c r="A3298" s="15" t="s">
        <v>3507</v>
      </c>
      <c r="B3298" s="6" t="s">
        <v>7994</v>
      </c>
      <c r="C3298" s="6" t="s">
        <v>7918</v>
      </c>
      <c r="D3298" s="7">
        <v>12272</v>
      </c>
      <c r="E3298" s="16">
        <f t="shared" si="204"/>
        <v>2.059579893700369E-4</v>
      </c>
      <c r="F3298" s="4" t="str">
        <f t="shared" si="205"/>
        <v>-</v>
      </c>
      <c r="G3298" s="4" t="str">
        <f t="shared" si="206"/>
        <v>SARDEGNA</v>
      </c>
      <c r="H3298" s="4" t="str">
        <f t="shared" si="207"/>
        <v>-</v>
      </c>
    </row>
    <row r="3299" spans="1:8" x14ac:dyDescent="0.2">
      <c r="A3299" s="15" t="s">
        <v>3508</v>
      </c>
      <c r="B3299" s="6" t="s">
        <v>7920</v>
      </c>
      <c r="C3299" s="6" t="s">
        <v>7902</v>
      </c>
      <c r="D3299" s="7">
        <v>16403</v>
      </c>
      <c r="E3299" s="16">
        <f t="shared" si="204"/>
        <v>2.7528755701081452E-4</v>
      </c>
      <c r="F3299" s="4" t="str">
        <f t="shared" si="205"/>
        <v>-</v>
      </c>
      <c r="G3299" s="4" t="str">
        <f t="shared" si="206"/>
        <v>LOMBARDIA</v>
      </c>
      <c r="H3299" s="4" t="str">
        <f t="shared" si="207"/>
        <v>-</v>
      </c>
    </row>
    <row r="3300" spans="1:8" x14ac:dyDescent="0.2">
      <c r="A3300" s="15" t="s">
        <v>3509</v>
      </c>
      <c r="B3300" s="6" t="s">
        <v>7920</v>
      </c>
      <c r="C3300" s="6" t="s">
        <v>7902</v>
      </c>
      <c r="D3300" s="7">
        <v>2873</v>
      </c>
      <c r="E3300" s="16">
        <f t="shared" si="204"/>
        <v>4.8216859799553129E-5</v>
      </c>
      <c r="F3300" s="4" t="str">
        <f t="shared" si="205"/>
        <v>-</v>
      </c>
      <c r="G3300" s="4" t="str">
        <f t="shared" si="206"/>
        <v>LOMBARDIA</v>
      </c>
      <c r="H3300" s="4" t="str">
        <f t="shared" si="207"/>
        <v>-</v>
      </c>
    </row>
    <row r="3301" spans="1:8" x14ac:dyDescent="0.2">
      <c r="A3301" s="15" t="s">
        <v>3510</v>
      </c>
      <c r="B3301" s="6" t="s">
        <v>7920</v>
      </c>
      <c r="C3301" s="6" t="s">
        <v>37824</v>
      </c>
      <c r="D3301" s="7">
        <v>1175</v>
      </c>
      <c r="E3301" s="16">
        <f t="shared" si="204"/>
        <v>1.9719739040889289E-5</v>
      </c>
      <c r="F3301" s="4" t="str">
        <f t="shared" si="205"/>
        <v>-</v>
      </c>
      <c r="G3301" s="4" t="str">
        <f t="shared" si="206"/>
        <v>VALLE D'AOSTA/VALLEE D'AOSTE</v>
      </c>
      <c r="H3301" s="4" t="str">
        <f t="shared" si="207"/>
        <v>-</v>
      </c>
    </row>
    <row r="3302" spans="1:8" x14ac:dyDescent="0.2">
      <c r="A3302" s="15" t="s">
        <v>3511</v>
      </c>
      <c r="B3302" s="6" t="s">
        <v>7920</v>
      </c>
      <c r="C3302" s="6" t="s">
        <v>7902</v>
      </c>
      <c r="D3302" s="7">
        <v>1892</v>
      </c>
      <c r="E3302" s="16">
        <f t="shared" si="204"/>
        <v>3.1752975544989391E-5</v>
      </c>
      <c r="F3302" s="4" t="str">
        <f t="shared" si="205"/>
        <v>-</v>
      </c>
      <c r="G3302" s="4" t="str">
        <f t="shared" si="206"/>
        <v>LOMBARDIA</v>
      </c>
      <c r="H3302" s="4" t="str">
        <f t="shared" si="207"/>
        <v>-</v>
      </c>
    </row>
    <row r="3303" spans="1:8" x14ac:dyDescent="0.2">
      <c r="A3303" s="15" t="s">
        <v>3512</v>
      </c>
      <c r="B3303" s="6" t="s">
        <v>7994</v>
      </c>
      <c r="C3303" s="6" t="s">
        <v>7918</v>
      </c>
      <c r="D3303" s="7">
        <v>27674</v>
      </c>
      <c r="E3303" s="16">
        <f t="shared" si="204"/>
        <v>4.6444600699367677E-4</v>
      </c>
      <c r="F3303" s="4" t="str">
        <f t="shared" si="205"/>
        <v>-</v>
      </c>
      <c r="G3303" s="4" t="str">
        <f t="shared" si="206"/>
        <v>SARDEGNA</v>
      </c>
      <c r="H3303" s="4" t="str">
        <f t="shared" si="207"/>
        <v>-</v>
      </c>
    </row>
    <row r="3304" spans="1:8" x14ac:dyDescent="0.2">
      <c r="A3304" s="15" t="s">
        <v>3513</v>
      </c>
      <c r="B3304" s="6" t="s">
        <v>7920</v>
      </c>
      <c r="C3304" s="6" t="s">
        <v>7901</v>
      </c>
      <c r="D3304" s="7">
        <v>84</v>
      </c>
      <c r="E3304" s="16">
        <f t="shared" si="204"/>
        <v>1.4097515569657025E-6</v>
      </c>
      <c r="F3304" s="4" t="str">
        <f t="shared" si="205"/>
        <v>-</v>
      </c>
      <c r="G3304" s="4" t="str">
        <f t="shared" si="206"/>
        <v>PIEMONTE</v>
      </c>
      <c r="H3304" s="4" t="str">
        <f t="shared" si="207"/>
        <v>-</v>
      </c>
    </row>
    <row r="3305" spans="1:8" x14ac:dyDescent="0.2">
      <c r="A3305" s="15" t="s">
        <v>3514</v>
      </c>
      <c r="B3305" s="6" t="s">
        <v>7994</v>
      </c>
      <c r="C3305" s="6" t="s">
        <v>7918</v>
      </c>
      <c r="D3305" s="7">
        <v>2207</v>
      </c>
      <c r="E3305" s="16">
        <f t="shared" si="204"/>
        <v>3.7039543883610779E-5</v>
      </c>
      <c r="F3305" s="4" t="str">
        <f t="shared" si="205"/>
        <v>-</v>
      </c>
      <c r="G3305" s="4" t="str">
        <f t="shared" si="206"/>
        <v>SARDEGNA</v>
      </c>
      <c r="H3305" s="4" t="str">
        <f t="shared" si="207"/>
        <v>-</v>
      </c>
    </row>
    <row r="3306" spans="1:8" x14ac:dyDescent="0.2">
      <c r="A3306" s="15" t="s">
        <v>3515</v>
      </c>
      <c r="B3306" s="6" t="s">
        <v>7956</v>
      </c>
      <c r="C3306" s="6" t="s">
        <v>7904</v>
      </c>
      <c r="D3306" s="7">
        <v>5302</v>
      </c>
      <c r="E3306" s="16">
        <f t="shared" si="204"/>
        <v>8.8982175655144695E-5</v>
      </c>
      <c r="F3306" s="4" t="str">
        <f t="shared" si="205"/>
        <v>-</v>
      </c>
      <c r="G3306" s="4" t="str">
        <f t="shared" si="206"/>
        <v>VENETO</v>
      </c>
      <c r="H3306" s="4" t="str">
        <f t="shared" si="207"/>
        <v>-</v>
      </c>
    </row>
    <row r="3307" spans="1:8" x14ac:dyDescent="0.2">
      <c r="A3307" s="15" t="s">
        <v>3516</v>
      </c>
      <c r="B3307" s="6" t="s">
        <v>7994</v>
      </c>
      <c r="C3307" s="6" t="s">
        <v>7918</v>
      </c>
      <c r="D3307" s="7">
        <v>953</v>
      </c>
      <c r="E3307" s="16">
        <f t="shared" si="204"/>
        <v>1.5993967068908505E-5</v>
      </c>
      <c r="F3307" s="4" t="str">
        <f t="shared" si="205"/>
        <v>-</v>
      </c>
      <c r="G3307" s="4" t="str">
        <f t="shared" si="206"/>
        <v>SARDEGNA</v>
      </c>
      <c r="H3307" s="4" t="str">
        <f t="shared" si="207"/>
        <v>-</v>
      </c>
    </row>
    <row r="3308" spans="1:8" x14ac:dyDescent="0.2">
      <c r="A3308" s="15" t="s">
        <v>3517</v>
      </c>
      <c r="B3308" s="6" t="s">
        <v>7920</v>
      </c>
      <c r="C3308" s="6" t="s">
        <v>7902</v>
      </c>
      <c r="D3308" s="7">
        <v>2408</v>
      </c>
      <c r="E3308" s="16">
        <f t="shared" si="204"/>
        <v>4.0412877966350139E-5</v>
      </c>
      <c r="F3308" s="4" t="str">
        <f t="shared" si="205"/>
        <v>-</v>
      </c>
      <c r="G3308" s="4" t="str">
        <f t="shared" si="206"/>
        <v>LOMBARDIA</v>
      </c>
      <c r="H3308" s="4" t="str">
        <f t="shared" si="207"/>
        <v>-</v>
      </c>
    </row>
    <row r="3309" spans="1:8" x14ac:dyDescent="0.2">
      <c r="A3309" s="15" t="s">
        <v>3518</v>
      </c>
      <c r="B3309" s="6" t="s">
        <v>7956</v>
      </c>
      <c r="C3309" s="6" t="s">
        <v>7903</v>
      </c>
      <c r="D3309" s="7">
        <v>1183</v>
      </c>
      <c r="E3309" s="16">
        <f t="shared" si="204"/>
        <v>1.9854001093933643E-5</v>
      </c>
      <c r="F3309" s="4" t="str">
        <f t="shared" si="205"/>
        <v>-</v>
      </c>
      <c r="G3309" s="4" t="str">
        <f t="shared" si="206"/>
        <v>TRENTINO-ALTO ADIGE/SÜDTIROL</v>
      </c>
      <c r="H3309" s="4" t="str">
        <f t="shared" si="207"/>
        <v>-</v>
      </c>
    </row>
    <row r="3310" spans="1:8" x14ac:dyDescent="0.2">
      <c r="A3310" s="15" t="s">
        <v>3519</v>
      </c>
      <c r="B3310" s="6" t="s">
        <v>7956</v>
      </c>
      <c r="C3310" s="6" t="s">
        <v>7907</v>
      </c>
      <c r="D3310" s="7">
        <v>67892</v>
      </c>
      <c r="E3310" s="16">
        <f t="shared" si="204"/>
        <v>1.1394149131608985E-3</v>
      </c>
      <c r="F3310" s="4" t="str">
        <f t="shared" si="205"/>
        <v>-</v>
      </c>
      <c r="G3310" s="4" t="str">
        <f t="shared" si="206"/>
        <v>COMPRESO</v>
      </c>
      <c r="H3310" s="4" t="str">
        <f t="shared" si="207"/>
        <v>-</v>
      </c>
    </row>
    <row r="3311" spans="1:8" x14ac:dyDescent="0.2">
      <c r="A3311" s="15" t="s">
        <v>3520</v>
      </c>
      <c r="B3311" s="6" t="s">
        <v>7920</v>
      </c>
      <c r="C3311" s="6" t="s">
        <v>7906</v>
      </c>
      <c r="D3311" s="7">
        <v>42322</v>
      </c>
      <c r="E3311" s="16">
        <f t="shared" si="204"/>
        <v>7.1027982611788641E-4</v>
      </c>
      <c r="F3311" s="4" t="str">
        <f t="shared" si="205"/>
        <v>-</v>
      </c>
      <c r="G3311" s="4" t="str">
        <f t="shared" si="206"/>
        <v>LIGURIA</v>
      </c>
      <c r="H3311" s="4" t="str">
        <f t="shared" si="207"/>
        <v>-</v>
      </c>
    </row>
    <row r="3312" spans="1:8" x14ac:dyDescent="0.2">
      <c r="A3312" s="15" t="s">
        <v>3521</v>
      </c>
      <c r="B3312" s="6" t="s">
        <v>7987</v>
      </c>
      <c r="C3312" s="6" t="s">
        <v>7908</v>
      </c>
      <c r="D3312" s="7">
        <v>14667</v>
      </c>
      <c r="E3312" s="16">
        <f t="shared" si="204"/>
        <v>2.4615269150018998E-4</v>
      </c>
      <c r="F3312" s="4" t="str">
        <f t="shared" si="205"/>
        <v>-</v>
      </c>
      <c r="G3312" s="4" t="str">
        <f t="shared" si="206"/>
        <v>TOSCANA</v>
      </c>
      <c r="H3312" s="4" t="str">
        <f t="shared" si="207"/>
        <v>-</v>
      </c>
    </row>
    <row r="3313" spans="1:8" x14ac:dyDescent="0.2">
      <c r="A3313" s="15" t="s">
        <v>3522</v>
      </c>
      <c r="B3313" s="6" t="s">
        <v>7920</v>
      </c>
      <c r="C3313" s="6" t="s">
        <v>7902</v>
      </c>
      <c r="D3313" s="7">
        <v>1073</v>
      </c>
      <c r="E3313" s="16">
        <f t="shared" si="204"/>
        <v>1.8007897864573793E-5</v>
      </c>
      <c r="F3313" s="4" t="str">
        <f t="shared" si="205"/>
        <v>-</v>
      </c>
      <c r="G3313" s="4" t="str">
        <f t="shared" si="206"/>
        <v>LOMBARDIA</v>
      </c>
      <c r="H3313" s="4" t="str">
        <f t="shared" si="207"/>
        <v>-</v>
      </c>
    </row>
    <row r="3314" spans="1:8" x14ac:dyDescent="0.2">
      <c r="A3314" s="15" t="s">
        <v>3523</v>
      </c>
      <c r="B3314" s="6" t="s">
        <v>7920</v>
      </c>
      <c r="C3314" s="6" t="s">
        <v>7901</v>
      </c>
      <c r="D3314" s="7">
        <v>2276</v>
      </c>
      <c r="E3314" s="16">
        <f t="shared" si="204"/>
        <v>3.8197554091118318E-5</v>
      </c>
      <c r="F3314" s="4" t="str">
        <f t="shared" si="205"/>
        <v>-</v>
      </c>
      <c r="G3314" s="4" t="str">
        <f t="shared" si="206"/>
        <v>PIEMONTE</v>
      </c>
      <c r="H3314" s="4" t="str">
        <f t="shared" si="207"/>
        <v>-</v>
      </c>
    </row>
    <row r="3315" spans="1:8" x14ac:dyDescent="0.2">
      <c r="A3315" s="15" t="s">
        <v>3524</v>
      </c>
      <c r="B3315" s="6" t="s">
        <v>7920</v>
      </c>
      <c r="C3315" s="6" t="s">
        <v>7902</v>
      </c>
      <c r="D3315" s="7">
        <v>403</v>
      </c>
      <c r="E3315" s="16">
        <f t="shared" si="204"/>
        <v>6.7634509221092632E-6</v>
      </c>
      <c r="F3315" s="4" t="str">
        <f t="shared" si="205"/>
        <v>-</v>
      </c>
      <c r="G3315" s="4" t="str">
        <f t="shared" si="206"/>
        <v>LOMBARDIA</v>
      </c>
      <c r="H3315" s="4" t="str">
        <f t="shared" si="207"/>
        <v>-</v>
      </c>
    </row>
    <row r="3316" spans="1:8" x14ac:dyDescent="0.2">
      <c r="A3316" s="15" t="s">
        <v>3525</v>
      </c>
      <c r="B3316" s="6" t="s">
        <v>7920</v>
      </c>
      <c r="C3316" s="6" t="s">
        <v>7902</v>
      </c>
      <c r="D3316" s="7">
        <v>10336</v>
      </c>
      <c r="E3316" s="16">
        <f t="shared" si="204"/>
        <v>1.7346657253330359E-4</v>
      </c>
      <c r="F3316" s="4" t="str">
        <f t="shared" si="205"/>
        <v>-</v>
      </c>
      <c r="G3316" s="4" t="str">
        <f t="shared" si="206"/>
        <v>LOMBARDIA</v>
      </c>
      <c r="H3316" s="4" t="str">
        <f t="shared" si="207"/>
        <v>-</v>
      </c>
    </row>
    <row r="3317" spans="1:8" x14ac:dyDescent="0.2">
      <c r="A3317" s="15" t="s">
        <v>3526</v>
      </c>
      <c r="B3317" s="6" t="s">
        <v>7920</v>
      </c>
      <c r="C3317" s="6" t="s">
        <v>7901</v>
      </c>
      <c r="D3317" s="7">
        <v>49</v>
      </c>
      <c r="E3317" s="16">
        <f t="shared" si="204"/>
        <v>8.223550748966598E-7</v>
      </c>
      <c r="F3317" s="4" t="str">
        <f t="shared" si="205"/>
        <v>-</v>
      </c>
      <c r="G3317" s="4" t="str">
        <f t="shared" si="206"/>
        <v>PIEMONTE</v>
      </c>
      <c r="H3317" s="4" t="str">
        <f t="shared" si="207"/>
        <v>-</v>
      </c>
    </row>
    <row r="3318" spans="1:8" x14ac:dyDescent="0.2">
      <c r="A3318" s="15" t="s">
        <v>3527</v>
      </c>
      <c r="B3318" s="6" t="s">
        <v>7920</v>
      </c>
      <c r="C3318" s="6" t="s">
        <v>7901</v>
      </c>
      <c r="D3318" s="7">
        <v>107</v>
      </c>
      <c r="E3318" s="16">
        <f t="shared" si="204"/>
        <v>1.7957549594682161E-6</v>
      </c>
      <c r="F3318" s="4" t="str">
        <f t="shared" si="205"/>
        <v>-</v>
      </c>
      <c r="G3318" s="4" t="str">
        <f t="shared" si="206"/>
        <v>PIEMONTE</v>
      </c>
      <c r="H3318" s="4" t="str">
        <f t="shared" si="207"/>
        <v>-</v>
      </c>
    </row>
    <row r="3319" spans="1:8" x14ac:dyDescent="0.2">
      <c r="A3319" s="15" t="s">
        <v>3528</v>
      </c>
      <c r="B3319" s="6" t="s">
        <v>7920</v>
      </c>
      <c r="C3319" s="6" t="s">
        <v>7902</v>
      </c>
      <c r="D3319" s="7">
        <v>2003</v>
      </c>
      <c r="E3319" s="16">
        <f t="shared" si="204"/>
        <v>3.3615861530979785E-5</v>
      </c>
      <c r="F3319" s="4" t="str">
        <f t="shared" si="205"/>
        <v>-</v>
      </c>
      <c r="G3319" s="4" t="str">
        <f t="shared" si="206"/>
        <v>LOMBARDIA</v>
      </c>
      <c r="H3319" s="4" t="str">
        <f t="shared" si="207"/>
        <v>-</v>
      </c>
    </row>
    <row r="3320" spans="1:8" x14ac:dyDescent="0.2">
      <c r="A3320" s="15" t="s">
        <v>3529</v>
      </c>
      <c r="B3320" s="6" t="s">
        <v>7920</v>
      </c>
      <c r="C3320" s="6" t="s">
        <v>37824</v>
      </c>
      <c r="D3320" s="7">
        <v>632</v>
      </c>
      <c r="E3320" s="16">
        <f t="shared" si="204"/>
        <v>1.0606702190503856E-5</v>
      </c>
      <c r="F3320" s="4" t="str">
        <f t="shared" si="205"/>
        <v>-</v>
      </c>
      <c r="G3320" s="4" t="str">
        <f t="shared" si="206"/>
        <v>VALLE D'AOSTA/VALLEE D'AOSTE</v>
      </c>
      <c r="H3320" s="4" t="str">
        <f t="shared" si="207"/>
        <v>-</v>
      </c>
    </row>
    <row r="3321" spans="1:8" x14ac:dyDescent="0.2">
      <c r="A3321" s="15" t="s">
        <v>3530</v>
      </c>
      <c r="B3321" s="6" t="s">
        <v>7992</v>
      </c>
      <c r="C3321" s="6" t="s">
        <v>7912</v>
      </c>
      <c r="D3321" s="7">
        <v>2129</v>
      </c>
      <c r="E3321" s="16">
        <f t="shared" si="204"/>
        <v>3.5730488866428342E-5</v>
      </c>
      <c r="F3321" s="4" t="str">
        <f t="shared" si="205"/>
        <v>-</v>
      </c>
      <c r="G3321" s="4" t="str">
        <f t="shared" si="206"/>
        <v>ABRUZZO</v>
      </c>
      <c r="H3321" s="4" t="str">
        <f t="shared" si="207"/>
        <v>-</v>
      </c>
    </row>
    <row r="3322" spans="1:8" x14ac:dyDescent="0.2">
      <c r="A3322" s="15" t="s">
        <v>3531</v>
      </c>
      <c r="B3322" s="6" t="s">
        <v>7920</v>
      </c>
      <c r="C3322" s="6" t="s">
        <v>7902</v>
      </c>
      <c r="D3322" s="7">
        <v>8926</v>
      </c>
      <c r="E3322" s="16">
        <f t="shared" si="204"/>
        <v>1.4980288568423644E-4</v>
      </c>
      <c r="F3322" s="4" t="str">
        <f t="shared" si="205"/>
        <v>-</v>
      </c>
      <c r="G3322" s="4" t="str">
        <f t="shared" si="206"/>
        <v>LOMBARDIA</v>
      </c>
      <c r="H3322" s="4" t="str">
        <f t="shared" si="207"/>
        <v>-</v>
      </c>
    </row>
    <row r="3323" spans="1:8" x14ac:dyDescent="0.2">
      <c r="A3323" s="15" t="s">
        <v>3532</v>
      </c>
      <c r="B3323" s="6" t="s">
        <v>7920</v>
      </c>
      <c r="C3323" s="6" t="s">
        <v>7902</v>
      </c>
      <c r="D3323" s="7">
        <v>1390</v>
      </c>
      <c r="E3323" s="16">
        <f t="shared" si="204"/>
        <v>2.3328031716456268E-5</v>
      </c>
      <c r="F3323" s="4" t="str">
        <f t="shared" si="205"/>
        <v>-</v>
      </c>
      <c r="G3323" s="4" t="str">
        <f t="shared" si="206"/>
        <v>LOMBARDIA</v>
      </c>
      <c r="H3323" s="4" t="str">
        <f t="shared" si="207"/>
        <v>-</v>
      </c>
    </row>
    <row r="3324" spans="1:8" x14ac:dyDescent="0.2">
      <c r="A3324" s="15" t="s">
        <v>3533</v>
      </c>
      <c r="B3324" s="6" t="s">
        <v>7920</v>
      </c>
      <c r="C3324" s="6" t="s">
        <v>7901</v>
      </c>
      <c r="D3324" s="7">
        <v>741</v>
      </c>
      <c r="E3324" s="16">
        <f t="shared" si="204"/>
        <v>1.243602266323316E-5</v>
      </c>
      <c r="F3324" s="4" t="str">
        <f t="shared" si="205"/>
        <v>-</v>
      </c>
      <c r="G3324" s="4" t="str">
        <f t="shared" si="206"/>
        <v>PIEMONTE</v>
      </c>
      <c r="H3324" s="4" t="str">
        <f t="shared" si="207"/>
        <v>-</v>
      </c>
    </row>
    <row r="3325" spans="1:8" x14ac:dyDescent="0.2">
      <c r="A3325" s="15" t="s">
        <v>3534</v>
      </c>
      <c r="B3325" s="6" t="s">
        <v>7920</v>
      </c>
      <c r="C3325" s="6" t="s">
        <v>7902</v>
      </c>
      <c r="D3325" s="7">
        <v>8609</v>
      </c>
      <c r="E3325" s="16">
        <f t="shared" si="204"/>
        <v>1.4448275183235395E-4</v>
      </c>
      <c r="F3325" s="4" t="str">
        <f t="shared" si="205"/>
        <v>-</v>
      </c>
      <c r="G3325" s="4" t="str">
        <f t="shared" si="206"/>
        <v>LOMBARDIA</v>
      </c>
      <c r="H3325" s="4" t="str">
        <f t="shared" si="207"/>
        <v>-</v>
      </c>
    </row>
    <row r="3326" spans="1:8" x14ac:dyDescent="0.2">
      <c r="A3326" s="15" t="s">
        <v>3535</v>
      </c>
      <c r="B3326" s="6" t="s">
        <v>7920</v>
      </c>
      <c r="C3326" s="6" t="s">
        <v>7901</v>
      </c>
      <c r="D3326" s="7">
        <v>4464</v>
      </c>
      <c r="E3326" s="16">
        <f t="shared" si="204"/>
        <v>7.4918225598748765E-5</v>
      </c>
      <c r="F3326" s="4" t="str">
        <f t="shared" si="205"/>
        <v>-</v>
      </c>
      <c r="G3326" s="4" t="str">
        <f t="shared" si="206"/>
        <v>PIEMONTE</v>
      </c>
      <c r="H3326" s="4" t="str">
        <f t="shared" si="207"/>
        <v>-</v>
      </c>
    </row>
    <row r="3327" spans="1:8" x14ac:dyDescent="0.2">
      <c r="A3327" s="15" t="s">
        <v>3536</v>
      </c>
      <c r="B3327" s="6" t="s">
        <v>7920</v>
      </c>
      <c r="C3327" s="6" t="s">
        <v>7902</v>
      </c>
      <c r="D3327" s="7">
        <v>10540</v>
      </c>
      <c r="E3327" s="16">
        <f t="shared" si="204"/>
        <v>1.7689025488593457E-4</v>
      </c>
      <c r="F3327" s="4" t="str">
        <f t="shared" si="205"/>
        <v>-</v>
      </c>
      <c r="G3327" s="4" t="str">
        <f t="shared" si="206"/>
        <v>LOMBARDIA</v>
      </c>
      <c r="H3327" s="4" t="str">
        <f t="shared" si="207"/>
        <v>-</v>
      </c>
    </row>
    <row r="3328" spans="1:8" x14ac:dyDescent="0.2">
      <c r="A3328" s="15" t="s">
        <v>277</v>
      </c>
      <c r="B3328" s="6" t="s">
        <v>7992</v>
      </c>
      <c r="C3328" s="6" t="s">
        <v>7916</v>
      </c>
      <c r="D3328" s="7">
        <v>3822</v>
      </c>
      <c r="E3328" s="16">
        <f t="shared" si="204"/>
        <v>6.414369584193946E-5</v>
      </c>
      <c r="F3328" s="4" t="str">
        <f t="shared" si="205"/>
        <v>-</v>
      </c>
      <c r="G3328" s="4" t="str">
        <f t="shared" si="206"/>
        <v>CALABRIA</v>
      </c>
      <c r="H3328" s="4" t="str">
        <f t="shared" si="207"/>
        <v>-</v>
      </c>
    </row>
    <row r="3329" spans="1:8" x14ac:dyDescent="0.2">
      <c r="A3329" s="15" t="s">
        <v>3537</v>
      </c>
      <c r="B3329" s="6" t="s">
        <v>7994</v>
      </c>
      <c r="C3329" s="6" t="s">
        <v>7918</v>
      </c>
      <c r="D3329" s="7">
        <v>2345</v>
      </c>
      <c r="E3329" s="16">
        <f t="shared" si="204"/>
        <v>3.9355564298625858E-5</v>
      </c>
      <c r="F3329" s="4" t="str">
        <f t="shared" si="205"/>
        <v>-</v>
      </c>
      <c r="G3329" s="4" t="str">
        <f t="shared" si="206"/>
        <v>SARDEGNA</v>
      </c>
      <c r="H3329" s="4" t="str">
        <f t="shared" si="207"/>
        <v>-</v>
      </c>
    </row>
    <row r="3330" spans="1:8" x14ac:dyDescent="0.2">
      <c r="A3330" s="15" t="s">
        <v>3538</v>
      </c>
      <c r="B3330" s="6" t="s">
        <v>7920</v>
      </c>
      <c r="C3330" s="6" t="s">
        <v>7902</v>
      </c>
      <c r="D3330" s="7">
        <v>147</v>
      </c>
      <c r="E3330" s="16">
        <f t="shared" si="204"/>
        <v>2.4670652246899792E-6</v>
      </c>
      <c r="F3330" s="4" t="str">
        <f t="shared" si="205"/>
        <v>-</v>
      </c>
      <c r="G3330" s="4" t="str">
        <f t="shared" si="206"/>
        <v>LOMBARDIA</v>
      </c>
      <c r="H3330" s="4" t="str">
        <f t="shared" si="207"/>
        <v>-</v>
      </c>
    </row>
    <row r="3331" spans="1:8" x14ac:dyDescent="0.2">
      <c r="A3331" s="15" t="s">
        <v>3539</v>
      </c>
      <c r="B3331" s="6" t="s">
        <v>7992</v>
      </c>
      <c r="C3331" s="6" t="s">
        <v>7915</v>
      </c>
      <c r="D3331" s="7">
        <v>5100</v>
      </c>
      <c r="E3331" s="16">
        <f t="shared" ref="E3331:E3394" si="208">IFERROR((D3331/$K$2),"DATO MANCANTE")</f>
        <v>8.5592058815774791E-5</v>
      </c>
      <c r="F3331" s="4" t="str">
        <f t="shared" ref="F3331:F3394" si="209">IF(D3331&gt;300000,"TROVATO","-")</f>
        <v>-</v>
      </c>
      <c r="G3331" s="4" t="str">
        <f t="shared" ref="G3331:G3394" si="210">IF(AND(D3331&gt;50000,D3331&lt;100000),"COMPRESO",C3331)</f>
        <v>BASILICATA</v>
      </c>
      <c r="H3331" s="4" t="str">
        <f t="shared" ref="H3331:H3394" si="211">IF(D3331&gt;500000,"SI","-")</f>
        <v>-</v>
      </c>
    </row>
    <row r="3332" spans="1:8" x14ac:dyDescent="0.2">
      <c r="A3332" s="15" t="s">
        <v>3540</v>
      </c>
      <c r="B3332" s="6" t="s">
        <v>7920</v>
      </c>
      <c r="C3332" s="6" t="s">
        <v>7901</v>
      </c>
      <c r="D3332" s="7">
        <v>78</v>
      </c>
      <c r="E3332" s="16">
        <f t="shared" si="208"/>
        <v>1.3090550171824381E-6</v>
      </c>
      <c r="F3332" s="4" t="str">
        <f t="shared" si="209"/>
        <v>-</v>
      </c>
      <c r="G3332" s="4" t="str">
        <f t="shared" si="210"/>
        <v>PIEMONTE</v>
      </c>
      <c r="H3332" s="4" t="str">
        <f t="shared" si="211"/>
        <v>-</v>
      </c>
    </row>
    <row r="3333" spans="1:8" x14ac:dyDescent="0.2">
      <c r="A3333" s="15" t="s">
        <v>186</v>
      </c>
      <c r="B3333" s="6" t="s">
        <v>7992</v>
      </c>
      <c r="C3333" s="6" t="s">
        <v>7916</v>
      </c>
      <c r="D3333" s="7">
        <v>1614</v>
      </c>
      <c r="E3333" s="16">
        <f t="shared" si="208"/>
        <v>2.7087369201698141E-5</v>
      </c>
      <c r="F3333" s="4" t="str">
        <f t="shared" si="209"/>
        <v>-</v>
      </c>
      <c r="G3333" s="4" t="str">
        <f t="shared" si="210"/>
        <v>CALABRIA</v>
      </c>
      <c r="H3333" s="4" t="str">
        <f t="shared" si="211"/>
        <v>-</v>
      </c>
    </row>
    <row r="3334" spans="1:8" x14ac:dyDescent="0.2">
      <c r="A3334" s="15" t="s">
        <v>3541</v>
      </c>
      <c r="B3334" s="6" t="s">
        <v>7992</v>
      </c>
      <c r="C3334" s="6" t="s">
        <v>7913</v>
      </c>
      <c r="D3334" s="7">
        <v>18688</v>
      </c>
      <c r="E3334" s="16">
        <f t="shared" si="208"/>
        <v>3.1363615591160768E-4</v>
      </c>
      <c r="F3334" s="4" t="str">
        <f t="shared" si="209"/>
        <v>-</v>
      </c>
      <c r="G3334" s="4" t="str">
        <f t="shared" si="210"/>
        <v>CAMPANIA</v>
      </c>
      <c r="H3334" s="4" t="str">
        <f t="shared" si="211"/>
        <v>-</v>
      </c>
    </row>
    <row r="3335" spans="1:8" x14ac:dyDescent="0.2">
      <c r="A3335" s="15" t="s">
        <v>3542</v>
      </c>
      <c r="B3335" s="6" t="s">
        <v>7987</v>
      </c>
      <c r="C3335" s="6" t="s">
        <v>7911</v>
      </c>
      <c r="D3335" s="7">
        <v>2377</v>
      </c>
      <c r="E3335" s="16">
        <f t="shared" si="208"/>
        <v>3.9892612510803271E-5</v>
      </c>
      <c r="F3335" s="4" t="str">
        <f t="shared" si="209"/>
        <v>-</v>
      </c>
      <c r="G3335" s="4" t="str">
        <f t="shared" si="210"/>
        <v>LAZIO</v>
      </c>
      <c r="H3335" s="4" t="str">
        <f t="shared" si="211"/>
        <v>-</v>
      </c>
    </row>
    <row r="3336" spans="1:8" x14ac:dyDescent="0.2">
      <c r="A3336" s="15" t="s">
        <v>3543</v>
      </c>
      <c r="B3336" s="6" t="s">
        <v>7992</v>
      </c>
      <c r="C3336" s="6" t="s">
        <v>7914</v>
      </c>
      <c r="D3336" s="7">
        <v>4316</v>
      </c>
      <c r="E3336" s="16">
        <f t="shared" si="208"/>
        <v>7.243437761742823E-5</v>
      </c>
      <c r="F3336" s="4" t="str">
        <f t="shared" si="209"/>
        <v>-</v>
      </c>
      <c r="G3336" s="4" t="str">
        <f t="shared" si="210"/>
        <v>PUGLIA</v>
      </c>
      <c r="H3336" s="4" t="str">
        <f t="shared" si="211"/>
        <v>-</v>
      </c>
    </row>
    <row r="3337" spans="1:8" x14ac:dyDescent="0.2">
      <c r="A3337" s="15" t="s">
        <v>3544</v>
      </c>
      <c r="B3337" s="6" t="s">
        <v>7920</v>
      </c>
      <c r="C3337" s="6" t="s">
        <v>7902</v>
      </c>
      <c r="D3337" s="7">
        <v>9100</v>
      </c>
      <c r="E3337" s="16">
        <f t="shared" si="208"/>
        <v>1.527230853379511E-4</v>
      </c>
      <c r="F3337" s="4" t="str">
        <f t="shared" si="209"/>
        <v>-</v>
      </c>
      <c r="G3337" s="4" t="str">
        <f t="shared" si="210"/>
        <v>LOMBARDIA</v>
      </c>
      <c r="H3337" s="4" t="str">
        <f t="shared" si="211"/>
        <v>-</v>
      </c>
    </row>
    <row r="3338" spans="1:8" x14ac:dyDescent="0.2">
      <c r="A3338" s="15" t="s">
        <v>3545</v>
      </c>
      <c r="B3338" s="6" t="s">
        <v>7956</v>
      </c>
      <c r="C3338" s="6" t="s">
        <v>7903</v>
      </c>
      <c r="D3338" s="7">
        <v>2625</v>
      </c>
      <c r="E3338" s="16">
        <f t="shared" si="208"/>
        <v>4.40547361551782E-5</v>
      </c>
      <c r="F3338" s="4" t="str">
        <f t="shared" si="209"/>
        <v>-</v>
      </c>
      <c r="G3338" s="4" t="str">
        <f t="shared" si="210"/>
        <v>TRENTINO-ALTO ADIGE/SÜDTIROL</v>
      </c>
      <c r="H3338" s="4" t="str">
        <f t="shared" si="211"/>
        <v>-</v>
      </c>
    </row>
    <row r="3339" spans="1:8" x14ac:dyDescent="0.2">
      <c r="A3339" s="15" t="s">
        <v>3546</v>
      </c>
      <c r="B3339" s="6" t="s">
        <v>7992</v>
      </c>
      <c r="C3339" s="6" t="s">
        <v>4248</v>
      </c>
      <c r="D3339" s="7">
        <v>22025</v>
      </c>
      <c r="E3339" s="16">
        <f t="shared" si="208"/>
        <v>3.696402147877333E-4</v>
      </c>
      <c r="F3339" s="4" t="str">
        <f t="shared" si="209"/>
        <v>-</v>
      </c>
      <c r="G3339" s="4" t="str">
        <f t="shared" si="210"/>
        <v>MOLISE</v>
      </c>
      <c r="H3339" s="4" t="str">
        <f t="shared" si="211"/>
        <v>-</v>
      </c>
    </row>
    <row r="3340" spans="1:8" x14ac:dyDescent="0.2">
      <c r="A3340" s="15" t="s">
        <v>3547</v>
      </c>
      <c r="B3340" s="6" t="s">
        <v>7994</v>
      </c>
      <c r="C3340" s="6" t="s">
        <v>7918</v>
      </c>
      <c r="D3340" s="7">
        <v>2842</v>
      </c>
      <c r="E3340" s="16">
        <f t="shared" si="208"/>
        <v>4.7696594344006267E-5</v>
      </c>
      <c r="F3340" s="4" t="str">
        <f t="shared" si="209"/>
        <v>-</v>
      </c>
      <c r="G3340" s="4" t="str">
        <f t="shared" si="210"/>
        <v>SARDEGNA</v>
      </c>
      <c r="H3340" s="4" t="str">
        <f t="shared" si="211"/>
        <v>-</v>
      </c>
    </row>
    <row r="3341" spans="1:8" x14ac:dyDescent="0.2">
      <c r="A3341" s="15" t="s">
        <v>3548</v>
      </c>
      <c r="B3341" s="6" t="s">
        <v>7994</v>
      </c>
      <c r="C3341" s="6" t="s">
        <v>7917</v>
      </c>
      <c r="D3341" s="7">
        <v>1598</v>
      </c>
      <c r="E3341" s="16">
        <f t="shared" si="208"/>
        <v>2.6818845095609435E-5</v>
      </c>
      <c r="F3341" s="4" t="str">
        <f t="shared" si="209"/>
        <v>-</v>
      </c>
      <c r="G3341" s="4" t="str">
        <f t="shared" si="210"/>
        <v>SICILIA</v>
      </c>
      <c r="H3341" s="4" t="str">
        <f t="shared" si="211"/>
        <v>-</v>
      </c>
    </row>
    <row r="3342" spans="1:8" x14ac:dyDescent="0.2">
      <c r="A3342" s="15" t="s">
        <v>3549</v>
      </c>
      <c r="B3342" s="6" t="s">
        <v>7920</v>
      </c>
      <c r="C3342" s="6" t="s">
        <v>7901</v>
      </c>
      <c r="D3342" s="7">
        <v>2121</v>
      </c>
      <c r="E3342" s="16">
        <f t="shared" si="208"/>
        <v>3.5596226813383988E-5</v>
      </c>
      <c r="F3342" s="4" t="str">
        <f t="shared" si="209"/>
        <v>-</v>
      </c>
      <c r="G3342" s="4" t="str">
        <f t="shared" si="210"/>
        <v>PIEMONTE</v>
      </c>
      <c r="H3342" s="4" t="str">
        <f t="shared" si="211"/>
        <v>-</v>
      </c>
    </row>
    <row r="3343" spans="1:8" x14ac:dyDescent="0.2">
      <c r="A3343" s="15" t="s">
        <v>3550</v>
      </c>
      <c r="B3343" s="4" t="s">
        <v>7920</v>
      </c>
      <c r="C3343" s="6" t="s">
        <v>7906</v>
      </c>
      <c r="D3343" s="7">
        <v>1535</v>
      </c>
      <c r="E3343" s="16">
        <f t="shared" si="208"/>
        <v>2.5761531427885157E-5</v>
      </c>
      <c r="F3343" s="4" t="str">
        <f t="shared" si="209"/>
        <v>-</v>
      </c>
      <c r="G3343" s="4" t="str">
        <f t="shared" si="210"/>
        <v>LIGURIA</v>
      </c>
      <c r="H3343" s="4" t="str">
        <f t="shared" si="211"/>
        <v>-</v>
      </c>
    </row>
    <row r="3344" spans="1:8" x14ac:dyDescent="0.2">
      <c r="A3344" s="15" t="s">
        <v>3551</v>
      </c>
      <c r="B3344" s="6" t="s">
        <v>7987</v>
      </c>
      <c r="C3344" s="6" t="s">
        <v>7908</v>
      </c>
      <c r="D3344" s="7">
        <v>1418</v>
      </c>
      <c r="E3344" s="16">
        <f t="shared" si="208"/>
        <v>2.3797948902111501E-5</v>
      </c>
      <c r="F3344" s="4" t="str">
        <f t="shared" si="209"/>
        <v>-</v>
      </c>
      <c r="G3344" s="4" t="str">
        <f t="shared" si="210"/>
        <v>TOSCANA</v>
      </c>
      <c r="H3344" s="4" t="str">
        <f t="shared" si="211"/>
        <v>-</v>
      </c>
    </row>
    <row r="3345" spans="1:8" x14ac:dyDescent="0.2">
      <c r="A3345" s="15" t="s">
        <v>3552</v>
      </c>
      <c r="B3345" s="6" t="s">
        <v>7992</v>
      </c>
      <c r="C3345" s="6" t="s">
        <v>7912</v>
      </c>
      <c r="D3345" s="7">
        <v>4840</v>
      </c>
      <c r="E3345" s="16">
        <f t="shared" si="208"/>
        <v>8.1228542091833325E-5</v>
      </c>
      <c r="F3345" s="4" t="str">
        <f t="shared" si="209"/>
        <v>-</v>
      </c>
      <c r="G3345" s="4" t="str">
        <f t="shared" si="210"/>
        <v>ABRUZZO</v>
      </c>
      <c r="H3345" s="4" t="str">
        <f t="shared" si="211"/>
        <v>-</v>
      </c>
    </row>
    <row r="3346" spans="1:8" x14ac:dyDescent="0.2">
      <c r="A3346" s="15" t="s">
        <v>3553</v>
      </c>
      <c r="B3346" s="6" t="s">
        <v>7987</v>
      </c>
      <c r="C3346" s="6" t="s">
        <v>7911</v>
      </c>
      <c r="D3346" s="7">
        <v>11963</v>
      </c>
      <c r="E3346" s="16">
        <f t="shared" si="208"/>
        <v>2.0077211757119878E-4</v>
      </c>
      <c r="F3346" s="4" t="str">
        <f t="shared" si="209"/>
        <v>-</v>
      </c>
      <c r="G3346" s="4" t="str">
        <f t="shared" si="210"/>
        <v>LAZIO</v>
      </c>
      <c r="H3346" s="4" t="str">
        <f t="shared" si="211"/>
        <v>-</v>
      </c>
    </row>
    <row r="3347" spans="1:8" x14ac:dyDescent="0.2">
      <c r="A3347" s="15" t="s">
        <v>3554</v>
      </c>
      <c r="B3347" s="6" t="s">
        <v>7987</v>
      </c>
      <c r="C3347" s="6" t="s">
        <v>7910</v>
      </c>
      <c r="D3347" s="7">
        <v>635</v>
      </c>
      <c r="E3347" s="16">
        <f t="shared" si="208"/>
        <v>1.0657050460395488E-5</v>
      </c>
      <c r="F3347" s="4" t="str">
        <f t="shared" si="209"/>
        <v>-</v>
      </c>
      <c r="G3347" s="4" t="str">
        <f t="shared" si="210"/>
        <v>MARCHE</v>
      </c>
      <c r="H3347" s="4" t="str">
        <f t="shared" si="211"/>
        <v>-</v>
      </c>
    </row>
    <row r="3348" spans="1:8" x14ac:dyDescent="0.2">
      <c r="A3348" s="15" t="s">
        <v>3555</v>
      </c>
      <c r="B3348" s="6" t="s">
        <v>7956</v>
      </c>
      <c r="C3348" s="6" t="s">
        <v>7904</v>
      </c>
      <c r="D3348" s="7">
        <v>11457</v>
      </c>
      <c r="E3348" s="16">
        <f t="shared" si="208"/>
        <v>1.922800427161435E-4</v>
      </c>
      <c r="F3348" s="4" t="str">
        <f t="shared" si="209"/>
        <v>-</v>
      </c>
      <c r="G3348" s="4" t="str">
        <f t="shared" si="210"/>
        <v>VENETO</v>
      </c>
      <c r="H3348" s="4" t="str">
        <f t="shared" si="211"/>
        <v>-</v>
      </c>
    </row>
    <row r="3349" spans="1:8" x14ac:dyDescent="0.2">
      <c r="A3349" s="15" t="s">
        <v>3556</v>
      </c>
      <c r="B3349" s="6" t="s">
        <v>7994</v>
      </c>
      <c r="C3349" s="6" t="s">
        <v>7917</v>
      </c>
      <c r="D3349" s="7">
        <v>7100</v>
      </c>
      <c r="E3349" s="16">
        <f t="shared" si="208"/>
        <v>1.1915757207686294E-4</v>
      </c>
      <c r="F3349" s="4" t="str">
        <f t="shared" si="209"/>
        <v>-</v>
      </c>
      <c r="G3349" s="4" t="str">
        <f t="shared" si="210"/>
        <v>SICILIA</v>
      </c>
      <c r="H3349" s="4" t="str">
        <f t="shared" si="211"/>
        <v>-</v>
      </c>
    </row>
    <row r="3350" spans="1:8" x14ac:dyDescent="0.2">
      <c r="A3350" s="15" t="s">
        <v>245</v>
      </c>
      <c r="B3350" s="6" t="s">
        <v>7992</v>
      </c>
      <c r="C3350" s="6" t="s">
        <v>7916</v>
      </c>
      <c r="D3350" s="7">
        <v>15827</v>
      </c>
      <c r="E3350" s="16">
        <f t="shared" si="208"/>
        <v>2.6562068919162108E-4</v>
      </c>
      <c r="F3350" s="4" t="str">
        <f t="shared" si="209"/>
        <v>-</v>
      </c>
      <c r="G3350" s="4" t="str">
        <f t="shared" si="210"/>
        <v>CALABRIA</v>
      </c>
      <c r="H3350" s="4" t="str">
        <f t="shared" si="211"/>
        <v>-</v>
      </c>
    </row>
    <row r="3351" spans="1:8" x14ac:dyDescent="0.2">
      <c r="A3351" s="15" t="s">
        <v>3557</v>
      </c>
      <c r="B3351" s="6" t="s">
        <v>7920</v>
      </c>
      <c r="C3351" s="6" t="s">
        <v>7902</v>
      </c>
      <c r="D3351" s="7">
        <v>192</v>
      </c>
      <c r="E3351" s="16">
        <f t="shared" si="208"/>
        <v>3.2222892730644626E-6</v>
      </c>
      <c r="F3351" s="4" t="str">
        <f t="shared" si="209"/>
        <v>-</v>
      </c>
      <c r="G3351" s="4" t="str">
        <f t="shared" si="210"/>
        <v>LOMBARDIA</v>
      </c>
      <c r="H3351" s="4" t="str">
        <f t="shared" si="211"/>
        <v>-</v>
      </c>
    </row>
    <row r="3352" spans="1:8" x14ac:dyDescent="0.2">
      <c r="A3352" s="15" t="s">
        <v>3558</v>
      </c>
      <c r="B3352" s="6" t="s">
        <v>7920</v>
      </c>
      <c r="C3352" s="6" t="s">
        <v>7902</v>
      </c>
      <c r="D3352" s="7">
        <v>1231</v>
      </c>
      <c r="E3352" s="16">
        <f t="shared" si="208"/>
        <v>2.0659573412199758E-5</v>
      </c>
      <c r="F3352" s="4" t="str">
        <f t="shared" si="209"/>
        <v>-</v>
      </c>
      <c r="G3352" s="4" t="str">
        <f t="shared" si="210"/>
        <v>LOMBARDIA</v>
      </c>
      <c r="H3352" s="4" t="str">
        <f t="shared" si="211"/>
        <v>-</v>
      </c>
    </row>
    <row r="3353" spans="1:8" x14ac:dyDescent="0.2">
      <c r="A3353" s="15" t="s">
        <v>3559</v>
      </c>
      <c r="B3353" s="6" t="s">
        <v>7956</v>
      </c>
      <c r="C3353" s="6" t="s">
        <v>7904</v>
      </c>
      <c r="D3353" s="7">
        <v>3255</v>
      </c>
      <c r="E3353" s="16">
        <f t="shared" si="208"/>
        <v>5.4627872832420968E-5</v>
      </c>
      <c r="F3353" s="4" t="str">
        <f t="shared" si="209"/>
        <v>-</v>
      </c>
      <c r="G3353" s="4" t="str">
        <f t="shared" si="210"/>
        <v>VENETO</v>
      </c>
      <c r="H3353" s="4" t="str">
        <f t="shared" si="211"/>
        <v>-</v>
      </c>
    </row>
    <row r="3354" spans="1:8" x14ac:dyDescent="0.2">
      <c r="A3354" s="15" t="s">
        <v>3560</v>
      </c>
      <c r="B3354" s="6" t="s">
        <v>7920</v>
      </c>
      <c r="C3354" s="6" t="s">
        <v>7901</v>
      </c>
      <c r="D3354" s="7">
        <v>734</v>
      </c>
      <c r="E3354" s="16">
        <f t="shared" si="208"/>
        <v>1.2318543366819353E-5</v>
      </c>
      <c r="F3354" s="4" t="str">
        <f t="shared" si="209"/>
        <v>-</v>
      </c>
      <c r="G3354" s="4" t="str">
        <f t="shared" si="210"/>
        <v>PIEMONTE</v>
      </c>
      <c r="H3354" s="4" t="str">
        <f t="shared" si="211"/>
        <v>-</v>
      </c>
    </row>
    <row r="3355" spans="1:8" x14ac:dyDescent="0.2">
      <c r="A3355" s="15" t="s">
        <v>3561</v>
      </c>
      <c r="B3355" s="6" t="s">
        <v>7956</v>
      </c>
      <c r="C3355" s="6" t="s">
        <v>7904</v>
      </c>
      <c r="D3355" s="7">
        <v>9639</v>
      </c>
      <c r="E3355" s="16">
        <f t="shared" si="208"/>
        <v>1.6176899116181437E-4</v>
      </c>
      <c r="F3355" s="4" t="str">
        <f t="shared" si="209"/>
        <v>-</v>
      </c>
      <c r="G3355" s="4" t="str">
        <f t="shared" si="210"/>
        <v>VENETO</v>
      </c>
      <c r="H3355" s="4" t="str">
        <f t="shared" si="211"/>
        <v>-</v>
      </c>
    </row>
    <row r="3356" spans="1:8" x14ac:dyDescent="0.2">
      <c r="A3356" s="15" t="s">
        <v>3562</v>
      </c>
      <c r="B3356" s="6" t="s">
        <v>7920</v>
      </c>
      <c r="C3356" s="6" t="s">
        <v>7901</v>
      </c>
      <c r="D3356" s="7">
        <v>393</v>
      </c>
      <c r="E3356" s="16">
        <f t="shared" si="208"/>
        <v>6.5956233558038225E-6</v>
      </c>
      <c r="F3356" s="4" t="str">
        <f t="shared" si="209"/>
        <v>-</v>
      </c>
      <c r="G3356" s="4" t="str">
        <f t="shared" si="210"/>
        <v>PIEMONTE</v>
      </c>
      <c r="H3356" s="4" t="str">
        <f t="shared" si="211"/>
        <v>-</v>
      </c>
    </row>
    <row r="3357" spans="1:8" x14ac:dyDescent="0.2">
      <c r="A3357" s="15" t="s">
        <v>3563</v>
      </c>
      <c r="B3357" s="6" t="s">
        <v>7920</v>
      </c>
      <c r="C3357" s="6" t="s">
        <v>7906</v>
      </c>
      <c r="D3357" s="7">
        <v>678</v>
      </c>
      <c r="E3357" s="16">
        <f t="shared" si="208"/>
        <v>1.1378708995508884E-5</v>
      </c>
      <c r="F3357" s="4" t="str">
        <f t="shared" si="209"/>
        <v>-</v>
      </c>
      <c r="G3357" s="4" t="str">
        <f t="shared" si="210"/>
        <v>LIGURIA</v>
      </c>
      <c r="H3357" s="4" t="str">
        <f t="shared" si="211"/>
        <v>-</v>
      </c>
    </row>
    <row r="3358" spans="1:8" x14ac:dyDescent="0.2">
      <c r="A3358" s="15" t="s">
        <v>3564</v>
      </c>
      <c r="B3358" s="6" t="s">
        <v>7992</v>
      </c>
      <c r="C3358" s="6" t="s">
        <v>7914</v>
      </c>
      <c r="D3358" s="7">
        <v>455</v>
      </c>
      <c r="E3358" s="16">
        <f t="shared" si="208"/>
        <v>7.6361542668975548E-6</v>
      </c>
      <c r="F3358" s="4" t="str">
        <f t="shared" si="209"/>
        <v>-</v>
      </c>
      <c r="G3358" s="4" t="str">
        <f t="shared" si="210"/>
        <v>PUGLIA</v>
      </c>
      <c r="H3358" s="4" t="str">
        <f t="shared" si="211"/>
        <v>-</v>
      </c>
    </row>
    <row r="3359" spans="1:8" x14ac:dyDescent="0.2">
      <c r="A3359" s="15" t="s">
        <v>3565</v>
      </c>
      <c r="B3359" s="6" t="s">
        <v>7920</v>
      </c>
      <c r="C3359" s="6" t="s">
        <v>7902</v>
      </c>
      <c r="D3359" s="7">
        <v>4091</v>
      </c>
      <c r="E3359" s="16">
        <f t="shared" si="208"/>
        <v>6.8658257375555824E-5</v>
      </c>
      <c r="F3359" s="4" t="str">
        <f t="shared" si="209"/>
        <v>-</v>
      </c>
      <c r="G3359" s="4" t="str">
        <f t="shared" si="210"/>
        <v>LOMBARDIA</v>
      </c>
      <c r="H3359" s="4" t="str">
        <f t="shared" si="211"/>
        <v>-</v>
      </c>
    </row>
    <row r="3360" spans="1:8" x14ac:dyDescent="0.2">
      <c r="A3360" s="15" t="s">
        <v>3566</v>
      </c>
      <c r="B3360" s="6" t="s">
        <v>7992</v>
      </c>
      <c r="C3360" s="6" t="s">
        <v>7913</v>
      </c>
      <c r="D3360" s="7">
        <v>1020</v>
      </c>
      <c r="E3360" s="16">
        <f t="shared" si="208"/>
        <v>1.7118411763154959E-5</v>
      </c>
      <c r="F3360" s="4" t="str">
        <f t="shared" si="209"/>
        <v>-</v>
      </c>
      <c r="G3360" s="4" t="str">
        <f t="shared" si="210"/>
        <v>CAMPANIA</v>
      </c>
      <c r="H3360" s="4" t="str">
        <f t="shared" si="211"/>
        <v>-</v>
      </c>
    </row>
    <row r="3361" spans="1:8" x14ac:dyDescent="0.2">
      <c r="A3361" s="15" t="s">
        <v>3567</v>
      </c>
      <c r="B3361" s="6" t="s">
        <v>7994</v>
      </c>
      <c r="C3361" s="6" t="s">
        <v>7917</v>
      </c>
      <c r="D3361" s="7">
        <v>15122</v>
      </c>
      <c r="E3361" s="16">
        <f t="shared" si="208"/>
        <v>2.5378884576708751E-4</v>
      </c>
      <c r="F3361" s="4" t="str">
        <f t="shared" si="209"/>
        <v>-</v>
      </c>
      <c r="G3361" s="4" t="str">
        <f t="shared" si="210"/>
        <v>SICILIA</v>
      </c>
      <c r="H3361" s="4" t="str">
        <f t="shared" si="211"/>
        <v>-</v>
      </c>
    </row>
    <row r="3362" spans="1:8" x14ac:dyDescent="0.2">
      <c r="A3362" s="15" t="s">
        <v>3568</v>
      </c>
      <c r="B3362" s="6" t="s">
        <v>7920</v>
      </c>
      <c r="C3362" s="6" t="s">
        <v>7902</v>
      </c>
      <c r="D3362" s="7">
        <v>5178</v>
      </c>
      <c r="E3362" s="16">
        <f t="shared" si="208"/>
        <v>8.6901113832957234E-5</v>
      </c>
      <c r="F3362" s="4" t="str">
        <f t="shared" si="209"/>
        <v>-</v>
      </c>
      <c r="G3362" s="4" t="str">
        <f t="shared" si="210"/>
        <v>LOMBARDIA</v>
      </c>
      <c r="H3362" s="4" t="str">
        <f t="shared" si="211"/>
        <v>-</v>
      </c>
    </row>
    <row r="3363" spans="1:8" x14ac:dyDescent="0.2">
      <c r="A3363" s="15" t="s">
        <v>3569</v>
      </c>
      <c r="B3363" s="6" t="s">
        <v>7920</v>
      </c>
      <c r="C3363" s="6" t="s">
        <v>7901</v>
      </c>
      <c r="D3363" s="7">
        <v>425</v>
      </c>
      <c r="E3363" s="16">
        <f t="shared" si="208"/>
        <v>7.1326715679812328E-6</v>
      </c>
      <c r="F3363" s="4" t="str">
        <f t="shared" si="209"/>
        <v>-</v>
      </c>
      <c r="G3363" s="4" t="str">
        <f t="shared" si="210"/>
        <v>PIEMONTE</v>
      </c>
      <c r="H3363" s="4" t="str">
        <f t="shared" si="211"/>
        <v>-</v>
      </c>
    </row>
    <row r="3364" spans="1:8" x14ac:dyDescent="0.2">
      <c r="A3364" s="15" t="s">
        <v>3570</v>
      </c>
      <c r="B3364" s="6" t="s">
        <v>7920</v>
      </c>
      <c r="C3364" s="6" t="s">
        <v>37824</v>
      </c>
      <c r="D3364" s="7">
        <v>422</v>
      </c>
      <c r="E3364" s="16">
        <f t="shared" si="208"/>
        <v>7.0823232980896004E-6</v>
      </c>
      <c r="F3364" s="4" t="str">
        <f t="shared" si="209"/>
        <v>-</v>
      </c>
      <c r="G3364" s="4" t="str">
        <f t="shared" si="210"/>
        <v>VALLE D'AOSTA/VALLEE D'AOSTE</v>
      </c>
      <c r="H3364" s="4" t="str">
        <f t="shared" si="211"/>
        <v>-</v>
      </c>
    </row>
    <row r="3365" spans="1:8" x14ac:dyDescent="0.2">
      <c r="A3365" s="15" t="s">
        <v>3571</v>
      </c>
      <c r="B3365" s="6" t="s">
        <v>7920</v>
      </c>
      <c r="C3365" s="6" t="s">
        <v>7902</v>
      </c>
      <c r="D3365" s="7">
        <v>660</v>
      </c>
      <c r="E3365" s="16">
        <f t="shared" si="208"/>
        <v>1.1076619376159091E-5</v>
      </c>
      <c r="F3365" s="4" t="str">
        <f t="shared" si="209"/>
        <v>-</v>
      </c>
      <c r="G3365" s="4" t="str">
        <f t="shared" si="210"/>
        <v>LOMBARDIA</v>
      </c>
      <c r="H3365" s="4" t="str">
        <f t="shared" si="211"/>
        <v>-</v>
      </c>
    </row>
    <row r="3366" spans="1:8" x14ac:dyDescent="0.2">
      <c r="A3366" s="15" t="s">
        <v>3572</v>
      </c>
      <c r="B3366" s="6" t="s">
        <v>7920</v>
      </c>
      <c r="C3366" s="6" t="s">
        <v>37824</v>
      </c>
      <c r="D3366" s="7">
        <v>1396</v>
      </c>
      <c r="E3366" s="16">
        <f t="shared" si="208"/>
        <v>2.342872825623953E-5</v>
      </c>
      <c r="F3366" s="4" t="str">
        <f t="shared" si="209"/>
        <v>-</v>
      </c>
      <c r="G3366" s="4" t="str">
        <f t="shared" si="210"/>
        <v>VALLE D'AOSTA/VALLEE D'AOSTE</v>
      </c>
      <c r="H3366" s="4" t="str">
        <f t="shared" si="211"/>
        <v>-</v>
      </c>
    </row>
    <row r="3367" spans="1:8" x14ac:dyDescent="0.2">
      <c r="A3367" s="15" t="s">
        <v>3573</v>
      </c>
      <c r="B3367" s="6" t="s">
        <v>7956</v>
      </c>
      <c r="C3367" s="6" t="s">
        <v>7904</v>
      </c>
      <c r="D3367" s="7">
        <v>9041</v>
      </c>
      <c r="E3367" s="16">
        <f t="shared" si="208"/>
        <v>1.5173290269674899E-4</v>
      </c>
      <c r="F3367" s="4" t="str">
        <f t="shared" si="209"/>
        <v>-</v>
      </c>
      <c r="G3367" s="4" t="str">
        <f t="shared" si="210"/>
        <v>VENETO</v>
      </c>
      <c r="H3367" s="4" t="str">
        <f t="shared" si="211"/>
        <v>-</v>
      </c>
    </row>
    <row r="3368" spans="1:8" x14ac:dyDescent="0.2">
      <c r="A3368" s="15" t="s">
        <v>3574</v>
      </c>
      <c r="B3368" s="6" t="s">
        <v>7994</v>
      </c>
      <c r="C3368" s="6" t="s">
        <v>7917</v>
      </c>
      <c r="D3368" s="7">
        <v>1663</v>
      </c>
      <c r="E3368" s="16">
        <f t="shared" si="208"/>
        <v>2.7909724276594801E-5</v>
      </c>
      <c r="F3368" s="4" t="str">
        <f t="shared" si="209"/>
        <v>-</v>
      </c>
      <c r="G3368" s="4" t="str">
        <f t="shared" si="210"/>
        <v>SICILIA</v>
      </c>
      <c r="H3368" s="4" t="str">
        <f t="shared" si="211"/>
        <v>-</v>
      </c>
    </row>
    <row r="3369" spans="1:8" x14ac:dyDescent="0.2">
      <c r="A3369" s="15" t="s">
        <v>3575</v>
      </c>
      <c r="B3369" s="6" t="s">
        <v>7987</v>
      </c>
      <c r="C3369" s="6" t="s">
        <v>7911</v>
      </c>
      <c r="D3369" s="7">
        <v>10460</v>
      </c>
      <c r="E3369" s="16">
        <f t="shared" si="208"/>
        <v>1.7554763435549103E-4</v>
      </c>
      <c r="F3369" s="4" t="str">
        <f t="shared" si="209"/>
        <v>-</v>
      </c>
      <c r="G3369" s="4" t="str">
        <f t="shared" si="210"/>
        <v>LAZIO</v>
      </c>
      <c r="H3369" s="4" t="str">
        <f t="shared" si="211"/>
        <v>-</v>
      </c>
    </row>
    <row r="3370" spans="1:8" x14ac:dyDescent="0.2">
      <c r="A3370" s="15" t="s">
        <v>3576</v>
      </c>
      <c r="B3370" s="6" t="s">
        <v>7994</v>
      </c>
      <c r="C3370" s="6" t="s">
        <v>7918</v>
      </c>
      <c r="D3370" s="7">
        <v>580</v>
      </c>
      <c r="E3370" s="16">
        <f t="shared" si="208"/>
        <v>9.7339988457155652E-6</v>
      </c>
      <c r="F3370" s="4" t="str">
        <f t="shared" si="209"/>
        <v>-</v>
      </c>
      <c r="G3370" s="4" t="str">
        <f t="shared" si="210"/>
        <v>SARDEGNA</v>
      </c>
      <c r="H3370" s="4" t="str">
        <f t="shared" si="211"/>
        <v>-</v>
      </c>
    </row>
    <row r="3371" spans="1:8" x14ac:dyDescent="0.2">
      <c r="A3371" s="15" t="s">
        <v>3577</v>
      </c>
      <c r="B3371" s="6" t="s">
        <v>7994</v>
      </c>
      <c r="C3371" s="6" t="s">
        <v>7918</v>
      </c>
      <c r="D3371" s="7">
        <v>8868</v>
      </c>
      <c r="E3371" s="16">
        <f t="shared" si="208"/>
        <v>1.4882948579966488E-4</v>
      </c>
      <c r="F3371" s="4" t="str">
        <f t="shared" si="209"/>
        <v>-</v>
      </c>
      <c r="G3371" s="4" t="str">
        <f t="shared" si="210"/>
        <v>SARDEGNA</v>
      </c>
      <c r="H3371" s="4" t="str">
        <f t="shared" si="211"/>
        <v>-</v>
      </c>
    </row>
    <row r="3372" spans="1:8" x14ac:dyDescent="0.2">
      <c r="A3372" s="15" t="s">
        <v>3578</v>
      </c>
      <c r="B3372" s="6" t="s">
        <v>7920</v>
      </c>
      <c r="C3372" s="6" t="s">
        <v>7901</v>
      </c>
      <c r="D3372" s="7">
        <v>23592</v>
      </c>
      <c r="E3372" s="16">
        <f t="shared" si="208"/>
        <v>3.9593879442779588E-4</v>
      </c>
      <c r="F3372" s="4" t="str">
        <f t="shared" si="209"/>
        <v>-</v>
      </c>
      <c r="G3372" s="4" t="str">
        <f t="shared" si="210"/>
        <v>PIEMONTE</v>
      </c>
      <c r="H3372" s="4" t="str">
        <f t="shared" si="211"/>
        <v>-</v>
      </c>
    </row>
    <row r="3373" spans="1:8" x14ac:dyDescent="0.2">
      <c r="A3373" s="15" t="s">
        <v>3579</v>
      </c>
      <c r="B3373" s="6" t="s">
        <v>7920</v>
      </c>
      <c r="C3373" s="6" t="s">
        <v>7902</v>
      </c>
      <c r="D3373" s="7">
        <v>2068</v>
      </c>
      <c r="E3373" s="16">
        <f t="shared" si="208"/>
        <v>3.4706740711965148E-5</v>
      </c>
      <c r="F3373" s="4" t="str">
        <f t="shared" si="209"/>
        <v>-</v>
      </c>
      <c r="G3373" s="4" t="str">
        <f t="shared" si="210"/>
        <v>LOMBARDIA</v>
      </c>
      <c r="H3373" s="4" t="str">
        <f t="shared" si="211"/>
        <v>-</v>
      </c>
    </row>
    <row r="3374" spans="1:8" x14ac:dyDescent="0.2">
      <c r="A3374" s="15" t="s">
        <v>187</v>
      </c>
      <c r="B3374" s="6" t="s">
        <v>7992</v>
      </c>
      <c r="C3374" s="6" t="s">
        <v>7916</v>
      </c>
      <c r="D3374" s="7">
        <v>623</v>
      </c>
      <c r="E3374" s="16">
        <f t="shared" si="208"/>
        <v>1.045565738082896E-5</v>
      </c>
      <c r="F3374" s="4" t="str">
        <f t="shared" si="209"/>
        <v>-</v>
      </c>
      <c r="G3374" s="4" t="str">
        <f t="shared" si="210"/>
        <v>CALABRIA</v>
      </c>
      <c r="H3374" s="4" t="str">
        <f t="shared" si="211"/>
        <v>-</v>
      </c>
    </row>
    <row r="3375" spans="1:8" x14ac:dyDescent="0.2">
      <c r="A3375" s="15" t="s">
        <v>3580</v>
      </c>
      <c r="B3375" s="6" t="s">
        <v>7992</v>
      </c>
      <c r="C3375" s="6" t="s">
        <v>4248</v>
      </c>
      <c r="D3375" s="7">
        <v>1797</v>
      </c>
      <c r="E3375" s="16">
        <f t="shared" si="208"/>
        <v>3.0158613665087707E-5</v>
      </c>
      <c r="F3375" s="4" t="str">
        <f t="shared" si="209"/>
        <v>-</v>
      </c>
      <c r="G3375" s="4" t="str">
        <f t="shared" si="210"/>
        <v>MOLISE</v>
      </c>
      <c r="H3375" s="4" t="str">
        <f t="shared" si="211"/>
        <v>-</v>
      </c>
    </row>
    <row r="3376" spans="1:8" x14ac:dyDescent="0.2">
      <c r="A3376" s="15" t="s">
        <v>3581</v>
      </c>
      <c r="B3376" s="6" t="s">
        <v>7987</v>
      </c>
      <c r="C3376" s="6" t="s">
        <v>7911</v>
      </c>
      <c r="D3376" s="7">
        <v>398</v>
      </c>
      <c r="E3376" s="16">
        <f t="shared" si="208"/>
        <v>6.6795371389565424E-6</v>
      </c>
      <c r="F3376" s="4" t="str">
        <f t="shared" si="209"/>
        <v>-</v>
      </c>
      <c r="G3376" s="4" t="str">
        <f t="shared" si="210"/>
        <v>LAZIO</v>
      </c>
      <c r="H3376" s="4" t="str">
        <f t="shared" si="211"/>
        <v>-</v>
      </c>
    </row>
    <row r="3377" spans="1:8" x14ac:dyDescent="0.2">
      <c r="A3377" s="15" t="s">
        <v>3582</v>
      </c>
      <c r="B3377" s="6" t="s">
        <v>7920</v>
      </c>
      <c r="C3377" s="6" t="s">
        <v>7902</v>
      </c>
      <c r="D3377" s="7">
        <v>5084</v>
      </c>
      <c r="E3377" s="16">
        <f t="shared" si="208"/>
        <v>8.5323534709686084E-5</v>
      </c>
      <c r="F3377" s="4" t="str">
        <f t="shared" si="209"/>
        <v>-</v>
      </c>
      <c r="G3377" s="4" t="str">
        <f t="shared" si="210"/>
        <v>LOMBARDIA</v>
      </c>
      <c r="H3377" s="4" t="str">
        <f t="shared" si="211"/>
        <v>-</v>
      </c>
    </row>
    <row r="3378" spans="1:8" x14ac:dyDescent="0.2">
      <c r="A3378" s="15" t="s">
        <v>3583</v>
      </c>
      <c r="B3378" s="6" t="s">
        <v>7994</v>
      </c>
      <c r="C3378" s="6" t="s">
        <v>7918</v>
      </c>
      <c r="D3378" s="7">
        <v>3228</v>
      </c>
      <c r="E3378" s="16">
        <f t="shared" si="208"/>
        <v>5.4174738403396282E-5</v>
      </c>
      <c r="F3378" s="4" t="str">
        <f t="shared" si="209"/>
        <v>-</v>
      </c>
      <c r="G3378" s="4" t="str">
        <f t="shared" si="210"/>
        <v>SARDEGNA</v>
      </c>
      <c r="H3378" s="4" t="str">
        <f t="shared" si="211"/>
        <v>-</v>
      </c>
    </row>
    <row r="3379" spans="1:8" x14ac:dyDescent="0.2">
      <c r="A3379" s="15" t="s">
        <v>3584</v>
      </c>
      <c r="B3379" s="6" t="s">
        <v>7987</v>
      </c>
      <c r="C3379" s="6" t="s">
        <v>7910</v>
      </c>
      <c r="D3379" s="7">
        <v>40303</v>
      </c>
      <c r="E3379" s="16">
        <f t="shared" si="208"/>
        <v>6.7639544048081794E-4</v>
      </c>
      <c r="F3379" s="4" t="str">
        <f t="shared" si="209"/>
        <v>-</v>
      </c>
      <c r="G3379" s="4" t="str">
        <f t="shared" si="210"/>
        <v>MARCHE</v>
      </c>
      <c r="H3379" s="4" t="str">
        <f t="shared" si="211"/>
        <v>-</v>
      </c>
    </row>
    <row r="3380" spans="1:8" x14ac:dyDescent="0.2">
      <c r="A3380" s="15" t="s">
        <v>3585</v>
      </c>
      <c r="B3380" s="6" t="s">
        <v>7956</v>
      </c>
      <c r="C3380" s="6" t="s">
        <v>7904</v>
      </c>
      <c r="D3380" s="7">
        <v>24479</v>
      </c>
      <c r="E3380" s="16">
        <f t="shared" si="208"/>
        <v>4.1082509955908843E-4</v>
      </c>
      <c r="F3380" s="4" t="str">
        <f t="shared" si="209"/>
        <v>-</v>
      </c>
      <c r="G3380" s="4" t="str">
        <f t="shared" si="210"/>
        <v>VENETO</v>
      </c>
      <c r="H3380" s="4" t="str">
        <f t="shared" si="211"/>
        <v>-</v>
      </c>
    </row>
    <row r="3381" spans="1:8" x14ac:dyDescent="0.2">
      <c r="A3381" s="15" t="s">
        <v>3586</v>
      </c>
      <c r="B3381" s="6" t="s">
        <v>7956</v>
      </c>
      <c r="C3381" s="6" t="s">
        <v>7907</v>
      </c>
      <c r="D3381" s="7">
        <v>3003</v>
      </c>
      <c r="E3381" s="16">
        <f t="shared" si="208"/>
        <v>5.0398618161523862E-5</v>
      </c>
      <c r="F3381" s="4" t="str">
        <f t="shared" si="209"/>
        <v>-</v>
      </c>
      <c r="G3381" s="4" t="str">
        <f t="shared" si="210"/>
        <v>EMILIA-ROMAGNA</v>
      </c>
      <c r="H3381" s="4" t="str">
        <f t="shared" si="211"/>
        <v>-</v>
      </c>
    </row>
    <row r="3382" spans="1:8" x14ac:dyDescent="0.2">
      <c r="A3382" s="15" t="s">
        <v>278</v>
      </c>
      <c r="B3382" s="6" t="s">
        <v>7992</v>
      </c>
      <c r="C3382" s="6" t="s">
        <v>7916</v>
      </c>
      <c r="D3382" s="7">
        <v>2090</v>
      </c>
      <c r="E3382" s="16">
        <f t="shared" si="208"/>
        <v>3.507596135783712E-5</v>
      </c>
      <c r="F3382" s="4" t="str">
        <f t="shared" si="209"/>
        <v>-</v>
      </c>
      <c r="G3382" s="4" t="str">
        <f t="shared" si="210"/>
        <v>CALABRIA</v>
      </c>
      <c r="H3382" s="4" t="str">
        <f t="shared" si="211"/>
        <v>-</v>
      </c>
    </row>
    <row r="3383" spans="1:8" x14ac:dyDescent="0.2">
      <c r="A3383" s="15" t="s">
        <v>3587</v>
      </c>
      <c r="B3383" s="6" t="s">
        <v>7994</v>
      </c>
      <c r="C3383" s="6" t="s">
        <v>7917</v>
      </c>
      <c r="D3383" s="7">
        <v>1210</v>
      </c>
      <c r="E3383" s="16">
        <f t="shared" si="208"/>
        <v>2.0307135522958331E-5</v>
      </c>
      <c r="F3383" s="4" t="str">
        <f t="shared" si="209"/>
        <v>-</v>
      </c>
      <c r="G3383" s="4" t="str">
        <f t="shared" si="210"/>
        <v>SICILIA</v>
      </c>
      <c r="H3383" s="4" t="str">
        <f t="shared" si="211"/>
        <v>-</v>
      </c>
    </row>
    <row r="3384" spans="1:8" x14ac:dyDescent="0.2">
      <c r="A3384" s="15" t="s">
        <v>3588</v>
      </c>
      <c r="B3384" s="6" t="s">
        <v>7920</v>
      </c>
      <c r="C3384" s="6" t="s">
        <v>37824</v>
      </c>
      <c r="D3384" s="7">
        <v>758</v>
      </c>
      <c r="E3384" s="16">
        <f t="shared" si="208"/>
        <v>1.2721329525952411E-5</v>
      </c>
      <c r="F3384" s="4" t="str">
        <f t="shared" si="209"/>
        <v>-</v>
      </c>
      <c r="G3384" s="4" t="str">
        <f t="shared" si="210"/>
        <v>VALLE D'AOSTA/VALLEE D'AOSTE</v>
      </c>
      <c r="H3384" s="4" t="str">
        <f t="shared" si="211"/>
        <v>-</v>
      </c>
    </row>
    <row r="3385" spans="1:8" x14ac:dyDescent="0.2">
      <c r="A3385" s="15" t="s">
        <v>3590</v>
      </c>
      <c r="B3385" s="6" t="s">
        <v>7920</v>
      </c>
      <c r="C3385" s="6" t="s">
        <v>7901</v>
      </c>
      <c r="D3385" s="7">
        <v>1781</v>
      </c>
      <c r="E3385" s="16">
        <f t="shared" si="208"/>
        <v>2.9890089558999001E-5</v>
      </c>
      <c r="F3385" s="4" t="str">
        <f t="shared" si="209"/>
        <v>-</v>
      </c>
      <c r="G3385" s="4" t="str">
        <f t="shared" si="210"/>
        <v>PIEMONTE</v>
      </c>
      <c r="H3385" s="4" t="str">
        <f t="shared" si="211"/>
        <v>-</v>
      </c>
    </row>
    <row r="3386" spans="1:8" x14ac:dyDescent="0.2">
      <c r="A3386" s="15" t="s">
        <v>3591</v>
      </c>
      <c r="B3386" s="6" t="s">
        <v>7920</v>
      </c>
      <c r="C3386" s="6" t="s">
        <v>7901</v>
      </c>
      <c r="D3386" s="7">
        <v>8631</v>
      </c>
      <c r="E3386" s="16">
        <f t="shared" si="208"/>
        <v>1.4485197247822592E-4</v>
      </c>
      <c r="F3386" s="4" t="str">
        <f t="shared" si="209"/>
        <v>-</v>
      </c>
      <c r="G3386" s="4" t="str">
        <f t="shared" si="210"/>
        <v>PIEMONTE</v>
      </c>
      <c r="H3386" s="4" t="str">
        <f t="shared" si="211"/>
        <v>-</v>
      </c>
    </row>
    <row r="3387" spans="1:8" x14ac:dyDescent="0.2">
      <c r="A3387" s="15" t="s">
        <v>3592</v>
      </c>
      <c r="B3387" s="6" t="s">
        <v>7994</v>
      </c>
      <c r="C3387" s="6" t="s">
        <v>7918</v>
      </c>
      <c r="D3387" s="7">
        <v>10936</v>
      </c>
      <c r="E3387" s="16">
        <f t="shared" si="208"/>
        <v>1.8353622651163002E-4</v>
      </c>
      <c r="F3387" s="4" t="str">
        <f t="shared" si="209"/>
        <v>-</v>
      </c>
      <c r="G3387" s="4" t="str">
        <f t="shared" si="210"/>
        <v>SARDEGNA</v>
      </c>
      <c r="H3387" s="4" t="str">
        <f t="shared" si="211"/>
        <v>-</v>
      </c>
    </row>
    <row r="3388" spans="1:8" x14ac:dyDescent="0.2">
      <c r="A3388" s="15" t="s">
        <v>3593</v>
      </c>
      <c r="B3388" s="6" t="s">
        <v>7920</v>
      </c>
      <c r="C3388" s="6" t="s">
        <v>37824</v>
      </c>
      <c r="D3388" s="7">
        <v>111</v>
      </c>
      <c r="E3388" s="16">
        <f t="shared" si="208"/>
        <v>1.8628859859903925E-6</v>
      </c>
      <c r="F3388" s="4" t="str">
        <f t="shared" si="209"/>
        <v>-</v>
      </c>
      <c r="G3388" s="4" t="str">
        <f t="shared" si="210"/>
        <v>VALLE D'AOSTA/VALLEE D'AOSTE</v>
      </c>
      <c r="H3388" s="4" t="str">
        <f t="shared" si="211"/>
        <v>-</v>
      </c>
    </row>
    <row r="3389" spans="1:8" x14ac:dyDescent="0.2">
      <c r="A3389" s="15" t="s">
        <v>3594</v>
      </c>
      <c r="B3389" s="6" t="s">
        <v>7920</v>
      </c>
      <c r="C3389" s="6" t="s">
        <v>7901</v>
      </c>
      <c r="D3389" s="7">
        <v>2718</v>
      </c>
      <c r="E3389" s="16">
        <f t="shared" si="208"/>
        <v>4.5615532521818799E-5</v>
      </c>
      <c r="F3389" s="4" t="str">
        <f t="shared" si="209"/>
        <v>-</v>
      </c>
      <c r="G3389" s="4" t="str">
        <f t="shared" si="210"/>
        <v>PIEMONTE</v>
      </c>
      <c r="H3389" s="4" t="str">
        <f t="shared" si="211"/>
        <v>-</v>
      </c>
    </row>
    <row r="3390" spans="1:8" x14ac:dyDescent="0.2">
      <c r="A3390" s="15" t="s">
        <v>3595</v>
      </c>
      <c r="B3390" s="6" t="s">
        <v>7920</v>
      </c>
      <c r="C3390" s="6" t="s">
        <v>37824</v>
      </c>
      <c r="D3390" s="7">
        <v>2071</v>
      </c>
      <c r="E3390" s="16">
        <f t="shared" si="208"/>
        <v>3.4757088981856781E-5</v>
      </c>
      <c r="F3390" s="4" t="str">
        <f t="shared" si="209"/>
        <v>-</v>
      </c>
      <c r="G3390" s="4" t="str">
        <f t="shared" si="210"/>
        <v>VALLE D'AOSTA/VALLEE D'AOSTE</v>
      </c>
      <c r="H3390" s="4" t="str">
        <f t="shared" si="211"/>
        <v>-</v>
      </c>
    </row>
    <row r="3391" spans="1:8" x14ac:dyDescent="0.2">
      <c r="A3391" s="15" t="s">
        <v>3596</v>
      </c>
      <c r="B3391" s="4" t="s">
        <v>7920</v>
      </c>
      <c r="C3391" s="6" t="s">
        <v>7906</v>
      </c>
      <c r="D3391" s="7">
        <v>92659</v>
      </c>
      <c r="E3391" s="16">
        <f t="shared" si="208"/>
        <v>1.5550734466295835E-3</v>
      </c>
      <c r="F3391" s="4" t="str">
        <f t="shared" si="209"/>
        <v>-</v>
      </c>
      <c r="G3391" s="4" t="str">
        <f t="shared" si="210"/>
        <v>COMPRESO</v>
      </c>
      <c r="H3391" s="4" t="str">
        <f t="shared" si="211"/>
        <v>-</v>
      </c>
    </row>
    <row r="3392" spans="1:8" x14ac:dyDescent="0.2">
      <c r="A3392" s="15" t="s">
        <v>3597</v>
      </c>
      <c r="B3392" s="6" t="s">
        <v>7920</v>
      </c>
      <c r="C3392" s="6" t="s">
        <v>37824</v>
      </c>
      <c r="D3392" s="7">
        <v>776</v>
      </c>
      <c r="E3392" s="16">
        <f t="shared" si="208"/>
        <v>1.3023419145302204E-5</v>
      </c>
      <c r="F3392" s="4" t="str">
        <f t="shared" si="209"/>
        <v>-</v>
      </c>
      <c r="G3392" s="4" t="str">
        <f t="shared" si="210"/>
        <v>VALLE D'AOSTA/VALLEE D'AOSTE</v>
      </c>
      <c r="H3392" s="4" t="str">
        <f t="shared" si="211"/>
        <v>-</v>
      </c>
    </row>
    <row r="3393" spans="1:8" x14ac:dyDescent="0.2">
      <c r="A3393" s="15" t="s">
        <v>3598</v>
      </c>
      <c r="B3393" s="6" t="s">
        <v>7956</v>
      </c>
      <c r="C3393" s="6" t="s">
        <v>7904</v>
      </c>
      <c r="D3393" s="7">
        <v>1150</v>
      </c>
      <c r="E3393" s="16">
        <f t="shared" si="208"/>
        <v>1.9300170125125689E-5</v>
      </c>
      <c r="F3393" s="4" t="str">
        <f t="shared" si="209"/>
        <v>-</v>
      </c>
      <c r="G3393" s="4" t="str">
        <f t="shared" si="210"/>
        <v>VENETO</v>
      </c>
      <c r="H3393" s="4" t="str">
        <f t="shared" si="211"/>
        <v>-</v>
      </c>
    </row>
    <row r="3394" spans="1:8" x14ac:dyDescent="0.2">
      <c r="A3394" s="15" t="s">
        <v>3599</v>
      </c>
      <c r="B3394" s="6" t="s">
        <v>7956</v>
      </c>
      <c r="C3394" s="6" t="s">
        <v>7903</v>
      </c>
      <c r="D3394" s="7">
        <v>1299</v>
      </c>
      <c r="E3394" s="16">
        <f t="shared" si="208"/>
        <v>2.1800800863076757E-5</v>
      </c>
      <c r="F3394" s="4" t="str">
        <f t="shared" si="209"/>
        <v>-</v>
      </c>
      <c r="G3394" s="4" t="str">
        <f t="shared" si="210"/>
        <v>TRENTINO-ALTO ADIGE/SÜDTIROL</v>
      </c>
      <c r="H3394" s="4" t="str">
        <f t="shared" si="211"/>
        <v>-</v>
      </c>
    </row>
    <row r="3395" spans="1:8" x14ac:dyDescent="0.2">
      <c r="A3395" s="15" t="s">
        <v>3600</v>
      </c>
      <c r="B3395" s="6" t="s">
        <v>7920</v>
      </c>
      <c r="C3395" s="6" t="s">
        <v>7902</v>
      </c>
      <c r="D3395" s="7">
        <v>4676</v>
      </c>
      <c r="E3395" s="16">
        <f t="shared" ref="E3395:E3458" si="212">IFERROR((D3395/$K$2),"DATO MANCANTE")</f>
        <v>7.8476170004424098E-5</v>
      </c>
      <c r="F3395" s="4" t="str">
        <f t="shared" ref="F3395:F3458" si="213">IF(D3395&gt;300000,"TROVATO","-")</f>
        <v>-</v>
      </c>
      <c r="G3395" s="4" t="str">
        <f t="shared" ref="G3395:G3458" si="214">IF(AND(D3395&gt;50000,D3395&lt;100000),"COMPRESO",C3395)</f>
        <v>LOMBARDIA</v>
      </c>
      <c r="H3395" s="4" t="str">
        <f t="shared" ref="H3395:H3458" si="215">IF(D3395&gt;500000,"SI","-")</f>
        <v>-</v>
      </c>
    </row>
    <row r="3396" spans="1:8" x14ac:dyDescent="0.2">
      <c r="A3396" s="15" t="s">
        <v>3601</v>
      </c>
      <c r="B3396" s="6" t="s">
        <v>7987</v>
      </c>
      <c r="C3396" s="6" t="s">
        <v>7911</v>
      </c>
      <c r="D3396" s="7">
        <v>5979</v>
      </c>
      <c r="E3396" s="16">
        <f t="shared" si="212"/>
        <v>1.0034410189402303E-4</v>
      </c>
      <c r="F3396" s="4" t="str">
        <f t="shared" si="213"/>
        <v>-</v>
      </c>
      <c r="G3396" s="4" t="str">
        <f t="shared" si="214"/>
        <v>LAZIO</v>
      </c>
      <c r="H3396" s="4" t="str">
        <f t="shared" si="215"/>
        <v>-</v>
      </c>
    </row>
    <row r="3397" spans="1:8" x14ac:dyDescent="0.2">
      <c r="A3397" s="15" t="s">
        <v>3602</v>
      </c>
      <c r="B3397" s="6" t="s">
        <v>7987</v>
      </c>
      <c r="C3397" s="6" t="s">
        <v>7911</v>
      </c>
      <c r="D3397" s="7">
        <v>344</v>
      </c>
      <c r="E3397" s="16">
        <f t="shared" si="212"/>
        <v>5.7732682809071625E-6</v>
      </c>
      <c r="F3397" s="4" t="str">
        <f t="shared" si="213"/>
        <v>-</v>
      </c>
      <c r="G3397" s="4" t="str">
        <f t="shared" si="214"/>
        <v>LAZIO</v>
      </c>
      <c r="H3397" s="4" t="str">
        <f t="shared" si="215"/>
        <v>-</v>
      </c>
    </row>
    <row r="3398" spans="1:8" x14ac:dyDescent="0.2">
      <c r="A3398" s="15" t="s">
        <v>3603</v>
      </c>
      <c r="B3398" s="6" t="s">
        <v>7920</v>
      </c>
      <c r="C3398" s="6" t="s">
        <v>7902</v>
      </c>
      <c r="D3398" s="7">
        <v>8390</v>
      </c>
      <c r="E3398" s="16">
        <f t="shared" si="212"/>
        <v>1.408073281302648E-4</v>
      </c>
      <c r="F3398" s="4" t="str">
        <f t="shared" si="213"/>
        <v>-</v>
      </c>
      <c r="G3398" s="4" t="str">
        <f t="shared" si="214"/>
        <v>LOMBARDIA</v>
      </c>
      <c r="H3398" s="4" t="str">
        <f t="shared" si="215"/>
        <v>-</v>
      </c>
    </row>
    <row r="3399" spans="1:8" x14ac:dyDescent="0.2">
      <c r="A3399" s="15" t="s">
        <v>3604</v>
      </c>
      <c r="B3399" s="6" t="s">
        <v>7992</v>
      </c>
      <c r="C3399" s="6" t="s">
        <v>7913</v>
      </c>
      <c r="D3399" s="7">
        <v>4675</v>
      </c>
      <c r="E3399" s="16">
        <f t="shared" si="212"/>
        <v>7.8459387247793553E-5</v>
      </c>
      <c r="F3399" s="4" t="str">
        <f t="shared" si="213"/>
        <v>-</v>
      </c>
      <c r="G3399" s="4" t="str">
        <f t="shared" si="214"/>
        <v>CAMPANIA</v>
      </c>
      <c r="H3399" s="4" t="str">
        <f t="shared" si="215"/>
        <v>-</v>
      </c>
    </row>
    <row r="3400" spans="1:8" x14ac:dyDescent="0.2">
      <c r="A3400" s="15" t="s">
        <v>3605</v>
      </c>
      <c r="B3400" s="6" t="s">
        <v>7992</v>
      </c>
      <c r="C3400" s="6" t="s">
        <v>7913</v>
      </c>
      <c r="D3400" s="7">
        <v>2465</v>
      </c>
      <c r="E3400" s="16">
        <f t="shared" si="212"/>
        <v>4.1369495094291149E-5</v>
      </c>
      <c r="F3400" s="4" t="str">
        <f t="shared" si="213"/>
        <v>-</v>
      </c>
      <c r="G3400" s="4" t="str">
        <f t="shared" si="214"/>
        <v>CAMPANIA</v>
      </c>
      <c r="H3400" s="4" t="str">
        <f t="shared" si="215"/>
        <v>-</v>
      </c>
    </row>
    <row r="3401" spans="1:8" x14ac:dyDescent="0.2">
      <c r="A3401" s="15" t="s">
        <v>3606</v>
      </c>
      <c r="B3401" s="6" t="s">
        <v>7956</v>
      </c>
      <c r="C3401" s="6" t="s">
        <v>7903</v>
      </c>
      <c r="D3401" s="7">
        <v>5126</v>
      </c>
      <c r="E3401" s="16">
        <f t="shared" si="212"/>
        <v>8.6028410488168938E-5</v>
      </c>
      <c r="F3401" s="4" t="str">
        <f t="shared" si="213"/>
        <v>-</v>
      </c>
      <c r="G3401" s="4" t="str">
        <f t="shared" si="214"/>
        <v>TRENTINO-ALTO ADIGE/SÜDTIROL</v>
      </c>
      <c r="H3401" s="4" t="str">
        <f t="shared" si="215"/>
        <v>-</v>
      </c>
    </row>
    <row r="3402" spans="1:8" x14ac:dyDescent="0.2">
      <c r="A3402" s="15" t="s">
        <v>3607</v>
      </c>
      <c r="B3402" s="6" t="s">
        <v>7994</v>
      </c>
      <c r="C3402" s="6" t="s">
        <v>7918</v>
      </c>
      <c r="D3402" s="7">
        <v>2008</v>
      </c>
      <c r="E3402" s="16">
        <f t="shared" si="212"/>
        <v>3.3699775314132506E-5</v>
      </c>
      <c r="F3402" s="4" t="str">
        <f t="shared" si="213"/>
        <v>-</v>
      </c>
      <c r="G3402" s="4" t="str">
        <f t="shared" si="214"/>
        <v>SARDEGNA</v>
      </c>
      <c r="H3402" s="4" t="str">
        <f t="shared" si="215"/>
        <v>-</v>
      </c>
    </row>
    <row r="3403" spans="1:8" x14ac:dyDescent="0.2">
      <c r="A3403" s="15" t="s">
        <v>3608</v>
      </c>
      <c r="B3403" s="6" t="s">
        <v>7987</v>
      </c>
      <c r="C3403" s="6" t="s">
        <v>7911</v>
      </c>
      <c r="D3403" s="7">
        <v>37293</v>
      </c>
      <c r="E3403" s="16">
        <f t="shared" si="212"/>
        <v>6.2587934302288026E-4</v>
      </c>
      <c r="F3403" s="4" t="str">
        <f t="shared" si="213"/>
        <v>-</v>
      </c>
      <c r="G3403" s="4" t="str">
        <f t="shared" si="214"/>
        <v>LAZIO</v>
      </c>
      <c r="H3403" s="4" t="str">
        <f t="shared" si="215"/>
        <v>-</v>
      </c>
    </row>
    <row r="3404" spans="1:8" x14ac:dyDescent="0.2">
      <c r="A3404" s="15" t="s">
        <v>3609</v>
      </c>
      <c r="B3404" s="6" t="s">
        <v>7994</v>
      </c>
      <c r="C3404" s="6" t="s">
        <v>7918</v>
      </c>
      <c r="D3404" s="7">
        <v>945</v>
      </c>
      <c r="E3404" s="16">
        <f t="shared" si="212"/>
        <v>1.5859705015864152E-5</v>
      </c>
      <c r="F3404" s="4" t="str">
        <f t="shared" si="213"/>
        <v>-</v>
      </c>
      <c r="G3404" s="4" t="str">
        <f t="shared" si="214"/>
        <v>SARDEGNA</v>
      </c>
      <c r="H3404" s="4" t="str">
        <f t="shared" si="215"/>
        <v>-</v>
      </c>
    </row>
    <row r="3405" spans="1:8" x14ac:dyDescent="0.2">
      <c r="A3405" s="15" t="s">
        <v>350</v>
      </c>
      <c r="B3405" s="6" t="s">
        <v>7992</v>
      </c>
      <c r="C3405" s="6" t="s">
        <v>7916</v>
      </c>
      <c r="D3405" s="7">
        <v>412</v>
      </c>
      <c r="E3405" s="16">
        <f t="shared" si="212"/>
        <v>6.9144957317841597E-6</v>
      </c>
      <c r="F3405" s="4" t="str">
        <f t="shared" si="213"/>
        <v>-</v>
      </c>
      <c r="G3405" s="4" t="str">
        <f t="shared" si="214"/>
        <v>CALABRIA</v>
      </c>
      <c r="H3405" s="4" t="str">
        <f t="shared" si="215"/>
        <v>-</v>
      </c>
    </row>
    <row r="3406" spans="1:8" x14ac:dyDescent="0.2">
      <c r="A3406" s="15" t="s">
        <v>3610</v>
      </c>
      <c r="B3406" s="6" t="s">
        <v>7956</v>
      </c>
      <c r="C3406" s="6" t="s">
        <v>7904</v>
      </c>
      <c r="D3406" s="7">
        <v>123</v>
      </c>
      <c r="E3406" s="16">
        <f t="shared" si="212"/>
        <v>2.0642790655569213E-6</v>
      </c>
      <c r="F3406" s="4" t="str">
        <f t="shared" si="213"/>
        <v>-</v>
      </c>
      <c r="G3406" s="4" t="str">
        <f t="shared" si="214"/>
        <v>VENETO</v>
      </c>
      <c r="H3406" s="4" t="str">
        <f t="shared" si="215"/>
        <v>-</v>
      </c>
    </row>
    <row r="3407" spans="1:8" x14ac:dyDescent="0.2">
      <c r="A3407" s="15" t="s">
        <v>3611</v>
      </c>
      <c r="B3407" s="6" t="s">
        <v>7920</v>
      </c>
      <c r="C3407" s="6" t="s">
        <v>7902</v>
      </c>
      <c r="D3407" s="7">
        <v>917</v>
      </c>
      <c r="E3407" s="16">
        <f t="shared" si="212"/>
        <v>1.5389787830208919E-5</v>
      </c>
      <c r="F3407" s="4" t="str">
        <f t="shared" si="213"/>
        <v>-</v>
      </c>
      <c r="G3407" s="4" t="str">
        <f t="shared" si="214"/>
        <v>LOMBARDIA</v>
      </c>
      <c r="H3407" s="4" t="str">
        <f t="shared" si="215"/>
        <v>-</v>
      </c>
    </row>
    <row r="3408" spans="1:8" x14ac:dyDescent="0.2">
      <c r="A3408" s="15" t="s">
        <v>3612</v>
      </c>
      <c r="B3408" s="6" t="s">
        <v>7920</v>
      </c>
      <c r="C3408" s="6" t="s">
        <v>7901</v>
      </c>
      <c r="D3408" s="7">
        <v>1405</v>
      </c>
      <c r="E3408" s="16">
        <f t="shared" si="212"/>
        <v>2.3579773065914427E-5</v>
      </c>
      <c r="F3408" s="4" t="str">
        <f t="shared" si="213"/>
        <v>-</v>
      </c>
      <c r="G3408" s="4" t="str">
        <f t="shared" si="214"/>
        <v>PIEMONTE</v>
      </c>
      <c r="H3408" s="4" t="str">
        <f t="shared" si="215"/>
        <v>-</v>
      </c>
    </row>
    <row r="3409" spans="1:8" x14ac:dyDescent="0.2">
      <c r="A3409" s="15" t="s">
        <v>64</v>
      </c>
      <c r="B3409" s="6" t="s">
        <v>7992</v>
      </c>
      <c r="C3409" s="6" t="s">
        <v>7916</v>
      </c>
      <c r="D3409" s="7">
        <v>2689</v>
      </c>
      <c r="E3409" s="16">
        <f t="shared" si="212"/>
        <v>4.5128832579533025E-5</v>
      </c>
      <c r="F3409" s="4" t="str">
        <f t="shared" si="213"/>
        <v>-</v>
      </c>
      <c r="G3409" s="4" t="str">
        <f t="shared" si="214"/>
        <v>CALABRIA</v>
      </c>
      <c r="H3409" s="4" t="str">
        <f t="shared" si="215"/>
        <v>-</v>
      </c>
    </row>
    <row r="3410" spans="1:8" x14ac:dyDescent="0.2">
      <c r="A3410" s="15" t="s">
        <v>3613</v>
      </c>
      <c r="B3410" s="6" t="s">
        <v>7992</v>
      </c>
      <c r="C3410" s="6" t="s">
        <v>7915</v>
      </c>
      <c r="D3410" s="7">
        <v>5725</v>
      </c>
      <c r="E3410" s="16">
        <f t="shared" si="212"/>
        <v>9.6081281709864844E-5</v>
      </c>
      <c r="F3410" s="4" t="str">
        <f t="shared" si="213"/>
        <v>-</v>
      </c>
      <c r="G3410" s="4" t="str">
        <f t="shared" si="214"/>
        <v>BASILICATA</v>
      </c>
      <c r="H3410" s="4" t="str">
        <f t="shared" si="215"/>
        <v>-</v>
      </c>
    </row>
    <row r="3411" spans="1:8" x14ac:dyDescent="0.2">
      <c r="A3411" s="15" t="s">
        <v>3614</v>
      </c>
      <c r="B3411" s="6" t="s">
        <v>7956</v>
      </c>
      <c r="C3411" s="6" t="s">
        <v>7907</v>
      </c>
      <c r="D3411" s="7">
        <v>4952</v>
      </c>
      <c r="E3411" s="16">
        <f t="shared" si="212"/>
        <v>8.310821083445427E-5</v>
      </c>
      <c r="F3411" s="4" t="str">
        <f t="shared" si="213"/>
        <v>-</v>
      </c>
      <c r="G3411" s="4" t="str">
        <f t="shared" si="214"/>
        <v>EMILIA-ROMAGNA</v>
      </c>
      <c r="H3411" s="4" t="str">
        <f t="shared" si="215"/>
        <v>-</v>
      </c>
    </row>
    <row r="3412" spans="1:8" x14ac:dyDescent="0.2">
      <c r="A3412" s="15" t="s">
        <v>3615</v>
      </c>
      <c r="B3412" s="6" t="s">
        <v>7956</v>
      </c>
      <c r="C3412" s="6" t="s">
        <v>7903</v>
      </c>
      <c r="D3412" s="7">
        <v>4873</v>
      </c>
      <c r="E3412" s="16">
        <f t="shared" si="212"/>
        <v>8.1782373060641282E-5</v>
      </c>
      <c r="F3412" s="4" t="str">
        <f t="shared" si="213"/>
        <v>-</v>
      </c>
      <c r="G3412" s="4" t="str">
        <f t="shared" si="214"/>
        <v>TRENTINO-ALTO ADIGE/SÜDTIROL</v>
      </c>
      <c r="H3412" s="4" t="str">
        <f t="shared" si="215"/>
        <v>-</v>
      </c>
    </row>
    <row r="3413" spans="1:8" x14ac:dyDescent="0.2">
      <c r="A3413" s="15" t="s">
        <v>3616</v>
      </c>
      <c r="B3413" s="4" t="s">
        <v>7920</v>
      </c>
      <c r="C3413" s="6" t="s">
        <v>7906</v>
      </c>
      <c r="D3413" s="7">
        <v>1800</v>
      </c>
      <c r="E3413" s="16">
        <f t="shared" si="212"/>
        <v>3.020896193497934E-5</v>
      </c>
      <c r="F3413" s="4" t="str">
        <f t="shared" si="213"/>
        <v>-</v>
      </c>
      <c r="G3413" s="4" t="str">
        <f t="shared" si="214"/>
        <v>LIGURIA</v>
      </c>
      <c r="H3413" s="4" t="str">
        <f t="shared" si="215"/>
        <v>-</v>
      </c>
    </row>
    <row r="3414" spans="1:8" x14ac:dyDescent="0.2">
      <c r="A3414" s="15" t="s">
        <v>3617</v>
      </c>
      <c r="B3414" s="6" t="s">
        <v>7920</v>
      </c>
      <c r="C3414" s="6" t="s">
        <v>7902</v>
      </c>
      <c r="D3414" s="7">
        <v>25054</v>
      </c>
      <c r="E3414" s="16">
        <f t="shared" si="212"/>
        <v>4.2047518462165132E-4</v>
      </c>
      <c r="F3414" s="4" t="str">
        <f t="shared" si="213"/>
        <v>-</v>
      </c>
      <c r="G3414" s="4" t="str">
        <f t="shared" si="214"/>
        <v>LOMBARDIA</v>
      </c>
      <c r="H3414" s="4" t="str">
        <f t="shared" si="215"/>
        <v>-</v>
      </c>
    </row>
    <row r="3415" spans="1:8" x14ac:dyDescent="0.2">
      <c r="A3415" s="15" t="s">
        <v>3618</v>
      </c>
      <c r="B3415" s="6" t="s">
        <v>7920</v>
      </c>
      <c r="C3415" s="6" t="s">
        <v>7902</v>
      </c>
      <c r="D3415" s="7">
        <v>517</v>
      </c>
      <c r="E3415" s="16">
        <f t="shared" si="212"/>
        <v>8.6766851779912871E-6</v>
      </c>
      <c r="F3415" s="4" t="str">
        <f t="shared" si="213"/>
        <v>-</v>
      </c>
      <c r="G3415" s="4" t="str">
        <f t="shared" si="214"/>
        <v>LOMBARDIA</v>
      </c>
      <c r="H3415" s="4" t="str">
        <f t="shared" si="215"/>
        <v>-</v>
      </c>
    </row>
    <row r="3416" spans="1:8" x14ac:dyDescent="0.2">
      <c r="A3416" s="15" t="s">
        <v>65</v>
      </c>
      <c r="B3416" s="6" t="s">
        <v>7992</v>
      </c>
      <c r="C3416" s="6" t="s">
        <v>7916</v>
      </c>
      <c r="D3416" s="7">
        <v>2027</v>
      </c>
      <c r="E3416" s="16">
        <f t="shared" si="212"/>
        <v>3.4018647690112845E-5</v>
      </c>
      <c r="F3416" s="4" t="str">
        <f t="shared" si="213"/>
        <v>-</v>
      </c>
      <c r="G3416" s="4" t="str">
        <f t="shared" si="214"/>
        <v>CALABRIA</v>
      </c>
      <c r="H3416" s="4" t="str">
        <f t="shared" si="215"/>
        <v>-</v>
      </c>
    </row>
    <row r="3417" spans="1:8" x14ac:dyDescent="0.2">
      <c r="A3417" s="15" t="s">
        <v>66</v>
      </c>
      <c r="B3417" s="6" t="s">
        <v>7992</v>
      </c>
      <c r="C3417" s="6" t="s">
        <v>7916</v>
      </c>
      <c r="D3417" s="7">
        <v>879</v>
      </c>
      <c r="E3417" s="16">
        <f t="shared" si="212"/>
        <v>1.4752043078248243E-5</v>
      </c>
      <c r="F3417" s="4" t="str">
        <f t="shared" si="213"/>
        <v>-</v>
      </c>
      <c r="G3417" s="4" t="str">
        <f t="shared" si="214"/>
        <v>CALABRIA</v>
      </c>
      <c r="H3417" s="4" t="str">
        <f t="shared" si="215"/>
        <v>-</v>
      </c>
    </row>
    <row r="3418" spans="1:8" x14ac:dyDescent="0.2">
      <c r="A3418" s="15" t="s">
        <v>3619</v>
      </c>
      <c r="B3418" s="6" t="s">
        <v>7956</v>
      </c>
      <c r="C3418" s="6" t="s">
        <v>7903</v>
      </c>
      <c r="D3418" s="7">
        <v>2619</v>
      </c>
      <c r="E3418" s="16">
        <f t="shared" si="212"/>
        <v>4.3954039615394935E-5</v>
      </c>
      <c r="F3418" s="4" t="str">
        <f t="shared" si="213"/>
        <v>-</v>
      </c>
      <c r="G3418" s="4" t="str">
        <f t="shared" si="214"/>
        <v>TRENTINO-ALTO ADIGE/SÜDTIROL</v>
      </c>
      <c r="H3418" s="4" t="str">
        <f t="shared" si="215"/>
        <v>-</v>
      </c>
    </row>
    <row r="3419" spans="1:8" x14ac:dyDescent="0.2">
      <c r="A3419" s="15" t="s">
        <v>3620</v>
      </c>
      <c r="B3419" s="6" t="s">
        <v>7956</v>
      </c>
      <c r="C3419" s="6" t="s">
        <v>7903</v>
      </c>
      <c r="D3419" s="7">
        <v>16909</v>
      </c>
      <c r="E3419" s="16">
        <f t="shared" si="212"/>
        <v>2.837796318658698E-4</v>
      </c>
      <c r="F3419" s="4" t="str">
        <f t="shared" si="213"/>
        <v>-</v>
      </c>
      <c r="G3419" s="4" t="str">
        <f t="shared" si="214"/>
        <v>TRENTINO-ALTO ADIGE/SÜDTIROL</v>
      </c>
      <c r="H3419" s="4" t="str">
        <f t="shared" si="215"/>
        <v>-</v>
      </c>
    </row>
    <row r="3420" spans="1:8" x14ac:dyDescent="0.2">
      <c r="A3420" s="15" t="s">
        <v>3621</v>
      </c>
      <c r="B3420" s="6" t="s">
        <v>7987</v>
      </c>
      <c r="C3420" s="6" t="s">
        <v>7908</v>
      </c>
      <c r="D3420" s="7">
        <v>1376</v>
      </c>
      <c r="E3420" s="16">
        <f t="shared" si="212"/>
        <v>2.309307312362865E-5</v>
      </c>
      <c r="F3420" s="4" t="str">
        <f t="shared" si="213"/>
        <v>-</v>
      </c>
      <c r="G3420" s="4" t="str">
        <f t="shared" si="214"/>
        <v>TOSCANA</v>
      </c>
      <c r="H3420" s="4" t="str">
        <f t="shared" si="215"/>
        <v>-</v>
      </c>
    </row>
    <row r="3421" spans="1:8" x14ac:dyDescent="0.2">
      <c r="A3421" s="15" t="s">
        <v>3622</v>
      </c>
      <c r="B3421" s="6" t="s">
        <v>7920</v>
      </c>
      <c r="C3421" s="6" t="s">
        <v>7902</v>
      </c>
      <c r="D3421" s="7">
        <v>4124</v>
      </c>
      <c r="E3421" s="16">
        <f t="shared" si="212"/>
        <v>6.9212088344363767E-5</v>
      </c>
      <c r="F3421" s="4" t="str">
        <f t="shared" si="213"/>
        <v>-</v>
      </c>
      <c r="G3421" s="4" t="str">
        <f t="shared" si="214"/>
        <v>LOMBARDIA</v>
      </c>
      <c r="H3421" s="4" t="str">
        <f t="shared" si="215"/>
        <v>-</v>
      </c>
    </row>
    <row r="3422" spans="1:8" x14ac:dyDescent="0.2">
      <c r="A3422" s="15" t="s">
        <v>3623</v>
      </c>
      <c r="B3422" s="6" t="s">
        <v>7992</v>
      </c>
      <c r="C3422" s="6" t="s">
        <v>7912</v>
      </c>
      <c r="D3422" s="7">
        <v>1364</v>
      </c>
      <c r="E3422" s="16">
        <f t="shared" si="212"/>
        <v>2.289168004406212E-5</v>
      </c>
      <c r="F3422" s="4" t="str">
        <f t="shared" si="213"/>
        <v>-</v>
      </c>
      <c r="G3422" s="4" t="str">
        <f t="shared" si="214"/>
        <v>ABRUZZO</v>
      </c>
      <c r="H3422" s="4" t="str">
        <f t="shared" si="215"/>
        <v>-</v>
      </c>
    </row>
    <row r="3423" spans="1:8" x14ac:dyDescent="0.2">
      <c r="A3423" s="15" t="s">
        <v>3624</v>
      </c>
      <c r="B3423" s="6" t="s">
        <v>7956</v>
      </c>
      <c r="C3423" s="6" t="s">
        <v>7907</v>
      </c>
      <c r="D3423" s="7">
        <v>2844</v>
      </c>
      <c r="E3423" s="16">
        <f t="shared" si="212"/>
        <v>4.7730159857267355E-5</v>
      </c>
      <c r="F3423" s="4" t="str">
        <f t="shared" si="213"/>
        <v>-</v>
      </c>
      <c r="G3423" s="4" t="str">
        <f t="shared" si="214"/>
        <v>EMILIA-ROMAGNA</v>
      </c>
      <c r="H3423" s="4" t="str">
        <f t="shared" si="215"/>
        <v>-</v>
      </c>
    </row>
    <row r="3424" spans="1:8" x14ac:dyDescent="0.2">
      <c r="A3424" s="15" t="s">
        <v>3625</v>
      </c>
      <c r="B3424" s="6" t="s">
        <v>7920</v>
      </c>
      <c r="C3424" s="6" t="s">
        <v>7902</v>
      </c>
      <c r="D3424" s="7">
        <v>2469</v>
      </c>
      <c r="E3424" s="16">
        <f t="shared" si="212"/>
        <v>4.1436626120813326E-5</v>
      </c>
      <c r="F3424" s="4" t="str">
        <f t="shared" si="213"/>
        <v>-</v>
      </c>
      <c r="G3424" s="4" t="str">
        <f t="shared" si="214"/>
        <v>LOMBARDIA</v>
      </c>
      <c r="H3424" s="4" t="str">
        <f t="shared" si="215"/>
        <v>-</v>
      </c>
    </row>
    <row r="3425" spans="1:8" x14ac:dyDescent="0.2">
      <c r="A3425" s="15" t="s">
        <v>188</v>
      </c>
      <c r="B3425" s="6" t="s">
        <v>7992</v>
      </c>
      <c r="C3425" s="6" t="s">
        <v>7916</v>
      </c>
      <c r="D3425" s="7">
        <v>70336</v>
      </c>
      <c r="E3425" s="16">
        <f t="shared" si="212"/>
        <v>1.1804319703659482E-3</v>
      </c>
      <c r="F3425" s="4" t="str">
        <f t="shared" si="213"/>
        <v>-</v>
      </c>
      <c r="G3425" s="4" t="str">
        <f t="shared" si="214"/>
        <v>COMPRESO</v>
      </c>
      <c r="H3425" s="4" t="str">
        <f t="shared" si="215"/>
        <v>-</v>
      </c>
    </row>
    <row r="3426" spans="1:8" x14ac:dyDescent="0.2">
      <c r="A3426" s="15" t="s">
        <v>3626</v>
      </c>
      <c r="B3426" s="6" t="s">
        <v>7956</v>
      </c>
      <c r="C3426" s="6" t="s">
        <v>7904</v>
      </c>
      <c r="D3426" s="7">
        <v>3046</v>
      </c>
      <c r="E3426" s="16">
        <f t="shared" si="212"/>
        <v>5.112027669663726E-5</v>
      </c>
      <c r="F3426" s="4" t="str">
        <f t="shared" si="213"/>
        <v>-</v>
      </c>
      <c r="G3426" s="4" t="str">
        <f t="shared" si="214"/>
        <v>VENETO</v>
      </c>
      <c r="H3426" s="4" t="str">
        <f t="shared" si="215"/>
        <v>-</v>
      </c>
    </row>
    <row r="3427" spans="1:8" x14ac:dyDescent="0.2">
      <c r="A3427" s="15" t="s">
        <v>3627</v>
      </c>
      <c r="B3427" s="6" t="s">
        <v>7994</v>
      </c>
      <c r="C3427" s="6" t="s">
        <v>7917</v>
      </c>
      <c r="D3427" s="7">
        <v>6105</v>
      </c>
      <c r="E3427" s="16">
        <f t="shared" si="212"/>
        <v>1.0245872922947159E-4</v>
      </c>
      <c r="F3427" s="4" t="str">
        <f t="shared" si="213"/>
        <v>-</v>
      </c>
      <c r="G3427" s="4" t="str">
        <f t="shared" si="214"/>
        <v>SICILIA</v>
      </c>
      <c r="H3427" s="4" t="str">
        <f t="shared" si="215"/>
        <v>-</v>
      </c>
    </row>
    <row r="3428" spans="1:8" x14ac:dyDescent="0.2">
      <c r="A3428" s="15" t="s">
        <v>3628</v>
      </c>
      <c r="B3428" s="6" t="s">
        <v>7987</v>
      </c>
      <c r="C3428" s="6" t="s">
        <v>7908</v>
      </c>
      <c r="D3428" s="7">
        <v>7583</v>
      </c>
      <c r="E3428" s="16">
        <f t="shared" si="212"/>
        <v>1.2726364352941573E-4</v>
      </c>
      <c r="F3428" s="4" t="str">
        <f t="shared" si="213"/>
        <v>-</v>
      </c>
      <c r="G3428" s="4" t="str">
        <f t="shared" si="214"/>
        <v>TOSCANA</v>
      </c>
      <c r="H3428" s="4" t="str">
        <f t="shared" si="215"/>
        <v>-</v>
      </c>
    </row>
    <row r="3429" spans="1:8" x14ac:dyDescent="0.2">
      <c r="A3429" s="15" t="s">
        <v>3629</v>
      </c>
      <c r="B3429" s="6" t="s">
        <v>7920</v>
      </c>
      <c r="C3429" s="6" t="s">
        <v>7901</v>
      </c>
      <c r="D3429" s="7">
        <v>546</v>
      </c>
      <c r="E3429" s="16">
        <f t="shared" si="212"/>
        <v>9.1633851202770658E-6</v>
      </c>
      <c r="F3429" s="4" t="str">
        <f t="shared" si="213"/>
        <v>-</v>
      </c>
      <c r="G3429" s="4" t="str">
        <f t="shared" si="214"/>
        <v>PIEMONTE</v>
      </c>
      <c r="H3429" s="4" t="str">
        <f t="shared" si="215"/>
        <v>-</v>
      </c>
    </row>
    <row r="3430" spans="1:8" x14ac:dyDescent="0.2">
      <c r="A3430" s="15" t="s">
        <v>3630</v>
      </c>
      <c r="B3430" s="6" t="s">
        <v>7956</v>
      </c>
      <c r="C3430" s="6" t="s">
        <v>7903</v>
      </c>
      <c r="D3430" s="7">
        <v>11251</v>
      </c>
      <c r="E3430" s="16">
        <f t="shared" si="212"/>
        <v>1.888227948502514E-4</v>
      </c>
      <c r="F3430" s="4" t="str">
        <f t="shared" si="213"/>
        <v>-</v>
      </c>
      <c r="G3430" s="4" t="str">
        <f t="shared" si="214"/>
        <v>TRENTINO-ALTO ADIGE/SÜDTIROL</v>
      </c>
      <c r="H3430" s="4" t="str">
        <f t="shared" si="215"/>
        <v>-</v>
      </c>
    </row>
    <row r="3431" spans="1:8" x14ac:dyDescent="0.2">
      <c r="A3431" s="15" t="s">
        <v>3631</v>
      </c>
      <c r="B3431" s="6" t="s">
        <v>7992</v>
      </c>
      <c r="C3431" s="6" t="s">
        <v>7912</v>
      </c>
      <c r="D3431" s="7">
        <v>35921</v>
      </c>
      <c r="E3431" s="16">
        <f t="shared" si="212"/>
        <v>6.0285340092577379E-4</v>
      </c>
      <c r="F3431" s="4" t="str">
        <f t="shared" si="213"/>
        <v>-</v>
      </c>
      <c r="G3431" s="4" t="str">
        <f t="shared" si="214"/>
        <v>ABRUZZO</v>
      </c>
      <c r="H3431" s="4" t="str">
        <f t="shared" si="215"/>
        <v>-</v>
      </c>
    </row>
    <row r="3432" spans="1:8" x14ac:dyDescent="0.2">
      <c r="A3432" s="15" t="s">
        <v>3632</v>
      </c>
      <c r="B3432" s="6" t="s">
        <v>7920</v>
      </c>
      <c r="C3432" s="6" t="s">
        <v>7901</v>
      </c>
      <c r="D3432" s="7">
        <v>590</v>
      </c>
      <c r="E3432" s="16">
        <f t="shared" si="212"/>
        <v>9.901826412021005E-6</v>
      </c>
      <c r="F3432" s="4" t="str">
        <f t="shared" si="213"/>
        <v>-</v>
      </c>
      <c r="G3432" s="4" t="str">
        <f t="shared" si="214"/>
        <v>PIEMONTE</v>
      </c>
      <c r="H3432" s="4" t="str">
        <f t="shared" si="215"/>
        <v>-</v>
      </c>
    </row>
    <row r="3433" spans="1:8" x14ac:dyDescent="0.2">
      <c r="A3433" s="15" t="s">
        <v>3633</v>
      </c>
      <c r="B3433" s="6" t="s">
        <v>7920</v>
      </c>
      <c r="C3433" s="6" t="s">
        <v>7902</v>
      </c>
      <c r="D3433" s="7">
        <v>5917</v>
      </c>
      <c r="E3433" s="16">
        <f t="shared" si="212"/>
        <v>9.9303570982929308E-5</v>
      </c>
      <c r="F3433" s="4" t="str">
        <f t="shared" si="213"/>
        <v>-</v>
      </c>
      <c r="G3433" s="4" t="str">
        <f t="shared" si="214"/>
        <v>LOMBARDIA</v>
      </c>
      <c r="H3433" s="4" t="str">
        <f t="shared" si="215"/>
        <v>-</v>
      </c>
    </row>
    <row r="3434" spans="1:8" x14ac:dyDescent="0.2">
      <c r="A3434" s="15" t="s">
        <v>3634</v>
      </c>
      <c r="B3434" s="6" t="s">
        <v>7956</v>
      </c>
      <c r="C3434" s="6" t="s">
        <v>7907</v>
      </c>
      <c r="D3434" s="7">
        <v>9784</v>
      </c>
      <c r="E3434" s="16">
        <f t="shared" si="212"/>
        <v>1.6420249087324324E-4</v>
      </c>
      <c r="F3434" s="4" t="str">
        <f t="shared" si="213"/>
        <v>-</v>
      </c>
      <c r="G3434" s="4" t="str">
        <f t="shared" si="214"/>
        <v>EMILIA-ROMAGNA</v>
      </c>
      <c r="H3434" s="4" t="str">
        <f t="shared" si="215"/>
        <v>-</v>
      </c>
    </row>
    <row r="3435" spans="1:8" x14ac:dyDescent="0.2">
      <c r="A3435" s="15" t="s">
        <v>3635</v>
      </c>
      <c r="B3435" s="6" t="s">
        <v>7920</v>
      </c>
      <c r="C3435" s="6" t="s">
        <v>7902</v>
      </c>
      <c r="D3435" s="7">
        <v>436</v>
      </c>
      <c r="E3435" s="16">
        <f t="shared" si="212"/>
        <v>7.3172818909172176E-6</v>
      </c>
      <c r="F3435" s="4" t="str">
        <f t="shared" si="213"/>
        <v>-</v>
      </c>
      <c r="G3435" s="4" t="str">
        <f t="shared" si="214"/>
        <v>LOMBARDIA</v>
      </c>
      <c r="H3435" s="4" t="str">
        <f t="shared" si="215"/>
        <v>-</v>
      </c>
    </row>
    <row r="3436" spans="1:8" x14ac:dyDescent="0.2">
      <c r="A3436" s="15" t="s">
        <v>3636</v>
      </c>
      <c r="B3436" s="6" t="s">
        <v>7994</v>
      </c>
      <c r="C3436" s="6" t="s">
        <v>7918</v>
      </c>
      <c r="D3436" s="7">
        <v>5492</v>
      </c>
      <c r="E3436" s="16">
        <f t="shared" si="212"/>
        <v>9.2170899414948071E-5</v>
      </c>
      <c r="F3436" s="4" t="str">
        <f t="shared" si="213"/>
        <v>-</v>
      </c>
      <c r="G3436" s="4" t="str">
        <f t="shared" si="214"/>
        <v>SARDEGNA</v>
      </c>
      <c r="H3436" s="4" t="str">
        <f t="shared" si="215"/>
        <v>-</v>
      </c>
    </row>
    <row r="3437" spans="1:8" x14ac:dyDescent="0.2">
      <c r="A3437" s="15" t="s">
        <v>3637</v>
      </c>
      <c r="B3437" s="6" t="s">
        <v>7987</v>
      </c>
      <c r="C3437" s="6" t="s">
        <v>7911</v>
      </c>
      <c r="D3437" s="7">
        <v>13006</v>
      </c>
      <c r="E3437" s="16">
        <f t="shared" si="212"/>
        <v>2.1827653273685625E-4</v>
      </c>
      <c r="F3437" s="4" t="str">
        <f t="shared" si="213"/>
        <v>-</v>
      </c>
      <c r="G3437" s="4" t="str">
        <f t="shared" si="214"/>
        <v>LAZIO</v>
      </c>
      <c r="H3437" s="4" t="str">
        <f t="shared" si="215"/>
        <v>-</v>
      </c>
    </row>
    <row r="3438" spans="1:8" x14ac:dyDescent="0.2">
      <c r="A3438" s="15" t="s">
        <v>3638</v>
      </c>
      <c r="B3438" s="6" t="s">
        <v>7920</v>
      </c>
      <c r="C3438" s="6" t="s">
        <v>7902</v>
      </c>
      <c r="D3438" s="7">
        <v>1372</v>
      </c>
      <c r="E3438" s="16">
        <f t="shared" si="212"/>
        <v>2.3025942097106474E-5</v>
      </c>
      <c r="F3438" s="4" t="str">
        <f t="shared" si="213"/>
        <v>-</v>
      </c>
      <c r="G3438" s="4" t="str">
        <f t="shared" si="214"/>
        <v>LOMBARDIA</v>
      </c>
      <c r="H3438" s="4" t="str">
        <f t="shared" si="215"/>
        <v>-</v>
      </c>
    </row>
    <row r="3439" spans="1:8" x14ac:dyDescent="0.2">
      <c r="A3439" s="15" t="s">
        <v>3639</v>
      </c>
      <c r="B3439" s="6" t="s">
        <v>7920</v>
      </c>
      <c r="C3439" s="6" t="s">
        <v>7901</v>
      </c>
      <c r="D3439" s="7">
        <v>5150</v>
      </c>
      <c r="E3439" s="16">
        <f t="shared" si="212"/>
        <v>8.6431196647301998E-5</v>
      </c>
      <c r="F3439" s="4" t="str">
        <f t="shared" si="213"/>
        <v>-</v>
      </c>
      <c r="G3439" s="4" t="str">
        <f t="shared" si="214"/>
        <v>PIEMONTE</v>
      </c>
      <c r="H3439" s="4" t="str">
        <f t="shared" si="215"/>
        <v>-</v>
      </c>
    </row>
    <row r="3440" spans="1:8" x14ac:dyDescent="0.2">
      <c r="A3440" s="15" t="s">
        <v>3640</v>
      </c>
      <c r="B3440" s="6" t="s">
        <v>7987</v>
      </c>
      <c r="C3440" s="6" t="s">
        <v>7910</v>
      </c>
      <c r="D3440" s="7">
        <v>1175</v>
      </c>
      <c r="E3440" s="16">
        <f t="shared" si="212"/>
        <v>1.9719739040889289E-5</v>
      </c>
      <c r="F3440" s="4" t="str">
        <f t="shared" si="213"/>
        <v>-</v>
      </c>
      <c r="G3440" s="4" t="str">
        <f t="shared" si="214"/>
        <v>MARCHE</v>
      </c>
      <c r="H3440" s="4" t="str">
        <f t="shared" si="215"/>
        <v>-</v>
      </c>
    </row>
    <row r="3441" spans="1:8" x14ac:dyDescent="0.2">
      <c r="A3441" s="15" t="s">
        <v>3641</v>
      </c>
      <c r="B3441" s="6" t="s">
        <v>7992</v>
      </c>
      <c r="C3441" s="6" t="s">
        <v>7913</v>
      </c>
      <c r="D3441" s="7">
        <v>1648</v>
      </c>
      <c r="E3441" s="16">
        <f t="shared" si="212"/>
        <v>2.7657982927136639E-5</v>
      </c>
      <c r="F3441" s="4" t="str">
        <f t="shared" si="213"/>
        <v>-</v>
      </c>
      <c r="G3441" s="4" t="str">
        <f t="shared" si="214"/>
        <v>CAMPANIA</v>
      </c>
      <c r="H3441" s="4" t="str">
        <f t="shared" si="215"/>
        <v>-</v>
      </c>
    </row>
    <row r="3442" spans="1:8" x14ac:dyDescent="0.2">
      <c r="A3442" s="15" t="s">
        <v>67</v>
      </c>
      <c r="B3442" s="6" t="s">
        <v>7992</v>
      </c>
      <c r="C3442" s="6" t="s">
        <v>7916</v>
      </c>
      <c r="D3442" s="7">
        <v>986</v>
      </c>
      <c r="E3442" s="16">
        <f t="shared" si="212"/>
        <v>1.6547798037716458E-5</v>
      </c>
      <c r="F3442" s="4" t="str">
        <f t="shared" si="213"/>
        <v>-</v>
      </c>
      <c r="G3442" s="4" t="str">
        <f t="shared" si="214"/>
        <v>CALABRIA</v>
      </c>
      <c r="H3442" s="4" t="str">
        <f t="shared" si="215"/>
        <v>-</v>
      </c>
    </row>
    <row r="3443" spans="1:8" x14ac:dyDescent="0.2">
      <c r="A3443" s="15" t="s">
        <v>3589</v>
      </c>
      <c r="B3443" s="6" t="s">
        <v>7992</v>
      </c>
      <c r="C3443" s="6" t="s">
        <v>7912</v>
      </c>
      <c r="D3443" s="7">
        <v>66964</v>
      </c>
      <c r="E3443" s="16">
        <f t="shared" si="212"/>
        <v>1.1238405150077535E-3</v>
      </c>
      <c r="F3443" s="4" t="str">
        <f t="shared" si="213"/>
        <v>-</v>
      </c>
      <c r="G3443" s="4" t="str">
        <f t="shared" si="214"/>
        <v>COMPRESO</v>
      </c>
      <c r="H3443" s="4" t="str">
        <f t="shared" si="215"/>
        <v>-</v>
      </c>
    </row>
    <row r="3444" spans="1:8" x14ac:dyDescent="0.2">
      <c r="A3444" s="15" t="s">
        <v>3642</v>
      </c>
      <c r="B3444" s="6" t="s">
        <v>7987</v>
      </c>
      <c r="C3444" s="6" t="s">
        <v>7908</v>
      </c>
      <c r="D3444" s="7">
        <v>6418</v>
      </c>
      <c r="E3444" s="16">
        <f t="shared" si="212"/>
        <v>1.0771173205483189E-4</v>
      </c>
      <c r="F3444" s="4" t="str">
        <f t="shared" si="213"/>
        <v>-</v>
      </c>
      <c r="G3444" s="4" t="str">
        <f t="shared" si="214"/>
        <v>TOSCANA</v>
      </c>
      <c r="H3444" s="4" t="str">
        <f t="shared" si="215"/>
        <v>-</v>
      </c>
    </row>
    <row r="3445" spans="1:8" x14ac:dyDescent="0.2">
      <c r="A3445" s="15" t="s">
        <v>3643</v>
      </c>
      <c r="B3445" s="6" t="s">
        <v>7920</v>
      </c>
      <c r="C3445" s="6" t="s">
        <v>7902</v>
      </c>
      <c r="D3445" s="7">
        <v>1200</v>
      </c>
      <c r="E3445" s="16">
        <f t="shared" si="212"/>
        <v>2.0139307956652893E-5</v>
      </c>
      <c r="F3445" s="4" t="str">
        <f t="shared" si="213"/>
        <v>-</v>
      </c>
      <c r="G3445" s="4" t="str">
        <f t="shared" si="214"/>
        <v>LOMBARDIA</v>
      </c>
      <c r="H3445" s="4" t="str">
        <f t="shared" si="215"/>
        <v>-</v>
      </c>
    </row>
    <row r="3446" spans="1:8" x14ac:dyDescent="0.2">
      <c r="A3446" s="15" t="s">
        <v>3644</v>
      </c>
      <c r="B3446" s="6" t="s">
        <v>7987</v>
      </c>
      <c r="C3446" s="6" t="s">
        <v>7911</v>
      </c>
      <c r="D3446" s="7">
        <v>12893</v>
      </c>
      <c r="E3446" s="16">
        <f t="shared" si="212"/>
        <v>2.1638008123760479E-4</v>
      </c>
      <c r="F3446" s="4" t="str">
        <f t="shared" si="213"/>
        <v>-</v>
      </c>
      <c r="G3446" s="4" t="str">
        <f t="shared" si="214"/>
        <v>LAZIO</v>
      </c>
      <c r="H3446" s="4" t="str">
        <f t="shared" si="215"/>
        <v>-</v>
      </c>
    </row>
    <row r="3447" spans="1:8" x14ac:dyDescent="0.2">
      <c r="A3447" s="15" t="s">
        <v>3645</v>
      </c>
      <c r="B3447" s="6" t="s">
        <v>7992</v>
      </c>
      <c r="C3447" s="6" t="s">
        <v>4248</v>
      </c>
      <c r="D3447" s="7">
        <v>7142</v>
      </c>
      <c r="E3447" s="16">
        <f t="shared" si="212"/>
        <v>1.198624478553458E-4</v>
      </c>
      <c r="F3447" s="4" t="str">
        <f t="shared" si="213"/>
        <v>-</v>
      </c>
      <c r="G3447" s="4" t="str">
        <f t="shared" si="214"/>
        <v>MOLISE</v>
      </c>
      <c r="H3447" s="4" t="str">
        <f t="shared" si="215"/>
        <v>-</v>
      </c>
    </row>
    <row r="3448" spans="1:8" x14ac:dyDescent="0.2">
      <c r="A3448" s="15" t="s">
        <v>3646</v>
      </c>
      <c r="B3448" s="6" t="s">
        <v>7994</v>
      </c>
      <c r="C3448" s="6" t="s">
        <v>7918</v>
      </c>
      <c r="D3448" s="7">
        <v>257</v>
      </c>
      <c r="E3448" s="16">
        <f t="shared" si="212"/>
        <v>4.3131684540498273E-6</v>
      </c>
      <c r="F3448" s="4" t="str">
        <f t="shared" si="213"/>
        <v>-</v>
      </c>
      <c r="G3448" s="4" t="str">
        <f t="shared" si="214"/>
        <v>SARDEGNA</v>
      </c>
      <c r="H3448" s="4" t="str">
        <f t="shared" si="215"/>
        <v>-</v>
      </c>
    </row>
    <row r="3449" spans="1:8" x14ac:dyDescent="0.2">
      <c r="A3449" s="15" t="s">
        <v>3647</v>
      </c>
      <c r="B3449" s="6" t="s">
        <v>7956</v>
      </c>
      <c r="C3449" s="6" t="s">
        <v>7903</v>
      </c>
      <c r="D3449" s="7">
        <v>3932</v>
      </c>
      <c r="E3449" s="16">
        <f t="shared" si="212"/>
        <v>6.5989799071299304E-5</v>
      </c>
      <c r="F3449" s="4" t="str">
        <f t="shared" si="213"/>
        <v>-</v>
      </c>
      <c r="G3449" s="4" t="str">
        <f t="shared" si="214"/>
        <v>TRENTINO-ALTO ADIGE/SÜDTIROL</v>
      </c>
      <c r="H3449" s="4" t="str">
        <f t="shared" si="215"/>
        <v>-</v>
      </c>
    </row>
    <row r="3450" spans="1:8" x14ac:dyDescent="0.2">
      <c r="A3450" s="15" t="s">
        <v>3648</v>
      </c>
      <c r="B3450" s="6" t="s">
        <v>7994</v>
      </c>
      <c r="C3450" s="6" t="s">
        <v>7917</v>
      </c>
      <c r="D3450" s="7">
        <v>3500</v>
      </c>
      <c r="E3450" s="16">
        <f t="shared" si="212"/>
        <v>5.8739648206904271E-5</v>
      </c>
      <c r="F3450" s="4" t="str">
        <f t="shared" si="213"/>
        <v>-</v>
      </c>
      <c r="G3450" s="4" t="str">
        <f t="shared" si="214"/>
        <v>SICILIA</v>
      </c>
      <c r="H3450" s="4" t="str">
        <f t="shared" si="215"/>
        <v>-</v>
      </c>
    </row>
    <row r="3451" spans="1:8" x14ac:dyDescent="0.2">
      <c r="A3451" s="15" t="s">
        <v>3649</v>
      </c>
      <c r="B3451" s="6" t="s">
        <v>7920</v>
      </c>
      <c r="C3451" s="6" t="s">
        <v>7902</v>
      </c>
      <c r="D3451" s="7">
        <v>462</v>
      </c>
      <c r="E3451" s="16">
        <f t="shared" si="212"/>
        <v>7.7536335633113639E-6</v>
      </c>
      <c r="F3451" s="4" t="str">
        <f t="shared" si="213"/>
        <v>-</v>
      </c>
      <c r="G3451" s="4" t="str">
        <f t="shared" si="214"/>
        <v>LOMBARDIA</v>
      </c>
      <c r="H3451" s="4" t="str">
        <f t="shared" si="215"/>
        <v>-</v>
      </c>
    </row>
    <row r="3452" spans="1:8" x14ac:dyDescent="0.2">
      <c r="A3452" s="15" t="s">
        <v>3650</v>
      </c>
      <c r="B3452" s="6" t="s">
        <v>7956</v>
      </c>
      <c r="C3452" s="6" t="s">
        <v>7904</v>
      </c>
      <c r="D3452" s="7">
        <v>229</v>
      </c>
      <c r="E3452" s="16">
        <f t="shared" si="212"/>
        <v>3.8432512683945936E-6</v>
      </c>
      <c r="F3452" s="4" t="str">
        <f t="shared" si="213"/>
        <v>-</v>
      </c>
      <c r="G3452" s="4" t="str">
        <f t="shared" si="214"/>
        <v>VENETO</v>
      </c>
      <c r="H3452" s="4" t="str">
        <f t="shared" si="215"/>
        <v>-</v>
      </c>
    </row>
    <row r="3453" spans="1:8" x14ac:dyDescent="0.2">
      <c r="A3453" s="15" t="s">
        <v>3651</v>
      </c>
      <c r="B3453" s="6" t="s">
        <v>7987</v>
      </c>
      <c r="C3453" s="6" t="s">
        <v>7908</v>
      </c>
      <c r="D3453" s="7">
        <v>18960</v>
      </c>
      <c r="E3453" s="16">
        <f t="shared" si="212"/>
        <v>3.1820106571511569E-4</v>
      </c>
      <c r="F3453" s="4" t="str">
        <f t="shared" si="213"/>
        <v>-</v>
      </c>
      <c r="G3453" s="4" t="str">
        <f t="shared" si="214"/>
        <v>TOSCANA</v>
      </c>
      <c r="H3453" s="4" t="str">
        <f t="shared" si="215"/>
        <v>-</v>
      </c>
    </row>
    <row r="3454" spans="1:8" x14ac:dyDescent="0.2">
      <c r="A3454" s="15" t="s">
        <v>3652</v>
      </c>
      <c r="B3454" s="6" t="s">
        <v>7987</v>
      </c>
      <c r="C3454" s="6" t="s">
        <v>7911</v>
      </c>
      <c r="D3454" s="7">
        <v>933</v>
      </c>
      <c r="E3454" s="16">
        <f t="shared" si="212"/>
        <v>1.5658311936297625E-5</v>
      </c>
      <c r="F3454" s="4" t="str">
        <f t="shared" si="213"/>
        <v>-</v>
      </c>
      <c r="G3454" s="4" t="str">
        <f t="shared" si="214"/>
        <v>LAZIO</v>
      </c>
      <c r="H3454" s="4" t="str">
        <f t="shared" si="215"/>
        <v>-</v>
      </c>
    </row>
    <row r="3455" spans="1:8" x14ac:dyDescent="0.2">
      <c r="A3455" s="15" t="s">
        <v>3653</v>
      </c>
      <c r="B3455" s="6" t="s">
        <v>7987</v>
      </c>
      <c r="C3455" s="6" t="s">
        <v>7908</v>
      </c>
      <c r="D3455" s="7">
        <v>6759</v>
      </c>
      <c r="E3455" s="16">
        <f t="shared" si="212"/>
        <v>1.1343465206584742E-4</v>
      </c>
      <c r="F3455" s="4" t="str">
        <f t="shared" si="213"/>
        <v>-</v>
      </c>
      <c r="G3455" s="4" t="str">
        <f t="shared" si="214"/>
        <v>TOSCANA</v>
      </c>
      <c r="H3455" s="4" t="str">
        <f t="shared" si="215"/>
        <v>-</v>
      </c>
    </row>
    <row r="3456" spans="1:8" x14ac:dyDescent="0.2">
      <c r="A3456" s="15" t="s">
        <v>3654</v>
      </c>
      <c r="B3456" s="6" t="s">
        <v>7992</v>
      </c>
      <c r="C3456" s="6" t="s">
        <v>7914</v>
      </c>
      <c r="D3456" s="7">
        <v>15296</v>
      </c>
      <c r="E3456" s="16">
        <f t="shared" si="212"/>
        <v>2.567090454208022E-4</v>
      </c>
      <c r="F3456" s="4" t="str">
        <f t="shared" si="213"/>
        <v>-</v>
      </c>
      <c r="G3456" s="4" t="str">
        <f t="shared" si="214"/>
        <v>PUGLIA</v>
      </c>
      <c r="H3456" s="4" t="str">
        <f t="shared" si="215"/>
        <v>-</v>
      </c>
    </row>
    <row r="3457" spans="1:8" x14ac:dyDescent="0.2">
      <c r="A3457" s="15" t="s">
        <v>3655</v>
      </c>
      <c r="B3457" s="6" t="s">
        <v>7992</v>
      </c>
      <c r="C3457" s="6" t="s">
        <v>7914</v>
      </c>
      <c r="D3457" s="7">
        <v>15045</v>
      </c>
      <c r="E3457" s="16">
        <f t="shared" si="212"/>
        <v>2.5249657350653561E-4</v>
      </c>
      <c r="F3457" s="4" t="str">
        <f t="shared" si="213"/>
        <v>-</v>
      </c>
      <c r="G3457" s="4" t="str">
        <f t="shared" si="214"/>
        <v>PUGLIA</v>
      </c>
      <c r="H3457" s="4" t="str">
        <f t="shared" si="215"/>
        <v>-</v>
      </c>
    </row>
    <row r="3458" spans="1:8" x14ac:dyDescent="0.2">
      <c r="A3458" s="15" t="s">
        <v>3656</v>
      </c>
      <c r="B3458" s="6" t="s">
        <v>7987</v>
      </c>
      <c r="C3458" s="6" t="s">
        <v>7911</v>
      </c>
      <c r="D3458" s="7">
        <v>117892</v>
      </c>
      <c r="E3458" s="16">
        <f t="shared" si="212"/>
        <v>1.9785527446881022E-3</v>
      </c>
      <c r="F3458" s="4" t="str">
        <f t="shared" si="213"/>
        <v>-</v>
      </c>
      <c r="G3458" s="4" t="str">
        <f t="shared" si="214"/>
        <v>LAZIO</v>
      </c>
      <c r="H3458" s="4" t="str">
        <f t="shared" si="215"/>
        <v>-</v>
      </c>
    </row>
    <row r="3459" spans="1:8" x14ac:dyDescent="0.2">
      <c r="A3459" s="15" t="s">
        <v>3657</v>
      </c>
      <c r="B3459" s="6" t="s">
        <v>7956</v>
      </c>
      <c r="C3459" s="6" t="s">
        <v>7905</v>
      </c>
      <c r="D3459" s="7">
        <v>13647</v>
      </c>
      <c r="E3459" s="16">
        <f t="shared" ref="E3459:E3522" si="216">IFERROR((D3459/$K$2),"DATO MANCANTE")</f>
        <v>2.2903427973703503E-4</v>
      </c>
      <c r="F3459" s="4" t="str">
        <f t="shared" ref="F3459:F3522" si="217">IF(D3459&gt;300000,"TROVATO","-")</f>
        <v>-</v>
      </c>
      <c r="G3459" s="4" t="str">
        <f t="shared" ref="G3459:G3522" si="218">IF(AND(D3459&gt;50000,D3459&lt;100000),"COMPRESO",C3459)</f>
        <v>FRIULI-VENEZIA GIULIA</v>
      </c>
      <c r="H3459" s="4" t="str">
        <f t="shared" ref="H3459:H3522" si="219">IF(D3459&gt;500000,"SI","-")</f>
        <v>-</v>
      </c>
    </row>
    <row r="3460" spans="1:8" x14ac:dyDescent="0.2">
      <c r="A3460" s="15" t="s">
        <v>3658</v>
      </c>
      <c r="B3460" s="6" t="s">
        <v>7992</v>
      </c>
      <c r="C3460" s="6" t="s">
        <v>7915</v>
      </c>
      <c r="D3460" s="7">
        <v>4748</v>
      </c>
      <c r="E3460" s="16">
        <f t="shared" si="216"/>
        <v>7.9684528481823277E-5</v>
      </c>
      <c r="F3460" s="4" t="str">
        <f t="shared" si="217"/>
        <v>-</v>
      </c>
      <c r="G3460" s="4" t="str">
        <f t="shared" si="218"/>
        <v>BASILICATA</v>
      </c>
      <c r="H3460" s="4" t="str">
        <f t="shared" si="219"/>
        <v>-</v>
      </c>
    </row>
    <row r="3461" spans="1:8" x14ac:dyDescent="0.2">
      <c r="A3461" s="15" t="s">
        <v>68</v>
      </c>
      <c r="B3461" s="6" t="s">
        <v>7992</v>
      </c>
      <c r="C3461" s="6" t="s">
        <v>7916</v>
      </c>
      <c r="D3461" s="7">
        <v>4058</v>
      </c>
      <c r="E3461" s="16">
        <f t="shared" si="216"/>
        <v>6.8104426406747867E-5</v>
      </c>
      <c r="F3461" s="4" t="str">
        <f t="shared" si="217"/>
        <v>-</v>
      </c>
      <c r="G3461" s="4" t="str">
        <f t="shared" si="218"/>
        <v>CALABRIA</v>
      </c>
      <c r="H3461" s="4" t="str">
        <f t="shared" si="219"/>
        <v>-</v>
      </c>
    </row>
    <row r="3462" spans="1:8" x14ac:dyDescent="0.2">
      <c r="A3462" s="15" t="s">
        <v>3659</v>
      </c>
      <c r="B3462" s="6" t="s">
        <v>7956</v>
      </c>
      <c r="C3462" s="6" t="s">
        <v>7905</v>
      </c>
      <c r="D3462" s="7">
        <v>784</v>
      </c>
      <c r="E3462" s="16">
        <f t="shared" si="216"/>
        <v>1.3157681198346557E-5</v>
      </c>
      <c r="F3462" s="4" t="str">
        <f t="shared" si="217"/>
        <v>-</v>
      </c>
      <c r="G3462" s="4" t="str">
        <f t="shared" si="218"/>
        <v>FRIULI-VENEZIA GIULIA</v>
      </c>
      <c r="H3462" s="4" t="str">
        <f t="shared" si="219"/>
        <v>-</v>
      </c>
    </row>
    <row r="3463" spans="1:8" x14ac:dyDescent="0.2">
      <c r="A3463" s="15" t="s">
        <v>3660</v>
      </c>
      <c r="B3463" s="6" t="s">
        <v>7992</v>
      </c>
      <c r="C3463" s="6" t="s">
        <v>7913</v>
      </c>
      <c r="D3463" s="7">
        <v>1151</v>
      </c>
      <c r="E3463" s="16">
        <f t="shared" si="216"/>
        <v>1.9316952881756233E-5</v>
      </c>
      <c r="F3463" s="4" t="str">
        <f t="shared" si="217"/>
        <v>-</v>
      </c>
      <c r="G3463" s="4" t="str">
        <f t="shared" si="218"/>
        <v>CAMPANIA</v>
      </c>
      <c r="H3463" s="4" t="str">
        <f t="shared" si="219"/>
        <v>-</v>
      </c>
    </row>
    <row r="3464" spans="1:8" x14ac:dyDescent="0.2">
      <c r="A3464" s="15" t="s">
        <v>351</v>
      </c>
      <c r="B3464" s="6" t="s">
        <v>7992</v>
      </c>
      <c r="C3464" s="6" t="s">
        <v>7916</v>
      </c>
      <c r="D3464" s="7">
        <v>5289</v>
      </c>
      <c r="E3464" s="16">
        <f t="shared" si="216"/>
        <v>8.8763999818947622E-5</v>
      </c>
      <c r="F3464" s="4" t="str">
        <f t="shared" si="217"/>
        <v>-</v>
      </c>
      <c r="G3464" s="4" t="str">
        <f t="shared" si="218"/>
        <v>CALABRIA</v>
      </c>
      <c r="H3464" s="4" t="str">
        <f t="shared" si="219"/>
        <v>-</v>
      </c>
    </row>
    <row r="3465" spans="1:8" x14ac:dyDescent="0.2">
      <c r="A3465" s="15" t="s">
        <v>3661</v>
      </c>
      <c r="B3465" s="6" t="s">
        <v>7956</v>
      </c>
      <c r="C3465" s="6" t="s">
        <v>7903</v>
      </c>
      <c r="D3465" s="7">
        <v>344</v>
      </c>
      <c r="E3465" s="16">
        <f t="shared" si="216"/>
        <v>5.7732682809071625E-6</v>
      </c>
      <c r="F3465" s="4" t="str">
        <f t="shared" si="217"/>
        <v>-</v>
      </c>
      <c r="G3465" s="4" t="str">
        <f t="shared" si="218"/>
        <v>TRENTINO-ALTO ADIGE/SÜDTIROL</v>
      </c>
      <c r="H3465" s="4" t="str">
        <f t="shared" si="219"/>
        <v>-</v>
      </c>
    </row>
    <row r="3466" spans="1:8" x14ac:dyDescent="0.2">
      <c r="A3466" s="15" t="s">
        <v>3662</v>
      </c>
      <c r="B3466" s="6" t="s">
        <v>7992</v>
      </c>
      <c r="C3466" s="6" t="s">
        <v>7915</v>
      </c>
      <c r="D3466" s="7">
        <v>1944</v>
      </c>
      <c r="E3466" s="16">
        <f t="shared" si="216"/>
        <v>3.2625678889777687E-5</v>
      </c>
      <c r="F3466" s="4" t="str">
        <f t="shared" si="217"/>
        <v>-</v>
      </c>
      <c r="G3466" s="4" t="str">
        <f t="shared" si="218"/>
        <v>BASILICATA</v>
      </c>
      <c r="H3466" s="4" t="str">
        <f t="shared" si="219"/>
        <v>-</v>
      </c>
    </row>
    <row r="3467" spans="1:8" x14ac:dyDescent="0.2">
      <c r="A3467" s="15" t="s">
        <v>3663</v>
      </c>
      <c r="B3467" s="6" t="s">
        <v>7992</v>
      </c>
      <c r="C3467" s="6" t="s">
        <v>7915</v>
      </c>
      <c r="D3467" s="7">
        <v>13262</v>
      </c>
      <c r="E3467" s="16">
        <f t="shared" si="216"/>
        <v>2.2257291843427555E-4</v>
      </c>
      <c r="F3467" s="4" t="str">
        <f t="shared" si="217"/>
        <v>-</v>
      </c>
      <c r="G3467" s="4" t="str">
        <f t="shared" si="218"/>
        <v>BASILICATA</v>
      </c>
      <c r="H3467" s="4" t="str">
        <f t="shared" si="219"/>
        <v>-</v>
      </c>
    </row>
    <row r="3468" spans="1:8" x14ac:dyDescent="0.2">
      <c r="A3468" s="15" t="s">
        <v>3664</v>
      </c>
      <c r="B3468" s="6" t="s">
        <v>7920</v>
      </c>
      <c r="C3468" s="6" t="s">
        <v>7901</v>
      </c>
      <c r="D3468" s="7">
        <v>1493</v>
      </c>
      <c r="E3468" s="16">
        <f t="shared" si="216"/>
        <v>2.5056655649402306E-5</v>
      </c>
      <c r="F3468" s="4" t="str">
        <f t="shared" si="217"/>
        <v>-</v>
      </c>
      <c r="G3468" s="4" t="str">
        <f t="shared" si="218"/>
        <v>PIEMONTE</v>
      </c>
      <c r="H3468" s="4" t="str">
        <f t="shared" si="219"/>
        <v>-</v>
      </c>
    </row>
    <row r="3469" spans="1:8" x14ac:dyDescent="0.2">
      <c r="A3469" s="15" t="s">
        <v>3665</v>
      </c>
      <c r="B3469" s="6" t="s">
        <v>7992</v>
      </c>
      <c r="C3469" s="6" t="s">
        <v>7913</v>
      </c>
      <c r="D3469" s="7">
        <v>1708</v>
      </c>
      <c r="E3469" s="16">
        <f t="shared" si="216"/>
        <v>2.8664948324969285E-5</v>
      </c>
      <c r="F3469" s="4" t="str">
        <f t="shared" si="217"/>
        <v>-</v>
      </c>
      <c r="G3469" s="4" t="str">
        <f t="shared" si="218"/>
        <v>CAMPANIA</v>
      </c>
      <c r="H3469" s="4" t="str">
        <f t="shared" si="219"/>
        <v>-</v>
      </c>
    </row>
    <row r="3470" spans="1:8" x14ac:dyDescent="0.2">
      <c r="A3470" s="15" t="s">
        <v>3666</v>
      </c>
      <c r="B3470" s="6" t="s">
        <v>7992</v>
      </c>
      <c r="C3470" s="6" t="s">
        <v>7913</v>
      </c>
      <c r="D3470" s="7">
        <v>843</v>
      </c>
      <c r="E3470" s="16">
        <f t="shared" si="216"/>
        <v>1.4147863839548657E-5</v>
      </c>
      <c r="F3470" s="4" t="str">
        <f t="shared" si="217"/>
        <v>-</v>
      </c>
      <c r="G3470" s="4" t="str">
        <f t="shared" si="218"/>
        <v>CAMPANIA</v>
      </c>
      <c r="H3470" s="4" t="str">
        <f t="shared" si="219"/>
        <v>-</v>
      </c>
    </row>
    <row r="3471" spans="1:8" x14ac:dyDescent="0.2">
      <c r="A3471" s="15" t="s">
        <v>3667</v>
      </c>
      <c r="B3471" s="6" t="s">
        <v>7992</v>
      </c>
      <c r="C3471" s="6" t="s">
        <v>7913</v>
      </c>
      <c r="D3471" s="7">
        <v>3608</v>
      </c>
      <c r="E3471" s="16">
        <f t="shared" si="216"/>
        <v>6.0552185923003026E-5</v>
      </c>
      <c r="F3471" s="4" t="str">
        <f t="shared" si="217"/>
        <v>-</v>
      </c>
      <c r="G3471" s="4" t="str">
        <f t="shared" si="218"/>
        <v>CAMPANIA</v>
      </c>
      <c r="H3471" s="4" t="str">
        <f t="shared" si="219"/>
        <v>-</v>
      </c>
    </row>
    <row r="3472" spans="1:8" x14ac:dyDescent="0.2">
      <c r="A3472" s="15" t="s">
        <v>3668</v>
      </c>
      <c r="B3472" s="4" t="s">
        <v>7920</v>
      </c>
      <c r="C3472" s="6" t="s">
        <v>7906</v>
      </c>
      <c r="D3472" s="7">
        <v>12579</v>
      </c>
      <c r="E3472" s="16">
        <f t="shared" si="216"/>
        <v>2.1111029565561395E-4</v>
      </c>
      <c r="F3472" s="4" t="str">
        <f t="shared" si="217"/>
        <v>-</v>
      </c>
      <c r="G3472" s="4" t="str">
        <f t="shared" si="218"/>
        <v>LIGURIA</v>
      </c>
      <c r="H3472" s="4" t="str">
        <f t="shared" si="219"/>
        <v>-</v>
      </c>
    </row>
    <row r="3473" spans="1:8" x14ac:dyDescent="0.2">
      <c r="A3473" s="15" t="s">
        <v>3669</v>
      </c>
      <c r="B3473" s="6" t="s">
        <v>7956</v>
      </c>
      <c r="C3473" s="6" t="s">
        <v>7904</v>
      </c>
      <c r="D3473" s="7">
        <v>8101</v>
      </c>
      <c r="E3473" s="16">
        <f t="shared" si="216"/>
        <v>1.3595711146403757E-4</v>
      </c>
      <c r="F3473" s="4" t="str">
        <f t="shared" si="217"/>
        <v>-</v>
      </c>
      <c r="G3473" s="4" t="str">
        <f t="shared" si="218"/>
        <v>VENETO</v>
      </c>
      <c r="H3473" s="4" t="str">
        <f t="shared" si="219"/>
        <v>-</v>
      </c>
    </row>
    <row r="3474" spans="1:8" x14ac:dyDescent="0.2">
      <c r="A3474" s="15" t="s">
        <v>3670</v>
      </c>
      <c r="B3474" s="6" t="s">
        <v>7956</v>
      </c>
      <c r="C3474" s="6" t="s">
        <v>7903</v>
      </c>
      <c r="D3474" s="7">
        <v>1087</v>
      </c>
      <c r="E3474" s="16">
        <f t="shared" si="216"/>
        <v>1.8242856457401411E-5</v>
      </c>
      <c r="F3474" s="4" t="str">
        <f t="shared" si="217"/>
        <v>-</v>
      </c>
      <c r="G3474" s="4" t="str">
        <f t="shared" si="218"/>
        <v>TRENTINO-ALTO ADIGE/SÜDTIROL</v>
      </c>
      <c r="H3474" s="4" t="str">
        <f t="shared" si="219"/>
        <v>-</v>
      </c>
    </row>
    <row r="3475" spans="1:8" x14ac:dyDescent="0.2">
      <c r="A3475" s="15" t="s">
        <v>3671</v>
      </c>
      <c r="B3475" s="6" t="s">
        <v>7992</v>
      </c>
      <c r="C3475" s="6" t="s">
        <v>7915</v>
      </c>
      <c r="D3475" s="7">
        <v>13590</v>
      </c>
      <c r="E3475" s="16">
        <f t="shared" si="216"/>
        <v>2.2807766260909401E-4</v>
      </c>
      <c r="F3475" s="4" t="str">
        <f t="shared" si="217"/>
        <v>-</v>
      </c>
      <c r="G3475" s="4" t="str">
        <f t="shared" si="218"/>
        <v>BASILICATA</v>
      </c>
      <c r="H3475" s="4" t="str">
        <f t="shared" si="219"/>
        <v>-</v>
      </c>
    </row>
    <row r="3476" spans="1:8" x14ac:dyDescent="0.2">
      <c r="A3476" s="15" t="s">
        <v>3672</v>
      </c>
      <c r="B3476" s="6" t="s">
        <v>7920</v>
      </c>
      <c r="C3476" s="6" t="s">
        <v>7902</v>
      </c>
      <c r="D3476" s="7">
        <v>5414</v>
      </c>
      <c r="E3476" s="16">
        <f t="shared" si="216"/>
        <v>9.0861844397765627E-5</v>
      </c>
      <c r="F3476" s="4" t="str">
        <f t="shared" si="217"/>
        <v>-</v>
      </c>
      <c r="G3476" s="4" t="str">
        <f t="shared" si="218"/>
        <v>LOMBARDIA</v>
      </c>
      <c r="H3476" s="4" t="str">
        <f t="shared" si="219"/>
        <v>-</v>
      </c>
    </row>
    <row r="3477" spans="1:8" x14ac:dyDescent="0.2">
      <c r="A3477" s="15" t="s">
        <v>3673</v>
      </c>
      <c r="B3477" s="6" t="s">
        <v>7920</v>
      </c>
      <c r="C3477" s="6" t="s">
        <v>7902</v>
      </c>
      <c r="D3477" s="7">
        <v>8905</v>
      </c>
      <c r="E3477" s="16">
        <f t="shared" si="216"/>
        <v>1.4945044779499501E-4</v>
      </c>
      <c r="F3477" s="4" t="str">
        <f t="shared" si="217"/>
        <v>-</v>
      </c>
      <c r="G3477" s="4" t="str">
        <f t="shared" si="218"/>
        <v>LOMBARDIA</v>
      </c>
      <c r="H3477" s="4" t="str">
        <f t="shared" si="219"/>
        <v>-</v>
      </c>
    </row>
    <row r="3478" spans="1:8" x14ac:dyDescent="0.2">
      <c r="A3478" s="15" t="s">
        <v>3674</v>
      </c>
      <c r="B3478" s="6" t="s">
        <v>7920</v>
      </c>
      <c r="C3478" s="6" t="s">
        <v>7902</v>
      </c>
      <c r="D3478" s="7">
        <v>607</v>
      </c>
      <c r="E3478" s="16">
        <f t="shared" si="216"/>
        <v>1.0187133274740254E-5</v>
      </c>
      <c r="F3478" s="4" t="str">
        <f t="shared" si="217"/>
        <v>-</v>
      </c>
      <c r="G3478" s="4" t="str">
        <f t="shared" si="218"/>
        <v>LOMBARDIA</v>
      </c>
      <c r="H3478" s="4" t="str">
        <f t="shared" si="219"/>
        <v>-</v>
      </c>
    </row>
    <row r="3479" spans="1:8" x14ac:dyDescent="0.2">
      <c r="A3479" s="15" t="s">
        <v>3675</v>
      </c>
      <c r="B3479" s="6" t="s">
        <v>7992</v>
      </c>
      <c r="C3479" s="6" t="s">
        <v>7913</v>
      </c>
      <c r="D3479" s="7">
        <v>1485</v>
      </c>
      <c r="E3479" s="16">
        <f t="shared" si="216"/>
        <v>2.4922393596357952E-5</v>
      </c>
      <c r="F3479" s="4" t="str">
        <f t="shared" si="217"/>
        <v>-</v>
      </c>
      <c r="G3479" s="4" t="str">
        <f t="shared" si="218"/>
        <v>CAMPANIA</v>
      </c>
      <c r="H3479" s="4" t="str">
        <f t="shared" si="219"/>
        <v>-</v>
      </c>
    </row>
    <row r="3480" spans="1:8" x14ac:dyDescent="0.2">
      <c r="A3480" s="15" t="s">
        <v>3676</v>
      </c>
      <c r="B3480" s="6" t="s">
        <v>7956</v>
      </c>
      <c r="C3480" s="6" t="s">
        <v>7903</v>
      </c>
      <c r="D3480" s="7">
        <v>8636</v>
      </c>
      <c r="E3480" s="16">
        <f t="shared" si="216"/>
        <v>1.4493588626137864E-4</v>
      </c>
      <c r="F3480" s="4" t="str">
        <f t="shared" si="217"/>
        <v>-</v>
      </c>
      <c r="G3480" s="4" t="str">
        <f t="shared" si="218"/>
        <v>TRENTINO-ALTO ADIGE/SÜDTIROL</v>
      </c>
      <c r="H3480" s="4" t="str">
        <f t="shared" si="219"/>
        <v>-</v>
      </c>
    </row>
    <row r="3481" spans="1:8" x14ac:dyDescent="0.2">
      <c r="A3481" s="15" t="s">
        <v>3677</v>
      </c>
      <c r="B3481" s="6" t="s">
        <v>7956</v>
      </c>
      <c r="C3481" s="6" t="s">
        <v>7904</v>
      </c>
      <c r="D3481" s="7">
        <v>6695</v>
      </c>
      <c r="E3481" s="16">
        <f t="shared" si="216"/>
        <v>1.1236055564149259E-4</v>
      </c>
      <c r="F3481" s="4" t="str">
        <f t="shared" si="217"/>
        <v>-</v>
      </c>
      <c r="G3481" s="4" t="str">
        <f t="shared" si="218"/>
        <v>VENETO</v>
      </c>
      <c r="H3481" s="4" t="str">
        <f t="shared" si="219"/>
        <v>-</v>
      </c>
    </row>
    <row r="3482" spans="1:8" x14ac:dyDescent="0.2">
      <c r="A3482" s="15" t="s">
        <v>3678</v>
      </c>
      <c r="B3482" s="6" t="s">
        <v>7920</v>
      </c>
      <c r="C3482" s="6" t="s">
        <v>7902</v>
      </c>
      <c r="D3482" s="7">
        <v>7603</v>
      </c>
      <c r="E3482" s="16">
        <f t="shared" si="216"/>
        <v>1.2759929866202661E-4</v>
      </c>
      <c r="F3482" s="4" t="str">
        <f t="shared" si="217"/>
        <v>-</v>
      </c>
      <c r="G3482" s="4" t="str">
        <f t="shared" si="218"/>
        <v>LOMBARDIA</v>
      </c>
      <c r="H3482" s="4" t="str">
        <f t="shared" si="219"/>
        <v>-</v>
      </c>
    </row>
    <row r="3483" spans="1:8" x14ac:dyDescent="0.2">
      <c r="A3483" s="15" t="s">
        <v>3679</v>
      </c>
      <c r="B3483" s="6" t="s">
        <v>7992</v>
      </c>
      <c r="C3483" s="6" t="s">
        <v>7914</v>
      </c>
      <c r="D3483" s="7">
        <v>89916</v>
      </c>
      <c r="E3483" s="16">
        <f t="shared" si="216"/>
        <v>1.5090383451920012E-3</v>
      </c>
      <c r="F3483" s="4" t="str">
        <f t="shared" si="217"/>
        <v>-</v>
      </c>
      <c r="G3483" s="4" t="str">
        <f t="shared" si="218"/>
        <v>COMPRESO</v>
      </c>
      <c r="H3483" s="4" t="str">
        <f t="shared" si="219"/>
        <v>-</v>
      </c>
    </row>
    <row r="3484" spans="1:8" x14ac:dyDescent="0.2">
      <c r="A3484" s="15" t="s">
        <v>3680</v>
      </c>
      <c r="B3484" s="6" t="s">
        <v>7992</v>
      </c>
      <c r="C3484" s="6" t="s">
        <v>7912</v>
      </c>
      <c r="D3484" s="7">
        <v>1735</v>
      </c>
      <c r="E3484" s="16">
        <f t="shared" si="216"/>
        <v>2.9118082753993973E-5</v>
      </c>
      <c r="F3484" s="4" t="str">
        <f t="shared" si="217"/>
        <v>-</v>
      </c>
      <c r="G3484" s="4" t="str">
        <f t="shared" si="218"/>
        <v>ABRUZZO</v>
      </c>
      <c r="H3484" s="4" t="str">
        <f t="shared" si="219"/>
        <v>-</v>
      </c>
    </row>
    <row r="3485" spans="1:8" x14ac:dyDescent="0.2">
      <c r="A3485" s="15" t="s">
        <v>3681</v>
      </c>
      <c r="B3485" s="6" t="s">
        <v>7920</v>
      </c>
      <c r="C3485" s="6" t="s">
        <v>7902</v>
      </c>
      <c r="D3485" s="7">
        <v>46705</v>
      </c>
      <c r="E3485" s="16">
        <f t="shared" si="216"/>
        <v>7.8383864842956105E-4</v>
      </c>
      <c r="F3485" s="4" t="str">
        <f t="shared" si="217"/>
        <v>-</v>
      </c>
      <c r="G3485" s="4" t="str">
        <f t="shared" si="218"/>
        <v>LOMBARDIA</v>
      </c>
      <c r="H3485" s="4" t="str">
        <f t="shared" si="219"/>
        <v>-</v>
      </c>
    </row>
    <row r="3486" spans="1:8" x14ac:dyDescent="0.2">
      <c r="A3486" s="15" t="s">
        <v>3682</v>
      </c>
      <c r="B3486" s="6" t="s">
        <v>7956</v>
      </c>
      <c r="C3486" s="6" t="s">
        <v>7903</v>
      </c>
      <c r="D3486" s="7">
        <v>5448</v>
      </c>
      <c r="E3486" s="16">
        <f t="shared" si="216"/>
        <v>9.1432458123204128E-5</v>
      </c>
      <c r="F3486" s="4" t="str">
        <f t="shared" si="217"/>
        <v>-</v>
      </c>
      <c r="G3486" s="4" t="str">
        <f t="shared" si="218"/>
        <v>TRENTINO-ALTO ADIGE/SÜDTIROL</v>
      </c>
      <c r="H3486" s="4" t="str">
        <f t="shared" si="219"/>
        <v>-</v>
      </c>
    </row>
    <row r="3487" spans="1:8" x14ac:dyDescent="0.2">
      <c r="A3487" s="15" t="s">
        <v>3683</v>
      </c>
      <c r="B3487" s="6" t="s">
        <v>7920</v>
      </c>
      <c r="C3487" s="6" t="s">
        <v>7902</v>
      </c>
      <c r="D3487" s="7">
        <v>4671</v>
      </c>
      <c r="E3487" s="16">
        <f t="shared" si="216"/>
        <v>7.8392256221271377E-5</v>
      </c>
      <c r="F3487" s="4" t="str">
        <f t="shared" si="217"/>
        <v>-</v>
      </c>
      <c r="G3487" s="4" t="str">
        <f t="shared" si="218"/>
        <v>LOMBARDIA</v>
      </c>
      <c r="H3487" s="4" t="str">
        <f t="shared" si="219"/>
        <v>-</v>
      </c>
    </row>
    <row r="3488" spans="1:8" x14ac:dyDescent="0.2">
      <c r="A3488" s="15" t="s">
        <v>3684</v>
      </c>
      <c r="B3488" s="6" t="s">
        <v>7920</v>
      </c>
      <c r="C3488" s="6" t="s">
        <v>7902</v>
      </c>
      <c r="D3488" s="7">
        <v>3571</v>
      </c>
      <c r="E3488" s="16">
        <f t="shared" si="216"/>
        <v>5.9931223927672899E-5</v>
      </c>
      <c r="F3488" s="4" t="str">
        <f t="shared" si="217"/>
        <v>-</v>
      </c>
      <c r="G3488" s="4" t="str">
        <f t="shared" si="218"/>
        <v>LOMBARDIA</v>
      </c>
      <c r="H3488" s="4" t="str">
        <f t="shared" si="219"/>
        <v>-</v>
      </c>
    </row>
    <row r="3489" spans="1:8" x14ac:dyDescent="0.2">
      <c r="A3489" s="15" t="s">
        <v>3685</v>
      </c>
      <c r="B3489" s="6" t="s">
        <v>7956</v>
      </c>
      <c r="C3489" s="6" t="s">
        <v>7904</v>
      </c>
      <c r="D3489" s="7">
        <v>24992</v>
      </c>
      <c r="E3489" s="16">
        <f t="shared" si="216"/>
        <v>4.1943465371055758E-4</v>
      </c>
      <c r="F3489" s="4" t="str">
        <f t="shared" si="217"/>
        <v>-</v>
      </c>
      <c r="G3489" s="4" t="str">
        <f t="shared" si="218"/>
        <v>VENETO</v>
      </c>
      <c r="H3489" s="4" t="str">
        <f t="shared" si="219"/>
        <v>-</v>
      </c>
    </row>
    <row r="3490" spans="1:8" x14ac:dyDescent="0.2">
      <c r="A3490" s="15" t="s">
        <v>3686</v>
      </c>
      <c r="B3490" s="6" t="s">
        <v>7920</v>
      </c>
      <c r="C3490" s="6" t="s">
        <v>7902</v>
      </c>
      <c r="D3490" s="7">
        <v>57647</v>
      </c>
      <c r="E3490" s="16">
        <f t="shared" si="216"/>
        <v>9.6747557148097439E-4</v>
      </c>
      <c r="F3490" s="4" t="str">
        <f t="shared" si="217"/>
        <v>-</v>
      </c>
      <c r="G3490" s="4" t="str">
        <f t="shared" si="218"/>
        <v>COMPRESO</v>
      </c>
      <c r="H3490" s="4" t="str">
        <f t="shared" si="219"/>
        <v>-</v>
      </c>
    </row>
    <row r="3491" spans="1:8" x14ac:dyDescent="0.2">
      <c r="A3491" s="15" t="s">
        <v>3687</v>
      </c>
      <c r="B3491" s="6" t="s">
        <v>7956</v>
      </c>
      <c r="C3491" s="6" t="s">
        <v>7904</v>
      </c>
      <c r="D3491" s="7">
        <v>8544</v>
      </c>
      <c r="E3491" s="16">
        <f t="shared" si="216"/>
        <v>1.433918726513686E-4</v>
      </c>
      <c r="F3491" s="4" t="str">
        <f t="shared" si="217"/>
        <v>-</v>
      </c>
      <c r="G3491" s="4" t="str">
        <f t="shared" si="218"/>
        <v>VENETO</v>
      </c>
      <c r="H3491" s="4" t="str">
        <f t="shared" si="219"/>
        <v>-</v>
      </c>
    </row>
    <row r="3492" spans="1:8" x14ac:dyDescent="0.2">
      <c r="A3492" s="15" t="s">
        <v>3688</v>
      </c>
      <c r="B3492" s="6" t="s">
        <v>7994</v>
      </c>
      <c r="C3492" s="6" t="s">
        <v>7918</v>
      </c>
      <c r="D3492" s="7">
        <v>566</v>
      </c>
      <c r="E3492" s="16">
        <f t="shared" si="216"/>
        <v>9.4990402528879471E-6</v>
      </c>
      <c r="F3492" s="4" t="str">
        <f t="shared" si="217"/>
        <v>-</v>
      </c>
      <c r="G3492" s="4" t="str">
        <f t="shared" si="218"/>
        <v>SARDEGNA</v>
      </c>
      <c r="H3492" s="4" t="str">
        <f t="shared" si="219"/>
        <v>-</v>
      </c>
    </row>
    <row r="3493" spans="1:8" x14ac:dyDescent="0.2">
      <c r="A3493" s="15" t="s">
        <v>3689</v>
      </c>
      <c r="B3493" s="6" t="s">
        <v>7920</v>
      </c>
      <c r="C3493" s="6" t="s">
        <v>7901</v>
      </c>
      <c r="D3493" s="7">
        <v>15320</v>
      </c>
      <c r="E3493" s="16">
        <f t="shared" si="216"/>
        <v>2.5711183157993525E-4</v>
      </c>
      <c r="F3493" s="4" t="str">
        <f t="shared" si="217"/>
        <v>-</v>
      </c>
      <c r="G3493" s="4" t="str">
        <f t="shared" si="218"/>
        <v>PIEMONTE</v>
      </c>
      <c r="H3493" s="4" t="str">
        <f t="shared" si="219"/>
        <v>-</v>
      </c>
    </row>
    <row r="3494" spans="1:8" x14ac:dyDescent="0.2">
      <c r="A3494" s="15" t="s">
        <v>3690</v>
      </c>
      <c r="B3494" s="4" t="s">
        <v>7920</v>
      </c>
      <c r="C3494" s="6" t="s">
        <v>7906</v>
      </c>
      <c r="D3494" s="7">
        <v>2349</v>
      </c>
      <c r="E3494" s="16">
        <f t="shared" si="216"/>
        <v>3.9422695325148034E-5</v>
      </c>
      <c r="F3494" s="4" t="str">
        <f t="shared" si="217"/>
        <v>-</v>
      </c>
      <c r="G3494" s="4" t="str">
        <f t="shared" si="218"/>
        <v>LIGURIA</v>
      </c>
      <c r="H3494" s="4" t="str">
        <f t="shared" si="219"/>
        <v>-</v>
      </c>
    </row>
    <row r="3495" spans="1:8" x14ac:dyDescent="0.2">
      <c r="A3495" s="15" t="s">
        <v>3691</v>
      </c>
      <c r="B3495" s="6" t="s">
        <v>7920</v>
      </c>
      <c r="C3495" s="6" t="s">
        <v>7901</v>
      </c>
      <c r="D3495" s="7">
        <v>189</v>
      </c>
      <c r="E3495" s="16">
        <f t="shared" si="216"/>
        <v>3.1719410031728306E-6</v>
      </c>
      <c r="F3495" s="4" t="str">
        <f t="shared" si="217"/>
        <v>-</v>
      </c>
      <c r="G3495" s="4" t="str">
        <f t="shared" si="218"/>
        <v>PIEMONTE</v>
      </c>
      <c r="H3495" s="4" t="str">
        <f t="shared" si="219"/>
        <v>-</v>
      </c>
    </row>
    <row r="3496" spans="1:8" x14ac:dyDescent="0.2">
      <c r="A3496" s="15" t="s">
        <v>3692</v>
      </c>
      <c r="B3496" s="6" t="s">
        <v>7956</v>
      </c>
      <c r="C3496" s="6" t="s">
        <v>7904</v>
      </c>
      <c r="D3496" s="7">
        <v>12024</v>
      </c>
      <c r="E3496" s="16">
        <f t="shared" si="216"/>
        <v>2.0179586572566198E-4</v>
      </c>
      <c r="F3496" s="4" t="str">
        <f t="shared" si="217"/>
        <v>-</v>
      </c>
      <c r="G3496" s="4" t="str">
        <f t="shared" si="218"/>
        <v>VENETO</v>
      </c>
      <c r="H3496" s="4" t="str">
        <f t="shared" si="219"/>
        <v>-</v>
      </c>
    </row>
    <row r="3497" spans="1:8" x14ac:dyDescent="0.2">
      <c r="A3497" s="15" t="s">
        <v>3693</v>
      </c>
      <c r="B3497" s="6" t="s">
        <v>7994</v>
      </c>
      <c r="C3497" s="6" t="s">
        <v>7917</v>
      </c>
      <c r="D3497" s="7">
        <v>702</v>
      </c>
      <c r="E3497" s="16">
        <f t="shared" si="216"/>
        <v>1.1781495154641941E-5</v>
      </c>
      <c r="F3497" s="4" t="str">
        <f t="shared" si="217"/>
        <v>-</v>
      </c>
      <c r="G3497" s="4" t="str">
        <f t="shared" si="218"/>
        <v>SICILIA</v>
      </c>
      <c r="H3497" s="4" t="str">
        <f t="shared" si="219"/>
        <v>-</v>
      </c>
    </row>
    <row r="3498" spans="1:8" x14ac:dyDescent="0.2">
      <c r="A3498" s="15" t="s">
        <v>3694</v>
      </c>
      <c r="B3498" s="6" t="s">
        <v>7920</v>
      </c>
      <c r="C3498" s="6" t="s">
        <v>7902</v>
      </c>
      <c r="D3498" s="7">
        <v>641</v>
      </c>
      <c r="E3498" s="16">
        <f t="shared" si="216"/>
        <v>1.0757747000178753E-5</v>
      </c>
      <c r="F3498" s="4" t="str">
        <f t="shared" si="217"/>
        <v>-</v>
      </c>
      <c r="G3498" s="4" t="str">
        <f t="shared" si="218"/>
        <v>LOMBARDIA</v>
      </c>
      <c r="H3498" s="4" t="str">
        <f t="shared" si="219"/>
        <v>-</v>
      </c>
    </row>
    <row r="3499" spans="1:8" x14ac:dyDescent="0.2">
      <c r="A3499" s="15" t="s">
        <v>3695</v>
      </c>
      <c r="B3499" s="6" t="s">
        <v>7920</v>
      </c>
      <c r="C3499" s="6" t="s">
        <v>7902</v>
      </c>
      <c r="D3499" s="7">
        <v>14364</v>
      </c>
      <c r="E3499" s="16">
        <f t="shared" si="216"/>
        <v>2.4106751624113513E-4</v>
      </c>
      <c r="F3499" s="4" t="str">
        <f t="shared" si="217"/>
        <v>-</v>
      </c>
      <c r="G3499" s="4" t="str">
        <f t="shared" si="218"/>
        <v>LOMBARDIA</v>
      </c>
      <c r="H3499" s="4" t="str">
        <f t="shared" si="219"/>
        <v>-</v>
      </c>
    </row>
    <row r="3500" spans="1:8" x14ac:dyDescent="0.2">
      <c r="A3500" s="15" t="s">
        <v>3696</v>
      </c>
      <c r="B3500" s="6" t="s">
        <v>7987</v>
      </c>
      <c r="C3500" s="6" t="s">
        <v>7911</v>
      </c>
      <c r="D3500" s="7">
        <v>4155</v>
      </c>
      <c r="E3500" s="16">
        <f t="shared" si="216"/>
        <v>6.9732353799910636E-5</v>
      </c>
      <c r="F3500" s="4" t="str">
        <f t="shared" si="217"/>
        <v>-</v>
      </c>
      <c r="G3500" s="4" t="str">
        <f t="shared" si="218"/>
        <v>LAZIO</v>
      </c>
      <c r="H3500" s="4" t="str">
        <f t="shared" si="219"/>
        <v>-</v>
      </c>
    </row>
    <row r="3501" spans="1:8" x14ac:dyDescent="0.2">
      <c r="A3501" s="15" t="s">
        <v>3697</v>
      </c>
      <c r="B3501" s="6" t="s">
        <v>7920</v>
      </c>
      <c r="C3501" s="6" t="s">
        <v>7901</v>
      </c>
      <c r="D3501" s="7">
        <v>878</v>
      </c>
      <c r="E3501" s="16">
        <f t="shared" si="216"/>
        <v>1.4735260321617698E-5</v>
      </c>
      <c r="F3501" s="4" t="str">
        <f t="shared" si="217"/>
        <v>-</v>
      </c>
      <c r="G3501" s="4" t="str">
        <f t="shared" si="218"/>
        <v>PIEMONTE</v>
      </c>
      <c r="H3501" s="4" t="str">
        <f t="shared" si="219"/>
        <v>-</v>
      </c>
    </row>
    <row r="3502" spans="1:8" x14ac:dyDescent="0.2">
      <c r="A3502" s="15" t="s">
        <v>3698</v>
      </c>
      <c r="B3502" s="6" t="s">
        <v>7920</v>
      </c>
      <c r="C3502" s="6" t="s">
        <v>7902</v>
      </c>
      <c r="D3502" s="7">
        <v>15486</v>
      </c>
      <c r="E3502" s="16">
        <f t="shared" si="216"/>
        <v>2.5989776918060558E-4</v>
      </c>
      <c r="F3502" s="4" t="str">
        <f t="shared" si="217"/>
        <v>-</v>
      </c>
      <c r="G3502" s="4" t="str">
        <f t="shared" si="218"/>
        <v>LOMBARDIA</v>
      </c>
      <c r="H3502" s="4" t="str">
        <f t="shared" si="219"/>
        <v>-</v>
      </c>
    </row>
    <row r="3503" spans="1:8" x14ac:dyDescent="0.2">
      <c r="A3503" s="15" t="s">
        <v>3699</v>
      </c>
      <c r="B3503" s="6" t="s">
        <v>7992</v>
      </c>
      <c r="C3503" s="6" t="s">
        <v>7912</v>
      </c>
      <c r="D3503" s="7">
        <v>725</v>
      </c>
      <c r="E3503" s="16">
        <f t="shared" si="216"/>
        <v>1.2167498557144455E-5</v>
      </c>
      <c r="F3503" s="4" t="str">
        <f t="shared" si="217"/>
        <v>-</v>
      </c>
      <c r="G3503" s="4" t="str">
        <f t="shared" si="218"/>
        <v>ABRUZZO</v>
      </c>
      <c r="H3503" s="4" t="str">
        <f t="shared" si="219"/>
        <v>-</v>
      </c>
    </row>
    <row r="3504" spans="1:8" x14ac:dyDescent="0.2">
      <c r="A3504" s="15" t="s">
        <v>7976</v>
      </c>
      <c r="B3504" s="6" t="s">
        <v>7956</v>
      </c>
      <c r="C3504" s="6" t="s">
        <v>7904</v>
      </c>
      <c r="D3504" s="7">
        <v>2979</v>
      </c>
      <c r="E3504" s="16">
        <f t="shared" si="216"/>
        <v>4.9995832002390802E-5</v>
      </c>
      <c r="F3504" s="4" t="str">
        <f t="shared" si="217"/>
        <v>-</v>
      </c>
      <c r="G3504" s="4" t="str">
        <f t="shared" si="218"/>
        <v>VENETO</v>
      </c>
      <c r="H3504" s="4" t="str">
        <f t="shared" si="219"/>
        <v>-</v>
      </c>
    </row>
    <row r="3505" spans="1:8" x14ac:dyDescent="0.2">
      <c r="A3505" s="15" t="s">
        <v>3700</v>
      </c>
      <c r="B3505" s="6" t="s">
        <v>7994</v>
      </c>
      <c r="C3505" s="6" t="s">
        <v>7917</v>
      </c>
      <c r="D3505" s="7">
        <v>24484</v>
      </c>
      <c r="E3505" s="16">
        <f t="shared" si="216"/>
        <v>4.1090901334224115E-4</v>
      </c>
      <c r="F3505" s="4" t="str">
        <f t="shared" si="217"/>
        <v>-</v>
      </c>
      <c r="G3505" s="4" t="str">
        <f t="shared" si="218"/>
        <v>SICILIA</v>
      </c>
      <c r="H3505" s="4" t="str">
        <f t="shared" si="219"/>
        <v>-</v>
      </c>
    </row>
    <row r="3506" spans="1:8" x14ac:dyDescent="0.2">
      <c r="A3506" s="15" t="s">
        <v>3701</v>
      </c>
      <c r="B3506" s="6" t="s">
        <v>7987</v>
      </c>
      <c r="C3506" s="6" t="s">
        <v>7911</v>
      </c>
      <c r="D3506" s="7">
        <v>2480</v>
      </c>
      <c r="E3506" s="16">
        <f t="shared" si="216"/>
        <v>4.1621236443749311E-5</v>
      </c>
      <c r="F3506" s="4" t="str">
        <f t="shared" si="217"/>
        <v>-</v>
      </c>
      <c r="G3506" s="4" t="str">
        <f t="shared" si="218"/>
        <v>LAZIO</v>
      </c>
      <c r="H3506" s="4" t="str">
        <f t="shared" si="219"/>
        <v>-</v>
      </c>
    </row>
    <row r="3507" spans="1:8" x14ac:dyDescent="0.2">
      <c r="A3507" s="15" t="s">
        <v>3702</v>
      </c>
      <c r="B3507" s="6" t="s">
        <v>7994</v>
      </c>
      <c r="C3507" s="6" t="s">
        <v>7917</v>
      </c>
      <c r="D3507" s="7">
        <v>13878</v>
      </c>
      <c r="E3507" s="16">
        <f t="shared" si="216"/>
        <v>2.329110965186907E-4</v>
      </c>
      <c r="F3507" s="4" t="str">
        <f t="shared" si="217"/>
        <v>-</v>
      </c>
      <c r="G3507" s="4" t="str">
        <f t="shared" si="218"/>
        <v>SICILIA</v>
      </c>
      <c r="H3507" s="4" t="str">
        <f t="shared" si="219"/>
        <v>-</v>
      </c>
    </row>
    <row r="3508" spans="1:8" x14ac:dyDescent="0.2">
      <c r="A3508" s="15" t="s">
        <v>3703</v>
      </c>
      <c r="B3508" s="6" t="s">
        <v>7992</v>
      </c>
      <c r="C3508" s="6" t="s">
        <v>7914</v>
      </c>
      <c r="D3508" s="7">
        <v>7802</v>
      </c>
      <c r="E3508" s="16">
        <f t="shared" si="216"/>
        <v>1.309390672315049E-4</v>
      </c>
      <c r="F3508" s="4" t="str">
        <f t="shared" si="217"/>
        <v>-</v>
      </c>
      <c r="G3508" s="4" t="str">
        <f t="shared" si="218"/>
        <v>PUGLIA</v>
      </c>
      <c r="H3508" s="4" t="str">
        <f t="shared" si="219"/>
        <v>-</v>
      </c>
    </row>
    <row r="3509" spans="1:8" x14ac:dyDescent="0.2">
      <c r="A3509" s="15" t="s">
        <v>3704</v>
      </c>
      <c r="B3509" s="6" t="s">
        <v>7992</v>
      </c>
      <c r="C3509" s="6" t="s">
        <v>7914</v>
      </c>
      <c r="D3509" s="7">
        <v>8624</v>
      </c>
      <c r="E3509" s="16">
        <f t="shared" si="216"/>
        <v>1.4473449318181211E-4</v>
      </c>
      <c r="F3509" s="4" t="str">
        <f t="shared" si="217"/>
        <v>-</v>
      </c>
      <c r="G3509" s="4" t="str">
        <f t="shared" si="218"/>
        <v>PUGLIA</v>
      </c>
      <c r="H3509" s="4" t="str">
        <f t="shared" si="219"/>
        <v>-</v>
      </c>
    </row>
    <row r="3510" spans="1:8" x14ac:dyDescent="0.2">
      <c r="A3510" s="15" t="s">
        <v>3705</v>
      </c>
      <c r="B3510" s="6" t="s">
        <v>7920</v>
      </c>
      <c r="C3510" s="6" t="s">
        <v>7901</v>
      </c>
      <c r="D3510" s="7">
        <v>494</v>
      </c>
      <c r="E3510" s="16">
        <f t="shared" si="216"/>
        <v>8.2906817754887733E-6</v>
      </c>
      <c r="F3510" s="4" t="str">
        <f t="shared" si="217"/>
        <v>-</v>
      </c>
      <c r="G3510" s="4" t="str">
        <f t="shared" si="218"/>
        <v>PIEMONTE</v>
      </c>
      <c r="H3510" s="4" t="str">
        <f t="shared" si="219"/>
        <v>-</v>
      </c>
    </row>
    <row r="3511" spans="1:8" x14ac:dyDescent="0.2">
      <c r="A3511" s="15" t="s">
        <v>3706</v>
      </c>
      <c r="B3511" s="6" t="s">
        <v>7920</v>
      </c>
      <c r="C3511" s="6" t="s">
        <v>7901</v>
      </c>
      <c r="D3511" s="7">
        <v>819</v>
      </c>
      <c r="E3511" s="16">
        <f t="shared" si="216"/>
        <v>1.3745077680415599E-5</v>
      </c>
      <c r="F3511" s="4" t="str">
        <f t="shared" si="217"/>
        <v>-</v>
      </c>
      <c r="G3511" s="4" t="str">
        <f t="shared" si="218"/>
        <v>PIEMONTE</v>
      </c>
      <c r="H3511" s="4" t="str">
        <f t="shared" si="219"/>
        <v>-</v>
      </c>
    </row>
    <row r="3512" spans="1:8" x14ac:dyDescent="0.2">
      <c r="A3512" s="15" t="s">
        <v>3707</v>
      </c>
      <c r="B3512" s="6" t="s">
        <v>7994</v>
      </c>
      <c r="C3512" s="6" t="s">
        <v>7917</v>
      </c>
      <c r="D3512" s="7">
        <v>6935</v>
      </c>
      <c r="E3512" s="16">
        <f t="shared" si="216"/>
        <v>1.1638841723282317E-4</v>
      </c>
      <c r="F3512" s="4" t="str">
        <f t="shared" si="217"/>
        <v>-</v>
      </c>
      <c r="G3512" s="4" t="str">
        <f t="shared" si="218"/>
        <v>SICILIA</v>
      </c>
      <c r="H3512" s="4" t="str">
        <f t="shared" si="219"/>
        <v>-</v>
      </c>
    </row>
    <row r="3513" spans="1:8" x14ac:dyDescent="0.2">
      <c r="A3513" s="15" t="s">
        <v>3708</v>
      </c>
      <c r="B3513" s="4" t="s">
        <v>7920</v>
      </c>
      <c r="C3513" s="6" t="s">
        <v>7906</v>
      </c>
      <c r="D3513" s="7">
        <v>10090</v>
      </c>
      <c r="E3513" s="16">
        <f t="shared" si="216"/>
        <v>1.6933801440218972E-4</v>
      </c>
      <c r="F3513" s="4" t="str">
        <f t="shared" si="217"/>
        <v>-</v>
      </c>
      <c r="G3513" s="4" t="str">
        <f t="shared" si="218"/>
        <v>LIGURIA</v>
      </c>
      <c r="H3513" s="4" t="str">
        <f t="shared" si="219"/>
        <v>-</v>
      </c>
    </row>
    <row r="3514" spans="1:8" x14ac:dyDescent="0.2">
      <c r="A3514" s="15" t="s">
        <v>3709</v>
      </c>
      <c r="B3514" s="6" t="s">
        <v>7920</v>
      </c>
      <c r="C3514" s="6" t="s">
        <v>7901</v>
      </c>
      <c r="D3514" s="7">
        <v>873</v>
      </c>
      <c r="E3514" s="16">
        <f t="shared" si="216"/>
        <v>1.4651346538464979E-5</v>
      </c>
      <c r="F3514" s="4" t="str">
        <f t="shared" si="217"/>
        <v>-</v>
      </c>
      <c r="G3514" s="4" t="str">
        <f t="shared" si="218"/>
        <v>PIEMONTE</v>
      </c>
      <c r="H3514" s="4" t="str">
        <f t="shared" si="219"/>
        <v>-</v>
      </c>
    </row>
    <row r="3515" spans="1:8" x14ac:dyDescent="0.2">
      <c r="A3515" s="15" t="s">
        <v>3710</v>
      </c>
      <c r="B3515" s="6" t="s">
        <v>7920</v>
      </c>
      <c r="C3515" s="6" t="s">
        <v>7901</v>
      </c>
      <c r="D3515" s="7">
        <v>2236</v>
      </c>
      <c r="E3515" s="16">
        <f t="shared" si="216"/>
        <v>3.7526243825896552E-5</v>
      </c>
      <c r="F3515" s="4" t="str">
        <f t="shared" si="217"/>
        <v>-</v>
      </c>
      <c r="G3515" s="4" t="str">
        <f t="shared" si="218"/>
        <v>PIEMONTE</v>
      </c>
      <c r="H3515" s="4" t="str">
        <f t="shared" si="219"/>
        <v>-</v>
      </c>
    </row>
    <row r="3516" spans="1:8" x14ac:dyDescent="0.2">
      <c r="A3516" s="15" t="s">
        <v>3711</v>
      </c>
      <c r="B3516" s="6" t="s">
        <v>7920</v>
      </c>
      <c r="C3516" s="6" t="s">
        <v>7901</v>
      </c>
      <c r="D3516" s="7">
        <v>854</v>
      </c>
      <c r="E3516" s="16">
        <f t="shared" si="216"/>
        <v>1.4332474162484642E-5</v>
      </c>
      <c r="F3516" s="4" t="str">
        <f t="shared" si="217"/>
        <v>-</v>
      </c>
      <c r="G3516" s="4" t="str">
        <f t="shared" si="218"/>
        <v>PIEMONTE</v>
      </c>
      <c r="H3516" s="4" t="str">
        <f t="shared" si="219"/>
        <v>-</v>
      </c>
    </row>
    <row r="3517" spans="1:8" x14ac:dyDescent="0.2">
      <c r="A3517" s="15" t="s">
        <v>3712</v>
      </c>
      <c r="B3517" s="6" t="s">
        <v>7956</v>
      </c>
      <c r="C3517" s="6" t="s">
        <v>7907</v>
      </c>
      <c r="D3517" s="7">
        <v>4759</v>
      </c>
      <c r="E3517" s="16">
        <f t="shared" si="216"/>
        <v>7.9869138804759262E-5</v>
      </c>
      <c r="F3517" s="4" t="str">
        <f t="shared" si="217"/>
        <v>-</v>
      </c>
      <c r="G3517" s="4" t="str">
        <f t="shared" si="218"/>
        <v>EMILIA-ROMAGNA</v>
      </c>
      <c r="H3517" s="4" t="str">
        <f t="shared" si="219"/>
        <v>-</v>
      </c>
    </row>
    <row r="3518" spans="1:8" x14ac:dyDescent="0.2">
      <c r="A3518" s="15" t="s">
        <v>3713</v>
      </c>
      <c r="B3518" s="6" t="s">
        <v>7992</v>
      </c>
      <c r="C3518" s="6" t="s">
        <v>7914</v>
      </c>
      <c r="D3518" s="7">
        <v>6319</v>
      </c>
      <c r="E3518" s="16">
        <f t="shared" si="216"/>
        <v>1.0605023914840802E-4</v>
      </c>
      <c r="F3518" s="4" t="str">
        <f t="shared" si="217"/>
        <v>-</v>
      </c>
      <c r="G3518" s="4" t="str">
        <f t="shared" si="218"/>
        <v>PUGLIA</v>
      </c>
      <c r="H3518" s="4" t="str">
        <f t="shared" si="219"/>
        <v>-</v>
      </c>
    </row>
    <row r="3519" spans="1:8" x14ac:dyDescent="0.2">
      <c r="A3519" s="15" t="s">
        <v>3714</v>
      </c>
      <c r="B3519" s="6" t="s">
        <v>7920</v>
      </c>
      <c r="C3519" s="6" t="s">
        <v>7902</v>
      </c>
      <c r="D3519" s="7">
        <v>8094</v>
      </c>
      <c r="E3519" s="16">
        <f t="shared" si="216"/>
        <v>1.3583963216762376E-4</v>
      </c>
      <c r="F3519" s="4" t="str">
        <f t="shared" si="217"/>
        <v>-</v>
      </c>
      <c r="G3519" s="4" t="str">
        <f t="shared" si="218"/>
        <v>LOMBARDIA</v>
      </c>
      <c r="H3519" s="4" t="str">
        <f t="shared" si="219"/>
        <v>-</v>
      </c>
    </row>
    <row r="3520" spans="1:8" x14ac:dyDescent="0.2">
      <c r="A3520" s="15" t="s">
        <v>3715</v>
      </c>
      <c r="B3520" s="6" t="s">
        <v>7920</v>
      </c>
      <c r="C3520" s="6" t="s">
        <v>7901</v>
      </c>
      <c r="D3520" s="7">
        <v>1982</v>
      </c>
      <c r="E3520" s="16">
        <f t="shared" si="216"/>
        <v>3.3263423641738358E-5</v>
      </c>
      <c r="F3520" s="4" t="str">
        <f t="shared" si="217"/>
        <v>-</v>
      </c>
      <c r="G3520" s="4" t="str">
        <f t="shared" si="218"/>
        <v>PIEMONTE</v>
      </c>
      <c r="H3520" s="4" t="str">
        <f t="shared" si="219"/>
        <v>-</v>
      </c>
    </row>
    <row r="3521" spans="1:8" x14ac:dyDescent="0.2">
      <c r="A3521" s="15" t="s">
        <v>3716</v>
      </c>
      <c r="B3521" s="6" t="s">
        <v>7920</v>
      </c>
      <c r="C3521" s="6" t="s">
        <v>7901</v>
      </c>
      <c r="D3521" s="7">
        <v>2835</v>
      </c>
      <c r="E3521" s="16">
        <f t="shared" si="216"/>
        <v>4.7579115047592458E-5</v>
      </c>
      <c r="F3521" s="4" t="str">
        <f t="shared" si="217"/>
        <v>-</v>
      </c>
      <c r="G3521" s="4" t="str">
        <f t="shared" si="218"/>
        <v>PIEMONTE</v>
      </c>
      <c r="H3521" s="4" t="str">
        <f t="shared" si="219"/>
        <v>-</v>
      </c>
    </row>
    <row r="3522" spans="1:8" x14ac:dyDescent="0.2">
      <c r="A3522" s="15" t="s">
        <v>3717</v>
      </c>
      <c r="B3522" s="6" t="s">
        <v>7956</v>
      </c>
      <c r="C3522" s="6" t="s">
        <v>7905</v>
      </c>
      <c r="D3522" s="7">
        <v>3885</v>
      </c>
      <c r="E3522" s="16">
        <f t="shared" si="216"/>
        <v>6.5201009509663742E-5</v>
      </c>
      <c r="F3522" s="4" t="str">
        <f t="shared" si="217"/>
        <v>-</v>
      </c>
      <c r="G3522" s="4" t="str">
        <f t="shared" si="218"/>
        <v>FRIULI-VENEZIA GIULIA</v>
      </c>
      <c r="H3522" s="4" t="str">
        <f t="shared" si="219"/>
        <v>-</v>
      </c>
    </row>
    <row r="3523" spans="1:8" x14ac:dyDescent="0.2">
      <c r="A3523" s="15" t="s">
        <v>3718</v>
      </c>
      <c r="B3523" s="6" t="s">
        <v>7992</v>
      </c>
      <c r="C3523" s="6" t="s">
        <v>7913</v>
      </c>
      <c r="D3523" s="7">
        <v>715</v>
      </c>
      <c r="E3523" s="16">
        <f t="shared" ref="E3523:E3586" si="220">IFERROR((D3523/$K$2),"DATO MANCANTE")</f>
        <v>1.1999670990839015E-5</v>
      </c>
      <c r="F3523" s="4" t="str">
        <f t="shared" ref="F3523:F3586" si="221">IF(D3523&gt;300000,"TROVATO","-")</f>
        <v>-</v>
      </c>
      <c r="G3523" s="4" t="str">
        <f t="shared" ref="G3523:G3586" si="222">IF(AND(D3523&gt;50000,D3523&lt;100000),"COMPRESO",C3523)</f>
        <v>CAMPANIA</v>
      </c>
      <c r="H3523" s="4" t="str">
        <f t="shared" ref="H3523:H3586" si="223">IF(D3523&gt;500000,"SI","-")</f>
        <v>-</v>
      </c>
    </row>
    <row r="3524" spans="1:8" x14ac:dyDescent="0.2">
      <c r="A3524" s="15" t="s">
        <v>3719</v>
      </c>
      <c r="B3524" s="6" t="s">
        <v>7994</v>
      </c>
      <c r="C3524" s="6" t="s">
        <v>7917</v>
      </c>
      <c r="D3524" s="7">
        <v>2699</v>
      </c>
      <c r="E3524" s="16">
        <f t="shared" si="220"/>
        <v>4.529666014583846E-5</v>
      </c>
      <c r="F3524" s="4" t="str">
        <f t="shared" si="221"/>
        <v>-</v>
      </c>
      <c r="G3524" s="4" t="str">
        <f t="shared" si="222"/>
        <v>SICILIA</v>
      </c>
      <c r="H3524" s="4" t="str">
        <f t="shared" si="223"/>
        <v>-</v>
      </c>
    </row>
    <row r="3525" spans="1:8" x14ac:dyDescent="0.2">
      <c r="A3525" s="15" t="s">
        <v>3720</v>
      </c>
      <c r="B3525" s="6" t="s">
        <v>7992</v>
      </c>
      <c r="C3525" s="6" t="s">
        <v>7913</v>
      </c>
      <c r="D3525" s="7">
        <v>6153</v>
      </c>
      <c r="E3525" s="16">
        <f t="shared" si="220"/>
        <v>1.032643015477377E-4</v>
      </c>
      <c r="F3525" s="4" t="str">
        <f t="shared" si="221"/>
        <v>-</v>
      </c>
      <c r="G3525" s="4" t="str">
        <f t="shared" si="222"/>
        <v>CAMPANIA</v>
      </c>
      <c r="H3525" s="4" t="str">
        <f t="shared" si="223"/>
        <v>-</v>
      </c>
    </row>
    <row r="3526" spans="1:8" x14ac:dyDescent="0.2">
      <c r="A3526" s="15" t="s">
        <v>3721</v>
      </c>
      <c r="B3526" s="6" t="s">
        <v>7992</v>
      </c>
      <c r="C3526" s="6" t="s">
        <v>7912</v>
      </c>
      <c r="D3526" s="7">
        <v>3019</v>
      </c>
      <c r="E3526" s="16">
        <f t="shared" si="220"/>
        <v>5.0667142267612568E-5</v>
      </c>
      <c r="F3526" s="4" t="str">
        <f t="shared" si="221"/>
        <v>-</v>
      </c>
      <c r="G3526" s="4" t="str">
        <f t="shared" si="222"/>
        <v>ABRUZZO</v>
      </c>
      <c r="H3526" s="4" t="str">
        <f t="shared" si="223"/>
        <v>-</v>
      </c>
    </row>
    <row r="3527" spans="1:8" x14ac:dyDescent="0.2">
      <c r="A3527" s="15" t="s">
        <v>3722</v>
      </c>
      <c r="B3527" s="6" t="s">
        <v>7992</v>
      </c>
      <c r="C3527" s="6" t="s">
        <v>7912</v>
      </c>
      <c r="D3527" s="7">
        <v>365</v>
      </c>
      <c r="E3527" s="16">
        <f t="shared" si="220"/>
        <v>6.125706170148588E-6</v>
      </c>
      <c r="F3527" s="4" t="str">
        <f t="shared" si="221"/>
        <v>-</v>
      </c>
      <c r="G3527" s="4" t="str">
        <f t="shared" si="222"/>
        <v>ABRUZZO</v>
      </c>
      <c r="H3527" s="4" t="str">
        <f t="shared" si="223"/>
        <v>-</v>
      </c>
    </row>
    <row r="3528" spans="1:8" x14ac:dyDescent="0.2">
      <c r="A3528" s="15" t="s">
        <v>3723</v>
      </c>
      <c r="B3528" s="4" t="s">
        <v>7920</v>
      </c>
      <c r="C3528" s="6" t="s">
        <v>7906</v>
      </c>
      <c r="D3528" s="7">
        <v>5509</v>
      </c>
      <c r="E3528" s="16">
        <f t="shared" si="220"/>
        <v>9.2456206277667321E-5</v>
      </c>
      <c r="F3528" s="4" t="str">
        <f t="shared" si="221"/>
        <v>-</v>
      </c>
      <c r="G3528" s="4" t="str">
        <f t="shared" si="222"/>
        <v>LIGURIA</v>
      </c>
      <c r="H3528" s="4" t="str">
        <f t="shared" si="223"/>
        <v>-</v>
      </c>
    </row>
    <row r="3529" spans="1:8" x14ac:dyDescent="0.2">
      <c r="A3529" s="15" t="s">
        <v>3724</v>
      </c>
      <c r="B3529" s="6" t="s">
        <v>7920</v>
      </c>
      <c r="C3529" s="6" t="s">
        <v>7902</v>
      </c>
      <c r="D3529" s="7">
        <v>3802</v>
      </c>
      <c r="E3529" s="16">
        <f t="shared" si="220"/>
        <v>6.3808040709328577E-5</v>
      </c>
      <c r="F3529" s="4" t="str">
        <f t="shared" si="221"/>
        <v>-</v>
      </c>
      <c r="G3529" s="4" t="str">
        <f t="shared" si="222"/>
        <v>LOMBARDIA</v>
      </c>
      <c r="H3529" s="4" t="str">
        <f t="shared" si="223"/>
        <v>-</v>
      </c>
    </row>
    <row r="3530" spans="1:8" x14ac:dyDescent="0.2">
      <c r="A3530" s="15" t="s">
        <v>3725</v>
      </c>
      <c r="B3530" s="6" t="s">
        <v>7992</v>
      </c>
      <c r="C3530" s="6" t="s">
        <v>7914</v>
      </c>
      <c r="D3530" s="7">
        <v>14069</v>
      </c>
      <c r="E3530" s="16">
        <f t="shared" si="220"/>
        <v>2.361166030351246E-4</v>
      </c>
      <c r="F3530" s="4" t="str">
        <f t="shared" si="221"/>
        <v>-</v>
      </c>
      <c r="G3530" s="4" t="str">
        <f t="shared" si="222"/>
        <v>PUGLIA</v>
      </c>
      <c r="H3530" s="4" t="str">
        <f t="shared" si="223"/>
        <v>-</v>
      </c>
    </row>
    <row r="3531" spans="1:8" x14ac:dyDescent="0.2">
      <c r="A3531" s="15" t="s">
        <v>3726</v>
      </c>
      <c r="B3531" s="6" t="s">
        <v>7920</v>
      </c>
      <c r="C3531" s="6" t="s">
        <v>7901</v>
      </c>
      <c r="D3531" s="7">
        <v>246</v>
      </c>
      <c r="E3531" s="16">
        <f t="shared" si="220"/>
        <v>4.1285581311138425E-6</v>
      </c>
      <c r="F3531" s="4" t="str">
        <f t="shared" si="221"/>
        <v>-</v>
      </c>
      <c r="G3531" s="4" t="str">
        <f t="shared" si="222"/>
        <v>PIEMONTE</v>
      </c>
      <c r="H3531" s="4" t="str">
        <f t="shared" si="223"/>
        <v>-</v>
      </c>
    </row>
    <row r="3532" spans="1:8" x14ac:dyDescent="0.2">
      <c r="A3532" s="15" t="s">
        <v>3727</v>
      </c>
      <c r="B3532" s="6" t="s">
        <v>7956</v>
      </c>
      <c r="C3532" s="6" t="s">
        <v>7903</v>
      </c>
      <c r="D3532" s="7">
        <v>7516</v>
      </c>
      <c r="E3532" s="16">
        <f t="shared" si="220"/>
        <v>1.2613919883516927E-4</v>
      </c>
      <c r="F3532" s="4" t="str">
        <f t="shared" si="221"/>
        <v>-</v>
      </c>
      <c r="G3532" s="4" t="str">
        <f t="shared" si="222"/>
        <v>TRENTINO-ALTO ADIGE/SÜDTIROL</v>
      </c>
      <c r="H3532" s="4" t="str">
        <f t="shared" si="223"/>
        <v>-</v>
      </c>
    </row>
    <row r="3533" spans="1:8" x14ac:dyDescent="0.2">
      <c r="A3533" s="15" t="s">
        <v>3728</v>
      </c>
      <c r="B3533" s="6" t="s">
        <v>7920</v>
      </c>
      <c r="C3533" s="6" t="s">
        <v>7901</v>
      </c>
      <c r="D3533" s="7">
        <v>439</v>
      </c>
      <c r="E3533" s="16">
        <f t="shared" si="220"/>
        <v>7.3676301608088492E-6</v>
      </c>
      <c r="F3533" s="4" t="str">
        <f t="shared" si="221"/>
        <v>-</v>
      </c>
      <c r="G3533" s="4" t="str">
        <f t="shared" si="222"/>
        <v>PIEMONTE</v>
      </c>
      <c r="H3533" s="4" t="str">
        <f t="shared" si="223"/>
        <v>-</v>
      </c>
    </row>
    <row r="3534" spans="1:8" x14ac:dyDescent="0.2">
      <c r="A3534" s="15" t="s">
        <v>3729</v>
      </c>
      <c r="B3534" s="6" t="s">
        <v>7920</v>
      </c>
      <c r="C3534" s="6" t="s">
        <v>7902</v>
      </c>
      <c r="D3534" s="7">
        <v>2052</v>
      </c>
      <c r="E3534" s="16">
        <f t="shared" si="220"/>
        <v>3.4438216605876442E-5</v>
      </c>
      <c r="F3534" s="4" t="str">
        <f t="shared" si="221"/>
        <v>-</v>
      </c>
      <c r="G3534" s="4" t="str">
        <f t="shared" si="222"/>
        <v>LOMBARDIA</v>
      </c>
      <c r="H3534" s="4" t="str">
        <f t="shared" si="223"/>
        <v>-</v>
      </c>
    </row>
    <row r="3535" spans="1:8" x14ac:dyDescent="0.2">
      <c r="A3535" s="15" t="s">
        <v>3730</v>
      </c>
      <c r="B3535" s="6" t="s">
        <v>7992</v>
      </c>
      <c r="C3535" s="6" t="s">
        <v>7913</v>
      </c>
      <c r="D3535" s="7">
        <v>1157</v>
      </c>
      <c r="E3535" s="16">
        <f t="shared" si="220"/>
        <v>1.9417649421539498E-5</v>
      </c>
      <c r="F3535" s="4" t="str">
        <f t="shared" si="221"/>
        <v>-</v>
      </c>
      <c r="G3535" s="4" t="str">
        <f t="shared" si="222"/>
        <v>CAMPANIA</v>
      </c>
      <c r="H3535" s="4" t="str">
        <f t="shared" si="223"/>
        <v>-</v>
      </c>
    </row>
    <row r="3536" spans="1:8" x14ac:dyDescent="0.2">
      <c r="A3536" s="15" t="s">
        <v>3731</v>
      </c>
      <c r="B3536" s="6" t="s">
        <v>7994</v>
      </c>
      <c r="C3536" s="6" t="s">
        <v>7917</v>
      </c>
      <c r="D3536" s="7">
        <v>1771</v>
      </c>
      <c r="E3536" s="16">
        <f t="shared" si="220"/>
        <v>2.9722261992693559E-5</v>
      </c>
      <c r="F3536" s="4" t="str">
        <f t="shared" si="221"/>
        <v>-</v>
      </c>
      <c r="G3536" s="4" t="str">
        <f t="shared" si="222"/>
        <v>SICILIA</v>
      </c>
      <c r="H3536" s="4" t="str">
        <f t="shared" si="223"/>
        <v>-</v>
      </c>
    </row>
    <row r="3537" spans="1:8" x14ac:dyDescent="0.2">
      <c r="A3537" s="15" t="s">
        <v>3732</v>
      </c>
      <c r="B3537" s="6" t="s">
        <v>7994</v>
      </c>
      <c r="C3537" s="6" t="s">
        <v>7917</v>
      </c>
      <c r="D3537" s="7">
        <v>38125</v>
      </c>
      <c r="E3537" s="16">
        <f t="shared" si="220"/>
        <v>6.3984259653949288E-4</v>
      </c>
      <c r="F3537" s="4" t="str">
        <f t="shared" si="221"/>
        <v>-</v>
      </c>
      <c r="G3537" s="4" t="str">
        <f t="shared" si="222"/>
        <v>SICILIA</v>
      </c>
      <c r="H3537" s="4" t="str">
        <f t="shared" si="223"/>
        <v>-</v>
      </c>
    </row>
    <row r="3538" spans="1:8" x14ac:dyDescent="0.2">
      <c r="A3538" s="15" t="s">
        <v>3733</v>
      </c>
      <c r="B3538" s="6" t="s">
        <v>7987</v>
      </c>
      <c r="C3538" s="6" t="s">
        <v>7908</v>
      </c>
      <c r="D3538" s="7">
        <v>4955</v>
      </c>
      <c r="E3538" s="16">
        <f t="shared" si="220"/>
        <v>8.3158559104345902E-5</v>
      </c>
      <c r="F3538" s="4" t="str">
        <f t="shared" si="221"/>
        <v>-</v>
      </c>
      <c r="G3538" s="4" t="str">
        <f t="shared" si="222"/>
        <v>TOSCANA</v>
      </c>
      <c r="H3538" s="4" t="str">
        <f t="shared" si="223"/>
        <v>-</v>
      </c>
    </row>
    <row r="3539" spans="1:8" x14ac:dyDescent="0.2">
      <c r="A3539" s="15" t="s">
        <v>3734</v>
      </c>
      <c r="B3539" s="6" t="s">
        <v>7987</v>
      </c>
      <c r="C3539" s="6" t="s">
        <v>7911</v>
      </c>
      <c r="D3539" s="7">
        <v>1012</v>
      </c>
      <c r="E3539" s="16">
        <f t="shared" si="220"/>
        <v>1.6984149710110606E-5</v>
      </c>
      <c r="F3539" s="4" t="str">
        <f t="shared" si="221"/>
        <v>-</v>
      </c>
      <c r="G3539" s="4" t="str">
        <f t="shared" si="222"/>
        <v>LAZIO</v>
      </c>
      <c r="H3539" s="4" t="str">
        <f t="shared" si="223"/>
        <v>-</v>
      </c>
    </row>
    <row r="3540" spans="1:8" x14ac:dyDescent="0.2">
      <c r="A3540" s="15" t="s">
        <v>3735</v>
      </c>
      <c r="B3540" s="6" t="s">
        <v>7994</v>
      </c>
      <c r="C3540" s="6" t="s">
        <v>7917</v>
      </c>
      <c r="D3540" s="7">
        <v>3047</v>
      </c>
      <c r="E3540" s="16">
        <f t="shared" si="220"/>
        <v>5.1137059453267804E-5</v>
      </c>
      <c r="F3540" s="4" t="str">
        <f t="shared" si="221"/>
        <v>-</v>
      </c>
      <c r="G3540" s="4" t="str">
        <f t="shared" si="222"/>
        <v>SICILIA</v>
      </c>
      <c r="H3540" s="4" t="str">
        <f t="shared" si="223"/>
        <v>-</v>
      </c>
    </row>
    <row r="3541" spans="1:8" x14ac:dyDescent="0.2">
      <c r="A3541" s="15" t="s">
        <v>3736</v>
      </c>
      <c r="B3541" s="6" t="s">
        <v>7920</v>
      </c>
      <c r="C3541" s="6" t="s">
        <v>7902</v>
      </c>
      <c r="D3541" s="7">
        <v>2232</v>
      </c>
      <c r="E3541" s="16">
        <f t="shared" si="220"/>
        <v>3.7459112799374382E-5</v>
      </c>
      <c r="F3541" s="4" t="str">
        <f t="shared" si="221"/>
        <v>-</v>
      </c>
      <c r="G3541" s="4" t="str">
        <f t="shared" si="222"/>
        <v>LOMBARDIA</v>
      </c>
      <c r="H3541" s="4" t="str">
        <f t="shared" si="223"/>
        <v>-</v>
      </c>
    </row>
    <row r="3542" spans="1:8" x14ac:dyDescent="0.2">
      <c r="A3542" s="15" t="s">
        <v>3737</v>
      </c>
      <c r="B3542" s="6" t="s">
        <v>7920</v>
      </c>
      <c r="C3542" s="6" t="s">
        <v>7901</v>
      </c>
      <c r="D3542" s="7">
        <v>579</v>
      </c>
      <c r="E3542" s="16">
        <f t="shared" si="220"/>
        <v>9.7172160890850211E-6</v>
      </c>
      <c r="F3542" s="4" t="str">
        <f t="shared" si="221"/>
        <v>-</v>
      </c>
      <c r="G3542" s="4" t="str">
        <f t="shared" si="222"/>
        <v>PIEMONTE</v>
      </c>
      <c r="H3542" s="4" t="str">
        <f t="shared" si="223"/>
        <v>-</v>
      </c>
    </row>
    <row r="3543" spans="1:8" x14ac:dyDescent="0.2">
      <c r="A3543" s="15" t="s">
        <v>3738</v>
      </c>
      <c r="B3543" s="6" t="s">
        <v>7956</v>
      </c>
      <c r="C3543" s="6" t="s">
        <v>7905</v>
      </c>
      <c r="D3543" s="7">
        <v>6447</v>
      </c>
      <c r="E3543" s="16">
        <f t="shared" si="220"/>
        <v>1.0819843199711767E-4</v>
      </c>
      <c r="F3543" s="4" t="str">
        <f t="shared" si="221"/>
        <v>-</v>
      </c>
      <c r="G3543" s="4" t="str">
        <f t="shared" si="222"/>
        <v>FRIULI-VENEZIA GIULIA</v>
      </c>
      <c r="H3543" s="4" t="str">
        <f t="shared" si="223"/>
        <v>-</v>
      </c>
    </row>
    <row r="3544" spans="1:8" x14ac:dyDescent="0.2">
      <c r="A3544" s="15" t="s">
        <v>3739</v>
      </c>
      <c r="B3544" s="6" t="s">
        <v>7920</v>
      </c>
      <c r="C3544" s="6" t="s">
        <v>37824</v>
      </c>
      <c r="D3544" s="7">
        <v>465</v>
      </c>
      <c r="E3544" s="16">
        <f t="shared" si="220"/>
        <v>7.8039818332029963E-6</v>
      </c>
      <c r="F3544" s="4" t="str">
        <f t="shared" si="221"/>
        <v>-</v>
      </c>
      <c r="G3544" s="4" t="str">
        <f t="shared" si="222"/>
        <v>VALLE D'AOSTA/VALLEE D'AOSTE</v>
      </c>
      <c r="H3544" s="4" t="str">
        <f t="shared" si="223"/>
        <v>-</v>
      </c>
    </row>
    <row r="3545" spans="1:8" x14ac:dyDescent="0.2">
      <c r="A3545" s="15" t="s">
        <v>3740</v>
      </c>
      <c r="B3545" s="6" t="s">
        <v>7956</v>
      </c>
      <c r="C3545" s="6" t="s">
        <v>7904</v>
      </c>
      <c r="D3545" s="7">
        <v>5061</v>
      </c>
      <c r="E3545" s="16">
        <f t="shared" si="220"/>
        <v>8.4937531307183569E-5</v>
      </c>
      <c r="F3545" s="4" t="str">
        <f t="shared" si="221"/>
        <v>-</v>
      </c>
      <c r="G3545" s="4" t="str">
        <f t="shared" si="222"/>
        <v>VENETO</v>
      </c>
      <c r="H3545" s="4" t="str">
        <f t="shared" si="223"/>
        <v>-</v>
      </c>
    </row>
    <row r="3546" spans="1:8" x14ac:dyDescent="0.2">
      <c r="A3546" s="15" t="s">
        <v>3741</v>
      </c>
      <c r="B3546" s="6" t="s">
        <v>7992</v>
      </c>
      <c r="C3546" s="6" t="s">
        <v>7913</v>
      </c>
      <c r="D3546" s="7">
        <v>4077</v>
      </c>
      <c r="E3546" s="16">
        <f t="shared" si="220"/>
        <v>6.8423298782728205E-5</v>
      </c>
      <c r="F3546" s="4" t="str">
        <f t="shared" si="221"/>
        <v>-</v>
      </c>
      <c r="G3546" s="4" t="str">
        <f t="shared" si="222"/>
        <v>CAMPANIA</v>
      </c>
      <c r="H3546" s="4" t="str">
        <f t="shared" si="223"/>
        <v>-</v>
      </c>
    </row>
    <row r="3547" spans="1:8" x14ac:dyDescent="0.2">
      <c r="A3547" s="15" t="s">
        <v>279</v>
      </c>
      <c r="B3547" s="6" t="s">
        <v>7992</v>
      </c>
      <c r="C3547" s="6" t="s">
        <v>7916</v>
      </c>
      <c r="D3547" s="7">
        <v>3498</v>
      </c>
      <c r="E3547" s="16">
        <f t="shared" si="220"/>
        <v>5.8706082693643183E-5</v>
      </c>
      <c r="F3547" s="4" t="str">
        <f t="shared" si="221"/>
        <v>-</v>
      </c>
      <c r="G3547" s="4" t="str">
        <f t="shared" si="222"/>
        <v>CALABRIA</v>
      </c>
      <c r="H3547" s="4" t="str">
        <f t="shared" si="223"/>
        <v>-</v>
      </c>
    </row>
    <row r="3548" spans="1:8" x14ac:dyDescent="0.2">
      <c r="A3548" s="15" t="s">
        <v>3742</v>
      </c>
      <c r="B3548" s="6" t="s">
        <v>7920</v>
      </c>
      <c r="C3548" s="6" t="s">
        <v>7902</v>
      </c>
      <c r="D3548" s="7">
        <v>33903</v>
      </c>
      <c r="E3548" s="16">
        <f t="shared" si="220"/>
        <v>5.689857980453358E-4</v>
      </c>
      <c r="F3548" s="4" t="str">
        <f t="shared" si="221"/>
        <v>-</v>
      </c>
      <c r="G3548" s="4" t="str">
        <f t="shared" si="222"/>
        <v>LOMBARDIA</v>
      </c>
      <c r="H3548" s="4" t="str">
        <f t="shared" si="223"/>
        <v>-</v>
      </c>
    </row>
    <row r="3549" spans="1:8" x14ac:dyDescent="0.2">
      <c r="A3549" s="15" t="s">
        <v>3743</v>
      </c>
      <c r="B3549" s="6" t="s">
        <v>7956</v>
      </c>
      <c r="C3549" s="6" t="s">
        <v>7904</v>
      </c>
      <c r="D3549" s="7">
        <v>7699</v>
      </c>
      <c r="E3549" s="16">
        <f t="shared" si="220"/>
        <v>1.2921044329855885E-4</v>
      </c>
      <c r="F3549" s="4" t="str">
        <f t="shared" si="221"/>
        <v>-</v>
      </c>
      <c r="G3549" s="4" t="str">
        <f t="shared" si="222"/>
        <v>VENETO</v>
      </c>
      <c r="H3549" s="4" t="str">
        <f t="shared" si="223"/>
        <v>-</v>
      </c>
    </row>
    <row r="3550" spans="1:8" x14ac:dyDescent="0.2">
      <c r="A3550" s="15" t="s">
        <v>3744</v>
      </c>
      <c r="B3550" s="6" t="s">
        <v>7920</v>
      </c>
      <c r="C3550" s="6" t="s">
        <v>7902</v>
      </c>
      <c r="D3550" s="7">
        <v>3793</v>
      </c>
      <c r="E3550" s="16">
        <f t="shared" si="220"/>
        <v>6.365699589965368E-5</v>
      </c>
      <c r="F3550" s="4" t="str">
        <f t="shared" si="221"/>
        <v>-</v>
      </c>
      <c r="G3550" s="4" t="str">
        <f t="shared" si="222"/>
        <v>LOMBARDIA</v>
      </c>
      <c r="H3550" s="4" t="str">
        <f t="shared" si="223"/>
        <v>-</v>
      </c>
    </row>
    <row r="3551" spans="1:8" x14ac:dyDescent="0.2">
      <c r="A3551" s="15" t="s">
        <v>3745</v>
      </c>
      <c r="B3551" s="6" t="s">
        <v>7994</v>
      </c>
      <c r="C3551" s="6" t="s">
        <v>7917</v>
      </c>
      <c r="D3551" s="7">
        <v>900</v>
      </c>
      <c r="E3551" s="16">
        <f t="shared" si="220"/>
        <v>1.510448096748967E-5</v>
      </c>
      <c r="F3551" s="4" t="str">
        <f t="shared" si="221"/>
        <v>-</v>
      </c>
      <c r="G3551" s="4" t="str">
        <f t="shared" si="222"/>
        <v>SICILIA</v>
      </c>
      <c r="H3551" s="4" t="str">
        <f t="shared" si="223"/>
        <v>-</v>
      </c>
    </row>
    <row r="3552" spans="1:8" x14ac:dyDescent="0.2">
      <c r="A3552" s="15" t="s">
        <v>3746</v>
      </c>
      <c r="B3552" s="6" t="s">
        <v>7920</v>
      </c>
      <c r="C3552" s="6" t="s">
        <v>7901</v>
      </c>
      <c r="D3552" s="7">
        <v>1490</v>
      </c>
      <c r="E3552" s="16">
        <f t="shared" si="220"/>
        <v>2.5006307379510673E-5</v>
      </c>
      <c r="F3552" s="4" t="str">
        <f t="shared" si="221"/>
        <v>-</v>
      </c>
      <c r="G3552" s="4" t="str">
        <f t="shared" si="222"/>
        <v>PIEMONTE</v>
      </c>
      <c r="H3552" s="4" t="str">
        <f t="shared" si="223"/>
        <v>-</v>
      </c>
    </row>
    <row r="3553" spans="1:8" x14ac:dyDescent="0.2">
      <c r="A3553" s="15" t="s">
        <v>3747</v>
      </c>
      <c r="B3553" s="6" t="s">
        <v>7920</v>
      </c>
      <c r="C3553" s="6" t="s">
        <v>7902</v>
      </c>
      <c r="D3553" s="7">
        <v>1151</v>
      </c>
      <c r="E3553" s="16">
        <f t="shared" si="220"/>
        <v>1.9316952881756233E-5</v>
      </c>
      <c r="F3553" s="4" t="str">
        <f t="shared" si="221"/>
        <v>-</v>
      </c>
      <c r="G3553" s="4" t="str">
        <f t="shared" si="222"/>
        <v>LOMBARDIA</v>
      </c>
      <c r="H3553" s="4" t="str">
        <f t="shared" si="223"/>
        <v>-</v>
      </c>
    </row>
    <row r="3554" spans="1:8" x14ac:dyDescent="0.2">
      <c r="A3554" s="15" t="s">
        <v>3748</v>
      </c>
      <c r="B3554" s="6" t="s">
        <v>7992</v>
      </c>
      <c r="C3554" s="6" t="s">
        <v>4248</v>
      </c>
      <c r="D3554" s="7">
        <v>826</v>
      </c>
      <c r="E3554" s="16">
        <f t="shared" si="220"/>
        <v>1.3862556976829408E-5</v>
      </c>
      <c r="F3554" s="4" t="str">
        <f t="shared" si="221"/>
        <v>-</v>
      </c>
      <c r="G3554" s="4" t="str">
        <f t="shared" si="222"/>
        <v>MOLISE</v>
      </c>
      <c r="H3554" s="4" t="str">
        <f t="shared" si="223"/>
        <v>-</v>
      </c>
    </row>
    <row r="3555" spans="1:8" x14ac:dyDescent="0.2">
      <c r="A3555" s="15" t="s">
        <v>3749</v>
      </c>
      <c r="B3555" s="6" t="s">
        <v>7920</v>
      </c>
      <c r="C3555" s="6" t="s">
        <v>7902</v>
      </c>
      <c r="D3555" s="7">
        <v>2754</v>
      </c>
      <c r="E3555" s="16">
        <f t="shared" si="220"/>
        <v>4.6219711760518389E-5</v>
      </c>
      <c r="F3555" s="4" t="str">
        <f t="shared" si="221"/>
        <v>-</v>
      </c>
      <c r="G3555" s="4" t="str">
        <f t="shared" si="222"/>
        <v>LOMBARDIA</v>
      </c>
      <c r="H3555" s="4" t="str">
        <f t="shared" si="223"/>
        <v>-</v>
      </c>
    </row>
    <row r="3556" spans="1:8" x14ac:dyDescent="0.2">
      <c r="A3556" s="15" t="s">
        <v>3750</v>
      </c>
      <c r="B3556" s="6" t="s">
        <v>7994</v>
      </c>
      <c r="C3556" s="6" t="s">
        <v>7917</v>
      </c>
      <c r="D3556" s="7">
        <v>5416</v>
      </c>
      <c r="E3556" s="16">
        <f t="shared" si="220"/>
        <v>9.0895409911026715E-5</v>
      </c>
      <c r="F3556" s="4" t="str">
        <f t="shared" si="221"/>
        <v>-</v>
      </c>
      <c r="G3556" s="4" t="str">
        <f t="shared" si="222"/>
        <v>SICILIA</v>
      </c>
      <c r="H3556" s="4" t="str">
        <f t="shared" si="223"/>
        <v>-</v>
      </c>
    </row>
    <row r="3557" spans="1:8" x14ac:dyDescent="0.2">
      <c r="A3557" s="15" t="s">
        <v>3751</v>
      </c>
      <c r="B3557" s="6" t="s">
        <v>7992</v>
      </c>
      <c r="C3557" s="6" t="s">
        <v>7913</v>
      </c>
      <c r="D3557" s="7">
        <v>6335</v>
      </c>
      <c r="E3557" s="16">
        <f t="shared" si="220"/>
        <v>1.0631876325449672E-4</v>
      </c>
      <c r="F3557" s="4" t="str">
        <f t="shared" si="221"/>
        <v>-</v>
      </c>
      <c r="G3557" s="4" t="str">
        <f t="shared" si="222"/>
        <v>CAMPANIA</v>
      </c>
      <c r="H3557" s="4" t="str">
        <f t="shared" si="223"/>
        <v>-</v>
      </c>
    </row>
    <row r="3558" spans="1:8" x14ac:dyDescent="0.2">
      <c r="A3558" s="15" t="s">
        <v>3752</v>
      </c>
      <c r="B3558" s="6" t="s">
        <v>7994</v>
      </c>
      <c r="C3558" s="6" t="s">
        <v>7917</v>
      </c>
      <c r="D3558" s="7">
        <v>11642</v>
      </c>
      <c r="E3558" s="16">
        <f t="shared" si="220"/>
        <v>1.9538485269279414E-4</v>
      </c>
      <c r="F3558" s="4" t="str">
        <f t="shared" si="221"/>
        <v>-</v>
      </c>
      <c r="G3558" s="4" t="str">
        <f t="shared" si="222"/>
        <v>SICILIA</v>
      </c>
      <c r="H3558" s="4" t="str">
        <f t="shared" si="223"/>
        <v>-</v>
      </c>
    </row>
    <row r="3559" spans="1:8" x14ac:dyDescent="0.2">
      <c r="A3559" s="15" t="s">
        <v>3753</v>
      </c>
      <c r="B3559" s="6" t="s">
        <v>7920</v>
      </c>
      <c r="C3559" s="6" t="s">
        <v>7902</v>
      </c>
      <c r="D3559" s="7">
        <v>5800</v>
      </c>
      <c r="E3559" s="16">
        <f t="shared" si="220"/>
        <v>9.7339988457155642E-5</v>
      </c>
      <c r="F3559" s="4" t="str">
        <f t="shared" si="221"/>
        <v>-</v>
      </c>
      <c r="G3559" s="4" t="str">
        <f t="shared" si="222"/>
        <v>LOMBARDIA</v>
      </c>
      <c r="H3559" s="4" t="str">
        <f t="shared" si="223"/>
        <v>-</v>
      </c>
    </row>
    <row r="3560" spans="1:8" x14ac:dyDescent="0.2">
      <c r="A3560" s="15" t="s">
        <v>3754</v>
      </c>
      <c r="B3560" s="6" t="s">
        <v>7920</v>
      </c>
      <c r="C3560" s="6" t="s">
        <v>7902</v>
      </c>
      <c r="D3560" s="7">
        <v>136</v>
      </c>
      <c r="E3560" s="16">
        <f t="shared" si="220"/>
        <v>2.2824549017539944E-6</v>
      </c>
      <c r="F3560" s="4" t="str">
        <f t="shared" si="221"/>
        <v>-</v>
      </c>
      <c r="G3560" s="4" t="str">
        <f t="shared" si="222"/>
        <v>LOMBARDIA</v>
      </c>
      <c r="H3560" s="4" t="str">
        <f t="shared" si="223"/>
        <v>-</v>
      </c>
    </row>
    <row r="3561" spans="1:8" x14ac:dyDescent="0.2">
      <c r="A3561" s="15" t="s">
        <v>3755</v>
      </c>
      <c r="B3561" s="6" t="s">
        <v>7920</v>
      </c>
      <c r="C3561" s="6" t="s">
        <v>7902</v>
      </c>
      <c r="D3561" s="7">
        <v>4050</v>
      </c>
      <c r="E3561" s="16">
        <f t="shared" si="220"/>
        <v>6.7970164353703513E-5</v>
      </c>
      <c r="F3561" s="4" t="str">
        <f t="shared" si="221"/>
        <v>-</v>
      </c>
      <c r="G3561" s="4" t="str">
        <f t="shared" si="222"/>
        <v>LOMBARDIA</v>
      </c>
      <c r="H3561" s="4" t="str">
        <f t="shared" si="223"/>
        <v>-</v>
      </c>
    </row>
    <row r="3562" spans="1:8" x14ac:dyDescent="0.2">
      <c r="A3562" s="15" t="s">
        <v>3756</v>
      </c>
      <c r="B3562" s="6" t="s">
        <v>7992</v>
      </c>
      <c r="C3562" s="6" t="s">
        <v>7912</v>
      </c>
      <c r="D3562" s="7">
        <v>712</v>
      </c>
      <c r="E3562" s="16">
        <f t="shared" si="220"/>
        <v>1.1949322720947383E-5</v>
      </c>
      <c r="F3562" s="4" t="str">
        <f t="shared" si="221"/>
        <v>-</v>
      </c>
      <c r="G3562" s="4" t="str">
        <f t="shared" si="222"/>
        <v>ABRUZZO</v>
      </c>
      <c r="H3562" s="4" t="str">
        <f t="shared" si="223"/>
        <v>-</v>
      </c>
    </row>
    <row r="3563" spans="1:8" x14ac:dyDescent="0.2">
      <c r="A3563" s="15" t="s">
        <v>3757</v>
      </c>
      <c r="B3563" s="6" t="s">
        <v>7987</v>
      </c>
      <c r="C3563" s="6" t="s">
        <v>7909</v>
      </c>
      <c r="D3563" s="7">
        <v>624</v>
      </c>
      <c r="E3563" s="16">
        <f t="shared" si="220"/>
        <v>1.0472440137459504E-5</v>
      </c>
      <c r="F3563" s="4" t="str">
        <f t="shared" si="221"/>
        <v>-</v>
      </c>
      <c r="G3563" s="4" t="str">
        <f t="shared" si="222"/>
        <v>UMBRIA</v>
      </c>
      <c r="H3563" s="4" t="str">
        <f t="shared" si="223"/>
        <v>-</v>
      </c>
    </row>
    <row r="3564" spans="1:8" x14ac:dyDescent="0.2">
      <c r="A3564" s="15" t="s">
        <v>3758</v>
      </c>
      <c r="B3564" s="6" t="s">
        <v>7920</v>
      </c>
      <c r="C3564" s="6" t="s">
        <v>7901</v>
      </c>
      <c r="D3564" s="7">
        <v>214</v>
      </c>
      <c r="E3564" s="16">
        <f t="shared" si="220"/>
        <v>3.5915099189364322E-6</v>
      </c>
      <c r="F3564" s="4" t="str">
        <f t="shared" si="221"/>
        <v>-</v>
      </c>
      <c r="G3564" s="4" t="str">
        <f t="shared" si="222"/>
        <v>PIEMONTE</v>
      </c>
      <c r="H3564" s="4" t="str">
        <f t="shared" si="223"/>
        <v>-</v>
      </c>
    </row>
    <row r="3565" spans="1:8" x14ac:dyDescent="0.2">
      <c r="A3565" s="15" t="s">
        <v>3759</v>
      </c>
      <c r="B3565" s="6" t="s">
        <v>7920</v>
      </c>
      <c r="C3565" s="6" t="s">
        <v>7902</v>
      </c>
      <c r="D3565" s="7">
        <v>42220</v>
      </c>
      <c r="E3565" s="16">
        <f t="shared" si="220"/>
        <v>7.0856798494157091E-4</v>
      </c>
      <c r="F3565" s="4" t="str">
        <f t="shared" si="221"/>
        <v>-</v>
      </c>
      <c r="G3565" s="4" t="str">
        <f t="shared" si="222"/>
        <v>LOMBARDIA</v>
      </c>
      <c r="H3565" s="4" t="str">
        <f t="shared" si="223"/>
        <v>-</v>
      </c>
    </row>
    <row r="3566" spans="1:8" x14ac:dyDescent="0.2">
      <c r="A3566" s="15" t="s">
        <v>3760</v>
      </c>
      <c r="B3566" s="6" t="s">
        <v>7992</v>
      </c>
      <c r="C3566" s="6" t="s">
        <v>7913</v>
      </c>
      <c r="D3566" s="7">
        <v>1679</v>
      </c>
      <c r="E3566" s="16">
        <f t="shared" si="220"/>
        <v>2.8178248382683504E-5</v>
      </c>
      <c r="F3566" s="4" t="str">
        <f t="shared" si="221"/>
        <v>-</v>
      </c>
      <c r="G3566" s="4" t="str">
        <f t="shared" si="222"/>
        <v>CAMPANIA</v>
      </c>
      <c r="H3566" s="4" t="str">
        <f t="shared" si="223"/>
        <v>-</v>
      </c>
    </row>
    <row r="3567" spans="1:8" x14ac:dyDescent="0.2">
      <c r="A3567" s="15" t="s">
        <v>3761</v>
      </c>
      <c r="B3567" s="6" t="s">
        <v>7920</v>
      </c>
      <c r="C3567" s="6" t="s">
        <v>7902</v>
      </c>
      <c r="D3567" s="7">
        <v>5976</v>
      </c>
      <c r="E3567" s="16">
        <f t="shared" si="220"/>
        <v>1.002937536241314E-4</v>
      </c>
      <c r="F3567" s="4" t="str">
        <f t="shared" si="221"/>
        <v>-</v>
      </c>
      <c r="G3567" s="4" t="str">
        <f t="shared" si="222"/>
        <v>LOMBARDIA</v>
      </c>
      <c r="H3567" s="4" t="str">
        <f t="shared" si="223"/>
        <v>-</v>
      </c>
    </row>
    <row r="3568" spans="1:8" x14ac:dyDescent="0.2">
      <c r="A3568" s="15" t="s">
        <v>3762</v>
      </c>
      <c r="B3568" s="6" t="s">
        <v>7956</v>
      </c>
      <c r="C3568" s="6" t="s">
        <v>7904</v>
      </c>
      <c r="D3568" s="7">
        <v>1384</v>
      </c>
      <c r="E3568" s="16">
        <f t="shared" si="220"/>
        <v>2.3227335176673003E-5</v>
      </c>
      <c r="F3568" s="4" t="str">
        <f t="shared" si="221"/>
        <v>-</v>
      </c>
      <c r="G3568" s="4" t="str">
        <f t="shared" si="222"/>
        <v>VENETO</v>
      </c>
      <c r="H3568" s="4" t="str">
        <f t="shared" si="223"/>
        <v>-</v>
      </c>
    </row>
    <row r="3569" spans="1:8" x14ac:dyDescent="0.2">
      <c r="A3569" s="15" t="s">
        <v>3763</v>
      </c>
      <c r="B3569" s="6" t="s">
        <v>7956</v>
      </c>
      <c r="C3569" s="6" t="s">
        <v>7903</v>
      </c>
      <c r="D3569" s="7">
        <v>887</v>
      </c>
      <c r="E3569" s="16">
        <f t="shared" si="220"/>
        <v>1.4886305131292596E-5</v>
      </c>
      <c r="F3569" s="4" t="str">
        <f t="shared" si="221"/>
        <v>-</v>
      </c>
      <c r="G3569" s="4" t="str">
        <f t="shared" si="222"/>
        <v>TRENTINO-ALTO ADIGE/SÜDTIROL</v>
      </c>
      <c r="H3569" s="4" t="str">
        <f t="shared" si="223"/>
        <v>-</v>
      </c>
    </row>
    <row r="3570" spans="1:8" x14ac:dyDescent="0.2">
      <c r="A3570" s="15" t="s">
        <v>3763</v>
      </c>
      <c r="B3570" s="6" t="s">
        <v>7920</v>
      </c>
      <c r="C3570" s="6" t="s">
        <v>7902</v>
      </c>
      <c r="D3570" s="7">
        <v>190</v>
      </c>
      <c r="E3570" s="16">
        <f t="shared" si="220"/>
        <v>3.1887237598033747E-6</v>
      </c>
      <c r="F3570" s="4" t="str">
        <f t="shared" si="221"/>
        <v>-</v>
      </c>
      <c r="G3570" s="4" t="str">
        <f t="shared" si="222"/>
        <v>LOMBARDIA</v>
      </c>
      <c r="H3570" s="4" t="str">
        <f t="shared" si="223"/>
        <v>-</v>
      </c>
    </row>
    <row r="3571" spans="1:8" x14ac:dyDescent="0.2">
      <c r="A3571" s="15" t="s">
        <v>3764</v>
      </c>
      <c r="B3571" s="6" t="s">
        <v>7987</v>
      </c>
      <c r="C3571" s="6" t="s">
        <v>7908</v>
      </c>
      <c r="D3571" s="7">
        <v>157052</v>
      </c>
      <c r="E3571" s="16">
        <f t="shared" si="220"/>
        <v>2.6357654943402085E-3</v>
      </c>
      <c r="F3571" s="4" t="str">
        <f t="shared" si="221"/>
        <v>-</v>
      </c>
      <c r="G3571" s="4" t="str">
        <f t="shared" si="222"/>
        <v>TOSCANA</v>
      </c>
      <c r="H3571" s="4" t="str">
        <f t="shared" si="223"/>
        <v>-</v>
      </c>
    </row>
    <row r="3572" spans="1:8" x14ac:dyDescent="0.2">
      <c r="A3572" s="15" t="s">
        <v>3765</v>
      </c>
      <c r="B3572" s="6" t="s">
        <v>7920</v>
      </c>
      <c r="C3572" s="6" t="s">
        <v>7901</v>
      </c>
      <c r="D3572" s="7">
        <v>4450</v>
      </c>
      <c r="E3572" s="16">
        <f t="shared" si="220"/>
        <v>7.4683267005921147E-5</v>
      </c>
      <c r="F3572" s="4" t="str">
        <f t="shared" si="221"/>
        <v>-</v>
      </c>
      <c r="G3572" s="4" t="str">
        <f t="shared" si="222"/>
        <v>PIEMONTE</v>
      </c>
      <c r="H3572" s="4" t="str">
        <f t="shared" si="223"/>
        <v>-</v>
      </c>
    </row>
    <row r="3573" spans="1:8" x14ac:dyDescent="0.2">
      <c r="A3573" s="15" t="s">
        <v>3766</v>
      </c>
      <c r="B3573" s="6" t="s">
        <v>7920</v>
      </c>
      <c r="C3573" s="6" t="s">
        <v>7902</v>
      </c>
      <c r="D3573" s="7">
        <v>2602</v>
      </c>
      <c r="E3573" s="16">
        <f t="shared" si="220"/>
        <v>4.3668732752675684E-5</v>
      </c>
      <c r="F3573" s="4" t="str">
        <f t="shared" si="221"/>
        <v>-</v>
      </c>
      <c r="G3573" s="4" t="str">
        <f t="shared" si="222"/>
        <v>LOMBARDIA</v>
      </c>
      <c r="H3573" s="4" t="str">
        <f t="shared" si="223"/>
        <v>-</v>
      </c>
    </row>
    <row r="3574" spans="1:8" x14ac:dyDescent="0.2">
      <c r="A3574" s="15" t="s">
        <v>3767</v>
      </c>
      <c r="B3574" s="6" t="s">
        <v>7992</v>
      </c>
      <c r="C3574" s="6" t="s">
        <v>7914</v>
      </c>
      <c r="D3574" s="7">
        <v>11549</v>
      </c>
      <c r="E3574" s="16">
        <f t="shared" si="220"/>
        <v>1.9382405632615353E-4</v>
      </c>
      <c r="F3574" s="4" t="str">
        <f t="shared" si="221"/>
        <v>-</v>
      </c>
      <c r="G3574" s="4" t="str">
        <f t="shared" si="222"/>
        <v>PUGLIA</v>
      </c>
      <c r="H3574" s="4" t="str">
        <f t="shared" si="223"/>
        <v>-</v>
      </c>
    </row>
    <row r="3575" spans="1:8" x14ac:dyDescent="0.2">
      <c r="A3575" s="15" t="s">
        <v>3768</v>
      </c>
      <c r="B3575" s="6" t="s">
        <v>7992</v>
      </c>
      <c r="C3575" s="6" t="s">
        <v>7914</v>
      </c>
      <c r="D3575" s="7">
        <v>10238</v>
      </c>
      <c r="E3575" s="16">
        <f t="shared" si="220"/>
        <v>1.7182186238351026E-4</v>
      </c>
      <c r="F3575" s="4" t="str">
        <f t="shared" si="221"/>
        <v>-</v>
      </c>
      <c r="G3575" s="4" t="str">
        <f t="shared" si="222"/>
        <v>PUGLIA</v>
      </c>
      <c r="H3575" s="4" t="str">
        <f t="shared" si="223"/>
        <v>-</v>
      </c>
    </row>
    <row r="3576" spans="1:8" x14ac:dyDescent="0.2">
      <c r="A3576" s="15" t="s">
        <v>3769</v>
      </c>
      <c r="B3576" s="6" t="s">
        <v>7956</v>
      </c>
      <c r="C3576" s="6" t="s">
        <v>7907</v>
      </c>
      <c r="D3576" s="7">
        <v>2309</v>
      </c>
      <c r="E3576" s="16">
        <f t="shared" si="220"/>
        <v>3.8751385059926275E-5</v>
      </c>
      <c r="F3576" s="4" t="str">
        <f t="shared" si="221"/>
        <v>-</v>
      </c>
      <c r="G3576" s="4" t="str">
        <f t="shared" si="222"/>
        <v>EMILIA-ROMAGNA</v>
      </c>
      <c r="H3576" s="4" t="str">
        <f t="shared" si="223"/>
        <v>-</v>
      </c>
    </row>
    <row r="3577" spans="1:8" x14ac:dyDescent="0.2">
      <c r="A3577" s="15" t="s">
        <v>3770</v>
      </c>
      <c r="B3577" s="4" t="s">
        <v>7920</v>
      </c>
      <c r="C3577" s="6" t="s">
        <v>7906</v>
      </c>
      <c r="D3577" s="7">
        <v>11563</v>
      </c>
      <c r="E3577" s="16">
        <f t="shared" si="220"/>
        <v>1.9405901491898115E-4</v>
      </c>
      <c r="F3577" s="4" t="str">
        <f t="shared" si="221"/>
        <v>-</v>
      </c>
      <c r="G3577" s="4" t="str">
        <f t="shared" si="222"/>
        <v>LIGURIA</v>
      </c>
      <c r="H3577" s="4" t="str">
        <f t="shared" si="223"/>
        <v>-</v>
      </c>
    </row>
    <row r="3578" spans="1:8" x14ac:dyDescent="0.2">
      <c r="A3578" s="15" t="s">
        <v>3771</v>
      </c>
      <c r="B3578" s="6" t="s">
        <v>7920</v>
      </c>
      <c r="C3578" s="6" t="s">
        <v>7901</v>
      </c>
      <c r="D3578" s="7">
        <v>337</v>
      </c>
      <c r="E3578" s="16">
        <f t="shared" si="220"/>
        <v>5.6557889844933535E-6</v>
      </c>
      <c r="F3578" s="4" t="str">
        <f t="shared" si="221"/>
        <v>-</v>
      </c>
      <c r="G3578" s="4" t="str">
        <f t="shared" si="222"/>
        <v>PIEMONTE</v>
      </c>
      <c r="H3578" s="4" t="str">
        <f t="shared" si="223"/>
        <v>-</v>
      </c>
    </row>
    <row r="3579" spans="1:8" x14ac:dyDescent="0.2">
      <c r="A3579" s="15" t="s">
        <v>3772</v>
      </c>
      <c r="B3579" s="6" t="s">
        <v>7920</v>
      </c>
      <c r="C3579" s="6" t="s">
        <v>7901</v>
      </c>
      <c r="D3579" s="7">
        <v>1601</v>
      </c>
      <c r="E3579" s="16">
        <f t="shared" si="220"/>
        <v>2.6869193365501067E-5</v>
      </c>
      <c r="F3579" s="4" t="str">
        <f t="shared" si="221"/>
        <v>-</v>
      </c>
      <c r="G3579" s="4" t="str">
        <f t="shared" si="222"/>
        <v>PIEMONTE</v>
      </c>
      <c r="H3579" s="4" t="str">
        <f t="shared" si="223"/>
        <v>-</v>
      </c>
    </row>
    <row r="3580" spans="1:8" x14ac:dyDescent="0.2">
      <c r="A3580" s="15" t="s">
        <v>3773</v>
      </c>
      <c r="B3580" s="6" t="s">
        <v>7920</v>
      </c>
      <c r="C3580" s="6" t="s">
        <v>7902</v>
      </c>
      <c r="D3580" s="7">
        <v>9655</v>
      </c>
      <c r="E3580" s="16">
        <f t="shared" si="220"/>
        <v>1.6203751526790307E-4</v>
      </c>
      <c r="F3580" s="4" t="str">
        <f t="shared" si="221"/>
        <v>-</v>
      </c>
      <c r="G3580" s="4" t="str">
        <f t="shared" si="222"/>
        <v>LOMBARDIA</v>
      </c>
      <c r="H3580" s="4" t="str">
        <f t="shared" si="223"/>
        <v>-</v>
      </c>
    </row>
    <row r="3581" spans="1:8" x14ac:dyDescent="0.2">
      <c r="A3581" s="15" t="s">
        <v>3774</v>
      </c>
      <c r="B3581" s="6" t="s">
        <v>7920</v>
      </c>
      <c r="C3581" s="6" t="s">
        <v>7902</v>
      </c>
      <c r="D3581" s="7">
        <v>4216</v>
      </c>
      <c r="E3581" s="16">
        <f t="shared" si="220"/>
        <v>7.0756101954373829E-5</v>
      </c>
      <c r="F3581" s="4" t="str">
        <f t="shared" si="221"/>
        <v>-</v>
      </c>
      <c r="G3581" s="4" t="str">
        <f t="shared" si="222"/>
        <v>LOMBARDIA</v>
      </c>
      <c r="H3581" s="4" t="str">
        <f t="shared" si="223"/>
        <v>-</v>
      </c>
    </row>
    <row r="3582" spans="1:8" x14ac:dyDescent="0.2">
      <c r="A3582" s="15" t="s">
        <v>3775</v>
      </c>
      <c r="B3582" s="6" t="s">
        <v>7920</v>
      </c>
      <c r="C3582" s="6" t="s">
        <v>7902</v>
      </c>
      <c r="D3582" s="7">
        <v>819</v>
      </c>
      <c r="E3582" s="16">
        <f t="shared" si="220"/>
        <v>1.3745077680415599E-5</v>
      </c>
      <c r="F3582" s="4" t="str">
        <f t="shared" si="221"/>
        <v>-</v>
      </c>
      <c r="G3582" s="4" t="str">
        <f t="shared" si="222"/>
        <v>LOMBARDIA</v>
      </c>
      <c r="H3582" s="4" t="str">
        <f t="shared" si="223"/>
        <v>-</v>
      </c>
    </row>
    <row r="3583" spans="1:8" x14ac:dyDescent="0.2">
      <c r="A3583" s="15" t="s">
        <v>3776</v>
      </c>
      <c r="B3583" s="6" t="s">
        <v>7994</v>
      </c>
      <c r="C3583" s="6" t="s">
        <v>7918</v>
      </c>
      <c r="D3583" s="7">
        <v>1278</v>
      </c>
      <c r="E3583" s="16">
        <f t="shared" si="220"/>
        <v>2.144836297383533E-5</v>
      </c>
      <c r="F3583" s="4" t="str">
        <f t="shared" si="221"/>
        <v>-</v>
      </c>
      <c r="G3583" s="4" t="str">
        <f t="shared" si="222"/>
        <v>SARDEGNA</v>
      </c>
      <c r="H3583" s="4" t="str">
        <f t="shared" si="223"/>
        <v>-</v>
      </c>
    </row>
    <row r="3584" spans="1:8" x14ac:dyDescent="0.2">
      <c r="A3584" s="15" t="s">
        <v>3777</v>
      </c>
      <c r="B3584" s="6" t="s">
        <v>7992</v>
      </c>
      <c r="C3584" s="6" t="s">
        <v>7914</v>
      </c>
      <c r="D3584" s="7">
        <v>14161</v>
      </c>
      <c r="E3584" s="16">
        <f t="shared" si="220"/>
        <v>2.3766061664513466E-4</v>
      </c>
      <c r="F3584" s="4" t="str">
        <f t="shared" si="221"/>
        <v>-</v>
      </c>
      <c r="G3584" s="4" t="str">
        <f t="shared" si="222"/>
        <v>PUGLIA</v>
      </c>
      <c r="H3584" s="4" t="str">
        <f t="shared" si="223"/>
        <v>-</v>
      </c>
    </row>
    <row r="3585" spans="1:8" x14ac:dyDescent="0.2">
      <c r="A3585" s="15" t="s">
        <v>352</v>
      </c>
      <c r="B3585" s="6" t="s">
        <v>7992</v>
      </c>
      <c r="C3585" s="6" t="s">
        <v>7916</v>
      </c>
      <c r="D3585" s="7">
        <v>12459</v>
      </c>
      <c r="E3585" s="16">
        <f t="shared" si="220"/>
        <v>2.0909636485994866E-4</v>
      </c>
      <c r="F3585" s="4" t="str">
        <f t="shared" si="221"/>
        <v>-</v>
      </c>
      <c r="G3585" s="4" t="str">
        <f t="shared" si="222"/>
        <v>CALABRIA</v>
      </c>
      <c r="H3585" s="4" t="str">
        <f t="shared" si="223"/>
        <v>-</v>
      </c>
    </row>
    <row r="3586" spans="1:8" x14ac:dyDescent="0.2">
      <c r="A3586" s="15" t="s">
        <v>3778</v>
      </c>
      <c r="B3586" s="6" t="s">
        <v>7994</v>
      </c>
      <c r="C3586" s="6" t="s">
        <v>7918</v>
      </c>
      <c r="D3586" s="7">
        <v>515</v>
      </c>
      <c r="E3586" s="16">
        <f t="shared" si="220"/>
        <v>8.6431196647301988E-6</v>
      </c>
      <c r="F3586" s="4" t="str">
        <f t="shared" si="221"/>
        <v>-</v>
      </c>
      <c r="G3586" s="4" t="str">
        <f t="shared" si="222"/>
        <v>SARDEGNA</v>
      </c>
      <c r="H3586" s="4" t="str">
        <f t="shared" si="223"/>
        <v>-</v>
      </c>
    </row>
    <row r="3587" spans="1:8" x14ac:dyDescent="0.2">
      <c r="A3587" s="15" t="s">
        <v>3779</v>
      </c>
      <c r="B3587" s="6" t="s">
        <v>7994</v>
      </c>
      <c r="C3587" s="6" t="s">
        <v>7918</v>
      </c>
      <c r="D3587" s="7">
        <v>1894</v>
      </c>
      <c r="E3587" s="16">
        <f t="shared" ref="E3587:E3650" si="224">IFERROR((D3587/$K$2),"DATO MANCANTE")</f>
        <v>3.178654105825048E-5</v>
      </c>
      <c r="F3587" s="4" t="str">
        <f t="shared" ref="F3587:F3650" si="225">IF(D3587&gt;300000,"TROVATO","-")</f>
        <v>-</v>
      </c>
      <c r="G3587" s="4" t="str">
        <f t="shared" ref="G3587:G3650" si="226">IF(AND(D3587&gt;50000,D3587&lt;100000),"COMPRESO",C3587)</f>
        <v>SARDEGNA</v>
      </c>
      <c r="H3587" s="4" t="str">
        <f t="shared" ref="H3587:H3650" si="227">IF(D3587&gt;500000,"SI","-")</f>
        <v>-</v>
      </c>
    </row>
    <row r="3588" spans="1:8" x14ac:dyDescent="0.2">
      <c r="A3588" s="15" t="s">
        <v>3780</v>
      </c>
      <c r="B3588" s="6" t="s">
        <v>7920</v>
      </c>
      <c r="C3588" s="6" t="s">
        <v>7902</v>
      </c>
      <c r="D3588" s="7">
        <v>43332</v>
      </c>
      <c r="E3588" s="16">
        <f t="shared" si="224"/>
        <v>7.272304103147359E-4</v>
      </c>
      <c r="F3588" s="4" t="str">
        <f t="shared" si="225"/>
        <v>-</v>
      </c>
      <c r="G3588" s="4" t="str">
        <f t="shared" si="226"/>
        <v>LOMBARDIA</v>
      </c>
      <c r="H3588" s="4" t="str">
        <f t="shared" si="227"/>
        <v>-</v>
      </c>
    </row>
    <row r="3589" spans="1:8" x14ac:dyDescent="0.2">
      <c r="A3589" s="15" t="s">
        <v>3781</v>
      </c>
      <c r="B3589" s="6" t="s">
        <v>7920</v>
      </c>
      <c r="C3589" s="6" t="s">
        <v>7902</v>
      </c>
      <c r="D3589" s="7">
        <v>7356</v>
      </c>
      <c r="E3589" s="16">
        <f t="shared" si="224"/>
        <v>1.2345395777428223E-4</v>
      </c>
      <c r="F3589" s="4" t="str">
        <f t="shared" si="225"/>
        <v>-</v>
      </c>
      <c r="G3589" s="4" t="str">
        <f t="shared" si="226"/>
        <v>LOMBARDIA</v>
      </c>
      <c r="H3589" s="4" t="str">
        <f t="shared" si="227"/>
        <v>-</v>
      </c>
    </row>
    <row r="3590" spans="1:8" x14ac:dyDescent="0.2">
      <c r="A3590" s="15" t="s">
        <v>3782</v>
      </c>
      <c r="B3590" s="6" t="s">
        <v>7994</v>
      </c>
      <c r="C3590" s="6" t="s">
        <v>7918</v>
      </c>
      <c r="D3590" s="7">
        <v>358</v>
      </c>
      <c r="E3590" s="16">
        <f t="shared" si="224"/>
        <v>6.0082268737347798E-6</v>
      </c>
      <c r="F3590" s="4" t="str">
        <f t="shared" si="225"/>
        <v>-</v>
      </c>
      <c r="G3590" s="4" t="str">
        <f t="shared" si="226"/>
        <v>SARDEGNA</v>
      </c>
      <c r="H3590" s="4" t="str">
        <f t="shared" si="227"/>
        <v>-</v>
      </c>
    </row>
    <row r="3591" spans="1:8" x14ac:dyDescent="0.2">
      <c r="A3591" s="15" t="s">
        <v>3783</v>
      </c>
      <c r="B3591" s="6" t="s">
        <v>7920</v>
      </c>
      <c r="C3591" s="6" t="s">
        <v>7902</v>
      </c>
      <c r="D3591" s="7">
        <v>1750</v>
      </c>
      <c r="E3591" s="16">
        <f t="shared" si="224"/>
        <v>2.9369824103452135E-5</v>
      </c>
      <c r="F3591" s="4" t="str">
        <f t="shared" si="225"/>
        <v>-</v>
      </c>
      <c r="G3591" s="4" t="str">
        <f t="shared" si="226"/>
        <v>LOMBARDIA</v>
      </c>
      <c r="H3591" s="4" t="str">
        <f t="shared" si="227"/>
        <v>-</v>
      </c>
    </row>
    <row r="3592" spans="1:8" x14ac:dyDescent="0.2">
      <c r="A3592" s="15" t="s">
        <v>3784</v>
      </c>
      <c r="B3592" s="6" t="s">
        <v>7920</v>
      </c>
      <c r="C3592" s="6" t="s">
        <v>7902</v>
      </c>
      <c r="D3592" s="7">
        <v>3793</v>
      </c>
      <c r="E3592" s="16">
        <f t="shared" si="224"/>
        <v>6.365699589965368E-5</v>
      </c>
      <c r="F3592" s="4" t="str">
        <f t="shared" si="225"/>
        <v>-</v>
      </c>
      <c r="G3592" s="4" t="str">
        <f t="shared" si="226"/>
        <v>LOMBARDIA</v>
      </c>
      <c r="H3592" s="4" t="str">
        <f t="shared" si="227"/>
        <v>-</v>
      </c>
    </row>
    <row r="3593" spans="1:8" x14ac:dyDescent="0.2">
      <c r="A3593" s="15" t="s">
        <v>3785</v>
      </c>
      <c r="B3593" s="6" t="s">
        <v>7956</v>
      </c>
      <c r="C3593" s="6" t="s">
        <v>7907</v>
      </c>
      <c r="D3593" s="7">
        <v>4434</v>
      </c>
      <c r="E3593" s="16">
        <f t="shared" si="224"/>
        <v>7.441474289983244E-5</v>
      </c>
      <c r="F3593" s="4" t="str">
        <f t="shared" si="225"/>
        <v>-</v>
      </c>
      <c r="G3593" s="4" t="str">
        <f t="shared" si="226"/>
        <v>EMILIA-ROMAGNA</v>
      </c>
      <c r="H3593" s="4" t="str">
        <f t="shared" si="227"/>
        <v>-</v>
      </c>
    </row>
    <row r="3594" spans="1:8" x14ac:dyDescent="0.2">
      <c r="A3594" s="15" t="s">
        <v>3786</v>
      </c>
      <c r="B3594" s="6" t="s">
        <v>7994</v>
      </c>
      <c r="C3594" s="6" t="s">
        <v>7918</v>
      </c>
      <c r="D3594" s="7">
        <v>3234</v>
      </c>
      <c r="E3594" s="16">
        <f t="shared" si="224"/>
        <v>5.4275434943179547E-5</v>
      </c>
      <c r="F3594" s="4" t="str">
        <f t="shared" si="225"/>
        <v>-</v>
      </c>
      <c r="G3594" s="4" t="str">
        <f t="shared" si="226"/>
        <v>SARDEGNA</v>
      </c>
      <c r="H3594" s="4" t="str">
        <f t="shared" si="227"/>
        <v>-</v>
      </c>
    </row>
    <row r="3595" spans="1:8" x14ac:dyDescent="0.2">
      <c r="A3595" s="15" t="s">
        <v>3787</v>
      </c>
      <c r="B3595" s="6" t="s">
        <v>7920</v>
      </c>
      <c r="C3595" s="6" t="s">
        <v>7902</v>
      </c>
      <c r="D3595" s="7">
        <v>4899</v>
      </c>
      <c r="E3595" s="16">
        <f t="shared" si="224"/>
        <v>8.221872473303543E-5</v>
      </c>
      <c r="F3595" s="4" t="str">
        <f t="shared" si="225"/>
        <v>-</v>
      </c>
      <c r="G3595" s="4" t="str">
        <f t="shared" si="226"/>
        <v>LOMBARDIA</v>
      </c>
      <c r="H3595" s="4" t="str">
        <f t="shared" si="227"/>
        <v>-</v>
      </c>
    </row>
    <row r="3596" spans="1:8" x14ac:dyDescent="0.2">
      <c r="A3596" s="15" t="s">
        <v>3788</v>
      </c>
      <c r="B3596" s="6" t="s">
        <v>7920</v>
      </c>
      <c r="C3596" s="6" t="s">
        <v>7902</v>
      </c>
      <c r="D3596" s="7">
        <v>9194</v>
      </c>
      <c r="E3596" s="16">
        <f t="shared" si="224"/>
        <v>1.5430066446122225E-4</v>
      </c>
      <c r="F3596" s="4" t="str">
        <f t="shared" si="225"/>
        <v>-</v>
      </c>
      <c r="G3596" s="4" t="str">
        <f t="shared" si="226"/>
        <v>LOMBARDIA</v>
      </c>
      <c r="H3596" s="4" t="str">
        <f t="shared" si="227"/>
        <v>-</v>
      </c>
    </row>
    <row r="3597" spans="1:8" x14ac:dyDescent="0.2">
      <c r="A3597" s="15" t="s">
        <v>3789</v>
      </c>
      <c r="B3597" s="6" t="s">
        <v>7920</v>
      </c>
      <c r="C3597" s="6" t="s">
        <v>7901</v>
      </c>
      <c r="D3597" s="7">
        <v>1706</v>
      </c>
      <c r="E3597" s="16">
        <f t="shared" si="224"/>
        <v>2.8631382811708196E-5</v>
      </c>
      <c r="F3597" s="4" t="str">
        <f t="shared" si="225"/>
        <v>-</v>
      </c>
      <c r="G3597" s="4" t="str">
        <f t="shared" si="226"/>
        <v>PIEMONTE</v>
      </c>
      <c r="H3597" s="4" t="str">
        <f t="shared" si="227"/>
        <v>-</v>
      </c>
    </row>
    <row r="3598" spans="1:8" x14ac:dyDescent="0.2">
      <c r="A3598" s="15" t="s">
        <v>3790</v>
      </c>
      <c r="B3598" s="6" t="s">
        <v>7920</v>
      </c>
      <c r="C3598" s="6" t="s">
        <v>7901</v>
      </c>
      <c r="D3598" s="7">
        <v>1056</v>
      </c>
      <c r="E3598" s="16">
        <f t="shared" si="224"/>
        <v>1.7722591001854546E-5</v>
      </c>
      <c r="F3598" s="4" t="str">
        <f t="shared" si="225"/>
        <v>-</v>
      </c>
      <c r="G3598" s="4" t="str">
        <f t="shared" si="226"/>
        <v>PIEMONTE</v>
      </c>
      <c r="H3598" s="4" t="str">
        <f t="shared" si="227"/>
        <v>-</v>
      </c>
    </row>
    <row r="3599" spans="1:8" x14ac:dyDescent="0.2">
      <c r="A3599" s="15" t="s">
        <v>3791</v>
      </c>
      <c r="B3599" s="6" t="s">
        <v>7920</v>
      </c>
      <c r="C3599" s="6" t="s">
        <v>7902</v>
      </c>
      <c r="D3599" s="7">
        <v>2295</v>
      </c>
      <c r="E3599" s="16">
        <f t="shared" si="224"/>
        <v>3.8516426467098657E-5</v>
      </c>
      <c r="F3599" s="4" t="str">
        <f t="shared" si="225"/>
        <v>-</v>
      </c>
      <c r="G3599" s="4" t="str">
        <f t="shared" si="226"/>
        <v>LOMBARDIA</v>
      </c>
      <c r="H3599" s="4" t="str">
        <f t="shared" si="227"/>
        <v>-</v>
      </c>
    </row>
    <row r="3600" spans="1:8" x14ac:dyDescent="0.2">
      <c r="A3600" s="15" t="s">
        <v>3792</v>
      </c>
      <c r="B3600" s="6" t="s">
        <v>7956</v>
      </c>
      <c r="C3600" s="6" t="s">
        <v>7903</v>
      </c>
      <c r="D3600" s="7">
        <v>876</v>
      </c>
      <c r="E3600" s="16">
        <f t="shared" si="224"/>
        <v>1.4701694808356612E-5</v>
      </c>
      <c r="F3600" s="4" t="str">
        <f t="shared" si="225"/>
        <v>-</v>
      </c>
      <c r="G3600" s="4" t="str">
        <f t="shared" si="226"/>
        <v>TRENTINO-ALTO ADIGE/SÜDTIROL</v>
      </c>
      <c r="H3600" s="4" t="str">
        <f t="shared" si="227"/>
        <v>-</v>
      </c>
    </row>
    <row r="3601" spans="1:8" x14ac:dyDescent="0.2">
      <c r="A3601" s="15" t="s">
        <v>3793</v>
      </c>
      <c r="B3601" s="6" t="s">
        <v>7920</v>
      </c>
      <c r="C3601" s="6" t="s">
        <v>7902</v>
      </c>
      <c r="D3601" s="7">
        <v>4860</v>
      </c>
      <c r="E3601" s="16">
        <f t="shared" si="224"/>
        <v>8.1564197224444208E-5</v>
      </c>
      <c r="F3601" s="4" t="str">
        <f t="shared" si="225"/>
        <v>-</v>
      </c>
      <c r="G3601" s="4" t="str">
        <f t="shared" si="226"/>
        <v>LOMBARDIA</v>
      </c>
      <c r="H3601" s="4" t="str">
        <f t="shared" si="227"/>
        <v>-</v>
      </c>
    </row>
    <row r="3602" spans="1:8" x14ac:dyDescent="0.2">
      <c r="A3602" s="15" t="s">
        <v>3794</v>
      </c>
      <c r="B3602" s="6" t="s">
        <v>7920</v>
      </c>
      <c r="C3602" s="6" t="s">
        <v>7902</v>
      </c>
      <c r="D3602" s="7">
        <v>11748</v>
      </c>
      <c r="E3602" s="16">
        <f t="shared" si="224"/>
        <v>1.9716382489563182E-4</v>
      </c>
      <c r="F3602" s="4" t="str">
        <f t="shared" si="225"/>
        <v>-</v>
      </c>
      <c r="G3602" s="4" t="str">
        <f t="shared" si="226"/>
        <v>LOMBARDIA</v>
      </c>
      <c r="H3602" s="4" t="str">
        <f t="shared" si="227"/>
        <v>-</v>
      </c>
    </row>
    <row r="3603" spans="1:8" x14ac:dyDescent="0.2">
      <c r="A3603" s="15" t="s">
        <v>3795</v>
      </c>
      <c r="B3603" s="6" t="s">
        <v>7920</v>
      </c>
      <c r="C3603" s="6" t="s">
        <v>7902</v>
      </c>
      <c r="D3603" s="7">
        <v>15559</v>
      </c>
      <c r="E3603" s="16">
        <f t="shared" si="224"/>
        <v>2.6112291041463531E-4</v>
      </c>
      <c r="F3603" s="4" t="str">
        <f t="shared" si="225"/>
        <v>-</v>
      </c>
      <c r="G3603" s="4" t="str">
        <f t="shared" si="226"/>
        <v>LOMBARDIA</v>
      </c>
      <c r="H3603" s="4" t="str">
        <f t="shared" si="227"/>
        <v>-</v>
      </c>
    </row>
    <row r="3604" spans="1:8" x14ac:dyDescent="0.2">
      <c r="A3604" s="15" t="s">
        <v>3796</v>
      </c>
      <c r="B3604" s="6" t="s">
        <v>7987</v>
      </c>
      <c r="C3604" s="6" t="s">
        <v>7908</v>
      </c>
      <c r="D3604" s="7">
        <v>1827</v>
      </c>
      <c r="E3604" s="16">
        <f t="shared" si="224"/>
        <v>3.0662096364004028E-5</v>
      </c>
      <c r="F3604" s="4" t="str">
        <f t="shared" si="225"/>
        <v>-</v>
      </c>
      <c r="G3604" s="4" t="str">
        <f t="shared" si="226"/>
        <v>TOSCANA</v>
      </c>
      <c r="H3604" s="4" t="str">
        <f t="shared" si="227"/>
        <v>-</v>
      </c>
    </row>
    <row r="3605" spans="1:8" x14ac:dyDescent="0.2">
      <c r="A3605" s="15" t="s">
        <v>3797</v>
      </c>
      <c r="B3605" s="6" t="s">
        <v>7992</v>
      </c>
      <c r="C3605" s="6" t="s">
        <v>4248</v>
      </c>
      <c r="D3605" s="7">
        <v>697</v>
      </c>
      <c r="E3605" s="16">
        <f t="shared" si="224"/>
        <v>1.1697581371489221E-5</v>
      </c>
      <c r="F3605" s="4" t="str">
        <f t="shared" si="225"/>
        <v>-</v>
      </c>
      <c r="G3605" s="4" t="str">
        <f t="shared" si="226"/>
        <v>MOLISE</v>
      </c>
      <c r="H3605" s="4" t="str">
        <f t="shared" si="227"/>
        <v>-</v>
      </c>
    </row>
    <row r="3606" spans="1:8" x14ac:dyDescent="0.2">
      <c r="A3606" s="15" t="s">
        <v>3798</v>
      </c>
      <c r="B3606" s="6" t="s">
        <v>7956</v>
      </c>
      <c r="C3606" s="6" t="s">
        <v>7904</v>
      </c>
      <c r="D3606" s="7">
        <v>5654</v>
      </c>
      <c r="E3606" s="16">
        <f t="shared" si="224"/>
        <v>9.488970598909621E-5</v>
      </c>
      <c r="F3606" s="4" t="str">
        <f t="shared" si="225"/>
        <v>-</v>
      </c>
      <c r="G3606" s="4" t="str">
        <f t="shared" si="226"/>
        <v>VENETO</v>
      </c>
      <c r="H3606" s="4" t="str">
        <f t="shared" si="227"/>
        <v>-</v>
      </c>
    </row>
    <row r="3607" spans="1:8" x14ac:dyDescent="0.2">
      <c r="A3607" s="15" t="s">
        <v>3799</v>
      </c>
      <c r="B3607" s="6" t="s">
        <v>7956</v>
      </c>
      <c r="C3607" s="6" t="s">
        <v>7904</v>
      </c>
      <c r="D3607" s="7">
        <v>5555</v>
      </c>
      <c r="E3607" s="16">
        <f t="shared" si="224"/>
        <v>9.3228213082672352E-5</v>
      </c>
      <c r="F3607" s="4" t="str">
        <f t="shared" si="225"/>
        <v>-</v>
      </c>
      <c r="G3607" s="4" t="str">
        <f t="shared" si="226"/>
        <v>VENETO</v>
      </c>
      <c r="H3607" s="4" t="str">
        <f t="shared" si="227"/>
        <v>-</v>
      </c>
    </row>
    <row r="3608" spans="1:8" x14ac:dyDescent="0.2">
      <c r="A3608" s="15" t="s">
        <v>3800</v>
      </c>
      <c r="B3608" s="6" t="s">
        <v>7920</v>
      </c>
      <c r="C3608" s="6" t="s">
        <v>7902</v>
      </c>
      <c r="D3608" s="7">
        <v>607</v>
      </c>
      <c r="E3608" s="16">
        <f t="shared" si="224"/>
        <v>1.0187133274740254E-5</v>
      </c>
      <c r="F3608" s="4" t="str">
        <f t="shared" si="225"/>
        <v>-</v>
      </c>
      <c r="G3608" s="4" t="str">
        <f t="shared" si="226"/>
        <v>LOMBARDIA</v>
      </c>
      <c r="H3608" s="4" t="str">
        <f t="shared" si="227"/>
        <v>-</v>
      </c>
    </row>
    <row r="3609" spans="1:8" x14ac:dyDescent="0.2">
      <c r="A3609" s="15" t="s">
        <v>3801</v>
      </c>
      <c r="B3609" s="6" t="s">
        <v>7994</v>
      </c>
      <c r="C3609" s="6" t="s">
        <v>7917</v>
      </c>
      <c r="D3609" s="7">
        <v>1562</v>
      </c>
      <c r="E3609" s="16">
        <f t="shared" si="224"/>
        <v>2.6214665856909849E-5</v>
      </c>
      <c r="F3609" s="4" t="str">
        <f t="shared" si="225"/>
        <v>-</v>
      </c>
      <c r="G3609" s="4" t="str">
        <f t="shared" si="226"/>
        <v>SICILIA</v>
      </c>
      <c r="H3609" s="4" t="str">
        <f t="shared" si="227"/>
        <v>-</v>
      </c>
    </row>
    <row r="3610" spans="1:8" x14ac:dyDescent="0.2">
      <c r="A3610" s="15" t="s">
        <v>3802</v>
      </c>
      <c r="B3610" s="6" t="s">
        <v>7956</v>
      </c>
      <c r="C3610" s="6" t="s">
        <v>7907</v>
      </c>
      <c r="D3610" s="7">
        <v>6837</v>
      </c>
      <c r="E3610" s="16">
        <f t="shared" si="224"/>
        <v>1.1474370708302986E-4</v>
      </c>
      <c r="F3610" s="4" t="str">
        <f t="shared" si="225"/>
        <v>-</v>
      </c>
      <c r="G3610" s="4" t="str">
        <f t="shared" si="226"/>
        <v>EMILIA-ROMAGNA</v>
      </c>
      <c r="H3610" s="4" t="str">
        <f t="shared" si="227"/>
        <v>-</v>
      </c>
    </row>
    <row r="3611" spans="1:8" x14ac:dyDescent="0.2">
      <c r="A3611" s="15" t="s">
        <v>69</v>
      </c>
      <c r="B3611" s="6" t="s">
        <v>7992</v>
      </c>
      <c r="C3611" s="6" t="s">
        <v>7916</v>
      </c>
      <c r="D3611" s="7">
        <v>2256</v>
      </c>
      <c r="E3611" s="16">
        <f t="shared" si="224"/>
        <v>3.7861898958507435E-5</v>
      </c>
      <c r="F3611" s="4" t="str">
        <f t="shared" si="225"/>
        <v>-</v>
      </c>
      <c r="G3611" s="4" t="str">
        <f t="shared" si="226"/>
        <v>CALABRIA</v>
      </c>
      <c r="H3611" s="4" t="str">
        <f t="shared" si="227"/>
        <v>-</v>
      </c>
    </row>
    <row r="3612" spans="1:8" x14ac:dyDescent="0.2">
      <c r="A3612" s="15" t="s">
        <v>70</v>
      </c>
      <c r="B3612" s="6" t="s">
        <v>7992</v>
      </c>
      <c r="C3612" s="6" t="s">
        <v>7916</v>
      </c>
      <c r="D3612" s="7">
        <v>3479</v>
      </c>
      <c r="E3612" s="16">
        <f t="shared" si="224"/>
        <v>5.8387210317662844E-5</v>
      </c>
      <c r="F3612" s="4" t="str">
        <f t="shared" si="225"/>
        <v>-</v>
      </c>
      <c r="G3612" s="4" t="str">
        <f t="shared" si="226"/>
        <v>CALABRIA</v>
      </c>
      <c r="H3612" s="4" t="str">
        <f t="shared" si="227"/>
        <v>-</v>
      </c>
    </row>
    <row r="3613" spans="1:8" x14ac:dyDescent="0.2">
      <c r="A3613" s="15" t="s">
        <v>3803</v>
      </c>
      <c r="B3613" s="6" t="s">
        <v>7920</v>
      </c>
      <c r="C3613" s="6" t="s">
        <v>7902</v>
      </c>
      <c r="D3613" s="7">
        <v>1780</v>
      </c>
      <c r="E3613" s="16">
        <f t="shared" si="224"/>
        <v>2.9873306802368457E-5</v>
      </c>
      <c r="F3613" s="4" t="str">
        <f t="shared" si="225"/>
        <v>-</v>
      </c>
      <c r="G3613" s="4" t="str">
        <f t="shared" si="226"/>
        <v>LOMBARDIA</v>
      </c>
      <c r="H3613" s="4" t="str">
        <f t="shared" si="227"/>
        <v>-</v>
      </c>
    </row>
    <row r="3614" spans="1:8" x14ac:dyDescent="0.2">
      <c r="A3614" s="15" t="s">
        <v>3804</v>
      </c>
      <c r="B3614" s="6" t="s">
        <v>7987</v>
      </c>
      <c r="C3614" s="6" t="s">
        <v>7911</v>
      </c>
      <c r="D3614" s="7">
        <v>583</v>
      </c>
      <c r="E3614" s="16">
        <f t="shared" si="224"/>
        <v>9.784347115607196E-6</v>
      </c>
      <c r="F3614" s="4" t="str">
        <f t="shared" si="225"/>
        <v>-</v>
      </c>
      <c r="G3614" s="4" t="str">
        <f t="shared" si="226"/>
        <v>LAZIO</v>
      </c>
      <c r="H3614" s="4" t="str">
        <f t="shared" si="227"/>
        <v>-</v>
      </c>
    </row>
    <row r="3615" spans="1:8" x14ac:dyDescent="0.2">
      <c r="A3615" s="15" t="s">
        <v>3805</v>
      </c>
      <c r="B3615" s="6" t="s">
        <v>7956</v>
      </c>
      <c r="C3615" s="6" t="s">
        <v>7904</v>
      </c>
      <c r="D3615" s="7">
        <v>15581</v>
      </c>
      <c r="E3615" s="16">
        <f t="shared" si="224"/>
        <v>2.6149213106050728E-4</v>
      </c>
      <c r="F3615" s="4" t="str">
        <f t="shared" si="225"/>
        <v>-</v>
      </c>
      <c r="G3615" s="4" t="str">
        <f t="shared" si="226"/>
        <v>VENETO</v>
      </c>
      <c r="H3615" s="4" t="str">
        <f t="shared" si="227"/>
        <v>-</v>
      </c>
    </row>
    <row r="3616" spans="1:8" x14ac:dyDescent="0.2">
      <c r="A3616" s="15" t="s">
        <v>3806</v>
      </c>
      <c r="B3616" s="6" t="s">
        <v>7920</v>
      </c>
      <c r="C3616" s="6" t="s">
        <v>7901</v>
      </c>
      <c r="D3616" s="7">
        <v>1126</v>
      </c>
      <c r="E3616" s="16">
        <f t="shared" si="224"/>
        <v>1.8897383965992629E-5</v>
      </c>
      <c r="F3616" s="4" t="str">
        <f t="shared" si="225"/>
        <v>-</v>
      </c>
      <c r="G3616" s="4" t="str">
        <f t="shared" si="226"/>
        <v>PIEMONTE</v>
      </c>
      <c r="H3616" s="4" t="str">
        <f t="shared" si="227"/>
        <v>-</v>
      </c>
    </row>
    <row r="3617" spans="1:8" x14ac:dyDescent="0.2">
      <c r="A3617" s="15" t="s">
        <v>3807</v>
      </c>
      <c r="B3617" s="6" t="s">
        <v>7956</v>
      </c>
      <c r="C3617" s="6" t="s">
        <v>7904</v>
      </c>
      <c r="D3617" s="7">
        <v>7297</v>
      </c>
      <c r="E3617" s="16">
        <f t="shared" si="224"/>
        <v>1.2246377513308013E-4</v>
      </c>
      <c r="F3617" s="4" t="str">
        <f t="shared" si="225"/>
        <v>-</v>
      </c>
      <c r="G3617" s="4" t="str">
        <f t="shared" si="226"/>
        <v>VENETO</v>
      </c>
      <c r="H3617" s="4" t="str">
        <f t="shared" si="227"/>
        <v>-</v>
      </c>
    </row>
    <row r="3618" spans="1:8" x14ac:dyDescent="0.2">
      <c r="A3618" s="15" t="s">
        <v>3808</v>
      </c>
      <c r="B3618" s="6" t="s">
        <v>7920</v>
      </c>
      <c r="C3618" s="6" t="s">
        <v>7901</v>
      </c>
      <c r="D3618" s="7">
        <v>262</v>
      </c>
      <c r="E3618" s="16">
        <f t="shared" si="224"/>
        <v>4.3970822372025481E-6</v>
      </c>
      <c r="F3618" s="4" t="str">
        <f t="shared" si="225"/>
        <v>-</v>
      </c>
      <c r="G3618" s="4" t="str">
        <f t="shared" si="226"/>
        <v>PIEMONTE</v>
      </c>
      <c r="H3618" s="4" t="str">
        <f t="shared" si="227"/>
        <v>-</v>
      </c>
    </row>
    <row r="3619" spans="1:8" x14ac:dyDescent="0.2">
      <c r="A3619" s="15" t="s">
        <v>3809</v>
      </c>
      <c r="B3619" s="6" t="s">
        <v>7956</v>
      </c>
      <c r="C3619" s="6" t="s">
        <v>7904</v>
      </c>
      <c r="D3619" s="7">
        <v>567</v>
      </c>
      <c r="E3619" s="16">
        <f t="shared" si="224"/>
        <v>9.5158230095184913E-6</v>
      </c>
      <c r="F3619" s="4" t="str">
        <f t="shared" si="225"/>
        <v>-</v>
      </c>
      <c r="G3619" s="4" t="str">
        <f t="shared" si="226"/>
        <v>VENETO</v>
      </c>
      <c r="H3619" s="4" t="str">
        <f t="shared" si="227"/>
        <v>-</v>
      </c>
    </row>
    <row r="3620" spans="1:8" x14ac:dyDescent="0.2">
      <c r="A3620" s="15" t="s">
        <v>3810</v>
      </c>
      <c r="B3620" s="6" t="s">
        <v>7956</v>
      </c>
      <c r="C3620" s="6" t="s">
        <v>7904</v>
      </c>
      <c r="D3620" s="7">
        <v>3568</v>
      </c>
      <c r="E3620" s="16">
        <f t="shared" si="224"/>
        <v>5.9880875657781266E-5</v>
      </c>
      <c r="F3620" s="4" t="str">
        <f t="shared" si="225"/>
        <v>-</v>
      </c>
      <c r="G3620" s="4" t="str">
        <f t="shared" si="226"/>
        <v>VENETO</v>
      </c>
      <c r="H3620" s="4" t="str">
        <f t="shared" si="227"/>
        <v>-</v>
      </c>
    </row>
    <row r="3621" spans="1:8" x14ac:dyDescent="0.2">
      <c r="A3621" s="15" t="s">
        <v>3811</v>
      </c>
      <c r="B3621" s="6" t="s">
        <v>7987</v>
      </c>
      <c r="C3621" s="6" t="s">
        <v>7910</v>
      </c>
      <c r="D3621" s="7">
        <v>12533</v>
      </c>
      <c r="E3621" s="16">
        <f t="shared" si="224"/>
        <v>2.1033828885060892E-4</v>
      </c>
      <c r="F3621" s="4" t="str">
        <f t="shared" si="225"/>
        <v>-</v>
      </c>
      <c r="G3621" s="4" t="str">
        <f t="shared" si="226"/>
        <v>MARCHE</v>
      </c>
      <c r="H3621" s="4" t="str">
        <f t="shared" si="227"/>
        <v>-</v>
      </c>
    </row>
    <row r="3622" spans="1:8" x14ac:dyDescent="0.2">
      <c r="A3622" s="15" t="s">
        <v>3812</v>
      </c>
      <c r="B3622" s="6" t="s">
        <v>7992</v>
      </c>
      <c r="C3622" s="6" t="s">
        <v>7912</v>
      </c>
      <c r="D3622" s="7">
        <v>7619</v>
      </c>
      <c r="E3622" s="16">
        <f t="shared" si="224"/>
        <v>1.2786782276811532E-4</v>
      </c>
      <c r="F3622" s="4" t="str">
        <f t="shared" si="225"/>
        <v>-</v>
      </c>
      <c r="G3622" s="4" t="str">
        <f t="shared" si="226"/>
        <v>ABRUZZO</v>
      </c>
      <c r="H3622" s="4" t="str">
        <f t="shared" si="227"/>
        <v>-</v>
      </c>
    </row>
    <row r="3623" spans="1:8" x14ac:dyDescent="0.2">
      <c r="A3623" s="15" t="s">
        <v>3813</v>
      </c>
      <c r="B3623" s="6" t="s">
        <v>7956</v>
      </c>
      <c r="C3623" s="6" t="s">
        <v>7904</v>
      </c>
      <c r="D3623" s="7">
        <v>9097</v>
      </c>
      <c r="E3623" s="16">
        <f t="shared" si="224"/>
        <v>1.5267273706805946E-4</v>
      </c>
      <c r="F3623" s="4" t="str">
        <f t="shared" si="225"/>
        <v>-</v>
      </c>
      <c r="G3623" s="4" t="str">
        <f t="shared" si="226"/>
        <v>VENETO</v>
      </c>
      <c r="H3623" s="4" t="str">
        <f t="shared" si="227"/>
        <v>-</v>
      </c>
    </row>
    <row r="3624" spans="1:8" x14ac:dyDescent="0.2">
      <c r="A3624" s="15" t="s">
        <v>3814</v>
      </c>
      <c r="B3624" s="6" t="s">
        <v>7987</v>
      </c>
      <c r="C3624" s="6" t="s">
        <v>7908</v>
      </c>
      <c r="D3624" s="7">
        <v>5892</v>
      </c>
      <c r="E3624" s="16">
        <f t="shared" si="224"/>
        <v>9.8884002067165704E-5</v>
      </c>
      <c r="F3624" s="4" t="str">
        <f t="shared" si="225"/>
        <v>-</v>
      </c>
      <c r="G3624" s="4" t="str">
        <f t="shared" si="226"/>
        <v>TOSCANA</v>
      </c>
      <c r="H3624" s="4" t="str">
        <f t="shared" si="227"/>
        <v>-</v>
      </c>
    </row>
    <row r="3625" spans="1:8" x14ac:dyDescent="0.2">
      <c r="A3625" s="15" t="s">
        <v>3815</v>
      </c>
      <c r="B3625" s="6" t="s">
        <v>7987</v>
      </c>
      <c r="C3625" s="6" t="s">
        <v>7910</v>
      </c>
      <c r="D3625" s="7">
        <v>2481</v>
      </c>
      <c r="E3625" s="16">
        <f t="shared" si="224"/>
        <v>4.1638019200379856E-5</v>
      </c>
      <c r="F3625" s="4" t="str">
        <f t="shared" si="225"/>
        <v>-</v>
      </c>
      <c r="G3625" s="4" t="str">
        <f t="shared" si="226"/>
        <v>MARCHE</v>
      </c>
      <c r="H3625" s="4" t="str">
        <f t="shared" si="227"/>
        <v>-</v>
      </c>
    </row>
    <row r="3626" spans="1:8" x14ac:dyDescent="0.2">
      <c r="A3626" s="15" t="s">
        <v>3816</v>
      </c>
      <c r="B3626" s="4" t="s">
        <v>7920</v>
      </c>
      <c r="C3626" s="6" t="s">
        <v>7906</v>
      </c>
      <c r="D3626" s="7">
        <v>519</v>
      </c>
      <c r="E3626" s="16">
        <f t="shared" si="224"/>
        <v>8.7102506912523754E-6</v>
      </c>
      <c r="F3626" s="4" t="str">
        <f t="shared" si="225"/>
        <v>-</v>
      </c>
      <c r="G3626" s="4" t="str">
        <f t="shared" si="226"/>
        <v>LIGURIA</v>
      </c>
      <c r="H3626" s="4" t="str">
        <f t="shared" si="227"/>
        <v>-</v>
      </c>
    </row>
    <row r="3627" spans="1:8" x14ac:dyDescent="0.2">
      <c r="A3627" s="15" t="s">
        <v>3817</v>
      </c>
      <c r="B3627" s="6" t="s">
        <v>7920</v>
      </c>
      <c r="C3627" s="6" t="s">
        <v>7902</v>
      </c>
      <c r="D3627" s="7">
        <v>591</v>
      </c>
      <c r="E3627" s="16">
        <f t="shared" si="224"/>
        <v>9.9186091686515492E-6</v>
      </c>
      <c r="F3627" s="4" t="str">
        <f t="shared" si="225"/>
        <v>-</v>
      </c>
      <c r="G3627" s="4" t="str">
        <f t="shared" si="226"/>
        <v>LOMBARDIA</v>
      </c>
      <c r="H3627" s="4" t="str">
        <f t="shared" si="227"/>
        <v>-</v>
      </c>
    </row>
    <row r="3628" spans="1:8" x14ac:dyDescent="0.2">
      <c r="A3628" s="15" t="s">
        <v>3818</v>
      </c>
      <c r="B3628" s="6" t="s">
        <v>7994</v>
      </c>
      <c r="C3628" s="6" t="s">
        <v>7918</v>
      </c>
      <c r="D3628" s="7">
        <v>2151</v>
      </c>
      <c r="E3628" s="16">
        <f t="shared" si="224"/>
        <v>3.6099709512300306E-5</v>
      </c>
      <c r="F3628" s="4" t="str">
        <f t="shared" si="225"/>
        <v>-</v>
      </c>
      <c r="G3628" s="4" t="str">
        <f t="shared" si="226"/>
        <v>SARDEGNA</v>
      </c>
      <c r="H3628" s="4" t="str">
        <f t="shared" si="227"/>
        <v>-</v>
      </c>
    </row>
    <row r="3629" spans="1:8" x14ac:dyDescent="0.2">
      <c r="A3629" s="15" t="s">
        <v>3819</v>
      </c>
      <c r="B3629" s="6" t="s">
        <v>7920</v>
      </c>
      <c r="C3629" s="6" t="s">
        <v>7902</v>
      </c>
      <c r="D3629" s="7">
        <v>5318</v>
      </c>
      <c r="E3629" s="16">
        <f t="shared" si="224"/>
        <v>8.9250699761233402E-5</v>
      </c>
      <c r="F3629" s="4" t="str">
        <f t="shared" si="225"/>
        <v>-</v>
      </c>
      <c r="G3629" s="4" t="str">
        <f t="shared" si="226"/>
        <v>LOMBARDIA</v>
      </c>
      <c r="H3629" s="4" t="str">
        <f t="shared" si="227"/>
        <v>-</v>
      </c>
    </row>
    <row r="3630" spans="1:8" x14ac:dyDescent="0.2">
      <c r="A3630" s="15" t="s">
        <v>3820</v>
      </c>
      <c r="B3630" s="6" t="s">
        <v>7920</v>
      </c>
      <c r="C3630" s="6" t="s">
        <v>7902</v>
      </c>
      <c r="D3630" s="7">
        <v>667</v>
      </c>
      <c r="E3630" s="16">
        <f t="shared" si="224"/>
        <v>1.11940986725729E-5</v>
      </c>
      <c r="F3630" s="4" t="str">
        <f t="shared" si="225"/>
        <v>-</v>
      </c>
      <c r="G3630" s="4" t="str">
        <f t="shared" si="226"/>
        <v>LOMBARDIA</v>
      </c>
      <c r="H3630" s="4" t="str">
        <f t="shared" si="227"/>
        <v>-</v>
      </c>
    </row>
    <row r="3631" spans="1:8" x14ac:dyDescent="0.2">
      <c r="A3631" s="15" t="s">
        <v>3821</v>
      </c>
      <c r="B3631" s="6" t="s">
        <v>7920</v>
      </c>
      <c r="C3631" s="6" t="s">
        <v>7902</v>
      </c>
      <c r="D3631" s="7">
        <v>418</v>
      </c>
      <c r="E3631" s="16">
        <f t="shared" si="224"/>
        <v>7.0151922715674238E-6</v>
      </c>
      <c r="F3631" s="4" t="str">
        <f t="shared" si="225"/>
        <v>-</v>
      </c>
      <c r="G3631" s="4" t="str">
        <f t="shared" si="226"/>
        <v>LOMBARDIA</v>
      </c>
      <c r="H3631" s="4" t="str">
        <f t="shared" si="227"/>
        <v>-</v>
      </c>
    </row>
    <row r="3632" spans="1:8" x14ac:dyDescent="0.2">
      <c r="A3632" s="15" t="s">
        <v>3822</v>
      </c>
      <c r="B3632" s="6" t="s">
        <v>7920</v>
      </c>
      <c r="C3632" s="6" t="s">
        <v>7902</v>
      </c>
      <c r="D3632" s="7">
        <v>1237</v>
      </c>
      <c r="E3632" s="16">
        <f t="shared" si="224"/>
        <v>2.0760269951983023E-5</v>
      </c>
      <c r="F3632" s="4" t="str">
        <f t="shared" si="225"/>
        <v>-</v>
      </c>
      <c r="G3632" s="4" t="str">
        <f t="shared" si="226"/>
        <v>LOMBARDIA</v>
      </c>
      <c r="H3632" s="4" t="str">
        <f t="shared" si="227"/>
        <v>-</v>
      </c>
    </row>
    <row r="3633" spans="1:8" x14ac:dyDescent="0.2">
      <c r="A3633" s="15" t="s">
        <v>3823</v>
      </c>
      <c r="B3633" s="6" t="s">
        <v>7956</v>
      </c>
      <c r="C3633" s="6" t="s">
        <v>7904</v>
      </c>
      <c r="D3633" s="7">
        <v>3179</v>
      </c>
      <c r="E3633" s="16">
        <f t="shared" si="224"/>
        <v>5.3352383328499619E-5</v>
      </c>
      <c r="F3633" s="4" t="str">
        <f t="shared" si="225"/>
        <v>-</v>
      </c>
      <c r="G3633" s="4" t="str">
        <f t="shared" si="226"/>
        <v>VENETO</v>
      </c>
      <c r="H3633" s="4" t="str">
        <f t="shared" si="227"/>
        <v>-</v>
      </c>
    </row>
    <row r="3634" spans="1:8" x14ac:dyDescent="0.2">
      <c r="A3634" s="15" t="s">
        <v>3824</v>
      </c>
      <c r="B3634" s="6" t="s">
        <v>7956</v>
      </c>
      <c r="C3634" s="6" t="s">
        <v>7904</v>
      </c>
      <c r="D3634" s="7">
        <v>1497</v>
      </c>
      <c r="E3634" s="16">
        <f t="shared" si="224"/>
        <v>2.5123786675924482E-5</v>
      </c>
      <c r="F3634" s="4" t="str">
        <f t="shared" si="225"/>
        <v>-</v>
      </c>
      <c r="G3634" s="4" t="str">
        <f t="shared" si="226"/>
        <v>VENETO</v>
      </c>
      <c r="H3634" s="4" t="str">
        <f t="shared" si="227"/>
        <v>-</v>
      </c>
    </row>
    <row r="3635" spans="1:8" x14ac:dyDescent="0.2">
      <c r="A3635" s="15" t="s">
        <v>3825</v>
      </c>
      <c r="B3635" s="6" t="s">
        <v>7920</v>
      </c>
      <c r="C3635" s="6" t="s">
        <v>7901</v>
      </c>
      <c r="D3635" s="7">
        <v>819</v>
      </c>
      <c r="E3635" s="16">
        <f t="shared" si="224"/>
        <v>1.3745077680415599E-5</v>
      </c>
      <c r="F3635" s="4" t="str">
        <f t="shared" si="225"/>
        <v>-</v>
      </c>
      <c r="G3635" s="4" t="str">
        <f t="shared" si="226"/>
        <v>PIEMONTE</v>
      </c>
      <c r="H3635" s="4" t="str">
        <f t="shared" si="227"/>
        <v>-</v>
      </c>
    </row>
    <row r="3636" spans="1:8" x14ac:dyDescent="0.2">
      <c r="A3636" s="15" t="s">
        <v>3826</v>
      </c>
      <c r="B3636" s="6" t="s">
        <v>7920</v>
      </c>
      <c r="C3636" s="6" t="s">
        <v>7901</v>
      </c>
      <c r="D3636" s="7">
        <v>1181</v>
      </c>
      <c r="E3636" s="16">
        <f t="shared" si="224"/>
        <v>1.9820435580672554E-5</v>
      </c>
      <c r="F3636" s="4" t="str">
        <f t="shared" si="225"/>
        <v>-</v>
      </c>
      <c r="G3636" s="4" t="str">
        <f t="shared" si="226"/>
        <v>PIEMONTE</v>
      </c>
      <c r="H3636" s="4" t="str">
        <f t="shared" si="227"/>
        <v>-</v>
      </c>
    </row>
    <row r="3637" spans="1:8" x14ac:dyDescent="0.2">
      <c r="A3637" s="15" t="s">
        <v>3827</v>
      </c>
      <c r="B3637" s="6" t="s">
        <v>7987</v>
      </c>
      <c r="C3637" s="6" t="s">
        <v>7911</v>
      </c>
      <c r="D3637" s="7">
        <v>919</v>
      </c>
      <c r="E3637" s="16">
        <f t="shared" si="224"/>
        <v>1.5423353343470007E-5</v>
      </c>
      <c r="F3637" s="4" t="str">
        <f t="shared" si="225"/>
        <v>-</v>
      </c>
      <c r="G3637" s="4" t="str">
        <f t="shared" si="226"/>
        <v>LAZIO</v>
      </c>
      <c r="H3637" s="4" t="str">
        <f t="shared" si="227"/>
        <v>-</v>
      </c>
    </row>
    <row r="3638" spans="1:8" x14ac:dyDescent="0.2">
      <c r="A3638" s="15" t="s">
        <v>3828</v>
      </c>
      <c r="B3638" s="6" t="s">
        <v>7987</v>
      </c>
      <c r="C3638" s="6" t="s">
        <v>7908</v>
      </c>
      <c r="D3638" s="7">
        <v>87200</v>
      </c>
      <c r="E3638" s="16">
        <f t="shared" si="224"/>
        <v>1.4634563781834435E-3</v>
      </c>
      <c r="F3638" s="4" t="str">
        <f t="shared" si="225"/>
        <v>-</v>
      </c>
      <c r="G3638" s="4" t="str">
        <f t="shared" si="226"/>
        <v>COMPRESO</v>
      </c>
      <c r="H3638" s="4" t="str">
        <f t="shared" si="227"/>
        <v>-</v>
      </c>
    </row>
    <row r="3639" spans="1:8" x14ac:dyDescent="0.2">
      <c r="A3639" s="15" t="s">
        <v>3829</v>
      </c>
      <c r="B3639" s="6" t="s">
        <v>7994</v>
      </c>
      <c r="C3639" s="6" t="s">
        <v>7917</v>
      </c>
      <c r="D3639" s="7">
        <v>1917</v>
      </c>
      <c r="E3639" s="16">
        <f t="shared" si="224"/>
        <v>3.2172544460752995E-5</v>
      </c>
      <c r="F3639" s="4" t="str">
        <f t="shared" si="225"/>
        <v>-</v>
      </c>
      <c r="G3639" s="4" t="str">
        <f t="shared" si="226"/>
        <v>SICILIA</v>
      </c>
      <c r="H3639" s="4" t="str">
        <f t="shared" si="227"/>
        <v>-</v>
      </c>
    </row>
    <row r="3640" spans="1:8" x14ac:dyDescent="0.2">
      <c r="A3640" s="15" t="s">
        <v>3830</v>
      </c>
      <c r="B3640" s="6" t="s">
        <v>7992</v>
      </c>
      <c r="C3640" s="6" t="s">
        <v>7914</v>
      </c>
      <c r="D3640" s="7">
        <v>34333</v>
      </c>
      <c r="E3640" s="16">
        <f t="shared" si="224"/>
        <v>5.7620238339646979E-4</v>
      </c>
      <c r="F3640" s="4" t="str">
        <f t="shared" si="225"/>
        <v>-</v>
      </c>
      <c r="G3640" s="4" t="str">
        <f t="shared" si="226"/>
        <v>PUGLIA</v>
      </c>
      <c r="H3640" s="4" t="str">
        <f t="shared" si="227"/>
        <v>-</v>
      </c>
    </row>
    <row r="3641" spans="1:8" x14ac:dyDescent="0.2">
      <c r="A3641" s="15" t="s">
        <v>3831</v>
      </c>
      <c r="B3641" s="6" t="s">
        <v>7987</v>
      </c>
      <c r="C3641" s="6" t="s">
        <v>7908</v>
      </c>
      <c r="D3641" s="7">
        <v>3615</v>
      </c>
      <c r="E3641" s="16">
        <f t="shared" si="224"/>
        <v>6.0669665219416835E-5</v>
      </c>
      <c r="F3641" s="4" t="str">
        <f t="shared" si="225"/>
        <v>-</v>
      </c>
      <c r="G3641" s="4" t="str">
        <f t="shared" si="226"/>
        <v>TOSCANA</v>
      </c>
      <c r="H3641" s="4" t="str">
        <f t="shared" si="227"/>
        <v>-</v>
      </c>
    </row>
    <row r="3642" spans="1:8" x14ac:dyDescent="0.2">
      <c r="A3642" s="15" t="s">
        <v>3832</v>
      </c>
      <c r="B3642" s="6" t="s">
        <v>7920</v>
      </c>
      <c r="C3642" s="6" t="s">
        <v>7906</v>
      </c>
      <c r="D3642" s="7">
        <v>280</v>
      </c>
      <c r="E3642" s="16">
        <f t="shared" si="224"/>
        <v>4.6991718565523411E-6</v>
      </c>
      <c r="F3642" s="4" t="str">
        <f t="shared" si="225"/>
        <v>-</v>
      </c>
      <c r="G3642" s="4" t="str">
        <f t="shared" si="226"/>
        <v>LIGURIA</v>
      </c>
      <c r="H3642" s="4" t="str">
        <f t="shared" si="227"/>
        <v>-</v>
      </c>
    </row>
    <row r="3643" spans="1:8" x14ac:dyDescent="0.2">
      <c r="A3643" s="15" t="s">
        <v>3833</v>
      </c>
      <c r="B3643" s="6" t="s">
        <v>7992</v>
      </c>
      <c r="C3643" s="6" t="s">
        <v>4248</v>
      </c>
      <c r="D3643" s="7">
        <v>734</v>
      </c>
      <c r="E3643" s="16">
        <f t="shared" si="224"/>
        <v>1.2318543366819353E-5</v>
      </c>
      <c r="F3643" s="4" t="str">
        <f t="shared" si="225"/>
        <v>-</v>
      </c>
      <c r="G3643" s="4" t="str">
        <f t="shared" si="226"/>
        <v>MOLISE</v>
      </c>
      <c r="H3643" s="4" t="str">
        <f t="shared" si="227"/>
        <v>-</v>
      </c>
    </row>
    <row r="3644" spans="1:8" x14ac:dyDescent="0.2">
      <c r="A3644" s="15" t="s">
        <v>3834</v>
      </c>
      <c r="B3644" s="6" t="s">
        <v>7992</v>
      </c>
      <c r="C3644" s="6" t="s">
        <v>7912</v>
      </c>
      <c r="D3644" s="7">
        <v>5868</v>
      </c>
      <c r="E3644" s="16">
        <f t="shared" si="224"/>
        <v>9.8481215908032644E-5</v>
      </c>
      <c r="F3644" s="4" t="str">
        <f t="shared" si="225"/>
        <v>-</v>
      </c>
      <c r="G3644" s="4" t="str">
        <f t="shared" si="226"/>
        <v>ABRUZZO</v>
      </c>
      <c r="H3644" s="4" t="str">
        <f t="shared" si="227"/>
        <v>-</v>
      </c>
    </row>
    <row r="3645" spans="1:8" x14ac:dyDescent="0.2">
      <c r="A3645" s="15" t="s">
        <v>3835</v>
      </c>
      <c r="B3645" s="6" t="s">
        <v>7992</v>
      </c>
      <c r="C3645" s="6" t="s">
        <v>7912</v>
      </c>
      <c r="D3645" s="7">
        <v>1019</v>
      </c>
      <c r="E3645" s="16">
        <f t="shared" si="224"/>
        <v>1.7101629006524415E-5</v>
      </c>
      <c r="F3645" s="4" t="str">
        <f t="shared" si="225"/>
        <v>-</v>
      </c>
      <c r="G3645" s="4" t="str">
        <f t="shared" si="226"/>
        <v>ABRUZZO</v>
      </c>
      <c r="H3645" s="4" t="str">
        <f t="shared" si="227"/>
        <v>-</v>
      </c>
    </row>
    <row r="3646" spans="1:8" x14ac:dyDescent="0.2">
      <c r="A3646" s="15" t="s">
        <v>3836</v>
      </c>
      <c r="B3646" s="6" t="s">
        <v>7956</v>
      </c>
      <c r="C3646" s="6" t="s">
        <v>7907</v>
      </c>
      <c r="D3646" s="7">
        <v>4155</v>
      </c>
      <c r="E3646" s="16">
        <f t="shared" si="224"/>
        <v>6.9732353799910636E-5</v>
      </c>
      <c r="F3646" s="4" t="str">
        <f t="shared" si="225"/>
        <v>-</v>
      </c>
      <c r="G3646" s="4" t="str">
        <f t="shared" si="226"/>
        <v>EMILIA-ROMAGNA</v>
      </c>
      <c r="H3646" s="4" t="str">
        <f t="shared" si="227"/>
        <v>-</v>
      </c>
    </row>
    <row r="3647" spans="1:8" x14ac:dyDescent="0.2">
      <c r="A3647" s="15" t="s">
        <v>7922</v>
      </c>
      <c r="B3647" s="6" t="s">
        <v>7920</v>
      </c>
      <c r="C3647" s="6" t="s">
        <v>7901</v>
      </c>
      <c r="D3647" s="7">
        <v>379</v>
      </c>
      <c r="E3647" s="16">
        <f t="shared" si="224"/>
        <v>6.3606647629762053E-6</v>
      </c>
      <c r="F3647" s="4" t="str">
        <f t="shared" si="225"/>
        <v>-</v>
      </c>
      <c r="G3647" s="4" t="str">
        <f t="shared" si="226"/>
        <v>PIEMONTE</v>
      </c>
      <c r="H3647" s="4" t="str">
        <f t="shared" si="227"/>
        <v>-</v>
      </c>
    </row>
    <row r="3648" spans="1:8" x14ac:dyDescent="0.2">
      <c r="A3648" s="15" t="s">
        <v>3837</v>
      </c>
      <c r="B3648" s="6" t="s">
        <v>7987</v>
      </c>
      <c r="C3648" s="6" t="s">
        <v>7909</v>
      </c>
      <c r="D3648" s="7">
        <v>1539</v>
      </c>
      <c r="E3648" s="16">
        <f t="shared" si="224"/>
        <v>2.5828662454407333E-5</v>
      </c>
      <c r="F3648" s="4" t="str">
        <f t="shared" si="225"/>
        <v>-</v>
      </c>
      <c r="G3648" s="4" t="str">
        <f t="shared" si="226"/>
        <v>UMBRIA</v>
      </c>
      <c r="H3648" s="4" t="str">
        <f t="shared" si="227"/>
        <v>-</v>
      </c>
    </row>
    <row r="3649" spans="1:8" x14ac:dyDescent="0.2">
      <c r="A3649" s="15" t="s">
        <v>3838</v>
      </c>
      <c r="B3649" s="6" t="s">
        <v>7956</v>
      </c>
      <c r="C3649" s="6" t="s">
        <v>7907</v>
      </c>
      <c r="D3649" s="7">
        <v>32062</v>
      </c>
      <c r="E3649" s="16">
        <f t="shared" si="224"/>
        <v>5.3808874308850418E-4</v>
      </c>
      <c r="F3649" s="4" t="str">
        <f t="shared" si="225"/>
        <v>-</v>
      </c>
      <c r="G3649" s="4" t="str">
        <f t="shared" si="226"/>
        <v>EMILIA-ROMAGNA</v>
      </c>
      <c r="H3649" s="4" t="str">
        <f t="shared" si="227"/>
        <v>-</v>
      </c>
    </row>
    <row r="3650" spans="1:8" x14ac:dyDescent="0.2">
      <c r="A3650" s="15" t="s">
        <v>3839</v>
      </c>
      <c r="B3650" s="6" t="s">
        <v>7956</v>
      </c>
      <c r="C3650" s="6" t="s">
        <v>7904</v>
      </c>
      <c r="D3650" s="7">
        <v>3739</v>
      </c>
      <c r="E3650" s="16">
        <f t="shared" si="224"/>
        <v>6.2750727041604296E-5</v>
      </c>
      <c r="F3650" s="4" t="str">
        <f t="shared" si="225"/>
        <v>-</v>
      </c>
      <c r="G3650" s="4" t="str">
        <f t="shared" si="226"/>
        <v>VENETO</v>
      </c>
      <c r="H3650" s="4" t="str">
        <f t="shared" si="227"/>
        <v>-</v>
      </c>
    </row>
    <row r="3651" spans="1:8" x14ac:dyDescent="0.2">
      <c r="A3651" s="15" t="s">
        <v>3840</v>
      </c>
      <c r="B3651" s="6" t="s">
        <v>7920</v>
      </c>
      <c r="C3651" s="6" t="s">
        <v>7902</v>
      </c>
      <c r="D3651" s="7">
        <v>14276</v>
      </c>
      <c r="E3651" s="16">
        <f t="shared" ref="E3651:E3714" si="228">IFERROR((D3651/$K$2),"DATO MANCANTE")</f>
        <v>2.3959063365764724E-4</v>
      </c>
      <c r="F3651" s="4" t="str">
        <f t="shared" ref="F3651:F3714" si="229">IF(D3651&gt;300000,"TROVATO","-")</f>
        <v>-</v>
      </c>
      <c r="G3651" s="4" t="str">
        <f t="shared" ref="G3651:G3714" si="230">IF(AND(D3651&gt;50000,D3651&lt;100000),"COMPRESO",C3651)</f>
        <v>LOMBARDIA</v>
      </c>
      <c r="H3651" s="4" t="str">
        <f t="shared" ref="H3651:H3714" si="231">IF(D3651&gt;500000,"SI","-")</f>
        <v>-</v>
      </c>
    </row>
    <row r="3652" spans="1:8" x14ac:dyDescent="0.2">
      <c r="A3652" s="15" t="s">
        <v>3841</v>
      </c>
      <c r="B3652" s="6" t="s">
        <v>7920</v>
      </c>
      <c r="C3652" s="6" t="s">
        <v>7902</v>
      </c>
      <c r="D3652" s="7">
        <v>2686</v>
      </c>
      <c r="E3652" s="16">
        <f t="shared" si="228"/>
        <v>4.5078484309641393E-5</v>
      </c>
      <c r="F3652" s="4" t="str">
        <f t="shared" si="229"/>
        <v>-</v>
      </c>
      <c r="G3652" s="4" t="str">
        <f t="shared" si="230"/>
        <v>LOMBARDIA</v>
      </c>
      <c r="H3652" s="4" t="str">
        <f t="shared" si="231"/>
        <v>-</v>
      </c>
    </row>
    <row r="3653" spans="1:8" x14ac:dyDescent="0.2">
      <c r="A3653" s="15" t="s">
        <v>3842</v>
      </c>
      <c r="B3653" s="6" t="s">
        <v>7994</v>
      </c>
      <c r="C3653" s="6" t="s">
        <v>7918</v>
      </c>
      <c r="D3653" s="7">
        <v>1495</v>
      </c>
      <c r="E3653" s="16">
        <f t="shared" si="228"/>
        <v>2.5090221162663394E-5</v>
      </c>
      <c r="F3653" s="4" t="str">
        <f t="shared" si="229"/>
        <v>-</v>
      </c>
      <c r="G3653" s="4" t="str">
        <f t="shared" si="230"/>
        <v>SARDEGNA</v>
      </c>
      <c r="H3653" s="4" t="str">
        <f t="shared" si="231"/>
        <v>-</v>
      </c>
    </row>
    <row r="3654" spans="1:8" x14ac:dyDescent="0.2">
      <c r="A3654" s="15" t="s">
        <v>3843</v>
      </c>
      <c r="B3654" s="4" t="s">
        <v>7920</v>
      </c>
      <c r="C3654" s="6" t="s">
        <v>7906</v>
      </c>
      <c r="D3654" s="7">
        <v>1594</v>
      </c>
      <c r="E3654" s="16">
        <f t="shared" si="228"/>
        <v>2.6751714069087258E-5</v>
      </c>
      <c r="F3654" s="4" t="str">
        <f t="shared" si="229"/>
        <v>-</v>
      </c>
      <c r="G3654" s="4" t="str">
        <f t="shared" si="230"/>
        <v>LIGURIA</v>
      </c>
      <c r="H3654" s="4" t="str">
        <f t="shared" si="231"/>
        <v>-</v>
      </c>
    </row>
    <row r="3655" spans="1:8" x14ac:dyDescent="0.2">
      <c r="A3655" s="15" t="s">
        <v>3844</v>
      </c>
      <c r="B3655" s="6" t="s">
        <v>7920</v>
      </c>
      <c r="C3655" s="6" t="s">
        <v>7902</v>
      </c>
      <c r="D3655" s="7">
        <v>23390</v>
      </c>
      <c r="E3655" s="16">
        <f t="shared" si="228"/>
        <v>3.9254867758842596E-4</v>
      </c>
      <c r="F3655" s="4" t="str">
        <f t="shared" si="229"/>
        <v>-</v>
      </c>
      <c r="G3655" s="4" t="str">
        <f t="shared" si="230"/>
        <v>LOMBARDIA</v>
      </c>
      <c r="H3655" s="4" t="str">
        <f t="shared" si="231"/>
        <v>-</v>
      </c>
    </row>
    <row r="3656" spans="1:8" x14ac:dyDescent="0.2">
      <c r="A3656" s="15" t="s">
        <v>3845</v>
      </c>
      <c r="B3656" s="6" t="s">
        <v>7994</v>
      </c>
      <c r="C3656" s="6" t="s">
        <v>7918</v>
      </c>
      <c r="D3656" s="7">
        <v>1783</v>
      </c>
      <c r="E3656" s="16">
        <f t="shared" si="228"/>
        <v>2.9923655072260089E-5</v>
      </c>
      <c r="F3656" s="4" t="str">
        <f t="shared" si="229"/>
        <v>-</v>
      </c>
      <c r="G3656" s="4" t="str">
        <f t="shared" si="230"/>
        <v>SARDEGNA</v>
      </c>
      <c r="H3656" s="4" t="str">
        <f t="shared" si="231"/>
        <v>-</v>
      </c>
    </row>
    <row r="3657" spans="1:8" x14ac:dyDescent="0.2">
      <c r="A3657" s="15" t="s">
        <v>3846</v>
      </c>
      <c r="B3657" s="6" t="s">
        <v>7987</v>
      </c>
      <c r="C3657" s="6" t="s">
        <v>7910</v>
      </c>
      <c r="D3657" s="7">
        <v>1528</v>
      </c>
      <c r="E3657" s="16">
        <f t="shared" si="228"/>
        <v>2.5644052131471348E-5</v>
      </c>
      <c r="F3657" s="4" t="str">
        <f t="shared" si="229"/>
        <v>-</v>
      </c>
      <c r="G3657" s="4" t="str">
        <f t="shared" si="230"/>
        <v>MARCHE</v>
      </c>
      <c r="H3657" s="4" t="str">
        <f t="shared" si="231"/>
        <v>-</v>
      </c>
    </row>
    <row r="3658" spans="1:8" x14ac:dyDescent="0.2">
      <c r="A3658" s="15" t="s">
        <v>3847</v>
      </c>
      <c r="B3658" s="6" t="s">
        <v>7920</v>
      </c>
      <c r="C3658" s="6" t="s">
        <v>7902</v>
      </c>
      <c r="D3658" s="7">
        <v>2412</v>
      </c>
      <c r="E3658" s="16">
        <f t="shared" si="228"/>
        <v>4.0480008992872316E-5</v>
      </c>
      <c r="F3658" s="4" t="str">
        <f t="shared" si="229"/>
        <v>-</v>
      </c>
      <c r="G3658" s="4" t="str">
        <f t="shared" si="230"/>
        <v>LOMBARDIA</v>
      </c>
      <c r="H3658" s="4" t="str">
        <f t="shared" si="231"/>
        <v>-</v>
      </c>
    </row>
    <row r="3659" spans="1:8" x14ac:dyDescent="0.2">
      <c r="A3659" s="15" t="s">
        <v>71</v>
      </c>
      <c r="B3659" s="6" t="s">
        <v>7992</v>
      </c>
      <c r="C3659" s="6" t="s">
        <v>7916</v>
      </c>
      <c r="D3659" s="7">
        <v>2517</v>
      </c>
      <c r="E3659" s="16">
        <f t="shared" si="228"/>
        <v>4.2242198439079438E-5</v>
      </c>
      <c r="F3659" s="4" t="str">
        <f t="shared" si="229"/>
        <v>-</v>
      </c>
      <c r="G3659" s="4" t="str">
        <f t="shared" si="230"/>
        <v>CALABRIA</v>
      </c>
      <c r="H3659" s="4" t="str">
        <f t="shared" si="231"/>
        <v>-</v>
      </c>
    </row>
    <row r="3660" spans="1:8" x14ac:dyDescent="0.2">
      <c r="A3660" s="15" t="s">
        <v>3848</v>
      </c>
      <c r="B3660" s="4" t="s">
        <v>7920</v>
      </c>
      <c r="C3660" s="6" t="s">
        <v>7906</v>
      </c>
      <c r="D3660" s="7">
        <v>8405</v>
      </c>
      <c r="E3660" s="16">
        <f t="shared" si="228"/>
        <v>1.4105906947972297E-4</v>
      </c>
      <c r="F3660" s="4" t="str">
        <f t="shared" si="229"/>
        <v>-</v>
      </c>
      <c r="G3660" s="4" t="str">
        <f t="shared" si="230"/>
        <v>LIGURIA</v>
      </c>
      <c r="H3660" s="4" t="str">
        <f t="shared" si="231"/>
        <v>-</v>
      </c>
    </row>
    <row r="3661" spans="1:8" x14ac:dyDescent="0.2">
      <c r="A3661" s="15" t="s">
        <v>3849</v>
      </c>
      <c r="B3661" s="6" t="s">
        <v>7992</v>
      </c>
      <c r="C3661" s="6" t="s">
        <v>7913</v>
      </c>
      <c r="D3661" s="7">
        <v>1238</v>
      </c>
      <c r="E3661" s="16">
        <f t="shared" si="228"/>
        <v>2.0777052708613567E-5</v>
      </c>
      <c r="F3661" s="4" t="str">
        <f t="shared" si="229"/>
        <v>-</v>
      </c>
      <c r="G3661" s="4" t="str">
        <f t="shared" si="230"/>
        <v>CAMPANIA</v>
      </c>
      <c r="H3661" s="4" t="str">
        <f t="shared" si="231"/>
        <v>-</v>
      </c>
    </row>
    <row r="3662" spans="1:8" x14ac:dyDescent="0.2">
      <c r="A3662" s="15" t="s">
        <v>3850</v>
      </c>
      <c r="B3662" s="6" t="s">
        <v>7994</v>
      </c>
      <c r="C3662" s="6" t="s">
        <v>7918</v>
      </c>
      <c r="D3662" s="7">
        <v>1905</v>
      </c>
      <c r="E3662" s="16">
        <f t="shared" si="228"/>
        <v>3.1971151381186465E-5</v>
      </c>
      <c r="F3662" s="4" t="str">
        <f t="shared" si="229"/>
        <v>-</v>
      </c>
      <c r="G3662" s="4" t="str">
        <f t="shared" si="230"/>
        <v>SARDEGNA</v>
      </c>
      <c r="H3662" s="4" t="str">
        <f t="shared" si="231"/>
        <v>-</v>
      </c>
    </row>
    <row r="3663" spans="1:8" x14ac:dyDescent="0.2">
      <c r="A3663" s="15" t="s">
        <v>3851</v>
      </c>
      <c r="B3663" s="6" t="s">
        <v>7992</v>
      </c>
      <c r="C3663" s="6" t="s">
        <v>4248</v>
      </c>
      <c r="D3663" s="7">
        <v>538</v>
      </c>
      <c r="E3663" s="16">
        <f t="shared" si="228"/>
        <v>9.0291230672327126E-6</v>
      </c>
      <c r="F3663" s="4" t="str">
        <f t="shared" si="229"/>
        <v>-</v>
      </c>
      <c r="G3663" s="4" t="str">
        <f t="shared" si="230"/>
        <v>MOLISE</v>
      </c>
      <c r="H3663" s="4" t="str">
        <f t="shared" si="231"/>
        <v>-</v>
      </c>
    </row>
    <row r="3664" spans="1:8" x14ac:dyDescent="0.2">
      <c r="A3664" s="15" t="s">
        <v>3852</v>
      </c>
      <c r="B3664" s="6" t="s">
        <v>7920</v>
      </c>
      <c r="C3664" s="6" t="s">
        <v>7902</v>
      </c>
      <c r="D3664" s="7">
        <v>5335</v>
      </c>
      <c r="E3664" s="16">
        <f t="shared" si="228"/>
        <v>8.9536006623952652E-5</v>
      </c>
      <c r="F3664" s="4" t="str">
        <f t="shared" si="229"/>
        <v>-</v>
      </c>
      <c r="G3664" s="4" t="str">
        <f t="shared" si="230"/>
        <v>LOMBARDIA</v>
      </c>
      <c r="H3664" s="4" t="str">
        <f t="shared" si="231"/>
        <v>-</v>
      </c>
    </row>
    <row r="3665" spans="1:8" x14ac:dyDescent="0.2">
      <c r="A3665" s="15" t="s">
        <v>3853</v>
      </c>
      <c r="B3665" s="6" t="s">
        <v>7920</v>
      </c>
      <c r="C3665" s="6" t="s">
        <v>7902</v>
      </c>
      <c r="D3665" s="7">
        <v>2456</v>
      </c>
      <c r="E3665" s="16">
        <f t="shared" si="228"/>
        <v>4.1218450284616252E-5</v>
      </c>
      <c r="F3665" s="4" t="str">
        <f t="shared" si="229"/>
        <v>-</v>
      </c>
      <c r="G3665" s="4" t="str">
        <f t="shared" si="230"/>
        <v>LOMBARDIA</v>
      </c>
      <c r="H3665" s="4" t="str">
        <f t="shared" si="231"/>
        <v>-</v>
      </c>
    </row>
    <row r="3666" spans="1:8" x14ac:dyDescent="0.2">
      <c r="A3666" s="15" t="s">
        <v>3854</v>
      </c>
      <c r="B3666" s="6" t="s">
        <v>7920</v>
      </c>
      <c r="C3666" s="6" t="s">
        <v>7902</v>
      </c>
      <c r="D3666" s="7">
        <v>2580</v>
      </c>
      <c r="E3666" s="16">
        <f t="shared" si="228"/>
        <v>4.329951210680372E-5</v>
      </c>
      <c r="F3666" s="4" t="str">
        <f t="shared" si="229"/>
        <v>-</v>
      </c>
      <c r="G3666" s="4" t="str">
        <f t="shared" si="230"/>
        <v>LOMBARDIA</v>
      </c>
      <c r="H3666" s="4" t="str">
        <f t="shared" si="231"/>
        <v>-</v>
      </c>
    </row>
    <row r="3667" spans="1:8" x14ac:dyDescent="0.2">
      <c r="A3667" s="15" t="s">
        <v>3855</v>
      </c>
      <c r="B3667" s="6" t="s">
        <v>7994</v>
      </c>
      <c r="C3667" s="6" t="s">
        <v>7918</v>
      </c>
      <c r="D3667" s="7">
        <v>2651</v>
      </c>
      <c r="E3667" s="16">
        <f t="shared" si="228"/>
        <v>4.4491087827572348E-5</v>
      </c>
      <c r="F3667" s="4" t="str">
        <f t="shared" si="229"/>
        <v>-</v>
      </c>
      <c r="G3667" s="4" t="str">
        <f t="shared" si="230"/>
        <v>SARDEGNA</v>
      </c>
      <c r="H3667" s="4" t="str">
        <f t="shared" si="231"/>
        <v>-</v>
      </c>
    </row>
    <row r="3668" spans="1:8" x14ac:dyDescent="0.2">
      <c r="A3668" s="15" t="s">
        <v>3856</v>
      </c>
      <c r="B3668" s="6" t="s">
        <v>7920</v>
      </c>
      <c r="C3668" s="6" t="s">
        <v>7902</v>
      </c>
      <c r="D3668" s="7">
        <v>9922</v>
      </c>
      <c r="E3668" s="16">
        <f t="shared" si="228"/>
        <v>1.6651851128825833E-4</v>
      </c>
      <c r="F3668" s="4" t="str">
        <f t="shared" si="229"/>
        <v>-</v>
      </c>
      <c r="G3668" s="4" t="str">
        <f t="shared" si="230"/>
        <v>LOMBARDIA</v>
      </c>
      <c r="H3668" s="4" t="str">
        <f t="shared" si="231"/>
        <v>-</v>
      </c>
    </row>
    <row r="3669" spans="1:8" x14ac:dyDescent="0.2">
      <c r="A3669" s="15" t="s">
        <v>3857</v>
      </c>
      <c r="B3669" s="6" t="s">
        <v>7992</v>
      </c>
      <c r="C3669" s="6" t="s">
        <v>7913</v>
      </c>
      <c r="D3669" s="7">
        <v>14539</v>
      </c>
      <c r="E3669" s="16">
        <f t="shared" si="228"/>
        <v>2.4400449865148033E-4</v>
      </c>
      <c r="F3669" s="4" t="str">
        <f t="shared" si="229"/>
        <v>-</v>
      </c>
      <c r="G3669" s="4" t="str">
        <f t="shared" si="230"/>
        <v>CAMPANIA</v>
      </c>
      <c r="H3669" s="4" t="str">
        <f t="shared" si="231"/>
        <v>-</v>
      </c>
    </row>
    <row r="3670" spans="1:8" x14ac:dyDescent="0.2">
      <c r="A3670" s="15" t="s">
        <v>3858</v>
      </c>
      <c r="B3670" s="6" t="s">
        <v>7956</v>
      </c>
      <c r="C3670" s="6" t="s">
        <v>7903</v>
      </c>
      <c r="D3670" s="7">
        <v>279</v>
      </c>
      <c r="E3670" s="16">
        <f t="shared" si="228"/>
        <v>4.6823890999217978E-6</v>
      </c>
      <c r="F3670" s="4" t="str">
        <f t="shared" si="229"/>
        <v>-</v>
      </c>
      <c r="G3670" s="4" t="str">
        <f t="shared" si="230"/>
        <v>TRENTINO-ALTO ADIGE/SÜDTIROL</v>
      </c>
      <c r="H3670" s="4" t="str">
        <f t="shared" si="231"/>
        <v>-</v>
      </c>
    </row>
    <row r="3671" spans="1:8" x14ac:dyDescent="0.2">
      <c r="A3671" s="15" t="s">
        <v>3859</v>
      </c>
      <c r="B3671" s="6" t="s">
        <v>7920</v>
      </c>
      <c r="C3671" s="6" t="s">
        <v>7901</v>
      </c>
      <c r="D3671" s="7">
        <v>7531</v>
      </c>
      <c r="E3671" s="16">
        <f t="shared" si="228"/>
        <v>1.2639094018462743E-4</v>
      </c>
      <c r="F3671" s="4" t="str">
        <f t="shared" si="229"/>
        <v>-</v>
      </c>
      <c r="G3671" s="4" t="str">
        <f t="shared" si="230"/>
        <v>PIEMONTE</v>
      </c>
      <c r="H3671" s="4" t="str">
        <f t="shared" si="231"/>
        <v>-</v>
      </c>
    </row>
    <row r="3672" spans="1:8" x14ac:dyDescent="0.2">
      <c r="A3672" s="15" t="s">
        <v>3860</v>
      </c>
      <c r="B3672" s="6" t="s">
        <v>7920</v>
      </c>
      <c r="C3672" s="6" t="s">
        <v>7901</v>
      </c>
      <c r="D3672" s="7">
        <v>524</v>
      </c>
      <c r="E3672" s="16">
        <f t="shared" si="228"/>
        <v>8.7941644744050962E-6</v>
      </c>
      <c r="F3672" s="4" t="str">
        <f t="shared" si="229"/>
        <v>-</v>
      </c>
      <c r="G3672" s="4" t="str">
        <f t="shared" si="230"/>
        <v>PIEMONTE</v>
      </c>
      <c r="H3672" s="4" t="str">
        <f t="shared" si="231"/>
        <v>-</v>
      </c>
    </row>
    <row r="3673" spans="1:8" x14ac:dyDescent="0.2">
      <c r="A3673" s="15" t="s">
        <v>3861</v>
      </c>
      <c r="B3673" s="6" t="s">
        <v>7956</v>
      </c>
      <c r="C3673" s="6" t="s">
        <v>7905</v>
      </c>
      <c r="D3673" s="7">
        <v>700</v>
      </c>
      <c r="E3673" s="16">
        <f t="shared" si="228"/>
        <v>1.1747929641380853E-5</v>
      </c>
      <c r="F3673" s="4" t="str">
        <f t="shared" si="229"/>
        <v>-</v>
      </c>
      <c r="G3673" s="4" t="str">
        <f t="shared" si="230"/>
        <v>FRIULI-VENEZIA GIULIA</v>
      </c>
      <c r="H3673" s="4" t="str">
        <f t="shared" si="231"/>
        <v>-</v>
      </c>
    </row>
    <row r="3674" spans="1:8" x14ac:dyDescent="0.2">
      <c r="A3674" s="15" t="s">
        <v>3862</v>
      </c>
      <c r="B3674" s="6" t="s">
        <v>7956</v>
      </c>
      <c r="C3674" s="6" t="s">
        <v>7904</v>
      </c>
      <c r="D3674" s="7">
        <v>3595</v>
      </c>
      <c r="E3674" s="16">
        <f t="shared" si="228"/>
        <v>6.0334010086805959E-5</v>
      </c>
      <c r="F3674" s="4" t="str">
        <f t="shared" si="229"/>
        <v>-</v>
      </c>
      <c r="G3674" s="4" t="str">
        <f t="shared" si="230"/>
        <v>VENETO</v>
      </c>
      <c r="H3674" s="4" t="str">
        <f t="shared" si="231"/>
        <v>-</v>
      </c>
    </row>
    <row r="3675" spans="1:8" x14ac:dyDescent="0.2">
      <c r="A3675" s="15" t="s">
        <v>3863</v>
      </c>
      <c r="B3675" s="6" t="s">
        <v>7956</v>
      </c>
      <c r="C3675" s="6" t="s">
        <v>7904</v>
      </c>
      <c r="D3675" s="7">
        <v>2740</v>
      </c>
      <c r="E3675" s="16">
        <f t="shared" si="228"/>
        <v>4.598475316769077E-5</v>
      </c>
      <c r="F3675" s="4" t="str">
        <f t="shared" si="229"/>
        <v>-</v>
      </c>
      <c r="G3675" s="4" t="str">
        <f t="shared" si="230"/>
        <v>VENETO</v>
      </c>
      <c r="H3675" s="4" t="str">
        <f t="shared" si="231"/>
        <v>-</v>
      </c>
    </row>
    <row r="3676" spans="1:8" x14ac:dyDescent="0.2">
      <c r="A3676" s="15" t="s">
        <v>3864</v>
      </c>
      <c r="B3676" s="6" t="s">
        <v>7920</v>
      </c>
      <c r="C3676" s="6" t="s">
        <v>7901</v>
      </c>
      <c r="D3676" s="7">
        <v>556</v>
      </c>
      <c r="E3676" s="16">
        <f t="shared" si="228"/>
        <v>9.3312126865825073E-6</v>
      </c>
      <c r="F3676" s="4" t="str">
        <f t="shared" si="229"/>
        <v>-</v>
      </c>
      <c r="G3676" s="4" t="str">
        <f t="shared" si="230"/>
        <v>PIEMONTE</v>
      </c>
      <c r="H3676" s="4" t="str">
        <f t="shared" si="231"/>
        <v>-</v>
      </c>
    </row>
    <row r="3677" spans="1:8" x14ac:dyDescent="0.2">
      <c r="A3677" s="15" t="s">
        <v>3865</v>
      </c>
      <c r="B3677" s="6" t="s">
        <v>7956</v>
      </c>
      <c r="C3677" s="6" t="s">
        <v>7903</v>
      </c>
      <c r="D3677" s="7">
        <v>1527</v>
      </c>
      <c r="E3677" s="16">
        <f t="shared" si="228"/>
        <v>2.5627269374840807E-5</v>
      </c>
      <c r="F3677" s="4" t="str">
        <f t="shared" si="229"/>
        <v>-</v>
      </c>
      <c r="G3677" s="4" t="str">
        <f t="shared" si="230"/>
        <v>TRENTINO-ALTO ADIGE/SÜDTIROL</v>
      </c>
      <c r="H3677" s="4" t="str">
        <f t="shared" si="231"/>
        <v>-</v>
      </c>
    </row>
    <row r="3678" spans="1:8" x14ac:dyDescent="0.2">
      <c r="A3678" s="15" t="s">
        <v>3866</v>
      </c>
      <c r="B3678" s="6" t="s">
        <v>7992</v>
      </c>
      <c r="C3678" s="6" t="s">
        <v>7913</v>
      </c>
      <c r="D3678" s="7">
        <v>1100</v>
      </c>
      <c r="E3678" s="16">
        <f t="shared" si="228"/>
        <v>1.8461032293598485E-5</v>
      </c>
      <c r="F3678" s="4" t="str">
        <f t="shared" si="229"/>
        <v>-</v>
      </c>
      <c r="G3678" s="4" t="str">
        <f t="shared" si="230"/>
        <v>CAMPANIA</v>
      </c>
      <c r="H3678" s="4" t="str">
        <f t="shared" si="231"/>
        <v>-</v>
      </c>
    </row>
    <row r="3679" spans="1:8" x14ac:dyDescent="0.2">
      <c r="A3679" s="15" t="s">
        <v>3867</v>
      </c>
      <c r="B3679" s="6" t="s">
        <v>7920</v>
      </c>
      <c r="C3679" s="6" t="s">
        <v>7902</v>
      </c>
      <c r="D3679" s="7">
        <v>1309</v>
      </c>
      <c r="E3679" s="16">
        <f t="shared" si="228"/>
        <v>2.1968628429382195E-5</v>
      </c>
      <c r="F3679" s="4" t="str">
        <f t="shared" si="229"/>
        <v>-</v>
      </c>
      <c r="G3679" s="4" t="str">
        <f t="shared" si="230"/>
        <v>LOMBARDIA</v>
      </c>
      <c r="H3679" s="4" t="str">
        <f t="shared" si="231"/>
        <v>-</v>
      </c>
    </row>
    <row r="3680" spans="1:8" x14ac:dyDescent="0.2">
      <c r="A3680" s="15" t="s">
        <v>3868</v>
      </c>
      <c r="B3680" s="6" t="s">
        <v>7920</v>
      </c>
      <c r="C3680" s="6" t="s">
        <v>7902</v>
      </c>
      <c r="D3680" s="7">
        <v>891</v>
      </c>
      <c r="E3680" s="16">
        <f t="shared" si="228"/>
        <v>1.4953436157814772E-5</v>
      </c>
      <c r="F3680" s="4" t="str">
        <f t="shared" si="229"/>
        <v>-</v>
      </c>
      <c r="G3680" s="4" t="str">
        <f t="shared" si="230"/>
        <v>LOMBARDIA</v>
      </c>
      <c r="H3680" s="4" t="str">
        <f t="shared" si="231"/>
        <v>-</v>
      </c>
    </row>
    <row r="3681" spans="1:8" x14ac:dyDescent="0.2">
      <c r="A3681" s="15" t="s">
        <v>3869</v>
      </c>
      <c r="B3681" s="6" t="s">
        <v>7956</v>
      </c>
      <c r="C3681" s="6" t="s">
        <v>7907</v>
      </c>
      <c r="D3681" s="7">
        <v>9169</v>
      </c>
      <c r="E3681" s="16">
        <f t="shared" si="228"/>
        <v>1.5388109554545864E-4</v>
      </c>
      <c r="F3681" s="4" t="str">
        <f t="shared" si="229"/>
        <v>-</v>
      </c>
      <c r="G3681" s="4" t="str">
        <f t="shared" si="230"/>
        <v>EMILIA-ROMAGNA</v>
      </c>
      <c r="H3681" s="4" t="str">
        <f t="shared" si="231"/>
        <v>-</v>
      </c>
    </row>
    <row r="3682" spans="1:8" x14ac:dyDescent="0.2">
      <c r="A3682" s="15" t="s">
        <v>72</v>
      </c>
      <c r="B3682" s="6" t="s">
        <v>7992</v>
      </c>
      <c r="C3682" s="6" t="s">
        <v>7916</v>
      </c>
      <c r="D3682" s="7">
        <v>9568</v>
      </c>
      <c r="E3682" s="16">
        <f t="shared" si="228"/>
        <v>1.6057741544104573E-4</v>
      </c>
      <c r="F3682" s="4" t="str">
        <f t="shared" si="229"/>
        <v>-</v>
      </c>
      <c r="G3682" s="4" t="str">
        <f t="shared" si="230"/>
        <v>CALABRIA</v>
      </c>
      <c r="H3682" s="4" t="str">
        <f t="shared" si="231"/>
        <v>-</v>
      </c>
    </row>
    <row r="3683" spans="1:8" x14ac:dyDescent="0.2">
      <c r="A3683" s="15" t="s">
        <v>3870</v>
      </c>
      <c r="B3683" s="6" t="s">
        <v>7920</v>
      </c>
      <c r="C3683" s="6" t="s">
        <v>7902</v>
      </c>
      <c r="D3683" s="7">
        <v>2444</v>
      </c>
      <c r="E3683" s="16">
        <f t="shared" si="228"/>
        <v>4.1017057205049722E-5</v>
      </c>
      <c r="F3683" s="4" t="str">
        <f t="shared" si="229"/>
        <v>-</v>
      </c>
      <c r="G3683" s="4" t="str">
        <f t="shared" si="230"/>
        <v>LOMBARDIA</v>
      </c>
      <c r="H3683" s="4" t="str">
        <f t="shared" si="231"/>
        <v>-</v>
      </c>
    </row>
    <row r="3684" spans="1:8" x14ac:dyDescent="0.2">
      <c r="A3684" s="15" t="s">
        <v>3871</v>
      </c>
      <c r="B3684" s="6" t="s">
        <v>7920</v>
      </c>
      <c r="C3684" s="6" t="s">
        <v>7902</v>
      </c>
      <c r="D3684" s="7">
        <v>60</v>
      </c>
      <c r="E3684" s="16">
        <f t="shared" si="228"/>
        <v>1.0069653978326446E-6</v>
      </c>
      <c r="F3684" s="4" t="str">
        <f t="shared" si="229"/>
        <v>-</v>
      </c>
      <c r="G3684" s="4" t="str">
        <f t="shared" si="230"/>
        <v>LOMBARDIA</v>
      </c>
      <c r="H3684" s="4" t="str">
        <f t="shared" si="231"/>
        <v>-</v>
      </c>
    </row>
    <row r="3685" spans="1:8" x14ac:dyDescent="0.2">
      <c r="A3685" s="15" t="s">
        <v>3872</v>
      </c>
      <c r="B3685" s="6" t="s">
        <v>7992</v>
      </c>
      <c r="C3685" s="6" t="s">
        <v>4248</v>
      </c>
      <c r="D3685" s="7">
        <v>979</v>
      </c>
      <c r="E3685" s="16">
        <f t="shared" si="228"/>
        <v>1.6430318741302653E-5</v>
      </c>
      <c r="F3685" s="4" t="str">
        <f t="shared" si="229"/>
        <v>-</v>
      </c>
      <c r="G3685" s="4" t="str">
        <f t="shared" si="230"/>
        <v>MOLISE</v>
      </c>
      <c r="H3685" s="4" t="str">
        <f t="shared" si="231"/>
        <v>-</v>
      </c>
    </row>
    <row r="3686" spans="1:8" x14ac:dyDescent="0.2">
      <c r="A3686" s="15" t="s">
        <v>3873</v>
      </c>
      <c r="B3686" s="6" t="s">
        <v>7992</v>
      </c>
      <c r="C3686" s="6" t="s">
        <v>4248</v>
      </c>
      <c r="D3686" s="7">
        <v>621</v>
      </c>
      <c r="E3686" s="16">
        <f t="shared" si="228"/>
        <v>1.0422091867567872E-5</v>
      </c>
      <c r="F3686" s="4" t="str">
        <f t="shared" si="229"/>
        <v>-</v>
      </c>
      <c r="G3686" s="4" t="str">
        <f t="shared" si="230"/>
        <v>MOLISE</v>
      </c>
      <c r="H3686" s="4" t="str">
        <f t="shared" si="231"/>
        <v>-</v>
      </c>
    </row>
    <row r="3687" spans="1:8" x14ac:dyDescent="0.2">
      <c r="A3687" s="15" t="s">
        <v>3874</v>
      </c>
      <c r="B3687" s="6" t="s">
        <v>7992</v>
      </c>
      <c r="C3687" s="6" t="s">
        <v>4248</v>
      </c>
      <c r="D3687" s="7">
        <v>1844</v>
      </c>
      <c r="E3687" s="16">
        <f t="shared" si="228"/>
        <v>3.0947403226723279E-5</v>
      </c>
      <c r="F3687" s="4" t="str">
        <f t="shared" si="229"/>
        <v>-</v>
      </c>
      <c r="G3687" s="4" t="str">
        <f t="shared" si="230"/>
        <v>MOLISE</v>
      </c>
      <c r="H3687" s="4" t="str">
        <f t="shared" si="231"/>
        <v>-</v>
      </c>
    </row>
    <row r="3688" spans="1:8" x14ac:dyDescent="0.2">
      <c r="A3688" s="15" t="s">
        <v>3875</v>
      </c>
      <c r="B3688" s="6" t="s">
        <v>7920</v>
      </c>
      <c r="C3688" s="6" t="s">
        <v>7901</v>
      </c>
      <c r="D3688" s="7">
        <v>1238</v>
      </c>
      <c r="E3688" s="16">
        <f t="shared" si="228"/>
        <v>2.0777052708613567E-5</v>
      </c>
      <c r="F3688" s="4" t="str">
        <f t="shared" si="229"/>
        <v>-</v>
      </c>
      <c r="G3688" s="4" t="str">
        <f t="shared" si="230"/>
        <v>PIEMONTE</v>
      </c>
      <c r="H3688" s="4" t="str">
        <f t="shared" si="231"/>
        <v>-</v>
      </c>
    </row>
    <row r="3689" spans="1:8" x14ac:dyDescent="0.2">
      <c r="A3689" s="15" t="s">
        <v>3876</v>
      </c>
      <c r="B3689" s="6" t="s">
        <v>7987</v>
      </c>
      <c r="C3689" s="6" t="s">
        <v>7910</v>
      </c>
      <c r="D3689" s="7">
        <v>42019</v>
      </c>
      <c r="E3689" s="16">
        <f t="shared" si="228"/>
        <v>7.0519465085883159E-4</v>
      </c>
      <c r="F3689" s="4" t="str">
        <f t="shared" si="229"/>
        <v>-</v>
      </c>
      <c r="G3689" s="4" t="str">
        <f t="shared" si="230"/>
        <v>MARCHE</v>
      </c>
      <c r="H3689" s="4" t="str">
        <f t="shared" si="231"/>
        <v>-</v>
      </c>
    </row>
    <row r="3690" spans="1:8" x14ac:dyDescent="0.2">
      <c r="A3690" s="15" t="s">
        <v>3877</v>
      </c>
      <c r="B3690" s="6" t="s">
        <v>7992</v>
      </c>
      <c r="C3690" s="6" t="s">
        <v>7913</v>
      </c>
      <c r="D3690" s="7">
        <v>10558</v>
      </c>
      <c r="E3690" s="16">
        <f t="shared" si="228"/>
        <v>1.7719234450528436E-4</v>
      </c>
      <c r="F3690" s="4" t="str">
        <f t="shared" si="229"/>
        <v>-</v>
      </c>
      <c r="G3690" s="4" t="str">
        <f t="shared" si="230"/>
        <v>CAMPANIA</v>
      </c>
      <c r="H3690" s="4" t="str">
        <f t="shared" si="231"/>
        <v>-</v>
      </c>
    </row>
    <row r="3691" spans="1:8" x14ac:dyDescent="0.2">
      <c r="A3691" s="15" t="s">
        <v>3878</v>
      </c>
      <c r="B3691" s="6" t="s">
        <v>7987</v>
      </c>
      <c r="C3691" s="6" t="s">
        <v>7910</v>
      </c>
      <c r="D3691" s="7">
        <v>2072</v>
      </c>
      <c r="E3691" s="16">
        <f t="shared" si="228"/>
        <v>3.4773871738487325E-5</v>
      </c>
      <c r="F3691" s="4" t="str">
        <f t="shared" si="229"/>
        <v>-</v>
      </c>
      <c r="G3691" s="4" t="str">
        <f t="shared" si="230"/>
        <v>MARCHE</v>
      </c>
      <c r="H3691" s="4" t="str">
        <f t="shared" si="231"/>
        <v>-</v>
      </c>
    </row>
    <row r="3692" spans="1:8" x14ac:dyDescent="0.2">
      <c r="A3692" s="15" t="s">
        <v>3879</v>
      </c>
      <c r="B3692" s="6" t="s">
        <v>7920</v>
      </c>
      <c r="C3692" s="6" t="s">
        <v>7902</v>
      </c>
      <c r="D3692" s="7">
        <v>7130</v>
      </c>
      <c r="E3692" s="16">
        <f t="shared" si="228"/>
        <v>1.1966105477577927E-4</v>
      </c>
      <c r="F3692" s="4" t="str">
        <f t="shared" si="229"/>
        <v>-</v>
      </c>
      <c r="G3692" s="4" t="str">
        <f t="shared" si="230"/>
        <v>LOMBARDIA</v>
      </c>
      <c r="H3692" s="4" t="str">
        <f t="shared" si="231"/>
        <v>-</v>
      </c>
    </row>
    <row r="3693" spans="1:8" x14ac:dyDescent="0.2">
      <c r="A3693" s="15" t="s">
        <v>3880</v>
      </c>
      <c r="B3693" s="6" t="s">
        <v>7920</v>
      </c>
      <c r="C3693" s="6" t="s">
        <v>7902</v>
      </c>
      <c r="D3693" s="7">
        <v>1501</v>
      </c>
      <c r="E3693" s="16">
        <f t="shared" si="228"/>
        <v>2.5190917702446659E-5</v>
      </c>
      <c r="F3693" s="4" t="str">
        <f t="shared" si="229"/>
        <v>-</v>
      </c>
      <c r="G3693" s="4" t="str">
        <f t="shared" si="230"/>
        <v>LOMBARDIA</v>
      </c>
      <c r="H3693" s="4" t="str">
        <f t="shared" si="231"/>
        <v>-</v>
      </c>
    </row>
    <row r="3694" spans="1:8" x14ac:dyDescent="0.2">
      <c r="A3694" s="15" t="s">
        <v>3881</v>
      </c>
      <c r="B3694" s="6" t="s">
        <v>7994</v>
      </c>
      <c r="C3694" s="6" t="s">
        <v>7918</v>
      </c>
      <c r="D3694" s="7">
        <v>10511</v>
      </c>
      <c r="E3694" s="16">
        <f t="shared" si="228"/>
        <v>1.7640355494364878E-4</v>
      </c>
      <c r="F3694" s="4" t="str">
        <f t="shared" si="229"/>
        <v>-</v>
      </c>
      <c r="G3694" s="4" t="str">
        <f t="shared" si="230"/>
        <v>SARDEGNA</v>
      </c>
      <c r="H3694" s="4" t="str">
        <f t="shared" si="231"/>
        <v>-</v>
      </c>
    </row>
    <row r="3695" spans="1:8" x14ac:dyDescent="0.2">
      <c r="A3695" s="15" t="s">
        <v>3882</v>
      </c>
      <c r="B3695" s="6" t="s">
        <v>7920</v>
      </c>
      <c r="C3695" s="6" t="s">
        <v>7901</v>
      </c>
      <c r="D3695" s="7">
        <v>52</v>
      </c>
      <c r="E3695" s="16">
        <f t="shared" si="228"/>
        <v>8.7270334478829193E-7</v>
      </c>
      <c r="F3695" s="4" t="str">
        <f t="shared" si="229"/>
        <v>-</v>
      </c>
      <c r="G3695" s="4" t="str">
        <f t="shared" si="230"/>
        <v>PIEMONTE</v>
      </c>
      <c r="H3695" s="4" t="str">
        <f t="shared" si="231"/>
        <v>-</v>
      </c>
    </row>
    <row r="3696" spans="1:8" x14ac:dyDescent="0.2">
      <c r="A3696" s="15" t="s">
        <v>3883</v>
      </c>
      <c r="B3696" s="6" t="s">
        <v>7920</v>
      </c>
      <c r="C3696" s="6" t="s">
        <v>7901</v>
      </c>
      <c r="D3696" s="7">
        <v>601</v>
      </c>
      <c r="E3696" s="16">
        <f t="shared" si="228"/>
        <v>1.0086436734956991E-5</v>
      </c>
      <c r="F3696" s="4" t="str">
        <f t="shared" si="229"/>
        <v>-</v>
      </c>
      <c r="G3696" s="4" t="str">
        <f t="shared" si="230"/>
        <v>PIEMONTE</v>
      </c>
      <c r="H3696" s="4" t="str">
        <f t="shared" si="231"/>
        <v>-</v>
      </c>
    </row>
    <row r="3697" spans="1:8" x14ac:dyDescent="0.2">
      <c r="A3697" s="15" t="s">
        <v>3884</v>
      </c>
      <c r="B3697" s="6" t="s">
        <v>7992</v>
      </c>
      <c r="C3697" s="6" t="s">
        <v>7913</v>
      </c>
      <c r="D3697" s="7">
        <v>39409</v>
      </c>
      <c r="E3697" s="16">
        <f t="shared" si="228"/>
        <v>6.6139165605311146E-4</v>
      </c>
      <c r="F3697" s="4" t="str">
        <f t="shared" si="229"/>
        <v>-</v>
      </c>
      <c r="G3697" s="4" t="str">
        <f t="shared" si="230"/>
        <v>CAMPANIA</v>
      </c>
      <c r="H3697" s="4" t="str">
        <f t="shared" si="231"/>
        <v>-</v>
      </c>
    </row>
    <row r="3698" spans="1:8" x14ac:dyDescent="0.2">
      <c r="A3698" s="15" t="s">
        <v>3885</v>
      </c>
      <c r="B3698" s="6" t="s">
        <v>7920</v>
      </c>
      <c r="C3698" s="6" t="s">
        <v>7902</v>
      </c>
      <c r="D3698" s="7">
        <v>540</v>
      </c>
      <c r="E3698" s="16">
        <f t="shared" si="228"/>
        <v>9.0626885804938009E-6</v>
      </c>
      <c r="F3698" s="4" t="str">
        <f t="shared" si="229"/>
        <v>-</v>
      </c>
      <c r="G3698" s="4" t="str">
        <f t="shared" si="230"/>
        <v>LOMBARDIA</v>
      </c>
      <c r="H3698" s="4" t="str">
        <f t="shared" si="231"/>
        <v>-</v>
      </c>
    </row>
    <row r="3699" spans="1:8" x14ac:dyDescent="0.2">
      <c r="A3699" s="15" t="s">
        <v>3886</v>
      </c>
      <c r="B3699" s="6" t="s">
        <v>7920</v>
      </c>
      <c r="C3699" s="6" t="s">
        <v>7902</v>
      </c>
      <c r="D3699" s="7">
        <v>2931</v>
      </c>
      <c r="E3699" s="16">
        <f t="shared" si="228"/>
        <v>4.919025968412469E-5</v>
      </c>
      <c r="F3699" s="4" t="str">
        <f t="shared" si="229"/>
        <v>-</v>
      </c>
      <c r="G3699" s="4" t="str">
        <f t="shared" si="230"/>
        <v>LOMBARDIA</v>
      </c>
      <c r="H3699" s="4" t="str">
        <f t="shared" si="231"/>
        <v>-</v>
      </c>
    </row>
    <row r="3700" spans="1:8" x14ac:dyDescent="0.2">
      <c r="A3700" s="15" t="s">
        <v>3887</v>
      </c>
      <c r="B3700" s="6" t="s">
        <v>7920</v>
      </c>
      <c r="C3700" s="6" t="s">
        <v>7902</v>
      </c>
      <c r="D3700" s="7">
        <v>3943</v>
      </c>
      <c r="E3700" s="16">
        <f t="shared" si="228"/>
        <v>6.6174409394235289E-5</v>
      </c>
      <c r="F3700" s="4" t="str">
        <f t="shared" si="229"/>
        <v>-</v>
      </c>
      <c r="G3700" s="4" t="str">
        <f t="shared" si="230"/>
        <v>LOMBARDIA</v>
      </c>
      <c r="H3700" s="4" t="str">
        <f t="shared" si="231"/>
        <v>-</v>
      </c>
    </row>
    <row r="3701" spans="1:8" x14ac:dyDescent="0.2">
      <c r="A3701" s="15" t="s">
        <v>3888</v>
      </c>
      <c r="B3701" s="6" t="s">
        <v>7920</v>
      </c>
      <c r="C3701" s="6" t="s">
        <v>7901</v>
      </c>
      <c r="D3701" s="7">
        <v>396</v>
      </c>
      <c r="E3701" s="16">
        <f t="shared" si="228"/>
        <v>6.6459716256954541E-6</v>
      </c>
      <c r="F3701" s="4" t="str">
        <f t="shared" si="229"/>
        <v>-</v>
      </c>
      <c r="G3701" s="4" t="str">
        <f t="shared" si="230"/>
        <v>PIEMONTE</v>
      </c>
      <c r="H3701" s="4" t="str">
        <f t="shared" si="231"/>
        <v>-</v>
      </c>
    </row>
    <row r="3702" spans="1:8" x14ac:dyDescent="0.2">
      <c r="A3702" s="15" t="s">
        <v>3889</v>
      </c>
      <c r="B3702" s="6" t="s">
        <v>7956</v>
      </c>
      <c r="C3702" s="6" t="s">
        <v>7903</v>
      </c>
      <c r="D3702" s="7">
        <v>2783</v>
      </c>
      <c r="E3702" s="16">
        <f t="shared" si="228"/>
        <v>4.6706411702804162E-5</v>
      </c>
      <c r="F3702" s="4" t="str">
        <f t="shared" si="229"/>
        <v>-</v>
      </c>
      <c r="G3702" s="4" t="str">
        <f t="shared" si="230"/>
        <v>TRENTINO-ALTO ADIGE/SÜDTIROL</v>
      </c>
      <c r="H3702" s="4" t="str">
        <f t="shared" si="231"/>
        <v>-</v>
      </c>
    </row>
    <row r="3703" spans="1:8" x14ac:dyDescent="0.2">
      <c r="A3703" s="15" t="s">
        <v>3890</v>
      </c>
      <c r="B3703" s="6" t="s">
        <v>7987</v>
      </c>
      <c r="C3703" s="6" t="s">
        <v>7911</v>
      </c>
      <c r="D3703" s="7">
        <v>3078</v>
      </c>
      <c r="E3703" s="16">
        <f t="shared" si="228"/>
        <v>5.1657324908814666E-5</v>
      </c>
      <c r="F3703" s="4" t="str">
        <f t="shared" si="229"/>
        <v>-</v>
      </c>
      <c r="G3703" s="4" t="str">
        <f t="shared" si="230"/>
        <v>LAZIO</v>
      </c>
      <c r="H3703" s="4" t="str">
        <f t="shared" si="231"/>
        <v>-</v>
      </c>
    </row>
    <row r="3704" spans="1:8" x14ac:dyDescent="0.2">
      <c r="A3704" s="15" t="s">
        <v>3891</v>
      </c>
      <c r="B3704" s="6" t="s">
        <v>7992</v>
      </c>
      <c r="C3704" s="6" t="s">
        <v>4248</v>
      </c>
      <c r="D3704" s="7">
        <v>1231</v>
      </c>
      <c r="E3704" s="16">
        <f t="shared" si="228"/>
        <v>2.0659573412199758E-5</v>
      </c>
      <c r="F3704" s="4" t="str">
        <f t="shared" si="229"/>
        <v>-</v>
      </c>
      <c r="G3704" s="4" t="str">
        <f t="shared" si="230"/>
        <v>MOLISE</v>
      </c>
      <c r="H3704" s="4" t="str">
        <f t="shared" si="231"/>
        <v>-</v>
      </c>
    </row>
    <row r="3705" spans="1:8" x14ac:dyDescent="0.2">
      <c r="A3705" s="15" t="s">
        <v>3892</v>
      </c>
      <c r="B3705" s="6" t="s">
        <v>7920</v>
      </c>
      <c r="C3705" s="6" t="s">
        <v>7902</v>
      </c>
      <c r="D3705" s="7">
        <v>145</v>
      </c>
      <c r="E3705" s="16">
        <f t="shared" si="228"/>
        <v>2.4334997114288913E-6</v>
      </c>
      <c r="F3705" s="4" t="str">
        <f t="shared" si="229"/>
        <v>-</v>
      </c>
      <c r="G3705" s="4" t="str">
        <f t="shared" si="230"/>
        <v>LOMBARDIA</v>
      </c>
      <c r="H3705" s="4" t="str">
        <f t="shared" si="231"/>
        <v>-</v>
      </c>
    </row>
    <row r="3706" spans="1:8" x14ac:dyDescent="0.2">
      <c r="A3706" s="15" t="s">
        <v>3893</v>
      </c>
      <c r="B3706" s="6" t="s">
        <v>7920</v>
      </c>
      <c r="C3706" s="6" t="s">
        <v>7902</v>
      </c>
      <c r="D3706" s="7">
        <v>22877</v>
      </c>
      <c r="E3706" s="16">
        <f t="shared" si="228"/>
        <v>3.8393912343695686E-4</v>
      </c>
      <c r="F3706" s="4" t="str">
        <f t="shared" si="229"/>
        <v>-</v>
      </c>
      <c r="G3706" s="4" t="str">
        <f t="shared" si="230"/>
        <v>LOMBARDIA</v>
      </c>
      <c r="H3706" s="4" t="str">
        <f t="shared" si="231"/>
        <v>-</v>
      </c>
    </row>
    <row r="3707" spans="1:8" x14ac:dyDescent="0.2">
      <c r="A3707" s="15" t="s">
        <v>3894</v>
      </c>
      <c r="B3707" s="6" t="s">
        <v>7920</v>
      </c>
      <c r="C3707" s="6" t="s">
        <v>7901</v>
      </c>
      <c r="D3707" s="7">
        <v>1742</v>
      </c>
      <c r="E3707" s="16">
        <f t="shared" si="228"/>
        <v>2.9235562050407782E-5</v>
      </c>
      <c r="F3707" s="4" t="str">
        <f t="shared" si="229"/>
        <v>-</v>
      </c>
      <c r="G3707" s="4" t="str">
        <f t="shared" si="230"/>
        <v>PIEMONTE</v>
      </c>
      <c r="H3707" s="4" t="str">
        <f t="shared" si="231"/>
        <v>-</v>
      </c>
    </row>
    <row r="3708" spans="1:8" x14ac:dyDescent="0.2">
      <c r="A3708" s="15" t="s">
        <v>3895</v>
      </c>
      <c r="B3708" s="6" t="s">
        <v>7920</v>
      </c>
      <c r="C3708" s="6" t="s">
        <v>7902</v>
      </c>
      <c r="D3708" s="7">
        <v>1690</v>
      </c>
      <c r="E3708" s="16">
        <f t="shared" si="228"/>
        <v>2.836285870561949E-5</v>
      </c>
      <c r="F3708" s="4" t="str">
        <f t="shared" si="229"/>
        <v>-</v>
      </c>
      <c r="G3708" s="4" t="str">
        <f t="shared" si="230"/>
        <v>LOMBARDIA</v>
      </c>
      <c r="H3708" s="4" t="str">
        <f t="shared" si="231"/>
        <v>-</v>
      </c>
    </row>
    <row r="3709" spans="1:8" x14ac:dyDescent="0.2">
      <c r="A3709" s="15" t="s">
        <v>3896</v>
      </c>
      <c r="B3709" s="6" t="s">
        <v>7987</v>
      </c>
      <c r="C3709" s="6" t="s">
        <v>7909</v>
      </c>
      <c r="D3709" s="7">
        <v>14589</v>
      </c>
      <c r="E3709" s="16">
        <f t="shared" si="228"/>
        <v>2.4484363648300753E-4</v>
      </c>
      <c r="F3709" s="4" t="str">
        <f t="shared" si="229"/>
        <v>-</v>
      </c>
      <c r="G3709" s="4" t="str">
        <f t="shared" si="230"/>
        <v>UMBRIA</v>
      </c>
      <c r="H3709" s="4" t="str">
        <f t="shared" si="231"/>
        <v>-</v>
      </c>
    </row>
    <row r="3710" spans="1:8" x14ac:dyDescent="0.2">
      <c r="A3710" s="15" t="s">
        <v>189</v>
      </c>
      <c r="B3710" s="6" t="s">
        <v>7992</v>
      </c>
      <c r="C3710" s="6" t="s">
        <v>7916</v>
      </c>
      <c r="D3710" s="7">
        <v>1272</v>
      </c>
      <c r="E3710" s="16">
        <f t="shared" si="228"/>
        <v>2.1347666434052065E-5</v>
      </c>
      <c r="F3710" s="4" t="str">
        <f t="shared" si="229"/>
        <v>-</v>
      </c>
      <c r="G3710" s="4" t="str">
        <f t="shared" si="230"/>
        <v>CALABRIA</v>
      </c>
      <c r="H3710" s="4" t="str">
        <f t="shared" si="231"/>
        <v>-</v>
      </c>
    </row>
    <row r="3711" spans="1:8" x14ac:dyDescent="0.2">
      <c r="A3711" s="15" t="s">
        <v>3897</v>
      </c>
      <c r="B3711" s="6" t="s">
        <v>7920</v>
      </c>
      <c r="C3711" s="6" t="s">
        <v>7901</v>
      </c>
      <c r="D3711" s="7">
        <v>2026</v>
      </c>
      <c r="E3711" s="16">
        <f t="shared" si="228"/>
        <v>3.4001864933482301E-5</v>
      </c>
      <c r="F3711" s="4" t="str">
        <f t="shared" si="229"/>
        <v>-</v>
      </c>
      <c r="G3711" s="4" t="str">
        <f t="shared" si="230"/>
        <v>PIEMONTE</v>
      </c>
      <c r="H3711" s="4" t="str">
        <f t="shared" si="231"/>
        <v>-</v>
      </c>
    </row>
    <row r="3712" spans="1:8" x14ac:dyDescent="0.2">
      <c r="A3712" s="15" t="s">
        <v>3898</v>
      </c>
      <c r="B3712" s="6" t="s">
        <v>7920</v>
      </c>
      <c r="C3712" s="6" t="s">
        <v>7901</v>
      </c>
      <c r="D3712" s="7">
        <v>2231</v>
      </c>
      <c r="E3712" s="16">
        <f t="shared" si="228"/>
        <v>3.7442330042743838E-5</v>
      </c>
      <c r="F3712" s="4" t="str">
        <f t="shared" si="229"/>
        <v>-</v>
      </c>
      <c r="G3712" s="4" t="str">
        <f t="shared" si="230"/>
        <v>PIEMONTE</v>
      </c>
      <c r="H3712" s="4" t="str">
        <f t="shared" si="231"/>
        <v>-</v>
      </c>
    </row>
    <row r="3713" spans="1:8" x14ac:dyDescent="0.2">
      <c r="A3713" s="15" t="s">
        <v>3899</v>
      </c>
      <c r="B3713" s="6" t="s">
        <v>7992</v>
      </c>
      <c r="C3713" s="6" t="s">
        <v>7912</v>
      </c>
      <c r="D3713" s="7">
        <v>3753</v>
      </c>
      <c r="E3713" s="16">
        <f t="shared" si="228"/>
        <v>6.2985685634431914E-5</v>
      </c>
      <c r="F3713" s="4" t="str">
        <f t="shared" si="229"/>
        <v>-</v>
      </c>
      <c r="G3713" s="4" t="str">
        <f t="shared" si="230"/>
        <v>ABRUZZO</v>
      </c>
      <c r="H3713" s="4" t="str">
        <f t="shared" si="231"/>
        <v>-</v>
      </c>
    </row>
    <row r="3714" spans="1:8" x14ac:dyDescent="0.2">
      <c r="A3714" s="15" t="s">
        <v>3900</v>
      </c>
      <c r="B3714" s="6" t="s">
        <v>7987</v>
      </c>
      <c r="C3714" s="6" t="s">
        <v>7910</v>
      </c>
      <c r="D3714" s="7">
        <v>1426</v>
      </c>
      <c r="E3714" s="16">
        <f t="shared" si="228"/>
        <v>2.3932210955155854E-5</v>
      </c>
      <c r="F3714" s="4" t="str">
        <f t="shared" si="229"/>
        <v>-</v>
      </c>
      <c r="G3714" s="4" t="str">
        <f t="shared" si="230"/>
        <v>MARCHE</v>
      </c>
      <c r="H3714" s="4" t="str">
        <f t="shared" si="231"/>
        <v>-</v>
      </c>
    </row>
    <row r="3715" spans="1:8" x14ac:dyDescent="0.2">
      <c r="A3715" s="15" t="s">
        <v>3901</v>
      </c>
      <c r="B3715" s="6" t="s">
        <v>7987</v>
      </c>
      <c r="C3715" s="6" t="s">
        <v>7908</v>
      </c>
      <c r="D3715" s="7">
        <v>3633</v>
      </c>
      <c r="E3715" s="16">
        <f t="shared" ref="E3715:E3778" si="232">IFERROR((D3715/$K$2),"DATO MANCANTE")</f>
        <v>6.0971754838766629E-5</v>
      </c>
      <c r="F3715" s="4" t="str">
        <f t="shared" ref="F3715:F3778" si="233">IF(D3715&gt;300000,"TROVATO","-")</f>
        <v>-</v>
      </c>
      <c r="G3715" s="4" t="str">
        <f t="shared" ref="G3715:G3778" si="234">IF(AND(D3715&gt;50000,D3715&lt;100000),"COMPRESO",C3715)</f>
        <v>TOSCANA</v>
      </c>
      <c r="H3715" s="4" t="str">
        <f t="shared" ref="H3715:H3778" si="235">IF(D3715&gt;500000,"SI","-")</f>
        <v>-</v>
      </c>
    </row>
    <row r="3716" spans="1:8" x14ac:dyDescent="0.2">
      <c r="A3716" s="15" t="s">
        <v>3902</v>
      </c>
      <c r="B3716" s="6" t="s">
        <v>7987</v>
      </c>
      <c r="C3716" s="6" t="s">
        <v>7911</v>
      </c>
      <c r="D3716" s="7">
        <v>1470</v>
      </c>
      <c r="E3716" s="16">
        <f t="shared" si="232"/>
        <v>2.4670652246899794E-5</v>
      </c>
      <c r="F3716" s="4" t="str">
        <f t="shared" si="233"/>
        <v>-</v>
      </c>
      <c r="G3716" s="4" t="str">
        <f t="shared" si="234"/>
        <v>LAZIO</v>
      </c>
      <c r="H3716" s="4" t="str">
        <f t="shared" si="235"/>
        <v>-</v>
      </c>
    </row>
    <row r="3717" spans="1:8" x14ac:dyDescent="0.2">
      <c r="A3717" s="15" t="s">
        <v>3903</v>
      </c>
      <c r="B3717" s="6" t="s">
        <v>7987</v>
      </c>
      <c r="C3717" s="6" t="s">
        <v>7911</v>
      </c>
      <c r="D3717" s="7">
        <v>3799</v>
      </c>
      <c r="E3717" s="16">
        <f t="shared" si="232"/>
        <v>6.3757692439436945E-5</v>
      </c>
      <c r="F3717" s="4" t="str">
        <f t="shared" si="233"/>
        <v>-</v>
      </c>
      <c r="G3717" s="4" t="str">
        <f t="shared" si="234"/>
        <v>LAZIO</v>
      </c>
      <c r="H3717" s="4" t="str">
        <f t="shared" si="235"/>
        <v>-</v>
      </c>
    </row>
    <row r="3718" spans="1:8" x14ac:dyDescent="0.2">
      <c r="A3718" s="15" t="s">
        <v>3904</v>
      </c>
      <c r="B3718" s="6" t="s">
        <v>7992</v>
      </c>
      <c r="C3718" s="6" t="s">
        <v>7913</v>
      </c>
      <c r="D3718" s="7">
        <v>739</v>
      </c>
      <c r="E3718" s="16">
        <f t="shared" si="232"/>
        <v>1.2402457149972073E-5</v>
      </c>
      <c r="F3718" s="4" t="str">
        <f t="shared" si="233"/>
        <v>-</v>
      </c>
      <c r="G3718" s="4" t="str">
        <f t="shared" si="234"/>
        <v>CAMPANIA</v>
      </c>
      <c r="H3718" s="4" t="str">
        <f t="shared" si="235"/>
        <v>-</v>
      </c>
    </row>
    <row r="3719" spans="1:8" x14ac:dyDescent="0.2">
      <c r="A3719" s="15" t="s">
        <v>3905</v>
      </c>
      <c r="B3719" s="6" t="s">
        <v>7992</v>
      </c>
      <c r="C3719" s="6" t="s">
        <v>7914</v>
      </c>
      <c r="D3719" s="7">
        <v>14819</v>
      </c>
      <c r="E3719" s="16">
        <f t="shared" si="232"/>
        <v>2.4870367050803269E-4</v>
      </c>
      <c r="F3719" s="4" t="str">
        <f t="shared" si="233"/>
        <v>-</v>
      </c>
      <c r="G3719" s="4" t="str">
        <f t="shared" si="234"/>
        <v>PUGLIA</v>
      </c>
      <c r="H3719" s="4" t="str">
        <f t="shared" si="235"/>
        <v>-</v>
      </c>
    </row>
    <row r="3720" spans="1:8" x14ac:dyDescent="0.2">
      <c r="A3720" s="15" t="s">
        <v>3906</v>
      </c>
      <c r="B3720" s="4" t="s">
        <v>7920</v>
      </c>
      <c r="C3720" s="6" t="s">
        <v>7906</v>
      </c>
      <c r="D3720" s="7">
        <v>917</v>
      </c>
      <c r="E3720" s="16">
        <f t="shared" si="232"/>
        <v>1.5389787830208919E-5</v>
      </c>
      <c r="F3720" s="4" t="str">
        <f t="shared" si="233"/>
        <v>-</v>
      </c>
      <c r="G3720" s="4" t="str">
        <f t="shared" si="234"/>
        <v>LIGURIA</v>
      </c>
      <c r="H3720" s="4" t="str">
        <f t="shared" si="235"/>
        <v>-</v>
      </c>
    </row>
    <row r="3721" spans="1:8" x14ac:dyDescent="0.2">
      <c r="A3721" s="15" t="s">
        <v>3907</v>
      </c>
      <c r="B3721" s="6" t="s">
        <v>7920</v>
      </c>
      <c r="C3721" s="6" t="s">
        <v>7901</v>
      </c>
      <c r="D3721" s="7">
        <v>468</v>
      </c>
      <c r="E3721" s="16">
        <f t="shared" si="232"/>
        <v>7.8543301030946271E-6</v>
      </c>
      <c r="F3721" s="4" t="str">
        <f t="shared" si="233"/>
        <v>-</v>
      </c>
      <c r="G3721" s="4" t="str">
        <f t="shared" si="234"/>
        <v>PIEMONTE</v>
      </c>
      <c r="H3721" s="4" t="str">
        <f t="shared" si="235"/>
        <v>-</v>
      </c>
    </row>
    <row r="3722" spans="1:8" x14ac:dyDescent="0.2">
      <c r="A3722" s="15" t="s">
        <v>3908</v>
      </c>
      <c r="B3722" s="6" t="s">
        <v>7920</v>
      </c>
      <c r="C3722" s="6" t="s">
        <v>7902</v>
      </c>
      <c r="D3722" s="7">
        <v>1669</v>
      </c>
      <c r="E3722" s="16">
        <f t="shared" si="232"/>
        <v>2.8010420816378063E-5</v>
      </c>
      <c r="F3722" s="4" t="str">
        <f t="shared" si="233"/>
        <v>-</v>
      </c>
      <c r="G3722" s="4" t="str">
        <f t="shared" si="234"/>
        <v>LOMBARDIA</v>
      </c>
      <c r="H3722" s="4" t="str">
        <f t="shared" si="235"/>
        <v>-</v>
      </c>
    </row>
    <row r="3723" spans="1:8" x14ac:dyDescent="0.2">
      <c r="A3723" s="15" t="s">
        <v>3909</v>
      </c>
      <c r="B3723" s="6" t="s">
        <v>7920</v>
      </c>
      <c r="C3723" s="6" t="s">
        <v>7902</v>
      </c>
      <c r="D3723" s="7">
        <v>9085</v>
      </c>
      <c r="E3723" s="16">
        <f t="shared" si="232"/>
        <v>1.5247134398849293E-4</v>
      </c>
      <c r="F3723" s="4" t="str">
        <f t="shared" si="233"/>
        <v>-</v>
      </c>
      <c r="G3723" s="4" t="str">
        <f t="shared" si="234"/>
        <v>LOMBARDIA</v>
      </c>
      <c r="H3723" s="4" t="str">
        <f t="shared" si="235"/>
        <v>-</v>
      </c>
    </row>
    <row r="3724" spans="1:8" x14ac:dyDescent="0.2">
      <c r="A3724" s="15" t="s">
        <v>3910</v>
      </c>
      <c r="B3724" s="6" t="s">
        <v>7920</v>
      </c>
      <c r="C3724" s="6" t="s">
        <v>7901</v>
      </c>
      <c r="D3724" s="7">
        <v>378</v>
      </c>
      <c r="E3724" s="16">
        <f t="shared" si="232"/>
        <v>6.3438820063456611E-6</v>
      </c>
      <c r="F3724" s="4" t="str">
        <f t="shared" si="233"/>
        <v>-</v>
      </c>
      <c r="G3724" s="4" t="str">
        <f t="shared" si="234"/>
        <v>PIEMONTE</v>
      </c>
      <c r="H3724" s="4" t="str">
        <f t="shared" si="235"/>
        <v>-</v>
      </c>
    </row>
    <row r="3725" spans="1:8" x14ac:dyDescent="0.2">
      <c r="A3725" s="15" t="s">
        <v>3911</v>
      </c>
      <c r="B3725" s="6" t="s">
        <v>7956</v>
      </c>
      <c r="C3725" s="6" t="s">
        <v>7905</v>
      </c>
      <c r="D3725" s="7">
        <v>2366</v>
      </c>
      <c r="E3725" s="16">
        <f t="shared" si="232"/>
        <v>3.9708002187867285E-5</v>
      </c>
      <c r="F3725" s="4" t="str">
        <f t="shared" si="233"/>
        <v>-</v>
      </c>
      <c r="G3725" s="4" t="str">
        <f t="shared" si="234"/>
        <v>FRIULI-VENEZIA GIULIA</v>
      </c>
      <c r="H3725" s="4" t="str">
        <f t="shared" si="235"/>
        <v>-</v>
      </c>
    </row>
    <row r="3726" spans="1:8" x14ac:dyDescent="0.2">
      <c r="A3726" s="15" t="s">
        <v>3912</v>
      </c>
      <c r="B3726" s="6" t="s">
        <v>7994</v>
      </c>
      <c r="C3726" s="6" t="s">
        <v>7918</v>
      </c>
      <c r="D3726" s="7">
        <v>643</v>
      </c>
      <c r="E3726" s="16">
        <f t="shared" si="232"/>
        <v>1.0791312513439842E-5</v>
      </c>
      <c r="F3726" s="4" t="str">
        <f t="shared" si="233"/>
        <v>-</v>
      </c>
      <c r="G3726" s="4" t="str">
        <f t="shared" si="234"/>
        <v>SARDEGNA</v>
      </c>
      <c r="H3726" s="4" t="str">
        <f t="shared" si="235"/>
        <v>-</v>
      </c>
    </row>
    <row r="3727" spans="1:8" x14ac:dyDescent="0.2">
      <c r="A3727" s="15" t="s">
        <v>3913</v>
      </c>
      <c r="B3727" s="6" t="s">
        <v>7956</v>
      </c>
      <c r="C3727" s="6" t="s">
        <v>7903</v>
      </c>
      <c r="D3727" s="7">
        <v>1281</v>
      </c>
      <c r="E3727" s="16">
        <f t="shared" si="232"/>
        <v>2.1498711243726963E-5</v>
      </c>
      <c r="F3727" s="4" t="str">
        <f t="shared" si="233"/>
        <v>-</v>
      </c>
      <c r="G3727" s="4" t="str">
        <f t="shared" si="234"/>
        <v>TRENTINO-ALTO ADIGE/SÜDTIROL</v>
      </c>
      <c r="H3727" s="4" t="str">
        <f t="shared" si="235"/>
        <v>-</v>
      </c>
    </row>
    <row r="3728" spans="1:8" x14ac:dyDescent="0.2">
      <c r="A3728" s="15" t="s">
        <v>3914</v>
      </c>
      <c r="B3728" s="6" t="s">
        <v>7920</v>
      </c>
      <c r="C3728" s="6" t="s">
        <v>7902</v>
      </c>
      <c r="D3728" s="7">
        <v>645</v>
      </c>
      <c r="E3728" s="16">
        <f t="shared" si="232"/>
        <v>1.082487802670093E-5</v>
      </c>
      <c r="F3728" s="4" t="str">
        <f t="shared" si="233"/>
        <v>-</v>
      </c>
      <c r="G3728" s="4" t="str">
        <f t="shared" si="234"/>
        <v>LOMBARDIA</v>
      </c>
      <c r="H3728" s="4" t="str">
        <f t="shared" si="235"/>
        <v>-</v>
      </c>
    </row>
    <row r="3729" spans="1:8" x14ac:dyDescent="0.2">
      <c r="A3729" s="15" t="s">
        <v>190</v>
      </c>
      <c r="B3729" s="6" t="s">
        <v>7992</v>
      </c>
      <c r="C3729" s="6" t="s">
        <v>7916</v>
      </c>
      <c r="D3729" s="7">
        <v>4457</v>
      </c>
      <c r="E3729" s="16">
        <f t="shared" si="232"/>
        <v>7.4800746302334956E-5</v>
      </c>
      <c r="F3729" s="4" t="str">
        <f t="shared" si="233"/>
        <v>-</v>
      </c>
      <c r="G3729" s="4" t="str">
        <f t="shared" si="234"/>
        <v>CALABRIA</v>
      </c>
      <c r="H3729" s="4" t="str">
        <f t="shared" si="235"/>
        <v>-</v>
      </c>
    </row>
    <row r="3730" spans="1:8" x14ac:dyDescent="0.2">
      <c r="A3730" s="15" t="s">
        <v>73</v>
      </c>
      <c r="B3730" s="6" t="s">
        <v>7992</v>
      </c>
      <c r="C3730" s="6" t="s">
        <v>7916</v>
      </c>
      <c r="D3730" s="7">
        <v>1231</v>
      </c>
      <c r="E3730" s="16">
        <f t="shared" si="232"/>
        <v>2.0659573412199758E-5</v>
      </c>
      <c r="F3730" s="4" t="str">
        <f t="shared" si="233"/>
        <v>-</v>
      </c>
      <c r="G3730" s="4" t="str">
        <f t="shared" si="234"/>
        <v>CALABRIA</v>
      </c>
      <c r="H3730" s="4" t="str">
        <f t="shared" si="235"/>
        <v>-</v>
      </c>
    </row>
    <row r="3731" spans="1:8" x14ac:dyDescent="0.2">
      <c r="A3731" s="15" t="s">
        <v>280</v>
      </c>
      <c r="B3731" s="6" t="s">
        <v>7992</v>
      </c>
      <c r="C3731" s="6" t="s">
        <v>7916</v>
      </c>
      <c r="D3731" s="7">
        <v>2198</v>
      </c>
      <c r="E3731" s="16">
        <f t="shared" si="232"/>
        <v>3.6888499073935881E-5</v>
      </c>
      <c r="F3731" s="4" t="str">
        <f t="shared" si="233"/>
        <v>-</v>
      </c>
      <c r="G3731" s="4" t="str">
        <f t="shared" si="234"/>
        <v>CALABRIA</v>
      </c>
      <c r="H3731" s="4" t="str">
        <f t="shared" si="235"/>
        <v>-</v>
      </c>
    </row>
    <row r="3732" spans="1:8" x14ac:dyDescent="0.2">
      <c r="A3732" s="15" t="s">
        <v>3915</v>
      </c>
      <c r="B3732" s="6" t="s">
        <v>7987</v>
      </c>
      <c r="C3732" s="6" t="s">
        <v>7910</v>
      </c>
      <c r="D3732" s="7">
        <v>6175</v>
      </c>
      <c r="E3732" s="16">
        <f t="shared" si="232"/>
        <v>1.0363352219360967E-4</v>
      </c>
      <c r="F3732" s="4" t="str">
        <f t="shared" si="233"/>
        <v>-</v>
      </c>
      <c r="G3732" s="4" t="str">
        <f t="shared" si="234"/>
        <v>MARCHE</v>
      </c>
      <c r="H3732" s="4" t="str">
        <f t="shared" si="235"/>
        <v>-</v>
      </c>
    </row>
    <row r="3733" spans="1:8" x14ac:dyDescent="0.2">
      <c r="A3733" s="15" t="s">
        <v>3916</v>
      </c>
      <c r="B3733" s="6" t="s">
        <v>7956</v>
      </c>
      <c r="C3733" s="6" t="s">
        <v>7907</v>
      </c>
      <c r="D3733" s="7">
        <v>848</v>
      </c>
      <c r="E3733" s="16">
        <f t="shared" si="232"/>
        <v>1.4231777622701377E-5</v>
      </c>
      <c r="F3733" s="4" t="str">
        <f t="shared" si="233"/>
        <v>-</v>
      </c>
      <c r="G3733" s="4" t="str">
        <f t="shared" si="234"/>
        <v>EMILIA-ROMAGNA</v>
      </c>
      <c r="H3733" s="4" t="str">
        <f t="shared" si="235"/>
        <v>-</v>
      </c>
    </row>
    <row r="3734" spans="1:8" x14ac:dyDescent="0.2">
      <c r="A3734" s="15" t="s">
        <v>3917</v>
      </c>
      <c r="B3734" s="6" t="s">
        <v>7992</v>
      </c>
      <c r="C3734" s="6" t="s">
        <v>7913</v>
      </c>
      <c r="D3734" s="7">
        <v>5575</v>
      </c>
      <c r="E3734" s="16">
        <f t="shared" si="232"/>
        <v>9.3563868215283222E-5</v>
      </c>
      <c r="F3734" s="4" t="str">
        <f t="shared" si="233"/>
        <v>-</v>
      </c>
      <c r="G3734" s="4" t="str">
        <f t="shared" si="234"/>
        <v>CAMPANIA</v>
      </c>
      <c r="H3734" s="4" t="str">
        <f t="shared" si="235"/>
        <v>-</v>
      </c>
    </row>
    <row r="3735" spans="1:8" x14ac:dyDescent="0.2">
      <c r="A3735" s="15" t="s">
        <v>3918</v>
      </c>
      <c r="B3735" s="6" t="s">
        <v>7920</v>
      </c>
      <c r="C3735" s="6" t="s">
        <v>7902</v>
      </c>
      <c r="D3735" s="7">
        <v>1397</v>
      </c>
      <c r="E3735" s="16">
        <f t="shared" si="232"/>
        <v>2.3445511012870074E-5</v>
      </c>
      <c r="F3735" s="4" t="str">
        <f t="shared" si="233"/>
        <v>-</v>
      </c>
      <c r="G3735" s="4" t="str">
        <f t="shared" si="234"/>
        <v>LOMBARDIA</v>
      </c>
      <c r="H3735" s="4" t="str">
        <f t="shared" si="235"/>
        <v>-</v>
      </c>
    </row>
    <row r="3736" spans="1:8" x14ac:dyDescent="0.2">
      <c r="A3736" s="15" t="s">
        <v>3919</v>
      </c>
      <c r="B3736" s="6" t="s">
        <v>7920</v>
      </c>
      <c r="C3736" s="6" t="s">
        <v>7902</v>
      </c>
      <c r="D3736" s="7">
        <v>3329</v>
      </c>
      <c r="E3736" s="16">
        <f t="shared" si="232"/>
        <v>5.5869796823081228E-5</v>
      </c>
      <c r="F3736" s="4" t="str">
        <f t="shared" si="233"/>
        <v>-</v>
      </c>
      <c r="G3736" s="4" t="str">
        <f t="shared" si="234"/>
        <v>LOMBARDIA</v>
      </c>
      <c r="H3736" s="4" t="str">
        <f t="shared" si="235"/>
        <v>-</v>
      </c>
    </row>
    <row r="3737" spans="1:8" x14ac:dyDescent="0.2">
      <c r="A3737" s="15" t="s">
        <v>3920</v>
      </c>
      <c r="B3737" s="4" t="s">
        <v>7920</v>
      </c>
      <c r="C3737" s="6" t="s">
        <v>7906</v>
      </c>
      <c r="D3737" s="7">
        <v>659</v>
      </c>
      <c r="E3737" s="16">
        <f t="shared" si="232"/>
        <v>1.1059836619528546E-5</v>
      </c>
      <c r="F3737" s="4" t="str">
        <f t="shared" si="233"/>
        <v>-</v>
      </c>
      <c r="G3737" s="4" t="str">
        <f t="shared" si="234"/>
        <v>LIGURIA</v>
      </c>
      <c r="H3737" s="4" t="str">
        <f t="shared" si="235"/>
        <v>-</v>
      </c>
    </row>
    <row r="3738" spans="1:8" x14ac:dyDescent="0.2">
      <c r="A3738" s="15" t="s">
        <v>3921</v>
      </c>
      <c r="B3738" s="6" t="s">
        <v>7956</v>
      </c>
      <c r="C3738" s="6" t="s">
        <v>7905</v>
      </c>
      <c r="D3738" s="7">
        <v>6051</v>
      </c>
      <c r="E3738" s="16">
        <f t="shared" si="232"/>
        <v>1.0155246037142221E-4</v>
      </c>
      <c r="F3738" s="4" t="str">
        <f t="shared" si="233"/>
        <v>-</v>
      </c>
      <c r="G3738" s="4" t="str">
        <f t="shared" si="234"/>
        <v>FRIULI-VENEZIA GIULIA</v>
      </c>
      <c r="H3738" s="4" t="str">
        <f t="shared" si="235"/>
        <v>-</v>
      </c>
    </row>
    <row r="3739" spans="1:8" x14ac:dyDescent="0.2">
      <c r="A3739" s="15" t="s">
        <v>3922</v>
      </c>
      <c r="B3739" s="6" t="s">
        <v>7920</v>
      </c>
      <c r="C3739" s="6" t="s">
        <v>7902</v>
      </c>
      <c r="D3739" s="7">
        <v>1525</v>
      </c>
      <c r="E3739" s="16">
        <f t="shared" si="232"/>
        <v>2.5593703861579718E-5</v>
      </c>
      <c r="F3739" s="4" t="str">
        <f t="shared" si="233"/>
        <v>-</v>
      </c>
      <c r="G3739" s="4" t="str">
        <f t="shared" si="234"/>
        <v>LOMBARDIA</v>
      </c>
      <c r="H3739" s="4" t="str">
        <f t="shared" si="235"/>
        <v>-</v>
      </c>
    </row>
    <row r="3740" spans="1:8" x14ac:dyDescent="0.2">
      <c r="A3740" s="15" t="s">
        <v>3923</v>
      </c>
      <c r="B3740" s="6" t="s">
        <v>7956</v>
      </c>
      <c r="C3740" s="6" t="s">
        <v>7907</v>
      </c>
      <c r="D3740" s="7">
        <v>8771</v>
      </c>
      <c r="E3740" s="16">
        <f t="shared" si="232"/>
        <v>1.472015584065021E-4</v>
      </c>
      <c r="F3740" s="4" t="str">
        <f t="shared" si="233"/>
        <v>-</v>
      </c>
      <c r="G3740" s="4" t="str">
        <f t="shared" si="234"/>
        <v>EMILIA-ROMAGNA</v>
      </c>
      <c r="H3740" s="4" t="str">
        <f t="shared" si="235"/>
        <v>-</v>
      </c>
    </row>
    <row r="3741" spans="1:8" x14ac:dyDescent="0.2">
      <c r="A3741" s="15" t="s">
        <v>3924</v>
      </c>
      <c r="B3741" s="6" t="s">
        <v>7956</v>
      </c>
      <c r="C3741" s="6" t="s">
        <v>7905</v>
      </c>
      <c r="D3741" s="7">
        <v>969</v>
      </c>
      <c r="E3741" s="16">
        <f t="shared" si="232"/>
        <v>1.6262491174997211E-5</v>
      </c>
      <c r="F3741" s="4" t="str">
        <f t="shared" si="233"/>
        <v>-</v>
      </c>
      <c r="G3741" s="4" t="str">
        <f t="shared" si="234"/>
        <v>FRIULI-VENEZIA GIULIA</v>
      </c>
      <c r="H3741" s="4" t="str">
        <f t="shared" si="235"/>
        <v>-</v>
      </c>
    </row>
    <row r="3742" spans="1:8" x14ac:dyDescent="0.2">
      <c r="A3742" s="15" t="s">
        <v>3925</v>
      </c>
      <c r="B3742" s="6" t="s">
        <v>7956</v>
      </c>
      <c r="C3742" s="6" t="s">
        <v>7904</v>
      </c>
      <c r="D3742" s="7">
        <v>3685</v>
      </c>
      <c r="E3742" s="16">
        <f t="shared" si="232"/>
        <v>6.1844458183554925E-5</v>
      </c>
      <c r="F3742" s="4" t="str">
        <f t="shared" si="233"/>
        <v>-</v>
      </c>
      <c r="G3742" s="4" t="str">
        <f t="shared" si="234"/>
        <v>VENETO</v>
      </c>
      <c r="H3742" s="4" t="str">
        <f t="shared" si="235"/>
        <v>-</v>
      </c>
    </row>
    <row r="3743" spans="1:8" x14ac:dyDescent="0.2">
      <c r="A3743" s="15" t="s">
        <v>3926</v>
      </c>
      <c r="B3743" s="6" t="s">
        <v>7956</v>
      </c>
      <c r="C3743" s="6" t="s">
        <v>7903</v>
      </c>
      <c r="D3743" s="7">
        <v>2135</v>
      </c>
      <c r="E3743" s="16">
        <f t="shared" si="232"/>
        <v>3.5831185406211606E-5</v>
      </c>
      <c r="F3743" s="4" t="str">
        <f t="shared" si="233"/>
        <v>-</v>
      </c>
      <c r="G3743" s="4" t="str">
        <f t="shared" si="234"/>
        <v>TRENTINO-ALTO ADIGE/SÜDTIROL</v>
      </c>
      <c r="H3743" s="4" t="str">
        <f t="shared" si="235"/>
        <v>-</v>
      </c>
    </row>
    <row r="3744" spans="1:8" x14ac:dyDescent="0.2">
      <c r="A3744" s="15" t="s">
        <v>3927</v>
      </c>
      <c r="B3744" s="6" t="s">
        <v>7920</v>
      </c>
      <c r="C3744" s="6" t="s">
        <v>7902</v>
      </c>
      <c r="D3744" s="7">
        <v>2078</v>
      </c>
      <c r="E3744" s="16">
        <f t="shared" si="232"/>
        <v>3.487456827827059E-5</v>
      </c>
      <c r="F3744" s="4" t="str">
        <f t="shared" si="233"/>
        <v>-</v>
      </c>
      <c r="G3744" s="4" t="str">
        <f t="shared" si="234"/>
        <v>LOMBARDIA</v>
      </c>
      <c r="H3744" s="4" t="str">
        <f t="shared" si="235"/>
        <v>-</v>
      </c>
    </row>
    <row r="3745" spans="1:8" x14ac:dyDescent="0.2">
      <c r="A3745" s="15" t="s">
        <v>3928</v>
      </c>
      <c r="B3745" s="6" t="s">
        <v>7920</v>
      </c>
      <c r="C3745" s="6" t="s">
        <v>7902</v>
      </c>
      <c r="D3745" s="7">
        <v>3249</v>
      </c>
      <c r="E3745" s="16">
        <f t="shared" si="232"/>
        <v>5.4527176292637703E-5</v>
      </c>
      <c r="F3745" s="4" t="str">
        <f t="shared" si="233"/>
        <v>-</v>
      </c>
      <c r="G3745" s="4" t="str">
        <f t="shared" si="234"/>
        <v>LOMBARDIA</v>
      </c>
      <c r="H3745" s="4" t="str">
        <f t="shared" si="235"/>
        <v>-</v>
      </c>
    </row>
    <row r="3746" spans="1:8" x14ac:dyDescent="0.2">
      <c r="A3746" s="15" t="s">
        <v>3929</v>
      </c>
      <c r="B3746" s="6" t="s">
        <v>7920</v>
      </c>
      <c r="C3746" s="6" t="s">
        <v>7901</v>
      </c>
      <c r="D3746" s="7">
        <v>1465</v>
      </c>
      <c r="E3746" s="16">
        <f t="shared" si="232"/>
        <v>2.4586738463747073E-5</v>
      </c>
      <c r="F3746" s="4" t="str">
        <f t="shared" si="233"/>
        <v>-</v>
      </c>
      <c r="G3746" s="4" t="str">
        <f t="shared" si="234"/>
        <v>PIEMONTE</v>
      </c>
      <c r="H3746" s="4" t="str">
        <f t="shared" si="235"/>
        <v>-</v>
      </c>
    </row>
    <row r="3747" spans="1:8" x14ac:dyDescent="0.2">
      <c r="A3747" s="15" t="s">
        <v>3930</v>
      </c>
      <c r="B3747" s="6" t="s">
        <v>7994</v>
      </c>
      <c r="C3747" s="6" t="s">
        <v>7917</v>
      </c>
      <c r="D3747" s="7">
        <v>4015</v>
      </c>
      <c r="E3747" s="16">
        <f t="shared" si="232"/>
        <v>6.7382767871634468E-5</v>
      </c>
      <c r="F3747" s="4" t="str">
        <f t="shared" si="233"/>
        <v>-</v>
      </c>
      <c r="G3747" s="4" t="str">
        <f t="shared" si="234"/>
        <v>SICILIA</v>
      </c>
      <c r="H3747" s="4" t="str">
        <f t="shared" si="235"/>
        <v>-</v>
      </c>
    </row>
    <row r="3748" spans="1:8" x14ac:dyDescent="0.2">
      <c r="A3748" s="15" t="s">
        <v>3931</v>
      </c>
      <c r="B3748" s="6" t="s">
        <v>7994</v>
      </c>
      <c r="C3748" s="6" t="s">
        <v>7917</v>
      </c>
      <c r="D3748" s="7">
        <v>988</v>
      </c>
      <c r="E3748" s="16">
        <f t="shared" si="232"/>
        <v>1.6581363550977547E-5</v>
      </c>
      <c r="F3748" s="4" t="str">
        <f t="shared" si="233"/>
        <v>-</v>
      </c>
      <c r="G3748" s="4" t="str">
        <f t="shared" si="234"/>
        <v>SICILIA</v>
      </c>
      <c r="H3748" s="4" t="str">
        <f t="shared" si="235"/>
        <v>-</v>
      </c>
    </row>
    <row r="3749" spans="1:8" x14ac:dyDescent="0.2">
      <c r="A3749" s="15" t="s">
        <v>7943</v>
      </c>
      <c r="B3749" s="6" t="s">
        <v>7920</v>
      </c>
      <c r="C3749" s="6" t="s">
        <v>7902</v>
      </c>
      <c r="D3749" s="7">
        <v>1298</v>
      </c>
      <c r="E3749" s="16">
        <f t="shared" si="232"/>
        <v>2.1784018106446213E-5</v>
      </c>
      <c r="F3749" s="4" t="str">
        <f t="shared" si="233"/>
        <v>-</v>
      </c>
      <c r="G3749" s="4" t="str">
        <f t="shared" si="234"/>
        <v>LOMBARDIA</v>
      </c>
      <c r="H3749" s="4" t="str">
        <f t="shared" si="235"/>
        <v>-</v>
      </c>
    </row>
    <row r="3750" spans="1:8" x14ac:dyDescent="0.2">
      <c r="A3750" s="15" t="s">
        <v>3932</v>
      </c>
      <c r="B3750" s="6" t="s">
        <v>7920</v>
      </c>
      <c r="C3750" s="6" t="s">
        <v>7902</v>
      </c>
      <c r="D3750" s="7">
        <v>4216</v>
      </c>
      <c r="E3750" s="16">
        <f t="shared" si="232"/>
        <v>7.0756101954373829E-5</v>
      </c>
      <c r="F3750" s="4" t="str">
        <f t="shared" si="233"/>
        <v>-</v>
      </c>
      <c r="G3750" s="4" t="str">
        <f t="shared" si="234"/>
        <v>LOMBARDIA</v>
      </c>
      <c r="H3750" s="4" t="str">
        <f t="shared" si="235"/>
        <v>-</v>
      </c>
    </row>
    <row r="3751" spans="1:8" x14ac:dyDescent="0.2">
      <c r="A3751" s="15" t="s">
        <v>74</v>
      </c>
      <c r="B3751" s="6" t="s">
        <v>7992</v>
      </c>
      <c r="C3751" s="6" t="s">
        <v>7916</v>
      </c>
      <c r="D3751" s="7">
        <v>812</v>
      </c>
      <c r="E3751" s="16">
        <f t="shared" si="232"/>
        <v>1.362759838400179E-5</v>
      </c>
      <c r="F3751" s="4" t="str">
        <f t="shared" si="233"/>
        <v>-</v>
      </c>
      <c r="G3751" s="4" t="str">
        <f t="shared" si="234"/>
        <v>CALABRIA</v>
      </c>
      <c r="H3751" s="4" t="str">
        <f t="shared" si="235"/>
        <v>-</v>
      </c>
    </row>
    <row r="3752" spans="1:8" x14ac:dyDescent="0.2">
      <c r="A3752" s="15" t="s">
        <v>3933</v>
      </c>
      <c r="B3752" s="4" t="s">
        <v>7920</v>
      </c>
      <c r="C3752" s="6" t="s">
        <v>7906</v>
      </c>
      <c r="D3752" s="7">
        <v>1200</v>
      </c>
      <c r="E3752" s="16">
        <f t="shared" si="232"/>
        <v>2.0139307956652893E-5</v>
      </c>
      <c r="F3752" s="4" t="str">
        <f t="shared" si="233"/>
        <v>-</v>
      </c>
      <c r="G3752" s="4" t="str">
        <f t="shared" si="234"/>
        <v>LIGURIA</v>
      </c>
      <c r="H3752" s="4" t="str">
        <f t="shared" si="235"/>
        <v>-</v>
      </c>
    </row>
    <row r="3753" spans="1:8" x14ac:dyDescent="0.2">
      <c r="A3753" s="15" t="s">
        <v>3934</v>
      </c>
      <c r="B3753" s="6" t="s">
        <v>7956</v>
      </c>
      <c r="C3753" s="6" t="s">
        <v>7903</v>
      </c>
      <c r="D3753" s="7">
        <v>5086</v>
      </c>
      <c r="E3753" s="16">
        <f t="shared" si="232"/>
        <v>8.5357100222947172E-5</v>
      </c>
      <c r="F3753" s="4" t="str">
        <f t="shared" si="233"/>
        <v>-</v>
      </c>
      <c r="G3753" s="4" t="str">
        <f t="shared" si="234"/>
        <v>TRENTINO-ALTO ADIGE/SÜDTIROL</v>
      </c>
      <c r="H3753" s="4" t="str">
        <f t="shared" si="235"/>
        <v>-</v>
      </c>
    </row>
    <row r="3754" spans="1:8" x14ac:dyDescent="0.2">
      <c r="A3754" s="15" t="s">
        <v>3935</v>
      </c>
      <c r="B3754" s="6" t="s">
        <v>7920</v>
      </c>
      <c r="C3754" s="6" t="s">
        <v>7902</v>
      </c>
      <c r="D3754" s="7">
        <v>16604</v>
      </c>
      <c r="E3754" s="16">
        <f t="shared" si="232"/>
        <v>2.7866089109355384E-4</v>
      </c>
      <c r="F3754" s="4" t="str">
        <f t="shared" si="233"/>
        <v>-</v>
      </c>
      <c r="G3754" s="4" t="str">
        <f t="shared" si="234"/>
        <v>LOMBARDIA</v>
      </c>
      <c r="H3754" s="4" t="str">
        <f t="shared" si="235"/>
        <v>-</v>
      </c>
    </row>
    <row r="3755" spans="1:8" x14ac:dyDescent="0.2">
      <c r="A3755" s="15" t="s">
        <v>3936</v>
      </c>
      <c r="B3755" s="6" t="s">
        <v>7956</v>
      </c>
      <c r="C3755" s="6" t="s">
        <v>7904</v>
      </c>
      <c r="D3755" s="7">
        <v>14641</v>
      </c>
      <c r="E3755" s="16">
        <f t="shared" si="232"/>
        <v>2.4571633982779583E-4</v>
      </c>
      <c r="F3755" s="4" t="str">
        <f t="shared" si="233"/>
        <v>-</v>
      </c>
      <c r="G3755" s="4" t="str">
        <f t="shared" si="234"/>
        <v>VENETO</v>
      </c>
      <c r="H3755" s="4" t="str">
        <f t="shared" si="235"/>
        <v>-</v>
      </c>
    </row>
    <row r="3756" spans="1:8" x14ac:dyDescent="0.2">
      <c r="A3756" s="15" t="s">
        <v>3937</v>
      </c>
      <c r="B3756" s="6" t="s">
        <v>7920</v>
      </c>
      <c r="C3756" s="6" t="s">
        <v>7902</v>
      </c>
      <c r="D3756" s="7">
        <v>3320</v>
      </c>
      <c r="E3756" s="16">
        <f t="shared" si="232"/>
        <v>5.5718752013406337E-5</v>
      </c>
      <c r="F3756" s="4" t="str">
        <f t="shared" si="233"/>
        <v>-</v>
      </c>
      <c r="G3756" s="4" t="str">
        <f t="shared" si="234"/>
        <v>LOMBARDIA</v>
      </c>
      <c r="H3756" s="4" t="str">
        <f t="shared" si="235"/>
        <v>-</v>
      </c>
    </row>
    <row r="3757" spans="1:8" x14ac:dyDescent="0.2">
      <c r="A3757" s="15" t="s">
        <v>7964</v>
      </c>
      <c r="B3757" s="6" t="s">
        <v>7956</v>
      </c>
      <c r="C3757" s="6" t="s">
        <v>7903</v>
      </c>
      <c r="D3757" s="7">
        <v>445</v>
      </c>
      <c r="E3757" s="16">
        <f t="shared" si="232"/>
        <v>7.4683267005921142E-6</v>
      </c>
      <c r="F3757" s="4" t="str">
        <f t="shared" si="233"/>
        <v>-</v>
      </c>
      <c r="G3757" s="4" t="str">
        <f t="shared" si="234"/>
        <v>TRENTINO-ALTO ADIGE/SÜDTIROL</v>
      </c>
      <c r="H3757" s="4" t="str">
        <f t="shared" si="235"/>
        <v>-</v>
      </c>
    </row>
    <row r="3758" spans="1:8" x14ac:dyDescent="0.2">
      <c r="A3758" s="15" t="s">
        <v>3938</v>
      </c>
      <c r="B3758" s="6" t="s">
        <v>7987</v>
      </c>
      <c r="C3758" s="6" t="s">
        <v>7910</v>
      </c>
      <c r="D3758" s="7">
        <v>2483</v>
      </c>
      <c r="E3758" s="16">
        <f t="shared" si="232"/>
        <v>4.1671584713640944E-5</v>
      </c>
      <c r="F3758" s="4" t="str">
        <f t="shared" si="233"/>
        <v>-</v>
      </c>
      <c r="G3758" s="4" t="str">
        <f t="shared" si="234"/>
        <v>MARCHE</v>
      </c>
      <c r="H3758" s="4" t="str">
        <f t="shared" si="235"/>
        <v>-</v>
      </c>
    </row>
    <row r="3759" spans="1:8" x14ac:dyDescent="0.2">
      <c r="A3759" s="15" t="s">
        <v>3939</v>
      </c>
      <c r="B3759" s="6" t="s">
        <v>7994</v>
      </c>
      <c r="C3759" s="6" t="s">
        <v>7917</v>
      </c>
      <c r="D3759" s="7">
        <v>794</v>
      </c>
      <c r="E3759" s="16">
        <f t="shared" si="232"/>
        <v>1.3325508764651997E-5</v>
      </c>
      <c r="F3759" s="4" t="str">
        <f t="shared" si="233"/>
        <v>-</v>
      </c>
      <c r="G3759" s="4" t="str">
        <f t="shared" si="234"/>
        <v>SICILIA</v>
      </c>
      <c r="H3759" s="4" t="str">
        <f t="shared" si="235"/>
        <v>-</v>
      </c>
    </row>
    <row r="3760" spans="1:8" x14ac:dyDescent="0.2">
      <c r="A3760" s="15" t="s">
        <v>3940</v>
      </c>
      <c r="B3760" s="6" t="s">
        <v>7920</v>
      </c>
      <c r="C3760" s="6" t="s">
        <v>7901</v>
      </c>
      <c r="D3760" s="7">
        <v>84</v>
      </c>
      <c r="E3760" s="16">
        <f t="shared" si="232"/>
        <v>1.4097515569657025E-6</v>
      </c>
      <c r="F3760" s="4" t="str">
        <f t="shared" si="233"/>
        <v>-</v>
      </c>
      <c r="G3760" s="4" t="str">
        <f t="shared" si="234"/>
        <v>PIEMONTE</v>
      </c>
      <c r="H3760" s="4" t="str">
        <f t="shared" si="235"/>
        <v>-</v>
      </c>
    </row>
    <row r="3761" spans="1:8" x14ac:dyDescent="0.2">
      <c r="A3761" s="15" t="s">
        <v>75</v>
      </c>
      <c r="B3761" s="6" t="s">
        <v>7992</v>
      </c>
      <c r="C3761" s="6" t="s">
        <v>7916</v>
      </c>
      <c r="D3761" s="7">
        <v>1867</v>
      </c>
      <c r="E3761" s="16">
        <f t="shared" si="232"/>
        <v>3.1333406629225794E-5</v>
      </c>
      <c r="F3761" s="4" t="str">
        <f t="shared" si="233"/>
        <v>-</v>
      </c>
      <c r="G3761" s="4" t="str">
        <f t="shared" si="234"/>
        <v>CALABRIA</v>
      </c>
      <c r="H3761" s="4" t="str">
        <f t="shared" si="235"/>
        <v>-</v>
      </c>
    </row>
    <row r="3762" spans="1:8" x14ac:dyDescent="0.2">
      <c r="A3762" s="15" t="s">
        <v>353</v>
      </c>
      <c r="B3762" s="6" t="s">
        <v>7992</v>
      </c>
      <c r="C3762" s="6" t="s">
        <v>7916</v>
      </c>
      <c r="D3762" s="7">
        <v>2971</v>
      </c>
      <c r="E3762" s="16">
        <f t="shared" si="232"/>
        <v>4.9861569949346449E-5</v>
      </c>
      <c r="F3762" s="4" t="str">
        <f t="shared" si="233"/>
        <v>-</v>
      </c>
      <c r="G3762" s="4" t="str">
        <f t="shared" si="234"/>
        <v>CALABRIA</v>
      </c>
      <c r="H3762" s="4" t="str">
        <f t="shared" si="235"/>
        <v>-</v>
      </c>
    </row>
    <row r="3763" spans="1:8" x14ac:dyDescent="0.2">
      <c r="A3763" s="15" t="s">
        <v>3941</v>
      </c>
      <c r="B3763" s="6" t="s">
        <v>7994</v>
      </c>
      <c r="C3763" s="6" t="s">
        <v>7918</v>
      </c>
      <c r="D3763" s="7">
        <v>2559</v>
      </c>
      <c r="E3763" s="16">
        <f t="shared" si="232"/>
        <v>4.2947074217562293E-5</v>
      </c>
      <c r="F3763" s="4" t="str">
        <f t="shared" si="233"/>
        <v>-</v>
      </c>
      <c r="G3763" s="4" t="str">
        <f t="shared" si="234"/>
        <v>SARDEGNA</v>
      </c>
      <c r="H3763" s="4" t="str">
        <f t="shared" si="235"/>
        <v>-</v>
      </c>
    </row>
    <row r="3764" spans="1:8" x14ac:dyDescent="0.2">
      <c r="A3764" s="15" t="s">
        <v>3942</v>
      </c>
      <c r="B3764" s="6" t="s">
        <v>7987</v>
      </c>
      <c r="C3764" s="6" t="s">
        <v>7908</v>
      </c>
      <c r="D3764" s="7">
        <v>7259</v>
      </c>
      <c r="E3764" s="16">
        <f t="shared" si="232"/>
        <v>1.2182603038111945E-4</v>
      </c>
      <c r="F3764" s="4" t="str">
        <f t="shared" si="233"/>
        <v>-</v>
      </c>
      <c r="G3764" s="4" t="str">
        <f t="shared" si="234"/>
        <v>TOSCANA</v>
      </c>
      <c r="H3764" s="4" t="str">
        <f t="shared" si="235"/>
        <v>-</v>
      </c>
    </row>
    <row r="3765" spans="1:8" x14ac:dyDescent="0.2">
      <c r="A3765" s="15" t="s">
        <v>3943</v>
      </c>
      <c r="B3765" s="6" t="s">
        <v>7994</v>
      </c>
      <c r="C3765" s="6" t="s">
        <v>7917</v>
      </c>
      <c r="D3765" s="7">
        <v>629</v>
      </c>
      <c r="E3765" s="16">
        <f t="shared" si="232"/>
        <v>1.0556353920612224E-5</v>
      </c>
      <c r="F3765" s="4" t="str">
        <f t="shared" si="233"/>
        <v>-</v>
      </c>
      <c r="G3765" s="4" t="str">
        <f t="shared" si="234"/>
        <v>SICILIA</v>
      </c>
      <c r="H3765" s="4" t="str">
        <f t="shared" si="235"/>
        <v>-</v>
      </c>
    </row>
    <row r="3766" spans="1:8" x14ac:dyDescent="0.2">
      <c r="A3766" s="15" t="s">
        <v>3944</v>
      </c>
      <c r="B3766" s="6" t="s">
        <v>7994</v>
      </c>
      <c r="C3766" s="6" t="s">
        <v>7918</v>
      </c>
      <c r="D3766" s="7">
        <v>2238</v>
      </c>
      <c r="E3766" s="16">
        <f t="shared" si="232"/>
        <v>3.755980933915764E-5</v>
      </c>
      <c r="F3766" s="4" t="str">
        <f t="shared" si="233"/>
        <v>-</v>
      </c>
      <c r="G3766" s="4" t="str">
        <f t="shared" si="234"/>
        <v>SARDEGNA</v>
      </c>
      <c r="H3766" s="4" t="str">
        <f t="shared" si="235"/>
        <v>-</v>
      </c>
    </row>
    <row r="3767" spans="1:8" x14ac:dyDescent="0.2">
      <c r="A3767" s="15" t="s">
        <v>76</v>
      </c>
      <c r="B3767" s="6" t="s">
        <v>7992</v>
      </c>
      <c r="C3767" s="6" t="s">
        <v>7916</v>
      </c>
      <c r="D3767" s="7">
        <v>2900</v>
      </c>
      <c r="E3767" s="16">
        <f t="shared" si="232"/>
        <v>4.8669994228577821E-5</v>
      </c>
      <c r="F3767" s="4" t="str">
        <f t="shared" si="233"/>
        <v>-</v>
      </c>
      <c r="G3767" s="4" t="str">
        <f t="shared" si="234"/>
        <v>CALABRIA</v>
      </c>
      <c r="H3767" s="4" t="str">
        <f t="shared" si="235"/>
        <v>-</v>
      </c>
    </row>
    <row r="3768" spans="1:8" x14ac:dyDescent="0.2">
      <c r="A3768" s="15" t="s">
        <v>3945</v>
      </c>
      <c r="B3768" s="6" t="s">
        <v>7987</v>
      </c>
      <c r="C3768" s="6" t="s">
        <v>7911</v>
      </c>
      <c r="D3768" s="7">
        <v>897</v>
      </c>
      <c r="E3768" s="16">
        <f t="shared" si="232"/>
        <v>1.5054132697598037E-5</v>
      </c>
      <c r="F3768" s="4" t="str">
        <f t="shared" si="233"/>
        <v>-</v>
      </c>
      <c r="G3768" s="4" t="str">
        <f t="shared" si="234"/>
        <v>LAZIO</v>
      </c>
      <c r="H3768" s="4" t="str">
        <f t="shared" si="235"/>
        <v>-</v>
      </c>
    </row>
    <row r="3769" spans="1:8" x14ac:dyDescent="0.2">
      <c r="A3769" s="15" t="s">
        <v>3946</v>
      </c>
      <c r="B3769" s="6" t="s">
        <v>7920</v>
      </c>
      <c r="C3769" s="6" t="s">
        <v>7902</v>
      </c>
      <c r="D3769" s="7">
        <v>10578</v>
      </c>
      <c r="E3769" s="16">
        <f t="shared" si="232"/>
        <v>1.7752799963789524E-4</v>
      </c>
      <c r="F3769" s="4" t="str">
        <f t="shared" si="233"/>
        <v>-</v>
      </c>
      <c r="G3769" s="4" t="str">
        <f t="shared" si="234"/>
        <v>LOMBARDIA</v>
      </c>
      <c r="H3769" s="4" t="str">
        <f t="shared" si="235"/>
        <v>-</v>
      </c>
    </row>
    <row r="3770" spans="1:8" x14ac:dyDescent="0.2">
      <c r="A3770" s="15" t="s">
        <v>3947</v>
      </c>
      <c r="B3770" s="6" t="s">
        <v>7920</v>
      </c>
      <c r="C3770" s="6" t="s">
        <v>7901</v>
      </c>
      <c r="D3770" s="7">
        <v>244</v>
      </c>
      <c r="E3770" s="16">
        <f t="shared" si="232"/>
        <v>4.0949926178527551E-6</v>
      </c>
      <c r="F3770" s="4" t="str">
        <f t="shared" si="233"/>
        <v>-</v>
      </c>
      <c r="G3770" s="4" t="str">
        <f t="shared" si="234"/>
        <v>PIEMONTE</v>
      </c>
      <c r="H3770" s="4" t="str">
        <f t="shared" si="235"/>
        <v>-</v>
      </c>
    </row>
    <row r="3771" spans="1:8" x14ac:dyDescent="0.2">
      <c r="A3771" s="15" t="s">
        <v>3948</v>
      </c>
      <c r="B3771" s="6" t="s">
        <v>7992</v>
      </c>
      <c r="C3771" s="6" t="s">
        <v>7914</v>
      </c>
      <c r="D3771" s="7">
        <v>30921</v>
      </c>
      <c r="E3771" s="16">
        <f t="shared" si="232"/>
        <v>5.1893961777305336E-4</v>
      </c>
      <c r="F3771" s="4" t="str">
        <f t="shared" si="233"/>
        <v>-</v>
      </c>
      <c r="G3771" s="4" t="str">
        <f t="shared" si="234"/>
        <v>PUGLIA</v>
      </c>
      <c r="H3771" s="4" t="str">
        <f t="shared" si="235"/>
        <v>-</v>
      </c>
    </row>
    <row r="3772" spans="1:8" x14ac:dyDescent="0.2">
      <c r="A3772" s="15" t="s">
        <v>3949</v>
      </c>
      <c r="B3772" s="6" t="s">
        <v>7920</v>
      </c>
      <c r="C3772" s="6" t="s">
        <v>7902</v>
      </c>
      <c r="D3772" s="7">
        <v>4902</v>
      </c>
      <c r="E3772" s="16">
        <f t="shared" si="232"/>
        <v>8.2269073002927062E-5</v>
      </c>
      <c r="F3772" s="4" t="str">
        <f t="shared" si="233"/>
        <v>-</v>
      </c>
      <c r="G3772" s="4" t="str">
        <f t="shared" si="234"/>
        <v>LOMBARDIA</v>
      </c>
      <c r="H3772" s="4" t="str">
        <f t="shared" si="235"/>
        <v>-</v>
      </c>
    </row>
    <row r="3773" spans="1:8" x14ac:dyDescent="0.2">
      <c r="A3773" s="15" t="s">
        <v>3950</v>
      </c>
      <c r="B3773" s="6" t="s">
        <v>7920</v>
      </c>
      <c r="C3773" s="6" t="s">
        <v>7902</v>
      </c>
      <c r="D3773" s="7">
        <v>12869</v>
      </c>
      <c r="E3773" s="16">
        <f t="shared" si="232"/>
        <v>2.1597729507847173E-4</v>
      </c>
      <c r="F3773" s="4" t="str">
        <f t="shared" si="233"/>
        <v>-</v>
      </c>
      <c r="G3773" s="4" t="str">
        <f t="shared" si="234"/>
        <v>LOMBARDIA</v>
      </c>
      <c r="H3773" s="4" t="str">
        <f t="shared" si="235"/>
        <v>-</v>
      </c>
    </row>
    <row r="3774" spans="1:8" x14ac:dyDescent="0.2">
      <c r="A3774" s="15" t="s">
        <v>3951</v>
      </c>
      <c r="B3774" s="6" t="s">
        <v>7992</v>
      </c>
      <c r="C3774" s="6" t="s">
        <v>7914</v>
      </c>
      <c r="D3774" s="7">
        <v>56257</v>
      </c>
      <c r="E3774" s="16">
        <f t="shared" si="232"/>
        <v>9.4414753976451813E-4</v>
      </c>
      <c r="F3774" s="4" t="str">
        <f t="shared" si="233"/>
        <v>-</v>
      </c>
      <c r="G3774" s="4" t="str">
        <f t="shared" si="234"/>
        <v>COMPRESO</v>
      </c>
      <c r="H3774" s="4" t="str">
        <f t="shared" si="235"/>
        <v>-</v>
      </c>
    </row>
    <row r="3775" spans="1:8" x14ac:dyDescent="0.2">
      <c r="A3775" s="15" t="s">
        <v>3952</v>
      </c>
      <c r="B3775" s="6" t="s">
        <v>7920</v>
      </c>
      <c r="C3775" s="6" t="s">
        <v>7901</v>
      </c>
      <c r="D3775" s="7">
        <v>1334</v>
      </c>
      <c r="E3775" s="16">
        <f t="shared" si="232"/>
        <v>2.2388197345145799E-5</v>
      </c>
      <c r="F3775" s="4" t="str">
        <f t="shared" si="233"/>
        <v>-</v>
      </c>
      <c r="G3775" s="4" t="str">
        <f t="shared" si="234"/>
        <v>PIEMONTE</v>
      </c>
      <c r="H3775" s="4" t="str">
        <f t="shared" si="235"/>
        <v>-</v>
      </c>
    </row>
    <row r="3776" spans="1:8" x14ac:dyDescent="0.2">
      <c r="A3776" s="15" t="s">
        <v>77</v>
      </c>
      <c r="B3776" s="6" t="s">
        <v>7992</v>
      </c>
      <c r="C3776" s="6" t="s">
        <v>7916</v>
      </c>
      <c r="D3776" s="7">
        <v>1823</v>
      </c>
      <c r="E3776" s="16">
        <f t="shared" si="232"/>
        <v>3.0594965337481852E-5</v>
      </c>
      <c r="F3776" s="4" t="str">
        <f t="shared" si="233"/>
        <v>-</v>
      </c>
      <c r="G3776" s="4" t="str">
        <f t="shared" si="234"/>
        <v>CALABRIA</v>
      </c>
      <c r="H3776" s="4" t="str">
        <f t="shared" si="235"/>
        <v>-</v>
      </c>
    </row>
    <row r="3777" spans="1:8" x14ac:dyDescent="0.2">
      <c r="A3777" s="15" t="s">
        <v>3953</v>
      </c>
      <c r="B3777" s="6" t="s">
        <v>7994</v>
      </c>
      <c r="C3777" s="6" t="s">
        <v>7917</v>
      </c>
      <c r="D3777" s="7">
        <v>3671</v>
      </c>
      <c r="E3777" s="16">
        <f t="shared" si="232"/>
        <v>6.1609499590727307E-5</v>
      </c>
      <c r="F3777" s="4" t="str">
        <f t="shared" si="233"/>
        <v>-</v>
      </c>
      <c r="G3777" s="4" t="str">
        <f t="shared" si="234"/>
        <v>SICILIA</v>
      </c>
      <c r="H3777" s="4" t="str">
        <f t="shared" si="235"/>
        <v>-</v>
      </c>
    </row>
    <row r="3778" spans="1:8" x14ac:dyDescent="0.2">
      <c r="A3778" s="15" t="s">
        <v>3954</v>
      </c>
      <c r="B3778" s="6" t="s">
        <v>7956</v>
      </c>
      <c r="C3778" s="6" t="s">
        <v>7905</v>
      </c>
      <c r="D3778" s="7">
        <v>11818</v>
      </c>
      <c r="E3778" s="16">
        <f t="shared" si="232"/>
        <v>1.9833861785976991E-4</v>
      </c>
      <c r="F3778" s="4" t="str">
        <f t="shared" si="233"/>
        <v>-</v>
      </c>
      <c r="G3778" s="4" t="str">
        <f t="shared" si="234"/>
        <v>FRIULI-VENEZIA GIULIA</v>
      </c>
      <c r="H3778" s="4" t="str">
        <f t="shared" si="235"/>
        <v>-</v>
      </c>
    </row>
    <row r="3779" spans="1:8" x14ac:dyDescent="0.2">
      <c r="A3779" s="15" t="s">
        <v>3955</v>
      </c>
      <c r="B3779" s="6" t="s">
        <v>7992</v>
      </c>
      <c r="C3779" s="6" t="s">
        <v>7913</v>
      </c>
      <c r="D3779" s="7">
        <v>3234</v>
      </c>
      <c r="E3779" s="16">
        <f t="shared" ref="E3779:E3842" si="236">IFERROR((D3779/$K$2),"DATO MANCANTE")</f>
        <v>5.4275434943179547E-5</v>
      </c>
      <c r="F3779" s="4" t="str">
        <f t="shared" ref="F3779:F3842" si="237">IF(D3779&gt;300000,"TROVATO","-")</f>
        <v>-</v>
      </c>
      <c r="G3779" s="4" t="str">
        <f t="shared" ref="G3779:G3842" si="238">IF(AND(D3779&gt;50000,D3779&lt;100000),"COMPRESO",C3779)</f>
        <v>CAMPANIA</v>
      </c>
      <c r="H3779" s="4" t="str">
        <f t="shared" ref="H3779:H3842" si="239">IF(D3779&gt;500000,"SI","-")</f>
        <v>-</v>
      </c>
    </row>
    <row r="3780" spans="1:8" x14ac:dyDescent="0.2">
      <c r="A3780" s="15" t="s">
        <v>3956</v>
      </c>
      <c r="B3780" s="6" t="s">
        <v>7992</v>
      </c>
      <c r="C3780" s="6" t="s">
        <v>7912</v>
      </c>
      <c r="D3780" s="7">
        <v>7008</v>
      </c>
      <c r="E3780" s="16">
        <f t="shared" si="236"/>
        <v>1.176135584668529E-4</v>
      </c>
      <c r="F3780" s="4" t="str">
        <f t="shared" si="237"/>
        <v>-</v>
      </c>
      <c r="G3780" s="4" t="str">
        <f t="shared" si="238"/>
        <v>ABRUZZO</v>
      </c>
      <c r="H3780" s="4" t="str">
        <f t="shared" si="239"/>
        <v>-</v>
      </c>
    </row>
    <row r="3781" spans="1:8" x14ac:dyDescent="0.2">
      <c r="A3781" s="15" t="s">
        <v>3957</v>
      </c>
      <c r="B3781" s="6" t="s">
        <v>7956</v>
      </c>
      <c r="C3781" s="6" t="s">
        <v>7904</v>
      </c>
      <c r="D3781" s="7">
        <v>4974</v>
      </c>
      <c r="E3781" s="16">
        <f t="shared" si="236"/>
        <v>8.3477431480326241E-5</v>
      </c>
      <c r="F3781" s="4" t="str">
        <f t="shared" si="237"/>
        <v>-</v>
      </c>
      <c r="G3781" s="4" t="str">
        <f t="shared" si="238"/>
        <v>VENETO</v>
      </c>
      <c r="H3781" s="4" t="str">
        <f t="shared" si="239"/>
        <v>-</v>
      </c>
    </row>
    <row r="3782" spans="1:8" x14ac:dyDescent="0.2">
      <c r="A3782" s="15" t="s">
        <v>3958</v>
      </c>
      <c r="B3782" s="6" t="s">
        <v>7920</v>
      </c>
      <c r="C3782" s="6" t="s">
        <v>7901</v>
      </c>
      <c r="D3782" s="7">
        <v>3735</v>
      </c>
      <c r="E3782" s="16">
        <f t="shared" si="236"/>
        <v>6.2683596015082133E-5</v>
      </c>
      <c r="F3782" s="4" t="str">
        <f t="shared" si="237"/>
        <v>-</v>
      </c>
      <c r="G3782" s="4" t="str">
        <f t="shared" si="238"/>
        <v>PIEMONTE</v>
      </c>
      <c r="H3782" s="4" t="str">
        <f t="shared" si="239"/>
        <v>-</v>
      </c>
    </row>
    <row r="3783" spans="1:8" x14ac:dyDescent="0.2">
      <c r="A3783" s="15" t="s">
        <v>3959</v>
      </c>
      <c r="B3783" s="6" t="s">
        <v>7920</v>
      </c>
      <c r="C3783" s="6" t="s">
        <v>7902</v>
      </c>
      <c r="D3783" s="7">
        <v>732</v>
      </c>
      <c r="E3783" s="16">
        <f t="shared" si="236"/>
        <v>1.2284977853558264E-5</v>
      </c>
      <c r="F3783" s="4" t="str">
        <f t="shared" si="237"/>
        <v>-</v>
      </c>
      <c r="G3783" s="4" t="str">
        <f t="shared" si="238"/>
        <v>LOMBARDIA</v>
      </c>
      <c r="H3783" s="4" t="str">
        <f t="shared" si="239"/>
        <v>-</v>
      </c>
    </row>
    <row r="3784" spans="1:8" x14ac:dyDescent="0.2">
      <c r="A3784" s="15" t="s">
        <v>3960</v>
      </c>
      <c r="B3784" s="6" t="s">
        <v>7920</v>
      </c>
      <c r="C3784" s="6" t="s">
        <v>7902</v>
      </c>
      <c r="D3784" s="7">
        <v>46649</v>
      </c>
      <c r="E3784" s="16">
        <f t="shared" si="236"/>
        <v>7.8289881405825068E-4</v>
      </c>
      <c r="F3784" s="4" t="str">
        <f t="shared" si="237"/>
        <v>-</v>
      </c>
      <c r="G3784" s="4" t="str">
        <f t="shared" si="238"/>
        <v>LOMBARDIA</v>
      </c>
      <c r="H3784" s="4" t="str">
        <f t="shared" si="239"/>
        <v>-</v>
      </c>
    </row>
    <row r="3785" spans="1:8" x14ac:dyDescent="0.2">
      <c r="A3785" s="15" t="s">
        <v>3961</v>
      </c>
      <c r="B3785" s="6" t="s">
        <v>7956</v>
      </c>
      <c r="C3785" s="6" t="s">
        <v>7905</v>
      </c>
      <c r="D3785" s="7">
        <v>6581</v>
      </c>
      <c r="E3785" s="16">
        <f t="shared" si="236"/>
        <v>1.1044732138561057E-4</v>
      </c>
      <c r="F3785" s="4" t="str">
        <f t="shared" si="237"/>
        <v>-</v>
      </c>
      <c r="G3785" s="4" t="str">
        <f t="shared" si="238"/>
        <v>FRIULI-VENEZIA GIULIA</v>
      </c>
      <c r="H3785" s="4" t="str">
        <f t="shared" si="239"/>
        <v>-</v>
      </c>
    </row>
    <row r="3786" spans="1:8" x14ac:dyDescent="0.2">
      <c r="A3786" s="15" t="s">
        <v>3962</v>
      </c>
      <c r="B3786" s="6" t="s">
        <v>7987</v>
      </c>
      <c r="C3786" s="6" t="s">
        <v>7911</v>
      </c>
      <c r="D3786" s="7">
        <v>7082</v>
      </c>
      <c r="E3786" s="16">
        <f t="shared" si="236"/>
        <v>1.1885548245751315E-4</v>
      </c>
      <c r="F3786" s="4" t="str">
        <f t="shared" si="237"/>
        <v>-</v>
      </c>
      <c r="G3786" s="4" t="str">
        <f t="shared" si="238"/>
        <v>LAZIO</v>
      </c>
      <c r="H3786" s="4" t="str">
        <f t="shared" si="239"/>
        <v>-</v>
      </c>
    </row>
    <row r="3787" spans="1:8" x14ac:dyDescent="0.2">
      <c r="A3787" s="15" t="s">
        <v>3963</v>
      </c>
      <c r="B3787" s="6" t="s">
        <v>7920</v>
      </c>
      <c r="C3787" s="6" t="s">
        <v>7902</v>
      </c>
      <c r="D3787" s="7">
        <v>6453</v>
      </c>
      <c r="E3787" s="16">
        <f t="shared" si="236"/>
        <v>1.0829912853690093E-4</v>
      </c>
      <c r="F3787" s="4" t="str">
        <f t="shared" si="237"/>
        <v>-</v>
      </c>
      <c r="G3787" s="4" t="str">
        <f t="shared" si="238"/>
        <v>LOMBARDIA</v>
      </c>
      <c r="H3787" s="4" t="str">
        <f t="shared" si="239"/>
        <v>-</v>
      </c>
    </row>
    <row r="3788" spans="1:8" x14ac:dyDescent="0.2">
      <c r="A3788" s="15" t="s">
        <v>3964</v>
      </c>
      <c r="B3788" s="6" t="s">
        <v>7920</v>
      </c>
      <c r="C3788" s="6" t="s">
        <v>7901</v>
      </c>
      <c r="D3788" s="10">
        <v>7012</v>
      </c>
      <c r="E3788" s="16">
        <f t="shared" si="236"/>
        <v>1.1768068949337507E-4</v>
      </c>
      <c r="F3788" s="4" t="str">
        <f t="shared" si="237"/>
        <v>-</v>
      </c>
      <c r="G3788" s="4" t="str">
        <f t="shared" si="238"/>
        <v>PIEMONTE</v>
      </c>
      <c r="H3788" s="4" t="str">
        <f t="shared" si="239"/>
        <v>-</v>
      </c>
    </row>
    <row r="3789" spans="1:8" x14ac:dyDescent="0.2">
      <c r="A3789" s="15" t="s">
        <v>3965</v>
      </c>
      <c r="B3789" s="6" t="s">
        <v>7994</v>
      </c>
      <c r="C3789" s="6" t="s">
        <v>7918</v>
      </c>
      <c r="D3789" s="7">
        <v>682</v>
      </c>
      <c r="E3789" s="16">
        <f t="shared" si="236"/>
        <v>1.144584002203106E-5</v>
      </c>
      <c r="F3789" s="4" t="str">
        <f t="shared" si="237"/>
        <v>-</v>
      </c>
      <c r="G3789" s="4" t="str">
        <f t="shared" si="238"/>
        <v>SARDEGNA</v>
      </c>
      <c r="H3789" s="4" t="str">
        <f t="shared" si="239"/>
        <v>-</v>
      </c>
    </row>
    <row r="3790" spans="1:8" x14ac:dyDescent="0.2">
      <c r="A3790" s="15" t="s">
        <v>3966</v>
      </c>
      <c r="B3790" s="6" t="s">
        <v>7994</v>
      </c>
      <c r="C3790" s="6" t="s">
        <v>7918</v>
      </c>
      <c r="D3790" s="7">
        <v>7523</v>
      </c>
      <c r="E3790" s="16">
        <f t="shared" si="236"/>
        <v>1.2625667813158308E-4</v>
      </c>
      <c r="F3790" s="4" t="str">
        <f t="shared" si="237"/>
        <v>-</v>
      </c>
      <c r="G3790" s="4" t="str">
        <f t="shared" si="238"/>
        <v>SARDEGNA</v>
      </c>
      <c r="H3790" s="4" t="str">
        <f t="shared" si="239"/>
        <v>-</v>
      </c>
    </row>
    <row r="3791" spans="1:8" x14ac:dyDescent="0.2">
      <c r="A3791" s="15" t="s">
        <v>3967</v>
      </c>
      <c r="B3791" s="6" t="s">
        <v>7956</v>
      </c>
      <c r="C3791" s="6" t="s">
        <v>7907</v>
      </c>
      <c r="D3791" s="7">
        <v>16622</v>
      </c>
      <c r="E3791" s="16">
        <f t="shared" si="236"/>
        <v>2.7896298071290363E-4</v>
      </c>
      <c r="F3791" s="4" t="str">
        <f t="shared" si="237"/>
        <v>-</v>
      </c>
      <c r="G3791" s="4" t="str">
        <f t="shared" si="238"/>
        <v>EMILIA-ROMAGNA</v>
      </c>
      <c r="H3791" s="4" t="str">
        <f t="shared" si="239"/>
        <v>-</v>
      </c>
    </row>
    <row r="3792" spans="1:8" x14ac:dyDescent="0.2">
      <c r="A3792" s="15" t="s">
        <v>3968</v>
      </c>
      <c r="B3792" s="6" t="s">
        <v>7992</v>
      </c>
      <c r="C3792" s="6" t="s">
        <v>7913</v>
      </c>
      <c r="D3792" s="7">
        <v>57204</v>
      </c>
      <c r="E3792" s="16">
        <f t="shared" si="236"/>
        <v>9.6004081029364338E-4</v>
      </c>
      <c r="F3792" s="4" t="str">
        <f t="shared" si="237"/>
        <v>-</v>
      </c>
      <c r="G3792" s="4" t="str">
        <f t="shared" si="238"/>
        <v>COMPRESO</v>
      </c>
      <c r="H3792" s="4" t="str">
        <f t="shared" si="239"/>
        <v>-</v>
      </c>
    </row>
    <row r="3793" spans="1:8" x14ac:dyDescent="0.2">
      <c r="A3793" s="15" t="s">
        <v>3969</v>
      </c>
      <c r="B3793" s="6" t="s">
        <v>7956</v>
      </c>
      <c r="C3793" s="6" t="s">
        <v>7904</v>
      </c>
      <c r="D3793" s="7">
        <v>3083</v>
      </c>
      <c r="E3793" s="16">
        <f t="shared" si="236"/>
        <v>5.1741238691967387E-5</v>
      </c>
      <c r="F3793" s="4" t="str">
        <f t="shared" si="237"/>
        <v>-</v>
      </c>
      <c r="G3793" s="4" t="str">
        <f t="shared" si="238"/>
        <v>VENETO</v>
      </c>
      <c r="H3793" s="4" t="str">
        <f t="shared" si="239"/>
        <v>-</v>
      </c>
    </row>
    <row r="3794" spans="1:8" x14ac:dyDescent="0.2">
      <c r="A3794" s="15" t="s">
        <v>3970</v>
      </c>
      <c r="B3794" s="6" t="s">
        <v>7987</v>
      </c>
      <c r="C3794" s="6" t="s">
        <v>7911</v>
      </c>
      <c r="D3794" s="7">
        <v>786</v>
      </c>
      <c r="E3794" s="16">
        <f t="shared" si="236"/>
        <v>1.3191246711607645E-5</v>
      </c>
      <c r="F3794" s="4" t="str">
        <f t="shared" si="237"/>
        <v>-</v>
      </c>
      <c r="G3794" s="4" t="str">
        <f t="shared" si="238"/>
        <v>LAZIO</v>
      </c>
      <c r="H3794" s="4" t="str">
        <f t="shared" si="239"/>
        <v>-</v>
      </c>
    </row>
    <row r="3795" spans="1:8" x14ac:dyDescent="0.2">
      <c r="A3795" s="15" t="s">
        <v>3971</v>
      </c>
      <c r="B3795" s="6" t="s">
        <v>7956</v>
      </c>
      <c r="C3795" s="6" t="s">
        <v>7905</v>
      </c>
      <c r="D3795" s="7">
        <v>1963</v>
      </c>
      <c r="E3795" s="16">
        <f t="shared" si="236"/>
        <v>3.2944551265758019E-5</v>
      </c>
      <c r="F3795" s="4" t="str">
        <f t="shared" si="237"/>
        <v>-</v>
      </c>
      <c r="G3795" s="4" t="str">
        <f t="shared" si="238"/>
        <v>FRIULI-VENEZIA GIULIA</v>
      </c>
      <c r="H3795" s="4" t="str">
        <f t="shared" si="239"/>
        <v>-</v>
      </c>
    </row>
    <row r="3796" spans="1:8" x14ac:dyDescent="0.2">
      <c r="A3796" s="15" t="s">
        <v>78</v>
      </c>
      <c r="B3796" s="6" t="s">
        <v>7992</v>
      </c>
      <c r="C3796" s="6" t="s">
        <v>7916</v>
      </c>
      <c r="D3796" s="7">
        <v>3474</v>
      </c>
      <c r="E3796" s="16">
        <f t="shared" si="236"/>
        <v>5.8303296534510123E-5</v>
      </c>
      <c r="F3796" s="4" t="str">
        <f t="shared" si="237"/>
        <v>-</v>
      </c>
      <c r="G3796" s="4" t="str">
        <f t="shared" si="238"/>
        <v>CALABRIA</v>
      </c>
      <c r="H3796" s="4" t="str">
        <f t="shared" si="239"/>
        <v>-</v>
      </c>
    </row>
    <row r="3797" spans="1:8" x14ac:dyDescent="0.2">
      <c r="A3797" s="15" t="s">
        <v>79</v>
      </c>
      <c r="B3797" s="6" t="s">
        <v>7992</v>
      </c>
      <c r="C3797" s="6" t="s">
        <v>7916</v>
      </c>
      <c r="D3797" s="7">
        <v>3119</v>
      </c>
      <c r="E3797" s="16">
        <f t="shared" si="236"/>
        <v>5.2345417930666977E-5</v>
      </c>
      <c r="F3797" s="4" t="str">
        <f t="shared" si="237"/>
        <v>-</v>
      </c>
      <c r="G3797" s="4" t="str">
        <f t="shared" si="238"/>
        <v>CALABRIA</v>
      </c>
      <c r="H3797" s="4" t="str">
        <f t="shared" si="239"/>
        <v>-</v>
      </c>
    </row>
    <row r="3798" spans="1:8" x14ac:dyDescent="0.2">
      <c r="A3798" s="15" t="s">
        <v>3972</v>
      </c>
      <c r="B3798" s="6" t="s">
        <v>7956</v>
      </c>
      <c r="C3798" s="6" t="s">
        <v>7907</v>
      </c>
      <c r="D3798" s="7">
        <v>4787</v>
      </c>
      <c r="E3798" s="16">
        <f t="shared" si="236"/>
        <v>8.0339055990414498E-5</v>
      </c>
      <c r="F3798" s="4" t="str">
        <f t="shared" si="237"/>
        <v>-</v>
      </c>
      <c r="G3798" s="4" t="str">
        <f t="shared" si="238"/>
        <v>EMILIA-ROMAGNA</v>
      </c>
      <c r="H3798" s="4" t="str">
        <f t="shared" si="239"/>
        <v>-</v>
      </c>
    </row>
    <row r="3799" spans="1:8" x14ac:dyDescent="0.2">
      <c r="A3799" s="15" t="s">
        <v>3973</v>
      </c>
      <c r="B3799" s="6" t="s">
        <v>7920</v>
      </c>
      <c r="C3799" s="6" t="s">
        <v>7901</v>
      </c>
      <c r="D3799" s="7">
        <v>1554</v>
      </c>
      <c r="E3799" s="16">
        <f t="shared" si="236"/>
        <v>2.6080403803865495E-5</v>
      </c>
      <c r="F3799" s="4" t="str">
        <f t="shared" si="237"/>
        <v>-</v>
      </c>
      <c r="G3799" s="4" t="str">
        <f t="shared" si="238"/>
        <v>PIEMONTE</v>
      </c>
      <c r="H3799" s="4" t="str">
        <f t="shared" si="239"/>
        <v>-</v>
      </c>
    </row>
    <row r="3800" spans="1:8" x14ac:dyDescent="0.2">
      <c r="A3800" s="15" t="s">
        <v>3974</v>
      </c>
      <c r="B3800" s="6" t="s">
        <v>7956</v>
      </c>
      <c r="C3800" s="6" t="s">
        <v>7904</v>
      </c>
      <c r="D3800" s="7">
        <v>9662</v>
      </c>
      <c r="E3800" s="16">
        <f t="shared" si="236"/>
        <v>1.6215499456431688E-4</v>
      </c>
      <c r="F3800" s="4" t="str">
        <f t="shared" si="237"/>
        <v>-</v>
      </c>
      <c r="G3800" s="4" t="str">
        <f t="shared" si="238"/>
        <v>VENETO</v>
      </c>
      <c r="H3800" s="4" t="str">
        <f t="shared" si="239"/>
        <v>-</v>
      </c>
    </row>
    <row r="3801" spans="1:8" x14ac:dyDescent="0.2">
      <c r="A3801" s="15" t="s">
        <v>3975</v>
      </c>
      <c r="B3801" s="6" t="s">
        <v>7920</v>
      </c>
      <c r="C3801" s="6" t="s">
        <v>7901</v>
      </c>
      <c r="D3801" s="7">
        <v>307</v>
      </c>
      <c r="E3801" s="16">
        <f t="shared" si="236"/>
        <v>5.1523062855770315E-6</v>
      </c>
      <c r="F3801" s="4" t="str">
        <f t="shared" si="237"/>
        <v>-</v>
      </c>
      <c r="G3801" s="4" t="str">
        <f t="shared" si="238"/>
        <v>PIEMONTE</v>
      </c>
      <c r="H3801" s="4" t="str">
        <f t="shared" si="239"/>
        <v>-</v>
      </c>
    </row>
    <row r="3802" spans="1:8" x14ac:dyDescent="0.2">
      <c r="A3802" s="15" t="s">
        <v>3976</v>
      </c>
      <c r="B3802" s="6" t="s">
        <v>7992</v>
      </c>
      <c r="C3802" s="6" t="s">
        <v>7915</v>
      </c>
      <c r="D3802" s="7">
        <v>5150</v>
      </c>
      <c r="E3802" s="16">
        <f t="shared" si="236"/>
        <v>8.6431196647301998E-5</v>
      </c>
      <c r="F3802" s="4" t="str">
        <f t="shared" si="237"/>
        <v>-</v>
      </c>
      <c r="G3802" s="4" t="str">
        <f t="shared" si="238"/>
        <v>BASILICATA</v>
      </c>
      <c r="H3802" s="4" t="str">
        <f t="shared" si="239"/>
        <v>-</v>
      </c>
    </row>
    <row r="3803" spans="1:8" x14ac:dyDescent="0.2">
      <c r="A3803" s="15" t="s">
        <v>3977</v>
      </c>
      <c r="B3803" s="6" t="s">
        <v>7920</v>
      </c>
      <c r="C3803" s="6" t="s">
        <v>7902</v>
      </c>
      <c r="D3803" s="7">
        <v>6032</v>
      </c>
      <c r="E3803" s="16">
        <f t="shared" si="236"/>
        <v>1.0123358799544187E-4</v>
      </c>
      <c r="F3803" s="4" t="str">
        <f t="shared" si="237"/>
        <v>-</v>
      </c>
      <c r="G3803" s="4" t="str">
        <f t="shared" si="238"/>
        <v>LOMBARDIA</v>
      </c>
      <c r="H3803" s="4" t="str">
        <f t="shared" si="239"/>
        <v>-</v>
      </c>
    </row>
    <row r="3804" spans="1:8" x14ac:dyDescent="0.2">
      <c r="A3804" s="15" t="s">
        <v>3978</v>
      </c>
      <c r="B3804" s="6" t="s">
        <v>7920</v>
      </c>
      <c r="C3804" s="6" t="s">
        <v>7902</v>
      </c>
      <c r="D3804" s="7">
        <v>6913</v>
      </c>
      <c r="E3804" s="16">
        <f t="shared" si="236"/>
        <v>1.160191965869512E-4</v>
      </c>
      <c r="F3804" s="4" t="str">
        <f t="shared" si="237"/>
        <v>-</v>
      </c>
      <c r="G3804" s="4" t="str">
        <f t="shared" si="238"/>
        <v>LOMBARDIA</v>
      </c>
      <c r="H3804" s="4" t="str">
        <f t="shared" si="239"/>
        <v>-</v>
      </c>
    </row>
    <row r="3805" spans="1:8" x14ac:dyDescent="0.2">
      <c r="A3805" s="15" t="s">
        <v>191</v>
      </c>
      <c r="B3805" s="6" t="s">
        <v>7992</v>
      </c>
      <c r="C3805" s="6" t="s">
        <v>7916</v>
      </c>
      <c r="D3805" s="7">
        <v>425</v>
      </c>
      <c r="E3805" s="16">
        <f t="shared" si="236"/>
        <v>7.1326715679812328E-6</v>
      </c>
      <c r="F3805" s="4" t="str">
        <f t="shared" si="237"/>
        <v>-</v>
      </c>
      <c r="G3805" s="4" t="str">
        <f t="shared" si="238"/>
        <v>CALABRIA</v>
      </c>
      <c r="H3805" s="4" t="str">
        <f t="shared" si="239"/>
        <v>-</v>
      </c>
    </row>
    <row r="3806" spans="1:8" x14ac:dyDescent="0.2">
      <c r="A3806" s="15" t="s">
        <v>3979</v>
      </c>
      <c r="B3806" s="6" t="s">
        <v>7987</v>
      </c>
      <c r="C3806" s="6" t="s">
        <v>7911</v>
      </c>
      <c r="D3806" s="7">
        <v>6901</v>
      </c>
      <c r="E3806" s="16">
        <f t="shared" si="236"/>
        <v>1.1581780350738467E-4</v>
      </c>
      <c r="F3806" s="4" t="str">
        <f t="shared" si="237"/>
        <v>-</v>
      </c>
      <c r="G3806" s="4" t="str">
        <f t="shared" si="238"/>
        <v>LAZIO</v>
      </c>
      <c r="H3806" s="4" t="str">
        <f t="shared" si="239"/>
        <v>-</v>
      </c>
    </row>
    <row r="3807" spans="1:8" x14ac:dyDescent="0.2">
      <c r="A3807" s="15" t="s">
        <v>192</v>
      </c>
      <c r="B3807" s="6" t="s">
        <v>7992</v>
      </c>
      <c r="C3807" s="6" t="s">
        <v>7916</v>
      </c>
      <c r="D3807" s="7">
        <v>2253</v>
      </c>
      <c r="E3807" s="16">
        <f t="shared" si="236"/>
        <v>3.7811550688615803E-5</v>
      </c>
      <c r="F3807" s="4" t="str">
        <f t="shared" si="237"/>
        <v>-</v>
      </c>
      <c r="G3807" s="4" t="str">
        <f t="shared" si="238"/>
        <v>CALABRIA</v>
      </c>
      <c r="H3807" s="4" t="str">
        <f t="shared" si="239"/>
        <v>-</v>
      </c>
    </row>
    <row r="3808" spans="1:8" x14ac:dyDescent="0.2">
      <c r="A3808" s="15" t="s">
        <v>3980</v>
      </c>
      <c r="B3808" s="6" t="s">
        <v>7987</v>
      </c>
      <c r="C3808" s="6" t="s">
        <v>7911</v>
      </c>
      <c r="D3808" s="7">
        <v>97</v>
      </c>
      <c r="E3808" s="16">
        <f t="shared" si="236"/>
        <v>1.6279273931627754E-6</v>
      </c>
      <c r="F3808" s="4" t="str">
        <f t="shared" si="237"/>
        <v>-</v>
      </c>
      <c r="G3808" s="4" t="str">
        <f t="shared" si="238"/>
        <v>LAZIO</v>
      </c>
      <c r="H3808" s="4" t="str">
        <f t="shared" si="239"/>
        <v>-</v>
      </c>
    </row>
    <row r="3809" spans="1:8" x14ac:dyDescent="0.2">
      <c r="A3809" s="15" t="s">
        <v>3981</v>
      </c>
      <c r="B3809" s="6" t="s">
        <v>7920</v>
      </c>
      <c r="C3809" s="6" t="s">
        <v>7902</v>
      </c>
      <c r="D3809" s="7">
        <v>4359</v>
      </c>
      <c r="E3809" s="16">
        <f t="shared" si="236"/>
        <v>7.3156036152541629E-5</v>
      </c>
      <c r="F3809" s="4" t="str">
        <f t="shared" si="237"/>
        <v>-</v>
      </c>
      <c r="G3809" s="4" t="str">
        <f t="shared" si="238"/>
        <v>LOMBARDIA</v>
      </c>
      <c r="H3809" s="4" t="str">
        <f t="shared" si="239"/>
        <v>-</v>
      </c>
    </row>
    <row r="3810" spans="1:8" x14ac:dyDescent="0.2">
      <c r="A3810" s="15" t="s">
        <v>3982</v>
      </c>
      <c r="B3810" s="6" t="s">
        <v>7920</v>
      </c>
      <c r="C3810" s="6" t="s">
        <v>7902</v>
      </c>
      <c r="D3810" s="7">
        <v>3381</v>
      </c>
      <c r="E3810" s="16">
        <f t="shared" si="236"/>
        <v>5.6742500167869524E-5</v>
      </c>
      <c r="F3810" s="4" t="str">
        <f t="shared" si="237"/>
        <v>-</v>
      </c>
      <c r="G3810" s="4" t="str">
        <f t="shared" si="238"/>
        <v>LOMBARDIA</v>
      </c>
      <c r="H3810" s="4" t="str">
        <f t="shared" si="239"/>
        <v>-</v>
      </c>
    </row>
    <row r="3811" spans="1:8" x14ac:dyDescent="0.2">
      <c r="A3811" s="15" t="s">
        <v>3983</v>
      </c>
      <c r="B3811" s="6" t="s">
        <v>7987</v>
      </c>
      <c r="C3811" s="6" t="s">
        <v>7908</v>
      </c>
      <c r="D3811" s="7">
        <v>2208</v>
      </c>
      <c r="E3811" s="16">
        <f t="shared" si="236"/>
        <v>3.7056326640241323E-5</v>
      </c>
      <c r="F3811" s="4" t="str">
        <f t="shared" si="237"/>
        <v>-</v>
      </c>
      <c r="G3811" s="4" t="str">
        <f t="shared" si="238"/>
        <v>TOSCANA</v>
      </c>
      <c r="H3811" s="4" t="str">
        <f t="shared" si="239"/>
        <v>-</v>
      </c>
    </row>
    <row r="3812" spans="1:8" x14ac:dyDescent="0.2">
      <c r="A3812" s="15" t="s">
        <v>3984</v>
      </c>
      <c r="B3812" s="6" t="s">
        <v>7987</v>
      </c>
      <c r="C3812" s="6" t="s">
        <v>7908</v>
      </c>
      <c r="D3812" s="7">
        <v>1946</v>
      </c>
      <c r="E3812" s="16">
        <f t="shared" si="236"/>
        <v>3.2659244403038776E-5</v>
      </c>
      <c r="F3812" s="4" t="str">
        <f t="shared" si="237"/>
        <v>-</v>
      </c>
      <c r="G3812" s="4" t="str">
        <f t="shared" si="238"/>
        <v>TOSCANA</v>
      </c>
      <c r="H3812" s="4" t="str">
        <f t="shared" si="239"/>
        <v>-</v>
      </c>
    </row>
    <row r="3813" spans="1:8" x14ac:dyDescent="0.2">
      <c r="A3813" s="15" t="s">
        <v>3985</v>
      </c>
      <c r="B3813" s="6" t="s">
        <v>7992</v>
      </c>
      <c r="C3813" s="6" t="s">
        <v>7913</v>
      </c>
      <c r="D3813" s="7">
        <v>40297</v>
      </c>
      <c r="E3813" s="16">
        <f t="shared" si="236"/>
        <v>6.7629474394103467E-4</v>
      </c>
      <c r="F3813" s="4" t="str">
        <f t="shared" si="237"/>
        <v>-</v>
      </c>
      <c r="G3813" s="4" t="str">
        <f t="shared" si="238"/>
        <v>CAMPANIA</v>
      </c>
      <c r="H3813" s="4" t="str">
        <f t="shared" si="239"/>
        <v>-</v>
      </c>
    </row>
    <row r="3814" spans="1:8" x14ac:dyDescent="0.2">
      <c r="A3814" s="15" t="s">
        <v>3986</v>
      </c>
      <c r="B3814" s="6" t="s">
        <v>7987</v>
      </c>
      <c r="C3814" s="6" t="s">
        <v>7908</v>
      </c>
      <c r="D3814" s="7">
        <v>3422</v>
      </c>
      <c r="E3814" s="16">
        <f t="shared" si="236"/>
        <v>5.7430593189721827E-5</v>
      </c>
      <c r="F3814" s="4" t="str">
        <f t="shared" si="237"/>
        <v>-</v>
      </c>
      <c r="G3814" s="4" t="str">
        <f t="shared" si="238"/>
        <v>TOSCANA</v>
      </c>
      <c r="H3814" s="4" t="str">
        <f t="shared" si="239"/>
        <v>-</v>
      </c>
    </row>
    <row r="3815" spans="1:8" x14ac:dyDescent="0.2">
      <c r="A3815" s="15" t="s">
        <v>3987</v>
      </c>
      <c r="B3815" s="6" t="s">
        <v>7920</v>
      </c>
      <c r="C3815" s="6" t="s">
        <v>7902</v>
      </c>
      <c r="D3815" s="7">
        <v>2440</v>
      </c>
      <c r="E3815" s="16">
        <f t="shared" si="236"/>
        <v>4.0949926178527545E-5</v>
      </c>
      <c r="F3815" s="4" t="str">
        <f t="shared" si="237"/>
        <v>-</v>
      </c>
      <c r="G3815" s="4" t="str">
        <f t="shared" si="238"/>
        <v>LOMBARDIA</v>
      </c>
      <c r="H3815" s="4" t="str">
        <f t="shared" si="239"/>
        <v>-</v>
      </c>
    </row>
    <row r="3816" spans="1:8" x14ac:dyDescent="0.2">
      <c r="A3816" s="15" t="s">
        <v>3988</v>
      </c>
      <c r="B3816" s="6" t="s">
        <v>7956</v>
      </c>
      <c r="C3816" s="6" t="s">
        <v>7904</v>
      </c>
      <c r="D3816" s="7">
        <v>16215</v>
      </c>
      <c r="E3816" s="16">
        <f t="shared" si="236"/>
        <v>2.7213239876427222E-4</v>
      </c>
      <c r="F3816" s="4" t="str">
        <f t="shared" si="237"/>
        <v>-</v>
      </c>
      <c r="G3816" s="4" t="str">
        <f t="shared" si="238"/>
        <v>VENETO</v>
      </c>
      <c r="H3816" s="4" t="str">
        <f t="shared" si="239"/>
        <v>-</v>
      </c>
    </row>
    <row r="3817" spans="1:8" x14ac:dyDescent="0.2">
      <c r="A3817" s="15" t="s">
        <v>3989</v>
      </c>
      <c r="B3817" s="6" t="s">
        <v>7956</v>
      </c>
      <c r="C3817" s="6" t="s">
        <v>7903</v>
      </c>
      <c r="D3817" s="7">
        <v>2907</v>
      </c>
      <c r="E3817" s="16">
        <f t="shared" si="236"/>
        <v>4.878747352499163E-5</v>
      </c>
      <c r="F3817" s="4" t="str">
        <f t="shared" si="237"/>
        <v>-</v>
      </c>
      <c r="G3817" s="4" t="str">
        <f t="shared" si="238"/>
        <v>TRENTINO-ALTO ADIGE/SÜDTIROL</v>
      </c>
      <c r="H3817" s="4" t="str">
        <f t="shared" si="239"/>
        <v>-</v>
      </c>
    </row>
    <row r="3818" spans="1:8" x14ac:dyDescent="0.2">
      <c r="A3818" s="15" t="s">
        <v>3990</v>
      </c>
      <c r="B3818" s="6" t="s">
        <v>7920</v>
      </c>
      <c r="C3818" s="6" t="s">
        <v>7901</v>
      </c>
      <c r="D3818" s="7">
        <v>3055</v>
      </c>
      <c r="E3818" s="16">
        <f t="shared" si="236"/>
        <v>5.1271321506312151E-5</v>
      </c>
      <c r="F3818" s="4" t="str">
        <f t="shared" si="237"/>
        <v>-</v>
      </c>
      <c r="G3818" s="4" t="str">
        <f t="shared" si="238"/>
        <v>PIEMONTE</v>
      </c>
      <c r="H3818" s="4" t="str">
        <f t="shared" si="239"/>
        <v>-</v>
      </c>
    </row>
    <row r="3819" spans="1:8" x14ac:dyDescent="0.2">
      <c r="A3819" s="15" t="s">
        <v>3991</v>
      </c>
      <c r="B3819" s="6" t="s">
        <v>7956</v>
      </c>
      <c r="C3819" s="6" t="s">
        <v>7904</v>
      </c>
      <c r="D3819" s="7">
        <v>9667</v>
      </c>
      <c r="E3819" s="16">
        <f t="shared" si="236"/>
        <v>1.6223890834746958E-4</v>
      </c>
      <c r="F3819" s="4" t="str">
        <f t="shared" si="237"/>
        <v>-</v>
      </c>
      <c r="G3819" s="4" t="str">
        <f t="shared" si="238"/>
        <v>VENETO</v>
      </c>
      <c r="H3819" s="4" t="str">
        <f t="shared" si="239"/>
        <v>-</v>
      </c>
    </row>
    <row r="3820" spans="1:8" x14ac:dyDescent="0.2">
      <c r="A3820" s="15" t="s">
        <v>3992</v>
      </c>
      <c r="B3820" s="6" t="s">
        <v>7920</v>
      </c>
      <c r="C3820" s="6" t="s">
        <v>7901</v>
      </c>
      <c r="D3820" s="7">
        <v>1383</v>
      </c>
      <c r="E3820" s="16">
        <f t="shared" si="236"/>
        <v>2.3210552420042459E-5</v>
      </c>
      <c r="F3820" s="4" t="str">
        <f t="shared" si="237"/>
        <v>-</v>
      </c>
      <c r="G3820" s="4" t="str">
        <f t="shared" si="238"/>
        <v>PIEMONTE</v>
      </c>
      <c r="H3820" s="4" t="str">
        <f t="shared" si="239"/>
        <v>-</v>
      </c>
    </row>
    <row r="3821" spans="1:8" x14ac:dyDescent="0.2">
      <c r="A3821" s="15" t="s">
        <v>3993</v>
      </c>
      <c r="B3821" s="6" t="s">
        <v>7920</v>
      </c>
      <c r="C3821" s="6" t="s">
        <v>7901</v>
      </c>
      <c r="D3821" s="7">
        <v>405</v>
      </c>
      <c r="E3821" s="16">
        <f t="shared" si="236"/>
        <v>6.7970164353703507E-6</v>
      </c>
      <c r="F3821" s="4" t="str">
        <f t="shared" si="237"/>
        <v>-</v>
      </c>
      <c r="G3821" s="4" t="str">
        <f t="shared" si="238"/>
        <v>PIEMONTE</v>
      </c>
      <c r="H3821" s="4" t="str">
        <f t="shared" si="239"/>
        <v>-</v>
      </c>
    </row>
    <row r="3822" spans="1:8" x14ac:dyDescent="0.2">
      <c r="A3822" s="15" t="s">
        <v>3994</v>
      </c>
      <c r="B3822" s="6" t="s">
        <v>7920</v>
      </c>
      <c r="C3822" s="6" t="s">
        <v>7901</v>
      </c>
      <c r="D3822" s="7">
        <v>1432</v>
      </c>
      <c r="E3822" s="16">
        <f t="shared" si="236"/>
        <v>2.4032907494939119E-5</v>
      </c>
      <c r="F3822" s="4" t="str">
        <f t="shared" si="237"/>
        <v>-</v>
      </c>
      <c r="G3822" s="4" t="str">
        <f t="shared" si="238"/>
        <v>PIEMONTE</v>
      </c>
      <c r="H3822" s="4" t="str">
        <f t="shared" si="239"/>
        <v>-</v>
      </c>
    </row>
    <row r="3823" spans="1:8" x14ac:dyDescent="0.2">
      <c r="A3823" s="15" t="s">
        <v>3995</v>
      </c>
      <c r="B3823" s="6" t="s">
        <v>7992</v>
      </c>
      <c r="C3823" s="6" t="s">
        <v>7914</v>
      </c>
      <c r="D3823" s="7">
        <v>12193</v>
      </c>
      <c r="E3823" s="16">
        <f t="shared" si="236"/>
        <v>2.0463215159622394E-4</v>
      </c>
      <c r="F3823" s="4" t="str">
        <f t="shared" si="237"/>
        <v>-</v>
      </c>
      <c r="G3823" s="4" t="str">
        <f t="shared" si="238"/>
        <v>PUGLIA</v>
      </c>
      <c r="H3823" s="4" t="str">
        <f t="shared" si="239"/>
        <v>-</v>
      </c>
    </row>
    <row r="3824" spans="1:8" x14ac:dyDescent="0.2">
      <c r="A3824" s="15" t="s">
        <v>3996</v>
      </c>
      <c r="B3824" s="6" t="s">
        <v>7920</v>
      </c>
      <c r="C3824" s="6" t="s">
        <v>7902</v>
      </c>
      <c r="D3824" s="7">
        <v>375</v>
      </c>
      <c r="E3824" s="16">
        <f t="shared" si="236"/>
        <v>6.2935337364540287E-6</v>
      </c>
      <c r="F3824" s="4" t="str">
        <f t="shared" si="237"/>
        <v>-</v>
      </c>
      <c r="G3824" s="4" t="str">
        <f t="shared" si="238"/>
        <v>LOMBARDIA</v>
      </c>
      <c r="H3824" s="4" t="str">
        <f t="shared" si="239"/>
        <v>-</v>
      </c>
    </row>
    <row r="3825" spans="1:8" x14ac:dyDescent="0.2">
      <c r="A3825" s="15" t="s">
        <v>3997</v>
      </c>
      <c r="B3825" s="6" t="s">
        <v>7920</v>
      </c>
      <c r="C3825" s="6" t="s">
        <v>7902</v>
      </c>
      <c r="D3825" s="7">
        <v>729</v>
      </c>
      <c r="E3825" s="16">
        <f t="shared" si="236"/>
        <v>1.2234629583666632E-5</v>
      </c>
      <c r="F3825" s="4" t="str">
        <f t="shared" si="237"/>
        <v>-</v>
      </c>
      <c r="G3825" s="4" t="str">
        <f t="shared" si="238"/>
        <v>LOMBARDIA</v>
      </c>
      <c r="H3825" s="4" t="str">
        <f t="shared" si="239"/>
        <v>-</v>
      </c>
    </row>
    <row r="3826" spans="1:8" x14ac:dyDescent="0.2">
      <c r="A3826" s="15" t="s">
        <v>3998</v>
      </c>
      <c r="B3826" s="6" t="s">
        <v>7920</v>
      </c>
      <c r="C3826" s="6" t="s">
        <v>7902</v>
      </c>
      <c r="D3826" s="7">
        <v>23500</v>
      </c>
      <c r="E3826" s="16">
        <f t="shared" si="236"/>
        <v>3.9439478081778581E-4</v>
      </c>
      <c r="F3826" s="4" t="str">
        <f t="shared" si="237"/>
        <v>-</v>
      </c>
      <c r="G3826" s="4" t="str">
        <f t="shared" si="238"/>
        <v>LOMBARDIA</v>
      </c>
      <c r="H3826" s="4" t="str">
        <f t="shared" si="239"/>
        <v>-</v>
      </c>
    </row>
    <row r="3827" spans="1:8" x14ac:dyDescent="0.2">
      <c r="A3827" s="15" t="s">
        <v>3999</v>
      </c>
      <c r="B3827" s="6" t="s">
        <v>7956</v>
      </c>
      <c r="C3827" s="6" t="s">
        <v>7905</v>
      </c>
      <c r="D3827" s="7">
        <v>1600</v>
      </c>
      <c r="E3827" s="16">
        <f t="shared" si="236"/>
        <v>2.6852410608870523E-5</v>
      </c>
      <c r="F3827" s="4" t="str">
        <f t="shared" si="237"/>
        <v>-</v>
      </c>
      <c r="G3827" s="4" t="str">
        <f t="shared" si="238"/>
        <v>FRIULI-VENEZIA GIULIA</v>
      </c>
      <c r="H3827" s="4" t="str">
        <f t="shared" si="239"/>
        <v>-</v>
      </c>
    </row>
    <row r="3828" spans="1:8" x14ac:dyDescent="0.2">
      <c r="A3828" s="15" t="s">
        <v>4000</v>
      </c>
      <c r="B3828" s="6" t="s">
        <v>7994</v>
      </c>
      <c r="C3828" s="6" t="s">
        <v>7917</v>
      </c>
      <c r="D3828" s="7">
        <v>2006</v>
      </c>
      <c r="E3828" s="16">
        <f t="shared" si="236"/>
        <v>3.3666209800871418E-5</v>
      </c>
      <c r="F3828" s="4" t="str">
        <f t="shared" si="237"/>
        <v>-</v>
      </c>
      <c r="G3828" s="4" t="str">
        <f t="shared" si="238"/>
        <v>SICILIA</v>
      </c>
      <c r="H3828" s="4" t="str">
        <f t="shared" si="239"/>
        <v>-</v>
      </c>
    </row>
    <row r="3829" spans="1:8" x14ac:dyDescent="0.2">
      <c r="A3829" s="15" t="s">
        <v>4001</v>
      </c>
      <c r="B3829" s="6" t="s">
        <v>7992</v>
      </c>
      <c r="C3829" s="6" t="s">
        <v>7913</v>
      </c>
      <c r="D3829" s="7">
        <v>7572</v>
      </c>
      <c r="E3829" s="16">
        <f t="shared" si="236"/>
        <v>1.2707903320647974E-4</v>
      </c>
      <c r="F3829" s="4" t="str">
        <f t="shared" si="237"/>
        <v>-</v>
      </c>
      <c r="G3829" s="4" t="str">
        <f t="shared" si="238"/>
        <v>CAMPANIA</v>
      </c>
      <c r="H3829" s="4" t="str">
        <f t="shared" si="239"/>
        <v>-</v>
      </c>
    </row>
    <row r="3830" spans="1:8" x14ac:dyDescent="0.2">
      <c r="A3830" s="15" t="s">
        <v>4002</v>
      </c>
      <c r="B3830" s="6" t="s">
        <v>7992</v>
      </c>
      <c r="C3830" s="6" t="s">
        <v>7913</v>
      </c>
      <c r="D3830" s="7">
        <v>30247</v>
      </c>
      <c r="E3830" s="16">
        <f t="shared" si="236"/>
        <v>5.0762803980406671E-4</v>
      </c>
      <c r="F3830" s="4" t="str">
        <f t="shared" si="237"/>
        <v>-</v>
      </c>
      <c r="G3830" s="4" t="str">
        <f t="shared" si="238"/>
        <v>CAMPANIA</v>
      </c>
      <c r="H3830" s="4" t="str">
        <f t="shared" si="239"/>
        <v>-</v>
      </c>
    </row>
    <row r="3831" spans="1:8" x14ac:dyDescent="0.2">
      <c r="A3831" s="15" t="s">
        <v>354</v>
      </c>
      <c r="B3831" s="6" t="s">
        <v>7992</v>
      </c>
      <c r="C3831" s="6" t="s">
        <v>7916</v>
      </c>
      <c r="D3831" s="7">
        <v>6515</v>
      </c>
      <c r="E3831" s="16">
        <f t="shared" si="236"/>
        <v>1.0933965944799466E-4</v>
      </c>
      <c r="F3831" s="4" t="str">
        <f t="shared" si="237"/>
        <v>-</v>
      </c>
      <c r="G3831" s="4" t="str">
        <f t="shared" si="238"/>
        <v>CALABRIA</v>
      </c>
      <c r="H3831" s="4" t="str">
        <f t="shared" si="239"/>
        <v>-</v>
      </c>
    </row>
    <row r="3832" spans="1:8" x14ac:dyDescent="0.2">
      <c r="A3832" s="15" t="s">
        <v>4003</v>
      </c>
      <c r="B3832" s="6" t="s">
        <v>7994</v>
      </c>
      <c r="C3832" s="6" t="s">
        <v>7917</v>
      </c>
      <c r="D3832" s="7">
        <v>6779</v>
      </c>
      <c r="E3832" s="16">
        <f t="shared" si="236"/>
        <v>1.137703071984583E-4</v>
      </c>
      <c r="F3832" s="4" t="str">
        <f t="shared" si="237"/>
        <v>-</v>
      </c>
      <c r="G3832" s="4" t="str">
        <f t="shared" si="238"/>
        <v>SICILIA</v>
      </c>
      <c r="H3832" s="4" t="str">
        <f t="shared" si="239"/>
        <v>-</v>
      </c>
    </row>
    <row r="3833" spans="1:8" x14ac:dyDescent="0.2">
      <c r="A3833" s="15" t="s">
        <v>4004</v>
      </c>
      <c r="B3833" s="6" t="s">
        <v>7987</v>
      </c>
      <c r="C3833" s="6" t="s">
        <v>7911</v>
      </c>
      <c r="D3833" s="7">
        <v>38245</v>
      </c>
      <c r="E3833" s="16">
        <f t="shared" si="236"/>
        <v>6.4185652733515818E-4</v>
      </c>
      <c r="F3833" s="4" t="str">
        <f t="shared" si="237"/>
        <v>-</v>
      </c>
      <c r="G3833" s="4" t="str">
        <f t="shared" si="238"/>
        <v>LAZIO</v>
      </c>
      <c r="H3833" s="4" t="str">
        <f t="shared" si="239"/>
        <v>-</v>
      </c>
    </row>
    <row r="3834" spans="1:8" x14ac:dyDescent="0.2">
      <c r="A3834" s="15" t="s">
        <v>4005</v>
      </c>
      <c r="B3834" s="6" t="s">
        <v>7956</v>
      </c>
      <c r="C3834" s="6" t="s">
        <v>7903</v>
      </c>
      <c r="D3834" s="7">
        <v>2533</v>
      </c>
      <c r="E3834" s="16">
        <f t="shared" si="236"/>
        <v>4.2510722545168145E-5</v>
      </c>
      <c r="F3834" s="4" t="str">
        <f t="shared" si="237"/>
        <v>-</v>
      </c>
      <c r="G3834" s="4" t="str">
        <f t="shared" si="238"/>
        <v>TRENTINO-ALTO ADIGE/SÜDTIROL</v>
      </c>
      <c r="H3834" s="4" t="str">
        <f t="shared" si="239"/>
        <v>-</v>
      </c>
    </row>
    <row r="3835" spans="1:8" x14ac:dyDescent="0.2">
      <c r="A3835" s="15" t="s">
        <v>4006</v>
      </c>
      <c r="B3835" s="6" t="s">
        <v>7987</v>
      </c>
      <c r="C3835" s="6" t="s">
        <v>7908</v>
      </c>
      <c r="D3835" s="7">
        <v>3201</v>
      </c>
      <c r="E3835" s="16">
        <f t="shared" si="236"/>
        <v>5.372160397437159E-5</v>
      </c>
      <c r="F3835" s="4" t="str">
        <f t="shared" si="237"/>
        <v>-</v>
      </c>
      <c r="G3835" s="4" t="str">
        <f t="shared" si="238"/>
        <v>TOSCANA</v>
      </c>
      <c r="H3835" s="4" t="str">
        <f t="shared" si="239"/>
        <v>-</v>
      </c>
    </row>
    <row r="3836" spans="1:8" x14ac:dyDescent="0.2">
      <c r="A3836" s="15" t="s">
        <v>4007</v>
      </c>
      <c r="B3836" s="6" t="s">
        <v>7920</v>
      </c>
      <c r="C3836" s="6" t="s">
        <v>7902</v>
      </c>
      <c r="D3836" s="7">
        <v>676</v>
      </c>
      <c r="E3836" s="16">
        <f t="shared" si="236"/>
        <v>1.1345143482247795E-5</v>
      </c>
      <c r="F3836" s="4" t="str">
        <f t="shared" si="237"/>
        <v>-</v>
      </c>
      <c r="G3836" s="4" t="str">
        <f t="shared" si="238"/>
        <v>LOMBARDIA</v>
      </c>
      <c r="H3836" s="4" t="str">
        <f t="shared" si="239"/>
        <v>-</v>
      </c>
    </row>
    <row r="3837" spans="1:8" x14ac:dyDescent="0.2">
      <c r="A3837" s="15" t="s">
        <v>4008</v>
      </c>
      <c r="B3837" s="6" t="s">
        <v>7920</v>
      </c>
      <c r="C3837" s="6" t="s">
        <v>7902</v>
      </c>
      <c r="D3837" s="7">
        <v>7759</v>
      </c>
      <c r="E3837" s="16">
        <f t="shared" si="236"/>
        <v>1.302174086963915E-4</v>
      </c>
      <c r="F3837" s="4" t="str">
        <f t="shared" si="237"/>
        <v>-</v>
      </c>
      <c r="G3837" s="4" t="str">
        <f t="shared" si="238"/>
        <v>LOMBARDIA</v>
      </c>
      <c r="H3837" s="4" t="str">
        <f t="shared" si="239"/>
        <v>-</v>
      </c>
    </row>
    <row r="3838" spans="1:8" x14ac:dyDescent="0.2">
      <c r="A3838" s="15" t="s">
        <v>4009</v>
      </c>
      <c r="B3838" s="6" t="s">
        <v>7920</v>
      </c>
      <c r="C3838" s="6" t="s">
        <v>7901</v>
      </c>
      <c r="D3838" s="7">
        <v>74</v>
      </c>
      <c r="E3838" s="16">
        <f t="shared" si="236"/>
        <v>1.2419239906602617E-6</v>
      </c>
      <c r="F3838" s="4" t="str">
        <f t="shared" si="237"/>
        <v>-</v>
      </c>
      <c r="G3838" s="4" t="str">
        <f t="shared" si="238"/>
        <v>PIEMONTE</v>
      </c>
      <c r="H3838" s="4" t="str">
        <f t="shared" si="239"/>
        <v>-</v>
      </c>
    </row>
    <row r="3839" spans="1:8" x14ac:dyDescent="0.2">
      <c r="A3839" s="15" t="s">
        <v>4010</v>
      </c>
      <c r="B3839" s="6" t="s">
        <v>7920</v>
      </c>
      <c r="C3839" s="6" t="s">
        <v>7902</v>
      </c>
      <c r="D3839" s="7">
        <v>7299</v>
      </c>
      <c r="E3839" s="16">
        <f t="shared" si="236"/>
        <v>1.2249734064634122E-4</v>
      </c>
      <c r="F3839" s="4" t="str">
        <f t="shared" si="237"/>
        <v>-</v>
      </c>
      <c r="G3839" s="4" t="str">
        <f t="shared" si="238"/>
        <v>LOMBARDIA</v>
      </c>
      <c r="H3839" s="4" t="str">
        <f t="shared" si="239"/>
        <v>-</v>
      </c>
    </row>
    <row r="3840" spans="1:8" x14ac:dyDescent="0.2">
      <c r="A3840" s="15" t="s">
        <v>4011</v>
      </c>
      <c r="B3840" s="6" t="s">
        <v>7920</v>
      </c>
      <c r="C3840" s="6" t="s">
        <v>7902</v>
      </c>
      <c r="D3840" s="7">
        <v>3293</v>
      </c>
      <c r="E3840" s="16">
        <f t="shared" si="236"/>
        <v>5.5265617584381645E-5</v>
      </c>
      <c r="F3840" s="4" t="str">
        <f t="shared" si="237"/>
        <v>-</v>
      </c>
      <c r="G3840" s="4" t="str">
        <f t="shared" si="238"/>
        <v>LOMBARDIA</v>
      </c>
      <c r="H3840" s="4" t="str">
        <f t="shared" si="239"/>
        <v>-</v>
      </c>
    </row>
    <row r="3841" spans="1:8" x14ac:dyDescent="0.2">
      <c r="A3841" s="15" t="s">
        <v>355</v>
      </c>
      <c r="B3841" s="6" t="s">
        <v>7992</v>
      </c>
      <c r="C3841" s="6" t="s">
        <v>7916</v>
      </c>
      <c r="D3841" s="7">
        <v>1583</v>
      </c>
      <c r="E3841" s="16">
        <f t="shared" si="236"/>
        <v>2.6567103746151272E-5</v>
      </c>
      <c r="F3841" s="4" t="str">
        <f t="shared" si="237"/>
        <v>-</v>
      </c>
      <c r="G3841" s="4" t="str">
        <f t="shared" si="238"/>
        <v>CALABRIA</v>
      </c>
      <c r="H3841" s="4" t="str">
        <f t="shared" si="239"/>
        <v>-</v>
      </c>
    </row>
    <row r="3842" spans="1:8" x14ac:dyDescent="0.2">
      <c r="A3842" s="15" t="s">
        <v>4012</v>
      </c>
      <c r="B3842" s="6" t="s">
        <v>7956</v>
      </c>
      <c r="C3842" s="6" t="s">
        <v>7904</v>
      </c>
      <c r="D3842" s="7">
        <v>13783</v>
      </c>
      <c r="E3842" s="16">
        <f t="shared" si="236"/>
        <v>2.31316734638789E-4</v>
      </c>
      <c r="F3842" s="4" t="str">
        <f t="shared" si="237"/>
        <v>-</v>
      </c>
      <c r="G3842" s="4" t="str">
        <f t="shared" si="238"/>
        <v>VENETO</v>
      </c>
      <c r="H3842" s="4" t="str">
        <f t="shared" si="239"/>
        <v>-</v>
      </c>
    </row>
    <row r="3843" spans="1:8" x14ac:dyDescent="0.2">
      <c r="A3843" s="15" t="s">
        <v>4013</v>
      </c>
      <c r="B3843" s="6" t="s">
        <v>7987</v>
      </c>
      <c r="C3843" s="6" t="s">
        <v>7908</v>
      </c>
      <c r="D3843" s="7">
        <v>3257</v>
      </c>
      <c r="E3843" s="16">
        <f t="shared" ref="E3843:E3906" si="240">IFERROR((D3843/$K$2),"DATO MANCANTE")</f>
        <v>5.4661438345682056E-5</v>
      </c>
      <c r="F3843" s="4" t="str">
        <f t="shared" ref="F3843:F3906" si="241">IF(D3843&gt;300000,"TROVATO","-")</f>
        <v>-</v>
      </c>
      <c r="G3843" s="4" t="str">
        <f t="shared" ref="G3843:G3906" si="242">IF(AND(D3843&gt;50000,D3843&lt;100000),"COMPRESO",C3843)</f>
        <v>TOSCANA</v>
      </c>
      <c r="H3843" s="4" t="str">
        <f t="shared" ref="H3843:H3906" si="243">IF(D3843&gt;500000,"SI","-")</f>
        <v>-</v>
      </c>
    </row>
    <row r="3844" spans="1:8" x14ac:dyDescent="0.2">
      <c r="A3844" s="15" t="s">
        <v>4014</v>
      </c>
      <c r="B3844" s="6" t="s">
        <v>7994</v>
      </c>
      <c r="C3844" s="6" t="s">
        <v>7918</v>
      </c>
      <c r="D3844" s="7">
        <v>4921</v>
      </c>
      <c r="E3844" s="16">
        <f t="shared" si="240"/>
        <v>8.2587945378907401E-5</v>
      </c>
      <c r="F3844" s="4" t="str">
        <f t="shared" si="241"/>
        <v>-</v>
      </c>
      <c r="G3844" s="4" t="str">
        <f t="shared" si="242"/>
        <v>SARDEGNA</v>
      </c>
      <c r="H3844" s="4" t="str">
        <f t="shared" si="243"/>
        <v>-</v>
      </c>
    </row>
    <row r="3845" spans="1:8" x14ac:dyDescent="0.2">
      <c r="A3845" s="15" t="s">
        <v>4015</v>
      </c>
      <c r="B3845" s="6" t="s">
        <v>7920</v>
      </c>
      <c r="C3845" s="6" t="s">
        <v>7901</v>
      </c>
      <c r="D3845" s="7">
        <v>261</v>
      </c>
      <c r="E3845" s="16">
        <f t="shared" si="240"/>
        <v>4.3802994805720039E-6</v>
      </c>
      <c r="F3845" s="4" t="str">
        <f t="shared" si="241"/>
        <v>-</v>
      </c>
      <c r="G3845" s="4" t="str">
        <f t="shared" si="242"/>
        <v>PIEMONTE</v>
      </c>
      <c r="H3845" s="4" t="str">
        <f t="shared" si="243"/>
        <v>-</v>
      </c>
    </row>
    <row r="3846" spans="1:8" x14ac:dyDescent="0.2">
      <c r="A3846" s="15" t="s">
        <v>4016</v>
      </c>
      <c r="B3846" s="6" t="s">
        <v>7994</v>
      </c>
      <c r="C3846" s="6" t="s">
        <v>7917</v>
      </c>
      <c r="D3846" s="7">
        <v>80218</v>
      </c>
      <c r="E3846" s="16">
        <f t="shared" si="240"/>
        <v>1.3462791713889847E-3</v>
      </c>
      <c r="F3846" s="4" t="str">
        <f t="shared" si="241"/>
        <v>-</v>
      </c>
      <c r="G3846" s="4" t="str">
        <f t="shared" si="242"/>
        <v>COMPRESO</v>
      </c>
      <c r="H3846" s="4" t="str">
        <f t="shared" si="243"/>
        <v>-</v>
      </c>
    </row>
    <row r="3847" spans="1:8" x14ac:dyDescent="0.2">
      <c r="A3847" s="15" t="s">
        <v>4017</v>
      </c>
      <c r="B3847" s="6" t="s">
        <v>7987</v>
      </c>
      <c r="C3847" s="6" t="s">
        <v>7909</v>
      </c>
      <c r="D3847" s="7">
        <v>18701</v>
      </c>
      <c r="E3847" s="16">
        <f t="shared" si="240"/>
        <v>3.1385433174780476E-4</v>
      </c>
      <c r="F3847" s="4" t="str">
        <f t="shared" si="241"/>
        <v>-</v>
      </c>
      <c r="G3847" s="4" t="str">
        <f t="shared" si="242"/>
        <v>UMBRIA</v>
      </c>
      <c r="H3847" s="4" t="str">
        <f t="shared" si="243"/>
        <v>-</v>
      </c>
    </row>
    <row r="3848" spans="1:8" x14ac:dyDescent="0.2">
      <c r="A3848" s="15" t="s">
        <v>4018</v>
      </c>
      <c r="B3848" s="6" t="s">
        <v>7992</v>
      </c>
      <c r="C3848" s="6" t="s">
        <v>7915</v>
      </c>
      <c r="D3848" s="7">
        <v>4358</v>
      </c>
      <c r="E3848" s="16">
        <f t="shared" si="240"/>
        <v>7.3139253395911085E-5</v>
      </c>
      <c r="F3848" s="4" t="str">
        <f t="shared" si="241"/>
        <v>-</v>
      </c>
      <c r="G3848" s="4" t="str">
        <f t="shared" si="242"/>
        <v>BASILICATA</v>
      </c>
      <c r="H3848" s="4" t="str">
        <f t="shared" si="243"/>
        <v>-</v>
      </c>
    </row>
    <row r="3849" spans="1:8" x14ac:dyDescent="0.2">
      <c r="A3849" s="15" t="s">
        <v>4019</v>
      </c>
      <c r="B3849" s="6" t="s">
        <v>7992</v>
      </c>
      <c r="C3849" s="6" t="s">
        <v>7915</v>
      </c>
      <c r="D3849" s="7">
        <v>5341</v>
      </c>
      <c r="E3849" s="16">
        <f t="shared" si="240"/>
        <v>8.9636703163735917E-5</v>
      </c>
      <c r="F3849" s="4" t="str">
        <f t="shared" si="241"/>
        <v>-</v>
      </c>
      <c r="G3849" s="4" t="str">
        <f t="shared" si="242"/>
        <v>BASILICATA</v>
      </c>
      <c r="H3849" s="4" t="str">
        <f t="shared" si="243"/>
        <v>-</v>
      </c>
    </row>
    <row r="3850" spans="1:8" x14ac:dyDescent="0.2">
      <c r="A3850" s="15" t="s">
        <v>4020</v>
      </c>
      <c r="B3850" s="6" t="s">
        <v>7987</v>
      </c>
      <c r="C3850" s="6" t="s">
        <v>7911</v>
      </c>
      <c r="D3850" s="7">
        <v>3520</v>
      </c>
      <c r="E3850" s="16">
        <f t="shared" si="240"/>
        <v>5.9075303339515147E-5</v>
      </c>
      <c r="F3850" s="4" t="str">
        <f t="shared" si="241"/>
        <v>-</v>
      </c>
      <c r="G3850" s="4" t="str">
        <f t="shared" si="242"/>
        <v>LAZIO</v>
      </c>
      <c r="H3850" s="4" t="str">
        <f t="shared" si="243"/>
        <v>-</v>
      </c>
    </row>
    <row r="3851" spans="1:8" x14ac:dyDescent="0.2">
      <c r="A3851" s="15" t="s">
        <v>4021</v>
      </c>
      <c r="B3851" s="6" t="s">
        <v>7992</v>
      </c>
      <c r="C3851" s="6" t="s">
        <v>7914</v>
      </c>
      <c r="D3851" s="7">
        <v>9320</v>
      </c>
      <c r="E3851" s="16">
        <f t="shared" si="240"/>
        <v>1.5641529179667078E-4</v>
      </c>
      <c r="F3851" s="4" t="str">
        <f t="shared" si="241"/>
        <v>-</v>
      </c>
      <c r="G3851" s="4" t="str">
        <f t="shared" si="242"/>
        <v>PUGLIA</v>
      </c>
      <c r="H3851" s="4" t="str">
        <f t="shared" si="243"/>
        <v>-</v>
      </c>
    </row>
    <row r="3852" spans="1:8" x14ac:dyDescent="0.2">
      <c r="A3852" s="15" t="s">
        <v>4022</v>
      </c>
      <c r="B3852" s="6" t="s">
        <v>7956</v>
      </c>
      <c r="C3852" s="6" t="s">
        <v>7904</v>
      </c>
      <c r="D3852" s="7">
        <v>21171</v>
      </c>
      <c r="E3852" s="16">
        <f t="shared" si="240"/>
        <v>3.5530774062524865E-4</v>
      </c>
      <c r="F3852" s="4" t="str">
        <f t="shared" si="241"/>
        <v>-</v>
      </c>
      <c r="G3852" s="4" t="str">
        <f t="shared" si="242"/>
        <v>VENETO</v>
      </c>
      <c r="H3852" s="4" t="str">
        <f t="shared" si="243"/>
        <v>-</v>
      </c>
    </row>
    <row r="3853" spans="1:8" x14ac:dyDescent="0.2">
      <c r="A3853" s="15" t="s">
        <v>4023</v>
      </c>
      <c r="B3853" s="6" t="s">
        <v>7956</v>
      </c>
      <c r="C3853" s="6" t="s">
        <v>7903</v>
      </c>
      <c r="D3853" s="7">
        <v>879</v>
      </c>
      <c r="E3853" s="16">
        <f t="shared" si="240"/>
        <v>1.4752043078248243E-5</v>
      </c>
      <c r="F3853" s="4" t="str">
        <f t="shared" si="241"/>
        <v>-</v>
      </c>
      <c r="G3853" s="4" t="str">
        <f t="shared" si="242"/>
        <v>TRENTINO-ALTO ADIGE/SÜDTIROL</v>
      </c>
      <c r="H3853" s="4" t="str">
        <f t="shared" si="243"/>
        <v>-</v>
      </c>
    </row>
    <row r="3854" spans="1:8" x14ac:dyDescent="0.2">
      <c r="A3854" s="15" t="s">
        <v>4024</v>
      </c>
      <c r="B3854" s="6" t="s">
        <v>7956</v>
      </c>
      <c r="C3854" s="6" t="s">
        <v>7905</v>
      </c>
      <c r="D3854" s="7">
        <v>6796</v>
      </c>
      <c r="E3854" s="16">
        <f t="shared" si="240"/>
        <v>1.1405561406117755E-4</v>
      </c>
      <c r="F3854" s="4" t="str">
        <f t="shared" si="241"/>
        <v>-</v>
      </c>
      <c r="G3854" s="4" t="str">
        <f t="shared" si="242"/>
        <v>FRIULI-VENEZIA GIULIA</v>
      </c>
      <c r="H3854" s="4" t="str">
        <f t="shared" si="243"/>
        <v>-</v>
      </c>
    </row>
    <row r="3855" spans="1:8" x14ac:dyDescent="0.2">
      <c r="A3855" s="15" t="s">
        <v>4025</v>
      </c>
      <c r="B3855" s="6" t="s">
        <v>7920</v>
      </c>
      <c r="C3855" s="6" t="s">
        <v>7902</v>
      </c>
      <c r="D3855" s="7">
        <v>1893</v>
      </c>
      <c r="E3855" s="16">
        <f t="shared" si="240"/>
        <v>3.1769758301619936E-5</v>
      </c>
      <c r="F3855" s="4" t="str">
        <f t="shared" si="241"/>
        <v>-</v>
      </c>
      <c r="G3855" s="4" t="str">
        <f t="shared" si="242"/>
        <v>LOMBARDIA</v>
      </c>
      <c r="H3855" s="4" t="str">
        <f t="shared" si="243"/>
        <v>-</v>
      </c>
    </row>
    <row r="3856" spans="1:8" x14ac:dyDescent="0.2">
      <c r="A3856" s="15" t="s">
        <v>4026</v>
      </c>
      <c r="B3856" s="6" t="s">
        <v>7992</v>
      </c>
      <c r="C3856" s="6" t="s">
        <v>7914</v>
      </c>
      <c r="D3856" s="7">
        <v>1730</v>
      </c>
      <c r="E3856" s="16">
        <f t="shared" si="240"/>
        <v>2.9034168970841252E-5</v>
      </c>
      <c r="F3856" s="4" t="str">
        <f t="shared" si="241"/>
        <v>-</v>
      </c>
      <c r="G3856" s="4" t="str">
        <f t="shared" si="242"/>
        <v>PUGLIA</v>
      </c>
      <c r="H3856" s="4" t="str">
        <f t="shared" si="243"/>
        <v>-</v>
      </c>
    </row>
    <row r="3857" spans="1:8" x14ac:dyDescent="0.2">
      <c r="A3857" s="15" t="s">
        <v>4027</v>
      </c>
      <c r="B3857" s="6" t="s">
        <v>7992</v>
      </c>
      <c r="C3857" s="6" t="s">
        <v>7914</v>
      </c>
      <c r="D3857" s="7">
        <v>49009</v>
      </c>
      <c r="E3857" s="16">
        <f t="shared" si="240"/>
        <v>8.2250611970633466E-4</v>
      </c>
      <c r="F3857" s="4" t="str">
        <f t="shared" si="241"/>
        <v>-</v>
      </c>
      <c r="G3857" s="4" t="str">
        <f t="shared" si="242"/>
        <v>PUGLIA</v>
      </c>
      <c r="H3857" s="4" t="str">
        <f t="shared" si="243"/>
        <v>-</v>
      </c>
    </row>
    <row r="3858" spans="1:8" x14ac:dyDescent="0.2">
      <c r="A3858" s="15" t="s">
        <v>4028</v>
      </c>
      <c r="B3858" s="6" t="s">
        <v>7920</v>
      </c>
      <c r="C3858" s="6" t="s">
        <v>7902</v>
      </c>
      <c r="D3858" s="7">
        <v>10088</v>
      </c>
      <c r="E3858" s="16">
        <f t="shared" si="240"/>
        <v>1.6930444888892864E-4</v>
      </c>
      <c r="F3858" s="4" t="str">
        <f t="shared" si="241"/>
        <v>-</v>
      </c>
      <c r="G3858" s="4" t="str">
        <f t="shared" si="242"/>
        <v>LOMBARDIA</v>
      </c>
      <c r="H3858" s="4" t="str">
        <f t="shared" si="243"/>
        <v>-</v>
      </c>
    </row>
    <row r="3859" spans="1:8" x14ac:dyDescent="0.2">
      <c r="A3859" s="15" t="s">
        <v>4029</v>
      </c>
      <c r="B3859" s="6" t="s">
        <v>7920</v>
      </c>
      <c r="C3859" s="6" t="s">
        <v>7901</v>
      </c>
      <c r="D3859" s="7">
        <v>781</v>
      </c>
      <c r="E3859" s="16">
        <f t="shared" si="240"/>
        <v>1.3107332928454924E-5</v>
      </c>
      <c r="F3859" s="4" t="str">
        <f t="shared" si="241"/>
        <v>-</v>
      </c>
      <c r="G3859" s="4" t="str">
        <f t="shared" si="242"/>
        <v>PIEMONTE</v>
      </c>
      <c r="H3859" s="4" t="str">
        <f t="shared" si="243"/>
        <v>-</v>
      </c>
    </row>
    <row r="3860" spans="1:8" x14ac:dyDescent="0.2">
      <c r="A3860" s="15" t="s">
        <v>4030</v>
      </c>
      <c r="B3860" s="6" t="s">
        <v>7992</v>
      </c>
      <c r="C3860" s="6" t="s">
        <v>7912</v>
      </c>
      <c r="D3860" s="7">
        <v>15484</v>
      </c>
      <c r="E3860" s="16">
        <f t="shared" si="240"/>
        <v>2.598642036673445E-4</v>
      </c>
      <c r="F3860" s="4" t="str">
        <f t="shared" si="241"/>
        <v>-</v>
      </c>
      <c r="G3860" s="4" t="str">
        <f t="shared" si="242"/>
        <v>ABRUZZO</v>
      </c>
      <c r="H3860" s="4" t="str">
        <f t="shared" si="243"/>
        <v>-</v>
      </c>
    </row>
    <row r="3861" spans="1:8" x14ac:dyDescent="0.2">
      <c r="A3861" s="15" t="s">
        <v>193</v>
      </c>
      <c r="B3861" s="6" t="s">
        <v>7992</v>
      </c>
      <c r="C3861" s="6" t="s">
        <v>7916</v>
      </c>
      <c r="D3861" s="7">
        <v>937</v>
      </c>
      <c r="E3861" s="16">
        <f t="shared" si="240"/>
        <v>1.5725442962819798E-5</v>
      </c>
      <c r="F3861" s="4" t="str">
        <f t="shared" si="241"/>
        <v>-</v>
      </c>
      <c r="G3861" s="4" t="str">
        <f t="shared" si="242"/>
        <v>CALABRIA</v>
      </c>
      <c r="H3861" s="4" t="str">
        <f t="shared" si="243"/>
        <v>-</v>
      </c>
    </row>
    <row r="3862" spans="1:8" x14ac:dyDescent="0.2">
      <c r="A3862" s="15" t="s">
        <v>194</v>
      </c>
      <c r="B3862" s="6" t="s">
        <v>7992</v>
      </c>
      <c r="C3862" s="6" t="s">
        <v>7916</v>
      </c>
      <c r="D3862" s="7">
        <v>1167</v>
      </c>
      <c r="E3862" s="16">
        <f t="shared" si="240"/>
        <v>1.9585476987844936E-5</v>
      </c>
      <c r="F3862" s="4" t="str">
        <f t="shared" si="241"/>
        <v>-</v>
      </c>
      <c r="G3862" s="4" t="str">
        <f t="shared" si="242"/>
        <v>CALABRIA</v>
      </c>
      <c r="H3862" s="4" t="str">
        <f t="shared" si="243"/>
        <v>-</v>
      </c>
    </row>
    <row r="3863" spans="1:8" x14ac:dyDescent="0.2">
      <c r="A3863" s="15" t="s">
        <v>4031</v>
      </c>
      <c r="B3863" s="6" t="s">
        <v>7994</v>
      </c>
      <c r="C3863" s="6" t="s">
        <v>7918</v>
      </c>
      <c r="D3863" s="7">
        <v>553</v>
      </c>
      <c r="E3863" s="16">
        <f t="shared" si="240"/>
        <v>9.2808644166908748E-6</v>
      </c>
      <c r="F3863" s="4" t="str">
        <f t="shared" si="241"/>
        <v>-</v>
      </c>
      <c r="G3863" s="4" t="str">
        <f t="shared" si="242"/>
        <v>SARDEGNA</v>
      </c>
      <c r="H3863" s="4" t="str">
        <f t="shared" si="243"/>
        <v>-</v>
      </c>
    </row>
    <row r="3864" spans="1:8" x14ac:dyDescent="0.2">
      <c r="A3864" s="15" t="s">
        <v>356</v>
      </c>
      <c r="B3864" s="6" t="s">
        <v>7992</v>
      </c>
      <c r="C3864" s="6" t="s">
        <v>7916</v>
      </c>
      <c r="D3864" s="7">
        <v>554</v>
      </c>
      <c r="E3864" s="16">
        <f t="shared" si="240"/>
        <v>9.297647173321419E-6</v>
      </c>
      <c r="F3864" s="4" t="str">
        <f t="shared" si="241"/>
        <v>-</v>
      </c>
      <c r="G3864" s="4" t="str">
        <f t="shared" si="242"/>
        <v>CALABRIA</v>
      </c>
      <c r="H3864" s="4" t="str">
        <f t="shared" si="243"/>
        <v>-</v>
      </c>
    </row>
    <row r="3865" spans="1:8" x14ac:dyDescent="0.2">
      <c r="A3865" s="15" t="s">
        <v>4032</v>
      </c>
      <c r="B3865" s="6" t="s">
        <v>7920</v>
      </c>
      <c r="C3865" s="6" t="s">
        <v>7902</v>
      </c>
      <c r="D3865" s="7">
        <v>1568</v>
      </c>
      <c r="E3865" s="16">
        <f t="shared" si="240"/>
        <v>2.6315362396693114E-5</v>
      </c>
      <c r="F3865" s="4" t="str">
        <f t="shared" si="241"/>
        <v>-</v>
      </c>
      <c r="G3865" s="4" t="str">
        <f t="shared" si="242"/>
        <v>LOMBARDIA</v>
      </c>
      <c r="H3865" s="4" t="str">
        <f t="shared" si="243"/>
        <v>-</v>
      </c>
    </row>
    <row r="3866" spans="1:8" x14ac:dyDescent="0.2">
      <c r="A3866" s="15" t="s">
        <v>4033</v>
      </c>
      <c r="B3866" s="6" t="s">
        <v>7992</v>
      </c>
      <c r="C3866" s="6" t="s">
        <v>7914</v>
      </c>
      <c r="D3866" s="7">
        <v>5411</v>
      </c>
      <c r="E3866" s="16">
        <f t="shared" si="240"/>
        <v>9.0811496127873994E-5</v>
      </c>
      <c r="F3866" s="4" t="str">
        <f t="shared" si="241"/>
        <v>-</v>
      </c>
      <c r="G3866" s="4" t="str">
        <f t="shared" si="242"/>
        <v>PUGLIA</v>
      </c>
      <c r="H3866" s="4" t="str">
        <f t="shared" si="243"/>
        <v>-</v>
      </c>
    </row>
    <row r="3867" spans="1:8" x14ac:dyDescent="0.2">
      <c r="A3867" s="15" t="s">
        <v>4034</v>
      </c>
      <c r="B3867" s="6" t="s">
        <v>7956</v>
      </c>
      <c r="C3867" s="6" t="s">
        <v>7907</v>
      </c>
      <c r="D3867" s="7">
        <v>6684</v>
      </c>
      <c r="E3867" s="16">
        <f t="shared" si="240"/>
        <v>1.121759453185566E-4</v>
      </c>
      <c r="F3867" s="4" t="str">
        <f t="shared" si="241"/>
        <v>-</v>
      </c>
      <c r="G3867" s="4" t="str">
        <f t="shared" si="242"/>
        <v>EMILIA-ROMAGNA</v>
      </c>
      <c r="H3867" s="4" t="str">
        <f t="shared" si="243"/>
        <v>-</v>
      </c>
    </row>
    <row r="3868" spans="1:8" x14ac:dyDescent="0.2">
      <c r="A3868" s="15" t="s">
        <v>4035</v>
      </c>
      <c r="B3868" s="6" t="s">
        <v>7920</v>
      </c>
      <c r="C3868" s="6" t="s">
        <v>7902</v>
      </c>
      <c r="D3868" s="7">
        <v>1559</v>
      </c>
      <c r="E3868" s="16">
        <f t="shared" si="240"/>
        <v>2.6164317587018216E-5</v>
      </c>
      <c r="F3868" s="4" t="str">
        <f t="shared" si="241"/>
        <v>-</v>
      </c>
      <c r="G3868" s="4" t="str">
        <f t="shared" si="242"/>
        <v>LOMBARDIA</v>
      </c>
      <c r="H3868" s="4" t="str">
        <f t="shared" si="243"/>
        <v>-</v>
      </c>
    </row>
    <row r="3869" spans="1:8" x14ac:dyDescent="0.2">
      <c r="A3869" s="15" t="s">
        <v>4036</v>
      </c>
      <c r="B3869" s="6" t="s">
        <v>7992</v>
      </c>
      <c r="C3869" s="6" t="s">
        <v>7913</v>
      </c>
      <c r="D3869" s="7">
        <v>2345</v>
      </c>
      <c r="E3869" s="16">
        <f t="shared" si="240"/>
        <v>3.9355564298625858E-5</v>
      </c>
      <c r="F3869" s="4" t="str">
        <f t="shared" si="241"/>
        <v>-</v>
      </c>
      <c r="G3869" s="4" t="str">
        <f t="shared" si="242"/>
        <v>CAMPANIA</v>
      </c>
      <c r="H3869" s="4" t="str">
        <f t="shared" si="243"/>
        <v>-</v>
      </c>
    </row>
    <row r="3870" spans="1:8" x14ac:dyDescent="0.2">
      <c r="A3870" s="15" t="s">
        <v>4037</v>
      </c>
      <c r="B3870" s="6" t="s">
        <v>7992</v>
      </c>
      <c r="C3870" s="6" t="s">
        <v>7913</v>
      </c>
      <c r="D3870" s="7">
        <v>1680</v>
      </c>
      <c r="E3870" s="16">
        <f t="shared" si="240"/>
        <v>2.8195031139314048E-5</v>
      </c>
      <c r="F3870" s="4" t="str">
        <f t="shared" si="241"/>
        <v>-</v>
      </c>
      <c r="G3870" s="4" t="str">
        <f t="shared" si="242"/>
        <v>CAMPANIA</v>
      </c>
      <c r="H3870" s="4" t="str">
        <f t="shared" si="243"/>
        <v>-</v>
      </c>
    </row>
    <row r="3871" spans="1:8" x14ac:dyDescent="0.2">
      <c r="A3871" s="15" t="s">
        <v>80</v>
      </c>
      <c r="B3871" s="6" t="s">
        <v>7992</v>
      </c>
      <c r="C3871" s="6" t="s">
        <v>7916</v>
      </c>
      <c r="D3871" s="7">
        <v>996</v>
      </c>
      <c r="E3871" s="16">
        <f t="shared" si="240"/>
        <v>1.67156256040219E-5</v>
      </c>
      <c r="F3871" s="4" t="str">
        <f t="shared" si="241"/>
        <v>-</v>
      </c>
      <c r="G3871" s="4" t="str">
        <f t="shared" si="242"/>
        <v>CALABRIA</v>
      </c>
      <c r="H3871" s="4" t="str">
        <f t="shared" si="243"/>
        <v>-</v>
      </c>
    </row>
    <row r="3872" spans="1:8" x14ac:dyDescent="0.2">
      <c r="A3872" s="15" t="s">
        <v>4038</v>
      </c>
      <c r="B3872" s="6" t="s">
        <v>7920</v>
      </c>
      <c r="C3872" s="6" t="s">
        <v>7902</v>
      </c>
      <c r="D3872" s="7">
        <v>303</v>
      </c>
      <c r="E3872" s="16">
        <f t="shared" si="240"/>
        <v>5.0851752590548549E-6</v>
      </c>
      <c r="F3872" s="4" t="str">
        <f t="shared" si="241"/>
        <v>-</v>
      </c>
      <c r="G3872" s="4" t="str">
        <f t="shared" si="242"/>
        <v>LOMBARDIA</v>
      </c>
      <c r="H3872" s="4" t="str">
        <f t="shared" si="243"/>
        <v>-</v>
      </c>
    </row>
    <row r="3873" spans="1:8" x14ac:dyDescent="0.2">
      <c r="A3873" s="15" t="s">
        <v>4039</v>
      </c>
      <c r="B3873" s="6" t="s">
        <v>7994</v>
      </c>
      <c r="C3873" s="6" t="s">
        <v>7918</v>
      </c>
      <c r="D3873" s="7">
        <v>1350</v>
      </c>
      <c r="E3873" s="16">
        <f t="shared" si="240"/>
        <v>2.2656721451234502E-5</v>
      </c>
      <c r="F3873" s="4" t="str">
        <f t="shared" si="241"/>
        <v>-</v>
      </c>
      <c r="G3873" s="4" t="str">
        <f t="shared" si="242"/>
        <v>SARDEGNA</v>
      </c>
      <c r="H3873" s="4" t="str">
        <f t="shared" si="243"/>
        <v>-</v>
      </c>
    </row>
    <row r="3874" spans="1:8" x14ac:dyDescent="0.2">
      <c r="A3874" s="15" t="s">
        <v>4040</v>
      </c>
      <c r="B3874" s="6" t="s">
        <v>7920</v>
      </c>
      <c r="C3874" s="6" t="s">
        <v>7902</v>
      </c>
      <c r="D3874" s="7">
        <v>3312</v>
      </c>
      <c r="E3874" s="16">
        <f t="shared" si="240"/>
        <v>5.5584489960361984E-5</v>
      </c>
      <c r="F3874" s="4" t="str">
        <f t="shared" si="241"/>
        <v>-</v>
      </c>
      <c r="G3874" s="4" t="str">
        <f t="shared" si="242"/>
        <v>LOMBARDIA</v>
      </c>
      <c r="H3874" s="4" t="str">
        <f t="shared" si="243"/>
        <v>-</v>
      </c>
    </row>
    <row r="3875" spans="1:8" x14ac:dyDescent="0.2">
      <c r="A3875" s="15" t="s">
        <v>4041</v>
      </c>
      <c r="B3875" s="6" t="s">
        <v>7994</v>
      </c>
      <c r="C3875" s="6" t="s">
        <v>7917</v>
      </c>
      <c r="D3875" s="7">
        <v>13792</v>
      </c>
      <c r="E3875" s="16">
        <f t="shared" si="240"/>
        <v>2.314677794484639E-4</v>
      </c>
      <c r="F3875" s="4" t="str">
        <f t="shared" si="241"/>
        <v>-</v>
      </c>
      <c r="G3875" s="4" t="str">
        <f t="shared" si="242"/>
        <v>SICILIA</v>
      </c>
      <c r="H3875" s="4" t="str">
        <f t="shared" si="243"/>
        <v>-</v>
      </c>
    </row>
    <row r="3876" spans="1:8" x14ac:dyDescent="0.2">
      <c r="A3876" s="15" t="s">
        <v>4042</v>
      </c>
      <c r="B3876" s="6" t="s">
        <v>7994</v>
      </c>
      <c r="C3876" s="6" t="s">
        <v>7917</v>
      </c>
      <c r="D3876" s="7">
        <v>29984</v>
      </c>
      <c r="E3876" s="16">
        <f t="shared" si="240"/>
        <v>5.0321417481023355E-4</v>
      </c>
      <c r="F3876" s="4" t="str">
        <f t="shared" si="241"/>
        <v>-</v>
      </c>
      <c r="G3876" s="4" t="str">
        <f t="shared" si="242"/>
        <v>SICILIA</v>
      </c>
      <c r="H3876" s="4" t="str">
        <f t="shared" si="243"/>
        <v>-</v>
      </c>
    </row>
    <row r="3877" spans="1:8" x14ac:dyDescent="0.2">
      <c r="A3877" s="15" t="s">
        <v>4043</v>
      </c>
      <c r="B3877" s="6" t="s">
        <v>7992</v>
      </c>
      <c r="C3877" s="6" t="s">
        <v>7915</v>
      </c>
      <c r="D3877" s="7">
        <v>1730</v>
      </c>
      <c r="E3877" s="16">
        <f t="shared" si="240"/>
        <v>2.9034168970841252E-5</v>
      </c>
      <c r="F3877" s="4" t="str">
        <f t="shared" si="241"/>
        <v>-</v>
      </c>
      <c r="G3877" s="4" t="str">
        <f t="shared" si="242"/>
        <v>BASILICATA</v>
      </c>
      <c r="H3877" s="4" t="str">
        <f t="shared" si="243"/>
        <v>-</v>
      </c>
    </row>
    <row r="3878" spans="1:8" x14ac:dyDescent="0.2">
      <c r="A3878" s="15" t="s">
        <v>4044</v>
      </c>
      <c r="B3878" s="6" t="s">
        <v>7920</v>
      </c>
      <c r="C3878" s="6" t="s">
        <v>7902</v>
      </c>
      <c r="D3878" s="7">
        <v>290</v>
      </c>
      <c r="E3878" s="16">
        <f t="shared" si="240"/>
        <v>4.8669994228577826E-6</v>
      </c>
      <c r="F3878" s="4" t="str">
        <f t="shared" si="241"/>
        <v>-</v>
      </c>
      <c r="G3878" s="4" t="str">
        <f t="shared" si="242"/>
        <v>LOMBARDIA</v>
      </c>
      <c r="H3878" s="4" t="str">
        <f t="shared" si="243"/>
        <v>-</v>
      </c>
    </row>
    <row r="3879" spans="1:8" x14ac:dyDescent="0.2">
      <c r="A3879" s="15" t="s">
        <v>4045</v>
      </c>
      <c r="B3879" s="6" t="s">
        <v>7956</v>
      </c>
      <c r="C3879" s="6" t="s">
        <v>7904</v>
      </c>
      <c r="D3879" s="7">
        <v>4962</v>
      </c>
      <c r="E3879" s="16">
        <f t="shared" si="240"/>
        <v>8.3276038400759711E-5</v>
      </c>
      <c r="F3879" s="4" t="str">
        <f t="shared" si="241"/>
        <v>-</v>
      </c>
      <c r="G3879" s="4" t="str">
        <f t="shared" si="242"/>
        <v>VENETO</v>
      </c>
      <c r="H3879" s="4" t="str">
        <f t="shared" si="243"/>
        <v>-</v>
      </c>
    </row>
    <row r="3880" spans="1:8" x14ac:dyDescent="0.2">
      <c r="A3880" s="15" t="s">
        <v>4046</v>
      </c>
      <c r="B3880" s="6" t="s">
        <v>7920</v>
      </c>
      <c r="C3880" s="6" t="s">
        <v>7901</v>
      </c>
      <c r="D3880" s="7">
        <v>1527</v>
      </c>
      <c r="E3880" s="16">
        <f t="shared" si="240"/>
        <v>2.5627269374840807E-5</v>
      </c>
      <c r="F3880" s="4" t="str">
        <f t="shared" si="241"/>
        <v>-</v>
      </c>
      <c r="G3880" s="4" t="str">
        <f t="shared" si="242"/>
        <v>PIEMONTE</v>
      </c>
      <c r="H3880" s="4" t="str">
        <f t="shared" si="243"/>
        <v>-</v>
      </c>
    </row>
    <row r="3881" spans="1:8" x14ac:dyDescent="0.2">
      <c r="A3881" s="15" t="s">
        <v>4047</v>
      </c>
      <c r="B3881" s="6" t="s">
        <v>7956</v>
      </c>
      <c r="C3881" s="6" t="s">
        <v>7904</v>
      </c>
      <c r="D3881" s="7">
        <v>9045</v>
      </c>
      <c r="E3881" s="16">
        <f t="shared" si="240"/>
        <v>1.5180003372327117E-4</v>
      </c>
      <c r="F3881" s="4" t="str">
        <f t="shared" si="241"/>
        <v>-</v>
      </c>
      <c r="G3881" s="4" t="str">
        <f t="shared" si="242"/>
        <v>VENETO</v>
      </c>
      <c r="H3881" s="4" t="str">
        <f t="shared" si="243"/>
        <v>-</v>
      </c>
    </row>
    <row r="3882" spans="1:8" x14ac:dyDescent="0.2">
      <c r="A3882" s="15" t="s">
        <v>4048</v>
      </c>
      <c r="B3882" s="6" t="s">
        <v>7956</v>
      </c>
      <c r="C3882" s="6" t="s">
        <v>7904</v>
      </c>
      <c r="D3882" s="7">
        <v>9293</v>
      </c>
      <c r="E3882" s="16">
        <f t="shared" si="240"/>
        <v>1.5596215736764612E-4</v>
      </c>
      <c r="F3882" s="4" t="str">
        <f t="shared" si="241"/>
        <v>-</v>
      </c>
      <c r="G3882" s="4" t="str">
        <f t="shared" si="242"/>
        <v>VENETO</v>
      </c>
      <c r="H3882" s="4" t="str">
        <f t="shared" si="243"/>
        <v>-</v>
      </c>
    </row>
    <row r="3883" spans="1:8" x14ac:dyDescent="0.2">
      <c r="A3883" s="15" t="s">
        <v>4049</v>
      </c>
      <c r="B3883" s="6" t="s">
        <v>7956</v>
      </c>
      <c r="C3883" s="6" t="s">
        <v>7904</v>
      </c>
      <c r="D3883" s="7">
        <v>1782</v>
      </c>
      <c r="E3883" s="16">
        <f t="shared" si="240"/>
        <v>2.9906872315629545E-5</v>
      </c>
      <c r="F3883" s="4" t="str">
        <f t="shared" si="241"/>
        <v>-</v>
      </c>
      <c r="G3883" s="4" t="str">
        <f t="shared" si="242"/>
        <v>VENETO</v>
      </c>
      <c r="H3883" s="4" t="str">
        <f t="shared" si="243"/>
        <v>-</v>
      </c>
    </row>
    <row r="3884" spans="1:8" x14ac:dyDescent="0.2">
      <c r="A3884" s="15" t="s">
        <v>4050</v>
      </c>
      <c r="B3884" s="6" t="s">
        <v>7956</v>
      </c>
      <c r="C3884" s="6" t="s">
        <v>7907</v>
      </c>
      <c r="D3884" s="7">
        <v>2368</v>
      </c>
      <c r="E3884" s="16">
        <f t="shared" si="240"/>
        <v>3.9741567701128373E-5</v>
      </c>
      <c r="F3884" s="4" t="str">
        <f t="shared" si="241"/>
        <v>-</v>
      </c>
      <c r="G3884" s="4" t="str">
        <f t="shared" si="242"/>
        <v>EMILIA-ROMAGNA</v>
      </c>
      <c r="H3884" s="4" t="str">
        <f t="shared" si="243"/>
        <v>-</v>
      </c>
    </row>
    <row r="3885" spans="1:8" x14ac:dyDescent="0.2">
      <c r="A3885" s="15" t="s">
        <v>4051</v>
      </c>
      <c r="B3885" s="6" t="s">
        <v>7920</v>
      </c>
      <c r="C3885" s="6" t="s">
        <v>7901</v>
      </c>
      <c r="D3885" s="7">
        <v>1465</v>
      </c>
      <c r="E3885" s="16">
        <f t="shared" si="240"/>
        <v>2.4586738463747073E-5</v>
      </c>
      <c r="F3885" s="4" t="str">
        <f t="shared" si="241"/>
        <v>-</v>
      </c>
      <c r="G3885" s="4" t="str">
        <f t="shared" si="242"/>
        <v>PIEMONTE</v>
      </c>
      <c r="H3885" s="4" t="str">
        <f t="shared" si="243"/>
        <v>-</v>
      </c>
    </row>
    <row r="3886" spans="1:8" x14ac:dyDescent="0.2">
      <c r="A3886" s="15" t="s">
        <v>4052</v>
      </c>
      <c r="B3886" s="6" t="s">
        <v>7920</v>
      </c>
      <c r="C3886" s="6" t="s">
        <v>7902</v>
      </c>
      <c r="D3886" s="7">
        <v>3305</v>
      </c>
      <c r="E3886" s="16">
        <f t="shared" si="240"/>
        <v>5.5467010663948175E-5</v>
      </c>
      <c r="F3886" s="4" t="str">
        <f t="shared" si="241"/>
        <v>-</v>
      </c>
      <c r="G3886" s="4" t="str">
        <f t="shared" si="242"/>
        <v>LOMBARDIA</v>
      </c>
      <c r="H3886" s="4" t="str">
        <f t="shared" si="243"/>
        <v>-</v>
      </c>
    </row>
    <row r="3887" spans="1:8" x14ac:dyDescent="0.2">
      <c r="A3887" s="15" t="s">
        <v>7972</v>
      </c>
      <c r="B3887" s="6" t="s">
        <v>7956</v>
      </c>
      <c r="C3887" s="6" t="s">
        <v>7904</v>
      </c>
      <c r="D3887" s="7">
        <v>3517</v>
      </c>
      <c r="E3887" s="16">
        <f t="shared" si="240"/>
        <v>5.9024955069623515E-5</v>
      </c>
      <c r="F3887" s="4" t="str">
        <f t="shared" si="241"/>
        <v>-</v>
      </c>
      <c r="G3887" s="4" t="str">
        <f t="shared" si="242"/>
        <v>VENETO</v>
      </c>
      <c r="H3887" s="4" t="str">
        <f t="shared" si="243"/>
        <v>-</v>
      </c>
    </row>
    <row r="3888" spans="1:8" x14ac:dyDescent="0.2">
      <c r="A3888" s="15" t="s">
        <v>4053</v>
      </c>
      <c r="B3888" s="4" t="s">
        <v>7920</v>
      </c>
      <c r="C3888" s="6" t="s">
        <v>7906</v>
      </c>
      <c r="D3888" s="7">
        <v>3758</v>
      </c>
      <c r="E3888" s="16">
        <f t="shared" si="240"/>
        <v>6.3069599417584635E-5</v>
      </c>
      <c r="F3888" s="4" t="str">
        <f t="shared" si="241"/>
        <v>-</v>
      </c>
      <c r="G3888" s="4" t="str">
        <f t="shared" si="242"/>
        <v>LIGURIA</v>
      </c>
      <c r="H3888" s="4" t="str">
        <f t="shared" si="243"/>
        <v>-</v>
      </c>
    </row>
    <row r="3889" spans="1:8" x14ac:dyDescent="0.2">
      <c r="A3889" s="15" t="s">
        <v>4054</v>
      </c>
      <c r="B3889" s="6" t="s">
        <v>7987</v>
      </c>
      <c r="C3889" s="6" t="s">
        <v>7908</v>
      </c>
      <c r="D3889" s="7">
        <v>68856</v>
      </c>
      <c r="E3889" s="16">
        <f t="shared" si="240"/>
        <v>1.1555934905527429E-3</v>
      </c>
      <c r="F3889" s="4" t="str">
        <f t="shared" si="241"/>
        <v>-</v>
      </c>
      <c r="G3889" s="4" t="str">
        <f t="shared" si="242"/>
        <v>COMPRESO</v>
      </c>
      <c r="H3889" s="4" t="str">
        <f t="shared" si="243"/>
        <v>-</v>
      </c>
    </row>
    <row r="3890" spans="1:8" x14ac:dyDescent="0.2">
      <c r="A3890" s="15" t="s">
        <v>4055</v>
      </c>
      <c r="B3890" s="6" t="s">
        <v>7992</v>
      </c>
      <c r="C3890" s="6" t="s">
        <v>7912</v>
      </c>
      <c r="D3890" s="7">
        <v>1509</v>
      </c>
      <c r="E3890" s="16">
        <f t="shared" si="240"/>
        <v>2.5325179755491012E-5</v>
      </c>
      <c r="F3890" s="4" t="str">
        <f t="shared" si="241"/>
        <v>-</v>
      </c>
      <c r="G3890" s="4" t="str">
        <f t="shared" si="242"/>
        <v>ABRUZZO</v>
      </c>
      <c r="H3890" s="4" t="str">
        <f t="shared" si="243"/>
        <v>-</v>
      </c>
    </row>
    <row r="3891" spans="1:8" x14ac:dyDescent="0.2">
      <c r="A3891" s="15" t="s">
        <v>4056</v>
      </c>
      <c r="B3891" s="6" t="s">
        <v>7992</v>
      </c>
      <c r="C3891" s="6" t="s">
        <v>7913</v>
      </c>
      <c r="D3891" s="7">
        <v>5587</v>
      </c>
      <c r="E3891" s="16">
        <f t="shared" si="240"/>
        <v>9.3765261294849751E-5</v>
      </c>
      <c r="F3891" s="4" t="str">
        <f t="shared" si="241"/>
        <v>-</v>
      </c>
      <c r="G3891" s="4" t="str">
        <f t="shared" si="242"/>
        <v>CAMPANIA</v>
      </c>
      <c r="H3891" s="4" t="str">
        <f t="shared" si="243"/>
        <v>-</v>
      </c>
    </row>
    <row r="3892" spans="1:8" x14ac:dyDescent="0.2">
      <c r="A3892" s="15" t="s">
        <v>4057</v>
      </c>
      <c r="B3892" s="6" t="s">
        <v>7987</v>
      </c>
      <c r="C3892" s="6" t="s">
        <v>7908</v>
      </c>
      <c r="D3892" s="7">
        <v>7786</v>
      </c>
      <c r="E3892" s="16">
        <f t="shared" si="240"/>
        <v>1.3067054312541619E-4</v>
      </c>
      <c r="F3892" s="4" t="str">
        <f t="shared" si="241"/>
        <v>-</v>
      </c>
      <c r="G3892" s="4" t="str">
        <f t="shared" si="242"/>
        <v>TOSCANA</v>
      </c>
      <c r="H3892" s="4" t="str">
        <f t="shared" si="243"/>
        <v>-</v>
      </c>
    </row>
    <row r="3893" spans="1:8" x14ac:dyDescent="0.2">
      <c r="A3893" s="15" t="s">
        <v>4058</v>
      </c>
      <c r="B3893" s="6" t="s">
        <v>7987</v>
      </c>
      <c r="C3893" s="6" t="s">
        <v>7910</v>
      </c>
      <c r="D3893" s="7">
        <v>1002</v>
      </c>
      <c r="E3893" s="16">
        <f t="shared" si="240"/>
        <v>1.6816322143805165E-5</v>
      </c>
      <c r="F3893" s="4" t="str">
        <f t="shared" si="241"/>
        <v>-</v>
      </c>
      <c r="G3893" s="4" t="str">
        <f t="shared" si="242"/>
        <v>MARCHE</v>
      </c>
      <c r="H3893" s="4" t="str">
        <f t="shared" si="243"/>
        <v>-</v>
      </c>
    </row>
    <row r="3894" spans="1:8" x14ac:dyDescent="0.2">
      <c r="A3894" s="15" t="s">
        <v>4059</v>
      </c>
      <c r="B3894" s="6" t="s">
        <v>7956</v>
      </c>
      <c r="C3894" s="6" t="s">
        <v>7907</v>
      </c>
      <c r="D3894" s="7">
        <v>10449</v>
      </c>
      <c r="E3894" s="16">
        <f t="shared" si="240"/>
        <v>1.7536302403255505E-4</v>
      </c>
      <c r="F3894" s="4" t="str">
        <f t="shared" si="241"/>
        <v>-</v>
      </c>
      <c r="G3894" s="4" t="str">
        <f t="shared" si="242"/>
        <v>EMILIA-ROMAGNA</v>
      </c>
      <c r="H3894" s="4" t="str">
        <f t="shared" si="243"/>
        <v>-</v>
      </c>
    </row>
    <row r="3895" spans="1:8" x14ac:dyDescent="0.2">
      <c r="A3895" s="15" t="s">
        <v>4060</v>
      </c>
      <c r="B3895" s="6" t="s">
        <v>7992</v>
      </c>
      <c r="C3895" s="6" t="s">
        <v>7913</v>
      </c>
      <c r="D3895" s="7">
        <v>14020</v>
      </c>
      <c r="E3895" s="16">
        <f t="shared" si="240"/>
        <v>2.3529424796022797E-4</v>
      </c>
      <c r="F3895" s="4" t="str">
        <f t="shared" si="241"/>
        <v>-</v>
      </c>
      <c r="G3895" s="4" t="str">
        <f t="shared" si="242"/>
        <v>CAMPANIA</v>
      </c>
      <c r="H3895" s="4" t="str">
        <f t="shared" si="243"/>
        <v>-</v>
      </c>
    </row>
    <row r="3896" spans="1:8" x14ac:dyDescent="0.2">
      <c r="A3896" s="15" t="s">
        <v>4061</v>
      </c>
      <c r="B3896" s="6" t="s">
        <v>7987</v>
      </c>
      <c r="C3896" s="6" t="s">
        <v>7908</v>
      </c>
      <c r="D3896" s="7">
        <v>8614</v>
      </c>
      <c r="E3896" s="16">
        <f t="shared" si="240"/>
        <v>1.4456666561550667E-4</v>
      </c>
      <c r="F3896" s="4" t="str">
        <f t="shared" si="241"/>
        <v>-</v>
      </c>
      <c r="G3896" s="4" t="str">
        <f t="shared" si="242"/>
        <v>TOSCANA</v>
      </c>
      <c r="H3896" s="4" t="str">
        <f t="shared" si="243"/>
        <v>-</v>
      </c>
    </row>
    <row r="3897" spans="1:8" x14ac:dyDescent="0.2">
      <c r="A3897" s="15" t="s">
        <v>4062</v>
      </c>
      <c r="B3897" s="6" t="s">
        <v>7987</v>
      </c>
      <c r="C3897" s="6" t="s">
        <v>7909</v>
      </c>
      <c r="D3897" s="7">
        <v>3822</v>
      </c>
      <c r="E3897" s="16">
        <f t="shared" si="240"/>
        <v>6.414369584193946E-5</v>
      </c>
      <c r="F3897" s="4" t="str">
        <f t="shared" si="241"/>
        <v>-</v>
      </c>
      <c r="G3897" s="4" t="str">
        <f t="shared" si="242"/>
        <v>UMBRIA</v>
      </c>
      <c r="H3897" s="4" t="str">
        <f t="shared" si="243"/>
        <v>-</v>
      </c>
    </row>
    <row r="3898" spans="1:8" x14ac:dyDescent="0.2">
      <c r="A3898" s="15" t="s">
        <v>4063</v>
      </c>
      <c r="B3898" s="6" t="s">
        <v>7992</v>
      </c>
      <c r="C3898" s="6" t="s">
        <v>7914</v>
      </c>
      <c r="D3898" s="7">
        <v>32381</v>
      </c>
      <c r="E3898" s="16">
        <f t="shared" si="240"/>
        <v>5.4344244245364771E-4</v>
      </c>
      <c r="F3898" s="4" t="str">
        <f t="shared" si="241"/>
        <v>-</v>
      </c>
      <c r="G3898" s="4" t="str">
        <f t="shared" si="242"/>
        <v>PUGLIA</v>
      </c>
      <c r="H3898" s="4" t="str">
        <f t="shared" si="243"/>
        <v>-</v>
      </c>
    </row>
    <row r="3899" spans="1:8" x14ac:dyDescent="0.2">
      <c r="A3899" s="15" t="s">
        <v>4064</v>
      </c>
      <c r="B3899" s="6" t="s">
        <v>7920</v>
      </c>
      <c r="C3899" s="6" t="s">
        <v>7902</v>
      </c>
      <c r="D3899" s="7">
        <v>4192</v>
      </c>
      <c r="E3899" s="16">
        <f t="shared" si="240"/>
        <v>7.0353315795240769E-5</v>
      </c>
      <c r="F3899" s="4" t="str">
        <f t="shared" si="241"/>
        <v>-</v>
      </c>
      <c r="G3899" s="4" t="str">
        <f t="shared" si="242"/>
        <v>LOMBARDIA</v>
      </c>
      <c r="H3899" s="4" t="str">
        <f t="shared" si="243"/>
        <v>-</v>
      </c>
    </row>
    <row r="3900" spans="1:8" x14ac:dyDescent="0.2">
      <c r="A3900" s="15" t="s">
        <v>4065</v>
      </c>
      <c r="B3900" s="6" t="s">
        <v>7956</v>
      </c>
      <c r="C3900" s="6" t="s">
        <v>7904</v>
      </c>
      <c r="D3900" s="7">
        <v>5872</v>
      </c>
      <c r="E3900" s="16">
        <f t="shared" si="240"/>
        <v>9.8548346934554821E-5</v>
      </c>
      <c r="F3900" s="4" t="str">
        <f t="shared" si="241"/>
        <v>-</v>
      </c>
      <c r="G3900" s="4" t="str">
        <f t="shared" si="242"/>
        <v>VENETO</v>
      </c>
      <c r="H3900" s="4" t="str">
        <f t="shared" si="243"/>
        <v>-</v>
      </c>
    </row>
    <row r="3901" spans="1:8" x14ac:dyDescent="0.2">
      <c r="A3901" s="15" t="s">
        <v>4066</v>
      </c>
      <c r="B3901" s="6" t="s">
        <v>7987</v>
      </c>
      <c r="C3901" s="6" t="s">
        <v>7908</v>
      </c>
      <c r="D3901" s="7">
        <v>22330</v>
      </c>
      <c r="E3901" s="16">
        <f t="shared" si="240"/>
        <v>3.7475895556004921E-4</v>
      </c>
      <c r="F3901" s="4" t="str">
        <f t="shared" si="241"/>
        <v>-</v>
      </c>
      <c r="G3901" s="4" t="str">
        <f t="shared" si="242"/>
        <v>TOSCANA</v>
      </c>
      <c r="H3901" s="4" t="str">
        <f t="shared" si="243"/>
        <v>-</v>
      </c>
    </row>
    <row r="3902" spans="1:8" x14ac:dyDescent="0.2">
      <c r="A3902" s="15" t="s">
        <v>4067</v>
      </c>
      <c r="B3902" s="6" t="s">
        <v>7920</v>
      </c>
      <c r="C3902" s="6" t="s">
        <v>7901</v>
      </c>
      <c r="D3902" s="7">
        <v>542</v>
      </c>
      <c r="E3902" s="16">
        <f t="shared" si="240"/>
        <v>9.0962540937548892E-6</v>
      </c>
      <c r="F3902" s="4" t="str">
        <f t="shared" si="241"/>
        <v>-</v>
      </c>
      <c r="G3902" s="4" t="str">
        <f t="shared" si="242"/>
        <v>PIEMONTE</v>
      </c>
      <c r="H3902" s="4" t="str">
        <f t="shared" si="243"/>
        <v>-</v>
      </c>
    </row>
    <row r="3903" spans="1:8" x14ac:dyDescent="0.2">
      <c r="A3903" s="15" t="s">
        <v>4068</v>
      </c>
      <c r="B3903" s="6" t="s">
        <v>7920</v>
      </c>
      <c r="C3903" s="6" t="s">
        <v>7901</v>
      </c>
      <c r="D3903" s="7">
        <v>58</v>
      </c>
      <c r="E3903" s="16">
        <f t="shared" si="240"/>
        <v>9.7339988457155652E-7</v>
      </c>
      <c r="F3903" s="4" t="str">
        <f t="shared" si="241"/>
        <v>-</v>
      </c>
      <c r="G3903" s="4" t="str">
        <f t="shared" si="242"/>
        <v>PIEMONTE</v>
      </c>
      <c r="H3903" s="4" t="str">
        <f t="shared" si="243"/>
        <v>-</v>
      </c>
    </row>
    <row r="3904" spans="1:8" x14ac:dyDescent="0.2">
      <c r="A3904" s="15" t="s">
        <v>4069</v>
      </c>
      <c r="B3904" s="6" t="s">
        <v>7920</v>
      </c>
      <c r="C3904" s="6" t="s">
        <v>7901</v>
      </c>
      <c r="D3904" s="7">
        <v>2202</v>
      </c>
      <c r="E3904" s="16">
        <f t="shared" si="240"/>
        <v>3.6955630100458058E-5</v>
      </c>
      <c r="F3904" s="4" t="str">
        <f t="shared" si="241"/>
        <v>-</v>
      </c>
      <c r="G3904" s="4" t="str">
        <f t="shared" si="242"/>
        <v>PIEMONTE</v>
      </c>
      <c r="H3904" s="4" t="str">
        <f t="shared" si="243"/>
        <v>-</v>
      </c>
    </row>
    <row r="3905" spans="1:8" x14ac:dyDescent="0.2">
      <c r="A3905" s="15" t="s">
        <v>4070</v>
      </c>
      <c r="B3905" s="6" t="s">
        <v>7987</v>
      </c>
      <c r="C3905" s="6" t="s">
        <v>7910</v>
      </c>
      <c r="D3905" s="7">
        <v>1655</v>
      </c>
      <c r="E3905" s="16">
        <f t="shared" si="240"/>
        <v>2.7775462223550448E-5</v>
      </c>
      <c r="F3905" s="4" t="str">
        <f t="shared" si="241"/>
        <v>-</v>
      </c>
      <c r="G3905" s="4" t="str">
        <f t="shared" si="242"/>
        <v>MARCHE</v>
      </c>
      <c r="H3905" s="4" t="str">
        <f t="shared" si="243"/>
        <v>-</v>
      </c>
    </row>
    <row r="3906" spans="1:8" x14ac:dyDescent="0.2">
      <c r="A3906" s="15" t="s">
        <v>4071</v>
      </c>
      <c r="B3906" s="6" t="s">
        <v>7956</v>
      </c>
      <c r="C3906" s="6" t="s">
        <v>7903</v>
      </c>
      <c r="D3906" s="7">
        <v>124</v>
      </c>
      <c r="E3906" s="16">
        <f t="shared" si="240"/>
        <v>2.0810618221874654E-6</v>
      </c>
      <c r="F3906" s="4" t="str">
        <f t="shared" si="241"/>
        <v>-</v>
      </c>
      <c r="G3906" s="4" t="str">
        <f t="shared" si="242"/>
        <v>TRENTINO-ALTO ADIGE/SÜDTIROL</v>
      </c>
      <c r="H3906" s="4" t="str">
        <f t="shared" si="243"/>
        <v>-</v>
      </c>
    </row>
    <row r="3907" spans="1:8" x14ac:dyDescent="0.2">
      <c r="A3907" s="15" t="s">
        <v>4072</v>
      </c>
      <c r="B3907" s="4" t="s">
        <v>7920</v>
      </c>
      <c r="C3907" s="6" t="s">
        <v>7906</v>
      </c>
      <c r="D3907" s="7">
        <v>121</v>
      </c>
      <c r="E3907" s="16">
        <f t="shared" ref="E3907:E3970" si="244">IFERROR((D3907/$K$2),"DATO MANCANTE")</f>
        <v>2.0307135522958334E-6</v>
      </c>
      <c r="F3907" s="4" t="str">
        <f t="shared" ref="F3907:F3970" si="245">IF(D3907&gt;300000,"TROVATO","-")</f>
        <v>-</v>
      </c>
      <c r="G3907" s="4" t="str">
        <f t="shared" ref="G3907:G3970" si="246">IF(AND(D3907&gt;50000,D3907&lt;100000),"COMPRESO",C3907)</f>
        <v>LIGURIA</v>
      </c>
      <c r="H3907" s="4" t="str">
        <f t="shared" ref="H3907:H3970" si="247">IF(D3907&gt;500000,"SI","-")</f>
        <v>-</v>
      </c>
    </row>
    <row r="3908" spans="1:8" x14ac:dyDescent="0.2">
      <c r="A3908" s="15" t="s">
        <v>4073</v>
      </c>
      <c r="B3908" s="6" t="s">
        <v>7920</v>
      </c>
      <c r="C3908" s="6" t="s">
        <v>7901</v>
      </c>
      <c r="D3908" s="7">
        <v>1111</v>
      </c>
      <c r="E3908" s="16">
        <f t="shared" si="244"/>
        <v>1.864564261653447E-5</v>
      </c>
      <c r="F3908" s="4" t="str">
        <f t="shared" si="245"/>
        <v>-</v>
      </c>
      <c r="G3908" s="4" t="str">
        <f t="shared" si="246"/>
        <v>PIEMONTE</v>
      </c>
      <c r="H3908" s="4" t="str">
        <f t="shared" si="247"/>
        <v>-</v>
      </c>
    </row>
    <row r="3909" spans="1:8" x14ac:dyDescent="0.2">
      <c r="A3909" s="15" t="s">
        <v>4074</v>
      </c>
      <c r="B3909" s="6" t="s">
        <v>7920</v>
      </c>
      <c r="C3909" s="6" t="s">
        <v>7901</v>
      </c>
      <c r="D3909" s="7">
        <v>137</v>
      </c>
      <c r="E3909" s="16">
        <f t="shared" si="244"/>
        <v>2.2992376583845385E-6</v>
      </c>
      <c r="F3909" s="4" t="str">
        <f t="shared" si="245"/>
        <v>-</v>
      </c>
      <c r="G3909" s="4" t="str">
        <f t="shared" si="246"/>
        <v>PIEMONTE</v>
      </c>
      <c r="H3909" s="4" t="str">
        <f t="shared" si="247"/>
        <v>-</v>
      </c>
    </row>
    <row r="3910" spans="1:8" x14ac:dyDescent="0.2">
      <c r="A3910" s="15" t="s">
        <v>4075</v>
      </c>
      <c r="B3910" s="6" t="s">
        <v>7994</v>
      </c>
      <c r="C3910" s="6" t="s">
        <v>7918</v>
      </c>
      <c r="D3910" s="7">
        <v>1129</v>
      </c>
      <c r="E3910" s="16">
        <f t="shared" si="244"/>
        <v>1.8947732235884262E-5</v>
      </c>
      <c r="F3910" s="4" t="str">
        <f t="shared" si="245"/>
        <v>-</v>
      </c>
      <c r="G3910" s="4" t="str">
        <f t="shared" si="246"/>
        <v>SARDEGNA</v>
      </c>
      <c r="H3910" s="4" t="str">
        <f t="shared" si="247"/>
        <v>-</v>
      </c>
    </row>
    <row r="3911" spans="1:8" x14ac:dyDescent="0.2">
      <c r="A3911" s="15" t="s">
        <v>4076</v>
      </c>
      <c r="B3911" s="6" t="s">
        <v>7987</v>
      </c>
      <c r="C3911" s="6" t="s">
        <v>7910</v>
      </c>
      <c r="D3911" s="7">
        <v>10178</v>
      </c>
      <c r="E3911" s="16">
        <f t="shared" si="244"/>
        <v>1.7081489698567761E-4</v>
      </c>
      <c r="F3911" s="4" t="str">
        <f t="shared" si="245"/>
        <v>-</v>
      </c>
      <c r="G3911" s="4" t="str">
        <f t="shared" si="246"/>
        <v>MARCHE</v>
      </c>
      <c r="H3911" s="4" t="str">
        <f t="shared" si="247"/>
        <v>-</v>
      </c>
    </row>
    <row r="3912" spans="1:8" x14ac:dyDescent="0.2">
      <c r="A3912" s="15" t="s">
        <v>4077</v>
      </c>
      <c r="B3912" s="6" t="s">
        <v>7992</v>
      </c>
      <c r="C3912" s="6" t="s">
        <v>7915</v>
      </c>
      <c r="D3912" s="7">
        <v>59796</v>
      </c>
      <c r="E3912" s="16">
        <f t="shared" si="244"/>
        <v>1.0035417154800137E-3</v>
      </c>
      <c r="F3912" s="4" t="str">
        <f t="shared" si="245"/>
        <v>-</v>
      </c>
      <c r="G3912" s="4" t="str">
        <f t="shared" si="246"/>
        <v>COMPRESO</v>
      </c>
      <c r="H3912" s="4" t="str">
        <f t="shared" si="247"/>
        <v>-</v>
      </c>
    </row>
    <row r="3913" spans="1:8" x14ac:dyDescent="0.2">
      <c r="A3913" s="15" t="s">
        <v>4078</v>
      </c>
      <c r="B3913" s="6" t="s">
        <v>7920</v>
      </c>
      <c r="C3913" s="6" t="s">
        <v>7901</v>
      </c>
      <c r="D3913" s="7">
        <v>3985</v>
      </c>
      <c r="E3913" s="16">
        <f t="shared" si="244"/>
        <v>6.6879285172718144E-5</v>
      </c>
      <c r="F3913" s="4" t="str">
        <f t="shared" si="245"/>
        <v>-</v>
      </c>
      <c r="G3913" s="4" t="str">
        <f t="shared" si="246"/>
        <v>PIEMONTE</v>
      </c>
      <c r="H3913" s="4" t="str">
        <f t="shared" si="247"/>
        <v>-</v>
      </c>
    </row>
    <row r="3914" spans="1:8" x14ac:dyDescent="0.2">
      <c r="A3914" s="15" t="s">
        <v>4079</v>
      </c>
      <c r="B3914" s="6" t="s">
        <v>7992</v>
      </c>
      <c r="C3914" s="6" t="s">
        <v>7914</v>
      </c>
      <c r="D3914" s="7">
        <v>11704</v>
      </c>
      <c r="E3914" s="16">
        <f t="shared" si="244"/>
        <v>1.9642538360388788E-4</v>
      </c>
      <c r="F3914" s="4" t="str">
        <f t="shared" si="245"/>
        <v>-</v>
      </c>
      <c r="G3914" s="4" t="str">
        <f t="shared" si="246"/>
        <v>PUGLIA</v>
      </c>
      <c r="H3914" s="4" t="str">
        <f t="shared" si="247"/>
        <v>-</v>
      </c>
    </row>
    <row r="3915" spans="1:8" x14ac:dyDescent="0.2">
      <c r="A3915" s="15" t="s">
        <v>4080</v>
      </c>
      <c r="B3915" s="6" t="s">
        <v>7992</v>
      </c>
      <c r="C3915" s="6" t="s">
        <v>4248</v>
      </c>
      <c r="D3915" s="7">
        <v>1110</v>
      </c>
      <c r="E3915" s="16">
        <f t="shared" si="244"/>
        <v>1.8628859859903926E-5</v>
      </c>
      <c r="F3915" s="4" t="str">
        <f t="shared" si="245"/>
        <v>-</v>
      </c>
      <c r="G3915" s="4" t="str">
        <f t="shared" si="246"/>
        <v>MOLISE</v>
      </c>
      <c r="H3915" s="4" t="str">
        <f t="shared" si="247"/>
        <v>-</v>
      </c>
    </row>
    <row r="3916" spans="1:8" x14ac:dyDescent="0.2">
      <c r="A3916" s="15" t="s">
        <v>4081</v>
      </c>
      <c r="B3916" s="6" t="s">
        <v>7920</v>
      </c>
      <c r="C3916" s="6" t="s">
        <v>7901</v>
      </c>
      <c r="D3916" s="7">
        <v>707</v>
      </c>
      <c r="E3916" s="16">
        <f t="shared" si="244"/>
        <v>1.1865408937794662E-5</v>
      </c>
      <c r="F3916" s="4" t="str">
        <f t="shared" si="245"/>
        <v>-</v>
      </c>
      <c r="G3916" s="4" t="str">
        <f t="shared" si="246"/>
        <v>PIEMONTE</v>
      </c>
      <c r="H3916" s="4" t="str">
        <f t="shared" si="247"/>
        <v>-</v>
      </c>
    </row>
    <row r="3917" spans="1:8" x14ac:dyDescent="0.2">
      <c r="A3917" s="15" t="s">
        <v>4082</v>
      </c>
      <c r="B3917" s="6" t="s">
        <v>7992</v>
      </c>
      <c r="C3917" s="6" t="s">
        <v>7914</v>
      </c>
      <c r="D3917" s="7">
        <v>6360</v>
      </c>
      <c r="E3917" s="16">
        <f t="shared" si="244"/>
        <v>1.0673833217026033E-4</v>
      </c>
      <c r="F3917" s="4" t="str">
        <f t="shared" si="245"/>
        <v>-</v>
      </c>
      <c r="G3917" s="4" t="str">
        <f t="shared" si="246"/>
        <v>PUGLIA</v>
      </c>
      <c r="H3917" s="4" t="str">
        <f t="shared" si="247"/>
        <v>-</v>
      </c>
    </row>
    <row r="3918" spans="1:8" x14ac:dyDescent="0.2">
      <c r="A3918" s="15" t="s">
        <v>4083</v>
      </c>
      <c r="B3918" s="6" t="s">
        <v>7994</v>
      </c>
      <c r="C3918" s="6" t="s">
        <v>7917</v>
      </c>
      <c r="D3918" s="7">
        <v>49995</v>
      </c>
      <c r="E3918" s="16">
        <f t="shared" si="244"/>
        <v>8.3905391774405109E-4</v>
      </c>
      <c r="F3918" s="4" t="str">
        <f t="shared" si="245"/>
        <v>-</v>
      </c>
      <c r="G3918" s="4" t="str">
        <f t="shared" si="246"/>
        <v>SICILIA</v>
      </c>
      <c r="H3918" s="4" t="str">
        <f t="shared" si="247"/>
        <v>-</v>
      </c>
    </row>
    <row r="3919" spans="1:8" x14ac:dyDescent="0.2">
      <c r="A3919" s="15" t="s">
        <v>4084</v>
      </c>
      <c r="B3919" s="6" t="s">
        <v>7920</v>
      </c>
      <c r="C3919" s="6" t="s">
        <v>7902</v>
      </c>
      <c r="D3919" s="7">
        <v>11487</v>
      </c>
      <c r="E3919" s="16">
        <f t="shared" si="244"/>
        <v>1.9278352541505982E-4</v>
      </c>
      <c r="F3919" s="4" t="str">
        <f t="shared" si="245"/>
        <v>-</v>
      </c>
      <c r="G3919" s="4" t="str">
        <f t="shared" si="246"/>
        <v>LOMBARDIA</v>
      </c>
      <c r="H3919" s="4" t="str">
        <f t="shared" si="247"/>
        <v>-</v>
      </c>
    </row>
    <row r="3920" spans="1:8" x14ac:dyDescent="0.2">
      <c r="A3920" s="15" t="s">
        <v>4085</v>
      </c>
      <c r="B3920" s="6" t="s">
        <v>7987</v>
      </c>
      <c r="C3920" s="6" t="s">
        <v>7911</v>
      </c>
      <c r="D3920" s="7">
        <v>3056</v>
      </c>
      <c r="E3920" s="16">
        <f t="shared" si="244"/>
        <v>5.1288104262942695E-5</v>
      </c>
      <c r="F3920" s="4" t="str">
        <f t="shared" si="245"/>
        <v>-</v>
      </c>
      <c r="G3920" s="4" t="str">
        <f t="shared" si="246"/>
        <v>LAZIO</v>
      </c>
      <c r="H3920" s="4" t="str">
        <f t="shared" si="247"/>
        <v>-</v>
      </c>
    </row>
    <row r="3921" spans="1:8" x14ac:dyDescent="0.2">
      <c r="A3921" s="15" t="s">
        <v>4086</v>
      </c>
      <c r="B3921" s="6" t="s">
        <v>7994</v>
      </c>
      <c r="C3921" s="6" t="s">
        <v>7917</v>
      </c>
      <c r="D3921" s="7">
        <v>12333</v>
      </c>
      <c r="E3921" s="16">
        <f t="shared" si="244"/>
        <v>2.0698173752450009E-4</v>
      </c>
      <c r="F3921" s="4" t="str">
        <f t="shared" si="245"/>
        <v>-</v>
      </c>
      <c r="G3921" s="4" t="str">
        <f t="shared" si="246"/>
        <v>SICILIA</v>
      </c>
      <c r="H3921" s="4" t="str">
        <f t="shared" si="247"/>
        <v>-</v>
      </c>
    </row>
    <row r="3922" spans="1:8" x14ac:dyDescent="0.2">
      <c r="A3922" s="15" t="s">
        <v>4087</v>
      </c>
      <c r="B3922" s="6" t="s">
        <v>7994</v>
      </c>
      <c r="C3922" s="6" t="s">
        <v>7917</v>
      </c>
      <c r="D3922" s="7">
        <v>1567</v>
      </c>
      <c r="E3922" s="16">
        <f t="shared" si="244"/>
        <v>2.6298579640062569E-5</v>
      </c>
      <c r="F3922" s="4" t="str">
        <f t="shared" si="245"/>
        <v>-</v>
      </c>
      <c r="G3922" s="4" t="str">
        <f t="shared" si="246"/>
        <v>SICILIA</v>
      </c>
      <c r="H3922" s="4" t="str">
        <f t="shared" si="247"/>
        <v>-</v>
      </c>
    </row>
    <row r="3923" spans="1:8" x14ac:dyDescent="0.2">
      <c r="A3923" s="15" t="s">
        <v>4088</v>
      </c>
      <c r="B3923" s="6" t="s">
        <v>7994</v>
      </c>
      <c r="C3923" s="6" t="s">
        <v>7917</v>
      </c>
      <c r="D3923" s="7">
        <v>3989</v>
      </c>
      <c r="E3923" s="16">
        <f t="shared" si="244"/>
        <v>6.694641619924032E-5</v>
      </c>
      <c r="F3923" s="4" t="str">
        <f t="shared" si="245"/>
        <v>-</v>
      </c>
      <c r="G3923" s="4" t="str">
        <f t="shared" si="246"/>
        <v>SICILIA</v>
      </c>
      <c r="H3923" s="4" t="str">
        <f t="shared" si="247"/>
        <v>-</v>
      </c>
    </row>
    <row r="3924" spans="1:8" x14ac:dyDescent="0.2">
      <c r="A3924" s="15" t="s">
        <v>4089</v>
      </c>
      <c r="B3924" s="6" t="s">
        <v>7920</v>
      </c>
      <c r="C3924" s="6" t="s">
        <v>7901</v>
      </c>
      <c r="D3924" s="7">
        <v>4152</v>
      </c>
      <c r="E3924" s="16">
        <f t="shared" si="244"/>
        <v>6.9682005530019003E-5</v>
      </c>
      <c r="F3924" s="4" t="str">
        <f t="shared" si="245"/>
        <v>-</v>
      </c>
      <c r="G3924" s="4" t="str">
        <f t="shared" si="246"/>
        <v>PIEMONTE</v>
      </c>
      <c r="H3924" s="4" t="str">
        <f t="shared" si="247"/>
        <v>-</v>
      </c>
    </row>
    <row r="3925" spans="1:8" x14ac:dyDescent="0.2">
      <c r="A3925" s="15" t="s">
        <v>4090</v>
      </c>
      <c r="B3925" s="6" t="s">
        <v>7956</v>
      </c>
      <c r="C3925" s="6" t="s">
        <v>7903</v>
      </c>
      <c r="D3925" s="7">
        <v>494</v>
      </c>
      <c r="E3925" s="16">
        <f t="shared" si="244"/>
        <v>8.2906817754887733E-6</v>
      </c>
      <c r="F3925" s="4" t="str">
        <f t="shared" si="245"/>
        <v>-</v>
      </c>
      <c r="G3925" s="4" t="str">
        <f t="shared" si="246"/>
        <v>TRENTINO-ALTO ADIGE/SÜDTIROL</v>
      </c>
      <c r="H3925" s="4" t="str">
        <f t="shared" si="247"/>
        <v>-</v>
      </c>
    </row>
    <row r="3926" spans="1:8" x14ac:dyDescent="0.2">
      <c r="A3926" s="15" t="s">
        <v>4091</v>
      </c>
      <c r="B3926" s="6" t="s">
        <v>7920</v>
      </c>
      <c r="C3926" s="6" t="s">
        <v>7902</v>
      </c>
      <c r="D3926" s="7">
        <v>1041</v>
      </c>
      <c r="E3926" s="16">
        <f t="shared" si="244"/>
        <v>1.7470849652396383E-5</v>
      </c>
      <c r="F3926" s="4" t="str">
        <f t="shared" si="245"/>
        <v>-</v>
      </c>
      <c r="G3926" s="4" t="str">
        <f t="shared" si="246"/>
        <v>LOMBARDIA</v>
      </c>
      <c r="H3926" s="4" t="str">
        <f t="shared" si="247"/>
        <v>-</v>
      </c>
    </row>
    <row r="3927" spans="1:8" x14ac:dyDescent="0.2">
      <c r="A3927" s="15" t="s">
        <v>4092</v>
      </c>
      <c r="B3927" s="6" t="s">
        <v>7920</v>
      </c>
      <c r="C3927" s="6" t="s">
        <v>7901</v>
      </c>
      <c r="D3927" s="7">
        <v>880</v>
      </c>
      <c r="E3927" s="16">
        <f t="shared" si="244"/>
        <v>1.4768825834878787E-5</v>
      </c>
      <c r="F3927" s="4" t="str">
        <f t="shared" si="245"/>
        <v>-</v>
      </c>
      <c r="G3927" s="4" t="str">
        <f t="shared" si="246"/>
        <v>PIEMONTE</v>
      </c>
      <c r="H3927" s="4" t="str">
        <f t="shared" si="247"/>
        <v>-</v>
      </c>
    </row>
    <row r="3928" spans="1:8" x14ac:dyDescent="0.2">
      <c r="A3928" s="15" t="s">
        <v>4093</v>
      </c>
      <c r="B3928" s="6" t="s">
        <v>7994</v>
      </c>
      <c r="C3928" s="6" t="s">
        <v>7918</v>
      </c>
      <c r="D3928" s="7">
        <v>1913</v>
      </c>
      <c r="E3928" s="16">
        <f t="shared" si="244"/>
        <v>3.2105413434230819E-5</v>
      </c>
      <c r="F3928" s="4" t="str">
        <f t="shared" si="245"/>
        <v>-</v>
      </c>
      <c r="G3928" s="4" t="str">
        <f t="shared" si="246"/>
        <v>SARDEGNA</v>
      </c>
      <c r="H3928" s="4" t="str">
        <f t="shared" si="247"/>
        <v>-</v>
      </c>
    </row>
    <row r="3929" spans="1:8" x14ac:dyDescent="0.2">
      <c r="A3929" s="15" t="s">
        <v>4094</v>
      </c>
      <c r="B3929" s="6" t="s">
        <v>7920</v>
      </c>
      <c r="C3929" s="6" t="s">
        <v>7902</v>
      </c>
      <c r="D3929" s="7">
        <v>23073</v>
      </c>
      <c r="E3929" s="16">
        <f t="shared" si="244"/>
        <v>3.8722854373654346E-4</v>
      </c>
      <c r="F3929" s="4" t="str">
        <f t="shared" si="245"/>
        <v>-</v>
      </c>
      <c r="G3929" s="4" t="str">
        <f t="shared" si="246"/>
        <v>LOMBARDIA</v>
      </c>
      <c r="H3929" s="4" t="str">
        <f t="shared" si="247"/>
        <v>-</v>
      </c>
    </row>
    <row r="3930" spans="1:8" x14ac:dyDescent="0.2">
      <c r="A3930" s="15" t="s">
        <v>4095</v>
      </c>
      <c r="B3930" s="6" t="s">
        <v>7920</v>
      </c>
      <c r="C3930" s="6" t="s">
        <v>7902</v>
      </c>
      <c r="D3930" s="7">
        <v>6912</v>
      </c>
      <c r="E3930" s="16">
        <f t="shared" si="244"/>
        <v>1.1600241383032066E-4</v>
      </c>
      <c r="F3930" s="4" t="str">
        <f t="shared" si="245"/>
        <v>-</v>
      </c>
      <c r="G3930" s="4" t="str">
        <f t="shared" si="246"/>
        <v>LOMBARDIA</v>
      </c>
      <c r="H3930" s="4" t="str">
        <f t="shared" si="247"/>
        <v>-</v>
      </c>
    </row>
    <row r="3931" spans="1:8" x14ac:dyDescent="0.2">
      <c r="A3931" s="15" t="s">
        <v>4096</v>
      </c>
      <c r="B3931" s="6" t="s">
        <v>7956</v>
      </c>
      <c r="C3931" s="6" t="s">
        <v>7905</v>
      </c>
      <c r="D3931" s="7">
        <v>970</v>
      </c>
      <c r="E3931" s="16">
        <f t="shared" si="244"/>
        <v>1.6279273931627755E-5</v>
      </c>
      <c r="F3931" s="4" t="str">
        <f t="shared" si="245"/>
        <v>-</v>
      </c>
      <c r="G3931" s="4" t="str">
        <f t="shared" si="246"/>
        <v>FRIULI-VENEZIA GIULIA</v>
      </c>
      <c r="H3931" s="4" t="str">
        <f t="shared" si="247"/>
        <v>-</v>
      </c>
    </row>
    <row r="3932" spans="1:8" x14ac:dyDescent="0.2">
      <c r="A3932" s="15" t="s">
        <v>4097</v>
      </c>
      <c r="B3932" s="6" t="s">
        <v>7956</v>
      </c>
      <c r="C3932" s="6" t="s">
        <v>7907</v>
      </c>
      <c r="D3932" s="7">
        <v>10663</v>
      </c>
      <c r="E3932" s="16">
        <f t="shared" si="244"/>
        <v>1.789545339514915E-4</v>
      </c>
      <c r="F3932" s="4" t="str">
        <f t="shared" si="245"/>
        <v>-</v>
      </c>
      <c r="G3932" s="4" t="str">
        <f t="shared" si="246"/>
        <v>EMILIA-ROMAGNA</v>
      </c>
      <c r="H3932" s="4" t="str">
        <f t="shared" si="247"/>
        <v>-</v>
      </c>
    </row>
    <row r="3933" spans="1:8" x14ac:dyDescent="0.2">
      <c r="A3933" s="15" t="s">
        <v>4098</v>
      </c>
      <c r="B3933" s="6" t="s">
        <v>7956</v>
      </c>
      <c r="C3933" s="6" t="s">
        <v>7907</v>
      </c>
      <c r="D3933" s="7">
        <v>16526</v>
      </c>
      <c r="E3933" s="16">
        <f t="shared" si="244"/>
        <v>2.7735183607637139E-4</v>
      </c>
      <c r="F3933" s="4" t="str">
        <f t="shared" si="245"/>
        <v>-</v>
      </c>
      <c r="G3933" s="4" t="str">
        <f t="shared" si="246"/>
        <v>EMILIA-ROMAGNA</v>
      </c>
      <c r="H3933" s="4" t="str">
        <f t="shared" si="247"/>
        <v>-</v>
      </c>
    </row>
    <row r="3934" spans="1:8" x14ac:dyDescent="0.2">
      <c r="A3934" s="15" t="s">
        <v>4099</v>
      </c>
      <c r="B3934" s="6" t="s">
        <v>7920</v>
      </c>
      <c r="C3934" s="6" t="s">
        <v>7902</v>
      </c>
      <c r="D3934" s="7">
        <v>12080</v>
      </c>
      <c r="E3934" s="16">
        <f t="shared" si="244"/>
        <v>2.0273570009697245E-4</v>
      </c>
      <c r="F3934" s="4" t="str">
        <f t="shared" si="245"/>
        <v>-</v>
      </c>
      <c r="G3934" s="4" t="str">
        <f t="shared" si="246"/>
        <v>LOMBARDIA</v>
      </c>
      <c r="H3934" s="4" t="str">
        <f t="shared" si="247"/>
        <v>-</v>
      </c>
    </row>
    <row r="3935" spans="1:8" x14ac:dyDescent="0.2">
      <c r="A3935" s="15" t="s">
        <v>4100</v>
      </c>
      <c r="B3935" s="6" t="s">
        <v>7920</v>
      </c>
      <c r="C3935" s="6" t="s">
        <v>7902</v>
      </c>
      <c r="D3935" s="7">
        <v>2340</v>
      </c>
      <c r="E3935" s="16">
        <f t="shared" si="244"/>
        <v>3.9271650515473137E-5</v>
      </c>
      <c r="F3935" s="4" t="str">
        <f t="shared" si="245"/>
        <v>-</v>
      </c>
      <c r="G3935" s="4" t="str">
        <f t="shared" si="246"/>
        <v>LOMBARDIA</v>
      </c>
      <c r="H3935" s="4" t="str">
        <f t="shared" si="247"/>
        <v>-</v>
      </c>
    </row>
    <row r="3936" spans="1:8" x14ac:dyDescent="0.2">
      <c r="A3936" s="15" t="s">
        <v>4101</v>
      </c>
      <c r="B3936" s="6" t="s">
        <v>7920</v>
      </c>
      <c r="C3936" s="6" t="s">
        <v>7902</v>
      </c>
      <c r="D3936" s="7">
        <v>4038</v>
      </c>
      <c r="E3936" s="16">
        <f t="shared" si="244"/>
        <v>6.7768771274136984E-5</v>
      </c>
      <c r="F3936" s="4" t="str">
        <f t="shared" si="245"/>
        <v>-</v>
      </c>
      <c r="G3936" s="4" t="str">
        <f t="shared" si="246"/>
        <v>LOMBARDIA</v>
      </c>
      <c r="H3936" s="4" t="str">
        <f t="shared" si="247"/>
        <v>-</v>
      </c>
    </row>
    <row r="3937" spans="1:8" x14ac:dyDescent="0.2">
      <c r="A3937" s="15" t="s">
        <v>4102</v>
      </c>
      <c r="B3937" s="6" t="s">
        <v>7956</v>
      </c>
      <c r="C3937" s="6" t="s">
        <v>7907</v>
      </c>
      <c r="D3937" s="7">
        <v>6322</v>
      </c>
      <c r="E3937" s="16">
        <f t="shared" si="244"/>
        <v>1.0610058741829965E-4</v>
      </c>
      <c r="F3937" s="4" t="str">
        <f t="shared" si="245"/>
        <v>-</v>
      </c>
      <c r="G3937" s="4" t="str">
        <f t="shared" si="246"/>
        <v>EMILIA-ROMAGNA</v>
      </c>
      <c r="H3937" s="4" t="str">
        <f t="shared" si="247"/>
        <v>-</v>
      </c>
    </row>
    <row r="3938" spans="1:8" x14ac:dyDescent="0.2">
      <c r="A3938" s="15" t="s">
        <v>4103</v>
      </c>
      <c r="B3938" s="6" t="s">
        <v>7956</v>
      </c>
      <c r="C3938" s="6" t="s">
        <v>7904</v>
      </c>
      <c r="D3938" s="7">
        <v>2947</v>
      </c>
      <c r="E3938" s="16">
        <f t="shared" si="244"/>
        <v>4.9458783790213396E-5</v>
      </c>
      <c r="F3938" s="4" t="str">
        <f t="shared" si="245"/>
        <v>-</v>
      </c>
      <c r="G3938" s="4" t="str">
        <f t="shared" si="246"/>
        <v>VENETO</v>
      </c>
      <c r="H3938" s="4" t="str">
        <f t="shared" si="247"/>
        <v>-</v>
      </c>
    </row>
    <row r="3939" spans="1:8" x14ac:dyDescent="0.2">
      <c r="A3939" s="15" t="s">
        <v>4104</v>
      </c>
      <c r="B3939" s="6" t="s">
        <v>7956</v>
      </c>
      <c r="C3939" s="6" t="s">
        <v>7905</v>
      </c>
      <c r="D3939" s="7">
        <v>1674</v>
      </c>
      <c r="E3939" s="16">
        <f t="shared" si="244"/>
        <v>2.8094334599530783E-5</v>
      </c>
      <c r="F3939" s="4" t="str">
        <f t="shared" si="245"/>
        <v>-</v>
      </c>
      <c r="G3939" s="4" t="str">
        <f t="shared" si="246"/>
        <v>FRIULI-VENEZIA GIULIA</v>
      </c>
      <c r="H3939" s="4" t="str">
        <f t="shared" si="247"/>
        <v>-</v>
      </c>
    </row>
    <row r="3940" spans="1:8" x14ac:dyDescent="0.2">
      <c r="A3940" s="15" t="s">
        <v>4105</v>
      </c>
      <c r="B3940" s="6" t="s">
        <v>7956</v>
      </c>
      <c r="C3940" s="6" t="s">
        <v>7904</v>
      </c>
      <c r="D3940" s="7">
        <v>1977</v>
      </c>
      <c r="E3940" s="16">
        <f t="shared" si="244"/>
        <v>3.3179509858585637E-5</v>
      </c>
      <c r="F3940" s="4" t="str">
        <f t="shared" si="245"/>
        <v>-</v>
      </c>
      <c r="G3940" s="4" t="str">
        <f t="shared" si="246"/>
        <v>VENETO</v>
      </c>
      <c r="H3940" s="4" t="str">
        <f t="shared" si="247"/>
        <v>-</v>
      </c>
    </row>
    <row r="3941" spans="1:8" x14ac:dyDescent="0.2">
      <c r="A3941" s="15" t="s">
        <v>4106</v>
      </c>
      <c r="B3941" s="6" t="s">
        <v>7920</v>
      </c>
      <c r="C3941" s="6" t="s">
        <v>7901</v>
      </c>
      <c r="D3941" s="7">
        <v>2556</v>
      </c>
      <c r="E3941" s="16">
        <f t="shared" si="244"/>
        <v>4.289672594767066E-5</v>
      </c>
      <c r="F3941" s="4" t="str">
        <f t="shared" si="245"/>
        <v>-</v>
      </c>
      <c r="G3941" s="4" t="str">
        <f t="shared" si="246"/>
        <v>PIEMONTE</v>
      </c>
      <c r="H3941" s="4" t="str">
        <f t="shared" si="247"/>
        <v>-</v>
      </c>
    </row>
    <row r="3942" spans="1:8" x14ac:dyDescent="0.2">
      <c r="A3942" s="15" t="s">
        <v>7977</v>
      </c>
      <c r="B3942" s="6" t="s">
        <v>7956</v>
      </c>
      <c r="C3942" s="6" t="s">
        <v>7904</v>
      </c>
      <c r="D3942" s="7">
        <v>6182</v>
      </c>
      <c r="E3942" s="16">
        <f t="shared" si="244"/>
        <v>1.0375100149002348E-4</v>
      </c>
      <c r="F3942" s="4" t="str">
        <f t="shared" si="245"/>
        <v>-</v>
      </c>
      <c r="G3942" s="4" t="str">
        <f t="shared" si="246"/>
        <v>VENETO</v>
      </c>
      <c r="H3942" s="4" t="str">
        <f t="shared" si="247"/>
        <v>-</v>
      </c>
    </row>
    <row r="3943" spans="1:8" x14ac:dyDescent="0.2">
      <c r="A3943" s="15" t="s">
        <v>4107</v>
      </c>
      <c r="B3943" s="6" t="s">
        <v>7956</v>
      </c>
      <c r="C3943" s="6" t="s">
        <v>7904</v>
      </c>
      <c r="D3943" s="7">
        <v>1870</v>
      </c>
      <c r="E3943" s="16">
        <f t="shared" si="244"/>
        <v>3.138375489911742E-5</v>
      </c>
      <c r="F3943" s="4" t="str">
        <f t="shared" si="245"/>
        <v>-</v>
      </c>
      <c r="G3943" s="4" t="str">
        <f t="shared" si="246"/>
        <v>VENETO</v>
      </c>
      <c r="H3943" s="4" t="str">
        <f t="shared" si="247"/>
        <v>-</v>
      </c>
    </row>
    <row r="3944" spans="1:8" x14ac:dyDescent="0.2">
      <c r="A3944" s="15" t="s">
        <v>4108</v>
      </c>
      <c r="B3944" s="6" t="s">
        <v>7920</v>
      </c>
      <c r="C3944" s="6" t="s">
        <v>7901</v>
      </c>
      <c r="D3944" s="7">
        <v>1315</v>
      </c>
      <c r="E3944" s="16">
        <f t="shared" si="244"/>
        <v>2.206932496916546E-5</v>
      </c>
      <c r="F3944" s="4" t="str">
        <f t="shared" si="245"/>
        <v>-</v>
      </c>
      <c r="G3944" s="4" t="str">
        <f t="shared" si="246"/>
        <v>PIEMONTE</v>
      </c>
      <c r="H3944" s="4" t="str">
        <f t="shared" si="247"/>
        <v>-</v>
      </c>
    </row>
    <row r="3945" spans="1:8" x14ac:dyDescent="0.2">
      <c r="A3945" s="15" t="s">
        <v>4109</v>
      </c>
      <c r="B3945" s="6" t="s">
        <v>7956</v>
      </c>
      <c r="C3945" s="6" t="s">
        <v>7907</v>
      </c>
      <c r="D3945" s="7">
        <v>10000</v>
      </c>
      <c r="E3945" s="16">
        <f t="shared" si="244"/>
        <v>1.6782756630544078E-4</v>
      </c>
      <c r="F3945" s="4" t="str">
        <f t="shared" si="245"/>
        <v>-</v>
      </c>
      <c r="G3945" s="4" t="str">
        <f t="shared" si="246"/>
        <v>EMILIA-ROMAGNA</v>
      </c>
      <c r="H3945" s="4" t="str">
        <f t="shared" si="247"/>
        <v>-</v>
      </c>
    </row>
    <row r="3946" spans="1:8" x14ac:dyDescent="0.2">
      <c r="A3946" s="15" t="s">
        <v>4110</v>
      </c>
      <c r="B3946" s="4" t="s">
        <v>7920</v>
      </c>
      <c r="C3946" s="6" t="s">
        <v>7906</v>
      </c>
      <c r="D3946" s="7">
        <v>2687</v>
      </c>
      <c r="E3946" s="16">
        <f t="shared" si="244"/>
        <v>4.5095267066271937E-5</v>
      </c>
      <c r="F3946" s="4" t="str">
        <f t="shared" si="245"/>
        <v>-</v>
      </c>
      <c r="G3946" s="4" t="str">
        <f t="shared" si="246"/>
        <v>LIGURIA</v>
      </c>
      <c r="H3946" s="4" t="str">
        <f t="shared" si="247"/>
        <v>-</v>
      </c>
    </row>
    <row r="3947" spans="1:8" x14ac:dyDescent="0.2">
      <c r="A3947" s="15" t="s">
        <v>4111</v>
      </c>
      <c r="B3947" s="6" t="s">
        <v>7920</v>
      </c>
      <c r="C3947" s="6" t="s">
        <v>7902</v>
      </c>
      <c r="D3947" s="7">
        <v>16774</v>
      </c>
      <c r="E3947" s="16">
        <f t="shared" si="244"/>
        <v>2.8151395972074634E-4</v>
      </c>
      <c r="F3947" s="4" t="str">
        <f t="shared" si="245"/>
        <v>-</v>
      </c>
      <c r="G3947" s="4" t="str">
        <f t="shared" si="246"/>
        <v>LOMBARDIA</v>
      </c>
      <c r="H3947" s="4" t="str">
        <f t="shared" si="247"/>
        <v>-</v>
      </c>
    </row>
    <row r="3948" spans="1:8" x14ac:dyDescent="0.2">
      <c r="A3948" s="15" t="s">
        <v>4112</v>
      </c>
      <c r="B3948" s="6" t="s">
        <v>7992</v>
      </c>
      <c r="C3948" s="6" t="s">
        <v>7914</v>
      </c>
      <c r="D3948" s="7">
        <v>9646</v>
      </c>
      <c r="E3948" s="16">
        <f t="shared" si="244"/>
        <v>1.6188647045822818E-4</v>
      </c>
      <c r="F3948" s="4" t="str">
        <f t="shared" si="245"/>
        <v>-</v>
      </c>
      <c r="G3948" s="4" t="str">
        <f t="shared" si="246"/>
        <v>PUGLIA</v>
      </c>
      <c r="H3948" s="4" t="str">
        <f t="shared" si="247"/>
        <v>-</v>
      </c>
    </row>
    <row r="3949" spans="1:8" x14ac:dyDescent="0.2">
      <c r="A3949" s="15" t="s">
        <v>4113</v>
      </c>
      <c r="B3949" s="6" t="s">
        <v>7920</v>
      </c>
      <c r="C3949" s="6" t="s">
        <v>7902</v>
      </c>
      <c r="D3949" s="7">
        <v>466</v>
      </c>
      <c r="E3949" s="16">
        <f t="shared" si="244"/>
        <v>7.8207645898335405E-6</v>
      </c>
      <c r="F3949" s="4" t="str">
        <f t="shared" si="245"/>
        <v>-</v>
      </c>
      <c r="G3949" s="4" t="str">
        <f t="shared" si="246"/>
        <v>LOMBARDIA</v>
      </c>
      <c r="H3949" s="4" t="str">
        <f t="shared" si="247"/>
        <v>-</v>
      </c>
    </row>
    <row r="3950" spans="1:8" x14ac:dyDescent="0.2">
      <c r="A3950" s="15" t="s">
        <v>4114</v>
      </c>
      <c r="B3950" s="6" t="s">
        <v>7992</v>
      </c>
      <c r="C3950" s="6" t="s">
        <v>7915</v>
      </c>
      <c r="D3950" s="7">
        <v>17425</v>
      </c>
      <c r="E3950" s="16">
        <f t="shared" si="244"/>
        <v>2.9243953428723053E-4</v>
      </c>
      <c r="F3950" s="4" t="str">
        <f t="shared" si="245"/>
        <v>-</v>
      </c>
      <c r="G3950" s="4" t="str">
        <f t="shared" si="246"/>
        <v>BASILICATA</v>
      </c>
      <c r="H3950" s="4" t="str">
        <f t="shared" si="247"/>
        <v>-</v>
      </c>
    </row>
    <row r="3951" spans="1:8" x14ac:dyDescent="0.2">
      <c r="A3951" s="15" t="s">
        <v>357</v>
      </c>
      <c r="B3951" s="6" t="s">
        <v>7992</v>
      </c>
      <c r="C3951" s="6" t="s">
        <v>7916</v>
      </c>
      <c r="D3951" s="7">
        <v>1001</v>
      </c>
      <c r="E3951" s="16">
        <f t="shared" si="244"/>
        <v>1.6799539387174621E-5</v>
      </c>
      <c r="F3951" s="4" t="str">
        <f t="shared" si="245"/>
        <v>-</v>
      </c>
      <c r="G3951" s="4" t="str">
        <f t="shared" si="246"/>
        <v>CALABRIA</v>
      </c>
      <c r="H3951" s="4" t="str">
        <f t="shared" si="247"/>
        <v>-</v>
      </c>
    </row>
    <row r="3952" spans="1:8" x14ac:dyDescent="0.2">
      <c r="A3952" s="15" t="s">
        <v>358</v>
      </c>
      <c r="B3952" s="6" t="s">
        <v>7992</v>
      </c>
      <c r="C3952" s="6" t="s">
        <v>7916</v>
      </c>
      <c r="D3952" s="7">
        <v>5045</v>
      </c>
      <c r="E3952" s="16">
        <f t="shared" si="244"/>
        <v>8.4669007201094862E-5</v>
      </c>
      <c r="F3952" s="4" t="str">
        <f t="shared" si="245"/>
        <v>-</v>
      </c>
      <c r="G3952" s="4" t="str">
        <f t="shared" si="246"/>
        <v>CALABRIA</v>
      </c>
      <c r="H3952" s="4" t="str">
        <f t="shared" si="247"/>
        <v>-</v>
      </c>
    </row>
    <row r="3953" spans="1:8" x14ac:dyDescent="0.2">
      <c r="A3953" s="15" t="s">
        <v>4115</v>
      </c>
      <c r="B3953" s="6" t="s">
        <v>7994</v>
      </c>
      <c r="C3953" s="6" t="s">
        <v>7917</v>
      </c>
      <c r="D3953" s="7">
        <v>13076</v>
      </c>
      <c r="E3953" s="16">
        <f t="shared" si="244"/>
        <v>2.1945132570099434E-4</v>
      </c>
      <c r="F3953" s="4" t="str">
        <f t="shared" si="245"/>
        <v>-</v>
      </c>
      <c r="G3953" s="4" t="str">
        <f t="shared" si="246"/>
        <v>SICILIA</v>
      </c>
      <c r="H3953" s="4" t="str">
        <f t="shared" si="247"/>
        <v>-</v>
      </c>
    </row>
    <row r="3954" spans="1:8" x14ac:dyDescent="0.2">
      <c r="A3954" s="15" t="s">
        <v>246</v>
      </c>
      <c r="B3954" s="6" t="s">
        <v>7992</v>
      </c>
      <c r="C3954" s="6" t="s">
        <v>7916</v>
      </c>
      <c r="D3954" s="7">
        <v>3529</v>
      </c>
      <c r="E3954" s="16">
        <f t="shared" si="244"/>
        <v>5.9226348149190045E-5</v>
      </c>
      <c r="F3954" s="4" t="str">
        <f t="shared" si="245"/>
        <v>-</v>
      </c>
      <c r="G3954" s="4" t="str">
        <f t="shared" si="246"/>
        <v>CALABRIA</v>
      </c>
      <c r="H3954" s="4" t="str">
        <f t="shared" si="247"/>
        <v>-</v>
      </c>
    </row>
    <row r="3955" spans="1:8" x14ac:dyDescent="0.2">
      <c r="A3955" s="15" t="s">
        <v>4116</v>
      </c>
      <c r="B3955" s="6" t="s">
        <v>7992</v>
      </c>
      <c r="C3955" s="6" t="s">
        <v>7914</v>
      </c>
      <c r="D3955" s="7">
        <v>7307</v>
      </c>
      <c r="E3955" s="16">
        <f t="shared" si="244"/>
        <v>1.2263160269938557E-4</v>
      </c>
      <c r="F3955" s="4" t="str">
        <f t="shared" si="245"/>
        <v>-</v>
      </c>
      <c r="G3955" s="4" t="str">
        <f t="shared" si="246"/>
        <v>PUGLIA</v>
      </c>
      <c r="H3955" s="4" t="str">
        <f t="shared" si="247"/>
        <v>-</v>
      </c>
    </row>
    <row r="3956" spans="1:8" x14ac:dyDescent="0.2">
      <c r="A3956" s="15" t="s">
        <v>4117</v>
      </c>
      <c r="B3956" s="6" t="s">
        <v>7992</v>
      </c>
      <c r="C3956" s="6" t="s">
        <v>7913</v>
      </c>
      <c r="D3956" s="7">
        <v>36933</v>
      </c>
      <c r="E3956" s="16">
        <f t="shared" si="244"/>
        <v>6.1983755063588436E-4</v>
      </c>
      <c r="F3956" s="4" t="str">
        <f t="shared" si="245"/>
        <v>-</v>
      </c>
      <c r="G3956" s="4" t="str">
        <f t="shared" si="246"/>
        <v>CAMPANIA</v>
      </c>
      <c r="H3956" s="4" t="str">
        <f t="shared" si="247"/>
        <v>-</v>
      </c>
    </row>
    <row r="3957" spans="1:8" x14ac:dyDescent="0.2">
      <c r="A3957" s="15" t="s">
        <v>359</v>
      </c>
      <c r="B3957" s="6" t="s">
        <v>7992</v>
      </c>
      <c r="C3957" s="6" t="s">
        <v>7916</v>
      </c>
      <c r="D3957" s="7">
        <v>11115</v>
      </c>
      <c r="E3957" s="16">
        <f t="shared" si="244"/>
        <v>1.8654033994849743E-4</v>
      </c>
      <c r="F3957" s="4" t="str">
        <f t="shared" si="245"/>
        <v>-</v>
      </c>
      <c r="G3957" s="4" t="str">
        <f t="shared" si="246"/>
        <v>CALABRIA</v>
      </c>
      <c r="H3957" s="4" t="str">
        <f t="shared" si="247"/>
        <v>-</v>
      </c>
    </row>
    <row r="3958" spans="1:8" x14ac:dyDescent="0.2">
      <c r="A3958" s="15" t="s">
        <v>4118</v>
      </c>
      <c r="B3958" s="6" t="s">
        <v>7992</v>
      </c>
      <c r="C3958" s="6" t="s">
        <v>7913</v>
      </c>
      <c r="D3958" s="7">
        <v>1936</v>
      </c>
      <c r="E3958" s="16">
        <f t="shared" si="244"/>
        <v>3.2491416836733334E-5</v>
      </c>
      <c r="F3958" s="4" t="str">
        <f t="shared" si="245"/>
        <v>-</v>
      </c>
      <c r="G3958" s="4" t="str">
        <f t="shared" si="246"/>
        <v>CAMPANIA</v>
      </c>
      <c r="H3958" s="4" t="str">
        <f t="shared" si="247"/>
        <v>-</v>
      </c>
    </row>
    <row r="3959" spans="1:8" x14ac:dyDescent="0.2">
      <c r="A3959" s="15" t="s">
        <v>4119</v>
      </c>
      <c r="B3959" s="6" t="s">
        <v>7992</v>
      </c>
      <c r="C3959" s="6" t="s">
        <v>7913</v>
      </c>
      <c r="D3959" s="7">
        <v>1892</v>
      </c>
      <c r="E3959" s="16">
        <f t="shared" si="244"/>
        <v>3.1752975544989391E-5</v>
      </c>
      <c r="F3959" s="4" t="str">
        <f t="shared" si="245"/>
        <v>-</v>
      </c>
      <c r="G3959" s="4" t="str">
        <f t="shared" si="246"/>
        <v>CAMPANIA</v>
      </c>
      <c r="H3959" s="4" t="str">
        <f t="shared" si="247"/>
        <v>-</v>
      </c>
    </row>
    <row r="3960" spans="1:8" x14ac:dyDescent="0.2">
      <c r="A3960" s="15" t="s">
        <v>4120</v>
      </c>
      <c r="B3960" s="6" t="s">
        <v>7920</v>
      </c>
      <c r="C3960" s="6" t="s">
        <v>7901</v>
      </c>
      <c r="D3960" s="7">
        <v>326</v>
      </c>
      <c r="E3960" s="16">
        <f t="shared" si="244"/>
        <v>5.4711786615573687E-6</v>
      </c>
      <c r="F3960" s="4" t="str">
        <f t="shared" si="245"/>
        <v>-</v>
      </c>
      <c r="G3960" s="4" t="str">
        <f t="shared" si="246"/>
        <v>PIEMONTE</v>
      </c>
      <c r="H3960" s="4" t="str">
        <f t="shared" si="247"/>
        <v>-</v>
      </c>
    </row>
    <row r="3961" spans="1:8" x14ac:dyDescent="0.2">
      <c r="A3961" s="15" t="s">
        <v>4121</v>
      </c>
      <c r="B3961" s="6" t="s">
        <v>7920</v>
      </c>
      <c r="C3961" s="6" t="s">
        <v>7902</v>
      </c>
      <c r="D3961" s="7">
        <v>1001</v>
      </c>
      <c r="E3961" s="16">
        <f t="shared" si="244"/>
        <v>1.6799539387174621E-5</v>
      </c>
      <c r="F3961" s="4" t="str">
        <f t="shared" si="245"/>
        <v>-</v>
      </c>
      <c r="G3961" s="4" t="str">
        <f t="shared" si="246"/>
        <v>LOMBARDIA</v>
      </c>
      <c r="H3961" s="4" t="str">
        <f t="shared" si="247"/>
        <v>-</v>
      </c>
    </row>
    <row r="3962" spans="1:8" x14ac:dyDescent="0.2">
      <c r="A3962" s="15" t="s">
        <v>4122</v>
      </c>
      <c r="B3962" s="6" t="s">
        <v>7992</v>
      </c>
      <c r="C3962" s="6" t="s">
        <v>7914</v>
      </c>
      <c r="D3962" s="7">
        <v>2209</v>
      </c>
      <c r="E3962" s="16">
        <f t="shared" si="244"/>
        <v>3.7073109396871867E-5</v>
      </c>
      <c r="F3962" s="4" t="str">
        <f t="shared" si="245"/>
        <v>-</v>
      </c>
      <c r="G3962" s="4" t="str">
        <f t="shared" si="246"/>
        <v>PUGLIA</v>
      </c>
      <c r="H3962" s="4" t="str">
        <f t="shared" si="247"/>
        <v>-</v>
      </c>
    </row>
    <row r="3963" spans="1:8" x14ac:dyDescent="0.2">
      <c r="A3963" s="15" t="s">
        <v>4123</v>
      </c>
      <c r="B3963" s="6" t="s">
        <v>7956</v>
      </c>
      <c r="C3963" s="6" t="s">
        <v>7903</v>
      </c>
      <c r="D3963" s="7">
        <v>1648</v>
      </c>
      <c r="E3963" s="16">
        <f t="shared" si="244"/>
        <v>2.7657982927136639E-5</v>
      </c>
      <c r="F3963" s="4" t="str">
        <f t="shared" si="245"/>
        <v>-</v>
      </c>
      <c r="G3963" s="4" t="str">
        <f t="shared" si="246"/>
        <v>TRENTINO-ALTO ADIGE/SÜDTIROL</v>
      </c>
      <c r="H3963" s="4" t="str">
        <f t="shared" si="247"/>
        <v>-</v>
      </c>
    </row>
    <row r="3964" spans="1:8" x14ac:dyDescent="0.2">
      <c r="A3964" s="15" t="s">
        <v>4124</v>
      </c>
      <c r="B3964" s="6" t="s">
        <v>7920</v>
      </c>
      <c r="C3964" s="6" t="s">
        <v>7902</v>
      </c>
      <c r="D3964" s="7">
        <v>18203</v>
      </c>
      <c r="E3964" s="16">
        <f t="shared" si="244"/>
        <v>3.0549651894579383E-4</v>
      </c>
      <c r="F3964" s="4" t="str">
        <f t="shared" si="245"/>
        <v>-</v>
      </c>
      <c r="G3964" s="4" t="str">
        <f t="shared" si="246"/>
        <v>LOMBARDIA</v>
      </c>
      <c r="H3964" s="4" t="str">
        <f t="shared" si="247"/>
        <v>-</v>
      </c>
    </row>
    <row r="3965" spans="1:8" x14ac:dyDescent="0.2">
      <c r="A3965" s="15" t="s">
        <v>4125</v>
      </c>
      <c r="B3965" s="6" t="s">
        <v>7920</v>
      </c>
      <c r="C3965" s="6" t="s">
        <v>7902</v>
      </c>
      <c r="D3965" s="7">
        <v>3182</v>
      </c>
      <c r="E3965" s="16">
        <f t="shared" si="244"/>
        <v>5.3402731598391251E-5</v>
      </c>
      <c r="F3965" s="4" t="str">
        <f t="shared" si="245"/>
        <v>-</v>
      </c>
      <c r="G3965" s="4" t="str">
        <f t="shared" si="246"/>
        <v>LOMBARDIA</v>
      </c>
      <c r="H3965" s="4" t="str">
        <f t="shared" si="247"/>
        <v>-</v>
      </c>
    </row>
    <row r="3966" spans="1:8" x14ac:dyDescent="0.2">
      <c r="A3966" s="15" t="s">
        <v>4126</v>
      </c>
      <c r="B3966" s="6" t="s">
        <v>7920</v>
      </c>
      <c r="C3966" s="6" t="s">
        <v>7902</v>
      </c>
      <c r="D3966" s="7">
        <v>378</v>
      </c>
      <c r="E3966" s="16">
        <f t="shared" si="244"/>
        <v>6.3438820063456611E-6</v>
      </c>
      <c r="F3966" s="4" t="str">
        <f t="shared" si="245"/>
        <v>-</v>
      </c>
      <c r="G3966" s="4" t="str">
        <f t="shared" si="246"/>
        <v>LOMBARDIA</v>
      </c>
      <c r="H3966" s="4" t="str">
        <f t="shared" si="247"/>
        <v>-</v>
      </c>
    </row>
    <row r="3967" spans="1:8" x14ac:dyDescent="0.2">
      <c r="A3967" s="15" t="s">
        <v>4127</v>
      </c>
      <c r="B3967" s="6" t="s">
        <v>7920</v>
      </c>
      <c r="C3967" s="6" t="s">
        <v>7906</v>
      </c>
      <c r="D3967" s="7">
        <v>205</v>
      </c>
      <c r="E3967" s="16">
        <f t="shared" si="244"/>
        <v>3.4404651092615357E-6</v>
      </c>
      <c r="F3967" s="4" t="str">
        <f t="shared" si="245"/>
        <v>-</v>
      </c>
      <c r="G3967" s="4" t="str">
        <f t="shared" si="246"/>
        <v>LIGURIA</v>
      </c>
      <c r="H3967" s="4" t="str">
        <f t="shared" si="247"/>
        <v>-</v>
      </c>
    </row>
    <row r="3968" spans="1:8" x14ac:dyDescent="0.2">
      <c r="A3968" s="15" t="s">
        <v>81</v>
      </c>
      <c r="B3968" s="6" t="s">
        <v>7992</v>
      </c>
      <c r="C3968" s="6" t="s">
        <v>7916</v>
      </c>
      <c r="D3968" s="7">
        <v>9238</v>
      </c>
      <c r="E3968" s="16">
        <f t="shared" si="244"/>
        <v>1.5503910575296619E-4</v>
      </c>
      <c r="F3968" s="4" t="str">
        <f t="shared" si="245"/>
        <v>-</v>
      </c>
      <c r="G3968" s="4" t="str">
        <f t="shared" si="246"/>
        <v>CALABRIA</v>
      </c>
      <c r="H3968" s="4" t="str">
        <f t="shared" si="247"/>
        <v>-</v>
      </c>
    </row>
    <row r="3969" spans="1:8" x14ac:dyDescent="0.2">
      <c r="A3969" s="15" t="s">
        <v>4128</v>
      </c>
      <c r="B3969" s="6" t="s">
        <v>7994</v>
      </c>
      <c r="C3969" s="6" t="s">
        <v>7917</v>
      </c>
      <c r="D3969" s="7">
        <v>12711</v>
      </c>
      <c r="E3969" s="16">
        <f t="shared" si="244"/>
        <v>2.1332561953084575E-4</v>
      </c>
      <c r="F3969" s="4" t="str">
        <f t="shared" si="245"/>
        <v>-</v>
      </c>
      <c r="G3969" s="4" t="str">
        <f t="shared" si="246"/>
        <v>SICILIA</v>
      </c>
      <c r="H3969" s="4" t="str">
        <f t="shared" si="247"/>
        <v>-</v>
      </c>
    </row>
    <row r="3970" spans="1:8" x14ac:dyDescent="0.2">
      <c r="A3970" s="15" t="s">
        <v>4129</v>
      </c>
      <c r="B3970" s="6" t="s">
        <v>7987</v>
      </c>
      <c r="C3970" s="6" t="s">
        <v>7911</v>
      </c>
      <c r="D3970" s="7">
        <v>20772</v>
      </c>
      <c r="E3970" s="16">
        <f t="shared" si="244"/>
        <v>3.4861142072966159E-4</v>
      </c>
      <c r="F3970" s="4" t="str">
        <f t="shared" si="245"/>
        <v>-</v>
      </c>
      <c r="G3970" s="4" t="str">
        <f t="shared" si="246"/>
        <v>LAZIO</v>
      </c>
      <c r="H3970" s="4" t="str">
        <f t="shared" si="247"/>
        <v>-</v>
      </c>
    </row>
    <row r="3971" spans="1:8" x14ac:dyDescent="0.2">
      <c r="A3971" s="15" t="s">
        <v>4130</v>
      </c>
      <c r="B3971" s="6" t="s">
        <v>7956</v>
      </c>
      <c r="C3971" s="6" t="s">
        <v>7904</v>
      </c>
      <c r="D3971" s="7">
        <v>6465</v>
      </c>
      <c r="E3971" s="16">
        <f t="shared" ref="E3971:E4034" si="248">IFERROR((D3971/$K$2),"DATO MANCANTE")</f>
        <v>1.0850052161646746E-4</v>
      </c>
      <c r="F3971" s="4" t="str">
        <f t="shared" ref="F3971:F4034" si="249">IF(D3971&gt;300000,"TROVATO","-")</f>
        <v>-</v>
      </c>
      <c r="G3971" s="4" t="str">
        <f t="shared" ref="G3971:G4034" si="250">IF(AND(D3971&gt;50000,D3971&lt;100000),"COMPRESO",C3971)</f>
        <v>VENETO</v>
      </c>
      <c r="H3971" s="4" t="str">
        <f t="shared" ref="H3971:H4034" si="251">IF(D3971&gt;500000,"SI","-")</f>
        <v>-</v>
      </c>
    </row>
    <row r="3972" spans="1:8" x14ac:dyDescent="0.2">
      <c r="A3972" s="15" t="s">
        <v>4131</v>
      </c>
      <c r="B3972" s="6" t="s">
        <v>7920</v>
      </c>
      <c r="C3972" s="6" t="s">
        <v>7901</v>
      </c>
      <c r="D3972" s="7">
        <v>185</v>
      </c>
      <c r="E3972" s="16">
        <f t="shared" si="248"/>
        <v>3.1048099766506544E-6</v>
      </c>
      <c r="F3972" s="4" t="str">
        <f t="shared" si="249"/>
        <v>-</v>
      </c>
      <c r="G3972" s="4" t="str">
        <f t="shared" si="250"/>
        <v>PIEMONTE</v>
      </c>
      <c r="H3972" s="4" t="str">
        <f t="shared" si="251"/>
        <v>-</v>
      </c>
    </row>
    <row r="3973" spans="1:8" x14ac:dyDescent="0.2">
      <c r="A3973" s="15" t="s">
        <v>4132</v>
      </c>
      <c r="B3973" s="6" t="s">
        <v>7956</v>
      </c>
      <c r="C3973" s="6" t="s">
        <v>7903</v>
      </c>
      <c r="D3973" s="7">
        <v>37368</v>
      </c>
      <c r="E3973" s="16">
        <f t="shared" si="248"/>
        <v>6.2713804977017102E-4</v>
      </c>
      <c r="F3973" s="4" t="str">
        <f t="shared" si="249"/>
        <v>-</v>
      </c>
      <c r="G3973" s="4" t="str">
        <f t="shared" si="250"/>
        <v>TRENTINO-ALTO ADIGE/SÜDTIROL</v>
      </c>
      <c r="H3973" s="4" t="str">
        <f t="shared" si="251"/>
        <v>-</v>
      </c>
    </row>
    <row r="3974" spans="1:8" x14ac:dyDescent="0.2">
      <c r="A3974" s="15" t="s">
        <v>4133</v>
      </c>
      <c r="B3974" s="6" t="s">
        <v>7920</v>
      </c>
      <c r="C3974" s="6" t="s">
        <v>7902</v>
      </c>
      <c r="D3974" s="7">
        <v>14583</v>
      </c>
      <c r="E3974" s="16">
        <f t="shared" si="248"/>
        <v>2.4474293994322427E-4</v>
      </c>
      <c r="F3974" s="4" t="str">
        <f t="shared" si="249"/>
        <v>-</v>
      </c>
      <c r="G3974" s="4" t="str">
        <f t="shared" si="250"/>
        <v>LOMBARDIA</v>
      </c>
      <c r="H3974" s="4" t="str">
        <f t="shared" si="251"/>
        <v>-</v>
      </c>
    </row>
    <row r="3975" spans="1:8" x14ac:dyDescent="0.2">
      <c r="A3975" s="15" t="s">
        <v>4134</v>
      </c>
      <c r="B3975" s="6" t="s">
        <v>7920</v>
      </c>
      <c r="C3975" s="6" t="s">
        <v>7902</v>
      </c>
      <c r="D3975" s="7">
        <v>1827</v>
      </c>
      <c r="E3975" s="16">
        <f t="shared" si="248"/>
        <v>3.0662096364004028E-5</v>
      </c>
      <c r="F3975" s="4" t="str">
        <f t="shared" si="249"/>
        <v>-</v>
      </c>
      <c r="G3975" s="4" t="str">
        <f t="shared" si="250"/>
        <v>LOMBARDIA</v>
      </c>
      <c r="H3975" s="4" t="str">
        <f t="shared" si="251"/>
        <v>-</v>
      </c>
    </row>
    <row r="3976" spans="1:8" x14ac:dyDescent="0.2">
      <c r="A3976" s="15" t="s">
        <v>4135</v>
      </c>
      <c r="B3976" s="6" t="s">
        <v>7987</v>
      </c>
      <c r="C3976" s="6" t="s">
        <v>7910</v>
      </c>
      <c r="D3976" s="7">
        <v>1437</v>
      </c>
      <c r="E3976" s="16">
        <f t="shared" si="248"/>
        <v>2.4116821278091837E-5</v>
      </c>
      <c r="F3976" s="4" t="str">
        <f t="shared" si="249"/>
        <v>-</v>
      </c>
      <c r="G3976" s="4" t="str">
        <f t="shared" si="250"/>
        <v>MARCHE</v>
      </c>
      <c r="H3976" s="4" t="str">
        <f t="shared" si="251"/>
        <v>-</v>
      </c>
    </row>
    <row r="3977" spans="1:8" x14ac:dyDescent="0.2">
      <c r="A3977" s="15" t="s">
        <v>4136</v>
      </c>
      <c r="B3977" s="6" t="s">
        <v>7987</v>
      </c>
      <c r="C3977" s="6" t="s">
        <v>7910</v>
      </c>
      <c r="D3977" s="7">
        <v>1108</v>
      </c>
      <c r="E3977" s="16">
        <f t="shared" si="248"/>
        <v>1.8595294346642838E-5</v>
      </c>
      <c r="F3977" s="4" t="str">
        <f t="shared" si="249"/>
        <v>-</v>
      </c>
      <c r="G3977" s="4" t="str">
        <f t="shared" si="250"/>
        <v>MARCHE</v>
      </c>
      <c r="H3977" s="4" t="str">
        <f t="shared" si="251"/>
        <v>-</v>
      </c>
    </row>
    <row r="3978" spans="1:8" x14ac:dyDescent="0.2">
      <c r="A3978" s="15" t="s">
        <v>4137</v>
      </c>
      <c r="B3978" s="6" t="s">
        <v>7992</v>
      </c>
      <c r="C3978" s="6" t="s">
        <v>7913</v>
      </c>
      <c r="D3978" s="7">
        <v>22036</v>
      </c>
      <c r="E3978" s="16">
        <f t="shared" si="248"/>
        <v>3.6982482511066928E-4</v>
      </c>
      <c r="F3978" s="4" t="str">
        <f t="shared" si="249"/>
        <v>-</v>
      </c>
      <c r="G3978" s="4" t="str">
        <f t="shared" si="250"/>
        <v>CAMPANIA</v>
      </c>
      <c r="H3978" s="4" t="str">
        <f t="shared" si="251"/>
        <v>-</v>
      </c>
    </row>
    <row r="3979" spans="1:8" x14ac:dyDescent="0.2">
      <c r="A3979" s="15" t="s">
        <v>4138</v>
      </c>
      <c r="B3979" s="6" t="s">
        <v>7956</v>
      </c>
      <c r="C3979" s="6" t="s">
        <v>7907</v>
      </c>
      <c r="D3979" s="7">
        <v>6997</v>
      </c>
      <c r="E3979" s="16">
        <f t="shared" si="248"/>
        <v>1.1742894814391691E-4</v>
      </c>
      <c r="F3979" s="4" t="str">
        <f t="shared" si="249"/>
        <v>-</v>
      </c>
      <c r="G3979" s="4" t="str">
        <f t="shared" si="250"/>
        <v>EMILIA-ROMAGNA</v>
      </c>
      <c r="H3979" s="4" t="str">
        <f t="shared" si="251"/>
        <v>-</v>
      </c>
    </row>
    <row r="3980" spans="1:8" x14ac:dyDescent="0.2">
      <c r="A3980" s="15" t="s">
        <v>4139</v>
      </c>
      <c r="B3980" s="6" t="s">
        <v>7920</v>
      </c>
      <c r="C3980" s="6" t="s">
        <v>7901</v>
      </c>
      <c r="D3980" s="7">
        <v>1267</v>
      </c>
      <c r="E3980" s="16">
        <f t="shared" si="248"/>
        <v>2.1263752650899344E-5</v>
      </c>
      <c r="F3980" s="4" t="str">
        <f t="shared" si="249"/>
        <v>-</v>
      </c>
      <c r="G3980" s="4" t="str">
        <f t="shared" si="250"/>
        <v>PIEMONTE</v>
      </c>
      <c r="H3980" s="4" t="str">
        <f t="shared" si="251"/>
        <v>-</v>
      </c>
    </row>
    <row r="3981" spans="1:8" x14ac:dyDescent="0.2">
      <c r="A3981" s="15" t="s">
        <v>4140</v>
      </c>
      <c r="B3981" s="6" t="s">
        <v>7992</v>
      </c>
      <c r="C3981" s="6" t="s">
        <v>7913</v>
      </c>
      <c r="D3981" s="7">
        <v>12403</v>
      </c>
      <c r="E3981" s="16">
        <f t="shared" si="248"/>
        <v>2.0815653048863818E-4</v>
      </c>
      <c r="F3981" s="4" t="str">
        <f t="shared" si="249"/>
        <v>-</v>
      </c>
      <c r="G3981" s="4" t="str">
        <f t="shared" si="250"/>
        <v>CAMPANIA</v>
      </c>
      <c r="H3981" s="4" t="str">
        <f t="shared" si="251"/>
        <v>-</v>
      </c>
    </row>
    <row r="3982" spans="1:8" x14ac:dyDescent="0.2">
      <c r="A3982" s="15" t="s">
        <v>4141</v>
      </c>
      <c r="B3982" s="6" t="s">
        <v>7956</v>
      </c>
      <c r="C3982" s="6" t="s">
        <v>7905</v>
      </c>
      <c r="D3982" s="7">
        <v>2709</v>
      </c>
      <c r="E3982" s="16">
        <f t="shared" si="248"/>
        <v>4.5464487712143902E-5</v>
      </c>
      <c r="F3982" s="4" t="str">
        <f t="shared" si="249"/>
        <v>-</v>
      </c>
      <c r="G3982" s="4" t="str">
        <f t="shared" si="250"/>
        <v>FRIULI-VENEZIA GIULIA</v>
      </c>
      <c r="H3982" s="4" t="str">
        <f t="shared" si="251"/>
        <v>-</v>
      </c>
    </row>
    <row r="3983" spans="1:8" x14ac:dyDescent="0.2">
      <c r="A3983" s="15" t="s">
        <v>4142</v>
      </c>
      <c r="B3983" s="6" t="s">
        <v>7987</v>
      </c>
      <c r="C3983" s="6" t="s">
        <v>7910</v>
      </c>
      <c r="D3983" s="7">
        <v>1083</v>
      </c>
      <c r="E3983" s="16">
        <f t="shared" si="248"/>
        <v>1.8175725430879234E-5</v>
      </c>
      <c r="F3983" s="4" t="str">
        <f t="shared" si="249"/>
        <v>-</v>
      </c>
      <c r="G3983" s="4" t="str">
        <f t="shared" si="250"/>
        <v>MARCHE</v>
      </c>
      <c r="H3983" s="4" t="str">
        <f t="shared" si="251"/>
        <v>-</v>
      </c>
    </row>
    <row r="3984" spans="1:8" x14ac:dyDescent="0.2">
      <c r="A3984" s="15" t="s">
        <v>4143</v>
      </c>
      <c r="B3984" s="6" t="s">
        <v>7920</v>
      </c>
      <c r="C3984" s="6" t="s">
        <v>7901</v>
      </c>
      <c r="D3984" s="7">
        <v>2196</v>
      </c>
      <c r="E3984" s="16">
        <f t="shared" si="248"/>
        <v>3.6854933560674793E-5</v>
      </c>
      <c r="F3984" s="4" t="str">
        <f t="shared" si="249"/>
        <v>-</v>
      </c>
      <c r="G3984" s="4" t="str">
        <f t="shared" si="250"/>
        <v>PIEMONTE</v>
      </c>
      <c r="H3984" s="4" t="str">
        <f t="shared" si="251"/>
        <v>-</v>
      </c>
    </row>
    <row r="3985" spans="1:8" x14ac:dyDescent="0.2">
      <c r="A3985" s="15" t="s">
        <v>4144</v>
      </c>
      <c r="B3985" s="6" t="s">
        <v>7994</v>
      </c>
      <c r="C3985" s="6" t="s">
        <v>7917</v>
      </c>
      <c r="D3985" s="7">
        <v>2396</v>
      </c>
      <c r="E3985" s="16">
        <f t="shared" si="248"/>
        <v>4.021148488678361E-5</v>
      </c>
      <c r="F3985" s="4" t="str">
        <f t="shared" si="249"/>
        <v>-</v>
      </c>
      <c r="G3985" s="4" t="str">
        <f t="shared" si="250"/>
        <v>SICILIA</v>
      </c>
      <c r="H3985" s="4" t="str">
        <f t="shared" si="251"/>
        <v>-</v>
      </c>
    </row>
    <row r="3986" spans="1:8" x14ac:dyDescent="0.2">
      <c r="A3986" s="15" t="s">
        <v>4145</v>
      </c>
      <c r="B3986" s="6" t="s">
        <v>7956</v>
      </c>
      <c r="C3986" s="6" t="s">
        <v>7904</v>
      </c>
      <c r="D3986" s="7">
        <v>2831</v>
      </c>
      <c r="E3986" s="16">
        <f t="shared" si="248"/>
        <v>4.7511984021070281E-5</v>
      </c>
      <c r="F3986" s="4" t="str">
        <f t="shared" si="249"/>
        <v>-</v>
      </c>
      <c r="G3986" s="4" t="str">
        <f t="shared" si="250"/>
        <v>VENETO</v>
      </c>
      <c r="H3986" s="4" t="str">
        <f t="shared" si="251"/>
        <v>-</v>
      </c>
    </row>
    <row r="3987" spans="1:8" x14ac:dyDescent="0.2">
      <c r="A3987" s="15" t="s">
        <v>4146</v>
      </c>
      <c r="B3987" s="6" t="s">
        <v>7920</v>
      </c>
      <c r="C3987" s="6" t="s">
        <v>7902</v>
      </c>
      <c r="D3987" s="7">
        <v>1772</v>
      </c>
      <c r="E3987" s="16">
        <f t="shared" si="248"/>
        <v>2.9739044749324103E-5</v>
      </c>
      <c r="F3987" s="4" t="str">
        <f t="shared" si="249"/>
        <v>-</v>
      </c>
      <c r="G3987" s="4" t="str">
        <f t="shared" si="250"/>
        <v>LOMBARDIA</v>
      </c>
      <c r="H3987" s="4" t="str">
        <f t="shared" si="251"/>
        <v>-</v>
      </c>
    </row>
    <row r="3988" spans="1:8" x14ac:dyDescent="0.2">
      <c r="A3988" s="15" t="s">
        <v>4147</v>
      </c>
      <c r="B3988" s="6" t="s">
        <v>7920</v>
      </c>
      <c r="C3988" s="6" t="s">
        <v>7902</v>
      </c>
      <c r="D3988" s="7">
        <v>4155</v>
      </c>
      <c r="E3988" s="16">
        <f t="shared" si="248"/>
        <v>6.9732353799910636E-5</v>
      </c>
      <c r="F3988" s="4" t="str">
        <f t="shared" si="249"/>
        <v>-</v>
      </c>
      <c r="G3988" s="4" t="str">
        <f t="shared" si="250"/>
        <v>LOMBARDIA</v>
      </c>
      <c r="H3988" s="4" t="str">
        <f t="shared" si="251"/>
        <v>-</v>
      </c>
    </row>
    <row r="3989" spans="1:8" x14ac:dyDescent="0.2">
      <c r="A3989" s="15" t="s">
        <v>4148</v>
      </c>
      <c r="B3989" s="6" t="s">
        <v>7992</v>
      </c>
      <c r="C3989" s="6" t="s">
        <v>7914</v>
      </c>
      <c r="D3989" s="7">
        <v>27753</v>
      </c>
      <c r="E3989" s="16">
        <f t="shared" si="248"/>
        <v>4.6577184476748976E-4</v>
      </c>
      <c r="F3989" s="4" t="str">
        <f t="shared" si="249"/>
        <v>-</v>
      </c>
      <c r="G3989" s="4" t="str">
        <f t="shared" si="250"/>
        <v>PUGLIA</v>
      </c>
      <c r="H3989" s="4" t="str">
        <f t="shared" si="251"/>
        <v>-</v>
      </c>
    </row>
    <row r="3990" spans="1:8" x14ac:dyDescent="0.2">
      <c r="A3990" s="15" t="s">
        <v>4149</v>
      </c>
      <c r="B3990" s="6" t="s">
        <v>7920</v>
      </c>
      <c r="C3990" s="6" t="s">
        <v>7902</v>
      </c>
      <c r="D3990" s="7">
        <v>1747</v>
      </c>
      <c r="E3990" s="16">
        <f t="shared" si="248"/>
        <v>2.9319475833560503E-5</v>
      </c>
      <c r="F3990" s="4" t="str">
        <f t="shared" si="249"/>
        <v>-</v>
      </c>
      <c r="G3990" s="4" t="str">
        <f t="shared" si="250"/>
        <v>LOMBARDIA</v>
      </c>
      <c r="H3990" s="4" t="str">
        <f t="shared" si="251"/>
        <v>-</v>
      </c>
    </row>
    <row r="3991" spans="1:8" x14ac:dyDescent="0.2">
      <c r="A3991" s="15" t="s">
        <v>4150</v>
      </c>
      <c r="B3991" s="6" t="s">
        <v>7920</v>
      </c>
      <c r="C3991" s="6" t="s">
        <v>7902</v>
      </c>
      <c r="D3991" s="7">
        <v>1486</v>
      </c>
      <c r="E3991" s="16">
        <f t="shared" si="248"/>
        <v>2.4939176352988497E-5</v>
      </c>
      <c r="F3991" s="4" t="str">
        <f t="shared" si="249"/>
        <v>-</v>
      </c>
      <c r="G3991" s="4" t="str">
        <f t="shared" si="250"/>
        <v>LOMBARDIA</v>
      </c>
      <c r="H3991" s="4" t="str">
        <f t="shared" si="251"/>
        <v>-</v>
      </c>
    </row>
    <row r="3992" spans="1:8" x14ac:dyDescent="0.2">
      <c r="A3992" s="15" t="s">
        <v>4151</v>
      </c>
      <c r="B3992" s="6" t="s">
        <v>7920</v>
      </c>
      <c r="C3992" s="6" t="s">
        <v>7902</v>
      </c>
      <c r="D3992" s="7">
        <v>3909</v>
      </c>
      <c r="E3992" s="16">
        <f t="shared" si="248"/>
        <v>6.5603795668796802E-5</v>
      </c>
      <c r="F3992" s="4" t="str">
        <f t="shared" si="249"/>
        <v>-</v>
      </c>
      <c r="G3992" s="4" t="str">
        <f t="shared" si="250"/>
        <v>LOMBARDIA</v>
      </c>
      <c r="H3992" s="4" t="str">
        <f t="shared" si="251"/>
        <v>-</v>
      </c>
    </row>
    <row r="3993" spans="1:8" x14ac:dyDescent="0.2">
      <c r="A3993" s="15" t="s">
        <v>4152</v>
      </c>
      <c r="B3993" s="6" t="s">
        <v>7956</v>
      </c>
      <c r="C3993" s="6" t="s">
        <v>7907</v>
      </c>
      <c r="D3993" s="7">
        <v>7140</v>
      </c>
      <c r="E3993" s="16">
        <f t="shared" si="248"/>
        <v>1.1982888234208471E-4</v>
      </c>
      <c r="F3993" s="4" t="str">
        <f t="shared" si="249"/>
        <v>-</v>
      </c>
      <c r="G3993" s="4" t="str">
        <f t="shared" si="250"/>
        <v>EMILIA-ROMAGNA</v>
      </c>
      <c r="H3993" s="4" t="str">
        <f t="shared" si="251"/>
        <v>-</v>
      </c>
    </row>
    <row r="3994" spans="1:8" x14ac:dyDescent="0.2">
      <c r="A3994" s="15" t="s">
        <v>247</v>
      </c>
      <c r="B3994" s="6" t="s">
        <v>7992</v>
      </c>
      <c r="C3994" s="6" t="s">
        <v>7916</v>
      </c>
      <c r="D3994" s="7">
        <v>6718</v>
      </c>
      <c r="E3994" s="16">
        <f t="shared" si="248"/>
        <v>1.127465590439951E-4</v>
      </c>
      <c r="F3994" s="4" t="str">
        <f t="shared" si="249"/>
        <v>-</v>
      </c>
      <c r="G3994" s="4" t="str">
        <f t="shared" si="250"/>
        <v>CALABRIA</v>
      </c>
      <c r="H3994" s="4" t="str">
        <f t="shared" si="251"/>
        <v>-</v>
      </c>
    </row>
    <row r="3995" spans="1:8" x14ac:dyDescent="0.2">
      <c r="A3995" s="15" t="s">
        <v>4153</v>
      </c>
      <c r="B3995" s="6" t="s">
        <v>7994</v>
      </c>
      <c r="C3995" s="6" t="s">
        <v>7917</v>
      </c>
      <c r="D3995" s="7">
        <v>243262</v>
      </c>
      <c r="E3995" s="16">
        <f t="shared" si="248"/>
        <v>4.0826069434594129E-3</v>
      </c>
      <c r="F3995" s="4" t="str">
        <f t="shared" si="249"/>
        <v>-</v>
      </c>
      <c r="G3995" s="4" t="str">
        <f t="shared" si="250"/>
        <v>SICILIA</v>
      </c>
      <c r="H3995" s="4" t="str">
        <f t="shared" si="251"/>
        <v>-</v>
      </c>
    </row>
    <row r="3996" spans="1:8" x14ac:dyDescent="0.2">
      <c r="A3996" s="15" t="s">
        <v>4154</v>
      </c>
      <c r="B3996" s="6" t="s">
        <v>7956</v>
      </c>
      <c r="C3996" s="6" t="s">
        <v>7904</v>
      </c>
      <c r="D3996" s="7">
        <v>10961</v>
      </c>
      <c r="E3996" s="16">
        <f t="shared" si="248"/>
        <v>1.8395579542739363E-4</v>
      </c>
      <c r="F3996" s="4" t="str">
        <f t="shared" si="249"/>
        <v>-</v>
      </c>
      <c r="G3996" s="4" t="str">
        <f t="shared" si="250"/>
        <v>VENETO</v>
      </c>
      <c r="H3996" s="4" t="str">
        <f t="shared" si="251"/>
        <v>-</v>
      </c>
    </row>
    <row r="3997" spans="1:8" x14ac:dyDescent="0.2">
      <c r="A3997" s="15" t="s">
        <v>4155</v>
      </c>
      <c r="B3997" s="6" t="s">
        <v>7992</v>
      </c>
      <c r="C3997" s="6" t="s">
        <v>7913</v>
      </c>
      <c r="D3997" s="7">
        <v>7969</v>
      </c>
      <c r="E3997" s="16">
        <f t="shared" si="248"/>
        <v>1.3374178758880574E-4</v>
      </c>
      <c r="F3997" s="4" t="str">
        <f t="shared" si="249"/>
        <v>-</v>
      </c>
      <c r="G3997" s="4" t="str">
        <f t="shared" si="250"/>
        <v>CAMPANIA</v>
      </c>
      <c r="H3997" s="4" t="str">
        <f t="shared" si="251"/>
        <v>-</v>
      </c>
    </row>
    <row r="3998" spans="1:8" x14ac:dyDescent="0.2">
      <c r="A3998" s="15" t="s">
        <v>7923</v>
      </c>
      <c r="B3998" s="6" t="s">
        <v>7920</v>
      </c>
      <c r="C3998" s="6" t="s">
        <v>7901</v>
      </c>
      <c r="D3998" s="7">
        <v>93</v>
      </c>
      <c r="E3998" s="16">
        <f t="shared" si="248"/>
        <v>1.5607963666405991E-6</v>
      </c>
      <c r="F3998" s="4" t="str">
        <f t="shared" si="249"/>
        <v>-</v>
      </c>
      <c r="G3998" s="4" t="str">
        <f t="shared" si="250"/>
        <v>PIEMONTE</v>
      </c>
      <c r="H3998" s="4" t="str">
        <f t="shared" si="251"/>
        <v>-</v>
      </c>
    </row>
    <row r="3999" spans="1:8" x14ac:dyDescent="0.2">
      <c r="A3999" s="15" t="s">
        <v>4156</v>
      </c>
      <c r="B3999" s="6" t="s">
        <v>7920</v>
      </c>
      <c r="C3999" s="6" t="s">
        <v>7902</v>
      </c>
      <c r="D3999" s="7">
        <v>4106</v>
      </c>
      <c r="E3999" s="16">
        <f t="shared" si="248"/>
        <v>6.8909998725013972E-5</v>
      </c>
      <c r="F3999" s="4" t="str">
        <f t="shared" si="249"/>
        <v>-</v>
      </c>
      <c r="G3999" s="4" t="str">
        <f t="shared" si="250"/>
        <v>LOMBARDIA</v>
      </c>
      <c r="H3999" s="4" t="str">
        <f t="shared" si="251"/>
        <v>-</v>
      </c>
    </row>
    <row r="4000" spans="1:8" x14ac:dyDescent="0.2">
      <c r="A4000" s="15" t="s">
        <v>4157</v>
      </c>
      <c r="B4000" s="6" t="s">
        <v>7956</v>
      </c>
      <c r="C4000" s="6" t="s">
        <v>7903</v>
      </c>
      <c r="D4000" s="7">
        <v>884</v>
      </c>
      <c r="E4000" s="16">
        <f t="shared" si="248"/>
        <v>1.4835956861400963E-5</v>
      </c>
      <c r="F4000" s="4" t="str">
        <f t="shared" si="249"/>
        <v>-</v>
      </c>
      <c r="G4000" s="4" t="str">
        <f t="shared" si="250"/>
        <v>TRENTINO-ALTO ADIGE/SÜDTIROL</v>
      </c>
      <c r="H4000" s="4" t="str">
        <f t="shared" si="251"/>
        <v>-</v>
      </c>
    </row>
    <row r="4001" spans="1:8" x14ac:dyDescent="0.2">
      <c r="A4001" s="15" t="s">
        <v>4158</v>
      </c>
      <c r="B4001" s="6" t="s">
        <v>7920</v>
      </c>
      <c r="C4001" s="6" t="s">
        <v>7902</v>
      </c>
      <c r="D4001" s="7">
        <v>1108</v>
      </c>
      <c r="E4001" s="16">
        <f t="shared" si="248"/>
        <v>1.8595294346642838E-5</v>
      </c>
      <c r="F4001" s="4" t="str">
        <f t="shared" si="249"/>
        <v>-</v>
      </c>
      <c r="G4001" s="4" t="str">
        <f t="shared" si="250"/>
        <v>LOMBARDIA</v>
      </c>
      <c r="H4001" s="4" t="str">
        <f t="shared" si="251"/>
        <v>-</v>
      </c>
    </row>
    <row r="4002" spans="1:8" x14ac:dyDescent="0.2">
      <c r="A4002" s="15" t="s">
        <v>4159</v>
      </c>
      <c r="B4002" s="6" t="s">
        <v>7920</v>
      </c>
      <c r="C4002" s="6" t="s">
        <v>7901</v>
      </c>
      <c r="D4002" s="7">
        <v>561</v>
      </c>
      <c r="E4002" s="16">
        <f t="shared" si="248"/>
        <v>9.4151264697352263E-6</v>
      </c>
      <c r="F4002" s="4" t="str">
        <f t="shared" si="249"/>
        <v>-</v>
      </c>
      <c r="G4002" s="4" t="str">
        <f t="shared" si="250"/>
        <v>PIEMONTE</v>
      </c>
      <c r="H4002" s="4" t="str">
        <f t="shared" si="251"/>
        <v>-</v>
      </c>
    </row>
    <row r="4003" spans="1:8" x14ac:dyDescent="0.2">
      <c r="A4003" s="15" t="s">
        <v>4160</v>
      </c>
      <c r="B4003" s="6" t="s">
        <v>7920</v>
      </c>
      <c r="C4003" s="6" t="s">
        <v>7902</v>
      </c>
      <c r="D4003" s="7">
        <v>502</v>
      </c>
      <c r="E4003" s="16">
        <f t="shared" si="248"/>
        <v>8.4249438285331265E-6</v>
      </c>
      <c r="F4003" s="4" t="str">
        <f t="shared" si="249"/>
        <v>-</v>
      </c>
      <c r="G4003" s="4" t="str">
        <f t="shared" si="250"/>
        <v>LOMBARDIA</v>
      </c>
      <c r="H4003" s="4" t="str">
        <f t="shared" si="251"/>
        <v>-</v>
      </c>
    </row>
    <row r="4004" spans="1:8" x14ac:dyDescent="0.2">
      <c r="A4004" s="15" t="s">
        <v>4161</v>
      </c>
      <c r="B4004" s="6" t="s">
        <v>7956</v>
      </c>
      <c r="C4004" s="6" t="s">
        <v>7904</v>
      </c>
      <c r="D4004" s="7">
        <v>2463</v>
      </c>
      <c r="E4004" s="16">
        <f t="shared" si="248"/>
        <v>4.1335929581030061E-5</v>
      </c>
      <c r="F4004" s="4" t="str">
        <f t="shared" si="249"/>
        <v>-</v>
      </c>
      <c r="G4004" s="4" t="str">
        <f t="shared" si="250"/>
        <v>VENETO</v>
      </c>
      <c r="H4004" s="4" t="str">
        <f t="shared" si="251"/>
        <v>-</v>
      </c>
    </row>
    <row r="4005" spans="1:8" x14ac:dyDescent="0.2">
      <c r="A4005" s="15" t="s">
        <v>4162</v>
      </c>
      <c r="B4005" s="4" t="s">
        <v>7920</v>
      </c>
      <c r="C4005" s="6" t="s">
        <v>7906</v>
      </c>
      <c r="D4005" s="7">
        <v>1624</v>
      </c>
      <c r="E4005" s="16">
        <f t="shared" si="248"/>
        <v>2.7255196768003579E-5</v>
      </c>
      <c r="F4005" s="4" t="str">
        <f t="shared" si="249"/>
        <v>-</v>
      </c>
      <c r="G4005" s="4" t="str">
        <f t="shared" si="250"/>
        <v>LIGURIA</v>
      </c>
      <c r="H4005" s="4" t="str">
        <f t="shared" si="251"/>
        <v>-</v>
      </c>
    </row>
    <row r="4006" spans="1:8" x14ac:dyDescent="0.2">
      <c r="A4006" s="15" t="s">
        <v>7981</v>
      </c>
      <c r="B4006" s="6" t="s">
        <v>7956</v>
      </c>
      <c r="C4006" s="6" t="s">
        <v>7907</v>
      </c>
      <c r="D4006" s="7">
        <v>3382</v>
      </c>
      <c r="E4006" s="16">
        <f t="shared" si="248"/>
        <v>5.6759282924500068E-5</v>
      </c>
      <c r="F4006" s="4" t="str">
        <f t="shared" si="249"/>
        <v>-</v>
      </c>
      <c r="G4006" s="4" t="str">
        <f t="shared" si="250"/>
        <v>EMILIA-ROMAGNA</v>
      </c>
      <c r="H4006" s="4" t="str">
        <f t="shared" si="251"/>
        <v>-</v>
      </c>
    </row>
    <row r="4007" spans="1:8" x14ac:dyDescent="0.2">
      <c r="A4007" s="15" t="s">
        <v>4163</v>
      </c>
      <c r="B4007" s="6" t="s">
        <v>7920</v>
      </c>
      <c r="C4007" s="6" t="s">
        <v>7902</v>
      </c>
      <c r="D4007" s="7">
        <v>1494</v>
      </c>
      <c r="E4007" s="16">
        <f t="shared" si="248"/>
        <v>2.507343840603285E-5</v>
      </c>
      <c r="F4007" s="4" t="str">
        <f t="shared" si="249"/>
        <v>-</v>
      </c>
      <c r="G4007" s="4" t="str">
        <f t="shared" si="250"/>
        <v>LOMBARDIA</v>
      </c>
      <c r="H4007" s="4" t="str">
        <f t="shared" si="251"/>
        <v>-</v>
      </c>
    </row>
    <row r="4008" spans="1:8" x14ac:dyDescent="0.2">
      <c r="A4008" s="15" t="s">
        <v>4164</v>
      </c>
      <c r="B4008" s="6" t="s">
        <v>7956</v>
      </c>
      <c r="C4008" s="6" t="s">
        <v>7903</v>
      </c>
      <c r="D4008" s="7">
        <v>1615</v>
      </c>
      <c r="E4008" s="16">
        <f t="shared" si="248"/>
        <v>2.7104151958328685E-5</v>
      </c>
      <c r="F4008" s="4" t="str">
        <f t="shared" si="249"/>
        <v>-</v>
      </c>
      <c r="G4008" s="4" t="str">
        <f t="shared" si="250"/>
        <v>TRENTINO-ALTO ADIGE/SÜDTIROL</v>
      </c>
      <c r="H4008" s="4" t="str">
        <f t="shared" si="251"/>
        <v>-</v>
      </c>
    </row>
    <row r="4009" spans="1:8" x14ac:dyDescent="0.2">
      <c r="A4009" s="15" t="s">
        <v>4165</v>
      </c>
      <c r="B4009" s="6" t="s">
        <v>7920</v>
      </c>
      <c r="C4009" s="6" t="s">
        <v>7901</v>
      </c>
      <c r="D4009" s="7">
        <v>834</v>
      </c>
      <c r="E4009" s="16">
        <f t="shared" si="248"/>
        <v>1.3996819029873759E-5</v>
      </c>
      <c r="F4009" s="4" t="str">
        <f t="shared" si="249"/>
        <v>-</v>
      </c>
      <c r="G4009" s="4" t="str">
        <f t="shared" si="250"/>
        <v>PIEMONTE</v>
      </c>
      <c r="H4009" s="4" t="str">
        <f t="shared" si="251"/>
        <v>-</v>
      </c>
    </row>
    <row r="4010" spans="1:8" x14ac:dyDescent="0.2">
      <c r="A4010" s="15" t="s">
        <v>4166</v>
      </c>
      <c r="B4010" s="6" t="s">
        <v>7956</v>
      </c>
      <c r="C4010" s="6" t="s">
        <v>7903</v>
      </c>
      <c r="D4010" s="7">
        <v>5161</v>
      </c>
      <c r="E4010" s="16">
        <f t="shared" si="248"/>
        <v>8.6615806970237984E-5</v>
      </c>
      <c r="F4010" s="4" t="str">
        <f t="shared" si="249"/>
        <v>-</v>
      </c>
      <c r="G4010" s="4" t="str">
        <f t="shared" si="250"/>
        <v>TRENTINO-ALTO ADIGE/SÜDTIROL</v>
      </c>
      <c r="H4010" s="4" t="str">
        <f t="shared" si="251"/>
        <v>-</v>
      </c>
    </row>
    <row r="4011" spans="1:8" x14ac:dyDescent="0.2">
      <c r="A4011" s="15" t="s">
        <v>4167</v>
      </c>
      <c r="B4011" s="6" t="s">
        <v>7994</v>
      </c>
      <c r="C4011" s="6" t="s">
        <v>7917</v>
      </c>
      <c r="D4011" s="7">
        <v>3020</v>
      </c>
      <c r="E4011" s="16">
        <f t="shared" si="248"/>
        <v>5.0683925024243112E-5</v>
      </c>
      <c r="F4011" s="4" t="str">
        <f t="shared" si="249"/>
        <v>-</v>
      </c>
      <c r="G4011" s="4" t="str">
        <f t="shared" si="250"/>
        <v>SICILIA</v>
      </c>
      <c r="H4011" s="4" t="str">
        <f t="shared" si="251"/>
        <v>-</v>
      </c>
    </row>
    <row r="4012" spans="1:8" x14ac:dyDescent="0.2">
      <c r="A4012" s="15" t="s">
        <v>4168</v>
      </c>
      <c r="B4012" s="6" t="s">
        <v>7920</v>
      </c>
      <c r="C4012" s="6" t="s">
        <v>7902</v>
      </c>
      <c r="D4012" s="7">
        <v>193</v>
      </c>
      <c r="E4012" s="16">
        <f t="shared" si="248"/>
        <v>3.2390720296950067E-6</v>
      </c>
      <c r="F4012" s="4" t="str">
        <f t="shared" si="249"/>
        <v>-</v>
      </c>
      <c r="G4012" s="4" t="str">
        <f t="shared" si="250"/>
        <v>LOMBARDIA</v>
      </c>
      <c r="H4012" s="4" t="str">
        <f t="shared" si="251"/>
        <v>-</v>
      </c>
    </row>
    <row r="4013" spans="1:8" x14ac:dyDescent="0.2">
      <c r="A4013" s="15" t="s">
        <v>4169</v>
      </c>
      <c r="B4013" s="6" t="s">
        <v>7956</v>
      </c>
      <c r="C4013" s="6" t="s">
        <v>7903</v>
      </c>
      <c r="D4013" s="7">
        <v>6817</v>
      </c>
      <c r="E4013" s="16">
        <f t="shared" si="248"/>
        <v>1.1440805195041898E-4</v>
      </c>
      <c r="F4013" s="4" t="str">
        <f t="shared" si="249"/>
        <v>-</v>
      </c>
      <c r="G4013" s="4" t="str">
        <f t="shared" si="250"/>
        <v>TRENTINO-ALTO ADIGE/SÜDTIROL</v>
      </c>
      <c r="H4013" s="4" t="str">
        <f t="shared" si="251"/>
        <v>-</v>
      </c>
    </row>
    <row r="4014" spans="1:8" x14ac:dyDescent="0.2">
      <c r="A4014" s="15" t="s">
        <v>4170</v>
      </c>
      <c r="B4014" s="6" t="s">
        <v>7920</v>
      </c>
      <c r="C4014" s="6" t="s">
        <v>7901</v>
      </c>
      <c r="D4014" s="7">
        <v>1176</v>
      </c>
      <c r="E4014" s="16">
        <f t="shared" si="248"/>
        <v>1.9736521797519833E-5</v>
      </c>
      <c r="F4014" s="4" t="str">
        <f t="shared" si="249"/>
        <v>-</v>
      </c>
      <c r="G4014" s="4" t="str">
        <f t="shared" si="250"/>
        <v>PIEMONTE</v>
      </c>
      <c r="H4014" s="4" t="str">
        <f t="shared" si="251"/>
        <v>-</v>
      </c>
    </row>
    <row r="4015" spans="1:8" x14ac:dyDescent="0.2">
      <c r="A4015" s="15" t="s">
        <v>4171</v>
      </c>
      <c r="B4015" s="6" t="s">
        <v>7920</v>
      </c>
      <c r="C4015" s="6" t="s">
        <v>7901</v>
      </c>
      <c r="D4015" s="7">
        <v>638</v>
      </c>
      <c r="E4015" s="16">
        <f t="shared" si="248"/>
        <v>1.0707398730287121E-5</v>
      </c>
      <c r="F4015" s="4" t="str">
        <f t="shared" si="249"/>
        <v>-</v>
      </c>
      <c r="G4015" s="4" t="str">
        <f t="shared" si="250"/>
        <v>PIEMONTE</v>
      </c>
      <c r="H4015" s="4" t="str">
        <f t="shared" si="251"/>
        <v>-</v>
      </c>
    </row>
    <row r="4016" spans="1:8" x14ac:dyDescent="0.2">
      <c r="A4016" s="15" t="s">
        <v>4172</v>
      </c>
      <c r="B4016" s="6" t="s">
        <v>7956</v>
      </c>
      <c r="C4016" s="6" t="s">
        <v>7904</v>
      </c>
      <c r="D4016" s="7">
        <v>3436</v>
      </c>
      <c r="E4016" s="16">
        <f t="shared" si="248"/>
        <v>5.7665551782549445E-5</v>
      </c>
      <c r="F4016" s="4" t="str">
        <f t="shared" si="249"/>
        <v>-</v>
      </c>
      <c r="G4016" s="4" t="str">
        <f t="shared" si="250"/>
        <v>VENETO</v>
      </c>
      <c r="H4016" s="4" t="str">
        <f t="shared" si="251"/>
        <v>-</v>
      </c>
    </row>
    <row r="4017" spans="1:8" x14ac:dyDescent="0.2">
      <c r="A4017" s="15" t="s">
        <v>4173</v>
      </c>
      <c r="B4017" s="6" t="s">
        <v>7920</v>
      </c>
      <c r="C4017" s="6" t="s">
        <v>7901</v>
      </c>
      <c r="D4017" s="7">
        <v>887</v>
      </c>
      <c r="E4017" s="16">
        <f t="shared" si="248"/>
        <v>1.4886305131292596E-5</v>
      </c>
      <c r="F4017" s="4" t="str">
        <f t="shared" si="249"/>
        <v>-</v>
      </c>
      <c r="G4017" s="4" t="str">
        <f t="shared" si="250"/>
        <v>PIEMONTE</v>
      </c>
      <c r="H4017" s="4" t="str">
        <f t="shared" si="251"/>
        <v>-</v>
      </c>
    </row>
    <row r="4018" spans="1:8" x14ac:dyDescent="0.2">
      <c r="A4018" s="15" t="s">
        <v>4174</v>
      </c>
      <c r="B4018" s="6" t="s">
        <v>7920</v>
      </c>
      <c r="C4018" s="6" t="s">
        <v>7901</v>
      </c>
      <c r="D4018" s="7">
        <v>414</v>
      </c>
      <c r="E4018" s="16">
        <f t="shared" si="248"/>
        <v>6.948061245045248E-6</v>
      </c>
      <c r="F4018" s="4" t="str">
        <f t="shared" si="249"/>
        <v>-</v>
      </c>
      <c r="G4018" s="4" t="str">
        <f t="shared" si="250"/>
        <v>PIEMONTE</v>
      </c>
      <c r="H4018" s="4" t="str">
        <f t="shared" si="251"/>
        <v>-</v>
      </c>
    </row>
    <row r="4019" spans="1:8" x14ac:dyDescent="0.2">
      <c r="A4019" s="15" t="s">
        <v>4175</v>
      </c>
      <c r="B4019" s="6" t="s">
        <v>7987</v>
      </c>
      <c r="C4019" s="6" t="s">
        <v>7911</v>
      </c>
      <c r="D4019" s="7">
        <v>131</v>
      </c>
      <c r="E4019" s="16">
        <f t="shared" si="248"/>
        <v>2.198541118601274E-6</v>
      </c>
      <c r="F4019" s="4" t="str">
        <f t="shared" si="249"/>
        <v>-</v>
      </c>
      <c r="G4019" s="4" t="str">
        <f t="shared" si="250"/>
        <v>LAZIO</v>
      </c>
      <c r="H4019" s="4" t="str">
        <f t="shared" si="251"/>
        <v>-</v>
      </c>
    </row>
    <row r="4020" spans="1:8" x14ac:dyDescent="0.2">
      <c r="A4020" s="15" t="s">
        <v>4176</v>
      </c>
      <c r="B4020" s="6" t="s">
        <v>7992</v>
      </c>
      <c r="C4020" s="6" t="s">
        <v>7914</v>
      </c>
      <c r="D4020" s="7">
        <v>3684</v>
      </c>
      <c r="E4020" s="16">
        <f t="shared" si="248"/>
        <v>6.1827675426924381E-5</v>
      </c>
      <c r="F4020" s="4" t="str">
        <f t="shared" si="249"/>
        <v>-</v>
      </c>
      <c r="G4020" s="4" t="str">
        <f t="shared" si="250"/>
        <v>PUGLIA</v>
      </c>
      <c r="H4020" s="4" t="str">
        <f t="shared" si="251"/>
        <v>-</v>
      </c>
    </row>
    <row r="4021" spans="1:8" x14ac:dyDescent="0.2">
      <c r="A4021" s="15" t="s">
        <v>4177</v>
      </c>
      <c r="B4021" s="6" t="s">
        <v>7992</v>
      </c>
      <c r="C4021" s="6" t="s">
        <v>7912</v>
      </c>
      <c r="D4021" s="7">
        <v>4844</v>
      </c>
      <c r="E4021" s="16">
        <f t="shared" si="248"/>
        <v>8.1295673118355501E-5</v>
      </c>
      <c r="F4021" s="4" t="str">
        <f t="shared" si="249"/>
        <v>-</v>
      </c>
      <c r="G4021" s="4" t="str">
        <f t="shared" si="250"/>
        <v>ABRUZZO</v>
      </c>
      <c r="H4021" s="4" t="str">
        <f t="shared" si="251"/>
        <v>-</v>
      </c>
    </row>
    <row r="4022" spans="1:8" x14ac:dyDescent="0.2">
      <c r="A4022" s="15" t="s">
        <v>195</v>
      </c>
      <c r="B4022" s="6" t="s">
        <v>7992</v>
      </c>
      <c r="C4022" s="6" t="s">
        <v>7916</v>
      </c>
      <c r="D4022" s="7">
        <v>799</v>
      </c>
      <c r="E4022" s="16">
        <f t="shared" si="248"/>
        <v>1.3409422547804717E-5</v>
      </c>
      <c r="F4022" s="4" t="str">
        <f t="shared" si="249"/>
        <v>-</v>
      </c>
      <c r="G4022" s="4" t="str">
        <f t="shared" si="250"/>
        <v>CALABRIA</v>
      </c>
      <c r="H4022" s="4" t="str">
        <f t="shared" si="251"/>
        <v>-</v>
      </c>
    </row>
    <row r="4023" spans="1:8" x14ac:dyDescent="0.2">
      <c r="A4023" s="15" t="s">
        <v>4178</v>
      </c>
      <c r="B4023" s="6" t="s">
        <v>7992</v>
      </c>
      <c r="C4023" s="6" t="s">
        <v>7915</v>
      </c>
      <c r="D4023" s="7">
        <v>2543</v>
      </c>
      <c r="E4023" s="16">
        <f t="shared" si="248"/>
        <v>4.2678550111473586E-5</v>
      </c>
      <c r="F4023" s="4" t="str">
        <f t="shared" si="249"/>
        <v>-</v>
      </c>
      <c r="G4023" s="4" t="str">
        <f t="shared" si="250"/>
        <v>BASILICATA</v>
      </c>
      <c r="H4023" s="4" t="str">
        <f t="shared" si="251"/>
        <v>-</v>
      </c>
    </row>
    <row r="4024" spans="1:8" x14ac:dyDescent="0.2">
      <c r="A4024" s="15" t="s">
        <v>4179</v>
      </c>
      <c r="B4024" s="4" t="s">
        <v>7920</v>
      </c>
      <c r="C4024" s="6" t="s">
        <v>7906</v>
      </c>
      <c r="D4024" s="7">
        <v>3756</v>
      </c>
      <c r="E4024" s="16">
        <f t="shared" si="248"/>
        <v>6.3036033904323546E-5</v>
      </c>
      <c r="F4024" s="4" t="str">
        <f t="shared" si="249"/>
        <v>-</v>
      </c>
      <c r="G4024" s="4" t="str">
        <f t="shared" si="250"/>
        <v>LIGURIA</v>
      </c>
      <c r="H4024" s="4" t="str">
        <f t="shared" si="251"/>
        <v>-</v>
      </c>
    </row>
    <row r="4025" spans="1:8" x14ac:dyDescent="0.2">
      <c r="A4025" s="15" t="s">
        <v>4180</v>
      </c>
      <c r="B4025" s="6" t="s">
        <v>7992</v>
      </c>
      <c r="C4025" s="6" t="s">
        <v>7913</v>
      </c>
      <c r="D4025" s="7">
        <v>3258</v>
      </c>
      <c r="E4025" s="16">
        <f t="shared" si="248"/>
        <v>5.46782211023126E-5</v>
      </c>
      <c r="F4025" s="4" t="str">
        <f t="shared" si="249"/>
        <v>-</v>
      </c>
      <c r="G4025" s="4" t="str">
        <f t="shared" si="250"/>
        <v>CAMPANIA</v>
      </c>
      <c r="H4025" s="4" t="str">
        <f t="shared" si="251"/>
        <v>-</v>
      </c>
    </row>
    <row r="4026" spans="1:8" x14ac:dyDescent="0.2">
      <c r="A4026" s="15" t="s">
        <v>4181</v>
      </c>
      <c r="B4026" s="6" t="s">
        <v>7920</v>
      </c>
      <c r="C4026" s="6" t="s">
        <v>7902</v>
      </c>
      <c r="D4026" s="7">
        <v>1242123</v>
      </c>
      <c r="E4026" s="16">
        <f t="shared" si="248"/>
        <v>2.0846248014201301E-2</v>
      </c>
      <c r="F4026" s="4" t="str">
        <f t="shared" si="249"/>
        <v>TROVATO</v>
      </c>
      <c r="G4026" s="4" t="str">
        <f t="shared" si="250"/>
        <v>LOMBARDIA</v>
      </c>
      <c r="H4026" s="4" t="str">
        <f t="shared" si="251"/>
        <v>SI</v>
      </c>
    </row>
    <row r="4027" spans="1:8" x14ac:dyDescent="0.2">
      <c r="A4027" s="15" t="s">
        <v>4182</v>
      </c>
      <c r="B4027" s="6" t="s">
        <v>7994</v>
      </c>
      <c r="C4027" s="6" t="s">
        <v>7917</v>
      </c>
      <c r="D4027" s="7">
        <v>32146</v>
      </c>
      <c r="E4027" s="16">
        <f t="shared" si="248"/>
        <v>5.3949849464546989E-4</v>
      </c>
      <c r="F4027" s="4" t="str">
        <f t="shared" si="249"/>
        <v>-</v>
      </c>
      <c r="G4027" s="4" t="str">
        <f t="shared" si="250"/>
        <v>SICILIA</v>
      </c>
      <c r="H4027" s="4" t="str">
        <f t="shared" si="251"/>
        <v>-</v>
      </c>
    </row>
    <row r="4028" spans="1:8" x14ac:dyDescent="0.2">
      <c r="A4028" s="15" t="s">
        <v>4183</v>
      </c>
      <c r="B4028" s="6" t="s">
        <v>7994</v>
      </c>
      <c r="C4028" s="6" t="s">
        <v>7917</v>
      </c>
      <c r="D4028" s="7">
        <v>3178</v>
      </c>
      <c r="E4028" s="16">
        <f t="shared" si="248"/>
        <v>5.3335600571869075E-5</v>
      </c>
      <c r="F4028" s="4" t="str">
        <f t="shared" si="249"/>
        <v>-</v>
      </c>
      <c r="G4028" s="4" t="str">
        <f t="shared" si="250"/>
        <v>SICILIA</v>
      </c>
      <c r="H4028" s="4" t="str">
        <f t="shared" si="251"/>
        <v>-</v>
      </c>
    </row>
    <row r="4029" spans="1:8" x14ac:dyDescent="0.2">
      <c r="A4029" s="15" t="s">
        <v>281</v>
      </c>
      <c r="B4029" s="6" t="s">
        <v>7992</v>
      </c>
      <c r="C4029" s="6" t="s">
        <v>7916</v>
      </c>
      <c r="D4029" s="7">
        <v>6894</v>
      </c>
      <c r="E4029" s="16">
        <f t="shared" si="248"/>
        <v>1.1570032421097086E-4</v>
      </c>
      <c r="F4029" s="4" t="str">
        <f t="shared" si="249"/>
        <v>-</v>
      </c>
      <c r="G4029" s="4" t="str">
        <f t="shared" si="250"/>
        <v>CALABRIA</v>
      </c>
      <c r="H4029" s="4" t="str">
        <f t="shared" si="251"/>
        <v>-</v>
      </c>
    </row>
    <row r="4030" spans="1:8" x14ac:dyDescent="0.2">
      <c r="A4030" s="15" t="s">
        <v>4184</v>
      </c>
      <c r="B4030" s="6" t="s">
        <v>7994</v>
      </c>
      <c r="C4030" s="6" t="s">
        <v>7918</v>
      </c>
      <c r="D4030" s="7">
        <v>1591</v>
      </c>
      <c r="E4030" s="16">
        <f t="shared" si="248"/>
        <v>2.6701365799195626E-5</v>
      </c>
      <c r="F4030" s="4" t="str">
        <f t="shared" si="249"/>
        <v>-</v>
      </c>
      <c r="G4030" s="4" t="str">
        <f t="shared" si="250"/>
        <v>SARDEGNA</v>
      </c>
      <c r="H4030" s="4" t="str">
        <f t="shared" si="251"/>
        <v>-</v>
      </c>
    </row>
    <row r="4031" spans="1:8" x14ac:dyDescent="0.2">
      <c r="A4031" s="15" t="s">
        <v>4185</v>
      </c>
      <c r="B4031" s="6" t="s">
        <v>7994</v>
      </c>
      <c r="C4031" s="6" t="s">
        <v>7917</v>
      </c>
      <c r="D4031" s="7">
        <v>7807</v>
      </c>
      <c r="E4031" s="16">
        <f t="shared" si="248"/>
        <v>1.3102298101465762E-4</v>
      </c>
      <c r="F4031" s="4" t="str">
        <f t="shared" si="249"/>
        <v>-</v>
      </c>
      <c r="G4031" s="4" t="str">
        <f t="shared" si="250"/>
        <v>SICILIA</v>
      </c>
      <c r="H4031" s="4" t="str">
        <f t="shared" si="251"/>
        <v>-</v>
      </c>
    </row>
    <row r="4032" spans="1:8" x14ac:dyDescent="0.2">
      <c r="A4032" s="15" t="s">
        <v>4186</v>
      </c>
      <c r="B4032" s="6" t="s">
        <v>7994</v>
      </c>
      <c r="C4032" s="6" t="s">
        <v>7917</v>
      </c>
      <c r="D4032" s="7">
        <v>1334</v>
      </c>
      <c r="E4032" s="16">
        <f t="shared" si="248"/>
        <v>2.2388197345145799E-5</v>
      </c>
      <c r="F4032" s="4" t="str">
        <f t="shared" si="249"/>
        <v>-</v>
      </c>
      <c r="G4032" s="4" t="str">
        <f t="shared" si="250"/>
        <v>SICILIA</v>
      </c>
      <c r="H4032" s="4" t="str">
        <f t="shared" si="251"/>
        <v>-</v>
      </c>
    </row>
    <row r="4033" spans="1:8" x14ac:dyDescent="0.2">
      <c r="A4033" s="15" t="s">
        <v>4187</v>
      </c>
      <c r="B4033" s="4" t="s">
        <v>7920</v>
      </c>
      <c r="C4033" s="6" t="s">
        <v>7906</v>
      </c>
      <c r="D4033" s="7">
        <v>3426</v>
      </c>
      <c r="E4033" s="16">
        <f t="shared" si="248"/>
        <v>5.7497724216244004E-5</v>
      </c>
      <c r="F4033" s="4" t="str">
        <f t="shared" si="249"/>
        <v>-</v>
      </c>
      <c r="G4033" s="4" t="str">
        <f t="shared" si="250"/>
        <v>LIGURIA</v>
      </c>
      <c r="H4033" s="4" t="str">
        <f t="shared" si="251"/>
        <v>-</v>
      </c>
    </row>
    <row r="4034" spans="1:8" x14ac:dyDescent="0.2">
      <c r="A4034" s="15" t="s">
        <v>4188</v>
      </c>
      <c r="B4034" s="6" t="s">
        <v>7994</v>
      </c>
      <c r="C4034" s="6" t="s">
        <v>7917</v>
      </c>
      <c r="D4034" s="7">
        <v>1065</v>
      </c>
      <c r="E4034" s="16">
        <f t="shared" si="248"/>
        <v>1.7873635811529443E-5</v>
      </c>
      <c r="F4034" s="4" t="str">
        <f t="shared" si="249"/>
        <v>-</v>
      </c>
      <c r="G4034" s="4" t="str">
        <f t="shared" si="250"/>
        <v>SICILIA</v>
      </c>
      <c r="H4034" s="4" t="str">
        <f t="shared" si="251"/>
        <v>-</v>
      </c>
    </row>
    <row r="4035" spans="1:8" x14ac:dyDescent="0.2">
      <c r="A4035" s="15" t="s">
        <v>4189</v>
      </c>
      <c r="B4035" s="6" t="s">
        <v>7920</v>
      </c>
      <c r="C4035" s="6" t="s">
        <v>7902</v>
      </c>
      <c r="D4035" s="7">
        <v>1799</v>
      </c>
      <c r="E4035" s="16">
        <f t="shared" ref="E4035:E4098" si="252">IFERROR((D4035/$K$2),"DATO MANCANTE")</f>
        <v>3.0192179178348795E-5</v>
      </c>
      <c r="F4035" s="4" t="str">
        <f t="shared" ref="F4035:F4098" si="253">IF(D4035&gt;300000,"TROVATO","-")</f>
        <v>-</v>
      </c>
      <c r="G4035" s="4" t="str">
        <f t="shared" ref="G4035:G4098" si="254">IF(AND(D4035&gt;50000,D4035&lt;100000),"COMPRESO",C4035)</f>
        <v>LOMBARDIA</v>
      </c>
      <c r="H4035" s="4" t="str">
        <f t="shared" ref="H4035:H4098" si="255">IF(D4035&gt;500000,"SI","-")</f>
        <v>-</v>
      </c>
    </row>
    <row r="4036" spans="1:8" x14ac:dyDescent="0.2">
      <c r="A4036" s="15" t="s">
        <v>4190</v>
      </c>
      <c r="B4036" s="6" t="s">
        <v>7994</v>
      </c>
      <c r="C4036" s="6" t="s">
        <v>7917</v>
      </c>
      <c r="D4036" s="7">
        <v>5216</v>
      </c>
      <c r="E4036" s="16">
        <f t="shared" si="252"/>
        <v>8.7538858584917899E-5</v>
      </c>
      <c r="F4036" s="4" t="str">
        <f t="shared" si="253"/>
        <v>-</v>
      </c>
      <c r="G4036" s="4" t="str">
        <f t="shared" si="254"/>
        <v>SICILIA</v>
      </c>
      <c r="H4036" s="4" t="str">
        <f t="shared" si="255"/>
        <v>-</v>
      </c>
    </row>
    <row r="4037" spans="1:8" x14ac:dyDescent="0.2">
      <c r="A4037" s="15" t="s">
        <v>4191</v>
      </c>
      <c r="B4037" s="6" t="s">
        <v>7956</v>
      </c>
      <c r="C4037" s="6" t="s">
        <v>7904</v>
      </c>
      <c r="D4037" s="7">
        <v>4667</v>
      </c>
      <c r="E4037" s="16">
        <f t="shared" si="252"/>
        <v>7.83251251947492E-5</v>
      </c>
      <c r="F4037" s="4" t="str">
        <f t="shared" si="253"/>
        <v>-</v>
      </c>
      <c r="G4037" s="4" t="str">
        <f t="shared" si="254"/>
        <v>VENETO</v>
      </c>
      <c r="H4037" s="4" t="str">
        <f t="shared" si="255"/>
        <v>-</v>
      </c>
    </row>
    <row r="4038" spans="1:8" x14ac:dyDescent="0.2">
      <c r="A4038" s="15" t="s">
        <v>4192</v>
      </c>
      <c r="B4038" s="6" t="s">
        <v>7956</v>
      </c>
      <c r="C4038" s="6" t="s">
        <v>7907</v>
      </c>
      <c r="D4038" s="7">
        <v>8674</v>
      </c>
      <c r="E4038" s="16">
        <f t="shared" si="252"/>
        <v>1.4557363101333932E-4</v>
      </c>
      <c r="F4038" s="4" t="str">
        <f t="shared" si="253"/>
        <v>-</v>
      </c>
      <c r="G4038" s="4" t="str">
        <f t="shared" si="254"/>
        <v>EMILIA-ROMAGNA</v>
      </c>
      <c r="H4038" s="4" t="str">
        <f t="shared" si="255"/>
        <v>-</v>
      </c>
    </row>
    <row r="4039" spans="1:8" x14ac:dyDescent="0.2">
      <c r="A4039" s="15" t="s">
        <v>4193</v>
      </c>
      <c r="B4039" s="6" t="s">
        <v>7992</v>
      </c>
      <c r="C4039" s="6" t="s">
        <v>7914</v>
      </c>
      <c r="D4039" s="7">
        <v>3729</v>
      </c>
      <c r="E4039" s="16">
        <f t="shared" si="252"/>
        <v>6.2582899475298868E-5</v>
      </c>
      <c r="F4039" s="4" t="str">
        <f t="shared" si="253"/>
        <v>-</v>
      </c>
      <c r="G4039" s="4" t="str">
        <f t="shared" si="254"/>
        <v>PUGLIA</v>
      </c>
      <c r="H4039" s="4" t="str">
        <f t="shared" si="255"/>
        <v>-</v>
      </c>
    </row>
    <row r="4040" spans="1:8" x14ac:dyDescent="0.2">
      <c r="A4040" s="15" t="s">
        <v>4194</v>
      </c>
      <c r="B4040" s="6" t="s">
        <v>7992</v>
      </c>
      <c r="C4040" s="6" t="s">
        <v>7914</v>
      </c>
      <c r="D4040" s="7">
        <v>9333</v>
      </c>
      <c r="E4040" s="16">
        <f t="shared" si="252"/>
        <v>1.5663346763286786E-4</v>
      </c>
      <c r="F4040" s="4" t="str">
        <f t="shared" si="253"/>
        <v>-</v>
      </c>
      <c r="G4040" s="4" t="str">
        <f t="shared" si="254"/>
        <v>PUGLIA</v>
      </c>
      <c r="H4040" s="4" t="str">
        <f t="shared" si="255"/>
        <v>-</v>
      </c>
    </row>
    <row r="4041" spans="1:8" x14ac:dyDescent="0.2">
      <c r="A4041" s="15" t="s">
        <v>4195</v>
      </c>
      <c r="B4041" s="6" t="s">
        <v>7992</v>
      </c>
      <c r="C4041" s="6" t="s">
        <v>7913</v>
      </c>
      <c r="D4041" s="7">
        <v>2822</v>
      </c>
      <c r="E4041" s="16">
        <f t="shared" si="252"/>
        <v>4.7360939211395384E-5</v>
      </c>
      <c r="F4041" s="4" t="str">
        <f t="shared" si="253"/>
        <v>-</v>
      </c>
      <c r="G4041" s="4" t="str">
        <f t="shared" si="254"/>
        <v>CAMPANIA</v>
      </c>
      <c r="H4041" s="4" t="str">
        <f t="shared" si="255"/>
        <v>-</v>
      </c>
    </row>
    <row r="4042" spans="1:8" x14ac:dyDescent="0.2">
      <c r="A4042" s="15" t="s">
        <v>4196</v>
      </c>
      <c r="B4042" s="6" t="s">
        <v>7987</v>
      </c>
      <c r="C4042" s="6" t="s">
        <v>7911</v>
      </c>
      <c r="D4042" s="7">
        <v>19472</v>
      </c>
      <c r="E4042" s="16">
        <f t="shared" si="252"/>
        <v>3.2679383710995424E-4</v>
      </c>
      <c r="F4042" s="4" t="str">
        <f t="shared" si="253"/>
        <v>-</v>
      </c>
      <c r="G4042" s="4" t="str">
        <f t="shared" si="254"/>
        <v>LAZIO</v>
      </c>
      <c r="H4042" s="4" t="str">
        <f t="shared" si="255"/>
        <v>-</v>
      </c>
    </row>
    <row r="4043" spans="1:8" x14ac:dyDescent="0.2">
      <c r="A4043" s="15" t="s">
        <v>4197</v>
      </c>
      <c r="B4043" s="6" t="s">
        <v>7987</v>
      </c>
      <c r="C4043" s="6" t="s">
        <v>7908</v>
      </c>
      <c r="D4043" s="7">
        <v>2221</v>
      </c>
      <c r="E4043" s="16">
        <f t="shared" si="252"/>
        <v>3.7274502476438397E-5</v>
      </c>
      <c r="F4043" s="4" t="str">
        <f t="shared" si="253"/>
        <v>-</v>
      </c>
      <c r="G4043" s="4" t="str">
        <f t="shared" si="254"/>
        <v>TOSCANA</v>
      </c>
      <c r="H4043" s="4" t="str">
        <f t="shared" si="255"/>
        <v>-</v>
      </c>
    </row>
    <row r="4044" spans="1:8" x14ac:dyDescent="0.2">
      <c r="A4044" s="15" t="s">
        <v>4198</v>
      </c>
      <c r="B4044" s="4" t="s">
        <v>7920</v>
      </c>
      <c r="C4044" s="6" t="s">
        <v>7906</v>
      </c>
      <c r="D4044" s="7">
        <v>539</v>
      </c>
      <c r="E4044" s="16">
        <f t="shared" si="252"/>
        <v>9.0459058238632567E-6</v>
      </c>
      <c r="F4044" s="4" t="str">
        <f t="shared" si="253"/>
        <v>-</v>
      </c>
      <c r="G4044" s="4" t="str">
        <f t="shared" si="254"/>
        <v>LIGURIA</v>
      </c>
      <c r="H4044" s="4" t="str">
        <f t="shared" si="255"/>
        <v>-</v>
      </c>
    </row>
    <row r="4045" spans="1:8" x14ac:dyDescent="0.2">
      <c r="A4045" s="15" t="s">
        <v>4199</v>
      </c>
      <c r="B4045" s="6" t="s">
        <v>7956</v>
      </c>
      <c r="C4045" s="6" t="s">
        <v>7904</v>
      </c>
      <c r="D4045" s="7">
        <v>38552</v>
      </c>
      <c r="E4045" s="16">
        <f t="shared" si="252"/>
        <v>6.4700883362073529E-4</v>
      </c>
      <c r="F4045" s="4" t="str">
        <f t="shared" si="253"/>
        <v>-</v>
      </c>
      <c r="G4045" s="4" t="str">
        <f t="shared" si="254"/>
        <v>VENETO</v>
      </c>
      <c r="H4045" s="4" t="str">
        <f t="shared" si="255"/>
        <v>-</v>
      </c>
    </row>
    <row r="4046" spans="1:8" x14ac:dyDescent="0.2">
      <c r="A4046" s="15" t="s">
        <v>4200</v>
      </c>
      <c r="B4046" s="6" t="s">
        <v>7992</v>
      </c>
      <c r="C4046" s="6" t="s">
        <v>7913</v>
      </c>
      <c r="D4046" s="7">
        <v>7904</v>
      </c>
      <c r="E4046" s="16">
        <f t="shared" si="252"/>
        <v>1.3265090840782037E-4</v>
      </c>
      <c r="F4046" s="4" t="str">
        <f t="shared" si="253"/>
        <v>-</v>
      </c>
      <c r="G4046" s="4" t="str">
        <f t="shared" si="254"/>
        <v>CAMPANIA</v>
      </c>
      <c r="H4046" s="4" t="str">
        <f t="shared" si="255"/>
        <v>-</v>
      </c>
    </row>
    <row r="4047" spans="1:8" x14ac:dyDescent="0.2">
      <c r="A4047" s="15" t="s">
        <v>4201</v>
      </c>
      <c r="B4047" s="6" t="s">
        <v>7994</v>
      </c>
      <c r="C4047" s="6" t="s">
        <v>7917</v>
      </c>
      <c r="D4047" s="7">
        <v>5191</v>
      </c>
      <c r="E4047" s="16">
        <f t="shared" si="252"/>
        <v>8.7119289669154308E-5</v>
      </c>
      <c r="F4047" s="4" t="str">
        <f t="shared" si="253"/>
        <v>-</v>
      </c>
      <c r="G4047" s="4" t="str">
        <f t="shared" si="254"/>
        <v>SICILIA</v>
      </c>
      <c r="H4047" s="4" t="str">
        <f t="shared" si="255"/>
        <v>-</v>
      </c>
    </row>
    <row r="4048" spans="1:8" x14ac:dyDescent="0.2">
      <c r="A4048" s="15" t="s">
        <v>4202</v>
      </c>
      <c r="B4048" s="6" t="s">
        <v>7920</v>
      </c>
      <c r="C4048" s="6" t="s">
        <v>7901</v>
      </c>
      <c r="D4048" s="7">
        <v>1401</v>
      </c>
      <c r="E4048" s="16">
        <f t="shared" si="252"/>
        <v>2.351264203939225E-5</v>
      </c>
      <c r="F4048" s="4" t="str">
        <f t="shared" si="253"/>
        <v>-</v>
      </c>
      <c r="G4048" s="4" t="str">
        <f t="shared" si="254"/>
        <v>PIEMONTE</v>
      </c>
      <c r="H4048" s="4" t="str">
        <f t="shared" si="255"/>
        <v>-</v>
      </c>
    </row>
    <row r="4049" spans="1:8" x14ac:dyDescent="0.2">
      <c r="A4049" s="15" t="s">
        <v>4203</v>
      </c>
      <c r="B4049" s="6" t="s">
        <v>7992</v>
      </c>
      <c r="C4049" s="6" t="s">
        <v>4248</v>
      </c>
      <c r="D4049" s="7">
        <v>2157</v>
      </c>
      <c r="E4049" s="16">
        <f t="shared" si="252"/>
        <v>3.6200406052083571E-5</v>
      </c>
      <c r="F4049" s="4" t="str">
        <f t="shared" si="253"/>
        <v>-</v>
      </c>
      <c r="G4049" s="4" t="str">
        <f t="shared" si="254"/>
        <v>MOLISE</v>
      </c>
      <c r="H4049" s="4" t="str">
        <f t="shared" si="255"/>
        <v>-</v>
      </c>
    </row>
    <row r="4050" spans="1:8" x14ac:dyDescent="0.2">
      <c r="A4050" s="15" t="s">
        <v>4204</v>
      </c>
      <c r="B4050" s="6" t="s">
        <v>7920</v>
      </c>
      <c r="C4050" s="6" t="s">
        <v>7902</v>
      </c>
      <c r="D4050" s="7">
        <v>3792</v>
      </c>
      <c r="E4050" s="16">
        <f t="shared" si="252"/>
        <v>6.3640213143023136E-5</v>
      </c>
      <c r="F4050" s="4" t="str">
        <f t="shared" si="253"/>
        <v>-</v>
      </c>
      <c r="G4050" s="4" t="str">
        <f t="shared" si="254"/>
        <v>LOMBARDIA</v>
      </c>
      <c r="H4050" s="4" t="str">
        <f t="shared" si="255"/>
        <v>-</v>
      </c>
    </row>
    <row r="4051" spans="1:8" x14ac:dyDescent="0.2">
      <c r="A4051" s="15" t="s">
        <v>4205</v>
      </c>
      <c r="B4051" s="6" t="s">
        <v>7992</v>
      </c>
      <c r="C4051" s="6" t="s">
        <v>4248</v>
      </c>
      <c r="D4051" s="7">
        <v>1064</v>
      </c>
      <c r="E4051" s="16">
        <f t="shared" si="252"/>
        <v>1.7856853054898899E-5</v>
      </c>
      <c r="F4051" s="4" t="str">
        <f t="shared" si="253"/>
        <v>-</v>
      </c>
      <c r="G4051" s="4" t="str">
        <f t="shared" si="254"/>
        <v>MOLISE</v>
      </c>
      <c r="H4051" s="4" t="str">
        <f t="shared" si="255"/>
        <v>-</v>
      </c>
    </row>
    <row r="4052" spans="1:8" x14ac:dyDescent="0.2">
      <c r="A4052" s="15" t="s">
        <v>4206</v>
      </c>
      <c r="B4052" s="6" t="s">
        <v>7956</v>
      </c>
      <c r="C4052" s="6" t="s">
        <v>7907</v>
      </c>
      <c r="D4052" s="7">
        <v>23960</v>
      </c>
      <c r="E4052" s="16">
        <f t="shared" si="252"/>
        <v>4.0211484886783607E-4</v>
      </c>
      <c r="F4052" s="4" t="str">
        <f t="shared" si="253"/>
        <v>-</v>
      </c>
      <c r="G4052" s="4" t="str">
        <f t="shared" si="254"/>
        <v>EMILIA-ROMAGNA</v>
      </c>
      <c r="H4052" s="4" t="str">
        <f t="shared" si="255"/>
        <v>-</v>
      </c>
    </row>
    <row r="4053" spans="1:8" x14ac:dyDescent="0.2">
      <c r="A4053" s="15" t="s">
        <v>4207</v>
      </c>
      <c r="B4053" s="6" t="s">
        <v>7956</v>
      </c>
      <c r="C4053" s="6" t="s">
        <v>7904</v>
      </c>
      <c r="D4053" s="7">
        <v>26456</v>
      </c>
      <c r="E4053" s="16">
        <f t="shared" si="252"/>
        <v>4.4400460941767411E-4</v>
      </c>
      <c r="F4053" s="4" t="str">
        <f t="shared" si="253"/>
        <v>-</v>
      </c>
      <c r="G4053" s="4" t="str">
        <f t="shared" si="254"/>
        <v>VENETO</v>
      </c>
      <c r="H4053" s="4" t="str">
        <f t="shared" si="255"/>
        <v>-</v>
      </c>
    </row>
    <row r="4054" spans="1:8" x14ac:dyDescent="0.2">
      <c r="A4054" s="15" t="s">
        <v>4208</v>
      </c>
      <c r="B4054" s="6" t="s">
        <v>7994</v>
      </c>
      <c r="C4054" s="6" t="s">
        <v>7917</v>
      </c>
      <c r="D4054" s="7">
        <v>1000</v>
      </c>
      <c r="E4054" s="16">
        <f t="shared" si="252"/>
        <v>1.6782756630544076E-5</v>
      </c>
      <c r="F4054" s="4" t="str">
        <f t="shared" si="253"/>
        <v>-</v>
      </c>
      <c r="G4054" s="4" t="str">
        <f t="shared" si="254"/>
        <v>SICILIA</v>
      </c>
      <c r="H4054" s="4" t="str">
        <f t="shared" si="255"/>
        <v>-</v>
      </c>
    </row>
    <row r="4055" spans="1:8" x14ac:dyDescent="0.2">
      <c r="A4055" s="15" t="s">
        <v>4209</v>
      </c>
      <c r="B4055" s="6" t="s">
        <v>7956</v>
      </c>
      <c r="C4055" s="6" t="s">
        <v>7907</v>
      </c>
      <c r="D4055" s="7">
        <v>12252</v>
      </c>
      <c r="E4055" s="16">
        <f t="shared" si="252"/>
        <v>2.0562233423742602E-4</v>
      </c>
      <c r="F4055" s="4" t="str">
        <f t="shared" si="253"/>
        <v>-</v>
      </c>
      <c r="G4055" s="4" t="str">
        <f t="shared" si="254"/>
        <v>EMILIA-ROMAGNA</v>
      </c>
      <c r="H4055" s="4" t="str">
        <f t="shared" si="255"/>
        <v>-</v>
      </c>
    </row>
    <row r="4056" spans="1:8" x14ac:dyDescent="0.2">
      <c r="A4056" s="15" t="s">
        <v>4210</v>
      </c>
      <c r="B4056" s="6" t="s">
        <v>7920</v>
      </c>
      <c r="C4056" s="6" t="s">
        <v>7902</v>
      </c>
      <c r="D4056" s="7">
        <v>2927</v>
      </c>
      <c r="E4056" s="16">
        <f t="shared" si="252"/>
        <v>4.9123128657602513E-5</v>
      </c>
      <c r="F4056" s="4" t="str">
        <f t="shared" si="253"/>
        <v>-</v>
      </c>
      <c r="G4056" s="4" t="str">
        <f t="shared" si="254"/>
        <v>LOMBARDIA</v>
      </c>
      <c r="H4056" s="4" t="str">
        <f t="shared" si="255"/>
        <v>-</v>
      </c>
    </row>
    <row r="4057" spans="1:8" x14ac:dyDescent="0.2">
      <c r="A4057" s="4" t="s">
        <v>4211</v>
      </c>
      <c r="B4057" s="4" t="s">
        <v>7994</v>
      </c>
      <c r="C4057" s="4" t="s">
        <v>7917</v>
      </c>
      <c r="D4057" s="7">
        <v>8201</v>
      </c>
      <c r="E4057" s="16">
        <f t="shared" si="252"/>
        <v>1.3763538712709199E-4</v>
      </c>
      <c r="F4057" s="4" t="str">
        <f t="shared" si="253"/>
        <v>-</v>
      </c>
      <c r="G4057" s="4" t="str">
        <f t="shared" si="254"/>
        <v>SICILIA</v>
      </c>
      <c r="H4057" s="4" t="str">
        <f t="shared" si="255"/>
        <v>-</v>
      </c>
    </row>
    <row r="4058" spans="1:8" x14ac:dyDescent="0.2">
      <c r="A4058" s="15" t="s">
        <v>4212</v>
      </c>
      <c r="B4058" s="6" t="s">
        <v>7994</v>
      </c>
      <c r="C4058" s="6" t="s">
        <v>7917</v>
      </c>
      <c r="D4058" s="7">
        <v>27570</v>
      </c>
      <c r="E4058" s="16">
        <f t="shared" si="252"/>
        <v>4.6270060030410018E-4</v>
      </c>
      <c r="F4058" s="4" t="str">
        <f t="shared" si="253"/>
        <v>-</v>
      </c>
      <c r="G4058" s="4" t="str">
        <f t="shared" si="254"/>
        <v>SICILIA</v>
      </c>
      <c r="H4058" s="4" t="str">
        <f t="shared" si="255"/>
        <v>-</v>
      </c>
    </row>
    <row r="4059" spans="1:8" x14ac:dyDescent="0.2">
      <c r="A4059" s="15" t="s">
        <v>4213</v>
      </c>
      <c r="B4059" s="6" t="s">
        <v>7920</v>
      </c>
      <c r="C4059" s="6" t="s">
        <v>7902</v>
      </c>
      <c r="D4059" s="7">
        <v>5195</v>
      </c>
      <c r="E4059" s="16">
        <f t="shared" si="252"/>
        <v>8.7186420695676485E-5</v>
      </c>
      <c r="F4059" s="4" t="str">
        <f t="shared" si="253"/>
        <v>-</v>
      </c>
      <c r="G4059" s="4" t="str">
        <f t="shared" si="254"/>
        <v>LOMBARDIA</v>
      </c>
      <c r="H4059" s="4" t="str">
        <f t="shared" si="255"/>
        <v>-</v>
      </c>
    </row>
    <row r="4060" spans="1:8" x14ac:dyDescent="0.2">
      <c r="A4060" s="15" t="s">
        <v>4214</v>
      </c>
      <c r="B4060" s="6" t="s">
        <v>7920</v>
      </c>
      <c r="C4060" s="6" t="s">
        <v>7902</v>
      </c>
      <c r="D4060" s="7">
        <v>8579</v>
      </c>
      <c r="E4060" s="16">
        <f t="shared" si="252"/>
        <v>1.4397926913343762E-4</v>
      </c>
      <c r="F4060" s="4" t="str">
        <f t="shared" si="253"/>
        <v>-</v>
      </c>
      <c r="G4060" s="4" t="str">
        <f t="shared" si="254"/>
        <v>LOMBARDIA</v>
      </c>
      <c r="H4060" s="4" t="str">
        <f t="shared" si="255"/>
        <v>-</v>
      </c>
    </row>
    <row r="4061" spans="1:8" x14ac:dyDescent="0.2">
      <c r="A4061" s="15" t="s">
        <v>4215</v>
      </c>
      <c r="B4061" s="6" t="s">
        <v>7992</v>
      </c>
      <c r="C4061" s="6" t="s">
        <v>7915</v>
      </c>
      <c r="D4061" s="7">
        <v>548</v>
      </c>
      <c r="E4061" s="16">
        <f t="shared" si="252"/>
        <v>9.1969506335381541E-6</v>
      </c>
      <c r="F4061" s="4" t="str">
        <f t="shared" si="253"/>
        <v>-</v>
      </c>
      <c r="G4061" s="4" t="str">
        <f t="shared" si="254"/>
        <v>BASILICATA</v>
      </c>
      <c r="H4061" s="4" t="str">
        <f t="shared" si="255"/>
        <v>-</v>
      </c>
    </row>
    <row r="4062" spans="1:8" x14ac:dyDescent="0.2">
      <c r="A4062" s="15" t="s">
        <v>4216</v>
      </c>
      <c r="B4062" s="6" t="s">
        <v>7994</v>
      </c>
      <c r="C4062" s="6" t="s">
        <v>7917</v>
      </c>
      <c r="D4062" s="7">
        <v>47356</v>
      </c>
      <c r="E4062" s="16">
        <f t="shared" si="252"/>
        <v>7.9476422299604534E-4</v>
      </c>
      <c r="F4062" s="4" t="str">
        <f t="shared" si="253"/>
        <v>-</v>
      </c>
      <c r="G4062" s="4" t="str">
        <f t="shared" si="254"/>
        <v>SICILIA</v>
      </c>
      <c r="H4062" s="4" t="str">
        <f t="shared" si="255"/>
        <v>-</v>
      </c>
    </row>
    <row r="4063" spans="1:8" x14ac:dyDescent="0.2">
      <c r="A4063" s="15" t="s">
        <v>4217</v>
      </c>
      <c r="B4063" s="6" t="s">
        <v>7994</v>
      </c>
      <c r="C4063" s="6" t="s">
        <v>7917</v>
      </c>
      <c r="D4063" s="7">
        <v>5014</v>
      </c>
      <c r="E4063" s="16">
        <f t="shared" si="252"/>
        <v>8.4148741745548007E-5</v>
      </c>
      <c r="F4063" s="4" t="str">
        <f t="shared" si="253"/>
        <v>-</v>
      </c>
      <c r="G4063" s="4" t="str">
        <f t="shared" si="254"/>
        <v>SICILIA</v>
      </c>
      <c r="H4063" s="4" t="str">
        <f t="shared" si="255"/>
        <v>-</v>
      </c>
    </row>
    <row r="4064" spans="1:8" x14ac:dyDescent="0.2">
      <c r="A4064" s="15" t="s">
        <v>4218</v>
      </c>
      <c r="B4064" s="6" t="s">
        <v>7920</v>
      </c>
      <c r="C4064" s="6" t="s">
        <v>7901</v>
      </c>
      <c r="D4064" s="7">
        <v>470</v>
      </c>
      <c r="E4064" s="16">
        <f t="shared" si="252"/>
        <v>7.8878956163557154E-6</v>
      </c>
      <c r="F4064" s="4" t="str">
        <f t="shared" si="253"/>
        <v>-</v>
      </c>
      <c r="G4064" s="4" t="str">
        <f t="shared" si="254"/>
        <v>PIEMONTE</v>
      </c>
      <c r="H4064" s="4" t="str">
        <f t="shared" si="255"/>
        <v>-</v>
      </c>
    </row>
    <row r="4065" spans="1:8" x14ac:dyDescent="0.2">
      <c r="A4065" s="15" t="s">
        <v>4219</v>
      </c>
      <c r="B4065" s="4" t="s">
        <v>7920</v>
      </c>
      <c r="C4065" s="6" t="s">
        <v>7906</v>
      </c>
      <c r="D4065" s="7">
        <v>2695</v>
      </c>
      <c r="E4065" s="16">
        <f t="shared" si="252"/>
        <v>4.5229529119316284E-5</v>
      </c>
      <c r="F4065" s="4" t="str">
        <f t="shared" si="253"/>
        <v>-</v>
      </c>
      <c r="G4065" s="4" t="str">
        <f t="shared" si="254"/>
        <v>LIGURIA</v>
      </c>
      <c r="H4065" s="4" t="str">
        <f t="shared" si="255"/>
        <v>-</v>
      </c>
    </row>
    <row r="4066" spans="1:8" x14ac:dyDescent="0.2">
      <c r="A4066" s="15" t="s">
        <v>4220</v>
      </c>
      <c r="B4066" s="6" t="s">
        <v>7956</v>
      </c>
      <c r="C4066" s="6" t="s">
        <v>7907</v>
      </c>
      <c r="D4066" s="7">
        <v>179149</v>
      </c>
      <c r="E4066" s="16">
        <f t="shared" si="252"/>
        <v>3.0066140676053409E-3</v>
      </c>
      <c r="F4066" s="4" t="str">
        <f t="shared" si="253"/>
        <v>-</v>
      </c>
      <c r="G4066" s="4" t="str">
        <f t="shared" si="254"/>
        <v>EMILIA-ROMAGNA</v>
      </c>
      <c r="H4066" s="4" t="str">
        <f t="shared" si="255"/>
        <v>-</v>
      </c>
    </row>
    <row r="4067" spans="1:8" x14ac:dyDescent="0.2">
      <c r="A4067" s="15" t="s">
        <v>4221</v>
      </c>
      <c r="B4067" s="6" t="s">
        <v>7994</v>
      </c>
      <c r="C4067" s="6" t="s">
        <v>7917</v>
      </c>
      <c r="D4067" s="7">
        <v>53959</v>
      </c>
      <c r="E4067" s="16">
        <f t="shared" si="252"/>
        <v>9.0558076502752789E-4</v>
      </c>
      <c r="F4067" s="4" t="str">
        <f t="shared" si="253"/>
        <v>-</v>
      </c>
      <c r="G4067" s="4" t="str">
        <f t="shared" si="254"/>
        <v>COMPRESO</v>
      </c>
      <c r="H4067" s="4" t="str">
        <f t="shared" si="255"/>
        <v>-</v>
      </c>
    </row>
    <row r="4068" spans="1:8" x14ac:dyDescent="0.2">
      <c r="A4068" s="15" t="s">
        <v>4222</v>
      </c>
      <c r="B4068" s="6" t="s">
        <v>7956</v>
      </c>
      <c r="C4068" s="6" t="s">
        <v>7907</v>
      </c>
      <c r="D4068" s="7">
        <v>4726</v>
      </c>
      <c r="E4068" s="16">
        <f t="shared" si="252"/>
        <v>7.9315307835951305E-5</v>
      </c>
      <c r="F4068" s="4" t="str">
        <f t="shared" si="253"/>
        <v>-</v>
      </c>
      <c r="G4068" s="4" t="str">
        <f t="shared" si="254"/>
        <v>EMILIA-ROMAGNA</v>
      </c>
      <c r="H4068" s="4" t="str">
        <f t="shared" si="255"/>
        <v>-</v>
      </c>
    </row>
    <row r="4069" spans="1:8" x14ac:dyDescent="0.2">
      <c r="A4069" s="15" t="s">
        <v>4223</v>
      </c>
      <c r="B4069" s="6" t="s">
        <v>7994</v>
      </c>
      <c r="C4069" s="6" t="s">
        <v>7918</v>
      </c>
      <c r="D4069" s="7">
        <v>165</v>
      </c>
      <c r="E4069" s="16">
        <f t="shared" si="252"/>
        <v>2.7691548440397726E-6</v>
      </c>
      <c r="F4069" s="4" t="str">
        <f t="shared" si="253"/>
        <v>-</v>
      </c>
      <c r="G4069" s="4" t="str">
        <f t="shared" si="254"/>
        <v>SARDEGNA</v>
      </c>
      <c r="H4069" s="4" t="str">
        <f t="shared" si="255"/>
        <v>-</v>
      </c>
    </row>
    <row r="4070" spans="1:8" x14ac:dyDescent="0.2">
      <c r="A4070" s="15" t="s">
        <v>4224</v>
      </c>
      <c r="B4070" s="6" t="s">
        <v>7992</v>
      </c>
      <c r="C4070" s="6" t="s">
        <v>7914</v>
      </c>
      <c r="D4070" s="7">
        <v>37532</v>
      </c>
      <c r="E4070" s="16">
        <f t="shared" si="252"/>
        <v>6.2989042185758026E-4</v>
      </c>
      <c r="F4070" s="4" t="str">
        <f t="shared" si="253"/>
        <v>-</v>
      </c>
      <c r="G4070" s="4" t="str">
        <f t="shared" si="254"/>
        <v>PUGLIA</v>
      </c>
      <c r="H4070" s="4" t="str">
        <f t="shared" si="255"/>
        <v>-</v>
      </c>
    </row>
    <row r="4071" spans="1:8" x14ac:dyDescent="0.2">
      <c r="A4071" s="15" t="s">
        <v>4225</v>
      </c>
      <c r="B4071" s="6" t="s">
        <v>7956</v>
      </c>
      <c r="C4071" s="6" t="s">
        <v>7903</v>
      </c>
      <c r="D4071" s="7">
        <v>2690</v>
      </c>
      <c r="E4071" s="16">
        <f t="shared" si="252"/>
        <v>4.5145615336163563E-5</v>
      </c>
      <c r="F4071" s="4" t="str">
        <f t="shared" si="253"/>
        <v>-</v>
      </c>
      <c r="G4071" s="4" t="str">
        <f t="shared" si="254"/>
        <v>TRENTINO-ALTO ADIGE/SÜDTIROL</v>
      </c>
      <c r="H4071" s="4" t="str">
        <f t="shared" si="255"/>
        <v>-</v>
      </c>
    </row>
    <row r="4072" spans="1:8" x14ac:dyDescent="0.2">
      <c r="A4072" s="15" t="s">
        <v>4226</v>
      </c>
      <c r="B4072" s="6" t="s">
        <v>7920</v>
      </c>
      <c r="C4072" s="6" t="s">
        <v>7902</v>
      </c>
      <c r="D4072" s="7">
        <v>503</v>
      </c>
      <c r="E4072" s="16">
        <f t="shared" si="252"/>
        <v>8.4417265851636707E-6</v>
      </c>
      <c r="F4072" s="4" t="str">
        <f t="shared" si="253"/>
        <v>-</v>
      </c>
      <c r="G4072" s="4" t="str">
        <f t="shared" si="254"/>
        <v>LOMBARDIA</v>
      </c>
      <c r="H4072" s="4" t="str">
        <f t="shared" si="255"/>
        <v>-</v>
      </c>
    </row>
    <row r="4073" spans="1:8" x14ac:dyDescent="0.2">
      <c r="A4073" s="15" t="s">
        <v>4227</v>
      </c>
      <c r="B4073" s="6" t="s">
        <v>7956</v>
      </c>
      <c r="C4073" s="6" t="s">
        <v>7905</v>
      </c>
      <c r="D4073" s="7">
        <v>1814</v>
      </c>
      <c r="E4073" s="16">
        <f t="shared" si="252"/>
        <v>3.0443920527806954E-5</v>
      </c>
      <c r="F4073" s="4" t="str">
        <f t="shared" si="253"/>
        <v>-</v>
      </c>
      <c r="G4073" s="4" t="str">
        <f t="shared" si="254"/>
        <v>FRIULI-VENEZIA GIULIA</v>
      </c>
      <c r="H4073" s="4" t="str">
        <f t="shared" si="255"/>
        <v>-</v>
      </c>
    </row>
    <row r="4074" spans="1:8" x14ac:dyDescent="0.2">
      <c r="A4074" s="15" t="s">
        <v>4228</v>
      </c>
      <c r="B4074" s="6" t="s">
        <v>7920</v>
      </c>
      <c r="C4074" s="6" t="s">
        <v>7902</v>
      </c>
      <c r="D4074" s="7">
        <v>5923</v>
      </c>
      <c r="E4074" s="16">
        <f t="shared" si="252"/>
        <v>9.9404267522712573E-5</v>
      </c>
      <c r="F4074" s="4" t="str">
        <f t="shared" si="253"/>
        <v>-</v>
      </c>
      <c r="G4074" s="4" t="str">
        <f t="shared" si="254"/>
        <v>LOMBARDIA</v>
      </c>
      <c r="H4074" s="4" t="str">
        <f t="shared" si="255"/>
        <v>-</v>
      </c>
    </row>
    <row r="4075" spans="1:8" x14ac:dyDescent="0.2">
      <c r="A4075" s="15" t="s">
        <v>4229</v>
      </c>
      <c r="B4075" s="6" t="s">
        <v>7987</v>
      </c>
      <c r="C4075" s="6" t="s">
        <v>7910</v>
      </c>
      <c r="D4075" s="7">
        <v>4773</v>
      </c>
      <c r="E4075" s="16">
        <f t="shared" si="252"/>
        <v>8.010409739758688E-5</v>
      </c>
      <c r="F4075" s="4" t="str">
        <f t="shared" si="253"/>
        <v>-</v>
      </c>
      <c r="G4075" s="4" t="str">
        <f t="shared" si="254"/>
        <v>MARCHE</v>
      </c>
      <c r="H4075" s="4" t="str">
        <f t="shared" si="255"/>
        <v>-</v>
      </c>
    </row>
    <row r="4076" spans="1:8" x14ac:dyDescent="0.2">
      <c r="A4076" s="15" t="s">
        <v>4230</v>
      </c>
      <c r="B4076" s="6" t="s">
        <v>7956</v>
      </c>
      <c r="C4076" s="6" t="s">
        <v>7904</v>
      </c>
      <c r="D4076" s="7">
        <v>27608</v>
      </c>
      <c r="E4076" s="16">
        <f t="shared" si="252"/>
        <v>4.6333834505606086E-4</v>
      </c>
      <c r="F4076" s="4" t="str">
        <f t="shared" si="253"/>
        <v>-</v>
      </c>
      <c r="G4076" s="4" t="str">
        <f t="shared" si="254"/>
        <v>VENETO</v>
      </c>
      <c r="H4076" s="4" t="str">
        <f t="shared" si="255"/>
        <v>-</v>
      </c>
    </row>
    <row r="4077" spans="1:8" x14ac:dyDescent="0.2">
      <c r="A4077" s="15" t="s">
        <v>4231</v>
      </c>
      <c r="B4077" s="6" t="s">
        <v>7994</v>
      </c>
      <c r="C4077" s="6" t="s">
        <v>7918</v>
      </c>
      <c r="D4077" s="7">
        <v>463</v>
      </c>
      <c r="E4077" s="16">
        <f t="shared" si="252"/>
        <v>7.770416319941908E-6</v>
      </c>
      <c r="F4077" s="4" t="str">
        <f t="shared" si="253"/>
        <v>-</v>
      </c>
      <c r="G4077" s="4" t="str">
        <f t="shared" si="254"/>
        <v>SARDEGNA</v>
      </c>
      <c r="H4077" s="4" t="str">
        <f t="shared" si="255"/>
        <v>-</v>
      </c>
    </row>
    <row r="4078" spans="1:8" x14ac:dyDescent="0.2">
      <c r="A4078" s="15" t="s">
        <v>4232</v>
      </c>
      <c r="B4078" s="6" t="s">
        <v>7994</v>
      </c>
      <c r="C4078" s="6" t="s">
        <v>7918</v>
      </c>
      <c r="D4078" s="7">
        <v>4354</v>
      </c>
      <c r="E4078" s="16">
        <f t="shared" si="252"/>
        <v>7.3072122369388908E-5</v>
      </c>
      <c r="F4078" s="4" t="str">
        <f t="shared" si="253"/>
        <v>-</v>
      </c>
      <c r="G4078" s="4" t="str">
        <f t="shared" si="254"/>
        <v>SARDEGNA</v>
      </c>
      <c r="H4078" s="4" t="str">
        <f t="shared" si="255"/>
        <v>-</v>
      </c>
    </row>
    <row r="4079" spans="1:8" x14ac:dyDescent="0.2">
      <c r="A4079" s="15" t="s">
        <v>4233</v>
      </c>
      <c r="B4079" s="6" t="s">
        <v>7992</v>
      </c>
      <c r="C4079" s="6" t="s">
        <v>7913</v>
      </c>
      <c r="D4079" s="7">
        <v>4121</v>
      </c>
      <c r="E4079" s="16">
        <f t="shared" si="252"/>
        <v>6.9161740074472134E-5</v>
      </c>
      <c r="F4079" s="4" t="str">
        <f t="shared" si="253"/>
        <v>-</v>
      </c>
      <c r="G4079" s="4" t="str">
        <f t="shared" si="254"/>
        <v>CAMPANIA</v>
      </c>
      <c r="H4079" s="4" t="str">
        <f t="shared" si="255"/>
        <v>-</v>
      </c>
    </row>
    <row r="4080" spans="1:8" x14ac:dyDescent="0.2">
      <c r="A4080" s="15" t="s">
        <v>4234</v>
      </c>
      <c r="B4080" s="6" t="s">
        <v>7956</v>
      </c>
      <c r="C4080" s="6" t="s">
        <v>7905</v>
      </c>
      <c r="D4080" s="7">
        <v>1648</v>
      </c>
      <c r="E4080" s="16">
        <f t="shared" si="252"/>
        <v>2.7657982927136639E-5</v>
      </c>
      <c r="F4080" s="4" t="str">
        <f t="shared" si="253"/>
        <v>-</v>
      </c>
      <c r="G4080" s="4" t="str">
        <f t="shared" si="254"/>
        <v>FRIULI-VENEZIA GIULIA</v>
      </c>
      <c r="H4080" s="4" t="str">
        <f t="shared" si="255"/>
        <v>-</v>
      </c>
    </row>
    <row r="4081" spans="1:8" x14ac:dyDescent="0.2">
      <c r="A4081" s="15" t="s">
        <v>4235</v>
      </c>
      <c r="B4081" s="6" t="s">
        <v>7994</v>
      </c>
      <c r="C4081" s="6" t="s">
        <v>7917</v>
      </c>
      <c r="D4081" s="7">
        <v>756</v>
      </c>
      <c r="E4081" s="16">
        <f t="shared" si="252"/>
        <v>1.2687764012691322E-5</v>
      </c>
      <c r="F4081" s="4" t="str">
        <f t="shared" si="253"/>
        <v>-</v>
      </c>
      <c r="G4081" s="4" t="str">
        <f t="shared" si="254"/>
        <v>SICILIA</v>
      </c>
      <c r="H4081" s="4" t="str">
        <f t="shared" si="255"/>
        <v>-</v>
      </c>
    </row>
    <row r="4082" spans="1:8" x14ac:dyDescent="0.2">
      <c r="A4082" s="15" t="s">
        <v>4236</v>
      </c>
      <c r="B4082" s="6" t="s">
        <v>7920</v>
      </c>
      <c r="C4082" s="6" t="s">
        <v>7902</v>
      </c>
      <c r="D4082" s="7">
        <v>213</v>
      </c>
      <c r="E4082" s="16">
        <f t="shared" si="252"/>
        <v>3.5747271623058885E-6</v>
      </c>
      <c r="F4082" s="4" t="str">
        <f t="shared" si="253"/>
        <v>-</v>
      </c>
      <c r="G4082" s="4" t="str">
        <f t="shared" si="254"/>
        <v>LOMBARDIA</v>
      </c>
      <c r="H4082" s="4" t="str">
        <f t="shared" si="255"/>
        <v>-</v>
      </c>
    </row>
    <row r="4083" spans="1:8" x14ac:dyDescent="0.2">
      <c r="A4083" s="15" t="s">
        <v>4237</v>
      </c>
      <c r="B4083" s="6" t="s">
        <v>7992</v>
      </c>
      <c r="C4083" s="6" t="s">
        <v>7913</v>
      </c>
      <c r="D4083" s="7">
        <v>1856</v>
      </c>
      <c r="E4083" s="16">
        <f t="shared" si="252"/>
        <v>3.1148796306289809E-5</v>
      </c>
      <c r="F4083" s="4" t="str">
        <f t="shared" si="253"/>
        <v>-</v>
      </c>
      <c r="G4083" s="4" t="str">
        <f t="shared" si="254"/>
        <v>CAMPANIA</v>
      </c>
      <c r="H4083" s="4" t="str">
        <f t="shared" si="255"/>
        <v>-</v>
      </c>
    </row>
    <row r="4084" spans="1:8" x14ac:dyDescent="0.2">
      <c r="A4084" s="15" t="s">
        <v>4238</v>
      </c>
      <c r="B4084" s="6" t="s">
        <v>7920</v>
      </c>
      <c r="C4084" s="6" t="s">
        <v>7901</v>
      </c>
      <c r="D4084" s="7">
        <v>252</v>
      </c>
      <c r="E4084" s="16">
        <f t="shared" si="252"/>
        <v>4.2292546708971074E-6</v>
      </c>
      <c r="F4084" s="4" t="str">
        <f t="shared" si="253"/>
        <v>-</v>
      </c>
      <c r="G4084" s="4" t="str">
        <f t="shared" si="254"/>
        <v>PIEMONTE</v>
      </c>
      <c r="H4084" s="4" t="str">
        <f t="shared" si="255"/>
        <v>-</v>
      </c>
    </row>
    <row r="4085" spans="1:8" x14ac:dyDescent="0.2">
      <c r="A4085" s="15" t="s">
        <v>4239</v>
      </c>
      <c r="B4085" s="6" t="s">
        <v>7992</v>
      </c>
      <c r="C4085" s="6" t="s">
        <v>7914</v>
      </c>
      <c r="D4085" s="7">
        <v>25567</v>
      </c>
      <c r="E4085" s="16">
        <f t="shared" si="252"/>
        <v>4.2908473877312041E-4</v>
      </c>
      <c r="F4085" s="4" t="str">
        <f t="shared" si="253"/>
        <v>-</v>
      </c>
      <c r="G4085" s="4" t="str">
        <f t="shared" si="254"/>
        <v>PUGLIA</v>
      </c>
      <c r="H4085" s="4" t="str">
        <f t="shared" si="255"/>
        <v>-</v>
      </c>
    </row>
    <row r="4086" spans="1:8" x14ac:dyDescent="0.2">
      <c r="A4086" s="15" t="s">
        <v>4240</v>
      </c>
      <c r="B4086" s="6" t="s">
        <v>7920</v>
      </c>
      <c r="C4086" s="6" t="s">
        <v>7901</v>
      </c>
      <c r="D4086" s="7">
        <v>2269</v>
      </c>
      <c r="E4086" s="16">
        <f t="shared" si="252"/>
        <v>3.8080074794704509E-5</v>
      </c>
      <c r="F4086" s="4" t="str">
        <f t="shared" si="253"/>
        <v>-</v>
      </c>
      <c r="G4086" s="4" t="str">
        <f t="shared" si="254"/>
        <v>PIEMONTE</v>
      </c>
      <c r="H4086" s="4" t="str">
        <f t="shared" si="255"/>
        <v>-</v>
      </c>
    </row>
    <row r="4087" spans="1:8" x14ac:dyDescent="0.2">
      <c r="A4087" s="15" t="s">
        <v>4241</v>
      </c>
      <c r="B4087" s="6" t="s">
        <v>7987</v>
      </c>
      <c r="C4087" s="6" t="s">
        <v>7908</v>
      </c>
      <c r="D4087" s="7">
        <v>1127</v>
      </c>
      <c r="E4087" s="16">
        <f t="shared" si="252"/>
        <v>1.8914166722623173E-5</v>
      </c>
      <c r="F4087" s="4" t="str">
        <f t="shared" si="253"/>
        <v>-</v>
      </c>
      <c r="G4087" s="4" t="str">
        <f t="shared" si="254"/>
        <v>TOSCANA</v>
      </c>
      <c r="H4087" s="4" t="str">
        <f t="shared" si="255"/>
        <v>-</v>
      </c>
    </row>
    <row r="4088" spans="1:8" x14ac:dyDescent="0.2">
      <c r="A4088" s="15" t="s">
        <v>4242</v>
      </c>
      <c r="B4088" s="6" t="s">
        <v>7992</v>
      </c>
      <c r="C4088" s="6" t="s">
        <v>7914</v>
      </c>
      <c r="D4088" s="7">
        <v>60433</v>
      </c>
      <c r="E4088" s="16">
        <f t="shared" si="252"/>
        <v>1.0142323314536702E-3</v>
      </c>
      <c r="F4088" s="4" t="str">
        <f t="shared" si="253"/>
        <v>-</v>
      </c>
      <c r="G4088" s="4" t="str">
        <f t="shared" si="254"/>
        <v>COMPRESO</v>
      </c>
      <c r="H4088" s="4" t="str">
        <f t="shared" si="255"/>
        <v>-</v>
      </c>
    </row>
    <row r="4089" spans="1:8" x14ac:dyDescent="0.2">
      <c r="A4089" s="15" t="s">
        <v>4243</v>
      </c>
      <c r="B4089" s="6" t="s">
        <v>7992</v>
      </c>
      <c r="C4089" s="6" t="s">
        <v>7912</v>
      </c>
      <c r="D4089" s="7">
        <v>419</v>
      </c>
      <c r="E4089" s="16">
        <f t="shared" si="252"/>
        <v>7.0319750281979679E-6</v>
      </c>
      <c r="F4089" s="4" t="str">
        <f t="shared" si="253"/>
        <v>-</v>
      </c>
      <c r="G4089" s="4" t="str">
        <f t="shared" si="254"/>
        <v>ABRUZZO</v>
      </c>
      <c r="H4089" s="4" t="str">
        <f t="shared" si="255"/>
        <v>-</v>
      </c>
    </row>
    <row r="4090" spans="1:8" x14ac:dyDescent="0.2">
      <c r="A4090" s="15" t="s">
        <v>4244</v>
      </c>
      <c r="B4090" s="6" t="s">
        <v>7992</v>
      </c>
      <c r="C4090" s="6" t="s">
        <v>7913</v>
      </c>
      <c r="D4090" s="7">
        <v>1662</v>
      </c>
      <c r="E4090" s="16">
        <f t="shared" si="252"/>
        <v>2.7892941519964257E-5</v>
      </c>
      <c r="F4090" s="4" t="str">
        <f t="shared" si="253"/>
        <v>-</v>
      </c>
      <c r="G4090" s="4" t="str">
        <f t="shared" si="254"/>
        <v>CAMPANIA</v>
      </c>
      <c r="H4090" s="4" t="str">
        <f t="shared" si="255"/>
        <v>-</v>
      </c>
    </row>
    <row r="4091" spans="1:8" x14ac:dyDescent="0.2">
      <c r="A4091" s="15" t="s">
        <v>4245</v>
      </c>
      <c r="B4091" s="6" t="s">
        <v>7956</v>
      </c>
      <c r="C4091" s="6" t="s">
        <v>7907</v>
      </c>
      <c r="D4091" s="7">
        <v>15651</v>
      </c>
      <c r="E4091" s="16">
        <f t="shared" si="252"/>
        <v>2.6266692402464537E-4</v>
      </c>
      <c r="F4091" s="4" t="str">
        <f t="shared" si="253"/>
        <v>-</v>
      </c>
      <c r="G4091" s="4" t="str">
        <f t="shared" si="254"/>
        <v>EMILIA-ROMAGNA</v>
      </c>
      <c r="H4091" s="4" t="str">
        <f t="shared" si="255"/>
        <v>-</v>
      </c>
    </row>
    <row r="4092" spans="1:8" x14ac:dyDescent="0.2">
      <c r="A4092" s="15" t="s">
        <v>4246</v>
      </c>
      <c r="B4092" s="6" t="s">
        <v>7920</v>
      </c>
      <c r="C4092" s="6" t="s">
        <v>7906</v>
      </c>
      <c r="D4092" s="7">
        <v>626</v>
      </c>
      <c r="E4092" s="16">
        <f t="shared" si="252"/>
        <v>1.0506005650720593E-5</v>
      </c>
      <c r="F4092" s="4" t="str">
        <f t="shared" si="253"/>
        <v>-</v>
      </c>
      <c r="G4092" s="4" t="str">
        <f t="shared" si="254"/>
        <v>LIGURIA</v>
      </c>
      <c r="H4092" s="4" t="str">
        <f t="shared" si="255"/>
        <v>-</v>
      </c>
    </row>
    <row r="4093" spans="1:8" x14ac:dyDescent="0.2">
      <c r="A4093" s="15" t="s">
        <v>4247</v>
      </c>
      <c r="B4093" s="6" t="s">
        <v>7920</v>
      </c>
      <c r="C4093" s="6" t="s">
        <v>7901</v>
      </c>
      <c r="D4093" s="7">
        <v>653</v>
      </c>
      <c r="E4093" s="16">
        <f t="shared" si="252"/>
        <v>1.0959140079745281E-5</v>
      </c>
      <c r="F4093" s="4" t="str">
        <f t="shared" si="253"/>
        <v>-</v>
      </c>
      <c r="G4093" s="4" t="str">
        <f t="shared" si="254"/>
        <v>PIEMONTE</v>
      </c>
      <c r="H4093" s="4" t="str">
        <f t="shared" si="255"/>
        <v>-</v>
      </c>
    </row>
    <row r="4094" spans="1:8" x14ac:dyDescent="0.2">
      <c r="A4094" s="15" t="s">
        <v>4248</v>
      </c>
      <c r="B4094" s="6" t="s">
        <v>7992</v>
      </c>
      <c r="C4094" s="6" t="s">
        <v>4248</v>
      </c>
      <c r="D4094" s="7">
        <v>162</v>
      </c>
      <c r="E4094" s="16">
        <f t="shared" si="252"/>
        <v>2.7188065741481406E-6</v>
      </c>
      <c r="F4094" s="4" t="str">
        <f t="shared" si="253"/>
        <v>-</v>
      </c>
      <c r="G4094" s="4" t="str">
        <f t="shared" si="254"/>
        <v>MOLISE</v>
      </c>
      <c r="H4094" s="4" t="str">
        <f t="shared" si="255"/>
        <v>-</v>
      </c>
    </row>
    <row r="4095" spans="1:8" x14ac:dyDescent="0.2">
      <c r="A4095" s="15" t="s">
        <v>4249</v>
      </c>
      <c r="B4095" s="6" t="s">
        <v>7992</v>
      </c>
      <c r="C4095" s="6" t="s">
        <v>7915</v>
      </c>
      <c r="D4095" s="7">
        <v>4182</v>
      </c>
      <c r="E4095" s="16">
        <f t="shared" si="252"/>
        <v>7.0185488228935328E-5</v>
      </c>
      <c r="F4095" s="4" t="str">
        <f t="shared" si="253"/>
        <v>-</v>
      </c>
      <c r="G4095" s="4" t="str">
        <f t="shared" si="254"/>
        <v>BASILICATA</v>
      </c>
      <c r="H4095" s="4" t="str">
        <f t="shared" si="255"/>
        <v>-</v>
      </c>
    </row>
    <row r="4096" spans="1:8" x14ac:dyDescent="0.2">
      <c r="A4096" s="15" t="s">
        <v>4250</v>
      </c>
      <c r="B4096" s="6" t="s">
        <v>7920</v>
      </c>
      <c r="C4096" s="6" t="s">
        <v>7901</v>
      </c>
      <c r="D4096" s="7">
        <v>104</v>
      </c>
      <c r="E4096" s="16">
        <f t="shared" si="252"/>
        <v>1.7454066895765839E-6</v>
      </c>
      <c r="F4096" s="4" t="str">
        <f t="shared" si="253"/>
        <v>-</v>
      </c>
      <c r="G4096" s="4" t="str">
        <f t="shared" si="254"/>
        <v>PIEMONTE</v>
      </c>
      <c r="H4096" s="4" t="str">
        <f t="shared" si="255"/>
        <v>-</v>
      </c>
    </row>
    <row r="4097" spans="1:8" x14ac:dyDescent="0.2">
      <c r="A4097" s="15" t="s">
        <v>360</v>
      </c>
      <c r="B4097" s="6" t="s">
        <v>7992</v>
      </c>
      <c r="C4097" s="6" t="s">
        <v>7916</v>
      </c>
      <c r="D4097" s="7">
        <v>2643</v>
      </c>
      <c r="E4097" s="16">
        <f t="shared" si="252"/>
        <v>4.4356825774527995E-5</v>
      </c>
      <c r="F4097" s="4" t="str">
        <f t="shared" si="253"/>
        <v>-</v>
      </c>
      <c r="G4097" s="4" t="str">
        <f t="shared" si="254"/>
        <v>CALABRIA</v>
      </c>
      <c r="H4097" s="4" t="str">
        <f t="shared" si="255"/>
        <v>-</v>
      </c>
    </row>
    <row r="4098" spans="1:8" x14ac:dyDescent="0.2">
      <c r="A4098" s="15" t="s">
        <v>4251</v>
      </c>
      <c r="B4098" s="6" t="s">
        <v>7920</v>
      </c>
      <c r="C4098" s="6" t="s">
        <v>7902</v>
      </c>
      <c r="D4098" s="7">
        <v>3587</v>
      </c>
      <c r="E4098" s="16">
        <f t="shared" si="252"/>
        <v>6.0199748033761605E-5</v>
      </c>
      <c r="F4098" s="4" t="str">
        <f t="shared" si="253"/>
        <v>-</v>
      </c>
      <c r="G4098" s="4" t="str">
        <f t="shared" si="254"/>
        <v>LOMBARDIA</v>
      </c>
      <c r="H4098" s="4" t="str">
        <f t="shared" si="255"/>
        <v>-</v>
      </c>
    </row>
    <row r="4099" spans="1:8" x14ac:dyDescent="0.2">
      <c r="A4099" s="15" t="s">
        <v>4252</v>
      </c>
      <c r="B4099" s="6" t="s">
        <v>7920</v>
      </c>
      <c r="C4099" s="6" t="s">
        <v>7902</v>
      </c>
      <c r="D4099" s="7">
        <v>1640</v>
      </c>
      <c r="E4099" s="16">
        <f t="shared" ref="E4099:E4162" si="256">IFERROR((D4099/$K$2),"DATO MANCANTE")</f>
        <v>2.7523720874092286E-5</v>
      </c>
      <c r="F4099" s="4" t="str">
        <f t="shared" ref="F4099:F4162" si="257">IF(D4099&gt;300000,"TROVATO","-")</f>
        <v>-</v>
      </c>
      <c r="G4099" s="4" t="str">
        <f t="shared" ref="G4099:G4162" si="258">IF(AND(D4099&gt;50000,D4099&lt;100000),"COMPRESO",C4099)</f>
        <v>LOMBARDIA</v>
      </c>
      <c r="H4099" s="4" t="str">
        <f t="shared" ref="H4099:H4162" si="259">IF(D4099&gt;500000,"SI","-")</f>
        <v>-</v>
      </c>
    </row>
    <row r="4100" spans="1:8" x14ac:dyDescent="0.2">
      <c r="A4100" s="15" t="s">
        <v>7973</v>
      </c>
      <c r="B4100" s="6" t="s">
        <v>7956</v>
      </c>
      <c r="C4100" s="6" t="s">
        <v>7904</v>
      </c>
      <c r="D4100" s="7">
        <v>2596</v>
      </c>
      <c r="E4100" s="16">
        <f t="shared" si="256"/>
        <v>4.3568036212892426E-5</v>
      </c>
      <c r="F4100" s="4" t="str">
        <f t="shared" si="257"/>
        <v>-</v>
      </c>
      <c r="G4100" s="4" t="str">
        <f t="shared" si="258"/>
        <v>VENETO</v>
      </c>
      <c r="H4100" s="4" t="str">
        <f t="shared" si="259"/>
        <v>-</v>
      </c>
    </row>
    <row r="4101" spans="1:8" x14ac:dyDescent="0.2">
      <c r="A4101" s="15" t="s">
        <v>4253</v>
      </c>
      <c r="B4101" s="6" t="s">
        <v>7956</v>
      </c>
      <c r="C4101" s="6" t="s">
        <v>7903</v>
      </c>
      <c r="D4101" s="7">
        <v>1110</v>
      </c>
      <c r="E4101" s="16">
        <f t="shared" si="256"/>
        <v>1.8628859859903926E-5</v>
      </c>
      <c r="F4101" s="4" t="str">
        <f t="shared" si="257"/>
        <v>-</v>
      </c>
      <c r="G4101" s="4" t="str">
        <f t="shared" si="258"/>
        <v>TRENTINO-ALTO ADIGE/SÜDTIROL</v>
      </c>
      <c r="H4101" s="4" t="str">
        <f t="shared" si="259"/>
        <v>-</v>
      </c>
    </row>
    <row r="4102" spans="1:8" x14ac:dyDescent="0.2">
      <c r="A4102" s="15" t="s">
        <v>4254</v>
      </c>
      <c r="B4102" s="6" t="s">
        <v>7920</v>
      </c>
      <c r="C4102" s="6" t="s">
        <v>7901</v>
      </c>
      <c r="D4102" s="7">
        <v>221</v>
      </c>
      <c r="E4102" s="16">
        <f t="shared" si="256"/>
        <v>3.7089892153502409E-6</v>
      </c>
      <c r="F4102" s="4" t="str">
        <f t="shared" si="257"/>
        <v>-</v>
      </c>
      <c r="G4102" s="4" t="str">
        <f t="shared" si="258"/>
        <v>PIEMONTE</v>
      </c>
      <c r="H4102" s="4" t="str">
        <f t="shared" si="259"/>
        <v>-</v>
      </c>
    </row>
    <row r="4103" spans="1:8" x14ac:dyDescent="0.2">
      <c r="A4103" s="15" t="s">
        <v>4255</v>
      </c>
      <c r="B4103" s="6" t="s">
        <v>7920</v>
      </c>
      <c r="C4103" s="6" t="s">
        <v>7901</v>
      </c>
      <c r="D4103" s="7">
        <v>274</v>
      </c>
      <c r="E4103" s="16">
        <f t="shared" si="256"/>
        <v>4.598475316769077E-6</v>
      </c>
      <c r="F4103" s="4" t="str">
        <f t="shared" si="257"/>
        <v>-</v>
      </c>
      <c r="G4103" s="4" t="str">
        <f t="shared" si="258"/>
        <v>PIEMONTE</v>
      </c>
      <c r="H4103" s="4" t="str">
        <f t="shared" si="259"/>
        <v>-</v>
      </c>
    </row>
    <row r="4104" spans="1:8" x14ac:dyDescent="0.2">
      <c r="A4104" s="15" t="s">
        <v>4256</v>
      </c>
      <c r="B4104" s="6" t="s">
        <v>7987</v>
      </c>
      <c r="C4104" s="6" t="s">
        <v>7910</v>
      </c>
      <c r="D4104" s="7">
        <v>2134</v>
      </c>
      <c r="E4104" s="16">
        <f t="shared" si="256"/>
        <v>3.5814402649581062E-5</v>
      </c>
      <c r="F4104" s="4" t="str">
        <f t="shared" si="257"/>
        <v>-</v>
      </c>
      <c r="G4104" s="4" t="str">
        <f t="shared" si="258"/>
        <v>MARCHE</v>
      </c>
      <c r="H4104" s="4" t="str">
        <f t="shared" si="259"/>
        <v>-</v>
      </c>
    </row>
    <row r="4105" spans="1:8" x14ac:dyDescent="0.2">
      <c r="A4105" s="15" t="s">
        <v>4257</v>
      </c>
      <c r="B4105" s="6" t="s">
        <v>7920</v>
      </c>
      <c r="C4105" s="6" t="s">
        <v>7901</v>
      </c>
      <c r="D4105" s="7">
        <v>1153</v>
      </c>
      <c r="E4105" s="16">
        <f t="shared" si="256"/>
        <v>1.9350518395017321E-5</v>
      </c>
      <c r="F4105" s="4" t="str">
        <f t="shared" si="257"/>
        <v>-</v>
      </c>
      <c r="G4105" s="4" t="str">
        <f t="shared" si="258"/>
        <v>PIEMONTE</v>
      </c>
      <c r="H4105" s="4" t="str">
        <f t="shared" si="259"/>
        <v>-</v>
      </c>
    </row>
    <row r="4106" spans="1:8" x14ac:dyDescent="0.2">
      <c r="A4106" s="15" t="s">
        <v>4258</v>
      </c>
      <c r="B4106" s="6" t="s">
        <v>7920</v>
      </c>
      <c r="C4106" s="6" t="s">
        <v>7901</v>
      </c>
      <c r="D4106" s="7">
        <v>616</v>
      </c>
      <c r="E4106" s="16">
        <f t="shared" si="256"/>
        <v>1.0338178084415151E-5</v>
      </c>
      <c r="F4106" s="4" t="str">
        <f t="shared" si="257"/>
        <v>-</v>
      </c>
      <c r="G4106" s="4" t="str">
        <f t="shared" si="258"/>
        <v>PIEMONTE</v>
      </c>
      <c r="H4106" s="4" t="str">
        <f t="shared" si="259"/>
        <v>-</v>
      </c>
    </row>
    <row r="4107" spans="1:8" x14ac:dyDescent="0.2">
      <c r="A4107" s="15" t="s">
        <v>4259</v>
      </c>
      <c r="B4107" s="6" t="s">
        <v>7920</v>
      </c>
      <c r="C4107" s="6" t="s">
        <v>7901</v>
      </c>
      <c r="D4107" s="7">
        <v>411</v>
      </c>
      <c r="E4107" s="16">
        <f t="shared" si="256"/>
        <v>6.8977129751536156E-6</v>
      </c>
      <c r="F4107" s="4" t="str">
        <f t="shared" si="257"/>
        <v>-</v>
      </c>
      <c r="G4107" s="4" t="str">
        <f t="shared" si="258"/>
        <v>PIEMONTE</v>
      </c>
      <c r="H4107" s="4" t="str">
        <f t="shared" si="259"/>
        <v>-</v>
      </c>
    </row>
    <row r="4108" spans="1:8" x14ac:dyDescent="0.2">
      <c r="A4108" s="15" t="s">
        <v>4260</v>
      </c>
      <c r="B4108" s="6" t="s">
        <v>7920</v>
      </c>
      <c r="C4108" s="6" t="s">
        <v>7901</v>
      </c>
      <c r="D4108" s="7">
        <v>1087</v>
      </c>
      <c r="E4108" s="16">
        <f t="shared" si="256"/>
        <v>1.8242856457401411E-5</v>
      </c>
      <c r="F4108" s="4" t="str">
        <f t="shared" si="257"/>
        <v>-</v>
      </c>
      <c r="G4108" s="4" t="str">
        <f t="shared" si="258"/>
        <v>PIEMONTE</v>
      </c>
      <c r="H4108" s="4" t="str">
        <f t="shared" si="259"/>
        <v>-</v>
      </c>
    </row>
    <row r="4109" spans="1:8" x14ac:dyDescent="0.2">
      <c r="A4109" s="15" t="s">
        <v>4261</v>
      </c>
      <c r="B4109" s="6" t="s">
        <v>7920</v>
      </c>
      <c r="C4109" s="6" t="s">
        <v>7901</v>
      </c>
      <c r="D4109" s="7">
        <v>2343</v>
      </c>
      <c r="E4109" s="16">
        <f t="shared" si="256"/>
        <v>3.932199878536477E-5</v>
      </c>
      <c r="F4109" s="4" t="str">
        <f t="shared" si="257"/>
        <v>-</v>
      </c>
      <c r="G4109" s="4" t="str">
        <f t="shared" si="258"/>
        <v>PIEMONTE</v>
      </c>
      <c r="H4109" s="4" t="str">
        <f t="shared" si="259"/>
        <v>-</v>
      </c>
    </row>
    <row r="4110" spans="1:8" x14ac:dyDescent="0.2">
      <c r="A4110" s="15" t="s">
        <v>4262</v>
      </c>
      <c r="B4110" s="6" t="s">
        <v>7920</v>
      </c>
      <c r="C4110" s="6" t="s">
        <v>7901</v>
      </c>
      <c r="D4110" s="7">
        <v>2673</v>
      </c>
      <c r="E4110" s="16">
        <f t="shared" si="256"/>
        <v>4.4860308473444319E-5</v>
      </c>
      <c r="F4110" s="4" t="str">
        <f t="shared" si="257"/>
        <v>-</v>
      </c>
      <c r="G4110" s="4" t="str">
        <f t="shared" si="258"/>
        <v>PIEMONTE</v>
      </c>
      <c r="H4110" s="4" t="str">
        <f t="shared" si="259"/>
        <v>-</v>
      </c>
    </row>
    <row r="4111" spans="1:8" x14ac:dyDescent="0.2">
      <c r="A4111" s="15" t="s">
        <v>4263</v>
      </c>
      <c r="B4111" s="6" t="s">
        <v>7920</v>
      </c>
      <c r="C4111" s="6" t="s">
        <v>7901</v>
      </c>
      <c r="D4111" s="7">
        <v>651</v>
      </c>
      <c r="E4111" s="16">
        <f t="shared" si="256"/>
        <v>1.0925574566484193E-5</v>
      </c>
      <c r="F4111" s="4" t="str">
        <f t="shared" si="257"/>
        <v>-</v>
      </c>
      <c r="G4111" s="4" t="str">
        <f t="shared" si="258"/>
        <v>PIEMONTE</v>
      </c>
      <c r="H4111" s="4" t="str">
        <f t="shared" si="259"/>
        <v>-</v>
      </c>
    </row>
    <row r="4112" spans="1:8" x14ac:dyDescent="0.2">
      <c r="A4112" s="15" t="s">
        <v>4264</v>
      </c>
      <c r="B4112" s="6" t="s">
        <v>7987</v>
      </c>
      <c r="C4112" s="6" t="s">
        <v>7911</v>
      </c>
      <c r="D4112" s="7">
        <v>534</v>
      </c>
      <c r="E4112" s="16">
        <f t="shared" si="256"/>
        <v>8.9619920407105377E-6</v>
      </c>
      <c r="F4112" s="4" t="str">
        <f t="shared" si="257"/>
        <v>-</v>
      </c>
      <c r="G4112" s="4" t="str">
        <f t="shared" si="258"/>
        <v>LAZIO</v>
      </c>
      <c r="H4112" s="4" t="str">
        <f t="shared" si="259"/>
        <v>-</v>
      </c>
    </row>
    <row r="4113" spans="1:8" x14ac:dyDescent="0.2">
      <c r="A4113" s="15" t="s">
        <v>4265</v>
      </c>
      <c r="B4113" s="6" t="s">
        <v>7920</v>
      </c>
      <c r="C4113" s="6" t="s">
        <v>7901</v>
      </c>
      <c r="D4113" s="7">
        <v>219</v>
      </c>
      <c r="E4113" s="16">
        <f t="shared" si="256"/>
        <v>3.675423702089153E-6</v>
      </c>
      <c r="F4113" s="4" t="str">
        <f t="shared" si="257"/>
        <v>-</v>
      </c>
      <c r="G4113" s="4" t="str">
        <f t="shared" si="258"/>
        <v>PIEMONTE</v>
      </c>
      <c r="H4113" s="4" t="str">
        <f t="shared" si="259"/>
        <v>-</v>
      </c>
    </row>
    <row r="4114" spans="1:8" x14ac:dyDescent="0.2">
      <c r="A4114" s="15" t="s">
        <v>4266</v>
      </c>
      <c r="B4114" s="6" t="s">
        <v>7992</v>
      </c>
      <c r="C4114" s="6" t="s">
        <v>4248</v>
      </c>
      <c r="D4114" s="7">
        <v>553</v>
      </c>
      <c r="E4114" s="16">
        <f t="shared" si="256"/>
        <v>9.2808644166908748E-6</v>
      </c>
      <c r="F4114" s="4" t="str">
        <f t="shared" si="257"/>
        <v>-</v>
      </c>
      <c r="G4114" s="4" t="str">
        <f t="shared" si="258"/>
        <v>MOLISE</v>
      </c>
      <c r="H4114" s="4" t="str">
        <f t="shared" si="259"/>
        <v>-</v>
      </c>
    </row>
    <row r="4115" spans="1:8" x14ac:dyDescent="0.2">
      <c r="A4115" s="15" t="s">
        <v>4267</v>
      </c>
      <c r="B4115" s="6" t="s">
        <v>7920</v>
      </c>
      <c r="C4115" s="6" t="s">
        <v>7901</v>
      </c>
      <c r="D4115" s="7">
        <v>1026</v>
      </c>
      <c r="E4115" s="16">
        <f t="shared" si="256"/>
        <v>1.7219108302938221E-5</v>
      </c>
      <c r="F4115" s="4" t="str">
        <f t="shared" si="257"/>
        <v>-</v>
      </c>
      <c r="G4115" s="4" t="str">
        <f t="shared" si="258"/>
        <v>PIEMONTE</v>
      </c>
      <c r="H4115" s="4" t="str">
        <f t="shared" si="259"/>
        <v>-</v>
      </c>
    </row>
    <row r="4116" spans="1:8" x14ac:dyDescent="0.2">
      <c r="A4116" s="15" t="s">
        <v>361</v>
      </c>
      <c r="B4116" s="6" t="s">
        <v>7992</v>
      </c>
      <c r="C4116" s="6" t="s">
        <v>7916</v>
      </c>
      <c r="D4116" s="7">
        <v>3369</v>
      </c>
      <c r="E4116" s="16">
        <f t="shared" si="256"/>
        <v>5.6541107088302994E-5</v>
      </c>
      <c r="F4116" s="4" t="str">
        <f t="shared" si="257"/>
        <v>-</v>
      </c>
      <c r="G4116" s="4" t="str">
        <f t="shared" si="258"/>
        <v>CALABRIA</v>
      </c>
      <c r="H4116" s="4" t="str">
        <f t="shared" si="259"/>
        <v>-</v>
      </c>
    </row>
    <row r="4117" spans="1:8" x14ac:dyDescent="0.2">
      <c r="A4117" s="15" t="s">
        <v>4268</v>
      </c>
      <c r="B4117" s="6" t="s">
        <v>7920</v>
      </c>
      <c r="C4117" s="6" t="s">
        <v>7901</v>
      </c>
      <c r="D4117" s="7">
        <v>1006</v>
      </c>
      <c r="E4117" s="16">
        <f t="shared" si="256"/>
        <v>1.6883453170327341E-5</v>
      </c>
      <c r="F4117" s="4" t="str">
        <f t="shared" si="257"/>
        <v>-</v>
      </c>
      <c r="G4117" s="4" t="str">
        <f t="shared" si="258"/>
        <v>PIEMONTE</v>
      </c>
      <c r="H4117" s="4" t="str">
        <f t="shared" si="259"/>
        <v>-</v>
      </c>
    </row>
    <row r="4118" spans="1:8" x14ac:dyDescent="0.2">
      <c r="A4118" s="15" t="s">
        <v>4269</v>
      </c>
      <c r="B4118" s="6" t="s">
        <v>7920</v>
      </c>
      <c r="C4118" s="6" t="s">
        <v>7901</v>
      </c>
      <c r="D4118" s="7">
        <v>381</v>
      </c>
      <c r="E4118" s="16">
        <f t="shared" si="256"/>
        <v>6.3942302762372936E-6</v>
      </c>
      <c r="F4118" s="4" t="str">
        <f t="shared" si="257"/>
        <v>-</v>
      </c>
      <c r="G4118" s="4" t="str">
        <f t="shared" si="258"/>
        <v>PIEMONTE</v>
      </c>
      <c r="H4118" s="4" t="str">
        <f t="shared" si="259"/>
        <v>-</v>
      </c>
    </row>
    <row r="4119" spans="1:8" x14ac:dyDescent="0.2">
      <c r="A4119" s="15" t="s">
        <v>4270</v>
      </c>
      <c r="B4119" s="6" t="s">
        <v>7920</v>
      </c>
      <c r="C4119" s="6" t="s">
        <v>7901</v>
      </c>
      <c r="D4119" s="7">
        <v>1319</v>
      </c>
      <c r="E4119" s="16">
        <f t="shared" si="256"/>
        <v>2.2136455995687637E-5</v>
      </c>
      <c r="F4119" s="4" t="str">
        <f t="shared" si="257"/>
        <v>-</v>
      </c>
      <c r="G4119" s="4" t="str">
        <f t="shared" si="258"/>
        <v>PIEMONTE</v>
      </c>
      <c r="H4119" s="4" t="str">
        <f t="shared" si="259"/>
        <v>-</v>
      </c>
    </row>
    <row r="4120" spans="1:8" x14ac:dyDescent="0.2">
      <c r="A4120" s="15" t="s">
        <v>4271</v>
      </c>
      <c r="B4120" s="6" t="s">
        <v>7920</v>
      </c>
      <c r="C4120" s="6" t="s">
        <v>7901</v>
      </c>
      <c r="D4120" s="7">
        <v>101</v>
      </c>
      <c r="E4120" s="16">
        <f t="shared" si="256"/>
        <v>1.6950584196849518E-6</v>
      </c>
      <c r="F4120" s="4" t="str">
        <f t="shared" si="257"/>
        <v>-</v>
      </c>
      <c r="G4120" s="4" t="str">
        <f t="shared" si="258"/>
        <v>PIEMONTE</v>
      </c>
      <c r="H4120" s="4" t="str">
        <f t="shared" si="259"/>
        <v>-</v>
      </c>
    </row>
    <row r="4121" spans="1:8" x14ac:dyDescent="0.2">
      <c r="A4121" s="15" t="s">
        <v>4272</v>
      </c>
      <c r="B4121" s="6" t="s">
        <v>7920</v>
      </c>
      <c r="C4121" s="6" t="s">
        <v>7902</v>
      </c>
      <c r="D4121" s="7">
        <v>1190</v>
      </c>
      <c r="E4121" s="16">
        <f t="shared" si="256"/>
        <v>1.9971480390347452E-5</v>
      </c>
      <c r="F4121" s="4" t="str">
        <f t="shared" si="257"/>
        <v>-</v>
      </c>
      <c r="G4121" s="4" t="str">
        <f t="shared" si="258"/>
        <v>LOMBARDIA</v>
      </c>
      <c r="H4121" s="4" t="str">
        <f t="shared" si="259"/>
        <v>-</v>
      </c>
    </row>
    <row r="4122" spans="1:8" x14ac:dyDescent="0.2">
      <c r="A4122" s="15" t="s">
        <v>4273</v>
      </c>
      <c r="B4122" s="6" t="s">
        <v>7920</v>
      </c>
      <c r="C4122" s="6" t="s">
        <v>7901</v>
      </c>
      <c r="D4122" s="7">
        <v>1357</v>
      </c>
      <c r="E4122" s="16">
        <f t="shared" si="256"/>
        <v>2.2774200747648311E-5</v>
      </c>
      <c r="F4122" s="4" t="str">
        <f t="shared" si="257"/>
        <v>-</v>
      </c>
      <c r="G4122" s="4" t="str">
        <f t="shared" si="258"/>
        <v>PIEMONTE</v>
      </c>
      <c r="H4122" s="4" t="str">
        <f t="shared" si="259"/>
        <v>-</v>
      </c>
    </row>
    <row r="4123" spans="1:8" x14ac:dyDescent="0.2">
      <c r="A4123" s="15" t="s">
        <v>4274</v>
      </c>
      <c r="B4123" s="6" t="s">
        <v>7956</v>
      </c>
      <c r="C4123" s="6" t="s">
        <v>7904</v>
      </c>
      <c r="D4123" s="7">
        <v>4087</v>
      </c>
      <c r="E4123" s="16">
        <f t="shared" si="256"/>
        <v>6.8591126349033647E-5</v>
      </c>
      <c r="F4123" s="4" t="str">
        <f t="shared" si="257"/>
        <v>-</v>
      </c>
      <c r="G4123" s="4" t="str">
        <f t="shared" si="258"/>
        <v>VENETO</v>
      </c>
      <c r="H4123" s="4" t="str">
        <f t="shared" si="259"/>
        <v>-</v>
      </c>
    </row>
    <row r="4124" spans="1:8" x14ac:dyDescent="0.2">
      <c r="A4124" s="15" t="s">
        <v>4275</v>
      </c>
      <c r="B4124" s="6" t="s">
        <v>7994</v>
      </c>
      <c r="C4124" s="6" t="s">
        <v>7918</v>
      </c>
      <c r="D4124" s="7">
        <v>4505</v>
      </c>
      <c r="E4124" s="16">
        <f t="shared" si="256"/>
        <v>7.5606318620601061E-5</v>
      </c>
      <c r="F4124" s="4" t="str">
        <f t="shared" si="257"/>
        <v>-</v>
      </c>
      <c r="G4124" s="4" t="str">
        <f t="shared" si="258"/>
        <v>SARDEGNA</v>
      </c>
      <c r="H4124" s="4" t="str">
        <f t="shared" si="259"/>
        <v>-</v>
      </c>
    </row>
    <row r="4125" spans="1:8" x14ac:dyDescent="0.2">
      <c r="A4125" s="15" t="s">
        <v>4276</v>
      </c>
      <c r="B4125" s="6" t="s">
        <v>7920</v>
      </c>
      <c r="C4125" s="6" t="s">
        <v>7901</v>
      </c>
      <c r="D4125" s="7">
        <v>55875</v>
      </c>
      <c r="E4125" s="16">
        <f t="shared" si="256"/>
        <v>9.3773652673165026E-4</v>
      </c>
      <c r="F4125" s="4" t="str">
        <f t="shared" si="257"/>
        <v>-</v>
      </c>
      <c r="G4125" s="4" t="str">
        <f t="shared" si="258"/>
        <v>COMPRESO</v>
      </c>
      <c r="H4125" s="4" t="str">
        <f t="shared" si="259"/>
        <v>-</v>
      </c>
    </row>
    <row r="4126" spans="1:8" x14ac:dyDescent="0.2">
      <c r="A4126" s="15" t="s">
        <v>4277</v>
      </c>
      <c r="B4126" s="6" t="s">
        <v>7920</v>
      </c>
      <c r="C4126" s="6" t="s">
        <v>7901</v>
      </c>
      <c r="D4126" s="7">
        <v>3184</v>
      </c>
      <c r="E4126" s="16">
        <f t="shared" si="256"/>
        <v>5.343629711165234E-5</v>
      </c>
      <c r="F4126" s="4" t="str">
        <f t="shared" si="257"/>
        <v>-</v>
      </c>
      <c r="G4126" s="4" t="str">
        <f t="shared" si="258"/>
        <v>PIEMONTE</v>
      </c>
      <c r="H4126" s="4" t="str">
        <f t="shared" si="259"/>
        <v>-</v>
      </c>
    </row>
    <row r="4127" spans="1:8" x14ac:dyDescent="0.2">
      <c r="A4127" s="15" t="s">
        <v>4278</v>
      </c>
      <c r="B4127" s="6" t="s">
        <v>7920</v>
      </c>
      <c r="C4127" s="6" t="s">
        <v>7901</v>
      </c>
      <c r="D4127" s="7">
        <v>42</v>
      </c>
      <c r="E4127" s="16">
        <f t="shared" si="256"/>
        <v>7.0487577848285127E-7</v>
      </c>
      <c r="F4127" s="4" t="str">
        <f t="shared" si="257"/>
        <v>-</v>
      </c>
      <c r="G4127" s="4" t="str">
        <f t="shared" si="258"/>
        <v>PIEMONTE</v>
      </c>
      <c r="H4127" s="4" t="str">
        <f t="shared" si="259"/>
        <v>-</v>
      </c>
    </row>
    <row r="4128" spans="1:8" x14ac:dyDescent="0.2">
      <c r="A4128" s="15" t="s">
        <v>4279</v>
      </c>
      <c r="B4128" s="6" t="s">
        <v>7920</v>
      </c>
      <c r="C4128" s="6" t="s">
        <v>7901</v>
      </c>
      <c r="D4128" s="7">
        <v>228</v>
      </c>
      <c r="E4128" s="16">
        <f t="shared" si="256"/>
        <v>3.8264685117640495E-6</v>
      </c>
      <c r="F4128" s="4" t="str">
        <f t="shared" si="257"/>
        <v>-</v>
      </c>
      <c r="G4128" s="4" t="str">
        <f t="shared" si="258"/>
        <v>PIEMONTE</v>
      </c>
      <c r="H4128" s="4" t="str">
        <f t="shared" si="259"/>
        <v>-</v>
      </c>
    </row>
    <row r="4129" spans="1:8" x14ac:dyDescent="0.2">
      <c r="A4129" s="15" t="s">
        <v>4280</v>
      </c>
      <c r="B4129" s="6" t="s">
        <v>7920</v>
      </c>
      <c r="C4129" s="6" t="s">
        <v>7901</v>
      </c>
      <c r="D4129" s="7">
        <v>558</v>
      </c>
      <c r="E4129" s="16">
        <f t="shared" si="256"/>
        <v>9.3647781998435956E-6</v>
      </c>
      <c r="F4129" s="4" t="str">
        <f t="shared" si="257"/>
        <v>-</v>
      </c>
      <c r="G4129" s="4" t="str">
        <f t="shared" si="258"/>
        <v>PIEMONTE</v>
      </c>
      <c r="H4129" s="4" t="str">
        <f t="shared" si="259"/>
        <v>-</v>
      </c>
    </row>
    <row r="4130" spans="1:8" x14ac:dyDescent="0.2">
      <c r="A4130" s="15" t="s">
        <v>4281</v>
      </c>
      <c r="B4130" s="6" t="s">
        <v>7956</v>
      </c>
      <c r="C4130" s="6" t="s">
        <v>7907</v>
      </c>
      <c r="D4130" s="7">
        <v>985</v>
      </c>
      <c r="E4130" s="16">
        <f t="shared" si="256"/>
        <v>1.6531015281085914E-5</v>
      </c>
      <c r="F4130" s="4" t="str">
        <f t="shared" si="257"/>
        <v>-</v>
      </c>
      <c r="G4130" s="4" t="str">
        <f t="shared" si="258"/>
        <v>EMILIA-ROMAGNA</v>
      </c>
      <c r="H4130" s="4" t="str">
        <f t="shared" si="259"/>
        <v>-</v>
      </c>
    </row>
    <row r="4131" spans="1:8" x14ac:dyDescent="0.2">
      <c r="A4131" s="15" t="s">
        <v>4282</v>
      </c>
      <c r="B4131" s="6" t="s">
        <v>7920</v>
      </c>
      <c r="C4131" s="6" t="s">
        <v>7901</v>
      </c>
      <c r="D4131" s="7">
        <v>1465</v>
      </c>
      <c r="E4131" s="16">
        <f t="shared" si="256"/>
        <v>2.4586738463747073E-5</v>
      </c>
      <c r="F4131" s="4" t="str">
        <f t="shared" si="257"/>
        <v>-</v>
      </c>
      <c r="G4131" s="4" t="str">
        <f t="shared" si="258"/>
        <v>PIEMONTE</v>
      </c>
      <c r="H4131" s="4" t="str">
        <f t="shared" si="259"/>
        <v>-</v>
      </c>
    </row>
    <row r="4132" spans="1:8" x14ac:dyDescent="0.2">
      <c r="A4132" s="15" t="s">
        <v>4283</v>
      </c>
      <c r="B4132" s="6" t="s">
        <v>7920</v>
      </c>
      <c r="C4132" s="6" t="s">
        <v>7901</v>
      </c>
      <c r="D4132" s="7">
        <v>878</v>
      </c>
      <c r="E4132" s="16">
        <f t="shared" si="256"/>
        <v>1.4735260321617698E-5</v>
      </c>
      <c r="F4132" s="4" t="str">
        <f t="shared" si="257"/>
        <v>-</v>
      </c>
      <c r="G4132" s="4" t="str">
        <f t="shared" si="258"/>
        <v>PIEMONTE</v>
      </c>
      <c r="H4132" s="4" t="str">
        <f t="shared" si="259"/>
        <v>-</v>
      </c>
    </row>
    <row r="4133" spans="1:8" x14ac:dyDescent="0.2">
      <c r="A4133" s="15" t="s">
        <v>4284</v>
      </c>
      <c r="B4133" s="6" t="s">
        <v>7956</v>
      </c>
      <c r="C4133" s="6" t="s">
        <v>7907</v>
      </c>
      <c r="D4133" s="7">
        <v>1441</v>
      </c>
      <c r="E4133" s="16">
        <f t="shared" si="256"/>
        <v>2.4183952304614013E-5</v>
      </c>
      <c r="F4133" s="4" t="str">
        <f t="shared" si="257"/>
        <v>-</v>
      </c>
      <c r="G4133" s="4" t="str">
        <f t="shared" si="258"/>
        <v>EMILIA-ROMAGNA</v>
      </c>
      <c r="H4133" s="4" t="str">
        <f t="shared" si="259"/>
        <v>-</v>
      </c>
    </row>
    <row r="4134" spans="1:8" x14ac:dyDescent="0.2">
      <c r="A4134" s="15" t="s">
        <v>4285</v>
      </c>
      <c r="B4134" s="6" t="s">
        <v>7987</v>
      </c>
      <c r="C4134" s="6" t="s">
        <v>7910</v>
      </c>
      <c r="D4134" s="7">
        <v>3929</v>
      </c>
      <c r="E4134" s="16">
        <f t="shared" si="256"/>
        <v>6.5939450801407671E-5</v>
      </c>
      <c r="F4134" s="4" t="str">
        <f t="shared" si="257"/>
        <v>-</v>
      </c>
      <c r="G4134" s="4" t="str">
        <f t="shared" si="258"/>
        <v>MARCHE</v>
      </c>
      <c r="H4134" s="4" t="str">
        <f t="shared" si="259"/>
        <v>-</v>
      </c>
    </row>
    <row r="4135" spans="1:8" x14ac:dyDescent="0.2">
      <c r="A4135" s="15" t="s">
        <v>4286</v>
      </c>
      <c r="B4135" s="6" t="s">
        <v>7987</v>
      </c>
      <c r="C4135" s="6" t="s">
        <v>7910</v>
      </c>
      <c r="D4135" s="7">
        <v>11735</v>
      </c>
      <c r="E4135" s="16">
        <f t="shared" si="256"/>
        <v>1.9694564905943474E-4</v>
      </c>
      <c r="F4135" s="4" t="str">
        <f t="shared" si="257"/>
        <v>-</v>
      </c>
      <c r="G4135" s="4" t="str">
        <f t="shared" si="258"/>
        <v>MARCHE</v>
      </c>
      <c r="H4135" s="4" t="str">
        <f t="shared" si="259"/>
        <v>-</v>
      </c>
    </row>
    <row r="4136" spans="1:8" x14ac:dyDescent="0.2">
      <c r="A4136" s="15" t="s">
        <v>4287</v>
      </c>
      <c r="B4136" s="6" t="s">
        <v>7920</v>
      </c>
      <c r="C4136" s="6" t="s">
        <v>7901</v>
      </c>
      <c r="D4136" s="7">
        <v>22253</v>
      </c>
      <c r="E4136" s="16">
        <f t="shared" si="256"/>
        <v>3.7346668329949731E-4</v>
      </c>
      <c r="F4136" s="4" t="str">
        <f t="shared" si="257"/>
        <v>-</v>
      </c>
      <c r="G4136" s="4" t="str">
        <f t="shared" si="258"/>
        <v>PIEMONTE</v>
      </c>
      <c r="H4136" s="4" t="str">
        <f t="shared" si="259"/>
        <v>-</v>
      </c>
    </row>
    <row r="4137" spans="1:8" x14ac:dyDescent="0.2">
      <c r="A4137" s="15" t="s">
        <v>4288</v>
      </c>
      <c r="B4137" s="6" t="s">
        <v>7992</v>
      </c>
      <c r="C4137" s="6" t="s">
        <v>7913</v>
      </c>
      <c r="D4137" s="7">
        <v>27070</v>
      </c>
      <c r="E4137" s="16">
        <f t="shared" si="256"/>
        <v>4.5430922198882816E-4</v>
      </c>
      <c r="F4137" s="4" t="str">
        <f t="shared" si="257"/>
        <v>-</v>
      </c>
      <c r="G4137" s="4" t="str">
        <f t="shared" si="258"/>
        <v>CAMPANIA</v>
      </c>
      <c r="H4137" s="4" t="str">
        <f t="shared" si="259"/>
        <v>-</v>
      </c>
    </row>
    <row r="4138" spans="1:8" x14ac:dyDescent="0.2">
      <c r="A4138" s="15" t="s">
        <v>4289</v>
      </c>
      <c r="B4138" s="4" t="s">
        <v>7920</v>
      </c>
      <c r="C4138" s="6" t="s">
        <v>7906</v>
      </c>
      <c r="D4138" s="7">
        <v>2890</v>
      </c>
      <c r="E4138" s="16">
        <f t="shared" si="256"/>
        <v>4.850216666227238E-5</v>
      </c>
      <c r="F4138" s="4" t="str">
        <f t="shared" si="257"/>
        <v>-</v>
      </c>
      <c r="G4138" s="4" t="str">
        <f t="shared" si="258"/>
        <v>LIGURIA</v>
      </c>
      <c r="H4138" s="4" t="str">
        <f t="shared" si="259"/>
        <v>-</v>
      </c>
    </row>
    <row r="4139" spans="1:8" x14ac:dyDescent="0.2">
      <c r="A4139" s="15" t="s">
        <v>4290</v>
      </c>
      <c r="B4139" s="6" t="s">
        <v>7920</v>
      </c>
      <c r="C4139" s="6" t="s">
        <v>7901</v>
      </c>
      <c r="D4139" s="7">
        <v>712</v>
      </c>
      <c r="E4139" s="16">
        <f t="shared" si="256"/>
        <v>1.1949322720947383E-5</v>
      </c>
      <c r="F4139" s="4" t="str">
        <f t="shared" si="257"/>
        <v>-</v>
      </c>
      <c r="G4139" s="4" t="str">
        <f t="shared" si="258"/>
        <v>PIEMONTE</v>
      </c>
      <c r="H4139" s="4" t="str">
        <f t="shared" si="259"/>
        <v>-</v>
      </c>
    </row>
    <row r="4140" spans="1:8" x14ac:dyDescent="0.2">
      <c r="A4140" s="15" t="s">
        <v>4291</v>
      </c>
      <c r="B4140" s="6" t="s">
        <v>7956</v>
      </c>
      <c r="C4140" s="6" t="s">
        <v>7905</v>
      </c>
      <c r="D4140" s="7">
        <v>27041</v>
      </c>
      <c r="E4140" s="16">
        <f t="shared" si="256"/>
        <v>4.5382252204654238E-4</v>
      </c>
      <c r="F4140" s="4" t="str">
        <f t="shared" si="257"/>
        <v>-</v>
      </c>
      <c r="G4140" s="4" t="str">
        <f t="shared" si="258"/>
        <v>FRIULI-VENEZIA GIULIA</v>
      </c>
      <c r="H4140" s="4" t="str">
        <f t="shared" si="259"/>
        <v>-</v>
      </c>
    </row>
    <row r="4141" spans="1:8" x14ac:dyDescent="0.2">
      <c r="A4141" s="15" t="s">
        <v>4292</v>
      </c>
      <c r="B4141" s="6" t="s">
        <v>7920</v>
      </c>
      <c r="C4141" s="6" t="s">
        <v>7901</v>
      </c>
      <c r="D4141" s="7">
        <v>2042</v>
      </c>
      <c r="E4141" s="16">
        <f t="shared" si="256"/>
        <v>3.4270389039571007E-5</v>
      </c>
      <c r="F4141" s="4" t="str">
        <f t="shared" si="257"/>
        <v>-</v>
      </c>
      <c r="G4141" s="4" t="str">
        <f t="shared" si="258"/>
        <v>PIEMONTE</v>
      </c>
      <c r="H4141" s="4" t="str">
        <f t="shared" si="259"/>
        <v>-</v>
      </c>
    </row>
    <row r="4142" spans="1:8" x14ac:dyDescent="0.2">
      <c r="A4142" s="15" t="s">
        <v>4293</v>
      </c>
      <c r="B4142" s="6" t="s">
        <v>7994</v>
      </c>
      <c r="C4142" s="6" t="s">
        <v>7917</v>
      </c>
      <c r="D4142" s="7">
        <v>2880</v>
      </c>
      <c r="E4142" s="16">
        <f t="shared" si="256"/>
        <v>4.8334339095966938E-5</v>
      </c>
      <c r="F4142" s="4" t="str">
        <f t="shared" si="257"/>
        <v>-</v>
      </c>
      <c r="G4142" s="4" t="str">
        <f t="shared" si="258"/>
        <v>SICILIA</v>
      </c>
      <c r="H4142" s="4" t="str">
        <f t="shared" si="259"/>
        <v>-</v>
      </c>
    </row>
    <row r="4143" spans="1:8" x14ac:dyDescent="0.2">
      <c r="A4143" s="15" t="s">
        <v>4294</v>
      </c>
      <c r="B4143" s="6" t="s">
        <v>7956</v>
      </c>
      <c r="C4143" s="6" t="s">
        <v>7904</v>
      </c>
      <c r="D4143" s="7">
        <v>1442</v>
      </c>
      <c r="E4143" s="16">
        <f t="shared" si="256"/>
        <v>2.4200735061244557E-5</v>
      </c>
      <c r="F4143" s="4" t="str">
        <f t="shared" si="257"/>
        <v>-</v>
      </c>
      <c r="G4143" s="4" t="str">
        <f t="shared" si="258"/>
        <v>VENETO</v>
      </c>
      <c r="H4143" s="4" t="str">
        <f t="shared" si="259"/>
        <v>-</v>
      </c>
    </row>
    <row r="4144" spans="1:8" x14ac:dyDescent="0.2">
      <c r="A4144" s="15" t="s">
        <v>4295</v>
      </c>
      <c r="B4144" s="6" t="s">
        <v>7920</v>
      </c>
      <c r="C4144" s="6" t="s">
        <v>7901</v>
      </c>
      <c r="D4144" s="7">
        <v>951</v>
      </c>
      <c r="E4144" s="16">
        <f t="shared" si="256"/>
        <v>1.5960401555647416E-5</v>
      </c>
      <c r="F4144" s="4" t="str">
        <f t="shared" si="257"/>
        <v>-</v>
      </c>
      <c r="G4144" s="4" t="str">
        <f t="shared" si="258"/>
        <v>PIEMONTE</v>
      </c>
      <c r="H4144" s="4" t="str">
        <f t="shared" si="259"/>
        <v>-</v>
      </c>
    </row>
    <row r="4145" spans="1:8" x14ac:dyDescent="0.2">
      <c r="A4145" s="15" t="s">
        <v>4296</v>
      </c>
      <c r="B4145" s="6" t="s">
        <v>7956</v>
      </c>
      <c r="C4145" s="6" t="s">
        <v>7907</v>
      </c>
      <c r="D4145" s="7">
        <v>3806</v>
      </c>
      <c r="E4145" s="16">
        <f t="shared" si="256"/>
        <v>6.3875171735850754E-5</v>
      </c>
      <c r="F4145" s="4" t="str">
        <f t="shared" si="257"/>
        <v>-</v>
      </c>
      <c r="G4145" s="4" t="str">
        <f t="shared" si="258"/>
        <v>EMILIA-ROMAGNA</v>
      </c>
      <c r="H4145" s="4" t="str">
        <f t="shared" si="259"/>
        <v>-</v>
      </c>
    </row>
    <row r="4146" spans="1:8" x14ac:dyDescent="0.2">
      <c r="A4146" s="15" t="s">
        <v>282</v>
      </c>
      <c r="B4146" s="6" t="s">
        <v>7992</v>
      </c>
      <c r="C4146" s="6" t="s">
        <v>7916</v>
      </c>
      <c r="D4146" s="7">
        <v>796</v>
      </c>
      <c r="E4146" s="16">
        <f t="shared" si="256"/>
        <v>1.3359074277913085E-5</v>
      </c>
      <c r="F4146" s="4" t="str">
        <f t="shared" si="257"/>
        <v>-</v>
      </c>
      <c r="G4146" s="4" t="str">
        <f t="shared" si="258"/>
        <v>CALABRIA</v>
      </c>
      <c r="H4146" s="4" t="str">
        <f t="shared" si="259"/>
        <v>-</v>
      </c>
    </row>
    <row r="4147" spans="1:8" x14ac:dyDescent="0.2">
      <c r="A4147" s="15" t="s">
        <v>4297</v>
      </c>
      <c r="B4147" s="6" t="s">
        <v>7920</v>
      </c>
      <c r="C4147" s="6" t="s">
        <v>7901</v>
      </c>
      <c r="D4147" s="7">
        <v>177</v>
      </c>
      <c r="E4147" s="16">
        <f t="shared" si="256"/>
        <v>2.9705479236063016E-6</v>
      </c>
      <c r="F4147" s="4" t="str">
        <f t="shared" si="257"/>
        <v>-</v>
      </c>
      <c r="G4147" s="4" t="str">
        <f t="shared" si="258"/>
        <v>PIEMONTE</v>
      </c>
      <c r="H4147" s="4" t="str">
        <f t="shared" si="259"/>
        <v>-</v>
      </c>
    </row>
    <row r="4148" spans="1:8" x14ac:dyDescent="0.2">
      <c r="A4148" s="15" t="s">
        <v>4298</v>
      </c>
      <c r="B4148" s="6" t="s">
        <v>7994</v>
      </c>
      <c r="C4148" s="6" t="s">
        <v>7917</v>
      </c>
      <c r="D4148" s="7">
        <v>653</v>
      </c>
      <c r="E4148" s="16">
        <f t="shared" si="256"/>
        <v>1.0959140079745281E-5</v>
      </c>
      <c r="F4148" s="4" t="str">
        <f t="shared" si="257"/>
        <v>-</v>
      </c>
      <c r="G4148" s="4" t="str">
        <f t="shared" si="258"/>
        <v>SICILIA</v>
      </c>
      <c r="H4148" s="4" t="str">
        <f t="shared" si="259"/>
        <v>-</v>
      </c>
    </row>
    <row r="4149" spans="1:8" x14ac:dyDescent="0.2">
      <c r="A4149" s="15" t="s">
        <v>4299</v>
      </c>
      <c r="B4149" s="6" t="s">
        <v>7920</v>
      </c>
      <c r="C4149" s="6" t="s">
        <v>7901</v>
      </c>
      <c r="D4149" s="7">
        <v>3977</v>
      </c>
      <c r="E4149" s="16">
        <f t="shared" si="256"/>
        <v>6.674502311967379E-5</v>
      </c>
      <c r="F4149" s="4" t="str">
        <f t="shared" si="257"/>
        <v>-</v>
      </c>
      <c r="G4149" s="4" t="str">
        <f t="shared" si="258"/>
        <v>PIEMONTE</v>
      </c>
      <c r="H4149" s="4" t="str">
        <f t="shared" si="259"/>
        <v>-</v>
      </c>
    </row>
    <row r="4150" spans="1:8" x14ac:dyDescent="0.2">
      <c r="A4150" s="15" t="s">
        <v>82</v>
      </c>
      <c r="B4150" s="6" t="s">
        <v>7992</v>
      </c>
      <c r="C4150" s="6" t="s">
        <v>7916</v>
      </c>
      <c r="D4150" s="7">
        <v>1661</v>
      </c>
      <c r="E4150" s="16">
        <f t="shared" si="256"/>
        <v>2.7876158763333713E-5</v>
      </c>
      <c r="F4150" s="4" t="str">
        <f t="shared" si="257"/>
        <v>-</v>
      </c>
      <c r="G4150" s="4" t="str">
        <f t="shared" si="258"/>
        <v>CALABRIA</v>
      </c>
      <c r="H4150" s="4" t="str">
        <f t="shared" si="259"/>
        <v>-</v>
      </c>
    </row>
    <row r="4151" spans="1:8" x14ac:dyDescent="0.2">
      <c r="A4151" s="15" t="s">
        <v>4300</v>
      </c>
      <c r="B4151" s="6" t="s">
        <v>7956</v>
      </c>
      <c r="C4151" s="6" t="s">
        <v>7903</v>
      </c>
      <c r="D4151" s="7">
        <v>2797</v>
      </c>
      <c r="E4151" s="16">
        <f t="shared" si="256"/>
        <v>4.694137029563178E-5</v>
      </c>
      <c r="F4151" s="4" t="str">
        <f t="shared" si="257"/>
        <v>-</v>
      </c>
      <c r="G4151" s="4" t="str">
        <f t="shared" si="258"/>
        <v>TRENTINO-ALTO ADIGE/SÜDTIROL</v>
      </c>
      <c r="H4151" s="4" t="str">
        <f t="shared" si="259"/>
        <v>-</v>
      </c>
    </row>
    <row r="4152" spans="1:8" x14ac:dyDescent="0.2">
      <c r="A4152" s="15" t="s">
        <v>4301</v>
      </c>
      <c r="B4152" s="6" t="s">
        <v>7920</v>
      </c>
      <c r="C4152" s="6" t="s">
        <v>7902</v>
      </c>
      <c r="D4152" s="7">
        <v>2230</v>
      </c>
      <c r="E4152" s="16">
        <f t="shared" si="256"/>
        <v>3.7425547286113294E-5</v>
      </c>
      <c r="F4152" s="4" t="str">
        <f t="shared" si="257"/>
        <v>-</v>
      </c>
      <c r="G4152" s="4" t="str">
        <f t="shared" si="258"/>
        <v>LOMBARDIA</v>
      </c>
      <c r="H4152" s="4" t="str">
        <f t="shared" si="259"/>
        <v>-</v>
      </c>
    </row>
    <row r="4153" spans="1:8" x14ac:dyDescent="0.2">
      <c r="A4153" s="15" t="s">
        <v>4302</v>
      </c>
      <c r="B4153" s="6" t="s">
        <v>7920</v>
      </c>
      <c r="C4153" s="6" t="s">
        <v>7902</v>
      </c>
      <c r="D4153" s="7">
        <v>2436</v>
      </c>
      <c r="E4153" s="16">
        <f t="shared" si="256"/>
        <v>4.0882795152005369E-5</v>
      </c>
      <c r="F4153" s="4" t="str">
        <f t="shared" si="257"/>
        <v>-</v>
      </c>
      <c r="G4153" s="4" t="str">
        <f t="shared" si="258"/>
        <v>LOMBARDIA</v>
      </c>
      <c r="H4153" s="4" t="str">
        <f t="shared" si="259"/>
        <v>-</v>
      </c>
    </row>
    <row r="4154" spans="1:8" x14ac:dyDescent="0.2">
      <c r="A4154" s="15" t="s">
        <v>4303</v>
      </c>
      <c r="B4154" s="6" t="s">
        <v>7920</v>
      </c>
      <c r="C4154" s="6" t="s">
        <v>7901</v>
      </c>
      <c r="D4154" s="7">
        <v>593</v>
      </c>
      <c r="E4154" s="16">
        <f t="shared" si="256"/>
        <v>9.9521746819126375E-6</v>
      </c>
      <c r="F4154" s="4" t="str">
        <f t="shared" si="257"/>
        <v>-</v>
      </c>
      <c r="G4154" s="4" t="str">
        <f t="shared" si="258"/>
        <v>PIEMONTE</v>
      </c>
      <c r="H4154" s="4" t="str">
        <f t="shared" si="259"/>
        <v>-</v>
      </c>
    </row>
    <row r="4155" spans="1:8" x14ac:dyDescent="0.2">
      <c r="A4155" s="15" t="s">
        <v>4304</v>
      </c>
      <c r="B4155" s="6" t="s">
        <v>7920</v>
      </c>
      <c r="C4155" s="6" t="s">
        <v>7902</v>
      </c>
      <c r="D4155" s="7">
        <v>564</v>
      </c>
      <c r="E4155" s="16">
        <f t="shared" si="256"/>
        <v>9.4654747396268588E-6</v>
      </c>
      <c r="F4155" s="4" t="str">
        <f t="shared" si="257"/>
        <v>-</v>
      </c>
      <c r="G4155" s="4" t="str">
        <f t="shared" si="258"/>
        <v>LOMBARDIA</v>
      </c>
      <c r="H4155" s="4" t="str">
        <f t="shared" si="259"/>
        <v>-</v>
      </c>
    </row>
    <row r="4156" spans="1:8" x14ac:dyDescent="0.2">
      <c r="A4156" s="15" t="s">
        <v>4305</v>
      </c>
      <c r="B4156" s="6" t="s">
        <v>7992</v>
      </c>
      <c r="C4156" s="6" t="s">
        <v>7914</v>
      </c>
      <c r="D4156" s="7">
        <v>48529</v>
      </c>
      <c r="E4156" s="16">
        <f t="shared" si="256"/>
        <v>8.1445039652367347E-4</v>
      </c>
      <c r="F4156" s="4" t="str">
        <f t="shared" si="257"/>
        <v>-</v>
      </c>
      <c r="G4156" s="4" t="str">
        <f t="shared" si="258"/>
        <v>PUGLIA</v>
      </c>
      <c r="H4156" s="4" t="str">
        <f t="shared" si="259"/>
        <v>-</v>
      </c>
    </row>
    <row r="4157" spans="1:8" x14ac:dyDescent="0.2">
      <c r="A4157" s="15" t="s">
        <v>4306</v>
      </c>
      <c r="B4157" s="6" t="s">
        <v>7994</v>
      </c>
      <c r="C4157" s="6" t="s">
        <v>7917</v>
      </c>
      <c r="D4157" s="7">
        <v>38018</v>
      </c>
      <c r="E4157" s="16">
        <f t="shared" si="256"/>
        <v>6.3804684158002471E-4</v>
      </c>
      <c r="F4157" s="4" t="str">
        <f t="shared" si="257"/>
        <v>-</v>
      </c>
      <c r="G4157" s="4" t="str">
        <f t="shared" si="258"/>
        <v>SICILIA</v>
      </c>
      <c r="H4157" s="4" t="str">
        <f t="shared" si="259"/>
        <v>-</v>
      </c>
    </row>
    <row r="4158" spans="1:8" x14ac:dyDescent="0.2">
      <c r="A4158" s="15" t="s">
        <v>4307</v>
      </c>
      <c r="B4158" s="6" t="s">
        <v>7956</v>
      </c>
      <c r="C4158" s="6" t="s">
        <v>7905</v>
      </c>
      <c r="D4158" s="7">
        <v>881</v>
      </c>
      <c r="E4158" s="16">
        <f t="shared" si="256"/>
        <v>1.4785608591509331E-5</v>
      </c>
      <c r="F4158" s="4" t="str">
        <f t="shared" si="257"/>
        <v>-</v>
      </c>
      <c r="G4158" s="4" t="str">
        <f t="shared" si="258"/>
        <v>FRIULI-VENEZIA GIULIA</v>
      </c>
      <c r="H4158" s="4" t="str">
        <f t="shared" si="259"/>
        <v>-</v>
      </c>
    </row>
    <row r="4159" spans="1:8" x14ac:dyDescent="0.2">
      <c r="A4159" s="15" t="s">
        <v>4308</v>
      </c>
      <c r="B4159" s="6" t="s">
        <v>7987</v>
      </c>
      <c r="C4159" s="6" t="s">
        <v>7910</v>
      </c>
      <c r="D4159" s="7">
        <v>682</v>
      </c>
      <c r="E4159" s="16">
        <f t="shared" si="256"/>
        <v>1.144584002203106E-5</v>
      </c>
      <c r="F4159" s="4" t="str">
        <f t="shared" si="257"/>
        <v>-</v>
      </c>
      <c r="G4159" s="4" t="str">
        <f t="shared" si="258"/>
        <v>MARCHE</v>
      </c>
      <c r="H4159" s="4" t="str">
        <f t="shared" si="259"/>
        <v>-</v>
      </c>
    </row>
    <row r="4160" spans="1:8" x14ac:dyDescent="0.2">
      <c r="A4160" s="15" t="s">
        <v>4309</v>
      </c>
      <c r="B4160" s="6" t="s">
        <v>7987</v>
      </c>
      <c r="C4160" s="6" t="s">
        <v>7910</v>
      </c>
      <c r="D4160" s="7">
        <v>4563</v>
      </c>
      <c r="E4160" s="16">
        <f t="shared" si="256"/>
        <v>7.6579718505172622E-5</v>
      </c>
      <c r="F4160" s="4" t="str">
        <f t="shared" si="257"/>
        <v>-</v>
      </c>
      <c r="G4160" s="4" t="str">
        <f t="shared" si="258"/>
        <v>MARCHE</v>
      </c>
      <c r="H4160" s="4" t="str">
        <f t="shared" si="259"/>
        <v>-</v>
      </c>
    </row>
    <row r="4161" spans="1:8" x14ac:dyDescent="0.2">
      <c r="A4161" s="15" t="s">
        <v>4310</v>
      </c>
      <c r="B4161" s="6" t="s">
        <v>7987</v>
      </c>
      <c r="C4161" s="6" t="s">
        <v>7910</v>
      </c>
      <c r="D4161" s="7">
        <v>3353</v>
      </c>
      <c r="E4161" s="16">
        <f t="shared" si="256"/>
        <v>5.6272582982214288E-5</v>
      </c>
      <c r="F4161" s="4" t="str">
        <f t="shared" si="257"/>
        <v>-</v>
      </c>
      <c r="G4161" s="4" t="str">
        <f t="shared" si="258"/>
        <v>MARCHE</v>
      </c>
      <c r="H4161" s="4" t="str">
        <f t="shared" si="259"/>
        <v>-</v>
      </c>
    </row>
    <row r="4162" spans="1:8" x14ac:dyDescent="0.2">
      <c r="A4162" s="15" t="s">
        <v>4311</v>
      </c>
      <c r="B4162" s="6" t="s">
        <v>7956</v>
      </c>
      <c r="C4162" s="6" t="s">
        <v>7904</v>
      </c>
      <c r="D4162" s="7">
        <v>17451</v>
      </c>
      <c r="E4162" s="16">
        <f t="shared" si="256"/>
        <v>2.9287588595962468E-4</v>
      </c>
      <c r="F4162" s="4" t="str">
        <f t="shared" si="257"/>
        <v>-</v>
      </c>
      <c r="G4162" s="4" t="str">
        <f t="shared" si="258"/>
        <v>VENETO</v>
      </c>
      <c r="H4162" s="4" t="str">
        <f t="shared" si="259"/>
        <v>-</v>
      </c>
    </row>
    <row r="4163" spans="1:8" x14ac:dyDescent="0.2">
      <c r="A4163" s="15" t="s">
        <v>4312</v>
      </c>
      <c r="B4163" s="6" t="s">
        <v>7994</v>
      </c>
      <c r="C4163" s="6" t="s">
        <v>7918</v>
      </c>
      <c r="D4163" s="7">
        <v>20449</v>
      </c>
      <c r="E4163" s="16">
        <f t="shared" ref="E4163:E4226" si="260">IFERROR((D4163/$K$2),"DATO MANCANTE")</f>
        <v>3.4319059033799583E-4</v>
      </c>
      <c r="F4163" s="4" t="str">
        <f t="shared" ref="F4163:F4226" si="261">IF(D4163&gt;300000,"TROVATO","-")</f>
        <v>-</v>
      </c>
      <c r="G4163" s="4" t="str">
        <f t="shared" ref="G4163:G4226" si="262">IF(AND(D4163&gt;50000,D4163&lt;100000),"COMPRESO",C4163)</f>
        <v>SARDEGNA</v>
      </c>
      <c r="H4163" s="4" t="str">
        <f t="shared" ref="H4163:H4226" si="263">IF(D4163&gt;500000,"SI","-")</f>
        <v>-</v>
      </c>
    </row>
    <row r="4164" spans="1:8" x14ac:dyDescent="0.2">
      <c r="A4164" s="15" t="s">
        <v>4313</v>
      </c>
      <c r="B4164" s="6" t="s">
        <v>7987</v>
      </c>
      <c r="C4164" s="6" t="s">
        <v>7908</v>
      </c>
      <c r="D4164" s="7">
        <v>20767</v>
      </c>
      <c r="E4164" s="16">
        <f t="shared" si="260"/>
        <v>3.4852750694650887E-4</v>
      </c>
      <c r="F4164" s="4" t="str">
        <f t="shared" si="261"/>
        <v>-</v>
      </c>
      <c r="G4164" s="4" t="str">
        <f t="shared" si="262"/>
        <v>TOSCANA</v>
      </c>
      <c r="H4164" s="4" t="str">
        <f t="shared" si="263"/>
        <v>-</v>
      </c>
    </row>
    <row r="4165" spans="1:8" x14ac:dyDescent="0.2">
      <c r="A4165" s="15" t="s">
        <v>4314</v>
      </c>
      <c r="B4165" s="6" t="s">
        <v>7920</v>
      </c>
      <c r="C4165" s="6" t="s">
        <v>7901</v>
      </c>
      <c r="D4165" s="7">
        <v>4715</v>
      </c>
      <c r="E4165" s="16">
        <f t="shared" si="260"/>
        <v>7.913069751301532E-5</v>
      </c>
      <c r="F4165" s="4" t="str">
        <f t="shared" si="261"/>
        <v>-</v>
      </c>
      <c r="G4165" s="4" t="str">
        <f t="shared" si="262"/>
        <v>PIEMONTE</v>
      </c>
      <c r="H4165" s="4" t="str">
        <f t="shared" si="263"/>
        <v>-</v>
      </c>
    </row>
    <row r="4166" spans="1:8" x14ac:dyDescent="0.2">
      <c r="A4166" s="15" t="s">
        <v>4315</v>
      </c>
      <c r="B4166" s="6" t="s">
        <v>7920</v>
      </c>
      <c r="C4166" s="6" t="s">
        <v>7901</v>
      </c>
      <c r="D4166" s="7">
        <v>347</v>
      </c>
      <c r="E4166" s="16">
        <f t="shared" si="260"/>
        <v>5.823616550798795E-6</v>
      </c>
      <c r="F4166" s="4" t="str">
        <f t="shared" si="261"/>
        <v>-</v>
      </c>
      <c r="G4166" s="4" t="str">
        <f t="shared" si="262"/>
        <v>PIEMONTE</v>
      </c>
      <c r="H4166" s="4" t="str">
        <f t="shared" si="263"/>
        <v>-</v>
      </c>
    </row>
    <row r="4167" spans="1:8" x14ac:dyDescent="0.2">
      <c r="A4167" s="15" t="s">
        <v>4316</v>
      </c>
      <c r="B4167" s="6" t="s">
        <v>7920</v>
      </c>
      <c r="C4167" s="6" t="s">
        <v>7901</v>
      </c>
      <c r="D4167" s="7">
        <v>306</v>
      </c>
      <c r="E4167" s="16">
        <f t="shared" si="260"/>
        <v>5.1355235289464873E-6</v>
      </c>
      <c r="F4167" s="4" t="str">
        <f t="shared" si="261"/>
        <v>-</v>
      </c>
      <c r="G4167" s="4" t="str">
        <f t="shared" si="262"/>
        <v>PIEMONTE</v>
      </c>
      <c r="H4167" s="4" t="str">
        <f t="shared" si="263"/>
        <v>-</v>
      </c>
    </row>
    <row r="4168" spans="1:8" x14ac:dyDescent="0.2">
      <c r="A4168" s="15" t="s">
        <v>4317</v>
      </c>
      <c r="B4168" s="6" t="s">
        <v>7920</v>
      </c>
      <c r="C4168" s="6" t="s">
        <v>7901</v>
      </c>
      <c r="D4168" s="7">
        <v>904</v>
      </c>
      <c r="E4168" s="16">
        <f t="shared" si="260"/>
        <v>1.5171611994011845E-5</v>
      </c>
      <c r="F4168" s="4" t="str">
        <f t="shared" si="261"/>
        <v>-</v>
      </c>
      <c r="G4168" s="4" t="str">
        <f t="shared" si="262"/>
        <v>PIEMONTE</v>
      </c>
      <c r="H4168" s="4" t="str">
        <f t="shared" si="263"/>
        <v>-</v>
      </c>
    </row>
    <row r="4169" spans="1:8" x14ac:dyDescent="0.2">
      <c r="A4169" s="15" t="s">
        <v>4318</v>
      </c>
      <c r="B4169" s="6" t="s">
        <v>7992</v>
      </c>
      <c r="C4169" s="6" t="s">
        <v>4248</v>
      </c>
      <c r="D4169" s="7">
        <v>1150</v>
      </c>
      <c r="E4169" s="16">
        <f t="shared" si="260"/>
        <v>1.9300170125125689E-5</v>
      </c>
      <c r="F4169" s="4" t="str">
        <f t="shared" si="261"/>
        <v>-</v>
      </c>
      <c r="G4169" s="4" t="str">
        <f t="shared" si="262"/>
        <v>MOLISE</v>
      </c>
      <c r="H4169" s="4" t="str">
        <f t="shared" si="263"/>
        <v>-</v>
      </c>
    </row>
    <row r="4170" spans="1:8" x14ac:dyDescent="0.2">
      <c r="A4170" s="15" t="s">
        <v>4319</v>
      </c>
      <c r="B4170" s="6" t="s">
        <v>7920</v>
      </c>
      <c r="C4170" s="6" t="s">
        <v>7902</v>
      </c>
      <c r="D4170" s="7">
        <v>3031</v>
      </c>
      <c r="E4170" s="16">
        <f t="shared" si="260"/>
        <v>5.0868535347179098E-5</v>
      </c>
      <c r="F4170" s="4" t="str">
        <f t="shared" si="261"/>
        <v>-</v>
      </c>
      <c r="G4170" s="4" t="str">
        <f t="shared" si="262"/>
        <v>LOMBARDIA</v>
      </c>
      <c r="H4170" s="4" t="str">
        <f t="shared" si="263"/>
        <v>-</v>
      </c>
    </row>
    <row r="4171" spans="1:8" x14ac:dyDescent="0.2">
      <c r="A4171" s="15" t="s">
        <v>4320</v>
      </c>
      <c r="B4171" s="6" t="s">
        <v>7956</v>
      </c>
      <c r="C4171" s="6" t="s">
        <v>7903</v>
      </c>
      <c r="D4171" s="7">
        <v>1627</v>
      </c>
      <c r="E4171" s="16">
        <f t="shared" si="260"/>
        <v>2.7305545037895212E-5</v>
      </c>
      <c r="F4171" s="4" t="str">
        <f t="shared" si="261"/>
        <v>-</v>
      </c>
      <c r="G4171" s="4" t="str">
        <f t="shared" si="262"/>
        <v>TRENTINO-ALTO ADIGE/SÜDTIROL</v>
      </c>
      <c r="H4171" s="4" t="str">
        <f t="shared" si="263"/>
        <v>-</v>
      </c>
    </row>
    <row r="4172" spans="1:8" x14ac:dyDescent="0.2">
      <c r="A4172" s="15" t="s">
        <v>4321</v>
      </c>
      <c r="B4172" s="6" t="s">
        <v>7956</v>
      </c>
      <c r="C4172" s="6" t="s">
        <v>7904</v>
      </c>
      <c r="D4172" s="7">
        <v>9421</v>
      </c>
      <c r="E4172" s="16">
        <f t="shared" si="260"/>
        <v>1.5811035021635574E-4</v>
      </c>
      <c r="F4172" s="4" t="str">
        <f t="shared" si="261"/>
        <v>-</v>
      </c>
      <c r="G4172" s="4" t="str">
        <f t="shared" si="262"/>
        <v>VENETO</v>
      </c>
      <c r="H4172" s="4" t="str">
        <f t="shared" si="263"/>
        <v>-</v>
      </c>
    </row>
    <row r="4173" spans="1:8" x14ac:dyDescent="0.2">
      <c r="A4173" s="15" t="s">
        <v>4322</v>
      </c>
      <c r="B4173" s="6" t="s">
        <v>7994</v>
      </c>
      <c r="C4173" s="6" t="s">
        <v>7917</v>
      </c>
      <c r="D4173" s="7">
        <v>1631</v>
      </c>
      <c r="E4173" s="16">
        <f t="shared" si="260"/>
        <v>2.7372676064417388E-5</v>
      </c>
      <c r="F4173" s="4" t="str">
        <f t="shared" si="261"/>
        <v>-</v>
      </c>
      <c r="G4173" s="4" t="str">
        <f t="shared" si="262"/>
        <v>SICILIA</v>
      </c>
      <c r="H4173" s="4" t="str">
        <f t="shared" si="263"/>
        <v>-</v>
      </c>
    </row>
    <row r="4174" spans="1:8" x14ac:dyDescent="0.2">
      <c r="A4174" s="15" t="s">
        <v>4323</v>
      </c>
      <c r="B4174" s="6" t="s">
        <v>7992</v>
      </c>
      <c r="C4174" s="6" t="s">
        <v>7913</v>
      </c>
      <c r="D4174" s="7">
        <v>451</v>
      </c>
      <c r="E4174" s="16">
        <f t="shared" si="260"/>
        <v>7.5690232403753782E-6</v>
      </c>
      <c r="F4174" s="4" t="str">
        <f t="shared" si="261"/>
        <v>-</v>
      </c>
      <c r="G4174" s="4" t="str">
        <f t="shared" si="262"/>
        <v>CAMPANIA</v>
      </c>
      <c r="H4174" s="4" t="str">
        <f t="shared" si="263"/>
        <v>-</v>
      </c>
    </row>
    <row r="4175" spans="1:8" x14ac:dyDescent="0.2">
      <c r="A4175" s="15" t="s">
        <v>4324</v>
      </c>
      <c r="B4175" s="6" t="s">
        <v>7987</v>
      </c>
      <c r="C4175" s="6" t="s">
        <v>7908</v>
      </c>
      <c r="D4175" s="7">
        <v>3776</v>
      </c>
      <c r="E4175" s="16">
        <f t="shared" si="260"/>
        <v>6.337168903693443E-5</v>
      </c>
      <c r="F4175" s="4" t="str">
        <f t="shared" si="261"/>
        <v>-</v>
      </c>
      <c r="G4175" s="4" t="str">
        <f t="shared" si="262"/>
        <v>TOSCANA</v>
      </c>
      <c r="H4175" s="4" t="str">
        <f t="shared" si="263"/>
        <v>-</v>
      </c>
    </row>
    <row r="4176" spans="1:8" x14ac:dyDescent="0.2">
      <c r="A4176" s="15" t="s">
        <v>4325</v>
      </c>
      <c r="B4176" s="6" t="s">
        <v>7994</v>
      </c>
      <c r="C4176" s="6" t="s">
        <v>7917</v>
      </c>
      <c r="D4176" s="7">
        <v>2420</v>
      </c>
      <c r="E4176" s="16">
        <f t="shared" si="260"/>
        <v>4.0614271045916662E-5</v>
      </c>
      <c r="F4176" s="4" t="str">
        <f t="shared" si="261"/>
        <v>-</v>
      </c>
      <c r="G4176" s="4" t="str">
        <f t="shared" si="262"/>
        <v>SICILIA</v>
      </c>
      <c r="H4176" s="4" t="str">
        <f t="shared" si="263"/>
        <v>-</v>
      </c>
    </row>
    <row r="4177" spans="1:8" x14ac:dyDescent="0.2">
      <c r="A4177" s="15" t="s">
        <v>4326</v>
      </c>
      <c r="B4177" s="6" t="s">
        <v>7992</v>
      </c>
      <c r="C4177" s="6" t="s">
        <v>7915</v>
      </c>
      <c r="D4177" s="7">
        <v>7427</v>
      </c>
      <c r="E4177" s="16">
        <f t="shared" si="260"/>
        <v>1.2464553349505087E-4</v>
      </c>
      <c r="F4177" s="4" t="str">
        <f t="shared" si="261"/>
        <v>-</v>
      </c>
      <c r="G4177" s="4" t="str">
        <f t="shared" si="262"/>
        <v>BASILICATA</v>
      </c>
      <c r="H4177" s="4" t="str">
        <f t="shared" si="263"/>
        <v>-</v>
      </c>
    </row>
    <row r="4178" spans="1:8" x14ac:dyDescent="0.2">
      <c r="A4178" s="15" t="s">
        <v>4327</v>
      </c>
      <c r="B4178" s="6" t="s">
        <v>7987</v>
      </c>
      <c r="C4178" s="6" t="s">
        <v>7908</v>
      </c>
      <c r="D4178" s="7">
        <v>6043</v>
      </c>
      <c r="E4178" s="16">
        <f t="shared" si="260"/>
        <v>1.0141819831837786E-4</v>
      </c>
      <c r="F4178" s="4" t="str">
        <f t="shared" si="261"/>
        <v>-</v>
      </c>
      <c r="G4178" s="4" t="str">
        <f t="shared" si="262"/>
        <v>TOSCANA</v>
      </c>
      <c r="H4178" s="4" t="str">
        <f t="shared" si="263"/>
        <v>-</v>
      </c>
    </row>
    <row r="4179" spans="1:8" x14ac:dyDescent="0.2">
      <c r="A4179" s="15" t="s">
        <v>4328</v>
      </c>
      <c r="B4179" s="6" t="s">
        <v>7920</v>
      </c>
      <c r="C4179" s="6" t="s">
        <v>7901</v>
      </c>
      <c r="D4179" s="7">
        <v>291</v>
      </c>
      <c r="E4179" s="16">
        <f t="shared" si="260"/>
        <v>4.8837821794883259E-6</v>
      </c>
      <c r="F4179" s="4" t="str">
        <f t="shared" si="261"/>
        <v>-</v>
      </c>
      <c r="G4179" s="4" t="str">
        <f t="shared" si="262"/>
        <v>PIEMONTE</v>
      </c>
      <c r="H4179" s="4" t="str">
        <f t="shared" si="263"/>
        <v>-</v>
      </c>
    </row>
    <row r="4180" spans="1:8" x14ac:dyDescent="0.2">
      <c r="A4180" s="15" t="s">
        <v>4329</v>
      </c>
      <c r="B4180" s="6" t="s">
        <v>7920</v>
      </c>
      <c r="C4180" s="6" t="s">
        <v>7901</v>
      </c>
      <c r="D4180" s="7">
        <v>708</v>
      </c>
      <c r="E4180" s="16">
        <f t="shared" si="260"/>
        <v>1.1882191694425206E-5</v>
      </c>
      <c r="F4180" s="4" t="str">
        <f t="shared" si="261"/>
        <v>-</v>
      </c>
      <c r="G4180" s="4" t="str">
        <f t="shared" si="262"/>
        <v>PIEMONTE</v>
      </c>
      <c r="H4180" s="4" t="str">
        <f t="shared" si="263"/>
        <v>-</v>
      </c>
    </row>
    <row r="4181" spans="1:8" x14ac:dyDescent="0.2">
      <c r="A4181" s="15" t="s">
        <v>4330</v>
      </c>
      <c r="B4181" s="6" t="s">
        <v>7920</v>
      </c>
      <c r="C4181" s="6" t="s">
        <v>7901</v>
      </c>
      <c r="D4181" s="7">
        <v>571</v>
      </c>
      <c r="E4181" s="16">
        <f t="shared" si="260"/>
        <v>9.5829540360406679E-6</v>
      </c>
      <c r="F4181" s="4" t="str">
        <f t="shared" si="261"/>
        <v>-</v>
      </c>
      <c r="G4181" s="4" t="str">
        <f t="shared" si="262"/>
        <v>PIEMONTE</v>
      </c>
      <c r="H4181" s="4" t="str">
        <f t="shared" si="263"/>
        <v>-</v>
      </c>
    </row>
    <row r="4182" spans="1:8" x14ac:dyDescent="0.2">
      <c r="A4182" s="15" t="s">
        <v>4331</v>
      </c>
      <c r="B4182" s="6" t="s">
        <v>7920</v>
      </c>
      <c r="C4182" s="6" t="s">
        <v>7901</v>
      </c>
      <c r="D4182" s="7">
        <v>872</v>
      </c>
      <c r="E4182" s="16">
        <f t="shared" si="260"/>
        <v>1.4634563781834435E-5</v>
      </c>
      <c r="F4182" s="4" t="str">
        <f t="shared" si="261"/>
        <v>-</v>
      </c>
      <c r="G4182" s="4" t="str">
        <f t="shared" si="262"/>
        <v>PIEMONTE</v>
      </c>
      <c r="H4182" s="4" t="str">
        <f t="shared" si="263"/>
        <v>-</v>
      </c>
    </row>
    <row r="4183" spans="1:8" x14ac:dyDescent="0.2">
      <c r="A4183" s="15" t="s">
        <v>4332</v>
      </c>
      <c r="B4183" s="6" t="s">
        <v>7920</v>
      </c>
      <c r="C4183" s="6" t="s">
        <v>7901</v>
      </c>
      <c r="D4183" s="7">
        <v>788</v>
      </c>
      <c r="E4183" s="16">
        <f t="shared" si="260"/>
        <v>1.3224812224868732E-5</v>
      </c>
      <c r="F4183" s="4" t="str">
        <f t="shared" si="261"/>
        <v>-</v>
      </c>
      <c r="G4183" s="4" t="str">
        <f t="shared" si="262"/>
        <v>PIEMONTE</v>
      </c>
      <c r="H4183" s="4" t="str">
        <f t="shared" si="263"/>
        <v>-</v>
      </c>
    </row>
    <row r="4184" spans="1:8" x14ac:dyDescent="0.2">
      <c r="A4184" s="15" t="s">
        <v>4333</v>
      </c>
      <c r="B4184" s="6" t="s">
        <v>7920</v>
      </c>
      <c r="C4184" s="6" t="s">
        <v>7901</v>
      </c>
      <c r="D4184" s="7">
        <v>749</v>
      </c>
      <c r="E4184" s="16">
        <f t="shared" si="260"/>
        <v>1.2570284716277513E-5</v>
      </c>
      <c r="F4184" s="4" t="str">
        <f t="shared" si="261"/>
        <v>-</v>
      </c>
      <c r="G4184" s="4" t="str">
        <f t="shared" si="262"/>
        <v>PIEMONTE</v>
      </c>
      <c r="H4184" s="4" t="str">
        <f t="shared" si="263"/>
        <v>-</v>
      </c>
    </row>
    <row r="4185" spans="1:8" x14ac:dyDescent="0.2">
      <c r="A4185" s="15" t="s">
        <v>4334</v>
      </c>
      <c r="B4185" s="6" t="s">
        <v>7987</v>
      </c>
      <c r="C4185" s="6" t="s">
        <v>7908</v>
      </c>
      <c r="D4185" s="7">
        <v>10682</v>
      </c>
      <c r="E4185" s="16">
        <f t="shared" si="260"/>
        <v>1.7927340632747183E-4</v>
      </c>
      <c r="F4185" s="4" t="str">
        <f t="shared" si="261"/>
        <v>-</v>
      </c>
      <c r="G4185" s="4" t="str">
        <f t="shared" si="262"/>
        <v>TOSCANA</v>
      </c>
      <c r="H4185" s="4" t="str">
        <f t="shared" si="263"/>
        <v>-</v>
      </c>
    </row>
    <row r="4186" spans="1:8" x14ac:dyDescent="0.2">
      <c r="A4186" s="15" t="s">
        <v>4335</v>
      </c>
      <c r="B4186" s="6" t="s">
        <v>7920</v>
      </c>
      <c r="C4186" s="6" t="s">
        <v>7901</v>
      </c>
      <c r="D4186" s="7">
        <v>1030</v>
      </c>
      <c r="E4186" s="16">
        <f t="shared" si="260"/>
        <v>1.7286239329460398E-5</v>
      </c>
      <c r="F4186" s="4" t="str">
        <f t="shared" si="261"/>
        <v>-</v>
      </c>
      <c r="G4186" s="4" t="str">
        <f t="shared" si="262"/>
        <v>PIEMONTE</v>
      </c>
      <c r="H4186" s="4" t="str">
        <f t="shared" si="263"/>
        <v>-</v>
      </c>
    </row>
    <row r="4187" spans="1:8" x14ac:dyDescent="0.2">
      <c r="A4187" s="15" t="s">
        <v>4336</v>
      </c>
      <c r="B4187" s="6" t="s">
        <v>7994</v>
      </c>
      <c r="C4187" s="6" t="s">
        <v>7917</v>
      </c>
      <c r="D4187" s="7">
        <v>2543</v>
      </c>
      <c r="E4187" s="16">
        <f t="shared" si="260"/>
        <v>4.2678550111473586E-5</v>
      </c>
      <c r="F4187" s="4" t="str">
        <f t="shared" si="261"/>
        <v>-</v>
      </c>
      <c r="G4187" s="4" t="str">
        <f t="shared" si="262"/>
        <v>SICILIA</v>
      </c>
      <c r="H4187" s="4" t="str">
        <f t="shared" si="263"/>
        <v>-</v>
      </c>
    </row>
    <row r="4188" spans="1:8" x14ac:dyDescent="0.2">
      <c r="A4188" s="15" t="s">
        <v>4337</v>
      </c>
      <c r="B4188" s="6" t="s">
        <v>7920</v>
      </c>
      <c r="C4188" s="6" t="s">
        <v>7906</v>
      </c>
      <c r="D4188" s="7">
        <v>517</v>
      </c>
      <c r="E4188" s="16">
        <f t="shared" si="260"/>
        <v>8.6766851779912871E-6</v>
      </c>
      <c r="F4188" s="4" t="str">
        <f t="shared" si="261"/>
        <v>-</v>
      </c>
      <c r="G4188" s="4" t="str">
        <f t="shared" si="262"/>
        <v>LIGURIA</v>
      </c>
      <c r="H4188" s="4" t="str">
        <f t="shared" si="263"/>
        <v>-</v>
      </c>
    </row>
    <row r="4189" spans="1:8" x14ac:dyDescent="0.2">
      <c r="A4189" s="15" t="s">
        <v>4338</v>
      </c>
      <c r="B4189" s="6" t="s">
        <v>7987</v>
      </c>
      <c r="C4189" s="6" t="s">
        <v>7910</v>
      </c>
      <c r="D4189" s="7">
        <v>2260</v>
      </c>
      <c r="E4189" s="16">
        <f t="shared" si="260"/>
        <v>3.7929029985029612E-5</v>
      </c>
      <c r="F4189" s="4" t="str">
        <f t="shared" si="261"/>
        <v>-</v>
      </c>
      <c r="G4189" s="4" t="str">
        <f t="shared" si="262"/>
        <v>MARCHE</v>
      </c>
      <c r="H4189" s="4" t="str">
        <f t="shared" si="263"/>
        <v>-</v>
      </c>
    </row>
    <row r="4190" spans="1:8" x14ac:dyDescent="0.2">
      <c r="A4190" s="15" t="s">
        <v>4339</v>
      </c>
      <c r="B4190" s="6" t="s">
        <v>7987</v>
      </c>
      <c r="C4190" s="6" t="s">
        <v>7911</v>
      </c>
      <c r="D4190" s="7">
        <v>8770</v>
      </c>
      <c r="E4190" s="16">
        <f t="shared" si="260"/>
        <v>1.4718477564987155E-4</v>
      </c>
      <c r="F4190" s="4" t="str">
        <f t="shared" si="261"/>
        <v>-</v>
      </c>
      <c r="G4190" s="4" t="str">
        <f t="shared" si="262"/>
        <v>LAZIO</v>
      </c>
      <c r="H4190" s="4" t="str">
        <f t="shared" si="263"/>
        <v>-</v>
      </c>
    </row>
    <row r="4191" spans="1:8" x14ac:dyDescent="0.2">
      <c r="A4191" s="15" t="s">
        <v>4340</v>
      </c>
      <c r="B4191" s="6" t="s">
        <v>7920</v>
      </c>
      <c r="C4191" s="6" t="s">
        <v>7901</v>
      </c>
      <c r="D4191" s="7">
        <v>3450</v>
      </c>
      <c r="E4191" s="16">
        <f t="shared" si="260"/>
        <v>5.7900510375377063E-5</v>
      </c>
      <c r="F4191" s="4" t="str">
        <f t="shared" si="261"/>
        <v>-</v>
      </c>
      <c r="G4191" s="4" t="str">
        <f t="shared" si="262"/>
        <v>PIEMONTE</v>
      </c>
      <c r="H4191" s="4" t="str">
        <f t="shared" si="263"/>
        <v>-</v>
      </c>
    </row>
    <row r="4192" spans="1:8" x14ac:dyDescent="0.2">
      <c r="A4192" s="15" t="s">
        <v>4341</v>
      </c>
      <c r="B4192" s="6" t="s">
        <v>7920</v>
      </c>
      <c r="C4192" s="6" t="s">
        <v>7902</v>
      </c>
      <c r="D4192" s="7">
        <v>924</v>
      </c>
      <c r="E4192" s="16">
        <f t="shared" si="260"/>
        <v>1.5507267126622728E-5</v>
      </c>
      <c r="F4192" s="4" t="str">
        <f t="shared" si="261"/>
        <v>-</v>
      </c>
      <c r="G4192" s="4" t="str">
        <f t="shared" si="262"/>
        <v>LOMBARDIA</v>
      </c>
      <c r="H4192" s="4" t="str">
        <f t="shared" si="263"/>
        <v>-</v>
      </c>
    </row>
    <row r="4193" spans="1:8" x14ac:dyDescent="0.2">
      <c r="A4193" s="15" t="s">
        <v>83</v>
      </c>
      <c r="B4193" s="6" t="s">
        <v>7992</v>
      </c>
      <c r="C4193" s="6" t="s">
        <v>7916</v>
      </c>
      <c r="D4193" s="7">
        <v>18168</v>
      </c>
      <c r="E4193" s="16">
        <f t="shared" si="260"/>
        <v>3.0490912246372478E-4</v>
      </c>
      <c r="F4193" s="4" t="str">
        <f t="shared" si="261"/>
        <v>-</v>
      </c>
      <c r="G4193" s="4" t="str">
        <f t="shared" si="262"/>
        <v>CALABRIA</v>
      </c>
      <c r="H4193" s="4" t="str">
        <f t="shared" si="263"/>
        <v>-</v>
      </c>
    </row>
    <row r="4194" spans="1:8" x14ac:dyDescent="0.2">
      <c r="A4194" s="15" t="s">
        <v>4342</v>
      </c>
      <c r="B4194" s="6" t="s">
        <v>7920</v>
      </c>
      <c r="C4194" s="6" t="s">
        <v>7901</v>
      </c>
      <c r="D4194" s="7">
        <v>5375</v>
      </c>
      <c r="E4194" s="16">
        <f t="shared" si="260"/>
        <v>9.0207316889174419E-5</v>
      </c>
      <c r="F4194" s="4" t="str">
        <f t="shared" si="261"/>
        <v>-</v>
      </c>
      <c r="G4194" s="4" t="str">
        <f t="shared" si="262"/>
        <v>PIEMONTE</v>
      </c>
      <c r="H4194" s="4" t="str">
        <f t="shared" si="263"/>
        <v>-</v>
      </c>
    </row>
    <row r="4195" spans="1:8" x14ac:dyDescent="0.2">
      <c r="A4195" s="15" t="s">
        <v>4343</v>
      </c>
      <c r="B4195" s="6" t="s">
        <v>7920</v>
      </c>
      <c r="C4195" s="6" t="s">
        <v>7902</v>
      </c>
      <c r="D4195" s="7">
        <v>2231</v>
      </c>
      <c r="E4195" s="16">
        <f t="shared" si="260"/>
        <v>3.7442330042743838E-5</v>
      </c>
      <c r="F4195" s="4" t="str">
        <f t="shared" si="261"/>
        <v>-</v>
      </c>
      <c r="G4195" s="4" t="str">
        <f t="shared" si="262"/>
        <v>LOMBARDIA</v>
      </c>
      <c r="H4195" s="4" t="str">
        <f t="shared" si="263"/>
        <v>-</v>
      </c>
    </row>
    <row r="4196" spans="1:8" x14ac:dyDescent="0.2">
      <c r="A4196" s="15" t="s">
        <v>4344</v>
      </c>
      <c r="B4196" s="6" t="s">
        <v>7920</v>
      </c>
      <c r="C4196" s="6" t="s">
        <v>7901</v>
      </c>
      <c r="D4196" s="7">
        <v>733</v>
      </c>
      <c r="E4196" s="16">
        <f t="shared" si="260"/>
        <v>1.2301760610188808E-5</v>
      </c>
      <c r="F4196" s="4" t="str">
        <f t="shared" si="261"/>
        <v>-</v>
      </c>
      <c r="G4196" s="4" t="str">
        <f t="shared" si="262"/>
        <v>PIEMONTE</v>
      </c>
      <c r="H4196" s="4" t="str">
        <f t="shared" si="263"/>
        <v>-</v>
      </c>
    </row>
    <row r="4197" spans="1:8" x14ac:dyDescent="0.2">
      <c r="A4197" s="15" t="s">
        <v>4345</v>
      </c>
      <c r="B4197" s="6" t="s">
        <v>7992</v>
      </c>
      <c r="C4197" s="6" t="s">
        <v>7913</v>
      </c>
      <c r="D4197" s="7">
        <v>2233</v>
      </c>
      <c r="E4197" s="16">
        <f t="shared" si="260"/>
        <v>3.7475895556004927E-5</v>
      </c>
      <c r="F4197" s="4" t="str">
        <f t="shared" si="261"/>
        <v>-</v>
      </c>
      <c r="G4197" s="4" t="str">
        <f t="shared" si="262"/>
        <v>CAMPANIA</v>
      </c>
      <c r="H4197" s="4" t="str">
        <f t="shared" si="263"/>
        <v>-</v>
      </c>
    </row>
    <row r="4198" spans="1:8" x14ac:dyDescent="0.2">
      <c r="A4198" s="15" t="s">
        <v>4346</v>
      </c>
      <c r="B4198" s="6" t="s">
        <v>7920</v>
      </c>
      <c r="C4198" s="6" t="s">
        <v>7902</v>
      </c>
      <c r="D4198" s="7">
        <v>4775</v>
      </c>
      <c r="E4198" s="16">
        <f t="shared" si="260"/>
        <v>8.0137662910847969E-5</v>
      </c>
      <c r="F4198" s="4" t="str">
        <f t="shared" si="261"/>
        <v>-</v>
      </c>
      <c r="G4198" s="4" t="str">
        <f t="shared" si="262"/>
        <v>LOMBARDIA</v>
      </c>
      <c r="H4198" s="4" t="str">
        <f t="shared" si="263"/>
        <v>-</v>
      </c>
    </row>
    <row r="4199" spans="1:8" x14ac:dyDescent="0.2">
      <c r="A4199" s="15" t="s">
        <v>4347</v>
      </c>
      <c r="B4199" s="6" t="s">
        <v>7987</v>
      </c>
      <c r="C4199" s="6" t="s">
        <v>7910</v>
      </c>
      <c r="D4199" s="7">
        <v>1749</v>
      </c>
      <c r="E4199" s="16">
        <f t="shared" si="260"/>
        <v>2.9353041346821591E-5</v>
      </c>
      <c r="F4199" s="4" t="str">
        <f t="shared" si="261"/>
        <v>-</v>
      </c>
      <c r="G4199" s="4" t="str">
        <f t="shared" si="262"/>
        <v>MARCHE</v>
      </c>
      <c r="H4199" s="4" t="str">
        <f t="shared" si="263"/>
        <v>-</v>
      </c>
    </row>
    <row r="4200" spans="1:8" x14ac:dyDescent="0.2">
      <c r="A4200" s="15" t="s">
        <v>4348</v>
      </c>
      <c r="B4200" s="6" t="s">
        <v>7992</v>
      </c>
      <c r="C4200" s="6" t="s">
        <v>4248</v>
      </c>
      <c r="D4200" s="7">
        <v>2451</v>
      </c>
      <c r="E4200" s="16">
        <f t="shared" si="260"/>
        <v>4.1134536501463531E-5</v>
      </c>
      <c r="F4200" s="4" t="str">
        <f t="shared" si="261"/>
        <v>-</v>
      </c>
      <c r="G4200" s="4" t="str">
        <f t="shared" si="262"/>
        <v>MOLISE</v>
      </c>
      <c r="H4200" s="4" t="str">
        <f t="shared" si="263"/>
        <v>-</v>
      </c>
    </row>
    <row r="4201" spans="1:8" x14ac:dyDescent="0.2">
      <c r="A4201" s="15" t="s">
        <v>4349</v>
      </c>
      <c r="B4201" s="6" t="s">
        <v>7987</v>
      </c>
      <c r="C4201" s="6" t="s">
        <v>7911</v>
      </c>
      <c r="D4201" s="7">
        <v>403</v>
      </c>
      <c r="E4201" s="16">
        <f t="shared" si="260"/>
        <v>6.7634509221092632E-6</v>
      </c>
      <c r="F4201" s="4" t="str">
        <f t="shared" si="261"/>
        <v>-</v>
      </c>
      <c r="G4201" s="4" t="str">
        <f t="shared" si="262"/>
        <v>LAZIO</v>
      </c>
      <c r="H4201" s="4" t="str">
        <f t="shared" si="263"/>
        <v>-</v>
      </c>
    </row>
    <row r="4202" spans="1:8" x14ac:dyDescent="0.2">
      <c r="A4202" s="15" t="s">
        <v>196</v>
      </c>
      <c r="B4202" s="6" t="s">
        <v>7992</v>
      </c>
      <c r="C4202" s="6" t="s">
        <v>7916</v>
      </c>
      <c r="D4202" s="7">
        <v>1583</v>
      </c>
      <c r="E4202" s="16">
        <f t="shared" si="260"/>
        <v>2.6567103746151272E-5</v>
      </c>
      <c r="F4202" s="4" t="str">
        <f t="shared" si="261"/>
        <v>-</v>
      </c>
      <c r="G4202" s="4" t="str">
        <f t="shared" si="262"/>
        <v>CALABRIA</v>
      </c>
      <c r="H4202" s="4" t="str">
        <f t="shared" si="263"/>
        <v>-</v>
      </c>
    </row>
    <row r="4203" spans="1:8" x14ac:dyDescent="0.2">
      <c r="A4203" s="15" t="s">
        <v>4350</v>
      </c>
      <c r="B4203" s="6" t="s">
        <v>7992</v>
      </c>
      <c r="C4203" s="6" t="s">
        <v>7912</v>
      </c>
      <c r="D4203" s="7">
        <v>1032</v>
      </c>
      <c r="E4203" s="16">
        <f t="shared" si="260"/>
        <v>1.7319804842721486E-5</v>
      </c>
      <c r="F4203" s="4" t="str">
        <f t="shared" si="261"/>
        <v>-</v>
      </c>
      <c r="G4203" s="4" t="str">
        <f t="shared" si="262"/>
        <v>ABRUZZO</v>
      </c>
      <c r="H4203" s="4" t="str">
        <f t="shared" si="263"/>
        <v>-</v>
      </c>
    </row>
    <row r="4204" spans="1:8" x14ac:dyDescent="0.2">
      <c r="A4204" s="15" t="s">
        <v>4351</v>
      </c>
      <c r="B4204" s="6" t="s">
        <v>7987</v>
      </c>
      <c r="C4204" s="6" t="s">
        <v>7908</v>
      </c>
      <c r="D4204" s="7">
        <v>12556</v>
      </c>
      <c r="E4204" s="16">
        <f t="shared" si="260"/>
        <v>2.1072429225311144E-4</v>
      </c>
      <c r="F4204" s="4" t="str">
        <f t="shared" si="261"/>
        <v>-</v>
      </c>
      <c r="G4204" s="4" t="str">
        <f t="shared" si="262"/>
        <v>TOSCANA</v>
      </c>
      <c r="H4204" s="4" t="str">
        <f t="shared" si="263"/>
        <v>-</v>
      </c>
    </row>
    <row r="4205" spans="1:8" x14ac:dyDescent="0.2">
      <c r="A4205" s="15" t="s">
        <v>4352</v>
      </c>
      <c r="B4205" s="6" t="s">
        <v>7987</v>
      </c>
      <c r="C4205" s="6" t="s">
        <v>7909</v>
      </c>
      <c r="D4205" s="7">
        <v>1620</v>
      </c>
      <c r="E4205" s="16">
        <f t="shared" si="260"/>
        <v>2.7188065741481403E-5</v>
      </c>
      <c r="F4205" s="4" t="str">
        <f t="shared" si="261"/>
        <v>-</v>
      </c>
      <c r="G4205" s="4" t="str">
        <f t="shared" si="262"/>
        <v>UMBRIA</v>
      </c>
      <c r="H4205" s="4" t="str">
        <f t="shared" si="263"/>
        <v>-</v>
      </c>
    </row>
    <row r="4206" spans="1:8" x14ac:dyDescent="0.2">
      <c r="A4206" s="15" t="s">
        <v>4353</v>
      </c>
      <c r="B4206" s="6" t="s">
        <v>7987</v>
      </c>
      <c r="C4206" s="6" t="s">
        <v>7910</v>
      </c>
      <c r="D4206" s="7">
        <v>149</v>
      </c>
      <c r="E4206" s="16">
        <f t="shared" si="260"/>
        <v>2.5006307379510675E-6</v>
      </c>
      <c r="F4206" s="4" t="str">
        <f t="shared" si="261"/>
        <v>-</v>
      </c>
      <c r="G4206" s="4" t="str">
        <f t="shared" si="262"/>
        <v>MARCHE</v>
      </c>
      <c r="H4206" s="4" t="str">
        <f t="shared" si="263"/>
        <v>-</v>
      </c>
    </row>
    <row r="4207" spans="1:8" x14ac:dyDescent="0.2">
      <c r="A4207" s="15" t="s">
        <v>4354</v>
      </c>
      <c r="B4207" s="6" t="s">
        <v>7987</v>
      </c>
      <c r="C4207" s="6" t="s">
        <v>7910</v>
      </c>
      <c r="D4207" s="7">
        <v>678</v>
      </c>
      <c r="E4207" s="16">
        <f t="shared" si="260"/>
        <v>1.1378708995508884E-5</v>
      </c>
      <c r="F4207" s="4" t="str">
        <f t="shared" si="261"/>
        <v>-</v>
      </c>
      <c r="G4207" s="4" t="str">
        <f t="shared" si="262"/>
        <v>MARCHE</v>
      </c>
      <c r="H4207" s="4" t="str">
        <f t="shared" si="263"/>
        <v>-</v>
      </c>
    </row>
    <row r="4208" spans="1:8" x14ac:dyDescent="0.2">
      <c r="A4208" s="15" t="s">
        <v>4355</v>
      </c>
      <c r="B4208" s="6" t="s">
        <v>7987</v>
      </c>
      <c r="C4208" s="6" t="s">
        <v>7911</v>
      </c>
      <c r="D4208" s="7">
        <v>11234</v>
      </c>
      <c r="E4208" s="16">
        <f t="shared" si="260"/>
        <v>1.8853748798753215E-4</v>
      </c>
      <c r="F4208" s="4" t="str">
        <f t="shared" si="261"/>
        <v>-</v>
      </c>
      <c r="G4208" s="4" t="str">
        <f t="shared" si="262"/>
        <v>LAZIO</v>
      </c>
      <c r="H4208" s="4" t="str">
        <f t="shared" si="263"/>
        <v>-</v>
      </c>
    </row>
    <row r="4209" spans="1:8" x14ac:dyDescent="0.2">
      <c r="A4209" s="15" t="s">
        <v>4356</v>
      </c>
      <c r="B4209" s="6" t="s">
        <v>7920</v>
      </c>
      <c r="C4209" s="6" t="s">
        <v>7902</v>
      </c>
      <c r="D4209" s="7">
        <v>2356</v>
      </c>
      <c r="E4209" s="16">
        <f t="shared" si="260"/>
        <v>3.9540174621561844E-5</v>
      </c>
      <c r="F4209" s="4" t="str">
        <f t="shared" si="261"/>
        <v>-</v>
      </c>
      <c r="G4209" s="4" t="str">
        <f t="shared" si="262"/>
        <v>LOMBARDIA</v>
      </c>
      <c r="H4209" s="4" t="str">
        <f t="shared" si="263"/>
        <v>-</v>
      </c>
    </row>
    <row r="4210" spans="1:8" x14ac:dyDescent="0.2">
      <c r="A4210" s="15" t="s">
        <v>4357</v>
      </c>
      <c r="B4210" s="6" t="s">
        <v>7956</v>
      </c>
      <c r="C4210" s="6" t="s">
        <v>7904</v>
      </c>
      <c r="D4210" s="7">
        <v>2887</v>
      </c>
      <c r="E4210" s="16">
        <f t="shared" si="260"/>
        <v>4.8451818392380747E-5</v>
      </c>
      <c r="F4210" s="4" t="str">
        <f t="shared" si="261"/>
        <v>-</v>
      </c>
      <c r="G4210" s="4" t="str">
        <f t="shared" si="262"/>
        <v>VENETO</v>
      </c>
      <c r="H4210" s="4" t="str">
        <f t="shared" si="263"/>
        <v>-</v>
      </c>
    </row>
    <row r="4211" spans="1:8" x14ac:dyDescent="0.2">
      <c r="A4211" s="15" t="s">
        <v>4358</v>
      </c>
      <c r="B4211" s="6" t="s">
        <v>7992</v>
      </c>
      <c r="C4211" s="6" t="s">
        <v>7913</v>
      </c>
      <c r="D4211" s="7">
        <v>12975</v>
      </c>
      <c r="E4211" s="16">
        <f t="shared" si="260"/>
        <v>2.1775626728130938E-4</v>
      </c>
      <c r="F4211" s="4" t="str">
        <f t="shared" si="261"/>
        <v>-</v>
      </c>
      <c r="G4211" s="4" t="str">
        <f t="shared" si="262"/>
        <v>CAMPANIA</v>
      </c>
      <c r="H4211" s="4" t="str">
        <f t="shared" si="263"/>
        <v>-</v>
      </c>
    </row>
    <row r="4212" spans="1:8" x14ac:dyDescent="0.2">
      <c r="A4212" s="15" t="s">
        <v>4359</v>
      </c>
      <c r="B4212" s="6" t="s">
        <v>7987</v>
      </c>
      <c r="C4212" s="6" t="s">
        <v>7910</v>
      </c>
      <c r="D4212" s="7">
        <v>815</v>
      </c>
      <c r="E4212" s="16">
        <f t="shared" si="260"/>
        <v>1.3677946653893422E-5</v>
      </c>
      <c r="F4212" s="4" t="str">
        <f t="shared" si="261"/>
        <v>-</v>
      </c>
      <c r="G4212" s="4" t="str">
        <f t="shared" si="262"/>
        <v>MARCHE</v>
      </c>
      <c r="H4212" s="4" t="str">
        <f t="shared" si="263"/>
        <v>-</v>
      </c>
    </row>
    <row r="4213" spans="1:8" x14ac:dyDescent="0.2">
      <c r="A4213" s="15" t="s">
        <v>4360</v>
      </c>
      <c r="B4213" s="6" t="s">
        <v>7987</v>
      </c>
      <c r="C4213" s="6" t="s">
        <v>7910</v>
      </c>
      <c r="D4213" s="7">
        <v>1166</v>
      </c>
      <c r="E4213" s="16">
        <f t="shared" si="260"/>
        <v>1.9568694231214392E-5</v>
      </c>
      <c r="F4213" s="4" t="str">
        <f t="shared" si="261"/>
        <v>-</v>
      </c>
      <c r="G4213" s="4" t="str">
        <f t="shared" si="262"/>
        <v>MARCHE</v>
      </c>
      <c r="H4213" s="4" t="str">
        <f t="shared" si="263"/>
        <v>-</v>
      </c>
    </row>
    <row r="4214" spans="1:8" x14ac:dyDescent="0.2">
      <c r="A4214" s="15" t="s">
        <v>4361</v>
      </c>
      <c r="B4214" s="6" t="s">
        <v>7920</v>
      </c>
      <c r="C4214" s="6" t="s">
        <v>7902</v>
      </c>
      <c r="D4214" s="7">
        <v>1804</v>
      </c>
      <c r="E4214" s="16">
        <f t="shared" si="260"/>
        <v>3.0276092961501513E-5</v>
      </c>
      <c r="F4214" s="4" t="str">
        <f t="shared" si="261"/>
        <v>-</v>
      </c>
      <c r="G4214" s="4" t="str">
        <f t="shared" si="262"/>
        <v>LOMBARDIA</v>
      </c>
      <c r="H4214" s="4" t="str">
        <f t="shared" si="263"/>
        <v>-</v>
      </c>
    </row>
    <row r="4215" spans="1:8" x14ac:dyDescent="0.2">
      <c r="A4215" s="15" t="s">
        <v>4362</v>
      </c>
      <c r="B4215" s="6" t="s">
        <v>7920</v>
      </c>
      <c r="C4215" s="6" t="s">
        <v>7902</v>
      </c>
      <c r="D4215" s="7">
        <v>1971</v>
      </c>
      <c r="E4215" s="16">
        <f t="shared" si="260"/>
        <v>3.3078813318802373E-5</v>
      </c>
      <c r="F4215" s="4" t="str">
        <f t="shared" si="261"/>
        <v>-</v>
      </c>
      <c r="G4215" s="4" t="str">
        <f t="shared" si="262"/>
        <v>LOMBARDIA</v>
      </c>
      <c r="H4215" s="4" t="str">
        <f t="shared" si="263"/>
        <v>-</v>
      </c>
    </row>
    <row r="4216" spans="1:8" x14ac:dyDescent="0.2">
      <c r="A4216" s="15" t="s">
        <v>4363</v>
      </c>
      <c r="B4216" s="6" t="s">
        <v>7987</v>
      </c>
      <c r="C4216" s="6" t="s">
        <v>7910</v>
      </c>
      <c r="D4216" s="7">
        <v>2802</v>
      </c>
      <c r="E4216" s="16">
        <f t="shared" si="260"/>
        <v>4.7025284078784501E-5</v>
      </c>
      <c r="F4216" s="4" t="str">
        <f t="shared" si="261"/>
        <v>-</v>
      </c>
      <c r="G4216" s="4" t="str">
        <f t="shared" si="262"/>
        <v>MARCHE</v>
      </c>
      <c r="H4216" s="4" t="str">
        <f t="shared" si="263"/>
        <v>-</v>
      </c>
    </row>
    <row r="4217" spans="1:8" x14ac:dyDescent="0.2">
      <c r="A4217" s="15" t="s">
        <v>4364</v>
      </c>
      <c r="B4217" s="6" t="s">
        <v>7987</v>
      </c>
      <c r="C4217" s="6" t="s">
        <v>7911</v>
      </c>
      <c r="D4217" s="7">
        <v>8617</v>
      </c>
      <c r="E4217" s="16">
        <f t="shared" si="260"/>
        <v>1.446170138853983E-4</v>
      </c>
      <c r="F4217" s="4" t="str">
        <f t="shared" si="261"/>
        <v>-</v>
      </c>
      <c r="G4217" s="4" t="str">
        <f t="shared" si="262"/>
        <v>LAZIO</v>
      </c>
      <c r="H4217" s="4" t="str">
        <f t="shared" si="263"/>
        <v>-</v>
      </c>
    </row>
    <row r="4218" spans="1:8" x14ac:dyDescent="0.2">
      <c r="A4218" s="15" t="s">
        <v>4365</v>
      </c>
      <c r="B4218" s="6" t="s">
        <v>7987</v>
      </c>
      <c r="C4218" s="6" t="s">
        <v>7910</v>
      </c>
      <c r="D4218" s="7">
        <v>397</v>
      </c>
      <c r="E4218" s="16">
        <f t="shared" si="260"/>
        <v>6.6627543823259983E-6</v>
      </c>
      <c r="F4218" s="4" t="str">
        <f t="shared" si="261"/>
        <v>-</v>
      </c>
      <c r="G4218" s="4" t="str">
        <f t="shared" si="262"/>
        <v>MARCHE</v>
      </c>
      <c r="H4218" s="4" t="str">
        <f t="shared" si="263"/>
        <v>-</v>
      </c>
    </row>
    <row r="4219" spans="1:8" x14ac:dyDescent="0.2">
      <c r="A4219" s="15" t="s">
        <v>4366</v>
      </c>
      <c r="B4219" s="6" t="s">
        <v>7987</v>
      </c>
      <c r="C4219" s="6" t="s">
        <v>7910</v>
      </c>
      <c r="D4219" s="7">
        <v>3026</v>
      </c>
      <c r="E4219" s="16">
        <f t="shared" si="260"/>
        <v>5.0784621564026377E-5</v>
      </c>
      <c r="F4219" s="4" t="str">
        <f t="shared" si="261"/>
        <v>-</v>
      </c>
      <c r="G4219" s="4" t="str">
        <f t="shared" si="262"/>
        <v>MARCHE</v>
      </c>
      <c r="H4219" s="4" t="str">
        <f t="shared" si="263"/>
        <v>-</v>
      </c>
    </row>
    <row r="4220" spans="1:8" x14ac:dyDescent="0.2">
      <c r="A4220" s="15" t="s">
        <v>4367</v>
      </c>
      <c r="B4220" s="6" t="s">
        <v>7987</v>
      </c>
      <c r="C4220" s="6" t="s">
        <v>7911</v>
      </c>
      <c r="D4220" s="7">
        <v>2007</v>
      </c>
      <c r="E4220" s="16">
        <f t="shared" si="260"/>
        <v>3.3682992557501962E-5</v>
      </c>
      <c r="F4220" s="4" t="str">
        <f t="shared" si="261"/>
        <v>-</v>
      </c>
      <c r="G4220" s="4" t="str">
        <f t="shared" si="262"/>
        <v>LAZIO</v>
      </c>
      <c r="H4220" s="4" t="str">
        <f t="shared" si="263"/>
        <v>-</v>
      </c>
    </row>
    <row r="4221" spans="1:8" x14ac:dyDescent="0.2">
      <c r="A4221" s="15" t="s">
        <v>4368</v>
      </c>
      <c r="B4221" s="6" t="s">
        <v>7987</v>
      </c>
      <c r="C4221" s="6" t="s">
        <v>7911</v>
      </c>
      <c r="D4221" s="7">
        <v>6144</v>
      </c>
      <c r="E4221" s="16">
        <f t="shared" si="260"/>
        <v>1.031132567380628E-4</v>
      </c>
      <c r="F4221" s="4" t="str">
        <f t="shared" si="261"/>
        <v>-</v>
      </c>
      <c r="G4221" s="4" t="str">
        <f t="shared" si="262"/>
        <v>LAZIO</v>
      </c>
      <c r="H4221" s="4" t="str">
        <f t="shared" si="263"/>
        <v>-</v>
      </c>
    </row>
    <row r="4222" spans="1:8" x14ac:dyDescent="0.2">
      <c r="A4222" s="15" t="s">
        <v>4369</v>
      </c>
      <c r="B4222" s="6" t="s">
        <v>7992</v>
      </c>
      <c r="C4222" s="6" t="s">
        <v>7913</v>
      </c>
      <c r="D4222" s="7">
        <v>1630</v>
      </c>
      <c r="E4222" s="16">
        <f t="shared" si="260"/>
        <v>2.7355893307786844E-5</v>
      </c>
      <c r="F4222" s="4" t="str">
        <f t="shared" si="261"/>
        <v>-</v>
      </c>
      <c r="G4222" s="4" t="str">
        <f t="shared" si="262"/>
        <v>CAMPANIA</v>
      </c>
      <c r="H4222" s="4" t="str">
        <f t="shared" si="263"/>
        <v>-</v>
      </c>
    </row>
    <row r="4223" spans="1:8" x14ac:dyDescent="0.2">
      <c r="A4223" s="15" t="s">
        <v>4370</v>
      </c>
      <c r="B4223" s="6" t="s">
        <v>7987</v>
      </c>
      <c r="C4223" s="6" t="s">
        <v>7911</v>
      </c>
      <c r="D4223" s="7">
        <v>12882</v>
      </c>
      <c r="E4223" s="16">
        <f t="shared" si="260"/>
        <v>2.161954709146688E-4</v>
      </c>
      <c r="F4223" s="4" t="str">
        <f t="shared" si="261"/>
        <v>-</v>
      </c>
      <c r="G4223" s="4" t="str">
        <f t="shared" si="262"/>
        <v>LAZIO</v>
      </c>
      <c r="H4223" s="4" t="str">
        <f t="shared" si="263"/>
        <v>-</v>
      </c>
    </row>
    <row r="4224" spans="1:8" x14ac:dyDescent="0.2">
      <c r="A4224" s="15" t="s">
        <v>4371</v>
      </c>
      <c r="B4224" s="6" t="s">
        <v>7987</v>
      </c>
      <c r="C4224" s="6" t="s">
        <v>7911</v>
      </c>
      <c r="D4224" s="7">
        <v>752</v>
      </c>
      <c r="E4224" s="16">
        <f t="shared" si="260"/>
        <v>1.2620632986169146E-5</v>
      </c>
      <c r="F4224" s="4" t="str">
        <f t="shared" si="261"/>
        <v>-</v>
      </c>
      <c r="G4224" s="4" t="str">
        <f t="shared" si="262"/>
        <v>LAZIO</v>
      </c>
      <c r="H4224" s="4" t="str">
        <f t="shared" si="263"/>
        <v>-</v>
      </c>
    </row>
    <row r="4225" spans="1:8" x14ac:dyDescent="0.2">
      <c r="A4225" s="15" t="s">
        <v>4372</v>
      </c>
      <c r="B4225" s="6" t="s">
        <v>7987</v>
      </c>
      <c r="C4225" s="6" t="s">
        <v>7910</v>
      </c>
      <c r="D4225" s="7">
        <v>8071</v>
      </c>
      <c r="E4225" s="16">
        <f t="shared" si="260"/>
        <v>1.3545362876512125E-4</v>
      </c>
      <c r="F4225" s="4" t="str">
        <f t="shared" si="261"/>
        <v>-</v>
      </c>
      <c r="G4225" s="4" t="str">
        <f t="shared" si="262"/>
        <v>MARCHE</v>
      </c>
      <c r="H4225" s="4" t="str">
        <f t="shared" si="263"/>
        <v>-</v>
      </c>
    </row>
    <row r="4226" spans="1:8" x14ac:dyDescent="0.2">
      <c r="A4226" s="15" t="s">
        <v>4373</v>
      </c>
      <c r="B4226" s="6" t="s">
        <v>7987</v>
      </c>
      <c r="C4226" s="6" t="s">
        <v>7910</v>
      </c>
      <c r="D4226" s="7">
        <v>792</v>
      </c>
      <c r="E4226" s="16">
        <f t="shared" si="260"/>
        <v>1.3291943251390908E-5</v>
      </c>
      <c r="F4226" s="4" t="str">
        <f t="shared" si="261"/>
        <v>-</v>
      </c>
      <c r="G4226" s="4" t="str">
        <f t="shared" si="262"/>
        <v>MARCHE</v>
      </c>
      <c r="H4226" s="4" t="str">
        <f t="shared" si="263"/>
        <v>-</v>
      </c>
    </row>
    <row r="4227" spans="1:8" x14ac:dyDescent="0.2">
      <c r="A4227" s="15" t="s">
        <v>4374</v>
      </c>
      <c r="B4227" s="6" t="s">
        <v>7987</v>
      </c>
      <c r="C4227" s="6" t="s">
        <v>7910</v>
      </c>
      <c r="D4227" s="7">
        <v>2547</v>
      </c>
      <c r="E4227" s="16">
        <f t="shared" ref="E4227:E4290" si="264">IFERROR((D4227/$K$2),"DATO MANCANTE")</f>
        <v>4.2745681137995763E-5</v>
      </c>
      <c r="F4227" s="4" t="str">
        <f t="shared" ref="F4227:F4290" si="265">IF(D4227&gt;300000,"TROVATO","-")</f>
        <v>-</v>
      </c>
      <c r="G4227" s="4" t="str">
        <f t="shared" ref="G4227:G4290" si="266">IF(AND(D4227&gt;50000,D4227&lt;100000),"COMPRESO",C4227)</f>
        <v>MARCHE</v>
      </c>
      <c r="H4227" s="4" t="str">
        <f t="shared" ref="H4227:H4290" si="267">IF(D4227&gt;500000,"SI","-")</f>
        <v>-</v>
      </c>
    </row>
    <row r="4228" spans="1:8" x14ac:dyDescent="0.2">
      <c r="A4228" s="15" t="s">
        <v>4375</v>
      </c>
      <c r="B4228" s="6" t="s">
        <v>7956</v>
      </c>
      <c r="C4228" s="6" t="s">
        <v>7907</v>
      </c>
      <c r="D4228" s="7">
        <v>10820</v>
      </c>
      <c r="E4228" s="16">
        <f t="shared" si="264"/>
        <v>1.815894267424869E-4</v>
      </c>
      <c r="F4228" s="4" t="str">
        <f t="shared" si="265"/>
        <v>-</v>
      </c>
      <c r="G4228" s="4" t="str">
        <f t="shared" si="266"/>
        <v>EMILIA-ROMAGNA</v>
      </c>
      <c r="H4228" s="4" t="str">
        <f t="shared" si="267"/>
        <v>-</v>
      </c>
    </row>
    <row r="4229" spans="1:8" x14ac:dyDescent="0.2">
      <c r="A4229" s="15" t="s">
        <v>4376</v>
      </c>
      <c r="B4229" s="6" t="s">
        <v>7987</v>
      </c>
      <c r="C4229" s="6" t="s">
        <v>7908</v>
      </c>
      <c r="D4229" s="7">
        <v>8743</v>
      </c>
      <c r="E4229" s="16">
        <f t="shared" si="264"/>
        <v>1.4673164122084686E-4</v>
      </c>
      <c r="F4229" s="4" t="str">
        <f t="shared" si="265"/>
        <v>-</v>
      </c>
      <c r="G4229" s="4" t="str">
        <f t="shared" si="266"/>
        <v>TOSCANA</v>
      </c>
      <c r="H4229" s="4" t="str">
        <f t="shared" si="267"/>
        <v>-</v>
      </c>
    </row>
    <row r="4230" spans="1:8" x14ac:dyDescent="0.2">
      <c r="A4230" s="15" t="s">
        <v>4377</v>
      </c>
      <c r="B4230" s="6" t="s">
        <v>7987</v>
      </c>
      <c r="C4230" s="6" t="s">
        <v>7910</v>
      </c>
      <c r="D4230" s="7">
        <v>6706</v>
      </c>
      <c r="E4230" s="16">
        <f t="shared" si="264"/>
        <v>1.1254516596442858E-4</v>
      </c>
      <c r="F4230" s="4" t="str">
        <f t="shared" si="265"/>
        <v>-</v>
      </c>
      <c r="G4230" s="4" t="str">
        <f t="shared" si="266"/>
        <v>MARCHE</v>
      </c>
      <c r="H4230" s="4" t="str">
        <f t="shared" si="267"/>
        <v>-</v>
      </c>
    </row>
    <row r="4231" spans="1:8" x14ac:dyDescent="0.2">
      <c r="A4231" s="15" t="s">
        <v>4379</v>
      </c>
      <c r="B4231" s="6" t="s">
        <v>7987</v>
      </c>
      <c r="C4231" s="6" t="s">
        <v>7909</v>
      </c>
      <c r="D4231" s="7">
        <v>1216</v>
      </c>
      <c r="E4231" s="16">
        <f t="shared" si="264"/>
        <v>2.0407832062741596E-5</v>
      </c>
      <c r="F4231" s="4" t="str">
        <f t="shared" si="265"/>
        <v>-</v>
      </c>
      <c r="G4231" s="4" t="str">
        <f t="shared" si="266"/>
        <v>UMBRIA</v>
      </c>
      <c r="H4231" s="4" t="str">
        <f t="shared" si="267"/>
        <v>-</v>
      </c>
    </row>
    <row r="4232" spans="1:8" x14ac:dyDescent="0.2">
      <c r="A4232" s="15" t="s">
        <v>4378</v>
      </c>
      <c r="B4232" s="6" t="s">
        <v>7992</v>
      </c>
      <c r="C4232" s="6" t="s">
        <v>7914</v>
      </c>
      <c r="D4232" s="7">
        <v>13098</v>
      </c>
      <c r="E4232" s="16">
        <f t="shared" si="264"/>
        <v>2.1982054634686631E-4</v>
      </c>
      <c r="F4232" s="4" t="str">
        <f t="shared" si="265"/>
        <v>-</v>
      </c>
      <c r="G4232" s="4" t="str">
        <f t="shared" si="266"/>
        <v>PUGLIA</v>
      </c>
      <c r="H4232" s="4" t="str">
        <f t="shared" si="267"/>
        <v>-</v>
      </c>
    </row>
    <row r="4233" spans="1:8" x14ac:dyDescent="0.2">
      <c r="A4233" s="15" t="s">
        <v>4380</v>
      </c>
      <c r="B4233" s="6" t="s">
        <v>7987</v>
      </c>
      <c r="C4233" s="6" t="s">
        <v>7910</v>
      </c>
      <c r="D4233" s="7">
        <v>8283</v>
      </c>
      <c r="E4233" s="16">
        <f t="shared" si="264"/>
        <v>1.3901157317079658E-4</v>
      </c>
      <c r="F4233" s="4" t="str">
        <f t="shared" si="265"/>
        <v>-</v>
      </c>
      <c r="G4233" s="4" t="str">
        <f t="shared" si="266"/>
        <v>MARCHE</v>
      </c>
      <c r="H4233" s="4" t="str">
        <f t="shared" si="267"/>
        <v>-</v>
      </c>
    </row>
    <row r="4234" spans="1:8" x14ac:dyDescent="0.2">
      <c r="A4234" s="15" t="s">
        <v>4381</v>
      </c>
      <c r="B4234" s="6" t="s">
        <v>7987</v>
      </c>
      <c r="C4234" s="6" t="s">
        <v>7910</v>
      </c>
      <c r="D4234" s="7">
        <v>459</v>
      </c>
      <c r="E4234" s="16">
        <f t="shared" si="264"/>
        <v>7.7032852934197314E-6</v>
      </c>
      <c r="F4234" s="4" t="str">
        <f t="shared" si="265"/>
        <v>-</v>
      </c>
      <c r="G4234" s="4" t="str">
        <f t="shared" si="266"/>
        <v>MARCHE</v>
      </c>
      <c r="H4234" s="4" t="str">
        <f t="shared" si="267"/>
        <v>-</v>
      </c>
    </row>
    <row r="4235" spans="1:8" x14ac:dyDescent="0.2">
      <c r="A4235" s="15" t="s">
        <v>4382</v>
      </c>
      <c r="B4235" s="6" t="s">
        <v>7987</v>
      </c>
      <c r="C4235" s="6" t="s">
        <v>7910</v>
      </c>
      <c r="D4235" s="7">
        <v>777</v>
      </c>
      <c r="E4235" s="16">
        <f t="shared" si="264"/>
        <v>1.3040201901932748E-5</v>
      </c>
      <c r="F4235" s="4" t="str">
        <f t="shared" si="265"/>
        <v>-</v>
      </c>
      <c r="G4235" s="4" t="str">
        <f t="shared" si="266"/>
        <v>MARCHE</v>
      </c>
      <c r="H4235" s="4" t="str">
        <f t="shared" si="267"/>
        <v>-</v>
      </c>
    </row>
    <row r="4236" spans="1:8" x14ac:dyDescent="0.2">
      <c r="A4236" s="15" t="s">
        <v>4383</v>
      </c>
      <c r="B4236" s="6" t="s">
        <v>7920</v>
      </c>
      <c r="C4236" s="6" t="s">
        <v>7902</v>
      </c>
      <c r="D4236" s="7">
        <v>1689</v>
      </c>
      <c r="E4236" s="16">
        <f t="shared" si="264"/>
        <v>2.8346075948988946E-5</v>
      </c>
      <c r="F4236" s="4" t="str">
        <f t="shared" si="265"/>
        <v>-</v>
      </c>
      <c r="G4236" s="4" t="str">
        <f t="shared" si="266"/>
        <v>LOMBARDIA</v>
      </c>
      <c r="H4236" s="4" t="str">
        <f t="shared" si="267"/>
        <v>-</v>
      </c>
    </row>
    <row r="4237" spans="1:8" x14ac:dyDescent="0.2">
      <c r="A4237" s="15" t="s">
        <v>4384</v>
      </c>
      <c r="B4237" s="6" t="s">
        <v>7992</v>
      </c>
      <c r="C4237" s="6" t="s">
        <v>7912</v>
      </c>
      <c r="D4237" s="7">
        <v>1023</v>
      </c>
      <c r="E4237" s="16">
        <f t="shared" si="264"/>
        <v>1.7168760033046592E-5</v>
      </c>
      <c r="F4237" s="4" t="str">
        <f t="shared" si="265"/>
        <v>-</v>
      </c>
      <c r="G4237" s="4" t="str">
        <f t="shared" si="266"/>
        <v>ABRUZZO</v>
      </c>
      <c r="H4237" s="4" t="str">
        <f t="shared" si="267"/>
        <v>-</v>
      </c>
    </row>
    <row r="4238" spans="1:8" x14ac:dyDescent="0.2">
      <c r="A4238" s="15" t="s">
        <v>362</v>
      </c>
      <c r="B4238" s="6" t="s">
        <v>7992</v>
      </c>
      <c r="C4238" s="6" t="s">
        <v>7916</v>
      </c>
      <c r="D4238" s="7">
        <v>6242</v>
      </c>
      <c r="E4238" s="16">
        <f t="shared" si="264"/>
        <v>1.0475796688785613E-4</v>
      </c>
      <c r="F4238" s="4" t="str">
        <f t="shared" si="265"/>
        <v>-</v>
      </c>
      <c r="G4238" s="4" t="str">
        <f t="shared" si="266"/>
        <v>CALABRIA</v>
      </c>
      <c r="H4238" s="4" t="str">
        <f t="shared" si="267"/>
        <v>-</v>
      </c>
    </row>
    <row r="4239" spans="1:8" x14ac:dyDescent="0.2">
      <c r="A4239" s="15" t="s">
        <v>4385</v>
      </c>
      <c r="B4239" s="6" t="s">
        <v>7992</v>
      </c>
      <c r="C4239" s="6" t="s">
        <v>7912</v>
      </c>
      <c r="D4239" s="7">
        <v>99</v>
      </c>
      <c r="E4239" s="16">
        <f t="shared" si="264"/>
        <v>1.6614929064238635E-6</v>
      </c>
      <c r="F4239" s="4" t="str">
        <f t="shared" si="265"/>
        <v>-</v>
      </c>
      <c r="G4239" s="4" t="str">
        <f t="shared" si="266"/>
        <v>ABRUZZO</v>
      </c>
      <c r="H4239" s="4" t="str">
        <f t="shared" si="267"/>
        <v>-</v>
      </c>
    </row>
    <row r="4240" spans="1:8" x14ac:dyDescent="0.2">
      <c r="A4240" s="15" t="s">
        <v>4386</v>
      </c>
      <c r="B4240" s="6" t="s">
        <v>7956</v>
      </c>
      <c r="C4240" s="6" t="s">
        <v>7904</v>
      </c>
      <c r="D4240" s="7">
        <v>6531</v>
      </c>
      <c r="E4240" s="16">
        <f t="shared" si="264"/>
        <v>1.0960818355408336E-4</v>
      </c>
      <c r="F4240" s="4" t="str">
        <f t="shared" si="265"/>
        <v>-</v>
      </c>
      <c r="G4240" s="4" t="str">
        <f t="shared" si="266"/>
        <v>VENETO</v>
      </c>
      <c r="H4240" s="4" t="str">
        <f t="shared" si="267"/>
        <v>-</v>
      </c>
    </row>
    <row r="4241" spans="1:8" x14ac:dyDescent="0.2">
      <c r="A4241" s="15" t="s">
        <v>4387</v>
      </c>
      <c r="B4241" s="6" t="s">
        <v>7956</v>
      </c>
      <c r="C4241" s="6" t="s">
        <v>7904</v>
      </c>
      <c r="D4241" s="7">
        <v>30765</v>
      </c>
      <c r="E4241" s="16">
        <f t="shared" si="264"/>
        <v>5.1632150773868847E-4</v>
      </c>
      <c r="F4241" s="4" t="str">
        <f t="shared" si="265"/>
        <v>-</v>
      </c>
      <c r="G4241" s="4" t="str">
        <f t="shared" si="266"/>
        <v>VENETO</v>
      </c>
      <c r="H4241" s="4" t="str">
        <f t="shared" si="267"/>
        <v>-</v>
      </c>
    </row>
    <row r="4242" spans="1:8" x14ac:dyDescent="0.2">
      <c r="A4242" s="15" t="s">
        <v>4388</v>
      </c>
      <c r="B4242" s="4" t="s">
        <v>7920</v>
      </c>
      <c r="C4242" s="6" t="s">
        <v>7906</v>
      </c>
      <c r="D4242" s="7">
        <v>217</v>
      </c>
      <c r="E4242" s="16">
        <f t="shared" si="264"/>
        <v>3.6418581888280647E-6</v>
      </c>
      <c r="F4242" s="4" t="str">
        <f t="shared" si="265"/>
        <v>-</v>
      </c>
      <c r="G4242" s="4" t="str">
        <f t="shared" si="266"/>
        <v>LIGURIA</v>
      </c>
      <c r="H4242" s="4" t="str">
        <f t="shared" si="267"/>
        <v>-</v>
      </c>
    </row>
    <row r="4243" spans="1:8" x14ac:dyDescent="0.2">
      <c r="A4243" s="15" t="s">
        <v>4389</v>
      </c>
      <c r="B4243" s="6" t="s">
        <v>7987</v>
      </c>
      <c r="C4243" s="6" t="s">
        <v>7911</v>
      </c>
      <c r="D4243" s="7">
        <v>917</v>
      </c>
      <c r="E4243" s="16">
        <f t="shared" si="264"/>
        <v>1.5389787830208919E-5</v>
      </c>
      <c r="F4243" s="4" t="str">
        <f t="shared" si="265"/>
        <v>-</v>
      </c>
      <c r="G4243" s="4" t="str">
        <f t="shared" si="266"/>
        <v>LAZIO</v>
      </c>
      <c r="H4243" s="4" t="str">
        <f t="shared" si="267"/>
        <v>-</v>
      </c>
    </row>
    <row r="4244" spans="1:8" x14ac:dyDescent="0.2">
      <c r="A4244" s="15" t="s">
        <v>4390</v>
      </c>
      <c r="B4244" s="6" t="s">
        <v>7987</v>
      </c>
      <c r="C4244" s="6" t="s">
        <v>7910</v>
      </c>
      <c r="D4244" s="7">
        <v>2700</v>
      </c>
      <c r="E4244" s="16">
        <f t="shared" si="264"/>
        <v>4.5313442902469004E-5</v>
      </c>
      <c r="F4244" s="4" t="str">
        <f t="shared" si="265"/>
        <v>-</v>
      </c>
      <c r="G4244" s="4" t="str">
        <f t="shared" si="266"/>
        <v>MARCHE</v>
      </c>
      <c r="H4244" s="4" t="str">
        <f t="shared" si="267"/>
        <v>-</v>
      </c>
    </row>
    <row r="4245" spans="1:8" x14ac:dyDescent="0.2">
      <c r="A4245" s="15" t="s">
        <v>4391</v>
      </c>
      <c r="B4245" s="6" t="s">
        <v>7992</v>
      </c>
      <c r="C4245" s="6" t="s">
        <v>7913</v>
      </c>
      <c r="D4245" s="7">
        <v>3907</v>
      </c>
      <c r="E4245" s="16">
        <f t="shared" si="264"/>
        <v>6.5570230155535713E-5</v>
      </c>
      <c r="F4245" s="4" t="str">
        <f t="shared" si="265"/>
        <v>-</v>
      </c>
      <c r="G4245" s="4" t="str">
        <f t="shared" si="266"/>
        <v>CAMPANIA</v>
      </c>
      <c r="H4245" s="4" t="str">
        <f t="shared" si="267"/>
        <v>-</v>
      </c>
    </row>
    <row r="4246" spans="1:8" x14ac:dyDescent="0.2">
      <c r="A4246" s="15" t="s">
        <v>4392</v>
      </c>
      <c r="B4246" s="6" t="s">
        <v>7920</v>
      </c>
      <c r="C4246" s="6" t="s">
        <v>7902</v>
      </c>
      <c r="D4246" s="7">
        <v>561</v>
      </c>
      <c r="E4246" s="16">
        <f t="shared" si="264"/>
        <v>9.4151264697352263E-6</v>
      </c>
      <c r="F4246" s="4" t="str">
        <f t="shared" si="265"/>
        <v>-</v>
      </c>
      <c r="G4246" s="4" t="str">
        <f t="shared" si="266"/>
        <v>LOMBARDIA</v>
      </c>
      <c r="H4246" s="4" t="str">
        <f t="shared" si="267"/>
        <v>-</v>
      </c>
    </row>
    <row r="4247" spans="1:8" x14ac:dyDescent="0.2">
      <c r="A4247" s="15" t="s">
        <v>4393</v>
      </c>
      <c r="B4247" s="6" t="s">
        <v>7987</v>
      </c>
      <c r="C4247" s="6" t="s">
        <v>7908</v>
      </c>
      <c r="D4247" s="7">
        <v>4454</v>
      </c>
      <c r="E4247" s="16">
        <f t="shared" si="264"/>
        <v>7.4750398032443323E-5</v>
      </c>
      <c r="F4247" s="4" t="str">
        <f t="shared" si="265"/>
        <v>-</v>
      </c>
      <c r="G4247" s="4" t="str">
        <f t="shared" si="266"/>
        <v>TOSCANA</v>
      </c>
      <c r="H4247" s="4" t="str">
        <f t="shared" si="267"/>
        <v>-</v>
      </c>
    </row>
    <row r="4248" spans="1:8" x14ac:dyDescent="0.2">
      <c r="A4248" s="15" t="s">
        <v>4394</v>
      </c>
      <c r="B4248" s="6" t="s">
        <v>7987</v>
      </c>
      <c r="C4248" s="6" t="s">
        <v>7910</v>
      </c>
      <c r="D4248" s="7">
        <v>2080</v>
      </c>
      <c r="E4248" s="16">
        <f t="shared" si="264"/>
        <v>3.4908133791531678E-5</v>
      </c>
      <c r="F4248" s="4" t="str">
        <f t="shared" si="265"/>
        <v>-</v>
      </c>
      <c r="G4248" s="4" t="str">
        <f t="shared" si="266"/>
        <v>MARCHE</v>
      </c>
      <c r="H4248" s="4" t="str">
        <f t="shared" si="267"/>
        <v>-</v>
      </c>
    </row>
    <row r="4249" spans="1:8" x14ac:dyDescent="0.2">
      <c r="A4249" s="15" t="s">
        <v>4395</v>
      </c>
      <c r="B4249" s="6" t="s">
        <v>7987</v>
      </c>
      <c r="C4249" s="6" t="s">
        <v>7910</v>
      </c>
      <c r="D4249" s="7">
        <v>7185</v>
      </c>
      <c r="E4249" s="16">
        <f t="shared" si="264"/>
        <v>1.205841063904592E-4</v>
      </c>
      <c r="F4249" s="4" t="str">
        <f t="shared" si="265"/>
        <v>-</v>
      </c>
      <c r="G4249" s="4" t="str">
        <f t="shared" si="266"/>
        <v>MARCHE</v>
      </c>
      <c r="H4249" s="4" t="str">
        <f t="shared" si="267"/>
        <v>-</v>
      </c>
    </row>
    <row r="4250" spans="1:8" x14ac:dyDescent="0.2">
      <c r="A4250" s="15" t="s">
        <v>4396</v>
      </c>
      <c r="B4250" s="6" t="s">
        <v>7920</v>
      </c>
      <c r="C4250" s="6" t="s">
        <v>7901</v>
      </c>
      <c r="D4250" s="7">
        <v>324</v>
      </c>
      <c r="E4250" s="16">
        <f t="shared" si="264"/>
        <v>5.4376131482962812E-6</v>
      </c>
      <c r="F4250" s="4" t="str">
        <f t="shared" si="265"/>
        <v>-</v>
      </c>
      <c r="G4250" s="4" t="str">
        <f t="shared" si="266"/>
        <v>PIEMONTE</v>
      </c>
      <c r="H4250" s="4" t="str">
        <f t="shared" si="267"/>
        <v>-</v>
      </c>
    </row>
    <row r="4251" spans="1:8" x14ac:dyDescent="0.2">
      <c r="A4251" s="15" t="s">
        <v>4397</v>
      </c>
      <c r="B4251" s="6" t="s">
        <v>7987</v>
      </c>
      <c r="C4251" s="6" t="s">
        <v>7909</v>
      </c>
      <c r="D4251" s="7">
        <v>5190</v>
      </c>
      <c r="E4251" s="16">
        <f t="shared" si="264"/>
        <v>8.7102506912523764E-5</v>
      </c>
      <c r="F4251" s="4" t="str">
        <f t="shared" si="265"/>
        <v>-</v>
      </c>
      <c r="G4251" s="4" t="str">
        <f t="shared" si="266"/>
        <v>UMBRIA</v>
      </c>
      <c r="H4251" s="4" t="str">
        <f t="shared" si="267"/>
        <v>-</v>
      </c>
    </row>
    <row r="4252" spans="1:8" x14ac:dyDescent="0.2">
      <c r="A4252" s="15" t="s">
        <v>4398</v>
      </c>
      <c r="B4252" s="6" t="s">
        <v>7987</v>
      </c>
      <c r="C4252" s="6" t="s">
        <v>7908</v>
      </c>
      <c r="D4252" s="7">
        <v>1820</v>
      </c>
      <c r="E4252" s="16">
        <f t="shared" si="264"/>
        <v>3.0544617067590219E-5</v>
      </c>
      <c r="F4252" s="4" t="str">
        <f t="shared" si="265"/>
        <v>-</v>
      </c>
      <c r="G4252" s="4" t="str">
        <f t="shared" si="266"/>
        <v>TOSCANA</v>
      </c>
      <c r="H4252" s="4" t="str">
        <f t="shared" si="267"/>
        <v>-</v>
      </c>
    </row>
    <row r="4253" spans="1:8" x14ac:dyDescent="0.2">
      <c r="A4253" s="15" t="s">
        <v>4399</v>
      </c>
      <c r="B4253" s="6" t="s">
        <v>7987</v>
      </c>
      <c r="C4253" s="6" t="s">
        <v>7908</v>
      </c>
      <c r="D4253" s="7">
        <v>19674</v>
      </c>
      <c r="E4253" s="16">
        <f t="shared" si="264"/>
        <v>3.3018395394932416E-4</v>
      </c>
      <c r="F4253" s="4" t="str">
        <f t="shared" si="265"/>
        <v>-</v>
      </c>
      <c r="G4253" s="4" t="str">
        <f t="shared" si="266"/>
        <v>TOSCANA</v>
      </c>
      <c r="H4253" s="4" t="str">
        <f t="shared" si="267"/>
        <v>-</v>
      </c>
    </row>
    <row r="4254" spans="1:8" x14ac:dyDescent="0.2">
      <c r="A4254" s="15" t="s">
        <v>4400</v>
      </c>
      <c r="B4254" s="6" t="s">
        <v>7956</v>
      </c>
      <c r="C4254" s="6" t="s">
        <v>7904</v>
      </c>
      <c r="D4254" s="7">
        <v>4462</v>
      </c>
      <c r="E4254" s="16">
        <f t="shared" si="264"/>
        <v>7.4884660085487676E-5</v>
      </c>
      <c r="F4254" s="4" t="str">
        <f t="shared" si="265"/>
        <v>-</v>
      </c>
      <c r="G4254" s="4" t="str">
        <f t="shared" si="266"/>
        <v>VENETO</v>
      </c>
      <c r="H4254" s="4" t="str">
        <f t="shared" si="267"/>
        <v>-</v>
      </c>
    </row>
    <row r="4255" spans="1:8" x14ac:dyDescent="0.2">
      <c r="A4255" s="15" t="s">
        <v>4401</v>
      </c>
      <c r="B4255" s="6" t="s">
        <v>7987</v>
      </c>
      <c r="C4255" s="6" t="s">
        <v>7909</v>
      </c>
      <c r="D4255" s="7">
        <v>1723</v>
      </c>
      <c r="E4255" s="16">
        <f t="shared" si="264"/>
        <v>2.8916689674427443E-5</v>
      </c>
      <c r="F4255" s="4" t="str">
        <f t="shared" si="265"/>
        <v>-</v>
      </c>
      <c r="G4255" s="4" t="str">
        <f t="shared" si="266"/>
        <v>UMBRIA</v>
      </c>
      <c r="H4255" s="4" t="str">
        <f t="shared" si="267"/>
        <v>-</v>
      </c>
    </row>
    <row r="4256" spans="1:8" x14ac:dyDescent="0.2">
      <c r="A4256" s="15" t="s">
        <v>4402</v>
      </c>
      <c r="B4256" s="6" t="s">
        <v>7956</v>
      </c>
      <c r="C4256" s="6" t="s">
        <v>7907</v>
      </c>
      <c r="D4256" s="7">
        <v>10201</v>
      </c>
      <c r="E4256" s="16">
        <f t="shared" si="264"/>
        <v>1.7120090038818013E-4</v>
      </c>
      <c r="F4256" s="4" t="str">
        <f t="shared" si="265"/>
        <v>-</v>
      </c>
      <c r="G4256" s="4" t="str">
        <f t="shared" si="266"/>
        <v>EMILIA-ROMAGNA</v>
      </c>
      <c r="H4256" s="4" t="str">
        <f t="shared" si="267"/>
        <v>-</v>
      </c>
    </row>
    <row r="4257" spans="1:8" x14ac:dyDescent="0.2">
      <c r="A4257" s="15" t="s">
        <v>4403</v>
      </c>
      <c r="B4257" s="6" t="s">
        <v>7956</v>
      </c>
      <c r="C4257" s="6" t="s">
        <v>7904</v>
      </c>
      <c r="D4257" s="7">
        <v>23315</v>
      </c>
      <c r="E4257" s="16">
        <f t="shared" si="264"/>
        <v>3.9128997084113515E-4</v>
      </c>
      <c r="F4257" s="4" t="str">
        <f t="shared" si="265"/>
        <v>-</v>
      </c>
      <c r="G4257" s="4" t="str">
        <f t="shared" si="266"/>
        <v>VENETO</v>
      </c>
      <c r="H4257" s="4" t="str">
        <f t="shared" si="267"/>
        <v>-</v>
      </c>
    </row>
    <row r="4258" spans="1:8" x14ac:dyDescent="0.2">
      <c r="A4258" s="15" t="s">
        <v>4404</v>
      </c>
      <c r="B4258" s="6" t="s">
        <v>7956</v>
      </c>
      <c r="C4258" s="6" t="s">
        <v>7904</v>
      </c>
      <c r="D4258" s="7">
        <v>4988</v>
      </c>
      <c r="E4258" s="16">
        <f t="shared" si="264"/>
        <v>8.3712390073153859E-5</v>
      </c>
      <c r="F4258" s="4" t="str">
        <f t="shared" si="265"/>
        <v>-</v>
      </c>
      <c r="G4258" s="4" t="str">
        <f t="shared" si="266"/>
        <v>VENETO</v>
      </c>
      <c r="H4258" s="4" t="str">
        <f t="shared" si="267"/>
        <v>-</v>
      </c>
    </row>
    <row r="4259" spans="1:8" x14ac:dyDescent="0.2">
      <c r="A4259" s="15" t="s">
        <v>4405</v>
      </c>
      <c r="B4259" s="6" t="s">
        <v>7920</v>
      </c>
      <c r="C4259" s="6" t="s">
        <v>7901</v>
      </c>
      <c r="D4259" s="7">
        <v>568</v>
      </c>
      <c r="E4259" s="16">
        <f t="shared" si="264"/>
        <v>9.5326057661490354E-6</v>
      </c>
      <c r="F4259" s="4" t="str">
        <f t="shared" si="265"/>
        <v>-</v>
      </c>
      <c r="G4259" s="4" t="str">
        <f t="shared" si="266"/>
        <v>PIEMONTE</v>
      </c>
      <c r="H4259" s="4" t="str">
        <f t="shared" si="267"/>
        <v>-</v>
      </c>
    </row>
    <row r="4260" spans="1:8" x14ac:dyDescent="0.2">
      <c r="A4260" s="15" t="s">
        <v>4406</v>
      </c>
      <c r="B4260" s="6" t="s">
        <v>7920</v>
      </c>
      <c r="C4260" s="6" t="s">
        <v>7901</v>
      </c>
      <c r="D4260" s="7">
        <v>1380</v>
      </c>
      <c r="E4260" s="16">
        <f t="shared" si="264"/>
        <v>2.3160204150150827E-5</v>
      </c>
      <c r="F4260" s="4" t="str">
        <f t="shared" si="265"/>
        <v>-</v>
      </c>
      <c r="G4260" s="4" t="str">
        <f t="shared" si="266"/>
        <v>PIEMONTE</v>
      </c>
      <c r="H4260" s="4" t="str">
        <f t="shared" si="267"/>
        <v>-</v>
      </c>
    </row>
    <row r="4261" spans="1:8" x14ac:dyDescent="0.2">
      <c r="A4261" s="15" t="s">
        <v>4407</v>
      </c>
      <c r="B4261" s="6" t="s">
        <v>7956</v>
      </c>
      <c r="C4261" s="6" t="s">
        <v>7907</v>
      </c>
      <c r="D4261" s="7">
        <v>10482</v>
      </c>
      <c r="E4261" s="16">
        <f t="shared" si="264"/>
        <v>1.75916855001363E-4</v>
      </c>
      <c r="F4261" s="4" t="str">
        <f t="shared" si="265"/>
        <v>-</v>
      </c>
      <c r="G4261" s="4" t="str">
        <f t="shared" si="266"/>
        <v>EMILIA-ROMAGNA</v>
      </c>
      <c r="H4261" s="4" t="str">
        <f t="shared" si="267"/>
        <v>-</v>
      </c>
    </row>
    <row r="4262" spans="1:8" x14ac:dyDescent="0.2">
      <c r="A4262" s="15" t="s">
        <v>7991</v>
      </c>
      <c r="B4262" s="6" t="s">
        <v>7987</v>
      </c>
      <c r="C4262" s="6" t="s">
        <v>7910</v>
      </c>
      <c r="D4262" s="7">
        <v>1686</v>
      </c>
      <c r="E4262" s="16">
        <f t="shared" si="264"/>
        <v>2.8295727679097313E-5</v>
      </c>
      <c r="F4262" s="4" t="str">
        <f t="shared" si="265"/>
        <v>-</v>
      </c>
      <c r="G4262" s="4" t="str">
        <f t="shared" si="266"/>
        <v>MARCHE</v>
      </c>
      <c r="H4262" s="4" t="str">
        <f t="shared" si="267"/>
        <v>-</v>
      </c>
    </row>
    <row r="4263" spans="1:8" x14ac:dyDescent="0.2">
      <c r="A4263" s="15" t="s">
        <v>4408</v>
      </c>
      <c r="B4263" s="6" t="s">
        <v>7992</v>
      </c>
      <c r="C4263" s="6" t="s">
        <v>4248</v>
      </c>
      <c r="D4263" s="7">
        <v>1423</v>
      </c>
      <c r="E4263" s="16">
        <f t="shared" si="264"/>
        <v>2.3881862685264222E-5</v>
      </c>
      <c r="F4263" s="4" t="str">
        <f t="shared" si="265"/>
        <v>-</v>
      </c>
      <c r="G4263" s="4" t="str">
        <f t="shared" si="266"/>
        <v>MOLISE</v>
      </c>
      <c r="H4263" s="4" t="str">
        <f t="shared" si="267"/>
        <v>-</v>
      </c>
    </row>
    <row r="4264" spans="1:8" x14ac:dyDescent="0.2">
      <c r="A4264" s="15" t="s">
        <v>4409</v>
      </c>
      <c r="B4264" s="6" t="s">
        <v>7987</v>
      </c>
      <c r="C4264" s="6" t="s">
        <v>7910</v>
      </c>
      <c r="D4264" s="7">
        <v>1175</v>
      </c>
      <c r="E4264" s="16">
        <f t="shared" si="264"/>
        <v>1.9719739040889289E-5</v>
      </c>
      <c r="F4264" s="4" t="str">
        <f t="shared" si="265"/>
        <v>-</v>
      </c>
      <c r="G4264" s="4" t="str">
        <f t="shared" si="266"/>
        <v>MARCHE</v>
      </c>
      <c r="H4264" s="4" t="str">
        <f t="shared" si="267"/>
        <v>-</v>
      </c>
    </row>
    <row r="4265" spans="1:8" x14ac:dyDescent="0.2">
      <c r="A4265" s="15" t="s">
        <v>4410</v>
      </c>
      <c r="B4265" s="6" t="s">
        <v>7992</v>
      </c>
      <c r="C4265" s="6" t="s">
        <v>7913</v>
      </c>
      <c r="D4265" s="7">
        <v>2545</v>
      </c>
      <c r="E4265" s="16">
        <f t="shared" si="264"/>
        <v>4.2712115624734675E-5</v>
      </c>
      <c r="F4265" s="4" t="str">
        <f t="shared" si="265"/>
        <v>-</v>
      </c>
      <c r="G4265" s="4" t="str">
        <f t="shared" si="266"/>
        <v>CAMPANIA</v>
      </c>
      <c r="H4265" s="4" t="str">
        <f t="shared" si="267"/>
        <v>-</v>
      </c>
    </row>
    <row r="4266" spans="1:8" x14ac:dyDescent="0.2">
      <c r="A4266" s="15" t="s">
        <v>4411</v>
      </c>
      <c r="B4266" s="6" t="s">
        <v>7992</v>
      </c>
      <c r="C4266" s="6" t="s">
        <v>7913</v>
      </c>
      <c r="D4266" s="7">
        <v>10019</v>
      </c>
      <c r="E4266" s="16">
        <f t="shared" si="264"/>
        <v>1.6814643868142112E-4</v>
      </c>
      <c r="F4266" s="4" t="str">
        <f t="shared" si="265"/>
        <v>-</v>
      </c>
      <c r="G4266" s="4" t="str">
        <f t="shared" si="266"/>
        <v>CAMPANIA</v>
      </c>
      <c r="H4266" s="4" t="str">
        <f t="shared" si="267"/>
        <v>-</v>
      </c>
    </row>
    <row r="4267" spans="1:8" x14ac:dyDescent="0.2">
      <c r="A4267" s="15" t="s">
        <v>4412</v>
      </c>
      <c r="B4267" s="6" t="s">
        <v>7992</v>
      </c>
      <c r="C4267" s="6" t="s">
        <v>7913</v>
      </c>
      <c r="D4267" s="7">
        <v>12553</v>
      </c>
      <c r="E4267" s="16">
        <f t="shared" si="264"/>
        <v>2.1067394398321981E-4</v>
      </c>
      <c r="F4267" s="4" t="str">
        <f t="shared" si="265"/>
        <v>-</v>
      </c>
      <c r="G4267" s="4" t="str">
        <f t="shared" si="266"/>
        <v>CAMPANIA</v>
      </c>
      <c r="H4267" s="4" t="str">
        <f t="shared" si="267"/>
        <v>-</v>
      </c>
    </row>
    <row r="4268" spans="1:8" x14ac:dyDescent="0.2">
      <c r="A4268" s="15" t="s">
        <v>4413</v>
      </c>
      <c r="B4268" s="6" t="s">
        <v>7987</v>
      </c>
      <c r="C4268" s="6" t="s">
        <v>7910</v>
      </c>
      <c r="D4268" s="7">
        <v>6918</v>
      </c>
      <c r="E4268" s="16">
        <f t="shared" si="264"/>
        <v>1.1610311037010392E-4</v>
      </c>
      <c r="F4268" s="4" t="str">
        <f t="shared" si="265"/>
        <v>-</v>
      </c>
      <c r="G4268" s="4" t="str">
        <f t="shared" si="266"/>
        <v>MARCHE</v>
      </c>
      <c r="H4268" s="4" t="str">
        <f t="shared" si="267"/>
        <v>-</v>
      </c>
    </row>
    <row r="4269" spans="1:8" x14ac:dyDescent="0.2">
      <c r="A4269" s="15" t="s">
        <v>4414</v>
      </c>
      <c r="B4269" s="6" t="s">
        <v>7920</v>
      </c>
      <c r="C4269" s="6" t="s">
        <v>7901</v>
      </c>
      <c r="D4269" s="7">
        <v>1255</v>
      </c>
      <c r="E4269" s="16">
        <f t="shared" si="264"/>
        <v>2.1062359571332815E-5</v>
      </c>
      <c r="F4269" s="4" t="str">
        <f t="shared" si="265"/>
        <v>-</v>
      </c>
      <c r="G4269" s="4" t="str">
        <f t="shared" si="266"/>
        <v>PIEMONTE</v>
      </c>
      <c r="H4269" s="4" t="str">
        <f t="shared" si="267"/>
        <v>-</v>
      </c>
    </row>
    <row r="4270" spans="1:8" x14ac:dyDescent="0.2">
      <c r="A4270" s="15" t="s">
        <v>4415</v>
      </c>
      <c r="B4270" s="6" t="s">
        <v>7956</v>
      </c>
      <c r="C4270" s="6" t="s">
        <v>7907</v>
      </c>
      <c r="D4270" s="7">
        <v>1000</v>
      </c>
      <c r="E4270" s="16">
        <f t="shared" si="264"/>
        <v>1.6782756630544076E-5</v>
      </c>
      <c r="F4270" s="4" t="str">
        <f t="shared" si="265"/>
        <v>-</v>
      </c>
      <c r="G4270" s="4" t="str">
        <f t="shared" si="266"/>
        <v>EMILIA-ROMAGNA</v>
      </c>
      <c r="H4270" s="4" t="str">
        <f t="shared" si="267"/>
        <v>-</v>
      </c>
    </row>
    <row r="4271" spans="1:8" x14ac:dyDescent="0.2">
      <c r="A4271" s="15" t="s">
        <v>4416</v>
      </c>
      <c r="B4271" s="6" t="s">
        <v>7987</v>
      </c>
      <c r="C4271" s="6" t="s">
        <v>7910</v>
      </c>
      <c r="D4271" s="7">
        <v>505</v>
      </c>
      <c r="E4271" s="16">
        <f t="shared" si="264"/>
        <v>8.475292098424759E-6</v>
      </c>
      <c r="F4271" s="4" t="str">
        <f t="shared" si="265"/>
        <v>-</v>
      </c>
      <c r="G4271" s="4" t="str">
        <f t="shared" si="266"/>
        <v>MARCHE</v>
      </c>
      <c r="H4271" s="4" t="str">
        <f t="shared" si="267"/>
        <v>-</v>
      </c>
    </row>
    <row r="4272" spans="1:8" x14ac:dyDescent="0.2">
      <c r="A4272" s="15" t="s">
        <v>4417</v>
      </c>
      <c r="B4272" s="6" t="s">
        <v>7994</v>
      </c>
      <c r="C4272" s="6" t="s">
        <v>7917</v>
      </c>
      <c r="D4272" s="7">
        <v>1643</v>
      </c>
      <c r="E4272" s="16">
        <f t="shared" si="264"/>
        <v>2.7574069143983918E-5</v>
      </c>
      <c r="F4272" s="4" t="str">
        <f t="shared" si="265"/>
        <v>-</v>
      </c>
      <c r="G4272" s="4" t="str">
        <f t="shared" si="266"/>
        <v>SICILIA</v>
      </c>
      <c r="H4272" s="4" t="str">
        <f t="shared" si="267"/>
        <v>-</v>
      </c>
    </row>
    <row r="4273" spans="1:8" x14ac:dyDescent="0.2">
      <c r="A4273" s="15" t="s">
        <v>4418</v>
      </c>
      <c r="B4273" s="6" t="s">
        <v>7992</v>
      </c>
      <c r="C4273" s="6" t="s">
        <v>7913</v>
      </c>
      <c r="D4273" s="7">
        <v>3442</v>
      </c>
      <c r="E4273" s="16">
        <f t="shared" si="264"/>
        <v>5.776624832233271E-5</v>
      </c>
      <c r="F4273" s="4" t="str">
        <f t="shared" si="265"/>
        <v>-</v>
      </c>
      <c r="G4273" s="4" t="str">
        <f t="shared" si="266"/>
        <v>CAMPANIA</v>
      </c>
      <c r="H4273" s="4" t="str">
        <f t="shared" si="267"/>
        <v>-</v>
      </c>
    </row>
    <row r="4274" spans="1:8" x14ac:dyDescent="0.2">
      <c r="A4274" s="15" t="s">
        <v>4419</v>
      </c>
      <c r="B4274" s="6" t="s">
        <v>7987</v>
      </c>
      <c r="C4274" s="6" t="s">
        <v>7909</v>
      </c>
      <c r="D4274" s="7">
        <v>5691</v>
      </c>
      <c r="E4274" s="16">
        <f t="shared" si="264"/>
        <v>9.5510667984426343E-5</v>
      </c>
      <c r="F4274" s="4" t="str">
        <f t="shared" si="265"/>
        <v>-</v>
      </c>
      <c r="G4274" s="4" t="str">
        <f t="shared" si="266"/>
        <v>UMBRIA</v>
      </c>
      <c r="H4274" s="4" t="str">
        <f t="shared" si="267"/>
        <v>-</v>
      </c>
    </row>
    <row r="4275" spans="1:8" x14ac:dyDescent="0.2">
      <c r="A4275" s="15" t="s">
        <v>4420</v>
      </c>
      <c r="B4275" s="6" t="s">
        <v>7987</v>
      </c>
      <c r="C4275" s="6" t="s">
        <v>7910</v>
      </c>
      <c r="D4275" s="7">
        <v>445</v>
      </c>
      <c r="E4275" s="16">
        <f t="shared" si="264"/>
        <v>7.4683267005921142E-6</v>
      </c>
      <c r="F4275" s="4" t="str">
        <f t="shared" si="265"/>
        <v>-</v>
      </c>
      <c r="G4275" s="4" t="str">
        <f t="shared" si="266"/>
        <v>MARCHE</v>
      </c>
      <c r="H4275" s="4" t="str">
        <f t="shared" si="267"/>
        <v>-</v>
      </c>
    </row>
    <row r="4276" spans="1:8" x14ac:dyDescent="0.2">
      <c r="A4276" s="15" t="s">
        <v>4421</v>
      </c>
      <c r="B4276" s="6" t="s">
        <v>7992</v>
      </c>
      <c r="C4276" s="6" t="s">
        <v>7913</v>
      </c>
      <c r="D4276" s="7">
        <v>1650</v>
      </c>
      <c r="E4276" s="16">
        <f t="shared" si="264"/>
        <v>2.7691548440397727E-5</v>
      </c>
      <c r="F4276" s="4" t="str">
        <f t="shared" si="265"/>
        <v>-</v>
      </c>
      <c r="G4276" s="4" t="str">
        <f t="shared" si="266"/>
        <v>CAMPANIA</v>
      </c>
      <c r="H4276" s="4" t="str">
        <f t="shared" si="267"/>
        <v>-</v>
      </c>
    </row>
    <row r="4277" spans="1:8" x14ac:dyDescent="0.2">
      <c r="A4277" s="15" t="s">
        <v>4422</v>
      </c>
      <c r="B4277" s="6" t="s">
        <v>7992</v>
      </c>
      <c r="C4277" s="6" t="s">
        <v>4248</v>
      </c>
      <c r="D4277" s="7">
        <v>1650</v>
      </c>
      <c r="E4277" s="16">
        <f t="shared" si="264"/>
        <v>2.7691548440397727E-5</v>
      </c>
      <c r="F4277" s="4" t="str">
        <f t="shared" si="265"/>
        <v>-</v>
      </c>
      <c r="G4277" s="4" t="str">
        <f t="shared" si="266"/>
        <v>MOLISE</v>
      </c>
      <c r="H4277" s="4" t="str">
        <f t="shared" si="267"/>
        <v>-</v>
      </c>
    </row>
    <row r="4278" spans="1:8" x14ac:dyDescent="0.2">
      <c r="A4278" s="15" t="s">
        <v>4423</v>
      </c>
      <c r="B4278" s="6" t="s">
        <v>7987</v>
      </c>
      <c r="C4278" s="6" t="s">
        <v>7910</v>
      </c>
      <c r="D4278" s="7">
        <v>3555</v>
      </c>
      <c r="E4278" s="16">
        <f t="shared" si="264"/>
        <v>5.9662699821584192E-5</v>
      </c>
      <c r="F4278" s="4" t="str">
        <f t="shared" si="265"/>
        <v>-</v>
      </c>
      <c r="G4278" s="4" t="str">
        <f t="shared" si="266"/>
        <v>MARCHE</v>
      </c>
      <c r="H4278" s="4" t="str">
        <f t="shared" si="267"/>
        <v>-</v>
      </c>
    </row>
    <row r="4279" spans="1:8" x14ac:dyDescent="0.2">
      <c r="A4279" s="15" t="s">
        <v>4424</v>
      </c>
      <c r="B4279" s="6" t="s">
        <v>7987</v>
      </c>
      <c r="C4279" s="6" t="s">
        <v>7910</v>
      </c>
      <c r="D4279" s="7">
        <v>2726</v>
      </c>
      <c r="E4279" s="16">
        <f t="shared" si="264"/>
        <v>4.5749794574863152E-5</v>
      </c>
      <c r="F4279" s="4" t="str">
        <f t="shared" si="265"/>
        <v>-</v>
      </c>
      <c r="G4279" s="4" t="str">
        <f t="shared" si="266"/>
        <v>MARCHE</v>
      </c>
      <c r="H4279" s="4" t="str">
        <f t="shared" si="267"/>
        <v>-</v>
      </c>
    </row>
    <row r="4280" spans="1:8" x14ac:dyDescent="0.2">
      <c r="A4280" s="15" t="s">
        <v>4425</v>
      </c>
      <c r="B4280" s="6" t="s">
        <v>7992</v>
      </c>
      <c r="C4280" s="6" t="s">
        <v>7912</v>
      </c>
      <c r="D4280" s="7">
        <v>141</v>
      </c>
      <c r="E4280" s="16">
        <f t="shared" si="264"/>
        <v>2.3663686849067147E-6</v>
      </c>
      <c r="F4280" s="4" t="str">
        <f t="shared" si="265"/>
        <v>-</v>
      </c>
      <c r="G4280" s="4" t="str">
        <f t="shared" si="266"/>
        <v>ABRUZZO</v>
      </c>
      <c r="H4280" s="4" t="str">
        <f t="shared" si="267"/>
        <v>-</v>
      </c>
    </row>
    <row r="4281" spans="1:8" x14ac:dyDescent="0.2">
      <c r="A4281" s="15" t="s">
        <v>4426</v>
      </c>
      <c r="B4281" s="6" t="s">
        <v>7987</v>
      </c>
      <c r="C4281" s="6" t="s">
        <v>7911</v>
      </c>
      <c r="D4281" s="7">
        <v>13388</v>
      </c>
      <c r="E4281" s="16">
        <f t="shared" si="264"/>
        <v>2.2468754576972409E-4</v>
      </c>
      <c r="F4281" s="4" t="str">
        <f t="shared" si="265"/>
        <v>-</v>
      </c>
      <c r="G4281" s="4" t="str">
        <f t="shared" si="266"/>
        <v>LAZIO</v>
      </c>
      <c r="H4281" s="4" t="str">
        <f t="shared" si="267"/>
        <v>-</v>
      </c>
    </row>
    <row r="4282" spans="1:8" x14ac:dyDescent="0.2">
      <c r="A4282" s="15" t="s">
        <v>4427</v>
      </c>
      <c r="B4282" s="6" t="s">
        <v>7992</v>
      </c>
      <c r="C4282" s="6" t="s">
        <v>7912</v>
      </c>
      <c r="D4282" s="7">
        <v>1091</v>
      </c>
      <c r="E4282" s="16">
        <f t="shared" si="264"/>
        <v>1.8309987483923587E-5</v>
      </c>
      <c r="F4282" s="4" t="str">
        <f t="shared" si="265"/>
        <v>-</v>
      </c>
      <c r="G4282" s="4" t="str">
        <f t="shared" si="266"/>
        <v>ABRUZZO</v>
      </c>
      <c r="H4282" s="4" t="str">
        <f t="shared" si="267"/>
        <v>-</v>
      </c>
    </row>
    <row r="4283" spans="1:8" x14ac:dyDescent="0.2">
      <c r="A4283" s="15" t="s">
        <v>4428</v>
      </c>
      <c r="B4283" s="6" t="s">
        <v>7956</v>
      </c>
      <c r="C4283" s="6" t="s">
        <v>7907</v>
      </c>
      <c r="D4283" s="7">
        <v>2195</v>
      </c>
      <c r="E4283" s="16">
        <f t="shared" si="264"/>
        <v>3.6838150804044249E-5</v>
      </c>
      <c r="F4283" s="4" t="str">
        <f t="shared" si="265"/>
        <v>-</v>
      </c>
      <c r="G4283" s="4" t="str">
        <f t="shared" si="266"/>
        <v>EMILIA-ROMAGNA</v>
      </c>
      <c r="H4283" s="4" t="str">
        <f t="shared" si="267"/>
        <v>-</v>
      </c>
    </row>
    <row r="4284" spans="1:8" x14ac:dyDescent="0.2">
      <c r="A4284" s="15" t="s">
        <v>4429</v>
      </c>
      <c r="B4284" s="6" t="s">
        <v>7987</v>
      </c>
      <c r="C4284" s="6" t="s">
        <v>7910</v>
      </c>
      <c r="D4284" s="7">
        <v>2180</v>
      </c>
      <c r="E4284" s="16">
        <f t="shared" si="264"/>
        <v>3.6586409454586087E-5</v>
      </c>
      <c r="F4284" s="4" t="str">
        <f t="shared" si="265"/>
        <v>-</v>
      </c>
      <c r="G4284" s="4" t="str">
        <f t="shared" si="266"/>
        <v>MARCHE</v>
      </c>
      <c r="H4284" s="4" t="str">
        <f t="shared" si="267"/>
        <v>-</v>
      </c>
    </row>
    <row r="4285" spans="1:8" x14ac:dyDescent="0.2">
      <c r="A4285" s="15" t="s">
        <v>4430</v>
      </c>
      <c r="B4285" s="6" t="s">
        <v>7956</v>
      </c>
      <c r="C4285" s="6" t="s">
        <v>7907</v>
      </c>
      <c r="D4285" s="7">
        <v>2253</v>
      </c>
      <c r="E4285" s="16">
        <f t="shared" si="264"/>
        <v>3.7811550688615803E-5</v>
      </c>
      <c r="F4285" s="4" t="str">
        <f t="shared" si="265"/>
        <v>-</v>
      </c>
      <c r="G4285" s="4" t="str">
        <f t="shared" si="266"/>
        <v>EMILIA-ROMAGNA</v>
      </c>
      <c r="H4285" s="4" t="str">
        <f t="shared" si="267"/>
        <v>-</v>
      </c>
    </row>
    <row r="4286" spans="1:8" x14ac:dyDescent="0.2">
      <c r="A4286" s="15" t="s">
        <v>4431</v>
      </c>
      <c r="B4286" s="6" t="s">
        <v>7987</v>
      </c>
      <c r="C4286" s="6" t="s">
        <v>7911</v>
      </c>
      <c r="D4286" s="7">
        <v>1399</v>
      </c>
      <c r="E4286" s="16">
        <f t="shared" si="264"/>
        <v>2.3479076526131162E-5</v>
      </c>
      <c r="F4286" s="4" t="str">
        <f t="shared" si="265"/>
        <v>-</v>
      </c>
      <c r="G4286" s="4" t="str">
        <f t="shared" si="266"/>
        <v>LAZIO</v>
      </c>
      <c r="H4286" s="4" t="str">
        <f t="shared" si="267"/>
        <v>-</v>
      </c>
    </row>
    <row r="4287" spans="1:8" x14ac:dyDescent="0.2">
      <c r="A4287" s="15" t="s">
        <v>4432</v>
      </c>
      <c r="B4287" s="6" t="s">
        <v>7992</v>
      </c>
      <c r="C4287" s="6" t="s">
        <v>7913</v>
      </c>
      <c r="D4287" s="7">
        <v>565</v>
      </c>
      <c r="E4287" s="16">
        <f t="shared" si="264"/>
        <v>9.482257496257403E-6</v>
      </c>
      <c r="F4287" s="4" t="str">
        <f t="shared" si="265"/>
        <v>-</v>
      </c>
      <c r="G4287" s="4" t="str">
        <f t="shared" si="266"/>
        <v>CAMPANIA</v>
      </c>
      <c r="H4287" s="4" t="str">
        <f t="shared" si="267"/>
        <v>-</v>
      </c>
    </row>
    <row r="4288" spans="1:8" x14ac:dyDescent="0.2">
      <c r="A4288" s="15" t="s">
        <v>4433</v>
      </c>
      <c r="B4288" s="6" t="s">
        <v>7956</v>
      </c>
      <c r="C4288" s="6" t="s">
        <v>7904</v>
      </c>
      <c r="D4288" s="7">
        <v>8410</v>
      </c>
      <c r="E4288" s="16">
        <f t="shared" si="264"/>
        <v>1.4114298326287569E-4</v>
      </c>
      <c r="F4288" s="4" t="str">
        <f t="shared" si="265"/>
        <v>-</v>
      </c>
      <c r="G4288" s="4" t="str">
        <f t="shared" si="266"/>
        <v>VENETO</v>
      </c>
      <c r="H4288" s="4" t="str">
        <f t="shared" si="267"/>
        <v>-</v>
      </c>
    </row>
    <row r="4289" spans="1:8" x14ac:dyDescent="0.2">
      <c r="A4289" s="15" t="s">
        <v>4434</v>
      </c>
      <c r="B4289" s="6" t="s">
        <v>7992</v>
      </c>
      <c r="C4289" s="6" t="s">
        <v>7913</v>
      </c>
      <c r="D4289" s="7">
        <v>10878</v>
      </c>
      <c r="E4289" s="16">
        <f t="shared" si="264"/>
        <v>1.8256282662705846E-4</v>
      </c>
      <c r="F4289" s="4" t="str">
        <f t="shared" si="265"/>
        <v>-</v>
      </c>
      <c r="G4289" s="4" t="str">
        <f t="shared" si="266"/>
        <v>CAMPANIA</v>
      </c>
      <c r="H4289" s="4" t="str">
        <f t="shared" si="267"/>
        <v>-</v>
      </c>
    </row>
    <row r="4290" spans="1:8" x14ac:dyDescent="0.2">
      <c r="A4290" s="15" t="s">
        <v>4435</v>
      </c>
      <c r="B4290" s="6" t="s">
        <v>7987</v>
      </c>
      <c r="C4290" s="6" t="s">
        <v>7910</v>
      </c>
      <c r="D4290" s="7">
        <v>1214</v>
      </c>
      <c r="E4290" s="16">
        <f t="shared" si="264"/>
        <v>2.0374266549480508E-5</v>
      </c>
      <c r="F4290" s="4" t="str">
        <f t="shared" si="265"/>
        <v>-</v>
      </c>
      <c r="G4290" s="4" t="str">
        <f t="shared" si="266"/>
        <v>MARCHE</v>
      </c>
      <c r="H4290" s="4" t="str">
        <f t="shared" si="267"/>
        <v>-</v>
      </c>
    </row>
    <row r="4291" spans="1:8" x14ac:dyDescent="0.2">
      <c r="A4291" s="15" t="s">
        <v>4436</v>
      </c>
      <c r="B4291" s="6" t="s">
        <v>7987</v>
      </c>
      <c r="C4291" s="6" t="s">
        <v>7909</v>
      </c>
      <c r="D4291" s="7">
        <v>1289</v>
      </c>
      <c r="E4291" s="16">
        <f t="shared" ref="E4291:E4354" si="268">IFERROR((D4291/$K$2),"DATO MANCANTE")</f>
        <v>2.1632973296771316E-5</v>
      </c>
      <c r="F4291" s="4" t="str">
        <f t="shared" ref="F4291:F4354" si="269">IF(D4291&gt;300000,"TROVATO","-")</f>
        <v>-</v>
      </c>
      <c r="G4291" s="4" t="str">
        <f t="shared" ref="G4291:G4354" si="270">IF(AND(D4291&gt;50000,D4291&lt;100000),"COMPRESO",C4291)</f>
        <v>UMBRIA</v>
      </c>
      <c r="H4291" s="4" t="str">
        <f t="shared" ref="H4291:H4354" si="271">IF(D4291&gt;500000,"SI","-")</f>
        <v>-</v>
      </c>
    </row>
    <row r="4292" spans="1:8" x14ac:dyDescent="0.2">
      <c r="A4292" s="15" t="s">
        <v>4437</v>
      </c>
      <c r="B4292" s="6" t="s">
        <v>7992</v>
      </c>
      <c r="C4292" s="6" t="s">
        <v>7913</v>
      </c>
      <c r="D4292" s="7">
        <v>2308</v>
      </c>
      <c r="E4292" s="16">
        <f t="shared" si="268"/>
        <v>3.8734602303295731E-5</v>
      </c>
      <c r="F4292" s="4" t="str">
        <f t="shared" si="269"/>
        <v>-</v>
      </c>
      <c r="G4292" s="4" t="str">
        <f t="shared" si="270"/>
        <v>CAMPANIA</v>
      </c>
      <c r="H4292" s="4" t="str">
        <f t="shared" si="271"/>
        <v>-</v>
      </c>
    </row>
    <row r="4293" spans="1:8" x14ac:dyDescent="0.2">
      <c r="A4293" s="15" t="s">
        <v>4438</v>
      </c>
      <c r="B4293" s="6" t="s">
        <v>7992</v>
      </c>
      <c r="C4293" s="6" t="s">
        <v>7913</v>
      </c>
      <c r="D4293" s="7">
        <v>1393</v>
      </c>
      <c r="E4293" s="16">
        <f t="shared" si="268"/>
        <v>2.3378379986347897E-5</v>
      </c>
      <c r="F4293" s="4" t="str">
        <f t="shared" si="269"/>
        <v>-</v>
      </c>
      <c r="G4293" s="4" t="str">
        <f t="shared" si="270"/>
        <v>CAMPANIA</v>
      </c>
      <c r="H4293" s="4" t="str">
        <f t="shared" si="271"/>
        <v>-</v>
      </c>
    </row>
    <row r="4294" spans="1:8" x14ac:dyDescent="0.2">
      <c r="A4294" s="15" t="s">
        <v>4439</v>
      </c>
      <c r="B4294" s="6" t="s">
        <v>7987</v>
      </c>
      <c r="C4294" s="6" t="s">
        <v>7909</v>
      </c>
      <c r="D4294" s="7">
        <v>1235</v>
      </c>
      <c r="E4294" s="16">
        <f t="shared" si="268"/>
        <v>2.0726704438721935E-5</v>
      </c>
      <c r="F4294" s="4" t="str">
        <f t="shared" si="269"/>
        <v>-</v>
      </c>
      <c r="G4294" s="4" t="str">
        <f t="shared" si="270"/>
        <v>UMBRIA</v>
      </c>
      <c r="H4294" s="4" t="str">
        <f t="shared" si="271"/>
        <v>-</v>
      </c>
    </row>
    <row r="4295" spans="1:8" x14ac:dyDescent="0.2">
      <c r="A4295" s="15" t="s">
        <v>4440</v>
      </c>
      <c r="B4295" s="6" t="s">
        <v>7956</v>
      </c>
      <c r="C4295" s="6" t="s">
        <v>7904</v>
      </c>
      <c r="D4295" s="7">
        <v>3343</v>
      </c>
      <c r="E4295" s="16">
        <f t="shared" si="268"/>
        <v>5.6104755415908846E-5</v>
      </c>
      <c r="F4295" s="4" t="str">
        <f t="shared" si="269"/>
        <v>-</v>
      </c>
      <c r="G4295" s="4" t="str">
        <f t="shared" si="270"/>
        <v>VENETO</v>
      </c>
      <c r="H4295" s="4" t="str">
        <f t="shared" si="271"/>
        <v>-</v>
      </c>
    </row>
    <row r="4296" spans="1:8" x14ac:dyDescent="0.2">
      <c r="A4296" s="15" t="s">
        <v>4441</v>
      </c>
      <c r="B4296" s="6" t="s">
        <v>7956</v>
      </c>
      <c r="C4296" s="6" t="s">
        <v>7904</v>
      </c>
      <c r="D4296" s="7">
        <v>1788</v>
      </c>
      <c r="E4296" s="16">
        <f t="shared" si="268"/>
        <v>3.000756885541281E-5</v>
      </c>
      <c r="F4296" s="4" t="str">
        <f t="shared" si="269"/>
        <v>-</v>
      </c>
      <c r="G4296" s="4" t="str">
        <f t="shared" si="270"/>
        <v>VENETO</v>
      </c>
      <c r="H4296" s="4" t="str">
        <f t="shared" si="271"/>
        <v>-</v>
      </c>
    </row>
    <row r="4297" spans="1:8" x14ac:dyDescent="0.2">
      <c r="A4297" s="15" t="s">
        <v>4442</v>
      </c>
      <c r="B4297" s="6" t="s">
        <v>7987</v>
      </c>
      <c r="C4297" s="6" t="s">
        <v>7910</v>
      </c>
      <c r="D4297" s="7">
        <v>573</v>
      </c>
      <c r="E4297" s="16">
        <f t="shared" si="268"/>
        <v>9.6165195493017562E-6</v>
      </c>
      <c r="F4297" s="4" t="str">
        <f t="shared" si="269"/>
        <v>-</v>
      </c>
      <c r="G4297" s="4" t="str">
        <f t="shared" si="270"/>
        <v>MARCHE</v>
      </c>
      <c r="H4297" s="4" t="str">
        <f t="shared" si="271"/>
        <v>-</v>
      </c>
    </row>
    <row r="4298" spans="1:8" x14ac:dyDescent="0.2">
      <c r="A4298" s="15" t="s">
        <v>4443</v>
      </c>
      <c r="B4298" s="6" t="s">
        <v>7920</v>
      </c>
      <c r="C4298" s="6" t="s">
        <v>7901</v>
      </c>
      <c r="D4298" s="7">
        <v>326</v>
      </c>
      <c r="E4298" s="16">
        <f t="shared" si="268"/>
        <v>5.4711786615573687E-6</v>
      </c>
      <c r="F4298" s="4" t="str">
        <f t="shared" si="269"/>
        <v>-</v>
      </c>
      <c r="G4298" s="4" t="str">
        <f t="shared" si="270"/>
        <v>PIEMONTE</v>
      </c>
      <c r="H4298" s="4" t="str">
        <f t="shared" si="271"/>
        <v>-</v>
      </c>
    </row>
    <row r="4299" spans="1:8" x14ac:dyDescent="0.2">
      <c r="A4299" s="15" t="s">
        <v>84</v>
      </c>
      <c r="B4299" s="6" t="s">
        <v>7992</v>
      </c>
      <c r="C4299" s="6" t="s">
        <v>7916</v>
      </c>
      <c r="D4299" s="7">
        <v>1988</v>
      </c>
      <c r="E4299" s="16">
        <f t="shared" si="268"/>
        <v>3.3364120181521623E-5</v>
      </c>
      <c r="F4299" s="4" t="str">
        <f t="shared" si="269"/>
        <v>-</v>
      </c>
      <c r="G4299" s="4" t="str">
        <f t="shared" si="270"/>
        <v>CALABRIA</v>
      </c>
      <c r="H4299" s="4" t="str">
        <f t="shared" si="271"/>
        <v>-</v>
      </c>
    </row>
    <row r="4300" spans="1:8" x14ac:dyDescent="0.2">
      <c r="A4300" s="15" t="s">
        <v>4444</v>
      </c>
      <c r="B4300" s="6" t="s">
        <v>7987</v>
      </c>
      <c r="C4300" s="6" t="s">
        <v>7910</v>
      </c>
      <c r="D4300" s="7">
        <v>6965</v>
      </c>
      <c r="E4300" s="16">
        <f t="shared" si="268"/>
        <v>1.168918999317395E-4</v>
      </c>
      <c r="F4300" s="4" t="str">
        <f t="shared" si="269"/>
        <v>-</v>
      </c>
      <c r="G4300" s="4" t="str">
        <f t="shared" si="270"/>
        <v>MARCHE</v>
      </c>
      <c r="H4300" s="4" t="str">
        <f t="shared" si="271"/>
        <v>-</v>
      </c>
    </row>
    <row r="4301" spans="1:8" x14ac:dyDescent="0.2">
      <c r="A4301" s="15" t="s">
        <v>4445</v>
      </c>
      <c r="B4301" s="6" t="s">
        <v>7987</v>
      </c>
      <c r="C4301" s="6" t="s">
        <v>7910</v>
      </c>
      <c r="D4301" s="7">
        <v>13153</v>
      </c>
      <c r="E4301" s="16">
        <f t="shared" si="268"/>
        <v>2.2074359796154624E-4</v>
      </c>
      <c r="F4301" s="4" t="str">
        <f t="shared" si="269"/>
        <v>-</v>
      </c>
      <c r="G4301" s="4" t="str">
        <f t="shared" si="270"/>
        <v>MARCHE</v>
      </c>
      <c r="H4301" s="4" t="str">
        <f t="shared" si="271"/>
        <v>-</v>
      </c>
    </row>
    <row r="4302" spans="1:8" x14ac:dyDescent="0.2">
      <c r="A4302" s="15" t="s">
        <v>4446</v>
      </c>
      <c r="B4302" s="6" t="s">
        <v>7956</v>
      </c>
      <c r="C4302" s="6" t="s">
        <v>7907</v>
      </c>
      <c r="D4302" s="7">
        <v>1029</v>
      </c>
      <c r="E4302" s="16">
        <f t="shared" si="268"/>
        <v>1.7269456572829853E-5</v>
      </c>
      <c r="F4302" s="4" t="str">
        <f t="shared" si="269"/>
        <v>-</v>
      </c>
      <c r="G4302" s="4" t="str">
        <f t="shared" si="270"/>
        <v>EMILIA-ROMAGNA</v>
      </c>
      <c r="H4302" s="4" t="str">
        <f t="shared" si="271"/>
        <v>-</v>
      </c>
    </row>
    <row r="4303" spans="1:8" x14ac:dyDescent="0.2">
      <c r="A4303" s="15" t="s">
        <v>4447</v>
      </c>
      <c r="B4303" s="6" t="s">
        <v>7920</v>
      </c>
      <c r="C4303" s="6" t="s">
        <v>7902</v>
      </c>
      <c r="D4303" s="7">
        <v>1414</v>
      </c>
      <c r="E4303" s="16">
        <f t="shared" si="268"/>
        <v>2.3730817875589324E-5</v>
      </c>
      <c r="F4303" s="4" t="str">
        <f t="shared" si="269"/>
        <v>-</v>
      </c>
      <c r="G4303" s="4" t="str">
        <f t="shared" si="270"/>
        <v>LOMBARDIA</v>
      </c>
      <c r="H4303" s="4" t="str">
        <f t="shared" si="271"/>
        <v>-</v>
      </c>
    </row>
    <row r="4304" spans="1:8" x14ac:dyDescent="0.2">
      <c r="A4304" s="15" t="s">
        <v>4448</v>
      </c>
      <c r="B4304" s="6" t="s">
        <v>7920</v>
      </c>
      <c r="C4304" s="6" t="s">
        <v>7901</v>
      </c>
      <c r="D4304" s="7">
        <v>2264</v>
      </c>
      <c r="E4304" s="16">
        <f t="shared" si="268"/>
        <v>3.7996161011551788E-5</v>
      </c>
      <c r="F4304" s="4" t="str">
        <f t="shared" si="269"/>
        <v>-</v>
      </c>
      <c r="G4304" s="4" t="str">
        <f t="shared" si="270"/>
        <v>PIEMONTE</v>
      </c>
      <c r="H4304" s="4" t="str">
        <f t="shared" si="271"/>
        <v>-</v>
      </c>
    </row>
    <row r="4305" spans="1:8" x14ac:dyDescent="0.2">
      <c r="A4305" s="15" t="s">
        <v>4449</v>
      </c>
      <c r="B4305" s="6" t="s">
        <v>7920</v>
      </c>
      <c r="C4305" s="6" t="s">
        <v>7906</v>
      </c>
      <c r="D4305" s="7">
        <v>121</v>
      </c>
      <c r="E4305" s="16">
        <f t="shared" si="268"/>
        <v>2.0307135522958334E-6</v>
      </c>
      <c r="F4305" s="4" t="str">
        <f t="shared" si="269"/>
        <v>-</v>
      </c>
      <c r="G4305" s="4" t="str">
        <f t="shared" si="270"/>
        <v>LIGURIA</v>
      </c>
      <c r="H4305" s="4" t="str">
        <f t="shared" si="271"/>
        <v>-</v>
      </c>
    </row>
    <row r="4306" spans="1:8" x14ac:dyDescent="0.2">
      <c r="A4306" s="15" t="s">
        <v>4450</v>
      </c>
      <c r="B4306" s="6" t="s">
        <v>7956</v>
      </c>
      <c r="C4306" s="6" t="s">
        <v>7904</v>
      </c>
      <c r="D4306" s="7">
        <v>11074</v>
      </c>
      <c r="E4306" s="16">
        <f t="shared" si="268"/>
        <v>1.8585224692664511E-4</v>
      </c>
      <c r="F4306" s="4" t="str">
        <f t="shared" si="269"/>
        <v>-</v>
      </c>
      <c r="G4306" s="4" t="str">
        <f t="shared" si="270"/>
        <v>VENETO</v>
      </c>
      <c r="H4306" s="4" t="str">
        <f t="shared" si="271"/>
        <v>-</v>
      </c>
    </row>
    <row r="4307" spans="1:8" x14ac:dyDescent="0.2">
      <c r="A4307" s="15" t="s">
        <v>4451</v>
      </c>
      <c r="B4307" s="6" t="s">
        <v>7992</v>
      </c>
      <c r="C4307" s="6" t="s">
        <v>7914</v>
      </c>
      <c r="D4307" s="7">
        <v>5522</v>
      </c>
      <c r="E4307" s="16">
        <f t="shared" si="268"/>
        <v>9.2674382113864395E-5</v>
      </c>
      <c r="F4307" s="4" t="str">
        <f t="shared" si="269"/>
        <v>-</v>
      </c>
      <c r="G4307" s="4" t="str">
        <f t="shared" si="270"/>
        <v>PUGLIA</v>
      </c>
      <c r="H4307" s="4" t="str">
        <f t="shared" si="271"/>
        <v>-</v>
      </c>
    </row>
    <row r="4308" spans="1:8" x14ac:dyDescent="0.2">
      <c r="A4308" s="15" t="s">
        <v>4452</v>
      </c>
      <c r="B4308" s="6" t="s">
        <v>7987</v>
      </c>
      <c r="C4308" s="6" t="s">
        <v>7910</v>
      </c>
      <c r="D4308" s="7">
        <v>6719</v>
      </c>
      <c r="E4308" s="16">
        <f t="shared" si="268"/>
        <v>1.1276334180062565E-4</v>
      </c>
      <c r="F4308" s="4" t="str">
        <f t="shared" si="269"/>
        <v>-</v>
      </c>
      <c r="G4308" s="4" t="str">
        <f t="shared" si="270"/>
        <v>MARCHE</v>
      </c>
      <c r="H4308" s="4" t="str">
        <f t="shared" si="271"/>
        <v>-</v>
      </c>
    </row>
    <row r="4309" spans="1:8" x14ac:dyDescent="0.2">
      <c r="A4309" s="15" t="s">
        <v>4453</v>
      </c>
      <c r="B4309" s="6" t="s">
        <v>7987</v>
      </c>
      <c r="C4309" s="6" t="s">
        <v>7911</v>
      </c>
      <c r="D4309" s="7">
        <v>2152</v>
      </c>
      <c r="E4309" s="16">
        <f t="shared" si="268"/>
        <v>3.611649226893085E-5</v>
      </c>
      <c r="F4309" s="4" t="str">
        <f t="shared" si="269"/>
        <v>-</v>
      </c>
      <c r="G4309" s="4" t="str">
        <f t="shared" si="270"/>
        <v>LAZIO</v>
      </c>
      <c r="H4309" s="4" t="str">
        <f t="shared" si="271"/>
        <v>-</v>
      </c>
    </row>
    <row r="4310" spans="1:8" x14ac:dyDescent="0.2">
      <c r="A4310" s="15" t="s">
        <v>4454</v>
      </c>
      <c r="B4310" s="6" t="s">
        <v>7992</v>
      </c>
      <c r="C4310" s="6" t="s">
        <v>7912</v>
      </c>
      <c r="D4310" s="7">
        <v>80</v>
      </c>
      <c r="E4310" s="16">
        <f t="shared" si="268"/>
        <v>1.3426205304435261E-6</v>
      </c>
      <c r="F4310" s="4" t="str">
        <f t="shared" si="269"/>
        <v>-</v>
      </c>
      <c r="G4310" s="4" t="str">
        <f t="shared" si="270"/>
        <v>ABRUZZO</v>
      </c>
      <c r="H4310" s="4" t="str">
        <f t="shared" si="271"/>
        <v>-</v>
      </c>
    </row>
    <row r="4311" spans="1:8" x14ac:dyDescent="0.2">
      <c r="A4311" s="15" t="s">
        <v>4456</v>
      </c>
      <c r="B4311" s="6" t="s">
        <v>7987</v>
      </c>
      <c r="C4311" s="6" t="s">
        <v>7910</v>
      </c>
      <c r="D4311" s="7">
        <v>436</v>
      </c>
      <c r="E4311" s="16">
        <f t="shared" si="268"/>
        <v>7.3172818909172176E-6</v>
      </c>
      <c r="F4311" s="4" t="str">
        <f t="shared" si="269"/>
        <v>-</v>
      </c>
      <c r="G4311" s="4" t="str">
        <f t="shared" si="270"/>
        <v>MARCHE</v>
      </c>
      <c r="H4311" s="4" t="str">
        <f t="shared" si="271"/>
        <v>-</v>
      </c>
    </row>
    <row r="4312" spans="1:8" x14ac:dyDescent="0.2">
      <c r="A4312" s="15" t="s">
        <v>4457</v>
      </c>
      <c r="B4312" s="6" t="s">
        <v>7992</v>
      </c>
      <c r="C4312" s="6" t="s">
        <v>7914</v>
      </c>
      <c r="D4312" s="7">
        <v>1067</v>
      </c>
      <c r="E4312" s="16">
        <f t="shared" si="268"/>
        <v>1.7907201324790531E-5</v>
      </c>
      <c r="F4312" s="4" t="str">
        <f t="shared" si="269"/>
        <v>-</v>
      </c>
      <c r="G4312" s="4" t="str">
        <f t="shared" si="270"/>
        <v>PUGLIA</v>
      </c>
      <c r="H4312" s="4" t="str">
        <f t="shared" si="271"/>
        <v>-</v>
      </c>
    </row>
    <row r="4313" spans="1:8" x14ac:dyDescent="0.2">
      <c r="A4313" s="15" t="s">
        <v>4458</v>
      </c>
      <c r="B4313" s="6" t="s">
        <v>7987</v>
      </c>
      <c r="C4313" s="6" t="s">
        <v>7909</v>
      </c>
      <c r="D4313" s="7">
        <v>626</v>
      </c>
      <c r="E4313" s="16">
        <f t="shared" si="268"/>
        <v>1.0506005650720593E-5</v>
      </c>
      <c r="F4313" s="4" t="str">
        <f t="shared" si="269"/>
        <v>-</v>
      </c>
      <c r="G4313" s="4" t="str">
        <f t="shared" si="270"/>
        <v>UMBRIA</v>
      </c>
      <c r="H4313" s="4" t="str">
        <f t="shared" si="271"/>
        <v>-</v>
      </c>
    </row>
    <row r="4314" spans="1:8" x14ac:dyDescent="0.2">
      <c r="A4314" s="15" t="s">
        <v>4455</v>
      </c>
      <c r="B4314" s="6" t="s">
        <v>7987</v>
      </c>
      <c r="C4314" s="6" t="s">
        <v>7909</v>
      </c>
      <c r="D4314" s="7">
        <v>1559</v>
      </c>
      <c r="E4314" s="16">
        <f t="shared" si="268"/>
        <v>2.6164317587018216E-5</v>
      </c>
      <c r="F4314" s="4" t="str">
        <f t="shared" si="269"/>
        <v>-</v>
      </c>
      <c r="G4314" s="4" t="str">
        <f t="shared" si="270"/>
        <v>UMBRIA</v>
      </c>
      <c r="H4314" s="4" t="str">
        <f t="shared" si="271"/>
        <v>-</v>
      </c>
    </row>
    <row r="4315" spans="1:8" x14ac:dyDescent="0.2">
      <c r="A4315" s="15" t="s">
        <v>4459</v>
      </c>
      <c r="B4315" s="6" t="s">
        <v>7994</v>
      </c>
      <c r="C4315" s="6" t="s">
        <v>7918</v>
      </c>
      <c r="D4315" s="7">
        <v>117</v>
      </c>
      <c r="E4315" s="16">
        <f t="shared" si="268"/>
        <v>1.9635825257736568E-6</v>
      </c>
      <c r="F4315" s="4" t="str">
        <f t="shared" si="269"/>
        <v>-</v>
      </c>
      <c r="G4315" s="4" t="str">
        <f t="shared" si="270"/>
        <v>SARDEGNA</v>
      </c>
      <c r="H4315" s="4" t="str">
        <f t="shared" si="271"/>
        <v>-</v>
      </c>
    </row>
    <row r="4316" spans="1:8" x14ac:dyDescent="0.2">
      <c r="A4316" s="15" t="s">
        <v>4460</v>
      </c>
      <c r="B4316" s="6" t="s">
        <v>7987</v>
      </c>
      <c r="C4316" s="6" t="s">
        <v>7911</v>
      </c>
      <c r="D4316" s="7">
        <v>1232</v>
      </c>
      <c r="E4316" s="16">
        <f t="shared" si="268"/>
        <v>2.0676356168830303E-5</v>
      </c>
      <c r="F4316" s="4" t="str">
        <f t="shared" si="269"/>
        <v>-</v>
      </c>
      <c r="G4316" s="4" t="str">
        <f t="shared" si="270"/>
        <v>LAZIO</v>
      </c>
      <c r="H4316" s="4" t="str">
        <f t="shared" si="271"/>
        <v>-</v>
      </c>
    </row>
    <row r="4317" spans="1:8" x14ac:dyDescent="0.2">
      <c r="A4317" s="15" t="s">
        <v>4461</v>
      </c>
      <c r="B4317" s="6" t="s">
        <v>7994</v>
      </c>
      <c r="C4317" s="6" t="s">
        <v>7917</v>
      </c>
      <c r="D4317" s="7">
        <v>6421</v>
      </c>
      <c r="E4317" s="16">
        <f t="shared" si="268"/>
        <v>1.0776208032472352E-4</v>
      </c>
      <c r="F4317" s="4" t="str">
        <f t="shared" si="269"/>
        <v>-</v>
      </c>
      <c r="G4317" s="4" t="str">
        <f t="shared" si="270"/>
        <v>SICILIA</v>
      </c>
      <c r="H4317" s="4" t="str">
        <f t="shared" si="271"/>
        <v>-</v>
      </c>
    </row>
    <row r="4318" spans="1:8" x14ac:dyDescent="0.2">
      <c r="A4318" s="15" t="s">
        <v>4462</v>
      </c>
      <c r="B4318" s="6" t="s">
        <v>7987</v>
      </c>
      <c r="C4318" s="6" t="s">
        <v>7911</v>
      </c>
      <c r="D4318" s="7">
        <v>5213</v>
      </c>
      <c r="E4318" s="16">
        <f t="shared" si="268"/>
        <v>8.7488510315026266E-5</v>
      </c>
      <c r="F4318" s="4" t="str">
        <f t="shared" si="269"/>
        <v>-</v>
      </c>
      <c r="G4318" s="4" t="str">
        <f t="shared" si="270"/>
        <v>LAZIO</v>
      </c>
      <c r="H4318" s="4" t="str">
        <f t="shared" si="271"/>
        <v>-</v>
      </c>
    </row>
    <row r="4319" spans="1:8" x14ac:dyDescent="0.2">
      <c r="A4319" s="15" t="s">
        <v>4463</v>
      </c>
      <c r="B4319" s="6" t="s">
        <v>7992</v>
      </c>
      <c r="C4319" s="6" t="s">
        <v>7913</v>
      </c>
      <c r="D4319" s="7">
        <v>7877</v>
      </c>
      <c r="E4319" s="16">
        <f t="shared" si="268"/>
        <v>1.3219777397879568E-4</v>
      </c>
      <c r="F4319" s="4" t="str">
        <f t="shared" si="269"/>
        <v>-</v>
      </c>
      <c r="G4319" s="4" t="str">
        <f t="shared" si="270"/>
        <v>CAMPANIA</v>
      </c>
      <c r="H4319" s="4" t="str">
        <f t="shared" si="271"/>
        <v>-</v>
      </c>
    </row>
    <row r="4320" spans="1:8" x14ac:dyDescent="0.2">
      <c r="A4320" s="15" t="s">
        <v>4464</v>
      </c>
      <c r="B4320" s="6" t="s">
        <v>7920</v>
      </c>
      <c r="C4320" s="6" t="s">
        <v>7902</v>
      </c>
      <c r="D4320" s="7">
        <v>3173</v>
      </c>
      <c r="E4320" s="16">
        <f t="shared" si="268"/>
        <v>5.3251686788716354E-5</v>
      </c>
      <c r="F4320" s="4" t="str">
        <f t="shared" si="269"/>
        <v>-</v>
      </c>
      <c r="G4320" s="4" t="str">
        <f t="shared" si="270"/>
        <v>LOMBARDIA</v>
      </c>
      <c r="H4320" s="4" t="str">
        <f t="shared" si="271"/>
        <v>-</v>
      </c>
    </row>
    <row r="4321" spans="1:8" x14ac:dyDescent="0.2">
      <c r="A4321" s="15" t="s">
        <v>4465</v>
      </c>
      <c r="B4321" s="6" t="s">
        <v>7992</v>
      </c>
      <c r="C4321" s="6" t="s">
        <v>4248</v>
      </c>
      <c r="D4321" s="7">
        <v>384</v>
      </c>
      <c r="E4321" s="16">
        <f t="shared" si="268"/>
        <v>6.4445785461289252E-6</v>
      </c>
      <c r="F4321" s="4" t="str">
        <f t="shared" si="269"/>
        <v>-</v>
      </c>
      <c r="G4321" s="4" t="str">
        <f t="shared" si="270"/>
        <v>MOLISE</v>
      </c>
      <c r="H4321" s="4" t="str">
        <f t="shared" si="271"/>
        <v>-</v>
      </c>
    </row>
    <row r="4322" spans="1:8" x14ac:dyDescent="0.2">
      <c r="A4322" s="15" t="s">
        <v>4466</v>
      </c>
      <c r="B4322" s="6" t="s">
        <v>7987</v>
      </c>
      <c r="C4322" s="6" t="s">
        <v>7910</v>
      </c>
      <c r="D4322" s="7">
        <v>861</v>
      </c>
      <c r="E4322" s="16">
        <f t="shared" si="268"/>
        <v>1.444995345889845E-5</v>
      </c>
      <c r="F4322" s="4" t="str">
        <f t="shared" si="269"/>
        <v>-</v>
      </c>
      <c r="G4322" s="4" t="str">
        <f t="shared" si="270"/>
        <v>MARCHE</v>
      </c>
      <c r="H4322" s="4" t="str">
        <f t="shared" si="271"/>
        <v>-</v>
      </c>
    </row>
    <row r="4323" spans="1:8" x14ac:dyDescent="0.2">
      <c r="A4323" s="15" t="s">
        <v>4467</v>
      </c>
      <c r="B4323" s="6" t="s">
        <v>7920</v>
      </c>
      <c r="C4323" s="6" t="s">
        <v>7901</v>
      </c>
      <c r="D4323" s="7">
        <v>531</v>
      </c>
      <c r="E4323" s="16">
        <f t="shared" si="268"/>
        <v>8.9116437708189052E-6</v>
      </c>
      <c r="F4323" s="4" t="str">
        <f t="shared" si="269"/>
        <v>-</v>
      </c>
      <c r="G4323" s="4" t="str">
        <f t="shared" si="270"/>
        <v>PIEMONTE</v>
      </c>
      <c r="H4323" s="4" t="str">
        <f t="shared" si="271"/>
        <v>-</v>
      </c>
    </row>
    <row r="4324" spans="1:8" x14ac:dyDescent="0.2">
      <c r="A4324" s="15" t="s">
        <v>4468</v>
      </c>
      <c r="B4324" s="6" t="s">
        <v>7987</v>
      </c>
      <c r="C4324" s="6" t="s">
        <v>7908</v>
      </c>
      <c r="D4324" s="7">
        <v>13653</v>
      </c>
      <c r="E4324" s="16">
        <f t="shared" si="268"/>
        <v>2.2913497627681829E-4</v>
      </c>
      <c r="F4324" s="4" t="str">
        <f t="shared" si="269"/>
        <v>-</v>
      </c>
      <c r="G4324" s="4" t="str">
        <f t="shared" si="270"/>
        <v>TOSCANA</v>
      </c>
      <c r="H4324" s="4" t="str">
        <f t="shared" si="271"/>
        <v>-</v>
      </c>
    </row>
    <row r="4325" spans="1:8" x14ac:dyDescent="0.2">
      <c r="A4325" s="15" t="s">
        <v>4469</v>
      </c>
      <c r="B4325" s="6" t="s">
        <v>7987</v>
      </c>
      <c r="C4325" s="6" t="s">
        <v>7910</v>
      </c>
      <c r="D4325" s="7">
        <v>3658</v>
      </c>
      <c r="E4325" s="16">
        <f t="shared" si="268"/>
        <v>6.1391323754530233E-5</v>
      </c>
      <c r="F4325" s="4" t="str">
        <f t="shared" si="269"/>
        <v>-</v>
      </c>
      <c r="G4325" s="4" t="str">
        <f t="shared" si="270"/>
        <v>MARCHE</v>
      </c>
      <c r="H4325" s="4" t="str">
        <f t="shared" si="271"/>
        <v>-</v>
      </c>
    </row>
    <row r="4326" spans="1:8" x14ac:dyDescent="0.2">
      <c r="A4326" s="15" t="s">
        <v>4470</v>
      </c>
      <c r="B4326" s="6" t="s">
        <v>7994</v>
      </c>
      <c r="C4326" s="6" t="s">
        <v>7917</v>
      </c>
      <c r="D4326" s="7">
        <v>3566</v>
      </c>
      <c r="E4326" s="16">
        <f t="shared" si="268"/>
        <v>5.9847310144520178E-5</v>
      </c>
      <c r="F4326" s="4" t="str">
        <f t="shared" si="269"/>
        <v>-</v>
      </c>
      <c r="G4326" s="4" t="str">
        <f t="shared" si="270"/>
        <v>SICILIA</v>
      </c>
      <c r="H4326" s="4" t="str">
        <f t="shared" si="271"/>
        <v>-</v>
      </c>
    </row>
    <row r="4327" spans="1:8" x14ac:dyDescent="0.2">
      <c r="A4327" s="15" t="s">
        <v>4471</v>
      </c>
      <c r="B4327" s="6" t="s">
        <v>7920</v>
      </c>
      <c r="C4327" s="6" t="s">
        <v>7901</v>
      </c>
      <c r="D4327" s="7">
        <v>1162</v>
      </c>
      <c r="E4327" s="16">
        <f t="shared" si="268"/>
        <v>1.9501563204692219E-5</v>
      </c>
      <c r="F4327" s="4" t="str">
        <f t="shared" si="269"/>
        <v>-</v>
      </c>
      <c r="G4327" s="4" t="str">
        <f t="shared" si="270"/>
        <v>PIEMONTE</v>
      </c>
      <c r="H4327" s="4" t="str">
        <f t="shared" si="271"/>
        <v>-</v>
      </c>
    </row>
    <row r="4328" spans="1:8" x14ac:dyDescent="0.2">
      <c r="A4328" s="15" t="s">
        <v>4472</v>
      </c>
      <c r="B4328" s="6" t="s">
        <v>7920</v>
      </c>
      <c r="C4328" s="6" t="s">
        <v>7901</v>
      </c>
      <c r="D4328" s="7">
        <v>218</v>
      </c>
      <c r="E4328" s="16">
        <f t="shared" si="268"/>
        <v>3.6586409454586088E-6</v>
      </c>
      <c r="F4328" s="4" t="str">
        <f t="shared" si="269"/>
        <v>-</v>
      </c>
      <c r="G4328" s="4" t="str">
        <f t="shared" si="270"/>
        <v>PIEMONTE</v>
      </c>
      <c r="H4328" s="4" t="str">
        <f t="shared" si="271"/>
        <v>-</v>
      </c>
    </row>
    <row r="4329" spans="1:8" x14ac:dyDescent="0.2">
      <c r="A4329" s="15" t="s">
        <v>4473</v>
      </c>
      <c r="B4329" s="6" t="s">
        <v>7992</v>
      </c>
      <c r="C4329" s="6" t="s">
        <v>7913</v>
      </c>
      <c r="D4329" s="7">
        <v>3005</v>
      </c>
      <c r="E4329" s="16">
        <f t="shared" si="268"/>
        <v>5.043218367478495E-5</v>
      </c>
      <c r="F4329" s="4" t="str">
        <f t="shared" si="269"/>
        <v>-</v>
      </c>
      <c r="G4329" s="4" t="str">
        <f t="shared" si="270"/>
        <v>CAMPANIA</v>
      </c>
      <c r="H4329" s="4" t="str">
        <f t="shared" si="271"/>
        <v>-</v>
      </c>
    </row>
    <row r="4330" spans="1:8" x14ac:dyDescent="0.2">
      <c r="A4330" s="15" t="s">
        <v>4474</v>
      </c>
      <c r="B4330" s="6" t="s">
        <v>7987</v>
      </c>
      <c r="C4330" s="6" t="s">
        <v>7910</v>
      </c>
      <c r="D4330" s="7">
        <v>10110</v>
      </c>
      <c r="E4330" s="16">
        <f t="shared" si="268"/>
        <v>1.6967366953480061E-4</v>
      </c>
      <c r="F4330" s="4" t="str">
        <f t="shared" si="269"/>
        <v>-</v>
      </c>
      <c r="G4330" s="4" t="str">
        <f t="shared" si="270"/>
        <v>MARCHE</v>
      </c>
      <c r="H4330" s="4" t="str">
        <f t="shared" si="271"/>
        <v>-</v>
      </c>
    </row>
    <row r="4331" spans="1:8" x14ac:dyDescent="0.2">
      <c r="A4331" s="15" t="s">
        <v>4475</v>
      </c>
      <c r="B4331" s="6" t="s">
        <v>7920</v>
      </c>
      <c r="C4331" s="6" t="s">
        <v>7901</v>
      </c>
      <c r="D4331" s="7">
        <v>341</v>
      </c>
      <c r="E4331" s="16">
        <f t="shared" si="268"/>
        <v>5.7229200110155301E-6</v>
      </c>
      <c r="F4331" s="4" t="str">
        <f t="shared" si="269"/>
        <v>-</v>
      </c>
      <c r="G4331" s="4" t="str">
        <f t="shared" si="270"/>
        <v>PIEMONTE</v>
      </c>
      <c r="H4331" s="4" t="str">
        <f t="shared" si="271"/>
        <v>-</v>
      </c>
    </row>
    <row r="4332" spans="1:8" x14ac:dyDescent="0.2">
      <c r="A4332" s="15" t="s">
        <v>4476</v>
      </c>
      <c r="B4332" s="6" t="s">
        <v>7992</v>
      </c>
      <c r="C4332" s="6" t="s">
        <v>7914</v>
      </c>
      <c r="D4332" s="7">
        <v>4088</v>
      </c>
      <c r="E4332" s="16">
        <f t="shared" si="268"/>
        <v>6.8607909105664191E-5</v>
      </c>
      <c r="F4332" s="4" t="str">
        <f t="shared" si="269"/>
        <v>-</v>
      </c>
      <c r="G4332" s="4" t="str">
        <f t="shared" si="270"/>
        <v>PUGLIA</v>
      </c>
      <c r="H4332" s="4" t="str">
        <f t="shared" si="271"/>
        <v>-</v>
      </c>
    </row>
    <row r="4333" spans="1:8" x14ac:dyDescent="0.2">
      <c r="A4333" s="15" t="s">
        <v>4477</v>
      </c>
      <c r="B4333" s="6" t="s">
        <v>7920</v>
      </c>
      <c r="C4333" s="6" t="s">
        <v>7902</v>
      </c>
      <c r="D4333" s="7">
        <v>261</v>
      </c>
      <c r="E4333" s="16">
        <f t="shared" si="268"/>
        <v>4.3802994805720039E-6</v>
      </c>
      <c r="F4333" s="4" t="str">
        <f t="shared" si="269"/>
        <v>-</v>
      </c>
      <c r="G4333" s="4" t="str">
        <f t="shared" si="270"/>
        <v>LOMBARDIA</v>
      </c>
      <c r="H4333" s="4" t="str">
        <f t="shared" si="271"/>
        <v>-</v>
      </c>
    </row>
    <row r="4334" spans="1:8" x14ac:dyDescent="0.2">
      <c r="A4334" s="15" t="s">
        <v>4478</v>
      </c>
      <c r="B4334" s="6" t="s">
        <v>7987</v>
      </c>
      <c r="C4334" s="6" t="s">
        <v>7908</v>
      </c>
      <c r="D4334" s="7">
        <v>576</v>
      </c>
      <c r="E4334" s="16">
        <f t="shared" si="268"/>
        <v>9.6668678191933886E-6</v>
      </c>
      <c r="F4334" s="4" t="str">
        <f t="shared" si="269"/>
        <v>-</v>
      </c>
      <c r="G4334" s="4" t="str">
        <f t="shared" si="270"/>
        <v>TOSCANA</v>
      </c>
      <c r="H4334" s="4" t="str">
        <f t="shared" si="271"/>
        <v>-</v>
      </c>
    </row>
    <row r="4335" spans="1:8" x14ac:dyDescent="0.2">
      <c r="A4335" s="15" t="s">
        <v>4479</v>
      </c>
      <c r="B4335" s="6" t="s">
        <v>7992</v>
      </c>
      <c r="C4335" s="6" t="s">
        <v>7913</v>
      </c>
      <c r="D4335" s="7">
        <v>5361</v>
      </c>
      <c r="E4335" s="16">
        <f t="shared" si="268"/>
        <v>8.99723582963468E-5</v>
      </c>
      <c r="F4335" s="4" t="str">
        <f t="shared" si="269"/>
        <v>-</v>
      </c>
      <c r="G4335" s="4" t="str">
        <f t="shared" si="270"/>
        <v>CAMPANIA</v>
      </c>
      <c r="H4335" s="4" t="str">
        <f t="shared" si="271"/>
        <v>-</v>
      </c>
    </row>
    <row r="4336" spans="1:8" x14ac:dyDescent="0.2">
      <c r="A4336" s="15" t="s">
        <v>4480</v>
      </c>
      <c r="B4336" s="6" t="s">
        <v>7992</v>
      </c>
      <c r="C4336" s="6" t="s">
        <v>7915</v>
      </c>
      <c r="D4336" s="7">
        <v>1725</v>
      </c>
      <c r="E4336" s="16">
        <f t="shared" si="268"/>
        <v>2.8950255187688532E-5</v>
      </c>
      <c r="F4336" s="4" t="str">
        <f t="shared" si="269"/>
        <v>-</v>
      </c>
      <c r="G4336" s="4" t="str">
        <f t="shared" si="270"/>
        <v>BASILICATA</v>
      </c>
      <c r="H4336" s="4" t="str">
        <f t="shared" si="271"/>
        <v>-</v>
      </c>
    </row>
    <row r="4337" spans="1:8" x14ac:dyDescent="0.2">
      <c r="A4337" s="15" t="s">
        <v>4481</v>
      </c>
      <c r="B4337" s="6" t="s">
        <v>7992</v>
      </c>
      <c r="C4337" s="6" t="s">
        <v>4248</v>
      </c>
      <c r="D4337" s="7">
        <v>454</v>
      </c>
      <c r="E4337" s="16">
        <f t="shared" si="268"/>
        <v>7.6193715102670107E-6</v>
      </c>
      <c r="F4337" s="4" t="str">
        <f t="shared" si="269"/>
        <v>-</v>
      </c>
      <c r="G4337" s="4" t="str">
        <f t="shared" si="270"/>
        <v>MOLISE</v>
      </c>
      <c r="H4337" s="4" t="str">
        <f t="shared" si="271"/>
        <v>-</v>
      </c>
    </row>
    <row r="4338" spans="1:8" x14ac:dyDescent="0.2">
      <c r="A4338" s="15" t="s">
        <v>4482</v>
      </c>
      <c r="B4338" s="6" t="s">
        <v>7987</v>
      </c>
      <c r="C4338" s="6" t="s">
        <v>7910</v>
      </c>
      <c r="D4338" s="7">
        <v>635</v>
      </c>
      <c r="E4338" s="16">
        <f t="shared" si="268"/>
        <v>1.0657050460395488E-5</v>
      </c>
      <c r="F4338" s="4" t="str">
        <f t="shared" si="269"/>
        <v>-</v>
      </c>
      <c r="G4338" s="4" t="str">
        <f t="shared" si="270"/>
        <v>MARCHE</v>
      </c>
      <c r="H4338" s="4" t="str">
        <f t="shared" si="271"/>
        <v>-</v>
      </c>
    </row>
    <row r="4339" spans="1:8" x14ac:dyDescent="0.2">
      <c r="A4339" s="15" t="s">
        <v>4483</v>
      </c>
      <c r="B4339" s="6" t="s">
        <v>7987</v>
      </c>
      <c r="C4339" s="6" t="s">
        <v>7908</v>
      </c>
      <c r="D4339" s="7">
        <v>17908</v>
      </c>
      <c r="E4339" s="16">
        <f t="shared" si="268"/>
        <v>3.005456057397833E-4</v>
      </c>
      <c r="F4339" s="4" t="str">
        <f t="shared" si="269"/>
        <v>-</v>
      </c>
      <c r="G4339" s="4" t="str">
        <f t="shared" si="270"/>
        <v>TOSCANA</v>
      </c>
      <c r="H4339" s="4" t="str">
        <f t="shared" si="271"/>
        <v>-</v>
      </c>
    </row>
    <row r="4340" spans="1:8" x14ac:dyDescent="0.2">
      <c r="A4340" s="15" t="s">
        <v>4484</v>
      </c>
      <c r="B4340" s="6" t="s">
        <v>7992</v>
      </c>
      <c r="C4340" s="6" t="s">
        <v>7915</v>
      </c>
      <c r="D4340" s="7">
        <v>1312</v>
      </c>
      <c r="E4340" s="16">
        <f t="shared" si="268"/>
        <v>2.2018976699273828E-5</v>
      </c>
      <c r="F4340" s="4" t="str">
        <f t="shared" si="269"/>
        <v>-</v>
      </c>
      <c r="G4340" s="4" t="str">
        <f t="shared" si="270"/>
        <v>BASILICATA</v>
      </c>
      <c r="H4340" s="4" t="str">
        <f t="shared" si="271"/>
        <v>-</v>
      </c>
    </row>
    <row r="4341" spans="1:8" x14ac:dyDescent="0.2">
      <c r="A4341" s="15" t="s">
        <v>4485</v>
      </c>
      <c r="B4341" s="6" t="s">
        <v>7956</v>
      </c>
      <c r="C4341" s="6" t="s">
        <v>7905</v>
      </c>
      <c r="D4341" s="7">
        <v>558</v>
      </c>
      <c r="E4341" s="16">
        <f t="shared" si="268"/>
        <v>9.3647781998435956E-6</v>
      </c>
      <c r="F4341" s="4" t="str">
        <f t="shared" si="269"/>
        <v>-</v>
      </c>
      <c r="G4341" s="4" t="str">
        <f t="shared" si="270"/>
        <v>FRIULI-VENEZIA GIULIA</v>
      </c>
      <c r="H4341" s="4" t="str">
        <f t="shared" si="271"/>
        <v>-</v>
      </c>
    </row>
    <row r="4342" spans="1:8" x14ac:dyDescent="0.2">
      <c r="A4342" s="15" t="s">
        <v>4486</v>
      </c>
      <c r="B4342" s="6" t="s">
        <v>7992</v>
      </c>
      <c r="C4342" s="6" t="s">
        <v>4248</v>
      </c>
      <c r="D4342" s="7">
        <v>6649</v>
      </c>
      <c r="E4342" s="16">
        <f t="shared" si="268"/>
        <v>1.1158854883648757E-4</v>
      </c>
      <c r="F4342" s="4" t="str">
        <f t="shared" si="269"/>
        <v>-</v>
      </c>
      <c r="G4342" s="4" t="str">
        <f t="shared" si="270"/>
        <v>MOLISE</v>
      </c>
      <c r="H4342" s="4" t="str">
        <f t="shared" si="271"/>
        <v>-</v>
      </c>
    </row>
    <row r="4343" spans="1:8" x14ac:dyDescent="0.2">
      <c r="A4343" s="15" t="s">
        <v>4487</v>
      </c>
      <c r="B4343" s="6" t="s">
        <v>7987</v>
      </c>
      <c r="C4343" s="6" t="s">
        <v>7911</v>
      </c>
      <c r="D4343" s="7">
        <v>295</v>
      </c>
      <c r="E4343" s="16">
        <f t="shared" si="268"/>
        <v>4.9509132060105025E-6</v>
      </c>
      <c r="F4343" s="4" t="str">
        <f t="shared" si="269"/>
        <v>-</v>
      </c>
      <c r="G4343" s="4" t="str">
        <f t="shared" si="270"/>
        <v>LAZIO</v>
      </c>
      <c r="H4343" s="4" t="str">
        <f t="shared" si="271"/>
        <v>-</v>
      </c>
    </row>
    <row r="4344" spans="1:8" x14ac:dyDescent="0.2">
      <c r="A4344" s="15" t="s">
        <v>4488</v>
      </c>
      <c r="B4344" s="6" t="s">
        <v>7992</v>
      </c>
      <c r="C4344" s="6" t="s">
        <v>4248</v>
      </c>
      <c r="D4344" s="7">
        <v>558</v>
      </c>
      <c r="E4344" s="16">
        <f t="shared" si="268"/>
        <v>9.3647781998435956E-6</v>
      </c>
      <c r="F4344" s="4" t="str">
        <f t="shared" si="269"/>
        <v>-</v>
      </c>
      <c r="G4344" s="4" t="str">
        <f t="shared" si="270"/>
        <v>MOLISE</v>
      </c>
      <c r="H4344" s="4" t="str">
        <f t="shared" si="271"/>
        <v>-</v>
      </c>
    </row>
    <row r="4345" spans="1:8" x14ac:dyDescent="0.2">
      <c r="A4345" s="15" t="s">
        <v>4489</v>
      </c>
      <c r="B4345" s="6" t="s">
        <v>7992</v>
      </c>
      <c r="C4345" s="6" t="s">
        <v>7912</v>
      </c>
      <c r="D4345" s="7">
        <v>736</v>
      </c>
      <c r="E4345" s="16">
        <f t="shared" si="268"/>
        <v>1.2352108880080441E-5</v>
      </c>
      <c r="F4345" s="4" t="str">
        <f t="shared" si="269"/>
        <v>-</v>
      </c>
      <c r="G4345" s="4" t="str">
        <f t="shared" si="270"/>
        <v>ABRUZZO</v>
      </c>
      <c r="H4345" s="4" t="str">
        <f t="shared" si="271"/>
        <v>-</v>
      </c>
    </row>
    <row r="4346" spans="1:8" x14ac:dyDescent="0.2">
      <c r="A4346" s="15" t="s">
        <v>4490</v>
      </c>
      <c r="B4346" s="6" t="s">
        <v>7992</v>
      </c>
      <c r="C4346" s="6" t="s">
        <v>7912</v>
      </c>
      <c r="D4346" s="7">
        <v>2564</v>
      </c>
      <c r="E4346" s="16">
        <f t="shared" si="268"/>
        <v>4.3030988000715013E-5</v>
      </c>
      <c r="F4346" s="4" t="str">
        <f t="shared" si="269"/>
        <v>-</v>
      </c>
      <c r="G4346" s="4" t="str">
        <f t="shared" si="270"/>
        <v>ABRUZZO</v>
      </c>
      <c r="H4346" s="4" t="str">
        <f t="shared" si="271"/>
        <v>-</v>
      </c>
    </row>
    <row r="4347" spans="1:8" x14ac:dyDescent="0.2">
      <c r="A4347" s="15" t="s">
        <v>197</v>
      </c>
      <c r="B4347" s="6" t="s">
        <v>7992</v>
      </c>
      <c r="C4347" s="6" t="s">
        <v>7916</v>
      </c>
      <c r="D4347" s="7">
        <v>4681</v>
      </c>
      <c r="E4347" s="16">
        <f t="shared" si="268"/>
        <v>7.8560083787576818E-5</v>
      </c>
      <c r="F4347" s="4" t="str">
        <f t="shared" si="269"/>
        <v>-</v>
      </c>
      <c r="G4347" s="4" t="str">
        <f t="shared" si="270"/>
        <v>CALABRIA</v>
      </c>
      <c r="H4347" s="4" t="str">
        <f t="shared" si="271"/>
        <v>-</v>
      </c>
    </row>
    <row r="4348" spans="1:8" x14ac:dyDescent="0.2">
      <c r="A4348" s="15" t="s">
        <v>4491</v>
      </c>
      <c r="B4348" s="6" t="s">
        <v>7992</v>
      </c>
      <c r="C4348" s="6" t="s">
        <v>7914</v>
      </c>
      <c r="D4348" s="7">
        <v>2395</v>
      </c>
      <c r="E4348" s="16">
        <f t="shared" si="268"/>
        <v>4.0194702130153065E-5</v>
      </c>
      <c r="F4348" s="4" t="str">
        <f t="shared" si="269"/>
        <v>-</v>
      </c>
      <c r="G4348" s="4" t="str">
        <f t="shared" si="270"/>
        <v>PUGLIA</v>
      </c>
      <c r="H4348" s="4" t="str">
        <f t="shared" si="271"/>
        <v>-</v>
      </c>
    </row>
    <row r="4349" spans="1:8" x14ac:dyDescent="0.2">
      <c r="A4349" s="15" t="s">
        <v>4492</v>
      </c>
      <c r="B4349" s="6" t="s">
        <v>7987</v>
      </c>
      <c r="C4349" s="6" t="s">
        <v>7910</v>
      </c>
      <c r="D4349" s="7">
        <v>12211</v>
      </c>
      <c r="E4349" s="16">
        <f t="shared" si="268"/>
        <v>2.0493424121557373E-4</v>
      </c>
      <c r="F4349" s="4" t="str">
        <f t="shared" si="269"/>
        <v>-</v>
      </c>
      <c r="G4349" s="4" t="str">
        <f t="shared" si="270"/>
        <v>MARCHE</v>
      </c>
      <c r="H4349" s="4" t="str">
        <f t="shared" si="271"/>
        <v>-</v>
      </c>
    </row>
    <row r="4350" spans="1:8" x14ac:dyDescent="0.2">
      <c r="A4350" s="15" t="s">
        <v>4493</v>
      </c>
      <c r="B4350" s="6" t="s">
        <v>7987</v>
      </c>
      <c r="C4350" s="6" t="s">
        <v>7908</v>
      </c>
      <c r="D4350" s="7">
        <v>14237</v>
      </c>
      <c r="E4350" s="16">
        <f t="shared" si="268"/>
        <v>2.3893610614905602E-4</v>
      </c>
      <c r="F4350" s="4" t="str">
        <f t="shared" si="269"/>
        <v>-</v>
      </c>
      <c r="G4350" s="4" t="str">
        <f t="shared" si="270"/>
        <v>TOSCANA</v>
      </c>
      <c r="H4350" s="4" t="str">
        <f t="shared" si="271"/>
        <v>-</v>
      </c>
    </row>
    <row r="4351" spans="1:8" x14ac:dyDescent="0.2">
      <c r="A4351" s="15" t="s">
        <v>4494</v>
      </c>
      <c r="B4351" s="6" t="s">
        <v>7987</v>
      </c>
      <c r="C4351" s="6" t="s">
        <v>7908</v>
      </c>
      <c r="D4351" s="7">
        <v>1822</v>
      </c>
      <c r="E4351" s="16">
        <f t="shared" si="268"/>
        <v>3.0578182580851308E-5</v>
      </c>
      <c r="F4351" s="4" t="str">
        <f t="shared" si="269"/>
        <v>-</v>
      </c>
      <c r="G4351" s="4" t="str">
        <f t="shared" si="270"/>
        <v>TOSCANA</v>
      </c>
      <c r="H4351" s="4" t="str">
        <f t="shared" si="271"/>
        <v>-</v>
      </c>
    </row>
    <row r="4352" spans="1:8" x14ac:dyDescent="0.2">
      <c r="A4352" s="15" t="s">
        <v>4495</v>
      </c>
      <c r="B4352" s="6" t="s">
        <v>7992</v>
      </c>
      <c r="C4352" s="6" t="s">
        <v>7912</v>
      </c>
      <c r="D4352" s="7">
        <v>2812</v>
      </c>
      <c r="E4352" s="16">
        <f t="shared" si="268"/>
        <v>4.7193111645089943E-5</v>
      </c>
      <c r="F4352" s="4" t="str">
        <f t="shared" si="269"/>
        <v>-</v>
      </c>
      <c r="G4352" s="4" t="str">
        <f t="shared" si="270"/>
        <v>ABRUZZO</v>
      </c>
      <c r="H4352" s="4" t="str">
        <f t="shared" si="271"/>
        <v>-</v>
      </c>
    </row>
    <row r="4353" spans="1:8" x14ac:dyDescent="0.2">
      <c r="A4353" s="15" t="s">
        <v>4496</v>
      </c>
      <c r="B4353" s="6" t="s">
        <v>7956</v>
      </c>
      <c r="C4353" s="6" t="s">
        <v>7905</v>
      </c>
      <c r="D4353" s="7">
        <v>4517</v>
      </c>
      <c r="E4353" s="16">
        <f t="shared" si="268"/>
        <v>7.5807711700167591E-5</v>
      </c>
      <c r="F4353" s="4" t="str">
        <f t="shared" si="269"/>
        <v>-</v>
      </c>
      <c r="G4353" s="4" t="str">
        <f t="shared" si="270"/>
        <v>FRIULI-VENEZIA GIULIA</v>
      </c>
      <c r="H4353" s="4" t="str">
        <f t="shared" si="271"/>
        <v>-</v>
      </c>
    </row>
    <row r="4354" spans="1:8" x14ac:dyDescent="0.2">
      <c r="A4354" s="15" t="s">
        <v>4497</v>
      </c>
      <c r="B4354" s="6" t="s">
        <v>7956</v>
      </c>
      <c r="C4354" s="6" t="s">
        <v>7907</v>
      </c>
      <c r="D4354" s="7">
        <v>5853</v>
      </c>
      <c r="E4354" s="16">
        <f t="shared" si="268"/>
        <v>9.8229474558574482E-5</v>
      </c>
      <c r="F4354" s="4" t="str">
        <f t="shared" si="269"/>
        <v>-</v>
      </c>
      <c r="G4354" s="4" t="str">
        <f t="shared" si="270"/>
        <v>EMILIA-ROMAGNA</v>
      </c>
      <c r="H4354" s="4" t="str">
        <f t="shared" si="271"/>
        <v>-</v>
      </c>
    </row>
    <row r="4355" spans="1:8" x14ac:dyDescent="0.2">
      <c r="A4355" s="15" t="s">
        <v>4498</v>
      </c>
      <c r="B4355" s="6" t="s">
        <v>7987</v>
      </c>
      <c r="C4355" s="6" t="s">
        <v>7908</v>
      </c>
      <c r="D4355" s="7">
        <v>9264</v>
      </c>
      <c r="E4355" s="16">
        <f t="shared" ref="E4355:E4418" si="272">IFERROR((D4355/$K$2),"DATO MANCANTE")</f>
        <v>1.5547545742536034E-4</v>
      </c>
      <c r="F4355" s="4" t="str">
        <f t="shared" ref="F4355:F4418" si="273">IF(D4355&gt;300000,"TROVATO","-")</f>
        <v>-</v>
      </c>
      <c r="G4355" s="4" t="str">
        <f t="shared" ref="G4355:G4418" si="274">IF(AND(D4355&gt;50000,D4355&lt;100000),"COMPRESO",C4355)</f>
        <v>TOSCANA</v>
      </c>
      <c r="H4355" s="4" t="str">
        <f t="shared" ref="H4355:H4418" si="275">IF(D4355&gt;500000,"SI","-")</f>
        <v>-</v>
      </c>
    </row>
    <row r="4356" spans="1:8" x14ac:dyDescent="0.2">
      <c r="A4356" s="15" t="s">
        <v>4499</v>
      </c>
      <c r="B4356" s="6" t="s">
        <v>7992</v>
      </c>
      <c r="C4356" s="6" t="s">
        <v>4248</v>
      </c>
      <c r="D4356" s="7">
        <v>2267</v>
      </c>
      <c r="E4356" s="16">
        <f t="shared" si="272"/>
        <v>3.8046509281443421E-5</v>
      </c>
      <c r="F4356" s="4" t="str">
        <f t="shared" si="273"/>
        <v>-</v>
      </c>
      <c r="G4356" s="4" t="str">
        <f t="shared" si="274"/>
        <v>MOLISE</v>
      </c>
      <c r="H4356" s="4" t="str">
        <f t="shared" si="275"/>
        <v>-</v>
      </c>
    </row>
    <row r="4357" spans="1:8" x14ac:dyDescent="0.2">
      <c r="A4357" s="15" t="s">
        <v>4500</v>
      </c>
      <c r="B4357" s="6" t="s">
        <v>7987</v>
      </c>
      <c r="C4357" s="6" t="s">
        <v>7908</v>
      </c>
      <c r="D4357" s="7">
        <v>8744</v>
      </c>
      <c r="E4357" s="16">
        <f t="shared" si="272"/>
        <v>1.4674842397747741E-4</v>
      </c>
      <c r="F4357" s="4" t="str">
        <f t="shared" si="273"/>
        <v>-</v>
      </c>
      <c r="G4357" s="4" t="str">
        <f t="shared" si="274"/>
        <v>TOSCANA</v>
      </c>
      <c r="H4357" s="4" t="str">
        <f t="shared" si="275"/>
        <v>-</v>
      </c>
    </row>
    <row r="4358" spans="1:8" x14ac:dyDescent="0.2">
      <c r="A4358" s="15" t="s">
        <v>4501</v>
      </c>
      <c r="B4358" s="6" t="s">
        <v>7992</v>
      </c>
      <c r="C4358" s="6" t="s">
        <v>7914</v>
      </c>
      <c r="D4358" s="7">
        <v>13881</v>
      </c>
      <c r="E4358" s="16">
        <f t="shared" si="272"/>
        <v>2.3296144478858233E-4</v>
      </c>
      <c r="F4358" s="4" t="str">
        <f t="shared" si="273"/>
        <v>-</v>
      </c>
      <c r="G4358" s="4" t="str">
        <f t="shared" si="274"/>
        <v>PUGLIA</v>
      </c>
      <c r="H4358" s="4" t="str">
        <f t="shared" si="275"/>
        <v>-</v>
      </c>
    </row>
    <row r="4359" spans="1:8" x14ac:dyDescent="0.2">
      <c r="A4359" s="15" t="s">
        <v>4502</v>
      </c>
      <c r="B4359" s="6" t="s">
        <v>7987</v>
      </c>
      <c r="C4359" s="6" t="s">
        <v>7911</v>
      </c>
      <c r="D4359" s="7">
        <v>3868</v>
      </c>
      <c r="E4359" s="16">
        <f t="shared" si="272"/>
        <v>6.4915702646944491E-5</v>
      </c>
      <c r="F4359" s="4" t="str">
        <f t="shared" si="273"/>
        <v>-</v>
      </c>
      <c r="G4359" s="4" t="str">
        <f t="shared" si="274"/>
        <v>LAZIO</v>
      </c>
      <c r="H4359" s="4" t="str">
        <f t="shared" si="275"/>
        <v>-</v>
      </c>
    </row>
    <row r="4360" spans="1:8" x14ac:dyDescent="0.2">
      <c r="A4360" s="15" t="s">
        <v>4503</v>
      </c>
      <c r="B4360" s="4" t="s">
        <v>7920</v>
      </c>
      <c r="C4360" s="6" t="s">
        <v>7906</v>
      </c>
      <c r="D4360" s="7">
        <v>1481</v>
      </c>
      <c r="E4360" s="16">
        <f t="shared" si="272"/>
        <v>2.4855262569835779E-5</v>
      </c>
      <c r="F4360" s="4" t="str">
        <f t="shared" si="273"/>
        <v>-</v>
      </c>
      <c r="G4360" s="4" t="str">
        <f t="shared" si="274"/>
        <v>LIGURIA</v>
      </c>
      <c r="H4360" s="4" t="str">
        <f t="shared" si="275"/>
        <v>-</v>
      </c>
    </row>
    <row r="4361" spans="1:8" x14ac:dyDescent="0.2">
      <c r="A4361" s="15" t="s">
        <v>4504</v>
      </c>
      <c r="B4361" s="6" t="s">
        <v>7994</v>
      </c>
      <c r="C4361" s="6" t="s">
        <v>7917</v>
      </c>
      <c r="D4361" s="7">
        <v>3183</v>
      </c>
      <c r="E4361" s="16">
        <f t="shared" si="272"/>
        <v>5.3419514355021795E-5</v>
      </c>
      <c r="F4361" s="4" t="str">
        <f t="shared" si="273"/>
        <v>-</v>
      </c>
      <c r="G4361" s="4" t="str">
        <f t="shared" si="274"/>
        <v>SICILIA</v>
      </c>
      <c r="H4361" s="4" t="str">
        <f t="shared" si="275"/>
        <v>-</v>
      </c>
    </row>
    <row r="4362" spans="1:8" x14ac:dyDescent="0.2">
      <c r="A4362" s="15" t="s">
        <v>283</v>
      </c>
      <c r="B4362" s="6" t="s">
        <v>7992</v>
      </c>
      <c r="C4362" s="6" t="s">
        <v>7916</v>
      </c>
      <c r="D4362" s="7">
        <v>1796</v>
      </c>
      <c r="E4362" s="16">
        <f t="shared" si="272"/>
        <v>3.0141830908457163E-5</v>
      </c>
      <c r="F4362" s="4" t="str">
        <f t="shared" si="273"/>
        <v>-</v>
      </c>
      <c r="G4362" s="4" t="str">
        <f t="shared" si="274"/>
        <v>CALABRIA</v>
      </c>
      <c r="H4362" s="4" t="str">
        <f t="shared" si="275"/>
        <v>-</v>
      </c>
    </row>
    <row r="4363" spans="1:8" x14ac:dyDescent="0.2">
      <c r="A4363" s="15" t="s">
        <v>4505</v>
      </c>
      <c r="B4363" s="6" t="s">
        <v>7920</v>
      </c>
      <c r="C4363" s="6" t="s">
        <v>7901</v>
      </c>
      <c r="D4363" s="7">
        <v>536</v>
      </c>
      <c r="E4363" s="16">
        <f t="shared" si="272"/>
        <v>8.9955575539716243E-6</v>
      </c>
      <c r="F4363" s="4" t="str">
        <f t="shared" si="273"/>
        <v>-</v>
      </c>
      <c r="G4363" s="4" t="str">
        <f t="shared" si="274"/>
        <v>PIEMONTE</v>
      </c>
      <c r="H4363" s="4" t="str">
        <f t="shared" si="275"/>
        <v>-</v>
      </c>
    </row>
    <row r="4364" spans="1:8" x14ac:dyDescent="0.2">
      <c r="A4364" s="15" t="s">
        <v>4506</v>
      </c>
      <c r="B4364" s="6" t="s">
        <v>7987</v>
      </c>
      <c r="C4364" s="6" t="s">
        <v>7911</v>
      </c>
      <c r="D4364" s="7">
        <v>39502</v>
      </c>
      <c r="E4364" s="16">
        <f t="shared" si="272"/>
        <v>6.6295245241975212E-4</v>
      </c>
      <c r="F4364" s="4" t="str">
        <f t="shared" si="273"/>
        <v>-</v>
      </c>
      <c r="G4364" s="4" t="str">
        <f t="shared" si="274"/>
        <v>LAZIO</v>
      </c>
      <c r="H4364" s="4" t="str">
        <f t="shared" si="275"/>
        <v>-</v>
      </c>
    </row>
    <row r="4365" spans="1:8" x14ac:dyDescent="0.2">
      <c r="A4365" s="15" t="s">
        <v>4507</v>
      </c>
      <c r="B4365" s="6" t="s">
        <v>7987</v>
      </c>
      <c r="C4365" s="6" t="s">
        <v>7908</v>
      </c>
      <c r="D4365" s="7">
        <v>1414</v>
      </c>
      <c r="E4365" s="16">
        <f t="shared" si="272"/>
        <v>2.3730817875589324E-5</v>
      </c>
      <c r="F4365" s="4" t="str">
        <f t="shared" si="273"/>
        <v>-</v>
      </c>
      <c r="G4365" s="4" t="str">
        <f t="shared" si="274"/>
        <v>TOSCANA</v>
      </c>
      <c r="H4365" s="4" t="str">
        <f t="shared" si="275"/>
        <v>-</v>
      </c>
    </row>
    <row r="4366" spans="1:8" x14ac:dyDescent="0.2">
      <c r="A4366" s="15" t="s">
        <v>4508</v>
      </c>
      <c r="B4366" s="6" t="s">
        <v>7987</v>
      </c>
      <c r="C4366" s="6" t="s">
        <v>7910</v>
      </c>
      <c r="D4366" s="7">
        <v>2351</v>
      </c>
      <c r="E4366" s="16">
        <f t="shared" si="272"/>
        <v>3.9456260838409123E-5</v>
      </c>
      <c r="F4366" s="4" t="str">
        <f t="shared" si="273"/>
        <v>-</v>
      </c>
      <c r="G4366" s="4" t="str">
        <f t="shared" si="274"/>
        <v>MARCHE</v>
      </c>
      <c r="H4366" s="4" t="str">
        <f t="shared" si="275"/>
        <v>-</v>
      </c>
    </row>
    <row r="4367" spans="1:8" x14ac:dyDescent="0.2">
      <c r="A4367" s="15" t="s">
        <v>4509</v>
      </c>
      <c r="B4367" s="6" t="s">
        <v>7992</v>
      </c>
      <c r="C4367" s="6" t="s">
        <v>7914</v>
      </c>
      <c r="D4367" s="7">
        <v>2677</v>
      </c>
      <c r="E4367" s="16">
        <f t="shared" si="272"/>
        <v>4.4927439499966496E-5</v>
      </c>
      <c r="F4367" s="4" t="str">
        <f t="shared" si="273"/>
        <v>-</v>
      </c>
      <c r="G4367" s="4" t="str">
        <f t="shared" si="274"/>
        <v>PUGLIA</v>
      </c>
      <c r="H4367" s="4" t="str">
        <f t="shared" si="275"/>
        <v>-</v>
      </c>
    </row>
    <row r="4368" spans="1:8" x14ac:dyDescent="0.2">
      <c r="A4368" s="15" t="s">
        <v>4510</v>
      </c>
      <c r="B4368" s="6" t="s">
        <v>7992</v>
      </c>
      <c r="C4368" s="6" t="s">
        <v>7913</v>
      </c>
      <c r="D4368" s="7">
        <v>6781</v>
      </c>
      <c r="E4368" s="16">
        <f t="shared" si="272"/>
        <v>1.1380387271171939E-4</v>
      </c>
      <c r="F4368" s="4" t="str">
        <f t="shared" si="273"/>
        <v>-</v>
      </c>
      <c r="G4368" s="4" t="str">
        <f t="shared" si="274"/>
        <v>CAMPANIA</v>
      </c>
      <c r="H4368" s="4" t="str">
        <f t="shared" si="275"/>
        <v>-</v>
      </c>
    </row>
    <row r="4369" spans="1:8" x14ac:dyDescent="0.2">
      <c r="A4369" s="15" t="s">
        <v>4511</v>
      </c>
      <c r="B4369" s="6" t="s">
        <v>7992</v>
      </c>
      <c r="C4369" s="6" t="s">
        <v>7913</v>
      </c>
      <c r="D4369" s="7">
        <v>13198</v>
      </c>
      <c r="E4369" s="16">
        <f t="shared" si="272"/>
        <v>2.2149882200992073E-4</v>
      </c>
      <c r="F4369" s="4" t="str">
        <f t="shared" si="273"/>
        <v>-</v>
      </c>
      <c r="G4369" s="4" t="str">
        <f t="shared" si="274"/>
        <v>CAMPANIA</v>
      </c>
      <c r="H4369" s="4" t="str">
        <f t="shared" si="275"/>
        <v>-</v>
      </c>
    </row>
    <row r="4370" spans="1:8" x14ac:dyDescent="0.2">
      <c r="A4370" s="15" t="s">
        <v>4512</v>
      </c>
      <c r="B4370" s="6" t="s">
        <v>7992</v>
      </c>
      <c r="C4370" s="6" t="s">
        <v>7915</v>
      </c>
      <c r="D4370" s="7">
        <v>10102</v>
      </c>
      <c r="E4370" s="16">
        <f t="shared" si="272"/>
        <v>1.6953940748175625E-4</v>
      </c>
      <c r="F4370" s="4" t="str">
        <f t="shared" si="273"/>
        <v>-</v>
      </c>
      <c r="G4370" s="4" t="str">
        <f t="shared" si="274"/>
        <v>BASILICATA</v>
      </c>
      <c r="H4370" s="4" t="str">
        <f t="shared" si="275"/>
        <v>-</v>
      </c>
    </row>
    <row r="4371" spans="1:8" x14ac:dyDescent="0.2">
      <c r="A4371" s="15" t="s">
        <v>4513</v>
      </c>
      <c r="B4371" s="6" t="s">
        <v>7920</v>
      </c>
      <c r="C4371" s="6" t="s">
        <v>7902</v>
      </c>
      <c r="D4371" s="7">
        <v>383</v>
      </c>
      <c r="E4371" s="16">
        <f t="shared" si="272"/>
        <v>6.427795789498381E-6</v>
      </c>
      <c r="F4371" s="4" t="str">
        <f t="shared" si="273"/>
        <v>-</v>
      </c>
      <c r="G4371" s="4" t="str">
        <f t="shared" si="274"/>
        <v>LOMBARDIA</v>
      </c>
      <c r="H4371" s="4" t="str">
        <f t="shared" si="275"/>
        <v>-</v>
      </c>
    </row>
    <row r="4372" spans="1:8" x14ac:dyDescent="0.2">
      <c r="A4372" s="15" t="s">
        <v>4514</v>
      </c>
      <c r="B4372" s="6" t="s">
        <v>7920</v>
      </c>
      <c r="C4372" s="6" t="s">
        <v>7901</v>
      </c>
      <c r="D4372" s="7">
        <v>414</v>
      </c>
      <c r="E4372" s="16">
        <f t="shared" si="272"/>
        <v>6.948061245045248E-6</v>
      </c>
      <c r="F4372" s="4" t="str">
        <f t="shared" si="273"/>
        <v>-</v>
      </c>
      <c r="G4372" s="4" t="str">
        <f t="shared" si="274"/>
        <v>PIEMONTE</v>
      </c>
      <c r="H4372" s="4" t="str">
        <f t="shared" si="275"/>
        <v>-</v>
      </c>
    </row>
    <row r="4373" spans="1:8" x14ac:dyDescent="0.2">
      <c r="A4373" s="15" t="s">
        <v>4515</v>
      </c>
      <c r="B4373" s="6" t="s">
        <v>7987</v>
      </c>
      <c r="C4373" s="6" t="s">
        <v>7908</v>
      </c>
      <c r="D4373" s="7">
        <v>1958</v>
      </c>
      <c r="E4373" s="16">
        <f t="shared" si="272"/>
        <v>3.2860637482605305E-5</v>
      </c>
      <c r="F4373" s="4" t="str">
        <f t="shared" si="273"/>
        <v>-</v>
      </c>
      <c r="G4373" s="4" t="str">
        <f t="shared" si="274"/>
        <v>TOSCANA</v>
      </c>
      <c r="H4373" s="4" t="str">
        <f t="shared" si="275"/>
        <v>-</v>
      </c>
    </row>
    <row r="4374" spans="1:8" x14ac:dyDescent="0.2">
      <c r="A4374" s="15" t="s">
        <v>7986</v>
      </c>
      <c r="B4374" s="6" t="s">
        <v>7956</v>
      </c>
      <c r="C4374" s="6" t="s">
        <v>7907</v>
      </c>
      <c r="D4374" s="7">
        <v>6606</v>
      </c>
      <c r="E4374" s="16">
        <f t="shared" si="272"/>
        <v>1.1086689030137417E-4</v>
      </c>
      <c r="F4374" s="4" t="str">
        <f t="shared" si="273"/>
        <v>-</v>
      </c>
      <c r="G4374" s="4" t="str">
        <f t="shared" si="274"/>
        <v>EMILIA-ROMAGNA</v>
      </c>
      <c r="H4374" s="4" t="str">
        <f t="shared" si="275"/>
        <v>-</v>
      </c>
    </row>
    <row r="4375" spans="1:8" x14ac:dyDescent="0.2">
      <c r="A4375" s="15" t="s">
        <v>4516</v>
      </c>
      <c r="B4375" s="6" t="s">
        <v>7956</v>
      </c>
      <c r="C4375" s="6" t="s">
        <v>7907</v>
      </c>
      <c r="D4375" s="7">
        <v>3357</v>
      </c>
      <c r="E4375" s="16">
        <f t="shared" si="272"/>
        <v>5.6339714008736464E-5</v>
      </c>
      <c r="F4375" s="4" t="str">
        <f t="shared" si="273"/>
        <v>-</v>
      </c>
      <c r="G4375" s="4" t="str">
        <f t="shared" si="274"/>
        <v>EMILIA-ROMAGNA</v>
      </c>
      <c r="H4375" s="4" t="str">
        <f t="shared" si="275"/>
        <v>-</v>
      </c>
    </row>
    <row r="4376" spans="1:8" x14ac:dyDescent="0.2">
      <c r="A4376" s="15" t="s">
        <v>4517</v>
      </c>
      <c r="B4376" s="6" t="s">
        <v>7920</v>
      </c>
      <c r="C4376" s="6" t="s">
        <v>7902</v>
      </c>
      <c r="D4376" s="7">
        <v>307</v>
      </c>
      <c r="E4376" s="16">
        <f t="shared" si="272"/>
        <v>5.1523062855770315E-6</v>
      </c>
      <c r="F4376" s="4" t="str">
        <f t="shared" si="273"/>
        <v>-</v>
      </c>
      <c r="G4376" s="4" t="str">
        <f t="shared" si="274"/>
        <v>LOMBARDIA</v>
      </c>
      <c r="H4376" s="4" t="str">
        <f t="shared" si="275"/>
        <v>-</v>
      </c>
    </row>
    <row r="4377" spans="1:8" x14ac:dyDescent="0.2">
      <c r="A4377" s="15" t="s">
        <v>4518</v>
      </c>
      <c r="B4377" s="6" t="s">
        <v>7992</v>
      </c>
      <c r="C4377" s="6" t="s">
        <v>7912</v>
      </c>
      <c r="D4377" s="7">
        <v>50413</v>
      </c>
      <c r="E4377" s="16">
        <f t="shared" si="272"/>
        <v>8.4606911001561854E-4</v>
      </c>
      <c r="F4377" s="4" t="str">
        <f t="shared" si="273"/>
        <v>-</v>
      </c>
      <c r="G4377" s="4" t="str">
        <f t="shared" si="274"/>
        <v>COMPRESO</v>
      </c>
      <c r="H4377" s="4" t="str">
        <f t="shared" si="275"/>
        <v>-</v>
      </c>
    </row>
    <row r="4378" spans="1:8" x14ac:dyDescent="0.2">
      <c r="A4378" s="15" t="s">
        <v>4519</v>
      </c>
      <c r="B4378" s="6" t="s">
        <v>7987</v>
      </c>
      <c r="C4378" s="6" t="s">
        <v>7908</v>
      </c>
      <c r="D4378" s="7">
        <v>13195</v>
      </c>
      <c r="E4378" s="16">
        <f t="shared" si="272"/>
        <v>2.214484737400291E-4</v>
      </c>
      <c r="F4378" s="4" t="str">
        <f t="shared" si="273"/>
        <v>-</v>
      </c>
      <c r="G4378" s="4" t="str">
        <f t="shared" si="274"/>
        <v>TOSCANA</v>
      </c>
      <c r="H4378" s="4" t="str">
        <f t="shared" si="275"/>
        <v>-</v>
      </c>
    </row>
    <row r="4379" spans="1:8" x14ac:dyDescent="0.2">
      <c r="A4379" s="15" t="s">
        <v>4520</v>
      </c>
      <c r="B4379" s="6" t="s">
        <v>7920</v>
      </c>
      <c r="C4379" s="6" t="s">
        <v>7901</v>
      </c>
      <c r="D4379" s="7">
        <v>901</v>
      </c>
      <c r="E4379" s="16">
        <f t="shared" si="272"/>
        <v>1.5121263724120212E-5</v>
      </c>
      <c r="F4379" s="4" t="str">
        <f t="shared" si="273"/>
        <v>-</v>
      </c>
      <c r="G4379" s="4" t="str">
        <f t="shared" si="274"/>
        <v>PIEMONTE</v>
      </c>
      <c r="H4379" s="4" t="str">
        <f t="shared" si="275"/>
        <v>-</v>
      </c>
    </row>
    <row r="4380" spans="1:8" x14ac:dyDescent="0.2">
      <c r="A4380" s="15" t="s">
        <v>4521</v>
      </c>
      <c r="B4380" s="6" t="s">
        <v>7920</v>
      </c>
      <c r="C4380" s="6" t="s">
        <v>7901</v>
      </c>
      <c r="D4380" s="7">
        <v>1667</v>
      </c>
      <c r="E4380" s="16">
        <f t="shared" si="272"/>
        <v>2.7976855303116974E-5</v>
      </c>
      <c r="F4380" s="4" t="str">
        <f t="shared" si="273"/>
        <v>-</v>
      </c>
      <c r="G4380" s="4" t="str">
        <f t="shared" si="274"/>
        <v>PIEMONTE</v>
      </c>
      <c r="H4380" s="4" t="str">
        <f t="shared" si="275"/>
        <v>-</v>
      </c>
    </row>
    <row r="4381" spans="1:8" x14ac:dyDescent="0.2">
      <c r="A4381" s="15" t="s">
        <v>4522</v>
      </c>
      <c r="B4381" s="6" t="s">
        <v>7994</v>
      </c>
      <c r="C4381" s="6" t="s">
        <v>7917</v>
      </c>
      <c r="D4381" s="7">
        <v>3015</v>
      </c>
      <c r="E4381" s="16">
        <f t="shared" si="272"/>
        <v>5.0600011241090392E-5</v>
      </c>
      <c r="F4381" s="4" t="str">
        <f t="shared" si="273"/>
        <v>-</v>
      </c>
      <c r="G4381" s="4" t="str">
        <f t="shared" si="274"/>
        <v>SICILIA</v>
      </c>
      <c r="H4381" s="4" t="str">
        <f t="shared" si="275"/>
        <v>-</v>
      </c>
    </row>
    <row r="4382" spans="1:8" x14ac:dyDescent="0.2">
      <c r="A4382" s="15" t="s">
        <v>4523</v>
      </c>
      <c r="B4382" s="6" t="s">
        <v>7987</v>
      </c>
      <c r="C4382" s="6" t="s">
        <v>7908</v>
      </c>
      <c r="D4382" s="7">
        <v>23971</v>
      </c>
      <c r="E4382" s="16">
        <f t="shared" si="272"/>
        <v>4.0229945919077205E-4</v>
      </c>
      <c r="F4382" s="4" t="str">
        <f t="shared" si="273"/>
        <v>-</v>
      </c>
      <c r="G4382" s="4" t="str">
        <f t="shared" si="274"/>
        <v>TOSCANA</v>
      </c>
      <c r="H4382" s="4" t="str">
        <f t="shared" si="275"/>
        <v>-</v>
      </c>
    </row>
    <row r="4383" spans="1:8" x14ac:dyDescent="0.2">
      <c r="A4383" s="15" t="s">
        <v>4524</v>
      </c>
      <c r="B4383" s="6" t="s">
        <v>7920</v>
      </c>
      <c r="C4383" s="6" t="s">
        <v>7902</v>
      </c>
      <c r="D4383" s="7">
        <v>2480</v>
      </c>
      <c r="E4383" s="16">
        <f t="shared" si="272"/>
        <v>4.1621236443749311E-5</v>
      </c>
      <c r="F4383" s="4" t="str">
        <f t="shared" si="273"/>
        <v>-</v>
      </c>
      <c r="G4383" s="4" t="str">
        <f t="shared" si="274"/>
        <v>LOMBARDIA</v>
      </c>
      <c r="H4383" s="4" t="str">
        <f t="shared" si="275"/>
        <v>-</v>
      </c>
    </row>
    <row r="4384" spans="1:8" x14ac:dyDescent="0.2">
      <c r="A4384" s="15" t="s">
        <v>4525</v>
      </c>
      <c r="B4384" s="6" t="s">
        <v>7992</v>
      </c>
      <c r="C4384" s="6" t="s">
        <v>7913</v>
      </c>
      <c r="D4384" s="7">
        <v>831</v>
      </c>
      <c r="E4384" s="16">
        <f t="shared" si="272"/>
        <v>1.3946470759982128E-5</v>
      </c>
      <c r="F4384" s="4" t="str">
        <f t="shared" si="273"/>
        <v>-</v>
      </c>
      <c r="G4384" s="4" t="str">
        <f t="shared" si="274"/>
        <v>CAMPANIA</v>
      </c>
      <c r="H4384" s="4" t="str">
        <f t="shared" si="275"/>
        <v>-</v>
      </c>
    </row>
    <row r="4385" spans="1:8" x14ac:dyDescent="0.2">
      <c r="A4385" s="15" t="s">
        <v>4526</v>
      </c>
      <c r="B4385" s="6" t="s">
        <v>7987</v>
      </c>
      <c r="C4385" s="6" t="s">
        <v>7908</v>
      </c>
      <c r="D4385" s="7">
        <v>778</v>
      </c>
      <c r="E4385" s="16">
        <f t="shared" si="272"/>
        <v>1.3056984658563292E-5</v>
      </c>
      <c r="F4385" s="4" t="str">
        <f t="shared" si="273"/>
        <v>-</v>
      </c>
      <c r="G4385" s="4" t="str">
        <f t="shared" si="274"/>
        <v>TOSCANA</v>
      </c>
      <c r="H4385" s="4" t="str">
        <f t="shared" si="275"/>
        <v>-</v>
      </c>
    </row>
    <row r="4386" spans="1:8" x14ac:dyDescent="0.2">
      <c r="A4386" s="15" t="s">
        <v>4527</v>
      </c>
      <c r="B4386" s="6" t="s">
        <v>7956</v>
      </c>
      <c r="C4386" s="6" t="s">
        <v>7904</v>
      </c>
      <c r="D4386" s="7">
        <v>2600</v>
      </c>
      <c r="E4386" s="16">
        <f t="shared" si="272"/>
        <v>4.3635167239414596E-5</v>
      </c>
      <c r="F4386" s="4" t="str">
        <f t="shared" si="273"/>
        <v>-</v>
      </c>
      <c r="G4386" s="4" t="str">
        <f t="shared" si="274"/>
        <v>VENETO</v>
      </c>
      <c r="H4386" s="4" t="str">
        <f t="shared" si="275"/>
        <v>-</v>
      </c>
    </row>
    <row r="4387" spans="1:8" x14ac:dyDescent="0.2">
      <c r="A4387" s="15" t="s">
        <v>4528</v>
      </c>
      <c r="B4387" s="6" t="s">
        <v>7920</v>
      </c>
      <c r="C4387" s="6" t="s">
        <v>7901</v>
      </c>
      <c r="D4387" s="7">
        <v>270</v>
      </c>
      <c r="E4387" s="16">
        <f t="shared" si="272"/>
        <v>4.5313442902469004E-6</v>
      </c>
      <c r="F4387" s="4" t="str">
        <f t="shared" si="273"/>
        <v>-</v>
      </c>
      <c r="G4387" s="4" t="str">
        <f t="shared" si="274"/>
        <v>PIEMONTE</v>
      </c>
      <c r="H4387" s="4" t="str">
        <f t="shared" si="275"/>
        <v>-</v>
      </c>
    </row>
    <row r="4388" spans="1:8" x14ac:dyDescent="0.2">
      <c r="A4388" s="15" t="s">
        <v>4529</v>
      </c>
      <c r="B4388" s="6" t="s">
        <v>7994</v>
      </c>
      <c r="C4388" s="6" t="s">
        <v>7918</v>
      </c>
      <c r="D4388" s="7">
        <v>2488</v>
      </c>
      <c r="E4388" s="16">
        <f t="shared" si="272"/>
        <v>4.1755498496793665E-5</v>
      </c>
      <c r="F4388" s="4" t="str">
        <f t="shared" si="273"/>
        <v>-</v>
      </c>
      <c r="G4388" s="4" t="str">
        <f t="shared" si="274"/>
        <v>SARDEGNA</v>
      </c>
      <c r="H4388" s="4" t="str">
        <f t="shared" si="275"/>
        <v>-</v>
      </c>
    </row>
    <row r="4389" spans="1:8" x14ac:dyDescent="0.2">
      <c r="A4389" s="15" t="s">
        <v>4530</v>
      </c>
      <c r="B4389" s="6" t="s">
        <v>7956</v>
      </c>
      <c r="C4389" s="6" t="s">
        <v>7907</v>
      </c>
      <c r="D4389" s="7">
        <v>1701</v>
      </c>
      <c r="E4389" s="16">
        <f t="shared" si="272"/>
        <v>2.8547469028555475E-5</v>
      </c>
      <c r="F4389" s="4" t="str">
        <f t="shared" si="273"/>
        <v>-</v>
      </c>
      <c r="G4389" s="4" t="str">
        <f t="shared" si="274"/>
        <v>EMILIA-ROMAGNA</v>
      </c>
      <c r="H4389" s="4" t="str">
        <f t="shared" si="275"/>
        <v>-</v>
      </c>
    </row>
    <row r="4390" spans="1:8" x14ac:dyDescent="0.2">
      <c r="A4390" s="15" t="s">
        <v>4531</v>
      </c>
      <c r="B4390" s="6" t="s">
        <v>7920</v>
      </c>
      <c r="C4390" s="6" t="s">
        <v>7902</v>
      </c>
      <c r="D4390" s="7">
        <v>4401</v>
      </c>
      <c r="E4390" s="16">
        <f t="shared" si="272"/>
        <v>7.3860911931024483E-5</v>
      </c>
      <c r="F4390" s="4" t="str">
        <f t="shared" si="273"/>
        <v>-</v>
      </c>
      <c r="G4390" s="4" t="str">
        <f t="shared" si="274"/>
        <v>LOMBARDIA</v>
      </c>
      <c r="H4390" s="4" t="str">
        <f t="shared" si="275"/>
        <v>-</v>
      </c>
    </row>
    <row r="4391" spans="1:8" x14ac:dyDescent="0.2">
      <c r="A4391" s="15" t="s">
        <v>4532</v>
      </c>
      <c r="B4391" s="6" t="s">
        <v>7956</v>
      </c>
      <c r="C4391" s="6" t="s">
        <v>7907</v>
      </c>
      <c r="D4391" s="7">
        <v>5428</v>
      </c>
      <c r="E4391" s="16">
        <f t="shared" si="272"/>
        <v>9.1096802990593245E-5</v>
      </c>
      <c r="F4391" s="4" t="str">
        <f t="shared" si="273"/>
        <v>-</v>
      </c>
      <c r="G4391" s="4" t="str">
        <f t="shared" si="274"/>
        <v>EMILIA-ROMAGNA</v>
      </c>
      <c r="H4391" s="4" t="str">
        <f t="shared" si="275"/>
        <v>-</v>
      </c>
    </row>
    <row r="4392" spans="1:8" x14ac:dyDescent="0.2">
      <c r="A4392" s="15" t="s">
        <v>4533</v>
      </c>
      <c r="B4392" s="6" t="s">
        <v>7920</v>
      </c>
      <c r="C4392" s="6" t="s">
        <v>7902</v>
      </c>
      <c r="D4392" s="7">
        <v>711</v>
      </c>
      <c r="E4392" s="16">
        <f t="shared" si="272"/>
        <v>1.1932539964316839E-5</v>
      </c>
      <c r="F4392" s="4" t="str">
        <f t="shared" si="273"/>
        <v>-</v>
      </c>
      <c r="G4392" s="4" t="str">
        <f t="shared" si="274"/>
        <v>LOMBARDIA</v>
      </c>
      <c r="H4392" s="4" t="str">
        <f t="shared" si="275"/>
        <v>-</v>
      </c>
    </row>
    <row r="4393" spans="1:8" x14ac:dyDescent="0.2">
      <c r="A4393" s="15" t="s">
        <v>4534</v>
      </c>
      <c r="B4393" s="6" t="s">
        <v>7920</v>
      </c>
      <c r="C4393" s="6" t="s">
        <v>7902</v>
      </c>
      <c r="D4393" s="7">
        <v>4217</v>
      </c>
      <c r="E4393" s="16">
        <f t="shared" si="272"/>
        <v>7.0772884711004373E-5</v>
      </c>
      <c r="F4393" s="4" t="str">
        <f t="shared" si="273"/>
        <v>-</v>
      </c>
      <c r="G4393" s="4" t="str">
        <f t="shared" si="274"/>
        <v>LOMBARDIA</v>
      </c>
      <c r="H4393" s="4" t="str">
        <f t="shared" si="275"/>
        <v>-</v>
      </c>
    </row>
    <row r="4394" spans="1:8" x14ac:dyDescent="0.2">
      <c r="A4394" s="15" t="s">
        <v>4535</v>
      </c>
      <c r="B4394" s="6" t="s">
        <v>7956</v>
      </c>
      <c r="C4394" s="6" t="s">
        <v>7904</v>
      </c>
      <c r="D4394" s="7">
        <v>9156</v>
      </c>
      <c r="E4394" s="16">
        <f t="shared" si="272"/>
        <v>1.5366291970926157E-4</v>
      </c>
      <c r="F4394" s="4" t="str">
        <f t="shared" si="273"/>
        <v>-</v>
      </c>
      <c r="G4394" s="4" t="str">
        <f t="shared" si="274"/>
        <v>VENETO</v>
      </c>
      <c r="H4394" s="4" t="str">
        <f t="shared" si="275"/>
        <v>-</v>
      </c>
    </row>
    <row r="4395" spans="1:8" x14ac:dyDescent="0.2">
      <c r="A4395" s="15" t="s">
        <v>4536</v>
      </c>
      <c r="B4395" s="6" t="s">
        <v>7920</v>
      </c>
      <c r="C4395" s="6" t="s">
        <v>7901</v>
      </c>
      <c r="D4395" s="7">
        <v>2216</v>
      </c>
      <c r="E4395" s="16">
        <f t="shared" si="272"/>
        <v>3.7190588693285676E-5</v>
      </c>
      <c r="F4395" s="4" t="str">
        <f t="shared" si="273"/>
        <v>-</v>
      </c>
      <c r="G4395" s="4" t="str">
        <f t="shared" si="274"/>
        <v>PIEMONTE</v>
      </c>
      <c r="H4395" s="4" t="str">
        <f t="shared" si="275"/>
        <v>-</v>
      </c>
    </row>
    <row r="4396" spans="1:8" x14ac:dyDescent="0.2">
      <c r="A4396" s="15" t="s">
        <v>4537</v>
      </c>
      <c r="B4396" s="6" t="s">
        <v>7920</v>
      </c>
      <c r="C4396" s="6" t="s">
        <v>7902</v>
      </c>
      <c r="D4396" s="7">
        <v>23734</v>
      </c>
      <c r="E4396" s="16">
        <f t="shared" si="272"/>
        <v>3.9832194586933309E-4</v>
      </c>
      <c r="F4396" s="4" t="str">
        <f t="shared" si="273"/>
        <v>-</v>
      </c>
      <c r="G4396" s="4" t="str">
        <f t="shared" si="274"/>
        <v>LOMBARDIA</v>
      </c>
      <c r="H4396" s="4" t="str">
        <f t="shared" si="275"/>
        <v>-</v>
      </c>
    </row>
    <row r="4397" spans="1:8" x14ac:dyDescent="0.2">
      <c r="A4397" s="15" t="s">
        <v>4538</v>
      </c>
      <c r="B4397" s="6" t="s">
        <v>7987</v>
      </c>
      <c r="C4397" s="6" t="s">
        <v>7908</v>
      </c>
      <c r="D4397" s="7">
        <v>1505</v>
      </c>
      <c r="E4397" s="16">
        <f t="shared" si="272"/>
        <v>2.5258048728968835E-5</v>
      </c>
      <c r="F4397" s="4" t="str">
        <f t="shared" si="273"/>
        <v>-</v>
      </c>
      <c r="G4397" s="4" t="str">
        <f t="shared" si="274"/>
        <v>TOSCANA</v>
      </c>
      <c r="H4397" s="4" t="str">
        <f t="shared" si="275"/>
        <v>-</v>
      </c>
    </row>
    <row r="4398" spans="1:8" x14ac:dyDescent="0.2">
      <c r="A4398" s="15" t="s">
        <v>4539</v>
      </c>
      <c r="B4398" s="6" t="s">
        <v>7987</v>
      </c>
      <c r="C4398" s="6" t="s">
        <v>7908</v>
      </c>
      <c r="D4398" s="7">
        <v>1147</v>
      </c>
      <c r="E4398" s="16">
        <f t="shared" si="272"/>
        <v>1.9249821855234056E-5</v>
      </c>
      <c r="F4398" s="4" t="str">
        <f t="shared" si="273"/>
        <v>-</v>
      </c>
      <c r="G4398" s="4" t="str">
        <f t="shared" si="274"/>
        <v>TOSCANA</v>
      </c>
      <c r="H4398" s="4" t="str">
        <f t="shared" si="275"/>
        <v>-</v>
      </c>
    </row>
    <row r="4399" spans="1:8" x14ac:dyDescent="0.2">
      <c r="A4399" s="15" t="s">
        <v>4540</v>
      </c>
      <c r="B4399" s="6" t="s">
        <v>7920</v>
      </c>
      <c r="C4399" s="6" t="s">
        <v>7901</v>
      </c>
      <c r="D4399" s="7">
        <v>1687</v>
      </c>
      <c r="E4399" s="16">
        <f t="shared" si="272"/>
        <v>2.8312510435727857E-5</v>
      </c>
      <c r="F4399" s="4" t="str">
        <f t="shared" si="273"/>
        <v>-</v>
      </c>
      <c r="G4399" s="4" t="str">
        <f t="shared" si="274"/>
        <v>PIEMONTE</v>
      </c>
      <c r="H4399" s="4" t="str">
        <f t="shared" si="275"/>
        <v>-</v>
      </c>
    </row>
    <row r="4400" spans="1:8" x14ac:dyDescent="0.2">
      <c r="A4400" s="15" t="s">
        <v>4541</v>
      </c>
      <c r="B4400" s="6" t="s">
        <v>7987</v>
      </c>
      <c r="C4400" s="6" t="s">
        <v>7908</v>
      </c>
      <c r="D4400" s="7">
        <v>10226</v>
      </c>
      <c r="E4400" s="16">
        <f t="shared" si="272"/>
        <v>1.7162046930394373E-4</v>
      </c>
      <c r="F4400" s="4" t="str">
        <f t="shared" si="273"/>
        <v>-</v>
      </c>
      <c r="G4400" s="4" t="str">
        <f t="shared" si="274"/>
        <v>TOSCANA</v>
      </c>
      <c r="H4400" s="4" t="str">
        <f t="shared" si="275"/>
        <v>-</v>
      </c>
    </row>
    <row r="4401" spans="1:8" x14ac:dyDescent="0.2">
      <c r="A4401" s="15" t="s">
        <v>4542</v>
      </c>
      <c r="B4401" s="6" t="s">
        <v>7920</v>
      </c>
      <c r="C4401" s="6" t="s">
        <v>7902</v>
      </c>
      <c r="D4401" s="7">
        <v>5044</v>
      </c>
      <c r="E4401" s="16">
        <f t="shared" si="272"/>
        <v>8.4652224444464318E-5</v>
      </c>
      <c r="F4401" s="4" t="str">
        <f t="shared" si="273"/>
        <v>-</v>
      </c>
      <c r="G4401" s="4" t="str">
        <f t="shared" si="274"/>
        <v>LOMBARDIA</v>
      </c>
      <c r="H4401" s="4" t="str">
        <f t="shared" si="275"/>
        <v>-</v>
      </c>
    </row>
    <row r="4402" spans="1:8" x14ac:dyDescent="0.2">
      <c r="A4402" s="15" t="s">
        <v>4543</v>
      </c>
      <c r="B4402" s="6" t="s">
        <v>7920</v>
      </c>
      <c r="C4402" s="6" t="s">
        <v>37824</v>
      </c>
      <c r="D4402" s="7">
        <v>1831</v>
      </c>
      <c r="E4402" s="16">
        <f t="shared" si="272"/>
        <v>3.0729227390526205E-5</v>
      </c>
      <c r="F4402" s="4" t="str">
        <f t="shared" si="273"/>
        <v>-</v>
      </c>
      <c r="G4402" s="4" t="str">
        <f t="shared" si="274"/>
        <v>VALLE D'AOSTA/VALLEE D'AOSTE</v>
      </c>
      <c r="H4402" s="4" t="str">
        <f t="shared" si="275"/>
        <v>-</v>
      </c>
    </row>
    <row r="4403" spans="1:8" x14ac:dyDescent="0.2">
      <c r="A4403" s="15" t="s">
        <v>4544</v>
      </c>
      <c r="B4403" s="6" t="s">
        <v>7920</v>
      </c>
      <c r="C4403" s="6" t="s">
        <v>7902</v>
      </c>
      <c r="D4403" s="7">
        <v>2606</v>
      </c>
      <c r="E4403" s="16">
        <f t="shared" si="272"/>
        <v>4.3735863779197861E-5</v>
      </c>
      <c r="F4403" s="4" t="str">
        <f t="shared" si="273"/>
        <v>-</v>
      </c>
      <c r="G4403" s="4" t="str">
        <f t="shared" si="274"/>
        <v>LOMBARDIA</v>
      </c>
      <c r="H4403" s="4" t="str">
        <f t="shared" si="275"/>
        <v>-</v>
      </c>
    </row>
    <row r="4404" spans="1:8" x14ac:dyDescent="0.2">
      <c r="A4404" s="15" t="s">
        <v>4545</v>
      </c>
      <c r="B4404" s="4" t="s">
        <v>7920</v>
      </c>
      <c r="C4404" s="6" t="s">
        <v>7906</v>
      </c>
      <c r="D4404" s="7">
        <v>2062</v>
      </c>
      <c r="E4404" s="16">
        <f t="shared" si="272"/>
        <v>3.4606044172181883E-5</v>
      </c>
      <c r="F4404" s="4" t="str">
        <f t="shared" si="273"/>
        <v>-</v>
      </c>
      <c r="G4404" s="4" t="str">
        <f t="shared" si="274"/>
        <v>LIGURIA</v>
      </c>
      <c r="H4404" s="4" t="str">
        <f t="shared" si="275"/>
        <v>-</v>
      </c>
    </row>
    <row r="4405" spans="1:8" x14ac:dyDescent="0.2">
      <c r="A4405" s="15" t="s">
        <v>4546</v>
      </c>
      <c r="B4405" s="6" t="s">
        <v>7987</v>
      </c>
      <c r="C4405" s="6" t="s">
        <v>7909</v>
      </c>
      <c r="D4405" s="7">
        <v>1663</v>
      </c>
      <c r="E4405" s="16">
        <f t="shared" si="272"/>
        <v>2.7909724276594801E-5</v>
      </c>
      <c r="F4405" s="4" t="str">
        <f t="shared" si="273"/>
        <v>-</v>
      </c>
      <c r="G4405" s="4" t="str">
        <f t="shared" si="274"/>
        <v>UMBRIA</v>
      </c>
      <c r="H4405" s="4" t="str">
        <f t="shared" si="275"/>
        <v>-</v>
      </c>
    </row>
    <row r="4406" spans="1:8" x14ac:dyDescent="0.2">
      <c r="A4406" s="15" t="s">
        <v>4547</v>
      </c>
      <c r="B4406" s="6" t="s">
        <v>7987</v>
      </c>
      <c r="C4406" s="6" t="s">
        <v>7911</v>
      </c>
      <c r="D4406" s="7">
        <v>4222</v>
      </c>
      <c r="E4406" s="16">
        <f t="shared" si="272"/>
        <v>7.0856798494157094E-5</v>
      </c>
      <c r="F4406" s="4" t="str">
        <f t="shared" si="273"/>
        <v>-</v>
      </c>
      <c r="G4406" s="4" t="str">
        <f t="shared" si="274"/>
        <v>LAZIO</v>
      </c>
      <c r="H4406" s="4" t="str">
        <f t="shared" si="275"/>
        <v>-</v>
      </c>
    </row>
    <row r="4407" spans="1:8" x14ac:dyDescent="0.2">
      <c r="A4407" s="15" t="s">
        <v>4548</v>
      </c>
      <c r="B4407" s="6" t="s">
        <v>7987</v>
      </c>
      <c r="C4407" s="6" t="s">
        <v>7908</v>
      </c>
      <c r="D4407" s="7">
        <v>11167</v>
      </c>
      <c r="E4407" s="16">
        <f t="shared" si="272"/>
        <v>1.8741304329328569E-4</v>
      </c>
      <c r="F4407" s="4" t="str">
        <f t="shared" si="273"/>
        <v>-</v>
      </c>
      <c r="G4407" s="4" t="str">
        <f t="shared" si="274"/>
        <v>TOSCANA</v>
      </c>
      <c r="H4407" s="4" t="str">
        <f t="shared" si="275"/>
        <v>-</v>
      </c>
    </row>
    <row r="4408" spans="1:8" x14ac:dyDescent="0.2">
      <c r="A4408" s="15" t="s">
        <v>4549</v>
      </c>
      <c r="B4408" s="6" t="s">
        <v>7920</v>
      </c>
      <c r="C4408" s="6" t="s">
        <v>7902</v>
      </c>
      <c r="D4408" s="7">
        <v>2619</v>
      </c>
      <c r="E4408" s="16">
        <f t="shared" si="272"/>
        <v>4.3954039615394935E-5</v>
      </c>
      <c r="F4408" s="4" t="str">
        <f t="shared" si="273"/>
        <v>-</v>
      </c>
      <c r="G4408" s="4" t="str">
        <f t="shared" si="274"/>
        <v>LOMBARDIA</v>
      </c>
      <c r="H4408" s="4" t="str">
        <f t="shared" si="275"/>
        <v>-</v>
      </c>
    </row>
    <row r="4409" spans="1:8" x14ac:dyDescent="0.2">
      <c r="A4409" s="15" t="s">
        <v>4550</v>
      </c>
      <c r="B4409" s="6" t="s">
        <v>7992</v>
      </c>
      <c r="C4409" s="6" t="s">
        <v>7912</v>
      </c>
      <c r="D4409" s="7">
        <v>8201</v>
      </c>
      <c r="E4409" s="16">
        <f t="shared" si="272"/>
        <v>1.3763538712709199E-4</v>
      </c>
      <c r="F4409" s="4" t="str">
        <f t="shared" si="273"/>
        <v>-</v>
      </c>
      <c r="G4409" s="4" t="str">
        <f t="shared" si="274"/>
        <v>ABRUZZO</v>
      </c>
      <c r="H4409" s="4" t="str">
        <f t="shared" si="275"/>
        <v>-</v>
      </c>
    </row>
    <row r="4410" spans="1:8" x14ac:dyDescent="0.2">
      <c r="A4410" s="15" t="s">
        <v>4551</v>
      </c>
      <c r="B4410" s="6" t="s">
        <v>7992</v>
      </c>
      <c r="C4410" s="6" t="s">
        <v>4248</v>
      </c>
      <c r="D4410" s="7">
        <v>466</v>
      </c>
      <c r="E4410" s="16">
        <f t="shared" si="272"/>
        <v>7.8207645898335405E-6</v>
      </c>
      <c r="F4410" s="4" t="str">
        <f t="shared" si="273"/>
        <v>-</v>
      </c>
      <c r="G4410" s="4" t="str">
        <f t="shared" si="274"/>
        <v>MOLISE</v>
      </c>
      <c r="H4410" s="4" t="str">
        <f t="shared" si="275"/>
        <v>-</v>
      </c>
    </row>
    <row r="4411" spans="1:8" x14ac:dyDescent="0.2">
      <c r="A4411" s="15" t="s">
        <v>4552</v>
      </c>
      <c r="B4411" s="6" t="s">
        <v>7987</v>
      </c>
      <c r="C4411" s="6" t="s">
        <v>7911</v>
      </c>
      <c r="D4411" s="7">
        <v>2035</v>
      </c>
      <c r="E4411" s="16">
        <f t="shared" si="272"/>
        <v>3.4152909743157198E-5</v>
      </c>
      <c r="F4411" s="4" t="str">
        <f t="shared" si="273"/>
        <v>-</v>
      </c>
      <c r="G4411" s="4" t="str">
        <f t="shared" si="274"/>
        <v>LAZIO</v>
      </c>
      <c r="H4411" s="4" t="str">
        <f t="shared" si="275"/>
        <v>-</v>
      </c>
    </row>
    <row r="4412" spans="1:8" x14ac:dyDescent="0.2">
      <c r="A4412" s="15" t="s">
        <v>4553</v>
      </c>
      <c r="B4412" s="6" t="s">
        <v>7992</v>
      </c>
      <c r="C4412" s="6" t="s">
        <v>7913</v>
      </c>
      <c r="D4412" s="7">
        <v>19456</v>
      </c>
      <c r="E4412" s="16">
        <f t="shared" si="272"/>
        <v>3.2652531300386554E-4</v>
      </c>
      <c r="F4412" s="4" t="str">
        <f t="shared" si="273"/>
        <v>-</v>
      </c>
      <c r="G4412" s="4" t="str">
        <f t="shared" si="274"/>
        <v>CAMPANIA</v>
      </c>
      <c r="H4412" s="4" t="str">
        <f t="shared" si="275"/>
        <v>-</v>
      </c>
    </row>
    <row r="4413" spans="1:8" x14ac:dyDescent="0.2">
      <c r="A4413" s="15" t="s">
        <v>4554</v>
      </c>
      <c r="B4413" s="6" t="s">
        <v>7956</v>
      </c>
      <c r="C4413" s="6" t="s">
        <v>7904</v>
      </c>
      <c r="D4413" s="7">
        <v>3179</v>
      </c>
      <c r="E4413" s="16">
        <f t="shared" si="272"/>
        <v>5.3352383328499619E-5</v>
      </c>
      <c r="F4413" s="4" t="str">
        <f t="shared" si="273"/>
        <v>-</v>
      </c>
      <c r="G4413" s="4" t="str">
        <f t="shared" si="274"/>
        <v>VENETO</v>
      </c>
      <c r="H4413" s="4" t="str">
        <f t="shared" si="275"/>
        <v>-</v>
      </c>
    </row>
    <row r="4414" spans="1:8" x14ac:dyDescent="0.2">
      <c r="A4414" s="15" t="s">
        <v>4555</v>
      </c>
      <c r="B4414" s="6" t="s">
        <v>7987</v>
      </c>
      <c r="C4414" s="6" t="s">
        <v>7910</v>
      </c>
      <c r="D4414" s="7">
        <v>1011</v>
      </c>
      <c r="E4414" s="16">
        <f t="shared" si="272"/>
        <v>1.6967366953480062E-5</v>
      </c>
      <c r="F4414" s="4" t="str">
        <f t="shared" si="273"/>
        <v>-</v>
      </c>
      <c r="G4414" s="4" t="str">
        <f t="shared" si="274"/>
        <v>MARCHE</v>
      </c>
      <c r="H4414" s="4" t="str">
        <f t="shared" si="275"/>
        <v>-</v>
      </c>
    </row>
    <row r="4415" spans="1:8" x14ac:dyDescent="0.2">
      <c r="A4415" s="15" t="s">
        <v>4556</v>
      </c>
      <c r="B4415" s="6" t="s">
        <v>7994</v>
      </c>
      <c r="C4415" s="6" t="s">
        <v>7918</v>
      </c>
      <c r="D4415" s="7">
        <v>535</v>
      </c>
      <c r="E4415" s="16">
        <f t="shared" si="272"/>
        <v>8.9787747973410818E-6</v>
      </c>
      <c r="F4415" s="4" t="str">
        <f t="shared" si="273"/>
        <v>-</v>
      </c>
      <c r="G4415" s="4" t="str">
        <f t="shared" si="274"/>
        <v>SARDEGNA</v>
      </c>
      <c r="H4415" s="4" t="str">
        <f t="shared" si="275"/>
        <v>-</v>
      </c>
    </row>
    <row r="4416" spans="1:8" x14ac:dyDescent="0.2">
      <c r="A4416" s="15" t="s">
        <v>4557</v>
      </c>
      <c r="B4416" s="6" t="s">
        <v>7920</v>
      </c>
      <c r="C4416" s="6" t="s">
        <v>7902</v>
      </c>
      <c r="D4416" s="7">
        <v>1722</v>
      </c>
      <c r="E4416" s="16">
        <f t="shared" si="272"/>
        <v>2.8899906917796899E-5</v>
      </c>
      <c r="F4416" s="4" t="str">
        <f t="shared" si="273"/>
        <v>-</v>
      </c>
      <c r="G4416" s="4" t="str">
        <f t="shared" si="274"/>
        <v>LOMBARDIA</v>
      </c>
      <c r="H4416" s="4" t="str">
        <f t="shared" si="275"/>
        <v>-</v>
      </c>
    </row>
    <row r="4417" spans="1:8" x14ac:dyDescent="0.2">
      <c r="A4417" s="15" t="s">
        <v>4558</v>
      </c>
      <c r="B4417" s="6" t="s">
        <v>7920</v>
      </c>
      <c r="C4417" s="6" t="s">
        <v>7902</v>
      </c>
      <c r="D4417" s="7">
        <v>1944</v>
      </c>
      <c r="E4417" s="16">
        <f t="shared" si="272"/>
        <v>3.2625678889777687E-5</v>
      </c>
      <c r="F4417" s="4" t="str">
        <f t="shared" si="273"/>
        <v>-</v>
      </c>
      <c r="G4417" s="4" t="str">
        <f t="shared" si="274"/>
        <v>LOMBARDIA</v>
      </c>
      <c r="H4417" s="4" t="str">
        <f t="shared" si="275"/>
        <v>-</v>
      </c>
    </row>
    <row r="4418" spans="1:8" x14ac:dyDescent="0.2">
      <c r="A4418" s="15" t="s">
        <v>4559</v>
      </c>
      <c r="B4418" s="6" t="s">
        <v>7920</v>
      </c>
      <c r="C4418" s="6" t="s">
        <v>7902</v>
      </c>
      <c r="D4418" s="7">
        <v>119856</v>
      </c>
      <c r="E4418" s="16">
        <f t="shared" si="272"/>
        <v>2.0115140787104907E-3</v>
      </c>
      <c r="F4418" s="4" t="str">
        <f t="shared" si="273"/>
        <v>-</v>
      </c>
      <c r="G4418" s="4" t="str">
        <f t="shared" si="274"/>
        <v>LOMBARDIA</v>
      </c>
      <c r="H4418" s="4" t="str">
        <f t="shared" si="275"/>
        <v>-</v>
      </c>
    </row>
    <row r="4419" spans="1:8" x14ac:dyDescent="0.2">
      <c r="A4419" s="15" t="s">
        <v>4560</v>
      </c>
      <c r="B4419" s="6" t="s">
        <v>7920</v>
      </c>
      <c r="C4419" s="6" t="s">
        <v>7902</v>
      </c>
      <c r="D4419" s="7">
        <v>4837</v>
      </c>
      <c r="E4419" s="16">
        <f t="shared" ref="E4419:E4482" si="276">IFERROR((D4419/$K$2),"DATO MANCANTE")</f>
        <v>8.1178193821941692E-5</v>
      </c>
      <c r="F4419" s="4" t="str">
        <f t="shared" ref="F4419:F4482" si="277">IF(D4419&gt;300000,"TROVATO","-")</f>
        <v>-</v>
      </c>
      <c r="G4419" s="4" t="str">
        <f t="shared" ref="G4419:G4482" si="278">IF(AND(D4419&gt;50000,D4419&lt;100000),"COMPRESO",C4419)</f>
        <v>LOMBARDIA</v>
      </c>
      <c r="H4419" s="4" t="str">
        <f t="shared" ref="H4419:H4482" si="279">IF(D4419&gt;500000,"SI","-")</f>
        <v>-</v>
      </c>
    </row>
    <row r="4420" spans="1:8" x14ac:dyDescent="0.2">
      <c r="A4420" s="15" t="s">
        <v>4561</v>
      </c>
      <c r="B4420" s="6" t="s">
        <v>7956</v>
      </c>
      <c r="C4420" s="6" t="s">
        <v>7907</v>
      </c>
      <c r="D4420" s="7">
        <v>6133</v>
      </c>
      <c r="E4420" s="16">
        <f t="shared" si="276"/>
        <v>1.0292864641512682E-4</v>
      </c>
      <c r="F4420" s="4" t="str">
        <f t="shared" si="277"/>
        <v>-</v>
      </c>
      <c r="G4420" s="4" t="str">
        <f t="shared" si="278"/>
        <v>EMILIA-ROMAGNA</v>
      </c>
      <c r="H4420" s="4" t="str">
        <f t="shared" si="279"/>
        <v>-</v>
      </c>
    </row>
    <row r="4421" spans="1:8" x14ac:dyDescent="0.2">
      <c r="A4421" s="15" t="s">
        <v>85</v>
      </c>
      <c r="B4421" s="6" t="s">
        <v>7992</v>
      </c>
      <c r="C4421" s="6" t="s">
        <v>7916</v>
      </c>
      <c r="D4421" s="7">
        <v>4615</v>
      </c>
      <c r="E4421" s="16">
        <f t="shared" si="276"/>
        <v>7.7452421849960918E-5</v>
      </c>
      <c r="F4421" s="4" t="str">
        <f t="shared" si="277"/>
        <v>-</v>
      </c>
      <c r="G4421" s="4" t="str">
        <f t="shared" si="278"/>
        <v>CALABRIA</v>
      </c>
      <c r="H4421" s="4" t="str">
        <f t="shared" si="279"/>
        <v>-</v>
      </c>
    </row>
    <row r="4422" spans="1:8" x14ac:dyDescent="0.2">
      <c r="A4422" s="15" t="s">
        <v>4562</v>
      </c>
      <c r="B4422" s="6" t="s">
        <v>7920</v>
      </c>
      <c r="C4422" s="6" t="s">
        <v>7901</v>
      </c>
      <c r="D4422" s="7">
        <v>1511</v>
      </c>
      <c r="E4422" s="16">
        <f t="shared" si="276"/>
        <v>2.53587452687521E-5</v>
      </c>
      <c r="F4422" s="4" t="str">
        <f t="shared" si="277"/>
        <v>-</v>
      </c>
      <c r="G4422" s="4" t="str">
        <f t="shared" si="278"/>
        <v>PIEMONTE</v>
      </c>
      <c r="H4422" s="4" t="str">
        <f t="shared" si="279"/>
        <v>-</v>
      </c>
    </row>
    <row r="4423" spans="1:8" x14ac:dyDescent="0.2">
      <c r="A4423" s="15" t="s">
        <v>4563</v>
      </c>
      <c r="B4423" s="6" t="s">
        <v>7920</v>
      </c>
      <c r="C4423" s="6" t="s">
        <v>7901</v>
      </c>
      <c r="D4423" s="7">
        <v>212</v>
      </c>
      <c r="E4423" s="16">
        <f t="shared" si="276"/>
        <v>3.5579444056753443E-6</v>
      </c>
      <c r="F4423" s="4" t="str">
        <f t="shared" si="277"/>
        <v>-</v>
      </c>
      <c r="G4423" s="4" t="str">
        <f t="shared" si="278"/>
        <v>PIEMONTE</v>
      </c>
      <c r="H4423" s="4" t="str">
        <f t="shared" si="279"/>
        <v>-</v>
      </c>
    </row>
    <row r="4424" spans="1:8" x14ac:dyDescent="0.2">
      <c r="A4424" s="15" t="s">
        <v>4564</v>
      </c>
      <c r="B4424" s="6" t="s">
        <v>7956</v>
      </c>
      <c r="C4424" s="6" t="s">
        <v>7905</v>
      </c>
      <c r="D4424" s="7">
        <v>767</v>
      </c>
      <c r="E4424" s="16">
        <f t="shared" si="276"/>
        <v>1.2872374335627306E-5</v>
      </c>
      <c r="F4424" s="4" t="str">
        <f t="shared" si="277"/>
        <v>-</v>
      </c>
      <c r="G4424" s="4" t="str">
        <f t="shared" si="278"/>
        <v>FRIULI-VENEZIA GIULIA</v>
      </c>
      <c r="H4424" s="4" t="str">
        <f t="shared" si="279"/>
        <v>-</v>
      </c>
    </row>
    <row r="4425" spans="1:8" x14ac:dyDescent="0.2">
      <c r="A4425" s="15" t="s">
        <v>4565</v>
      </c>
      <c r="B4425" s="6" t="s">
        <v>7920</v>
      </c>
      <c r="C4425" s="6" t="s">
        <v>7902</v>
      </c>
      <c r="D4425" s="7">
        <v>4303</v>
      </c>
      <c r="E4425" s="16">
        <f t="shared" si="276"/>
        <v>7.2216201781231156E-5</v>
      </c>
      <c r="F4425" s="4" t="str">
        <f t="shared" si="277"/>
        <v>-</v>
      </c>
      <c r="G4425" s="4" t="str">
        <f t="shared" si="278"/>
        <v>LOMBARDIA</v>
      </c>
      <c r="H4425" s="4" t="str">
        <f t="shared" si="279"/>
        <v>-</v>
      </c>
    </row>
    <row r="4426" spans="1:8" x14ac:dyDescent="0.2">
      <c r="A4426" s="15" t="s">
        <v>4566</v>
      </c>
      <c r="B4426" s="6" t="s">
        <v>7920</v>
      </c>
      <c r="C4426" s="6" t="s">
        <v>7902</v>
      </c>
      <c r="D4426" s="7">
        <v>11786</v>
      </c>
      <c r="E4426" s="16">
        <f t="shared" si="276"/>
        <v>1.978015696475925E-4</v>
      </c>
      <c r="F4426" s="4" t="str">
        <f t="shared" si="277"/>
        <v>-</v>
      </c>
      <c r="G4426" s="4" t="str">
        <f t="shared" si="278"/>
        <v>LOMBARDIA</v>
      </c>
      <c r="H4426" s="4" t="str">
        <f t="shared" si="279"/>
        <v>-</v>
      </c>
    </row>
    <row r="4427" spans="1:8" x14ac:dyDescent="0.2">
      <c r="A4427" s="15" t="s">
        <v>4567</v>
      </c>
      <c r="B4427" s="6" t="s">
        <v>7920</v>
      </c>
      <c r="C4427" s="6" t="s">
        <v>7901</v>
      </c>
      <c r="D4427" s="7">
        <v>408</v>
      </c>
      <c r="E4427" s="16">
        <f t="shared" si="276"/>
        <v>6.8473647052619831E-6</v>
      </c>
      <c r="F4427" s="4" t="str">
        <f t="shared" si="277"/>
        <v>-</v>
      </c>
      <c r="G4427" s="4" t="str">
        <f t="shared" si="278"/>
        <v>PIEMONTE</v>
      </c>
      <c r="H4427" s="4" t="str">
        <f t="shared" si="279"/>
        <v>-</v>
      </c>
    </row>
    <row r="4428" spans="1:8" x14ac:dyDescent="0.2">
      <c r="A4428" s="15" t="s">
        <v>4568</v>
      </c>
      <c r="B4428" s="6" t="s">
        <v>7992</v>
      </c>
      <c r="C4428" s="6" t="s">
        <v>7914</v>
      </c>
      <c r="D4428" s="7">
        <v>3416</v>
      </c>
      <c r="E4428" s="16">
        <f t="shared" si="276"/>
        <v>5.7329896649938569E-5</v>
      </c>
      <c r="F4428" s="4" t="str">
        <f t="shared" si="277"/>
        <v>-</v>
      </c>
      <c r="G4428" s="4" t="str">
        <f t="shared" si="278"/>
        <v>PUGLIA</v>
      </c>
      <c r="H4428" s="4" t="str">
        <f t="shared" si="279"/>
        <v>-</v>
      </c>
    </row>
    <row r="4429" spans="1:8" x14ac:dyDescent="0.2">
      <c r="A4429" s="15" t="s">
        <v>4569</v>
      </c>
      <c r="B4429" s="6" t="s">
        <v>7956</v>
      </c>
      <c r="C4429" s="6" t="s">
        <v>7907</v>
      </c>
      <c r="D4429" s="7">
        <v>6892</v>
      </c>
      <c r="E4429" s="16">
        <f t="shared" si="276"/>
        <v>1.1566675869770977E-4</v>
      </c>
      <c r="F4429" s="4" t="str">
        <f t="shared" si="277"/>
        <v>-</v>
      </c>
      <c r="G4429" s="4" t="str">
        <f t="shared" si="278"/>
        <v>EMILIA-ROMAGNA</v>
      </c>
      <c r="H4429" s="4" t="str">
        <f t="shared" si="279"/>
        <v>-</v>
      </c>
    </row>
    <row r="4430" spans="1:8" x14ac:dyDescent="0.2">
      <c r="A4430" s="15" t="s">
        <v>4570</v>
      </c>
      <c r="B4430" s="6" t="s">
        <v>7992</v>
      </c>
      <c r="C4430" s="6" t="s">
        <v>7913</v>
      </c>
      <c r="D4430" s="7">
        <v>5042</v>
      </c>
      <c r="E4430" s="16">
        <f t="shared" si="276"/>
        <v>8.461865893120323E-5</v>
      </c>
      <c r="F4430" s="4" t="str">
        <f t="shared" si="277"/>
        <v>-</v>
      </c>
      <c r="G4430" s="4" t="str">
        <f t="shared" si="278"/>
        <v>CAMPANIA</v>
      </c>
      <c r="H4430" s="4" t="str">
        <f t="shared" si="279"/>
        <v>-</v>
      </c>
    </row>
    <row r="4431" spans="1:8" x14ac:dyDescent="0.2">
      <c r="A4431" s="15" t="s">
        <v>4571</v>
      </c>
      <c r="B4431" s="6" t="s">
        <v>7956</v>
      </c>
      <c r="C4431" s="6" t="s">
        <v>7907</v>
      </c>
      <c r="D4431" s="7">
        <v>4644</v>
      </c>
      <c r="E4431" s="16">
        <f t="shared" si="276"/>
        <v>7.7939121792246698E-5</v>
      </c>
      <c r="F4431" s="4" t="str">
        <f t="shared" si="277"/>
        <v>-</v>
      </c>
      <c r="G4431" s="4" t="str">
        <f t="shared" si="278"/>
        <v>EMILIA-ROMAGNA</v>
      </c>
      <c r="H4431" s="4" t="str">
        <f t="shared" si="279"/>
        <v>-</v>
      </c>
    </row>
    <row r="4432" spans="1:8" x14ac:dyDescent="0.2">
      <c r="A4432" s="15" t="s">
        <v>4572</v>
      </c>
      <c r="B4432" s="6" t="s">
        <v>7920</v>
      </c>
      <c r="C4432" s="6" t="s">
        <v>7902</v>
      </c>
      <c r="D4432" s="7">
        <v>2581</v>
      </c>
      <c r="E4432" s="16">
        <f t="shared" si="276"/>
        <v>4.3316294863434264E-5</v>
      </c>
      <c r="F4432" s="4" t="str">
        <f t="shared" si="277"/>
        <v>-</v>
      </c>
      <c r="G4432" s="4" t="str">
        <f t="shared" si="278"/>
        <v>LOMBARDIA</v>
      </c>
      <c r="H4432" s="4" t="str">
        <f t="shared" si="279"/>
        <v>-</v>
      </c>
    </row>
    <row r="4433" spans="1:8" x14ac:dyDescent="0.2">
      <c r="A4433" s="15" t="s">
        <v>4573</v>
      </c>
      <c r="B4433" s="6" t="s">
        <v>7994</v>
      </c>
      <c r="C4433" s="6" t="s">
        <v>7918</v>
      </c>
      <c r="D4433" s="7">
        <v>1945</v>
      </c>
      <c r="E4433" s="16">
        <f t="shared" si="276"/>
        <v>3.2642461646408231E-5</v>
      </c>
      <c r="F4433" s="4" t="str">
        <f t="shared" si="277"/>
        <v>-</v>
      </c>
      <c r="G4433" s="4" t="str">
        <f t="shared" si="278"/>
        <v>SARDEGNA</v>
      </c>
      <c r="H4433" s="4" t="str">
        <f t="shared" si="279"/>
        <v>-</v>
      </c>
    </row>
    <row r="4434" spans="1:8" x14ac:dyDescent="0.2">
      <c r="A4434" s="15" t="s">
        <v>4574</v>
      </c>
      <c r="B4434" s="6" t="s">
        <v>7987</v>
      </c>
      <c r="C4434" s="6" t="s">
        <v>7910</v>
      </c>
      <c r="D4434" s="7">
        <v>605</v>
      </c>
      <c r="E4434" s="16">
        <f t="shared" si="276"/>
        <v>1.0153567761479166E-5</v>
      </c>
      <c r="F4434" s="4" t="str">
        <f t="shared" si="277"/>
        <v>-</v>
      </c>
      <c r="G4434" s="4" t="str">
        <f t="shared" si="278"/>
        <v>MARCHE</v>
      </c>
      <c r="H4434" s="4" t="str">
        <f t="shared" si="279"/>
        <v>-</v>
      </c>
    </row>
    <row r="4435" spans="1:8" x14ac:dyDescent="0.2">
      <c r="A4435" s="15" t="s">
        <v>4575</v>
      </c>
      <c r="B4435" s="6" t="s">
        <v>7920</v>
      </c>
      <c r="C4435" s="6" t="s">
        <v>7901</v>
      </c>
      <c r="D4435" s="7">
        <v>4237</v>
      </c>
      <c r="E4435" s="16">
        <f t="shared" si="276"/>
        <v>7.1108539843615256E-5</v>
      </c>
      <c r="F4435" s="4" t="str">
        <f t="shared" si="277"/>
        <v>-</v>
      </c>
      <c r="G4435" s="4" t="str">
        <f t="shared" si="278"/>
        <v>PIEMONTE</v>
      </c>
      <c r="H4435" s="4" t="str">
        <f t="shared" si="279"/>
        <v>-</v>
      </c>
    </row>
    <row r="4436" spans="1:8" x14ac:dyDescent="0.2">
      <c r="A4436" s="15" t="s">
        <v>4576</v>
      </c>
      <c r="B4436" s="6" t="s">
        <v>7956</v>
      </c>
      <c r="C4436" s="6" t="s">
        <v>7907</v>
      </c>
      <c r="D4436" s="7">
        <v>1105</v>
      </c>
      <c r="E4436" s="16">
        <f t="shared" si="276"/>
        <v>1.8544946076751206E-5</v>
      </c>
      <c r="F4436" s="4" t="str">
        <f t="shared" si="277"/>
        <v>-</v>
      </c>
      <c r="G4436" s="4" t="str">
        <f t="shared" si="278"/>
        <v>EMILIA-ROMAGNA</v>
      </c>
      <c r="H4436" s="4" t="str">
        <f t="shared" si="279"/>
        <v>-</v>
      </c>
    </row>
    <row r="4437" spans="1:8" x14ac:dyDescent="0.2">
      <c r="A4437" s="15" t="s">
        <v>4577</v>
      </c>
      <c r="B4437" s="6" t="s">
        <v>7956</v>
      </c>
      <c r="C4437" s="6" t="s">
        <v>7904</v>
      </c>
      <c r="D4437" s="7">
        <v>4362</v>
      </c>
      <c r="E4437" s="16">
        <f t="shared" si="276"/>
        <v>7.3206384422433261E-5</v>
      </c>
      <c r="F4437" s="4" t="str">
        <f t="shared" si="277"/>
        <v>-</v>
      </c>
      <c r="G4437" s="4" t="str">
        <f t="shared" si="278"/>
        <v>VENETO</v>
      </c>
      <c r="H4437" s="4" t="str">
        <f t="shared" si="279"/>
        <v>-</v>
      </c>
    </row>
    <row r="4438" spans="1:8" x14ac:dyDescent="0.2">
      <c r="A4438" s="15" t="s">
        <v>4578</v>
      </c>
      <c r="B4438" s="6" t="s">
        <v>7920</v>
      </c>
      <c r="C4438" s="6" t="s">
        <v>37824</v>
      </c>
      <c r="D4438" s="7">
        <v>2069</v>
      </c>
      <c r="E4438" s="16">
        <f t="shared" si="276"/>
        <v>3.4723523468595693E-5</v>
      </c>
      <c r="F4438" s="4" t="str">
        <f t="shared" si="277"/>
        <v>-</v>
      </c>
      <c r="G4438" s="4" t="str">
        <f t="shared" si="278"/>
        <v>VALLE D'AOSTA/VALLEE D'AOSTE</v>
      </c>
      <c r="H4438" s="4" t="str">
        <f t="shared" si="279"/>
        <v>-</v>
      </c>
    </row>
    <row r="4439" spans="1:8" x14ac:dyDescent="0.2">
      <c r="A4439" s="15" t="s">
        <v>4579</v>
      </c>
      <c r="B4439" s="9" t="s">
        <v>7994</v>
      </c>
      <c r="C4439" s="9" t="s">
        <v>7918</v>
      </c>
      <c r="D4439" s="7">
        <v>777</v>
      </c>
      <c r="E4439" s="16">
        <f t="shared" si="276"/>
        <v>1.3040201901932748E-5</v>
      </c>
      <c r="F4439" s="4" t="str">
        <f t="shared" si="277"/>
        <v>-</v>
      </c>
      <c r="G4439" s="4" t="str">
        <f t="shared" si="278"/>
        <v>SARDEGNA</v>
      </c>
      <c r="H4439" s="4" t="str">
        <f t="shared" si="279"/>
        <v>-</v>
      </c>
    </row>
    <row r="4440" spans="1:8" x14ac:dyDescent="0.2">
      <c r="A4440" s="15" t="s">
        <v>4580</v>
      </c>
      <c r="B4440" s="6" t="s">
        <v>7956</v>
      </c>
      <c r="C4440" s="6" t="s">
        <v>7903</v>
      </c>
      <c r="D4440" s="7">
        <v>9456</v>
      </c>
      <c r="E4440" s="16">
        <f t="shared" si="276"/>
        <v>1.5869774669842479E-4</v>
      </c>
      <c r="F4440" s="4" t="str">
        <f t="shared" si="277"/>
        <v>-</v>
      </c>
      <c r="G4440" s="4" t="str">
        <f t="shared" si="278"/>
        <v>TRENTINO-ALTO ADIGE/SÜDTIROL</v>
      </c>
      <c r="H4440" s="4" t="str">
        <f t="shared" si="279"/>
        <v>-</v>
      </c>
    </row>
    <row r="4441" spans="1:8" x14ac:dyDescent="0.2">
      <c r="A4441" s="15" t="s">
        <v>4581</v>
      </c>
      <c r="B4441" s="6" t="s">
        <v>7956</v>
      </c>
      <c r="C4441" s="6" t="s">
        <v>7904</v>
      </c>
      <c r="D4441" s="7">
        <v>2785</v>
      </c>
      <c r="E4441" s="16">
        <f t="shared" si="276"/>
        <v>4.673997721606525E-5</v>
      </c>
      <c r="F4441" s="4" t="str">
        <f t="shared" si="277"/>
        <v>-</v>
      </c>
      <c r="G4441" s="4" t="str">
        <f t="shared" si="278"/>
        <v>VENETO</v>
      </c>
      <c r="H4441" s="4" t="str">
        <f t="shared" si="279"/>
        <v>-</v>
      </c>
    </row>
    <row r="4442" spans="1:8" x14ac:dyDescent="0.2">
      <c r="A4442" s="15" t="s">
        <v>4582</v>
      </c>
      <c r="B4442" s="6" t="s">
        <v>7987</v>
      </c>
      <c r="C4442" s="6" t="s">
        <v>7911</v>
      </c>
      <c r="D4442" s="7">
        <v>2683</v>
      </c>
      <c r="E4442" s="16">
        <f t="shared" si="276"/>
        <v>4.5028136039749761E-5</v>
      </c>
      <c r="F4442" s="4" t="str">
        <f t="shared" si="277"/>
        <v>-</v>
      </c>
      <c r="G4442" s="4" t="str">
        <f t="shared" si="278"/>
        <v>LAZIO</v>
      </c>
      <c r="H4442" s="4" t="str">
        <f t="shared" si="279"/>
        <v>-</v>
      </c>
    </row>
    <row r="4443" spans="1:8" x14ac:dyDescent="0.2">
      <c r="A4443" s="15" t="s">
        <v>4583</v>
      </c>
      <c r="B4443" s="6" t="s">
        <v>7992</v>
      </c>
      <c r="C4443" s="6" t="s">
        <v>7913</v>
      </c>
      <c r="D4443" s="7">
        <v>699</v>
      </c>
      <c r="E4443" s="16">
        <f t="shared" si="276"/>
        <v>1.1731146884750309E-5</v>
      </c>
      <c r="F4443" s="4" t="str">
        <f t="shared" si="277"/>
        <v>-</v>
      </c>
      <c r="G4443" s="4" t="str">
        <f t="shared" si="278"/>
        <v>CAMPANIA</v>
      </c>
      <c r="H4443" s="4" t="str">
        <f t="shared" si="279"/>
        <v>-</v>
      </c>
    </row>
    <row r="4444" spans="1:8" x14ac:dyDescent="0.2">
      <c r="A4444" s="15" t="s">
        <v>4584</v>
      </c>
      <c r="B4444" s="6" t="s">
        <v>7920</v>
      </c>
      <c r="C4444" s="6" t="s">
        <v>7902</v>
      </c>
      <c r="D4444" s="7">
        <v>1183</v>
      </c>
      <c r="E4444" s="16">
        <f t="shared" si="276"/>
        <v>1.9854001093933643E-5</v>
      </c>
      <c r="F4444" s="4" t="str">
        <f t="shared" si="277"/>
        <v>-</v>
      </c>
      <c r="G4444" s="4" t="str">
        <f t="shared" si="278"/>
        <v>LOMBARDIA</v>
      </c>
      <c r="H4444" s="4" t="str">
        <f t="shared" si="279"/>
        <v>-</v>
      </c>
    </row>
    <row r="4445" spans="1:8" x14ac:dyDescent="0.2">
      <c r="A4445" s="15" t="s">
        <v>4585</v>
      </c>
      <c r="B4445" s="6" t="s">
        <v>7992</v>
      </c>
      <c r="C4445" s="6" t="s">
        <v>7912</v>
      </c>
      <c r="D4445" s="7">
        <v>1505</v>
      </c>
      <c r="E4445" s="16">
        <f t="shared" si="276"/>
        <v>2.5258048728968835E-5</v>
      </c>
      <c r="F4445" s="4" t="str">
        <f t="shared" si="277"/>
        <v>-</v>
      </c>
      <c r="G4445" s="4" t="str">
        <f t="shared" si="278"/>
        <v>ABRUZZO</v>
      </c>
      <c r="H4445" s="4" t="str">
        <f t="shared" si="279"/>
        <v>-</v>
      </c>
    </row>
    <row r="4446" spans="1:8" x14ac:dyDescent="0.2">
      <c r="A4446" s="15" t="s">
        <v>4586</v>
      </c>
      <c r="B4446" s="6" t="s">
        <v>7920</v>
      </c>
      <c r="C4446" s="6" t="s">
        <v>7901</v>
      </c>
      <c r="D4446" s="7">
        <v>820</v>
      </c>
      <c r="E4446" s="16">
        <f t="shared" si="276"/>
        <v>1.3761860437046143E-5</v>
      </c>
      <c r="F4446" s="4" t="str">
        <f t="shared" si="277"/>
        <v>-</v>
      </c>
      <c r="G4446" s="4" t="str">
        <f t="shared" si="278"/>
        <v>PIEMONTE</v>
      </c>
      <c r="H4446" s="4" t="str">
        <f t="shared" si="279"/>
        <v>-</v>
      </c>
    </row>
    <row r="4447" spans="1:8" x14ac:dyDescent="0.2">
      <c r="A4447" s="15" t="s">
        <v>4587</v>
      </c>
      <c r="B4447" s="6" t="s">
        <v>7987</v>
      </c>
      <c r="C4447" s="6" t="s">
        <v>7911</v>
      </c>
      <c r="D4447" s="7">
        <v>8122</v>
      </c>
      <c r="E4447" s="16">
        <f t="shared" si="276"/>
        <v>1.36309549353279E-4</v>
      </c>
      <c r="F4447" s="4" t="str">
        <f t="shared" si="277"/>
        <v>-</v>
      </c>
      <c r="G4447" s="4" t="str">
        <f t="shared" si="278"/>
        <v>LAZIO</v>
      </c>
      <c r="H4447" s="4" t="str">
        <f t="shared" si="279"/>
        <v>-</v>
      </c>
    </row>
    <row r="4448" spans="1:8" x14ac:dyDescent="0.2">
      <c r="A4448" s="15" t="s">
        <v>86</v>
      </c>
      <c r="B4448" s="6" t="s">
        <v>7992</v>
      </c>
      <c r="C4448" s="6" t="s">
        <v>7916</v>
      </c>
      <c r="D4448" s="7">
        <v>3264</v>
      </c>
      <c r="E4448" s="16">
        <f t="shared" si="276"/>
        <v>5.4778917642095865E-5</v>
      </c>
      <c r="F4448" s="4" t="str">
        <f t="shared" si="277"/>
        <v>-</v>
      </c>
      <c r="G4448" s="4" t="str">
        <f t="shared" si="278"/>
        <v>CALABRIA</v>
      </c>
      <c r="H4448" s="4" t="str">
        <f t="shared" si="279"/>
        <v>-</v>
      </c>
    </row>
    <row r="4449" spans="1:8" x14ac:dyDescent="0.2">
      <c r="A4449" s="15" t="s">
        <v>4588</v>
      </c>
      <c r="B4449" s="6" t="s">
        <v>7920</v>
      </c>
      <c r="C4449" s="6" t="s">
        <v>7902</v>
      </c>
      <c r="D4449" s="7">
        <v>4834</v>
      </c>
      <c r="E4449" s="16">
        <f t="shared" si="276"/>
        <v>8.112784555205006E-5</v>
      </c>
      <c r="F4449" s="4" t="str">
        <f t="shared" si="277"/>
        <v>-</v>
      </c>
      <c r="G4449" s="4" t="str">
        <f t="shared" si="278"/>
        <v>LOMBARDIA</v>
      </c>
      <c r="H4449" s="4" t="str">
        <f t="shared" si="279"/>
        <v>-</v>
      </c>
    </row>
    <row r="4450" spans="1:8" x14ac:dyDescent="0.2">
      <c r="A4450" s="15" t="s">
        <v>4589</v>
      </c>
      <c r="B4450" s="6" t="s">
        <v>7920</v>
      </c>
      <c r="C4450" s="6" t="s">
        <v>7901</v>
      </c>
      <c r="D4450" s="7">
        <v>726</v>
      </c>
      <c r="E4450" s="16">
        <f t="shared" si="276"/>
        <v>1.2184281313774999E-5</v>
      </c>
      <c r="F4450" s="4" t="str">
        <f t="shared" si="277"/>
        <v>-</v>
      </c>
      <c r="G4450" s="4" t="str">
        <f t="shared" si="278"/>
        <v>PIEMONTE</v>
      </c>
      <c r="H4450" s="4" t="str">
        <f t="shared" si="279"/>
        <v>-</v>
      </c>
    </row>
    <row r="4451" spans="1:8" x14ac:dyDescent="0.2">
      <c r="A4451" s="15" t="s">
        <v>4590</v>
      </c>
      <c r="B4451" s="6" t="s">
        <v>7920</v>
      </c>
      <c r="C4451" s="6" t="s">
        <v>7902</v>
      </c>
      <c r="D4451" s="7">
        <v>2890</v>
      </c>
      <c r="E4451" s="16">
        <f t="shared" si="276"/>
        <v>4.850216666227238E-5</v>
      </c>
      <c r="F4451" s="4" t="str">
        <f t="shared" si="277"/>
        <v>-</v>
      </c>
      <c r="G4451" s="4" t="str">
        <f t="shared" si="278"/>
        <v>LOMBARDIA</v>
      </c>
      <c r="H4451" s="4" t="str">
        <f t="shared" si="279"/>
        <v>-</v>
      </c>
    </row>
    <row r="4452" spans="1:8" x14ac:dyDescent="0.2">
      <c r="A4452" s="15" t="s">
        <v>4591</v>
      </c>
      <c r="B4452" s="6" t="s">
        <v>7920</v>
      </c>
      <c r="C4452" s="6" t="s">
        <v>7902</v>
      </c>
      <c r="D4452" s="7">
        <v>721</v>
      </c>
      <c r="E4452" s="16">
        <f t="shared" si="276"/>
        <v>1.2100367530622279E-5</v>
      </c>
      <c r="F4452" s="4" t="str">
        <f t="shared" si="277"/>
        <v>-</v>
      </c>
      <c r="G4452" s="4" t="str">
        <f t="shared" si="278"/>
        <v>LOMBARDIA</v>
      </c>
      <c r="H4452" s="4" t="str">
        <f t="shared" si="279"/>
        <v>-</v>
      </c>
    </row>
    <row r="4453" spans="1:8" x14ac:dyDescent="0.2">
      <c r="A4453" s="15" t="s">
        <v>4592</v>
      </c>
      <c r="B4453" s="6" t="s">
        <v>7987</v>
      </c>
      <c r="C4453" s="6" t="s">
        <v>7911</v>
      </c>
      <c r="D4453" s="7">
        <v>3267</v>
      </c>
      <c r="E4453" s="16">
        <f t="shared" si="276"/>
        <v>5.4829265911987497E-5</v>
      </c>
      <c r="F4453" s="4" t="str">
        <f t="shared" si="277"/>
        <v>-</v>
      </c>
      <c r="G4453" s="4" t="str">
        <f t="shared" si="278"/>
        <v>LAZIO</v>
      </c>
      <c r="H4453" s="4" t="str">
        <f t="shared" si="279"/>
        <v>-</v>
      </c>
    </row>
    <row r="4454" spans="1:8" x14ac:dyDescent="0.2">
      <c r="A4454" s="15" t="s">
        <v>4593</v>
      </c>
      <c r="B4454" s="6" t="s">
        <v>7920</v>
      </c>
      <c r="C4454" s="6" t="s">
        <v>7901</v>
      </c>
      <c r="D4454" s="7">
        <v>2115</v>
      </c>
      <c r="E4454" s="16">
        <f t="shared" si="276"/>
        <v>3.5495530273600723E-5</v>
      </c>
      <c r="F4454" s="4" t="str">
        <f t="shared" si="277"/>
        <v>-</v>
      </c>
      <c r="G4454" s="4" t="str">
        <f t="shared" si="278"/>
        <v>PIEMONTE</v>
      </c>
      <c r="H4454" s="4" t="str">
        <f t="shared" si="279"/>
        <v>-</v>
      </c>
    </row>
    <row r="4455" spans="1:8" x14ac:dyDescent="0.2">
      <c r="A4455" s="15" t="s">
        <v>4594</v>
      </c>
      <c r="B4455" s="6" t="s">
        <v>7992</v>
      </c>
      <c r="C4455" s="6" t="s">
        <v>7913</v>
      </c>
      <c r="D4455" s="7">
        <v>1309</v>
      </c>
      <c r="E4455" s="16">
        <f t="shared" si="276"/>
        <v>2.1968628429382195E-5</v>
      </c>
      <c r="F4455" s="4" t="str">
        <f t="shared" si="277"/>
        <v>-</v>
      </c>
      <c r="G4455" s="4" t="str">
        <f t="shared" si="278"/>
        <v>CAMPANIA</v>
      </c>
      <c r="H4455" s="4" t="str">
        <f t="shared" si="279"/>
        <v>-</v>
      </c>
    </row>
    <row r="4456" spans="1:8" x14ac:dyDescent="0.2">
      <c r="A4456" s="15" t="s">
        <v>4595</v>
      </c>
      <c r="B4456" s="6" t="s">
        <v>7987</v>
      </c>
      <c r="C4456" s="6" t="s">
        <v>7910</v>
      </c>
      <c r="D4456" s="7">
        <v>1977</v>
      </c>
      <c r="E4456" s="16">
        <f t="shared" si="276"/>
        <v>3.3179509858585637E-5</v>
      </c>
      <c r="F4456" s="4" t="str">
        <f t="shared" si="277"/>
        <v>-</v>
      </c>
      <c r="G4456" s="4" t="str">
        <f t="shared" si="278"/>
        <v>MARCHE</v>
      </c>
      <c r="H4456" s="4" t="str">
        <f t="shared" si="279"/>
        <v>-</v>
      </c>
    </row>
    <row r="4457" spans="1:8" x14ac:dyDescent="0.2">
      <c r="A4457" s="15" t="s">
        <v>4596</v>
      </c>
      <c r="B4457" s="6" t="s">
        <v>7992</v>
      </c>
      <c r="C4457" s="6" t="s">
        <v>7912</v>
      </c>
      <c r="D4457" s="7">
        <v>3628</v>
      </c>
      <c r="E4457" s="16">
        <f t="shared" si="276"/>
        <v>6.0887841055613909E-5</v>
      </c>
      <c r="F4457" s="4" t="str">
        <f t="shared" si="277"/>
        <v>-</v>
      </c>
      <c r="G4457" s="4" t="str">
        <f t="shared" si="278"/>
        <v>ABRUZZO</v>
      </c>
      <c r="H4457" s="4" t="str">
        <f t="shared" si="279"/>
        <v>-</v>
      </c>
    </row>
    <row r="4458" spans="1:8" x14ac:dyDescent="0.2">
      <c r="A4458" s="15" t="s">
        <v>4597</v>
      </c>
      <c r="B4458" s="6" t="s">
        <v>7987</v>
      </c>
      <c r="C4458" s="6" t="s">
        <v>7911</v>
      </c>
      <c r="D4458" s="7">
        <v>356</v>
      </c>
      <c r="E4458" s="16">
        <f t="shared" si="276"/>
        <v>5.9746613604736915E-6</v>
      </c>
      <c r="F4458" s="4" t="str">
        <f t="shared" si="277"/>
        <v>-</v>
      </c>
      <c r="G4458" s="4" t="str">
        <f t="shared" si="278"/>
        <v>LAZIO</v>
      </c>
      <c r="H4458" s="4" t="str">
        <f t="shared" si="279"/>
        <v>-</v>
      </c>
    </row>
    <row r="4459" spans="1:8" x14ac:dyDescent="0.2">
      <c r="A4459" s="15" t="s">
        <v>4598</v>
      </c>
      <c r="B4459" s="6" t="s">
        <v>7992</v>
      </c>
      <c r="C4459" s="6" t="s">
        <v>4248</v>
      </c>
      <c r="D4459" s="7">
        <v>648</v>
      </c>
      <c r="E4459" s="16">
        <f t="shared" si="276"/>
        <v>1.0875226296592562E-5</v>
      </c>
      <c r="F4459" s="4" t="str">
        <f t="shared" si="277"/>
        <v>-</v>
      </c>
      <c r="G4459" s="4" t="str">
        <f t="shared" si="278"/>
        <v>MOLISE</v>
      </c>
      <c r="H4459" s="4" t="str">
        <f t="shared" si="279"/>
        <v>-</v>
      </c>
    </row>
    <row r="4460" spans="1:8" x14ac:dyDescent="0.2">
      <c r="A4460" s="15" t="s">
        <v>4599</v>
      </c>
      <c r="B4460" s="6" t="s">
        <v>7987</v>
      </c>
      <c r="C4460" s="6" t="s">
        <v>7910</v>
      </c>
      <c r="D4460" s="7">
        <v>10287</v>
      </c>
      <c r="E4460" s="16">
        <f t="shared" si="276"/>
        <v>1.7264421745840692E-4</v>
      </c>
      <c r="F4460" s="4" t="str">
        <f t="shared" si="277"/>
        <v>-</v>
      </c>
      <c r="G4460" s="4" t="str">
        <f t="shared" si="278"/>
        <v>MARCHE</v>
      </c>
      <c r="H4460" s="4" t="str">
        <f t="shared" si="279"/>
        <v>-</v>
      </c>
    </row>
    <row r="4461" spans="1:8" x14ac:dyDescent="0.2">
      <c r="A4461" s="15" t="s">
        <v>4600</v>
      </c>
      <c r="B4461" s="6" t="s">
        <v>7956</v>
      </c>
      <c r="C4461" s="6" t="s">
        <v>7905</v>
      </c>
      <c r="D4461" s="7">
        <v>2865</v>
      </c>
      <c r="E4461" s="16">
        <f t="shared" si="276"/>
        <v>4.8082597746508783E-5</v>
      </c>
      <c r="F4461" s="4" t="str">
        <f t="shared" si="277"/>
        <v>-</v>
      </c>
      <c r="G4461" s="4" t="str">
        <f t="shared" si="278"/>
        <v>FRIULI-VENEZIA GIULIA</v>
      </c>
      <c r="H4461" s="4" t="str">
        <f t="shared" si="279"/>
        <v>-</v>
      </c>
    </row>
    <row r="4462" spans="1:8" x14ac:dyDescent="0.2">
      <c r="A4462" s="15" t="s">
        <v>4601</v>
      </c>
      <c r="B4462" s="6" t="s">
        <v>7920</v>
      </c>
      <c r="C4462" s="6" t="s">
        <v>7901</v>
      </c>
      <c r="D4462" s="7">
        <v>712</v>
      </c>
      <c r="E4462" s="16">
        <f t="shared" si="276"/>
        <v>1.1949322720947383E-5</v>
      </c>
      <c r="F4462" s="4" t="str">
        <f t="shared" si="277"/>
        <v>-</v>
      </c>
      <c r="G4462" s="4" t="str">
        <f t="shared" si="278"/>
        <v>PIEMONTE</v>
      </c>
      <c r="H4462" s="4" t="str">
        <f t="shared" si="279"/>
        <v>-</v>
      </c>
    </row>
    <row r="4463" spans="1:8" x14ac:dyDescent="0.2">
      <c r="A4463" s="15" t="s">
        <v>4602</v>
      </c>
      <c r="B4463" s="6" t="s">
        <v>7920</v>
      </c>
      <c r="C4463" s="6" t="s">
        <v>7902</v>
      </c>
      <c r="D4463" s="7">
        <v>15156</v>
      </c>
      <c r="E4463" s="16">
        <f t="shared" si="276"/>
        <v>2.5435945949252601E-4</v>
      </c>
      <c r="F4463" s="4" t="str">
        <f t="shared" si="277"/>
        <v>-</v>
      </c>
      <c r="G4463" s="4" t="str">
        <f t="shared" si="278"/>
        <v>LOMBARDIA</v>
      </c>
      <c r="H4463" s="4" t="str">
        <f t="shared" si="279"/>
        <v>-</v>
      </c>
    </row>
    <row r="4464" spans="1:8" x14ac:dyDescent="0.2">
      <c r="A4464" s="15" t="s">
        <v>4603</v>
      </c>
      <c r="B4464" s="6" t="s">
        <v>7956</v>
      </c>
      <c r="C4464" s="6" t="s">
        <v>7905</v>
      </c>
      <c r="D4464" s="7">
        <v>5045</v>
      </c>
      <c r="E4464" s="16">
        <f t="shared" si="276"/>
        <v>8.4669007201094862E-5</v>
      </c>
      <c r="F4464" s="4" t="str">
        <f t="shared" si="277"/>
        <v>-</v>
      </c>
      <c r="G4464" s="4" t="str">
        <f t="shared" si="278"/>
        <v>FRIULI-VENEZIA GIULIA</v>
      </c>
      <c r="H4464" s="4" t="str">
        <f t="shared" si="279"/>
        <v>-</v>
      </c>
    </row>
    <row r="4465" spans="1:8" x14ac:dyDescent="0.2">
      <c r="A4465" s="15" t="s">
        <v>4604</v>
      </c>
      <c r="B4465" s="6" t="s">
        <v>7920</v>
      </c>
      <c r="C4465" s="6" t="s">
        <v>7902</v>
      </c>
      <c r="D4465" s="7">
        <v>34</v>
      </c>
      <c r="E4465" s="16">
        <f t="shared" si="276"/>
        <v>5.7061372543849859E-7</v>
      </c>
      <c r="F4465" s="4" t="str">
        <f t="shared" si="277"/>
        <v>-</v>
      </c>
      <c r="G4465" s="4" t="str">
        <f t="shared" si="278"/>
        <v>LOMBARDIA</v>
      </c>
      <c r="H4465" s="4" t="str">
        <f t="shared" si="279"/>
        <v>-</v>
      </c>
    </row>
    <row r="4466" spans="1:8" x14ac:dyDescent="0.2">
      <c r="A4466" s="15" t="s">
        <v>4605</v>
      </c>
      <c r="B4466" s="6" t="s">
        <v>7956</v>
      </c>
      <c r="C4466" s="6" t="s">
        <v>7905</v>
      </c>
      <c r="D4466" s="7">
        <v>2391</v>
      </c>
      <c r="E4466" s="16">
        <f t="shared" si="276"/>
        <v>4.0127571103630889E-5</v>
      </c>
      <c r="F4466" s="4" t="str">
        <f t="shared" si="277"/>
        <v>-</v>
      </c>
      <c r="G4466" s="4" t="str">
        <f t="shared" si="278"/>
        <v>FRIULI-VENEZIA GIULIA</v>
      </c>
      <c r="H4466" s="4" t="str">
        <f t="shared" si="279"/>
        <v>-</v>
      </c>
    </row>
    <row r="4467" spans="1:8" x14ac:dyDescent="0.2">
      <c r="A4467" s="15" t="s">
        <v>4606</v>
      </c>
      <c r="B4467" s="6" t="s">
        <v>7920</v>
      </c>
      <c r="C4467" s="6" t="s">
        <v>7902</v>
      </c>
      <c r="D4467" s="7">
        <v>822</v>
      </c>
      <c r="E4467" s="16">
        <f t="shared" si="276"/>
        <v>1.3795425950307231E-5</v>
      </c>
      <c r="F4467" s="4" t="str">
        <f t="shared" si="277"/>
        <v>-</v>
      </c>
      <c r="G4467" s="4" t="str">
        <f t="shared" si="278"/>
        <v>LOMBARDIA</v>
      </c>
      <c r="H4467" s="4" t="str">
        <f t="shared" si="279"/>
        <v>-</v>
      </c>
    </row>
    <row r="4468" spans="1:8" x14ac:dyDescent="0.2">
      <c r="A4468" s="15" t="s">
        <v>4607</v>
      </c>
      <c r="B4468" s="6" t="s">
        <v>7992</v>
      </c>
      <c r="C4468" s="6" t="s">
        <v>7913</v>
      </c>
      <c r="D4468" s="7">
        <v>1667</v>
      </c>
      <c r="E4468" s="16">
        <f t="shared" si="276"/>
        <v>2.7976855303116974E-5</v>
      </c>
      <c r="F4468" s="4" t="str">
        <f t="shared" si="277"/>
        <v>-</v>
      </c>
      <c r="G4468" s="4" t="str">
        <f t="shared" si="278"/>
        <v>CAMPANIA</v>
      </c>
      <c r="H4468" s="4" t="str">
        <f t="shared" si="279"/>
        <v>-</v>
      </c>
    </row>
    <row r="4469" spans="1:8" x14ac:dyDescent="0.2">
      <c r="A4469" s="15" t="s">
        <v>4608</v>
      </c>
      <c r="B4469" s="6" t="s">
        <v>7992</v>
      </c>
      <c r="C4469" s="6" t="s">
        <v>7912</v>
      </c>
      <c r="D4469" s="7">
        <v>9251</v>
      </c>
      <c r="E4469" s="16">
        <f t="shared" si="276"/>
        <v>1.5525728158916326E-4</v>
      </c>
      <c r="F4469" s="4" t="str">
        <f t="shared" si="277"/>
        <v>-</v>
      </c>
      <c r="G4469" s="4" t="str">
        <f t="shared" si="278"/>
        <v>ABRUZZO</v>
      </c>
      <c r="H4469" s="4" t="str">
        <f t="shared" si="279"/>
        <v>-</v>
      </c>
    </row>
    <row r="4470" spans="1:8" x14ac:dyDescent="0.2">
      <c r="A4470" s="15" t="s">
        <v>4609</v>
      </c>
      <c r="B4470" s="6" t="s">
        <v>7992</v>
      </c>
      <c r="C4470" s="6" t="s">
        <v>7912</v>
      </c>
      <c r="D4470" s="7">
        <v>3264</v>
      </c>
      <c r="E4470" s="16">
        <f t="shared" si="276"/>
        <v>5.4778917642095865E-5</v>
      </c>
      <c r="F4470" s="4" t="str">
        <f t="shared" si="277"/>
        <v>-</v>
      </c>
      <c r="G4470" s="4" t="str">
        <f t="shared" si="278"/>
        <v>ABRUZZO</v>
      </c>
      <c r="H4470" s="4" t="str">
        <f t="shared" si="279"/>
        <v>-</v>
      </c>
    </row>
    <row r="4471" spans="1:8" x14ac:dyDescent="0.2">
      <c r="A4471" s="15" t="s">
        <v>4610</v>
      </c>
      <c r="B4471" s="6" t="s">
        <v>7956</v>
      </c>
      <c r="C4471" s="6" t="s">
        <v>7903</v>
      </c>
      <c r="D4471" s="7">
        <v>2171</v>
      </c>
      <c r="E4471" s="16">
        <f t="shared" si="276"/>
        <v>3.6435364644911189E-5</v>
      </c>
      <c r="F4471" s="4" t="str">
        <f t="shared" si="277"/>
        <v>-</v>
      </c>
      <c r="G4471" s="4" t="str">
        <f t="shared" si="278"/>
        <v>TRENTINO-ALTO ADIGE/SÜDTIROL</v>
      </c>
      <c r="H4471" s="4" t="str">
        <f t="shared" si="279"/>
        <v>-</v>
      </c>
    </row>
    <row r="4472" spans="1:8" x14ac:dyDescent="0.2">
      <c r="A4472" s="15" t="s">
        <v>4611</v>
      </c>
      <c r="B4472" s="6" t="s">
        <v>7956</v>
      </c>
      <c r="C4472" s="6" t="s">
        <v>7905</v>
      </c>
      <c r="D4472" s="7">
        <v>1659</v>
      </c>
      <c r="E4472" s="16">
        <f t="shared" si="276"/>
        <v>2.7842593250072625E-5</v>
      </c>
      <c r="F4472" s="4" t="str">
        <f t="shared" si="277"/>
        <v>-</v>
      </c>
      <c r="G4472" s="4" t="str">
        <f t="shared" si="278"/>
        <v>FRIULI-VENEZIA GIULIA</v>
      </c>
      <c r="H4472" s="4" t="str">
        <f t="shared" si="279"/>
        <v>-</v>
      </c>
    </row>
    <row r="4473" spans="1:8" x14ac:dyDescent="0.2">
      <c r="A4473" s="15" t="s">
        <v>7938</v>
      </c>
      <c r="B4473" s="6" t="s">
        <v>7920</v>
      </c>
      <c r="C4473" s="6" t="s">
        <v>7901</v>
      </c>
      <c r="D4473" s="7">
        <v>1643</v>
      </c>
      <c r="E4473" s="16">
        <f t="shared" si="276"/>
        <v>2.7574069143983918E-5</v>
      </c>
      <c r="F4473" s="4" t="str">
        <f t="shared" si="277"/>
        <v>-</v>
      </c>
      <c r="G4473" s="4" t="str">
        <f t="shared" si="278"/>
        <v>PIEMONTE</v>
      </c>
      <c r="H4473" s="4" t="str">
        <f t="shared" si="279"/>
        <v>-</v>
      </c>
    </row>
    <row r="4474" spans="1:8" x14ac:dyDescent="0.2">
      <c r="A4474" s="15" t="s">
        <v>4612</v>
      </c>
      <c r="B4474" s="6" t="s">
        <v>7920</v>
      </c>
      <c r="C4474" s="6" t="s">
        <v>7902</v>
      </c>
      <c r="D4474" s="7">
        <v>980</v>
      </c>
      <c r="E4474" s="16">
        <f t="shared" si="276"/>
        <v>1.6447101497933197E-5</v>
      </c>
      <c r="F4474" s="4" t="str">
        <f t="shared" si="277"/>
        <v>-</v>
      </c>
      <c r="G4474" s="4" t="str">
        <f t="shared" si="278"/>
        <v>LOMBARDIA</v>
      </c>
      <c r="H4474" s="4" t="str">
        <f t="shared" si="279"/>
        <v>-</v>
      </c>
    </row>
    <row r="4475" spans="1:8" x14ac:dyDescent="0.2">
      <c r="A4475" s="15" t="s">
        <v>4613</v>
      </c>
      <c r="B4475" s="6" t="s">
        <v>7994</v>
      </c>
      <c r="C4475" s="6" t="s">
        <v>7917</v>
      </c>
      <c r="D4475" s="7">
        <v>882</v>
      </c>
      <c r="E4475" s="16">
        <f t="shared" si="276"/>
        <v>1.4802391348139875E-5</v>
      </c>
      <c r="F4475" s="4" t="str">
        <f t="shared" si="277"/>
        <v>-</v>
      </c>
      <c r="G4475" s="4" t="str">
        <f t="shared" si="278"/>
        <v>SICILIA</v>
      </c>
      <c r="H4475" s="4" t="str">
        <f t="shared" si="279"/>
        <v>-</v>
      </c>
    </row>
    <row r="4476" spans="1:8" x14ac:dyDescent="0.2">
      <c r="A4476" s="15" t="s">
        <v>4614</v>
      </c>
      <c r="B4476" s="6" t="s">
        <v>7994</v>
      </c>
      <c r="C4476" s="6" t="s">
        <v>7917</v>
      </c>
      <c r="D4476" s="7">
        <v>828</v>
      </c>
      <c r="E4476" s="16">
        <f t="shared" si="276"/>
        <v>1.3896122490090496E-5</v>
      </c>
      <c r="F4476" s="4" t="str">
        <f t="shared" si="277"/>
        <v>-</v>
      </c>
      <c r="G4476" s="4" t="str">
        <f t="shared" si="278"/>
        <v>SICILIA</v>
      </c>
      <c r="H4476" s="4" t="str">
        <f t="shared" si="279"/>
        <v>-</v>
      </c>
    </row>
    <row r="4477" spans="1:8" x14ac:dyDescent="0.2">
      <c r="A4477" s="15" t="s">
        <v>4615</v>
      </c>
      <c r="B4477" s="6" t="s">
        <v>7920</v>
      </c>
      <c r="C4477" s="6" t="s">
        <v>7901</v>
      </c>
      <c r="D4477" s="7">
        <v>804</v>
      </c>
      <c r="E4477" s="16">
        <f t="shared" si="276"/>
        <v>1.3493336330957438E-5</v>
      </c>
      <c r="F4477" s="4" t="str">
        <f t="shared" si="277"/>
        <v>-</v>
      </c>
      <c r="G4477" s="4" t="str">
        <f t="shared" si="278"/>
        <v>PIEMONTE</v>
      </c>
      <c r="H4477" s="4" t="str">
        <f t="shared" si="279"/>
        <v>-</v>
      </c>
    </row>
    <row r="4478" spans="1:8" x14ac:dyDescent="0.2">
      <c r="A4478" s="15" t="s">
        <v>4616</v>
      </c>
      <c r="B4478" s="6" t="s">
        <v>7956</v>
      </c>
      <c r="C4478" s="6" t="s">
        <v>7904</v>
      </c>
      <c r="D4478" s="7">
        <v>10681</v>
      </c>
      <c r="E4478" s="16">
        <f t="shared" si="276"/>
        <v>1.7925662357084129E-4</v>
      </c>
      <c r="F4478" s="4" t="str">
        <f t="shared" si="277"/>
        <v>-</v>
      </c>
      <c r="G4478" s="4" t="str">
        <f t="shared" si="278"/>
        <v>VENETO</v>
      </c>
      <c r="H4478" s="4" t="str">
        <f t="shared" si="279"/>
        <v>-</v>
      </c>
    </row>
    <row r="4479" spans="1:8" x14ac:dyDescent="0.2">
      <c r="A4479" s="15" t="s">
        <v>4617</v>
      </c>
      <c r="B4479" s="6" t="s">
        <v>7992</v>
      </c>
      <c r="C4479" s="6" t="s">
        <v>7914</v>
      </c>
      <c r="D4479" s="7">
        <v>768</v>
      </c>
      <c r="E4479" s="16">
        <f t="shared" si="276"/>
        <v>1.288915709225785E-5</v>
      </c>
      <c r="F4479" s="4" t="str">
        <f t="shared" si="277"/>
        <v>-</v>
      </c>
      <c r="G4479" s="4" t="str">
        <f t="shared" si="278"/>
        <v>PUGLIA</v>
      </c>
      <c r="H4479" s="4" t="str">
        <f t="shared" si="279"/>
        <v>-</v>
      </c>
    </row>
    <row r="4480" spans="1:8" x14ac:dyDescent="0.2">
      <c r="A4480" s="15" t="s">
        <v>363</v>
      </c>
      <c r="B4480" s="6" t="s">
        <v>7992</v>
      </c>
      <c r="C4480" s="6" t="s">
        <v>7916</v>
      </c>
      <c r="D4480" s="7">
        <v>6122</v>
      </c>
      <c r="E4480" s="16">
        <f t="shared" si="276"/>
        <v>1.0274403609219083E-4</v>
      </c>
      <c r="F4480" s="4" t="str">
        <f t="shared" si="277"/>
        <v>-</v>
      </c>
      <c r="G4480" s="4" t="str">
        <f t="shared" si="278"/>
        <v>CALABRIA</v>
      </c>
      <c r="H4480" s="4" t="str">
        <f t="shared" si="279"/>
        <v>-</v>
      </c>
    </row>
    <row r="4481" spans="1:8" x14ac:dyDescent="0.2">
      <c r="A4481" s="15" t="s">
        <v>198</v>
      </c>
      <c r="B4481" s="6" t="s">
        <v>7992</v>
      </c>
      <c r="C4481" s="6" t="s">
        <v>7916</v>
      </c>
      <c r="D4481" s="7">
        <v>871</v>
      </c>
      <c r="E4481" s="16">
        <f t="shared" si="276"/>
        <v>1.4617781025203891E-5</v>
      </c>
      <c r="F4481" s="4" t="str">
        <f t="shared" si="277"/>
        <v>-</v>
      </c>
      <c r="G4481" s="4" t="str">
        <f t="shared" si="278"/>
        <v>CALABRIA</v>
      </c>
      <c r="H4481" s="4" t="str">
        <f t="shared" si="279"/>
        <v>-</v>
      </c>
    </row>
    <row r="4482" spans="1:8" x14ac:dyDescent="0.2">
      <c r="A4482" s="15" t="s">
        <v>4618</v>
      </c>
      <c r="B4482" s="6" t="s">
        <v>7994</v>
      </c>
      <c r="C4482" s="6" t="s">
        <v>7917</v>
      </c>
      <c r="D4482" s="7">
        <v>11394</v>
      </c>
      <c r="E4482" s="16">
        <f t="shared" si="276"/>
        <v>1.9122272904841922E-4</v>
      </c>
      <c r="F4482" s="4" t="str">
        <f t="shared" si="277"/>
        <v>-</v>
      </c>
      <c r="G4482" s="4" t="str">
        <f t="shared" si="278"/>
        <v>SICILIA</v>
      </c>
      <c r="H4482" s="4" t="str">
        <f t="shared" si="279"/>
        <v>-</v>
      </c>
    </row>
    <row r="4483" spans="1:8" x14ac:dyDescent="0.2">
      <c r="A4483" s="15" t="s">
        <v>4619</v>
      </c>
      <c r="B4483" s="6" t="s">
        <v>7920</v>
      </c>
      <c r="C4483" s="6" t="s">
        <v>7902</v>
      </c>
      <c r="D4483" s="7">
        <v>7601</v>
      </c>
      <c r="E4483" s="16">
        <f t="shared" ref="E4483:E4546" si="280">IFERROR((D4483/$K$2),"DATO MANCANTE")</f>
        <v>1.2756573314876552E-4</v>
      </c>
      <c r="F4483" s="4" t="str">
        <f t="shared" ref="F4483:F4546" si="281">IF(D4483&gt;300000,"TROVATO","-")</f>
        <v>-</v>
      </c>
      <c r="G4483" s="4" t="str">
        <f t="shared" ref="G4483:G4546" si="282">IF(AND(D4483&gt;50000,D4483&lt;100000),"COMPRESO",C4483)</f>
        <v>LOMBARDIA</v>
      </c>
      <c r="H4483" s="4" t="str">
        <f t="shared" ref="H4483:H4546" si="283">IF(D4483&gt;500000,"SI","-")</f>
        <v>-</v>
      </c>
    </row>
    <row r="4484" spans="1:8" x14ac:dyDescent="0.2">
      <c r="A4484" s="15" t="s">
        <v>87</v>
      </c>
      <c r="B4484" s="6" t="s">
        <v>7992</v>
      </c>
      <c r="C4484" s="6" t="s">
        <v>7916</v>
      </c>
      <c r="D4484" s="7">
        <v>1274</v>
      </c>
      <c r="E4484" s="16">
        <f t="shared" si="280"/>
        <v>2.1381231947313153E-5</v>
      </c>
      <c r="F4484" s="4" t="str">
        <f t="shared" si="281"/>
        <v>-</v>
      </c>
      <c r="G4484" s="4" t="str">
        <f t="shared" si="282"/>
        <v>CALABRIA</v>
      </c>
      <c r="H4484" s="4" t="str">
        <f t="shared" si="283"/>
        <v>-</v>
      </c>
    </row>
    <row r="4485" spans="1:8" x14ac:dyDescent="0.2">
      <c r="A4485" s="15" t="s">
        <v>4620</v>
      </c>
      <c r="B4485" s="6" t="s">
        <v>7920</v>
      </c>
      <c r="C4485" s="6" t="s">
        <v>7901</v>
      </c>
      <c r="D4485" s="7">
        <v>1431</v>
      </c>
      <c r="E4485" s="16">
        <f t="shared" si="280"/>
        <v>2.4016124738308575E-5</v>
      </c>
      <c r="F4485" s="4" t="str">
        <f t="shared" si="281"/>
        <v>-</v>
      </c>
      <c r="G4485" s="4" t="str">
        <f t="shared" si="282"/>
        <v>PIEMONTE</v>
      </c>
      <c r="H4485" s="4" t="str">
        <f t="shared" si="283"/>
        <v>-</v>
      </c>
    </row>
    <row r="4486" spans="1:8" x14ac:dyDescent="0.2">
      <c r="A4486" s="15" t="s">
        <v>4621</v>
      </c>
      <c r="B4486" s="6" t="s">
        <v>7920</v>
      </c>
      <c r="C4486" s="6" t="s">
        <v>7902</v>
      </c>
      <c r="D4486" s="7">
        <v>2516</v>
      </c>
      <c r="E4486" s="16">
        <f t="shared" si="280"/>
        <v>4.2225415682448894E-5</v>
      </c>
      <c r="F4486" s="4" t="str">
        <f t="shared" si="281"/>
        <v>-</v>
      </c>
      <c r="G4486" s="4" t="str">
        <f t="shared" si="282"/>
        <v>LOMBARDIA</v>
      </c>
      <c r="H4486" s="4" t="str">
        <f t="shared" si="283"/>
        <v>-</v>
      </c>
    </row>
    <row r="4487" spans="1:8" x14ac:dyDescent="0.2">
      <c r="A4487" s="15" t="s">
        <v>4622</v>
      </c>
      <c r="B4487" s="6" t="s">
        <v>7992</v>
      </c>
      <c r="C4487" s="6" t="s">
        <v>7914</v>
      </c>
      <c r="D4487" s="7">
        <v>16241</v>
      </c>
      <c r="E4487" s="16">
        <f t="shared" si="280"/>
        <v>2.7256875043666636E-4</v>
      </c>
      <c r="F4487" s="4" t="str">
        <f t="shared" si="281"/>
        <v>-</v>
      </c>
      <c r="G4487" s="4" t="str">
        <f t="shared" si="282"/>
        <v>PUGLIA</v>
      </c>
      <c r="H4487" s="4" t="str">
        <f t="shared" si="283"/>
        <v>-</v>
      </c>
    </row>
    <row r="4488" spans="1:8" x14ac:dyDescent="0.2">
      <c r="A4488" s="15" t="s">
        <v>4623</v>
      </c>
      <c r="B4488" s="6" t="s">
        <v>7992</v>
      </c>
      <c r="C4488" s="6" t="s">
        <v>7912</v>
      </c>
      <c r="D4488" s="7">
        <v>2291</v>
      </c>
      <c r="E4488" s="16">
        <f t="shared" si="280"/>
        <v>3.844929544057648E-5</v>
      </c>
      <c r="F4488" s="4" t="str">
        <f t="shared" si="281"/>
        <v>-</v>
      </c>
      <c r="G4488" s="4" t="str">
        <f t="shared" si="282"/>
        <v>ABRUZZO</v>
      </c>
      <c r="H4488" s="4" t="str">
        <f t="shared" si="283"/>
        <v>-</v>
      </c>
    </row>
    <row r="4489" spans="1:8" x14ac:dyDescent="0.2">
      <c r="A4489" s="15" t="s">
        <v>4624</v>
      </c>
      <c r="B4489" s="6" t="s">
        <v>7920</v>
      </c>
      <c r="C4489" s="6" t="s">
        <v>7902</v>
      </c>
      <c r="D4489" s="7">
        <v>4574</v>
      </c>
      <c r="E4489" s="16">
        <f t="shared" si="280"/>
        <v>7.6764328828108608E-5</v>
      </c>
      <c r="F4489" s="4" t="str">
        <f t="shared" si="281"/>
        <v>-</v>
      </c>
      <c r="G4489" s="4" t="str">
        <f t="shared" si="282"/>
        <v>LOMBARDIA</v>
      </c>
      <c r="H4489" s="4" t="str">
        <f t="shared" si="283"/>
        <v>-</v>
      </c>
    </row>
    <row r="4490" spans="1:8" x14ac:dyDescent="0.2">
      <c r="A4490" s="15" t="s">
        <v>4625</v>
      </c>
      <c r="B4490" s="6" t="s">
        <v>7920</v>
      </c>
      <c r="C4490" s="6" t="s">
        <v>7902</v>
      </c>
      <c r="D4490" s="7">
        <v>8208</v>
      </c>
      <c r="E4490" s="16">
        <f t="shared" si="280"/>
        <v>1.3775286642350577E-4</v>
      </c>
      <c r="F4490" s="4" t="str">
        <f t="shared" si="281"/>
        <v>-</v>
      </c>
      <c r="G4490" s="4" t="str">
        <f t="shared" si="282"/>
        <v>LOMBARDIA</v>
      </c>
      <c r="H4490" s="4" t="str">
        <f t="shared" si="283"/>
        <v>-</v>
      </c>
    </row>
    <row r="4491" spans="1:8" x14ac:dyDescent="0.2">
      <c r="A4491" s="15" t="s">
        <v>4626</v>
      </c>
      <c r="B4491" s="6" t="s">
        <v>7956</v>
      </c>
      <c r="C4491" s="6" t="s">
        <v>7904</v>
      </c>
      <c r="D4491" s="7">
        <v>7005</v>
      </c>
      <c r="E4491" s="16">
        <f t="shared" si="280"/>
        <v>1.1756321019696126E-4</v>
      </c>
      <c r="F4491" s="4" t="str">
        <f t="shared" si="281"/>
        <v>-</v>
      </c>
      <c r="G4491" s="4" t="str">
        <f t="shared" si="282"/>
        <v>VENETO</v>
      </c>
      <c r="H4491" s="4" t="str">
        <f t="shared" si="283"/>
        <v>-</v>
      </c>
    </row>
    <row r="4492" spans="1:8" x14ac:dyDescent="0.2">
      <c r="A4492" s="15" t="s">
        <v>4627</v>
      </c>
      <c r="B4492" s="6" t="s">
        <v>7920</v>
      </c>
      <c r="C4492" s="6" t="s">
        <v>7902</v>
      </c>
      <c r="D4492" s="7">
        <v>7460</v>
      </c>
      <c r="E4492" s="16">
        <f t="shared" si="280"/>
        <v>1.2519936446385882E-4</v>
      </c>
      <c r="F4492" s="4" t="str">
        <f t="shared" si="281"/>
        <v>-</v>
      </c>
      <c r="G4492" s="4" t="str">
        <f t="shared" si="282"/>
        <v>LOMBARDIA</v>
      </c>
      <c r="H4492" s="4" t="str">
        <f t="shared" si="283"/>
        <v>-</v>
      </c>
    </row>
    <row r="4493" spans="1:8" x14ac:dyDescent="0.2">
      <c r="A4493" s="15" t="s">
        <v>4628</v>
      </c>
      <c r="B4493" s="6" t="s">
        <v>7987</v>
      </c>
      <c r="C4493" s="6" t="s">
        <v>7910</v>
      </c>
      <c r="D4493" s="7">
        <v>929</v>
      </c>
      <c r="E4493" s="16">
        <f t="shared" si="280"/>
        <v>1.5591180909775449E-5</v>
      </c>
      <c r="F4493" s="4" t="str">
        <f t="shared" si="281"/>
        <v>-</v>
      </c>
      <c r="G4493" s="4" t="str">
        <f t="shared" si="282"/>
        <v>MARCHE</v>
      </c>
      <c r="H4493" s="4" t="str">
        <f t="shared" si="283"/>
        <v>-</v>
      </c>
    </row>
    <row r="4494" spans="1:8" x14ac:dyDescent="0.2">
      <c r="A4494" s="15" t="s">
        <v>4629</v>
      </c>
      <c r="B4494" s="6" t="s">
        <v>7956</v>
      </c>
      <c r="C4494" s="6" t="s">
        <v>7905</v>
      </c>
      <c r="D4494" s="7">
        <v>13022</v>
      </c>
      <c r="E4494" s="16">
        <f t="shared" si="280"/>
        <v>2.1854505684294496E-4</v>
      </c>
      <c r="F4494" s="4" t="str">
        <f t="shared" si="281"/>
        <v>-</v>
      </c>
      <c r="G4494" s="4" t="str">
        <f t="shared" si="282"/>
        <v>FRIULI-VENEZIA GIULIA</v>
      </c>
      <c r="H4494" s="4" t="str">
        <f t="shared" si="283"/>
        <v>-</v>
      </c>
    </row>
    <row r="4495" spans="1:8" x14ac:dyDescent="0.2">
      <c r="A4495" s="15" t="s">
        <v>4630</v>
      </c>
      <c r="B4495" s="6" t="s">
        <v>7920</v>
      </c>
      <c r="C4495" s="6" t="s">
        <v>7902</v>
      </c>
      <c r="D4495" s="7">
        <v>23208</v>
      </c>
      <c r="E4495" s="16">
        <f t="shared" si="280"/>
        <v>3.8949421588166692E-4</v>
      </c>
      <c r="F4495" s="4" t="str">
        <f t="shared" si="281"/>
        <v>-</v>
      </c>
      <c r="G4495" s="4" t="str">
        <f t="shared" si="282"/>
        <v>LOMBARDIA</v>
      </c>
      <c r="H4495" s="4" t="str">
        <f t="shared" si="283"/>
        <v>-</v>
      </c>
    </row>
    <row r="4496" spans="1:8" x14ac:dyDescent="0.2">
      <c r="A4496" s="15" t="s">
        <v>4631</v>
      </c>
      <c r="B4496" s="6" t="s">
        <v>7992</v>
      </c>
      <c r="C4496" s="6" t="s">
        <v>7913</v>
      </c>
      <c r="D4496" s="7">
        <v>5312</v>
      </c>
      <c r="E4496" s="16">
        <f t="shared" si="280"/>
        <v>8.9150003221450137E-5</v>
      </c>
      <c r="F4496" s="4" t="str">
        <f t="shared" si="281"/>
        <v>-</v>
      </c>
      <c r="G4496" s="4" t="str">
        <f t="shared" si="282"/>
        <v>CAMPANIA</v>
      </c>
      <c r="H4496" s="4" t="str">
        <f t="shared" si="283"/>
        <v>-</v>
      </c>
    </row>
    <row r="4497" spans="1:8" x14ac:dyDescent="0.2">
      <c r="A4497" s="15" t="s">
        <v>4632</v>
      </c>
      <c r="B4497" s="6" t="s">
        <v>7992</v>
      </c>
      <c r="C4497" s="6" t="s">
        <v>7913</v>
      </c>
      <c r="D4497" s="7">
        <v>34504</v>
      </c>
      <c r="E4497" s="16">
        <f t="shared" si="280"/>
        <v>5.7907223478029278E-4</v>
      </c>
      <c r="F4497" s="4" t="str">
        <f t="shared" si="281"/>
        <v>-</v>
      </c>
      <c r="G4497" s="4" t="str">
        <f t="shared" si="282"/>
        <v>CAMPANIA</v>
      </c>
      <c r="H4497" s="4" t="str">
        <f t="shared" si="283"/>
        <v>-</v>
      </c>
    </row>
    <row r="4498" spans="1:8" x14ac:dyDescent="0.2">
      <c r="A4498" s="15" t="s">
        <v>4633</v>
      </c>
      <c r="B4498" s="6" t="s">
        <v>7920</v>
      </c>
      <c r="C4498" s="6" t="s">
        <v>7902</v>
      </c>
      <c r="D4498" s="7">
        <v>5733</v>
      </c>
      <c r="E4498" s="16">
        <f t="shared" si="280"/>
        <v>9.6215543762909197E-5</v>
      </c>
      <c r="F4498" s="4" t="str">
        <f t="shared" si="281"/>
        <v>-</v>
      </c>
      <c r="G4498" s="4" t="str">
        <f t="shared" si="282"/>
        <v>LOMBARDIA</v>
      </c>
      <c r="H4498" s="4" t="str">
        <f t="shared" si="283"/>
        <v>-</v>
      </c>
    </row>
    <row r="4499" spans="1:8" x14ac:dyDescent="0.2">
      <c r="A4499" s="15" t="s">
        <v>4634</v>
      </c>
      <c r="B4499" s="6" t="s">
        <v>7987</v>
      </c>
      <c r="C4499" s="6" t="s">
        <v>7908</v>
      </c>
      <c r="D4499" s="7">
        <v>2566</v>
      </c>
      <c r="E4499" s="16">
        <f t="shared" si="280"/>
        <v>4.3064553513976102E-5</v>
      </c>
      <c r="F4499" s="4" t="str">
        <f t="shared" si="281"/>
        <v>-</v>
      </c>
      <c r="G4499" s="4" t="str">
        <f t="shared" si="282"/>
        <v>TOSCANA</v>
      </c>
      <c r="H4499" s="4" t="str">
        <f t="shared" si="283"/>
        <v>-</v>
      </c>
    </row>
    <row r="4500" spans="1:8" x14ac:dyDescent="0.2">
      <c r="A4500" s="15" t="s">
        <v>4635</v>
      </c>
      <c r="B4500" s="6" t="s">
        <v>7920</v>
      </c>
      <c r="C4500" s="6" t="s">
        <v>7902</v>
      </c>
      <c r="D4500" s="7">
        <v>790</v>
      </c>
      <c r="E4500" s="16">
        <f t="shared" si="280"/>
        <v>1.325837773812982E-5</v>
      </c>
      <c r="F4500" s="4" t="str">
        <f t="shared" si="281"/>
        <v>-</v>
      </c>
      <c r="G4500" s="4" t="str">
        <f t="shared" si="282"/>
        <v>LOMBARDIA</v>
      </c>
      <c r="H4500" s="4" t="str">
        <f t="shared" si="283"/>
        <v>-</v>
      </c>
    </row>
    <row r="4501" spans="1:8" x14ac:dyDescent="0.2">
      <c r="A4501" s="15" t="s">
        <v>4636</v>
      </c>
      <c r="B4501" s="6" t="s">
        <v>7994</v>
      </c>
      <c r="C4501" s="6" t="s">
        <v>7918</v>
      </c>
      <c r="D4501" s="7">
        <v>5162</v>
      </c>
      <c r="E4501" s="16">
        <f t="shared" si="280"/>
        <v>8.6632589726868528E-5</v>
      </c>
      <c r="F4501" s="4" t="str">
        <f t="shared" si="281"/>
        <v>-</v>
      </c>
      <c r="G4501" s="4" t="str">
        <f t="shared" si="282"/>
        <v>SARDEGNA</v>
      </c>
      <c r="H4501" s="4" t="str">
        <f t="shared" si="283"/>
        <v>-</v>
      </c>
    </row>
    <row r="4502" spans="1:8" x14ac:dyDescent="0.2">
      <c r="A4502" s="15" t="s">
        <v>4637</v>
      </c>
      <c r="B4502" s="6" t="s">
        <v>7920</v>
      </c>
      <c r="C4502" s="6" t="s">
        <v>7901</v>
      </c>
      <c r="D4502" s="7">
        <v>840</v>
      </c>
      <c r="E4502" s="16">
        <f t="shared" si="280"/>
        <v>1.4097515569657024E-5</v>
      </c>
      <c r="F4502" s="4" t="str">
        <f t="shared" si="281"/>
        <v>-</v>
      </c>
      <c r="G4502" s="4" t="str">
        <f t="shared" si="282"/>
        <v>PIEMONTE</v>
      </c>
      <c r="H4502" s="4" t="str">
        <f t="shared" si="283"/>
        <v>-</v>
      </c>
    </row>
    <row r="4503" spans="1:8" x14ac:dyDescent="0.2">
      <c r="A4503" s="15" t="s">
        <v>4638</v>
      </c>
      <c r="B4503" s="6" t="s">
        <v>7920</v>
      </c>
      <c r="C4503" s="6" t="s">
        <v>7901</v>
      </c>
      <c r="D4503" s="7">
        <v>962</v>
      </c>
      <c r="E4503" s="16">
        <f t="shared" si="280"/>
        <v>1.6145011878583402E-5</v>
      </c>
      <c r="F4503" s="4" t="str">
        <f t="shared" si="281"/>
        <v>-</v>
      </c>
      <c r="G4503" s="4" t="str">
        <f t="shared" si="282"/>
        <v>PIEMONTE</v>
      </c>
      <c r="H4503" s="4" t="str">
        <f t="shared" si="283"/>
        <v>-</v>
      </c>
    </row>
    <row r="4504" spans="1:8" x14ac:dyDescent="0.2">
      <c r="A4504" s="15" t="s">
        <v>4639</v>
      </c>
      <c r="B4504" s="4" t="s">
        <v>7920</v>
      </c>
      <c r="C4504" s="6" t="s">
        <v>7906</v>
      </c>
      <c r="D4504" s="7">
        <v>838</v>
      </c>
      <c r="E4504" s="16">
        <f t="shared" si="280"/>
        <v>1.4063950056395936E-5</v>
      </c>
      <c r="F4504" s="4" t="str">
        <f t="shared" si="281"/>
        <v>-</v>
      </c>
      <c r="G4504" s="4" t="str">
        <f t="shared" si="282"/>
        <v>LIGURIA</v>
      </c>
      <c r="H4504" s="4" t="str">
        <f t="shared" si="283"/>
        <v>-</v>
      </c>
    </row>
    <row r="4505" spans="1:8" x14ac:dyDescent="0.2">
      <c r="A4505" s="15" t="s">
        <v>4640</v>
      </c>
      <c r="B4505" s="6" t="s">
        <v>7920</v>
      </c>
      <c r="C4505" s="6" t="s">
        <v>7901</v>
      </c>
      <c r="D4505" s="7">
        <v>1450</v>
      </c>
      <c r="E4505" s="16">
        <f t="shared" si="280"/>
        <v>2.4334997114288911E-5</v>
      </c>
      <c r="F4505" s="4" t="str">
        <f t="shared" si="281"/>
        <v>-</v>
      </c>
      <c r="G4505" s="4" t="str">
        <f t="shared" si="282"/>
        <v>PIEMONTE</v>
      </c>
      <c r="H4505" s="4" t="str">
        <f t="shared" si="283"/>
        <v>-</v>
      </c>
    </row>
    <row r="4506" spans="1:8" x14ac:dyDescent="0.2">
      <c r="A4506" s="15" t="s">
        <v>4641</v>
      </c>
      <c r="B4506" s="6" t="s">
        <v>7987</v>
      </c>
      <c r="C4506" s="6" t="s">
        <v>7908</v>
      </c>
      <c r="D4506" s="7">
        <v>2388</v>
      </c>
      <c r="E4506" s="16">
        <f t="shared" si="280"/>
        <v>4.0077222833739256E-5</v>
      </c>
      <c r="F4506" s="4" t="str">
        <f t="shared" si="281"/>
        <v>-</v>
      </c>
      <c r="G4506" s="4" t="str">
        <f t="shared" si="282"/>
        <v>TOSCANA</v>
      </c>
      <c r="H4506" s="4" t="str">
        <f t="shared" si="283"/>
        <v>-</v>
      </c>
    </row>
    <row r="4507" spans="1:8" x14ac:dyDescent="0.2">
      <c r="A4507" s="15" t="s">
        <v>4642</v>
      </c>
      <c r="B4507" s="6" t="s">
        <v>7992</v>
      </c>
      <c r="C4507" s="6" t="s">
        <v>7914</v>
      </c>
      <c r="D4507" s="7">
        <v>5091</v>
      </c>
      <c r="E4507" s="16">
        <f t="shared" si="280"/>
        <v>8.5441014006099893E-5</v>
      </c>
      <c r="F4507" s="4" t="str">
        <f t="shared" si="281"/>
        <v>-</v>
      </c>
      <c r="G4507" s="4" t="str">
        <f t="shared" si="282"/>
        <v>PUGLIA</v>
      </c>
      <c r="H4507" s="4" t="str">
        <f t="shared" si="283"/>
        <v>-</v>
      </c>
    </row>
    <row r="4508" spans="1:8" x14ac:dyDescent="0.2">
      <c r="A4508" s="15" t="s">
        <v>4643</v>
      </c>
      <c r="B4508" s="6" t="s">
        <v>7992</v>
      </c>
      <c r="C4508" s="6" t="s">
        <v>7915</v>
      </c>
      <c r="D4508" s="7">
        <v>5568</v>
      </c>
      <c r="E4508" s="16">
        <f t="shared" si="280"/>
        <v>9.3446388918869413E-5</v>
      </c>
      <c r="F4508" s="4" t="str">
        <f t="shared" si="281"/>
        <v>-</v>
      </c>
      <c r="G4508" s="4" t="str">
        <f t="shared" si="282"/>
        <v>BASILICATA</v>
      </c>
      <c r="H4508" s="4" t="str">
        <f t="shared" si="283"/>
        <v>-</v>
      </c>
    </row>
    <row r="4509" spans="1:8" x14ac:dyDescent="0.2">
      <c r="A4509" s="15" t="s">
        <v>4644</v>
      </c>
      <c r="B4509" s="6" t="s">
        <v>7994</v>
      </c>
      <c r="C4509" s="6" t="s">
        <v>7918</v>
      </c>
      <c r="D4509" s="7">
        <v>837</v>
      </c>
      <c r="E4509" s="16">
        <f t="shared" si="280"/>
        <v>1.4047167299765392E-5</v>
      </c>
      <c r="F4509" s="4" t="str">
        <f t="shared" si="281"/>
        <v>-</v>
      </c>
      <c r="G4509" s="4" t="str">
        <f t="shared" si="282"/>
        <v>SARDEGNA</v>
      </c>
      <c r="H4509" s="4" t="str">
        <f t="shared" si="283"/>
        <v>-</v>
      </c>
    </row>
    <row r="4510" spans="1:8" x14ac:dyDescent="0.2">
      <c r="A4510" s="15" t="s">
        <v>4645</v>
      </c>
      <c r="B4510" s="6" t="s">
        <v>7920</v>
      </c>
      <c r="C4510" s="6" t="s">
        <v>7902</v>
      </c>
      <c r="D4510" s="7">
        <v>2547</v>
      </c>
      <c r="E4510" s="16">
        <f t="shared" si="280"/>
        <v>4.2745681137995763E-5</v>
      </c>
      <c r="F4510" s="4" t="str">
        <f t="shared" si="281"/>
        <v>-</v>
      </c>
      <c r="G4510" s="4" t="str">
        <f t="shared" si="282"/>
        <v>LOMBARDIA</v>
      </c>
      <c r="H4510" s="4" t="str">
        <f t="shared" si="283"/>
        <v>-</v>
      </c>
    </row>
    <row r="4511" spans="1:8" x14ac:dyDescent="0.2">
      <c r="A4511" s="15" t="s">
        <v>4646</v>
      </c>
      <c r="B4511" s="6" t="s">
        <v>7994</v>
      </c>
      <c r="C4511" s="6" t="s">
        <v>7918</v>
      </c>
      <c r="D4511" s="7">
        <v>1522</v>
      </c>
      <c r="E4511" s="16">
        <f t="shared" si="280"/>
        <v>2.5543355591688086E-5</v>
      </c>
      <c r="F4511" s="4" t="str">
        <f t="shared" si="281"/>
        <v>-</v>
      </c>
      <c r="G4511" s="4" t="str">
        <f t="shared" si="282"/>
        <v>SARDEGNA</v>
      </c>
      <c r="H4511" s="4" t="str">
        <f t="shared" si="283"/>
        <v>-</v>
      </c>
    </row>
    <row r="4512" spans="1:8" x14ac:dyDescent="0.2">
      <c r="A4512" s="15" t="s">
        <v>4647</v>
      </c>
      <c r="B4512" s="6" t="s">
        <v>7956</v>
      </c>
      <c r="C4512" s="6" t="s">
        <v>7904</v>
      </c>
      <c r="D4512" s="7">
        <v>11518</v>
      </c>
      <c r="E4512" s="16">
        <f t="shared" si="280"/>
        <v>1.9330379087060666E-4</v>
      </c>
      <c r="F4512" s="4" t="str">
        <f t="shared" si="281"/>
        <v>-</v>
      </c>
      <c r="G4512" s="4" t="str">
        <f t="shared" si="282"/>
        <v>VENETO</v>
      </c>
      <c r="H4512" s="4" t="str">
        <f t="shared" si="283"/>
        <v>-</v>
      </c>
    </row>
    <row r="4513" spans="1:8" x14ac:dyDescent="0.2">
      <c r="A4513" s="15" t="s">
        <v>4648</v>
      </c>
      <c r="B4513" s="6" t="s">
        <v>7920</v>
      </c>
      <c r="C4513" s="6" t="s">
        <v>7902</v>
      </c>
      <c r="D4513" s="7">
        <v>1019</v>
      </c>
      <c r="E4513" s="16">
        <f t="shared" si="280"/>
        <v>1.7101629006524415E-5</v>
      </c>
      <c r="F4513" s="4" t="str">
        <f t="shared" si="281"/>
        <v>-</v>
      </c>
      <c r="G4513" s="4" t="str">
        <f t="shared" si="282"/>
        <v>LOMBARDIA</v>
      </c>
      <c r="H4513" s="4" t="str">
        <f t="shared" si="283"/>
        <v>-</v>
      </c>
    </row>
    <row r="4514" spans="1:8" x14ac:dyDescent="0.2">
      <c r="A4514" s="15" t="s">
        <v>4649</v>
      </c>
      <c r="B4514" s="6" t="s">
        <v>7956</v>
      </c>
      <c r="C4514" s="6" t="s">
        <v>7904</v>
      </c>
      <c r="D4514" s="7">
        <v>7653</v>
      </c>
      <c r="E4514" s="16">
        <f t="shared" si="280"/>
        <v>1.2843843649355382E-4</v>
      </c>
      <c r="F4514" s="4" t="str">
        <f t="shared" si="281"/>
        <v>-</v>
      </c>
      <c r="G4514" s="4" t="str">
        <f t="shared" si="282"/>
        <v>VENETO</v>
      </c>
      <c r="H4514" s="4" t="str">
        <f t="shared" si="283"/>
        <v>-</v>
      </c>
    </row>
    <row r="4515" spans="1:8" x14ac:dyDescent="0.2">
      <c r="A4515" s="15" t="s">
        <v>4650</v>
      </c>
      <c r="B4515" s="6" t="s">
        <v>7994</v>
      </c>
      <c r="C4515" s="6" t="s">
        <v>7917</v>
      </c>
      <c r="D4515" s="7">
        <v>11010</v>
      </c>
      <c r="E4515" s="16">
        <f t="shared" si="280"/>
        <v>1.8477815050229029E-4</v>
      </c>
      <c r="F4515" s="4" t="str">
        <f t="shared" si="281"/>
        <v>-</v>
      </c>
      <c r="G4515" s="4" t="str">
        <f t="shared" si="282"/>
        <v>SICILIA</v>
      </c>
      <c r="H4515" s="4" t="str">
        <f t="shared" si="283"/>
        <v>-</v>
      </c>
    </row>
    <row r="4516" spans="1:8" x14ac:dyDescent="0.2">
      <c r="A4516" s="15" t="s">
        <v>4651</v>
      </c>
      <c r="B4516" s="6" t="s">
        <v>7956</v>
      </c>
      <c r="C4516" s="6" t="s">
        <v>7905</v>
      </c>
      <c r="D4516" s="7">
        <v>2641</v>
      </c>
      <c r="E4516" s="16">
        <f t="shared" si="280"/>
        <v>4.4323260261266906E-5</v>
      </c>
      <c r="F4516" s="4" t="str">
        <f t="shared" si="281"/>
        <v>-</v>
      </c>
      <c r="G4516" s="4" t="str">
        <f t="shared" si="282"/>
        <v>FRIULI-VENEZIA GIULIA</v>
      </c>
      <c r="H4516" s="4" t="str">
        <f t="shared" si="283"/>
        <v>-</v>
      </c>
    </row>
    <row r="4517" spans="1:8" x14ac:dyDescent="0.2">
      <c r="A4517" s="15" t="s">
        <v>4652</v>
      </c>
      <c r="B4517" s="6" t="s">
        <v>7920</v>
      </c>
      <c r="C4517" s="6" t="s">
        <v>7901</v>
      </c>
      <c r="D4517" s="7">
        <v>614</v>
      </c>
      <c r="E4517" s="16">
        <f t="shared" si="280"/>
        <v>1.0304612571154063E-5</v>
      </c>
      <c r="F4517" s="4" t="str">
        <f t="shared" si="281"/>
        <v>-</v>
      </c>
      <c r="G4517" s="4" t="str">
        <f t="shared" si="282"/>
        <v>PIEMONTE</v>
      </c>
      <c r="H4517" s="4" t="str">
        <f t="shared" si="283"/>
        <v>-</v>
      </c>
    </row>
    <row r="4518" spans="1:8" x14ac:dyDescent="0.2">
      <c r="A4518" s="15" t="s">
        <v>4653</v>
      </c>
      <c r="B4518" s="6" t="s">
        <v>7956</v>
      </c>
      <c r="C4518" s="6" t="s">
        <v>7903</v>
      </c>
      <c r="D4518" s="7">
        <v>2728</v>
      </c>
      <c r="E4518" s="16">
        <f t="shared" si="280"/>
        <v>4.5783360088124241E-5</v>
      </c>
      <c r="F4518" s="4" t="str">
        <f t="shared" si="281"/>
        <v>-</v>
      </c>
      <c r="G4518" s="4" t="str">
        <f t="shared" si="282"/>
        <v>TRENTINO-ALTO ADIGE/SÜDTIROL</v>
      </c>
      <c r="H4518" s="4" t="str">
        <f t="shared" si="283"/>
        <v>-</v>
      </c>
    </row>
    <row r="4519" spans="1:8" x14ac:dyDescent="0.2">
      <c r="A4519" s="15" t="s">
        <v>4654</v>
      </c>
      <c r="B4519" s="6" t="s">
        <v>7956</v>
      </c>
      <c r="C4519" s="6" t="s">
        <v>7903</v>
      </c>
      <c r="D4519" s="7">
        <v>1831</v>
      </c>
      <c r="E4519" s="16">
        <f t="shared" si="280"/>
        <v>3.0729227390526205E-5</v>
      </c>
      <c r="F4519" s="4" t="str">
        <f t="shared" si="281"/>
        <v>-</v>
      </c>
      <c r="G4519" s="4" t="str">
        <f t="shared" si="282"/>
        <v>TRENTINO-ALTO ADIGE/SÜDTIROL</v>
      </c>
      <c r="H4519" s="4" t="str">
        <f t="shared" si="283"/>
        <v>-</v>
      </c>
    </row>
    <row r="4520" spans="1:8" x14ac:dyDescent="0.2">
      <c r="A4520" s="15" t="s">
        <v>4655</v>
      </c>
      <c r="B4520" s="6" t="s">
        <v>7956</v>
      </c>
      <c r="C4520" s="6" t="s">
        <v>7904</v>
      </c>
      <c r="D4520" s="7">
        <v>3082</v>
      </c>
      <c r="E4520" s="16">
        <f t="shared" si="280"/>
        <v>5.1724455935336843E-5</v>
      </c>
      <c r="F4520" s="4" t="str">
        <f t="shared" si="281"/>
        <v>-</v>
      </c>
      <c r="G4520" s="4" t="str">
        <f t="shared" si="282"/>
        <v>VENETO</v>
      </c>
      <c r="H4520" s="4" t="str">
        <f t="shared" si="283"/>
        <v>-</v>
      </c>
    </row>
    <row r="4521" spans="1:8" x14ac:dyDescent="0.2">
      <c r="A4521" s="15" t="s">
        <v>4656</v>
      </c>
      <c r="B4521" s="6" t="s">
        <v>7992</v>
      </c>
      <c r="C4521" s="6" t="s">
        <v>7913</v>
      </c>
      <c r="D4521" s="7">
        <v>962003</v>
      </c>
      <c r="E4521" s="16">
        <f t="shared" si="280"/>
        <v>1.6145062226853295E-2</v>
      </c>
      <c r="F4521" s="4" t="str">
        <f t="shared" si="281"/>
        <v>TROVATO</v>
      </c>
      <c r="G4521" s="4" t="str">
        <f t="shared" si="282"/>
        <v>CAMPANIA</v>
      </c>
      <c r="H4521" s="4" t="str">
        <f t="shared" si="283"/>
        <v>SI</v>
      </c>
    </row>
    <row r="4522" spans="1:8" x14ac:dyDescent="0.2">
      <c r="A4522" s="15" t="s">
        <v>4657</v>
      </c>
      <c r="B4522" s="6" t="s">
        <v>7994</v>
      </c>
      <c r="C4522" s="6" t="s">
        <v>7918</v>
      </c>
      <c r="D4522" s="7">
        <v>1801</v>
      </c>
      <c r="E4522" s="16">
        <f t="shared" si="280"/>
        <v>3.022574469160988E-5</v>
      </c>
      <c r="F4522" s="4" t="str">
        <f t="shared" si="281"/>
        <v>-</v>
      </c>
      <c r="G4522" s="4" t="str">
        <f t="shared" si="282"/>
        <v>SARDEGNA</v>
      </c>
      <c r="H4522" s="4" t="str">
        <f t="shared" si="283"/>
        <v>-</v>
      </c>
    </row>
    <row r="4523" spans="1:8" x14ac:dyDescent="0.2">
      <c r="A4523" s="15" t="s">
        <v>4658</v>
      </c>
      <c r="B4523" s="6" t="s">
        <v>7994</v>
      </c>
      <c r="C4523" s="6" t="s">
        <v>7918</v>
      </c>
      <c r="D4523" s="7">
        <v>3373</v>
      </c>
      <c r="E4523" s="16">
        <f t="shared" si="280"/>
        <v>5.6608238114825171E-5</v>
      </c>
      <c r="F4523" s="4" t="str">
        <f t="shared" si="281"/>
        <v>-</v>
      </c>
      <c r="G4523" s="4" t="str">
        <f t="shared" si="282"/>
        <v>SARDEGNA</v>
      </c>
      <c r="H4523" s="4" t="str">
        <f t="shared" si="283"/>
        <v>-</v>
      </c>
    </row>
    <row r="4524" spans="1:8" x14ac:dyDescent="0.2">
      <c r="A4524" s="15" t="s">
        <v>4659</v>
      </c>
      <c r="B4524" s="6" t="s">
        <v>7992</v>
      </c>
      <c r="C4524" s="6" t="s">
        <v>7914</v>
      </c>
      <c r="D4524" s="7">
        <v>31688</v>
      </c>
      <c r="E4524" s="16">
        <f t="shared" si="280"/>
        <v>5.3181199210868067E-4</v>
      </c>
      <c r="F4524" s="4" t="str">
        <f t="shared" si="281"/>
        <v>-</v>
      </c>
      <c r="G4524" s="4" t="str">
        <f t="shared" si="282"/>
        <v>PUGLIA</v>
      </c>
      <c r="H4524" s="4" t="str">
        <f t="shared" si="283"/>
        <v>-</v>
      </c>
    </row>
    <row r="4525" spans="1:8" x14ac:dyDescent="0.2">
      <c r="A4525" s="15" t="s">
        <v>284</v>
      </c>
      <c r="B4525" s="6" t="s">
        <v>7992</v>
      </c>
      <c r="C4525" s="6" t="s">
        <v>7916</v>
      </c>
      <c r="D4525" s="7">
        <v>1384</v>
      </c>
      <c r="E4525" s="16">
        <f t="shared" si="280"/>
        <v>2.3227335176673003E-5</v>
      </c>
      <c r="F4525" s="4" t="str">
        <f t="shared" si="281"/>
        <v>-</v>
      </c>
      <c r="G4525" s="4" t="str">
        <f t="shared" si="282"/>
        <v>CALABRIA</v>
      </c>
      <c r="H4525" s="4" t="str">
        <f t="shared" si="283"/>
        <v>-</v>
      </c>
    </row>
    <row r="4526" spans="1:8" x14ac:dyDescent="0.2">
      <c r="A4526" s="15" t="s">
        <v>4660</v>
      </c>
      <c r="B4526" s="6" t="s">
        <v>7987</v>
      </c>
      <c r="C4526" s="6" t="s">
        <v>7909</v>
      </c>
      <c r="D4526" s="7">
        <v>20054</v>
      </c>
      <c r="E4526" s="16">
        <f t="shared" si="280"/>
        <v>3.3656140146893094E-4</v>
      </c>
      <c r="F4526" s="4" t="str">
        <f t="shared" si="281"/>
        <v>-</v>
      </c>
      <c r="G4526" s="4" t="str">
        <f t="shared" si="282"/>
        <v>UMBRIA</v>
      </c>
      <c r="H4526" s="4" t="str">
        <f t="shared" si="283"/>
        <v>-</v>
      </c>
    </row>
    <row r="4527" spans="1:8" x14ac:dyDescent="0.2">
      <c r="A4527" s="15" t="s">
        <v>4661</v>
      </c>
      <c r="B4527" s="6" t="s">
        <v>7994</v>
      </c>
      <c r="C4527" s="6" t="s">
        <v>7917</v>
      </c>
      <c r="D4527" s="7">
        <v>8103</v>
      </c>
      <c r="E4527" s="16">
        <f t="shared" si="280"/>
        <v>1.3599067697729866E-4</v>
      </c>
      <c r="F4527" s="4" t="str">
        <f t="shared" si="281"/>
        <v>-</v>
      </c>
      <c r="G4527" s="4" t="str">
        <f t="shared" si="282"/>
        <v>SICILIA</v>
      </c>
      <c r="H4527" s="4" t="str">
        <f t="shared" si="283"/>
        <v>-</v>
      </c>
    </row>
    <row r="4528" spans="1:8" x14ac:dyDescent="0.2">
      <c r="A4528" s="15" t="s">
        <v>4662</v>
      </c>
      <c r="B4528" s="6" t="s">
        <v>7920</v>
      </c>
      <c r="C4528" s="6" t="s">
        <v>7901</v>
      </c>
      <c r="D4528" s="7">
        <v>3532</v>
      </c>
      <c r="E4528" s="16">
        <f t="shared" si="280"/>
        <v>5.9276696419081677E-5</v>
      </c>
      <c r="F4528" s="4" t="str">
        <f t="shared" si="281"/>
        <v>-</v>
      </c>
      <c r="G4528" s="4" t="str">
        <f t="shared" si="282"/>
        <v>PIEMONTE</v>
      </c>
      <c r="H4528" s="4" t="str">
        <f t="shared" si="283"/>
        <v>-</v>
      </c>
    </row>
    <row r="4529" spans="1:8" x14ac:dyDescent="0.2">
      <c r="A4529" s="15" t="s">
        <v>4663</v>
      </c>
      <c r="B4529" s="4" t="s">
        <v>7920</v>
      </c>
      <c r="C4529" s="6" t="s">
        <v>7906</v>
      </c>
      <c r="D4529" s="7">
        <v>222</v>
      </c>
      <c r="E4529" s="16">
        <f t="shared" si="280"/>
        <v>3.725771971980785E-6</v>
      </c>
      <c r="F4529" s="4" t="str">
        <f t="shared" si="281"/>
        <v>-</v>
      </c>
      <c r="G4529" s="4" t="str">
        <f t="shared" si="282"/>
        <v>LIGURIA</v>
      </c>
      <c r="H4529" s="4" t="str">
        <f t="shared" si="283"/>
        <v>-</v>
      </c>
    </row>
    <row r="4530" spans="1:8" x14ac:dyDescent="0.2">
      <c r="A4530" s="15" t="s">
        <v>4664</v>
      </c>
      <c r="B4530" s="6" t="s">
        <v>7994</v>
      </c>
      <c r="C4530" s="6" t="s">
        <v>7917</v>
      </c>
      <c r="D4530" s="7">
        <v>4015</v>
      </c>
      <c r="E4530" s="16">
        <f t="shared" si="280"/>
        <v>6.7382767871634468E-5</v>
      </c>
      <c r="F4530" s="4" t="str">
        <f t="shared" si="281"/>
        <v>-</v>
      </c>
      <c r="G4530" s="4" t="str">
        <f t="shared" si="282"/>
        <v>SICILIA</v>
      </c>
      <c r="H4530" s="4" t="str">
        <f t="shared" si="283"/>
        <v>-</v>
      </c>
    </row>
    <row r="4531" spans="1:8" x14ac:dyDescent="0.2">
      <c r="A4531" s="15" t="s">
        <v>4665</v>
      </c>
      <c r="B4531" s="6" t="s">
        <v>7956</v>
      </c>
      <c r="C4531" s="6" t="s">
        <v>7903</v>
      </c>
      <c r="D4531" s="7">
        <v>5554</v>
      </c>
      <c r="E4531" s="16">
        <f t="shared" si="280"/>
        <v>9.3211430326041808E-5</v>
      </c>
      <c r="F4531" s="4" t="str">
        <f t="shared" si="281"/>
        <v>-</v>
      </c>
      <c r="G4531" s="4" t="str">
        <f t="shared" si="282"/>
        <v>TRENTINO-ALTO ADIGE/SÜDTIROL</v>
      </c>
      <c r="H4531" s="4" t="str">
        <f t="shared" si="283"/>
        <v>-</v>
      </c>
    </row>
    <row r="4532" spans="1:8" x14ac:dyDescent="0.2">
      <c r="A4532" s="15" t="s">
        <v>4666</v>
      </c>
      <c r="B4532" s="6" t="s">
        <v>7920</v>
      </c>
      <c r="C4532" s="6" t="s">
        <v>7902</v>
      </c>
      <c r="D4532" s="7">
        <v>10957</v>
      </c>
      <c r="E4532" s="16">
        <f t="shared" si="280"/>
        <v>1.8388866440087145E-4</v>
      </c>
      <c r="F4532" s="4" t="str">
        <f t="shared" si="281"/>
        <v>-</v>
      </c>
      <c r="G4532" s="4" t="str">
        <f t="shared" si="282"/>
        <v>LOMBARDIA</v>
      </c>
      <c r="H4532" s="4" t="str">
        <f t="shared" si="283"/>
        <v>-</v>
      </c>
    </row>
    <row r="4533" spans="1:8" x14ac:dyDescent="0.2">
      <c r="A4533" s="15" t="s">
        <v>7965</v>
      </c>
      <c r="B4533" s="6" t="s">
        <v>7956</v>
      </c>
      <c r="C4533" s="6" t="s">
        <v>7903</v>
      </c>
      <c r="D4533" s="7">
        <v>1391</v>
      </c>
      <c r="E4533" s="16">
        <f t="shared" si="280"/>
        <v>2.3344814473086809E-5</v>
      </c>
      <c r="F4533" s="4" t="str">
        <f t="shared" si="281"/>
        <v>-</v>
      </c>
      <c r="G4533" s="4" t="str">
        <f t="shared" si="282"/>
        <v>TRENTINO-ALTO ADIGE/SÜDTIROL</v>
      </c>
      <c r="H4533" s="4" t="str">
        <f t="shared" si="283"/>
        <v>-</v>
      </c>
    </row>
    <row r="4534" spans="1:8" x14ac:dyDescent="0.2">
      <c r="A4534" s="15" t="s">
        <v>4667</v>
      </c>
      <c r="B4534" s="6" t="s">
        <v>7992</v>
      </c>
      <c r="C4534" s="6" t="s">
        <v>7912</v>
      </c>
      <c r="D4534" s="7">
        <v>550</v>
      </c>
      <c r="E4534" s="16">
        <f t="shared" si="280"/>
        <v>9.2305161467992424E-6</v>
      </c>
      <c r="F4534" s="4" t="str">
        <f t="shared" si="281"/>
        <v>-</v>
      </c>
      <c r="G4534" s="4" t="str">
        <f t="shared" si="282"/>
        <v>ABRUZZO</v>
      </c>
      <c r="H4534" s="4" t="str">
        <f t="shared" si="283"/>
        <v>-</v>
      </c>
    </row>
    <row r="4535" spans="1:8" x14ac:dyDescent="0.2">
      <c r="A4535" s="15" t="s">
        <v>4668</v>
      </c>
      <c r="B4535" s="6" t="s">
        <v>7956</v>
      </c>
      <c r="C4535" s="6" t="s">
        <v>7903</v>
      </c>
      <c r="D4535" s="7">
        <v>2886</v>
      </c>
      <c r="E4535" s="16">
        <f t="shared" si="280"/>
        <v>4.8435035635750203E-5</v>
      </c>
      <c r="F4535" s="4" t="str">
        <f t="shared" si="281"/>
        <v>-</v>
      </c>
      <c r="G4535" s="4" t="str">
        <f t="shared" si="282"/>
        <v>TRENTINO-ALTO ADIGE/SÜDTIROL</v>
      </c>
      <c r="H4535" s="4" t="str">
        <f t="shared" si="283"/>
        <v>-</v>
      </c>
    </row>
    <row r="4536" spans="1:8" x14ac:dyDescent="0.2">
      <c r="A4536" s="15" t="s">
        <v>4669</v>
      </c>
      <c r="B4536" s="6" t="s">
        <v>7987</v>
      </c>
      <c r="C4536" s="6" t="s">
        <v>7911</v>
      </c>
      <c r="D4536" s="7">
        <v>1361</v>
      </c>
      <c r="E4536" s="16">
        <f t="shared" si="280"/>
        <v>2.2841331774170488E-5</v>
      </c>
      <c r="F4536" s="4" t="str">
        <f t="shared" si="281"/>
        <v>-</v>
      </c>
      <c r="G4536" s="4" t="str">
        <f t="shared" si="282"/>
        <v>LAZIO</v>
      </c>
      <c r="H4536" s="4" t="str">
        <f t="shared" si="283"/>
        <v>-</v>
      </c>
    </row>
    <row r="4537" spans="1:8" x14ac:dyDescent="0.2">
      <c r="A4537" s="15" t="s">
        <v>4670</v>
      </c>
      <c r="B4537" s="4" t="s">
        <v>7920</v>
      </c>
      <c r="C4537" s="6" t="s">
        <v>7906</v>
      </c>
      <c r="D4537" s="7">
        <v>2361</v>
      </c>
      <c r="E4537" s="16">
        <f t="shared" si="280"/>
        <v>3.9624088404714564E-5</v>
      </c>
      <c r="F4537" s="4" t="str">
        <f t="shared" si="281"/>
        <v>-</v>
      </c>
      <c r="G4537" s="4" t="str">
        <f t="shared" si="282"/>
        <v>LIGURIA</v>
      </c>
      <c r="H4537" s="4" t="str">
        <f t="shared" si="283"/>
        <v>-</v>
      </c>
    </row>
    <row r="4538" spans="1:8" x14ac:dyDescent="0.2">
      <c r="A4538" s="15" t="s">
        <v>4671</v>
      </c>
      <c r="B4538" s="6" t="s">
        <v>7920</v>
      </c>
      <c r="C4538" s="6" t="s">
        <v>7901</v>
      </c>
      <c r="D4538" s="7">
        <v>1856</v>
      </c>
      <c r="E4538" s="16">
        <f t="shared" si="280"/>
        <v>3.1148796306289809E-5</v>
      </c>
      <c r="F4538" s="4" t="str">
        <f t="shared" si="281"/>
        <v>-</v>
      </c>
      <c r="G4538" s="4" t="str">
        <f t="shared" si="282"/>
        <v>PIEMONTE</v>
      </c>
      <c r="H4538" s="4" t="str">
        <f t="shared" si="283"/>
        <v>-</v>
      </c>
    </row>
    <row r="4539" spans="1:8" x14ac:dyDescent="0.2">
      <c r="A4539" s="15" t="s">
        <v>4672</v>
      </c>
      <c r="B4539" s="6" t="s">
        <v>7956</v>
      </c>
      <c r="C4539" s="6" t="s">
        <v>7904</v>
      </c>
      <c r="D4539" s="7">
        <v>16935</v>
      </c>
      <c r="E4539" s="16">
        <f t="shared" si="280"/>
        <v>2.8421598353826395E-4</v>
      </c>
      <c r="F4539" s="4" t="str">
        <f t="shared" si="281"/>
        <v>-</v>
      </c>
      <c r="G4539" s="4" t="str">
        <f t="shared" si="282"/>
        <v>VENETO</v>
      </c>
      <c r="H4539" s="4" t="str">
        <f t="shared" si="283"/>
        <v>-</v>
      </c>
    </row>
    <row r="4540" spans="1:8" x14ac:dyDescent="0.2">
      <c r="A4540" s="15" t="s">
        <v>4673</v>
      </c>
      <c r="B4540" s="4" t="s">
        <v>7920</v>
      </c>
      <c r="C4540" s="6" t="s">
        <v>7906</v>
      </c>
      <c r="D4540" s="7">
        <v>984</v>
      </c>
      <c r="E4540" s="16">
        <f t="shared" si="280"/>
        <v>1.651423252445537E-5</v>
      </c>
      <c r="F4540" s="4" t="str">
        <f t="shared" si="281"/>
        <v>-</v>
      </c>
      <c r="G4540" s="4" t="str">
        <f t="shared" si="282"/>
        <v>LIGURIA</v>
      </c>
      <c r="H4540" s="4" t="str">
        <f t="shared" si="283"/>
        <v>-</v>
      </c>
    </row>
    <row r="4541" spans="1:8" x14ac:dyDescent="0.2">
      <c r="A4541" s="15" t="s">
        <v>4674</v>
      </c>
      <c r="B4541" s="6" t="s">
        <v>7920</v>
      </c>
      <c r="C4541" s="6" t="s">
        <v>7901</v>
      </c>
      <c r="D4541" s="7">
        <v>3341</v>
      </c>
      <c r="E4541" s="16">
        <f t="shared" si="280"/>
        <v>5.6071189902647758E-5</v>
      </c>
      <c r="F4541" s="4" t="str">
        <f t="shared" si="281"/>
        <v>-</v>
      </c>
      <c r="G4541" s="4" t="str">
        <f t="shared" si="282"/>
        <v>PIEMONTE</v>
      </c>
      <c r="H4541" s="4" t="str">
        <f t="shared" si="283"/>
        <v>-</v>
      </c>
    </row>
    <row r="4542" spans="1:8" x14ac:dyDescent="0.2">
      <c r="A4542" s="15" t="s">
        <v>4675</v>
      </c>
      <c r="B4542" s="6" t="s">
        <v>7920</v>
      </c>
      <c r="C4542" s="6" t="s">
        <v>7902</v>
      </c>
      <c r="D4542" s="7">
        <v>11542</v>
      </c>
      <c r="E4542" s="16">
        <f t="shared" si="280"/>
        <v>1.9370657702973972E-4</v>
      </c>
      <c r="F4542" s="4" t="str">
        <f t="shared" si="281"/>
        <v>-</v>
      </c>
      <c r="G4542" s="4" t="str">
        <f t="shared" si="282"/>
        <v>LOMBARDIA</v>
      </c>
      <c r="H4542" s="4" t="str">
        <f t="shared" si="283"/>
        <v>-</v>
      </c>
    </row>
    <row r="4543" spans="1:8" x14ac:dyDescent="0.2">
      <c r="A4543" s="15" t="s">
        <v>4676</v>
      </c>
      <c r="B4543" s="6" t="s">
        <v>7987</v>
      </c>
      <c r="C4543" s="6" t="s">
        <v>7911</v>
      </c>
      <c r="D4543" s="7">
        <v>1925</v>
      </c>
      <c r="E4543" s="16">
        <f t="shared" si="280"/>
        <v>3.2306806513797348E-5</v>
      </c>
      <c r="F4543" s="4" t="str">
        <f t="shared" si="281"/>
        <v>-</v>
      </c>
      <c r="G4543" s="4" t="str">
        <f t="shared" si="282"/>
        <v>LAZIO</v>
      </c>
      <c r="H4543" s="4" t="str">
        <f t="shared" si="283"/>
        <v>-</v>
      </c>
    </row>
    <row r="4544" spans="1:8" x14ac:dyDescent="0.2">
      <c r="A4544" s="15" t="s">
        <v>4677</v>
      </c>
      <c r="B4544" s="6" t="s">
        <v>7992</v>
      </c>
      <c r="C4544" s="6" t="s">
        <v>7915</v>
      </c>
      <c r="D4544" s="7">
        <v>1512</v>
      </c>
      <c r="E4544" s="16">
        <f t="shared" si="280"/>
        <v>2.5375528025382644E-5</v>
      </c>
      <c r="F4544" s="4" t="str">
        <f t="shared" si="281"/>
        <v>-</v>
      </c>
      <c r="G4544" s="4" t="str">
        <f t="shared" si="282"/>
        <v>BASILICATA</v>
      </c>
      <c r="H4544" s="4" t="str">
        <f t="shared" si="283"/>
        <v>-</v>
      </c>
    </row>
    <row r="4545" spans="1:8" x14ac:dyDescent="0.2">
      <c r="A4545" s="15" t="s">
        <v>4678</v>
      </c>
      <c r="B4545" s="6" t="s">
        <v>7994</v>
      </c>
      <c r="C4545" s="6" t="s">
        <v>7918</v>
      </c>
      <c r="D4545" s="7">
        <v>713</v>
      </c>
      <c r="E4545" s="16">
        <f t="shared" si="280"/>
        <v>1.1966105477577927E-5</v>
      </c>
      <c r="F4545" s="4" t="str">
        <f t="shared" si="281"/>
        <v>-</v>
      </c>
      <c r="G4545" s="4" t="str">
        <f t="shared" si="282"/>
        <v>SARDEGNA</v>
      </c>
      <c r="H4545" s="4" t="str">
        <f t="shared" si="283"/>
        <v>-</v>
      </c>
    </row>
    <row r="4546" spans="1:8" x14ac:dyDescent="0.2">
      <c r="A4546" s="15" t="s">
        <v>4679</v>
      </c>
      <c r="B4546" s="6" t="s">
        <v>7987</v>
      </c>
      <c r="C4546" s="6" t="s">
        <v>7911</v>
      </c>
      <c r="D4546" s="7">
        <v>9353</v>
      </c>
      <c r="E4546" s="16">
        <f t="shared" si="280"/>
        <v>1.5696912276547874E-4</v>
      </c>
      <c r="F4546" s="4" t="str">
        <f t="shared" si="281"/>
        <v>-</v>
      </c>
      <c r="G4546" s="4" t="str">
        <f t="shared" si="282"/>
        <v>LAZIO</v>
      </c>
      <c r="H4546" s="4" t="str">
        <f t="shared" si="283"/>
        <v>-</v>
      </c>
    </row>
    <row r="4547" spans="1:8" x14ac:dyDescent="0.2">
      <c r="A4547" s="15" t="s">
        <v>4680</v>
      </c>
      <c r="B4547" s="6" t="s">
        <v>7992</v>
      </c>
      <c r="C4547" s="6" t="s">
        <v>7912</v>
      </c>
      <c r="D4547" s="7">
        <v>5075</v>
      </c>
      <c r="E4547" s="16">
        <f t="shared" ref="E4547:E4610" si="284">IFERROR((D4547/$K$2),"DATO MANCANTE")</f>
        <v>8.5172489900011187E-5</v>
      </c>
      <c r="F4547" s="4" t="str">
        <f t="shared" ref="F4547:F4610" si="285">IF(D4547&gt;300000,"TROVATO","-")</f>
        <v>-</v>
      </c>
      <c r="G4547" s="4" t="str">
        <f t="shared" ref="G4547:G4610" si="286">IF(AND(D4547&gt;50000,D4547&lt;100000),"COMPRESO",C4547)</f>
        <v>ABRUZZO</v>
      </c>
      <c r="H4547" s="4" t="str">
        <f t="shared" ref="H4547:H4610" si="287">IF(D4547&gt;500000,"SI","-")</f>
        <v>-</v>
      </c>
    </row>
    <row r="4548" spans="1:8" x14ac:dyDescent="0.2">
      <c r="A4548" s="15" t="s">
        <v>4681</v>
      </c>
      <c r="B4548" s="6" t="s">
        <v>7987</v>
      </c>
      <c r="C4548" s="6" t="s">
        <v>7911</v>
      </c>
      <c r="D4548" s="7">
        <v>1821</v>
      </c>
      <c r="E4548" s="16">
        <f t="shared" si="284"/>
        <v>3.0561399824220763E-5</v>
      </c>
      <c r="F4548" s="4" t="str">
        <f t="shared" si="285"/>
        <v>-</v>
      </c>
      <c r="G4548" s="4" t="str">
        <f t="shared" si="286"/>
        <v>LAZIO</v>
      </c>
      <c r="H4548" s="4" t="str">
        <f t="shared" si="287"/>
        <v>-</v>
      </c>
    </row>
    <row r="4549" spans="1:8" x14ac:dyDescent="0.2">
      <c r="A4549" s="15" t="s">
        <v>4682</v>
      </c>
      <c r="B4549" s="6" t="s">
        <v>7956</v>
      </c>
      <c r="C4549" s="6" t="s">
        <v>7904</v>
      </c>
      <c r="D4549" s="7">
        <v>6854</v>
      </c>
      <c r="E4549" s="16">
        <f t="shared" si="284"/>
        <v>1.150290139457491E-4</v>
      </c>
      <c r="F4549" s="4" t="str">
        <f t="shared" si="285"/>
        <v>-</v>
      </c>
      <c r="G4549" s="4" t="str">
        <f t="shared" si="286"/>
        <v>VENETO</v>
      </c>
      <c r="H4549" s="4" t="str">
        <f t="shared" si="287"/>
        <v>-</v>
      </c>
    </row>
    <row r="4550" spans="1:8" x14ac:dyDescent="0.2">
      <c r="A4550" s="15" t="s">
        <v>4683</v>
      </c>
      <c r="B4550" s="6" t="s">
        <v>7920</v>
      </c>
      <c r="C4550" s="6" t="s">
        <v>7902</v>
      </c>
      <c r="D4550" s="7">
        <v>17089</v>
      </c>
      <c r="E4550" s="16">
        <f t="shared" si="284"/>
        <v>2.8680052805936775E-4</v>
      </c>
      <c r="F4550" s="4" t="str">
        <f t="shared" si="285"/>
        <v>-</v>
      </c>
      <c r="G4550" s="4" t="str">
        <f t="shared" si="286"/>
        <v>LOMBARDIA</v>
      </c>
      <c r="H4550" s="4" t="str">
        <f t="shared" si="287"/>
        <v>-</v>
      </c>
    </row>
    <row r="4551" spans="1:8" x14ac:dyDescent="0.2">
      <c r="A4551" s="15" t="s">
        <v>4684</v>
      </c>
      <c r="B4551" s="6" t="s">
        <v>7987</v>
      </c>
      <c r="C4551" s="6" t="s">
        <v>7911</v>
      </c>
      <c r="D4551" s="7">
        <v>274</v>
      </c>
      <c r="E4551" s="16">
        <f t="shared" si="284"/>
        <v>4.598475316769077E-6</v>
      </c>
      <c r="F4551" s="4" t="str">
        <f t="shared" si="285"/>
        <v>-</v>
      </c>
      <c r="G4551" s="4" t="str">
        <f t="shared" si="286"/>
        <v>LAZIO</v>
      </c>
      <c r="H4551" s="4" t="str">
        <f t="shared" si="287"/>
        <v>-</v>
      </c>
    </row>
    <row r="4552" spans="1:8" x14ac:dyDescent="0.2">
      <c r="A4552" s="15" t="s">
        <v>4685</v>
      </c>
      <c r="B4552" s="6" t="s">
        <v>7920</v>
      </c>
      <c r="C4552" s="6" t="s">
        <v>7902</v>
      </c>
      <c r="D4552" s="7">
        <v>1241</v>
      </c>
      <c r="E4552" s="16">
        <f t="shared" si="284"/>
        <v>2.08274009785052E-5</v>
      </c>
      <c r="F4552" s="4" t="str">
        <f t="shared" si="285"/>
        <v>-</v>
      </c>
      <c r="G4552" s="4" t="str">
        <f t="shared" si="286"/>
        <v>LOMBARDIA</v>
      </c>
      <c r="H4552" s="4" t="str">
        <f t="shared" si="287"/>
        <v>-</v>
      </c>
    </row>
    <row r="4553" spans="1:8" x14ac:dyDescent="0.2">
      <c r="A4553" s="15" t="s">
        <v>4686</v>
      </c>
      <c r="B4553" s="6" t="s">
        <v>7920</v>
      </c>
      <c r="C4553" s="6" t="s">
        <v>7901</v>
      </c>
      <c r="D4553" s="7">
        <v>1015</v>
      </c>
      <c r="E4553" s="16">
        <f t="shared" si="284"/>
        <v>1.7034497980002239E-5</v>
      </c>
      <c r="F4553" s="4" t="str">
        <f t="shared" si="285"/>
        <v>-</v>
      </c>
      <c r="G4553" s="4" t="str">
        <f t="shared" si="286"/>
        <v>PIEMONTE</v>
      </c>
      <c r="H4553" s="4" t="str">
        <f t="shared" si="287"/>
        <v>-</v>
      </c>
    </row>
    <row r="4554" spans="1:8" x14ac:dyDescent="0.2">
      <c r="A4554" s="15" t="s">
        <v>4687</v>
      </c>
      <c r="B4554" s="6" t="s">
        <v>7987</v>
      </c>
      <c r="C4554" s="6" t="s">
        <v>7911</v>
      </c>
      <c r="D4554" s="7">
        <v>45460</v>
      </c>
      <c r="E4554" s="16">
        <f t="shared" si="284"/>
        <v>7.6294411642453374E-4</v>
      </c>
      <c r="F4554" s="4" t="str">
        <f t="shared" si="285"/>
        <v>-</v>
      </c>
      <c r="G4554" s="4" t="str">
        <f t="shared" si="286"/>
        <v>LAZIO</v>
      </c>
      <c r="H4554" s="4" t="str">
        <f t="shared" si="287"/>
        <v>-</v>
      </c>
    </row>
    <row r="4555" spans="1:8" x14ac:dyDescent="0.2">
      <c r="A4555" s="15" t="s">
        <v>4688</v>
      </c>
      <c r="B4555" s="6" t="s">
        <v>7992</v>
      </c>
      <c r="C4555" s="6" t="s">
        <v>7914</v>
      </c>
      <c r="D4555" s="7">
        <v>5514</v>
      </c>
      <c r="E4555" s="16">
        <f t="shared" si="284"/>
        <v>9.2540120060820042E-5</v>
      </c>
      <c r="F4555" s="4" t="str">
        <f t="shared" si="285"/>
        <v>-</v>
      </c>
      <c r="G4555" s="4" t="str">
        <f t="shared" si="286"/>
        <v>PUGLIA</v>
      </c>
      <c r="H4555" s="4" t="str">
        <f t="shared" si="287"/>
        <v>-</v>
      </c>
    </row>
    <row r="4556" spans="1:8" x14ac:dyDescent="0.2">
      <c r="A4556" s="15" t="s">
        <v>4689</v>
      </c>
      <c r="B4556" s="6" t="s">
        <v>7956</v>
      </c>
      <c r="C4556" s="6" t="s">
        <v>7907</v>
      </c>
      <c r="D4556" s="7">
        <v>3691</v>
      </c>
      <c r="E4556" s="16">
        <f t="shared" si="284"/>
        <v>6.194515472333819E-5</v>
      </c>
      <c r="F4556" s="4" t="str">
        <f t="shared" si="285"/>
        <v>-</v>
      </c>
      <c r="G4556" s="4" t="str">
        <f t="shared" si="286"/>
        <v>EMILIA-ROMAGNA</v>
      </c>
      <c r="H4556" s="4" t="str">
        <f t="shared" si="287"/>
        <v>-</v>
      </c>
    </row>
    <row r="4557" spans="1:8" x14ac:dyDescent="0.2">
      <c r="A4557" s="15" t="s">
        <v>4690</v>
      </c>
      <c r="B4557" s="6" t="s">
        <v>7920</v>
      </c>
      <c r="C4557" s="6" t="s">
        <v>7901</v>
      </c>
      <c r="D4557" s="7">
        <v>425</v>
      </c>
      <c r="E4557" s="16">
        <f t="shared" si="284"/>
        <v>7.1326715679812328E-6</v>
      </c>
      <c r="F4557" s="4" t="str">
        <f t="shared" si="285"/>
        <v>-</v>
      </c>
      <c r="G4557" s="4" t="str">
        <f t="shared" si="286"/>
        <v>PIEMONTE</v>
      </c>
      <c r="H4557" s="4" t="str">
        <f t="shared" si="287"/>
        <v>-</v>
      </c>
    </row>
    <row r="4558" spans="1:8" x14ac:dyDescent="0.2">
      <c r="A4558" s="15" t="s">
        <v>4691</v>
      </c>
      <c r="B4558" s="6" t="s">
        <v>7920</v>
      </c>
      <c r="C4558" s="6" t="s">
        <v>7902</v>
      </c>
      <c r="D4558" s="7">
        <v>1950</v>
      </c>
      <c r="E4558" s="16">
        <f t="shared" si="284"/>
        <v>3.2726375429560952E-5</v>
      </c>
      <c r="F4558" s="4" t="str">
        <f t="shared" si="285"/>
        <v>-</v>
      </c>
      <c r="G4558" s="4" t="str">
        <f t="shared" si="286"/>
        <v>LOMBARDIA</v>
      </c>
      <c r="H4558" s="4" t="str">
        <f t="shared" si="287"/>
        <v>-</v>
      </c>
    </row>
    <row r="4559" spans="1:8" x14ac:dyDescent="0.2">
      <c r="A4559" s="15" t="s">
        <v>4692</v>
      </c>
      <c r="B4559" s="6" t="s">
        <v>7920</v>
      </c>
      <c r="C4559" s="6" t="s">
        <v>7901</v>
      </c>
      <c r="D4559" s="7">
        <v>792</v>
      </c>
      <c r="E4559" s="16">
        <f t="shared" si="284"/>
        <v>1.3291943251390908E-5</v>
      </c>
      <c r="F4559" s="4" t="str">
        <f t="shared" si="285"/>
        <v>-</v>
      </c>
      <c r="G4559" s="4" t="str">
        <f t="shared" si="286"/>
        <v>PIEMONTE</v>
      </c>
      <c r="H4559" s="4" t="str">
        <f t="shared" si="287"/>
        <v>-</v>
      </c>
    </row>
    <row r="4560" spans="1:8" x14ac:dyDescent="0.2">
      <c r="A4560" s="15" t="s">
        <v>4693</v>
      </c>
      <c r="B4560" s="6" t="s">
        <v>7920</v>
      </c>
      <c r="C4560" s="6" t="s">
        <v>7902</v>
      </c>
      <c r="D4560" s="7">
        <v>3630</v>
      </c>
      <c r="E4560" s="16">
        <f t="shared" si="284"/>
        <v>6.0921406568874997E-5</v>
      </c>
      <c r="F4560" s="4" t="str">
        <f t="shared" si="285"/>
        <v>-</v>
      </c>
      <c r="G4560" s="4" t="str">
        <f t="shared" si="286"/>
        <v>LOMBARDIA</v>
      </c>
      <c r="H4560" s="4" t="str">
        <f t="shared" si="287"/>
        <v>-</v>
      </c>
    </row>
    <row r="4561" spans="1:8" x14ac:dyDescent="0.2">
      <c r="A4561" s="15" t="s">
        <v>4694</v>
      </c>
      <c r="B4561" s="6" t="s">
        <v>7920</v>
      </c>
      <c r="C4561" s="6" t="s">
        <v>7901</v>
      </c>
      <c r="D4561" s="7">
        <v>47851</v>
      </c>
      <c r="E4561" s="16">
        <f t="shared" si="284"/>
        <v>8.0307168752816465E-4</v>
      </c>
      <c r="F4561" s="4" t="str">
        <f t="shared" si="285"/>
        <v>-</v>
      </c>
      <c r="G4561" s="4" t="str">
        <f t="shared" si="286"/>
        <v>PIEMONTE</v>
      </c>
      <c r="H4561" s="4" t="str">
        <f t="shared" si="287"/>
        <v>-</v>
      </c>
    </row>
    <row r="4562" spans="1:8" x14ac:dyDescent="0.2">
      <c r="A4562" s="15" t="s">
        <v>4695</v>
      </c>
      <c r="B4562" s="6" t="s">
        <v>7994</v>
      </c>
      <c r="C4562" s="6" t="s">
        <v>7917</v>
      </c>
      <c r="D4562" s="7">
        <v>7156</v>
      </c>
      <c r="E4562" s="16">
        <f t="shared" si="284"/>
        <v>1.2009740644817342E-4</v>
      </c>
      <c r="F4562" s="4" t="str">
        <f t="shared" si="285"/>
        <v>-</v>
      </c>
      <c r="G4562" s="4" t="str">
        <f t="shared" si="286"/>
        <v>SICILIA</v>
      </c>
      <c r="H4562" s="4" t="str">
        <f t="shared" si="287"/>
        <v>-</v>
      </c>
    </row>
    <row r="4563" spans="1:8" x14ac:dyDescent="0.2">
      <c r="A4563" s="15" t="s">
        <v>4696</v>
      </c>
      <c r="B4563" s="6" t="s">
        <v>7920</v>
      </c>
      <c r="C4563" s="6" t="s">
        <v>7902</v>
      </c>
      <c r="D4563" s="7">
        <v>364</v>
      </c>
      <c r="E4563" s="16">
        <f t="shared" si="284"/>
        <v>6.1089234135180439E-6</v>
      </c>
      <c r="F4563" s="4" t="str">
        <f t="shared" si="285"/>
        <v>-</v>
      </c>
      <c r="G4563" s="4" t="str">
        <f t="shared" si="286"/>
        <v>LOMBARDIA</v>
      </c>
      <c r="H4563" s="4" t="str">
        <f t="shared" si="287"/>
        <v>-</v>
      </c>
    </row>
    <row r="4564" spans="1:8" x14ac:dyDescent="0.2">
      <c r="A4564" s="15" t="s">
        <v>4697</v>
      </c>
      <c r="B4564" s="6" t="s">
        <v>7994</v>
      </c>
      <c r="C4564" s="6" t="s">
        <v>7917</v>
      </c>
      <c r="D4564" s="7">
        <v>14272</v>
      </c>
      <c r="E4564" s="16">
        <f t="shared" si="284"/>
        <v>2.3952350263112507E-4</v>
      </c>
      <c r="F4564" s="4" t="str">
        <f t="shared" si="285"/>
        <v>-</v>
      </c>
      <c r="G4564" s="4" t="str">
        <f t="shared" si="286"/>
        <v>SICILIA</v>
      </c>
      <c r="H4564" s="4" t="str">
        <f t="shared" si="287"/>
        <v>-</v>
      </c>
    </row>
    <row r="4565" spans="1:8" x14ac:dyDescent="0.2">
      <c r="A4565" s="15" t="s">
        <v>285</v>
      </c>
      <c r="B4565" s="6" t="s">
        <v>7992</v>
      </c>
      <c r="C4565" s="6" t="s">
        <v>7916</v>
      </c>
      <c r="D4565" s="7">
        <v>6490</v>
      </c>
      <c r="E4565" s="16">
        <f t="shared" si="284"/>
        <v>1.0892009053223105E-4</v>
      </c>
      <c r="F4565" s="4" t="str">
        <f t="shared" si="285"/>
        <v>-</v>
      </c>
      <c r="G4565" s="4" t="str">
        <f t="shared" si="286"/>
        <v>CALABRIA</v>
      </c>
      <c r="H4565" s="4" t="str">
        <f t="shared" si="287"/>
        <v>-</v>
      </c>
    </row>
    <row r="4566" spans="1:8" x14ac:dyDescent="0.2">
      <c r="A4566" s="15" t="s">
        <v>4698</v>
      </c>
      <c r="B4566" s="6" t="s">
        <v>7920</v>
      </c>
      <c r="C4566" s="6" t="s">
        <v>7901</v>
      </c>
      <c r="D4566" s="7">
        <v>401</v>
      </c>
      <c r="E4566" s="16">
        <f t="shared" si="284"/>
        <v>6.7298854088481749E-6</v>
      </c>
      <c r="F4566" s="4" t="str">
        <f t="shared" si="285"/>
        <v>-</v>
      </c>
      <c r="G4566" s="4" t="str">
        <f t="shared" si="286"/>
        <v>PIEMONTE</v>
      </c>
      <c r="H4566" s="4" t="str">
        <f t="shared" si="287"/>
        <v>-</v>
      </c>
    </row>
    <row r="4567" spans="1:8" x14ac:dyDescent="0.2">
      <c r="A4567" s="15" t="s">
        <v>4699</v>
      </c>
      <c r="B4567" s="6" t="s">
        <v>7920</v>
      </c>
      <c r="C4567" s="6" t="s">
        <v>7901</v>
      </c>
      <c r="D4567" s="7">
        <v>1035</v>
      </c>
      <c r="E4567" s="16">
        <f t="shared" si="284"/>
        <v>1.7370153112613118E-5</v>
      </c>
      <c r="F4567" s="4" t="str">
        <f t="shared" si="285"/>
        <v>-</v>
      </c>
      <c r="G4567" s="4" t="str">
        <f t="shared" si="286"/>
        <v>PIEMONTE</v>
      </c>
      <c r="H4567" s="4" t="str">
        <f t="shared" si="287"/>
        <v>-</v>
      </c>
    </row>
    <row r="4568" spans="1:8" x14ac:dyDescent="0.2">
      <c r="A4568" s="15" t="s">
        <v>4700</v>
      </c>
      <c r="B4568" s="6" t="s">
        <v>7956</v>
      </c>
      <c r="C4568" s="6" t="s">
        <v>7905</v>
      </c>
      <c r="D4568" s="7">
        <v>2778</v>
      </c>
      <c r="E4568" s="16">
        <f t="shared" si="284"/>
        <v>4.6622497919651448E-5</v>
      </c>
      <c r="F4568" s="4" t="str">
        <f t="shared" si="285"/>
        <v>-</v>
      </c>
      <c r="G4568" s="4" t="str">
        <f t="shared" si="286"/>
        <v>FRIULI-VENEZIA GIULIA</v>
      </c>
      <c r="H4568" s="4" t="str">
        <f t="shared" si="287"/>
        <v>-</v>
      </c>
    </row>
    <row r="4569" spans="1:8" x14ac:dyDescent="0.2">
      <c r="A4569" s="15" t="s">
        <v>4701</v>
      </c>
      <c r="B4569" s="6" t="s">
        <v>7994</v>
      </c>
      <c r="C4569" s="6" t="s">
        <v>7917</v>
      </c>
      <c r="D4569" s="7">
        <v>27975</v>
      </c>
      <c r="E4569" s="16">
        <f t="shared" si="284"/>
        <v>4.6949761673947056E-4</v>
      </c>
      <c r="F4569" s="4" t="str">
        <f t="shared" si="285"/>
        <v>-</v>
      </c>
      <c r="G4569" s="4" t="str">
        <f t="shared" si="286"/>
        <v>SICILIA</v>
      </c>
      <c r="H4569" s="4" t="str">
        <f t="shared" si="287"/>
        <v>-</v>
      </c>
    </row>
    <row r="4570" spans="1:8" x14ac:dyDescent="0.2">
      <c r="A4570" s="15" t="s">
        <v>4702</v>
      </c>
      <c r="B4570" s="6" t="s">
        <v>7994</v>
      </c>
      <c r="C4570" s="6" t="s">
        <v>7917</v>
      </c>
      <c r="D4570" s="7">
        <v>2969</v>
      </c>
      <c r="E4570" s="16">
        <f t="shared" si="284"/>
        <v>4.9828004436085361E-5</v>
      </c>
      <c r="F4570" s="4" t="str">
        <f t="shared" si="285"/>
        <v>-</v>
      </c>
      <c r="G4570" s="4" t="str">
        <f t="shared" si="286"/>
        <v>SICILIA</v>
      </c>
      <c r="H4570" s="4" t="str">
        <f t="shared" si="287"/>
        <v>-</v>
      </c>
    </row>
    <row r="4571" spans="1:8" x14ac:dyDescent="0.2">
      <c r="A4571" s="15" t="s">
        <v>4703</v>
      </c>
      <c r="B4571" s="6" t="s">
        <v>7994</v>
      </c>
      <c r="C4571" s="6" t="s">
        <v>7917</v>
      </c>
      <c r="D4571" s="7">
        <v>3723</v>
      </c>
      <c r="E4571" s="16">
        <f t="shared" si="284"/>
        <v>6.2482202935515603E-5</v>
      </c>
      <c r="F4571" s="4" t="str">
        <f t="shared" si="285"/>
        <v>-</v>
      </c>
      <c r="G4571" s="4" t="str">
        <f t="shared" si="286"/>
        <v>SICILIA</v>
      </c>
      <c r="H4571" s="4" t="str">
        <f t="shared" si="287"/>
        <v>-</v>
      </c>
    </row>
    <row r="4572" spans="1:8" x14ac:dyDescent="0.2">
      <c r="A4572" s="15" t="s">
        <v>4704</v>
      </c>
      <c r="B4572" s="6" t="s">
        <v>7920</v>
      </c>
      <c r="C4572" s="6" t="s">
        <v>7901</v>
      </c>
      <c r="D4572" s="7">
        <v>10372</v>
      </c>
      <c r="E4572" s="16">
        <f t="shared" si="284"/>
        <v>1.7407075177200318E-4</v>
      </c>
      <c r="F4572" s="4" t="str">
        <f t="shared" si="285"/>
        <v>-</v>
      </c>
      <c r="G4572" s="4" t="str">
        <f t="shared" si="286"/>
        <v>PIEMONTE</v>
      </c>
      <c r="H4572" s="4" t="str">
        <f t="shared" si="287"/>
        <v>-</v>
      </c>
    </row>
    <row r="4573" spans="1:8" x14ac:dyDescent="0.2">
      <c r="A4573" s="15" t="s">
        <v>4705</v>
      </c>
      <c r="B4573" s="6" t="s">
        <v>7956</v>
      </c>
      <c r="C4573" s="6" t="s">
        <v>7904</v>
      </c>
      <c r="D4573" s="7">
        <v>15708</v>
      </c>
      <c r="E4573" s="16">
        <f t="shared" si="284"/>
        <v>2.6362354115258633E-4</v>
      </c>
      <c r="F4573" s="4" t="str">
        <f t="shared" si="285"/>
        <v>-</v>
      </c>
      <c r="G4573" s="4" t="str">
        <f t="shared" si="286"/>
        <v>VENETO</v>
      </c>
      <c r="H4573" s="4" t="str">
        <f t="shared" si="287"/>
        <v>-</v>
      </c>
    </row>
    <row r="4574" spans="1:8" x14ac:dyDescent="0.2">
      <c r="A4574" s="15" t="s">
        <v>4706</v>
      </c>
      <c r="B4574" s="6" t="s">
        <v>7920</v>
      </c>
      <c r="C4574" s="6" t="s">
        <v>7901</v>
      </c>
      <c r="D4574" s="7">
        <v>169</v>
      </c>
      <c r="E4574" s="16">
        <f t="shared" si="284"/>
        <v>2.8362858705619488E-6</v>
      </c>
      <c r="F4574" s="4" t="str">
        <f t="shared" si="285"/>
        <v>-</v>
      </c>
      <c r="G4574" s="4" t="str">
        <f t="shared" si="286"/>
        <v>PIEMONTE</v>
      </c>
      <c r="H4574" s="4" t="str">
        <f t="shared" si="287"/>
        <v>-</v>
      </c>
    </row>
    <row r="4575" spans="1:8" x14ac:dyDescent="0.2">
      <c r="A4575" s="15" t="s">
        <v>88</v>
      </c>
      <c r="B4575" s="6" t="s">
        <v>7992</v>
      </c>
      <c r="C4575" s="6" t="s">
        <v>7916</v>
      </c>
      <c r="D4575" s="7">
        <v>422</v>
      </c>
      <c r="E4575" s="16">
        <f t="shared" si="284"/>
        <v>7.0823232980896004E-6</v>
      </c>
      <c r="F4575" s="4" t="str">
        <f t="shared" si="285"/>
        <v>-</v>
      </c>
      <c r="G4575" s="4" t="str">
        <f t="shared" si="286"/>
        <v>CALABRIA</v>
      </c>
      <c r="H4575" s="4" t="str">
        <f t="shared" si="287"/>
        <v>-</v>
      </c>
    </row>
    <row r="4576" spans="1:8" x14ac:dyDescent="0.2">
      <c r="A4576" s="15" t="s">
        <v>4707</v>
      </c>
      <c r="B4576" s="6" t="s">
        <v>7992</v>
      </c>
      <c r="C4576" s="6" t="s">
        <v>7912</v>
      </c>
      <c r="D4576" s="7">
        <v>1800</v>
      </c>
      <c r="E4576" s="16">
        <f t="shared" si="284"/>
        <v>3.020896193497934E-5</v>
      </c>
      <c r="F4576" s="4" t="str">
        <f t="shared" si="285"/>
        <v>-</v>
      </c>
      <c r="G4576" s="4" t="str">
        <f t="shared" si="286"/>
        <v>ABRUZZO</v>
      </c>
      <c r="H4576" s="4" t="str">
        <f t="shared" si="287"/>
        <v>-</v>
      </c>
    </row>
    <row r="4577" spans="1:8" x14ac:dyDescent="0.2">
      <c r="A4577" s="15" t="s">
        <v>4708</v>
      </c>
      <c r="B4577" s="6" t="s">
        <v>7992</v>
      </c>
      <c r="C4577" s="6" t="s">
        <v>7913</v>
      </c>
      <c r="D4577" s="7">
        <v>46563</v>
      </c>
      <c r="E4577" s="16">
        <f t="shared" si="284"/>
        <v>7.8145549698802389E-4</v>
      </c>
      <c r="F4577" s="4" t="str">
        <f t="shared" si="285"/>
        <v>-</v>
      </c>
      <c r="G4577" s="4" t="str">
        <f t="shared" si="286"/>
        <v>CAMPANIA</v>
      </c>
      <c r="H4577" s="4" t="str">
        <f t="shared" si="287"/>
        <v>-</v>
      </c>
    </row>
    <row r="4578" spans="1:8" x14ac:dyDescent="0.2">
      <c r="A4578" s="15" t="s">
        <v>4709</v>
      </c>
      <c r="B4578" s="6" t="s">
        <v>7992</v>
      </c>
      <c r="C4578" s="6" t="s">
        <v>7913</v>
      </c>
      <c r="D4578" s="7">
        <v>24151</v>
      </c>
      <c r="E4578" s="16">
        <f t="shared" si="284"/>
        <v>4.0532035538427E-4</v>
      </c>
      <c r="F4578" s="4" t="str">
        <f t="shared" si="285"/>
        <v>-</v>
      </c>
      <c r="G4578" s="4" t="str">
        <f t="shared" si="286"/>
        <v>CAMPANIA</v>
      </c>
      <c r="H4578" s="4" t="str">
        <f t="shared" si="287"/>
        <v>-</v>
      </c>
    </row>
    <row r="4579" spans="1:8" x14ac:dyDescent="0.2">
      <c r="A4579" s="15" t="s">
        <v>199</v>
      </c>
      <c r="B4579" s="6" t="s">
        <v>7992</v>
      </c>
      <c r="C4579" s="6" t="s">
        <v>7916</v>
      </c>
      <c r="D4579" s="7">
        <v>4725</v>
      </c>
      <c r="E4579" s="16">
        <f t="shared" si="284"/>
        <v>7.9298525079320761E-5</v>
      </c>
      <c r="F4579" s="4" t="str">
        <f t="shared" si="285"/>
        <v>-</v>
      </c>
      <c r="G4579" s="4" t="str">
        <f t="shared" si="286"/>
        <v>CALABRIA</v>
      </c>
      <c r="H4579" s="4" t="str">
        <f t="shared" si="287"/>
        <v>-</v>
      </c>
    </row>
    <row r="4580" spans="1:8" x14ac:dyDescent="0.2">
      <c r="A4580" s="15" t="s">
        <v>4710</v>
      </c>
      <c r="B4580" s="6" t="s">
        <v>7987</v>
      </c>
      <c r="C4580" s="6" t="s">
        <v>7909</v>
      </c>
      <c r="D4580" s="7">
        <v>5953</v>
      </c>
      <c r="E4580" s="16">
        <f t="shared" si="284"/>
        <v>9.9907750221628884E-5</v>
      </c>
      <c r="F4580" s="4" t="str">
        <f t="shared" si="285"/>
        <v>-</v>
      </c>
      <c r="G4580" s="4" t="str">
        <f t="shared" si="286"/>
        <v>UMBRIA</v>
      </c>
      <c r="H4580" s="4" t="str">
        <f t="shared" si="287"/>
        <v>-</v>
      </c>
    </row>
    <row r="4581" spans="1:8" x14ac:dyDescent="0.2">
      <c r="A4581" s="15" t="s">
        <v>4711</v>
      </c>
      <c r="B4581" s="6" t="s">
        <v>7956</v>
      </c>
      <c r="C4581" s="6" t="s">
        <v>7907</v>
      </c>
      <c r="D4581" s="7">
        <v>12705</v>
      </c>
      <c r="E4581" s="16">
        <f t="shared" si="284"/>
        <v>2.1322492299106249E-4</v>
      </c>
      <c r="F4581" s="4" t="str">
        <f t="shared" si="285"/>
        <v>-</v>
      </c>
      <c r="G4581" s="4" t="str">
        <f t="shared" si="286"/>
        <v>EMILIA-ROMAGNA</v>
      </c>
      <c r="H4581" s="4" t="str">
        <f t="shared" si="287"/>
        <v>-</v>
      </c>
    </row>
    <row r="4582" spans="1:8" x14ac:dyDescent="0.2">
      <c r="A4582" s="15" t="s">
        <v>4712</v>
      </c>
      <c r="B4582" s="6" t="s">
        <v>7992</v>
      </c>
      <c r="C4582" s="6" t="s">
        <v>7914</v>
      </c>
      <c r="D4582" s="7">
        <v>19285</v>
      </c>
      <c r="E4582" s="16">
        <f t="shared" si="284"/>
        <v>3.2365546162004254E-4</v>
      </c>
      <c r="F4582" s="4" t="str">
        <f t="shared" si="285"/>
        <v>-</v>
      </c>
      <c r="G4582" s="4" t="str">
        <f t="shared" si="286"/>
        <v>PUGLIA</v>
      </c>
      <c r="H4582" s="4" t="str">
        <f t="shared" si="287"/>
        <v>-</v>
      </c>
    </row>
    <row r="4583" spans="1:8" x14ac:dyDescent="0.2">
      <c r="A4583" s="15" t="s">
        <v>4713</v>
      </c>
      <c r="B4583" s="6" t="s">
        <v>7992</v>
      </c>
      <c r="C4583" s="6" t="s">
        <v>7914</v>
      </c>
      <c r="D4583" s="7">
        <v>2456</v>
      </c>
      <c r="E4583" s="16">
        <f t="shared" si="284"/>
        <v>4.1218450284616252E-5</v>
      </c>
      <c r="F4583" s="4" t="str">
        <f t="shared" si="285"/>
        <v>-</v>
      </c>
      <c r="G4583" s="4" t="str">
        <f t="shared" si="286"/>
        <v>PUGLIA</v>
      </c>
      <c r="H4583" s="4" t="str">
        <f t="shared" si="287"/>
        <v>-</v>
      </c>
    </row>
    <row r="4584" spans="1:8" x14ac:dyDescent="0.2">
      <c r="A4584" s="15" t="s">
        <v>4714</v>
      </c>
      <c r="B4584" s="6" t="s">
        <v>7992</v>
      </c>
      <c r="C4584" s="6" t="s">
        <v>7915</v>
      </c>
      <c r="D4584" s="7">
        <v>974</v>
      </c>
      <c r="E4584" s="16">
        <f t="shared" si="284"/>
        <v>1.6346404958149932E-5</v>
      </c>
      <c r="F4584" s="4" t="str">
        <f t="shared" si="285"/>
        <v>-</v>
      </c>
      <c r="G4584" s="4" t="str">
        <f t="shared" si="286"/>
        <v>BASILICATA</v>
      </c>
      <c r="H4584" s="4" t="str">
        <f t="shared" si="287"/>
        <v>-</v>
      </c>
    </row>
    <row r="4585" spans="1:8" x14ac:dyDescent="0.2">
      <c r="A4585" s="15" t="s">
        <v>4715</v>
      </c>
      <c r="B4585" s="6" t="s">
        <v>7956</v>
      </c>
      <c r="C4585" s="6" t="s">
        <v>7904</v>
      </c>
      <c r="D4585" s="7">
        <v>8574</v>
      </c>
      <c r="E4585" s="16">
        <f t="shared" si="284"/>
        <v>1.438953553502849E-4</v>
      </c>
      <c r="F4585" s="4" t="str">
        <f t="shared" si="285"/>
        <v>-</v>
      </c>
      <c r="G4585" s="4" t="str">
        <f t="shared" si="286"/>
        <v>VENETO</v>
      </c>
      <c r="H4585" s="4" t="str">
        <f t="shared" si="287"/>
        <v>-</v>
      </c>
    </row>
    <row r="4586" spans="1:8" x14ac:dyDescent="0.2">
      <c r="A4586" s="15" t="s">
        <v>4716</v>
      </c>
      <c r="B4586" s="6" t="s">
        <v>7956</v>
      </c>
      <c r="C4586" s="6" t="s">
        <v>7903</v>
      </c>
      <c r="D4586" s="7">
        <v>1917</v>
      </c>
      <c r="E4586" s="16">
        <f t="shared" si="284"/>
        <v>3.2172544460752995E-5</v>
      </c>
      <c r="F4586" s="4" t="str">
        <f t="shared" si="285"/>
        <v>-</v>
      </c>
      <c r="G4586" s="4" t="str">
        <f t="shared" si="286"/>
        <v>TRENTINO-ALTO ADIGE/SÜDTIROL</v>
      </c>
      <c r="H4586" s="4" t="str">
        <f t="shared" si="287"/>
        <v>-</v>
      </c>
    </row>
    <row r="4587" spans="1:8" x14ac:dyDescent="0.2">
      <c r="A4587" s="15" t="s">
        <v>4717</v>
      </c>
      <c r="B4587" s="6" t="s">
        <v>7956</v>
      </c>
      <c r="C4587" s="6" t="s">
        <v>7904</v>
      </c>
      <c r="D4587" s="7">
        <v>3455</v>
      </c>
      <c r="E4587" s="16">
        <f t="shared" si="284"/>
        <v>5.7984424158529784E-5</v>
      </c>
      <c r="F4587" s="4" t="str">
        <f t="shared" si="285"/>
        <v>-</v>
      </c>
      <c r="G4587" s="4" t="str">
        <f t="shared" si="286"/>
        <v>VENETO</v>
      </c>
      <c r="H4587" s="4" t="str">
        <f t="shared" si="287"/>
        <v>-</v>
      </c>
    </row>
    <row r="4588" spans="1:8" x14ac:dyDescent="0.2">
      <c r="A4588" s="15" t="s">
        <v>4718</v>
      </c>
      <c r="B4588" s="6" t="s">
        <v>7956</v>
      </c>
      <c r="C4588" s="6" t="s">
        <v>7904</v>
      </c>
      <c r="D4588" s="7">
        <v>1136</v>
      </c>
      <c r="E4588" s="16">
        <f t="shared" si="284"/>
        <v>1.9065211532298071E-5</v>
      </c>
      <c r="F4588" s="4" t="str">
        <f t="shared" si="285"/>
        <v>-</v>
      </c>
      <c r="G4588" s="4" t="str">
        <f t="shared" si="286"/>
        <v>VENETO</v>
      </c>
      <c r="H4588" s="4" t="str">
        <f t="shared" si="287"/>
        <v>-</v>
      </c>
    </row>
    <row r="4589" spans="1:8" x14ac:dyDescent="0.2">
      <c r="A4589" s="15" t="s">
        <v>4719</v>
      </c>
      <c r="B4589" s="6" t="s">
        <v>7992</v>
      </c>
      <c r="C4589" s="6" t="s">
        <v>7914</v>
      </c>
      <c r="D4589" s="7">
        <v>25710</v>
      </c>
      <c r="E4589" s="16">
        <f t="shared" si="284"/>
        <v>4.3148467297128822E-4</v>
      </c>
      <c r="F4589" s="4" t="str">
        <f t="shared" si="285"/>
        <v>-</v>
      </c>
      <c r="G4589" s="4" t="str">
        <f t="shared" si="286"/>
        <v>PUGLIA</v>
      </c>
      <c r="H4589" s="4" t="str">
        <f t="shared" si="287"/>
        <v>-</v>
      </c>
    </row>
    <row r="4590" spans="1:8" x14ac:dyDescent="0.2">
      <c r="A4590" s="15" t="s">
        <v>4720</v>
      </c>
      <c r="B4590" s="6" t="s">
        <v>7992</v>
      </c>
      <c r="C4590" s="6" t="s">
        <v>7913</v>
      </c>
      <c r="D4590" s="7">
        <v>33979</v>
      </c>
      <c r="E4590" s="16">
        <f t="shared" si="284"/>
        <v>5.7026128754925716E-4</v>
      </c>
      <c r="F4590" s="4" t="str">
        <f t="shared" si="285"/>
        <v>-</v>
      </c>
      <c r="G4590" s="4" t="str">
        <f t="shared" si="286"/>
        <v>CAMPANIA</v>
      </c>
      <c r="H4590" s="4" t="str">
        <f t="shared" si="287"/>
        <v>-</v>
      </c>
    </row>
    <row r="4591" spans="1:8" x14ac:dyDescent="0.2">
      <c r="A4591" s="15" t="s">
        <v>4721</v>
      </c>
      <c r="B4591" s="6" t="s">
        <v>7920</v>
      </c>
      <c r="C4591" s="6" t="s">
        <v>7901</v>
      </c>
      <c r="D4591" s="7">
        <v>6910</v>
      </c>
      <c r="E4591" s="16">
        <f t="shared" si="284"/>
        <v>1.1596884831705957E-4</v>
      </c>
      <c r="F4591" s="4" t="str">
        <f t="shared" si="285"/>
        <v>-</v>
      </c>
      <c r="G4591" s="4" t="str">
        <f t="shared" si="286"/>
        <v>PIEMONTE</v>
      </c>
      <c r="H4591" s="4" t="str">
        <f t="shared" si="287"/>
        <v>-</v>
      </c>
    </row>
    <row r="4592" spans="1:8" x14ac:dyDescent="0.2">
      <c r="A4592" s="15" t="s">
        <v>4722</v>
      </c>
      <c r="B4592" s="4" t="s">
        <v>7920</v>
      </c>
      <c r="C4592" s="6" t="s">
        <v>7906</v>
      </c>
      <c r="D4592" s="7">
        <v>2801</v>
      </c>
      <c r="E4592" s="16">
        <f t="shared" si="284"/>
        <v>4.7008501322153957E-5</v>
      </c>
      <c r="F4592" s="4" t="str">
        <f t="shared" si="285"/>
        <v>-</v>
      </c>
      <c r="G4592" s="4" t="str">
        <f t="shared" si="286"/>
        <v>LIGURIA</v>
      </c>
      <c r="H4592" s="4" t="str">
        <f t="shared" si="287"/>
        <v>-</v>
      </c>
    </row>
    <row r="4593" spans="1:8" x14ac:dyDescent="0.2">
      <c r="A4593" s="15" t="s">
        <v>4723</v>
      </c>
      <c r="B4593" s="6" t="s">
        <v>7920</v>
      </c>
      <c r="C4593" s="6" t="s">
        <v>7901</v>
      </c>
      <c r="D4593" s="7">
        <v>312</v>
      </c>
      <c r="E4593" s="16">
        <f t="shared" si="284"/>
        <v>5.2362200687297522E-6</v>
      </c>
      <c r="F4593" s="4" t="str">
        <f t="shared" si="285"/>
        <v>-</v>
      </c>
      <c r="G4593" s="4" t="str">
        <f t="shared" si="286"/>
        <v>PIEMONTE</v>
      </c>
      <c r="H4593" s="4" t="str">
        <f t="shared" si="287"/>
        <v>-</v>
      </c>
    </row>
    <row r="4594" spans="1:8" x14ac:dyDescent="0.2">
      <c r="A4594" s="15" t="s">
        <v>4724</v>
      </c>
      <c r="B4594" s="6" t="s">
        <v>7956</v>
      </c>
      <c r="C4594" s="6" t="s">
        <v>7903</v>
      </c>
      <c r="D4594" s="7">
        <v>1403</v>
      </c>
      <c r="E4594" s="16">
        <f t="shared" si="284"/>
        <v>2.3546207552653339E-5</v>
      </c>
      <c r="F4594" s="4" t="str">
        <f t="shared" si="285"/>
        <v>-</v>
      </c>
      <c r="G4594" s="4" t="str">
        <f t="shared" si="286"/>
        <v>TRENTINO-ALTO ADIGE/SÜDTIROL</v>
      </c>
      <c r="H4594" s="4" t="str">
        <f t="shared" si="287"/>
        <v>-</v>
      </c>
    </row>
    <row r="4595" spans="1:8" x14ac:dyDescent="0.2">
      <c r="A4595" s="15" t="s">
        <v>4725</v>
      </c>
      <c r="B4595" s="6" t="s">
        <v>7956</v>
      </c>
      <c r="C4595" s="6" t="s">
        <v>7907</v>
      </c>
      <c r="D4595" s="7">
        <v>15179</v>
      </c>
      <c r="E4595" s="16">
        <f t="shared" si="284"/>
        <v>2.5474546289502853E-4</v>
      </c>
      <c r="F4595" s="4" t="str">
        <f t="shared" si="285"/>
        <v>-</v>
      </c>
      <c r="G4595" s="4" t="str">
        <f t="shared" si="286"/>
        <v>EMILIA-ROMAGNA</v>
      </c>
      <c r="H4595" s="4" t="str">
        <f t="shared" si="287"/>
        <v>-</v>
      </c>
    </row>
    <row r="4596" spans="1:8" x14ac:dyDescent="0.2">
      <c r="A4596" s="15" t="s">
        <v>4726</v>
      </c>
      <c r="B4596" s="6" t="s">
        <v>7920</v>
      </c>
      <c r="C4596" s="6" t="s">
        <v>7901</v>
      </c>
      <c r="D4596" s="7">
        <v>7998</v>
      </c>
      <c r="E4596" s="16">
        <f t="shared" si="284"/>
        <v>1.3422848753109152E-4</v>
      </c>
      <c r="F4596" s="4" t="str">
        <f t="shared" si="285"/>
        <v>-</v>
      </c>
      <c r="G4596" s="4" t="str">
        <f t="shared" si="286"/>
        <v>PIEMONTE</v>
      </c>
      <c r="H4596" s="4" t="str">
        <f t="shared" si="287"/>
        <v>-</v>
      </c>
    </row>
    <row r="4597" spans="1:8" x14ac:dyDescent="0.2">
      <c r="A4597" s="15" t="s">
        <v>4727</v>
      </c>
      <c r="B4597" s="6" t="s">
        <v>7920</v>
      </c>
      <c r="C4597" s="6" t="s">
        <v>7901</v>
      </c>
      <c r="D4597" s="7">
        <v>878</v>
      </c>
      <c r="E4597" s="16">
        <f t="shared" si="284"/>
        <v>1.4735260321617698E-5</v>
      </c>
      <c r="F4597" s="4" t="str">
        <f t="shared" si="285"/>
        <v>-</v>
      </c>
      <c r="G4597" s="4" t="str">
        <f t="shared" si="286"/>
        <v>PIEMONTE</v>
      </c>
      <c r="H4597" s="4" t="str">
        <f t="shared" si="287"/>
        <v>-</v>
      </c>
    </row>
    <row r="4598" spans="1:8" x14ac:dyDescent="0.2">
      <c r="A4598" s="15" t="s">
        <v>4728</v>
      </c>
      <c r="B4598" s="6" t="s">
        <v>7994</v>
      </c>
      <c r="C4598" s="6" t="s">
        <v>7918</v>
      </c>
      <c r="D4598" s="7">
        <v>338</v>
      </c>
      <c r="E4598" s="16">
        <f t="shared" si="284"/>
        <v>5.6725717411238976E-6</v>
      </c>
      <c r="F4598" s="4" t="str">
        <f t="shared" si="285"/>
        <v>-</v>
      </c>
      <c r="G4598" s="4" t="str">
        <f t="shared" si="286"/>
        <v>SARDEGNA</v>
      </c>
      <c r="H4598" s="4" t="str">
        <f t="shared" si="287"/>
        <v>-</v>
      </c>
    </row>
    <row r="4599" spans="1:8" x14ac:dyDescent="0.2">
      <c r="A4599" s="15" t="s">
        <v>4729</v>
      </c>
      <c r="B4599" s="6" t="s">
        <v>7994</v>
      </c>
      <c r="C4599" s="6" t="s">
        <v>7918</v>
      </c>
      <c r="D4599" s="7">
        <v>1178</v>
      </c>
      <c r="E4599" s="16">
        <f t="shared" si="284"/>
        <v>1.9770087310780922E-5</v>
      </c>
      <c r="F4599" s="4" t="str">
        <f t="shared" si="285"/>
        <v>-</v>
      </c>
      <c r="G4599" s="4" t="str">
        <f t="shared" si="286"/>
        <v>SARDEGNA</v>
      </c>
      <c r="H4599" s="4" t="str">
        <f t="shared" si="287"/>
        <v>-</v>
      </c>
    </row>
    <row r="4600" spans="1:8" x14ac:dyDescent="0.2">
      <c r="A4600" s="15" t="s">
        <v>4730</v>
      </c>
      <c r="B4600" s="6" t="s">
        <v>7987</v>
      </c>
      <c r="C4600" s="6" t="s">
        <v>7909</v>
      </c>
      <c r="D4600" s="7">
        <v>4915</v>
      </c>
      <c r="E4600" s="16">
        <f t="shared" si="284"/>
        <v>8.2487248839124136E-5</v>
      </c>
      <c r="F4600" s="4" t="str">
        <f t="shared" si="285"/>
        <v>-</v>
      </c>
      <c r="G4600" s="4" t="str">
        <f t="shared" si="286"/>
        <v>UMBRIA</v>
      </c>
      <c r="H4600" s="4" t="str">
        <f t="shared" si="287"/>
        <v>-</v>
      </c>
    </row>
    <row r="4601" spans="1:8" x14ac:dyDescent="0.2">
      <c r="A4601" s="15" t="s">
        <v>4731</v>
      </c>
      <c r="B4601" s="6" t="s">
        <v>7987</v>
      </c>
      <c r="C4601" s="6" t="s">
        <v>7911</v>
      </c>
      <c r="D4601" s="7">
        <v>4035</v>
      </c>
      <c r="E4601" s="16">
        <f t="shared" si="284"/>
        <v>6.7718423004245351E-5</v>
      </c>
      <c r="F4601" s="4" t="str">
        <f t="shared" si="285"/>
        <v>-</v>
      </c>
      <c r="G4601" s="4" t="str">
        <f t="shared" si="286"/>
        <v>LAZIO</v>
      </c>
      <c r="H4601" s="4" t="str">
        <f t="shared" si="287"/>
        <v>-</v>
      </c>
    </row>
    <row r="4602" spans="1:8" x14ac:dyDescent="0.2">
      <c r="A4602" s="15" t="s">
        <v>4732</v>
      </c>
      <c r="B4602" s="6" t="s">
        <v>7920</v>
      </c>
      <c r="C4602" s="6" t="s">
        <v>7902</v>
      </c>
      <c r="D4602" s="7">
        <v>689</v>
      </c>
      <c r="E4602" s="16">
        <f t="shared" si="284"/>
        <v>1.1563319318444869E-5</v>
      </c>
      <c r="F4602" s="4" t="str">
        <f t="shared" si="285"/>
        <v>-</v>
      </c>
      <c r="G4602" s="4" t="str">
        <f t="shared" si="286"/>
        <v>LOMBARDIA</v>
      </c>
      <c r="H4602" s="4" t="str">
        <f t="shared" si="287"/>
        <v>-</v>
      </c>
    </row>
    <row r="4603" spans="1:8" x14ac:dyDescent="0.2">
      <c r="A4603" s="15" t="s">
        <v>4733</v>
      </c>
      <c r="B4603" s="6" t="s">
        <v>7992</v>
      </c>
      <c r="C4603" s="6" t="s">
        <v>7912</v>
      </c>
      <c r="D4603" s="7">
        <v>6863</v>
      </c>
      <c r="E4603" s="16">
        <f t="shared" si="284"/>
        <v>1.1518005875542399E-4</v>
      </c>
      <c r="F4603" s="4" t="str">
        <f t="shared" si="285"/>
        <v>-</v>
      </c>
      <c r="G4603" s="4" t="str">
        <f t="shared" si="286"/>
        <v>ABRUZZO</v>
      </c>
      <c r="H4603" s="4" t="str">
        <f t="shared" si="287"/>
        <v>-</v>
      </c>
    </row>
    <row r="4604" spans="1:8" x14ac:dyDescent="0.2">
      <c r="A4604" s="15" t="s">
        <v>4734</v>
      </c>
      <c r="B4604" s="6" t="s">
        <v>7994</v>
      </c>
      <c r="C4604" s="6" t="s">
        <v>7917</v>
      </c>
      <c r="D4604" s="7">
        <v>23704</v>
      </c>
      <c r="E4604" s="16">
        <f t="shared" si="284"/>
        <v>3.9781846317041682E-4</v>
      </c>
      <c r="F4604" s="4" t="str">
        <f t="shared" si="285"/>
        <v>-</v>
      </c>
      <c r="G4604" s="4" t="str">
        <f t="shared" si="286"/>
        <v>SICILIA</v>
      </c>
      <c r="H4604" s="4" t="str">
        <f t="shared" si="287"/>
        <v>-</v>
      </c>
    </row>
    <row r="4605" spans="1:8" x14ac:dyDescent="0.2">
      <c r="A4605" s="15" t="s">
        <v>4735</v>
      </c>
      <c r="B4605" s="6" t="s">
        <v>7956</v>
      </c>
      <c r="C4605" s="6" t="s">
        <v>7903</v>
      </c>
      <c r="D4605" s="7">
        <v>1903</v>
      </c>
      <c r="E4605" s="16">
        <f t="shared" si="284"/>
        <v>3.1937585867925377E-5</v>
      </c>
      <c r="F4605" s="4" t="str">
        <f t="shared" si="285"/>
        <v>-</v>
      </c>
      <c r="G4605" s="4" t="str">
        <f t="shared" si="286"/>
        <v>TRENTINO-ALTO ADIGE/SÜDTIROL</v>
      </c>
      <c r="H4605" s="4" t="str">
        <f t="shared" si="287"/>
        <v>-</v>
      </c>
    </row>
    <row r="4606" spans="1:8" x14ac:dyDescent="0.2">
      <c r="A4606" s="15" t="s">
        <v>4736</v>
      </c>
      <c r="B4606" s="6" t="s">
        <v>7920</v>
      </c>
      <c r="C4606" s="6" t="s">
        <v>7902</v>
      </c>
      <c r="D4606" s="7">
        <v>22315</v>
      </c>
      <c r="E4606" s="16">
        <f t="shared" si="284"/>
        <v>3.7450721421059105E-4</v>
      </c>
      <c r="F4606" s="4" t="str">
        <f t="shared" si="285"/>
        <v>-</v>
      </c>
      <c r="G4606" s="4" t="str">
        <f t="shared" si="286"/>
        <v>LOMBARDIA</v>
      </c>
      <c r="H4606" s="4" t="str">
        <f t="shared" si="287"/>
        <v>-</v>
      </c>
    </row>
    <row r="4607" spans="1:8" x14ac:dyDescent="0.2">
      <c r="A4607" s="15" t="s">
        <v>4737</v>
      </c>
      <c r="B4607" s="6" t="s">
        <v>7956</v>
      </c>
      <c r="C4607" s="6" t="s">
        <v>7903</v>
      </c>
      <c r="D4607" s="7">
        <v>3898</v>
      </c>
      <c r="E4607" s="16">
        <f t="shared" si="284"/>
        <v>6.5419185345860816E-5</v>
      </c>
      <c r="F4607" s="4" t="str">
        <f t="shared" si="285"/>
        <v>-</v>
      </c>
      <c r="G4607" s="4" t="str">
        <f t="shared" si="286"/>
        <v>TRENTINO-ALTO ADIGE/SÜDTIROL</v>
      </c>
      <c r="H4607" s="4" t="str">
        <f t="shared" si="287"/>
        <v>-</v>
      </c>
    </row>
    <row r="4608" spans="1:8" x14ac:dyDescent="0.2">
      <c r="A4608" s="15" t="s">
        <v>4738</v>
      </c>
      <c r="B4608" s="6" t="s">
        <v>7992</v>
      </c>
      <c r="C4608" s="6" t="s">
        <v>7915</v>
      </c>
      <c r="D4608" s="7">
        <v>6596</v>
      </c>
      <c r="E4608" s="16">
        <f t="shared" si="284"/>
        <v>1.1069906273506873E-4</v>
      </c>
      <c r="F4608" s="4" t="str">
        <f t="shared" si="285"/>
        <v>-</v>
      </c>
      <c r="G4608" s="4" t="str">
        <f t="shared" si="286"/>
        <v>BASILICATA</v>
      </c>
      <c r="H4608" s="4" t="str">
        <f t="shared" si="287"/>
        <v>-</v>
      </c>
    </row>
    <row r="4609" spans="1:8" x14ac:dyDescent="0.2">
      <c r="A4609" s="15" t="s">
        <v>4739</v>
      </c>
      <c r="B4609" s="6" t="s">
        <v>7956</v>
      </c>
      <c r="C4609" s="6" t="s">
        <v>7907</v>
      </c>
      <c r="D4609" s="7">
        <v>7282</v>
      </c>
      <c r="E4609" s="16">
        <f t="shared" si="284"/>
        <v>1.2221203378362197E-4</v>
      </c>
      <c r="F4609" s="4" t="str">
        <f t="shared" si="285"/>
        <v>-</v>
      </c>
      <c r="G4609" s="4" t="str">
        <f t="shared" si="286"/>
        <v>EMILIA-ROMAGNA</v>
      </c>
      <c r="H4609" s="4" t="str">
        <f t="shared" si="287"/>
        <v>-</v>
      </c>
    </row>
    <row r="4610" spans="1:8" x14ac:dyDescent="0.2">
      <c r="A4610" s="15" t="s">
        <v>4740</v>
      </c>
      <c r="B4610" s="6" t="s">
        <v>7956</v>
      </c>
      <c r="C4610" s="6" t="s">
        <v>7903</v>
      </c>
      <c r="D4610" s="7">
        <v>1018</v>
      </c>
      <c r="E4610" s="16">
        <f t="shared" si="284"/>
        <v>1.7084846249893871E-5</v>
      </c>
      <c r="F4610" s="4" t="str">
        <f t="shared" si="285"/>
        <v>-</v>
      </c>
      <c r="G4610" s="4" t="str">
        <f t="shared" si="286"/>
        <v>TRENTINO-ALTO ADIGE/SÜDTIROL</v>
      </c>
      <c r="H4610" s="4" t="str">
        <f t="shared" si="287"/>
        <v>-</v>
      </c>
    </row>
    <row r="4611" spans="1:8" x14ac:dyDescent="0.2">
      <c r="A4611" s="15" t="s">
        <v>4741</v>
      </c>
      <c r="B4611" s="6" t="s">
        <v>7920</v>
      </c>
      <c r="C4611" s="6" t="s">
        <v>7901</v>
      </c>
      <c r="D4611" s="7">
        <v>560</v>
      </c>
      <c r="E4611" s="16">
        <f t="shared" ref="E4611:E4674" si="288">IFERROR((D4611/$K$2),"DATO MANCANTE")</f>
        <v>9.3983437131046822E-6</v>
      </c>
      <c r="F4611" s="4" t="str">
        <f t="shared" ref="F4611:F4674" si="289">IF(D4611&gt;300000,"TROVATO","-")</f>
        <v>-</v>
      </c>
      <c r="G4611" s="4" t="str">
        <f t="shared" ref="G4611:G4674" si="290">IF(AND(D4611&gt;50000,D4611&lt;100000),"COMPRESO",C4611)</f>
        <v>PIEMONTE</v>
      </c>
      <c r="H4611" s="4" t="str">
        <f t="shared" ref="H4611:H4674" si="291">IF(D4611&gt;500000,"SI","-")</f>
        <v>-</v>
      </c>
    </row>
    <row r="4612" spans="1:8" x14ac:dyDescent="0.2">
      <c r="A4612" s="15" t="s">
        <v>4742</v>
      </c>
      <c r="B4612" s="6" t="s">
        <v>7920</v>
      </c>
      <c r="C4612" s="6" t="s">
        <v>7901</v>
      </c>
      <c r="D4612" s="7">
        <v>101952</v>
      </c>
      <c r="E4612" s="16">
        <f t="shared" si="288"/>
        <v>1.7110356039972297E-3</v>
      </c>
      <c r="F4612" s="4" t="str">
        <f t="shared" si="289"/>
        <v>-</v>
      </c>
      <c r="G4612" s="4" t="str">
        <f t="shared" si="290"/>
        <v>PIEMONTE</v>
      </c>
      <c r="H4612" s="4" t="str">
        <f t="shared" si="291"/>
        <v>-</v>
      </c>
    </row>
    <row r="4613" spans="1:8" x14ac:dyDescent="0.2">
      <c r="A4613" s="15" t="s">
        <v>4743</v>
      </c>
      <c r="B4613" s="6" t="s">
        <v>7994</v>
      </c>
      <c r="C4613" s="6" t="s">
        <v>7917</v>
      </c>
      <c r="D4613" s="7">
        <v>1413</v>
      </c>
      <c r="E4613" s="16">
        <f t="shared" si="288"/>
        <v>2.371403511895878E-5</v>
      </c>
      <c r="F4613" s="4" t="str">
        <f t="shared" si="289"/>
        <v>-</v>
      </c>
      <c r="G4613" s="4" t="str">
        <f t="shared" si="290"/>
        <v>SICILIA</v>
      </c>
      <c r="H4613" s="4" t="str">
        <f t="shared" si="291"/>
        <v>-</v>
      </c>
    </row>
    <row r="4614" spans="1:8" x14ac:dyDescent="0.2">
      <c r="A4614" s="15" t="s">
        <v>4744</v>
      </c>
      <c r="B4614" s="6" t="s">
        <v>7920</v>
      </c>
      <c r="C4614" s="6" t="s">
        <v>7902</v>
      </c>
      <c r="D4614" s="7">
        <v>1814</v>
      </c>
      <c r="E4614" s="16">
        <f t="shared" si="288"/>
        <v>3.0443920527806954E-5</v>
      </c>
      <c r="F4614" s="4" t="str">
        <f t="shared" si="289"/>
        <v>-</v>
      </c>
      <c r="G4614" s="4" t="str">
        <f t="shared" si="290"/>
        <v>LOMBARDIA</v>
      </c>
      <c r="H4614" s="4" t="str">
        <f t="shared" si="291"/>
        <v>-</v>
      </c>
    </row>
    <row r="4615" spans="1:8" x14ac:dyDescent="0.2">
      <c r="A4615" s="15" t="s">
        <v>4745</v>
      </c>
      <c r="B4615" s="6" t="s">
        <v>7920</v>
      </c>
      <c r="C4615" s="6" t="s">
        <v>7902</v>
      </c>
      <c r="D4615" s="7">
        <v>19938</v>
      </c>
      <c r="E4615" s="16">
        <f t="shared" si="288"/>
        <v>3.3461460169978782E-4</v>
      </c>
      <c r="F4615" s="4" t="str">
        <f t="shared" si="289"/>
        <v>-</v>
      </c>
      <c r="G4615" s="4" t="str">
        <f t="shared" si="290"/>
        <v>LOMBARDIA</v>
      </c>
      <c r="H4615" s="4" t="str">
        <f t="shared" si="291"/>
        <v>-</v>
      </c>
    </row>
    <row r="4616" spans="1:8" x14ac:dyDescent="0.2">
      <c r="A4616" s="15" t="s">
        <v>4746</v>
      </c>
      <c r="B4616" s="6" t="s">
        <v>7956</v>
      </c>
      <c r="C4616" s="6" t="s">
        <v>7904</v>
      </c>
      <c r="D4616" s="7">
        <v>5069</v>
      </c>
      <c r="E4616" s="16">
        <f t="shared" si="288"/>
        <v>8.5071793360227922E-5</v>
      </c>
      <c r="F4616" s="4" t="str">
        <f t="shared" si="289"/>
        <v>-</v>
      </c>
      <c r="G4616" s="4" t="str">
        <f t="shared" si="290"/>
        <v>VENETO</v>
      </c>
      <c r="H4616" s="4" t="str">
        <f t="shared" si="291"/>
        <v>-</v>
      </c>
    </row>
    <row r="4617" spans="1:8" x14ac:dyDescent="0.2">
      <c r="A4617" s="15" t="s">
        <v>4747</v>
      </c>
      <c r="B4617" s="6" t="s">
        <v>7920</v>
      </c>
      <c r="C4617" s="6" t="s">
        <v>7902</v>
      </c>
      <c r="D4617" s="7">
        <v>2873</v>
      </c>
      <c r="E4617" s="16">
        <f t="shared" si="288"/>
        <v>4.8216859799553129E-5</v>
      </c>
      <c r="F4617" s="4" t="str">
        <f t="shared" si="289"/>
        <v>-</v>
      </c>
      <c r="G4617" s="4" t="str">
        <f t="shared" si="290"/>
        <v>LOMBARDIA</v>
      </c>
      <c r="H4617" s="4" t="str">
        <f t="shared" si="291"/>
        <v>-</v>
      </c>
    </row>
    <row r="4618" spans="1:8" x14ac:dyDescent="0.2">
      <c r="A4618" s="4" t="s">
        <v>4748</v>
      </c>
      <c r="B4618" s="4" t="s">
        <v>7956</v>
      </c>
      <c r="C4618" s="4" t="s">
        <v>7903</v>
      </c>
      <c r="D4618" s="7">
        <v>3589</v>
      </c>
      <c r="E4618" s="16">
        <f t="shared" si="288"/>
        <v>6.0233313547022694E-5</v>
      </c>
      <c r="F4618" s="4" t="str">
        <f t="shared" si="289"/>
        <v>-</v>
      </c>
      <c r="G4618" s="4" t="str">
        <f t="shared" si="290"/>
        <v>TRENTINO-ALTO ADIGE/SÜDTIROL</v>
      </c>
      <c r="H4618" s="4" t="str">
        <f t="shared" si="291"/>
        <v>-</v>
      </c>
    </row>
    <row r="4619" spans="1:8" x14ac:dyDescent="0.2">
      <c r="A4619" s="15" t="s">
        <v>4749</v>
      </c>
      <c r="B4619" s="6" t="s">
        <v>7956</v>
      </c>
      <c r="C4619" s="6" t="s">
        <v>7907</v>
      </c>
      <c r="D4619" s="7">
        <v>13455</v>
      </c>
      <c r="E4619" s="16">
        <f t="shared" si="288"/>
        <v>2.2581199046397055E-4</v>
      </c>
      <c r="F4619" s="4" t="str">
        <f t="shared" si="289"/>
        <v>-</v>
      </c>
      <c r="G4619" s="4" t="str">
        <f t="shared" si="290"/>
        <v>EMILIA-ROMAGNA</v>
      </c>
      <c r="H4619" s="4" t="str">
        <f t="shared" si="291"/>
        <v>-</v>
      </c>
    </row>
    <row r="4620" spans="1:8" x14ac:dyDescent="0.2">
      <c r="A4620" s="15" t="s">
        <v>4750</v>
      </c>
      <c r="B4620" s="6" t="s">
        <v>7920</v>
      </c>
      <c r="C4620" s="6" t="s">
        <v>7901</v>
      </c>
      <c r="D4620" s="7">
        <v>1023</v>
      </c>
      <c r="E4620" s="16">
        <f t="shared" si="288"/>
        <v>1.7168760033046592E-5</v>
      </c>
      <c r="F4620" s="4" t="str">
        <f t="shared" si="289"/>
        <v>-</v>
      </c>
      <c r="G4620" s="4" t="str">
        <f t="shared" si="290"/>
        <v>PIEMONTE</v>
      </c>
      <c r="H4620" s="4" t="str">
        <f t="shared" si="291"/>
        <v>-</v>
      </c>
    </row>
    <row r="4621" spans="1:8" x14ac:dyDescent="0.2">
      <c r="A4621" s="15" t="s">
        <v>4751</v>
      </c>
      <c r="B4621" s="6" t="s">
        <v>7956</v>
      </c>
      <c r="C4621" s="6" t="s">
        <v>7904</v>
      </c>
      <c r="D4621" s="7">
        <v>6843</v>
      </c>
      <c r="E4621" s="16">
        <f t="shared" si="288"/>
        <v>1.1484440362281311E-4</v>
      </c>
      <c r="F4621" s="4" t="str">
        <f t="shared" si="289"/>
        <v>-</v>
      </c>
      <c r="G4621" s="4" t="str">
        <f t="shared" si="290"/>
        <v>VENETO</v>
      </c>
      <c r="H4621" s="4" t="str">
        <f t="shared" si="291"/>
        <v>-</v>
      </c>
    </row>
    <row r="4622" spans="1:8" x14ac:dyDescent="0.2">
      <c r="A4622" s="15" t="s">
        <v>4752</v>
      </c>
      <c r="B4622" s="6" t="s">
        <v>7956</v>
      </c>
      <c r="C4622" s="6" t="s">
        <v>7904</v>
      </c>
      <c r="D4622" s="7">
        <v>10881</v>
      </c>
      <c r="E4622" s="16">
        <f t="shared" si="288"/>
        <v>1.8261317489695009E-4</v>
      </c>
      <c r="F4622" s="4" t="str">
        <f t="shared" si="289"/>
        <v>-</v>
      </c>
      <c r="G4622" s="4" t="str">
        <f t="shared" si="290"/>
        <v>VENETO</v>
      </c>
      <c r="H4622" s="4" t="str">
        <f t="shared" si="291"/>
        <v>-</v>
      </c>
    </row>
    <row r="4623" spans="1:8" x14ac:dyDescent="0.2">
      <c r="A4623" s="15" t="s">
        <v>4753</v>
      </c>
      <c r="B4623" s="6" t="s">
        <v>7956</v>
      </c>
      <c r="C4623" s="6" t="s">
        <v>7904</v>
      </c>
      <c r="D4623" s="7">
        <v>8810</v>
      </c>
      <c r="E4623" s="16">
        <f t="shared" si="288"/>
        <v>1.4785608591509332E-4</v>
      </c>
      <c r="F4623" s="4" t="str">
        <f t="shared" si="289"/>
        <v>-</v>
      </c>
      <c r="G4623" s="4" t="str">
        <f t="shared" si="290"/>
        <v>VENETO</v>
      </c>
      <c r="H4623" s="4" t="str">
        <f t="shared" si="291"/>
        <v>-</v>
      </c>
    </row>
    <row r="4624" spans="1:8" x14ac:dyDescent="0.2">
      <c r="A4624" s="15" t="s">
        <v>4754</v>
      </c>
      <c r="B4624" s="6" t="s">
        <v>7956</v>
      </c>
      <c r="C4624" s="6" t="s">
        <v>7907</v>
      </c>
      <c r="D4624" s="7">
        <v>10972</v>
      </c>
      <c r="E4624" s="16">
        <f t="shared" si="288"/>
        <v>1.8414040575032961E-4</v>
      </c>
      <c r="F4624" s="4" t="str">
        <f t="shared" si="289"/>
        <v>-</v>
      </c>
      <c r="G4624" s="4" t="str">
        <f t="shared" si="290"/>
        <v>EMILIA-ROMAGNA</v>
      </c>
      <c r="H4624" s="4" t="str">
        <f t="shared" si="291"/>
        <v>-</v>
      </c>
    </row>
    <row r="4625" spans="1:8" x14ac:dyDescent="0.2">
      <c r="A4625" s="15" t="s">
        <v>4755</v>
      </c>
      <c r="B4625" s="6" t="s">
        <v>7920</v>
      </c>
      <c r="C4625" s="6" t="s">
        <v>7901</v>
      </c>
      <c r="D4625" s="7">
        <v>27682</v>
      </c>
      <c r="E4625" s="16">
        <f t="shared" si="288"/>
        <v>4.6458026904672113E-4</v>
      </c>
      <c r="F4625" s="4" t="str">
        <f t="shared" si="289"/>
        <v>-</v>
      </c>
      <c r="G4625" s="4" t="str">
        <f t="shared" si="290"/>
        <v>PIEMONTE</v>
      </c>
      <c r="H4625" s="4" t="str">
        <f t="shared" si="291"/>
        <v>-</v>
      </c>
    </row>
    <row r="4626" spans="1:8" x14ac:dyDescent="0.2">
      <c r="A4626" s="15" t="s">
        <v>4756</v>
      </c>
      <c r="B4626" s="6" t="s">
        <v>7992</v>
      </c>
      <c r="C4626" s="6" t="s">
        <v>7913</v>
      </c>
      <c r="D4626" s="7">
        <v>2298</v>
      </c>
      <c r="E4626" s="16">
        <f t="shared" si="288"/>
        <v>3.856677473699029E-5</v>
      </c>
      <c r="F4626" s="4" t="str">
        <f t="shared" si="289"/>
        <v>-</v>
      </c>
      <c r="G4626" s="4" t="str">
        <f t="shared" si="290"/>
        <v>CAMPANIA</v>
      </c>
      <c r="H4626" s="4" t="str">
        <f t="shared" si="291"/>
        <v>-</v>
      </c>
    </row>
    <row r="4627" spans="1:8" x14ac:dyDescent="0.2">
      <c r="A4627" s="15" t="s">
        <v>4757</v>
      </c>
      <c r="B4627" s="6" t="s">
        <v>7920</v>
      </c>
      <c r="C4627" s="6" t="s">
        <v>7902</v>
      </c>
      <c r="D4627" s="7">
        <v>4237</v>
      </c>
      <c r="E4627" s="16">
        <f t="shared" si="288"/>
        <v>7.1108539843615256E-5</v>
      </c>
      <c r="F4627" s="4" t="str">
        <f t="shared" si="289"/>
        <v>-</v>
      </c>
      <c r="G4627" s="4" t="str">
        <f t="shared" si="290"/>
        <v>LOMBARDIA</v>
      </c>
      <c r="H4627" s="4" t="str">
        <f t="shared" si="291"/>
        <v>-</v>
      </c>
    </row>
    <row r="4628" spans="1:8" x14ac:dyDescent="0.2">
      <c r="A4628" s="15" t="s">
        <v>4758</v>
      </c>
      <c r="B4628" s="6" t="s">
        <v>7992</v>
      </c>
      <c r="C4628" s="6" t="s">
        <v>7914</v>
      </c>
      <c r="D4628" s="7">
        <v>8211</v>
      </c>
      <c r="E4628" s="16">
        <f t="shared" si="288"/>
        <v>1.378032146933974E-4</v>
      </c>
      <c r="F4628" s="4" t="str">
        <f t="shared" si="289"/>
        <v>-</v>
      </c>
      <c r="G4628" s="4" t="str">
        <f t="shared" si="290"/>
        <v>PUGLIA</v>
      </c>
      <c r="H4628" s="4" t="str">
        <f t="shared" si="291"/>
        <v>-</v>
      </c>
    </row>
    <row r="4629" spans="1:8" x14ac:dyDescent="0.2">
      <c r="A4629" s="15" t="s">
        <v>4759</v>
      </c>
      <c r="B4629" s="6" t="s">
        <v>7920</v>
      </c>
      <c r="C4629" s="6" t="s">
        <v>7901</v>
      </c>
      <c r="D4629" s="7">
        <v>432</v>
      </c>
      <c r="E4629" s="16">
        <f t="shared" si="288"/>
        <v>7.250150864395041E-6</v>
      </c>
      <c r="F4629" s="4" t="str">
        <f t="shared" si="289"/>
        <v>-</v>
      </c>
      <c r="G4629" s="4" t="str">
        <f t="shared" si="290"/>
        <v>PIEMONTE</v>
      </c>
      <c r="H4629" s="4" t="str">
        <f t="shared" si="291"/>
        <v>-</v>
      </c>
    </row>
    <row r="4630" spans="1:8" x14ac:dyDescent="0.2">
      <c r="A4630" s="15" t="s">
        <v>4760</v>
      </c>
      <c r="B4630" s="6" t="s">
        <v>7994</v>
      </c>
      <c r="C4630" s="6" t="s">
        <v>7918</v>
      </c>
      <c r="D4630" s="7">
        <v>874</v>
      </c>
      <c r="E4630" s="16">
        <f t="shared" si="288"/>
        <v>1.4668129295095524E-5</v>
      </c>
      <c r="F4630" s="4" t="str">
        <f t="shared" si="289"/>
        <v>-</v>
      </c>
      <c r="G4630" s="4" t="str">
        <f t="shared" si="290"/>
        <v>SARDEGNA</v>
      </c>
      <c r="H4630" s="4" t="str">
        <f t="shared" si="291"/>
        <v>-</v>
      </c>
    </row>
    <row r="4631" spans="1:8" x14ac:dyDescent="0.2">
      <c r="A4631" s="15" t="s">
        <v>4761</v>
      </c>
      <c r="B4631" s="6" t="s">
        <v>7994</v>
      </c>
      <c r="C4631" s="6" t="s">
        <v>7918</v>
      </c>
      <c r="D4631" s="7">
        <v>508</v>
      </c>
      <c r="E4631" s="16">
        <f t="shared" si="288"/>
        <v>8.5256403683163914E-6</v>
      </c>
      <c r="F4631" s="4" t="str">
        <f t="shared" si="289"/>
        <v>-</v>
      </c>
      <c r="G4631" s="4" t="str">
        <f t="shared" si="290"/>
        <v>SARDEGNA</v>
      </c>
      <c r="H4631" s="4" t="str">
        <f t="shared" si="291"/>
        <v>-</v>
      </c>
    </row>
    <row r="4632" spans="1:8" x14ac:dyDescent="0.2">
      <c r="A4632" s="15" t="s">
        <v>4762</v>
      </c>
      <c r="B4632" s="6" t="s">
        <v>7994</v>
      </c>
      <c r="C4632" s="6" t="s">
        <v>7918</v>
      </c>
      <c r="D4632" s="7">
        <v>1427</v>
      </c>
      <c r="E4632" s="16">
        <f t="shared" si="288"/>
        <v>2.3948993711786398E-5</v>
      </c>
      <c r="F4632" s="4" t="str">
        <f t="shared" si="289"/>
        <v>-</v>
      </c>
      <c r="G4632" s="4" t="str">
        <f t="shared" si="290"/>
        <v>SARDEGNA</v>
      </c>
      <c r="H4632" s="4" t="str">
        <f t="shared" si="291"/>
        <v>-</v>
      </c>
    </row>
    <row r="4633" spans="1:8" x14ac:dyDescent="0.2">
      <c r="A4633" s="15" t="s">
        <v>4763</v>
      </c>
      <c r="B4633" s="6" t="s">
        <v>7994</v>
      </c>
      <c r="C4633" s="6" t="s">
        <v>7918</v>
      </c>
      <c r="D4633" s="7">
        <v>2851</v>
      </c>
      <c r="E4633" s="16">
        <f t="shared" si="288"/>
        <v>4.7847639153681164E-5</v>
      </c>
      <c r="F4633" s="4" t="str">
        <f t="shared" si="289"/>
        <v>-</v>
      </c>
      <c r="G4633" s="4" t="str">
        <f t="shared" si="290"/>
        <v>SARDEGNA</v>
      </c>
      <c r="H4633" s="4" t="str">
        <f t="shared" si="291"/>
        <v>-</v>
      </c>
    </row>
    <row r="4634" spans="1:8" x14ac:dyDescent="0.2">
      <c r="A4634" s="15" t="s">
        <v>4764</v>
      </c>
      <c r="B4634" s="6" t="s">
        <v>7987</v>
      </c>
      <c r="C4634" s="6" t="s">
        <v>7910</v>
      </c>
      <c r="D4634" s="7">
        <v>3716</v>
      </c>
      <c r="E4634" s="16">
        <f t="shared" si="288"/>
        <v>6.2364723639101794E-5</v>
      </c>
      <c r="F4634" s="4" t="str">
        <f t="shared" si="289"/>
        <v>-</v>
      </c>
      <c r="G4634" s="4" t="str">
        <f t="shared" si="290"/>
        <v>MARCHE</v>
      </c>
      <c r="H4634" s="4" t="str">
        <f t="shared" si="291"/>
        <v>-</v>
      </c>
    </row>
    <row r="4635" spans="1:8" x14ac:dyDescent="0.2">
      <c r="A4635" s="15" t="s">
        <v>4765</v>
      </c>
      <c r="B4635" s="6" t="s">
        <v>7994</v>
      </c>
      <c r="C4635" s="6" t="s">
        <v>7918</v>
      </c>
      <c r="D4635" s="7">
        <v>36674</v>
      </c>
      <c r="E4635" s="16">
        <f t="shared" si="288"/>
        <v>6.1549081666857348E-4</v>
      </c>
      <c r="F4635" s="4" t="str">
        <f t="shared" si="289"/>
        <v>-</v>
      </c>
      <c r="G4635" s="4" t="str">
        <f t="shared" si="290"/>
        <v>SARDEGNA</v>
      </c>
      <c r="H4635" s="4" t="str">
        <f t="shared" si="291"/>
        <v>-</v>
      </c>
    </row>
    <row r="4636" spans="1:8" x14ac:dyDescent="0.2">
      <c r="A4636" s="15" t="s">
        <v>4766</v>
      </c>
      <c r="B4636" s="6" t="s">
        <v>7994</v>
      </c>
      <c r="C4636" s="6" t="s">
        <v>7918</v>
      </c>
      <c r="D4636" s="7">
        <v>1790</v>
      </c>
      <c r="E4636" s="16">
        <f t="shared" si="288"/>
        <v>3.0041134368673898E-5</v>
      </c>
      <c r="F4636" s="4" t="str">
        <f t="shared" si="289"/>
        <v>-</v>
      </c>
      <c r="G4636" s="4" t="str">
        <f t="shared" si="290"/>
        <v>SARDEGNA</v>
      </c>
      <c r="H4636" s="4" t="str">
        <f t="shared" si="291"/>
        <v>-</v>
      </c>
    </row>
    <row r="4637" spans="1:8" x14ac:dyDescent="0.2">
      <c r="A4637" s="15" t="s">
        <v>4767</v>
      </c>
      <c r="B4637" s="6" t="s">
        <v>7994</v>
      </c>
      <c r="C4637" s="6" t="s">
        <v>7918</v>
      </c>
      <c r="D4637" s="7">
        <v>942</v>
      </c>
      <c r="E4637" s="16">
        <f t="shared" si="288"/>
        <v>1.5809356745972519E-5</v>
      </c>
      <c r="F4637" s="4" t="str">
        <f t="shared" si="289"/>
        <v>-</v>
      </c>
      <c r="G4637" s="4" t="str">
        <f t="shared" si="290"/>
        <v>SARDEGNA</v>
      </c>
      <c r="H4637" s="4" t="str">
        <f t="shared" si="291"/>
        <v>-</v>
      </c>
    </row>
    <row r="4638" spans="1:8" x14ac:dyDescent="0.2">
      <c r="A4638" s="15" t="s">
        <v>4768</v>
      </c>
      <c r="B4638" s="6" t="s">
        <v>7994</v>
      </c>
      <c r="C4638" s="6" t="s">
        <v>7918</v>
      </c>
      <c r="D4638" s="7">
        <v>1357</v>
      </c>
      <c r="E4638" s="16">
        <f t="shared" si="288"/>
        <v>2.2774200747648311E-5</v>
      </c>
      <c r="F4638" s="4" t="str">
        <f t="shared" si="289"/>
        <v>-</v>
      </c>
      <c r="G4638" s="4" t="str">
        <f t="shared" si="290"/>
        <v>SARDEGNA</v>
      </c>
      <c r="H4638" s="4" t="str">
        <f t="shared" si="291"/>
        <v>-</v>
      </c>
    </row>
    <row r="4639" spans="1:8" x14ac:dyDescent="0.2">
      <c r="A4639" s="15" t="s">
        <v>4769</v>
      </c>
      <c r="B4639" s="6" t="s">
        <v>7994</v>
      </c>
      <c r="C4639" s="6" t="s">
        <v>7918</v>
      </c>
      <c r="D4639" s="7">
        <v>2606</v>
      </c>
      <c r="E4639" s="16">
        <f t="shared" si="288"/>
        <v>4.3735863779197861E-5</v>
      </c>
      <c r="F4639" s="4" t="str">
        <f t="shared" si="289"/>
        <v>-</v>
      </c>
      <c r="G4639" s="4" t="str">
        <f t="shared" si="290"/>
        <v>SARDEGNA</v>
      </c>
      <c r="H4639" s="4" t="str">
        <f t="shared" si="291"/>
        <v>-</v>
      </c>
    </row>
    <row r="4640" spans="1:8" x14ac:dyDescent="0.2">
      <c r="A4640" s="15" t="s">
        <v>4770</v>
      </c>
      <c r="B4640" s="6" t="s">
        <v>7994</v>
      </c>
      <c r="C4640" s="6" t="s">
        <v>7918</v>
      </c>
      <c r="D4640" s="7">
        <v>348</v>
      </c>
      <c r="E4640" s="16">
        <f t="shared" si="288"/>
        <v>5.8403993074293383E-6</v>
      </c>
      <c r="F4640" s="4" t="str">
        <f t="shared" si="289"/>
        <v>-</v>
      </c>
      <c r="G4640" s="4" t="str">
        <f t="shared" si="290"/>
        <v>SARDEGNA</v>
      </c>
      <c r="H4640" s="4" t="str">
        <f t="shared" si="291"/>
        <v>-</v>
      </c>
    </row>
    <row r="4641" spans="1:8" x14ac:dyDescent="0.2">
      <c r="A4641" s="15" t="s">
        <v>4771</v>
      </c>
      <c r="B4641" s="6" t="s">
        <v>7994</v>
      </c>
      <c r="C4641" s="6" t="s">
        <v>7918</v>
      </c>
      <c r="D4641" s="7">
        <v>2233</v>
      </c>
      <c r="E4641" s="16">
        <f t="shared" si="288"/>
        <v>3.7475895556004927E-5</v>
      </c>
      <c r="F4641" s="4" t="str">
        <f t="shared" si="289"/>
        <v>-</v>
      </c>
      <c r="G4641" s="4" t="str">
        <f t="shared" si="290"/>
        <v>SARDEGNA</v>
      </c>
      <c r="H4641" s="4" t="str">
        <f t="shared" si="291"/>
        <v>-</v>
      </c>
    </row>
    <row r="4642" spans="1:8" x14ac:dyDescent="0.2">
      <c r="A4642" s="15" t="s">
        <v>4772</v>
      </c>
      <c r="B4642" s="6" t="s">
        <v>7920</v>
      </c>
      <c r="C4642" s="6" t="s">
        <v>37824</v>
      </c>
      <c r="D4642" s="7">
        <v>2943</v>
      </c>
      <c r="E4642" s="16">
        <f t="shared" si="288"/>
        <v>4.939165276369122E-5</v>
      </c>
      <c r="F4642" s="4" t="str">
        <f t="shared" si="289"/>
        <v>-</v>
      </c>
      <c r="G4642" s="4" t="str">
        <f t="shared" si="290"/>
        <v>VALLE D'AOSTA/VALLEE D'AOSTE</v>
      </c>
      <c r="H4642" s="4" t="str">
        <f t="shared" si="291"/>
        <v>-</v>
      </c>
    </row>
    <row r="4643" spans="1:8" x14ac:dyDescent="0.2">
      <c r="A4643" s="15" t="s">
        <v>4773</v>
      </c>
      <c r="B4643" s="6" t="s">
        <v>7992</v>
      </c>
      <c r="C4643" s="6" t="s">
        <v>7913</v>
      </c>
      <c r="D4643" s="7">
        <v>4258</v>
      </c>
      <c r="E4643" s="16">
        <f t="shared" si="288"/>
        <v>7.1460977732856683E-5</v>
      </c>
      <c r="F4643" s="4" t="str">
        <f t="shared" si="289"/>
        <v>-</v>
      </c>
      <c r="G4643" s="4" t="str">
        <f t="shared" si="290"/>
        <v>CAMPANIA</v>
      </c>
      <c r="H4643" s="4" t="str">
        <f t="shared" si="291"/>
        <v>-</v>
      </c>
    </row>
    <row r="4644" spans="1:8" x14ac:dyDescent="0.2">
      <c r="A4644" s="15" t="s">
        <v>4774</v>
      </c>
      <c r="B4644" s="6" t="s">
        <v>7920</v>
      </c>
      <c r="C4644" s="6" t="s">
        <v>7902</v>
      </c>
      <c r="D4644" s="7">
        <v>4011</v>
      </c>
      <c r="E4644" s="16">
        <f t="shared" si="288"/>
        <v>6.7315636845112291E-5</v>
      </c>
      <c r="F4644" s="4" t="str">
        <f t="shared" si="289"/>
        <v>-</v>
      </c>
      <c r="G4644" s="4" t="str">
        <f t="shared" si="290"/>
        <v>LOMBARDIA</v>
      </c>
      <c r="H4644" s="4" t="str">
        <f t="shared" si="291"/>
        <v>-</v>
      </c>
    </row>
    <row r="4645" spans="1:8" x14ac:dyDescent="0.2">
      <c r="A4645" s="15" t="s">
        <v>4775</v>
      </c>
      <c r="B4645" s="6" t="s">
        <v>7920</v>
      </c>
      <c r="C4645" s="6" t="s">
        <v>7902</v>
      </c>
      <c r="D4645" s="7">
        <v>4535</v>
      </c>
      <c r="E4645" s="16">
        <f t="shared" si="288"/>
        <v>7.6109801319517386E-5</v>
      </c>
      <c r="F4645" s="4" t="str">
        <f t="shared" si="289"/>
        <v>-</v>
      </c>
      <c r="G4645" s="4" t="str">
        <f t="shared" si="290"/>
        <v>LOMBARDIA</v>
      </c>
      <c r="H4645" s="4" t="str">
        <f t="shared" si="291"/>
        <v>-</v>
      </c>
    </row>
    <row r="4646" spans="1:8" x14ac:dyDescent="0.2">
      <c r="A4646" s="15" t="s">
        <v>4776</v>
      </c>
      <c r="B4646" s="6" t="s">
        <v>7994</v>
      </c>
      <c r="C4646" s="6" t="s">
        <v>7918</v>
      </c>
      <c r="D4646" s="7">
        <v>1631</v>
      </c>
      <c r="E4646" s="16">
        <f t="shared" si="288"/>
        <v>2.7372676064417388E-5</v>
      </c>
      <c r="F4646" s="4" t="str">
        <f t="shared" si="289"/>
        <v>-</v>
      </c>
      <c r="G4646" s="4" t="str">
        <f t="shared" si="290"/>
        <v>SARDEGNA</v>
      </c>
      <c r="H4646" s="4" t="str">
        <f t="shared" si="291"/>
        <v>-</v>
      </c>
    </row>
    <row r="4647" spans="1:8" x14ac:dyDescent="0.2">
      <c r="A4647" s="15" t="s">
        <v>4777</v>
      </c>
      <c r="B4647" s="6" t="s">
        <v>7920</v>
      </c>
      <c r="C4647" s="6" t="s">
        <v>7901</v>
      </c>
      <c r="D4647" s="7">
        <v>3980</v>
      </c>
      <c r="E4647" s="16">
        <f t="shared" si="288"/>
        <v>6.6795371389565423E-5</v>
      </c>
      <c r="F4647" s="4" t="str">
        <f t="shared" si="289"/>
        <v>-</v>
      </c>
      <c r="G4647" s="4" t="str">
        <f t="shared" si="290"/>
        <v>PIEMONTE</v>
      </c>
      <c r="H4647" s="4" t="str">
        <f t="shared" si="291"/>
        <v>-</v>
      </c>
    </row>
    <row r="4648" spans="1:8" x14ac:dyDescent="0.2">
      <c r="A4648" s="15" t="s">
        <v>4778</v>
      </c>
      <c r="B4648" s="6" t="s">
        <v>7920</v>
      </c>
      <c r="C4648" s="6" t="s">
        <v>7901</v>
      </c>
      <c r="D4648" s="7">
        <v>2821</v>
      </c>
      <c r="E4648" s="16">
        <f t="shared" si="288"/>
        <v>4.734415645476484E-5</v>
      </c>
      <c r="F4648" s="4" t="str">
        <f t="shared" si="289"/>
        <v>-</v>
      </c>
      <c r="G4648" s="4" t="str">
        <f t="shared" si="290"/>
        <v>PIEMONTE</v>
      </c>
      <c r="H4648" s="4" t="str">
        <f t="shared" si="291"/>
        <v>-</v>
      </c>
    </row>
    <row r="4649" spans="1:8" x14ac:dyDescent="0.2">
      <c r="A4649" s="15" t="s">
        <v>4779</v>
      </c>
      <c r="B4649" s="6" t="s">
        <v>7956</v>
      </c>
      <c r="C4649" s="6" t="s">
        <v>7904</v>
      </c>
      <c r="D4649" s="7">
        <v>11351</v>
      </c>
      <c r="E4649" s="16">
        <f t="shared" si="288"/>
        <v>1.9050107051330582E-4</v>
      </c>
      <c r="F4649" s="4" t="str">
        <f t="shared" si="289"/>
        <v>-</v>
      </c>
      <c r="G4649" s="4" t="str">
        <f t="shared" si="290"/>
        <v>VENETO</v>
      </c>
      <c r="H4649" s="4" t="str">
        <f t="shared" si="291"/>
        <v>-</v>
      </c>
    </row>
    <row r="4650" spans="1:8" x14ac:dyDescent="0.2">
      <c r="A4650" s="15" t="s">
        <v>4780</v>
      </c>
      <c r="B4650" s="6" t="s">
        <v>7920</v>
      </c>
      <c r="C4650" s="6" t="s">
        <v>7901</v>
      </c>
      <c r="D4650" s="7">
        <v>1367</v>
      </c>
      <c r="E4650" s="16">
        <f t="shared" si="288"/>
        <v>2.2942028313953753E-5</v>
      </c>
      <c r="F4650" s="4" t="str">
        <f t="shared" si="289"/>
        <v>-</v>
      </c>
      <c r="G4650" s="4" t="str">
        <f t="shared" si="290"/>
        <v>PIEMONTE</v>
      </c>
      <c r="H4650" s="4" t="str">
        <f t="shared" si="291"/>
        <v>-</v>
      </c>
    </row>
    <row r="4651" spans="1:8" x14ac:dyDescent="0.2">
      <c r="A4651" s="15" t="s">
        <v>4781</v>
      </c>
      <c r="B4651" s="6" t="s">
        <v>7992</v>
      </c>
      <c r="C4651" s="6" t="s">
        <v>7912</v>
      </c>
      <c r="D4651" s="7">
        <v>1110</v>
      </c>
      <c r="E4651" s="16">
        <f t="shared" si="288"/>
        <v>1.8628859859903926E-5</v>
      </c>
      <c r="F4651" s="4" t="str">
        <f t="shared" si="289"/>
        <v>-</v>
      </c>
      <c r="G4651" s="4" t="str">
        <f t="shared" si="290"/>
        <v>ABRUZZO</v>
      </c>
      <c r="H4651" s="4" t="str">
        <f t="shared" si="291"/>
        <v>-</v>
      </c>
    </row>
    <row r="4652" spans="1:8" x14ac:dyDescent="0.2">
      <c r="A4652" s="15" t="s">
        <v>4782</v>
      </c>
      <c r="B4652" s="6" t="s">
        <v>7920</v>
      </c>
      <c r="C4652" s="6" t="s">
        <v>7901</v>
      </c>
      <c r="D4652" s="7">
        <v>487</v>
      </c>
      <c r="E4652" s="16">
        <f t="shared" si="288"/>
        <v>8.173202479074966E-6</v>
      </c>
      <c r="F4652" s="4" t="str">
        <f t="shared" si="289"/>
        <v>-</v>
      </c>
      <c r="G4652" s="4" t="str">
        <f t="shared" si="290"/>
        <v>PIEMONTE</v>
      </c>
      <c r="H4652" s="4" t="str">
        <f t="shared" si="291"/>
        <v>-</v>
      </c>
    </row>
    <row r="4653" spans="1:8" x14ac:dyDescent="0.2">
      <c r="A4653" s="15" t="s">
        <v>4783</v>
      </c>
      <c r="B4653" s="6" t="s">
        <v>7920</v>
      </c>
      <c r="C4653" s="6" t="s">
        <v>7901</v>
      </c>
      <c r="D4653" s="7">
        <v>270</v>
      </c>
      <c r="E4653" s="16">
        <f t="shared" si="288"/>
        <v>4.5313442902469004E-6</v>
      </c>
      <c r="F4653" s="4" t="str">
        <f t="shared" si="289"/>
        <v>-</v>
      </c>
      <c r="G4653" s="4" t="str">
        <f t="shared" si="290"/>
        <v>PIEMONTE</v>
      </c>
      <c r="H4653" s="4" t="str">
        <f t="shared" si="291"/>
        <v>-</v>
      </c>
    </row>
    <row r="4654" spans="1:8" x14ac:dyDescent="0.2">
      <c r="A4654" s="15" t="s">
        <v>4784</v>
      </c>
      <c r="B4654" s="6" t="s">
        <v>7956</v>
      </c>
      <c r="C4654" s="6" t="s">
        <v>7904</v>
      </c>
      <c r="D4654" s="7">
        <v>20068</v>
      </c>
      <c r="E4654" s="16">
        <f t="shared" si="288"/>
        <v>3.367963600617585E-4</v>
      </c>
      <c r="F4654" s="4" t="str">
        <f t="shared" si="289"/>
        <v>-</v>
      </c>
      <c r="G4654" s="4" t="str">
        <f t="shared" si="290"/>
        <v>VENETO</v>
      </c>
      <c r="H4654" s="4" t="str">
        <f t="shared" si="291"/>
        <v>-</v>
      </c>
    </row>
    <row r="4655" spans="1:8" x14ac:dyDescent="0.2">
      <c r="A4655" s="15" t="s">
        <v>4785</v>
      </c>
      <c r="B4655" s="6" t="s">
        <v>7920</v>
      </c>
      <c r="C4655" s="6" t="s">
        <v>7902</v>
      </c>
      <c r="D4655" s="7">
        <v>2086</v>
      </c>
      <c r="E4655" s="16">
        <f t="shared" si="288"/>
        <v>3.5008830331314943E-5</v>
      </c>
      <c r="F4655" s="4" t="str">
        <f t="shared" si="289"/>
        <v>-</v>
      </c>
      <c r="G4655" s="4" t="str">
        <f t="shared" si="290"/>
        <v>LOMBARDIA</v>
      </c>
      <c r="H4655" s="4" t="str">
        <f t="shared" si="291"/>
        <v>-</v>
      </c>
    </row>
    <row r="4656" spans="1:8" x14ac:dyDescent="0.2">
      <c r="A4656" s="15" t="s">
        <v>4786</v>
      </c>
      <c r="B4656" s="6" t="s">
        <v>7992</v>
      </c>
      <c r="C4656" s="6" t="s">
        <v>7912</v>
      </c>
      <c r="D4656" s="7">
        <v>527</v>
      </c>
      <c r="E4656" s="16">
        <f t="shared" si="288"/>
        <v>8.8445127442967286E-6</v>
      </c>
      <c r="F4656" s="4" t="str">
        <f t="shared" si="289"/>
        <v>-</v>
      </c>
      <c r="G4656" s="4" t="str">
        <f t="shared" si="290"/>
        <v>ABRUZZO</v>
      </c>
      <c r="H4656" s="4" t="str">
        <f t="shared" si="291"/>
        <v>-</v>
      </c>
    </row>
    <row r="4657" spans="1:8" x14ac:dyDescent="0.2">
      <c r="A4657" s="15" t="s">
        <v>4787</v>
      </c>
      <c r="B4657" s="6" t="s">
        <v>7987</v>
      </c>
      <c r="C4657" s="6" t="s">
        <v>7910</v>
      </c>
      <c r="D4657" s="7">
        <v>1880</v>
      </c>
      <c r="E4657" s="16">
        <f t="shared" si="288"/>
        <v>3.1551582465422862E-5</v>
      </c>
      <c r="F4657" s="4" t="str">
        <f t="shared" si="289"/>
        <v>-</v>
      </c>
      <c r="G4657" s="4" t="str">
        <f t="shared" si="290"/>
        <v>MARCHE</v>
      </c>
      <c r="H4657" s="4" t="str">
        <f t="shared" si="291"/>
        <v>-</v>
      </c>
    </row>
    <row r="4658" spans="1:8" x14ac:dyDescent="0.2">
      <c r="A4658" s="15" t="s">
        <v>4788</v>
      </c>
      <c r="B4658" s="6" t="s">
        <v>7920</v>
      </c>
      <c r="C4658" s="6" t="s">
        <v>7902</v>
      </c>
      <c r="D4658" s="7">
        <v>5869</v>
      </c>
      <c r="E4658" s="16">
        <f t="shared" si="288"/>
        <v>9.8497998664663188E-5</v>
      </c>
      <c r="F4658" s="4" t="str">
        <f t="shared" si="289"/>
        <v>-</v>
      </c>
      <c r="G4658" s="4" t="str">
        <f t="shared" si="290"/>
        <v>LOMBARDIA</v>
      </c>
      <c r="H4658" s="4" t="str">
        <f t="shared" si="291"/>
        <v>-</v>
      </c>
    </row>
    <row r="4659" spans="1:8" x14ac:dyDescent="0.2">
      <c r="A4659" s="15" t="s">
        <v>4789</v>
      </c>
      <c r="B4659" s="6" t="s">
        <v>7987</v>
      </c>
      <c r="C4659" s="6" t="s">
        <v>7910</v>
      </c>
      <c r="D4659" s="7">
        <v>5215</v>
      </c>
      <c r="E4659" s="16">
        <f t="shared" si="288"/>
        <v>8.7522075828287354E-5</v>
      </c>
      <c r="F4659" s="4" t="str">
        <f t="shared" si="289"/>
        <v>-</v>
      </c>
      <c r="G4659" s="4" t="str">
        <f t="shared" si="290"/>
        <v>MARCHE</v>
      </c>
      <c r="H4659" s="4" t="str">
        <f t="shared" si="291"/>
        <v>-</v>
      </c>
    </row>
    <row r="4660" spans="1:8" x14ac:dyDescent="0.2">
      <c r="A4660" s="15" t="s">
        <v>4790</v>
      </c>
      <c r="B4660" s="6" t="s">
        <v>7920</v>
      </c>
      <c r="C4660" s="6" t="s">
        <v>7902</v>
      </c>
      <c r="D4660" s="7">
        <v>4269</v>
      </c>
      <c r="E4660" s="16">
        <f t="shared" si="288"/>
        <v>7.1645588055792669E-5</v>
      </c>
      <c r="F4660" s="4" t="str">
        <f t="shared" si="289"/>
        <v>-</v>
      </c>
      <c r="G4660" s="4" t="str">
        <f t="shared" si="290"/>
        <v>LOMBARDIA</v>
      </c>
      <c r="H4660" s="4" t="str">
        <f t="shared" si="291"/>
        <v>-</v>
      </c>
    </row>
    <row r="4661" spans="1:8" x14ac:dyDescent="0.2">
      <c r="A4661" s="15" t="s">
        <v>4791</v>
      </c>
      <c r="B4661" s="6" t="s">
        <v>7920</v>
      </c>
      <c r="C4661" s="6" t="s">
        <v>7901</v>
      </c>
      <c r="D4661" s="7">
        <v>881</v>
      </c>
      <c r="E4661" s="16">
        <f t="shared" si="288"/>
        <v>1.4785608591509331E-5</v>
      </c>
      <c r="F4661" s="4" t="str">
        <f t="shared" si="289"/>
        <v>-</v>
      </c>
      <c r="G4661" s="4" t="str">
        <f t="shared" si="290"/>
        <v>PIEMONTE</v>
      </c>
      <c r="H4661" s="4" t="str">
        <f t="shared" si="291"/>
        <v>-</v>
      </c>
    </row>
    <row r="4662" spans="1:8" x14ac:dyDescent="0.2">
      <c r="A4662" s="15" t="s">
        <v>4792</v>
      </c>
      <c r="B4662" s="6" t="s">
        <v>7920</v>
      </c>
      <c r="C4662" s="6" t="s">
        <v>7902</v>
      </c>
      <c r="D4662" s="7">
        <v>4295</v>
      </c>
      <c r="E4662" s="16">
        <f t="shared" si="288"/>
        <v>7.2081939728186803E-5</v>
      </c>
      <c r="F4662" s="4" t="str">
        <f t="shared" si="289"/>
        <v>-</v>
      </c>
      <c r="G4662" s="4" t="str">
        <f t="shared" si="290"/>
        <v>LOMBARDIA</v>
      </c>
      <c r="H4662" s="4" t="str">
        <f t="shared" si="291"/>
        <v>-</v>
      </c>
    </row>
    <row r="4663" spans="1:8" x14ac:dyDescent="0.2">
      <c r="A4663" s="15" t="s">
        <v>4793</v>
      </c>
      <c r="B4663" s="6" t="s">
        <v>7920</v>
      </c>
      <c r="C4663" s="6" t="s">
        <v>7902</v>
      </c>
      <c r="D4663" s="7">
        <v>8750</v>
      </c>
      <c r="E4663" s="16">
        <f t="shared" si="288"/>
        <v>1.4684912051726067E-4</v>
      </c>
      <c r="F4663" s="4" t="str">
        <f t="shared" si="289"/>
        <v>-</v>
      </c>
      <c r="G4663" s="4" t="str">
        <f t="shared" si="290"/>
        <v>LOMBARDIA</v>
      </c>
      <c r="H4663" s="4" t="str">
        <f t="shared" si="291"/>
        <v>-</v>
      </c>
    </row>
    <row r="4664" spans="1:8" x14ac:dyDescent="0.2">
      <c r="A4664" s="15" t="s">
        <v>4794</v>
      </c>
      <c r="B4664" s="6" t="s">
        <v>7920</v>
      </c>
      <c r="C4664" s="6" t="s">
        <v>7901</v>
      </c>
      <c r="D4664" s="7">
        <v>1426</v>
      </c>
      <c r="E4664" s="16">
        <f t="shared" si="288"/>
        <v>2.3932210955155854E-5</v>
      </c>
      <c r="F4664" s="4" t="str">
        <f t="shared" si="289"/>
        <v>-</v>
      </c>
      <c r="G4664" s="4" t="str">
        <f t="shared" si="290"/>
        <v>PIEMONTE</v>
      </c>
      <c r="H4664" s="4" t="str">
        <f t="shared" si="291"/>
        <v>-</v>
      </c>
    </row>
    <row r="4665" spans="1:8" x14ac:dyDescent="0.2">
      <c r="A4665" s="15" t="s">
        <v>4795</v>
      </c>
      <c r="B4665" s="6" t="s">
        <v>7992</v>
      </c>
      <c r="C4665" s="6" t="s">
        <v>7913</v>
      </c>
      <c r="D4665" s="7">
        <v>2241</v>
      </c>
      <c r="E4665" s="16">
        <f t="shared" si="288"/>
        <v>3.7610157609049273E-5</v>
      </c>
      <c r="F4665" s="4" t="str">
        <f t="shared" si="289"/>
        <v>-</v>
      </c>
      <c r="G4665" s="4" t="str">
        <f t="shared" si="290"/>
        <v>CAMPANIA</v>
      </c>
      <c r="H4665" s="4" t="str">
        <f t="shared" si="291"/>
        <v>-</v>
      </c>
    </row>
    <row r="4666" spans="1:8" x14ac:dyDescent="0.2">
      <c r="A4666" s="15" t="s">
        <v>4796</v>
      </c>
      <c r="B4666" s="6" t="s">
        <v>7994</v>
      </c>
      <c r="C4666" s="6" t="s">
        <v>7918</v>
      </c>
      <c r="D4666" s="7">
        <v>53307</v>
      </c>
      <c r="E4666" s="16">
        <f t="shared" si="288"/>
        <v>8.946384077044131E-4</v>
      </c>
      <c r="F4666" s="4" t="str">
        <f t="shared" si="289"/>
        <v>-</v>
      </c>
      <c r="G4666" s="4" t="str">
        <f t="shared" si="290"/>
        <v>COMPRESO</v>
      </c>
      <c r="H4666" s="4" t="str">
        <f t="shared" si="291"/>
        <v>-</v>
      </c>
    </row>
    <row r="4667" spans="1:8" x14ac:dyDescent="0.2">
      <c r="A4667" s="15" t="s">
        <v>4797</v>
      </c>
      <c r="B4667" s="6" t="s">
        <v>7920</v>
      </c>
      <c r="C4667" s="6" t="s">
        <v>7901</v>
      </c>
      <c r="D4667" s="7">
        <v>754</v>
      </c>
      <c r="E4667" s="16">
        <f t="shared" si="288"/>
        <v>1.2654198499430234E-5</v>
      </c>
      <c r="F4667" s="4" t="str">
        <f t="shared" si="289"/>
        <v>-</v>
      </c>
      <c r="G4667" s="4" t="str">
        <f t="shared" si="290"/>
        <v>PIEMONTE</v>
      </c>
      <c r="H4667" s="4" t="str">
        <f t="shared" si="291"/>
        <v>-</v>
      </c>
    </row>
    <row r="4668" spans="1:8" x14ac:dyDescent="0.2">
      <c r="A4668" s="15" t="s">
        <v>4798</v>
      </c>
      <c r="B4668" s="6" t="s">
        <v>7920</v>
      </c>
      <c r="C4668" s="6" t="s">
        <v>7901</v>
      </c>
      <c r="D4668" s="7">
        <v>252</v>
      </c>
      <c r="E4668" s="16">
        <f t="shared" si="288"/>
        <v>4.2292546708971074E-6</v>
      </c>
      <c r="F4668" s="4" t="str">
        <f t="shared" si="289"/>
        <v>-</v>
      </c>
      <c r="G4668" s="4" t="str">
        <f t="shared" si="290"/>
        <v>PIEMONTE</v>
      </c>
      <c r="H4668" s="4" t="str">
        <f t="shared" si="291"/>
        <v>-</v>
      </c>
    </row>
    <row r="4669" spans="1:8" x14ac:dyDescent="0.2">
      <c r="A4669" s="15" t="s">
        <v>4799</v>
      </c>
      <c r="B4669" s="6" t="s">
        <v>7920</v>
      </c>
      <c r="C4669" s="6" t="s">
        <v>7901</v>
      </c>
      <c r="D4669" s="7">
        <v>13650</v>
      </c>
      <c r="E4669" s="16">
        <f t="shared" si="288"/>
        <v>2.2908462800692666E-4</v>
      </c>
      <c r="F4669" s="4" t="str">
        <f t="shared" si="289"/>
        <v>-</v>
      </c>
      <c r="G4669" s="4" t="str">
        <f t="shared" si="290"/>
        <v>PIEMONTE</v>
      </c>
      <c r="H4669" s="4" t="str">
        <f t="shared" si="291"/>
        <v>-</v>
      </c>
    </row>
    <row r="4670" spans="1:8" x14ac:dyDescent="0.2">
      <c r="A4670" s="15" t="s">
        <v>4800</v>
      </c>
      <c r="B4670" s="6" t="s">
        <v>7920</v>
      </c>
      <c r="C4670" s="6" t="s">
        <v>7901</v>
      </c>
      <c r="D4670" s="7">
        <v>1968</v>
      </c>
      <c r="E4670" s="16">
        <f t="shared" si="288"/>
        <v>3.302846504891074E-5</v>
      </c>
      <c r="F4670" s="4" t="str">
        <f t="shared" si="289"/>
        <v>-</v>
      </c>
      <c r="G4670" s="4" t="str">
        <f t="shared" si="290"/>
        <v>PIEMONTE</v>
      </c>
      <c r="H4670" s="4" t="str">
        <f t="shared" si="291"/>
        <v>-</v>
      </c>
    </row>
    <row r="4671" spans="1:8" x14ac:dyDescent="0.2">
      <c r="A4671" s="15" t="s">
        <v>4801</v>
      </c>
      <c r="B4671" s="6" t="s">
        <v>7920</v>
      </c>
      <c r="C4671" s="6" t="s">
        <v>7902</v>
      </c>
      <c r="D4671" s="7">
        <v>783</v>
      </c>
      <c r="E4671" s="16">
        <f t="shared" si="288"/>
        <v>1.3140898441716013E-5</v>
      </c>
      <c r="F4671" s="4" t="str">
        <f t="shared" si="289"/>
        <v>-</v>
      </c>
      <c r="G4671" s="4" t="str">
        <f t="shared" si="290"/>
        <v>LOMBARDIA</v>
      </c>
      <c r="H4671" s="4" t="str">
        <f t="shared" si="291"/>
        <v>-</v>
      </c>
    </row>
    <row r="4672" spans="1:8" x14ac:dyDescent="0.2">
      <c r="A4672" s="15" t="s">
        <v>4802</v>
      </c>
      <c r="B4672" s="6" t="s">
        <v>7987</v>
      </c>
      <c r="C4672" s="6" t="s">
        <v>7911</v>
      </c>
      <c r="D4672" s="7">
        <v>6742</v>
      </c>
      <c r="E4672" s="16">
        <f t="shared" si="288"/>
        <v>1.1314934520312816E-4</v>
      </c>
      <c r="F4672" s="4" t="str">
        <f t="shared" si="289"/>
        <v>-</v>
      </c>
      <c r="G4672" s="4" t="str">
        <f t="shared" si="290"/>
        <v>LAZIO</v>
      </c>
      <c r="H4672" s="4" t="str">
        <f t="shared" si="291"/>
        <v>-</v>
      </c>
    </row>
    <row r="4673" spans="1:8" x14ac:dyDescent="0.2">
      <c r="A4673" s="15" t="s">
        <v>4803</v>
      </c>
      <c r="B4673" s="6" t="s">
        <v>7992</v>
      </c>
      <c r="C4673" s="6" t="s">
        <v>7913</v>
      </c>
      <c r="D4673" s="7">
        <v>6883</v>
      </c>
      <c r="E4673" s="16">
        <f t="shared" si="288"/>
        <v>1.1551571388803488E-4</v>
      </c>
      <c r="F4673" s="4" t="str">
        <f t="shared" si="289"/>
        <v>-</v>
      </c>
      <c r="G4673" s="4" t="str">
        <f t="shared" si="290"/>
        <v>CAMPANIA</v>
      </c>
      <c r="H4673" s="4" t="str">
        <f t="shared" si="291"/>
        <v>-</v>
      </c>
    </row>
    <row r="4674" spans="1:8" x14ac:dyDescent="0.2">
      <c r="A4674" s="15" t="s">
        <v>4804</v>
      </c>
      <c r="B4674" s="6" t="s">
        <v>7920</v>
      </c>
      <c r="C4674" s="6" t="s">
        <v>7902</v>
      </c>
      <c r="D4674" s="7">
        <v>11401</v>
      </c>
      <c r="E4674" s="16">
        <f t="shared" si="288"/>
        <v>1.9134020834483303E-4</v>
      </c>
      <c r="F4674" s="4" t="str">
        <f t="shared" si="289"/>
        <v>-</v>
      </c>
      <c r="G4674" s="4" t="str">
        <f t="shared" si="290"/>
        <v>LOMBARDIA</v>
      </c>
      <c r="H4674" s="4" t="str">
        <f t="shared" si="291"/>
        <v>-</v>
      </c>
    </row>
    <row r="4675" spans="1:8" x14ac:dyDescent="0.2">
      <c r="A4675" s="15" t="s">
        <v>4805</v>
      </c>
      <c r="B4675" s="6" t="s">
        <v>7920</v>
      </c>
      <c r="C4675" s="6" t="s">
        <v>7902</v>
      </c>
      <c r="D4675" s="7">
        <v>6190</v>
      </c>
      <c r="E4675" s="16">
        <f t="shared" ref="E4675:E4738" si="292">IFERROR((D4675/$K$2),"DATO MANCANTE")</f>
        <v>1.0388526354306783E-4</v>
      </c>
      <c r="F4675" s="4" t="str">
        <f t="shared" ref="F4675:F4738" si="293">IF(D4675&gt;300000,"TROVATO","-")</f>
        <v>-</v>
      </c>
      <c r="G4675" s="4" t="str">
        <f t="shared" ref="G4675:G4738" si="294">IF(AND(D4675&gt;50000,D4675&lt;100000),"COMPRESO",C4675)</f>
        <v>LOMBARDIA</v>
      </c>
      <c r="H4675" s="4" t="str">
        <f t="shared" ref="H4675:H4738" si="295">IF(D4675&gt;500000,"SI","-")</f>
        <v>-</v>
      </c>
    </row>
    <row r="4676" spans="1:8" x14ac:dyDescent="0.2">
      <c r="A4676" s="15" t="s">
        <v>4806</v>
      </c>
      <c r="B4676" s="6" t="s">
        <v>7920</v>
      </c>
      <c r="C4676" s="6" t="s">
        <v>7902</v>
      </c>
      <c r="D4676" s="7">
        <v>12215</v>
      </c>
      <c r="E4676" s="16">
        <f t="shared" si="292"/>
        <v>2.0500137224209591E-4</v>
      </c>
      <c r="F4676" s="4" t="str">
        <f t="shared" si="293"/>
        <v>-</v>
      </c>
      <c r="G4676" s="4" t="str">
        <f t="shared" si="294"/>
        <v>LOMBARDIA</v>
      </c>
      <c r="H4676" s="4" t="str">
        <f t="shared" si="295"/>
        <v>-</v>
      </c>
    </row>
    <row r="4677" spans="1:8" x14ac:dyDescent="0.2">
      <c r="A4677" s="15" t="s">
        <v>4807</v>
      </c>
      <c r="B4677" s="6" t="s">
        <v>7920</v>
      </c>
      <c r="C4677" s="6" t="s">
        <v>7902</v>
      </c>
      <c r="D4677" s="7">
        <v>7102</v>
      </c>
      <c r="E4677" s="16">
        <f t="shared" si="292"/>
        <v>1.1919113759012403E-4</v>
      </c>
      <c r="F4677" s="4" t="str">
        <f t="shared" si="293"/>
        <v>-</v>
      </c>
      <c r="G4677" s="4" t="str">
        <f t="shared" si="294"/>
        <v>LOMBARDIA</v>
      </c>
      <c r="H4677" s="4" t="str">
        <f t="shared" si="295"/>
        <v>-</v>
      </c>
    </row>
    <row r="4678" spans="1:8" x14ac:dyDescent="0.2">
      <c r="A4678" s="15" t="s">
        <v>4808</v>
      </c>
      <c r="B4678" s="6" t="s">
        <v>7994</v>
      </c>
      <c r="C4678" s="6" t="s">
        <v>7918</v>
      </c>
      <c r="D4678" s="7">
        <v>7355</v>
      </c>
      <c r="E4678" s="16">
        <f t="shared" si="292"/>
        <v>1.2343717501765169E-4</v>
      </c>
      <c r="F4678" s="4" t="str">
        <f t="shared" si="293"/>
        <v>-</v>
      </c>
      <c r="G4678" s="4" t="str">
        <f t="shared" si="294"/>
        <v>SARDEGNA</v>
      </c>
      <c r="H4678" s="4" t="str">
        <f t="shared" si="295"/>
        <v>-</v>
      </c>
    </row>
    <row r="4679" spans="1:8" x14ac:dyDescent="0.2">
      <c r="A4679" s="15" t="s">
        <v>4809</v>
      </c>
      <c r="B4679" s="6" t="s">
        <v>7920</v>
      </c>
      <c r="C4679" s="6" t="s">
        <v>7902</v>
      </c>
      <c r="D4679" s="7">
        <v>173</v>
      </c>
      <c r="E4679" s="16">
        <f t="shared" si="292"/>
        <v>2.9034168970841254E-6</v>
      </c>
      <c r="F4679" s="4" t="str">
        <f t="shared" si="293"/>
        <v>-</v>
      </c>
      <c r="G4679" s="4" t="str">
        <f t="shared" si="294"/>
        <v>LOMBARDIA</v>
      </c>
      <c r="H4679" s="4" t="str">
        <f t="shared" si="295"/>
        <v>-</v>
      </c>
    </row>
    <row r="4680" spans="1:8" x14ac:dyDescent="0.2">
      <c r="A4680" s="15" t="s">
        <v>200</v>
      </c>
      <c r="B4680" s="6" t="s">
        <v>7992</v>
      </c>
      <c r="C4680" s="6" t="s">
        <v>7916</v>
      </c>
      <c r="D4680" s="7">
        <v>587</v>
      </c>
      <c r="E4680" s="16">
        <f t="shared" si="292"/>
        <v>9.8514781421293726E-6</v>
      </c>
      <c r="F4680" s="4" t="str">
        <f t="shared" si="293"/>
        <v>-</v>
      </c>
      <c r="G4680" s="4" t="str">
        <f t="shared" si="294"/>
        <v>CALABRIA</v>
      </c>
      <c r="H4680" s="4" t="str">
        <f t="shared" si="295"/>
        <v>-</v>
      </c>
    </row>
    <row r="4681" spans="1:8" x14ac:dyDescent="0.2">
      <c r="A4681" s="15" t="s">
        <v>4810</v>
      </c>
      <c r="B4681" s="6" t="s">
        <v>7994</v>
      </c>
      <c r="C4681" s="6" t="s">
        <v>7917</v>
      </c>
      <c r="D4681" s="7">
        <v>2157</v>
      </c>
      <c r="E4681" s="16">
        <f t="shared" si="292"/>
        <v>3.6200406052083571E-5</v>
      </c>
      <c r="F4681" s="4" t="str">
        <f t="shared" si="293"/>
        <v>-</v>
      </c>
      <c r="G4681" s="4" t="str">
        <f t="shared" si="294"/>
        <v>SICILIA</v>
      </c>
      <c r="H4681" s="4" t="str">
        <f t="shared" si="295"/>
        <v>-</v>
      </c>
    </row>
    <row r="4682" spans="1:8" x14ac:dyDescent="0.2">
      <c r="A4682" s="15" t="s">
        <v>4811</v>
      </c>
      <c r="B4682" s="6" t="s">
        <v>7992</v>
      </c>
      <c r="C4682" s="6" t="s">
        <v>7913</v>
      </c>
      <c r="D4682" s="7">
        <v>3832</v>
      </c>
      <c r="E4682" s="16">
        <f t="shared" si="292"/>
        <v>6.4311523408244902E-5</v>
      </c>
      <c r="F4682" s="4" t="str">
        <f t="shared" si="293"/>
        <v>-</v>
      </c>
      <c r="G4682" s="4" t="str">
        <f t="shared" si="294"/>
        <v>CAMPANIA</v>
      </c>
      <c r="H4682" s="4" t="str">
        <f t="shared" si="295"/>
        <v>-</v>
      </c>
    </row>
    <row r="4683" spans="1:8" x14ac:dyDescent="0.2">
      <c r="A4683" s="15" t="s">
        <v>4812</v>
      </c>
      <c r="B4683" s="6" t="s">
        <v>7920</v>
      </c>
      <c r="C4683" s="6" t="s">
        <v>7902</v>
      </c>
      <c r="D4683" s="7">
        <v>1192</v>
      </c>
      <c r="E4683" s="16">
        <f t="shared" si="292"/>
        <v>2.000504590360854E-5</v>
      </c>
      <c r="F4683" s="4" t="str">
        <f t="shared" si="293"/>
        <v>-</v>
      </c>
      <c r="G4683" s="4" t="str">
        <f t="shared" si="294"/>
        <v>LOMBARDIA</v>
      </c>
      <c r="H4683" s="4" t="str">
        <f t="shared" si="295"/>
        <v>-</v>
      </c>
    </row>
    <row r="4684" spans="1:8" x14ac:dyDescent="0.2">
      <c r="A4684" s="15" t="s">
        <v>4813</v>
      </c>
      <c r="B4684" s="6" t="s">
        <v>7992</v>
      </c>
      <c r="C4684" s="6" t="s">
        <v>7915</v>
      </c>
      <c r="D4684" s="7">
        <v>494</v>
      </c>
      <c r="E4684" s="16">
        <f t="shared" si="292"/>
        <v>8.2906817754887733E-6</v>
      </c>
      <c r="F4684" s="4" t="str">
        <f t="shared" si="293"/>
        <v>-</v>
      </c>
      <c r="G4684" s="4" t="str">
        <f t="shared" si="294"/>
        <v>BASILICATA</v>
      </c>
      <c r="H4684" s="4" t="str">
        <f t="shared" si="295"/>
        <v>-</v>
      </c>
    </row>
    <row r="4685" spans="1:8" x14ac:dyDescent="0.2">
      <c r="A4685" s="15" t="s">
        <v>4814</v>
      </c>
      <c r="B4685" s="6" t="s">
        <v>7920</v>
      </c>
      <c r="C4685" s="6" t="s">
        <v>7906</v>
      </c>
      <c r="D4685" s="7">
        <v>225</v>
      </c>
      <c r="E4685" s="16">
        <f t="shared" si="292"/>
        <v>3.7761202418724175E-6</v>
      </c>
      <c r="F4685" s="4" t="str">
        <f t="shared" si="293"/>
        <v>-</v>
      </c>
      <c r="G4685" s="4" t="str">
        <f t="shared" si="294"/>
        <v>LIGURIA</v>
      </c>
      <c r="H4685" s="4" t="str">
        <f t="shared" si="295"/>
        <v>-</v>
      </c>
    </row>
    <row r="4686" spans="1:8" x14ac:dyDescent="0.2">
      <c r="A4686" s="15" t="s">
        <v>4815</v>
      </c>
      <c r="B4686" s="6" t="s">
        <v>7920</v>
      </c>
      <c r="C4686" s="6" t="s">
        <v>7901</v>
      </c>
      <c r="D4686" s="7">
        <v>123</v>
      </c>
      <c r="E4686" s="16">
        <f t="shared" si="292"/>
        <v>2.0642790655569213E-6</v>
      </c>
      <c r="F4686" s="4" t="str">
        <f t="shared" si="293"/>
        <v>-</v>
      </c>
      <c r="G4686" s="4" t="str">
        <f t="shared" si="294"/>
        <v>PIEMONTE</v>
      </c>
      <c r="H4686" s="4" t="str">
        <f t="shared" si="295"/>
        <v>-</v>
      </c>
    </row>
    <row r="4687" spans="1:8" x14ac:dyDescent="0.2">
      <c r="A4687" s="15" t="s">
        <v>4816</v>
      </c>
      <c r="B4687" s="6" t="s">
        <v>7994</v>
      </c>
      <c r="C4687" s="6" t="s">
        <v>7918</v>
      </c>
      <c r="D4687" s="7">
        <v>1255</v>
      </c>
      <c r="E4687" s="16">
        <f t="shared" si="292"/>
        <v>2.1062359571332815E-5</v>
      </c>
      <c r="F4687" s="4" t="str">
        <f t="shared" si="293"/>
        <v>-</v>
      </c>
      <c r="G4687" s="4" t="str">
        <f t="shared" si="294"/>
        <v>SARDEGNA</v>
      </c>
      <c r="H4687" s="4" t="str">
        <f t="shared" si="295"/>
        <v>-</v>
      </c>
    </row>
    <row r="4688" spans="1:8" x14ac:dyDescent="0.2">
      <c r="A4688" s="15" t="s">
        <v>4817</v>
      </c>
      <c r="B4688" s="6" t="s">
        <v>7994</v>
      </c>
      <c r="C4688" s="6" t="s">
        <v>7918</v>
      </c>
      <c r="D4688" s="7">
        <v>1373</v>
      </c>
      <c r="E4688" s="16">
        <f t="shared" si="292"/>
        <v>2.3042724853737018E-5</v>
      </c>
      <c r="F4688" s="4" t="str">
        <f t="shared" si="293"/>
        <v>-</v>
      </c>
      <c r="G4688" s="4" t="str">
        <f t="shared" si="294"/>
        <v>SARDEGNA</v>
      </c>
      <c r="H4688" s="4" t="str">
        <f t="shared" si="295"/>
        <v>-</v>
      </c>
    </row>
    <row r="4689" spans="1:8" x14ac:dyDescent="0.2">
      <c r="A4689" s="15" t="s">
        <v>4818</v>
      </c>
      <c r="B4689" s="6" t="s">
        <v>7920</v>
      </c>
      <c r="C4689" s="6" t="s">
        <v>37824</v>
      </c>
      <c r="D4689" s="7">
        <v>158</v>
      </c>
      <c r="E4689" s="16">
        <f t="shared" si="292"/>
        <v>2.651675547625964E-6</v>
      </c>
      <c r="F4689" s="4" t="str">
        <f t="shared" si="293"/>
        <v>-</v>
      </c>
      <c r="G4689" s="4" t="str">
        <f t="shared" si="294"/>
        <v>VALLE D'AOSTA/VALLEE D'AOSTE</v>
      </c>
      <c r="H4689" s="4" t="str">
        <f t="shared" si="295"/>
        <v>-</v>
      </c>
    </row>
    <row r="4690" spans="1:8" x14ac:dyDescent="0.2">
      <c r="A4690" s="15" t="s">
        <v>4819</v>
      </c>
      <c r="B4690" s="6" t="s">
        <v>7994</v>
      </c>
      <c r="C4690" s="6" t="s">
        <v>7918</v>
      </c>
      <c r="D4690" s="7">
        <v>4001</v>
      </c>
      <c r="E4690" s="16">
        <f t="shared" si="292"/>
        <v>6.714780927880685E-5</v>
      </c>
      <c r="F4690" s="4" t="str">
        <f t="shared" si="293"/>
        <v>-</v>
      </c>
      <c r="G4690" s="4" t="str">
        <f t="shared" si="294"/>
        <v>SARDEGNA</v>
      </c>
      <c r="H4690" s="4" t="str">
        <f t="shared" si="295"/>
        <v>-</v>
      </c>
    </row>
    <row r="4691" spans="1:8" x14ac:dyDescent="0.2">
      <c r="A4691" s="15" t="s">
        <v>4820</v>
      </c>
      <c r="B4691" s="6" t="s">
        <v>7920</v>
      </c>
      <c r="C4691" s="6" t="s">
        <v>7902</v>
      </c>
      <c r="D4691" s="7">
        <v>967</v>
      </c>
      <c r="E4691" s="16">
        <f t="shared" si="292"/>
        <v>1.6228925661736123E-5</v>
      </c>
      <c r="F4691" s="4" t="str">
        <f t="shared" si="293"/>
        <v>-</v>
      </c>
      <c r="G4691" s="4" t="str">
        <f t="shared" si="294"/>
        <v>LOMBARDIA</v>
      </c>
      <c r="H4691" s="4" t="str">
        <f t="shared" si="295"/>
        <v>-</v>
      </c>
    </row>
    <row r="4692" spans="1:8" x14ac:dyDescent="0.2">
      <c r="A4692" s="15" t="s">
        <v>4821</v>
      </c>
      <c r="B4692" s="6" t="s">
        <v>7920</v>
      </c>
      <c r="C4692" s="6" t="s">
        <v>7902</v>
      </c>
      <c r="D4692" s="7">
        <v>518</v>
      </c>
      <c r="E4692" s="16">
        <f t="shared" si="292"/>
        <v>8.6934679346218312E-6</v>
      </c>
      <c r="F4692" s="4" t="str">
        <f t="shared" si="293"/>
        <v>-</v>
      </c>
      <c r="G4692" s="4" t="str">
        <f t="shared" si="294"/>
        <v>LOMBARDIA</v>
      </c>
      <c r="H4692" s="4" t="str">
        <f t="shared" si="295"/>
        <v>-</v>
      </c>
    </row>
    <row r="4693" spans="1:8" x14ac:dyDescent="0.2">
      <c r="A4693" s="15" t="s">
        <v>4822</v>
      </c>
      <c r="B4693" s="6" t="s">
        <v>7920</v>
      </c>
      <c r="C4693" s="6" t="s">
        <v>7901</v>
      </c>
      <c r="D4693" s="7">
        <v>90</v>
      </c>
      <c r="E4693" s="16">
        <f t="shared" si="292"/>
        <v>1.5104480967489668E-6</v>
      </c>
      <c r="F4693" s="4" t="str">
        <f t="shared" si="293"/>
        <v>-</v>
      </c>
      <c r="G4693" s="4" t="str">
        <f t="shared" si="294"/>
        <v>PIEMONTE</v>
      </c>
      <c r="H4693" s="4" t="str">
        <f t="shared" si="295"/>
        <v>-</v>
      </c>
    </row>
    <row r="4694" spans="1:8" x14ac:dyDescent="0.2">
      <c r="A4694" s="15" t="s">
        <v>4823</v>
      </c>
      <c r="B4694" s="6" t="s">
        <v>7920</v>
      </c>
      <c r="C4694" s="6" t="s">
        <v>7902</v>
      </c>
      <c r="D4694" s="7">
        <v>1058</v>
      </c>
      <c r="E4694" s="16">
        <f t="shared" si="292"/>
        <v>1.7756156515115634E-5</v>
      </c>
      <c r="F4694" s="4" t="str">
        <f t="shared" si="293"/>
        <v>-</v>
      </c>
      <c r="G4694" s="4" t="str">
        <f t="shared" si="294"/>
        <v>LOMBARDIA</v>
      </c>
      <c r="H4694" s="4" t="str">
        <f t="shared" si="295"/>
        <v>-</v>
      </c>
    </row>
    <row r="4695" spans="1:8" x14ac:dyDescent="0.2">
      <c r="A4695" s="15" t="s">
        <v>4824</v>
      </c>
      <c r="B4695" s="6" t="s">
        <v>7920</v>
      </c>
      <c r="C4695" s="6" t="s">
        <v>7902</v>
      </c>
      <c r="D4695" s="7">
        <v>174</v>
      </c>
      <c r="E4695" s="16">
        <f t="shared" si="292"/>
        <v>2.9201996537146691E-6</v>
      </c>
      <c r="F4695" s="4" t="str">
        <f t="shared" si="293"/>
        <v>-</v>
      </c>
      <c r="G4695" s="4" t="str">
        <f t="shared" si="294"/>
        <v>LOMBARDIA</v>
      </c>
      <c r="H4695" s="4" t="str">
        <f t="shared" si="295"/>
        <v>-</v>
      </c>
    </row>
    <row r="4696" spans="1:8" x14ac:dyDescent="0.2">
      <c r="A4696" s="15" t="s">
        <v>4825</v>
      </c>
      <c r="B4696" s="6" t="s">
        <v>7920</v>
      </c>
      <c r="C4696" s="6" t="s">
        <v>7902</v>
      </c>
      <c r="D4696" s="7">
        <v>2289</v>
      </c>
      <c r="E4696" s="16">
        <f t="shared" si="292"/>
        <v>3.8415729927315392E-5</v>
      </c>
      <c r="F4696" s="4" t="str">
        <f t="shared" si="293"/>
        <v>-</v>
      </c>
      <c r="G4696" s="4" t="str">
        <f t="shared" si="294"/>
        <v>LOMBARDIA</v>
      </c>
      <c r="H4696" s="4" t="str">
        <f t="shared" si="295"/>
        <v>-</v>
      </c>
    </row>
    <row r="4697" spans="1:8" x14ac:dyDescent="0.2">
      <c r="A4697" s="15" t="s">
        <v>4826</v>
      </c>
      <c r="B4697" s="6" t="s">
        <v>7994</v>
      </c>
      <c r="C4697" s="6" t="s">
        <v>7918</v>
      </c>
      <c r="D4697" s="7">
        <v>903</v>
      </c>
      <c r="E4697" s="16">
        <f t="shared" si="292"/>
        <v>1.5154829237381301E-5</v>
      </c>
      <c r="F4697" s="4" t="str">
        <f t="shared" si="293"/>
        <v>-</v>
      </c>
      <c r="G4697" s="4" t="str">
        <f t="shared" si="294"/>
        <v>SARDEGNA</v>
      </c>
      <c r="H4697" s="4" t="str">
        <f t="shared" si="295"/>
        <v>-</v>
      </c>
    </row>
    <row r="4698" spans="1:8" x14ac:dyDescent="0.2">
      <c r="A4698" s="15" t="s">
        <v>4827</v>
      </c>
      <c r="B4698" s="6" t="s">
        <v>7920</v>
      </c>
      <c r="C4698" s="6" t="s">
        <v>7902</v>
      </c>
      <c r="D4698" s="7">
        <v>3238</v>
      </c>
      <c r="E4698" s="16">
        <f t="shared" si="292"/>
        <v>5.4342565969701717E-5</v>
      </c>
      <c r="F4698" s="4" t="str">
        <f t="shared" si="293"/>
        <v>-</v>
      </c>
      <c r="G4698" s="4" t="str">
        <f t="shared" si="294"/>
        <v>LOMBARDIA</v>
      </c>
      <c r="H4698" s="4" t="str">
        <f t="shared" si="295"/>
        <v>-</v>
      </c>
    </row>
    <row r="4699" spans="1:8" x14ac:dyDescent="0.2">
      <c r="A4699" s="15" t="s">
        <v>4828</v>
      </c>
      <c r="B4699" s="6" t="s">
        <v>7920</v>
      </c>
      <c r="C4699" s="6" t="s">
        <v>7901</v>
      </c>
      <c r="D4699" s="7">
        <v>15744</v>
      </c>
      <c r="E4699" s="16">
        <f t="shared" si="292"/>
        <v>2.6422772039128592E-4</v>
      </c>
      <c r="F4699" s="4" t="str">
        <f t="shared" si="293"/>
        <v>-</v>
      </c>
      <c r="G4699" s="4" t="str">
        <f t="shared" si="294"/>
        <v>PIEMONTE</v>
      </c>
      <c r="H4699" s="4" t="str">
        <f t="shared" si="295"/>
        <v>-</v>
      </c>
    </row>
    <row r="4700" spans="1:8" x14ac:dyDescent="0.2">
      <c r="A4700" s="15" t="s">
        <v>4829</v>
      </c>
      <c r="B4700" s="6" t="s">
        <v>7992</v>
      </c>
      <c r="C4700" s="6" t="s">
        <v>7913</v>
      </c>
      <c r="D4700" s="7">
        <v>1579</v>
      </c>
      <c r="E4700" s="16">
        <f t="shared" si="292"/>
        <v>2.6499972719629096E-5</v>
      </c>
      <c r="F4700" s="4" t="str">
        <f t="shared" si="293"/>
        <v>-</v>
      </c>
      <c r="G4700" s="4" t="str">
        <f t="shared" si="294"/>
        <v>CAMPANIA</v>
      </c>
      <c r="H4700" s="4" t="str">
        <f t="shared" si="295"/>
        <v>-</v>
      </c>
    </row>
    <row r="4701" spans="1:8" x14ac:dyDescent="0.2">
      <c r="A4701" s="15" t="s">
        <v>4830</v>
      </c>
      <c r="B4701" s="6" t="s">
        <v>7994</v>
      </c>
      <c r="C4701" s="6" t="s">
        <v>7918</v>
      </c>
      <c r="D4701" s="7">
        <v>430</v>
      </c>
      <c r="E4701" s="16">
        <f t="shared" si="292"/>
        <v>7.2165853511339527E-6</v>
      </c>
      <c r="F4701" s="4" t="str">
        <f t="shared" si="293"/>
        <v>-</v>
      </c>
      <c r="G4701" s="4" t="str">
        <f t="shared" si="294"/>
        <v>SARDEGNA</v>
      </c>
      <c r="H4701" s="4" t="str">
        <f t="shared" si="295"/>
        <v>-</v>
      </c>
    </row>
    <row r="4702" spans="1:8" x14ac:dyDescent="0.2">
      <c r="A4702" s="15" t="s">
        <v>4831</v>
      </c>
      <c r="B4702" s="6" t="s">
        <v>7987</v>
      </c>
      <c r="C4702" s="6" t="s">
        <v>7911</v>
      </c>
      <c r="D4702" s="7">
        <v>1017</v>
      </c>
      <c r="E4702" s="16">
        <f t="shared" si="292"/>
        <v>1.7068063493263327E-5</v>
      </c>
      <c r="F4702" s="4" t="str">
        <f t="shared" si="293"/>
        <v>-</v>
      </c>
      <c r="G4702" s="4" t="str">
        <f t="shared" si="294"/>
        <v>LAZIO</v>
      </c>
      <c r="H4702" s="4" t="str">
        <f t="shared" si="295"/>
        <v>-</v>
      </c>
    </row>
    <row r="4703" spans="1:8" x14ac:dyDescent="0.2">
      <c r="A4703" s="15" t="s">
        <v>4832</v>
      </c>
      <c r="B4703" s="6" t="s">
        <v>7920</v>
      </c>
      <c r="C4703" s="6" t="s">
        <v>7901</v>
      </c>
      <c r="D4703" s="7">
        <v>82</v>
      </c>
      <c r="E4703" s="16">
        <f t="shared" si="292"/>
        <v>1.3761860437046142E-6</v>
      </c>
      <c r="F4703" s="4" t="str">
        <f t="shared" si="293"/>
        <v>-</v>
      </c>
      <c r="G4703" s="4" t="str">
        <f t="shared" si="294"/>
        <v>PIEMONTE</v>
      </c>
      <c r="H4703" s="4" t="str">
        <f t="shared" si="295"/>
        <v>-</v>
      </c>
    </row>
    <row r="4704" spans="1:8" x14ac:dyDescent="0.2">
      <c r="A4704" s="15" t="s">
        <v>4833</v>
      </c>
      <c r="B4704" s="6" t="s">
        <v>7920</v>
      </c>
      <c r="C4704" s="6" t="s">
        <v>7902</v>
      </c>
      <c r="D4704" s="7">
        <v>652</v>
      </c>
      <c r="E4704" s="16">
        <f t="shared" si="292"/>
        <v>1.0942357323114737E-5</v>
      </c>
      <c r="F4704" s="4" t="str">
        <f t="shared" si="293"/>
        <v>-</v>
      </c>
      <c r="G4704" s="4" t="str">
        <f t="shared" si="294"/>
        <v>LOMBARDIA</v>
      </c>
      <c r="H4704" s="4" t="str">
        <f t="shared" si="295"/>
        <v>-</v>
      </c>
    </row>
    <row r="4705" spans="1:8" x14ac:dyDescent="0.2">
      <c r="A4705" s="15" t="s">
        <v>4834</v>
      </c>
      <c r="B4705" s="6" t="s">
        <v>7994</v>
      </c>
      <c r="C4705" s="6" t="s">
        <v>7918</v>
      </c>
      <c r="D4705" s="7">
        <v>742</v>
      </c>
      <c r="E4705" s="16">
        <f t="shared" si="292"/>
        <v>1.2452805419863704E-5</v>
      </c>
      <c r="F4705" s="4" t="str">
        <f t="shared" si="293"/>
        <v>-</v>
      </c>
      <c r="G4705" s="4" t="str">
        <f t="shared" si="294"/>
        <v>SARDEGNA</v>
      </c>
      <c r="H4705" s="4" t="str">
        <f t="shared" si="295"/>
        <v>-</v>
      </c>
    </row>
    <row r="4706" spans="1:8" x14ac:dyDescent="0.2">
      <c r="A4706" s="15" t="s">
        <v>4835</v>
      </c>
      <c r="B4706" s="6" t="s">
        <v>7994</v>
      </c>
      <c r="C4706" s="6" t="s">
        <v>7918</v>
      </c>
      <c r="D4706" s="7">
        <v>925</v>
      </c>
      <c r="E4706" s="16">
        <f t="shared" si="292"/>
        <v>1.5524049883253272E-5</v>
      </c>
      <c r="F4706" s="4" t="str">
        <f t="shared" si="293"/>
        <v>-</v>
      </c>
      <c r="G4706" s="4" t="str">
        <f t="shared" si="294"/>
        <v>SARDEGNA</v>
      </c>
      <c r="H4706" s="4" t="str">
        <f t="shared" si="295"/>
        <v>-</v>
      </c>
    </row>
    <row r="4707" spans="1:8" x14ac:dyDescent="0.2">
      <c r="A4707" s="15" t="s">
        <v>4836</v>
      </c>
      <c r="B4707" s="6" t="s">
        <v>7920</v>
      </c>
      <c r="C4707" s="6" t="s">
        <v>7902</v>
      </c>
      <c r="D4707" s="7">
        <v>1002</v>
      </c>
      <c r="E4707" s="16">
        <f t="shared" si="292"/>
        <v>1.6816322143805165E-5</v>
      </c>
      <c r="F4707" s="4" t="str">
        <f t="shared" si="293"/>
        <v>-</v>
      </c>
      <c r="G4707" s="4" t="str">
        <f t="shared" si="294"/>
        <v>LOMBARDIA</v>
      </c>
      <c r="H4707" s="4" t="str">
        <f t="shared" si="295"/>
        <v>-</v>
      </c>
    </row>
    <row r="4708" spans="1:8" x14ac:dyDescent="0.2">
      <c r="A4708" s="15" t="s">
        <v>4837</v>
      </c>
      <c r="B4708" s="6" t="s">
        <v>7920</v>
      </c>
      <c r="C4708" s="6" t="s">
        <v>7902</v>
      </c>
      <c r="D4708" s="7">
        <v>846</v>
      </c>
      <c r="E4708" s="16">
        <f t="shared" si="292"/>
        <v>1.4198212109440289E-5</v>
      </c>
      <c r="F4708" s="4" t="str">
        <f t="shared" si="293"/>
        <v>-</v>
      </c>
      <c r="G4708" s="4" t="str">
        <f t="shared" si="294"/>
        <v>LOMBARDIA</v>
      </c>
      <c r="H4708" s="4" t="str">
        <f t="shared" si="295"/>
        <v>-</v>
      </c>
    </row>
    <row r="4709" spans="1:8" x14ac:dyDescent="0.2">
      <c r="A4709" s="15" t="s">
        <v>4838</v>
      </c>
      <c r="B4709" s="4" t="s">
        <v>7920</v>
      </c>
      <c r="C4709" s="6" t="s">
        <v>7906</v>
      </c>
      <c r="D4709" s="7">
        <v>234</v>
      </c>
      <c r="E4709" s="16">
        <f t="shared" si="292"/>
        <v>3.9271650515473135E-6</v>
      </c>
      <c r="F4709" s="4" t="str">
        <f t="shared" si="293"/>
        <v>-</v>
      </c>
      <c r="G4709" s="4" t="str">
        <f t="shared" si="294"/>
        <v>LIGURIA</v>
      </c>
      <c r="H4709" s="4" t="str">
        <f t="shared" si="295"/>
        <v>-</v>
      </c>
    </row>
    <row r="4710" spans="1:8" x14ac:dyDescent="0.2">
      <c r="A4710" s="15" t="s">
        <v>4839</v>
      </c>
      <c r="B4710" s="6" t="s">
        <v>7920</v>
      </c>
      <c r="C4710" s="6" t="s">
        <v>7902</v>
      </c>
      <c r="D4710" s="7">
        <v>13226</v>
      </c>
      <c r="E4710" s="16">
        <f t="shared" si="292"/>
        <v>2.2196873919557597E-4</v>
      </c>
      <c r="F4710" s="4" t="str">
        <f t="shared" si="293"/>
        <v>-</v>
      </c>
      <c r="G4710" s="4" t="str">
        <f t="shared" si="294"/>
        <v>LOMBARDIA</v>
      </c>
      <c r="H4710" s="4" t="str">
        <f t="shared" si="295"/>
        <v>-</v>
      </c>
    </row>
    <row r="4711" spans="1:8" x14ac:dyDescent="0.2">
      <c r="A4711" s="15" t="s">
        <v>4840</v>
      </c>
      <c r="B4711" s="6" t="s">
        <v>7992</v>
      </c>
      <c r="C4711" s="6" t="s">
        <v>7912</v>
      </c>
      <c r="D4711" s="7">
        <v>428</v>
      </c>
      <c r="E4711" s="16">
        <f t="shared" si="292"/>
        <v>7.1830198378728644E-6</v>
      </c>
      <c r="F4711" s="4" t="str">
        <f t="shared" si="293"/>
        <v>-</v>
      </c>
      <c r="G4711" s="4" t="str">
        <f t="shared" si="294"/>
        <v>ABRUZZO</v>
      </c>
      <c r="H4711" s="4" t="str">
        <f t="shared" si="295"/>
        <v>-</v>
      </c>
    </row>
    <row r="4712" spans="1:8" x14ac:dyDescent="0.2">
      <c r="A4712" s="15" t="s">
        <v>4841</v>
      </c>
      <c r="B4712" s="6" t="s">
        <v>7956</v>
      </c>
      <c r="C4712" s="6" t="s">
        <v>7904</v>
      </c>
      <c r="D4712" s="7">
        <v>9427</v>
      </c>
      <c r="E4712" s="16">
        <f t="shared" si="292"/>
        <v>1.5821104675613901E-4</v>
      </c>
      <c r="F4712" s="4" t="str">
        <f t="shared" si="293"/>
        <v>-</v>
      </c>
      <c r="G4712" s="4" t="str">
        <f t="shared" si="294"/>
        <v>VENETO</v>
      </c>
      <c r="H4712" s="4" t="str">
        <f t="shared" si="295"/>
        <v>-</v>
      </c>
    </row>
    <row r="4713" spans="1:8" x14ac:dyDescent="0.2">
      <c r="A4713" s="15" t="s">
        <v>4842</v>
      </c>
      <c r="B4713" s="6" t="s">
        <v>7992</v>
      </c>
      <c r="C4713" s="6" t="s">
        <v>7915</v>
      </c>
      <c r="D4713" s="7">
        <v>3860</v>
      </c>
      <c r="E4713" s="16">
        <f t="shared" si="292"/>
        <v>6.4781440593900138E-5</v>
      </c>
      <c r="F4713" s="4" t="str">
        <f t="shared" si="293"/>
        <v>-</v>
      </c>
      <c r="G4713" s="4" t="str">
        <f t="shared" si="294"/>
        <v>BASILICATA</v>
      </c>
      <c r="H4713" s="4" t="str">
        <f t="shared" si="295"/>
        <v>-</v>
      </c>
    </row>
    <row r="4714" spans="1:8" x14ac:dyDescent="0.2">
      <c r="A4714" s="15" t="s">
        <v>364</v>
      </c>
      <c r="B4714" s="6" t="s">
        <v>7992</v>
      </c>
      <c r="C4714" s="6" t="s">
        <v>7916</v>
      </c>
      <c r="D4714" s="7">
        <v>5406</v>
      </c>
      <c r="E4714" s="16">
        <f t="shared" si="292"/>
        <v>9.0727582344721274E-5</v>
      </c>
      <c r="F4714" s="4" t="str">
        <f t="shared" si="293"/>
        <v>-</v>
      </c>
      <c r="G4714" s="4" t="str">
        <f t="shared" si="294"/>
        <v>CALABRIA</v>
      </c>
      <c r="H4714" s="4" t="str">
        <f t="shared" si="295"/>
        <v>-</v>
      </c>
    </row>
    <row r="4715" spans="1:8" x14ac:dyDescent="0.2">
      <c r="A4715" s="15" t="s">
        <v>4843</v>
      </c>
      <c r="B4715" s="6" t="s">
        <v>7956</v>
      </c>
      <c r="C4715" s="6" t="s">
        <v>7903</v>
      </c>
      <c r="D4715" s="7">
        <v>3554</v>
      </c>
      <c r="E4715" s="16">
        <f t="shared" si="292"/>
        <v>5.9645917064953648E-5</v>
      </c>
      <c r="F4715" s="4" t="str">
        <f t="shared" si="293"/>
        <v>-</v>
      </c>
      <c r="G4715" s="4" t="str">
        <f t="shared" si="294"/>
        <v>TRENTINO-ALTO ADIGE/SÜDTIROL</v>
      </c>
      <c r="H4715" s="4" t="str">
        <f t="shared" si="295"/>
        <v>-</v>
      </c>
    </row>
    <row r="4716" spans="1:8" x14ac:dyDescent="0.2">
      <c r="A4716" s="15" t="s">
        <v>4844</v>
      </c>
      <c r="B4716" s="6" t="s">
        <v>7994</v>
      </c>
      <c r="C4716" s="6" t="s">
        <v>7918</v>
      </c>
      <c r="D4716" s="7">
        <v>3007</v>
      </c>
      <c r="E4716" s="16">
        <f t="shared" si="292"/>
        <v>5.0465749188046038E-5</v>
      </c>
      <c r="F4716" s="4" t="str">
        <f t="shared" si="293"/>
        <v>-</v>
      </c>
      <c r="G4716" s="4" t="str">
        <f t="shared" si="294"/>
        <v>SARDEGNA</v>
      </c>
      <c r="H4716" s="4" t="str">
        <f t="shared" si="295"/>
        <v>-</v>
      </c>
    </row>
    <row r="4717" spans="1:8" x14ac:dyDescent="0.2">
      <c r="A4717" s="15" t="s">
        <v>4845</v>
      </c>
      <c r="B4717" s="6" t="s">
        <v>7992</v>
      </c>
      <c r="C4717" s="6" t="s">
        <v>4248</v>
      </c>
      <c r="D4717" s="7">
        <v>1560</v>
      </c>
      <c r="E4717" s="16">
        <f t="shared" si="292"/>
        <v>2.618110034364876E-5</v>
      </c>
      <c r="F4717" s="4" t="str">
        <f t="shared" si="293"/>
        <v>-</v>
      </c>
      <c r="G4717" s="4" t="str">
        <f t="shared" si="294"/>
        <v>MOLISE</v>
      </c>
      <c r="H4717" s="4" t="str">
        <f t="shared" si="295"/>
        <v>-</v>
      </c>
    </row>
    <row r="4718" spans="1:8" x14ac:dyDescent="0.2">
      <c r="A4718" s="15" t="s">
        <v>4846</v>
      </c>
      <c r="B4718" s="6" t="s">
        <v>7920</v>
      </c>
      <c r="C4718" s="6" t="s">
        <v>7901</v>
      </c>
      <c r="D4718" s="7">
        <v>22537</v>
      </c>
      <c r="E4718" s="16">
        <f t="shared" si="292"/>
        <v>3.7823298618257185E-4</v>
      </c>
      <c r="F4718" s="4" t="str">
        <f t="shared" si="293"/>
        <v>-</v>
      </c>
      <c r="G4718" s="4" t="str">
        <f t="shared" si="294"/>
        <v>PIEMONTE</v>
      </c>
      <c r="H4718" s="4" t="str">
        <f t="shared" si="295"/>
        <v>-</v>
      </c>
    </row>
    <row r="4719" spans="1:8" x14ac:dyDescent="0.2">
      <c r="A4719" s="15" t="s">
        <v>4847</v>
      </c>
      <c r="B4719" s="6" t="s">
        <v>7987</v>
      </c>
      <c r="C4719" s="6" t="s">
        <v>7908</v>
      </c>
      <c r="D4719" s="7">
        <v>14705</v>
      </c>
      <c r="E4719" s="16">
        <f t="shared" si="292"/>
        <v>2.4679043625215066E-4</v>
      </c>
      <c r="F4719" s="4" t="str">
        <f t="shared" si="293"/>
        <v>-</v>
      </c>
      <c r="G4719" s="4" t="str">
        <f t="shared" si="294"/>
        <v>TOSCANA</v>
      </c>
      <c r="H4719" s="4" t="str">
        <f t="shared" si="295"/>
        <v>-</v>
      </c>
    </row>
    <row r="4720" spans="1:8" x14ac:dyDescent="0.2">
      <c r="A4720" s="15" t="s">
        <v>4848</v>
      </c>
      <c r="B4720" s="6" t="s">
        <v>7987</v>
      </c>
      <c r="C4720" s="6" t="s">
        <v>7908</v>
      </c>
      <c r="D4720" s="7">
        <v>635</v>
      </c>
      <c r="E4720" s="16">
        <f t="shared" si="292"/>
        <v>1.0657050460395488E-5</v>
      </c>
      <c r="F4720" s="4" t="str">
        <f t="shared" si="293"/>
        <v>-</v>
      </c>
      <c r="G4720" s="4" t="str">
        <f t="shared" si="294"/>
        <v>TOSCANA</v>
      </c>
      <c r="H4720" s="4" t="str">
        <f t="shared" si="295"/>
        <v>-</v>
      </c>
    </row>
    <row r="4721" spans="1:8" x14ac:dyDescent="0.2">
      <c r="A4721" s="15" t="s">
        <v>4849</v>
      </c>
      <c r="B4721" s="4" t="s">
        <v>7920</v>
      </c>
      <c r="C4721" s="6" t="s">
        <v>7906</v>
      </c>
      <c r="D4721" s="7">
        <v>895</v>
      </c>
      <c r="E4721" s="16">
        <f t="shared" si="292"/>
        <v>1.5020567184336949E-5</v>
      </c>
      <c r="F4721" s="4" t="str">
        <f t="shared" si="293"/>
        <v>-</v>
      </c>
      <c r="G4721" s="4" t="str">
        <f t="shared" si="294"/>
        <v>LIGURIA</v>
      </c>
      <c r="H4721" s="4" t="str">
        <f t="shared" si="295"/>
        <v>-</v>
      </c>
    </row>
    <row r="4722" spans="1:8" x14ac:dyDescent="0.2">
      <c r="A4722" s="15" t="s">
        <v>4850</v>
      </c>
      <c r="B4722" s="6" t="s">
        <v>7992</v>
      </c>
      <c r="C4722" s="6" t="s">
        <v>7914</v>
      </c>
      <c r="D4722" s="7">
        <v>2654</v>
      </c>
      <c r="E4722" s="16">
        <f t="shared" si="292"/>
        <v>4.454143609746398E-5</v>
      </c>
      <c r="F4722" s="4" t="str">
        <f t="shared" si="293"/>
        <v>-</v>
      </c>
      <c r="G4722" s="4" t="str">
        <f t="shared" si="294"/>
        <v>PUGLIA</v>
      </c>
      <c r="H4722" s="4" t="str">
        <f t="shared" si="295"/>
        <v>-</v>
      </c>
    </row>
    <row r="4723" spans="1:8" x14ac:dyDescent="0.2">
      <c r="A4723" s="15" t="s">
        <v>4851</v>
      </c>
      <c r="B4723" s="4" t="s">
        <v>7920</v>
      </c>
      <c r="C4723" s="6" t="s">
        <v>7906</v>
      </c>
      <c r="D4723" s="7">
        <v>604</v>
      </c>
      <c r="E4723" s="16">
        <f t="shared" si="292"/>
        <v>1.0136785004848623E-5</v>
      </c>
      <c r="F4723" s="4" t="str">
        <f t="shared" si="293"/>
        <v>-</v>
      </c>
      <c r="G4723" s="4" t="str">
        <f t="shared" si="294"/>
        <v>LIGURIA</v>
      </c>
      <c r="H4723" s="4" t="str">
        <f t="shared" si="295"/>
        <v>-</v>
      </c>
    </row>
    <row r="4724" spans="1:8" x14ac:dyDescent="0.2">
      <c r="A4724" s="15" t="s">
        <v>4852</v>
      </c>
      <c r="B4724" s="6" t="s">
        <v>7956</v>
      </c>
      <c r="C4724" s="6" t="s">
        <v>7904</v>
      </c>
      <c r="D4724" s="7">
        <v>3151</v>
      </c>
      <c r="E4724" s="16">
        <f t="shared" si="292"/>
        <v>5.2882466142844383E-5</v>
      </c>
      <c r="F4724" s="4" t="str">
        <f t="shared" si="293"/>
        <v>-</v>
      </c>
      <c r="G4724" s="4" t="str">
        <f t="shared" si="294"/>
        <v>VENETO</v>
      </c>
      <c r="H4724" s="4" t="str">
        <f t="shared" si="295"/>
        <v>-</v>
      </c>
    </row>
    <row r="4725" spans="1:8" x14ac:dyDescent="0.2">
      <c r="A4725" s="15" t="s">
        <v>4853</v>
      </c>
      <c r="B4725" s="6" t="s">
        <v>7994</v>
      </c>
      <c r="C4725" s="6" t="s">
        <v>7918</v>
      </c>
      <c r="D4725" s="7">
        <v>4347</v>
      </c>
      <c r="E4725" s="16">
        <f t="shared" si="292"/>
        <v>7.2954643072975099E-5</v>
      </c>
      <c r="F4725" s="4" t="str">
        <f t="shared" si="293"/>
        <v>-</v>
      </c>
      <c r="G4725" s="4" t="str">
        <f t="shared" si="294"/>
        <v>SARDEGNA</v>
      </c>
      <c r="H4725" s="4" t="str">
        <f t="shared" si="295"/>
        <v>-</v>
      </c>
    </row>
    <row r="4726" spans="1:8" x14ac:dyDescent="0.2">
      <c r="A4726" s="15" t="s">
        <v>4854</v>
      </c>
      <c r="B4726" s="6" t="s">
        <v>7992</v>
      </c>
      <c r="C4726" s="6" t="s">
        <v>7914</v>
      </c>
      <c r="D4726" s="7">
        <v>15228</v>
      </c>
      <c r="E4726" s="16">
        <f t="shared" si="292"/>
        <v>2.5556781796992519E-4</v>
      </c>
      <c r="F4726" s="4" t="str">
        <f t="shared" si="293"/>
        <v>-</v>
      </c>
      <c r="G4726" s="4" t="str">
        <f t="shared" si="294"/>
        <v>PUGLIA</v>
      </c>
      <c r="H4726" s="4" t="str">
        <f t="shared" si="295"/>
        <v>-</v>
      </c>
    </row>
    <row r="4727" spans="1:8" x14ac:dyDescent="0.2">
      <c r="A4727" s="15" t="s">
        <v>4855</v>
      </c>
      <c r="B4727" s="6" t="s">
        <v>7992</v>
      </c>
      <c r="C4727" s="6" t="s">
        <v>7912</v>
      </c>
      <c r="D4727" s="7">
        <v>1155</v>
      </c>
      <c r="E4727" s="16">
        <f t="shared" si="292"/>
        <v>1.938408390827841E-5</v>
      </c>
      <c r="F4727" s="4" t="str">
        <f t="shared" si="293"/>
        <v>-</v>
      </c>
      <c r="G4727" s="4" t="str">
        <f t="shared" si="294"/>
        <v>ABRUZZO</v>
      </c>
      <c r="H4727" s="4" t="str">
        <f t="shared" si="295"/>
        <v>-</v>
      </c>
    </row>
    <row r="4728" spans="1:8" x14ac:dyDescent="0.2">
      <c r="A4728" s="15" t="s">
        <v>4856</v>
      </c>
      <c r="B4728" s="6" t="s">
        <v>7920</v>
      </c>
      <c r="C4728" s="6" t="s">
        <v>7902</v>
      </c>
      <c r="D4728" s="7">
        <v>7416</v>
      </c>
      <c r="E4728" s="16">
        <f t="shared" si="292"/>
        <v>1.2446092317211488E-4</v>
      </c>
      <c r="F4728" s="4" t="str">
        <f t="shared" si="293"/>
        <v>-</v>
      </c>
      <c r="G4728" s="4" t="str">
        <f t="shared" si="294"/>
        <v>LOMBARDIA</v>
      </c>
      <c r="H4728" s="4" t="str">
        <f t="shared" si="295"/>
        <v>-</v>
      </c>
    </row>
    <row r="4729" spans="1:8" x14ac:dyDescent="0.2">
      <c r="A4729" s="15" t="s">
        <v>4857</v>
      </c>
      <c r="B4729" s="6" t="s">
        <v>7920</v>
      </c>
      <c r="C4729" s="6" t="s">
        <v>7902</v>
      </c>
      <c r="D4729" s="7">
        <v>840</v>
      </c>
      <c r="E4729" s="16">
        <f t="shared" si="292"/>
        <v>1.4097515569657024E-5</v>
      </c>
      <c r="F4729" s="4" t="str">
        <f t="shared" si="293"/>
        <v>-</v>
      </c>
      <c r="G4729" s="4" t="str">
        <f t="shared" si="294"/>
        <v>LOMBARDIA</v>
      </c>
      <c r="H4729" s="4" t="str">
        <f t="shared" si="295"/>
        <v>-</v>
      </c>
    </row>
    <row r="4730" spans="1:8" x14ac:dyDescent="0.2">
      <c r="A4730" s="15" t="s">
        <v>4858</v>
      </c>
      <c r="B4730" s="6" t="s">
        <v>7920</v>
      </c>
      <c r="C4730" s="6" t="s">
        <v>7902</v>
      </c>
      <c r="D4730" s="7">
        <v>1733</v>
      </c>
      <c r="E4730" s="16">
        <f t="shared" si="292"/>
        <v>2.9084517240732885E-5</v>
      </c>
      <c r="F4730" s="4" t="str">
        <f t="shared" si="293"/>
        <v>-</v>
      </c>
      <c r="G4730" s="4" t="str">
        <f t="shared" si="294"/>
        <v>LOMBARDIA</v>
      </c>
      <c r="H4730" s="4" t="str">
        <f t="shared" si="295"/>
        <v>-</v>
      </c>
    </row>
    <row r="4731" spans="1:8" x14ac:dyDescent="0.2">
      <c r="A4731" s="15" t="s">
        <v>4859</v>
      </c>
      <c r="B4731" s="6" t="s">
        <v>7920</v>
      </c>
      <c r="C4731" s="6" t="s">
        <v>7901</v>
      </c>
      <c r="D4731" s="7">
        <v>829</v>
      </c>
      <c r="E4731" s="16">
        <f t="shared" si="292"/>
        <v>1.391290524672104E-5</v>
      </c>
      <c r="F4731" s="4" t="str">
        <f t="shared" si="293"/>
        <v>-</v>
      </c>
      <c r="G4731" s="4" t="str">
        <f t="shared" si="294"/>
        <v>PIEMONTE</v>
      </c>
      <c r="H4731" s="4" t="str">
        <f t="shared" si="295"/>
        <v>-</v>
      </c>
    </row>
    <row r="4732" spans="1:8" x14ac:dyDescent="0.2">
      <c r="A4732" s="15" t="s">
        <v>4860</v>
      </c>
      <c r="B4732" s="6" t="s">
        <v>7920</v>
      </c>
      <c r="C4732" s="6" t="s">
        <v>7902</v>
      </c>
      <c r="D4732" s="7">
        <v>2023</v>
      </c>
      <c r="E4732" s="16">
        <f t="shared" si="292"/>
        <v>3.3951516663590668E-5</v>
      </c>
      <c r="F4732" s="4" t="str">
        <f t="shared" si="293"/>
        <v>-</v>
      </c>
      <c r="G4732" s="4" t="str">
        <f t="shared" si="294"/>
        <v>LOMBARDIA</v>
      </c>
      <c r="H4732" s="4" t="str">
        <f t="shared" si="295"/>
        <v>-</v>
      </c>
    </row>
    <row r="4733" spans="1:8" x14ac:dyDescent="0.2">
      <c r="A4733" s="15" t="s">
        <v>89</v>
      </c>
      <c r="B4733" s="6" t="s">
        <v>7992</v>
      </c>
      <c r="C4733" s="6" t="s">
        <v>7916</v>
      </c>
      <c r="D4733" s="7">
        <v>2386</v>
      </c>
      <c r="E4733" s="16">
        <f t="shared" si="292"/>
        <v>4.0043657320478168E-5</v>
      </c>
      <c r="F4733" s="4" t="str">
        <f t="shared" si="293"/>
        <v>-</v>
      </c>
      <c r="G4733" s="4" t="str">
        <f t="shared" si="294"/>
        <v>CALABRIA</v>
      </c>
      <c r="H4733" s="4" t="str">
        <f t="shared" si="295"/>
        <v>-</v>
      </c>
    </row>
    <row r="4734" spans="1:8" x14ac:dyDescent="0.2">
      <c r="A4734" s="15" t="s">
        <v>4861</v>
      </c>
      <c r="B4734" s="6" t="s">
        <v>7987</v>
      </c>
      <c r="C4734" s="6" t="s">
        <v>7911</v>
      </c>
      <c r="D4734" s="7">
        <v>3648</v>
      </c>
      <c r="E4734" s="16">
        <f t="shared" si="292"/>
        <v>6.1223496188224792E-5</v>
      </c>
      <c r="F4734" s="4" t="str">
        <f t="shared" si="293"/>
        <v>-</v>
      </c>
      <c r="G4734" s="4" t="str">
        <f t="shared" si="294"/>
        <v>LAZIO</v>
      </c>
      <c r="H4734" s="4" t="str">
        <f t="shared" si="295"/>
        <v>-</v>
      </c>
    </row>
    <row r="4735" spans="1:8" x14ac:dyDescent="0.2">
      <c r="A4735" s="15" t="s">
        <v>4862</v>
      </c>
      <c r="B4735" s="6" t="s">
        <v>7994</v>
      </c>
      <c r="C4735" s="6" t="s">
        <v>7918</v>
      </c>
      <c r="D4735" s="7">
        <v>31155</v>
      </c>
      <c r="E4735" s="16">
        <f t="shared" si="292"/>
        <v>5.2286678282460069E-4</v>
      </c>
      <c r="F4735" s="4" t="str">
        <f t="shared" si="293"/>
        <v>-</v>
      </c>
      <c r="G4735" s="4" t="str">
        <f t="shared" si="294"/>
        <v>SARDEGNA</v>
      </c>
      <c r="H4735" s="4" t="str">
        <f t="shared" si="295"/>
        <v>-</v>
      </c>
    </row>
    <row r="4736" spans="1:8" x14ac:dyDescent="0.2">
      <c r="A4736" s="15" t="s">
        <v>4863</v>
      </c>
      <c r="B4736" s="6" t="s">
        <v>7920</v>
      </c>
      <c r="C4736" s="6" t="s">
        <v>7901</v>
      </c>
      <c r="D4736" s="7">
        <v>1723</v>
      </c>
      <c r="E4736" s="16">
        <f t="shared" si="292"/>
        <v>2.8916689674427443E-5</v>
      </c>
      <c r="F4736" s="4" t="str">
        <f t="shared" si="293"/>
        <v>-</v>
      </c>
      <c r="G4736" s="4" t="str">
        <f t="shared" si="294"/>
        <v>PIEMONTE</v>
      </c>
      <c r="H4736" s="4" t="str">
        <f t="shared" si="295"/>
        <v>-</v>
      </c>
    </row>
    <row r="4737" spans="1:8" x14ac:dyDescent="0.2">
      <c r="A4737" s="15" t="s">
        <v>4864</v>
      </c>
      <c r="B4737" s="6" t="s">
        <v>7956</v>
      </c>
      <c r="C4737" s="6" t="s">
        <v>7904</v>
      </c>
      <c r="D4737" s="7">
        <v>4464</v>
      </c>
      <c r="E4737" s="16">
        <f t="shared" si="292"/>
        <v>7.4918225598748765E-5</v>
      </c>
      <c r="F4737" s="4" t="str">
        <f t="shared" si="293"/>
        <v>-</v>
      </c>
      <c r="G4737" s="4" t="str">
        <f t="shared" si="294"/>
        <v>VENETO</v>
      </c>
      <c r="H4737" s="4" t="str">
        <f t="shared" si="295"/>
        <v>-</v>
      </c>
    </row>
    <row r="4738" spans="1:8" x14ac:dyDescent="0.2">
      <c r="A4738" s="15" t="s">
        <v>4865</v>
      </c>
      <c r="B4738" s="6" t="s">
        <v>7920</v>
      </c>
      <c r="C4738" s="6" t="s">
        <v>7902</v>
      </c>
      <c r="D4738" s="7">
        <v>4702</v>
      </c>
      <c r="E4738" s="16">
        <f t="shared" si="292"/>
        <v>7.8912521676818246E-5</v>
      </c>
      <c r="F4738" s="4" t="str">
        <f t="shared" si="293"/>
        <v>-</v>
      </c>
      <c r="G4738" s="4" t="str">
        <f t="shared" si="294"/>
        <v>LOMBARDIA</v>
      </c>
      <c r="H4738" s="4" t="str">
        <f t="shared" si="295"/>
        <v>-</v>
      </c>
    </row>
    <row r="4739" spans="1:8" x14ac:dyDescent="0.2">
      <c r="A4739" s="15" t="s">
        <v>4866</v>
      </c>
      <c r="B4739" s="6" t="s">
        <v>7920</v>
      </c>
      <c r="C4739" s="6" t="s">
        <v>7901</v>
      </c>
      <c r="D4739" s="7">
        <v>3407</v>
      </c>
      <c r="E4739" s="16">
        <f t="shared" ref="E4739:E4802" si="296">IFERROR((D4739/$K$2),"DATO MANCANTE")</f>
        <v>5.7178851840263672E-5</v>
      </c>
      <c r="F4739" s="4" t="str">
        <f t="shared" ref="F4739:F4802" si="297">IF(D4739&gt;300000,"TROVATO","-")</f>
        <v>-</v>
      </c>
      <c r="G4739" s="4" t="str">
        <f t="shared" ref="G4739:G4802" si="298">IF(AND(D4739&gt;50000,D4739&lt;100000),"COMPRESO",C4739)</f>
        <v>PIEMONTE</v>
      </c>
      <c r="H4739" s="4" t="str">
        <f t="shared" ref="H4739:H4802" si="299">IF(D4739&gt;500000,"SI","-")</f>
        <v>-</v>
      </c>
    </row>
    <row r="4740" spans="1:8" x14ac:dyDescent="0.2">
      <c r="A4740" s="15" t="s">
        <v>4867</v>
      </c>
      <c r="B4740" s="6" t="s">
        <v>7920</v>
      </c>
      <c r="C4740" s="6" t="s">
        <v>7902</v>
      </c>
      <c r="D4740" s="7">
        <v>172</v>
      </c>
      <c r="E4740" s="16">
        <f t="shared" si="296"/>
        <v>2.8866341404535813E-6</v>
      </c>
      <c r="F4740" s="4" t="str">
        <f t="shared" si="297"/>
        <v>-</v>
      </c>
      <c r="G4740" s="4" t="str">
        <f t="shared" si="298"/>
        <v>LOMBARDIA</v>
      </c>
      <c r="H4740" s="4" t="str">
        <f t="shared" si="299"/>
        <v>-</v>
      </c>
    </row>
    <row r="4741" spans="1:8" x14ac:dyDescent="0.2">
      <c r="A4741" s="15" t="s">
        <v>4868</v>
      </c>
      <c r="B4741" s="6" t="s">
        <v>7994</v>
      </c>
      <c r="C4741" s="6" t="s">
        <v>7918</v>
      </c>
      <c r="D4741" s="7">
        <v>6794</v>
      </c>
      <c r="E4741" s="16">
        <f t="shared" si="296"/>
        <v>1.1402204854791646E-4</v>
      </c>
      <c r="F4741" s="4" t="str">
        <f t="shared" si="297"/>
        <v>-</v>
      </c>
      <c r="G4741" s="4" t="str">
        <f t="shared" si="298"/>
        <v>SARDEGNA</v>
      </c>
      <c r="H4741" s="4" t="str">
        <f t="shared" si="299"/>
        <v>-</v>
      </c>
    </row>
    <row r="4742" spans="1:8" x14ac:dyDescent="0.2">
      <c r="A4742" s="15" t="s">
        <v>4869</v>
      </c>
      <c r="B4742" s="6" t="s">
        <v>7994</v>
      </c>
      <c r="C4742" s="6" t="s">
        <v>7918</v>
      </c>
      <c r="D4742" s="7">
        <v>2152</v>
      </c>
      <c r="E4742" s="16">
        <f t="shared" si="296"/>
        <v>3.611649226893085E-5</v>
      </c>
      <c r="F4742" s="4" t="str">
        <f t="shared" si="297"/>
        <v>-</v>
      </c>
      <c r="G4742" s="4" t="str">
        <f t="shared" si="298"/>
        <v>SARDEGNA</v>
      </c>
      <c r="H4742" s="4" t="str">
        <f t="shared" si="299"/>
        <v>-</v>
      </c>
    </row>
    <row r="4743" spans="1:8" x14ac:dyDescent="0.2">
      <c r="A4743" s="15" t="s">
        <v>4870</v>
      </c>
      <c r="B4743" s="6" t="s">
        <v>7992</v>
      </c>
      <c r="C4743" s="6" t="s">
        <v>7913</v>
      </c>
      <c r="D4743" s="7">
        <v>1161</v>
      </c>
      <c r="E4743" s="16">
        <f t="shared" si="296"/>
        <v>1.9484780448061675E-5</v>
      </c>
      <c r="F4743" s="4" t="str">
        <f t="shared" si="297"/>
        <v>-</v>
      </c>
      <c r="G4743" s="4" t="str">
        <f t="shared" si="298"/>
        <v>CAMPANIA</v>
      </c>
      <c r="H4743" s="4" t="str">
        <f t="shared" si="299"/>
        <v>-</v>
      </c>
    </row>
    <row r="4744" spans="1:8" x14ac:dyDescent="0.2">
      <c r="A4744" s="15" t="s">
        <v>4871</v>
      </c>
      <c r="B4744" s="6" t="s">
        <v>7994</v>
      </c>
      <c r="C4744" s="6" t="s">
        <v>7918</v>
      </c>
      <c r="D4744" s="7">
        <v>2397</v>
      </c>
      <c r="E4744" s="16">
        <f t="shared" si="296"/>
        <v>4.0228267643414154E-5</v>
      </c>
      <c r="F4744" s="4" t="str">
        <f t="shared" si="297"/>
        <v>-</v>
      </c>
      <c r="G4744" s="4" t="str">
        <f t="shared" si="298"/>
        <v>SARDEGNA</v>
      </c>
      <c r="H4744" s="4" t="str">
        <f t="shared" si="299"/>
        <v>-</v>
      </c>
    </row>
    <row r="4745" spans="1:8" x14ac:dyDescent="0.2">
      <c r="A4745" s="15" t="s">
        <v>4872</v>
      </c>
      <c r="B4745" s="6" t="s">
        <v>7956</v>
      </c>
      <c r="C4745" s="6" t="s">
        <v>7904</v>
      </c>
      <c r="D4745" s="7">
        <v>3917</v>
      </c>
      <c r="E4745" s="16">
        <f t="shared" si="296"/>
        <v>6.5738057721841155E-5</v>
      </c>
      <c r="F4745" s="4" t="str">
        <f t="shared" si="297"/>
        <v>-</v>
      </c>
      <c r="G4745" s="4" t="str">
        <f t="shared" si="298"/>
        <v>VENETO</v>
      </c>
      <c r="H4745" s="4" t="str">
        <f t="shared" si="299"/>
        <v>-</v>
      </c>
    </row>
    <row r="4746" spans="1:8" x14ac:dyDescent="0.2">
      <c r="A4746" s="15" t="s">
        <v>4873</v>
      </c>
      <c r="B4746" s="6" t="s">
        <v>7920</v>
      </c>
      <c r="C4746" s="6" t="s">
        <v>7901</v>
      </c>
      <c r="D4746" s="7">
        <v>406</v>
      </c>
      <c r="E4746" s="16">
        <f t="shared" si="296"/>
        <v>6.8137991920008948E-6</v>
      </c>
      <c r="F4746" s="4" t="str">
        <f t="shared" si="297"/>
        <v>-</v>
      </c>
      <c r="G4746" s="4" t="str">
        <f t="shared" si="298"/>
        <v>PIEMONTE</v>
      </c>
      <c r="H4746" s="4" t="str">
        <f t="shared" si="299"/>
        <v>-</v>
      </c>
    </row>
    <row r="4747" spans="1:8" x14ac:dyDescent="0.2">
      <c r="A4747" s="15" t="s">
        <v>4874</v>
      </c>
      <c r="B4747" s="6" t="s">
        <v>7992</v>
      </c>
      <c r="C4747" s="6" t="s">
        <v>7914</v>
      </c>
      <c r="D4747" s="7">
        <v>2914</v>
      </c>
      <c r="E4747" s="16">
        <f t="shared" si="296"/>
        <v>4.8904952821405439E-5</v>
      </c>
      <c r="F4747" s="4" t="str">
        <f t="shared" si="297"/>
        <v>-</v>
      </c>
      <c r="G4747" s="4" t="str">
        <f t="shared" si="298"/>
        <v>PUGLIA</v>
      </c>
      <c r="H4747" s="4" t="str">
        <f t="shared" si="299"/>
        <v>-</v>
      </c>
    </row>
    <row r="4748" spans="1:8" x14ac:dyDescent="0.2">
      <c r="A4748" s="15" t="s">
        <v>4875</v>
      </c>
      <c r="B4748" s="6" t="s">
        <v>7920</v>
      </c>
      <c r="C4748" s="6" t="s">
        <v>7902</v>
      </c>
      <c r="D4748" s="7">
        <v>2757</v>
      </c>
      <c r="E4748" s="16">
        <f t="shared" si="296"/>
        <v>4.6270060030410021E-5</v>
      </c>
      <c r="F4748" s="4" t="str">
        <f t="shared" si="297"/>
        <v>-</v>
      </c>
      <c r="G4748" s="4" t="str">
        <f t="shared" si="298"/>
        <v>LOMBARDIA</v>
      </c>
      <c r="H4748" s="4" t="str">
        <f t="shared" si="299"/>
        <v>-</v>
      </c>
    </row>
    <row r="4749" spans="1:8" x14ac:dyDescent="0.2">
      <c r="A4749" s="15" t="s">
        <v>4876</v>
      </c>
      <c r="B4749" s="6" t="s">
        <v>7992</v>
      </c>
      <c r="C4749" s="6" t="s">
        <v>7912</v>
      </c>
      <c r="D4749" s="7">
        <v>4008</v>
      </c>
      <c r="E4749" s="16">
        <f t="shared" si="296"/>
        <v>6.7265288575220659E-5</v>
      </c>
      <c r="F4749" s="4" t="str">
        <f t="shared" si="297"/>
        <v>-</v>
      </c>
      <c r="G4749" s="4" t="str">
        <f t="shared" si="298"/>
        <v>ABRUZZO</v>
      </c>
      <c r="H4749" s="4" t="str">
        <f t="shared" si="299"/>
        <v>-</v>
      </c>
    </row>
    <row r="4750" spans="1:8" x14ac:dyDescent="0.2">
      <c r="A4750" s="15" t="s">
        <v>90</v>
      </c>
      <c r="B4750" s="6" t="s">
        <v>7992</v>
      </c>
      <c r="C4750" s="6" t="s">
        <v>7916</v>
      </c>
      <c r="D4750" s="7">
        <v>1338</v>
      </c>
      <c r="E4750" s="16">
        <f t="shared" si="296"/>
        <v>2.2455328371667976E-5</v>
      </c>
      <c r="F4750" s="4" t="str">
        <f t="shared" si="297"/>
        <v>-</v>
      </c>
      <c r="G4750" s="4" t="str">
        <f t="shared" si="298"/>
        <v>CALABRIA</v>
      </c>
      <c r="H4750" s="4" t="str">
        <f t="shared" si="299"/>
        <v>-</v>
      </c>
    </row>
    <row r="4751" spans="1:8" x14ac:dyDescent="0.2">
      <c r="A4751" s="15" t="s">
        <v>4877</v>
      </c>
      <c r="B4751" s="6" t="s">
        <v>7992</v>
      </c>
      <c r="C4751" s="6" t="s">
        <v>7913</v>
      </c>
      <c r="D4751" s="7">
        <v>24796</v>
      </c>
      <c r="E4751" s="16">
        <f t="shared" si="296"/>
        <v>4.1614523341097092E-4</v>
      </c>
      <c r="F4751" s="4" t="str">
        <f t="shared" si="297"/>
        <v>-</v>
      </c>
      <c r="G4751" s="4" t="str">
        <f t="shared" si="298"/>
        <v>CAMPANIA</v>
      </c>
      <c r="H4751" s="4" t="str">
        <f t="shared" si="299"/>
        <v>-</v>
      </c>
    </row>
    <row r="4752" spans="1:8" x14ac:dyDescent="0.2">
      <c r="A4752" s="15" t="s">
        <v>4878</v>
      </c>
      <c r="B4752" s="6" t="s">
        <v>7992</v>
      </c>
      <c r="C4752" s="6" t="s">
        <v>7914</v>
      </c>
      <c r="D4752" s="7">
        <v>16999</v>
      </c>
      <c r="E4752" s="16">
        <f t="shared" si="296"/>
        <v>2.8529007996261878E-4</v>
      </c>
      <c r="F4752" s="4" t="str">
        <f t="shared" si="297"/>
        <v>-</v>
      </c>
      <c r="G4752" s="4" t="str">
        <f t="shared" si="298"/>
        <v>PUGLIA</v>
      </c>
      <c r="H4752" s="4" t="str">
        <f t="shared" si="299"/>
        <v>-</v>
      </c>
    </row>
    <row r="4753" spans="1:8" x14ac:dyDescent="0.2">
      <c r="A4753" s="15" t="s">
        <v>4879</v>
      </c>
      <c r="B4753" s="6" t="s">
        <v>7920</v>
      </c>
      <c r="C4753" s="6" t="s">
        <v>7901</v>
      </c>
      <c r="D4753" s="7">
        <v>1163</v>
      </c>
      <c r="E4753" s="16">
        <f t="shared" si="296"/>
        <v>1.951834596132276E-5</v>
      </c>
      <c r="F4753" s="4" t="str">
        <f t="shared" si="297"/>
        <v>-</v>
      </c>
      <c r="G4753" s="4" t="str">
        <f t="shared" si="298"/>
        <v>PIEMONTE</v>
      </c>
      <c r="H4753" s="4" t="str">
        <f t="shared" si="299"/>
        <v>-</v>
      </c>
    </row>
    <row r="4754" spans="1:8" x14ac:dyDescent="0.2">
      <c r="A4754" s="15" t="s">
        <v>4880</v>
      </c>
      <c r="B4754" s="6" t="s">
        <v>7994</v>
      </c>
      <c r="C4754" s="6" t="s">
        <v>7918</v>
      </c>
      <c r="D4754" s="7">
        <v>933</v>
      </c>
      <c r="E4754" s="16">
        <f t="shared" si="296"/>
        <v>1.5658311936297625E-5</v>
      </c>
      <c r="F4754" s="4" t="str">
        <f t="shared" si="297"/>
        <v>-</v>
      </c>
      <c r="G4754" s="4" t="str">
        <f t="shared" si="298"/>
        <v>SARDEGNA</v>
      </c>
      <c r="H4754" s="4" t="str">
        <f t="shared" si="299"/>
        <v>-</v>
      </c>
    </row>
    <row r="4755" spans="1:8" x14ac:dyDescent="0.2">
      <c r="A4755" s="15" t="s">
        <v>4881</v>
      </c>
      <c r="B4755" s="6" t="s">
        <v>7987</v>
      </c>
      <c r="C4755" s="6" t="s">
        <v>7911</v>
      </c>
      <c r="D4755" s="7">
        <v>8665</v>
      </c>
      <c r="E4755" s="16">
        <f t="shared" si="296"/>
        <v>1.4542258620366442E-4</v>
      </c>
      <c r="F4755" s="4" t="str">
        <f t="shared" si="297"/>
        <v>-</v>
      </c>
      <c r="G4755" s="4" t="str">
        <f t="shared" si="298"/>
        <v>LAZIO</v>
      </c>
      <c r="H4755" s="4" t="str">
        <f t="shared" si="299"/>
        <v>-</v>
      </c>
    </row>
    <row r="4756" spans="1:8" x14ac:dyDescent="0.2">
      <c r="A4756" s="15" t="s">
        <v>4882</v>
      </c>
      <c r="B4756" s="6" t="s">
        <v>7992</v>
      </c>
      <c r="C4756" s="6" t="s">
        <v>7914</v>
      </c>
      <c r="D4756" s="7">
        <v>2359</v>
      </c>
      <c r="E4756" s="16">
        <f t="shared" si="296"/>
        <v>3.9590522891453476E-5</v>
      </c>
      <c r="F4756" s="4" t="str">
        <f t="shared" si="297"/>
        <v>-</v>
      </c>
      <c r="G4756" s="4" t="str">
        <f t="shared" si="298"/>
        <v>PUGLIA</v>
      </c>
      <c r="H4756" s="4" t="str">
        <f t="shared" si="299"/>
        <v>-</v>
      </c>
    </row>
    <row r="4757" spans="1:8" x14ac:dyDescent="0.2">
      <c r="A4757" s="15" t="s">
        <v>4883</v>
      </c>
      <c r="B4757" s="6" t="s">
        <v>7987</v>
      </c>
      <c r="C4757" s="6" t="s">
        <v>7910</v>
      </c>
      <c r="D4757" s="7">
        <v>791</v>
      </c>
      <c r="E4757" s="16">
        <f t="shared" si="296"/>
        <v>1.3275160494760364E-5</v>
      </c>
      <c r="F4757" s="4" t="str">
        <f t="shared" si="297"/>
        <v>-</v>
      </c>
      <c r="G4757" s="4" t="str">
        <f t="shared" si="298"/>
        <v>MARCHE</v>
      </c>
      <c r="H4757" s="4" t="str">
        <f t="shared" si="299"/>
        <v>-</v>
      </c>
    </row>
    <row r="4758" spans="1:8" x14ac:dyDescent="0.2">
      <c r="A4758" s="15" t="s">
        <v>4884</v>
      </c>
      <c r="B4758" s="6" t="s">
        <v>7987</v>
      </c>
      <c r="C4758" s="6" t="s">
        <v>7908</v>
      </c>
      <c r="D4758" s="7">
        <v>878</v>
      </c>
      <c r="E4758" s="16">
        <f t="shared" si="296"/>
        <v>1.4735260321617698E-5</v>
      </c>
      <c r="F4758" s="4" t="str">
        <f t="shared" si="297"/>
        <v>-</v>
      </c>
      <c r="G4758" s="4" t="str">
        <f t="shared" si="298"/>
        <v>TOSCANA</v>
      </c>
      <c r="H4758" s="4" t="str">
        <f t="shared" si="299"/>
        <v>-</v>
      </c>
    </row>
    <row r="4759" spans="1:8" x14ac:dyDescent="0.2">
      <c r="A4759" s="15" t="s">
        <v>24262</v>
      </c>
      <c r="B4759" s="6" t="s">
        <v>7956</v>
      </c>
      <c r="C4759" s="6" t="s">
        <v>7903</v>
      </c>
      <c r="D4759" s="7">
        <v>4653</v>
      </c>
      <c r="E4759" s="16">
        <f t="shared" si="296"/>
        <v>7.8090166601921582E-5</v>
      </c>
      <c r="F4759" s="4" t="str">
        <f t="shared" si="297"/>
        <v>-</v>
      </c>
      <c r="G4759" s="4" t="str">
        <f t="shared" si="298"/>
        <v>TRENTINO-ALTO ADIGE/SÜDTIROL</v>
      </c>
      <c r="H4759" s="4" t="str">
        <f t="shared" si="299"/>
        <v>-</v>
      </c>
    </row>
    <row r="4760" spans="1:8" x14ac:dyDescent="0.2">
      <c r="A4760" s="15" t="s">
        <v>4885</v>
      </c>
      <c r="B4760" s="6" t="s">
        <v>7992</v>
      </c>
      <c r="C4760" s="6" t="s">
        <v>7912</v>
      </c>
      <c r="D4760" s="7">
        <v>23425</v>
      </c>
      <c r="E4760" s="16">
        <f t="shared" si="296"/>
        <v>3.93136074070495E-4</v>
      </c>
      <c r="F4760" s="4" t="str">
        <f t="shared" si="297"/>
        <v>-</v>
      </c>
      <c r="G4760" s="4" t="str">
        <f t="shared" si="298"/>
        <v>ABRUZZO</v>
      </c>
      <c r="H4760" s="4" t="str">
        <f t="shared" si="299"/>
        <v>-</v>
      </c>
    </row>
    <row r="4761" spans="1:8" x14ac:dyDescent="0.2">
      <c r="A4761" s="15" t="s">
        <v>4886</v>
      </c>
      <c r="B4761" s="6" t="s">
        <v>7992</v>
      </c>
      <c r="C4761" s="6" t="s">
        <v>7912</v>
      </c>
      <c r="D4761" s="7">
        <v>592</v>
      </c>
      <c r="E4761" s="16">
        <f t="shared" si="296"/>
        <v>9.9353919252820933E-6</v>
      </c>
      <c r="F4761" s="4" t="str">
        <f t="shared" si="297"/>
        <v>-</v>
      </c>
      <c r="G4761" s="4" t="str">
        <f t="shared" si="298"/>
        <v>ABRUZZO</v>
      </c>
      <c r="H4761" s="4" t="str">
        <f t="shared" si="299"/>
        <v>-</v>
      </c>
    </row>
    <row r="4762" spans="1:8" x14ac:dyDescent="0.2">
      <c r="A4762" s="15" t="s">
        <v>4887</v>
      </c>
      <c r="B4762" s="4" t="s">
        <v>7920</v>
      </c>
      <c r="C4762" s="6" t="s">
        <v>7906</v>
      </c>
      <c r="D4762" s="7">
        <v>1583</v>
      </c>
      <c r="E4762" s="16">
        <f t="shared" si="296"/>
        <v>2.6567103746151272E-5</v>
      </c>
      <c r="F4762" s="4" t="str">
        <f t="shared" si="297"/>
        <v>-</v>
      </c>
      <c r="G4762" s="4" t="str">
        <f t="shared" si="298"/>
        <v>LIGURIA</v>
      </c>
      <c r="H4762" s="4" t="str">
        <f t="shared" si="299"/>
        <v>-</v>
      </c>
    </row>
    <row r="4763" spans="1:8" x14ac:dyDescent="0.2">
      <c r="A4763" s="15" t="s">
        <v>4888</v>
      </c>
      <c r="B4763" s="6" t="s">
        <v>7992</v>
      </c>
      <c r="C4763" s="6" t="s">
        <v>7912</v>
      </c>
      <c r="D4763" s="7">
        <v>1863</v>
      </c>
      <c r="E4763" s="16">
        <f t="shared" si="296"/>
        <v>3.1266275602703618E-5</v>
      </c>
      <c r="F4763" s="4" t="str">
        <f t="shared" si="297"/>
        <v>-</v>
      </c>
      <c r="G4763" s="4" t="str">
        <f t="shared" si="298"/>
        <v>ABRUZZO</v>
      </c>
      <c r="H4763" s="4" t="str">
        <f t="shared" si="299"/>
        <v>-</v>
      </c>
    </row>
    <row r="4764" spans="1:8" x14ac:dyDescent="0.2">
      <c r="A4764" s="15" t="s">
        <v>4889</v>
      </c>
      <c r="B4764" s="6" t="s">
        <v>7994</v>
      </c>
      <c r="C4764" s="6" t="s">
        <v>7918</v>
      </c>
      <c r="D4764" s="7">
        <v>1262</v>
      </c>
      <c r="E4764" s="16">
        <f t="shared" si="296"/>
        <v>2.1179838867746624E-5</v>
      </c>
      <c r="F4764" s="4" t="str">
        <f t="shared" si="297"/>
        <v>-</v>
      </c>
      <c r="G4764" s="4" t="str">
        <f t="shared" si="298"/>
        <v>SARDEGNA</v>
      </c>
      <c r="H4764" s="4" t="str">
        <f t="shared" si="299"/>
        <v>-</v>
      </c>
    </row>
    <row r="4765" spans="1:8" x14ac:dyDescent="0.2">
      <c r="A4765" s="15" t="s">
        <v>4890</v>
      </c>
      <c r="B4765" s="6" t="s">
        <v>7994</v>
      </c>
      <c r="C4765" s="6" t="s">
        <v>7918</v>
      </c>
      <c r="D4765" s="7">
        <v>2561</v>
      </c>
      <c r="E4765" s="16">
        <f t="shared" si="296"/>
        <v>4.2980639730823381E-5</v>
      </c>
      <c r="F4765" s="4" t="str">
        <f t="shared" si="297"/>
        <v>-</v>
      </c>
      <c r="G4765" s="4" t="str">
        <f t="shared" si="298"/>
        <v>SARDEGNA</v>
      </c>
      <c r="H4765" s="4" t="str">
        <f t="shared" si="299"/>
        <v>-</v>
      </c>
    </row>
    <row r="4766" spans="1:8" x14ac:dyDescent="0.2">
      <c r="A4766" s="15" t="s">
        <v>4891</v>
      </c>
      <c r="B4766" s="6" t="s">
        <v>7987</v>
      </c>
      <c r="C4766" s="6" t="s">
        <v>7909</v>
      </c>
      <c r="D4766" s="7">
        <v>21064</v>
      </c>
      <c r="E4766" s="16">
        <f t="shared" si="296"/>
        <v>3.5351198566578042E-4</v>
      </c>
      <c r="F4766" s="4" t="str">
        <f t="shared" si="297"/>
        <v>-</v>
      </c>
      <c r="G4766" s="4" t="str">
        <f t="shared" si="298"/>
        <v>UMBRIA</v>
      </c>
      <c r="H4766" s="4" t="str">
        <f t="shared" si="299"/>
        <v>-</v>
      </c>
    </row>
    <row r="4767" spans="1:8" x14ac:dyDescent="0.2">
      <c r="A4767" s="15" t="s">
        <v>4892</v>
      </c>
      <c r="B4767" s="6" t="s">
        <v>7987</v>
      </c>
      <c r="C4767" s="6" t="s">
        <v>7911</v>
      </c>
      <c r="D4767" s="7">
        <v>448</v>
      </c>
      <c r="E4767" s="16">
        <f t="shared" si="296"/>
        <v>7.5186749704837466E-6</v>
      </c>
      <c r="F4767" s="4" t="str">
        <f t="shared" si="297"/>
        <v>-</v>
      </c>
      <c r="G4767" s="4" t="str">
        <f t="shared" si="298"/>
        <v>LAZIO</v>
      </c>
      <c r="H4767" s="4" t="str">
        <f t="shared" si="299"/>
        <v>-</v>
      </c>
    </row>
    <row r="4768" spans="1:8" x14ac:dyDescent="0.2">
      <c r="A4768" s="15" t="s">
        <v>4893</v>
      </c>
      <c r="B4768" s="6" t="s">
        <v>7920</v>
      </c>
      <c r="C4768" s="6" t="s">
        <v>7902</v>
      </c>
      <c r="D4768" s="7">
        <v>12343</v>
      </c>
      <c r="E4768" s="16">
        <f t="shared" si="296"/>
        <v>2.0714956509080553E-4</v>
      </c>
      <c r="F4768" s="4" t="str">
        <f t="shared" si="297"/>
        <v>-</v>
      </c>
      <c r="G4768" s="4" t="str">
        <f t="shared" si="298"/>
        <v>LOMBARDIA</v>
      </c>
      <c r="H4768" s="4" t="str">
        <f t="shared" si="299"/>
        <v>-</v>
      </c>
    </row>
    <row r="4769" spans="1:8" x14ac:dyDescent="0.2">
      <c r="A4769" s="15" t="s">
        <v>4894</v>
      </c>
      <c r="B4769" s="6" t="s">
        <v>7920</v>
      </c>
      <c r="C4769" s="6" t="s">
        <v>7902</v>
      </c>
      <c r="D4769" s="7">
        <v>2485</v>
      </c>
      <c r="E4769" s="16">
        <f t="shared" si="296"/>
        <v>4.1705150226902032E-5</v>
      </c>
      <c r="F4769" s="4" t="str">
        <f t="shared" si="297"/>
        <v>-</v>
      </c>
      <c r="G4769" s="4" t="str">
        <f t="shared" si="298"/>
        <v>LOMBARDIA</v>
      </c>
      <c r="H4769" s="4" t="str">
        <f t="shared" si="299"/>
        <v>-</v>
      </c>
    </row>
    <row r="4770" spans="1:8" x14ac:dyDescent="0.2">
      <c r="A4770" s="15" t="s">
        <v>4895</v>
      </c>
      <c r="B4770" s="6" t="s">
        <v>7920</v>
      </c>
      <c r="C4770" s="6" t="s">
        <v>7901</v>
      </c>
      <c r="D4770" s="7">
        <v>1124</v>
      </c>
      <c r="E4770" s="16">
        <f t="shared" si="296"/>
        <v>1.8863818452731541E-5</v>
      </c>
      <c r="F4770" s="4" t="str">
        <f t="shared" si="297"/>
        <v>-</v>
      </c>
      <c r="G4770" s="4" t="str">
        <f t="shared" si="298"/>
        <v>PIEMONTE</v>
      </c>
      <c r="H4770" s="4" t="str">
        <f t="shared" si="299"/>
        <v>-</v>
      </c>
    </row>
    <row r="4771" spans="1:8" x14ac:dyDescent="0.2">
      <c r="A4771" s="15" t="s">
        <v>4896</v>
      </c>
      <c r="B4771" s="6" t="s">
        <v>7920</v>
      </c>
      <c r="C4771" s="6" t="s">
        <v>7901</v>
      </c>
      <c r="D4771" s="7">
        <v>913</v>
      </c>
      <c r="E4771" s="16">
        <f t="shared" si="296"/>
        <v>1.5322656803686742E-5</v>
      </c>
      <c r="F4771" s="4" t="str">
        <f t="shared" si="297"/>
        <v>-</v>
      </c>
      <c r="G4771" s="4" t="str">
        <f t="shared" si="298"/>
        <v>PIEMONTE</v>
      </c>
      <c r="H4771" s="4" t="str">
        <f t="shared" si="299"/>
        <v>-</v>
      </c>
    </row>
    <row r="4772" spans="1:8" x14ac:dyDescent="0.2">
      <c r="A4772" s="15" t="s">
        <v>4897</v>
      </c>
      <c r="B4772" s="6" t="s">
        <v>7994</v>
      </c>
      <c r="C4772" s="6" t="s">
        <v>7918</v>
      </c>
      <c r="D4772" s="7">
        <v>3436</v>
      </c>
      <c r="E4772" s="16">
        <f t="shared" si="296"/>
        <v>5.7665551782549445E-5</v>
      </c>
      <c r="F4772" s="4" t="str">
        <f t="shared" si="297"/>
        <v>-</v>
      </c>
      <c r="G4772" s="4" t="str">
        <f t="shared" si="298"/>
        <v>SARDEGNA</v>
      </c>
      <c r="H4772" s="4" t="str">
        <f t="shared" si="299"/>
        <v>-</v>
      </c>
    </row>
    <row r="4773" spans="1:8" x14ac:dyDescent="0.2">
      <c r="A4773" s="15" t="s">
        <v>4898</v>
      </c>
      <c r="B4773" s="6" t="s">
        <v>7994</v>
      </c>
      <c r="C4773" s="6" t="s">
        <v>7918</v>
      </c>
      <c r="D4773" s="7">
        <v>230</v>
      </c>
      <c r="E4773" s="16">
        <f t="shared" si="296"/>
        <v>3.8600340250251378E-6</v>
      </c>
      <c r="F4773" s="4" t="str">
        <f t="shared" si="297"/>
        <v>-</v>
      </c>
      <c r="G4773" s="4" t="str">
        <f t="shared" si="298"/>
        <v>SARDEGNA</v>
      </c>
      <c r="H4773" s="4" t="str">
        <f t="shared" si="299"/>
        <v>-</v>
      </c>
    </row>
    <row r="4774" spans="1:8" x14ac:dyDescent="0.2">
      <c r="A4774" s="15" t="s">
        <v>4899</v>
      </c>
      <c r="B4774" s="4" t="s">
        <v>7920</v>
      </c>
      <c r="C4774" s="6" t="s">
        <v>7906</v>
      </c>
      <c r="D4774" s="7">
        <v>469</v>
      </c>
      <c r="E4774" s="16">
        <f t="shared" si="296"/>
        <v>7.8711128597251712E-6</v>
      </c>
      <c r="F4774" s="4" t="str">
        <f t="shared" si="297"/>
        <v>-</v>
      </c>
      <c r="G4774" s="4" t="str">
        <f t="shared" si="298"/>
        <v>LIGURIA</v>
      </c>
      <c r="H4774" s="4" t="str">
        <f t="shared" si="299"/>
        <v>-</v>
      </c>
    </row>
    <row r="4775" spans="1:8" x14ac:dyDescent="0.2">
      <c r="A4775" s="15" t="s">
        <v>4900</v>
      </c>
      <c r="B4775" s="6" t="s">
        <v>7994</v>
      </c>
      <c r="C4775" s="6" t="s">
        <v>7918</v>
      </c>
      <c r="D4775" s="7">
        <v>3204</v>
      </c>
      <c r="E4775" s="16">
        <f t="shared" si="296"/>
        <v>5.3771952244263223E-5</v>
      </c>
      <c r="F4775" s="4" t="str">
        <f t="shared" si="297"/>
        <v>-</v>
      </c>
      <c r="G4775" s="4" t="str">
        <f t="shared" si="298"/>
        <v>SARDEGNA</v>
      </c>
      <c r="H4775" s="4" t="str">
        <f t="shared" si="299"/>
        <v>-</v>
      </c>
    </row>
    <row r="4776" spans="1:8" x14ac:dyDescent="0.2">
      <c r="A4776" s="15" t="s">
        <v>4901</v>
      </c>
      <c r="B4776" s="6" t="s">
        <v>7987</v>
      </c>
      <c r="C4776" s="6" t="s">
        <v>7910</v>
      </c>
      <c r="D4776" s="7">
        <v>33991</v>
      </c>
      <c r="E4776" s="16">
        <f t="shared" si="296"/>
        <v>5.7046268062882369E-4</v>
      </c>
      <c r="F4776" s="4" t="str">
        <f t="shared" si="297"/>
        <v>-</v>
      </c>
      <c r="G4776" s="4" t="str">
        <f t="shared" si="298"/>
        <v>MARCHE</v>
      </c>
      <c r="H4776" s="4" t="str">
        <f t="shared" si="299"/>
        <v>-</v>
      </c>
    </row>
    <row r="4777" spans="1:8" x14ac:dyDescent="0.2">
      <c r="A4777" s="15" t="s">
        <v>4902</v>
      </c>
      <c r="B4777" s="6" t="s">
        <v>7994</v>
      </c>
      <c r="C4777" s="6" t="s">
        <v>7918</v>
      </c>
      <c r="D4777" s="7">
        <v>811</v>
      </c>
      <c r="E4777" s="16">
        <f t="shared" si="296"/>
        <v>1.3610815627371245E-5</v>
      </c>
      <c r="F4777" s="4" t="str">
        <f t="shared" si="297"/>
        <v>-</v>
      </c>
      <c r="G4777" s="4" t="str">
        <f t="shared" si="298"/>
        <v>SARDEGNA</v>
      </c>
      <c r="H4777" s="4" t="str">
        <f t="shared" si="299"/>
        <v>-</v>
      </c>
    </row>
    <row r="4778" spans="1:8" x14ac:dyDescent="0.2">
      <c r="A4778" s="15" t="s">
        <v>4903</v>
      </c>
      <c r="B4778" s="6" t="s">
        <v>7920</v>
      </c>
      <c r="C4778" s="6" t="s">
        <v>7902</v>
      </c>
      <c r="D4778" s="7">
        <v>5079</v>
      </c>
      <c r="E4778" s="16">
        <f t="shared" si="296"/>
        <v>8.5239620926533363E-5</v>
      </c>
      <c r="F4778" s="4" t="str">
        <f t="shared" si="297"/>
        <v>-</v>
      </c>
      <c r="G4778" s="4" t="str">
        <f t="shared" si="298"/>
        <v>LOMBARDIA</v>
      </c>
      <c r="H4778" s="4" t="str">
        <f t="shared" si="299"/>
        <v>-</v>
      </c>
    </row>
    <row r="4779" spans="1:8" x14ac:dyDescent="0.2">
      <c r="A4779" s="15" t="s">
        <v>4904</v>
      </c>
      <c r="B4779" s="6" t="s">
        <v>7920</v>
      </c>
      <c r="C4779" s="6" t="s">
        <v>7902</v>
      </c>
      <c r="D4779" s="7">
        <v>12080</v>
      </c>
      <c r="E4779" s="16">
        <f t="shared" si="296"/>
        <v>2.0273570009697245E-4</v>
      </c>
      <c r="F4779" s="4" t="str">
        <f t="shared" si="297"/>
        <v>-</v>
      </c>
      <c r="G4779" s="4" t="str">
        <f t="shared" si="298"/>
        <v>LOMBARDIA</v>
      </c>
      <c r="H4779" s="4" t="str">
        <f t="shared" si="299"/>
        <v>-</v>
      </c>
    </row>
    <row r="4780" spans="1:8" x14ac:dyDescent="0.2">
      <c r="A4780" s="15" t="s">
        <v>7944</v>
      </c>
      <c r="B4780" s="6" t="s">
        <v>7920</v>
      </c>
      <c r="C4780" s="6" t="s">
        <v>7902</v>
      </c>
      <c r="D4780" s="7">
        <v>772</v>
      </c>
      <c r="E4780" s="16">
        <f t="shared" si="296"/>
        <v>1.2956288118780027E-5</v>
      </c>
      <c r="F4780" s="4" t="str">
        <f t="shared" si="297"/>
        <v>-</v>
      </c>
      <c r="G4780" s="4" t="str">
        <f t="shared" si="298"/>
        <v>LOMBARDIA</v>
      </c>
      <c r="H4780" s="4" t="str">
        <f t="shared" si="299"/>
        <v>-</v>
      </c>
    </row>
    <row r="4781" spans="1:8" x14ac:dyDescent="0.2">
      <c r="A4781" s="15" t="s">
        <v>4905</v>
      </c>
      <c r="B4781" s="6" t="s">
        <v>7920</v>
      </c>
      <c r="C4781" s="6" t="s">
        <v>7902</v>
      </c>
      <c r="D4781" s="7">
        <v>4807</v>
      </c>
      <c r="E4781" s="16">
        <f t="shared" si="296"/>
        <v>8.0674711123025381E-5</v>
      </c>
      <c r="F4781" s="4" t="str">
        <f t="shared" si="297"/>
        <v>-</v>
      </c>
      <c r="G4781" s="4" t="str">
        <f t="shared" si="298"/>
        <v>LOMBARDIA</v>
      </c>
      <c r="H4781" s="4" t="str">
        <f t="shared" si="299"/>
        <v>-</v>
      </c>
    </row>
    <row r="4782" spans="1:8" x14ac:dyDescent="0.2">
      <c r="A4782" s="15" t="s">
        <v>4906</v>
      </c>
      <c r="B4782" s="6" t="s">
        <v>7956</v>
      </c>
      <c r="C4782" s="6" t="s">
        <v>7905</v>
      </c>
      <c r="D4782" s="7">
        <v>3006</v>
      </c>
      <c r="E4782" s="16">
        <f t="shared" si="296"/>
        <v>5.0448966431415494E-5</v>
      </c>
      <c r="F4782" s="4" t="str">
        <f t="shared" si="297"/>
        <v>-</v>
      </c>
      <c r="G4782" s="4" t="str">
        <f t="shared" si="298"/>
        <v>FRIULI-VENEZIA GIULIA</v>
      </c>
      <c r="H4782" s="4" t="str">
        <f t="shared" si="299"/>
        <v>-</v>
      </c>
    </row>
    <row r="4783" spans="1:8" x14ac:dyDescent="0.2">
      <c r="A4783" s="15" t="s">
        <v>4907</v>
      </c>
      <c r="B4783" s="6" t="s">
        <v>7920</v>
      </c>
      <c r="C4783" s="6" t="s">
        <v>7906</v>
      </c>
      <c r="D4783" s="7">
        <v>3386</v>
      </c>
      <c r="E4783" s="16">
        <f t="shared" si="296"/>
        <v>5.6826413951022245E-5</v>
      </c>
      <c r="F4783" s="4" t="str">
        <f t="shared" si="297"/>
        <v>-</v>
      </c>
      <c r="G4783" s="4" t="str">
        <f t="shared" si="298"/>
        <v>LIGURIA</v>
      </c>
      <c r="H4783" s="4" t="str">
        <f t="shared" si="299"/>
        <v>-</v>
      </c>
    </row>
    <row r="4784" spans="1:8" x14ac:dyDescent="0.2">
      <c r="A4784" s="15" t="s">
        <v>4908</v>
      </c>
      <c r="B4784" s="6" t="s">
        <v>7956</v>
      </c>
      <c r="C4784" s="6" t="s">
        <v>7903</v>
      </c>
      <c r="D4784" s="7">
        <v>820</v>
      </c>
      <c r="E4784" s="16">
        <f t="shared" si="296"/>
        <v>1.3761860437046143E-5</v>
      </c>
      <c r="F4784" s="4" t="str">
        <f t="shared" si="297"/>
        <v>-</v>
      </c>
      <c r="G4784" s="4" t="str">
        <f t="shared" si="298"/>
        <v>TRENTINO-ALTO ADIGE/SÜDTIROL</v>
      </c>
      <c r="H4784" s="4" t="str">
        <f t="shared" si="299"/>
        <v>-</v>
      </c>
    </row>
    <row r="4785" spans="1:8" x14ac:dyDescent="0.2">
      <c r="A4785" s="15" t="s">
        <v>4909</v>
      </c>
      <c r="B4785" s="6" t="s">
        <v>7992</v>
      </c>
      <c r="C4785" s="6" t="s">
        <v>7913</v>
      </c>
      <c r="D4785" s="7">
        <v>1970</v>
      </c>
      <c r="E4785" s="16">
        <f t="shared" si="296"/>
        <v>3.3062030562171828E-5</v>
      </c>
      <c r="F4785" s="4" t="str">
        <f t="shared" si="297"/>
        <v>-</v>
      </c>
      <c r="G4785" s="4" t="str">
        <f t="shared" si="298"/>
        <v>CAMPANIA</v>
      </c>
      <c r="H4785" s="4" t="str">
        <f t="shared" si="299"/>
        <v>-</v>
      </c>
    </row>
    <row r="4786" spans="1:8" x14ac:dyDescent="0.2">
      <c r="A4786" s="15" t="s">
        <v>4910</v>
      </c>
      <c r="B4786" s="6" t="s">
        <v>7956</v>
      </c>
      <c r="C4786" s="6" t="s">
        <v>7904</v>
      </c>
      <c r="D4786" s="7">
        <v>5876</v>
      </c>
      <c r="E4786" s="16">
        <f t="shared" si="296"/>
        <v>9.8615477961076997E-5</v>
      </c>
      <c r="F4786" s="4" t="str">
        <f t="shared" si="297"/>
        <v>-</v>
      </c>
      <c r="G4786" s="4" t="str">
        <f t="shared" si="298"/>
        <v>VENETO</v>
      </c>
      <c r="H4786" s="4" t="str">
        <f t="shared" si="299"/>
        <v>-</v>
      </c>
    </row>
    <row r="4787" spans="1:8" x14ac:dyDescent="0.2">
      <c r="A4787" s="15" t="s">
        <v>4911</v>
      </c>
      <c r="B4787" s="6" t="s">
        <v>7920</v>
      </c>
      <c r="C4787" s="6" t="s">
        <v>7902</v>
      </c>
      <c r="D4787" s="7">
        <v>1853</v>
      </c>
      <c r="E4787" s="16">
        <f t="shared" si="296"/>
        <v>3.1098448036398176E-5</v>
      </c>
      <c r="F4787" s="4" t="str">
        <f t="shared" si="297"/>
        <v>-</v>
      </c>
      <c r="G4787" s="4" t="str">
        <f t="shared" si="298"/>
        <v>LOMBARDIA</v>
      </c>
      <c r="H4787" s="4" t="str">
        <f t="shared" si="299"/>
        <v>-</v>
      </c>
    </row>
    <row r="4788" spans="1:8" x14ac:dyDescent="0.2">
      <c r="A4788" s="15" t="s">
        <v>4912</v>
      </c>
      <c r="B4788" s="6" t="s">
        <v>7956</v>
      </c>
      <c r="C4788" s="6" t="s">
        <v>7904</v>
      </c>
      <c r="D4788" s="7">
        <v>326</v>
      </c>
      <c r="E4788" s="16">
        <f t="shared" si="296"/>
        <v>5.4711786615573687E-6</v>
      </c>
      <c r="F4788" s="4" t="str">
        <f t="shared" si="297"/>
        <v>-</v>
      </c>
      <c r="G4788" s="4" t="str">
        <f t="shared" si="298"/>
        <v>VENETO</v>
      </c>
      <c r="H4788" s="4" t="str">
        <f t="shared" si="299"/>
        <v>-</v>
      </c>
    </row>
    <row r="4789" spans="1:8" x14ac:dyDescent="0.2">
      <c r="A4789" s="15" t="s">
        <v>4913</v>
      </c>
      <c r="B4789" s="6" t="s">
        <v>7920</v>
      </c>
      <c r="C4789" s="6" t="s">
        <v>7902</v>
      </c>
      <c r="D4789" s="7">
        <v>13579</v>
      </c>
      <c r="E4789" s="16">
        <f t="shared" si="296"/>
        <v>2.2789305228615802E-4</v>
      </c>
      <c r="F4789" s="4" t="str">
        <f t="shared" si="297"/>
        <v>-</v>
      </c>
      <c r="G4789" s="4" t="str">
        <f t="shared" si="298"/>
        <v>LOMBARDIA</v>
      </c>
      <c r="H4789" s="4" t="str">
        <f t="shared" si="299"/>
        <v>-</v>
      </c>
    </row>
    <row r="4790" spans="1:8" x14ac:dyDescent="0.2">
      <c r="A4790" s="15" t="s">
        <v>4914</v>
      </c>
      <c r="B4790" s="6" t="s">
        <v>7920</v>
      </c>
      <c r="C4790" s="6" t="s">
        <v>7902</v>
      </c>
      <c r="D4790" s="7">
        <v>1412</v>
      </c>
      <c r="E4790" s="16">
        <f t="shared" si="296"/>
        <v>2.3697252362328236E-5</v>
      </c>
      <c r="F4790" s="4" t="str">
        <f t="shared" si="297"/>
        <v>-</v>
      </c>
      <c r="G4790" s="4" t="str">
        <f t="shared" si="298"/>
        <v>LOMBARDIA</v>
      </c>
      <c r="H4790" s="4" t="str">
        <f t="shared" si="299"/>
        <v>-</v>
      </c>
    </row>
    <row r="4791" spans="1:8" x14ac:dyDescent="0.2">
      <c r="A4791" s="15" t="s">
        <v>4915</v>
      </c>
      <c r="B4791" s="6" t="s">
        <v>7956</v>
      </c>
      <c r="C4791" s="6" t="s">
        <v>7903</v>
      </c>
      <c r="D4791" s="7">
        <v>844</v>
      </c>
      <c r="E4791" s="16">
        <f t="shared" si="296"/>
        <v>1.4164646596179201E-5</v>
      </c>
      <c r="F4791" s="4" t="str">
        <f t="shared" si="297"/>
        <v>-</v>
      </c>
      <c r="G4791" s="4" t="str">
        <f t="shared" si="298"/>
        <v>TRENTINO-ALTO ADIGE/SÜDTIROL</v>
      </c>
      <c r="H4791" s="4" t="str">
        <f t="shared" si="299"/>
        <v>-</v>
      </c>
    </row>
    <row r="4792" spans="1:8" x14ac:dyDescent="0.2">
      <c r="A4792" s="15" t="s">
        <v>4916</v>
      </c>
      <c r="B4792" s="6" t="s">
        <v>7994</v>
      </c>
      <c r="C4792" s="6" t="s">
        <v>7918</v>
      </c>
      <c r="D4792" s="7">
        <v>5876</v>
      </c>
      <c r="E4792" s="16">
        <f t="shared" si="296"/>
        <v>9.8615477961076997E-5</v>
      </c>
      <c r="F4792" s="4" t="str">
        <f t="shared" si="297"/>
        <v>-</v>
      </c>
      <c r="G4792" s="4" t="str">
        <f t="shared" si="298"/>
        <v>SARDEGNA</v>
      </c>
      <c r="H4792" s="4" t="str">
        <f t="shared" si="299"/>
        <v>-</v>
      </c>
    </row>
    <row r="4793" spans="1:8" x14ac:dyDescent="0.2">
      <c r="A4793" s="15" t="s">
        <v>4917</v>
      </c>
      <c r="B4793" s="6" t="s">
        <v>7920</v>
      </c>
      <c r="C4793" s="6" t="s">
        <v>7902</v>
      </c>
      <c r="D4793" s="7">
        <v>1442</v>
      </c>
      <c r="E4793" s="16">
        <f t="shared" si="296"/>
        <v>2.4200735061244557E-5</v>
      </c>
      <c r="F4793" s="4" t="str">
        <f t="shared" si="297"/>
        <v>-</v>
      </c>
      <c r="G4793" s="4" t="str">
        <f t="shared" si="298"/>
        <v>LOMBARDIA</v>
      </c>
      <c r="H4793" s="4" t="str">
        <f t="shared" si="299"/>
        <v>-</v>
      </c>
    </row>
    <row r="4794" spans="1:8" x14ac:dyDescent="0.2">
      <c r="A4794" s="15" t="s">
        <v>4918</v>
      </c>
      <c r="B4794" s="6" t="s">
        <v>7920</v>
      </c>
      <c r="C4794" s="6" t="s">
        <v>7902</v>
      </c>
      <c r="D4794" s="7">
        <v>4134</v>
      </c>
      <c r="E4794" s="16">
        <f t="shared" si="296"/>
        <v>6.9379915910669208E-5</v>
      </c>
      <c r="F4794" s="4" t="str">
        <f t="shared" si="297"/>
        <v>-</v>
      </c>
      <c r="G4794" s="4" t="str">
        <f t="shared" si="298"/>
        <v>LOMBARDIA</v>
      </c>
      <c r="H4794" s="4" t="str">
        <f t="shared" si="299"/>
        <v>-</v>
      </c>
    </row>
    <row r="4795" spans="1:8" x14ac:dyDescent="0.2">
      <c r="A4795" s="15" t="s">
        <v>4919</v>
      </c>
      <c r="B4795" s="6" t="s">
        <v>7920</v>
      </c>
      <c r="C4795" s="6" t="s">
        <v>7901</v>
      </c>
      <c r="D4795" s="7">
        <v>81</v>
      </c>
      <c r="E4795" s="16">
        <f t="shared" si="296"/>
        <v>1.3594032870740703E-6</v>
      </c>
      <c r="F4795" s="4" t="str">
        <f t="shared" si="297"/>
        <v>-</v>
      </c>
      <c r="G4795" s="4" t="str">
        <f t="shared" si="298"/>
        <v>PIEMONTE</v>
      </c>
      <c r="H4795" s="4" t="str">
        <f t="shared" si="299"/>
        <v>-</v>
      </c>
    </row>
    <row r="4796" spans="1:8" x14ac:dyDescent="0.2">
      <c r="A4796" s="15" t="s">
        <v>4920</v>
      </c>
      <c r="B4796" s="6" t="s">
        <v>7956</v>
      </c>
      <c r="C4796" s="6" t="s">
        <v>7907</v>
      </c>
      <c r="D4796" s="7">
        <v>6453</v>
      </c>
      <c r="E4796" s="16">
        <f t="shared" si="296"/>
        <v>1.0829912853690093E-4</v>
      </c>
      <c r="F4796" s="4" t="str">
        <f t="shared" si="297"/>
        <v>-</v>
      </c>
      <c r="G4796" s="4" t="str">
        <f t="shared" si="298"/>
        <v>EMILIA-ROMAGNA</v>
      </c>
      <c r="H4796" s="4" t="str">
        <f t="shared" si="299"/>
        <v>-</v>
      </c>
    </row>
    <row r="4797" spans="1:8" x14ac:dyDescent="0.2">
      <c r="A4797" s="15" t="s">
        <v>4921</v>
      </c>
      <c r="B4797" s="6" t="s">
        <v>7920</v>
      </c>
      <c r="C4797" s="6" t="s">
        <v>7902</v>
      </c>
      <c r="D4797" s="7">
        <v>3020</v>
      </c>
      <c r="E4797" s="16">
        <f t="shared" si="296"/>
        <v>5.0683925024243112E-5</v>
      </c>
      <c r="F4797" s="4" t="str">
        <f t="shared" si="297"/>
        <v>-</v>
      </c>
      <c r="G4797" s="4" t="str">
        <f t="shared" si="298"/>
        <v>LOMBARDIA</v>
      </c>
      <c r="H4797" s="4" t="str">
        <f t="shared" si="299"/>
        <v>-</v>
      </c>
    </row>
    <row r="4798" spans="1:8" x14ac:dyDescent="0.2">
      <c r="A4798" s="15" t="s">
        <v>4922</v>
      </c>
      <c r="B4798" s="6" t="s">
        <v>7920</v>
      </c>
      <c r="C4798" s="6" t="s">
        <v>7902</v>
      </c>
      <c r="D4798" s="7">
        <v>6940</v>
      </c>
      <c r="E4798" s="16">
        <f t="shared" si="296"/>
        <v>1.1647233101597589E-4</v>
      </c>
      <c r="F4798" s="4" t="str">
        <f t="shared" si="297"/>
        <v>-</v>
      </c>
      <c r="G4798" s="4" t="str">
        <f t="shared" si="298"/>
        <v>LOMBARDIA</v>
      </c>
      <c r="H4798" s="4" t="str">
        <f t="shared" si="299"/>
        <v>-</v>
      </c>
    </row>
    <row r="4799" spans="1:8" x14ac:dyDescent="0.2">
      <c r="A4799" s="15" t="s">
        <v>4923</v>
      </c>
      <c r="B4799" s="6" t="s">
        <v>7987</v>
      </c>
      <c r="C4799" s="6" t="s">
        <v>7910</v>
      </c>
      <c r="D4799" s="7">
        <v>6743</v>
      </c>
      <c r="E4799" s="16">
        <f t="shared" si="296"/>
        <v>1.1316612795975871E-4</v>
      </c>
      <c r="F4799" s="4" t="str">
        <f t="shared" si="297"/>
        <v>-</v>
      </c>
      <c r="G4799" s="4" t="str">
        <f t="shared" si="298"/>
        <v>MARCHE</v>
      </c>
      <c r="H4799" s="4" t="str">
        <f t="shared" si="299"/>
        <v>-</v>
      </c>
    </row>
    <row r="4800" spans="1:8" x14ac:dyDescent="0.2">
      <c r="A4800" s="15" t="s">
        <v>4924</v>
      </c>
      <c r="B4800" s="6" t="s">
        <v>7987</v>
      </c>
      <c r="C4800" s="6" t="s">
        <v>7910</v>
      </c>
      <c r="D4800" s="7">
        <v>3471</v>
      </c>
      <c r="E4800" s="16">
        <f t="shared" si="296"/>
        <v>5.8252948264618491E-5</v>
      </c>
      <c r="F4800" s="4" t="str">
        <f t="shared" si="297"/>
        <v>-</v>
      </c>
      <c r="G4800" s="4" t="str">
        <f t="shared" si="298"/>
        <v>MARCHE</v>
      </c>
      <c r="H4800" s="4" t="str">
        <f t="shared" si="299"/>
        <v>-</v>
      </c>
    </row>
    <row r="4801" spans="1:8" x14ac:dyDescent="0.2">
      <c r="A4801" s="15" t="s">
        <v>4925</v>
      </c>
      <c r="B4801" s="6" t="s">
        <v>7992</v>
      </c>
      <c r="C4801" s="6" t="s">
        <v>7914</v>
      </c>
      <c r="D4801" s="7">
        <v>31860</v>
      </c>
      <c r="E4801" s="16">
        <f t="shared" si="296"/>
        <v>5.3469862624913427E-4</v>
      </c>
      <c r="F4801" s="4" t="str">
        <f t="shared" si="297"/>
        <v>-</v>
      </c>
      <c r="G4801" s="4" t="str">
        <f t="shared" si="298"/>
        <v>PUGLIA</v>
      </c>
      <c r="H4801" s="4" t="str">
        <f t="shared" si="299"/>
        <v>-</v>
      </c>
    </row>
    <row r="4802" spans="1:8" x14ac:dyDescent="0.2">
      <c r="A4802" s="15" t="s">
        <v>4926</v>
      </c>
      <c r="B4802" s="6" t="s">
        <v>7992</v>
      </c>
      <c r="C4802" s="6" t="s">
        <v>7914</v>
      </c>
      <c r="D4802" s="7">
        <v>5622</v>
      </c>
      <c r="E4802" s="16">
        <f t="shared" si="296"/>
        <v>9.4352657776918797E-5</v>
      </c>
      <c r="F4802" s="4" t="str">
        <f t="shared" si="297"/>
        <v>-</v>
      </c>
      <c r="G4802" s="4" t="str">
        <f t="shared" si="298"/>
        <v>PUGLIA</v>
      </c>
      <c r="H4802" s="4" t="str">
        <f t="shared" si="299"/>
        <v>-</v>
      </c>
    </row>
    <row r="4803" spans="1:8" x14ac:dyDescent="0.2">
      <c r="A4803" s="15" t="s">
        <v>4927</v>
      </c>
      <c r="B4803" s="6" t="s">
        <v>7987</v>
      </c>
      <c r="C4803" s="6" t="s">
        <v>7909</v>
      </c>
      <c r="D4803" s="7">
        <v>1915</v>
      </c>
      <c r="E4803" s="16">
        <f t="shared" ref="E4803:E4866" si="300">IFERROR((D4803/$K$2),"DATO MANCANTE")</f>
        <v>3.2138978947491907E-5</v>
      </c>
      <c r="F4803" s="4" t="str">
        <f t="shared" ref="F4803:F4866" si="301">IF(D4803&gt;300000,"TROVATO","-")</f>
        <v>-</v>
      </c>
      <c r="G4803" s="4" t="str">
        <f t="shared" ref="G4803:G4866" si="302">IF(AND(D4803&gt;50000,D4803&lt;100000),"COMPRESO",C4803)</f>
        <v>UMBRIA</v>
      </c>
      <c r="H4803" s="4" t="str">
        <f t="shared" ref="H4803:H4866" si="303">IF(D4803&gt;500000,"SI","-")</f>
        <v>-</v>
      </c>
    </row>
    <row r="4804" spans="1:8" x14ac:dyDescent="0.2">
      <c r="A4804" s="15" t="s">
        <v>4928</v>
      </c>
      <c r="B4804" s="6" t="s">
        <v>7994</v>
      </c>
      <c r="C4804" s="6" t="s">
        <v>7918</v>
      </c>
      <c r="D4804" s="7">
        <v>2384</v>
      </c>
      <c r="E4804" s="16">
        <f t="shared" si="300"/>
        <v>4.001009180721708E-5</v>
      </c>
      <c r="F4804" s="4" t="str">
        <f t="shared" si="301"/>
        <v>-</v>
      </c>
      <c r="G4804" s="4" t="str">
        <f t="shared" si="302"/>
        <v>SARDEGNA</v>
      </c>
      <c r="H4804" s="4" t="str">
        <f t="shared" si="303"/>
        <v>-</v>
      </c>
    </row>
    <row r="4805" spans="1:8" x14ac:dyDescent="0.2">
      <c r="A4805" s="15" t="s">
        <v>4929</v>
      </c>
      <c r="B4805" s="6" t="s">
        <v>7992</v>
      </c>
      <c r="C4805" s="6" t="s">
        <v>7913</v>
      </c>
      <c r="D4805" s="7">
        <v>680</v>
      </c>
      <c r="E4805" s="16">
        <f t="shared" si="300"/>
        <v>1.1412274508769972E-5</v>
      </c>
      <c r="F4805" s="4" t="str">
        <f t="shared" si="301"/>
        <v>-</v>
      </c>
      <c r="G4805" s="4" t="str">
        <f t="shared" si="302"/>
        <v>CAMPANIA</v>
      </c>
      <c r="H4805" s="4" t="str">
        <f t="shared" si="303"/>
        <v>-</v>
      </c>
    </row>
    <row r="4806" spans="1:8" x14ac:dyDescent="0.2">
      <c r="A4806" s="15" t="s">
        <v>4930</v>
      </c>
      <c r="B4806" s="6" t="s">
        <v>7992</v>
      </c>
      <c r="C4806" s="6" t="s">
        <v>7913</v>
      </c>
      <c r="D4806" s="7">
        <v>23543</v>
      </c>
      <c r="E4806" s="16">
        <f t="shared" si="300"/>
        <v>3.9511643935289921E-4</v>
      </c>
      <c r="F4806" s="4" t="str">
        <f t="shared" si="301"/>
        <v>-</v>
      </c>
      <c r="G4806" s="4" t="str">
        <f t="shared" si="302"/>
        <v>CAMPANIA</v>
      </c>
      <c r="H4806" s="4" t="str">
        <f t="shared" si="303"/>
        <v>-</v>
      </c>
    </row>
    <row r="4807" spans="1:8" x14ac:dyDescent="0.2">
      <c r="A4807" s="15" t="s">
        <v>4931</v>
      </c>
      <c r="B4807" s="6" t="s">
        <v>7920</v>
      </c>
      <c r="C4807" s="6" t="s">
        <v>7901</v>
      </c>
      <c r="D4807" s="7">
        <v>672</v>
      </c>
      <c r="E4807" s="16">
        <f t="shared" si="300"/>
        <v>1.127801245572562E-5</v>
      </c>
      <c r="F4807" s="4" t="str">
        <f t="shared" si="301"/>
        <v>-</v>
      </c>
      <c r="G4807" s="4" t="str">
        <f t="shared" si="302"/>
        <v>PIEMONTE</v>
      </c>
      <c r="H4807" s="4" t="str">
        <f t="shared" si="303"/>
        <v>-</v>
      </c>
    </row>
    <row r="4808" spans="1:8" x14ac:dyDescent="0.2">
      <c r="A4808" s="15" t="s">
        <v>4932</v>
      </c>
      <c r="B4808" s="6" t="s">
        <v>7920</v>
      </c>
      <c r="C4808" s="6" t="s">
        <v>7902</v>
      </c>
      <c r="D4808" s="7">
        <v>1181</v>
      </c>
      <c r="E4808" s="16">
        <f t="shared" si="300"/>
        <v>1.9820435580672554E-5</v>
      </c>
      <c r="F4808" s="4" t="str">
        <f t="shared" si="301"/>
        <v>-</v>
      </c>
      <c r="G4808" s="4" t="str">
        <f t="shared" si="302"/>
        <v>LOMBARDIA</v>
      </c>
      <c r="H4808" s="4" t="str">
        <f t="shared" si="303"/>
        <v>-</v>
      </c>
    </row>
    <row r="4809" spans="1:8" x14ac:dyDescent="0.2">
      <c r="A4809" s="15" t="s">
        <v>4933</v>
      </c>
      <c r="B4809" s="6" t="s">
        <v>7956</v>
      </c>
      <c r="C4809" s="6" t="s">
        <v>7907</v>
      </c>
      <c r="D4809" s="7">
        <v>570</v>
      </c>
      <c r="E4809" s="16">
        <f t="shared" si="300"/>
        <v>9.5661712794101237E-6</v>
      </c>
      <c r="F4809" s="4" t="str">
        <f t="shared" si="301"/>
        <v>-</v>
      </c>
      <c r="G4809" s="4" t="str">
        <f t="shared" si="302"/>
        <v>EMILIA-ROMAGNA</v>
      </c>
      <c r="H4809" s="4" t="str">
        <f t="shared" si="303"/>
        <v>-</v>
      </c>
    </row>
    <row r="4810" spans="1:8" x14ac:dyDescent="0.2">
      <c r="A4810" s="15" t="s">
        <v>4934</v>
      </c>
      <c r="B4810" s="6" t="s">
        <v>7920</v>
      </c>
      <c r="C4810" s="6" t="s">
        <v>7901</v>
      </c>
      <c r="D4810" s="7">
        <v>3160</v>
      </c>
      <c r="E4810" s="16">
        <f t="shared" si="300"/>
        <v>5.303351095251928E-5</v>
      </c>
      <c r="F4810" s="4" t="str">
        <f t="shared" si="301"/>
        <v>-</v>
      </c>
      <c r="G4810" s="4" t="str">
        <f t="shared" si="302"/>
        <v>PIEMONTE</v>
      </c>
      <c r="H4810" s="4" t="str">
        <f t="shared" si="303"/>
        <v>-</v>
      </c>
    </row>
    <row r="4811" spans="1:8" x14ac:dyDescent="0.2">
      <c r="A4811" s="15" t="s">
        <v>4935</v>
      </c>
      <c r="B4811" s="6" t="s">
        <v>7920</v>
      </c>
      <c r="C4811" s="6" t="s">
        <v>7901</v>
      </c>
      <c r="D4811" s="7">
        <v>11685</v>
      </c>
      <c r="E4811" s="16">
        <f t="shared" si="300"/>
        <v>1.9610651122790754E-4</v>
      </c>
      <c r="F4811" s="4" t="str">
        <f t="shared" si="301"/>
        <v>-</v>
      </c>
      <c r="G4811" s="4" t="str">
        <f t="shared" si="302"/>
        <v>PIEMONTE</v>
      </c>
      <c r="H4811" s="4" t="str">
        <f t="shared" si="303"/>
        <v>-</v>
      </c>
    </row>
    <row r="4812" spans="1:8" x14ac:dyDescent="0.2">
      <c r="A4812" s="15" t="s">
        <v>4936</v>
      </c>
      <c r="B4812" s="6" t="s">
        <v>7956</v>
      </c>
      <c r="C4812" s="6" t="s">
        <v>7905</v>
      </c>
      <c r="D4812" s="7">
        <v>2010</v>
      </c>
      <c r="E4812" s="16">
        <f t="shared" si="300"/>
        <v>3.3733340827393594E-5</v>
      </c>
      <c r="F4812" s="4" t="str">
        <f t="shared" si="301"/>
        <v>-</v>
      </c>
      <c r="G4812" s="4" t="str">
        <f t="shared" si="302"/>
        <v>FRIULI-VENEZIA GIULIA</v>
      </c>
      <c r="H4812" s="4" t="str">
        <f t="shared" si="303"/>
        <v>-</v>
      </c>
    </row>
    <row r="4813" spans="1:8" x14ac:dyDescent="0.2">
      <c r="A4813" s="15" t="s">
        <v>4937</v>
      </c>
      <c r="B4813" s="6" t="s">
        <v>7920</v>
      </c>
      <c r="C4813" s="6" t="s">
        <v>7901</v>
      </c>
      <c r="D4813" s="7">
        <v>1319</v>
      </c>
      <c r="E4813" s="16">
        <f t="shared" si="300"/>
        <v>2.2136455995687637E-5</v>
      </c>
      <c r="F4813" s="4" t="str">
        <f t="shared" si="301"/>
        <v>-</v>
      </c>
      <c r="G4813" s="4" t="str">
        <f t="shared" si="302"/>
        <v>PIEMONTE</v>
      </c>
      <c r="H4813" s="4" t="str">
        <f t="shared" si="303"/>
        <v>-</v>
      </c>
    </row>
    <row r="4814" spans="1:8" x14ac:dyDescent="0.2">
      <c r="A4814" s="15" t="s">
        <v>4938</v>
      </c>
      <c r="B4814" s="6" t="s">
        <v>7992</v>
      </c>
      <c r="C4814" s="6" t="s">
        <v>7912</v>
      </c>
      <c r="D4814" s="7">
        <v>1190</v>
      </c>
      <c r="E4814" s="16">
        <f t="shared" si="300"/>
        <v>1.9971480390347452E-5</v>
      </c>
      <c r="F4814" s="4" t="str">
        <f t="shared" si="301"/>
        <v>-</v>
      </c>
      <c r="G4814" s="4" t="str">
        <f t="shared" si="302"/>
        <v>ABRUZZO</v>
      </c>
      <c r="H4814" s="4" t="str">
        <f t="shared" si="303"/>
        <v>-</v>
      </c>
    </row>
    <row r="4815" spans="1:8" x14ac:dyDescent="0.2">
      <c r="A4815" s="15" t="s">
        <v>4939</v>
      </c>
      <c r="B4815" s="6" t="s">
        <v>7994</v>
      </c>
      <c r="C4815" s="6" t="s">
        <v>7918</v>
      </c>
      <c r="D4815" s="7">
        <v>1627</v>
      </c>
      <c r="E4815" s="16">
        <f t="shared" si="300"/>
        <v>2.7305545037895212E-5</v>
      </c>
      <c r="F4815" s="4" t="str">
        <f t="shared" si="301"/>
        <v>-</v>
      </c>
      <c r="G4815" s="4" t="str">
        <f t="shared" si="302"/>
        <v>SARDEGNA</v>
      </c>
      <c r="H4815" s="4" t="str">
        <f t="shared" si="303"/>
        <v>-</v>
      </c>
    </row>
    <row r="4816" spans="1:8" x14ac:dyDescent="0.2">
      <c r="A4816" s="15" t="s">
        <v>4940</v>
      </c>
      <c r="B4816" s="6" t="s">
        <v>7920</v>
      </c>
      <c r="C4816" s="6" t="s">
        <v>37824</v>
      </c>
      <c r="D4816" s="7">
        <v>225</v>
      </c>
      <c r="E4816" s="16">
        <f t="shared" si="300"/>
        <v>3.7761202418724175E-6</v>
      </c>
      <c r="F4816" s="4" t="str">
        <f t="shared" si="301"/>
        <v>-</v>
      </c>
      <c r="G4816" s="4" t="str">
        <f t="shared" si="302"/>
        <v>VALLE D'AOSTA/VALLEE D'AOSTE</v>
      </c>
      <c r="H4816" s="4" t="str">
        <f t="shared" si="303"/>
        <v>-</v>
      </c>
    </row>
    <row r="4817" spans="1:8" x14ac:dyDescent="0.2">
      <c r="A4817" s="15" t="s">
        <v>4941</v>
      </c>
      <c r="B4817" s="6" t="s">
        <v>7920</v>
      </c>
      <c r="C4817" s="6" t="s">
        <v>7901</v>
      </c>
      <c r="D4817" s="7">
        <v>1235</v>
      </c>
      <c r="E4817" s="16">
        <f t="shared" si="300"/>
        <v>2.0726704438721935E-5</v>
      </c>
      <c r="F4817" s="4" t="str">
        <f t="shared" si="301"/>
        <v>-</v>
      </c>
      <c r="G4817" s="4" t="str">
        <f t="shared" si="302"/>
        <v>PIEMONTE</v>
      </c>
      <c r="H4817" s="4" t="str">
        <f t="shared" si="303"/>
        <v>-</v>
      </c>
    </row>
    <row r="4818" spans="1:8" x14ac:dyDescent="0.2">
      <c r="A4818" s="15" t="s">
        <v>4942</v>
      </c>
      <c r="B4818" s="6" t="s">
        <v>7994</v>
      </c>
      <c r="C4818" s="6" t="s">
        <v>7918</v>
      </c>
      <c r="D4818" s="7">
        <v>10881</v>
      </c>
      <c r="E4818" s="16">
        <f t="shared" si="300"/>
        <v>1.8261317489695009E-4</v>
      </c>
      <c r="F4818" s="4" t="str">
        <f t="shared" si="301"/>
        <v>-</v>
      </c>
      <c r="G4818" s="4" t="str">
        <f t="shared" si="302"/>
        <v>SARDEGNA</v>
      </c>
      <c r="H4818" s="4" t="str">
        <f t="shared" si="303"/>
        <v>-</v>
      </c>
    </row>
    <row r="4819" spans="1:8" x14ac:dyDescent="0.2">
      <c r="A4819" s="15" t="s">
        <v>4943</v>
      </c>
      <c r="B4819" s="6" t="s">
        <v>7956</v>
      </c>
      <c r="C4819" s="6" t="s">
        <v>7907</v>
      </c>
      <c r="D4819" s="7">
        <v>12870</v>
      </c>
      <c r="E4819" s="16">
        <f t="shared" si="300"/>
        <v>2.1599407783510227E-4</v>
      </c>
      <c r="F4819" s="4" t="str">
        <f t="shared" si="301"/>
        <v>-</v>
      </c>
      <c r="G4819" s="4" t="str">
        <f t="shared" si="302"/>
        <v>EMILIA-ROMAGNA</v>
      </c>
      <c r="H4819" s="4" t="str">
        <f t="shared" si="303"/>
        <v>-</v>
      </c>
    </row>
    <row r="4820" spans="1:8" x14ac:dyDescent="0.2">
      <c r="A4820" s="15" t="s">
        <v>4944</v>
      </c>
      <c r="B4820" s="6" t="s">
        <v>7920</v>
      </c>
      <c r="C4820" s="6" t="s">
        <v>7901</v>
      </c>
      <c r="D4820" s="7">
        <v>1506</v>
      </c>
      <c r="E4820" s="16">
        <f t="shared" si="300"/>
        <v>2.527483148559938E-5</v>
      </c>
      <c r="F4820" s="4" t="str">
        <f t="shared" si="301"/>
        <v>-</v>
      </c>
      <c r="G4820" s="4" t="str">
        <f t="shared" si="302"/>
        <v>PIEMONTE</v>
      </c>
      <c r="H4820" s="4" t="str">
        <f t="shared" si="303"/>
        <v>-</v>
      </c>
    </row>
    <row r="4821" spans="1:8" x14ac:dyDescent="0.2">
      <c r="A4821" s="15" t="s">
        <v>4945</v>
      </c>
      <c r="B4821" s="6" t="s">
        <v>7920</v>
      </c>
      <c r="C4821" s="6" t="s">
        <v>7902</v>
      </c>
      <c r="D4821" s="7">
        <v>1467</v>
      </c>
      <c r="E4821" s="16">
        <f t="shared" si="300"/>
        <v>2.4620303977008161E-5</v>
      </c>
      <c r="F4821" s="4" t="str">
        <f t="shared" si="301"/>
        <v>-</v>
      </c>
      <c r="G4821" s="4" t="str">
        <f t="shared" si="302"/>
        <v>LOMBARDIA</v>
      </c>
      <c r="H4821" s="4" t="str">
        <f t="shared" si="303"/>
        <v>-</v>
      </c>
    </row>
    <row r="4822" spans="1:8" x14ac:dyDescent="0.2">
      <c r="A4822" s="15" t="s">
        <v>4946</v>
      </c>
      <c r="B4822" s="6" t="s">
        <v>7994</v>
      </c>
      <c r="C4822" s="6" t="s">
        <v>7918</v>
      </c>
      <c r="D4822" s="7">
        <v>2948</v>
      </c>
      <c r="E4822" s="16">
        <f t="shared" si="300"/>
        <v>4.947556654684394E-5</v>
      </c>
      <c r="F4822" s="4" t="str">
        <f t="shared" si="301"/>
        <v>-</v>
      </c>
      <c r="G4822" s="4" t="str">
        <f t="shared" si="302"/>
        <v>SARDEGNA</v>
      </c>
      <c r="H4822" s="4" t="str">
        <f t="shared" si="303"/>
        <v>-</v>
      </c>
    </row>
    <row r="4823" spans="1:8" x14ac:dyDescent="0.2">
      <c r="A4823" s="15" t="s">
        <v>4947</v>
      </c>
      <c r="B4823" s="6" t="s">
        <v>7994</v>
      </c>
      <c r="C4823" s="6" t="s">
        <v>7917</v>
      </c>
      <c r="D4823" s="7">
        <v>6388</v>
      </c>
      <c r="E4823" s="16">
        <f t="shared" si="300"/>
        <v>1.0720824935591556E-4</v>
      </c>
      <c r="F4823" s="4" t="str">
        <f t="shared" si="301"/>
        <v>-</v>
      </c>
      <c r="G4823" s="4" t="str">
        <f t="shared" si="302"/>
        <v>SICILIA</v>
      </c>
      <c r="H4823" s="4" t="str">
        <f t="shared" si="303"/>
        <v>-</v>
      </c>
    </row>
    <row r="4824" spans="1:8" x14ac:dyDescent="0.2">
      <c r="A4824" s="15" t="s">
        <v>4948</v>
      </c>
      <c r="B4824" s="6" t="s">
        <v>7994</v>
      </c>
      <c r="C4824" s="6" t="s">
        <v>7917</v>
      </c>
      <c r="D4824" s="7">
        <v>11487</v>
      </c>
      <c r="E4824" s="16">
        <f t="shared" si="300"/>
        <v>1.9278352541505982E-4</v>
      </c>
      <c r="F4824" s="4" t="str">
        <f t="shared" si="301"/>
        <v>-</v>
      </c>
      <c r="G4824" s="4" t="str">
        <f t="shared" si="302"/>
        <v>SICILIA</v>
      </c>
      <c r="H4824" s="4" t="str">
        <f t="shared" si="303"/>
        <v>-</v>
      </c>
    </row>
    <row r="4825" spans="1:8" x14ac:dyDescent="0.2">
      <c r="A4825" s="15" t="s">
        <v>4949</v>
      </c>
      <c r="B4825" s="6" t="s">
        <v>7992</v>
      </c>
      <c r="C4825" s="6" t="s">
        <v>7912</v>
      </c>
      <c r="D4825" s="7">
        <v>1211</v>
      </c>
      <c r="E4825" s="16">
        <f t="shared" si="300"/>
        <v>2.0323918279588875E-5</v>
      </c>
      <c r="F4825" s="4" t="str">
        <f t="shared" si="301"/>
        <v>-</v>
      </c>
      <c r="G4825" s="4" t="str">
        <f t="shared" si="302"/>
        <v>ABRUZZO</v>
      </c>
      <c r="H4825" s="4" t="str">
        <f t="shared" si="303"/>
        <v>-</v>
      </c>
    </row>
    <row r="4826" spans="1:8" x14ac:dyDescent="0.2">
      <c r="A4826" s="15" t="s">
        <v>4950</v>
      </c>
      <c r="B4826" s="6" t="s">
        <v>7994</v>
      </c>
      <c r="C4826" s="6" t="s">
        <v>7917</v>
      </c>
      <c r="D4826" s="7">
        <v>22068</v>
      </c>
      <c r="E4826" s="16">
        <f t="shared" si="300"/>
        <v>3.703618733228467E-4</v>
      </c>
      <c r="F4826" s="4" t="str">
        <f t="shared" si="301"/>
        <v>-</v>
      </c>
      <c r="G4826" s="4" t="str">
        <f t="shared" si="302"/>
        <v>SICILIA</v>
      </c>
      <c r="H4826" s="4" t="str">
        <f t="shared" si="303"/>
        <v>-</v>
      </c>
    </row>
    <row r="4827" spans="1:8" x14ac:dyDescent="0.2">
      <c r="A4827" s="15" t="s">
        <v>4951</v>
      </c>
      <c r="B4827" s="6" t="s">
        <v>7987</v>
      </c>
      <c r="C4827" s="6" t="s">
        <v>7909</v>
      </c>
      <c r="D4827" s="7">
        <v>982</v>
      </c>
      <c r="E4827" s="16">
        <f t="shared" si="300"/>
        <v>1.6480667011194282E-5</v>
      </c>
      <c r="F4827" s="4" t="str">
        <f t="shared" si="301"/>
        <v>-</v>
      </c>
      <c r="G4827" s="4" t="str">
        <f t="shared" si="302"/>
        <v>UMBRIA</v>
      </c>
      <c r="H4827" s="4" t="str">
        <f t="shared" si="303"/>
        <v>-</v>
      </c>
    </row>
    <row r="4828" spans="1:8" x14ac:dyDescent="0.2">
      <c r="A4828" s="15" t="s">
        <v>4952</v>
      </c>
      <c r="B4828" s="6" t="s">
        <v>7920</v>
      </c>
      <c r="C4828" s="6" t="s">
        <v>7902</v>
      </c>
      <c r="D4828" s="7">
        <v>4276</v>
      </c>
      <c r="E4828" s="16">
        <f t="shared" si="300"/>
        <v>7.1763067352206478E-5</v>
      </c>
      <c r="F4828" s="4" t="str">
        <f t="shared" si="301"/>
        <v>-</v>
      </c>
      <c r="G4828" s="4" t="str">
        <f t="shared" si="302"/>
        <v>LOMBARDIA</v>
      </c>
      <c r="H4828" s="4" t="str">
        <f t="shared" si="303"/>
        <v>-</v>
      </c>
    </row>
    <row r="4829" spans="1:8" x14ac:dyDescent="0.2">
      <c r="A4829" s="15" t="s">
        <v>4953</v>
      </c>
      <c r="B4829" s="6" t="s">
        <v>7920</v>
      </c>
      <c r="C4829" s="6" t="s">
        <v>7901</v>
      </c>
      <c r="D4829" s="7">
        <v>231</v>
      </c>
      <c r="E4829" s="16">
        <f t="shared" si="300"/>
        <v>3.8768167816556819E-6</v>
      </c>
      <c r="F4829" s="4" t="str">
        <f t="shared" si="301"/>
        <v>-</v>
      </c>
      <c r="G4829" s="4" t="str">
        <f t="shared" si="302"/>
        <v>PIEMONTE</v>
      </c>
      <c r="H4829" s="4" t="str">
        <f t="shared" si="303"/>
        <v>-</v>
      </c>
    </row>
    <row r="4830" spans="1:8" x14ac:dyDescent="0.2">
      <c r="A4830" s="15" t="s">
        <v>4954</v>
      </c>
      <c r="B4830" s="6" t="s">
        <v>7920</v>
      </c>
      <c r="C4830" s="6" t="s">
        <v>7902</v>
      </c>
      <c r="D4830" s="7">
        <v>3881</v>
      </c>
      <c r="E4830" s="16">
        <f t="shared" si="300"/>
        <v>6.5133878483141565E-5</v>
      </c>
      <c r="F4830" s="4" t="str">
        <f t="shared" si="301"/>
        <v>-</v>
      </c>
      <c r="G4830" s="4" t="str">
        <f t="shared" si="302"/>
        <v>LOMBARDIA</v>
      </c>
      <c r="H4830" s="4" t="str">
        <f t="shared" si="303"/>
        <v>-</v>
      </c>
    </row>
    <row r="4831" spans="1:8" x14ac:dyDescent="0.2">
      <c r="A4831" s="15" t="s">
        <v>7980</v>
      </c>
      <c r="B4831" s="6" t="s">
        <v>7956</v>
      </c>
      <c r="C4831" s="6" t="s">
        <v>7904</v>
      </c>
      <c r="D4831" s="7">
        <v>2169</v>
      </c>
      <c r="E4831" s="16">
        <f t="shared" si="300"/>
        <v>3.6401799131650101E-5</v>
      </c>
      <c r="F4831" s="4" t="str">
        <f t="shared" si="301"/>
        <v>-</v>
      </c>
      <c r="G4831" s="4" t="str">
        <f t="shared" si="302"/>
        <v>VENETO</v>
      </c>
      <c r="H4831" s="4" t="str">
        <f t="shared" si="303"/>
        <v>-</v>
      </c>
    </row>
    <row r="4832" spans="1:8" x14ac:dyDescent="0.2">
      <c r="A4832" s="15" t="s">
        <v>4955</v>
      </c>
      <c r="B4832" s="6" t="s">
        <v>7920</v>
      </c>
      <c r="C4832" s="6" t="s">
        <v>7902</v>
      </c>
      <c r="D4832" s="7">
        <v>46562</v>
      </c>
      <c r="E4832" s="16">
        <f t="shared" si="300"/>
        <v>7.8143871423139329E-4</v>
      </c>
      <c r="F4832" s="4" t="str">
        <f t="shared" si="301"/>
        <v>-</v>
      </c>
      <c r="G4832" s="4" t="str">
        <f t="shared" si="302"/>
        <v>LOMBARDIA</v>
      </c>
      <c r="H4832" s="4" t="str">
        <f t="shared" si="303"/>
        <v>-</v>
      </c>
    </row>
    <row r="4833" spans="1:8" x14ac:dyDescent="0.2">
      <c r="A4833" s="15" t="s">
        <v>4956</v>
      </c>
      <c r="B4833" s="6" t="s">
        <v>7920</v>
      </c>
      <c r="C4833" s="6" t="s">
        <v>7902</v>
      </c>
      <c r="D4833" s="7">
        <v>3699</v>
      </c>
      <c r="E4833" s="16">
        <f t="shared" si="300"/>
        <v>6.2079416776382543E-5</v>
      </c>
      <c r="F4833" s="4" t="str">
        <f t="shared" si="301"/>
        <v>-</v>
      </c>
      <c r="G4833" s="4" t="str">
        <f t="shared" si="302"/>
        <v>LOMBARDIA</v>
      </c>
      <c r="H4833" s="4" t="str">
        <f t="shared" si="303"/>
        <v>-</v>
      </c>
    </row>
    <row r="4834" spans="1:8" x14ac:dyDescent="0.2">
      <c r="A4834" s="15" t="s">
        <v>4957</v>
      </c>
      <c r="B4834" s="6" t="s">
        <v>7920</v>
      </c>
      <c r="C4834" s="6" t="s">
        <v>7902</v>
      </c>
      <c r="D4834" s="7">
        <v>1480</v>
      </c>
      <c r="E4834" s="16">
        <f t="shared" si="300"/>
        <v>2.4838479813205235E-5</v>
      </c>
      <c r="F4834" s="4" t="str">
        <f t="shared" si="301"/>
        <v>-</v>
      </c>
      <c r="G4834" s="4" t="str">
        <f t="shared" si="302"/>
        <v>LOMBARDIA</v>
      </c>
      <c r="H4834" s="4" t="str">
        <f t="shared" si="303"/>
        <v>-</v>
      </c>
    </row>
    <row r="4835" spans="1:8" x14ac:dyDescent="0.2">
      <c r="A4835" s="15" t="s">
        <v>4958</v>
      </c>
      <c r="B4835" s="6" t="s">
        <v>7956</v>
      </c>
      <c r="C4835" s="6" t="s">
        <v>7904</v>
      </c>
      <c r="D4835" s="7">
        <v>206192</v>
      </c>
      <c r="E4835" s="16">
        <f t="shared" si="300"/>
        <v>3.4604701551651444E-3</v>
      </c>
      <c r="F4835" s="4" t="str">
        <f t="shared" si="301"/>
        <v>-</v>
      </c>
      <c r="G4835" s="4" t="str">
        <f t="shared" si="302"/>
        <v>VENETO</v>
      </c>
      <c r="H4835" s="4" t="str">
        <f t="shared" si="303"/>
        <v>-</v>
      </c>
    </row>
    <row r="4836" spans="1:8" x14ac:dyDescent="0.2">
      <c r="A4836" s="15" t="s">
        <v>4959</v>
      </c>
      <c r="B4836" s="6" t="s">
        <v>7994</v>
      </c>
      <c r="C4836" s="6" t="s">
        <v>7918</v>
      </c>
      <c r="D4836" s="7">
        <v>695</v>
      </c>
      <c r="E4836" s="16">
        <f t="shared" si="300"/>
        <v>1.1664015858228134E-5</v>
      </c>
      <c r="F4836" s="4" t="str">
        <f t="shared" si="301"/>
        <v>-</v>
      </c>
      <c r="G4836" s="4" t="str">
        <f t="shared" si="302"/>
        <v>SARDEGNA</v>
      </c>
      <c r="H4836" s="4" t="str">
        <f t="shared" si="303"/>
        <v>-</v>
      </c>
    </row>
    <row r="4837" spans="1:8" x14ac:dyDescent="0.2">
      <c r="A4837" s="15" t="s">
        <v>4960</v>
      </c>
      <c r="B4837" s="6" t="s">
        <v>7994</v>
      </c>
      <c r="C4837" s="6" t="s">
        <v>7918</v>
      </c>
      <c r="D4837" s="7">
        <v>2130</v>
      </c>
      <c r="E4837" s="16">
        <f t="shared" si="300"/>
        <v>3.5747271623058886E-5</v>
      </c>
      <c r="F4837" s="4" t="str">
        <f t="shared" si="301"/>
        <v>-</v>
      </c>
      <c r="G4837" s="4" t="str">
        <f t="shared" si="302"/>
        <v>SARDEGNA</v>
      </c>
      <c r="H4837" s="4" t="str">
        <f t="shared" si="303"/>
        <v>-</v>
      </c>
    </row>
    <row r="4838" spans="1:8" x14ac:dyDescent="0.2">
      <c r="A4838" s="15" t="s">
        <v>4961</v>
      </c>
      <c r="B4838" s="6" t="s">
        <v>7992</v>
      </c>
      <c r="C4838" s="6" t="s">
        <v>7913</v>
      </c>
      <c r="D4838" s="7">
        <v>5279</v>
      </c>
      <c r="E4838" s="16">
        <f t="shared" si="300"/>
        <v>8.859617225264218E-5</v>
      </c>
      <c r="F4838" s="4" t="str">
        <f t="shared" si="301"/>
        <v>-</v>
      </c>
      <c r="G4838" s="4" t="str">
        <f t="shared" si="302"/>
        <v>CAMPANIA</v>
      </c>
      <c r="H4838" s="4" t="str">
        <f t="shared" si="303"/>
        <v>-</v>
      </c>
    </row>
    <row r="4839" spans="1:8" x14ac:dyDescent="0.2">
      <c r="A4839" s="15" t="s">
        <v>4962</v>
      </c>
      <c r="B4839" s="6" t="s">
        <v>7992</v>
      </c>
      <c r="C4839" s="6" t="s">
        <v>7913</v>
      </c>
      <c r="D4839" s="7">
        <v>4085</v>
      </c>
      <c r="E4839" s="16">
        <f t="shared" si="300"/>
        <v>6.8557560835772559E-5</v>
      </c>
      <c r="F4839" s="4" t="str">
        <f t="shared" si="301"/>
        <v>-</v>
      </c>
      <c r="G4839" s="4" t="str">
        <f t="shared" si="302"/>
        <v>CAMPANIA</v>
      </c>
      <c r="H4839" s="4" t="str">
        <f t="shared" si="303"/>
        <v>-</v>
      </c>
    </row>
    <row r="4840" spans="1:8" x14ac:dyDescent="0.2">
      <c r="A4840" s="15" t="s">
        <v>4963</v>
      </c>
      <c r="B4840" s="6" t="s">
        <v>7920</v>
      </c>
      <c r="C4840" s="6" t="s">
        <v>7901</v>
      </c>
      <c r="D4840" s="7">
        <v>2868</v>
      </c>
      <c r="E4840" s="16">
        <f t="shared" si="300"/>
        <v>4.8132946016400415E-5</v>
      </c>
      <c r="F4840" s="4" t="str">
        <f t="shared" si="301"/>
        <v>-</v>
      </c>
      <c r="G4840" s="4" t="str">
        <f t="shared" si="302"/>
        <v>PIEMONTE</v>
      </c>
      <c r="H4840" s="4" t="str">
        <f t="shared" si="303"/>
        <v>-</v>
      </c>
    </row>
    <row r="4841" spans="1:8" x14ac:dyDescent="0.2">
      <c r="A4841" s="15" t="s">
        <v>4964</v>
      </c>
      <c r="B4841" s="6" t="s">
        <v>7956</v>
      </c>
      <c r="C4841" s="6" t="s">
        <v>7904</v>
      </c>
      <c r="D4841" s="7">
        <v>21432</v>
      </c>
      <c r="E4841" s="16">
        <f t="shared" si="300"/>
        <v>3.5968804010582067E-4</v>
      </c>
      <c r="F4841" s="4" t="str">
        <f t="shared" si="301"/>
        <v>-</v>
      </c>
      <c r="G4841" s="4" t="str">
        <f t="shared" si="302"/>
        <v>VENETO</v>
      </c>
      <c r="H4841" s="4" t="str">
        <f t="shared" si="303"/>
        <v>-</v>
      </c>
    </row>
    <row r="4842" spans="1:8" x14ac:dyDescent="0.2">
      <c r="A4842" s="15" t="s">
        <v>4965</v>
      </c>
      <c r="B4842" s="6" t="s">
        <v>7992</v>
      </c>
      <c r="C4842" s="6" t="s">
        <v>7913</v>
      </c>
      <c r="D4842" s="7">
        <v>34671</v>
      </c>
      <c r="E4842" s="16">
        <f t="shared" si="300"/>
        <v>5.8187495513759371E-4</v>
      </c>
      <c r="F4842" s="4" t="str">
        <f t="shared" si="301"/>
        <v>-</v>
      </c>
      <c r="G4842" s="4" t="str">
        <f t="shared" si="302"/>
        <v>CAMPANIA</v>
      </c>
      <c r="H4842" s="4" t="str">
        <f t="shared" si="303"/>
        <v>-</v>
      </c>
    </row>
    <row r="4843" spans="1:8" x14ac:dyDescent="0.2">
      <c r="A4843" s="15" t="s">
        <v>4966</v>
      </c>
      <c r="B4843" s="6" t="s">
        <v>7987</v>
      </c>
      <c r="C4843" s="6" t="s">
        <v>7911</v>
      </c>
      <c r="D4843" s="7">
        <v>172</v>
      </c>
      <c r="E4843" s="16">
        <f t="shared" si="300"/>
        <v>2.8866341404535813E-6</v>
      </c>
      <c r="F4843" s="4" t="str">
        <f t="shared" si="301"/>
        <v>-</v>
      </c>
      <c r="G4843" s="4" t="str">
        <f t="shared" si="302"/>
        <v>LAZIO</v>
      </c>
      <c r="H4843" s="4" t="str">
        <f t="shared" si="303"/>
        <v>-</v>
      </c>
    </row>
    <row r="4844" spans="1:8" x14ac:dyDescent="0.2">
      <c r="A4844" s="15" t="s">
        <v>4967</v>
      </c>
      <c r="B4844" s="6" t="s">
        <v>7920</v>
      </c>
      <c r="C4844" s="6" t="s">
        <v>7902</v>
      </c>
      <c r="D4844" s="7">
        <v>2082</v>
      </c>
      <c r="E4844" s="16">
        <f t="shared" si="300"/>
        <v>3.4941699304792766E-5</v>
      </c>
      <c r="F4844" s="4" t="str">
        <f t="shared" si="301"/>
        <v>-</v>
      </c>
      <c r="G4844" s="4" t="str">
        <f t="shared" si="302"/>
        <v>LOMBARDIA</v>
      </c>
      <c r="H4844" s="4" t="str">
        <f t="shared" si="303"/>
        <v>-</v>
      </c>
    </row>
    <row r="4845" spans="1:8" x14ac:dyDescent="0.2">
      <c r="A4845" s="15" t="s">
        <v>4968</v>
      </c>
      <c r="B4845" s="6" t="s">
        <v>7994</v>
      </c>
      <c r="C4845" s="6" t="s">
        <v>7917</v>
      </c>
      <c r="D4845" s="7">
        <v>1230</v>
      </c>
      <c r="E4845" s="16">
        <f t="shared" si="300"/>
        <v>2.0642790655569214E-5</v>
      </c>
      <c r="F4845" s="4" t="str">
        <f t="shared" si="301"/>
        <v>-</v>
      </c>
      <c r="G4845" s="4" t="str">
        <f t="shared" si="302"/>
        <v>SICILIA</v>
      </c>
      <c r="H4845" s="4" t="str">
        <f t="shared" si="303"/>
        <v>-</v>
      </c>
    </row>
    <row r="4846" spans="1:8" x14ac:dyDescent="0.2">
      <c r="A4846" s="15" t="s">
        <v>4969</v>
      </c>
      <c r="B4846" s="6" t="s">
        <v>7992</v>
      </c>
      <c r="C4846" s="6" t="s">
        <v>7912</v>
      </c>
      <c r="D4846" s="7">
        <v>4466</v>
      </c>
      <c r="E4846" s="16">
        <f t="shared" si="300"/>
        <v>7.4951791112009853E-5</v>
      </c>
      <c r="F4846" s="4" t="str">
        <f t="shared" si="301"/>
        <v>-</v>
      </c>
      <c r="G4846" s="4" t="str">
        <f t="shared" si="302"/>
        <v>ABRUZZO</v>
      </c>
      <c r="H4846" s="4" t="str">
        <f t="shared" si="303"/>
        <v>-</v>
      </c>
    </row>
    <row r="4847" spans="1:8" x14ac:dyDescent="0.2">
      <c r="A4847" s="15" t="s">
        <v>4970</v>
      </c>
      <c r="B4847" s="6" t="s">
        <v>7956</v>
      </c>
      <c r="C4847" s="6" t="s">
        <v>7905</v>
      </c>
      <c r="D4847" s="7">
        <v>5044</v>
      </c>
      <c r="E4847" s="16">
        <f t="shared" si="300"/>
        <v>8.4652224444464318E-5</v>
      </c>
      <c r="F4847" s="4" t="str">
        <f t="shared" si="301"/>
        <v>-</v>
      </c>
      <c r="G4847" s="4" t="str">
        <f t="shared" si="302"/>
        <v>FRIULI-VENEZIA GIULIA</v>
      </c>
      <c r="H4847" s="4" t="str">
        <f t="shared" si="303"/>
        <v>-</v>
      </c>
    </row>
    <row r="4848" spans="1:8" x14ac:dyDescent="0.2">
      <c r="A4848" s="15" t="s">
        <v>4971</v>
      </c>
      <c r="B4848" s="6" t="s">
        <v>7920</v>
      </c>
      <c r="C4848" s="6" t="s">
        <v>7901</v>
      </c>
      <c r="D4848" s="7">
        <v>572</v>
      </c>
      <c r="E4848" s="16">
        <f t="shared" si="300"/>
        <v>9.599736792671212E-6</v>
      </c>
      <c r="F4848" s="4" t="str">
        <f t="shared" si="301"/>
        <v>-</v>
      </c>
      <c r="G4848" s="4" t="str">
        <f t="shared" si="302"/>
        <v>PIEMONTE</v>
      </c>
      <c r="H4848" s="4" t="str">
        <f t="shared" si="303"/>
        <v>-</v>
      </c>
    </row>
    <row r="4849" spans="1:8" x14ac:dyDescent="0.2">
      <c r="A4849" s="15" t="s">
        <v>4972</v>
      </c>
      <c r="B4849" s="6" t="s">
        <v>7920</v>
      </c>
      <c r="C4849" s="6" t="s">
        <v>7902</v>
      </c>
      <c r="D4849" s="7">
        <v>402</v>
      </c>
      <c r="E4849" s="16">
        <f t="shared" si="300"/>
        <v>6.746668165478719E-6</v>
      </c>
      <c r="F4849" s="4" t="str">
        <f t="shared" si="301"/>
        <v>-</v>
      </c>
      <c r="G4849" s="4" t="str">
        <f t="shared" si="302"/>
        <v>LOMBARDIA</v>
      </c>
      <c r="H4849" s="4" t="str">
        <f t="shared" si="303"/>
        <v>-</v>
      </c>
    </row>
    <row r="4850" spans="1:8" x14ac:dyDescent="0.2">
      <c r="A4850" s="15" t="s">
        <v>4973</v>
      </c>
      <c r="B4850" s="6" t="s">
        <v>7992</v>
      </c>
      <c r="C4850" s="6" t="s">
        <v>7913</v>
      </c>
      <c r="D4850" s="7">
        <v>1851</v>
      </c>
      <c r="E4850" s="16">
        <f t="shared" si="300"/>
        <v>3.1064882523137088E-5</v>
      </c>
      <c r="F4850" s="4" t="str">
        <f t="shared" si="301"/>
        <v>-</v>
      </c>
      <c r="G4850" s="4" t="str">
        <f t="shared" si="302"/>
        <v>CAMPANIA</v>
      </c>
      <c r="H4850" s="4" t="str">
        <f t="shared" si="303"/>
        <v>-</v>
      </c>
    </row>
    <row r="4851" spans="1:8" x14ac:dyDescent="0.2">
      <c r="A4851" s="15" t="s">
        <v>4974</v>
      </c>
      <c r="B4851" s="6" t="s">
        <v>7992</v>
      </c>
      <c r="C4851" s="6" t="s">
        <v>7913</v>
      </c>
      <c r="D4851" s="7">
        <v>2545</v>
      </c>
      <c r="E4851" s="16">
        <f t="shared" si="300"/>
        <v>4.2712115624734675E-5</v>
      </c>
      <c r="F4851" s="4" t="str">
        <f t="shared" si="301"/>
        <v>-</v>
      </c>
      <c r="G4851" s="4" t="str">
        <f t="shared" si="302"/>
        <v>CAMPANIA</v>
      </c>
      <c r="H4851" s="4" t="str">
        <f t="shared" si="303"/>
        <v>-</v>
      </c>
    </row>
    <row r="4852" spans="1:8" x14ac:dyDescent="0.2">
      <c r="A4852" s="15" t="s">
        <v>4975</v>
      </c>
      <c r="B4852" s="6" t="s">
        <v>7920</v>
      </c>
      <c r="C4852" s="6" t="s">
        <v>7902</v>
      </c>
      <c r="D4852" s="7">
        <v>198</v>
      </c>
      <c r="E4852" s="16">
        <f t="shared" si="300"/>
        <v>3.3229858128477271E-6</v>
      </c>
      <c r="F4852" s="4" t="str">
        <f t="shared" si="301"/>
        <v>-</v>
      </c>
      <c r="G4852" s="4" t="str">
        <f t="shared" si="302"/>
        <v>LOMBARDIA</v>
      </c>
      <c r="H4852" s="4" t="str">
        <f t="shared" si="303"/>
        <v>-</v>
      </c>
    </row>
    <row r="4853" spans="1:8" x14ac:dyDescent="0.2">
      <c r="A4853" s="15" t="s">
        <v>4976</v>
      </c>
      <c r="B4853" s="6" t="s">
        <v>7920</v>
      </c>
      <c r="C4853" s="6" t="s">
        <v>7902</v>
      </c>
      <c r="D4853" s="7">
        <v>2091</v>
      </c>
      <c r="E4853" s="16">
        <f t="shared" si="300"/>
        <v>3.5092744114467664E-5</v>
      </c>
      <c r="F4853" s="4" t="str">
        <f t="shared" si="301"/>
        <v>-</v>
      </c>
      <c r="G4853" s="4" t="str">
        <f t="shared" si="302"/>
        <v>LOMBARDIA</v>
      </c>
      <c r="H4853" s="4" t="str">
        <f t="shared" si="303"/>
        <v>-</v>
      </c>
    </row>
    <row r="4854" spans="1:8" x14ac:dyDescent="0.2">
      <c r="A4854" s="15" t="s">
        <v>4977</v>
      </c>
      <c r="B4854" s="6" t="s">
        <v>7920</v>
      </c>
      <c r="C4854" s="6" t="s">
        <v>7902</v>
      </c>
      <c r="D4854" s="7">
        <v>3996</v>
      </c>
      <c r="E4854" s="16">
        <f t="shared" si="300"/>
        <v>6.7063895495654129E-5</v>
      </c>
      <c r="F4854" s="4" t="str">
        <f t="shared" si="301"/>
        <v>-</v>
      </c>
      <c r="G4854" s="4" t="str">
        <f t="shared" si="302"/>
        <v>LOMBARDIA</v>
      </c>
      <c r="H4854" s="4" t="str">
        <f t="shared" si="303"/>
        <v>-</v>
      </c>
    </row>
    <row r="4855" spans="1:8" x14ac:dyDescent="0.2">
      <c r="A4855" s="15" t="s">
        <v>4978</v>
      </c>
      <c r="B4855" s="6" t="s">
        <v>7956</v>
      </c>
      <c r="C4855" s="6" t="s">
        <v>7907</v>
      </c>
      <c r="D4855" s="7">
        <v>2354</v>
      </c>
      <c r="E4855" s="16">
        <f t="shared" si="300"/>
        <v>3.9506609108300755E-5</v>
      </c>
      <c r="F4855" s="4" t="str">
        <f t="shared" si="301"/>
        <v>-</v>
      </c>
      <c r="G4855" s="4" t="str">
        <f t="shared" si="302"/>
        <v>EMILIA-ROMAGNA</v>
      </c>
      <c r="H4855" s="4" t="str">
        <f t="shared" si="303"/>
        <v>-</v>
      </c>
    </row>
    <row r="4856" spans="1:8" x14ac:dyDescent="0.2">
      <c r="A4856" s="15" t="s">
        <v>4979</v>
      </c>
      <c r="B4856" s="6" t="s">
        <v>7992</v>
      </c>
      <c r="C4856" s="6" t="s">
        <v>7914</v>
      </c>
      <c r="D4856" s="7">
        <v>7854</v>
      </c>
      <c r="E4856" s="16">
        <f t="shared" si="300"/>
        <v>1.3181177057629317E-4</v>
      </c>
      <c r="F4856" s="4" t="str">
        <f t="shared" si="301"/>
        <v>-</v>
      </c>
      <c r="G4856" s="4" t="str">
        <f t="shared" si="302"/>
        <v>PUGLIA</v>
      </c>
      <c r="H4856" s="4" t="str">
        <f t="shared" si="303"/>
        <v>-</v>
      </c>
    </row>
    <row r="4857" spans="1:8" x14ac:dyDescent="0.2">
      <c r="A4857" s="15" t="s">
        <v>4980</v>
      </c>
      <c r="B4857" s="6" t="s">
        <v>7992</v>
      </c>
      <c r="C4857" s="6" t="s">
        <v>7914</v>
      </c>
      <c r="D4857" s="7">
        <v>16052</v>
      </c>
      <c r="E4857" s="16">
        <f t="shared" si="300"/>
        <v>2.6939680943349352E-4</v>
      </c>
      <c r="F4857" s="4" t="str">
        <f t="shared" si="301"/>
        <v>-</v>
      </c>
      <c r="G4857" s="4" t="str">
        <f t="shared" si="302"/>
        <v>PUGLIA</v>
      </c>
      <c r="H4857" s="4" t="str">
        <f t="shared" si="303"/>
        <v>-</v>
      </c>
    </row>
    <row r="4858" spans="1:8" x14ac:dyDescent="0.2">
      <c r="A4858" s="15" t="s">
        <v>4981</v>
      </c>
      <c r="B4858" s="6" t="s">
        <v>7994</v>
      </c>
      <c r="C4858" s="6" t="s">
        <v>7917</v>
      </c>
      <c r="D4858" s="7">
        <v>16540</v>
      </c>
      <c r="E4858" s="16">
        <f t="shared" si="300"/>
        <v>2.7758679466919901E-4</v>
      </c>
      <c r="F4858" s="4" t="str">
        <f t="shared" si="301"/>
        <v>-</v>
      </c>
      <c r="G4858" s="4" t="str">
        <f t="shared" si="302"/>
        <v>SICILIA</v>
      </c>
      <c r="H4858" s="4" t="str">
        <f t="shared" si="303"/>
        <v>-</v>
      </c>
    </row>
    <row r="4859" spans="1:8" x14ac:dyDescent="0.2">
      <c r="A4859" s="15" t="s">
        <v>4982</v>
      </c>
      <c r="B4859" s="6" t="s">
        <v>7987</v>
      </c>
      <c r="C4859" s="6" t="s">
        <v>7908</v>
      </c>
      <c r="D4859" s="7">
        <v>4572</v>
      </c>
      <c r="E4859" s="16">
        <f t="shared" si="300"/>
        <v>7.6730763314847519E-5</v>
      </c>
      <c r="F4859" s="4" t="str">
        <f t="shared" si="301"/>
        <v>-</v>
      </c>
      <c r="G4859" s="4" t="str">
        <f t="shared" si="302"/>
        <v>TOSCANA</v>
      </c>
      <c r="H4859" s="4" t="str">
        <f t="shared" si="303"/>
        <v>-</v>
      </c>
    </row>
    <row r="4860" spans="1:8" x14ac:dyDescent="0.2">
      <c r="A4860" s="15" t="s">
        <v>4983</v>
      </c>
      <c r="B4860" s="6" t="s">
        <v>7956</v>
      </c>
      <c r="C4860" s="6" t="s">
        <v>7907</v>
      </c>
      <c r="D4860" s="7">
        <v>1165</v>
      </c>
      <c r="E4860" s="16">
        <f t="shared" si="300"/>
        <v>1.9551911474583848E-5</v>
      </c>
      <c r="F4860" s="4" t="str">
        <f t="shared" si="301"/>
        <v>-</v>
      </c>
      <c r="G4860" s="4" t="str">
        <f t="shared" si="302"/>
        <v>EMILIA-ROMAGNA</v>
      </c>
      <c r="H4860" s="4" t="str">
        <f t="shared" si="303"/>
        <v>-</v>
      </c>
    </row>
    <row r="4861" spans="1:8" x14ac:dyDescent="0.2">
      <c r="A4861" s="15" t="s">
        <v>4984</v>
      </c>
      <c r="B4861" s="6" t="s">
        <v>7992</v>
      </c>
      <c r="C4861" s="6" t="s">
        <v>4248</v>
      </c>
      <c r="D4861" s="7">
        <v>1769</v>
      </c>
      <c r="E4861" s="16">
        <f t="shared" si="300"/>
        <v>2.9688696479432471E-5</v>
      </c>
      <c r="F4861" s="4" t="str">
        <f t="shared" si="301"/>
        <v>-</v>
      </c>
      <c r="G4861" s="4" t="str">
        <f t="shared" si="302"/>
        <v>MOLISE</v>
      </c>
      <c r="H4861" s="4" t="str">
        <f t="shared" si="303"/>
        <v>-</v>
      </c>
    </row>
    <row r="4862" spans="1:8" x14ac:dyDescent="0.2">
      <c r="A4862" s="15" t="s">
        <v>4985</v>
      </c>
      <c r="B4862" s="6" t="s">
        <v>7994</v>
      </c>
      <c r="C4862" s="6" t="s">
        <v>7918</v>
      </c>
      <c r="D4862" s="7">
        <v>3772</v>
      </c>
      <c r="E4862" s="16">
        <f t="shared" si="300"/>
        <v>6.3304558010412253E-5</v>
      </c>
      <c r="F4862" s="4" t="str">
        <f t="shared" si="301"/>
        <v>-</v>
      </c>
      <c r="G4862" s="4" t="str">
        <f t="shared" si="302"/>
        <v>SARDEGNA</v>
      </c>
      <c r="H4862" s="4" t="str">
        <f t="shared" si="303"/>
        <v>-</v>
      </c>
    </row>
    <row r="4863" spans="1:8" x14ac:dyDescent="0.2">
      <c r="A4863" s="15" t="s">
        <v>4986</v>
      </c>
      <c r="B4863" s="6" t="s">
        <v>7920</v>
      </c>
      <c r="C4863" s="6" t="s">
        <v>7902</v>
      </c>
      <c r="D4863" s="7">
        <v>4293</v>
      </c>
      <c r="E4863" s="16">
        <f t="shared" si="300"/>
        <v>7.2048374214925715E-5</v>
      </c>
      <c r="F4863" s="4" t="str">
        <f t="shared" si="301"/>
        <v>-</v>
      </c>
      <c r="G4863" s="4" t="str">
        <f t="shared" si="302"/>
        <v>LOMBARDIA</v>
      </c>
      <c r="H4863" s="4" t="str">
        <f t="shared" si="303"/>
        <v>-</v>
      </c>
    </row>
    <row r="4864" spans="1:8" x14ac:dyDescent="0.2">
      <c r="A4864" s="15" t="s">
        <v>4987</v>
      </c>
      <c r="B4864" s="6" t="s">
        <v>7994</v>
      </c>
      <c r="C4864" s="6" t="s">
        <v>7917</v>
      </c>
      <c r="D4864" s="7">
        <v>2227</v>
      </c>
      <c r="E4864" s="16">
        <f t="shared" si="300"/>
        <v>3.7375199016221662E-5</v>
      </c>
      <c r="F4864" s="4" t="str">
        <f t="shared" si="301"/>
        <v>-</v>
      </c>
      <c r="G4864" s="4" t="str">
        <f t="shared" si="302"/>
        <v>SICILIA</v>
      </c>
      <c r="H4864" s="4" t="str">
        <f t="shared" si="303"/>
        <v>-</v>
      </c>
    </row>
    <row r="4865" spans="1:8" x14ac:dyDescent="0.2">
      <c r="A4865" s="15" t="s">
        <v>4988</v>
      </c>
      <c r="B4865" s="6" t="s">
        <v>7920</v>
      </c>
      <c r="C4865" s="6" t="s">
        <v>7901</v>
      </c>
      <c r="D4865" s="7">
        <v>843</v>
      </c>
      <c r="E4865" s="16">
        <f t="shared" si="300"/>
        <v>1.4147863839548657E-5</v>
      </c>
      <c r="F4865" s="4" t="str">
        <f t="shared" si="301"/>
        <v>-</v>
      </c>
      <c r="G4865" s="4" t="str">
        <f t="shared" si="302"/>
        <v>PIEMONTE</v>
      </c>
      <c r="H4865" s="4" t="str">
        <f t="shared" si="303"/>
        <v>-</v>
      </c>
    </row>
    <row r="4866" spans="1:8" x14ac:dyDescent="0.2">
      <c r="A4866" s="15" t="s">
        <v>4989</v>
      </c>
      <c r="B4866" s="6" t="s">
        <v>7920</v>
      </c>
      <c r="C4866" s="6" t="s">
        <v>7902</v>
      </c>
      <c r="D4866" s="7">
        <v>3848</v>
      </c>
      <c r="E4866" s="16">
        <f t="shared" si="300"/>
        <v>6.4580047514333608E-5</v>
      </c>
      <c r="F4866" s="4" t="str">
        <f t="shared" si="301"/>
        <v>-</v>
      </c>
      <c r="G4866" s="4" t="str">
        <f t="shared" si="302"/>
        <v>LOMBARDIA</v>
      </c>
      <c r="H4866" s="4" t="str">
        <f t="shared" si="303"/>
        <v>-</v>
      </c>
    </row>
    <row r="4867" spans="1:8" x14ac:dyDescent="0.2">
      <c r="A4867" s="15" t="s">
        <v>4990</v>
      </c>
      <c r="B4867" s="6" t="s">
        <v>7992</v>
      </c>
      <c r="C4867" s="6" t="s">
        <v>7915</v>
      </c>
      <c r="D4867" s="7">
        <v>5027</v>
      </c>
      <c r="E4867" s="16">
        <f t="shared" ref="E4867:E4930" si="304">IFERROR((D4867/$K$2),"DATO MANCANTE")</f>
        <v>8.4366917581745068E-5</v>
      </c>
      <c r="F4867" s="4" t="str">
        <f t="shared" ref="F4867:F4930" si="305">IF(D4867&gt;300000,"TROVATO","-")</f>
        <v>-</v>
      </c>
      <c r="G4867" s="4" t="str">
        <f t="shared" ref="G4867:G4930" si="306">IF(AND(D4867&gt;50000,D4867&lt;100000),"COMPRESO",C4867)</f>
        <v>BASILICATA</v>
      </c>
      <c r="H4867" s="4" t="str">
        <f t="shared" ref="H4867:H4930" si="307">IF(D4867&gt;500000,"SI","-")</f>
        <v>-</v>
      </c>
    </row>
    <row r="4868" spans="1:8" x14ac:dyDescent="0.2">
      <c r="A4868" s="15" t="s">
        <v>4991</v>
      </c>
      <c r="B4868" s="6" t="s">
        <v>7994</v>
      </c>
      <c r="C4868" s="6" t="s">
        <v>7917</v>
      </c>
      <c r="D4868" s="7">
        <v>9091</v>
      </c>
      <c r="E4868" s="16">
        <f t="shared" si="304"/>
        <v>1.525720405282762E-4</v>
      </c>
      <c r="F4868" s="4" t="str">
        <f t="shared" si="305"/>
        <v>-</v>
      </c>
      <c r="G4868" s="4" t="str">
        <f t="shared" si="306"/>
        <v>SICILIA</v>
      </c>
      <c r="H4868" s="4" t="str">
        <f t="shared" si="307"/>
        <v>-</v>
      </c>
    </row>
    <row r="4869" spans="1:8" x14ac:dyDescent="0.2">
      <c r="A4869" s="15" t="s">
        <v>4992</v>
      </c>
      <c r="B4869" s="6" t="s">
        <v>7956</v>
      </c>
      <c r="C4869" s="6" t="s">
        <v>7905</v>
      </c>
      <c r="D4869" s="7">
        <v>3008</v>
      </c>
      <c r="E4869" s="16">
        <f t="shared" si="304"/>
        <v>5.0482531944676583E-5</v>
      </c>
      <c r="F4869" s="4" t="str">
        <f t="shared" si="305"/>
        <v>-</v>
      </c>
      <c r="G4869" s="4" t="str">
        <f t="shared" si="306"/>
        <v>FRIULI-VENEZIA GIULIA</v>
      </c>
      <c r="H4869" s="4" t="str">
        <f t="shared" si="307"/>
        <v>-</v>
      </c>
    </row>
    <row r="4870" spans="1:8" x14ac:dyDescent="0.2">
      <c r="A4870" s="15" t="s">
        <v>4993</v>
      </c>
      <c r="B4870" s="6" t="s">
        <v>7920</v>
      </c>
      <c r="C4870" s="6" t="s">
        <v>7902</v>
      </c>
      <c r="D4870" s="7">
        <v>19472</v>
      </c>
      <c r="E4870" s="16">
        <f t="shared" si="304"/>
        <v>3.2679383710995424E-4</v>
      </c>
      <c r="F4870" s="4" t="str">
        <f t="shared" si="305"/>
        <v>-</v>
      </c>
      <c r="G4870" s="4" t="str">
        <f t="shared" si="306"/>
        <v>LOMBARDIA</v>
      </c>
      <c r="H4870" s="4" t="str">
        <f t="shared" si="307"/>
        <v>-</v>
      </c>
    </row>
    <row r="4871" spans="1:8" x14ac:dyDescent="0.2">
      <c r="A4871" s="15" t="s">
        <v>4994</v>
      </c>
      <c r="B4871" s="6" t="s">
        <v>7920</v>
      </c>
      <c r="C4871" s="6" t="s">
        <v>7901</v>
      </c>
      <c r="D4871" s="7">
        <v>1292</v>
      </c>
      <c r="E4871" s="16">
        <f t="shared" si="304"/>
        <v>2.1683321566662948E-5</v>
      </c>
      <c r="F4871" s="4" t="str">
        <f t="shared" si="305"/>
        <v>-</v>
      </c>
      <c r="G4871" s="4" t="str">
        <f t="shared" si="306"/>
        <v>PIEMONTE</v>
      </c>
      <c r="H4871" s="4" t="str">
        <f t="shared" si="307"/>
        <v>-</v>
      </c>
    </row>
    <row r="4872" spans="1:8" x14ac:dyDescent="0.2">
      <c r="A4872" s="15" t="s">
        <v>4995</v>
      </c>
      <c r="B4872" s="6" t="s">
        <v>7987</v>
      </c>
      <c r="C4872" s="6" t="s">
        <v>7908</v>
      </c>
      <c r="D4872" s="7">
        <v>1188</v>
      </c>
      <c r="E4872" s="16">
        <f t="shared" si="304"/>
        <v>1.9937914877086363E-5</v>
      </c>
      <c r="F4872" s="4" t="str">
        <f t="shared" si="305"/>
        <v>-</v>
      </c>
      <c r="G4872" s="4" t="str">
        <f t="shared" si="306"/>
        <v>TOSCANA</v>
      </c>
      <c r="H4872" s="4" t="str">
        <f t="shared" si="307"/>
        <v>-</v>
      </c>
    </row>
    <row r="4873" spans="1:8" x14ac:dyDescent="0.2">
      <c r="A4873" s="15" t="s">
        <v>4996</v>
      </c>
      <c r="B4873" s="6" t="s">
        <v>7992</v>
      </c>
      <c r="C4873" s="6" t="s">
        <v>7912</v>
      </c>
      <c r="D4873" s="7">
        <v>1412</v>
      </c>
      <c r="E4873" s="16">
        <f t="shared" si="304"/>
        <v>2.3697252362328236E-5</v>
      </c>
      <c r="F4873" s="4" t="str">
        <f t="shared" si="305"/>
        <v>-</v>
      </c>
      <c r="G4873" s="4" t="str">
        <f t="shared" si="306"/>
        <v>ABRUZZO</v>
      </c>
      <c r="H4873" s="4" t="str">
        <f t="shared" si="307"/>
        <v>-</v>
      </c>
    </row>
    <row r="4874" spans="1:8" x14ac:dyDescent="0.2">
      <c r="A4874" s="15" t="s">
        <v>201</v>
      </c>
      <c r="B4874" s="6" t="s">
        <v>7992</v>
      </c>
      <c r="C4874" s="6" t="s">
        <v>7916</v>
      </c>
      <c r="D4874" s="7">
        <v>1275</v>
      </c>
      <c r="E4874" s="16">
        <f t="shared" si="304"/>
        <v>2.1398014703943698E-5</v>
      </c>
      <c r="F4874" s="4" t="str">
        <f t="shared" si="305"/>
        <v>-</v>
      </c>
      <c r="G4874" s="4" t="str">
        <f t="shared" si="306"/>
        <v>CALABRIA</v>
      </c>
      <c r="H4874" s="4" t="str">
        <f t="shared" si="307"/>
        <v>-</v>
      </c>
    </row>
    <row r="4875" spans="1:8" x14ac:dyDescent="0.2">
      <c r="A4875" s="15" t="s">
        <v>4997</v>
      </c>
      <c r="B4875" s="6" t="s">
        <v>7994</v>
      </c>
      <c r="C4875" s="6" t="s">
        <v>7917</v>
      </c>
      <c r="D4875" s="7">
        <v>657561</v>
      </c>
      <c r="E4875" s="16">
        <f t="shared" si="304"/>
        <v>1.1035686232737194E-2</v>
      </c>
      <c r="F4875" s="4" t="str">
        <f t="shared" si="305"/>
        <v>TROVATO</v>
      </c>
      <c r="G4875" s="4" t="str">
        <f t="shared" si="306"/>
        <v>SICILIA</v>
      </c>
      <c r="H4875" s="4" t="str">
        <f t="shared" si="307"/>
        <v>SI</v>
      </c>
    </row>
    <row r="4876" spans="1:8" x14ac:dyDescent="0.2">
      <c r="A4876" s="15" t="s">
        <v>4998</v>
      </c>
      <c r="B4876" s="6" t="s">
        <v>7987</v>
      </c>
      <c r="C4876" s="6" t="s">
        <v>7911</v>
      </c>
      <c r="D4876" s="7">
        <v>20498</v>
      </c>
      <c r="E4876" s="16">
        <f t="shared" si="304"/>
        <v>3.4401294541289249E-4</v>
      </c>
      <c r="F4876" s="4" t="str">
        <f t="shared" si="305"/>
        <v>-</v>
      </c>
      <c r="G4876" s="4" t="str">
        <f t="shared" si="306"/>
        <v>LAZIO</v>
      </c>
      <c r="H4876" s="4" t="str">
        <f t="shared" si="307"/>
        <v>-</v>
      </c>
    </row>
    <row r="4877" spans="1:8" x14ac:dyDescent="0.2">
      <c r="A4877" s="15" t="s">
        <v>4999</v>
      </c>
      <c r="B4877" s="6" t="s">
        <v>7920</v>
      </c>
      <c r="C4877" s="6" t="s">
        <v>7902</v>
      </c>
      <c r="D4877" s="7">
        <v>1885</v>
      </c>
      <c r="E4877" s="16">
        <f t="shared" si="304"/>
        <v>3.1635496248575582E-5</v>
      </c>
      <c r="F4877" s="4" t="str">
        <f t="shared" si="305"/>
        <v>-</v>
      </c>
      <c r="G4877" s="4" t="str">
        <f t="shared" si="306"/>
        <v>LOMBARDIA</v>
      </c>
      <c r="H4877" s="4" t="str">
        <f t="shared" si="307"/>
        <v>-</v>
      </c>
    </row>
    <row r="4878" spans="1:8" x14ac:dyDescent="0.2">
      <c r="A4878" s="15" t="s">
        <v>5000</v>
      </c>
      <c r="B4878" s="6" t="s">
        <v>7987</v>
      </c>
      <c r="C4878" s="6" t="s">
        <v>7911</v>
      </c>
      <c r="D4878" s="7">
        <v>8146</v>
      </c>
      <c r="E4878" s="16">
        <f t="shared" si="304"/>
        <v>1.3671233551241206E-4</v>
      </c>
      <c r="F4878" s="4" t="str">
        <f t="shared" si="305"/>
        <v>-</v>
      </c>
      <c r="G4878" s="4" t="str">
        <f t="shared" si="306"/>
        <v>LAZIO</v>
      </c>
      <c r="H4878" s="4" t="str">
        <f t="shared" si="307"/>
        <v>-</v>
      </c>
    </row>
    <row r="4879" spans="1:8" x14ac:dyDescent="0.2">
      <c r="A4879" s="15" t="s">
        <v>365</v>
      </c>
      <c r="B4879" s="6" t="s">
        <v>7992</v>
      </c>
      <c r="C4879" s="6" t="s">
        <v>7916</v>
      </c>
      <c r="D4879" s="7">
        <v>2297</v>
      </c>
      <c r="E4879" s="16">
        <f t="shared" si="304"/>
        <v>3.8549991980359745E-5</v>
      </c>
      <c r="F4879" s="4" t="str">
        <f t="shared" si="305"/>
        <v>-</v>
      </c>
      <c r="G4879" s="4" t="str">
        <f t="shared" si="306"/>
        <v>CALABRIA</v>
      </c>
      <c r="H4879" s="4" t="str">
        <f t="shared" si="307"/>
        <v>-</v>
      </c>
    </row>
    <row r="4880" spans="1:8" x14ac:dyDescent="0.2">
      <c r="A4880" s="15" t="s">
        <v>248</v>
      </c>
      <c r="B4880" s="6" t="s">
        <v>7992</v>
      </c>
      <c r="C4880" s="6" t="s">
        <v>7916</v>
      </c>
      <c r="D4880" s="7">
        <v>1337</v>
      </c>
      <c r="E4880" s="16">
        <f t="shared" si="304"/>
        <v>2.2438545615037432E-5</v>
      </c>
      <c r="F4880" s="4" t="str">
        <f t="shared" si="305"/>
        <v>-</v>
      </c>
      <c r="G4880" s="4" t="str">
        <f t="shared" si="306"/>
        <v>CALABRIA</v>
      </c>
      <c r="H4880" s="4" t="str">
        <f t="shared" si="307"/>
        <v>-</v>
      </c>
    </row>
    <row r="4881" spans="1:8" x14ac:dyDescent="0.2">
      <c r="A4881" s="15" t="s">
        <v>5001</v>
      </c>
      <c r="B4881" s="6" t="s">
        <v>7920</v>
      </c>
      <c r="C4881" s="6" t="s">
        <v>7901</v>
      </c>
      <c r="D4881" s="7">
        <v>1176</v>
      </c>
      <c r="E4881" s="16">
        <f t="shared" si="304"/>
        <v>1.9736521797519833E-5</v>
      </c>
      <c r="F4881" s="4" t="str">
        <f t="shared" si="305"/>
        <v>-</v>
      </c>
      <c r="G4881" s="4" t="str">
        <f t="shared" si="306"/>
        <v>PIEMONTE</v>
      </c>
      <c r="H4881" s="4" t="str">
        <f t="shared" si="307"/>
        <v>-</v>
      </c>
    </row>
    <row r="4882" spans="1:8" x14ac:dyDescent="0.2">
      <c r="A4882" s="15" t="s">
        <v>5002</v>
      </c>
      <c r="B4882" s="4" t="s">
        <v>7920</v>
      </c>
      <c r="C4882" s="6" t="s">
        <v>7906</v>
      </c>
      <c r="D4882" s="7">
        <v>957</v>
      </c>
      <c r="E4882" s="16">
        <f t="shared" si="304"/>
        <v>1.6061098095430681E-5</v>
      </c>
      <c r="F4882" s="4" t="str">
        <f t="shared" si="305"/>
        <v>-</v>
      </c>
      <c r="G4882" s="4" t="str">
        <f t="shared" si="306"/>
        <v>LIGURIA</v>
      </c>
      <c r="H4882" s="4" t="str">
        <f t="shared" si="307"/>
        <v>-</v>
      </c>
    </row>
    <row r="4883" spans="1:8" x14ac:dyDescent="0.2">
      <c r="A4883" s="15" t="s">
        <v>5003</v>
      </c>
      <c r="B4883" s="6" t="s">
        <v>7992</v>
      </c>
      <c r="C4883" s="6" t="s">
        <v>7913</v>
      </c>
      <c r="D4883" s="7">
        <v>14905</v>
      </c>
      <c r="E4883" s="16">
        <f t="shared" si="304"/>
        <v>2.5014698757825949E-4</v>
      </c>
      <c r="F4883" s="4" t="str">
        <f t="shared" si="305"/>
        <v>-</v>
      </c>
      <c r="G4883" s="4" t="str">
        <f t="shared" si="306"/>
        <v>CAMPANIA</v>
      </c>
      <c r="H4883" s="4" t="str">
        <f t="shared" si="307"/>
        <v>-</v>
      </c>
    </row>
    <row r="4884" spans="1:8" x14ac:dyDescent="0.2">
      <c r="A4884" s="15" t="s">
        <v>5004</v>
      </c>
      <c r="B4884" s="6" t="s">
        <v>7994</v>
      </c>
      <c r="C4884" s="6" t="s">
        <v>7917</v>
      </c>
      <c r="D4884" s="7">
        <v>23643</v>
      </c>
      <c r="E4884" s="16">
        <f t="shared" si="304"/>
        <v>3.9679471501595363E-4</v>
      </c>
      <c r="F4884" s="4" t="str">
        <f t="shared" si="305"/>
        <v>-</v>
      </c>
      <c r="G4884" s="4" t="str">
        <f t="shared" si="306"/>
        <v>SICILIA</v>
      </c>
      <c r="H4884" s="4" t="str">
        <f t="shared" si="307"/>
        <v>-</v>
      </c>
    </row>
    <row r="4885" spans="1:8" x14ac:dyDescent="0.2">
      <c r="A4885" s="15" t="s">
        <v>5005</v>
      </c>
      <c r="B4885" s="6" t="s">
        <v>7956</v>
      </c>
      <c r="C4885" s="6" t="s">
        <v>7905</v>
      </c>
      <c r="D4885" s="7">
        <v>5409</v>
      </c>
      <c r="E4885" s="16">
        <f t="shared" si="304"/>
        <v>9.0777930614612906E-5</v>
      </c>
      <c r="F4885" s="4" t="str">
        <f t="shared" si="305"/>
        <v>-</v>
      </c>
      <c r="G4885" s="4" t="str">
        <f t="shared" si="306"/>
        <v>FRIULI-VENEZIA GIULIA</v>
      </c>
      <c r="H4885" s="4" t="str">
        <f t="shared" si="307"/>
        <v>-</v>
      </c>
    </row>
    <row r="4886" spans="1:8" x14ac:dyDescent="0.2">
      <c r="A4886" s="15" t="s">
        <v>5006</v>
      </c>
      <c r="B4886" s="6" t="s">
        <v>7992</v>
      </c>
      <c r="C4886" s="6" t="s">
        <v>7914</v>
      </c>
      <c r="D4886" s="7">
        <v>1554</v>
      </c>
      <c r="E4886" s="16">
        <f t="shared" si="304"/>
        <v>2.6080403803865495E-5</v>
      </c>
      <c r="F4886" s="4" t="str">
        <f t="shared" si="305"/>
        <v>-</v>
      </c>
      <c r="G4886" s="4" t="str">
        <f t="shared" si="306"/>
        <v>PUGLIA</v>
      </c>
      <c r="H4886" s="4" t="str">
        <f t="shared" si="307"/>
        <v>-</v>
      </c>
    </row>
    <row r="4887" spans="1:8" x14ac:dyDescent="0.2">
      <c r="A4887" s="15" t="s">
        <v>5007</v>
      </c>
      <c r="B4887" s="6" t="s">
        <v>7994</v>
      </c>
      <c r="C4887" s="6" t="s">
        <v>7918</v>
      </c>
      <c r="D4887" s="7">
        <v>1482</v>
      </c>
      <c r="E4887" s="16">
        <f t="shared" si="304"/>
        <v>2.487204532646632E-5</v>
      </c>
      <c r="F4887" s="4" t="str">
        <f t="shared" si="305"/>
        <v>-</v>
      </c>
      <c r="G4887" s="4" t="str">
        <f t="shared" si="306"/>
        <v>SARDEGNA</v>
      </c>
      <c r="H4887" s="4" t="str">
        <f t="shared" si="307"/>
        <v>-</v>
      </c>
    </row>
    <row r="4888" spans="1:8" x14ac:dyDescent="0.2">
      <c r="A4888" s="15" t="s">
        <v>366</v>
      </c>
      <c r="B4888" s="6" t="s">
        <v>7992</v>
      </c>
      <c r="C4888" s="6" t="s">
        <v>7916</v>
      </c>
      <c r="D4888" s="7">
        <v>18721</v>
      </c>
      <c r="E4888" s="16">
        <f t="shared" si="304"/>
        <v>3.1418998688041564E-4</v>
      </c>
      <c r="F4888" s="4" t="str">
        <f t="shared" si="305"/>
        <v>-</v>
      </c>
      <c r="G4888" s="4" t="str">
        <f t="shared" si="306"/>
        <v>CALABRIA</v>
      </c>
      <c r="H4888" s="4" t="str">
        <f t="shared" si="307"/>
        <v>-</v>
      </c>
    </row>
    <row r="4889" spans="1:8" x14ac:dyDescent="0.2">
      <c r="A4889" s="15" t="s">
        <v>5008</v>
      </c>
      <c r="B4889" s="6" t="s">
        <v>7987</v>
      </c>
      <c r="C4889" s="6" t="s">
        <v>7910</v>
      </c>
      <c r="D4889" s="7">
        <v>214</v>
      </c>
      <c r="E4889" s="16">
        <f t="shared" si="304"/>
        <v>3.5915099189364322E-6</v>
      </c>
      <c r="F4889" s="4" t="str">
        <f t="shared" si="305"/>
        <v>-</v>
      </c>
      <c r="G4889" s="4" t="str">
        <f t="shared" si="306"/>
        <v>MARCHE</v>
      </c>
      <c r="H4889" s="4" t="str">
        <f t="shared" si="307"/>
        <v>-</v>
      </c>
    </row>
    <row r="4890" spans="1:8" x14ac:dyDescent="0.2">
      <c r="A4890" s="15" t="s">
        <v>5009</v>
      </c>
      <c r="B4890" s="6" t="s">
        <v>7992</v>
      </c>
      <c r="C4890" s="6" t="s">
        <v>7912</v>
      </c>
      <c r="D4890" s="7">
        <v>980</v>
      </c>
      <c r="E4890" s="16">
        <f t="shared" si="304"/>
        <v>1.6447101497933197E-5</v>
      </c>
      <c r="F4890" s="4" t="str">
        <f t="shared" si="305"/>
        <v>-</v>
      </c>
      <c r="G4890" s="4" t="str">
        <f t="shared" si="306"/>
        <v>ABRUZZO</v>
      </c>
      <c r="H4890" s="4" t="str">
        <f t="shared" si="307"/>
        <v>-</v>
      </c>
    </row>
    <row r="4891" spans="1:8" x14ac:dyDescent="0.2">
      <c r="A4891" s="15" t="s">
        <v>5010</v>
      </c>
      <c r="B4891" s="6" t="s">
        <v>7992</v>
      </c>
      <c r="C4891" s="6" t="s">
        <v>7914</v>
      </c>
      <c r="D4891" s="7">
        <v>21555</v>
      </c>
      <c r="E4891" s="16">
        <f t="shared" si="304"/>
        <v>3.6175231917137755E-4</v>
      </c>
      <c r="F4891" s="4" t="str">
        <f t="shared" si="305"/>
        <v>-</v>
      </c>
      <c r="G4891" s="4" t="str">
        <f t="shared" si="306"/>
        <v>PUGLIA</v>
      </c>
      <c r="H4891" s="4" t="str">
        <f t="shared" si="307"/>
        <v>-</v>
      </c>
    </row>
    <row r="4892" spans="1:8" x14ac:dyDescent="0.2">
      <c r="A4892" s="15" t="s">
        <v>5011</v>
      </c>
      <c r="B4892" s="6" t="s">
        <v>7987</v>
      </c>
      <c r="C4892" s="6" t="s">
        <v>7911</v>
      </c>
      <c r="D4892" s="7">
        <v>12167</v>
      </c>
      <c r="E4892" s="16">
        <f t="shared" si="304"/>
        <v>2.0419579992382979E-4</v>
      </c>
      <c r="F4892" s="4" t="str">
        <f t="shared" si="305"/>
        <v>-</v>
      </c>
      <c r="G4892" s="4" t="str">
        <f t="shared" si="306"/>
        <v>LAZIO</v>
      </c>
      <c r="H4892" s="4" t="str">
        <f t="shared" si="307"/>
        <v>-</v>
      </c>
    </row>
    <row r="4893" spans="1:8" x14ac:dyDescent="0.2">
      <c r="A4893" s="15" t="s">
        <v>5012</v>
      </c>
      <c r="B4893" s="6" t="s">
        <v>7992</v>
      </c>
      <c r="C4893" s="6" t="s">
        <v>7912</v>
      </c>
      <c r="D4893" s="7">
        <v>1108</v>
      </c>
      <c r="E4893" s="16">
        <f t="shared" si="304"/>
        <v>1.8595294346642838E-5</v>
      </c>
      <c r="F4893" s="4" t="str">
        <f t="shared" si="305"/>
        <v>-</v>
      </c>
      <c r="G4893" s="4" t="str">
        <f t="shared" si="306"/>
        <v>ABRUZZO</v>
      </c>
      <c r="H4893" s="4" t="str">
        <f t="shared" si="307"/>
        <v>-</v>
      </c>
    </row>
    <row r="4894" spans="1:8" x14ac:dyDescent="0.2">
      <c r="A4894" s="15" t="s">
        <v>5013</v>
      </c>
      <c r="B4894" s="6" t="s">
        <v>7992</v>
      </c>
      <c r="C4894" s="6" t="s">
        <v>7913</v>
      </c>
      <c r="D4894" s="7">
        <v>4049</v>
      </c>
      <c r="E4894" s="16">
        <f t="shared" si="304"/>
        <v>6.7953381597072969E-5</v>
      </c>
      <c r="F4894" s="4" t="str">
        <f t="shared" si="305"/>
        <v>-</v>
      </c>
      <c r="G4894" s="4" t="str">
        <f t="shared" si="306"/>
        <v>CAMPANIA</v>
      </c>
      <c r="H4894" s="4" t="str">
        <f t="shared" si="307"/>
        <v>-</v>
      </c>
    </row>
    <row r="4895" spans="1:8" x14ac:dyDescent="0.2">
      <c r="A4895" s="15" t="s">
        <v>5014</v>
      </c>
      <c r="B4895" s="6" t="s">
        <v>7920</v>
      </c>
      <c r="C4895" s="6" t="s">
        <v>7902</v>
      </c>
      <c r="D4895" s="7">
        <v>5773</v>
      </c>
      <c r="E4895" s="16">
        <f t="shared" si="304"/>
        <v>9.688685402813095E-5</v>
      </c>
      <c r="F4895" s="4" t="str">
        <f t="shared" si="305"/>
        <v>-</v>
      </c>
      <c r="G4895" s="4" t="str">
        <f t="shared" si="306"/>
        <v>LOMBARDIA</v>
      </c>
      <c r="H4895" s="4" t="str">
        <f t="shared" si="307"/>
        <v>-</v>
      </c>
    </row>
    <row r="4896" spans="1:8" x14ac:dyDescent="0.2">
      <c r="A4896" s="15" t="s">
        <v>5015</v>
      </c>
      <c r="B4896" s="6" t="s">
        <v>7956</v>
      </c>
      <c r="C4896" s="6" t="s">
        <v>7904</v>
      </c>
      <c r="D4896" s="7">
        <v>1284</v>
      </c>
      <c r="E4896" s="16">
        <f t="shared" si="304"/>
        <v>2.1549059513618595E-5</v>
      </c>
      <c r="F4896" s="4" t="str">
        <f t="shared" si="305"/>
        <v>-</v>
      </c>
      <c r="G4896" s="4" t="str">
        <f t="shared" si="306"/>
        <v>VENETO</v>
      </c>
      <c r="H4896" s="4" t="str">
        <f t="shared" si="307"/>
        <v>-</v>
      </c>
    </row>
    <row r="4897" spans="1:8" x14ac:dyDescent="0.2">
      <c r="A4897" s="15" t="s">
        <v>5016</v>
      </c>
      <c r="B4897" s="6" t="s">
        <v>7956</v>
      </c>
      <c r="C4897" s="6" t="s">
        <v>7903</v>
      </c>
      <c r="D4897" s="7">
        <v>169</v>
      </c>
      <c r="E4897" s="16">
        <f t="shared" si="304"/>
        <v>2.8362858705619488E-6</v>
      </c>
      <c r="F4897" s="4" t="str">
        <f t="shared" si="305"/>
        <v>-</v>
      </c>
      <c r="G4897" s="4" t="str">
        <f t="shared" si="306"/>
        <v>TRENTINO-ALTO ADIGE/SÜDTIROL</v>
      </c>
      <c r="H4897" s="4" t="str">
        <f t="shared" si="307"/>
        <v>-</v>
      </c>
    </row>
    <row r="4898" spans="1:8" x14ac:dyDescent="0.2">
      <c r="A4898" s="15" t="s">
        <v>91</v>
      </c>
      <c r="B4898" s="6" t="s">
        <v>7992</v>
      </c>
      <c r="C4898" s="6" t="s">
        <v>7916</v>
      </c>
      <c r="D4898" s="7">
        <v>1134</v>
      </c>
      <c r="E4898" s="16">
        <f t="shared" si="304"/>
        <v>1.9031646019036983E-5</v>
      </c>
      <c r="F4898" s="4" t="str">
        <f t="shared" si="305"/>
        <v>-</v>
      </c>
      <c r="G4898" s="4" t="str">
        <f t="shared" si="306"/>
        <v>CALABRIA</v>
      </c>
      <c r="H4898" s="4" t="str">
        <f t="shared" si="307"/>
        <v>-</v>
      </c>
    </row>
    <row r="4899" spans="1:8" x14ac:dyDescent="0.2">
      <c r="A4899" s="15" t="s">
        <v>5017</v>
      </c>
      <c r="B4899" s="6" t="s">
        <v>7956</v>
      </c>
      <c r="C4899" s="6" t="s">
        <v>7905</v>
      </c>
      <c r="D4899" s="7">
        <v>2372</v>
      </c>
      <c r="E4899" s="16">
        <f t="shared" si="304"/>
        <v>3.980869872765055E-5</v>
      </c>
      <c r="F4899" s="4" t="str">
        <f t="shared" si="305"/>
        <v>-</v>
      </c>
      <c r="G4899" s="4" t="str">
        <f t="shared" si="306"/>
        <v>FRIULI-VENEZIA GIULIA</v>
      </c>
      <c r="H4899" s="4" t="str">
        <f t="shared" si="307"/>
        <v>-</v>
      </c>
    </row>
    <row r="4900" spans="1:8" x14ac:dyDescent="0.2">
      <c r="A4900" s="15" t="s">
        <v>5018</v>
      </c>
      <c r="B4900" s="6" t="s">
        <v>7920</v>
      </c>
      <c r="C4900" s="6" t="s">
        <v>7901</v>
      </c>
      <c r="D4900" s="7">
        <v>329</v>
      </c>
      <c r="E4900" s="16">
        <f t="shared" si="304"/>
        <v>5.5215269314490011E-6</v>
      </c>
      <c r="F4900" s="4" t="str">
        <f t="shared" si="305"/>
        <v>-</v>
      </c>
      <c r="G4900" s="4" t="str">
        <f t="shared" si="306"/>
        <v>PIEMONTE</v>
      </c>
      <c r="H4900" s="4" t="str">
        <f t="shared" si="307"/>
        <v>-</v>
      </c>
    </row>
    <row r="4901" spans="1:8" x14ac:dyDescent="0.2">
      <c r="A4901" s="15" t="s">
        <v>5019</v>
      </c>
      <c r="B4901" s="6" t="s">
        <v>7920</v>
      </c>
      <c r="C4901" s="6" t="s">
        <v>7901</v>
      </c>
      <c r="D4901" s="7">
        <v>1985</v>
      </c>
      <c r="E4901" s="16">
        <f t="shared" si="304"/>
        <v>3.3313771911629991E-5</v>
      </c>
      <c r="F4901" s="4" t="str">
        <f t="shared" si="305"/>
        <v>-</v>
      </c>
      <c r="G4901" s="4" t="str">
        <f t="shared" si="306"/>
        <v>PIEMONTE</v>
      </c>
      <c r="H4901" s="4" t="str">
        <f t="shared" si="307"/>
        <v>-</v>
      </c>
    </row>
    <row r="4902" spans="1:8" x14ac:dyDescent="0.2">
      <c r="A4902" s="15" t="s">
        <v>5020</v>
      </c>
      <c r="B4902" s="6" t="s">
        <v>7920</v>
      </c>
      <c r="C4902" s="6" t="s">
        <v>7902</v>
      </c>
      <c r="D4902" s="7">
        <v>316</v>
      </c>
      <c r="E4902" s="16">
        <f t="shared" si="304"/>
        <v>5.303351095251928E-6</v>
      </c>
      <c r="F4902" s="4" t="str">
        <f t="shared" si="305"/>
        <v>-</v>
      </c>
      <c r="G4902" s="4" t="str">
        <f t="shared" si="306"/>
        <v>LOMBARDIA</v>
      </c>
      <c r="H4902" s="4" t="str">
        <f t="shared" si="307"/>
        <v>-</v>
      </c>
    </row>
    <row r="4903" spans="1:8" x14ac:dyDescent="0.2">
      <c r="A4903" s="15" t="s">
        <v>5021</v>
      </c>
      <c r="B4903" s="6" t="s">
        <v>7956</v>
      </c>
      <c r="C4903" s="6" t="s">
        <v>7903</v>
      </c>
      <c r="D4903" s="7">
        <v>771</v>
      </c>
      <c r="E4903" s="16">
        <f t="shared" si="304"/>
        <v>1.2939505362149483E-5</v>
      </c>
      <c r="F4903" s="4" t="str">
        <f t="shared" si="305"/>
        <v>-</v>
      </c>
      <c r="G4903" s="4" t="str">
        <f t="shared" si="306"/>
        <v>TRENTINO-ALTO ADIGE/SÜDTIROL</v>
      </c>
      <c r="H4903" s="4" t="str">
        <f t="shared" si="307"/>
        <v>-</v>
      </c>
    </row>
    <row r="4904" spans="1:8" x14ac:dyDescent="0.2">
      <c r="A4904" s="15" t="s">
        <v>5022</v>
      </c>
      <c r="B4904" s="6" t="s">
        <v>7920</v>
      </c>
      <c r="C4904" s="6" t="s">
        <v>7902</v>
      </c>
      <c r="D4904" s="7">
        <v>8885</v>
      </c>
      <c r="E4904" s="16">
        <f t="shared" si="304"/>
        <v>1.4911479266238413E-4</v>
      </c>
      <c r="F4904" s="4" t="str">
        <f t="shared" si="305"/>
        <v>-</v>
      </c>
      <c r="G4904" s="4" t="str">
        <f t="shared" si="306"/>
        <v>LOMBARDIA</v>
      </c>
      <c r="H4904" s="4" t="str">
        <f t="shared" si="307"/>
        <v>-</v>
      </c>
    </row>
    <row r="4905" spans="1:8" x14ac:dyDescent="0.2">
      <c r="A4905" s="15" t="s">
        <v>92</v>
      </c>
      <c r="B4905" s="6" t="s">
        <v>7992</v>
      </c>
      <c r="C4905" s="6" t="s">
        <v>7916</v>
      </c>
      <c r="D4905" s="7">
        <v>345</v>
      </c>
      <c r="E4905" s="16">
        <f t="shared" si="304"/>
        <v>5.7900510375377067E-6</v>
      </c>
      <c r="F4905" s="4" t="str">
        <f t="shared" si="305"/>
        <v>-</v>
      </c>
      <c r="G4905" s="4" t="str">
        <f t="shared" si="306"/>
        <v>CALABRIA</v>
      </c>
      <c r="H4905" s="4" t="str">
        <f t="shared" si="307"/>
        <v>-</v>
      </c>
    </row>
    <row r="4906" spans="1:8" x14ac:dyDescent="0.2">
      <c r="A4906" s="15" t="s">
        <v>5023</v>
      </c>
      <c r="B4906" s="6" t="s">
        <v>7987</v>
      </c>
      <c r="C4906" s="6" t="s">
        <v>7909</v>
      </c>
      <c r="D4906" s="7">
        <v>5734</v>
      </c>
      <c r="E4906" s="16">
        <f t="shared" si="304"/>
        <v>9.6232326519539742E-5</v>
      </c>
      <c r="F4906" s="4" t="str">
        <f t="shared" si="305"/>
        <v>-</v>
      </c>
      <c r="G4906" s="4" t="str">
        <f t="shared" si="306"/>
        <v>UMBRIA</v>
      </c>
      <c r="H4906" s="4" t="str">
        <f t="shared" si="307"/>
        <v>-</v>
      </c>
    </row>
    <row r="4907" spans="1:8" x14ac:dyDescent="0.2">
      <c r="A4907" s="15" t="s">
        <v>5024</v>
      </c>
      <c r="B4907" s="6" t="s">
        <v>7992</v>
      </c>
      <c r="C4907" s="6" t="s">
        <v>7913</v>
      </c>
      <c r="D4907" s="7">
        <v>2082</v>
      </c>
      <c r="E4907" s="16">
        <f t="shared" si="304"/>
        <v>3.4941699304792766E-5</v>
      </c>
      <c r="F4907" s="4" t="str">
        <f t="shared" si="305"/>
        <v>-</v>
      </c>
      <c r="G4907" s="4" t="str">
        <f t="shared" si="306"/>
        <v>CAMPANIA</v>
      </c>
      <c r="H4907" s="4" t="str">
        <f t="shared" si="307"/>
        <v>-</v>
      </c>
    </row>
    <row r="4908" spans="1:8" x14ac:dyDescent="0.2">
      <c r="A4908" s="15" t="s">
        <v>5025</v>
      </c>
      <c r="B4908" s="6" t="s">
        <v>7992</v>
      </c>
      <c r="C4908" s="6" t="s">
        <v>7914</v>
      </c>
      <c r="D4908" s="7">
        <v>858</v>
      </c>
      <c r="E4908" s="16">
        <f t="shared" si="304"/>
        <v>1.4399605189006817E-5</v>
      </c>
      <c r="F4908" s="4" t="str">
        <f t="shared" si="305"/>
        <v>-</v>
      </c>
      <c r="G4908" s="4" t="str">
        <f t="shared" si="306"/>
        <v>PUGLIA</v>
      </c>
      <c r="H4908" s="4" t="str">
        <f t="shared" si="307"/>
        <v>-</v>
      </c>
    </row>
    <row r="4909" spans="1:8" x14ac:dyDescent="0.2">
      <c r="A4909" s="15" t="s">
        <v>5026</v>
      </c>
      <c r="B4909" s="6" t="s">
        <v>7994</v>
      </c>
      <c r="C4909" s="6" t="s">
        <v>7917</v>
      </c>
      <c r="D4909" s="7">
        <v>7493</v>
      </c>
      <c r="E4909" s="16">
        <f t="shared" si="304"/>
        <v>1.2575319543266675E-4</v>
      </c>
      <c r="F4909" s="4" t="str">
        <f t="shared" si="305"/>
        <v>-</v>
      </c>
      <c r="G4909" s="4" t="str">
        <f t="shared" si="306"/>
        <v>SICILIA</v>
      </c>
      <c r="H4909" s="4" t="str">
        <f t="shared" si="307"/>
        <v>-</v>
      </c>
    </row>
    <row r="4910" spans="1:8" x14ac:dyDescent="0.2">
      <c r="A4910" s="15" t="s">
        <v>5027</v>
      </c>
      <c r="B4910" s="6" t="s">
        <v>7920</v>
      </c>
      <c r="C4910" s="6" t="s">
        <v>7902</v>
      </c>
      <c r="D4910" s="7">
        <v>5841</v>
      </c>
      <c r="E4910" s="16">
        <f t="shared" si="304"/>
        <v>9.8028081479007952E-5</v>
      </c>
      <c r="F4910" s="4" t="str">
        <f t="shared" si="305"/>
        <v>-</v>
      </c>
      <c r="G4910" s="4" t="str">
        <f t="shared" si="306"/>
        <v>LOMBARDIA</v>
      </c>
      <c r="H4910" s="4" t="str">
        <f t="shared" si="307"/>
        <v>-</v>
      </c>
    </row>
    <row r="4911" spans="1:8" x14ac:dyDescent="0.2">
      <c r="A4911" s="15" t="s">
        <v>93</v>
      </c>
      <c r="B4911" s="6" t="s">
        <v>7992</v>
      </c>
      <c r="C4911" s="6" t="s">
        <v>7916</v>
      </c>
      <c r="D4911" s="7">
        <v>16416</v>
      </c>
      <c r="E4911" s="16">
        <f t="shared" si="304"/>
        <v>2.7550573284701154E-4</v>
      </c>
      <c r="F4911" s="4" t="str">
        <f t="shared" si="305"/>
        <v>-</v>
      </c>
      <c r="G4911" s="4" t="str">
        <f t="shared" si="306"/>
        <v>CALABRIA</v>
      </c>
      <c r="H4911" s="4" t="str">
        <f t="shared" si="307"/>
        <v>-</v>
      </c>
    </row>
    <row r="4912" spans="1:8" x14ac:dyDescent="0.2">
      <c r="A4912" s="15" t="s">
        <v>5028</v>
      </c>
      <c r="B4912" s="6" t="s">
        <v>7992</v>
      </c>
      <c r="C4912" s="6" t="s">
        <v>7913</v>
      </c>
      <c r="D4912" s="7">
        <v>1983</v>
      </c>
      <c r="E4912" s="16">
        <f t="shared" si="304"/>
        <v>3.3280206398368902E-5</v>
      </c>
      <c r="F4912" s="4" t="str">
        <f t="shared" si="305"/>
        <v>-</v>
      </c>
      <c r="G4912" s="4" t="str">
        <f t="shared" si="306"/>
        <v>CAMPANIA</v>
      </c>
      <c r="H4912" s="4" t="str">
        <f t="shared" si="307"/>
        <v>-</v>
      </c>
    </row>
    <row r="4913" spans="1:8" x14ac:dyDescent="0.2">
      <c r="A4913" s="15" t="s">
        <v>94</v>
      </c>
      <c r="B4913" s="6" t="s">
        <v>7992</v>
      </c>
      <c r="C4913" s="6" t="s">
        <v>7916</v>
      </c>
      <c r="D4913" s="7">
        <v>808</v>
      </c>
      <c r="E4913" s="16">
        <f t="shared" si="304"/>
        <v>1.3560467357479615E-5</v>
      </c>
      <c r="F4913" s="4" t="str">
        <f t="shared" si="305"/>
        <v>-</v>
      </c>
      <c r="G4913" s="4" t="str">
        <f t="shared" si="306"/>
        <v>CALABRIA</v>
      </c>
      <c r="H4913" s="4" t="str">
        <f t="shared" si="307"/>
        <v>-</v>
      </c>
    </row>
    <row r="4914" spans="1:8" x14ac:dyDescent="0.2">
      <c r="A4914" s="15" t="s">
        <v>5029</v>
      </c>
      <c r="B4914" s="6" t="s">
        <v>7956</v>
      </c>
      <c r="C4914" s="6" t="s">
        <v>7904</v>
      </c>
      <c r="D4914" s="7">
        <v>1645</v>
      </c>
      <c r="E4914" s="16">
        <f t="shared" si="304"/>
        <v>2.7607634657245006E-5</v>
      </c>
      <c r="F4914" s="4" t="str">
        <f t="shared" si="305"/>
        <v>-</v>
      </c>
      <c r="G4914" s="4" t="str">
        <f t="shared" si="306"/>
        <v>VENETO</v>
      </c>
      <c r="H4914" s="4" t="str">
        <f t="shared" si="307"/>
        <v>-</v>
      </c>
    </row>
    <row r="4915" spans="1:8" x14ac:dyDescent="0.2">
      <c r="A4915" s="15" t="s">
        <v>5030</v>
      </c>
      <c r="B4915" s="6" t="s">
        <v>7920</v>
      </c>
      <c r="C4915" s="6" t="s">
        <v>7902</v>
      </c>
      <c r="D4915" s="7">
        <v>26617</v>
      </c>
      <c r="E4915" s="16">
        <f t="shared" si="304"/>
        <v>4.4670663323519172E-4</v>
      </c>
      <c r="F4915" s="4" t="str">
        <f t="shared" si="305"/>
        <v>-</v>
      </c>
      <c r="G4915" s="4" t="str">
        <f t="shared" si="306"/>
        <v>LOMBARDIA</v>
      </c>
      <c r="H4915" s="4" t="str">
        <f t="shared" si="307"/>
        <v>-</v>
      </c>
    </row>
    <row r="4916" spans="1:8" x14ac:dyDescent="0.2">
      <c r="A4916" s="15" t="s">
        <v>5031</v>
      </c>
      <c r="B4916" s="6" t="s">
        <v>7992</v>
      </c>
      <c r="C4916" s="6" t="s">
        <v>7914</v>
      </c>
      <c r="D4916" s="7">
        <v>9323</v>
      </c>
      <c r="E4916" s="16">
        <f t="shared" si="304"/>
        <v>1.5646564006656241E-4</v>
      </c>
      <c r="F4916" s="4" t="str">
        <f t="shared" si="305"/>
        <v>-</v>
      </c>
      <c r="G4916" s="4" t="str">
        <f t="shared" si="306"/>
        <v>PUGLIA</v>
      </c>
      <c r="H4916" s="4" t="str">
        <f t="shared" si="307"/>
        <v>-</v>
      </c>
    </row>
    <row r="4917" spans="1:8" x14ac:dyDescent="0.2">
      <c r="A4917" s="15" t="s">
        <v>5032</v>
      </c>
      <c r="B4917" s="6" t="s">
        <v>7920</v>
      </c>
      <c r="C4917" s="6" t="s">
        <v>7902</v>
      </c>
      <c r="D4917" s="7">
        <v>4464</v>
      </c>
      <c r="E4917" s="16">
        <f t="shared" si="304"/>
        <v>7.4918225598748765E-5</v>
      </c>
      <c r="F4917" s="4" t="str">
        <f t="shared" si="305"/>
        <v>-</v>
      </c>
      <c r="G4917" s="4" t="str">
        <f t="shared" si="306"/>
        <v>LOMBARDIA</v>
      </c>
      <c r="H4917" s="4" t="str">
        <f t="shared" si="307"/>
        <v>-</v>
      </c>
    </row>
    <row r="4918" spans="1:8" x14ac:dyDescent="0.2">
      <c r="A4918" s="15" t="s">
        <v>5033</v>
      </c>
      <c r="B4918" s="6" t="s">
        <v>7956</v>
      </c>
      <c r="C4918" s="6" t="s">
        <v>7903</v>
      </c>
      <c r="D4918" s="7">
        <v>3536</v>
      </c>
      <c r="E4918" s="16">
        <f t="shared" si="304"/>
        <v>5.9343827445603854E-5</v>
      </c>
      <c r="F4918" s="4" t="str">
        <f t="shared" si="305"/>
        <v>-</v>
      </c>
      <c r="G4918" s="4" t="str">
        <f t="shared" si="306"/>
        <v>TRENTINO-ALTO ADIGE/SÜDTIROL</v>
      </c>
      <c r="H4918" s="4" t="str">
        <f t="shared" si="307"/>
        <v>-</v>
      </c>
    </row>
    <row r="4919" spans="1:8" x14ac:dyDescent="0.2">
      <c r="A4919" s="15" t="s">
        <v>5034</v>
      </c>
      <c r="B4919" s="6" t="s">
        <v>7920</v>
      </c>
      <c r="C4919" s="6" t="s">
        <v>7901</v>
      </c>
      <c r="D4919" s="7">
        <v>468</v>
      </c>
      <c r="E4919" s="16">
        <f t="shared" si="304"/>
        <v>7.8543301030946271E-6</v>
      </c>
      <c r="F4919" s="4" t="str">
        <f t="shared" si="305"/>
        <v>-</v>
      </c>
      <c r="G4919" s="4" t="str">
        <f t="shared" si="306"/>
        <v>PIEMONTE</v>
      </c>
      <c r="H4919" s="4" t="str">
        <f t="shared" si="307"/>
        <v>-</v>
      </c>
    </row>
    <row r="4920" spans="1:8" x14ac:dyDescent="0.2">
      <c r="A4920" s="15" t="s">
        <v>95</v>
      </c>
      <c r="B4920" s="6" t="s">
        <v>7992</v>
      </c>
      <c r="C4920" s="6" t="s">
        <v>7916</v>
      </c>
      <c r="D4920" s="7">
        <v>2249</v>
      </c>
      <c r="E4920" s="16">
        <f t="shared" si="304"/>
        <v>3.7744419662093626E-5</v>
      </c>
      <c r="F4920" s="4" t="str">
        <f t="shared" si="305"/>
        <v>-</v>
      </c>
      <c r="G4920" s="4" t="str">
        <f t="shared" si="306"/>
        <v>CALABRIA</v>
      </c>
      <c r="H4920" s="4" t="str">
        <f t="shared" si="307"/>
        <v>-</v>
      </c>
    </row>
    <row r="4921" spans="1:8" x14ac:dyDescent="0.2">
      <c r="A4921" s="15" t="s">
        <v>5035</v>
      </c>
      <c r="B4921" s="6" t="s">
        <v>7992</v>
      </c>
      <c r="C4921" s="6" t="s">
        <v>7913</v>
      </c>
      <c r="D4921" s="7">
        <v>11012</v>
      </c>
      <c r="E4921" s="16">
        <f t="shared" si="304"/>
        <v>1.8481171601555138E-4</v>
      </c>
      <c r="F4921" s="4" t="str">
        <f t="shared" si="305"/>
        <v>-</v>
      </c>
      <c r="G4921" s="4" t="str">
        <f t="shared" si="306"/>
        <v>CAMPANIA</v>
      </c>
      <c r="H4921" s="4" t="str">
        <f t="shared" si="307"/>
        <v>-</v>
      </c>
    </row>
    <row r="4922" spans="1:8" x14ac:dyDescent="0.2">
      <c r="A4922" s="15" t="s">
        <v>5036</v>
      </c>
      <c r="B4922" s="6" t="s">
        <v>7920</v>
      </c>
      <c r="C4922" s="6" t="s">
        <v>7901</v>
      </c>
      <c r="D4922" s="7">
        <v>602</v>
      </c>
      <c r="E4922" s="16">
        <f t="shared" si="304"/>
        <v>1.0103219491587535E-5</v>
      </c>
      <c r="F4922" s="4" t="str">
        <f t="shared" si="305"/>
        <v>-</v>
      </c>
      <c r="G4922" s="4" t="str">
        <f t="shared" si="306"/>
        <v>PIEMONTE</v>
      </c>
      <c r="H4922" s="4" t="str">
        <f t="shared" si="307"/>
        <v>-</v>
      </c>
    </row>
    <row r="4923" spans="1:8" x14ac:dyDescent="0.2">
      <c r="A4923" s="15" t="s">
        <v>286</v>
      </c>
      <c r="B4923" s="6" t="s">
        <v>7992</v>
      </c>
      <c r="C4923" s="6" t="s">
        <v>7916</v>
      </c>
      <c r="D4923" s="7">
        <v>1303</v>
      </c>
      <c r="E4923" s="16">
        <f t="shared" si="304"/>
        <v>2.186793188959893E-5</v>
      </c>
      <c r="F4923" s="4" t="str">
        <f t="shared" si="305"/>
        <v>-</v>
      </c>
      <c r="G4923" s="4" t="str">
        <f t="shared" si="306"/>
        <v>CALABRIA</v>
      </c>
      <c r="H4923" s="4" t="str">
        <f t="shared" si="307"/>
        <v>-</v>
      </c>
    </row>
    <row r="4924" spans="1:8" x14ac:dyDescent="0.2">
      <c r="A4924" s="15" t="s">
        <v>5037</v>
      </c>
      <c r="B4924" s="6" t="s">
        <v>7920</v>
      </c>
      <c r="C4924" s="6" t="s">
        <v>7902</v>
      </c>
      <c r="D4924" s="7">
        <v>141</v>
      </c>
      <c r="E4924" s="16">
        <f t="shared" si="304"/>
        <v>2.3663686849067147E-6</v>
      </c>
      <c r="F4924" s="4" t="str">
        <f t="shared" si="305"/>
        <v>-</v>
      </c>
      <c r="G4924" s="4" t="str">
        <f t="shared" si="306"/>
        <v>LOMBARDIA</v>
      </c>
      <c r="H4924" s="4" t="str">
        <f t="shared" si="307"/>
        <v>-</v>
      </c>
    </row>
    <row r="4925" spans="1:8" x14ac:dyDescent="0.2">
      <c r="A4925" s="15" t="s">
        <v>5038</v>
      </c>
      <c r="B4925" s="6" t="s">
        <v>7956</v>
      </c>
      <c r="C4925" s="6" t="s">
        <v>7907</v>
      </c>
      <c r="D4925" s="7">
        <v>175895</v>
      </c>
      <c r="E4925" s="16">
        <f t="shared" si="304"/>
        <v>2.9520029775295504E-3</v>
      </c>
      <c r="F4925" s="4" t="str">
        <f t="shared" si="305"/>
        <v>-</v>
      </c>
      <c r="G4925" s="4" t="str">
        <f t="shared" si="306"/>
        <v>EMILIA-ROMAGNA</v>
      </c>
      <c r="H4925" s="4" t="str">
        <f t="shared" si="307"/>
        <v>-</v>
      </c>
    </row>
    <row r="4926" spans="1:8" x14ac:dyDescent="0.2">
      <c r="A4926" s="15" t="s">
        <v>5039</v>
      </c>
      <c r="B4926" s="6" t="s">
        <v>7920</v>
      </c>
      <c r="C4926" s="6" t="s">
        <v>7901</v>
      </c>
      <c r="D4926" s="7">
        <v>710</v>
      </c>
      <c r="E4926" s="16">
        <f t="shared" si="304"/>
        <v>1.1915757207686295E-5</v>
      </c>
      <c r="F4926" s="4" t="str">
        <f t="shared" si="305"/>
        <v>-</v>
      </c>
      <c r="G4926" s="4" t="str">
        <f t="shared" si="306"/>
        <v>PIEMONTE</v>
      </c>
      <c r="H4926" s="4" t="str">
        <f t="shared" si="307"/>
        <v>-</v>
      </c>
    </row>
    <row r="4927" spans="1:8" x14ac:dyDescent="0.2">
      <c r="A4927" s="15" t="s">
        <v>5040</v>
      </c>
      <c r="B4927" s="6" t="s">
        <v>7920</v>
      </c>
      <c r="C4927" s="6" t="s">
        <v>7901</v>
      </c>
      <c r="D4927" s="7">
        <v>228</v>
      </c>
      <c r="E4927" s="16">
        <f t="shared" si="304"/>
        <v>3.8264685117640495E-6</v>
      </c>
      <c r="F4927" s="4" t="str">
        <f t="shared" si="305"/>
        <v>-</v>
      </c>
      <c r="G4927" s="4" t="str">
        <f t="shared" si="306"/>
        <v>PIEMONTE</v>
      </c>
      <c r="H4927" s="4" t="str">
        <f t="shared" si="307"/>
        <v>-</v>
      </c>
    </row>
    <row r="4928" spans="1:8" x14ac:dyDescent="0.2">
      <c r="A4928" s="15" t="s">
        <v>5041</v>
      </c>
      <c r="B4928" s="6" t="s">
        <v>7992</v>
      </c>
      <c r="C4928" s="6" t="s">
        <v>7913</v>
      </c>
      <c r="D4928" s="7">
        <v>686</v>
      </c>
      <c r="E4928" s="16">
        <f t="shared" si="304"/>
        <v>1.1512971048553237E-5</v>
      </c>
      <c r="F4928" s="4" t="str">
        <f t="shared" si="305"/>
        <v>-</v>
      </c>
      <c r="G4928" s="4" t="str">
        <f t="shared" si="306"/>
        <v>CAMPANIA</v>
      </c>
      <c r="H4928" s="4" t="str">
        <f t="shared" si="307"/>
        <v>-</v>
      </c>
    </row>
    <row r="4929" spans="1:8" x14ac:dyDescent="0.2">
      <c r="A4929" s="15" t="s">
        <v>5042</v>
      </c>
      <c r="B4929" s="6" t="s">
        <v>7920</v>
      </c>
      <c r="C4929" s="6" t="s">
        <v>7902</v>
      </c>
      <c r="D4929" s="7">
        <v>1987</v>
      </c>
      <c r="E4929" s="16">
        <f t="shared" si="304"/>
        <v>3.3347337424891079E-5</v>
      </c>
      <c r="F4929" s="4" t="str">
        <f t="shared" si="305"/>
        <v>-</v>
      </c>
      <c r="G4929" s="4" t="str">
        <f t="shared" si="306"/>
        <v>LOMBARDIA</v>
      </c>
      <c r="H4929" s="4" t="str">
        <f t="shared" si="307"/>
        <v>-</v>
      </c>
    </row>
    <row r="4930" spans="1:8" x14ac:dyDescent="0.2">
      <c r="A4930" s="15" t="s">
        <v>5043</v>
      </c>
      <c r="B4930" s="6" t="s">
        <v>7987</v>
      </c>
      <c r="C4930" s="6" t="s">
        <v>7909</v>
      </c>
      <c r="D4930" s="7">
        <v>590</v>
      </c>
      <c r="E4930" s="16">
        <f t="shared" si="304"/>
        <v>9.901826412021005E-6</v>
      </c>
      <c r="F4930" s="4" t="str">
        <f t="shared" si="305"/>
        <v>-</v>
      </c>
      <c r="G4930" s="4" t="str">
        <f t="shared" si="306"/>
        <v>UMBRIA</v>
      </c>
      <c r="H4930" s="4" t="str">
        <f t="shared" si="307"/>
        <v>-</v>
      </c>
    </row>
    <row r="4931" spans="1:8" x14ac:dyDescent="0.2">
      <c r="A4931" s="15" t="s">
        <v>5044</v>
      </c>
      <c r="B4931" s="6" t="s">
        <v>7920</v>
      </c>
      <c r="C4931" s="6" t="s">
        <v>7902</v>
      </c>
      <c r="D4931" s="7">
        <v>2807</v>
      </c>
      <c r="E4931" s="16">
        <f t="shared" ref="E4931:E4994" si="308">IFERROR((D4931/$K$2),"DATO MANCANTE")</f>
        <v>4.7109197861937222E-5</v>
      </c>
      <c r="F4931" s="4" t="str">
        <f t="shared" ref="F4931:F4994" si="309">IF(D4931&gt;300000,"TROVATO","-")</f>
        <v>-</v>
      </c>
      <c r="G4931" s="4" t="str">
        <f t="shared" ref="G4931:G4994" si="310">IF(AND(D4931&gt;50000,D4931&lt;100000),"COMPRESO",C4931)</f>
        <v>LOMBARDIA</v>
      </c>
      <c r="H4931" s="4" t="str">
        <f t="shared" ref="H4931:H4994" si="311">IF(D4931&gt;500000,"SI","-")</f>
        <v>-</v>
      </c>
    </row>
    <row r="4932" spans="1:8" x14ac:dyDescent="0.2">
      <c r="A4932" s="15" t="s">
        <v>5045</v>
      </c>
      <c r="B4932" s="6" t="s">
        <v>7994</v>
      </c>
      <c r="C4932" s="6" t="s">
        <v>7917</v>
      </c>
      <c r="D4932" s="7">
        <v>10854</v>
      </c>
      <c r="E4932" s="16">
        <f t="shared" si="308"/>
        <v>1.821600404679254E-4</v>
      </c>
      <c r="F4932" s="4" t="str">
        <f t="shared" si="309"/>
        <v>-</v>
      </c>
      <c r="G4932" s="4" t="str">
        <f t="shared" si="310"/>
        <v>SICILIA</v>
      </c>
      <c r="H4932" s="4" t="str">
        <f t="shared" si="311"/>
        <v>-</v>
      </c>
    </row>
    <row r="4933" spans="1:8" x14ac:dyDescent="0.2">
      <c r="A4933" s="15" t="s">
        <v>5046</v>
      </c>
      <c r="B4933" s="6" t="s">
        <v>7994</v>
      </c>
      <c r="C4933" s="6" t="s">
        <v>7917</v>
      </c>
      <c r="D4933" s="7">
        <v>31401</v>
      </c>
      <c r="E4933" s="16">
        <f t="shared" si="308"/>
        <v>5.2699534095571455E-4</v>
      </c>
      <c r="F4933" s="4" t="str">
        <f t="shared" si="309"/>
        <v>-</v>
      </c>
      <c r="G4933" s="4" t="str">
        <f t="shared" si="310"/>
        <v>SICILIA</v>
      </c>
      <c r="H4933" s="4" t="str">
        <f t="shared" si="311"/>
        <v>-</v>
      </c>
    </row>
    <row r="4934" spans="1:8" x14ac:dyDescent="0.2">
      <c r="A4934" s="15" t="s">
        <v>5047</v>
      </c>
      <c r="B4934" s="6" t="s">
        <v>7920</v>
      </c>
      <c r="C4934" s="6" t="s">
        <v>7901</v>
      </c>
      <c r="D4934" s="7">
        <v>2088</v>
      </c>
      <c r="E4934" s="16">
        <f t="shared" si="308"/>
        <v>3.5042395844576031E-5</v>
      </c>
      <c r="F4934" s="4" t="str">
        <f t="shared" si="309"/>
        <v>-</v>
      </c>
      <c r="G4934" s="4" t="str">
        <f t="shared" si="310"/>
        <v>PIEMONTE</v>
      </c>
      <c r="H4934" s="4" t="str">
        <f t="shared" si="311"/>
        <v>-</v>
      </c>
    </row>
    <row r="4935" spans="1:8" x14ac:dyDescent="0.2">
      <c r="A4935" s="15" t="s">
        <v>5048</v>
      </c>
      <c r="B4935" s="6" t="s">
        <v>7920</v>
      </c>
      <c r="C4935" s="6" t="s">
        <v>7902</v>
      </c>
      <c r="D4935" s="7">
        <v>373</v>
      </c>
      <c r="E4935" s="16">
        <f t="shared" si="308"/>
        <v>6.2599682231929404E-6</v>
      </c>
      <c r="F4935" s="4" t="str">
        <f t="shared" si="309"/>
        <v>-</v>
      </c>
      <c r="G4935" s="4" t="str">
        <f t="shared" si="310"/>
        <v>LOMBARDIA</v>
      </c>
      <c r="H4935" s="4" t="str">
        <f t="shared" si="311"/>
        <v>-</v>
      </c>
    </row>
    <row r="4936" spans="1:8" x14ac:dyDescent="0.2">
      <c r="A4936" s="15" t="s">
        <v>5049</v>
      </c>
      <c r="B4936" s="6" t="s">
        <v>7956</v>
      </c>
      <c r="C4936" s="6" t="s">
        <v>7905</v>
      </c>
      <c r="D4936" s="7">
        <v>9375</v>
      </c>
      <c r="E4936" s="16">
        <f t="shared" si="308"/>
        <v>1.5733834341135071E-4</v>
      </c>
      <c r="F4936" s="4" t="str">
        <f t="shared" si="309"/>
        <v>-</v>
      </c>
      <c r="G4936" s="4" t="str">
        <f t="shared" si="310"/>
        <v>FRIULI-VENEZIA GIULIA</v>
      </c>
      <c r="H4936" s="4" t="str">
        <f t="shared" si="311"/>
        <v>-</v>
      </c>
    </row>
    <row r="4937" spans="1:8" x14ac:dyDescent="0.2">
      <c r="A4937" s="15" t="s">
        <v>5050</v>
      </c>
      <c r="B4937" s="6" t="s">
        <v>7956</v>
      </c>
      <c r="C4937" s="6" t="s">
        <v>7905</v>
      </c>
      <c r="D4937" s="7">
        <v>7843</v>
      </c>
      <c r="E4937" s="16">
        <f t="shared" si="308"/>
        <v>1.3162716025335718E-4</v>
      </c>
      <c r="F4937" s="4" t="str">
        <f t="shared" si="309"/>
        <v>-</v>
      </c>
      <c r="G4937" s="4" t="str">
        <f t="shared" si="310"/>
        <v>FRIULI-VENEZIA GIULIA</v>
      </c>
      <c r="H4937" s="4" t="str">
        <f t="shared" si="311"/>
        <v>-</v>
      </c>
    </row>
    <row r="4938" spans="1:8" x14ac:dyDescent="0.2">
      <c r="A4938" s="15" t="s">
        <v>5051</v>
      </c>
      <c r="B4938" s="6" t="s">
        <v>7920</v>
      </c>
      <c r="C4938" s="6" t="s">
        <v>7902</v>
      </c>
      <c r="D4938" s="7">
        <v>646</v>
      </c>
      <c r="E4938" s="16">
        <f t="shared" si="308"/>
        <v>1.0841660783331474E-5</v>
      </c>
      <c r="F4938" s="4" t="str">
        <f t="shared" si="309"/>
        <v>-</v>
      </c>
      <c r="G4938" s="4" t="str">
        <f t="shared" si="310"/>
        <v>LOMBARDIA</v>
      </c>
      <c r="H4938" s="4" t="str">
        <f t="shared" si="311"/>
        <v>-</v>
      </c>
    </row>
    <row r="4939" spans="1:8" x14ac:dyDescent="0.2">
      <c r="A4939" s="15" t="s">
        <v>5052</v>
      </c>
      <c r="B4939" s="6" t="s">
        <v>7920</v>
      </c>
      <c r="C4939" s="6" t="s">
        <v>7901</v>
      </c>
      <c r="D4939" s="7">
        <v>443</v>
      </c>
      <c r="E4939" s="16">
        <f t="shared" si="308"/>
        <v>7.4347611873310259E-6</v>
      </c>
      <c r="F4939" s="4" t="str">
        <f t="shared" si="309"/>
        <v>-</v>
      </c>
      <c r="G4939" s="4" t="str">
        <f t="shared" si="310"/>
        <v>PIEMONTE</v>
      </c>
      <c r="H4939" s="4" t="str">
        <f t="shared" si="311"/>
        <v>-</v>
      </c>
    </row>
    <row r="4940" spans="1:8" x14ac:dyDescent="0.2">
      <c r="A4940" s="15" t="s">
        <v>5053</v>
      </c>
      <c r="B4940" s="6" t="s">
        <v>7987</v>
      </c>
      <c r="C4940" s="6" t="s">
        <v>7909</v>
      </c>
      <c r="D4940" s="7">
        <v>5522</v>
      </c>
      <c r="E4940" s="16">
        <f t="shared" si="308"/>
        <v>9.2674382113864395E-5</v>
      </c>
      <c r="F4940" s="4" t="str">
        <f t="shared" si="309"/>
        <v>-</v>
      </c>
      <c r="G4940" s="4" t="str">
        <f t="shared" si="310"/>
        <v>UMBRIA</v>
      </c>
      <c r="H4940" s="4" t="str">
        <f t="shared" si="311"/>
        <v>-</v>
      </c>
    </row>
    <row r="4941" spans="1:8" x14ac:dyDescent="0.2">
      <c r="A4941" s="15" t="s">
        <v>5054</v>
      </c>
      <c r="B4941" s="6" t="s">
        <v>7920</v>
      </c>
      <c r="C4941" s="6" t="s">
        <v>7902</v>
      </c>
      <c r="D4941" s="7">
        <v>7114</v>
      </c>
      <c r="E4941" s="16">
        <f t="shared" si="308"/>
        <v>1.1939253066969056E-4</v>
      </c>
      <c r="F4941" s="4" t="str">
        <f t="shared" si="309"/>
        <v>-</v>
      </c>
      <c r="G4941" s="4" t="str">
        <f t="shared" si="310"/>
        <v>LOMBARDIA</v>
      </c>
      <c r="H4941" s="4" t="str">
        <f t="shared" si="311"/>
        <v>-</v>
      </c>
    </row>
    <row r="4942" spans="1:8" x14ac:dyDescent="0.2">
      <c r="A4942" s="15" t="s">
        <v>5055</v>
      </c>
      <c r="B4942" s="6" t="s">
        <v>7987</v>
      </c>
      <c r="C4942" s="6" t="s">
        <v>7911</v>
      </c>
      <c r="D4942" s="7">
        <v>1528</v>
      </c>
      <c r="E4942" s="16">
        <f t="shared" si="308"/>
        <v>2.5644052131471348E-5</v>
      </c>
      <c r="F4942" s="4" t="str">
        <f t="shared" si="309"/>
        <v>-</v>
      </c>
      <c r="G4942" s="4" t="str">
        <f t="shared" si="310"/>
        <v>LAZIO</v>
      </c>
      <c r="H4942" s="4" t="str">
        <f t="shared" si="311"/>
        <v>-</v>
      </c>
    </row>
    <row r="4943" spans="1:8" x14ac:dyDescent="0.2">
      <c r="A4943" s="15" t="s">
        <v>5056</v>
      </c>
      <c r="B4943" s="6" t="s">
        <v>7992</v>
      </c>
      <c r="C4943" s="6" t="s">
        <v>7913</v>
      </c>
      <c r="D4943" s="7">
        <v>2920</v>
      </c>
      <c r="E4943" s="16">
        <f t="shared" si="308"/>
        <v>4.9005649361188704E-5</v>
      </c>
      <c r="F4943" s="4" t="str">
        <f t="shared" si="309"/>
        <v>-</v>
      </c>
      <c r="G4943" s="4" t="str">
        <f t="shared" si="310"/>
        <v>CAMPANIA</v>
      </c>
      <c r="H4943" s="4" t="str">
        <f t="shared" si="311"/>
        <v>-</v>
      </c>
    </row>
    <row r="4944" spans="1:8" x14ac:dyDescent="0.2">
      <c r="A4944" s="15" t="s">
        <v>5057</v>
      </c>
      <c r="B4944" s="6" t="s">
        <v>7956</v>
      </c>
      <c r="C4944" s="6" t="s">
        <v>7904</v>
      </c>
      <c r="D4944" s="7">
        <v>2893</v>
      </c>
      <c r="E4944" s="16">
        <f t="shared" si="308"/>
        <v>4.8552514932164012E-5</v>
      </c>
      <c r="F4944" s="4" t="str">
        <f t="shared" si="309"/>
        <v>-</v>
      </c>
      <c r="G4944" s="4" t="str">
        <f t="shared" si="310"/>
        <v>VENETO</v>
      </c>
      <c r="H4944" s="4" t="str">
        <f t="shared" si="311"/>
        <v>-</v>
      </c>
    </row>
    <row r="4945" spans="1:8" x14ac:dyDescent="0.2">
      <c r="A4945" s="15" t="s">
        <v>5058</v>
      </c>
      <c r="B4945" s="6" t="s">
        <v>7920</v>
      </c>
      <c r="C4945" s="6" t="s">
        <v>7901</v>
      </c>
      <c r="D4945" s="7">
        <v>1256</v>
      </c>
      <c r="E4945" s="16">
        <f t="shared" si="308"/>
        <v>2.1079142327963359E-5</v>
      </c>
      <c r="F4945" s="4" t="str">
        <f t="shared" si="309"/>
        <v>-</v>
      </c>
      <c r="G4945" s="4" t="str">
        <f t="shared" si="310"/>
        <v>PIEMONTE</v>
      </c>
      <c r="H4945" s="4" t="str">
        <f t="shared" si="311"/>
        <v>-</v>
      </c>
    </row>
    <row r="4946" spans="1:8" x14ac:dyDescent="0.2">
      <c r="A4946" s="15" t="s">
        <v>5059</v>
      </c>
      <c r="B4946" s="6" t="s">
        <v>7920</v>
      </c>
      <c r="C4946" s="6" t="s">
        <v>7902</v>
      </c>
      <c r="D4946" s="7">
        <v>1961</v>
      </c>
      <c r="E4946" s="16">
        <f t="shared" si="308"/>
        <v>3.2910985752496931E-5</v>
      </c>
      <c r="F4946" s="4" t="str">
        <f t="shared" si="309"/>
        <v>-</v>
      </c>
      <c r="G4946" s="4" t="str">
        <f t="shared" si="310"/>
        <v>LOMBARDIA</v>
      </c>
      <c r="H4946" s="4" t="str">
        <f t="shared" si="311"/>
        <v>-</v>
      </c>
    </row>
    <row r="4947" spans="1:8" x14ac:dyDescent="0.2">
      <c r="A4947" s="15" t="s">
        <v>5060</v>
      </c>
      <c r="B4947" s="6" t="s">
        <v>7992</v>
      </c>
      <c r="C4947" s="6" t="s">
        <v>7915</v>
      </c>
      <c r="D4947" s="7">
        <v>3423</v>
      </c>
      <c r="E4947" s="16">
        <f t="shared" si="308"/>
        <v>5.7447375946352371E-5</v>
      </c>
      <c r="F4947" s="4" t="str">
        <f t="shared" si="309"/>
        <v>-</v>
      </c>
      <c r="G4947" s="4" t="str">
        <f t="shared" si="310"/>
        <v>BASILICATA</v>
      </c>
      <c r="H4947" s="4" t="str">
        <f t="shared" si="311"/>
        <v>-</v>
      </c>
    </row>
    <row r="4948" spans="1:8" x14ac:dyDescent="0.2">
      <c r="A4948" s="15" t="s">
        <v>5061</v>
      </c>
      <c r="B4948" s="6" t="s">
        <v>7994</v>
      </c>
      <c r="C4948" s="6" t="s">
        <v>7917</v>
      </c>
      <c r="D4948" s="7">
        <v>47870</v>
      </c>
      <c r="E4948" s="16">
        <f t="shared" si="308"/>
        <v>8.0339055990414493E-4</v>
      </c>
      <c r="F4948" s="4" t="str">
        <f t="shared" si="309"/>
        <v>-</v>
      </c>
      <c r="G4948" s="4" t="str">
        <f t="shared" si="310"/>
        <v>SICILIA</v>
      </c>
      <c r="H4948" s="4" t="str">
        <f t="shared" si="311"/>
        <v>-</v>
      </c>
    </row>
    <row r="4949" spans="1:8" x14ac:dyDescent="0.2">
      <c r="A4949" s="15" t="s">
        <v>96</v>
      </c>
      <c r="B4949" s="6" t="s">
        <v>7992</v>
      </c>
      <c r="C4949" s="6" t="s">
        <v>7916</v>
      </c>
      <c r="D4949" s="7">
        <v>1366</v>
      </c>
      <c r="E4949" s="16">
        <f t="shared" si="308"/>
        <v>2.2925245557323209E-5</v>
      </c>
      <c r="F4949" s="4" t="str">
        <f t="shared" si="309"/>
        <v>-</v>
      </c>
      <c r="G4949" s="4" t="str">
        <f t="shared" si="310"/>
        <v>CALABRIA</v>
      </c>
      <c r="H4949" s="4" t="str">
        <f t="shared" si="311"/>
        <v>-</v>
      </c>
    </row>
    <row r="4950" spans="1:8" x14ac:dyDescent="0.2">
      <c r="A4950" s="15" t="s">
        <v>5062</v>
      </c>
      <c r="B4950" s="6" t="s">
        <v>7992</v>
      </c>
      <c r="C4950" s="6" t="s">
        <v>7913</v>
      </c>
      <c r="D4950" s="7">
        <v>2489</v>
      </c>
      <c r="E4950" s="16">
        <f t="shared" si="308"/>
        <v>4.1772281253424209E-5</v>
      </c>
      <c r="F4950" s="4" t="str">
        <f t="shared" si="309"/>
        <v>-</v>
      </c>
      <c r="G4950" s="4" t="str">
        <f t="shared" si="310"/>
        <v>CAMPANIA</v>
      </c>
      <c r="H4950" s="4" t="str">
        <f t="shared" si="311"/>
        <v>-</v>
      </c>
    </row>
    <row r="4951" spans="1:8" x14ac:dyDescent="0.2">
      <c r="A4951" s="15" t="s">
        <v>5063</v>
      </c>
      <c r="B4951" s="6" t="s">
        <v>7987</v>
      </c>
      <c r="C4951" s="6" t="s">
        <v>7911</v>
      </c>
      <c r="D4951" s="7">
        <v>3084</v>
      </c>
      <c r="E4951" s="16">
        <f t="shared" si="308"/>
        <v>5.1758021448597931E-5</v>
      </c>
      <c r="F4951" s="4" t="str">
        <f t="shared" si="309"/>
        <v>-</v>
      </c>
      <c r="G4951" s="4" t="str">
        <f t="shared" si="310"/>
        <v>LAZIO</v>
      </c>
      <c r="H4951" s="4" t="str">
        <f t="shared" si="311"/>
        <v>-</v>
      </c>
    </row>
    <row r="4952" spans="1:8" x14ac:dyDescent="0.2">
      <c r="A4952" s="15" t="s">
        <v>5064</v>
      </c>
      <c r="B4952" s="6" t="s">
        <v>7994</v>
      </c>
      <c r="C4952" s="6" t="s">
        <v>7918</v>
      </c>
      <c r="D4952" s="7">
        <v>3253</v>
      </c>
      <c r="E4952" s="16">
        <f t="shared" si="308"/>
        <v>5.4594307319159879E-5</v>
      </c>
      <c r="F4952" s="4" t="str">
        <f t="shared" si="309"/>
        <v>-</v>
      </c>
      <c r="G4952" s="4" t="str">
        <f t="shared" si="310"/>
        <v>SARDEGNA</v>
      </c>
      <c r="H4952" s="4" t="str">
        <f t="shared" si="311"/>
        <v>-</v>
      </c>
    </row>
    <row r="4953" spans="1:8" x14ac:dyDescent="0.2">
      <c r="A4953" s="15" t="s">
        <v>5065</v>
      </c>
      <c r="B4953" s="6" t="s">
        <v>7994</v>
      </c>
      <c r="C4953" s="6" t="s">
        <v>7917</v>
      </c>
      <c r="D4953" s="7">
        <v>13325</v>
      </c>
      <c r="E4953" s="16">
        <f t="shared" si="308"/>
        <v>2.2363023210199981E-4</v>
      </c>
      <c r="F4953" s="4" t="str">
        <f t="shared" si="309"/>
        <v>-</v>
      </c>
      <c r="G4953" s="4" t="str">
        <f t="shared" si="310"/>
        <v>SICILIA</v>
      </c>
      <c r="H4953" s="4" t="str">
        <f t="shared" si="311"/>
        <v>-</v>
      </c>
    </row>
    <row r="4954" spans="1:8" x14ac:dyDescent="0.2">
      <c r="A4954" s="15" t="s">
        <v>5066</v>
      </c>
      <c r="B4954" s="6" t="s">
        <v>7992</v>
      </c>
      <c r="C4954" s="6" t="s">
        <v>7914</v>
      </c>
      <c r="D4954" s="7">
        <v>1721</v>
      </c>
      <c r="E4954" s="16">
        <f t="shared" si="308"/>
        <v>2.8883124161166355E-5</v>
      </c>
      <c r="F4954" s="4" t="str">
        <f t="shared" si="309"/>
        <v>-</v>
      </c>
      <c r="G4954" s="4" t="str">
        <f t="shared" si="310"/>
        <v>PUGLIA</v>
      </c>
      <c r="H4954" s="4" t="str">
        <f t="shared" si="311"/>
        <v>-</v>
      </c>
    </row>
    <row r="4955" spans="1:8" x14ac:dyDescent="0.2">
      <c r="A4955" s="15" t="s">
        <v>5067</v>
      </c>
      <c r="B4955" s="6" t="s">
        <v>7994</v>
      </c>
      <c r="C4955" s="6" t="s">
        <v>7918</v>
      </c>
      <c r="D4955" s="7">
        <v>300</v>
      </c>
      <c r="E4955" s="16">
        <f t="shared" si="308"/>
        <v>5.0348269891632233E-6</v>
      </c>
      <c r="F4955" s="4" t="str">
        <f t="shared" si="309"/>
        <v>-</v>
      </c>
      <c r="G4955" s="4" t="str">
        <f t="shared" si="310"/>
        <v>SARDEGNA</v>
      </c>
      <c r="H4955" s="4" t="str">
        <f t="shared" si="311"/>
        <v>-</v>
      </c>
    </row>
    <row r="4956" spans="1:8" x14ac:dyDescent="0.2">
      <c r="A4956" s="15" t="s">
        <v>5068</v>
      </c>
      <c r="B4956" s="6" t="s">
        <v>7956</v>
      </c>
      <c r="C4956" s="6" t="s">
        <v>7905</v>
      </c>
      <c r="D4956" s="7">
        <v>2737</v>
      </c>
      <c r="E4956" s="16">
        <f t="shared" si="308"/>
        <v>4.5934404897799138E-5</v>
      </c>
      <c r="F4956" s="4" t="str">
        <f t="shared" si="309"/>
        <v>-</v>
      </c>
      <c r="G4956" s="4" t="str">
        <f t="shared" si="310"/>
        <v>FRIULI-VENEZIA GIULIA</v>
      </c>
      <c r="H4956" s="4" t="str">
        <f t="shared" si="311"/>
        <v>-</v>
      </c>
    </row>
    <row r="4957" spans="1:8" x14ac:dyDescent="0.2">
      <c r="A4957" s="15" t="s">
        <v>5069</v>
      </c>
      <c r="B4957" s="6" t="s">
        <v>7994</v>
      </c>
      <c r="C4957" s="6" t="s">
        <v>7918</v>
      </c>
      <c r="D4957" s="7">
        <v>651</v>
      </c>
      <c r="E4957" s="16">
        <f t="shared" si="308"/>
        <v>1.0925574566484193E-5</v>
      </c>
      <c r="F4957" s="4" t="str">
        <f t="shared" si="309"/>
        <v>-</v>
      </c>
      <c r="G4957" s="4" t="str">
        <f t="shared" si="310"/>
        <v>SARDEGNA</v>
      </c>
      <c r="H4957" s="4" t="str">
        <f t="shared" si="311"/>
        <v>-</v>
      </c>
    </row>
    <row r="4958" spans="1:8" x14ac:dyDescent="0.2">
      <c r="A4958" s="15" t="s">
        <v>5070</v>
      </c>
      <c r="B4958" s="6" t="s">
        <v>7994</v>
      </c>
      <c r="C4958" s="6" t="s">
        <v>7918</v>
      </c>
      <c r="D4958" s="7">
        <v>2347</v>
      </c>
      <c r="E4958" s="16">
        <f t="shared" si="308"/>
        <v>3.9389129811886946E-5</v>
      </c>
      <c r="F4958" s="4" t="str">
        <f t="shared" si="309"/>
        <v>-</v>
      </c>
      <c r="G4958" s="4" t="str">
        <f t="shared" si="310"/>
        <v>SARDEGNA</v>
      </c>
      <c r="H4958" s="4" t="str">
        <f t="shared" si="311"/>
        <v>-</v>
      </c>
    </row>
    <row r="4959" spans="1:8" x14ac:dyDescent="0.2">
      <c r="A4959" s="15" t="s">
        <v>5071</v>
      </c>
      <c r="B4959" s="6" t="s">
        <v>7920</v>
      </c>
      <c r="C4959" s="6" t="s">
        <v>7902</v>
      </c>
      <c r="D4959" s="7">
        <v>11014</v>
      </c>
      <c r="E4959" s="16">
        <f t="shared" si="308"/>
        <v>1.8484528152881247E-4</v>
      </c>
      <c r="F4959" s="4" t="str">
        <f t="shared" si="309"/>
        <v>-</v>
      </c>
      <c r="G4959" s="4" t="str">
        <f t="shared" si="310"/>
        <v>LOMBARDIA</v>
      </c>
      <c r="H4959" s="4" t="str">
        <f t="shared" si="311"/>
        <v>-</v>
      </c>
    </row>
    <row r="4960" spans="1:8" x14ac:dyDescent="0.2">
      <c r="A4960" s="15" t="s">
        <v>5072</v>
      </c>
      <c r="B4960" s="6" t="s">
        <v>7992</v>
      </c>
      <c r="C4960" s="6" t="s">
        <v>7913</v>
      </c>
      <c r="D4960" s="7">
        <v>1560</v>
      </c>
      <c r="E4960" s="16">
        <f t="shared" si="308"/>
        <v>2.618110034364876E-5</v>
      </c>
      <c r="F4960" s="4" t="str">
        <f t="shared" si="309"/>
        <v>-</v>
      </c>
      <c r="G4960" s="4" t="str">
        <f t="shared" si="310"/>
        <v>CAMPANIA</v>
      </c>
      <c r="H4960" s="4" t="str">
        <f t="shared" si="311"/>
        <v>-</v>
      </c>
    </row>
    <row r="4961" spans="1:8" x14ac:dyDescent="0.2">
      <c r="A4961" s="15" t="s">
        <v>5073</v>
      </c>
      <c r="B4961" s="6" t="s">
        <v>7920</v>
      </c>
      <c r="C4961" s="6" t="s">
        <v>7901</v>
      </c>
      <c r="D4961" s="7">
        <v>1119</v>
      </c>
      <c r="E4961" s="16">
        <f t="shared" si="308"/>
        <v>1.877990466957882E-5</v>
      </c>
      <c r="F4961" s="4" t="str">
        <f t="shared" si="309"/>
        <v>-</v>
      </c>
      <c r="G4961" s="4" t="str">
        <f t="shared" si="310"/>
        <v>PIEMONTE</v>
      </c>
      <c r="H4961" s="4" t="str">
        <f t="shared" si="311"/>
        <v>-</v>
      </c>
    </row>
    <row r="4962" spans="1:8" x14ac:dyDescent="0.2">
      <c r="A4962" s="15" t="s">
        <v>5074</v>
      </c>
      <c r="B4962" s="6" t="s">
        <v>7920</v>
      </c>
      <c r="C4962" s="6" t="s">
        <v>7902</v>
      </c>
      <c r="D4962" s="7">
        <v>68280</v>
      </c>
      <c r="E4962" s="16">
        <f t="shared" si="308"/>
        <v>1.1459266227335496E-3</v>
      </c>
      <c r="F4962" s="4" t="str">
        <f t="shared" si="309"/>
        <v>-</v>
      </c>
      <c r="G4962" s="4" t="str">
        <f t="shared" si="310"/>
        <v>COMPRESO</v>
      </c>
      <c r="H4962" s="4" t="str">
        <f t="shared" si="311"/>
        <v>-</v>
      </c>
    </row>
    <row r="4963" spans="1:8" x14ac:dyDescent="0.2">
      <c r="A4963" s="15" t="s">
        <v>5075</v>
      </c>
      <c r="B4963" s="6" t="s">
        <v>7956</v>
      </c>
      <c r="C4963" s="6" t="s">
        <v>7905</v>
      </c>
      <c r="D4963" s="7">
        <v>5698</v>
      </c>
      <c r="E4963" s="16">
        <f t="shared" si="308"/>
        <v>9.5628147280840152E-5</v>
      </c>
      <c r="F4963" s="4" t="str">
        <f t="shared" si="309"/>
        <v>-</v>
      </c>
      <c r="G4963" s="4" t="str">
        <f t="shared" si="310"/>
        <v>FRIULI-VENEZIA GIULIA</v>
      </c>
      <c r="H4963" s="4" t="str">
        <f t="shared" si="311"/>
        <v>-</v>
      </c>
    </row>
    <row r="4964" spans="1:8" x14ac:dyDescent="0.2">
      <c r="A4964" s="15" t="s">
        <v>5076</v>
      </c>
      <c r="B4964" s="6" t="s">
        <v>7920</v>
      </c>
      <c r="C4964" s="6" t="s">
        <v>7901</v>
      </c>
      <c r="D4964" s="7">
        <v>3890</v>
      </c>
      <c r="E4964" s="16">
        <f t="shared" si="308"/>
        <v>6.5284923292816463E-5</v>
      </c>
      <c r="F4964" s="4" t="str">
        <f t="shared" si="309"/>
        <v>-</v>
      </c>
      <c r="G4964" s="4" t="str">
        <f t="shared" si="310"/>
        <v>PIEMONTE</v>
      </c>
      <c r="H4964" s="4" t="str">
        <f t="shared" si="311"/>
        <v>-</v>
      </c>
    </row>
    <row r="4965" spans="1:8" x14ac:dyDescent="0.2">
      <c r="A4965" s="15" t="s">
        <v>5077</v>
      </c>
      <c r="B4965" s="6" t="s">
        <v>7920</v>
      </c>
      <c r="C4965" s="6" t="s">
        <v>7902</v>
      </c>
      <c r="D4965" s="7">
        <v>2838</v>
      </c>
      <c r="E4965" s="16">
        <f t="shared" si="308"/>
        <v>4.762946331748409E-5</v>
      </c>
      <c r="F4965" s="4" t="str">
        <f t="shared" si="309"/>
        <v>-</v>
      </c>
      <c r="G4965" s="4" t="str">
        <f t="shared" si="310"/>
        <v>LOMBARDIA</v>
      </c>
      <c r="H4965" s="4" t="str">
        <f t="shared" si="311"/>
        <v>-</v>
      </c>
    </row>
    <row r="4966" spans="1:8" x14ac:dyDescent="0.2">
      <c r="A4966" s="15" t="s">
        <v>5078</v>
      </c>
      <c r="B4966" s="6" t="s">
        <v>7956</v>
      </c>
      <c r="C4966" s="6" t="s">
        <v>7907</v>
      </c>
      <c r="D4966" s="7">
        <v>17198</v>
      </c>
      <c r="E4966" s="16">
        <f t="shared" si="308"/>
        <v>2.8862984853209701E-4</v>
      </c>
      <c r="F4966" s="4" t="str">
        <f t="shared" si="309"/>
        <v>-</v>
      </c>
      <c r="G4966" s="4" t="str">
        <f t="shared" si="310"/>
        <v>EMILIA-ROMAGNA</v>
      </c>
      <c r="H4966" s="4" t="str">
        <f t="shared" si="311"/>
        <v>-</v>
      </c>
    </row>
    <row r="4967" spans="1:8" x14ac:dyDescent="0.2">
      <c r="A4967" s="15" t="s">
        <v>367</v>
      </c>
      <c r="B4967" s="6" t="s">
        <v>7992</v>
      </c>
      <c r="C4967" s="6" t="s">
        <v>7916</v>
      </c>
      <c r="D4967" s="7">
        <v>640</v>
      </c>
      <c r="E4967" s="16">
        <f t="shared" si="308"/>
        <v>1.0740964243548209E-5</v>
      </c>
      <c r="F4967" s="4" t="str">
        <f t="shared" si="309"/>
        <v>-</v>
      </c>
      <c r="G4967" s="4" t="str">
        <f t="shared" si="310"/>
        <v>CALABRIA</v>
      </c>
      <c r="H4967" s="4" t="str">
        <f t="shared" si="311"/>
        <v>-</v>
      </c>
    </row>
    <row r="4968" spans="1:8" x14ac:dyDescent="0.2">
      <c r="A4968" s="15" t="s">
        <v>5079</v>
      </c>
      <c r="B4968" s="6" t="s">
        <v>7987</v>
      </c>
      <c r="C4968" s="6" t="s">
        <v>7908</v>
      </c>
      <c r="D4968" s="7">
        <v>4939</v>
      </c>
      <c r="E4968" s="16">
        <f t="shared" si="308"/>
        <v>8.2890034998257196E-5</v>
      </c>
      <c r="F4968" s="4" t="str">
        <f t="shared" si="309"/>
        <v>-</v>
      </c>
      <c r="G4968" s="4" t="str">
        <f t="shared" si="310"/>
        <v>TOSCANA</v>
      </c>
      <c r="H4968" s="4" t="str">
        <f t="shared" si="311"/>
        <v>-</v>
      </c>
    </row>
    <row r="4969" spans="1:8" x14ac:dyDescent="0.2">
      <c r="A4969" s="15" t="s">
        <v>7924</v>
      </c>
      <c r="B4969" s="6" t="s">
        <v>7920</v>
      </c>
      <c r="C4969" s="6" t="s">
        <v>7901</v>
      </c>
      <c r="D4969" s="7">
        <v>209</v>
      </c>
      <c r="E4969" s="16">
        <f t="shared" si="308"/>
        <v>3.5075961357837119E-6</v>
      </c>
      <c r="F4969" s="4" t="str">
        <f t="shared" si="309"/>
        <v>-</v>
      </c>
      <c r="G4969" s="4" t="str">
        <f t="shared" si="310"/>
        <v>PIEMONTE</v>
      </c>
      <c r="H4969" s="4" t="str">
        <f t="shared" si="311"/>
        <v>-</v>
      </c>
    </row>
    <row r="4970" spans="1:8" x14ac:dyDescent="0.2">
      <c r="A4970" s="15" t="s">
        <v>5080</v>
      </c>
      <c r="B4970" s="6" t="s">
        <v>7920</v>
      </c>
      <c r="C4970" s="6" t="s">
        <v>7901</v>
      </c>
      <c r="D4970" s="7">
        <v>1233</v>
      </c>
      <c r="E4970" s="16">
        <f t="shared" si="308"/>
        <v>2.0693138925460847E-5</v>
      </c>
      <c r="F4970" s="4" t="str">
        <f t="shared" si="309"/>
        <v>-</v>
      </c>
      <c r="G4970" s="4" t="str">
        <f t="shared" si="310"/>
        <v>PIEMONTE</v>
      </c>
      <c r="H4970" s="4" t="str">
        <f t="shared" si="311"/>
        <v>-</v>
      </c>
    </row>
    <row r="4971" spans="1:8" x14ac:dyDescent="0.2">
      <c r="A4971" s="15" t="s">
        <v>5081</v>
      </c>
      <c r="B4971" s="6" t="s">
        <v>7920</v>
      </c>
      <c r="C4971" s="6" t="s">
        <v>7901</v>
      </c>
      <c r="D4971" s="7">
        <v>3877</v>
      </c>
      <c r="E4971" s="16">
        <f t="shared" si="308"/>
        <v>6.5066747456619389E-5</v>
      </c>
      <c r="F4971" s="4" t="str">
        <f t="shared" si="309"/>
        <v>-</v>
      </c>
      <c r="G4971" s="4" t="str">
        <f t="shared" si="310"/>
        <v>PIEMONTE</v>
      </c>
      <c r="H4971" s="4" t="str">
        <f t="shared" si="311"/>
        <v>-</v>
      </c>
    </row>
    <row r="4972" spans="1:8" x14ac:dyDescent="0.2">
      <c r="A4972" s="15" t="s">
        <v>5082</v>
      </c>
      <c r="B4972" s="6" t="s">
        <v>7994</v>
      </c>
      <c r="C4972" s="6" t="s">
        <v>7917</v>
      </c>
      <c r="D4972" s="7">
        <v>12896</v>
      </c>
      <c r="E4972" s="16">
        <f t="shared" si="308"/>
        <v>2.1643042950749642E-4</v>
      </c>
      <c r="F4972" s="4" t="str">
        <f t="shared" si="309"/>
        <v>-</v>
      </c>
      <c r="G4972" s="4" t="str">
        <f t="shared" si="310"/>
        <v>SICILIA</v>
      </c>
      <c r="H4972" s="4" t="str">
        <f t="shared" si="311"/>
        <v>-</v>
      </c>
    </row>
    <row r="4973" spans="1:8" x14ac:dyDescent="0.2">
      <c r="A4973" s="15" t="s">
        <v>5083</v>
      </c>
      <c r="B4973" s="6" t="s">
        <v>7987</v>
      </c>
      <c r="C4973" s="6" t="s">
        <v>7910</v>
      </c>
      <c r="D4973" s="7">
        <v>2771</v>
      </c>
      <c r="E4973" s="16">
        <f t="shared" si="308"/>
        <v>4.6505018623237639E-5</v>
      </c>
      <c r="F4973" s="4" t="str">
        <f t="shared" si="309"/>
        <v>-</v>
      </c>
      <c r="G4973" s="4" t="str">
        <f t="shared" si="310"/>
        <v>MARCHE</v>
      </c>
      <c r="H4973" s="4" t="str">
        <f t="shared" si="311"/>
        <v>-</v>
      </c>
    </row>
    <row r="4974" spans="1:8" x14ac:dyDescent="0.2">
      <c r="A4974" s="15" t="s">
        <v>5084</v>
      </c>
      <c r="B4974" s="6" t="s">
        <v>7956</v>
      </c>
      <c r="C4974" s="6" t="s">
        <v>7904</v>
      </c>
      <c r="D4974" s="7">
        <v>4429</v>
      </c>
      <c r="E4974" s="16">
        <f t="shared" si="308"/>
        <v>7.4330829116679719E-5</v>
      </c>
      <c r="F4974" s="4" t="str">
        <f t="shared" si="309"/>
        <v>-</v>
      </c>
      <c r="G4974" s="4" t="str">
        <f t="shared" si="310"/>
        <v>VENETO</v>
      </c>
      <c r="H4974" s="4" t="str">
        <f t="shared" si="311"/>
        <v>-</v>
      </c>
    </row>
    <row r="4975" spans="1:8" x14ac:dyDescent="0.2">
      <c r="A4975" s="15" t="s">
        <v>5085</v>
      </c>
      <c r="B4975" s="6" t="s">
        <v>7956</v>
      </c>
      <c r="C4975" s="6" t="s">
        <v>7904</v>
      </c>
      <c r="D4975" s="7">
        <v>768</v>
      </c>
      <c r="E4975" s="16">
        <f t="shared" si="308"/>
        <v>1.288915709225785E-5</v>
      </c>
      <c r="F4975" s="4" t="str">
        <f t="shared" si="309"/>
        <v>-</v>
      </c>
      <c r="G4975" s="4" t="str">
        <f t="shared" si="310"/>
        <v>VENETO</v>
      </c>
      <c r="H4975" s="4" t="str">
        <f t="shared" si="311"/>
        <v>-</v>
      </c>
    </row>
    <row r="4976" spans="1:8" x14ac:dyDescent="0.2">
      <c r="A4976" s="15" t="s">
        <v>5086</v>
      </c>
      <c r="B4976" s="6" t="s">
        <v>7956</v>
      </c>
      <c r="C4976" s="6" t="s">
        <v>7904</v>
      </c>
      <c r="D4976" s="7">
        <v>7573</v>
      </c>
      <c r="E4976" s="16">
        <f t="shared" si="308"/>
        <v>1.2709581596311029E-4</v>
      </c>
      <c r="F4976" s="4" t="str">
        <f t="shared" si="309"/>
        <v>-</v>
      </c>
      <c r="G4976" s="4" t="str">
        <f t="shared" si="310"/>
        <v>VENETO</v>
      </c>
      <c r="H4976" s="4" t="str">
        <f t="shared" si="311"/>
        <v>-</v>
      </c>
    </row>
    <row r="4977" spans="1:8" x14ac:dyDescent="0.2">
      <c r="A4977" s="15" t="s">
        <v>5087</v>
      </c>
      <c r="B4977" s="6" t="s">
        <v>7920</v>
      </c>
      <c r="C4977" s="6" t="s">
        <v>7902</v>
      </c>
      <c r="D4977" s="7">
        <v>30</v>
      </c>
      <c r="E4977" s="16">
        <f t="shared" si="308"/>
        <v>5.0348269891632231E-7</v>
      </c>
      <c r="F4977" s="4" t="str">
        <f t="shared" si="309"/>
        <v>-</v>
      </c>
      <c r="G4977" s="4" t="str">
        <f t="shared" si="310"/>
        <v>LOMBARDIA</v>
      </c>
      <c r="H4977" s="4" t="str">
        <f t="shared" si="311"/>
        <v>-</v>
      </c>
    </row>
    <row r="4978" spans="1:8" x14ac:dyDescent="0.2">
      <c r="A4978" s="15" t="s">
        <v>97</v>
      </c>
      <c r="B4978" s="6" t="s">
        <v>7992</v>
      </c>
      <c r="C4978" s="6" t="s">
        <v>7916</v>
      </c>
      <c r="D4978" s="7">
        <v>878</v>
      </c>
      <c r="E4978" s="16">
        <f t="shared" si="308"/>
        <v>1.4735260321617698E-5</v>
      </c>
      <c r="F4978" s="4" t="str">
        <f t="shared" si="309"/>
        <v>-</v>
      </c>
      <c r="G4978" s="4" t="str">
        <f t="shared" si="310"/>
        <v>CALABRIA</v>
      </c>
      <c r="H4978" s="4" t="str">
        <f t="shared" si="311"/>
        <v>-</v>
      </c>
    </row>
    <row r="4979" spans="1:8" x14ac:dyDescent="0.2">
      <c r="A4979" s="15" t="s">
        <v>5088</v>
      </c>
      <c r="B4979" s="6" t="s">
        <v>7920</v>
      </c>
      <c r="C4979" s="6" t="s">
        <v>7902</v>
      </c>
      <c r="D4979" s="7">
        <v>5799</v>
      </c>
      <c r="E4979" s="16">
        <f t="shared" si="308"/>
        <v>9.7323205700525098E-5</v>
      </c>
      <c r="F4979" s="4" t="str">
        <f t="shared" si="309"/>
        <v>-</v>
      </c>
      <c r="G4979" s="4" t="str">
        <f t="shared" si="310"/>
        <v>LOMBARDIA</v>
      </c>
      <c r="H4979" s="4" t="str">
        <f t="shared" si="311"/>
        <v>-</v>
      </c>
    </row>
    <row r="4980" spans="1:8" x14ac:dyDescent="0.2">
      <c r="A4980" s="15" t="s">
        <v>5089</v>
      </c>
      <c r="B4980" s="6" t="s">
        <v>7987</v>
      </c>
      <c r="C4980" s="6" t="s">
        <v>7910</v>
      </c>
      <c r="D4980" s="7">
        <v>735</v>
      </c>
      <c r="E4980" s="16">
        <f t="shared" si="308"/>
        <v>1.2335326123449897E-5</v>
      </c>
      <c r="F4980" s="4" t="str">
        <f t="shared" si="309"/>
        <v>-</v>
      </c>
      <c r="G4980" s="4" t="str">
        <f t="shared" si="310"/>
        <v>MARCHE</v>
      </c>
      <c r="H4980" s="4" t="str">
        <f t="shared" si="311"/>
        <v>-</v>
      </c>
    </row>
    <row r="4981" spans="1:8" x14ac:dyDescent="0.2">
      <c r="A4981" s="15" t="s">
        <v>5089</v>
      </c>
      <c r="B4981" s="6" t="s">
        <v>7920</v>
      </c>
      <c r="C4981" s="6" t="s">
        <v>7902</v>
      </c>
      <c r="D4981" s="7">
        <v>185</v>
      </c>
      <c r="E4981" s="16">
        <f t="shared" si="308"/>
        <v>3.1048099766506544E-6</v>
      </c>
      <c r="F4981" s="4" t="str">
        <f t="shared" si="309"/>
        <v>-</v>
      </c>
      <c r="G4981" s="4" t="str">
        <f t="shared" si="310"/>
        <v>LOMBARDIA</v>
      </c>
      <c r="H4981" s="4" t="str">
        <f t="shared" si="311"/>
        <v>-</v>
      </c>
    </row>
    <row r="4982" spans="1:8" x14ac:dyDescent="0.2">
      <c r="A4982" s="15" t="s">
        <v>5090</v>
      </c>
      <c r="B4982" s="6" t="s">
        <v>7920</v>
      </c>
      <c r="C4982" s="6" t="s">
        <v>7902</v>
      </c>
      <c r="D4982" s="7">
        <v>7244</v>
      </c>
      <c r="E4982" s="16">
        <f t="shared" si="308"/>
        <v>1.2157428903166129E-4</v>
      </c>
      <c r="F4982" s="4" t="str">
        <f t="shared" si="309"/>
        <v>-</v>
      </c>
      <c r="G4982" s="4" t="str">
        <f t="shared" si="310"/>
        <v>LOMBARDIA</v>
      </c>
      <c r="H4982" s="4" t="str">
        <f t="shared" si="311"/>
        <v>-</v>
      </c>
    </row>
    <row r="4983" spans="1:8" x14ac:dyDescent="0.2">
      <c r="A4983" s="15" t="s">
        <v>5091</v>
      </c>
      <c r="B4983" s="6" t="s">
        <v>7920</v>
      </c>
      <c r="C4983" s="6" t="s">
        <v>7902</v>
      </c>
      <c r="D4983" s="7">
        <v>1864</v>
      </c>
      <c r="E4983" s="16">
        <f t="shared" si="308"/>
        <v>3.1283058359334162E-5</v>
      </c>
      <c r="F4983" s="4" t="str">
        <f t="shared" si="309"/>
        <v>-</v>
      </c>
      <c r="G4983" s="4" t="str">
        <f t="shared" si="310"/>
        <v>LOMBARDIA</v>
      </c>
      <c r="H4983" s="4" t="str">
        <f t="shared" si="311"/>
        <v>-</v>
      </c>
    </row>
    <row r="4984" spans="1:8" x14ac:dyDescent="0.2">
      <c r="A4984" s="15" t="s">
        <v>5092</v>
      </c>
      <c r="B4984" s="6" t="s">
        <v>7956</v>
      </c>
      <c r="C4984" s="6" t="s">
        <v>7903</v>
      </c>
      <c r="D4984" s="7">
        <v>1891</v>
      </c>
      <c r="E4984" s="16">
        <f t="shared" si="308"/>
        <v>3.1736192788358847E-5</v>
      </c>
      <c r="F4984" s="4" t="str">
        <f t="shared" si="309"/>
        <v>-</v>
      </c>
      <c r="G4984" s="4" t="str">
        <f t="shared" si="310"/>
        <v>TRENTINO-ALTO ADIGE/SÜDTIROL</v>
      </c>
      <c r="H4984" s="4" t="str">
        <f t="shared" si="311"/>
        <v>-</v>
      </c>
    </row>
    <row r="4985" spans="1:8" x14ac:dyDescent="0.2">
      <c r="A4985" s="15" t="s">
        <v>5093</v>
      </c>
      <c r="B4985" s="6" t="s">
        <v>7987</v>
      </c>
      <c r="C4985" s="6" t="s">
        <v>7908</v>
      </c>
      <c r="D4985" s="7">
        <v>7509</v>
      </c>
      <c r="E4985" s="16">
        <f t="shared" si="308"/>
        <v>1.2602171953875546E-4</v>
      </c>
      <c r="F4985" s="4" t="str">
        <f t="shared" si="309"/>
        <v>-</v>
      </c>
      <c r="G4985" s="4" t="str">
        <f t="shared" si="310"/>
        <v>TOSCANA</v>
      </c>
      <c r="H4985" s="4" t="str">
        <f t="shared" si="311"/>
        <v>-</v>
      </c>
    </row>
    <row r="4986" spans="1:8" x14ac:dyDescent="0.2">
      <c r="A4986" s="15" t="s">
        <v>5094</v>
      </c>
      <c r="B4986" s="6" t="s">
        <v>7920</v>
      </c>
      <c r="C4986" s="6" t="s">
        <v>7901</v>
      </c>
      <c r="D4986" s="7">
        <v>1038</v>
      </c>
      <c r="E4986" s="16">
        <f t="shared" si="308"/>
        <v>1.7420501382504751E-5</v>
      </c>
      <c r="F4986" s="4" t="str">
        <f t="shared" si="309"/>
        <v>-</v>
      </c>
      <c r="G4986" s="4" t="str">
        <f t="shared" si="310"/>
        <v>PIEMONTE</v>
      </c>
      <c r="H4986" s="4" t="str">
        <f t="shared" si="311"/>
        <v>-</v>
      </c>
    </row>
    <row r="4987" spans="1:8" x14ac:dyDescent="0.2">
      <c r="A4987" s="15" t="s">
        <v>5095</v>
      </c>
      <c r="B4987" s="6" t="s">
        <v>7956</v>
      </c>
      <c r="C4987" s="6" t="s">
        <v>7907</v>
      </c>
      <c r="D4987" s="7">
        <v>1066</v>
      </c>
      <c r="E4987" s="16">
        <f t="shared" si="308"/>
        <v>1.7890418568159987E-5</v>
      </c>
      <c r="F4987" s="4" t="str">
        <f t="shared" si="309"/>
        <v>-</v>
      </c>
      <c r="G4987" s="4" t="str">
        <f t="shared" si="310"/>
        <v>EMILIA-ROMAGNA</v>
      </c>
      <c r="H4987" s="4" t="str">
        <f t="shared" si="311"/>
        <v>-</v>
      </c>
    </row>
    <row r="4988" spans="1:8" x14ac:dyDescent="0.2">
      <c r="A4988" s="15" t="s">
        <v>5096</v>
      </c>
      <c r="B4988" s="6" t="s">
        <v>7992</v>
      </c>
      <c r="C4988" s="6" t="s">
        <v>7913</v>
      </c>
      <c r="D4988" s="7">
        <v>10580</v>
      </c>
      <c r="E4988" s="16">
        <f t="shared" si="308"/>
        <v>1.7756156515115633E-4</v>
      </c>
      <c r="F4988" s="4" t="str">
        <f t="shared" si="309"/>
        <v>-</v>
      </c>
      <c r="G4988" s="4" t="str">
        <f t="shared" si="310"/>
        <v>CAMPANIA</v>
      </c>
      <c r="H4988" s="4" t="str">
        <f t="shared" si="311"/>
        <v>-</v>
      </c>
    </row>
    <row r="4989" spans="1:8" x14ac:dyDescent="0.2">
      <c r="A4989" s="15" t="s">
        <v>5097</v>
      </c>
      <c r="B4989" s="6" t="s">
        <v>7956</v>
      </c>
      <c r="C4989" s="6" t="s">
        <v>7903</v>
      </c>
      <c r="D4989" s="7">
        <v>811</v>
      </c>
      <c r="E4989" s="16">
        <f t="shared" si="308"/>
        <v>1.3610815627371245E-5</v>
      </c>
      <c r="F4989" s="4" t="str">
        <f t="shared" si="309"/>
        <v>-</v>
      </c>
      <c r="G4989" s="4" t="str">
        <f t="shared" si="310"/>
        <v>TRENTINO-ALTO ADIGE/SÜDTIROL</v>
      </c>
      <c r="H4989" s="4" t="str">
        <f t="shared" si="311"/>
        <v>-</v>
      </c>
    </row>
    <row r="4990" spans="1:8" x14ac:dyDescent="0.2">
      <c r="A4990" s="15" t="s">
        <v>5098</v>
      </c>
      <c r="B4990" s="6" t="s">
        <v>7956</v>
      </c>
      <c r="C4990" s="6" t="s">
        <v>7903</v>
      </c>
      <c r="D4990" s="7">
        <v>379</v>
      </c>
      <c r="E4990" s="16">
        <f t="shared" si="308"/>
        <v>6.3606647629762053E-6</v>
      </c>
      <c r="F4990" s="4" t="str">
        <f t="shared" si="309"/>
        <v>-</v>
      </c>
      <c r="G4990" s="4" t="str">
        <f t="shared" si="310"/>
        <v>TRENTINO-ALTO ADIGE/SÜDTIROL</v>
      </c>
      <c r="H4990" s="4" t="str">
        <f t="shared" si="311"/>
        <v>-</v>
      </c>
    </row>
    <row r="4991" spans="1:8" x14ac:dyDescent="0.2">
      <c r="A4991" s="15" t="s">
        <v>5099</v>
      </c>
      <c r="B4991" s="6" t="s">
        <v>7920</v>
      </c>
      <c r="C4991" s="6" t="s">
        <v>7901</v>
      </c>
      <c r="D4991" s="7">
        <v>516</v>
      </c>
      <c r="E4991" s="16">
        <f t="shared" si="308"/>
        <v>8.6599024213607429E-6</v>
      </c>
      <c r="F4991" s="4" t="str">
        <f t="shared" si="309"/>
        <v>-</v>
      </c>
      <c r="G4991" s="4" t="str">
        <f t="shared" si="310"/>
        <v>PIEMONTE</v>
      </c>
      <c r="H4991" s="4" t="str">
        <f t="shared" si="311"/>
        <v>-</v>
      </c>
    </row>
    <row r="4992" spans="1:8" x14ac:dyDescent="0.2">
      <c r="A4992" s="15" t="s">
        <v>5100</v>
      </c>
      <c r="B4992" s="6" t="s">
        <v>7987</v>
      </c>
      <c r="C4992" s="6" t="s">
        <v>7909</v>
      </c>
      <c r="D4992" s="7">
        <v>1056</v>
      </c>
      <c r="E4992" s="16">
        <f t="shared" si="308"/>
        <v>1.7722591001854546E-5</v>
      </c>
      <c r="F4992" s="4" t="str">
        <f t="shared" si="309"/>
        <v>-</v>
      </c>
      <c r="G4992" s="4" t="str">
        <f t="shared" si="310"/>
        <v>UMBRIA</v>
      </c>
      <c r="H4992" s="4" t="str">
        <f t="shared" si="311"/>
        <v>-</v>
      </c>
    </row>
    <row r="4993" spans="1:8" x14ac:dyDescent="0.2">
      <c r="A4993" s="15" t="s">
        <v>5101</v>
      </c>
      <c r="B4993" s="6" t="s">
        <v>7987</v>
      </c>
      <c r="C4993" s="6" t="s">
        <v>7910</v>
      </c>
      <c r="D4993" s="7">
        <v>1154</v>
      </c>
      <c r="E4993" s="16">
        <f t="shared" si="308"/>
        <v>1.9367301151647866E-5</v>
      </c>
      <c r="F4993" s="4" t="str">
        <f t="shared" si="309"/>
        <v>-</v>
      </c>
      <c r="G4993" s="4" t="str">
        <f t="shared" si="310"/>
        <v>MARCHE</v>
      </c>
      <c r="H4993" s="4" t="str">
        <f t="shared" si="311"/>
        <v>-</v>
      </c>
    </row>
    <row r="4994" spans="1:8" x14ac:dyDescent="0.2">
      <c r="A4994" s="15" t="s">
        <v>5102</v>
      </c>
      <c r="B4994" s="6" t="s">
        <v>7992</v>
      </c>
      <c r="C4994" s="6" t="s">
        <v>7912</v>
      </c>
      <c r="D4994" s="7">
        <v>1728</v>
      </c>
      <c r="E4994" s="16">
        <f t="shared" si="308"/>
        <v>2.9000603457580164E-5</v>
      </c>
      <c r="F4994" s="4" t="str">
        <f t="shared" si="309"/>
        <v>-</v>
      </c>
      <c r="G4994" s="4" t="str">
        <f t="shared" si="310"/>
        <v>ABRUZZO</v>
      </c>
      <c r="H4994" s="4" t="str">
        <f t="shared" si="311"/>
        <v>-</v>
      </c>
    </row>
    <row r="4995" spans="1:8" x14ac:dyDescent="0.2">
      <c r="A4995" s="15" t="s">
        <v>5103</v>
      </c>
      <c r="B4995" s="6" t="s">
        <v>7956</v>
      </c>
      <c r="C4995" s="6" t="s">
        <v>7907</v>
      </c>
      <c r="D4995" s="7">
        <v>3017</v>
      </c>
      <c r="E4995" s="16">
        <f t="shared" ref="E4995:E5058" si="312">IFERROR((D4995/$K$2),"DATO MANCANTE")</f>
        <v>5.063357675435148E-5</v>
      </c>
      <c r="F4995" s="4" t="str">
        <f t="shared" ref="F4995:F5058" si="313">IF(D4995&gt;300000,"TROVATO","-")</f>
        <v>-</v>
      </c>
      <c r="G4995" s="4" t="str">
        <f t="shared" ref="G4995:G5058" si="314">IF(AND(D4995&gt;50000,D4995&lt;100000),"COMPRESO",C4995)</f>
        <v>EMILIA-ROMAGNA</v>
      </c>
      <c r="H4995" s="4" t="str">
        <f t="shared" ref="H4995:H5058" si="315">IF(D4995&gt;500000,"SI","-")</f>
        <v>-</v>
      </c>
    </row>
    <row r="4996" spans="1:8" x14ac:dyDescent="0.2">
      <c r="A4996" s="15" t="s">
        <v>5104</v>
      </c>
      <c r="B4996" s="6" t="s">
        <v>7992</v>
      </c>
      <c r="C4996" s="6" t="s">
        <v>7912</v>
      </c>
      <c r="D4996" s="7">
        <v>311</v>
      </c>
      <c r="E4996" s="16">
        <f t="shared" si="312"/>
        <v>5.2194373120992081E-6</v>
      </c>
      <c r="F4996" s="4" t="str">
        <f t="shared" si="313"/>
        <v>-</v>
      </c>
      <c r="G4996" s="4" t="str">
        <f t="shared" si="314"/>
        <v>ABRUZZO</v>
      </c>
      <c r="H4996" s="4" t="str">
        <f t="shared" si="315"/>
        <v>-</v>
      </c>
    </row>
    <row r="4997" spans="1:8" x14ac:dyDescent="0.2">
      <c r="A4997" s="15" t="s">
        <v>5105</v>
      </c>
      <c r="B4997" s="6" t="s">
        <v>7992</v>
      </c>
      <c r="C4997" s="6" t="s">
        <v>7912</v>
      </c>
      <c r="D4997" s="7">
        <v>515</v>
      </c>
      <c r="E4997" s="16">
        <f t="shared" si="312"/>
        <v>8.6431196647301988E-6</v>
      </c>
      <c r="F4997" s="4" t="str">
        <f t="shared" si="313"/>
        <v>-</v>
      </c>
      <c r="G4997" s="4" t="str">
        <f t="shared" si="314"/>
        <v>ABRUZZO</v>
      </c>
      <c r="H4997" s="4" t="str">
        <f t="shared" si="315"/>
        <v>-</v>
      </c>
    </row>
    <row r="4998" spans="1:8" x14ac:dyDescent="0.2">
      <c r="A4998" s="15" t="s">
        <v>5106</v>
      </c>
      <c r="B4998" s="6" t="s">
        <v>7992</v>
      </c>
      <c r="C4998" s="6" t="s">
        <v>7912</v>
      </c>
      <c r="D4998" s="7">
        <v>12717</v>
      </c>
      <c r="E4998" s="16">
        <f t="shared" si="312"/>
        <v>2.1342631607062902E-4</v>
      </c>
      <c r="F4998" s="4" t="str">
        <f t="shared" si="313"/>
        <v>-</v>
      </c>
      <c r="G4998" s="4" t="str">
        <f t="shared" si="314"/>
        <v>ABRUZZO</v>
      </c>
      <c r="H4998" s="4" t="str">
        <f t="shared" si="315"/>
        <v>-</v>
      </c>
    </row>
    <row r="4999" spans="1:8" x14ac:dyDescent="0.2">
      <c r="A4999" s="15" t="s">
        <v>202</v>
      </c>
      <c r="B4999" s="6" t="s">
        <v>7992</v>
      </c>
      <c r="C4999" s="6" t="s">
        <v>7916</v>
      </c>
      <c r="D4999" s="7">
        <v>2215</v>
      </c>
      <c r="E4999" s="16">
        <f t="shared" si="312"/>
        <v>3.7173805936655132E-5</v>
      </c>
      <c r="F4999" s="4" t="str">
        <f t="shared" si="313"/>
        <v>-</v>
      </c>
      <c r="G4999" s="4" t="str">
        <f t="shared" si="314"/>
        <v>CALABRIA</v>
      </c>
      <c r="H4999" s="4" t="str">
        <f t="shared" si="315"/>
        <v>-</v>
      </c>
    </row>
    <row r="5000" spans="1:8" x14ac:dyDescent="0.2">
      <c r="A5000" s="15" t="s">
        <v>5107</v>
      </c>
      <c r="B5000" s="6" t="s">
        <v>7992</v>
      </c>
      <c r="C5000" s="6" t="s">
        <v>7912</v>
      </c>
      <c r="D5000" s="7">
        <v>1664</v>
      </c>
      <c r="E5000" s="16">
        <f t="shared" si="312"/>
        <v>2.7926507033225342E-5</v>
      </c>
      <c r="F5000" s="4" t="str">
        <f t="shared" si="313"/>
        <v>-</v>
      </c>
      <c r="G5000" s="4" t="str">
        <f t="shared" si="314"/>
        <v>ABRUZZO</v>
      </c>
      <c r="H5000" s="4" t="str">
        <f t="shared" si="315"/>
        <v>-</v>
      </c>
    </row>
    <row r="5001" spans="1:8" x14ac:dyDescent="0.2">
      <c r="A5001" s="15" t="s">
        <v>5108</v>
      </c>
      <c r="B5001" s="6" t="s">
        <v>7956</v>
      </c>
      <c r="C5001" s="6" t="s">
        <v>7904</v>
      </c>
      <c r="D5001" s="7">
        <v>383</v>
      </c>
      <c r="E5001" s="16">
        <f t="shared" si="312"/>
        <v>6.427795789498381E-6</v>
      </c>
      <c r="F5001" s="4" t="str">
        <f t="shared" si="313"/>
        <v>-</v>
      </c>
      <c r="G5001" s="4" t="str">
        <f t="shared" si="314"/>
        <v>VENETO</v>
      </c>
      <c r="H5001" s="4" t="str">
        <f t="shared" si="315"/>
        <v>-</v>
      </c>
    </row>
    <row r="5002" spans="1:8" x14ac:dyDescent="0.2">
      <c r="A5002" s="15" t="s">
        <v>5109</v>
      </c>
      <c r="B5002" s="6" t="s">
        <v>7956</v>
      </c>
      <c r="C5002" s="6" t="s">
        <v>7903</v>
      </c>
      <c r="D5002" s="7">
        <v>1460</v>
      </c>
      <c r="E5002" s="16">
        <f t="shared" si="312"/>
        <v>2.4502824680594352E-5</v>
      </c>
      <c r="F5002" s="4" t="str">
        <f t="shared" si="313"/>
        <v>-</v>
      </c>
      <c r="G5002" s="4" t="str">
        <f t="shared" si="314"/>
        <v>TRENTINO-ALTO ADIGE/SÜDTIROL</v>
      </c>
      <c r="H5002" s="4" t="str">
        <f t="shared" si="315"/>
        <v>-</v>
      </c>
    </row>
    <row r="5003" spans="1:8" x14ac:dyDescent="0.2">
      <c r="A5003" s="15" t="s">
        <v>5110</v>
      </c>
      <c r="B5003" s="6" t="s">
        <v>7987</v>
      </c>
      <c r="C5003" s="6" t="s">
        <v>7911</v>
      </c>
      <c r="D5003" s="7">
        <v>277</v>
      </c>
      <c r="E5003" s="16">
        <f t="shared" si="312"/>
        <v>4.6488235866607095E-6</v>
      </c>
      <c r="F5003" s="4" t="str">
        <f t="shared" si="313"/>
        <v>-</v>
      </c>
      <c r="G5003" s="4" t="str">
        <f t="shared" si="314"/>
        <v>LAZIO</v>
      </c>
      <c r="H5003" s="4" t="str">
        <f t="shared" si="315"/>
        <v>-</v>
      </c>
    </row>
    <row r="5004" spans="1:8" x14ac:dyDescent="0.2">
      <c r="A5004" s="15" t="s">
        <v>5111</v>
      </c>
      <c r="B5004" s="6" t="s">
        <v>7994</v>
      </c>
      <c r="C5004" s="6" t="s">
        <v>7918</v>
      </c>
      <c r="D5004" s="7">
        <v>2042</v>
      </c>
      <c r="E5004" s="16">
        <f t="shared" si="312"/>
        <v>3.4270389039571007E-5</v>
      </c>
      <c r="F5004" s="4" t="str">
        <f t="shared" si="313"/>
        <v>-</v>
      </c>
      <c r="G5004" s="4" t="str">
        <f t="shared" si="314"/>
        <v>SARDEGNA</v>
      </c>
      <c r="H5004" s="4" t="str">
        <f t="shared" si="315"/>
        <v>-</v>
      </c>
    </row>
    <row r="5005" spans="1:8" x14ac:dyDescent="0.2">
      <c r="A5005" s="15" t="s">
        <v>5112</v>
      </c>
      <c r="B5005" s="6" t="s">
        <v>7994</v>
      </c>
      <c r="C5005" s="6" t="s">
        <v>7918</v>
      </c>
      <c r="D5005" s="7">
        <v>1475</v>
      </c>
      <c r="E5005" s="16">
        <f t="shared" si="312"/>
        <v>2.4754566030052514E-5</v>
      </c>
      <c r="F5005" s="4" t="str">
        <f t="shared" si="313"/>
        <v>-</v>
      </c>
      <c r="G5005" s="4" t="str">
        <f t="shared" si="314"/>
        <v>SARDEGNA</v>
      </c>
      <c r="H5005" s="4" t="str">
        <f t="shared" si="315"/>
        <v>-</v>
      </c>
    </row>
    <row r="5006" spans="1:8" x14ac:dyDescent="0.2">
      <c r="A5006" s="15" t="s">
        <v>5113</v>
      </c>
      <c r="B5006" s="6" t="s">
        <v>7992</v>
      </c>
      <c r="C5006" s="6" t="s">
        <v>7913</v>
      </c>
      <c r="D5006" s="7">
        <v>1768</v>
      </c>
      <c r="E5006" s="16">
        <f t="shared" si="312"/>
        <v>2.9671913722801927E-5</v>
      </c>
      <c r="F5006" s="4" t="str">
        <f t="shared" si="313"/>
        <v>-</v>
      </c>
      <c r="G5006" s="4" t="str">
        <f t="shared" si="314"/>
        <v>CAMPANIA</v>
      </c>
      <c r="H5006" s="4" t="str">
        <f t="shared" si="315"/>
        <v>-</v>
      </c>
    </row>
    <row r="5007" spans="1:8" x14ac:dyDescent="0.2">
      <c r="A5007" s="15" t="s">
        <v>5114</v>
      </c>
      <c r="B5007" s="6" t="s">
        <v>7992</v>
      </c>
      <c r="C5007" s="6" t="s">
        <v>7912</v>
      </c>
      <c r="D5007" s="7">
        <v>739</v>
      </c>
      <c r="E5007" s="16">
        <f t="shared" si="312"/>
        <v>1.2402457149972073E-5</v>
      </c>
      <c r="F5007" s="4" t="str">
        <f t="shared" si="313"/>
        <v>-</v>
      </c>
      <c r="G5007" s="4" t="str">
        <f t="shared" si="314"/>
        <v>ABRUZZO</v>
      </c>
      <c r="H5007" s="4" t="str">
        <f t="shared" si="315"/>
        <v>-</v>
      </c>
    </row>
    <row r="5008" spans="1:8" x14ac:dyDescent="0.2">
      <c r="A5008" s="15" t="s">
        <v>5115</v>
      </c>
      <c r="B5008" s="6" t="s">
        <v>7994</v>
      </c>
      <c r="C5008" s="6" t="s">
        <v>7918</v>
      </c>
      <c r="D5008" s="7">
        <v>2415</v>
      </c>
      <c r="E5008" s="16">
        <f t="shared" si="312"/>
        <v>4.0530357262763948E-5</v>
      </c>
      <c r="F5008" s="4" t="str">
        <f t="shared" si="313"/>
        <v>-</v>
      </c>
      <c r="G5008" s="4" t="str">
        <f t="shared" si="314"/>
        <v>SARDEGNA</v>
      </c>
      <c r="H5008" s="4" t="str">
        <f t="shared" si="315"/>
        <v>-</v>
      </c>
    </row>
    <row r="5009" spans="1:8" x14ac:dyDescent="0.2">
      <c r="A5009" s="15" t="s">
        <v>5116</v>
      </c>
      <c r="B5009" s="6" t="s">
        <v>7956</v>
      </c>
      <c r="C5009" s="6" t="s">
        <v>7903</v>
      </c>
      <c r="D5009" s="7">
        <v>20446</v>
      </c>
      <c r="E5009" s="16">
        <f t="shared" si="312"/>
        <v>3.4314024206810419E-4</v>
      </c>
      <c r="F5009" s="4" t="str">
        <f t="shared" si="313"/>
        <v>-</v>
      </c>
      <c r="G5009" s="4" t="str">
        <f t="shared" si="314"/>
        <v>TRENTINO-ALTO ADIGE/SÜDTIROL</v>
      </c>
      <c r="H5009" s="4" t="str">
        <f t="shared" si="315"/>
        <v>-</v>
      </c>
    </row>
    <row r="5010" spans="1:8" x14ac:dyDescent="0.2">
      <c r="A5010" s="15" t="s">
        <v>5117</v>
      </c>
      <c r="B5010" s="6" t="s">
        <v>7987</v>
      </c>
      <c r="C5010" s="6" t="s">
        <v>7910</v>
      </c>
      <c r="D5010" s="7">
        <v>6555</v>
      </c>
      <c r="E5010" s="16">
        <f t="shared" si="312"/>
        <v>1.1001096971321642E-4</v>
      </c>
      <c r="F5010" s="4" t="str">
        <f t="shared" si="313"/>
        <v>-</v>
      </c>
      <c r="G5010" s="4" t="str">
        <f t="shared" si="314"/>
        <v>MARCHE</v>
      </c>
      <c r="H5010" s="4" t="str">
        <f t="shared" si="315"/>
        <v>-</v>
      </c>
    </row>
    <row r="5011" spans="1:8" x14ac:dyDescent="0.2">
      <c r="A5011" s="15" t="s">
        <v>5118</v>
      </c>
      <c r="B5011" s="6" t="s">
        <v>7920</v>
      </c>
      <c r="C5011" s="6" t="s">
        <v>7906</v>
      </c>
      <c r="D5011" s="7">
        <v>912</v>
      </c>
      <c r="E5011" s="16">
        <f t="shared" si="312"/>
        <v>1.5305874047056198E-5</v>
      </c>
      <c r="F5011" s="4" t="str">
        <f t="shared" si="313"/>
        <v>-</v>
      </c>
      <c r="G5011" s="4" t="str">
        <f t="shared" si="314"/>
        <v>LIGURIA</v>
      </c>
      <c r="H5011" s="4" t="str">
        <f t="shared" si="315"/>
        <v>-</v>
      </c>
    </row>
    <row r="5012" spans="1:8" x14ac:dyDescent="0.2">
      <c r="A5012" s="15" t="s">
        <v>5119</v>
      </c>
      <c r="B5012" s="6" t="s">
        <v>7992</v>
      </c>
      <c r="C5012" s="6" t="s">
        <v>7913</v>
      </c>
      <c r="D5012" s="7">
        <v>1007</v>
      </c>
      <c r="E5012" s="16">
        <f t="shared" si="312"/>
        <v>1.6900235926957886E-5</v>
      </c>
      <c r="F5012" s="4" t="str">
        <f t="shared" si="313"/>
        <v>-</v>
      </c>
      <c r="G5012" s="4" t="str">
        <f t="shared" si="314"/>
        <v>CAMPANIA</v>
      </c>
      <c r="H5012" s="4" t="str">
        <f t="shared" si="315"/>
        <v>-</v>
      </c>
    </row>
    <row r="5013" spans="1:8" x14ac:dyDescent="0.2">
      <c r="A5013" s="15" t="s">
        <v>5120</v>
      </c>
      <c r="B5013" s="6" t="s">
        <v>7920</v>
      </c>
      <c r="C5013" s="6" t="s">
        <v>7902</v>
      </c>
      <c r="D5013" s="7">
        <v>1025</v>
      </c>
      <c r="E5013" s="16">
        <f t="shared" si="312"/>
        <v>1.720232554630768E-5</v>
      </c>
      <c r="F5013" s="4" t="str">
        <f t="shared" si="313"/>
        <v>-</v>
      </c>
      <c r="G5013" s="4" t="str">
        <f t="shared" si="314"/>
        <v>LOMBARDIA</v>
      </c>
      <c r="H5013" s="4" t="str">
        <f t="shared" si="315"/>
        <v>-</v>
      </c>
    </row>
    <row r="5014" spans="1:8" x14ac:dyDescent="0.2">
      <c r="A5014" s="15" t="s">
        <v>5121</v>
      </c>
      <c r="B5014" s="6" t="s">
        <v>7920</v>
      </c>
      <c r="C5014" s="6" t="s">
        <v>7901</v>
      </c>
      <c r="D5014" s="7">
        <v>305</v>
      </c>
      <c r="E5014" s="16">
        <f t="shared" si="312"/>
        <v>5.1187407723159432E-6</v>
      </c>
      <c r="F5014" s="4" t="str">
        <f t="shared" si="313"/>
        <v>-</v>
      </c>
      <c r="G5014" s="4" t="str">
        <f t="shared" si="314"/>
        <v>PIEMONTE</v>
      </c>
      <c r="H5014" s="4" t="str">
        <f t="shared" si="315"/>
        <v>-</v>
      </c>
    </row>
    <row r="5015" spans="1:8" x14ac:dyDescent="0.2">
      <c r="A5015" s="15" t="s">
        <v>5122</v>
      </c>
      <c r="B5015" s="6" t="s">
        <v>7920</v>
      </c>
      <c r="C5015" s="6" t="s">
        <v>7901</v>
      </c>
      <c r="D5015" s="7">
        <v>126</v>
      </c>
      <c r="E5015" s="16">
        <f t="shared" si="312"/>
        <v>2.1146273354485537E-6</v>
      </c>
      <c r="F5015" s="4" t="str">
        <f t="shared" si="313"/>
        <v>-</v>
      </c>
      <c r="G5015" s="4" t="str">
        <f t="shared" si="314"/>
        <v>PIEMONTE</v>
      </c>
      <c r="H5015" s="4" t="str">
        <f t="shared" si="315"/>
        <v>-</v>
      </c>
    </row>
    <row r="5016" spans="1:8" x14ac:dyDescent="0.2">
      <c r="A5016" s="15" t="s">
        <v>5123</v>
      </c>
      <c r="B5016" s="6" t="s">
        <v>7920</v>
      </c>
      <c r="C5016" s="6" t="s">
        <v>37824</v>
      </c>
      <c r="D5016" s="7">
        <v>453</v>
      </c>
      <c r="E5016" s="16">
        <f t="shared" si="312"/>
        <v>7.6025887536364665E-6</v>
      </c>
      <c r="F5016" s="4" t="str">
        <f t="shared" si="313"/>
        <v>-</v>
      </c>
      <c r="G5016" s="4" t="str">
        <f t="shared" si="314"/>
        <v>VALLE D'AOSTA/VALLEE D'AOSTE</v>
      </c>
      <c r="H5016" s="4" t="str">
        <f t="shared" si="315"/>
        <v>-</v>
      </c>
    </row>
    <row r="5017" spans="1:8" x14ac:dyDescent="0.2">
      <c r="A5017" s="15" t="s">
        <v>5124</v>
      </c>
      <c r="B5017" s="6" t="s">
        <v>7956</v>
      </c>
      <c r="C5017" s="6" t="s">
        <v>7904</v>
      </c>
      <c r="D5017" s="7">
        <v>3915</v>
      </c>
      <c r="E5017" s="16">
        <f t="shared" si="312"/>
        <v>6.5704492208580066E-5</v>
      </c>
      <c r="F5017" s="4" t="str">
        <f t="shared" si="313"/>
        <v>-</v>
      </c>
      <c r="G5017" s="4" t="str">
        <f t="shared" si="314"/>
        <v>VENETO</v>
      </c>
      <c r="H5017" s="4" t="str">
        <f t="shared" si="315"/>
        <v>-</v>
      </c>
    </row>
    <row r="5018" spans="1:8" x14ac:dyDescent="0.2">
      <c r="A5018" s="15" t="s">
        <v>5125</v>
      </c>
      <c r="B5018" s="6" t="s">
        <v>7920</v>
      </c>
      <c r="C5018" s="6" t="s">
        <v>7902</v>
      </c>
      <c r="D5018" s="7">
        <v>10291</v>
      </c>
      <c r="E5018" s="16">
        <f t="shared" si="312"/>
        <v>1.727113484849291E-4</v>
      </c>
      <c r="F5018" s="4" t="str">
        <f t="shared" si="313"/>
        <v>-</v>
      </c>
      <c r="G5018" s="4" t="str">
        <f t="shared" si="314"/>
        <v>LOMBARDIA</v>
      </c>
      <c r="H5018" s="4" t="str">
        <f t="shared" si="315"/>
        <v>-</v>
      </c>
    </row>
    <row r="5019" spans="1:8" x14ac:dyDescent="0.2">
      <c r="A5019" s="15" t="s">
        <v>5126</v>
      </c>
      <c r="B5019" s="6" t="s">
        <v>7920</v>
      </c>
      <c r="C5019" s="6" t="s">
        <v>7901</v>
      </c>
      <c r="D5019" s="7">
        <v>3405</v>
      </c>
      <c r="E5019" s="16">
        <f t="shared" si="312"/>
        <v>5.7145286327002583E-5</v>
      </c>
      <c r="F5019" s="4" t="str">
        <f t="shared" si="313"/>
        <v>-</v>
      </c>
      <c r="G5019" s="4" t="str">
        <f t="shared" si="314"/>
        <v>PIEMONTE</v>
      </c>
      <c r="H5019" s="4" t="str">
        <f t="shared" si="315"/>
        <v>-</v>
      </c>
    </row>
    <row r="5020" spans="1:8" x14ac:dyDescent="0.2">
      <c r="A5020" s="15" t="s">
        <v>5127</v>
      </c>
      <c r="B5020" s="6" t="s">
        <v>7920</v>
      </c>
      <c r="C5020" s="6" t="s">
        <v>7901</v>
      </c>
      <c r="D5020" s="7">
        <v>556</v>
      </c>
      <c r="E5020" s="16">
        <f t="shared" si="312"/>
        <v>9.3312126865825073E-6</v>
      </c>
      <c r="F5020" s="4" t="str">
        <f t="shared" si="313"/>
        <v>-</v>
      </c>
      <c r="G5020" s="4" t="str">
        <f t="shared" si="314"/>
        <v>PIEMONTE</v>
      </c>
      <c r="H5020" s="4" t="str">
        <f t="shared" si="315"/>
        <v>-</v>
      </c>
    </row>
    <row r="5021" spans="1:8" x14ac:dyDescent="0.2">
      <c r="A5021" s="15" t="s">
        <v>5128</v>
      </c>
      <c r="B5021" s="6" t="s">
        <v>7920</v>
      </c>
      <c r="C5021" s="6" t="s">
        <v>7901</v>
      </c>
      <c r="D5021" s="7">
        <v>723</v>
      </c>
      <c r="E5021" s="16">
        <f t="shared" si="312"/>
        <v>1.2133933043883367E-5</v>
      </c>
      <c r="F5021" s="4" t="str">
        <f t="shared" si="313"/>
        <v>-</v>
      </c>
      <c r="G5021" s="4" t="str">
        <f t="shared" si="314"/>
        <v>PIEMONTE</v>
      </c>
      <c r="H5021" s="4" t="str">
        <f t="shared" si="315"/>
        <v>-</v>
      </c>
    </row>
    <row r="5022" spans="1:8" x14ac:dyDescent="0.2">
      <c r="A5022" s="15" t="s">
        <v>5129</v>
      </c>
      <c r="B5022" s="6" t="s">
        <v>7920</v>
      </c>
      <c r="C5022" s="6" t="s">
        <v>7902</v>
      </c>
      <c r="D5022" s="7">
        <v>3372</v>
      </c>
      <c r="E5022" s="16">
        <f t="shared" si="312"/>
        <v>5.6591455358194626E-5</v>
      </c>
      <c r="F5022" s="4" t="str">
        <f t="shared" si="313"/>
        <v>-</v>
      </c>
      <c r="G5022" s="4" t="str">
        <f t="shared" si="314"/>
        <v>LOMBARDIA</v>
      </c>
      <c r="H5022" s="4" t="str">
        <f t="shared" si="315"/>
        <v>-</v>
      </c>
    </row>
    <row r="5023" spans="1:8" x14ac:dyDescent="0.2">
      <c r="A5023" s="15" t="s">
        <v>5130</v>
      </c>
      <c r="B5023" s="6" t="s">
        <v>7920</v>
      </c>
      <c r="C5023" s="6" t="s">
        <v>7901</v>
      </c>
      <c r="D5023" s="7">
        <v>321</v>
      </c>
      <c r="E5023" s="16">
        <f t="shared" si="312"/>
        <v>5.3872648784046487E-6</v>
      </c>
      <c r="F5023" s="4" t="str">
        <f t="shared" si="313"/>
        <v>-</v>
      </c>
      <c r="G5023" s="4" t="str">
        <f t="shared" si="314"/>
        <v>PIEMONTE</v>
      </c>
      <c r="H5023" s="4" t="str">
        <f t="shared" si="315"/>
        <v>-</v>
      </c>
    </row>
    <row r="5024" spans="1:8" x14ac:dyDescent="0.2">
      <c r="A5024" s="15" t="s">
        <v>5131</v>
      </c>
      <c r="B5024" s="6" t="s">
        <v>7920</v>
      </c>
      <c r="C5024" s="6" t="s">
        <v>7902</v>
      </c>
      <c r="D5024" s="7">
        <v>599</v>
      </c>
      <c r="E5024" s="16">
        <f t="shared" si="312"/>
        <v>1.0052871221695902E-5</v>
      </c>
      <c r="F5024" s="4" t="str">
        <f t="shared" si="313"/>
        <v>-</v>
      </c>
      <c r="G5024" s="4" t="str">
        <f t="shared" si="314"/>
        <v>LOMBARDIA</v>
      </c>
      <c r="H5024" s="4" t="str">
        <f t="shared" si="315"/>
        <v>-</v>
      </c>
    </row>
    <row r="5025" spans="1:8" x14ac:dyDescent="0.2">
      <c r="A5025" s="15" t="s">
        <v>5132</v>
      </c>
      <c r="B5025" s="6" t="s">
        <v>7920</v>
      </c>
      <c r="C5025" s="6" t="s">
        <v>7902</v>
      </c>
      <c r="D5025" s="7">
        <v>686</v>
      </c>
      <c r="E5025" s="16">
        <f t="shared" si="312"/>
        <v>1.1512971048553237E-5</v>
      </c>
      <c r="F5025" s="4" t="str">
        <f t="shared" si="313"/>
        <v>-</v>
      </c>
      <c r="G5025" s="4" t="str">
        <f t="shared" si="314"/>
        <v>LOMBARDIA</v>
      </c>
      <c r="H5025" s="4" t="str">
        <f t="shared" si="315"/>
        <v>-</v>
      </c>
    </row>
    <row r="5026" spans="1:8" x14ac:dyDescent="0.2">
      <c r="A5026" s="15" t="s">
        <v>5133</v>
      </c>
      <c r="B5026" s="6" t="s">
        <v>7992</v>
      </c>
      <c r="C5026" s="6" t="s">
        <v>7913</v>
      </c>
      <c r="D5026" s="7">
        <v>705</v>
      </c>
      <c r="E5026" s="16">
        <f t="shared" si="312"/>
        <v>1.1831843424533574E-5</v>
      </c>
      <c r="F5026" s="4" t="str">
        <f t="shared" si="313"/>
        <v>-</v>
      </c>
      <c r="G5026" s="4" t="str">
        <f t="shared" si="314"/>
        <v>CAMPANIA</v>
      </c>
      <c r="H5026" s="4" t="str">
        <f t="shared" si="315"/>
        <v>-</v>
      </c>
    </row>
    <row r="5027" spans="1:8" x14ac:dyDescent="0.2">
      <c r="A5027" s="15" t="s">
        <v>5134</v>
      </c>
      <c r="B5027" s="6" t="s">
        <v>7920</v>
      </c>
      <c r="C5027" s="6" t="s">
        <v>7901</v>
      </c>
      <c r="D5027" s="7">
        <v>773</v>
      </c>
      <c r="E5027" s="16">
        <f t="shared" si="312"/>
        <v>1.2973070875410571E-5</v>
      </c>
      <c r="F5027" s="4" t="str">
        <f t="shared" si="313"/>
        <v>-</v>
      </c>
      <c r="G5027" s="4" t="str">
        <f t="shared" si="314"/>
        <v>PIEMONTE</v>
      </c>
      <c r="H5027" s="4" t="str">
        <f t="shared" si="315"/>
        <v>-</v>
      </c>
    </row>
    <row r="5028" spans="1:8" x14ac:dyDescent="0.2">
      <c r="A5028" s="15" t="s">
        <v>5135</v>
      </c>
      <c r="B5028" s="6" t="s">
        <v>7987</v>
      </c>
      <c r="C5028" s="6" t="s">
        <v>7909</v>
      </c>
      <c r="D5028" s="7">
        <v>162449</v>
      </c>
      <c r="E5028" s="16">
        <f t="shared" si="312"/>
        <v>2.7263420318752547E-3</v>
      </c>
      <c r="F5028" s="4" t="str">
        <f t="shared" si="313"/>
        <v>-</v>
      </c>
      <c r="G5028" s="4" t="str">
        <f t="shared" si="314"/>
        <v>UMBRIA</v>
      </c>
      <c r="H5028" s="4" t="str">
        <f t="shared" si="315"/>
        <v>-</v>
      </c>
    </row>
    <row r="5029" spans="1:8" x14ac:dyDescent="0.2">
      <c r="A5029" s="15" t="s">
        <v>5136</v>
      </c>
      <c r="B5029" s="6" t="s">
        <v>7987</v>
      </c>
      <c r="C5029" s="6" t="s">
        <v>7910</v>
      </c>
      <c r="D5029" s="7">
        <v>94237</v>
      </c>
      <c r="E5029" s="16">
        <f t="shared" si="312"/>
        <v>1.5815566365925821E-3</v>
      </c>
      <c r="F5029" s="4" t="str">
        <f t="shared" si="313"/>
        <v>-</v>
      </c>
      <c r="G5029" s="4" t="str">
        <f t="shared" si="314"/>
        <v>COMPRESO</v>
      </c>
      <c r="H5029" s="4" t="str">
        <f t="shared" si="315"/>
        <v>-</v>
      </c>
    </row>
    <row r="5030" spans="1:8" x14ac:dyDescent="0.2">
      <c r="A5030" s="15" t="s">
        <v>5137</v>
      </c>
      <c r="B5030" s="6" t="s">
        <v>7987</v>
      </c>
      <c r="C5030" s="6" t="s">
        <v>7908</v>
      </c>
      <c r="D5030" s="7">
        <v>3645</v>
      </c>
      <c r="E5030" s="16">
        <f t="shared" si="312"/>
        <v>6.1173147918333159E-5</v>
      </c>
      <c r="F5030" s="4" t="str">
        <f t="shared" si="313"/>
        <v>-</v>
      </c>
      <c r="G5030" s="4" t="str">
        <f t="shared" si="314"/>
        <v>TOSCANA</v>
      </c>
      <c r="H5030" s="4" t="str">
        <f t="shared" si="315"/>
        <v>-</v>
      </c>
    </row>
    <row r="5031" spans="1:8" x14ac:dyDescent="0.2">
      <c r="A5031" s="15" t="s">
        <v>5138</v>
      </c>
      <c r="B5031" s="6" t="s">
        <v>7956</v>
      </c>
      <c r="C5031" s="6" t="s">
        <v>7904</v>
      </c>
      <c r="D5031" s="7">
        <v>16326</v>
      </c>
      <c r="E5031" s="16">
        <f t="shared" si="312"/>
        <v>2.7399528475026262E-4</v>
      </c>
      <c r="F5031" s="4" t="str">
        <f t="shared" si="313"/>
        <v>-</v>
      </c>
      <c r="G5031" s="4" t="str">
        <f t="shared" si="314"/>
        <v>VENETO</v>
      </c>
      <c r="H5031" s="4" t="str">
        <f t="shared" si="315"/>
        <v>-</v>
      </c>
    </row>
    <row r="5032" spans="1:8" x14ac:dyDescent="0.2">
      <c r="A5032" s="15" t="s">
        <v>5139</v>
      </c>
      <c r="B5032" s="6" t="s">
        <v>7992</v>
      </c>
      <c r="C5032" s="6" t="s">
        <v>7912</v>
      </c>
      <c r="D5032" s="7">
        <v>117166</v>
      </c>
      <c r="E5032" s="16">
        <f t="shared" si="312"/>
        <v>1.9663684633743272E-3</v>
      </c>
      <c r="F5032" s="4" t="str">
        <f t="shared" si="313"/>
        <v>-</v>
      </c>
      <c r="G5032" s="4" t="str">
        <f t="shared" si="314"/>
        <v>ABRUZZO</v>
      </c>
      <c r="H5032" s="4" t="str">
        <f t="shared" si="315"/>
        <v>-</v>
      </c>
    </row>
    <row r="5033" spans="1:8" x14ac:dyDescent="0.2">
      <c r="A5033" s="15" t="s">
        <v>5140</v>
      </c>
      <c r="B5033" s="6" t="s">
        <v>7920</v>
      </c>
      <c r="C5033" s="6" t="s">
        <v>7902</v>
      </c>
      <c r="D5033" s="7">
        <v>1608</v>
      </c>
      <c r="E5033" s="16">
        <f t="shared" si="312"/>
        <v>2.6986672661914876E-5</v>
      </c>
      <c r="F5033" s="4" t="str">
        <f t="shared" si="313"/>
        <v>-</v>
      </c>
      <c r="G5033" s="4" t="str">
        <f t="shared" si="314"/>
        <v>LOMBARDIA</v>
      </c>
      <c r="H5033" s="4" t="str">
        <f t="shared" si="315"/>
        <v>-</v>
      </c>
    </row>
    <row r="5034" spans="1:8" x14ac:dyDescent="0.2">
      <c r="A5034" s="15" t="s">
        <v>5141</v>
      </c>
      <c r="B5034" s="6" t="s">
        <v>7992</v>
      </c>
      <c r="C5034" s="6" t="s">
        <v>7912</v>
      </c>
      <c r="D5034" s="7">
        <v>2227</v>
      </c>
      <c r="E5034" s="16">
        <f t="shared" si="312"/>
        <v>3.7375199016221662E-5</v>
      </c>
      <c r="F5034" s="4" t="str">
        <f t="shared" si="313"/>
        <v>-</v>
      </c>
      <c r="G5034" s="4" t="str">
        <f t="shared" si="314"/>
        <v>ABRUZZO</v>
      </c>
      <c r="H5034" s="4" t="str">
        <f t="shared" si="315"/>
        <v>-</v>
      </c>
    </row>
    <row r="5035" spans="1:8" x14ac:dyDescent="0.2">
      <c r="A5035" s="15" t="s">
        <v>5142</v>
      </c>
      <c r="B5035" s="6" t="s">
        <v>7920</v>
      </c>
      <c r="C5035" s="6" t="s">
        <v>7902</v>
      </c>
      <c r="D5035" s="7">
        <v>2188</v>
      </c>
      <c r="E5035" s="16">
        <f t="shared" si="312"/>
        <v>3.672067150763044E-5</v>
      </c>
      <c r="F5035" s="4" t="str">
        <f t="shared" si="313"/>
        <v>-</v>
      </c>
      <c r="G5035" s="4" t="str">
        <f t="shared" si="314"/>
        <v>LOMBARDIA</v>
      </c>
      <c r="H5035" s="4" t="str">
        <f t="shared" si="315"/>
        <v>-</v>
      </c>
    </row>
    <row r="5036" spans="1:8" x14ac:dyDescent="0.2">
      <c r="A5036" s="15" t="s">
        <v>5143</v>
      </c>
      <c r="B5036" s="6" t="s">
        <v>7992</v>
      </c>
      <c r="C5036" s="6" t="s">
        <v>4248</v>
      </c>
      <c r="D5036" s="7">
        <v>1577</v>
      </c>
      <c r="E5036" s="16">
        <f t="shared" si="312"/>
        <v>2.6466407206368008E-5</v>
      </c>
      <c r="F5036" s="4" t="str">
        <f t="shared" si="313"/>
        <v>-</v>
      </c>
      <c r="G5036" s="4" t="str">
        <f t="shared" si="314"/>
        <v>MOLISE</v>
      </c>
      <c r="H5036" s="4" t="str">
        <f t="shared" si="315"/>
        <v>-</v>
      </c>
    </row>
    <row r="5037" spans="1:8" x14ac:dyDescent="0.2">
      <c r="A5037" s="15" t="s">
        <v>5144</v>
      </c>
      <c r="B5037" s="6" t="s">
        <v>7992</v>
      </c>
      <c r="C5037" s="6" t="s">
        <v>7914</v>
      </c>
      <c r="D5037" s="7">
        <v>4197</v>
      </c>
      <c r="E5037" s="16">
        <f t="shared" si="312"/>
        <v>7.043722957839349E-5</v>
      </c>
      <c r="F5037" s="4" t="str">
        <f t="shared" si="313"/>
        <v>-</v>
      </c>
      <c r="G5037" s="4" t="str">
        <f t="shared" si="314"/>
        <v>PUGLIA</v>
      </c>
      <c r="H5037" s="4" t="str">
        <f t="shared" si="315"/>
        <v>-</v>
      </c>
    </row>
    <row r="5038" spans="1:8" x14ac:dyDescent="0.2">
      <c r="A5038" s="15" t="s">
        <v>5145</v>
      </c>
      <c r="B5038" s="6" t="s">
        <v>7920</v>
      </c>
      <c r="C5038" s="6" t="s">
        <v>7902</v>
      </c>
      <c r="D5038" s="7">
        <v>22254</v>
      </c>
      <c r="E5038" s="16">
        <f t="shared" si="312"/>
        <v>3.7348346605612786E-4</v>
      </c>
      <c r="F5038" s="4" t="str">
        <f t="shared" si="313"/>
        <v>-</v>
      </c>
      <c r="G5038" s="4" t="str">
        <f t="shared" si="314"/>
        <v>LOMBARDIA</v>
      </c>
      <c r="H5038" s="4" t="str">
        <f t="shared" si="315"/>
        <v>-</v>
      </c>
    </row>
    <row r="5039" spans="1:8" x14ac:dyDescent="0.2">
      <c r="A5039" s="15" t="s">
        <v>5146</v>
      </c>
      <c r="B5039" s="6" t="s">
        <v>7956</v>
      </c>
      <c r="C5039" s="6" t="s">
        <v>7904</v>
      </c>
      <c r="D5039" s="7">
        <v>9598</v>
      </c>
      <c r="E5039" s="16">
        <f t="shared" si="312"/>
        <v>1.6108089813996206E-4</v>
      </c>
      <c r="F5039" s="4" t="str">
        <f t="shared" si="313"/>
        <v>-</v>
      </c>
      <c r="G5039" s="4" t="str">
        <f t="shared" si="314"/>
        <v>VENETO</v>
      </c>
      <c r="H5039" s="4" t="str">
        <f t="shared" si="315"/>
        <v>-</v>
      </c>
    </row>
    <row r="5040" spans="1:8" x14ac:dyDescent="0.2">
      <c r="A5040" s="15" t="s">
        <v>5147</v>
      </c>
      <c r="B5040" s="6" t="s">
        <v>7987</v>
      </c>
      <c r="C5040" s="6" t="s">
        <v>7908</v>
      </c>
      <c r="D5040" s="7">
        <v>19435</v>
      </c>
      <c r="E5040" s="16">
        <f t="shared" si="312"/>
        <v>3.2617287511462411E-4</v>
      </c>
      <c r="F5040" s="4" t="str">
        <f t="shared" si="313"/>
        <v>-</v>
      </c>
      <c r="G5040" s="4" t="str">
        <f t="shared" si="314"/>
        <v>TOSCANA</v>
      </c>
      <c r="H5040" s="4" t="str">
        <f t="shared" si="315"/>
        <v>-</v>
      </c>
    </row>
    <row r="5041" spans="1:8" x14ac:dyDescent="0.2">
      <c r="A5041" s="15" t="s">
        <v>5148</v>
      </c>
      <c r="B5041" s="6" t="s">
        <v>7992</v>
      </c>
      <c r="C5041" s="6" t="s">
        <v>7912</v>
      </c>
      <c r="D5041" s="7">
        <v>4264</v>
      </c>
      <c r="E5041" s="16">
        <f t="shared" si="312"/>
        <v>7.1561674272639948E-5</v>
      </c>
      <c r="F5041" s="4" t="str">
        <f t="shared" si="313"/>
        <v>-</v>
      </c>
      <c r="G5041" s="4" t="str">
        <f t="shared" si="314"/>
        <v>ABRUZZO</v>
      </c>
      <c r="H5041" s="4" t="str">
        <f t="shared" si="315"/>
        <v>-</v>
      </c>
    </row>
    <row r="5042" spans="1:8" x14ac:dyDescent="0.2">
      <c r="A5042" s="15" t="s">
        <v>5149</v>
      </c>
      <c r="B5042" s="6" t="s">
        <v>7992</v>
      </c>
      <c r="C5042" s="6" t="s">
        <v>7913</v>
      </c>
      <c r="D5042" s="7">
        <v>2081</v>
      </c>
      <c r="E5042" s="16">
        <f t="shared" si="312"/>
        <v>3.4924916548162222E-5</v>
      </c>
      <c r="F5042" s="4" t="str">
        <f t="shared" si="313"/>
        <v>-</v>
      </c>
      <c r="G5042" s="4" t="str">
        <f t="shared" si="314"/>
        <v>CAMPANIA</v>
      </c>
      <c r="H5042" s="4" t="str">
        <f t="shared" si="315"/>
        <v>-</v>
      </c>
    </row>
    <row r="5043" spans="1:8" x14ac:dyDescent="0.2">
      <c r="A5043" s="15" t="s">
        <v>5150</v>
      </c>
      <c r="B5043" s="6" t="s">
        <v>7992</v>
      </c>
      <c r="C5043" s="6" t="s">
        <v>7912</v>
      </c>
      <c r="D5043" s="7">
        <v>1161</v>
      </c>
      <c r="E5043" s="16">
        <f t="shared" si="312"/>
        <v>1.9484780448061675E-5</v>
      </c>
      <c r="F5043" s="4" t="str">
        <f t="shared" si="313"/>
        <v>-</v>
      </c>
      <c r="G5043" s="4" t="str">
        <f t="shared" si="314"/>
        <v>ABRUZZO</v>
      </c>
      <c r="H5043" s="4" t="str">
        <f t="shared" si="315"/>
        <v>-</v>
      </c>
    </row>
    <row r="5044" spans="1:8" x14ac:dyDescent="0.2">
      <c r="A5044" s="15" t="s">
        <v>5151</v>
      </c>
      <c r="B5044" s="6" t="s">
        <v>7992</v>
      </c>
      <c r="C5044" s="6" t="s">
        <v>4248</v>
      </c>
      <c r="D5044" s="7">
        <v>878</v>
      </c>
      <c r="E5044" s="16">
        <f t="shared" si="312"/>
        <v>1.4735260321617698E-5</v>
      </c>
      <c r="F5044" s="4" t="str">
        <f t="shared" si="313"/>
        <v>-</v>
      </c>
      <c r="G5044" s="4" t="str">
        <f t="shared" si="314"/>
        <v>MOLISE</v>
      </c>
      <c r="H5044" s="4" t="str">
        <f t="shared" si="315"/>
        <v>-</v>
      </c>
    </row>
    <row r="5045" spans="1:8" x14ac:dyDescent="0.2">
      <c r="A5045" s="15" t="s">
        <v>5152</v>
      </c>
      <c r="B5045" s="6" t="s">
        <v>7992</v>
      </c>
      <c r="C5045" s="6" t="s">
        <v>7915</v>
      </c>
      <c r="D5045" s="7">
        <v>2022</v>
      </c>
      <c r="E5045" s="16">
        <f t="shared" si="312"/>
        <v>3.3934733906960124E-5</v>
      </c>
      <c r="F5045" s="4" t="str">
        <f t="shared" si="313"/>
        <v>-</v>
      </c>
      <c r="G5045" s="4" t="str">
        <f t="shared" si="314"/>
        <v>BASILICATA</v>
      </c>
      <c r="H5045" s="4" t="str">
        <f t="shared" si="315"/>
        <v>-</v>
      </c>
    </row>
    <row r="5046" spans="1:8" x14ac:dyDescent="0.2">
      <c r="A5046" s="15" t="s">
        <v>5153</v>
      </c>
      <c r="B5046" s="6" t="s">
        <v>7992</v>
      </c>
      <c r="C5046" s="6" t="s">
        <v>4248</v>
      </c>
      <c r="D5046" s="7">
        <v>300</v>
      </c>
      <c r="E5046" s="16">
        <f t="shared" si="312"/>
        <v>5.0348269891632233E-6</v>
      </c>
      <c r="F5046" s="4" t="str">
        <f t="shared" si="313"/>
        <v>-</v>
      </c>
      <c r="G5046" s="4" t="str">
        <f t="shared" si="314"/>
        <v>MOLISE</v>
      </c>
      <c r="H5046" s="4" t="str">
        <f t="shared" si="315"/>
        <v>-</v>
      </c>
    </row>
    <row r="5047" spans="1:8" x14ac:dyDescent="0.2">
      <c r="A5047" s="15" t="s">
        <v>5154</v>
      </c>
      <c r="B5047" s="6" t="s">
        <v>7987</v>
      </c>
      <c r="C5047" s="6" t="s">
        <v>7911</v>
      </c>
      <c r="D5047" s="7">
        <v>2211</v>
      </c>
      <c r="E5047" s="16">
        <f t="shared" si="312"/>
        <v>3.7106674910132955E-5</v>
      </c>
      <c r="F5047" s="4" t="str">
        <f t="shared" si="313"/>
        <v>-</v>
      </c>
      <c r="G5047" s="4" t="str">
        <f t="shared" si="314"/>
        <v>LAZIO</v>
      </c>
      <c r="H5047" s="4" t="str">
        <f t="shared" si="315"/>
        <v>-</v>
      </c>
    </row>
    <row r="5048" spans="1:8" x14ac:dyDescent="0.2">
      <c r="A5048" s="15" t="s">
        <v>5155</v>
      </c>
      <c r="B5048" s="6" t="s">
        <v>7992</v>
      </c>
      <c r="C5048" s="6" t="s">
        <v>7912</v>
      </c>
      <c r="D5048" s="7">
        <v>517</v>
      </c>
      <c r="E5048" s="16">
        <f t="shared" si="312"/>
        <v>8.6766851779912871E-6</v>
      </c>
      <c r="F5048" s="4" t="str">
        <f t="shared" si="313"/>
        <v>-</v>
      </c>
      <c r="G5048" s="4" t="str">
        <f t="shared" si="314"/>
        <v>ABRUZZO</v>
      </c>
      <c r="H5048" s="4" t="str">
        <f t="shared" si="315"/>
        <v>-</v>
      </c>
    </row>
    <row r="5049" spans="1:8" x14ac:dyDescent="0.2">
      <c r="A5049" s="15" t="s">
        <v>5156</v>
      </c>
      <c r="B5049" s="6" t="s">
        <v>7987</v>
      </c>
      <c r="C5049" s="6" t="s">
        <v>7911</v>
      </c>
      <c r="D5049" s="7">
        <v>1552</v>
      </c>
      <c r="E5049" s="16">
        <f t="shared" si="312"/>
        <v>2.6046838290604407E-5</v>
      </c>
      <c r="F5049" s="4" t="str">
        <f t="shared" si="313"/>
        <v>-</v>
      </c>
      <c r="G5049" s="4" t="str">
        <f t="shared" si="314"/>
        <v>LAZIO</v>
      </c>
      <c r="H5049" s="4" t="str">
        <f t="shared" si="315"/>
        <v>-</v>
      </c>
    </row>
    <row r="5050" spans="1:8" x14ac:dyDescent="0.2">
      <c r="A5050" s="15" t="s">
        <v>5157</v>
      </c>
      <c r="B5050" s="6" t="s">
        <v>7920</v>
      </c>
      <c r="C5050" s="6" t="s">
        <v>7902</v>
      </c>
      <c r="D5050" s="7">
        <v>9064</v>
      </c>
      <c r="E5050" s="16">
        <f t="shared" si="312"/>
        <v>1.5211890609925151E-4</v>
      </c>
      <c r="F5050" s="4" t="str">
        <f t="shared" si="313"/>
        <v>-</v>
      </c>
      <c r="G5050" s="4" t="str">
        <f t="shared" si="314"/>
        <v>LOMBARDIA</v>
      </c>
      <c r="H5050" s="4" t="str">
        <f t="shared" si="315"/>
        <v>-</v>
      </c>
    </row>
    <row r="5051" spans="1:8" x14ac:dyDescent="0.2">
      <c r="A5051" s="15" t="s">
        <v>5158</v>
      </c>
      <c r="B5051" s="6" t="s">
        <v>7920</v>
      </c>
      <c r="C5051" s="6" t="s">
        <v>7902</v>
      </c>
      <c r="D5051" s="7">
        <v>673</v>
      </c>
      <c r="E5051" s="16">
        <f t="shared" si="312"/>
        <v>1.1294795212356163E-5</v>
      </c>
      <c r="F5051" s="4" t="str">
        <f t="shared" si="313"/>
        <v>-</v>
      </c>
      <c r="G5051" s="4" t="str">
        <f t="shared" si="314"/>
        <v>LOMBARDIA</v>
      </c>
      <c r="H5051" s="4" t="str">
        <f t="shared" si="315"/>
        <v>-</v>
      </c>
    </row>
    <row r="5052" spans="1:8" x14ac:dyDescent="0.2">
      <c r="A5052" s="15" t="s">
        <v>5159</v>
      </c>
      <c r="B5052" s="6" t="s">
        <v>7920</v>
      </c>
      <c r="C5052" s="6" t="s">
        <v>7901</v>
      </c>
      <c r="D5052" s="7">
        <v>607</v>
      </c>
      <c r="E5052" s="16">
        <f t="shared" si="312"/>
        <v>1.0187133274740254E-5</v>
      </c>
      <c r="F5052" s="4" t="str">
        <f t="shared" si="313"/>
        <v>-</v>
      </c>
      <c r="G5052" s="4" t="str">
        <f t="shared" si="314"/>
        <v>PIEMONTE</v>
      </c>
      <c r="H5052" s="4" t="str">
        <f t="shared" si="315"/>
        <v>-</v>
      </c>
    </row>
    <row r="5053" spans="1:8" x14ac:dyDescent="0.2">
      <c r="A5053" s="15" t="s">
        <v>5160</v>
      </c>
      <c r="B5053" s="6" t="s">
        <v>7992</v>
      </c>
      <c r="C5053" s="6" t="s">
        <v>4248</v>
      </c>
      <c r="D5053" s="7">
        <v>3638</v>
      </c>
      <c r="E5053" s="16">
        <f t="shared" si="312"/>
        <v>6.105566862191935E-5</v>
      </c>
      <c r="F5053" s="4" t="str">
        <f t="shared" si="313"/>
        <v>-</v>
      </c>
      <c r="G5053" s="4" t="str">
        <f t="shared" si="314"/>
        <v>MOLISE</v>
      </c>
      <c r="H5053" s="4" t="str">
        <f t="shared" si="315"/>
        <v>-</v>
      </c>
    </row>
    <row r="5054" spans="1:8" x14ac:dyDescent="0.2">
      <c r="A5054" s="15" t="s">
        <v>249</v>
      </c>
      <c r="B5054" s="6" t="s">
        <v>7992</v>
      </c>
      <c r="C5054" s="6" t="s">
        <v>7916</v>
      </c>
      <c r="D5054" s="7">
        <v>9267</v>
      </c>
      <c r="E5054" s="16">
        <f t="shared" si="312"/>
        <v>1.5552580569525197E-4</v>
      </c>
      <c r="F5054" s="4" t="str">
        <f t="shared" si="313"/>
        <v>-</v>
      </c>
      <c r="G5054" s="4" t="str">
        <f t="shared" si="314"/>
        <v>CALABRIA</v>
      </c>
      <c r="H5054" s="4" t="str">
        <f t="shared" si="315"/>
        <v>-</v>
      </c>
    </row>
    <row r="5055" spans="1:8" x14ac:dyDescent="0.2">
      <c r="A5055" s="15" t="s">
        <v>5161</v>
      </c>
      <c r="B5055" s="6" t="s">
        <v>7992</v>
      </c>
      <c r="C5055" s="6" t="s">
        <v>7913</v>
      </c>
      <c r="D5055" s="7">
        <v>1214</v>
      </c>
      <c r="E5055" s="16">
        <f t="shared" si="312"/>
        <v>2.0374266549480508E-5</v>
      </c>
      <c r="F5055" s="4" t="str">
        <f t="shared" si="313"/>
        <v>-</v>
      </c>
      <c r="G5055" s="4" t="str">
        <f t="shared" si="314"/>
        <v>CAMPANIA</v>
      </c>
      <c r="H5055" s="4" t="str">
        <f t="shared" si="315"/>
        <v>-</v>
      </c>
    </row>
    <row r="5056" spans="1:8" x14ac:dyDescent="0.2">
      <c r="A5056" s="15" t="s">
        <v>5162</v>
      </c>
      <c r="B5056" s="6" t="s">
        <v>7994</v>
      </c>
      <c r="C5056" s="6" t="s">
        <v>7917</v>
      </c>
      <c r="D5056" s="7">
        <v>3443</v>
      </c>
      <c r="E5056" s="16">
        <f t="shared" si="312"/>
        <v>5.7783031078963254E-5</v>
      </c>
      <c r="F5056" s="4" t="str">
        <f t="shared" si="313"/>
        <v>-</v>
      </c>
      <c r="G5056" s="4" t="str">
        <f t="shared" si="314"/>
        <v>SICILIA</v>
      </c>
      <c r="H5056" s="4" t="str">
        <f t="shared" si="315"/>
        <v>-</v>
      </c>
    </row>
    <row r="5057" spans="1:8" x14ac:dyDescent="0.2">
      <c r="A5057" s="15" t="s">
        <v>5163</v>
      </c>
      <c r="B5057" s="6" t="s">
        <v>7994</v>
      </c>
      <c r="C5057" s="6" t="s">
        <v>7917</v>
      </c>
      <c r="D5057" s="7">
        <v>2975</v>
      </c>
      <c r="E5057" s="16">
        <f t="shared" si="312"/>
        <v>4.9928700975868626E-5</v>
      </c>
      <c r="F5057" s="4" t="str">
        <f t="shared" si="313"/>
        <v>-</v>
      </c>
      <c r="G5057" s="4" t="str">
        <f t="shared" si="314"/>
        <v>SICILIA</v>
      </c>
      <c r="H5057" s="4" t="str">
        <f t="shared" si="315"/>
        <v>-</v>
      </c>
    </row>
    <row r="5058" spans="1:8" x14ac:dyDescent="0.2">
      <c r="A5058" s="15" t="s">
        <v>5164</v>
      </c>
      <c r="B5058" s="6" t="s">
        <v>7987</v>
      </c>
      <c r="C5058" s="6" t="s">
        <v>7911</v>
      </c>
      <c r="D5058" s="7">
        <v>1212</v>
      </c>
      <c r="E5058" s="16">
        <f t="shared" si="312"/>
        <v>2.034070103621942E-5</v>
      </c>
      <c r="F5058" s="4" t="str">
        <f t="shared" si="313"/>
        <v>-</v>
      </c>
      <c r="G5058" s="4" t="str">
        <f t="shared" si="314"/>
        <v>LAZIO</v>
      </c>
      <c r="H5058" s="4" t="str">
        <f t="shared" si="315"/>
        <v>-</v>
      </c>
    </row>
    <row r="5059" spans="1:8" x14ac:dyDescent="0.2">
      <c r="A5059" s="15" t="s">
        <v>5165</v>
      </c>
      <c r="B5059" s="6" t="s">
        <v>7992</v>
      </c>
      <c r="C5059" s="6" t="s">
        <v>4248</v>
      </c>
      <c r="D5059" s="7">
        <v>1206</v>
      </c>
      <c r="E5059" s="16">
        <f t="shared" ref="E5059:E5122" si="316">IFERROR((D5059/$K$2),"DATO MANCANTE")</f>
        <v>2.0240004496436158E-5</v>
      </c>
      <c r="F5059" s="4" t="str">
        <f t="shared" ref="F5059:F5122" si="317">IF(D5059&gt;300000,"TROVATO","-")</f>
        <v>-</v>
      </c>
      <c r="G5059" s="4" t="str">
        <f t="shared" ref="G5059:G5122" si="318">IF(AND(D5059&gt;50000,D5059&lt;100000),"COMPRESO",C5059)</f>
        <v>MOLISE</v>
      </c>
      <c r="H5059" s="4" t="str">
        <f t="shared" ref="H5059:H5122" si="319">IF(D5059&gt;500000,"SI","-")</f>
        <v>-</v>
      </c>
    </row>
    <row r="5060" spans="1:8" x14ac:dyDescent="0.2">
      <c r="A5060" s="15" t="s">
        <v>5166</v>
      </c>
      <c r="B5060" s="6" t="s">
        <v>7987</v>
      </c>
      <c r="C5060" s="6" t="s">
        <v>7910</v>
      </c>
      <c r="D5060" s="7">
        <v>2814</v>
      </c>
      <c r="E5060" s="16">
        <f t="shared" si="316"/>
        <v>4.7226677158351031E-5</v>
      </c>
      <c r="F5060" s="4" t="str">
        <f t="shared" si="317"/>
        <v>-</v>
      </c>
      <c r="G5060" s="4" t="str">
        <f t="shared" si="318"/>
        <v>MARCHE</v>
      </c>
      <c r="H5060" s="4" t="str">
        <f t="shared" si="319"/>
        <v>-</v>
      </c>
    </row>
    <row r="5061" spans="1:8" x14ac:dyDescent="0.2">
      <c r="A5061" s="15" t="s">
        <v>5167</v>
      </c>
      <c r="B5061" s="6" t="s">
        <v>7987</v>
      </c>
      <c r="C5061" s="6" t="s">
        <v>7910</v>
      </c>
      <c r="D5061" s="7">
        <v>1977</v>
      </c>
      <c r="E5061" s="16">
        <f t="shared" si="316"/>
        <v>3.3179509858585637E-5</v>
      </c>
      <c r="F5061" s="4" t="str">
        <f t="shared" si="317"/>
        <v>-</v>
      </c>
      <c r="G5061" s="4" t="str">
        <f t="shared" si="318"/>
        <v>MARCHE</v>
      </c>
      <c r="H5061" s="4" t="str">
        <f t="shared" si="319"/>
        <v>-</v>
      </c>
    </row>
    <row r="5062" spans="1:8" x14ac:dyDescent="0.2">
      <c r="A5062" s="15" t="s">
        <v>5168</v>
      </c>
      <c r="B5062" s="6" t="s">
        <v>7987</v>
      </c>
      <c r="C5062" s="6" t="s">
        <v>7910</v>
      </c>
      <c r="D5062" s="7">
        <v>2440</v>
      </c>
      <c r="E5062" s="16">
        <f t="shared" si="316"/>
        <v>4.0949926178527545E-5</v>
      </c>
      <c r="F5062" s="4" t="str">
        <f t="shared" si="317"/>
        <v>-</v>
      </c>
      <c r="G5062" s="4" t="str">
        <f t="shared" si="318"/>
        <v>MARCHE</v>
      </c>
      <c r="H5062" s="4" t="str">
        <f t="shared" si="319"/>
        <v>-</v>
      </c>
    </row>
    <row r="5063" spans="1:8" x14ac:dyDescent="0.2">
      <c r="A5063" s="15" t="s">
        <v>203</v>
      </c>
      <c r="B5063" s="6" t="s">
        <v>7992</v>
      </c>
      <c r="C5063" s="6" t="s">
        <v>7916</v>
      </c>
      <c r="D5063" s="7">
        <v>1167</v>
      </c>
      <c r="E5063" s="16">
        <f t="shared" si="316"/>
        <v>1.9585476987844936E-5</v>
      </c>
      <c r="F5063" s="4" t="str">
        <f t="shared" si="317"/>
        <v>-</v>
      </c>
      <c r="G5063" s="4" t="str">
        <f t="shared" si="318"/>
        <v>CALABRIA</v>
      </c>
      <c r="H5063" s="4" t="str">
        <f t="shared" si="319"/>
        <v>-</v>
      </c>
    </row>
    <row r="5064" spans="1:8" x14ac:dyDescent="0.2">
      <c r="A5064" s="15" t="s">
        <v>204</v>
      </c>
      <c r="B5064" s="6" t="s">
        <v>7992</v>
      </c>
      <c r="C5064" s="6" t="s">
        <v>7916</v>
      </c>
      <c r="D5064" s="7">
        <v>2685</v>
      </c>
      <c r="E5064" s="16">
        <f t="shared" si="316"/>
        <v>4.5061701553010849E-5</v>
      </c>
      <c r="F5064" s="4" t="str">
        <f t="shared" si="317"/>
        <v>-</v>
      </c>
      <c r="G5064" s="4" t="str">
        <f t="shared" si="318"/>
        <v>CALABRIA</v>
      </c>
      <c r="H5064" s="4" t="str">
        <f t="shared" si="319"/>
        <v>-</v>
      </c>
    </row>
    <row r="5065" spans="1:8" x14ac:dyDescent="0.2">
      <c r="A5065" s="15" t="s">
        <v>5169</v>
      </c>
      <c r="B5065" s="6" t="s">
        <v>7994</v>
      </c>
      <c r="C5065" s="6" t="s">
        <v>7917</v>
      </c>
      <c r="D5065" s="7">
        <v>7760</v>
      </c>
      <c r="E5065" s="16">
        <f t="shared" si="316"/>
        <v>1.3023419145302204E-4</v>
      </c>
      <c r="F5065" s="4" t="str">
        <f t="shared" si="317"/>
        <v>-</v>
      </c>
      <c r="G5065" s="4" t="str">
        <f t="shared" si="318"/>
        <v>SICILIA</v>
      </c>
      <c r="H5065" s="4" t="str">
        <f t="shared" si="319"/>
        <v>-</v>
      </c>
    </row>
    <row r="5066" spans="1:8" x14ac:dyDescent="0.2">
      <c r="A5066" s="15" t="s">
        <v>5170</v>
      </c>
      <c r="B5066" s="6" t="s">
        <v>7992</v>
      </c>
      <c r="C5066" s="6" t="s">
        <v>7913</v>
      </c>
      <c r="D5066" s="7">
        <v>341</v>
      </c>
      <c r="E5066" s="16">
        <f t="shared" si="316"/>
        <v>5.7229200110155301E-6</v>
      </c>
      <c r="F5066" s="4" t="str">
        <f t="shared" si="317"/>
        <v>-</v>
      </c>
      <c r="G5066" s="4" t="str">
        <f t="shared" si="318"/>
        <v>CAMPANIA</v>
      </c>
      <c r="H5066" s="4" t="str">
        <f t="shared" si="319"/>
        <v>-</v>
      </c>
    </row>
    <row r="5067" spans="1:8" x14ac:dyDescent="0.2">
      <c r="A5067" s="15" t="s">
        <v>5171</v>
      </c>
      <c r="B5067" s="6" t="s">
        <v>7920</v>
      </c>
      <c r="C5067" s="6" t="s">
        <v>7901</v>
      </c>
      <c r="D5067" s="7">
        <v>1368</v>
      </c>
      <c r="E5067" s="16">
        <f t="shared" si="316"/>
        <v>2.2958811070584297E-5</v>
      </c>
      <c r="F5067" s="4" t="str">
        <f t="shared" si="317"/>
        <v>-</v>
      </c>
      <c r="G5067" s="4" t="str">
        <f t="shared" si="318"/>
        <v>PIEMONTE</v>
      </c>
      <c r="H5067" s="4" t="str">
        <f t="shared" si="319"/>
        <v>-</v>
      </c>
    </row>
    <row r="5068" spans="1:8" x14ac:dyDescent="0.2">
      <c r="A5068" s="15" t="s">
        <v>5172</v>
      </c>
      <c r="B5068" s="6" t="s">
        <v>7920</v>
      </c>
      <c r="C5068" s="6" t="s">
        <v>7901</v>
      </c>
      <c r="D5068" s="7">
        <v>1624</v>
      </c>
      <c r="E5068" s="16">
        <f t="shared" si="316"/>
        <v>2.7255196768003579E-5</v>
      </c>
      <c r="F5068" s="4" t="str">
        <f t="shared" si="317"/>
        <v>-</v>
      </c>
      <c r="G5068" s="4" t="str">
        <f t="shared" si="318"/>
        <v>PIEMONTE</v>
      </c>
      <c r="H5068" s="4" t="str">
        <f t="shared" si="319"/>
        <v>-</v>
      </c>
    </row>
    <row r="5069" spans="1:8" x14ac:dyDescent="0.2">
      <c r="A5069" s="15" t="s">
        <v>5173</v>
      </c>
      <c r="B5069" s="6" t="s">
        <v>7994</v>
      </c>
      <c r="C5069" s="6" t="s">
        <v>7917</v>
      </c>
      <c r="D5069" s="7">
        <v>1433</v>
      </c>
      <c r="E5069" s="16">
        <f t="shared" si="316"/>
        <v>2.4049690251569663E-5</v>
      </c>
      <c r="F5069" s="4" t="str">
        <f t="shared" si="317"/>
        <v>-</v>
      </c>
      <c r="G5069" s="4" t="str">
        <f t="shared" si="318"/>
        <v>SICILIA</v>
      </c>
      <c r="H5069" s="4" t="str">
        <f t="shared" si="319"/>
        <v>-</v>
      </c>
    </row>
    <row r="5070" spans="1:8" x14ac:dyDescent="0.2">
      <c r="A5070" s="15" t="s">
        <v>5174</v>
      </c>
      <c r="B5070" s="6" t="s">
        <v>7992</v>
      </c>
      <c r="C5070" s="6" t="s">
        <v>4248</v>
      </c>
      <c r="D5070" s="7">
        <v>459</v>
      </c>
      <c r="E5070" s="16">
        <f t="shared" si="316"/>
        <v>7.7032852934197314E-6</v>
      </c>
      <c r="F5070" s="4" t="str">
        <f t="shared" si="317"/>
        <v>-</v>
      </c>
      <c r="G5070" s="4" t="str">
        <f t="shared" si="318"/>
        <v>MOLISE</v>
      </c>
      <c r="H5070" s="4" t="str">
        <f t="shared" si="319"/>
        <v>-</v>
      </c>
    </row>
    <row r="5071" spans="1:8" x14ac:dyDescent="0.2">
      <c r="A5071" s="15" t="s">
        <v>5175</v>
      </c>
      <c r="B5071" s="6" t="s">
        <v>7992</v>
      </c>
      <c r="C5071" s="6" t="s">
        <v>7912</v>
      </c>
      <c r="D5071" s="7">
        <v>1363</v>
      </c>
      <c r="E5071" s="16">
        <f t="shared" si="316"/>
        <v>2.2874897287431576E-5</v>
      </c>
      <c r="F5071" s="4" t="str">
        <f t="shared" si="317"/>
        <v>-</v>
      </c>
      <c r="G5071" s="4" t="str">
        <f t="shared" si="318"/>
        <v>ABRUZZO</v>
      </c>
      <c r="H5071" s="4" t="str">
        <f t="shared" si="319"/>
        <v>-</v>
      </c>
    </row>
    <row r="5072" spans="1:8" x14ac:dyDescent="0.2">
      <c r="A5072" s="15" t="s">
        <v>5176</v>
      </c>
      <c r="B5072" s="6" t="s">
        <v>7956</v>
      </c>
      <c r="C5072" s="6" t="s">
        <v>7904</v>
      </c>
      <c r="D5072" s="7">
        <v>1669</v>
      </c>
      <c r="E5072" s="16">
        <f t="shared" si="316"/>
        <v>2.8010420816378063E-5</v>
      </c>
      <c r="F5072" s="4" t="str">
        <f t="shared" si="317"/>
        <v>-</v>
      </c>
      <c r="G5072" s="4" t="str">
        <f t="shared" si="318"/>
        <v>VENETO</v>
      </c>
      <c r="H5072" s="4" t="str">
        <f t="shared" si="319"/>
        <v>-</v>
      </c>
    </row>
    <row r="5073" spans="1:8" x14ac:dyDescent="0.2">
      <c r="A5073" s="15" t="s">
        <v>5177</v>
      </c>
      <c r="B5073" s="6" t="s">
        <v>7920</v>
      </c>
      <c r="C5073" s="6" t="s">
        <v>7901</v>
      </c>
      <c r="D5073" s="7">
        <v>5481</v>
      </c>
      <c r="E5073" s="16">
        <f t="shared" si="316"/>
        <v>9.1986289092012085E-5</v>
      </c>
      <c r="F5073" s="4" t="str">
        <f t="shared" si="317"/>
        <v>-</v>
      </c>
      <c r="G5073" s="4" t="str">
        <f t="shared" si="318"/>
        <v>PIEMONTE</v>
      </c>
      <c r="H5073" s="4" t="str">
        <f t="shared" si="319"/>
        <v>-</v>
      </c>
    </row>
    <row r="5074" spans="1:8" x14ac:dyDescent="0.2">
      <c r="A5074" s="15" t="s">
        <v>5178</v>
      </c>
      <c r="B5074" s="6" t="s">
        <v>7920</v>
      </c>
      <c r="C5074" s="6" t="s">
        <v>7901</v>
      </c>
      <c r="D5074" s="7">
        <v>1346</v>
      </c>
      <c r="E5074" s="16">
        <f t="shared" si="316"/>
        <v>2.2589590424712326E-5</v>
      </c>
      <c r="F5074" s="4" t="str">
        <f t="shared" si="317"/>
        <v>-</v>
      </c>
      <c r="G5074" s="4" t="str">
        <f t="shared" si="318"/>
        <v>PIEMONTE</v>
      </c>
      <c r="H5074" s="4" t="str">
        <f t="shared" si="319"/>
        <v>-</v>
      </c>
    </row>
    <row r="5075" spans="1:8" x14ac:dyDescent="0.2">
      <c r="A5075" s="15" t="s">
        <v>5179</v>
      </c>
      <c r="B5075" s="6" t="s">
        <v>7920</v>
      </c>
      <c r="C5075" s="6" t="s">
        <v>7902</v>
      </c>
      <c r="D5075" s="7">
        <v>1586</v>
      </c>
      <c r="E5075" s="16">
        <f t="shared" si="316"/>
        <v>2.6617452016042905E-5</v>
      </c>
      <c r="F5075" s="4" t="str">
        <f t="shared" si="317"/>
        <v>-</v>
      </c>
      <c r="G5075" s="4" t="str">
        <f t="shared" si="318"/>
        <v>LOMBARDIA</v>
      </c>
      <c r="H5075" s="4" t="str">
        <f t="shared" si="319"/>
        <v>-</v>
      </c>
    </row>
    <row r="5076" spans="1:8" x14ac:dyDescent="0.2">
      <c r="A5076" s="15" t="s">
        <v>5180</v>
      </c>
      <c r="B5076" s="6" t="s">
        <v>7920</v>
      </c>
      <c r="C5076" s="6" t="s">
        <v>7901</v>
      </c>
      <c r="D5076" s="7">
        <v>354</v>
      </c>
      <c r="E5076" s="16">
        <f t="shared" si="316"/>
        <v>5.9410958472126032E-6</v>
      </c>
      <c r="F5076" s="4" t="str">
        <f t="shared" si="317"/>
        <v>-</v>
      </c>
      <c r="G5076" s="4" t="str">
        <f t="shared" si="318"/>
        <v>PIEMONTE</v>
      </c>
      <c r="H5076" s="4" t="str">
        <f t="shared" si="319"/>
        <v>-</v>
      </c>
    </row>
    <row r="5077" spans="1:8" x14ac:dyDescent="0.2">
      <c r="A5077" s="15" t="s">
        <v>5181</v>
      </c>
      <c r="B5077" s="6" t="s">
        <v>7956</v>
      </c>
      <c r="C5077" s="6" t="s">
        <v>7907</v>
      </c>
      <c r="D5077" s="7">
        <v>100311</v>
      </c>
      <c r="E5077" s="16">
        <f t="shared" si="316"/>
        <v>1.6834951003665069E-3</v>
      </c>
      <c r="F5077" s="4" t="str">
        <f t="shared" si="317"/>
        <v>-</v>
      </c>
      <c r="G5077" s="4" t="str">
        <f t="shared" si="318"/>
        <v>EMILIA-ROMAGNA</v>
      </c>
      <c r="H5077" s="4" t="str">
        <f t="shared" si="319"/>
        <v>-</v>
      </c>
    </row>
    <row r="5078" spans="1:8" x14ac:dyDescent="0.2">
      <c r="A5078" s="15" t="s">
        <v>5182</v>
      </c>
      <c r="B5078" s="6" t="s">
        <v>7956</v>
      </c>
      <c r="C5078" s="6" t="s">
        <v>7904</v>
      </c>
      <c r="D5078" s="7">
        <v>1379</v>
      </c>
      <c r="E5078" s="16">
        <f t="shared" si="316"/>
        <v>2.3143421393520283E-5</v>
      </c>
      <c r="F5078" s="4" t="str">
        <f t="shared" si="317"/>
        <v>-</v>
      </c>
      <c r="G5078" s="4" t="str">
        <f t="shared" si="318"/>
        <v>VENETO</v>
      </c>
      <c r="H5078" s="4" t="str">
        <f t="shared" si="319"/>
        <v>-</v>
      </c>
    </row>
    <row r="5079" spans="1:8" x14ac:dyDescent="0.2">
      <c r="A5079" s="15" t="s">
        <v>5183</v>
      </c>
      <c r="B5079" s="6" t="s">
        <v>7920</v>
      </c>
      <c r="C5079" s="6" t="s">
        <v>7902</v>
      </c>
      <c r="D5079" s="7">
        <v>3580</v>
      </c>
      <c r="E5079" s="16">
        <f t="shared" si="316"/>
        <v>6.0082268737347796E-5</v>
      </c>
      <c r="F5079" s="4" t="str">
        <f t="shared" si="317"/>
        <v>-</v>
      </c>
      <c r="G5079" s="4" t="str">
        <f t="shared" si="318"/>
        <v>LOMBARDIA</v>
      </c>
      <c r="H5079" s="4" t="str">
        <f t="shared" si="319"/>
        <v>-</v>
      </c>
    </row>
    <row r="5080" spans="1:8" x14ac:dyDescent="0.2">
      <c r="A5080" s="15" t="s">
        <v>5184</v>
      </c>
      <c r="B5080" s="6" t="s">
        <v>7992</v>
      </c>
      <c r="C5080" s="6" t="s">
        <v>7913</v>
      </c>
      <c r="D5080" s="7">
        <v>1447</v>
      </c>
      <c r="E5080" s="16">
        <f t="shared" si="316"/>
        <v>2.4284648844397278E-5</v>
      </c>
      <c r="F5080" s="4" t="str">
        <f t="shared" si="317"/>
        <v>-</v>
      </c>
      <c r="G5080" s="4" t="str">
        <f t="shared" si="318"/>
        <v>CAMPANIA</v>
      </c>
      <c r="H5080" s="4" t="str">
        <f t="shared" si="319"/>
        <v>-</v>
      </c>
    </row>
    <row r="5081" spans="1:8" x14ac:dyDescent="0.2">
      <c r="A5081" s="15" t="s">
        <v>5185</v>
      </c>
      <c r="B5081" s="6" t="s">
        <v>7920</v>
      </c>
      <c r="C5081" s="6" t="s">
        <v>7902</v>
      </c>
      <c r="D5081" s="7">
        <v>4400</v>
      </c>
      <c r="E5081" s="16">
        <f t="shared" si="316"/>
        <v>7.3844129174393939E-5</v>
      </c>
      <c r="F5081" s="4" t="str">
        <f t="shared" si="317"/>
        <v>-</v>
      </c>
      <c r="G5081" s="4" t="str">
        <f t="shared" si="318"/>
        <v>LOMBARDIA</v>
      </c>
      <c r="H5081" s="4" t="str">
        <f t="shared" si="319"/>
        <v>-</v>
      </c>
    </row>
    <row r="5082" spans="1:8" x14ac:dyDescent="0.2">
      <c r="A5082" s="15" t="s">
        <v>5186</v>
      </c>
      <c r="B5082" s="4" t="s">
        <v>7920</v>
      </c>
      <c r="C5082" s="6" t="s">
        <v>7906</v>
      </c>
      <c r="D5082" s="7">
        <v>857</v>
      </c>
      <c r="E5082" s="16">
        <f t="shared" si="316"/>
        <v>1.4382822432376273E-5</v>
      </c>
      <c r="F5082" s="4" t="str">
        <f t="shared" si="317"/>
        <v>-</v>
      </c>
      <c r="G5082" s="4" t="str">
        <f t="shared" si="318"/>
        <v>LIGURIA</v>
      </c>
      <c r="H5082" s="4" t="str">
        <f t="shared" si="319"/>
        <v>-</v>
      </c>
    </row>
    <row r="5083" spans="1:8" x14ac:dyDescent="0.2">
      <c r="A5083" s="15" t="s">
        <v>5187</v>
      </c>
      <c r="B5083" s="6" t="s">
        <v>7994</v>
      </c>
      <c r="C5083" s="6" t="s">
        <v>7917</v>
      </c>
      <c r="D5083" s="7">
        <v>6010</v>
      </c>
      <c r="E5083" s="16">
        <f t="shared" si="316"/>
        <v>1.008643673495699E-4</v>
      </c>
      <c r="F5083" s="4" t="str">
        <f t="shared" si="317"/>
        <v>-</v>
      </c>
      <c r="G5083" s="4" t="str">
        <f t="shared" si="318"/>
        <v>SICILIA</v>
      </c>
      <c r="H5083" s="4" t="str">
        <f t="shared" si="319"/>
        <v>-</v>
      </c>
    </row>
    <row r="5084" spans="1:8" x14ac:dyDescent="0.2">
      <c r="A5084" s="15" t="s">
        <v>5188</v>
      </c>
      <c r="B5084" s="6" t="s">
        <v>7992</v>
      </c>
      <c r="C5084" s="6" t="s">
        <v>7913</v>
      </c>
      <c r="D5084" s="7">
        <v>2382</v>
      </c>
      <c r="E5084" s="16">
        <f t="shared" si="316"/>
        <v>3.9976526293955991E-5</v>
      </c>
      <c r="F5084" s="4" t="str">
        <f t="shared" si="317"/>
        <v>-</v>
      </c>
      <c r="G5084" s="4" t="str">
        <f t="shared" si="318"/>
        <v>CAMPANIA</v>
      </c>
      <c r="H5084" s="4" t="str">
        <f t="shared" si="319"/>
        <v>-</v>
      </c>
    </row>
    <row r="5085" spans="1:8" x14ac:dyDescent="0.2">
      <c r="A5085" s="15" t="s">
        <v>5189</v>
      </c>
      <c r="B5085" s="6" t="s">
        <v>7987</v>
      </c>
      <c r="C5085" s="6" t="s">
        <v>7908</v>
      </c>
      <c r="D5085" s="7">
        <v>4176</v>
      </c>
      <c r="E5085" s="16">
        <f t="shared" si="316"/>
        <v>7.0084791689152063E-5</v>
      </c>
      <c r="F5085" s="4" t="str">
        <f t="shared" si="317"/>
        <v>-</v>
      </c>
      <c r="G5085" s="4" t="str">
        <f t="shared" si="318"/>
        <v>TOSCANA</v>
      </c>
      <c r="H5085" s="4" t="str">
        <f t="shared" si="319"/>
        <v>-</v>
      </c>
    </row>
    <row r="5086" spans="1:8" x14ac:dyDescent="0.2">
      <c r="A5086" s="15" t="s">
        <v>5190</v>
      </c>
      <c r="B5086" s="6" t="s">
        <v>7920</v>
      </c>
      <c r="C5086" s="6" t="s">
        <v>7902</v>
      </c>
      <c r="D5086" s="7">
        <v>4679</v>
      </c>
      <c r="E5086" s="16">
        <f t="shared" si="316"/>
        <v>7.852651827431573E-5</v>
      </c>
      <c r="F5086" s="4" t="str">
        <f t="shared" si="317"/>
        <v>-</v>
      </c>
      <c r="G5086" s="4" t="str">
        <f t="shared" si="318"/>
        <v>LOMBARDIA</v>
      </c>
      <c r="H5086" s="4" t="str">
        <f t="shared" si="319"/>
        <v>-</v>
      </c>
    </row>
    <row r="5087" spans="1:8" x14ac:dyDescent="0.2">
      <c r="A5087" s="15" t="s">
        <v>5191</v>
      </c>
      <c r="B5087" s="6" t="s">
        <v>7987</v>
      </c>
      <c r="C5087" s="6" t="s">
        <v>7910</v>
      </c>
      <c r="D5087" s="7">
        <v>2146</v>
      </c>
      <c r="E5087" s="16">
        <f t="shared" si="316"/>
        <v>3.6015795729147585E-5</v>
      </c>
      <c r="F5087" s="4" t="str">
        <f t="shared" si="317"/>
        <v>-</v>
      </c>
      <c r="G5087" s="4" t="str">
        <f t="shared" si="318"/>
        <v>MARCHE</v>
      </c>
      <c r="H5087" s="4" t="str">
        <f t="shared" si="319"/>
        <v>-</v>
      </c>
    </row>
    <row r="5088" spans="1:8" x14ac:dyDescent="0.2">
      <c r="A5088" s="15" t="s">
        <v>98</v>
      </c>
      <c r="B5088" s="6" t="s">
        <v>7992</v>
      </c>
      <c r="C5088" s="6" t="s">
        <v>7916</v>
      </c>
      <c r="D5088" s="7">
        <v>1414</v>
      </c>
      <c r="E5088" s="16">
        <f t="shared" si="316"/>
        <v>2.3730817875589324E-5</v>
      </c>
      <c r="F5088" s="4" t="str">
        <f t="shared" si="317"/>
        <v>-</v>
      </c>
      <c r="G5088" s="4" t="str">
        <f t="shared" si="318"/>
        <v>CALABRIA</v>
      </c>
      <c r="H5088" s="4" t="str">
        <f t="shared" si="319"/>
        <v>-</v>
      </c>
    </row>
    <row r="5089" spans="1:8" x14ac:dyDescent="0.2">
      <c r="A5089" s="15" t="s">
        <v>5192</v>
      </c>
      <c r="B5089" s="6" t="s">
        <v>7992</v>
      </c>
      <c r="C5089" s="6" t="s">
        <v>7912</v>
      </c>
      <c r="D5089" s="7">
        <v>8437</v>
      </c>
      <c r="E5089" s="16">
        <f t="shared" si="316"/>
        <v>1.4159611769190038E-4</v>
      </c>
      <c r="F5089" s="4" t="str">
        <f t="shared" si="317"/>
        <v>-</v>
      </c>
      <c r="G5089" s="4" t="str">
        <f t="shared" si="318"/>
        <v>ABRUZZO</v>
      </c>
      <c r="H5089" s="4" t="str">
        <f t="shared" si="319"/>
        <v>-</v>
      </c>
    </row>
    <row r="5090" spans="1:8" x14ac:dyDescent="0.2">
      <c r="A5090" s="15" t="s">
        <v>5193</v>
      </c>
      <c r="B5090" s="6" t="s">
        <v>7920</v>
      </c>
      <c r="C5090" s="6" t="s">
        <v>7902</v>
      </c>
      <c r="D5090" s="7">
        <v>1041</v>
      </c>
      <c r="E5090" s="16">
        <f t="shared" si="316"/>
        <v>1.7470849652396383E-5</v>
      </c>
      <c r="F5090" s="4" t="str">
        <f t="shared" si="317"/>
        <v>-</v>
      </c>
      <c r="G5090" s="4" t="str">
        <f t="shared" si="318"/>
        <v>LOMBARDIA</v>
      </c>
      <c r="H5090" s="4" t="str">
        <f t="shared" si="319"/>
        <v>-</v>
      </c>
    </row>
    <row r="5091" spans="1:8" x14ac:dyDescent="0.2">
      <c r="A5091" s="15" t="s">
        <v>5194</v>
      </c>
      <c r="B5091" s="6" t="s">
        <v>7956</v>
      </c>
      <c r="C5091" s="6" t="s">
        <v>7907</v>
      </c>
      <c r="D5091" s="7">
        <v>2290</v>
      </c>
      <c r="E5091" s="16">
        <f t="shared" si="316"/>
        <v>3.8432512683945936E-5</v>
      </c>
      <c r="F5091" s="4" t="str">
        <f t="shared" si="317"/>
        <v>-</v>
      </c>
      <c r="G5091" s="4" t="str">
        <f t="shared" si="318"/>
        <v>EMILIA-ROMAGNA</v>
      </c>
      <c r="H5091" s="4" t="str">
        <f t="shared" si="319"/>
        <v>-</v>
      </c>
    </row>
    <row r="5092" spans="1:8" x14ac:dyDescent="0.2">
      <c r="A5092" s="15" t="s">
        <v>5195</v>
      </c>
      <c r="B5092" s="6" t="s">
        <v>7920</v>
      </c>
      <c r="C5092" s="6" t="s">
        <v>7902</v>
      </c>
      <c r="D5092" s="7">
        <v>2561</v>
      </c>
      <c r="E5092" s="16">
        <f t="shared" si="316"/>
        <v>4.2980639730823381E-5</v>
      </c>
      <c r="F5092" s="4" t="str">
        <f t="shared" si="317"/>
        <v>-</v>
      </c>
      <c r="G5092" s="4" t="str">
        <f t="shared" si="318"/>
        <v>LOMBARDIA</v>
      </c>
      <c r="H5092" s="4" t="str">
        <f t="shared" si="319"/>
        <v>-</v>
      </c>
    </row>
    <row r="5093" spans="1:8" x14ac:dyDescent="0.2">
      <c r="A5093" s="15" t="s">
        <v>5196</v>
      </c>
      <c r="B5093" s="6" t="s">
        <v>7920</v>
      </c>
      <c r="C5093" s="6" t="s">
        <v>7901</v>
      </c>
      <c r="D5093" s="7">
        <v>14169</v>
      </c>
      <c r="E5093" s="16">
        <f t="shared" si="316"/>
        <v>2.3779487869817902E-4</v>
      </c>
      <c r="F5093" s="4" t="str">
        <f t="shared" si="317"/>
        <v>-</v>
      </c>
      <c r="G5093" s="4" t="str">
        <f t="shared" si="318"/>
        <v>PIEMONTE</v>
      </c>
      <c r="H5093" s="4" t="str">
        <f t="shared" si="319"/>
        <v>-</v>
      </c>
    </row>
    <row r="5094" spans="1:8" x14ac:dyDescent="0.2">
      <c r="A5094" s="15" t="s">
        <v>5197</v>
      </c>
      <c r="B5094" s="6" t="s">
        <v>7956</v>
      </c>
      <c r="C5094" s="6" t="s">
        <v>7904</v>
      </c>
      <c r="D5094" s="7">
        <v>2060</v>
      </c>
      <c r="E5094" s="16">
        <f t="shared" si="316"/>
        <v>3.4572478658920795E-5</v>
      </c>
      <c r="F5094" s="4" t="str">
        <f t="shared" si="317"/>
        <v>-</v>
      </c>
      <c r="G5094" s="4" t="str">
        <f t="shared" si="318"/>
        <v>VENETO</v>
      </c>
      <c r="H5094" s="4" t="str">
        <f t="shared" si="319"/>
        <v>-</v>
      </c>
    </row>
    <row r="5095" spans="1:8" x14ac:dyDescent="0.2">
      <c r="A5095" s="15" t="s">
        <v>5198</v>
      </c>
      <c r="B5095" s="6" t="s">
        <v>7920</v>
      </c>
      <c r="C5095" s="6" t="s">
        <v>7901</v>
      </c>
      <c r="D5095" s="7">
        <v>2222</v>
      </c>
      <c r="E5095" s="16">
        <f t="shared" si="316"/>
        <v>3.7291285233068941E-5</v>
      </c>
      <c r="F5095" s="4" t="str">
        <f t="shared" si="317"/>
        <v>-</v>
      </c>
      <c r="G5095" s="4" t="str">
        <f t="shared" si="318"/>
        <v>PIEMONTE</v>
      </c>
      <c r="H5095" s="4" t="str">
        <f t="shared" si="319"/>
        <v>-</v>
      </c>
    </row>
    <row r="5096" spans="1:8" x14ac:dyDescent="0.2">
      <c r="A5096" s="15" t="s">
        <v>5199</v>
      </c>
      <c r="B5096" s="6" t="s">
        <v>7920</v>
      </c>
      <c r="C5096" s="6" t="s">
        <v>7902</v>
      </c>
      <c r="D5096" s="7">
        <v>1512</v>
      </c>
      <c r="E5096" s="16">
        <f t="shared" si="316"/>
        <v>2.5375528025382644E-5</v>
      </c>
      <c r="F5096" s="4" t="str">
        <f t="shared" si="317"/>
        <v>-</v>
      </c>
      <c r="G5096" s="4" t="str">
        <f t="shared" si="318"/>
        <v>LOMBARDIA</v>
      </c>
      <c r="H5096" s="4" t="str">
        <f t="shared" si="319"/>
        <v>-</v>
      </c>
    </row>
    <row r="5097" spans="1:8" x14ac:dyDescent="0.2">
      <c r="A5097" s="15" t="s">
        <v>5200</v>
      </c>
      <c r="B5097" s="6" t="s">
        <v>7956</v>
      </c>
      <c r="C5097" s="6" t="s">
        <v>7904</v>
      </c>
      <c r="D5097" s="7">
        <v>11968</v>
      </c>
      <c r="E5097" s="16">
        <f t="shared" si="316"/>
        <v>2.008560313543515E-4</v>
      </c>
      <c r="F5097" s="4" t="str">
        <f t="shared" si="317"/>
        <v>-</v>
      </c>
      <c r="G5097" s="4" t="str">
        <f t="shared" si="318"/>
        <v>VENETO</v>
      </c>
      <c r="H5097" s="4" t="str">
        <f t="shared" si="319"/>
        <v>-</v>
      </c>
    </row>
    <row r="5098" spans="1:8" x14ac:dyDescent="0.2">
      <c r="A5098" s="15" t="s">
        <v>5201</v>
      </c>
      <c r="B5098" s="6" t="s">
        <v>7992</v>
      </c>
      <c r="C5098" s="6" t="s">
        <v>7913</v>
      </c>
      <c r="D5098" s="7">
        <v>12991</v>
      </c>
      <c r="E5098" s="16">
        <f t="shared" si="316"/>
        <v>2.1802479138739809E-4</v>
      </c>
      <c r="F5098" s="4" t="str">
        <f t="shared" si="317"/>
        <v>-</v>
      </c>
      <c r="G5098" s="4" t="str">
        <f t="shared" si="318"/>
        <v>CAMPANIA</v>
      </c>
      <c r="H5098" s="4" t="str">
        <f t="shared" si="319"/>
        <v>-</v>
      </c>
    </row>
    <row r="5099" spans="1:8" x14ac:dyDescent="0.2">
      <c r="A5099" s="15" t="s">
        <v>205</v>
      </c>
      <c r="B5099" s="6" t="s">
        <v>7992</v>
      </c>
      <c r="C5099" s="6" t="s">
        <v>7916</v>
      </c>
      <c r="D5099" s="7">
        <v>2559</v>
      </c>
      <c r="E5099" s="16">
        <f t="shared" si="316"/>
        <v>4.2947074217562293E-5</v>
      </c>
      <c r="F5099" s="4" t="str">
        <f t="shared" si="317"/>
        <v>-</v>
      </c>
      <c r="G5099" s="4" t="str">
        <f t="shared" si="318"/>
        <v>CALABRIA</v>
      </c>
      <c r="H5099" s="4" t="str">
        <f t="shared" si="319"/>
        <v>-</v>
      </c>
    </row>
    <row r="5100" spans="1:8" x14ac:dyDescent="0.2">
      <c r="A5100" s="15" t="s">
        <v>5202</v>
      </c>
      <c r="B5100" s="6" t="s">
        <v>7956</v>
      </c>
      <c r="C5100" s="6" t="s">
        <v>7907</v>
      </c>
      <c r="D5100" s="7">
        <v>16890</v>
      </c>
      <c r="E5100" s="16">
        <f t="shared" si="316"/>
        <v>2.8346075948988946E-4</v>
      </c>
      <c r="F5100" s="4" t="str">
        <f t="shared" si="317"/>
        <v>-</v>
      </c>
      <c r="G5100" s="4" t="str">
        <f t="shared" si="318"/>
        <v>EMILIA-ROMAGNA</v>
      </c>
      <c r="H5100" s="4" t="str">
        <f t="shared" si="319"/>
        <v>-</v>
      </c>
    </row>
    <row r="5101" spans="1:8" x14ac:dyDescent="0.2">
      <c r="A5101" s="15" t="s">
        <v>5203</v>
      </c>
      <c r="B5101" s="6" t="s">
        <v>7987</v>
      </c>
      <c r="C5101" s="6" t="s">
        <v>7911</v>
      </c>
      <c r="D5101" s="7">
        <v>2147</v>
      </c>
      <c r="E5101" s="16">
        <f t="shared" si="316"/>
        <v>3.603257848577813E-5</v>
      </c>
      <c r="F5101" s="4" t="str">
        <f t="shared" si="317"/>
        <v>-</v>
      </c>
      <c r="G5101" s="4" t="str">
        <f t="shared" si="318"/>
        <v>LAZIO</v>
      </c>
      <c r="H5101" s="4" t="str">
        <f t="shared" si="319"/>
        <v>-</v>
      </c>
    </row>
    <row r="5102" spans="1:8" x14ac:dyDescent="0.2">
      <c r="A5102" s="15" t="s">
        <v>5204</v>
      </c>
      <c r="B5102" s="6" t="s">
        <v>7920</v>
      </c>
      <c r="C5102" s="6" t="s">
        <v>7902</v>
      </c>
      <c r="D5102" s="7">
        <v>1321</v>
      </c>
      <c r="E5102" s="16">
        <f t="shared" si="316"/>
        <v>2.2170021508948725E-5</v>
      </c>
      <c r="F5102" s="4" t="str">
        <f t="shared" si="317"/>
        <v>-</v>
      </c>
      <c r="G5102" s="4" t="str">
        <f t="shared" si="318"/>
        <v>LOMBARDIA</v>
      </c>
      <c r="H5102" s="4" t="str">
        <f t="shared" si="319"/>
        <v>-</v>
      </c>
    </row>
    <row r="5103" spans="1:8" x14ac:dyDescent="0.2">
      <c r="A5103" s="15" t="s">
        <v>5205</v>
      </c>
      <c r="B5103" s="6" t="s">
        <v>7920</v>
      </c>
      <c r="C5103" s="6" t="s">
        <v>7902</v>
      </c>
      <c r="D5103" s="7">
        <v>1109</v>
      </c>
      <c r="E5103" s="16">
        <f t="shared" si="316"/>
        <v>1.8612077103273382E-5</v>
      </c>
      <c r="F5103" s="4" t="str">
        <f t="shared" si="317"/>
        <v>-</v>
      </c>
      <c r="G5103" s="4" t="str">
        <f t="shared" si="318"/>
        <v>LOMBARDIA</v>
      </c>
      <c r="H5103" s="4" t="str">
        <f t="shared" si="319"/>
        <v>-</v>
      </c>
    </row>
    <row r="5104" spans="1:8" x14ac:dyDescent="0.2">
      <c r="A5104" s="15" t="s">
        <v>5206</v>
      </c>
      <c r="B5104" s="6" t="s">
        <v>7920</v>
      </c>
      <c r="C5104" s="6" t="s">
        <v>7901</v>
      </c>
      <c r="D5104" s="7">
        <v>2821</v>
      </c>
      <c r="E5104" s="16">
        <f t="shared" si="316"/>
        <v>4.734415645476484E-5</v>
      </c>
      <c r="F5104" s="4" t="str">
        <f t="shared" si="317"/>
        <v>-</v>
      </c>
      <c r="G5104" s="4" t="str">
        <f t="shared" si="318"/>
        <v>PIEMONTE</v>
      </c>
      <c r="H5104" s="4" t="str">
        <f t="shared" si="319"/>
        <v>-</v>
      </c>
    </row>
    <row r="5105" spans="1:8" x14ac:dyDescent="0.2">
      <c r="A5105" s="15" t="s">
        <v>5207</v>
      </c>
      <c r="B5105" s="6" t="s">
        <v>7920</v>
      </c>
      <c r="C5105" s="6" t="s">
        <v>7902</v>
      </c>
      <c r="D5105" s="7">
        <v>2309</v>
      </c>
      <c r="E5105" s="16">
        <f t="shared" si="316"/>
        <v>3.8751385059926275E-5</v>
      </c>
      <c r="F5105" s="4" t="str">
        <f t="shared" si="317"/>
        <v>-</v>
      </c>
      <c r="G5105" s="4" t="str">
        <f t="shared" si="318"/>
        <v>LOMBARDIA</v>
      </c>
      <c r="H5105" s="4" t="str">
        <f t="shared" si="319"/>
        <v>-</v>
      </c>
    </row>
    <row r="5106" spans="1:8" x14ac:dyDescent="0.2">
      <c r="A5106" s="15" t="s">
        <v>5208</v>
      </c>
      <c r="B5106" s="6" t="s">
        <v>7920</v>
      </c>
      <c r="C5106" s="6" t="s">
        <v>7901</v>
      </c>
      <c r="D5106" s="7">
        <v>547</v>
      </c>
      <c r="E5106" s="16">
        <f t="shared" si="316"/>
        <v>9.1801678769076099E-6</v>
      </c>
      <c r="F5106" s="4" t="str">
        <f t="shared" si="317"/>
        <v>-</v>
      </c>
      <c r="G5106" s="4" t="str">
        <f t="shared" si="318"/>
        <v>PIEMONTE</v>
      </c>
      <c r="H5106" s="4" t="str">
        <f t="shared" si="319"/>
        <v>-</v>
      </c>
    </row>
    <row r="5107" spans="1:8" x14ac:dyDescent="0.2">
      <c r="A5107" s="15" t="s">
        <v>5209</v>
      </c>
      <c r="B5107" s="6" t="s">
        <v>7987</v>
      </c>
      <c r="C5107" s="6" t="s">
        <v>7908</v>
      </c>
      <c r="D5107" s="7">
        <v>2458</v>
      </c>
      <c r="E5107" s="16">
        <f t="shared" si="316"/>
        <v>4.125201579787734E-5</v>
      </c>
      <c r="F5107" s="4" t="str">
        <f t="shared" si="317"/>
        <v>-</v>
      </c>
      <c r="G5107" s="4" t="str">
        <f t="shared" si="318"/>
        <v>TOSCANA</v>
      </c>
      <c r="H5107" s="4" t="str">
        <f t="shared" si="319"/>
        <v>-</v>
      </c>
    </row>
    <row r="5108" spans="1:8" x14ac:dyDescent="0.2">
      <c r="A5108" s="15" t="s">
        <v>5210</v>
      </c>
      <c r="B5108" s="6" t="s">
        <v>7994</v>
      </c>
      <c r="C5108" s="6" t="s">
        <v>7917</v>
      </c>
      <c r="D5108" s="7">
        <v>22196</v>
      </c>
      <c r="E5108" s="16">
        <f t="shared" si="316"/>
        <v>3.7251006617155635E-4</v>
      </c>
      <c r="F5108" s="4" t="str">
        <f t="shared" si="317"/>
        <v>-</v>
      </c>
      <c r="G5108" s="4" t="str">
        <f t="shared" si="318"/>
        <v>SICILIA</v>
      </c>
      <c r="H5108" s="4" t="str">
        <f t="shared" si="319"/>
        <v>-</v>
      </c>
    </row>
    <row r="5109" spans="1:8" x14ac:dyDescent="0.2">
      <c r="A5109" s="15" t="s">
        <v>5211</v>
      </c>
      <c r="B5109" s="6" t="s">
        <v>7920</v>
      </c>
      <c r="C5109" s="6" t="s">
        <v>7902</v>
      </c>
      <c r="D5109" s="7">
        <v>1235</v>
      </c>
      <c r="E5109" s="16">
        <f t="shared" si="316"/>
        <v>2.0726704438721935E-5</v>
      </c>
      <c r="F5109" s="4" t="str">
        <f t="shared" si="317"/>
        <v>-</v>
      </c>
      <c r="G5109" s="4" t="str">
        <f t="shared" si="318"/>
        <v>LOMBARDIA</v>
      </c>
      <c r="H5109" s="4" t="str">
        <f t="shared" si="319"/>
        <v>-</v>
      </c>
    </row>
    <row r="5110" spans="1:8" x14ac:dyDescent="0.2">
      <c r="A5110" s="15" t="s">
        <v>5212</v>
      </c>
      <c r="B5110" s="6" t="s">
        <v>7920</v>
      </c>
      <c r="C5110" s="6" t="s">
        <v>7902</v>
      </c>
      <c r="D5110" s="7">
        <v>437</v>
      </c>
      <c r="E5110" s="16">
        <f t="shared" si="316"/>
        <v>7.3340646475477618E-6</v>
      </c>
      <c r="F5110" s="4" t="str">
        <f t="shared" si="317"/>
        <v>-</v>
      </c>
      <c r="G5110" s="4" t="str">
        <f t="shared" si="318"/>
        <v>LOMBARDIA</v>
      </c>
      <c r="H5110" s="4" t="str">
        <f t="shared" si="319"/>
        <v>-</v>
      </c>
    </row>
    <row r="5111" spans="1:8" x14ac:dyDescent="0.2">
      <c r="A5111" s="15" t="s">
        <v>5213</v>
      </c>
      <c r="B5111" s="6" t="s">
        <v>7956</v>
      </c>
      <c r="C5111" s="6" t="s">
        <v>7904</v>
      </c>
      <c r="D5111" s="7">
        <v>11130</v>
      </c>
      <c r="E5111" s="16">
        <f t="shared" si="316"/>
        <v>1.8679208129795556E-4</v>
      </c>
      <c r="F5111" s="4" t="str">
        <f t="shared" si="317"/>
        <v>-</v>
      </c>
      <c r="G5111" s="4" t="str">
        <f t="shared" si="318"/>
        <v>VENETO</v>
      </c>
      <c r="H5111" s="4" t="str">
        <f t="shared" si="319"/>
        <v>-</v>
      </c>
    </row>
    <row r="5112" spans="1:8" x14ac:dyDescent="0.2">
      <c r="A5112" s="15" t="s">
        <v>5214</v>
      </c>
      <c r="B5112" s="6" t="s">
        <v>7920</v>
      </c>
      <c r="C5112" s="6" t="s">
        <v>7902</v>
      </c>
      <c r="D5112" s="7">
        <v>84</v>
      </c>
      <c r="E5112" s="16">
        <f t="shared" si="316"/>
        <v>1.4097515569657025E-6</v>
      </c>
      <c r="F5112" s="4" t="str">
        <f t="shared" si="317"/>
        <v>-</v>
      </c>
      <c r="G5112" s="4" t="str">
        <f t="shared" si="318"/>
        <v>LOMBARDIA</v>
      </c>
      <c r="H5112" s="4" t="str">
        <f t="shared" si="319"/>
        <v>-</v>
      </c>
    </row>
    <row r="5113" spans="1:8" x14ac:dyDescent="0.2">
      <c r="A5113" s="15" t="s">
        <v>5215</v>
      </c>
      <c r="B5113" s="6" t="s">
        <v>7992</v>
      </c>
      <c r="C5113" s="6" t="s">
        <v>7912</v>
      </c>
      <c r="D5113" s="7">
        <v>1338</v>
      </c>
      <c r="E5113" s="16">
        <f t="shared" si="316"/>
        <v>2.2455328371667976E-5</v>
      </c>
      <c r="F5113" s="4" t="str">
        <f t="shared" si="317"/>
        <v>-</v>
      </c>
      <c r="G5113" s="4" t="str">
        <f t="shared" si="318"/>
        <v>ABRUZZO</v>
      </c>
      <c r="H5113" s="4" t="str">
        <f t="shared" si="319"/>
        <v>-</v>
      </c>
    </row>
    <row r="5114" spans="1:8" x14ac:dyDescent="0.2">
      <c r="A5114" s="15" t="s">
        <v>5216</v>
      </c>
      <c r="B5114" s="6" t="s">
        <v>7992</v>
      </c>
      <c r="C5114" s="6" t="s">
        <v>7915</v>
      </c>
      <c r="D5114" s="7">
        <v>6080</v>
      </c>
      <c r="E5114" s="16">
        <f t="shared" si="316"/>
        <v>1.0203916031370799E-4</v>
      </c>
      <c r="F5114" s="4" t="str">
        <f t="shared" si="317"/>
        <v>-</v>
      </c>
      <c r="G5114" s="4" t="str">
        <f t="shared" si="318"/>
        <v>BASILICATA</v>
      </c>
      <c r="H5114" s="4" t="str">
        <f t="shared" si="319"/>
        <v>-</v>
      </c>
    </row>
    <row r="5115" spans="1:8" x14ac:dyDescent="0.2">
      <c r="A5115" s="15" t="s">
        <v>5217</v>
      </c>
      <c r="B5115" s="6" t="s">
        <v>7987</v>
      </c>
      <c r="C5115" s="6" t="s">
        <v>7911</v>
      </c>
      <c r="D5115" s="7">
        <v>1255</v>
      </c>
      <c r="E5115" s="16">
        <f t="shared" si="316"/>
        <v>2.1062359571332815E-5</v>
      </c>
      <c r="F5115" s="4" t="str">
        <f t="shared" si="317"/>
        <v>-</v>
      </c>
      <c r="G5115" s="4" t="str">
        <f t="shared" si="318"/>
        <v>LAZIO</v>
      </c>
      <c r="H5115" s="4" t="str">
        <f t="shared" si="319"/>
        <v>-</v>
      </c>
    </row>
    <row r="5116" spans="1:8" x14ac:dyDescent="0.2">
      <c r="A5116" s="15" t="s">
        <v>5218</v>
      </c>
      <c r="B5116" s="6" t="s">
        <v>7987</v>
      </c>
      <c r="C5116" s="6" t="s">
        <v>7911</v>
      </c>
      <c r="D5116" s="7">
        <v>3004</v>
      </c>
      <c r="E5116" s="16">
        <f t="shared" si="316"/>
        <v>5.0415400918154406E-5</v>
      </c>
      <c r="F5116" s="4" t="str">
        <f t="shared" si="317"/>
        <v>-</v>
      </c>
      <c r="G5116" s="4" t="str">
        <f t="shared" si="318"/>
        <v>LAZIO</v>
      </c>
      <c r="H5116" s="4" t="str">
        <f t="shared" si="319"/>
        <v>-</v>
      </c>
    </row>
    <row r="5117" spans="1:8" x14ac:dyDescent="0.2">
      <c r="A5117" s="15" t="s">
        <v>5219</v>
      </c>
      <c r="B5117" s="6" t="s">
        <v>7920</v>
      </c>
      <c r="C5117" s="6" t="s">
        <v>7901</v>
      </c>
      <c r="D5117" s="7">
        <v>612</v>
      </c>
      <c r="E5117" s="16">
        <f t="shared" si="316"/>
        <v>1.0271047057892975E-5</v>
      </c>
      <c r="F5117" s="4" t="str">
        <f t="shared" si="317"/>
        <v>-</v>
      </c>
      <c r="G5117" s="4" t="str">
        <f t="shared" si="318"/>
        <v>PIEMONTE</v>
      </c>
      <c r="H5117" s="4" t="str">
        <f t="shared" si="319"/>
        <v>-</v>
      </c>
    </row>
    <row r="5118" spans="1:8" x14ac:dyDescent="0.2">
      <c r="A5118" s="15" t="s">
        <v>5220</v>
      </c>
      <c r="B5118" s="6" t="s">
        <v>7920</v>
      </c>
      <c r="C5118" s="6" t="s">
        <v>7901</v>
      </c>
      <c r="D5118" s="7">
        <v>203</v>
      </c>
      <c r="E5118" s="16">
        <f t="shared" si="316"/>
        <v>3.4068995960004474E-6</v>
      </c>
      <c r="F5118" s="4" t="str">
        <f t="shared" si="317"/>
        <v>-</v>
      </c>
      <c r="G5118" s="4" t="str">
        <f t="shared" si="318"/>
        <v>PIEMONTE</v>
      </c>
      <c r="H5118" s="4" t="str">
        <f t="shared" si="319"/>
        <v>-</v>
      </c>
    </row>
    <row r="5119" spans="1:8" x14ac:dyDescent="0.2">
      <c r="A5119" s="15" t="s">
        <v>5221</v>
      </c>
      <c r="B5119" s="6" t="s">
        <v>7994</v>
      </c>
      <c r="C5119" s="6" t="s">
        <v>7917</v>
      </c>
      <c r="D5119" s="7">
        <v>4079</v>
      </c>
      <c r="E5119" s="16">
        <f t="shared" si="316"/>
        <v>6.8456864295989294E-5</v>
      </c>
      <c r="F5119" s="4" t="str">
        <f t="shared" si="317"/>
        <v>-</v>
      </c>
      <c r="G5119" s="4" t="str">
        <f t="shared" si="318"/>
        <v>SICILIA</v>
      </c>
      <c r="H5119" s="4" t="str">
        <f t="shared" si="319"/>
        <v>-</v>
      </c>
    </row>
    <row r="5120" spans="1:8" x14ac:dyDescent="0.2">
      <c r="A5120" s="15" t="s">
        <v>5222</v>
      </c>
      <c r="B5120" s="6" t="s">
        <v>7992</v>
      </c>
      <c r="C5120" s="6" t="s">
        <v>7913</v>
      </c>
      <c r="D5120" s="7">
        <v>11504</v>
      </c>
      <c r="E5120" s="16">
        <f t="shared" si="316"/>
        <v>1.9306883227777905E-4</v>
      </c>
      <c r="F5120" s="4" t="str">
        <f t="shared" si="317"/>
        <v>-</v>
      </c>
      <c r="G5120" s="4" t="str">
        <f t="shared" si="318"/>
        <v>CAMPANIA</v>
      </c>
      <c r="H5120" s="4" t="str">
        <f t="shared" si="319"/>
        <v>-</v>
      </c>
    </row>
    <row r="5121" spans="1:8" x14ac:dyDescent="0.2">
      <c r="A5121" s="15" t="s">
        <v>5223</v>
      </c>
      <c r="B5121" s="6" t="s">
        <v>7987</v>
      </c>
      <c r="C5121" s="6" t="s">
        <v>7911</v>
      </c>
      <c r="D5121" s="7">
        <v>6036</v>
      </c>
      <c r="E5121" s="16">
        <f t="shared" si="316"/>
        <v>1.0130071902196405E-4</v>
      </c>
      <c r="F5121" s="4" t="str">
        <f t="shared" si="317"/>
        <v>-</v>
      </c>
      <c r="G5121" s="4" t="str">
        <f t="shared" si="318"/>
        <v>LAZIO</v>
      </c>
      <c r="H5121" s="4" t="str">
        <f t="shared" si="319"/>
        <v>-</v>
      </c>
    </row>
    <row r="5122" spans="1:8" x14ac:dyDescent="0.2">
      <c r="A5122" s="15" t="s">
        <v>5224</v>
      </c>
      <c r="B5122" s="6" t="s">
        <v>7920</v>
      </c>
      <c r="C5122" s="6" t="s">
        <v>7901</v>
      </c>
      <c r="D5122" s="7">
        <v>1559</v>
      </c>
      <c r="E5122" s="16">
        <f t="shared" si="316"/>
        <v>2.6164317587018216E-5</v>
      </c>
      <c r="F5122" s="4" t="str">
        <f t="shared" si="317"/>
        <v>-</v>
      </c>
      <c r="G5122" s="4" t="str">
        <f t="shared" si="318"/>
        <v>PIEMONTE</v>
      </c>
      <c r="H5122" s="4" t="str">
        <f t="shared" si="319"/>
        <v>-</v>
      </c>
    </row>
    <row r="5123" spans="1:8" x14ac:dyDescent="0.2">
      <c r="A5123" s="15" t="s">
        <v>5225</v>
      </c>
      <c r="B5123" s="6" t="s">
        <v>7987</v>
      </c>
      <c r="C5123" s="6" t="s">
        <v>7909</v>
      </c>
      <c r="D5123" s="7">
        <v>3799</v>
      </c>
      <c r="E5123" s="16">
        <f t="shared" ref="E5123:E5186" si="320">IFERROR((D5123/$K$2),"DATO MANCANTE")</f>
        <v>6.3757692439436945E-5</v>
      </c>
      <c r="F5123" s="4" t="str">
        <f t="shared" ref="F5123:F5186" si="321">IF(D5123&gt;300000,"TROVATO","-")</f>
        <v>-</v>
      </c>
      <c r="G5123" s="4" t="str">
        <f t="shared" ref="G5123:G5186" si="322">IF(AND(D5123&gt;50000,D5123&lt;100000),"COMPRESO",C5123)</f>
        <v>UMBRIA</v>
      </c>
      <c r="H5123" s="4" t="str">
        <f t="shared" ref="H5123:H5186" si="323">IF(D5123&gt;500000,"SI","-")</f>
        <v>-</v>
      </c>
    </row>
    <row r="5124" spans="1:8" x14ac:dyDescent="0.2">
      <c r="A5124" s="15" t="s">
        <v>5226</v>
      </c>
      <c r="B5124" s="6" t="s">
        <v>7987</v>
      </c>
      <c r="C5124" s="6" t="s">
        <v>7908</v>
      </c>
      <c r="D5124" s="7">
        <v>2141</v>
      </c>
      <c r="E5124" s="16">
        <f t="shared" si="320"/>
        <v>3.5931881945994871E-5</v>
      </c>
      <c r="F5124" s="4" t="str">
        <f t="shared" si="321"/>
        <v>-</v>
      </c>
      <c r="G5124" s="4" t="str">
        <f t="shared" si="322"/>
        <v>TOSCANA</v>
      </c>
      <c r="H5124" s="4" t="str">
        <f t="shared" si="323"/>
        <v>-</v>
      </c>
    </row>
    <row r="5125" spans="1:8" x14ac:dyDescent="0.2">
      <c r="A5125" s="15" t="s">
        <v>5227</v>
      </c>
      <c r="B5125" s="6" t="s">
        <v>7920</v>
      </c>
      <c r="C5125" s="6" t="s">
        <v>7902</v>
      </c>
      <c r="D5125" s="7">
        <v>1152</v>
      </c>
      <c r="E5125" s="16">
        <f t="shared" si="320"/>
        <v>1.9333735638386777E-5</v>
      </c>
      <c r="F5125" s="4" t="str">
        <f t="shared" si="321"/>
        <v>-</v>
      </c>
      <c r="G5125" s="4" t="str">
        <f t="shared" si="322"/>
        <v>LOMBARDIA</v>
      </c>
      <c r="H5125" s="4" t="str">
        <f t="shared" si="323"/>
        <v>-</v>
      </c>
    </row>
    <row r="5126" spans="1:8" x14ac:dyDescent="0.2">
      <c r="A5126" s="15" t="s">
        <v>5228</v>
      </c>
      <c r="B5126" s="6" t="s">
        <v>7920</v>
      </c>
      <c r="C5126" s="6" t="s">
        <v>7902</v>
      </c>
      <c r="D5126" s="7">
        <v>915</v>
      </c>
      <c r="E5126" s="16">
        <f t="shared" si="320"/>
        <v>1.535622231694783E-5</v>
      </c>
      <c r="F5126" s="4" t="str">
        <f t="shared" si="321"/>
        <v>-</v>
      </c>
      <c r="G5126" s="4" t="str">
        <f t="shared" si="322"/>
        <v>LOMBARDIA</v>
      </c>
      <c r="H5126" s="4" t="str">
        <f t="shared" si="323"/>
        <v>-</v>
      </c>
    </row>
    <row r="5127" spans="1:8" x14ac:dyDescent="0.2">
      <c r="A5127" s="15" t="s">
        <v>5229</v>
      </c>
      <c r="B5127" s="4" t="s">
        <v>7920</v>
      </c>
      <c r="C5127" s="6" t="s">
        <v>7906</v>
      </c>
      <c r="D5127" s="7">
        <v>8880</v>
      </c>
      <c r="E5127" s="16">
        <f t="shared" si="320"/>
        <v>1.4903087887923141E-4</v>
      </c>
      <c r="F5127" s="4" t="str">
        <f t="shared" si="321"/>
        <v>-</v>
      </c>
      <c r="G5127" s="4" t="str">
        <f t="shared" si="322"/>
        <v>LIGURIA</v>
      </c>
      <c r="H5127" s="4" t="str">
        <f t="shared" si="323"/>
        <v>-</v>
      </c>
    </row>
    <row r="5128" spans="1:8" x14ac:dyDescent="0.2">
      <c r="A5128" s="15" t="s">
        <v>5230</v>
      </c>
      <c r="B5128" s="6" t="s">
        <v>7920</v>
      </c>
      <c r="C5128" s="6" t="s">
        <v>7901</v>
      </c>
      <c r="D5128" s="7">
        <v>900</v>
      </c>
      <c r="E5128" s="16">
        <f t="shared" si="320"/>
        <v>1.510448096748967E-5</v>
      </c>
      <c r="F5128" s="4" t="str">
        <f t="shared" si="321"/>
        <v>-</v>
      </c>
      <c r="G5128" s="4" t="str">
        <f t="shared" si="322"/>
        <v>PIEMONTE</v>
      </c>
      <c r="H5128" s="4" t="str">
        <f t="shared" si="323"/>
        <v>-</v>
      </c>
    </row>
    <row r="5129" spans="1:8" x14ac:dyDescent="0.2">
      <c r="A5129" s="15" t="s">
        <v>5231</v>
      </c>
      <c r="B5129" s="6" t="s">
        <v>7992</v>
      </c>
      <c r="C5129" s="6" t="s">
        <v>4248</v>
      </c>
      <c r="D5129" s="7">
        <v>826</v>
      </c>
      <c r="E5129" s="16">
        <f t="shared" si="320"/>
        <v>1.3862556976829408E-5</v>
      </c>
      <c r="F5129" s="4" t="str">
        <f t="shared" si="321"/>
        <v>-</v>
      </c>
      <c r="G5129" s="4" t="str">
        <f t="shared" si="322"/>
        <v>MOLISE</v>
      </c>
      <c r="H5129" s="4" t="str">
        <f t="shared" si="323"/>
        <v>-</v>
      </c>
    </row>
    <row r="5130" spans="1:8" x14ac:dyDescent="0.2">
      <c r="A5130" s="15" t="s">
        <v>5232</v>
      </c>
      <c r="B5130" s="6" t="s">
        <v>7920</v>
      </c>
      <c r="C5130" s="6" t="s">
        <v>7906</v>
      </c>
      <c r="D5130" s="7">
        <v>541</v>
      </c>
      <c r="E5130" s="16">
        <f t="shared" si="320"/>
        <v>9.079471337124345E-6</v>
      </c>
      <c r="F5130" s="4" t="str">
        <f t="shared" si="321"/>
        <v>-</v>
      </c>
      <c r="G5130" s="4" t="str">
        <f t="shared" si="322"/>
        <v>LIGURIA</v>
      </c>
      <c r="H5130" s="4" t="str">
        <f t="shared" si="323"/>
        <v>-</v>
      </c>
    </row>
    <row r="5131" spans="1:8" x14ac:dyDescent="0.2">
      <c r="A5131" s="15" t="s">
        <v>5233</v>
      </c>
      <c r="B5131" s="6" t="s">
        <v>7992</v>
      </c>
      <c r="C5131" s="6" t="s">
        <v>7912</v>
      </c>
      <c r="D5131" s="7">
        <v>304</v>
      </c>
      <c r="E5131" s="16">
        <f t="shared" si="320"/>
        <v>5.101958015685399E-6</v>
      </c>
      <c r="F5131" s="4" t="str">
        <f t="shared" si="321"/>
        <v>-</v>
      </c>
      <c r="G5131" s="4" t="str">
        <f t="shared" si="322"/>
        <v>ABRUZZO</v>
      </c>
      <c r="H5131" s="4" t="str">
        <f t="shared" si="323"/>
        <v>-</v>
      </c>
    </row>
    <row r="5132" spans="1:8" x14ac:dyDescent="0.2">
      <c r="A5132" s="15" t="s">
        <v>5234</v>
      </c>
      <c r="B5132" s="6" t="s">
        <v>7992</v>
      </c>
      <c r="C5132" s="6" t="s">
        <v>4248</v>
      </c>
      <c r="D5132" s="7">
        <v>1433</v>
      </c>
      <c r="E5132" s="16">
        <f t="shared" si="320"/>
        <v>2.4049690251569663E-5</v>
      </c>
      <c r="F5132" s="4" t="str">
        <f t="shared" si="321"/>
        <v>-</v>
      </c>
      <c r="G5132" s="4" t="str">
        <f t="shared" si="322"/>
        <v>MOLISE</v>
      </c>
      <c r="H5132" s="4" t="str">
        <f t="shared" si="323"/>
        <v>-</v>
      </c>
    </row>
    <row r="5133" spans="1:8" x14ac:dyDescent="0.2">
      <c r="A5133" s="15" t="s">
        <v>5235</v>
      </c>
      <c r="B5133" s="6" t="s">
        <v>7992</v>
      </c>
      <c r="C5133" s="6" t="s">
        <v>4248</v>
      </c>
      <c r="D5133" s="7">
        <v>228</v>
      </c>
      <c r="E5133" s="16">
        <f t="shared" si="320"/>
        <v>3.8264685117640495E-6</v>
      </c>
      <c r="F5133" s="4" t="str">
        <f t="shared" si="321"/>
        <v>-</v>
      </c>
      <c r="G5133" s="4" t="str">
        <f t="shared" si="322"/>
        <v>MOLISE</v>
      </c>
      <c r="H5133" s="4" t="str">
        <f t="shared" si="323"/>
        <v>-</v>
      </c>
    </row>
    <row r="5134" spans="1:8" x14ac:dyDescent="0.2">
      <c r="A5134" s="15" t="s">
        <v>5236</v>
      </c>
      <c r="B5134" s="6" t="s">
        <v>7992</v>
      </c>
      <c r="C5134" s="6" t="s">
        <v>7913</v>
      </c>
      <c r="D5134" s="7">
        <v>2375</v>
      </c>
      <c r="E5134" s="16">
        <f t="shared" si="320"/>
        <v>3.9859046997542182E-5</v>
      </c>
      <c r="F5134" s="4" t="str">
        <f t="shared" si="321"/>
        <v>-</v>
      </c>
      <c r="G5134" s="4" t="str">
        <f t="shared" si="322"/>
        <v>CAMPANIA</v>
      </c>
      <c r="H5134" s="4" t="str">
        <f t="shared" si="323"/>
        <v>-</v>
      </c>
    </row>
    <row r="5135" spans="1:8" x14ac:dyDescent="0.2">
      <c r="A5135" s="15" t="s">
        <v>5237</v>
      </c>
      <c r="B5135" s="6" t="s">
        <v>7992</v>
      </c>
      <c r="C5135" s="6" t="s">
        <v>7912</v>
      </c>
      <c r="D5135" s="7">
        <v>128</v>
      </c>
      <c r="E5135" s="16">
        <f t="shared" si="320"/>
        <v>2.148192848709642E-6</v>
      </c>
      <c r="F5135" s="4" t="str">
        <f t="shared" si="321"/>
        <v>-</v>
      </c>
      <c r="G5135" s="4" t="str">
        <f t="shared" si="322"/>
        <v>ABRUZZO</v>
      </c>
      <c r="H5135" s="4" t="str">
        <f t="shared" si="323"/>
        <v>-</v>
      </c>
    </row>
    <row r="5136" spans="1:8" x14ac:dyDescent="0.2">
      <c r="A5136" s="15" t="s">
        <v>99</v>
      </c>
      <c r="B5136" s="6" t="s">
        <v>7992</v>
      </c>
      <c r="C5136" s="6" t="s">
        <v>7916</v>
      </c>
      <c r="D5136" s="7">
        <v>1377</v>
      </c>
      <c r="E5136" s="16">
        <f t="shared" si="320"/>
        <v>2.3109855880259194E-5</v>
      </c>
      <c r="F5136" s="4" t="str">
        <f t="shared" si="321"/>
        <v>-</v>
      </c>
      <c r="G5136" s="4" t="str">
        <f t="shared" si="322"/>
        <v>CALABRIA</v>
      </c>
      <c r="H5136" s="4" t="str">
        <f t="shared" si="323"/>
        <v>-</v>
      </c>
    </row>
    <row r="5137" spans="1:8" x14ac:dyDescent="0.2">
      <c r="A5137" s="15" t="s">
        <v>5238</v>
      </c>
      <c r="B5137" s="6" t="s">
        <v>7992</v>
      </c>
      <c r="C5137" s="6" t="s">
        <v>7915</v>
      </c>
      <c r="D5137" s="7">
        <v>4267</v>
      </c>
      <c r="E5137" s="16">
        <f t="shared" si="320"/>
        <v>7.1612022542531581E-5</v>
      </c>
      <c r="F5137" s="4" t="str">
        <f t="shared" si="321"/>
        <v>-</v>
      </c>
      <c r="G5137" s="4" t="str">
        <f t="shared" si="322"/>
        <v>BASILICATA</v>
      </c>
      <c r="H5137" s="4" t="str">
        <f t="shared" si="323"/>
        <v>-</v>
      </c>
    </row>
    <row r="5138" spans="1:8" x14ac:dyDescent="0.2">
      <c r="A5138" s="15" t="s">
        <v>5239</v>
      </c>
      <c r="B5138" s="6" t="s">
        <v>7987</v>
      </c>
      <c r="C5138" s="6" t="s">
        <v>7909</v>
      </c>
      <c r="D5138" s="7">
        <v>2182</v>
      </c>
      <c r="E5138" s="16">
        <f t="shared" si="320"/>
        <v>3.6619974967847175E-5</v>
      </c>
      <c r="F5138" s="4" t="str">
        <f t="shared" si="321"/>
        <v>-</v>
      </c>
      <c r="G5138" s="4" t="str">
        <f t="shared" si="322"/>
        <v>UMBRIA</v>
      </c>
      <c r="H5138" s="4" t="str">
        <f t="shared" si="323"/>
        <v>-</v>
      </c>
    </row>
    <row r="5139" spans="1:8" x14ac:dyDescent="0.2">
      <c r="A5139" s="15" t="s">
        <v>5240</v>
      </c>
      <c r="B5139" s="6" t="s">
        <v>7992</v>
      </c>
      <c r="C5139" s="6" t="s">
        <v>7913</v>
      </c>
      <c r="D5139" s="7">
        <v>4657</v>
      </c>
      <c r="E5139" s="16">
        <f t="shared" si="320"/>
        <v>7.8157297628443759E-5</v>
      </c>
      <c r="F5139" s="4" t="str">
        <f t="shared" si="321"/>
        <v>-</v>
      </c>
      <c r="G5139" s="4" t="str">
        <f t="shared" si="322"/>
        <v>CAMPANIA</v>
      </c>
      <c r="H5139" s="4" t="str">
        <f t="shared" si="323"/>
        <v>-</v>
      </c>
    </row>
    <row r="5140" spans="1:8" x14ac:dyDescent="0.2">
      <c r="A5140" s="15" t="s">
        <v>5241</v>
      </c>
      <c r="B5140" s="6" t="s">
        <v>7992</v>
      </c>
      <c r="C5140" s="6" t="s">
        <v>7914</v>
      </c>
      <c r="D5140" s="7">
        <v>2745</v>
      </c>
      <c r="E5140" s="16">
        <f t="shared" si="320"/>
        <v>4.6068666950843491E-5</v>
      </c>
      <c r="F5140" s="4" t="str">
        <f t="shared" si="321"/>
        <v>-</v>
      </c>
      <c r="G5140" s="4" t="str">
        <f t="shared" si="322"/>
        <v>PUGLIA</v>
      </c>
      <c r="H5140" s="4" t="str">
        <f t="shared" si="323"/>
        <v>-</v>
      </c>
    </row>
    <row r="5141" spans="1:8" x14ac:dyDescent="0.2">
      <c r="A5141" s="15" t="s">
        <v>5242</v>
      </c>
      <c r="B5141" s="6" t="s">
        <v>7992</v>
      </c>
      <c r="C5141" s="6" t="s">
        <v>7912</v>
      </c>
      <c r="D5141" s="7">
        <v>509</v>
      </c>
      <c r="E5141" s="16">
        <f t="shared" si="320"/>
        <v>8.5424231249469356E-6</v>
      </c>
      <c r="F5141" s="4" t="str">
        <f t="shared" si="321"/>
        <v>-</v>
      </c>
      <c r="G5141" s="4" t="str">
        <f t="shared" si="322"/>
        <v>ABRUZZO</v>
      </c>
      <c r="H5141" s="4" t="str">
        <f t="shared" si="323"/>
        <v>-</v>
      </c>
    </row>
    <row r="5142" spans="1:8" x14ac:dyDescent="0.2">
      <c r="A5142" s="15" t="s">
        <v>100</v>
      </c>
      <c r="B5142" s="6" t="s">
        <v>7992</v>
      </c>
      <c r="C5142" s="6" t="s">
        <v>7916</v>
      </c>
      <c r="D5142" s="7">
        <v>1173</v>
      </c>
      <c r="E5142" s="16">
        <f t="shared" si="320"/>
        <v>1.9686173527628201E-5</v>
      </c>
      <c r="F5142" s="4" t="str">
        <f t="shared" si="321"/>
        <v>-</v>
      </c>
      <c r="G5142" s="4" t="str">
        <f t="shared" si="322"/>
        <v>CALABRIA</v>
      </c>
      <c r="H5142" s="4" t="str">
        <f t="shared" si="323"/>
        <v>-</v>
      </c>
    </row>
    <row r="5143" spans="1:8" x14ac:dyDescent="0.2">
      <c r="A5143" s="15" t="s">
        <v>5243</v>
      </c>
      <c r="B5143" s="6" t="s">
        <v>7992</v>
      </c>
      <c r="C5143" s="6" t="s">
        <v>7915</v>
      </c>
      <c r="D5143" s="7">
        <v>1108</v>
      </c>
      <c r="E5143" s="16">
        <f t="shared" si="320"/>
        <v>1.8595294346642838E-5</v>
      </c>
      <c r="F5143" s="4" t="str">
        <f t="shared" si="321"/>
        <v>-</v>
      </c>
      <c r="G5143" s="4" t="str">
        <f t="shared" si="322"/>
        <v>BASILICATA</v>
      </c>
      <c r="H5143" s="4" t="str">
        <f t="shared" si="323"/>
        <v>-</v>
      </c>
    </row>
    <row r="5144" spans="1:8" x14ac:dyDescent="0.2">
      <c r="A5144" s="15" t="s">
        <v>5244</v>
      </c>
      <c r="B5144" s="6" t="s">
        <v>7994</v>
      </c>
      <c r="C5144" s="6" t="s">
        <v>7917</v>
      </c>
      <c r="D5144" s="7">
        <v>7227</v>
      </c>
      <c r="E5144" s="16">
        <f t="shared" si="320"/>
        <v>1.2128898216894204E-4</v>
      </c>
      <c r="F5144" s="4" t="str">
        <f t="shared" si="321"/>
        <v>-</v>
      </c>
      <c r="G5144" s="4" t="str">
        <f t="shared" si="322"/>
        <v>SICILIA</v>
      </c>
      <c r="H5144" s="4" t="str">
        <f t="shared" si="323"/>
        <v>-</v>
      </c>
    </row>
    <row r="5145" spans="1:8" x14ac:dyDescent="0.2">
      <c r="A5145" s="15" t="s">
        <v>5245</v>
      </c>
      <c r="B5145" s="6" t="s">
        <v>7920</v>
      </c>
      <c r="C5145" s="6" t="s">
        <v>7901</v>
      </c>
      <c r="D5145" s="7">
        <v>91</v>
      </c>
      <c r="E5145" s="16">
        <f t="shared" si="320"/>
        <v>1.527230853379511E-6</v>
      </c>
      <c r="F5145" s="4" t="str">
        <f t="shared" si="321"/>
        <v>-</v>
      </c>
      <c r="G5145" s="4" t="str">
        <f t="shared" si="322"/>
        <v>PIEMONTE</v>
      </c>
      <c r="H5145" s="4" t="str">
        <f t="shared" si="323"/>
        <v>-</v>
      </c>
    </row>
    <row r="5146" spans="1:8" x14ac:dyDescent="0.2">
      <c r="A5146" s="15" t="s">
        <v>5246</v>
      </c>
      <c r="B5146" s="6" t="s">
        <v>7992</v>
      </c>
      <c r="C5146" s="6" t="s">
        <v>7913</v>
      </c>
      <c r="D5146" s="7">
        <v>587</v>
      </c>
      <c r="E5146" s="16">
        <f t="shared" si="320"/>
        <v>9.8514781421293726E-6</v>
      </c>
      <c r="F5146" s="4" t="str">
        <f t="shared" si="321"/>
        <v>-</v>
      </c>
      <c r="G5146" s="4" t="str">
        <f t="shared" si="322"/>
        <v>CAMPANIA</v>
      </c>
      <c r="H5146" s="4" t="str">
        <f t="shared" si="323"/>
        <v>-</v>
      </c>
    </row>
    <row r="5147" spans="1:8" x14ac:dyDescent="0.2">
      <c r="A5147" s="15" t="s">
        <v>5247</v>
      </c>
      <c r="B5147" s="6" t="s">
        <v>7987</v>
      </c>
      <c r="C5147" s="6" t="s">
        <v>7910</v>
      </c>
      <c r="D5147" s="7">
        <v>689</v>
      </c>
      <c r="E5147" s="16">
        <f t="shared" si="320"/>
        <v>1.1563319318444869E-5</v>
      </c>
      <c r="F5147" s="4" t="str">
        <f t="shared" si="321"/>
        <v>-</v>
      </c>
      <c r="G5147" s="4" t="str">
        <f t="shared" si="322"/>
        <v>MARCHE</v>
      </c>
      <c r="H5147" s="4" t="str">
        <f t="shared" si="323"/>
        <v>-</v>
      </c>
    </row>
    <row r="5148" spans="1:8" x14ac:dyDescent="0.2">
      <c r="A5148" s="15" t="s">
        <v>5248</v>
      </c>
      <c r="B5148" s="6" t="s">
        <v>7987</v>
      </c>
      <c r="C5148" s="6" t="s">
        <v>7908</v>
      </c>
      <c r="D5148" s="7">
        <v>24179</v>
      </c>
      <c r="E5148" s="16">
        <f t="shared" si="320"/>
        <v>4.0579027256992524E-4</v>
      </c>
      <c r="F5148" s="4" t="str">
        <f t="shared" si="321"/>
        <v>-</v>
      </c>
      <c r="G5148" s="4" t="str">
        <f t="shared" si="322"/>
        <v>TOSCANA</v>
      </c>
      <c r="H5148" s="4" t="str">
        <f t="shared" si="323"/>
        <v>-</v>
      </c>
    </row>
    <row r="5149" spans="1:8" x14ac:dyDescent="0.2">
      <c r="A5149" s="15" t="s">
        <v>5249</v>
      </c>
      <c r="B5149" s="6" t="s">
        <v>7992</v>
      </c>
      <c r="C5149" s="6" t="s">
        <v>7913</v>
      </c>
      <c r="D5149" s="7">
        <v>1568</v>
      </c>
      <c r="E5149" s="16">
        <f t="shared" si="320"/>
        <v>2.6315362396693114E-5</v>
      </c>
      <c r="F5149" s="4" t="str">
        <f t="shared" si="321"/>
        <v>-</v>
      </c>
      <c r="G5149" s="4" t="str">
        <f t="shared" si="322"/>
        <v>CAMPANIA</v>
      </c>
      <c r="H5149" s="4" t="str">
        <f t="shared" si="323"/>
        <v>-</v>
      </c>
    </row>
    <row r="5150" spans="1:8" x14ac:dyDescent="0.2">
      <c r="A5150" s="15" t="s">
        <v>5250</v>
      </c>
      <c r="B5150" s="6" t="s">
        <v>7992</v>
      </c>
      <c r="C5150" s="6" t="s">
        <v>7913</v>
      </c>
      <c r="D5150" s="7">
        <v>3018</v>
      </c>
      <c r="E5150" s="16">
        <f t="shared" si="320"/>
        <v>5.0650359510982024E-5</v>
      </c>
      <c r="F5150" s="4" t="str">
        <f t="shared" si="321"/>
        <v>-</v>
      </c>
      <c r="G5150" s="4" t="str">
        <f t="shared" si="322"/>
        <v>CAMPANIA</v>
      </c>
      <c r="H5150" s="4" t="str">
        <f t="shared" si="323"/>
        <v>-</v>
      </c>
    </row>
    <row r="5151" spans="1:8" x14ac:dyDescent="0.2">
      <c r="A5151" s="15" t="s">
        <v>5251</v>
      </c>
      <c r="B5151" s="6" t="s">
        <v>7992</v>
      </c>
      <c r="C5151" s="6" t="s">
        <v>7913</v>
      </c>
      <c r="D5151" s="7">
        <v>3081</v>
      </c>
      <c r="E5151" s="16">
        <f t="shared" si="320"/>
        <v>5.1707673178706299E-5</v>
      </c>
      <c r="F5151" s="4" t="str">
        <f t="shared" si="321"/>
        <v>-</v>
      </c>
      <c r="G5151" s="4" t="str">
        <f t="shared" si="322"/>
        <v>CAMPANIA</v>
      </c>
      <c r="H5151" s="4" t="str">
        <f t="shared" si="323"/>
        <v>-</v>
      </c>
    </row>
    <row r="5152" spans="1:8" x14ac:dyDescent="0.2">
      <c r="A5152" s="15" t="s">
        <v>5252</v>
      </c>
      <c r="B5152" s="6" t="s">
        <v>7987</v>
      </c>
      <c r="C5152" s="6" t="s">
        <v>7908</v>
      </c>
      <c r="D5152" s="7">
        <v>9460</v>
      </c>
      <c r="E5152" s="16">
        <f t="shared" si="320"/>
        <v>1.5876487772494696E-4</v>
      </c>
      <c r="F5152" s="4" t="str">
        <f t="shared" si="321"/>
        <v>-</v>
      </c>
      <c r="G5152" s="4" t="str">
        <f t="shared" si="322"/>
        <v>TOSCANA</v>
      </c>
      <c r="H5152" s="4" t="str">
        <f t="shared" si="323"/>
        <v>-</v>
      </c>
    </row>
    <row r="5153" spans="1:8" x14ac:dyDescent="0.2">
      <c r="A5153" s="15" t="s">
        <v>5253</v>
      </c>
      <c r="B5153" s="6" t="s">
        <v>7920</v>
      </c>
      <c r="C5153" s="6" t="s">
        <v>7902</v>
      </c>
      <c r="D5153" s="7">
        <v>916</v>
      </c>
      <c r="E5153" s="16">
        <f t="shared" si="320"/>
        <v>1.5373005073578375E-5</v>
      </c>
      <c r="F5153" s="4" t="str">
        <f t="shared" si="321"/>
        <v>-</v>
      </c>
      <c r="G5153" s="4" t="str">
        <f t="shared" si="322"/>
        <v>LOMBARDIA</v>
      </c>
      <c r="H5153" s="4" t="str">
        <f t="shared" si="323"/>
        <v>-</v>
      </c>
    </row>
    <row r="5154" spans="1:8" x14ac:dyDescent="0.2">
      <c r="A5154" s="15" t="s">
        <v>5255</v>
      </c>
      <c r="B5154" s="6" t="s">
        <v>7920</v>
      </c>
      <c r="C5154" s="6" t="s">
        <v>7902</v>
      </c>
      <c r="D5154" s="7">
        <v>2108</v>
      </c>
      <c r="E5154" s="16">
        <f t="shared" si="320"/>
        <v>3.5378050977186914E-5</v>
      </c>
      <c r="F5154" s="4" t="str">
        <f t="shared" si="321"/>
        <v>-</v>
      </c>
      <c r="G5154" s="4" t="str">
        <f t="shared" si="322"/>
        <v>LOMBARDIA</v>
      </c>
      <c r="H5154" s="4" t="str">
        <f t="shared" si="323"/>
        <v>-</v>
      </c>
    </row>
    <row r="5155" spans="1:8" x14ac:dyDescent="0.2">
      <c r="A5155" s="4" t="s">
        <v>5256</v>
      </c>
      <c r="B5155" s="4" t="s">
        <v>7956</v>
      </c>
      <c r="C5155" s="4" t="s">
        <v>7904</v>
      </c>
      <c r="D5155" s="7">
        <v>6686</v>
      </c>
      <c r="E5155" s="16">
        <f t="shared" si="320"/>
        <v>1.1220951083181769E-4</v>
      </c>
      <c r="F5155" s="4" t="str">
        <f t="shared" si="321"/>
        <v>-</v>
      </c>
      <c r="G5155" s="4" t="str">
        <f t="shared" si="322"/>
        <v>VENETO</v>
      </c>
      <c r="H5155" s="4" t="str">
        <f t="shared" si="323"/>
        <v>-</v>
      </c>
    </row>
    <row r="5156" spans="1:8" x14ac:dyDescent="0.2">
      <c r="A5156" s="15" t="s">
        <v>5257</v>
      </c>
      <c r="B5156" s="6" t="s">
        <v>7956</v>
      </c>
      <c r="C5156" s="6" t="s">
        <v>7903</v>
      </c>
      <c r="D5156" s="7">
        <v>1541</v>
      </c>
      <c r="E5156" s="16">
        <f t="shared" si="320"/>
        <v>2.5862227967668421E-5</v>
      </c>
      <c r="F5156" s="4" t="str">
        <f t="shared" si="321"/>
        <v>-</v>
      </c>
      <c r="G5156" s="4" t="str">
        <f t="shared" si="322"/>
        <v>TRENTINO-ALTO ADIGE/SÜDTIROL</v>
      </c>
      <c r="H5156" s="4" t="str">
        <f t="shared" si="323"/>
        <v>-</v>
      </c>
    </row>
    <row r="5157" spans="1:8" x14ac:dyDescent="0.2">
      <c r="A5157" s="15" t="s">
        <v>5258</v>
      </c>
      <c r="B5157" s="6" t="s">
        <v>7956</v>
      </c>
      <c r="C5157" s="6" t="s">
        <v>7904</v>
      </c>
      <c r="D5157" s="7">
        <v>3956</v>
      </c>
      <c r="E5157" s="16">
        <f t="shared" si="320"/>
        <v>6.6392585230432363E-5</v>
      </c>
      <c r="F5157" s="4" t="str">
        <f t="shared" si="321"/>
        <v>-</v>
      </c>
      <c r="G5157" s="4" t="str">
        <f t="shared" si="322"/>
        <v>VENETO</v>
      </c>
      <c r="H5157" s="4" t="str">
        <f t="shared" si="323"/>
        <v>-</v>
      </c>
    </row>
    <row r="5158" spans="1:8" x14ac:dyDescent="0.2">
      <c r="A5158" s="15" t="s">
        <v>5259</v>
      </c>
      <c r="B5158" s="6" t="s">
        <v>7956</v>
      </c>
      <c r="C5158" s="6" t="s">
        <v>7907</v>
      </c>
      <c r="D5158" s="7">
        <v>6895</v>
      </c>
      <c r="E5158" s="16">
        <f t="shared" si="320"/>
        <v>1.1571710696760141E-4</v>
      </c>
      <c r="F5158" s="4" t="str">
        <f t="shared" si="321"/>
        <v>-</v>
      </c>
      <c r="G5158" s="4" t="str">
        <f t="shared" si="322"/>
        <v>EMILIA-ROMAGNA</v>
      </c>
      <c r="H5158" s="4" t="str">
        <f t="shared" si="323"/>
        <v>-</v>
      </c>
    </row>
    <row r="5159" spans="1:8" x14ac:dyDescent="0.2">
      <c r="A5159" s="15" t="s">
        <v>5260</v>
      </c>
      <c r="B5159" s="6" t="s">
        <v>7956</v>
      </c>
      <c r="C5159" s="6" t="s">
        <v>7904</v>
      </c>
      <c r="D5159" s="7">
        <v>12057</v>
      </c>
      <c r="E5159" s="16">
        <f t="shared" si="320"/>
        <v>2.0234969669446993E-4</v>
      </c>
      <c r="F5159" s="4" t="str">
        <f t="shared" si="321"/>
        <v>-</v>
      </c>
      <c r="G5159" s="4" t="str">
        <f t="shared" si="322"/>
        <v>VENETO</v>
      </c>
      <c r="H5159" s="4" t="str">
        <f t="shared" si="323"/>
        <v>-</v>
      </c>
    </row>
    <row r="5160" spans="1:8" x14ac:dyDescent="0.2">
      <c r="A5160" s="15" t="s">
        <v>5261</v>
      </c>
      <c r="B5160" s="6" t="s">
        <v>7920</v>
      </c>
      <c r="C5160" s="6" t="s">
        <v>7906</v>
      </c>
      <c r="D5160" s="7">
        <v>1400</v>
      </c>
      <c r="E5160" s="16">
        <f t="shared" si="320"/>
        <v>2.3495859282761706E-5</v>
      </c>
      <c r="F5160" s="4" t="str">
        <f t="shared" si="321"/>
        <v>-</v>
      </c>
      <c r="G5160" s="4" t="str">
        <f t="shared" si="322"/>
        <v>LIGURIA</v>
      </c>
      <c r="H5160" s="4" t="str">
        <f t="shared" si="323"/>
        <v>-</v>
      </c>
    </row>
    <row r="5161" spans="1:8" x14ac:dyDescent="0.2">
      <c r="A5161" s="15" t="s">
        <v>5254</v>
      </c>
      <c r="B5161" s="6" t="s">
        <v>7920</v>
      </c>
      <c r="C5161" s="6" t="s">
        <v>7902</v>
      </c>
      <c r="D5161" s="7">
        <v>1295</v>
      </c>
      <c r="E5161" s="16">
        <f t="shared" si="320"/>
        <v>2.1733669836554581E-5</v>
      </c>
      <c r="F5161" s="4" t="str">
        <f t="shared" si="321"/>
        <v>-</v>
      </c>
      <c r="G5161" s="4" t="str">
        <f t="shared" si="322"/>
        <v>LOMBARDIA</v>
      </c>
      <c r="H5161" s="4" t="str">
        <f t="shared" si="323"/>
        <v>-</v>
      </c>
    </row>
    <row r="5162" spans="1:8" x14ac:dyDescent="0.2">
      <c r="A5162" s="15" t="s">
        <v>5262</v>
      </c>
      <c r="B5162" s="6" t="s">
        <v>7920</v>
      </c>
      <c r="C5162" s="6" t="s">
        <v>7902</v>
      </c>
      <c r="D5162" s="7">
        <v>14868</v>
      </c>
      <c r="E5162" s="16">
        <f t="shared" si="320"/>
        <v>2.4952602558292935E-4</v>
      </c>
      <c r="F5162" s="4" t="str">
        <f t="shared" si="321"/>
        <v>-</v>
      </c>
      <c r="G5162" s="4" t="str">
        <f t="shared" si="322"/>
        <v>LOMBARDIA</v>
      </c>
      <c r="H5162" s="4" t="str">
        <f t="shared" si="323"/>
        <v>-</v>
      </c>
    </row>
    <row r="5163" spans="1:8" x14ac:dyDescent="0.2">
      <c r="A5163" s="15" t="s">
        <v>5263</v>
      </c>
      <c r="B5163" s="6" t="s">
        <v>7920</v>
      </c>
      <c r="C5163" s="6" t="s">
        <v>7902</v>
      </c>
      <c r="D5163" s="7">
        <v>1604</v>
      </c>
      <c r="E5163" s="16">
        <f t="shared" si="320"/>
        <v>2.69195416353927E-5</v>
      </c>
      <c r="F5163" s="4" t="str">
        <f t="shared" si="321"/>
        <v>-</v>
      </c>
      <c r="G5163" s="4" t="str">
        <f t="shared" si="322"/>
        <v>LOMBARDIA</v>
      </c>
      <c r="H5163" s="4" t="str">
        <f t="shared" si="323"/>
        <v>-</v>
      </c>
    </row>
    <row r="5164" spans="1:8" x14ac:dyDescent="0.2">
      <c r="A5164" s="15" t="s">
        <v>5264</v>
      </c>
      <c r="B5164" s="6" t="s">
        <v>7987</v>
      </c>
      <c r="C5164" s="6" t="s">
        <v>7908</v>
      </c>
      <c r="D5164" s="7">
        <v>2418</v>
      </c>
      <c r="E5164" s="16">
        <f t="shared" si="320"/>
        <v>4.0580705532655574E-5</v>
      </c>
      <c r="F5164" s="4" t="str">
        <f t="shared" si="321"/>
        <v>-</v>
      </c>
      <c r="G5164" s="4" t="str">
        <f t="shared" si="322"/>
        <v>TOSCANA</v>
      </c>
      <c r="H5164" s="4" t="str">
        <f t="shared" si="323"/>
        <v>-</v>
      </c>
    </row>
    <row r="5165" spans="1:8" x14ac:dyDescent="0.2">
      <c r="A5165" s="15" t="s">
        <v>5265</v>
      </c>
      <c r="B5165" s="4" t="s">
        <v>7920</v>
      </c>
      <c r="C5165" s="6" t="s">
        <v>7906</v>
      </c>
      <c r="D5165" s="7">
        <v>2582</v>
      </c>
      <c r="E5165" s="16">
        <f t="shared" si="320"/>
        <v>4.3333077620064808E-5</v>
      </c>
      <c r="F5165" s="4" t="str">
        <f t="shared" si="321"/>
        <v>-</v>
      </c>
      <c r="G5165" s="4" t="str">
        <f t="shared" si="322"/>
        <v>LIGURIA</v>
      </c>
      <c r="H5165" s="4" t="str">
        <f t="shared" si="323"/>
        <v>-</v>
      </c>
    </row>
    <row r="5166" spans="1:8" x14ac:dyDescent="0.2">
      <c r="A5166" s="15" t="s">
        <v>5266</v>
      </c>
      <c r="B5166" s="6" t="s">
        <v>7920</v>
      </c>
      <c r="C5166" s="6" t="s">
        <v>7902</v>
      </c>
      <c r="D5166" s="7">
        <v>2788</v>
      </c>
      <c r="E5166" s="16">
        <f t="shared" si="320"/>
        <v>4.6790325485956883E-5</v>
      </c>
      <c r="F5166" s="4" t="str">
        <f t="shared" si="321"/>
        <v>-</v>
      </c>
      <c r="G5166" s="4" t="str">
        <f t="shared" si="322"/>
        <v>LOMBARDIA</v>
      </c>
      <c r="H5166" s="4" t="str">
        <f t="shared" si="323"/>
        <v>-</v>
      </c>
    </row>
    <row r="5167" spans="1:8" x14ac:dyDescent="0.2">
      <c r="A5167" s="15" t="s">
        <v>5267</v>
      </c>
      <c r="B5167" s="6" t="s">
        <v>7920</v>
      </c>
      <c r="C5167" s="6" t="s">
        <v>7902</v>
      </c>
      <c r="D5167" s="7">
        <v>1624</v>
      </c>
      <c r="E5167" s="16">
        <f t="shared" si="320"/>
        <v>2.7255196768003579E-5</v>
      </c>
      <c r="F5167" s="4" t="str">
        <f t="shared" si="321"/>
        <v>-</v>
      </c>
      <c r="G5167" s="4" t="str">
        <f t="shared" si="322"/>
        <v>LOMBARDIA</v>
      </c>
      <c r="H5167" s="4" t="str">
        <f t="shared" si="323"/>
        <v>-</v>
      </c>
    </row>
    <row r="5168" spans="1:8" x14ac:dyDescent="0.2">
      <c r="A5168" s="15" t="s">
        <v>5268</v>
      </c>
      <c r="B5168" s="6" t="s">
        <v>7987</v>
      </c>
      <c r="C5168" s="6" t="s">
        <v>7908</v>
      </c>
      <c r="D5168" s="7">
        <v>3190</v>
      </c>
      <c r="E5168" s="16">
        <f t="shared" si="320"/>
        <v>5.3536993651435604E-5</v>
      </c>
      <c r="F5168" s="4" t="str">
        <f t="shared" si="321"/>
        <v>-</v>
      </c>
      <c r="G5168" s="4" t="str">
        <f t="shared" si="322"/>
        <v>TOSCANA</v>
      </c>
      <c r="H5168" s="4" t="str">
        <f t="shared" si="323"/>
        <v>-</v>
      </c>
    </row>
    <row r="5169" spans="1:8" x14ac:dyDescent="0.2">
      <c r="A5169" s="15" t="s">
        <v>5269</v>
      </c>
      <c r="B5169" s="6" t="s">
        <v>7956</v>
      </c>
      <c r="C5169" s="6" t="s">
        <v>7903</v>
      </c>
      <c r="D5169" s="7">
        <v>681</v>
      </c>
      <c r="E5169" s="16">
        <f t="shared" si="320"/>
        <v>1.1429057265400516E-5</v>
      </c>
      <c r="F5169" s="4" t="str">
        <f t="shared" si="321"/>
        <v>-</v>
      </c>
      <c r="G5169" s="4" t="str">
        <f t="shared" si="322"/>
        <v>TRENTINO-ALTO ADIGE/SÜDTIROL</v>
      </c>
      <c r="H5169" s="4" t="str">
        <f t="shared" si="323"/>
        <v>-</v>
      </c>
    </row>
    <row r="5170" spans="1:8" x14ac:dyDescent="0.2">
      <c r="A5170" s="15" t="s">
        <v>5270</v>
      </c>
      <c r="B5170" s="6" t="s">
        <v>7987</v>
      </c>
      <c r="C5170" s="6" t="s">
        <v>7910</v>
      </c>
      <c r="D5170" s="7">
        <v>1483</v>
      </c>
      <c r="E5170" s="16">
        <f t="shared" si="320"/>
        <v>2.4888828083096864E-5</v>
      </c>
      <c r="F5170" s="4" t="str">
        <f t="shared" si="321"/>
        <v>-</v>
      </c>
      <c r="G5170" s="4" t="str">
        <f t="shared" si="322"/>
        <v>MARCHE</v>
      </c>
      <c r="H5170" s="4" t="str">
        <f t="shared" si="323"/>
        <v>-</v>
      </c>
    </row>
    <row r="5171" spans="1:8" x14ac:dyDescent="0.2">
      <c r="A5171" s="15" t="s">
        <v>5271</v>
      </c>
      <c r="B5171" s="6" t="s">
        <v>7920</v>
      </c>
      <c r="C5171" s="6" t="s">
        <v>7901</v>
      </c>
      <c r="D5171" s="7">
        <v>2644</v>
      </c>
      <c r="E5171" s="16">
        <f t="shared" si="320"/>
        <v>4.4373608531158539E-5</v>
      </c>
      <c r="F5171" s="4" t="str">
        <f t="shared" si="321"/>
        <v>-</v>
      </c>
      <c r="G5171" s="4" t="str">
        <f t="shared" si="322"/>
        <v>PIEMONTE</v>
      </c>
      <c r="H5171" s="4" t="str">
        <f t="shared" si="323"/>
        <v>-</v>
      </c>
    </row>
    <row r="5172" spans="1:8" x14ac:dyDescent="0.2">
      <c r="A5172" s="15" t="s">
        <v>5272</v>
      </c>
      <c r="B5172" s="6" t="s">
        <v>7956</v>
      </c>
      <c r="C5172" s="6" t="s">
        <v>7907</v>
      </c>
      <c r="D5172" s="7">
        <v>2241</v>
      </c>
      <c r="E5172" s="16">
        <f t="shared" si="320"/>
        <v>3.7610157609049273E-5</v>
      </c>
      <c r="F5172" s="4" t="str">
        <f t="shared" si="321"/>
        <v>-</v>
      </c>
      <c r="G5172" s="4" t="str">
        <f t="shared" si="322"/>
        <v>EMILIA-ROMAGNA</v>
      </c>
      <c r="H5172" s="4" t="str">
        <f t="shared" si="323"/>
        <v>-</v>
      </c>
    </row>
    <row r="5173" spans="1:8" x14ac:dyDescent="0.2">
      <c r="A5173" s="15" t="s">
        <v>5273</v>
      </c>
      <c r="B5173" s="6" t="s">
        <v>7987</v>
      </c>
      <c r="C5173" s="6" t="s">
        <v>7911</v>
      </c>
      <c r="D5173" s="7">
        <v>4657</v>
      </c>
      <c r="E5173" s="16">
        <f t="shared" si="320"/>
        <v>7.8157297628443759E-5</v>
      </c>
      <c r="F5173" s="4" t="str">
        <f t="shared" si="321"/>
        <v>-</v>
      </c>
      <c r="G5173" s="4" t="str">
        <f t="shared" si="322"/>
        <v>LAZIO</v>
      </c>
      <c r="H5173" s="4" t="str">
        <f t="shared" si="323"/>
        <v>-</v>
      </c>
    </row>
    <row r="5174" spans="1:8" x14ac:dyDescent="0.2">
      <c r="A5174" s="15" t="s">
        <v>5274</v>
      </c>
      <c r="B5174" s="6" t="s">
        <v>7920</v>
      </c>
      <c r="C5174" s="6" t="s">
        <v>7906</v>
      </c>
      <c r="D5174" s="7">
        <v>894</v>
      </c>
      <c r="E5174" s="16">
        <f t="shared" si="320"/>
        <v>1.5003784427706405E-5</v>
      </c>
      <c r="F5174" s="4" t="str">
        <f t="shared" si="321"/>
        <v>-</v>
      </c>
      <c r="G5174" s="4" t="str">
        <f t="shared" si="322"/>
        <v>LIGURIA</v>
      </c>
      <c r="H5174" s="4" t="str">
        <f t="shared" si="323"/>
        <v>-</v>
      </c>
    </row>
    <row r="5175" spans="1:8" x14ac:dyDescent="0.2">
      <c r="A5175" s="15" t="s">
        <v>5275</v>
      </c>
      <c r="B5175" s="6" t="s">
        <v>7987</v>
      </c>
      <c r="C5175" s="6" t="s">
        <v>7911</v>
      </c>
      <c r="D5175" s="7">
        <v>2558</v>
      </c>
      <c r="E5175" s="16">
        <f t="shared" si="320"/>
        <v>4.2930291460931748E-5</v>
      </c>
      <c r="F5175" s="4" t="str">
        <f t="shared" si="321"/>
        <v>-</v>
      </c>
      <c r="G5175" s="4" t="str">
        <f t="shared" si="322"/>
        <v>LAZIO</v>
      </c>
      <c r="H5175" s="4" t="str">
        <f t="shared" si="323"/>
        <v>-</v>
      </c>
    </row>
    <row r="5176" spans="1:8" x14ac:dyDescent="0.2">
      <c r="A5176" s="15" t="s">
        <v>5276</v>
      </c>
      <c r="B5176" s="6" t="s">
        <v>7992</v>
      </c>
      <c r="C5176" s="6" t="s">
        <v>7913</v>
      </c>
      <c r="D5176" s="7">
        <v>6230</v>
      </c>
      <c r="E5176" s="16">
        <f t="shared" si="320"/>
        <v>1.045565738082896E-4</v>
      </c>
      <c r="F5176" s="4" t="str">
        <f t="shared" si="321"/>
        <v>-</v>
      </c>
      <c r="G5176" s="4" t="str">
        <f t="shared" si="322"/>
        <v>CAMPANIA</v>
      </c>
      <c r="H5176" s="4" t="str">
        <f t="shared" si="323"/>
        <v>-</v>
      </c>
    </row>
    <row r="5177" spans="1:8" x14ac:dyDescent="0.2">
      <c r="A5177" s="15" t="s">
        <v>5277</v>
      </c>
      <c r="B5177" s="6" t="s">
        <v>7992</v>
      </c>
      <c r="C5177" s="6" t="s">
        <v>7915</v>
      </c>
      <c r="D5177" s="7">
        <v>6699</v>
      </c>
      <c r="E5177" s="16">
        <f t="shared" si="320"/>
        <v>1.1242768666801477E-4</v>
      </c>
      <c r="F5177" s="4" t="str">
        <f t="shared" si="321"/>
        <v>-</v>
      </c>
      <c r="G5177" s="4" t="str">
        <f t="shared" si="322"/>
        <v>BASILICATA</v>
      </c>
      <c r="H5177" s="4" t="str">
        <f t="shared" si="323"/>
        <v>-</v>
      </c>
    </row>
    <row r="5178" spans="1:8" x14ac:dyDescent="0.2">
      <c r="A5178" s="15" t="s">
        <v>5278</v>
      </c>
      <c r="B5178" s="4" t="s">
        <v>7920</v>
      </c>
      <c r="C5178" s="6" t="s">
        <v>7906</v>
      </c>
      <c r="D5178" s="7">
        <v>599</v>
      </c>
      <c r="E5178" s="16">
        <f t="shared" si="320"/>
        <v>1.0052871221695902E-5</v>
      </c>
      <c r="F5178" s="4" t="str">
        <f t="shared" si="321"/>
        <v>-</v>
      </c>
      <c r="G5178" s="4" t="str">
        <f t="shared" si="322"/>
        <v>LIGURIA</v>
      </c>
      <c r="H5178" s="4" t="str">
        <f t="shared" si="323"/>
        <v>-</v>
      </c>
    </row>
    <row r="5179" spans="1:8" x14ac:dyDescent="0.2">
      <c r="A5179" s="15" t="s">
        <v>5279</v>
      </c>
      <c r="B5179" s="6" t="s">
        <v>7920</v>
      </c>
      <c r="C5179" s="6" t="s">
        <v>7902</v>
      </c>
      <c r="D5179" s="7">
        <v>266</v>
      </c>
      <c r="E5179" s="16">
        <f t="shared" si="320"/>
        <v>4.4642132637247247E-6</v>
      </c>
      <c r="F5179" s="4" t="str">
        <f t="shared" si="321"/>
        <v>-</v>
      </c>
      <c r="G5179" s="4" t="str">
        <f t="shared" si="322"/>
        <v>LOMBARDIA</v>
      </c>
      <c r="H5179" s="4" t="str">
        <f t="shared" si="323"/>
        <v>-</v>
      </c>
    </row>
    <row r="5180" spans="1:8" x14ac:dyDescent="0.2">
      <c r="A5180" s="15" t="s">
        <v>5280</v>
      </c>
      <c r="B5180" s="6" t="s">
        <v>7920</v>
      </c>
      <c r="C5180" s="6" t="s">
        <v>7901</v>
      </c>
      <c r="D5180" s="7">
        <v>137</v>
      </c>
      <c r="E5180" s="16">
        <f t="shared" si="320"/>
        <v>2.2992376583845385E-6</v>
      </c>
      <c r="F5180" s="4" t="str">
        <f t="shared" si="321"/>
        <v>-</v>
      </c>
      <c r="G5180" s="4" t="str">
        <f t="shared" si="322"/>
        <v>PIEMONTE</v>
      </c>
      <c r="H5180" s="4" t="str">
        <f t="shared" si="323"/>
        <v>-</v>
      </c>
    </row>
    <row r="5181" spans="1:8" x14ac:dyDescent="0.2">
      <c r="A5181" s="15" t="s">
        <v>5281</v>
      </c>
      <c r="B5181" s="6" t="s">
        <v>7994</v>
      </c>
      <c r="C5181" s="6" t="s">
        <v>7918</v>
      </c>
      <c r="D5181" s="7">
        <v>1193</v>
      </c>
      <c r="E5181" s="16">
        <f t="shared" si="320"/>
        <v>2.0021828660239084E-5</v>
      </c>
      <c r="F5181" s="4" t="str">
        <f t="shared" si="321"/>
        <v>-</v>
      </c>
      <c r="G5181" s="4" t="str">
        <f t="shared" si="322"/>
        <v>SARDEGNA</v>
      </c>
      <c r="H5181" s="4" t="str">
        <f t="shared" si="323"/>
        <v>-</v>
      </c>
    </row>
    <row r="5182" spans="1:8" x14ac:dyDescent="0.2">
      <c r="A5182" s="15" t="s">
        <v>5282</v>
      </c>
      <c r="B5182" s="6" t="s">
        <v>7992</v>
      </c>
      <c r="C5182" s="6" t="s">
        <v>7913</v>
      </c>
      <c r="D5182" s="7">
        <v>6000</v>
      </c>
      <c r="E5182" s="16">
        <f t="shared" si="320"/>
        <v>1.0069653978326446E-4</v>
      </c>
      <c r="F5182" s="4" t="str">
        <f t="shared" si="321"/>
        <v>-</v>
      </c>
      <c r="G5182" s="4" t="str">
        <f t="shared" si="322"/>
        <v>CAMPANIA</v>
      </c>
      <c r="H5182" s="4" t="str">
        <f t="shared" si="323"/>
        <v>-</v>
      </c>
    </row>
    <row r="5183" spans="1:8" x14ac:dyDescent="0.2">
      <c r="A5183" s="15" t="s">
        <v>5283</v>
      </c>
      <c r="B5183" s="6" t="s">
        <v>7920</v>
      </c>
      <c r="C5183" s="6" t="s">
        <v>7902</v>
      </c>
      <c r="D5183" s="7">
        <v>1702</v>
      </c>
      <c r="E5183" s="16">
        <f t="shared" si="320"/>
        <v>2.856425178518602E-5</v>
      </c>
      <c r="F5183" s="4" t="str">
        <f t="shared" si="321"/>
        <v>-</v>
      </c>
      <c r="G5183" s="4" t="str">
        <f t="shared" si="322"/>
        <v>LOMBARDIA</v>
      </c>
      <c r="H5183" s="4" t="str">
        <f t="shared" si="323"/>
        <v>-</v>
      </c>
    </row>
    <row r="5184" spans="1:8" x14ac:dyDescent="0.2">
      <c r="A5184" s="15" t="s">
        <v>5284</v>
      </c>
      <c r="B5184" s="6" t="s">
        <v>7920</v>
      </c>
      <c r="C5184" s="6" t="s">
        <v>7901</v>
      </c>
      <c r="D5184" s="7">
        <v>3049</v>
      </c>
      <c r="E5184" s="16">
        <f t="shared" si="320"/>
        <v>5.1170624966528893E-5</v>
      </c>
      <c r="F5184" s="4" t="str">
        <f t="shared" si="321"/>
        <v>-</v>
      </c>
      <c r="G5184" s="4" t="str">
        <f t="shared" si="322"/>
        <v>PIEMONTE</v>
      </c>
      <c r="H5184" s="4" t="str">
        <f t="shared" si="323"/>
        <v>-</v>
      </c>
    </row>
    <row r="5185" spans="1:8" x14ac:dyDescent="0.2">
      <c r="A5185" s="15" t="s">
        <v>5285</v>
      </c>
      <c r="B5185" s="6" t="s">
        <v>7956</v>
      </c>
      <c r="C5185" s="6" t="s">
        <v>7904</v>
      </c>
      <c r="D5185" s="7">
        <v>1262</v>
      </c>
      <c r="E5185" s="16">
        <f t="shared" si="320"/>
        <v>2.1179838867746624E-5</v>
      </c>
      <c r="F5185" s="4" t="str">
        <f t="shared" si="321"/>
        <v>-</v>
      </c>
      <c r="G5185" s="4" t="str">
        <f t="shared" si="322"/>
        <v>VENETO</v>
      </c>
      <c r="H5185" s="4" t="str">
        <f t="shared" si="323"/>
        <v>-</v>
      </c>
    </row>
    <row r="5186" spans="1:8" x14ac:dyDescent="0.2">
      <c r="A5186" s="15" t="s">
        <v>5286</v>
      </c>
      <c r="B5186" s="6" t="s">
        <v>7920</v>
      </c>
      <c r="C5186" s="6" t="s">
        <v>7901</v>
      </c>
      <c r="D5186" s="7">
        <v>34854</v>
      </c>
      <c r="E5186" s="16">
        <f t="shared" si="320"/>
        <v>5.8494619960098324E-4</v>
      </c>
      <c r="F5186" s="4" t="str">
        <f t="shared" si="321"/>
        <v>-</v>
      </c>
      <c r="G5186" s="4" t="str">
        <f t="shared" si="322"/>
        <v>PIEMONTE</v>
      </c>
      <c r="H5186" s="4" t="str">
        <f t="shared" si="323"/>
        <v>-</v>
      </c>
    </row>
    <row r="5187" spans="1:8" x14ac:dyDescent="0.2">
      <c r="A5187" s="15" t="s">
        <v>5287</v>
      </c>
      <c r="B5187" s="6" t="s">
        <v>7992</v>
      </c>
      <c r="C5187" s="6" t="s">
        <v>7912</v>
      </c>
      <c r="D5187" s="7">
        <v>14631</v>
      </c>
      <c r="E5187" s="16">
        <f t="shared" ref="E5187:E5250" si="324">IFERROR((D5187/$K$2),"DATO MANCANTE")</f>
        <v>2.4554851226149039E-4</v>
      </c>
      <c r="F5187" s="4" t="str">
        <f t="shared" ref="F5187:F5250" si="325">IF(D5187&gt;300000,"TROVATO","-")</f>
        <v>-</v>
      </c>
      <c r="G5187" s="4" t="str">
        <f t="shared" ref="G5187:G5250" si="326">IF(AND(D5187&gt;50000,D5187&lt;100000),"COMPRESO",C5187)</f>
        <v>ABRUZZO</v>
      </c>
      <c r="H5187" s="4" t="str">
        <f t="shared" ref="H5187:H5250" si="327">IF(D5187&gt;500000,"SI","-")</f>
        <v>-</v>
      </c>
    </row>
    <row r="5188" spans="1:8" x14ac:dyDescent="0.2">
      <c r="A5188" s="15" t="s">
        <v>5288</v>
      </c>
      <c r="B5188" s="6" t="s">
        <v>7920</v>
      </c>
      <c r="C5188" s="6" t="s">
        <v>7901</v>
      </c>
      <c r="D5188" s="7">
        <v>221</v>
      </c>
      <c r="E5188" s="16">
        <f t="shared" si="324"/>
        <v>3.7089892153502409E-6</v>
      </c>
      <c r="F5188" s="4" t="str">
        <f t="shared" si="325"/>
        <v>-</v>
      </c>
      <c r="G5188" s="4" t="str">
        <f t="shared" si="326"/>
        <v>PIEMONTE</v>
      </c>
      <c r="H5188" s="4" t="str">
        <f t="shared" si="327"/>
        <v>-</v>
      </c>
    </row>
    <row r="5189" spans="1:8" x14ac:dyDescent="0.2">
      <c r="A5189" s="15" t="s">
        <v>5289</v>
      </c>
      <c r="B5189" s="6" t="s">
        <v>7920</v>
      </c>
      <c r="C5189" s="6" t="s">
        <v>7901</v>
      </c>
      <c r="D5189" s="7">
        <v>8481</v>
      </c>
      <c r="E5189" s="16">
        <f t="shared" si="324"/>
        <v>1.4233455898364432E-4</v>
      </c>
      <c r="F5189" s="4" t="str">
        <f t="shared" si="325"/>
        <v>-</v>
      </c>
      <c r="G5189" s="4" t="str">
        <f t="shared" si="326"/>
        <v>PIEMONTE</v>
      </c>
      <c r="H5189" s="4" t="str">
        <f t="shared" si="327"/>
        <v>-</v>
      </c>
    </row>
    <row r="5190" spans="1:8" x14ac:dyDescent="0.2">
      <c r="A5190" s="15" t="s">
        <v>5290</v>
      </c>
      <c r="B5190" s="6" t="s">
        <v>7956</v>
      </c>
      <c r="C5190" s="6" t="s">
        <v>7905</v>
      </c>
      <c r="D5190" s="7">
        <v>1567</v>
      </c>
      <c r="E5190" s="16">
        <f t="shared" si="324"/>
        <v>2.6298579640062569E-5</v>
      </c>
      <c r="F5190" s="4" t="str">
        <f t="shared" si="325"/>
        <v>-</v>
      </c>
      <c r="G5190" s="4" t="str">
        <f t="shared" si="326"/>
        <v>FRIULI-VENEZIA GIULIA</v>
      </c>
      <c r="H5190" s="4" t="str">
        <f t="shared" si="327"/>
        <v>-</v>
      </c>
    </row>
    <row r="5191" spans="1:8" x14ac:dyDescent="0.2">
      <c r="A5191" s="15" t="s">
        <v>5291</v>
      </c>
      <c r="B5191" s="6" t="s">
        <v>7956</v>
      </c>
      <c r="C5191" s="6" t="s">
        <v>7903</v>
      </c>
      <c r="D5191" s="7">
        <v>3117</v>
      </c>
      <c r="E5191" s="16">
        <f t="shared" si="324"/>
        <v>5.2311852417405888E-5</v>
      </c>
      <c r="F5191" s="4" t="str">
        <f t="shared" si="325"/>
        <v>-</v>
      </c>
      <c r="G5191" s="4" t="str">
        <f t="shared" si="326"/>
        <v>TRENTINO-ALTO ADIGE/SÜDTIROL</v>
      </c>
      <c r="H5191" s="4" t="str">
        <f t="shared" si="327"/>
        <v>-</v>
      </c>
    </row>
    <row r="5192" spans="1:8" x14ac:dyDescent="0.2">
      <c r="A5192" s="15" t="s">
        <v>5292</v>
      </c>
      <c r="B5192" s="6" t="s">
        <v>7987</v>
      </c>
      <c r="C5192" s="6" t="s">
        <v>7910</v>
      </c>
      <c r="D5192" s="7">
        <v>2109</v>
      </c>
      <c r="E5192" s="16">
        <f t="shared" si="324"/>
        <v>3.5394833733817459E-5</v>
      </c>
      <c r="F5192" s="4" t="str">
        <f t="shared" si="325"/>
        <v>-</v>
      </c>
      <c r="G5192" s="4" t="str">
        <f t="shared" si="326"/>
        <v>MARCHE</v>
      </c>
      <c r="H5192" s="4" t="str">
        <f t="shared" si="327"/>
        <v>-</v>
      </c>
    </row>
    <row r="5193" spans="1:8" x14ac:dyDescent="0.2">
      <c r="A5193" s="15" t="s">
        <v>5293</v>
      </c>
      <c r="B5193" s="6" t="s">
        <v>7920</v>
      </c>
      <c r="C5193" s="6" t="s">
        <v>7901</v>
      </c>
      <c r="D5193" s="7">
        <v>1248</v>
      </c>
      <c r="E5193" s="16">
        <f t="shared" si="324"/>
        <v>2.0944880274919009E-5</v>
      </c>
      <c r="F5193" s="4" t="str">
        <f t="shared" si="325"/>
        <v>-</v>
      </c>
      <c r="G5193" s="4" t="str">
        <f t="shared" si="326"/>
        <v>PIEMONTE</v>
      </c>
      <c r="H5193" s="4" t="str">
        <f t="shared" si="327"/>
        <v>-</v>
      </c>
    </row>
    <row r="5194" spans="1:8" x14ac:dyDescent="0.2">
      <c r="A5194" s="15" t="s">
        <v>5294</v>
      </c>
      <c r="B5194" s="6" t="s">
        <v>7920</v>
      </c>
      <c r="C5194" s="6" t="s">
        <v>7901</v>
      </c>
      <c r="D5194" s="7">
        <v>3713</v>
      </c>
      <c r="E5194" s="16">
        <f t="shared" si="324"/>
        <v>6.2314375369210162E-5</v>
      </c>
      <c r="F5194" s="4" t="str">
        <f t="shared" si="325"/>
        <v>-</v>
      </c>
      <c r="G5194" s="4" t="str">
        <f t="shared" si="326"/>
        <v>PIEMONTE</v>
      </c>
      <c r="H5194" s="4" t="str">
        <f t="shared" si="327"/>
        <v>-</v>
      </c>
    </row>
    <row r="5195" spans="1:8" x14ac:dyDescent="0.2">
      <c r="A5195" s="15" t="s">
        <v>5295</v>
      </c>
      <c r="B5195" s="6" t="s">
        <v>7920</v>
      </c>
      <c r="C5195" s="6" t="s">
        <v>7901</v>
      </c>
      <c r="D5195" s="7">
        <v>193</v>
      </c>
      <c r="E5195" s="16">
        <f t="shared" si="324"/>
        <v>3.2390720296950067E-6</v>
      </c>
      <c r="F5195" s="4" t="str">
        <f t="shared" si="325"/>
        <v>-</v>
      </c>
      <c r="G5195" s="4" t="str">
        <f t="shared" si="326"/>
        <v>PIEMONTE</v>
      </c>
      <c r="H5195" s="4" t="str">
        <f t="shared" si="327"/>
        <v>-</v>
      </c>
    </row>
    <row r="5196" spans="1:8" x14ac:dyDescent="0.2">
      <c r="A5196" s="15" t="s">
        <v>5296</v>
      </c>
      <c r="B5196" s="6" t="s">
        <v>7920</v>
      </c>
      <c r="C5196" s="6" t="s">
        <v>7902</v>
      </c>
      <c r="D5196" s="7">
        <v>35066</v>
      </c>
      <c r="E5196" s="16">
        <f t="shared" si="324"/>
        <v>5.885041440066586E-4</v>
      </c>
      <c r="F5196" s="4" t="str">
        <f t="shared" si="325"/>
        <v>-</v>
      </c>
      <c r="G5196" s="4" t="str">
        <f t="shared" si="326"/>
        <v>LOMBARDIA</v>
      </c>
      <c r="H5196" s="4" t="str">
        <f t="shared" si="327"/>
        <v>-</v>
      </c>
    </row>
    <row r="5197" spans="1:8" x14ac:dyDescent="0.2">
      <c r="A5197" s="15" t="s">
        <v>5297</v>
      </c>
      <c r="B5197" s="6" t="s">
        <v>7987</v>
      </c>
      <c r="C5197" s="6" t="s">
        <v>7908</v>
      </c>
      <c r="D5197" s="7">
        <v>34419</v>
      </c>
      <c r="E5197" s="16">
        <f t="shared" si="324"/>
        <v>5.7764570046669658E-4</v>
      </c>
      <c r="F5197" s="4" t="str">
        <f t="shared" si="325"/>
        <v>-</v>
      </c>
      <c r="G5197" s="4" t="str">
        <f t="shared" si="326"/>
        <v>TOSCANA</v>
      </c>
      <c r="H5197" s="4" t="str">
        <f t="shared" si="327"/>
        <v>-</v>
      </c>
    </row>
    <row r="5198" spans="1:8" x14ac:dyDescent="0.2">
      <c r="A5198" s="15" t="s">
        <v>5298</v>
      </c>
      <c r="B5198" s="6" t="s">
        <v>7956</v>
      </c>
      <c r="C5198" s="6" t="s">
        <v>7904</v>
      </c>
      <c r="D5198" s="7">
        <v>9276</v>
      </c>
      <c r="E5198" s="16">
        <f t="shared" si="324"/>
        <v>1.5567685050492687E-4</v>
      </c>
      <c r="F5198" s="4" t="str">
        <f t="shared" si="325"/>
        <v>-</v>
      </c>
      <c r="G5198" s="4" t="str">
        <f t="shared" si="326"/>
        <v>VENETO</v>
      </c>
      <c r="H5198" s="4" t="str">
        <f t="shared" si="327"/>
        <v>-</v>
      </c>
    </row>
    <row r="5199" spans="1:8" x14ac:dyDescent="0.2">
      <c r="A5199" s="15" t="s">
        <v>5299</v>
      </c>
      <c r="B5199" s="6" t="s">
        <v>7987</v>
      </c>
      <c r="C5199" s="6" t="s">
        <v>7910</v>
      </c>
      <c r="D5199" s="7">
        <v>1250</v>
      </c>
      <c r="E5199" s="16">
        <f t="shared" si="324"/>
        <v>2.0978445788180097E-5</v>
      </c>
      <c r="F5199" s="4" t="str">
        <f t="shared" si="325"/>
        <v>-</v>
      </c>
      <c r="G5199" s="4" t="str">
        <f t="shared" si="326"/>
        <v>MARCHE</v>
      </c>
      <c r="H5199" s="4" t="str">
        <f t="shared" si="327"/>
        <v>-</v>
      </c>
    </row>
    <row r="5200" spans="1:8" x14ac:dyDescent="0.2">
      <c r="A5200" s="15" t="s">
        <v>5300</v>
      </c>
      <c r="B5200" s="6" t="s">
        <v>7920</v>
      </c>
      <c r="C5200" s="6" t="s">
        <v>7901</v>
      </c>
      <c r="D5200" s="7">
        <v>18186</v>
      </c>
      <c r="E5200" s="16">
        <f t="shared" si="324"/>
        <v>3.0521121208307457E-4</v>
      </c>
      <c r="F5200" s="4" t="str">
        <f t="shared" si="325"/>
        <v>-</v>
      </c>
      <c r="G5200" s="4" t="str">
        <f t="shared" si="326"/>
        <v>PIEMONTE</v>
      </c>
      <c r="H5200" s="4" t="str">
        <f t="shared" si="327"/>
        <v>-</v>
      </c>
    </row>
    <row r="5201" spans="1:8" x14ac:dyDescent="0.2">
      <c r="A5201" s="15" t="s">
        <v>5301</v>
      </c>
      <c r="B5201" s="6" t="s">
        <v>7920</v>
      </c>
      <c r="C5201" s="6" t="s">
        <v>7901</v>
      </c>
      <c r="D5201" s="7">
        <v>680</v>
      </c>
      <c r="E5201" s="16">
        <f t="shared" si="324"/>
        <v>1.1412274508769972E-5</v>
      </c>
      <c r="F5201" s="4" t="str">
        <f t="shared" si="325"/>
        <v>-</v>
      </c>
      <c r="G5201" s="4" t="str">
        <f t="shared" si="326"/>
        <v>PIEMONTE</v>
      </c>
      <c r="H5201" s="4" t="str">
        <f t="shared" si="327"/>
        <v>-</v>
      </c>
    </row>
    <row r="5202" spans="1:8" x14ac:dyDescent="0.2">
      <c r="A5202" s="15" t="s">
        <v>5302</v>
      </c>
      <c r="B5202" s="6" t="s">
        <v>7956</v>
      </c>
      <c r="C5202" s="6" t="s">
        <v>7904</v>
      </c>
      <c r="D5202" s="7">
        <v>19067</v>
      </c>
      <c r="E5202" s="16">
        <f t="shared" si="324"/>
        <v>3.1999682067458392E-4</v>
      </c>
      <c r="F5202" s="4" t="str">
        <f t="shared" si="325"/>
        <v>-</v>
      </c>
      <c r="G5202" s="4" t="str">
        <f t="shared" si="326"/>
        <v>VENETO</v>
      </c>
      <c r="H5202" s="4" t="str">
        <f t="shared" si="327"/>
        <v>-</v>
      </c>
    </row>
    <row r="5203" spans="1:8" x14ac:dyDescent="0.2">
      <c r="A5203" s="15" t="s">
        <v>5303</v>
      </c>
      <c r="B5203" s="6" t="s">
        <v>7956</v>
      </c>
      <c r="C5203" s="6" t="s">
        <v>7904</v>
      </c>
      <c r="D5203" s="7">
        <v>8295</v>
      </c>
      <c r="E5203" s="16">
        <f t="shared" si="324"/>
        <v>1.3921296625036311E-4</v>
      </c>
      <c r="F5203" s="4" t="str">
        <f t="shared" si="325"/>
        <v>-</v>
      </c>
      <c r="G5203" s="4" t="str">
        <f t="shared" si="326"/>
        <v>VENETO</v>
      </c>
      <c r="H5203" s="4" t="str">
        <f t="shared" si="327"/>
        <v>-</v>
      </c>
    </row>
    <row r="5204" spans="1:8" x14ac:dyDescent="0.2">
      <c r="A5204" s="15" t="s">
        <v>5304</v>
      </c>
      <c r="B5204" s="6" t="s">
        <v>7956</v>
      </c>
      <c r="C5204" s="6" t="s">
        <v>7907</v>
      </c>
      <c r="D5204" s="7">
        <v>642</v>
      </c>
      <c r="E5204" s="16">
        <f t="shared" si="324"/>
        <v>1.0774529756809297E-5</v>
      </c>
      <c r="F5204" s="4" t="str">
        <f t="shared" si="325"/>
        <v>-</v>
      </c>
      <c r="G5204" s="4" t="str">
        <f t="shared" si="326"/>
        <v>EMILIA-ROMAGNA</v>
      </c>
      <c r="H5204" s="4" t="str">
        <f t="shared" si="327"/>
        <v>-</v>
      </c>
    </row>
    <row r="5205" spans="1:8" x14ac:dyDescent="0.2">
      <c r="A5205" s="15" t="s">
        <v>5305</v>
      </c>
      <c r="B5205" s="6" t="s">
        <v>7920</v>
      </c>
      <c r="C5205" s="6" t="s">
        <v>7901</v>
      </c>
      <c r="D5205" s="7">
        <v>1007</v>
      </c>
      <c r="E5205" s="16">
        <f t="shared" si="324"/>
        <v>1.6900235926957886E-5</v>
      </c>
      <c r="F5205" s="4" t="str">
        <f t="shared" si="325"/>
        <v>-</v>
      </c>
      <c r="G5205" s="4" t="str">
        <f t="shared" si="326"/>
        <v>PIEMONTE</v>
      </c>
      <c r="H5205" s="4" t="str">
        <f t="shared" si="327"/>
        <v>-</v>
      </c>
    </row>
    <row r="5206" spans="1:8" x14ac:dyDescent="0.2">
      <c r="A5206" s="15" t="s">
        <v>5306</v>
      </c>
      <c r="B5206" s="6" t="s">
        <v>7994</v>
      </c>
      <c r="C5206" s="6" t="s">
        <v>7917</v>
      </c>
      <c r="D5206" s="7">
        <v>3964</v>
      </c>
      <c r="E5206" s="16">
        <f t="shared" si="324"/>
        <v>6.6526847283476716E-5</v>
      </c>
      <c r="F5206" s="4" t="str">
        <f t="shared" si="325"/>
        <v>-</v>
      </c>
      <c r="G5206" s="4" t="str">
        <f t="shared" si="326"/>
        <v>SICILIA</v>
      </c>
      <c r="H5206" s="4" t="str">
        <f t="shared" si="327"/>
        <v>-</v>
      </c>
    </row>
    <row r="5207" spans="1:8" x14ac:dyDescent="0.2">
      <c r="A5207" s="15" t="s">
        <v>5307</v>
      </c>
      <c r="B5207" s="6" t="s">
        <v>7987</v>
      </c>
      <c r="C5207" s="6" t="s">
        <v>7908</v>
      </c>
      <c r="D5207" s="7">
        <v>85858</v>
      </c>
      <c r="E5207" s="16">
        <f t="shared" si="324"/>
        <v>1.4409339187852533E-3</v>
      </c>
      <c r="F5207" s="4" t="str">
        <f t="shared" si="325"/>
        <v>-</v>
      </c>
      <c r="G5207" s="4" t="str">
        <f t="shared" si="326"/>
        <v>COMPRESO</v>
      </c>
      <c r="H5207" s="4" t="str">
        <f t="shared" si="327"/>
        <v>-</v>
      </c>
    </row>
    <row r="5208" spans="1:8" x14ac:dyDescent="0.2">
      <c r="A5208" s="15" t="s">
        <v>5308</v>
      </c>
      <c r="B5208" s="6" t="s">
        <v>7920</v>
      </c>
      <c r="C5208" s="6" t="s">
        <v>7901</v>
      </c>
      <c r="D5208" s="7">
        <v>770</v>
      </c>
      <c r="E5208" s="16">
        <f t="shared" si="324"/>
        <v>1.2922722605518939E-5</v>
      </c>
      <c r="F5208" s="4" t="str">
        <f t="shared" si="325"/>
        <v>-</v>
      </c>
      <c r="G5208" s="4" t="str">
        <f t="shared" si="326"/>
        <v>PIEMONTE</v>
      </c>
      <c r="H5208" s="4" t="str">
        <f t="shared" si="327"/>
        <v>-</v>
      </c>
    </row>
    <row r="5209" spans="1:8" x14ac:dyDescent="0.2">
      <c r="A5209" s="15" t="s">
        <v>5309</v>
      </c>
      <c r="B5209" s="6" t="s">
        <v>7920</v>
      </c>
      <c r="C5209" s="6" t="s">
        <v>7901</v>
      </c>
      <c r="D5209" s="7">
        <v>3450</v>
      </c>
      <c r="E5209" s="16">
        <f t="shared" si="324"/>
        <v>5.7900510375377063E-5</v>
      </c>
      <c r="F5209" s="4" t="str">
        <f t="shared" si="325"/>
        <v>-</v>
      </c>
      <c r="G5209" s="4" t="str">
        <f t="shared" si="326"/>
        <v>PIEMONTE</v>
      </c>
      <c r="H5209" s="4" t="str">
        <f t="shared" si="327"/>
        <v>-</v>
      </c>
    </row>
    <row r="5210" spans="1:8" x14ac:dyDescent="0.2">
      <c r="A5210" s="15" t="s">
        <v>5310</v>
      </c>
      <c r="B5210" s="6" t="s">
        <v>7994</v>
      </c>
      <c r="C5210" s="6" t="s">
        <v>7918</v>
      </c>
      <c r="D5210" s="7">
        <v>872</v>
      </c>
      <c r="E5210" s="16">
        <f t="shared" si="324"/>
        <v>1.4634563781834435E-5</v>
      </c>
      <c r="F5210" s="4" t="str">
        <f t="shared" si="325"/>
        <v>-</v>
      </c>
      <c r="G5210" s="4" t="str">
        <f t="shared" si="326"/>
        <v>SARDEGNA</v>
      </c>
      <c r="H5210" s="4" t="str">
        <f t="shared" si="327"/>
        <v>-</v>
      </c>
    </row>
    <row r="5211" spans="1:8" x14ac:dyDescent="0.2">
      <c r="A5211" s="15" t="s">
        <v>5311</v>
      </c>
      <c r="B5211" s="6" t="s">
        <v>7992</v>
      </c>
      <c r="C5211" s="6" t="s">
        <v>7913</v>
      </c>
      <c r="D5211" s="7">
        <v>2748</v>
      </c>
      <c r="E5211" s="16">
        <f t="shared" si="324"/>
        <v>4.6119015220735124E-5</v>
      </c>
      <c r="F5211" s="4" t="str">
        <f t="shared" si="325"/>
        <v>-</v>
      </c>
      <c r="G5211" s="4" t="str">
        <f t="shared" si="326"/>
        <v>CAMPANIA</v>
      </c>
      <c r="H5211" s="4" t="str">
        <f t="shared" si="327"/>
        <v>-</v>
      </c>
    </row>
    <row r="5212" spans="1:8" x14ac:dyDescent="0.2">
      <c r="A5212" s="15" t="s">
        <v>5312</v>
      </c>
      <c r="B5212" s="6" t="s">
        <v>7920</v>
      </c>
      <c r="C5212" s="6" t="s">
        <v>7902</v>
      </c>
      <c r="D5212" s="7">
        <v>8112</v>
      </c>
      <c r="E5212" s="16">
        <f t="shared" si="324"/>
        <v>1.3614172178697356E-4</v>
      </c>
      <c r="F5212" s="4" t="str">
        <f t="shared" si="325"/>
        <v>-</v>
      </c>
      <c r="G5212" s="4" t="str">
        <f t="shared" si="326"/>
        <v>LOMBARDIA</v>
      </c>
      <c r="H5212" s="4" t="str">
        <f t="shared" si="327"/>
        <v>-</v>
      </c>
    </row>
    <row r="5213" spans="1:8" x14ac:dyDescent="0.2">
      <c r="A5213" s="15" t="s">
        <v>5313</v>
      </c>
      <c r="B5213" s="6" t="s">
        <v>7987</v>
      </c>
      <c r="C5213" s="6" t="s">
        <v>7911</v>
      </c>
      <c r="D5213" s="7">
        <v>803</v>
      </c>
      <c r="E5213" s="16">
        <f t="shared" si="324"/>
        <v>1.3476553574326894E-5</v>
      </c>
      <c r="F5213" s="4" t="str">
        <f t="shared" si="325"/>
        <v>-</v>
      </c>
      <c r="G5213" s="4" t="str">
        <f t="shared" si="326"/>
        <v>LAZIO</v>
      </c>
      <c r="H5213" s="4" t="str">
        <f t="shared" si="327"/>
        <v>-</v>
      </c>
    </row>
    <row r="5214" spans="1:8" x14ac:dyDescent="0.2">
      <c r="A5214" s="15" t="s">
        <v>5314</v>
      </c>
      <c r="B5214" s="6" t="s">
        <v>7992</v>
      </c>
      <c r="C5214" s="6" t="s">
        <v>7915</v>
      </c>
      <c r="D5214" s="7">
        <v>17361</v>
      </c>
      <c r="E5214" s="16">
        <f t="shared" si="324"/>
        <v>2.913654378628757E-4</v>
      </c>
      <c r="F5214" s="4" t="str">
        <f t="shared" si="325"/>
        <v>-</v>
      </c>
      <c r="G5214" s="4" t="str">
        <f t="shared" si="326"/>
        <v>BASILICATA</v>
      </c>
      <c r="H5214" s="4" t="str">
        <f t="shared" si="327"/>
        <v>-</v>
      </c>
    </row>
    <row r="5215" spans="1:8" x14ac:dyDescent="0.2">
      <c r="A5215" s="15" t="s">
        <v>5315</v>
      </c>
      <c r="B5215" s="6" t="s">
        <v>7987</v>
      </c>
      <c r="C5215" s="6" t="s">
        <v>7908</v>
      </c>
      <c r="D5215" s="7">
        <v>89101</v>
      </c>
      <c r="E5215" s="16">
        <f t="shared" si="324"/>
        <v>1.4953603985381077E-3</v>
      </c>
      <c r="F5215" s="4" t="str">
        <f t="shared" si="325"/>
        <v>-</v>
      </c>
      <c r="G5215" s="4" t="str">
        <f t="shared" si="326"/>
        <v>COMPRESO</v>
      </c>
      <c r="H5215" s="4" t="str">
        <f t="shared" si="327"/>
        <v>-</v>
      </c>
    </row>
    <row r="5216" spans="1:8" x14ac:dyDescent="0.2">
      <c r="A5216" s="15" t="s">
        <v>5316</v>
      </c>
      <c r="B5216" s="6" t="s">
        <v>7987</v>
      </c>
      <c r="C5216" s="6" t="s">
        <v>7908</v>
      </c>
      <c r="D5216" s="7">
        <v>3870</v>
      </c>
      <c r="E5216" s="16">
        <f t="shared" si="324"/>
        <v>6.494926816020558E-5</v>
      </c>
      <c r="F5216" s="4" t="str">
        <f t="shared" si="325"/>
        <v>-</v>
      </c>
      <c r="G5216" s="4" t="str">
        <f t="shared" si="326"/>
        <v>TOSCANA</v>
      </c>
      <c r="H5216" s="4" t="str">
        <f t="shared" si="327"/>
        <v>-</v>
      </c>
    </row>
    <row r="5217" spans="1:8" x14ac:dyDescent="0.2">
      <c r="A5217" s="15" t="s">
        <v>5317</v>
      </c>
      <c r="B5217" s="6" t="s">
        <v>7920</v>
      </c>
      <c r="C5217" s="6" t="s">
        <v>7902</v>
      </c>
      <c r="D5217" s="7">
        <v>1768</v>
      </c>
      <c r="E5217" s="16">
        <f t="shared" si="324"/>
        <v>2.9671913722801927E-5</v>
      </c>
      <c r="F5217" s="4" t="str">
        <f t="shared" si="325"/>
        <v>-</v>
      </c>
      <c r="G5217" s="4" t="str">
        <f t="shared" si="326"/>
        <v>LOMBARDIA</v>
      </c>
      <c r="H5217" s="4" t="str">
        <f t="shared" si="327"/>
        <v>-</v>
      </c>
    </row>
    <row r="5218" spans="1:8" x14ac:dyDescent="0.2">
      <c r="A5218" s="15" t="s">
        <v>5318</v>
      </c>
      <c r="B5218" s="6" t="s">
        <v>7920</v>
      </c>
      <c r="C5218" s="6" t="s">
        <v>7902</v>
      </c>
      <c r="D5218" s="7">
        <v>1950</v>
      </c>
      <c r="E5218" s="16">
        <f t="shared" si="324"/>
        <v>3.2726375429560952E-5</v>
      </c>
      <c r="F5218" s="4" t="str">
        <f t="shared" si="325"/>
        <v>-</v>
      </c>
      <c r="G5218" s="4" t="str">
        <f t="shared" si="326"/>
        <v>LOMBARDIA</v>
      </c>
      <c r="H5218" s="4" t="str">
        <f t="shared" si="327"/>
        <v>-</v>
      </c>
    </row>
    <row r="5219" spans="1:8" x14ac:dyDescent="0.2">
      <c r="A5219" s="15" t="s">
        <v>5319</v>
      </c>
      <c r="B5219" s="6" t="s">
        <v>7920</v>
      </c>
      <c r="C5219" s="6" t="s">
        <v>7901</v>
      </c>
      <c r="D5219" s="7">
        <v>1378</v>
      </c>
      <c r="E5219" s="16">
        <f t="shared" si="324"/>
        <v>2.3126638636889738E-5</v>
      </c>
      <c r="F5219" s="4" t="str">
        <f t="shared" si="325"/>
        <v>-</v>
      </c>
      <c r="G5219" s="4" t="str">
        <f t="shared" si="326"/>
        <v>PIEMONTE</v>
      </c>
      <c r="H5219" s="4" t="str">
        <f t="shared" si="327"/>
        <v>-</v>
      </c>
    </row>
    <row r="5220" spans="1:8" x14ac:dyDescent="0.2">
      <c r="A5220" s="15" t="s">
        <v>5320</v>
      </c>
      <c r="B5220" s="6" t="s">
        <v>7920</v>
      </c>
      <c r="C5220" s="6" t="s">
        <v>7902</v>
      </c>
      <c r="D5220" s="7">
        <v>722</v>
      </c>
      <c r="E5220" s="16">
        <f t="shared" si="324"/>
        <v>1.2117150287252823E-5</v>
      </c>
      <c r="F5220" s="4" t="str">
        <f t="shared" si="325"/>
        <v>-</v>
      </c>
      <c r="G5220" s="4" t="str">
        <f t="shared" si="326"/>
        <v>LOMBARDIA</v>
      </c>
      <c r="H5220" s="4" t="str">
        <f t="shared" si="327"/>
        <v>-</v>
      </c>
    </row>
    <row r="5221" spans="1:8" x14ac:dyDescent="0.2">
      <c r="A5221" s="15" t="s">
        <v>5321</v>
      </c>
      <c r="B5221" s="6" t="s">
        <v>7920</v>
      </c>
      <c r="C5221" s="6" t="s">
        <v>7902</v>
      </c>
      <c r="D5221" s="7">
        <v>6703</v>
      </c>
      <c r="E5221" s="16">
        <f t="shared" si="324"/>
        <v>1.1249481769453694E-4</v>
      </c>
      <c r="F5221" s="4" t="str">
        <f t="shared" si="325"/>
        <v>-</v>
      </c>
      <c r="G5221" s="4" t="str">
        <f t="shared" si="326"/>
        <v>LOMBARDIA</v>
      </c>
      <c r="H5221" s="4" t="str">
        <f t="shared" si="327"/>
        <v>-</v>
      </c>
    </row>
    <row r="5222" spans="1:8" x14ac:dyDescent="0.2">
      <c r="A5222" s="15" t="s">
        <v>287</v>
      </c>
      <c r="B5222" s="6" t="s">
        <v>7992</v>
      </c>
      <c r="C5222" s="6" t="s">
        <v>7916</v>
      </c>
      <c r="D5222" s="7">
        <v>8885</v>
      </c>
      <c r="E5222" s="16">
        <f t="shared" si="324"/>
        <v>1.4911479266238413E-4</v>
      </c>
      <c r="F5222" s="4" t="str">
        <f t="shared" si="325"/>
        <v>-</v>
      </c>
      <c r="G5222" s="4" t="str">
        <f t="shared" si="326"/>
        <v>CALABRIA</v>
      </c>
      <c r="H5222" s="4" t="str">
        <f t="shared" si="327"/>
        <v>-</v>
      </c>
    </row>
    <row r="5223" spans="1:8" x14ac:dyDescent="0.2">
      <c r="A5223" s="15" t="s">
        <v>5322</v>
      </c>
      <c r="B5223" s="6" t="s">
        <v>7992</v>
      </c>
      <c r="C5223" s="6" t="s">
        <v>7912</v>
      </c>
      <c r="D5223" s="7">
        <v>1127</v>
      </c>
      <c r="E5223" s="16">
        <f t="shared" si="324"/>
        <v>1.8914166722623173E-5</v>
      </c>
      <c r="F5223" s="4" t="str">
        <f t="shared" si="325"/>
        <v>-</v>
      </c>
      <c r="G5223" s="4" t="str">
        <f t="shared" si="326"/>
        <v>ABRUZZO</v>
      </c>
      <c r="H5223" s="4" t="str">
        <f t="shared" si="327"/>
        <v>-</v>
      </c>
    </row>
    <row r="5224" spans="1:8" x14ac:dyDescent="0.2">
      <c r="A5224" s="15" t="s">
        <v>5323</v>
      </c>
      <c r="B5224" s="6" t="s">
        <v>7992</v>
      </c>
      <c r="C5224" s="6" t="s">
        <v>7912</v>
      </c>
      <c r="D5224" s="7">
        <v>3773</v>
      </c>
      <c r="E5224" s="16">
        <f t="shared" si="324"/>
        <v>6.3321340767042797E-5</v>
      </c>
      <c r="F5224" s="4" t="str">
        <f t="shared" si="325"/>
        <v>-</v>
      </c>
      <c r="G5224" s="4" t="str">
        <f t="shared" si="326"/>
        <v>ABRUZZO</v>
      </c>
      <c r="H5224" s="4" t="str">
        <f t="shared" si="327"/>
        <v>-</v>
      </c>
    </row>
    <row r="5225" spans="1:8" x14ac:dyDescent="0.2">
      <c r="A5225" s="15" t="s">
        <v>5324</v>
      </c>
      <c r="B5225" s="6" t="s">
        <v>7992</v>
      </c>
      <c r="C5225" s="6" t="s">
        <v>4248</v>
      </c>
      <c r="D5225" s="7">
        <v>335</v>
      </c>
      <c r="E5225" s="16">
        <f t="shared" si="324"/>
        <v>5.622223471232266E-6</v>
      </c>
      <c r="F5225" s="4" t="str">
        <f t="shared" si="325"/>
        <v>-</v>
      </c>
      <c r="G5225" s="4" t="str">
        <f t="shared" si="326"/>
        <v>MOLISE</v>
      </c>
      <c r="H5225" s="4" t="str">
        <f t="shared" si="327"/>
        <v>-</v>
      </c>
    </row>
    <row r="5226" spans="1:8" x14ac:dyDescent="0.2">
      <c r="A5226" s="15" t="s">
        <v>288</v>
      </c>
      <c r="B5226" s="6" t="s">
        <v>7992</v>
      </c>
      <c r="C5226" s="6" t="s">
        <v>7916</v>
      </c>
      <c r="D5226" s="7">
        <v>1233</v>
      </c>
      <c r="E5226" s="16">
        <f t="shared" si="324"/>
        <v>2.0693138925460847E-5</v>
      </c>
      <c r="F5226" s="4" t="str">
        <f t="shared" si="325"/>
        <v>-</v>
      </c>
      <c r="G5226" s="4" t="str">
        <f t="shared" si="326"/>
        <v>CALABRIA</v>
      </c>
      <c r="H5226" s="4" t="str">
        <f t="shared" si="327"/>
        <v>-</v>
      </c>
    </row>
    <row r="5227" spans="1:8" x14ac:dyDescent="0.2">
      <c r="A5227" s="15" t="s">
        <v>368</v>
      </c>
      <c r="B5227" s="6" t="s">
        <v>7992</v>
      </c>
      <c r="C5227" s="6" t="s">
        <v>7916</v>
      </c>
      <c r="D5227" s="7">
        <v>1250</v>
      </c>
      <c r="E5227" s="16">
        <f t="shared" si="324"/>
        <v>2.0978445788180097E-5</v>
      </c>
      <c r="F5227" s="4" t="str">
        <f t="shared" si="325"/>
        <v>-</v>
      </c>
      <c r="G5227" s="4" t="str">
        <f t="shared" si="326"/>
        <v>CALABRIA</v>
      </c>
      <c r="H5227" s="4" t="str">
        <f t="shared" si="327"/>
        <v>-</v>
      </c>
    </row>
    <row r="5228" spans="1:8" x14ac:dyDescent="0.2">
      <c r="A5228" s="15" t="s">
        <v>101</v>
      </c>
      <c r="B5228" s="6" t="s">
        <v>7992</v>
      </c>
      <c r="C5228" s="6" t="s">
        <v>7916</v>
      </c>
      <c r="D5228" s="7">
        <v>830</v>
      </c>
      <c r="E5228" s="16">
        <f t="shared" si="324"/>
        <v>1.3929688003351584E-5</v>
      </c>
      <c r="F5228" s="4" t="str">
        <f t="shared" si="325"/>
        <v>-</v>
      </c>
      <c r="G5228" s="4" t="str">
        <f t="shared" si="326"/>
        <v>CALABRIA</v>
      </c>
      <c r="H5228" s="4" t="str">
        <f t="shared" si="327"/>
        <v>-</v>
      </c>
    </row>
    <row r="5229" spans="1:8" x14ac:dyDescent="0.2">
      <c r="A5229" s="15" t="s">
        <v>206</v>
      </c>
      <c r="B5229" s="6" t="s">
        <v>7992</v>
      </c>
      <c r="C5229" s="6" t="s">
        <v>7916</v>
      </c>
      <c r="D5229" s="7">
        <v>2232</v>
      </c>
      <c r="E5229" s="16">
        <f t="shared" si="324"/>
        <v>3.7459112799374382E-5</v>
      </c>
      <c r="F5229" s="4" t="str">
        <f t="shared" si="325"/>
        <v>-</v>
      </c>
      <c r="G5229" s="4" t="str">
        <f t="shared" si="326"/>
        <v>CALABRIA</v>
      </c>
      <c r="H5229" s="4" t="str">
        <f t="shared" si="327"/>
        <v>-</v>
      </c>
    </row>
    <row r="5230" spans="1:8" x14ac:dyDescent="0.2">
      <c r="A5230" s="15" t="s">
        <v>369</v>
      </c>
      <c r="B5230" s="6" t="s">
        <v>7992</v>
      </c>
      <c r="C5230" s="6" t="s">
        <v>7916</v>
      </c>
      <c r="D5230" s="7">
        <v>3711</v>
      </c>
      <c r="E5230" s="16">
        <f t="shared" si="324"/>
        <v>6.2280809855949073E-5</v>
      </c>
      <c r="F5230" s="4" t="str">
        <f t="shared" si="325"/>
        <v>-</v>
      </c>
      <c r="G5230" s="4" t="str">
        <f t="shared" si="326"/>
        <v>CALABRIA</v>
      </c>
      <c r="H5230" s="4" t="str">
        <f t="shared" si="327"/>
        <v>-</v>
      </c>
    </row>
    <row r="5231" spans="1:8" x14ac:dyDescent="0.2">
      <c r="A5231" s="15" t="s">
        <v>5325</v>
      </c>
      <c r="B5231" s="6" t="s">
        <v>7956</v>
      </c>
      <c r="C5231" s="6" t="s">
        <v>7903</v>
      </c>
      <c r="D5231" s="7">
        <v>692</v>
      </c>
      <c r="E5231" s="16">
        <f t="shared" si="324"/>
        <v>1.1613667588336502E-5</v>
      </c>
      <c r="F5231" s="4" t="str">
        <f t="shared" si="325"/>
        <v>-</v>
      </c>
      <c r="G5231" s="4" t="str">
        <f t="shared" si="326"/>
        <v>TRENTINO-ALTO ADIGE/SÜDTIROL</v>
      </c>
      <c r="H5231" s="4" t="str">
        <f t="shared" si="327"/>
        <v>-</v>
      </c>
    </row>
    <row r="5232" spans="1:8" x14ac:dyDescent="0.2">
      <c r="A5232" s="15" t="s">
        <v>5326</v>
      </c>
      <c r="B5232" s="6" t="s">
        <v>7920</v>
      </c>
      <c r="C5232" s="6" t="s">
        <v>7902</v>
      </c>
      <c r="D5232" s="7">
        <v>842</v>
      </c>
      <c r="E5232" s="16">
        <f t="shared" si="324"/>
        <v>1.4131081082918112E-5</v>
      </c>
      <c r="F5232" s="4" t="str">
        <f t="shared" si="325"/>
        <v>-</v>
      </c>
      <c r="G5232" s="4" t="str">
        <f t="shared" si="326"/>
        <v>LOMBARDIA</v>
      </c>
      <c r="H5232" s="4" t="str">
        <f t="shared" si="327"/>
        <v>-</v>
      </c>
    </row>
    <row r="5233" spans="1:8" x14ac:dyDescent="0.2">
      <c r="A5233" s="15" t="s">
        <v>5327</v>
      </c>
      <c r="B5233" s="6" t="s">
        <v>7994</v>
      </c>
      <c r="C5233" s="6" t="s">
        <v>7918</v>
      </c>
      <c r="D5233" s="7">
        <v>4653</v>
      </c>
      <c r="E5233" s="16">
        <f t="shared" si="324"/>
        <v>7.8090166601921582E-5</v>
      </c>
      <c r="F5233" s="4" t="str">
        <f t="shared" si="325"/>
        <v>-</v>
      </c>
      <c r="G5233" s="4" t="str">
        <f t="shared" si="326"/>
        <v>SARDEGNA</v>
      </c>
      <c r="H5233" s="4" t="str">
        <f t="shared" si="327"/>
        <v>-</v>
      </c>
    </row>
    <row r="5234" spans="1:8" x14ac:dyDescent="0.2">
      <c r="A5234" s="15" t="s">
        <v>5328</v>
      </c>
      <c r="B5234" s="4" t="s">
        <v>7920</v>
      </c>
      <c r="C5234" s="6" t="s">
        <v>7906</v>
      </c>
      <c r="D5234" s="7">
        <v>648</v>
      </c>
      <c r="E5234" s="16">
        <f t="shared" si="324"/>
        <v>1.0875226296592562E-5</v>
      </c>
      <c r="F5234" s="4" t="str">
        <f t="shared" si="325"/>
        <v>-</v>
      </c>
      <c r="G5234" s="4" t="str">
        <f t="shared" si="326"/>
        <v>LIGURIA</v>
      </c>
      <c r="H5234" s="4" t="str">
        <f t="shared" si="327"/>
        <v>-</v>
      </c>
    </row>
    <row r="5235" spans="1:8" x14ac:dyDescent="0.2">
      <c r="A5235" s="15" t="s">
        <v>5329</v>
      </c>
      <c r="B5235" s="6" t="s">
        <v>7920</v>
      </c>
      <c r="C5235" s="6" t="s">
        <v>7901</v>
      </c>
      <c r="D5235" s="7">
        <v>3330</v>
      </c>
      <c r="E5235" s="16">
        <f t="shared" si="324"/>
        <v>5.5886579579711772E-5</v>
      </c>
      <c r="F5235" s="4" t="str">
        <f t="shared" si="325"/>
        <v>-</v>
      </c>
      <c r="G5235" s="4" t="str">
        <f t="shared" si="326"/>
        <v>PIEMONTE</v>
      </c>
      <c r="H5235" s="4" t="str">
        <f t="shared" si="327"/>
        <v>-</v>
      </c>
    </row>
    <row r="5236" spans="1:8" x14ac:dyDescent="0.2">
      <c r="A5236" s="15" t="s">
        <v>5330</v>
      </c>
      <c r="B5236" s="6" t="s">
        <v>7956</v>
      </c>
      <c r="C5236" s="6" t="s">
        <v>7905</v>
      </c>
      <c r="D5236" s="7">
        <v>2595</v>
      </c>
      <c r="E5236" s="16">
        <f t="shared" si="324"/>
        <v>4.3551253456261882E-5</v>
      </c>
      <c r="F5236" s="4" t="str">
        <f t="shared" si="325"/>
        <v>-</v>
      </c>
      <c r="G5236" s="4" t="str">
        <f t="shared" si="326"/>
        <v>FRIULI-VENEZIA GIULIA</v>
      </c>
      <c r="H5236" s="4" t="str">
        <f t="shared" si="327"/>
        <v>-</v>
      </c>
    </row>
    <row r="5237" spans="1:8" x14ac:dyDescent="0.2">
      <c r="A5237" s="15" t="s">
        <v>5331</v>
      </c>
      <c r="B5237" s="6" t="s">
        <v>7987</v>
      </c>
      <c r="C5237" s="6" t="s">
        <v>7908</v>
      </c>
      <c r="D5237" s="7">
        <v>2142</v>
      </c>
      <c r="E5237" s="16">
        <f t="shared" si="324"/>
        <v>3.5948664702625416E-5</v>
      </c>
      <c r="F5237" s="4" t="str">
        <f t="shared" si="325"/>
        <v>-</v>
      </c>
      <c r="G5237" s="4" t="str">
        <f t="shared" si="326"/>
        <v>TOSCANA</v>
      </c>
      <c r="H5237" s="4" t="str">
        <f t="shared" si="327"/>
        <v>-</v>
      </c>
    </row>
    <row r="5238" spans="1:8" x14ac:dyDescent="0.2">
      <c r="A5238" s="15" t="s">
        <v>5332</v>
      </c>
      <c r="B5238" s="6" t="s">
        <v>7956</v>
      </c>
      <c r="C5238" s="6" t="s">
        <v>7907</v>
      </c>
      <c r="D5238" s="7">
        <v>8990</v>
      </c>
      <c r="E5238" s="16">
        <f t="shared" si="324"/>
        <v>1.5087698210859124E-4</v>
      </c>
      <c r="F5238" s="4" t="str">
        <f t="shared" si="325"/>
        <v>-</v>
      </c>
      <c r="G5238" s="4" t="str">
        <f t="shared" si="326"/>
        <v>EMILIA-ROMAGNA</v>
      </c>
      <c r="H5238" s="4" t="str">
        <f t="shared" si="327"/>
        <v>-</v>
      </c>
    </row>
    <row r="5239" spans="1:8" x14ac:dyDescent="0.2">
      <c r="A5239" s="15" t="s">
        <v>5333</v>
      </c>
      <c r="B5239" s="6" t="s">
        <v>7987</v>
      </c>
      <c r="C5239" s="6" t="s">
        <v>7911</v>
      </c>
      <c r="D5239" s="7">
        <v>4303</v>
      </c>
      <c r="E5239" s="16">
        <f t="shared" si="324"/>
        <v>7.2216201781231156E-5</v>
      </c>
      <c r="F5239" s="4" t="str">
        <f t="shared" si="325"/>
        <v>-</v>
      </c>
      <c r="G5239" s="4" t="str">
        <f t="shared" si="326"/>
        <v>LAZIO</v>
      </c>
      <c r="H5239" s="4" t="str">
        <f t="shared" si="327"/>
        <v>-</v>
      </c>
    </row>
    <row r="5240" spans="1:8" x14ac:dyDescent="0.2">
      <c r="A5240" s="15" t="s">
        <v>5334</v>
      </c>
      <c r="B5240" s="6" t="s">
        <v>7992</v>
      </c>
      <c r="C5240" s="6" t="s">
        <v>7914</v>
      </c>
      <c r="D5240" s="7">
        <v>6119</v>
      </c>
      <c r="E5240" s="16">
        <f t="shared" si="324"/>
        <v>1.026936878222992E-4</v>
      </c>
      <c r="F5240" s="4" t="str">
        <f t="shared" si="325"/>
        <v>-</v>
      </c>
      <c r="G5240" s="4" t="str">
        <f t="shared" si="326"/>
        <v>PUGLIA</v>
      </c>
      <c r="H5240" s="4" t="str">
        <f t="shared" si="327"/>
        <v>-</v>
      </c>
    </row>
    <row r="5241" spans="1:8" x14ac:dyDescent="0.2">
      <c r="A5241" s="15" t="s">
        <v>5335</v>
      </c>
      <c r="B5241" s="6" t="s">
        <v>7987</v>
      </c>
      <c r="C5241" s="6" t="s">
        <v>7908</v>
      </c>
      <c r="D5241" s="7">
        <v>28952</v>
      </c>
      <c r="E5241" s="16">
        <f t="shared" si="324"/>
        <v>4.8589436996751209E-4</v>
      </c>
      <c r="F5241" s="4" t="str">
        <f t="shared" si="325"/>
        <v>-</v>
      </c>
      <c r="G5241" s="4" t="str">
        <f t="shared" si="326"/>
        <v>TOSCANA</v>
      </c>
      <c r="H5241" s="4" t="str">
        <f t="shared" si="327"/>
        <v>-</v>
      </c>
    </row>
    <row r="5242" spans="1:8" x14ac:dyDescent="0.2">
      <c r="A5242" s="15" t="s">
        <v>5336</v>
      </c>
      <c r="B5242" s="6" t="s">
        <v>7987</v>
      </c>
      <c r="C5242" s="6" t="s">
        <v>7908</v>
      </c>
      <c r="D5242" s="7">
        <v>9626</v>
      </c>
      <c r="E5242" s="16">
        <f t="shared" si="324"/>
        <v>1.6155081532561729E-4</v>
      </c>
      <c r="F5242" s="4" t="str">
        <f t="shared" si="325"/>
        <v>-</v>
      </c>
      <c r="G5242" s="4" t="str">
        <f t="shared" si="326"/>
        <v>TOSCANA</v>
      </c>
      <c r="H5242" s="4" t="str">
        <f t="shared" si="327"/>
        <v>-</v>
      </c>
    </row>
    <row r="5243" spans="1:8" x14ac:dyDescent="0.2">
      <c r="A5243" s="15" t="s">
        <v>5337</v>
      </c>
      <c r="B5243" s="6" t="s">
        <v>7987</v>
      </c>
      <c r="C5243" s="6" t="s">
        <v>7911</v>
      </c>
      <c r="D5243" s="7">
        <v>2130</v>
      </c>
      <c r="E5243" s="16">
        <f t="shared" si="324"/>
        <v>3.5747271623058886E-5</v>
      </c>
      <c r="F5243" s="4" t="str">
        <f t="shared" si="325"/>
        <v>-</v>
      </c>
      <c r="G5243" s="4" t="str">
        <f t="shared" si="326"/>
        <v>LAZIO</v>
      </c>
      <c r="H5243" s="4" t="str">
        <f t="shared" si="327"/>
        <v>-</v>
      </c>
    </row>
    <row r="5244" spans="1:8" x14ac:dyDescent="0.2">
      <c r="A5244" s="15" t="s">
        <v>5338</v>
      </c>
      <c r="B5244" s="6" t="s">
        <v>7987</v>
      </c>
      <c r="C5244" s="6" t="s">
        <v>7911</v>
      </c>
      <c r="D5244" s="7">
        <v>1335</v>
      </c>
      <c r="E5244" s="16">
        <f t="shared" si="324"/>
        <v>2.2404980101776343E-5</v>
      </c>
      <c r="F5244" s="4" t="str">
        <f t="shared" si="325"/>
        <v>-</v>
      </c>
      <c r="G5244" s="4" t="str">
        <f t="shared" si="326"/>
        <v>LAZIO</v>
      </c>
      <c r="H5244" s="4" t="str">
        <f t="shared" si="327"/>
        <v>-</v>
      </c>
    </row>
    <row r="5245" spans="1:8" x14ac:dyDescent="0.2">
      <c r="A5245" s="15" t="s">
        <v>5339</v>
      </c>
      <c r="B5245" s="6" t="s">
        <v>7992</v>
      </c>
      <c r="C5245" s="6" t="s">
        <v>7914</v>
      </c>
      <c r="D5245" s="7">
        <v>2819</v>
      </c>
      <c r="E5245" s="16">
        <f t="shared" si="324"/>
        <v>4.7310590941503752E-5</v>
      </c>
      <c r="F5245" s="4" t="str">
        <f t="shared" si="325"/>
        <v>-</v>
      </c>
      <c r="G5245" s="4" t="str">
        <f t="shared" si="326"/>
        <v>PUGLIA</v>
      </c>
      <c r="H5245" s="4" t="str">
        <f t="shared" si="327"/>
        <v>-</v>
      </c>
    </row>
    <row r="5246" spans="1:8" x14ac:dyDescent="0.2">
      <c r="A5246" s="15" t="s">
        <v>5340</v>
      </c>
      <c r="B5246" s="6" t="s">
        <v>7987</v>
      </c>
      <c r="C5246" s="6" t="s">
        <v>7911</v>
      </c>
      <c r="D5246" s="7">
        <v>5995</v>
      </c>
      <c r="E5246" s="16">
        <f t="shared" si="324"/>
        <v>1.0061262600011174E-4</v>
      </c>
      <c r="F5246" s="4" t="str">
        <f t="shared" si="325"/>
        <v>-</v>
      </c>
      <c r="G5246" s="4" t="str">
        <f t="shared" si="326"/>
        <v>LAZIO</v>
      </c>
      <c r="H5246" s="4" t="str">
        <f t="shared" si="327"/>
        <v>-</v>
      </c>
    </row>
    <row r="5247" spans="1:8" x14ac:dyDescent="0.2">
      <c r="A5247" s="15" t="s">
        <v>5341</v>
      </c>
      <c r="B5247" s="6" t="s">
        <v>7987</v>
      </c>
      <c r="C5247" s="6" t="s">
        <v>7911</v>
      </c>
      <c r="D5247" s="7">
        <v>2798</v>
      </c>
      <c r="E5247" s="16">
        <f t="shared" si="324"/>
        <v>4.6958153052262324E-5</v>
      </c>
      <c r="F5247" s="4" t="str">
        <f t="shared" si="325"/>
        <v>-</v>
      </c>
      <c r="G5247" s="4" t="str">
        <f t="shared" si="326"/>
        <v>LAZIO</v>
      </c>
      <c r="H5247" s="4" t="str">
        <f t="shared" si="327"/>
        <v>-</v>
      </c>
    </row>
    <row r="5248" spans="1:8" x14ac:dyDescent="0.2">
      <c r="A5248" s="15" t="s">
        <v>5342</v>
      </c>
      <c r="B5248" s="6" t="s">
        <v>7987</v>
      </c>
      <c r="C5248" s="6" t="s">
        <v>7911</v>
      </c>
      <c r="D5248" s="7">
        <v>2456</v>
      </c>
      <c r="E5248" s="16">
        <f t="shared" si="324"/>
        <v>4.1218450284616252E-5</v>
      </c>
      <c r="F5248" s="4" t="str">
        <f t="shared" si="325"/>
        <v>-</v>
      </c>
      <c r="G5248" s="4" t="str">
        <f t="shared" si="326"/>
        <v>LAZIO</v>
      </c>
      <c r="H5248" s="4" t="str">
        <f t="shared" si="327"/>
        <v>-</v>
      </c>
    </row>
    <row r="5249" spans="1:8" x14ac:dyDescent="0.2">
      <c r="A5249" s="15" t="s">
        <v>5343</v>
      </c>
      <c r="B5249" s="6" t="s">
        <v>7992</v>
      </c>
      <c r="C5249" s="6" t="s">
        <v>7912</v>
      </c>
      <c r="D5249" s="7">
        <v>1068</v>
      </c>
      <c r="E5249" s="16">
        <f t="shared" si="324"/>
        <v>1.7923984081421075E-5</v>
      </c>
      <c r="F5249" s="4" t="str">
        <f t="shared" si="325"/>
        <v>-</v>
      </c>
      <c r="G5249" s="4" t="str">
        <f t="shared" si="326"/>
        <v>ABRUZZO</v>
      </c>
      <c r="H5249" s="4" t="str">
        <f t="shared" si="327"/>
        <v>-</v>
      </c>
    </row>
    <row r="5250" spans="1:8" x14ac:dyDescent="0.2">
      <c r="A5250" s="15" t="s">
        <v>5344</v>
      </c>
      <c r="B5250" s="6" t="s">
        <v>7956</v>
      </c>
      <c r="C5250" s="6" t="s">
        <v>7907</v>
      </c>
      <c r="D5250" s="7">
        <v>9674</v>
      </c>
      <c r="E5250" s="16">
        <f t="shared" si="324"/>
        <v>1.6235638764388338E-4</v>
      </c>
      <c r="F5250" s="4" t="str">
        <f t="shared" si="325"/>
        <v>-</v>
      </c>
      <c r="G5250" s="4" t="str">
        <f t="shared" si="326"/>
        <v>EMILIA-ROMAGNA</v>
      </c>
      <c r="H5250" s="4" t="str">
        <f t="shared" si="327"/>
        <v>-</v>
      </c>
    </row>
    <row r="5251" spans="1:8" x14ac:dyDescent="0.2">
      <c r="A5251" s="15" t="s">
        <v>5345</v>
      </c>
      <c r="B5251" s="6" t="s">
        <v>7920</v>
      </c>
      <c r="C5251" s="6" t="s">
        <v>7902</v>
      </c>
      <c r="D5251" s="7">
        <v>6521</v>
      </c>
      <c r="E5251" s="16">
        <f t="shared" ref="E5251:E5314" si="328">IFERROR((D5251/$K$2),"DATO MANCANTE")</f>
        <v>1.0944035598777792E-4</v>
      </c>
      <c r="F5251" s="4" t="str">
        <f t="shared" ref="F5251:F5314" si="329">IF(D5251&gt;300000,"TROVATO","-")</f>
        <v>-</v>
      </c>
      <c r="G5251" s="4" t="str">
        <f t="shared" ref="G5251:G5314" si="330">IF(AND(D5251&gt;50000,D5251&lt;100000),"COMPRESO",C5251)</f>
        <v>LOMBARDIA</v>
      </c>
      <c r="H5251" s="4" t="str">
        <f t="shared" ref="H5251:H5314" si="331">IF(D5251&gt;500000,"SI","-")</f>
        <v>-</v>
      </c>
    </row>
    <row r="5252" spans="1:8" x14ac:dyDescent="0.2">
      <c r="A5252" s="15" t="s">
        <v>5346</v>
      </c>
      <c r="B5252" s="6" t="s">
        <v>7987</v>
      </c>
      <c r="C5252" s="6" t="s">
        <v>7911</v>
      </c>
      <c r="D5252" s="7">
        <v>580</v>
      </c>
      <c r="E5252" s="16">
        <f t="shared" si="328"/>
        <v>9.7339988457155652E-6</v>
      </c>
      <c r="F5252" s="4" t="str">
        <f t="shared" si="329"/>
        <v>-</v>
      </c>
      <c r="G5252" s="4" t="str">
        <f t="shared" si="330"/>
        <v>LAZIO</v>
      </c>
      <c r="H5252" s="4" t="str">
        <f t="shared" si="331"/>
        <v>-</v>
      </c>
    </row>
    <row r="5253" spans="1:8" x14ac:dyDescent="0.2">
      <c r="A5253" s="15" t="s">
        <v>5347</v>
      </c>
      <c r="B5253" s="6" t="s">
        <v>7987</v>
      </c>
      <c r="C5253" s="6" t="s">
        <v>7910</v>
      </c>
      <c r="D5253" s="7">
        <v>731</v>
      </c>
      <c r="E5253" s="16">
        <f t="shared" si="328"/>
        <v>1.226819509692772E-5</v>
      </c>
      <c r="F5253" s="4" t="str">
        <f t="shared" si="329"/>
        <v>-</v>
      </c>
      <c r="G5253" s="4" t="str">
        <f t="shared" si="330"/>
        <v>MARCHE</v>
      </c>
      <c r="H5253" s="4" t="str">
        <f t="shared" si="331"/>
        <v>-</v>
      </c>
    </row>
    <row r="5254" spans="1:8" x14ac:dyDescent="0.2">
      <c r="A5254" s="15" t="s">
        <v>5348</v>
      </c>
      <c r="B5254" s="6" t="s">
        <v>7987</v>
      </c>
      <c r="C5254" s="6" t="s">
        <v>7910</v>
      </c>
      <c r="D5254" s="7">
        <v>297</v>
      </c>
      <c r="E5254" s="16">
        <f t="shared" si="328"/>
        <v>4.9844787192715908E-6</v>
      </c>
      <c r="F5254" s="4" t="str">
        <f t="shared" si="329"/>
        <v>-</v>
      </c>
      <c r="G5254" s="4" t="str">
        <f t="shared" si="330"/>
        <v>MARCHE</v>
      </c>
      <c r="H5254" s="4" t="str">
        <f t="shared" si="331"/>
        <v>-</v>
      </c>
    </row>
    <row r="5255" spans="1:8" x14ac:dyDescent="0.2">
      <c r="A5255" s="15" t="s">
        <v>5349</v>
      </c>
      <c r="B5255" s="6" t="s">
        <v>7992</v>
      </c>
      <c r="C5255" s="6" t="s">
        <v>4248</v>
      </c>
      <c r="D5255" s="7">
        <v>764</v>
      </c>
      <c r="E5255" s="16">
        <f t="shared" si="328"/>
        <v>1.2822026065735674E-5</v>
      </c>
      <c r="F5255" s="4" t="str">
        <f t="shared" si="329"/>
        <v>-</v>
      </c>
      <c r="G5255" s="4" t="str">
        <f t="shared" si="330"/>
        <v>MOLISE</v>
      </c>
      <c r="H5255" s="4" t="str">
        <f t="shared" si="331"/>
        <v>-</v>
      </c>
    </row>
    <row r="5256" spans="1:8" x14ac:dyDescent="0.2">
      <c r="A5256" s="15" t="s">
        <v>5350</v>
      </c>
      <c r="B5256" s="6" t="s">
        <v>7956</v>
      </c>
      <c r="C5256" s="6" t="s">
        <v>7907</v>
      </c>
      <c r="D5256" s="7">
        <v>4960</v>
      </c>
      <c r="E5256" s="16">
        <f t="shared" si="328"/>
        <v>8.3242472887498623E-5</v>
      </c>
      <c r="F5256" s="4" t="str">
        <f t="shared" si="329"/>
        <v>-</v>
      </c>
      <c r="G5256" s="4" t="str">
        <f t="shared" si="330"/>
        <v>EMILIA-ROMAGNA</v>
      </c>
      <c r="H5256" s="4" t="str">
        <f t="shared" si="331"/>
        <v>-</v>
      </c>
    </row>
    <row r="5257" spans="1:8" x14ac:dyDescent="0.2">
      <c r="A5257" s="15" t="s">
        <v>5351</v>
      </c>
      <c r="B5257" s="6" t="s">
        <v>7987</v>
      </c>
      <c r="C5257" s="6" t="s">
        <v>7909</v>
      </c>
      <c r="D5257" s="7">
        <v>135</v>
      </c>
      <c r="E5257" s="16">
        <f t="shared" si="328"/>
        <v>2.2656721451234502E-6</v>
      </c>
      <c r="F5257" s="4" t="str">
        <f t="shared" si="329"/>
        <v>-</v>
      </c>
      <c r="G5257" s="4" t="str">
        <f t="shared" si="330"/>
        <v>UMBRIA</v>
      </c>
      <c r="H5257" s="4" t="str">
        <f t="shared" si="331"/>
        <v>-</v>
      </c>
    </row>
    <row r="5258" spans="1:8" x14ac:dyDescent="0.2">
      <c r="A5258" s="15" t="s">
        <v>5352</v>
      </c>
      <c r="B5258" s="6" t="s">
        <v>7992</v>
      </c>
      <c r="C5258" s="6" t="s">
        <v>7912</v>
      </c>
      <c r="D5258" s="7">
        <v>943</v>
      </c>
      <c r="E5258" s="16">
        <f t="shared" si="328"/>
        <v>1.5826139502603063E-5</v>
      </c>
      <c r="F5258" s="4" t="str">
        <f t="shared" si="329"/>
        <v>-</v>
      </c>
      <c r="G5258" s="4" t="str">
        <f t="shared" si="330"/>
        <v>ABRUZZO</v>
      </c>
      <c r="H5258" s="4" t="str">
        <f t="shared" si="331"/>
        <v>-</v>
      </c>
    </row>
    <row r="5259" spans="1:8" x14ac:dyDescent="0.2">
      <c r="A5259" s="15" t="s">
        <v>5353</v>
      </c>
      <c r="B5259" s="6" t="s">
        <v>7992</v>
      </c>
      <c r="C5259" s="6" t="s">
        <v>7913</v>
      </c>
      <c r="D5259" s="7">
        <v>21206</v>
      </c>
      <c r="E5259" s="16">
        <f t="shared" si="328"/>
        <v>3.5589513710731769E-4</v>
      </c>
      <c r="F5259" s="4" t="str">
        <f t="shared" si="329"/>
        <v>-</v>
      </c>
      <c r="G5259" s="4" t="str">
        <f t="shared" si="330"/>
        <v>CAMPANIA</v>
      </c>
      <c r="H5259" s="4" t="str">
        <f t="shared" si="331"/>
        <v>-</v>
      </c>
    </row>
    <row r="5260" spans="1:8" x14ac:dyDescent="0.2">
      <c r="A5260" s="15" t="s">
        <v>5354</v>
      </c>
      <c r="B5260" s="6" t="s">
        <v>7994</v>
      </c>
      <c r="C5260" s="6" t="s">
        <v>7917</v>
      </c>
      <c r="D5260" s="7">
        <v>1534</v>
      </c>
      <c r="E5260" s="16">
        <f t="shared" si="328"/>
        <v>2.5744748671254612E-5</v>
      </c>
      <c r="F5260" s="4" t="str">
        <f t="shared" si="329"/>
        <v>-</v>
      </c>
      <c r="G5260" s="4" t="str">
        <f t="shared" si="330"/>
        <v>SICILIA</v>
      </c>
      <c r="H5260" s="4" t="str">
        <f t="shared" si="331"/>
        <v>-</v>
      </c>
    </row>
    <row r="5261" spans="1:8" x14ac:dyDescent="0.2">
      <c r="A5261" s="15" t="s">
        <v>5355</v>
      </c>
      <c r="B5261" s="6" t="s">
        <v>7992</v>
      </c>
      <c r="C5261" s="6" t="s">
        <v>7914</v>
      </c>
      <c r="D5261" s="7">
        <v>1418</v>
      </c>
      <c r="E5261" s="16">
        <f t="shared" si="328"/>
        <v>2.3797948902111501E-5</v>
      </c>
      <c r="F5261" s="4" t="str">
        <f t="shared" si="329"/>
        <v>-</v>
      </c>
      <c r="G5261" s="4" t="str">
        <f t="shared" si="330"/>
        <v>PUGLIA</v>
      </c>
      <c r="H5261" s="4" t="str">
        <f t="shared" si="331"/>
        <v>-</v>
      </c>
    </row>
    <row r="5262" spans="1:8" x14ac:dyDescent="0.2">
      <c r="A5262" s="15" t="s">
        <v>5356</v>
      </c>
      <c r="B5262" s="6" t="s">
        <v>7920</v>
      </c>
      <c r="C5262" s="6" t="s">
        <v>7902</v>
      </c>
      <c r="D5262" s="7">
        <v>1865</v>
      </c>
      <c r="E5262" s="16">
        <f t="shared" si="328"/>
        <v>3.1299841115964706E-5</v>
      </c>
      <c r="F5262" s="4" t="str">
        <f t="shared" si="329"/>
        <v>-</v>
      </c>
      <c r="G5262" s="4" t="str">
        <f t="shared" si="330"/>
        <v>LOMBARDIA</v>
      </c>
      <c r="H5262" s="4" t="str">
        <f t="shared" si="331"/>
        <v>-</v>
      </c>
    </row>
    <row r="5263" spans="1:8" x14ac:dyDescent="0.2">
      <c r="A5263" s="15" t="s">
        <v>5357</v>
      </c>
      <c r="B5263" s="6" t="s">
        <v>7920</v>
      </c>
      <c r="C5263" s="6" t="s">
        <v>7902</v>
      </c>
      <c r="D5263" s="7">
        <v>8141</v>
      </c>
      <c r="E5263" s="16">
        <f t="shared" si="328"/>
        <v>1.3662842172925934E-4</v>
      </c>
      <c r="F5263" s="4" t="str">
        <f t="shared" si="329"/>
        <v>-</v>
      </c>
      <c r="G5263" s="4" t="str">
        <f t="shared" si="330"/>
        <v>LOMBARDIA</v>
      </c>
      <c r="H5263" s="4" t="str">
        <f t="shared" si="331"/>
        <v>-</v>
      </c>
    </row>
    <row r="5264" spans="1:8" x14ac:dyDescent="0.2">
      <c r="A5264" s="15" t="s">
        <v>5358</v>
      </c>
      <c r="B5264" s="6" t="s">
        <v>7920</v>
      </c>
      <c r="C5264" s="6" t="s">
        <v>7902</v>
      </c>
      <c r="D5264" s="7">
        <v>764</v>
      </c>
      <c r="E5264" s="16">
        <f t="shared" si="328"/>
        <v>1.2822026065735674E-5</v>
      </c>
      <c r="F5264" s="4" t="str">
        <f t="shared" si="329"/>
        <v>-</v>
      </c>
      <c r="G5264" s="4" t="str">
        <f t="shared" si="330"/>
        <v>LOMBARDIA</v>
      </c>
      <c r="H5264" s="4" t="str">
        <f t="shared" si="331"/>
        <v>-</v>
      </c>
    </row>
    <row r="5265" spans="1:8" x14ac:dyDescent="0.2">
      <c r="A5265" s="15" t="s">
        <v>5359</v>
      </c>
      <c r="B5265" s="6" t="s">
        <v>7920</v>
      </c>
      <c r="C5265" s="6" t="s">
        <v>7902</v>
      </c>
      <c r="D5265" s="7">
        <v>1581</v>
      </c>
      <c r="E5265" s="16">
        <f t="shared" si="328"/>
        <v>2.6533538232890184E-5</v>
      </c>
      <c r="F5265" s="4" t="str">
        <f t="shared" si="329"/>
        <v>-</v>
      </c>
      <c r="G5265" s="4" t="str">
        <f t="shared" si="330"/>
        <v>LOMBARDIA</v>
      </c>
      <c r="H5265" s="4" t="str">
        <f t="shared" si="331"/>
        <v>-</v>
      </c>
    </row>
    <row r="5266" spans="1:8" x14ac:dyDescent="0.2">
      <c r="A5266" s="15" t="s">
        <v>5360</v>
      </c>
      <c r="B5266" s="6" t="s">
        <v>7920</v>
      </c>
      <c r="C5266" s="6" t="s">
        <v>7901</v>
      </c>
      <c r="D5266" s="7">
        <v>1538</v>
      </c>
      <c r="E5266" s="16">
        <f t="shared" si="328"/>
        <v>2.5811879697776789E-5</v>
      </c>
      <c r="F5266" s="4" t="str">
        <f t="shared" si="329"/>
        <v>-</v>
      </c>
      <c r="G5266" s="4" t="str">
        <f t="shared" si="330"/>
        <v>PIEMONTE</v>
      </c>
      <c r="H5266" s="4" t="str">
        <f t="shared" si="331"/>
        <v>-</v>
      </c>
    </row>
    <row r="5267" spans="1:8" x14ac:dyDescent="0.2">
      <c r="A5267" s="15" t="s">
        <v>5361</v>
      </c>
      <c r="B5267" s="6" t="s">
        <v>7920</v>
      </c>
      <c r="C5267" s="6" t="s">
        <v>7901</v>
      </c>
      <c r="D5267" s="7">
        <v>10220</v>
      </c>
      <c r="E5267" s="16">
        <f t="shared" si="328"/>
        <v>1.7151977276416046E-4</v>
      </c>
      <c r="F5267" s="4" t="str">
        <f t="shared" si="329"/>
        <v>-</v>
      </c>
      <c r="G5267" s="4" t="str">
        <f t="shared" si="330"/>
        <v>PIEMONTE</v>
      </c>
      <c r="H5267" s="4" t="str">
        <f t="shared" si="331"/>
        <v>-</v>
      </c>
    </row>
    <row r="5268" spans="1:8" x14ac:dyDescent="0.2">
      <c r="A5268" s="15" t="s">
        <v>5362</v>
      </c>
      <c r="B5268" s="6" t="s">
        <v>7956</v>
      </c>
      <c r="C5268" s="6" t="s">
        <v>7904</v>
      </c>
      <c r="D5268" s="7">
        <v>4459</v>
      </c>
      <c r="E5268" s="16">
        <f t="shared" si="328"/>
        <v>7.4834311815596044E-5</v>
      </c>
      <c r="F5268" s="4" t="str">
        <f t="shared" si="329"/>
        <v>-</v>
      </c>
      <c r="G5268" s="4" t="str">
        <f t="shared" si="330"/>
        <v>VENETO</v>
      </c>
      <c r="H5268" s="4" t="str">
        <f t="shared" si="331"/>
        <v>-</v>
      </c>
    </row>
    <row r="5269" spans="1:8" x14ac:dyDescent="0.2">
      <c r="A5269" s="15" t="s">
        <v>5363</v>
      </c>
      <c r="B5269" s="6" t="s">
        <v>7920</v>
      </c>
      <c r="C5269" s="6" t="s">
        <v>7902</v>
      </c>
      <c r="D5269" s="7">
        <v>2661</v>
      </c>
      <c r="E5269" s="16">
        <f t="shared" si="328"/>
        <v>4.4658915393877789E-5</v>
      </c>
      <c r="F5269" s="4" t="str">
        <f t="shared" si="329"/>
        <v>-</v>
      </c>
      <c r="G5269" s="4" t="str">
        <f t="shared" si="330"/>
        <v>LOMBARDIA</v>
      </c>
      <c r="H5269" s="4" t="str">
        <f t="shared" si="331"/>
        <v>-</v>
      </c>
    </row>
    <row r="5270" spans="1:8" x14ac:dyDescent="0.2">
      <c r="A5270" s="15" t="s">
        <v>5364</v>
      </c>
      <c r="B5270" s="6" t="s">
        <v>7956</v>
      </c>
      <c r="C5270" s="6" t="s">
        <v>7905</v>
      </c>
      <c r="D5270" s="7">
        <v>3176</v>
      </c>
      <c r="E5270" s="16">
        <f t="shared" si="328"/>
        <v>5.3302035058607986E-5</v>
      </c>
      <c r="F5270" s="4" t="str">
        <f t="shared" si="329"/>
        <v>-</v>
      </c>
      <c r="G5270" s="4" t="str">
        <f t="shared" si="330"/>
        <v>FRIULI-VENEZIA GIULIA</v>
      </c>
      <c r="H5270" s="4" t="str">
        <f t="shared" si="331"/>
        <v>-</v>
      </c>
    </row>
    <row r="5271" spans="1:8" x14ac:dyDescent="0.2">
      <c r="A5271" s="15" t="s">
        <v>5365</v>
      </c>
      <c r="B5271" s="6" t="s">
        <v>7956</v>
      </c>
      <c r="C5271" s="6" t="s">
        <v>7904</v>
      </c>
      <c r="D5271" s="7">
        <v>4079</v>
      </c>
      <c r="E5271" s="16">
        <f t="shared" si="328"/>
        <v>6.8456864295989294E-5</v>
      </c>
      <c r="F5271" s="4" t="str">
        <f t="shared" si="329"/>
        <v>-</v>
      </c>
      <c r="G5271" s="4" t="str">
        <f t="shared" si="330"/>
        <v>VENETO</v>
      </c>
      <c r="H5271" s="4" t="str">
        <f t="shared" si="331"/>
        <v>-</v>
      </c>
    </row>
    <row r="5272" spans="1:8" x14ac:dyDescent="0.2">
      <c r="A5272" s="15" t="s">
        <v>5366</v>
      </c>
      <c r="B5272" s="6" t="s">
        <v>7956</v>
      </c>
      <c r="C5272" s="6" t="s">
        <v>7907</v>
      </c>
      <c r="D5272" s="7">
        <v>3348</v>
      </c>
      <c r="E5272" s="16">
        <f t="shared" si="328"/>
        <v>5.6188669199061567E-5</v>
      </c>
      <c r="F5272" s="4" t="str">
        <f t="shared" si="329"/>
        <v>-</v>
      </c>
      <c r="G5272" s="4" t="str">
        <f t="shared" si="330"/>
        <v>EMILIA-ROMAGNA</v>
      </c>
      <c r="H5272" s="4" t="str">
        <f t="shared" si="331"/>
        <v>-</v>
      </c>
    </row>
    <row r="5273" spans="1:8" x14ac:dyDescent="0.2">
      <c r="A5273" s="15" t="s">
        <v>5367</v>
      </c>
      <c r="B5273" s="6" t="s">
        <v>7987</v>
      </c>
      <c r="C5273" s="6" t="s">
        <v>7911</v>
      </c>
      <c r="D5273" s="7">
        <v>2433</v>
      </c>
      <c r="E5273" s="16">
        <f t="shared" si="328"/>
        <v>4.0832446882113736E-5</v>
      </c>
      <c r="F5273" s="4" t="str">
        <f t="shared" si="329"/>
        <v>-</v>
      </c>
      <c r="G5273" s="4" t="str">
        <f t="shared" si="330"/>
        <v>LAZIO</v>
      </c>
      <c r="H5273" s="4" t="str">
        <f t="shared" si="331"/>
        <v>-</v>
      </c>
    </row>
    <row r="5274" spans="1:8" x14ac:dyDescent="0.2">
      <c r="A5274" s="15" t="s">
        <v>289</v>
      </c>
      <c r="B5274" s="6" t="s">
        <v>7992</v>
      </c>
      <c r="C5274" s="6" t="s">
        <v>7916</v>
      </c>
      <c r="D5274" s="7">
        <v>1048</v>
      </c>
      <c r="E5274" s="16">
        <f t="shared" si="328"/>
        <v>1.7588328948810192E-5</v>
      </c>
      <c r="F5274" s="4" t="str">
        <f t="shared" si="329"/>
        <v>-</v>
      </c>
      <c r="G5274" s="4" t="str">
        <f t="shared" si="330"/>
        <v>CALABRIA</v>
      </c>
      <c r="H5274" s="4" t="str">
        <f t="shared" si="331"/>
        <v>-</v>
      </c>
    </row>
    <row r="5275" spans="1:8" x14ac:dyDescent="0.2">
      <c r="A5275" s="15" t="s">
        <v>5368</v>
      </c>
      <c r="B5275" s="6" t="s">
        <v>7992</v>
      </c>
      <c r="C5275" s="6" t="s">
        <v>7915</v>
      </c>
      <c r="D5275" s="7">
        <v>15976</v>
      </c>
      <c r="E5275" s="16">
        <f t="shared" si="328"/>
        <v>2.6812131992957216E-4</v>
      </c>
      <c r="F5275" s="4" t="str">
        <f t="shared" si="329"/>
        <v>-</v>
      </c>
      <c r="G5275" s="4" t="str">
        <f t="shared" si="330"/>
        <v>BASILICATA</v>
      </c>
      <c r="H5275" s="4" t="str">
        <f t="shared" si="331"/>
        <v>-</v>
      </c>
    </row>
    <row r="5276" spans="1:8" x14ac:dyDescent="0.2">
      <c r="A5276" s="15" t="s">
        <v>5369</v>
      </c>
      <c r="B5276" s="6" t="s">
        <v>7992</v>
      </c>
      <c r="C5276" s="6" t="s">
        <v>7914</v>
      </c>
      <c r="D5276" s="7">
        <v>17567</v>
      </c>
      <c r="E5276" s="16">
        <f t="shared" si="328"/>
        <v>2.948226857287678E-4</v>
      </c>
      <c r="F5276" s="4" t="str">
        <f t="shared" si="329"/>
        <v>-</v>
      </c>
      <c r="G5276" s="4" t="str">
        <f t="shared" si="330"/>
        <v>PUGLIA</v>
      </c>
      <c r="H5276" s="4" t="str">
        <f t="shared" si="331"/>
        <v>-</v>
      </c>
    </row>
    <row r="5277" spans="1:8" x14ac:dyDescent="0.2">
      <c r="A5277" s="15" t="s">
        <v>5370</v>
      </c>
      <c r="B5277" s="6" t="s">
        <v>7956</v>
      </c>
      <c r="C5277" s="6" t="s">
        <v>7907</v>
      </c>
      <c r="D5277" s="7">
        <v>1742</v>
      </c>
      <c r="E5277" s="16">
        <f t="shared" si="328"/>
        <v>2.9235562050407782E-5</v>
      </c>
      <c r="F5277" s="4" t="str">
        <f t="shared" si="329"/>
        <v>-</v>
      </c>
      <c r="G5277" s="4" t="str">
        <f t="shared" si="330"/>
        <v>EMILIA-ROMAGNA</v>
      </c>
      <c r="H5277" s="4" t="str">
        <f t="shared" si="331"/>
        <v>-</v>
      </c>
    </row>
    <row r="5278" spans="1:8" x14ac:dyDescent="0.2">
      <c r="A5278" s="15" t="s">
        <v>5371</v>
      </c>
      <c r="B5278" s="6" t="s">
        <v>7987</v>
      </c>
      <c r="C5278" s="6" t="s">
        <v>7909</v>
      </c>
      <c r="D5278" s="7">
        <v>246</v>
      </c>
      <c r="E5278" s="16">
        <f t="shared" si="328"/>
        <v>4.1285581311138425E-6</v>
      </c>
      <c r="F5278" s="4" t="str">
        <f t="shared" si="329"/>
        <v>-</v>
      </c>
      <c r="G5278" s="4" t="str">
        <f t="shared" si="330"/>
        <v>UMBRIA</v>
      </c>
      <c r="H5278" s="4" t="str">
        <f t="shared" si="331"/>
        <v>-</v>
      </c>
    </row>
    <row r="5279" spans="1:8" x14ac:dyDescent="0.2">
      <c r="A5279" s="15" t="s">
        <v>370</v>
      </c>
      <c r="B5279" s="6" t="s">
        <v>7992</v>
      </c>
      <c r="C5279" s="6" t="s">
        <v>7916</v>
      </c>
      <c r="D5279" s="7">
        <v>10742</v>
      </c>
      <c r="E5279" s="16">
        <f t="shared" si="328"/>
        <v>1.8028037172530448E-4</v>
      </c>
      <c r="F5279" s="4" t="str">
        <f t="shared" si="329"/>
        <v>-</v>
      </c>
      <c r="G5279" s="4" t="str">
        <f t="shared" si="330"/>
        <v>CALABRIA</v>
      </c>
      <c r="H5279" s="4" t="str">
        <f t="shared" si="331"/>
        <v>-</v>
      </c>
    </row>
    <row r="5280" spans="1:8" x14ac:dyDescent="0.2">
      <c r="A5280" s="15" t="s">
        <v>5372</v>
      </c>
      <c r="B5280" s="6" t="s">
        <v>7994</v>
      </c>
      <c r="C5280" s="6" t="s">
        <v>7917</v>
      </c>
      <c r="D5280" s="7">
        <v>3607</v>
      </c>
      <c r="E5280" s="16">
        <f t="shared" si="328"/>
        <v>6.0535403166372482E-5</v>
      </c>
      <c r="F5280" s="4" t="str">
        <f t="shared" si="329"/>
        <v>-</v>
      </c>
      <c r="G5280" s="4" t="str">
        <f t="shared" si="330"/>
        <v>SICILIA</v>
      </c>
      <c r="H5280" s="4" t="str">
        <f t="shared" si="331"/>
        <v>-</v>
      </c>
    </row>
    <row r="5281" spans="1:8" x14ac:dyDescent="0.2">
      <c r="A5281" s="15" t="s">
        <v>5373</v>
      </c>
      <c r="B5281" s="6" t="s">
        <v>7992</v>
      </c>
      <c r="C5281" s="6" t="s">
        <v>7913</v>
      </c>
      <c r="D5281" s="7">
        <v>5327</v>
      </c>
      <c r="E5281" s="16">
        <f t="shared" si="328"/>
        <v>8.9401744570908299E-5</v>
      </c>
      <c r="F5281" s="4" t="str">
        <f t="shared" si="329"/>
        <v>-</v>
      </c>
      <c r="G5281" s="4" t="str">
        <f t="shared" si="330"/>
        <v>CAMPANIA</v>
      </c>
      <c r="H5281" s="4" t="str">
        <f t="shared" si="331"/>
        <v>-</v>
      </c>
    </row>
    <row r="5282" spans="1:8" x14ac:dyDescent="0.2">
      <c r="A5282" s="15" t="s">
        <v>5374</v>
      </c>
      <c r="B5282" s="6" t="s">
        <v>7920</v>
      </c>
      <c r="C5282" s="6" t="s">
        <v>37824</v>
      </c>
      <c r="D5282" s="7">
        <v>1531</v>
      </c>
      <c r="E5282" s="16">
        <f t="shared" si="328"/>
        <v>2.569440040136298E-5</v>
      </c>
      <c r="F5282" s="4" t="str">
        <f t="shared" si="329"/>
        <v>-</v>
      </c>
      <c r="G5282" s="4" t="str">
        <f t="shared" si="330"/>
        <v>VALLE D'AOSTA/VALLEE D'AOSTE</v>
      </c>
      <c r="H5282" s="4" t="str">
        <f t="shared" si="331"/>
        <v>-</v>
      </c>
    </row>
    <row r="5283" spans="1:8" x14ac:dyDescent="0.2">
      <c r="A5283" s="15" t="s">
        <v>5375</v>
      </c>
      <c r="B5283" s="6" t="s">
        <v>7992</v>
      </c>
      <c r="C5283" s="6" t="s">
        <v>7913</v>
      </c>
      <c r="D5283" s="7">
        <v>13514</v>
      </c>
      <c r="E5283" s="16">
        <f t="shared" si="328"/>
        <v>2.2680217310517265E-4</v>
      </c>
      <c r="F5283" s="4" t="str">
        <f t="shared" si="329"/>
        <v>-</v>
      </c>
      <c r="G5283" s="4" t="str">
        <f t="shared" si="330"/>
        <v>CAMPANIA</v>
      </c>
      <c r="H5283" s="4" t="str">
        <f t="shared" si="331"/>
        <v>-</v>
      </c>
    </row>
    <row r="5284" spans="1:8" x14ac:dyDescent="0.2">
      <c r="A5284" s="15" t="s">
        <v>5376</v>
      </c>
      <c r="B5284" s="6" t="s">
        <v>7987</v>
      </c>
      <c r="C5284" s="6" t="s">
        <v>7910</v>
      </c>
      <c r="D5284" s="7">
        <v>6583</v>
      </c>
      <c r="E5284" s="16">
        <f t="shared" si="328"/>
        <v>1.1048088689887166E-4</v>
      </c>
      <c r="F5284" s="4" t="str">
        <f t="shared" si="329"/>
        <v>-</v>
      </c>
      <c r="G5284" s="4" t="str">
        <f t="shared" si="330"/>
        <v>MARCHE</v>
      </c>
      <c r="H5284" s="4" t="str">
        <f t="shared" si="331"/>
        <v>-</v>
      </c>
    </row>
    <row r="5285" spans="1:8" x14ac:dyDescent="0.2">
      <c r="A5285" s="15" t="s">
        <v>5377</v>
      </c>
      <c r="B5285" s="6" t="s">
        <v>7992</v>
      </c>
      <c r="C5285" s="6" t="s">
        <v>7913</v>
      </c>
      <c r="D5285" s="7">
        <v>2393</v>
      </c>
      <c r="E5285" s="16">
        <f t="shared" si="328"/>
        <v>4.0161136616891977E-5</v>
      </c>
      <c r="F5285" s="4" t="str">
        <f t="shared" si="329"/>
        <v>-</v>
      </c>
      <c r="G5285" s="4" t="str">
        <f t="shared" si="330"/>
        <v>CAMPANIA</v>
      </c>
      <c r="H5285" s="4" t="str">
        <f t="shared" si="331"/>
        <v>-</v>
      </c>
    </row>
    <row r="5286" spans="1:8" x14ac:dyDescent="0.2">
      <c r="A5286" s="15" t="s">
        <v>5378</v>
      </c>
      <c r="B5286" s="6" t="s">
        <v>7994</v>
      </c>
      <c r="C5286" s="6" t="s">
        <v>7917</v>
      </c>
      <c r="D5286" s="7">
        <v>2998</v>
      </c>
      <c r="E5286" s="16">
        <f t="shared" si="328"/>
        <v>5.0314704378371141E-5</v>
      </c>
      <c r="F5286" s="4" t="str">
        <f t="shared" si="329"/>
        <v>-</v>
      </c>
      <c r="G5286" s="4" t="str">
        <f t="shared" si="330"/>
        <v>SICILIA</v>
      </c>
      <c r="H5286" s="4" t="str">
        <f t="shared" si="331"/>
        <v>-</v>
      </c>
    </row>
    <row r="5287" spans="1:8" x14ac:dyDescent="0.2">
      <c r="A5287" s="15" t="s">
        <v>5379</v>
      </c>
      <c r="B5287" s="6" t="s">
        <v>7920</v>
      </c>
      <c r="C5287" s="6" t="s">
        <v>7901</v>
      </c>
      <c r="D5287" s="7">
        <v>2153</v>
      </c>
      <c r="E5287" s="16">
        <f t="shared" si="328"/>
        <v>3.6133275025561394E-5</v>
      </c>
      <c r="F5287" s="4" t="str">
        <f t="shared" si="329"/>
        <v>-</v>
      </c>
      <c r="G5287" s="4" t="str">
        <f t="shared" si="330"/>
        <v>PIEMONTE</v>
      </c>
      <c r="H5287" s="4" t="str">
        <f t="shared" si="331"/>
        <v>-</v>
      </c>
    </row>
    <row r="5288" spans="1:8" x14ac:dyDescent="0.2">
      <c r="A5288" s="15" t="s">
        <v>5380</v>
      </c>
      <c r="B5288" s="6" t="s">
        <v>7992</v>
      </c>
      <c r="C5288" s="6" t="s">
        <v>7912</v>
      </c>
      <c r="D5288" s="7">
        <v>2306</v>
      </c>
      <c r="E5288" s="16">
        <f t="shared" si="328"/>
        <v>3.8701036790034643E-5</v>
      </c>
      <c r="F5288" s="4" t="str">
        <f t="shared" si="329"/>
        <v>-</v>
      </c>
      <c r="G5288" s="4" t="str">
        <f t="shared" si="330"/>
        <v>ABRUZZO</v>
      </c>
      <c r="H5288" s="4" t="str">
        <f t="shared" si="331"/>
        <v>-</v>
      </c>
    </row>
    <row r="5289" spans="1:8" x14ac:dyDescent="0.2">
      <c r="A5289" s="15" t="s">
        <v>5381</v>
      </c>
      <c r="B5289" s="6" t="s">
        <v>7920</v>
      </c>
      <c r="C5289" s="6" t="s">
        <v>7901</v>
      </c>
      <c r="D5289" s="7">
        <v>1193</v>
      </c>
      <c r="E5289" s="16">
        <f t="shared" si="328"/>
        <v>2.0021828660239084E-5</v>
      </c>
      <c r="F5289" s="4" t="str">
        <f t="shared" si="329"/>
        <v>-</v>
      </c>
      <c r="G5289" s="4" t="str">
        <f t="shared" si="330"/>
        <v>PIEMONTE</v>
      </c>
      <c r="H5289" s="4" t="str">
        <f t="shared" si="331"/>
        <v>-</v>
      </c>
    </row>
    <row r="5290" spans="1:8" x14ac:dyDescent="0.2">
      <c r="A5290" s="15" t="s">
        <v>5382</v>
      </c>
      <c r="B5290" s="6" t="s">
        <v>7920</v>
      </c>
      <c r="C5290" s="6" t="s">
        <v>7902</v>
      </c>
      <c r="D5290" s="7">
        <v>2468</v>
      </c>
      <c r="E5290" s="16">
        <f t="shared" si="328"/>
        <v>4.1419843364182782E-5</v>
      </c>
      <c r="F5290" s="4" t="str">
        <f t="shared" si="329"/>
        <v>-</v>
      </c>
      <c r="G5290" s="4" t="str">
        <f t="shared" si="330"/>
        <v>LOMBARDIA</v>
      </c>
      <c r="H5290" s="4" t="str">
        <f t="shared" si="331"/>
        <v>-</v>
      </c>
    </row>
    <row r="5291" spans="1:8" x14ac:dyDescent="0.2">
      <c r="A5291" s="15" t="s">
        <v>5383</v>
      </c>
      <c r="B5291" s="6" t="s">
        <v>7956</v>
      </c>
      <c r="C5291" s="6" t="s">
        <v>7904</v>
      </c>
      <c r="D5291" s="7">
        <v>3104</v>
      </c>
      <c r="E5291" s="16">
        <f t="shared" si="328"/>
        <v>5.2093676581208814E-5</v>
      </c>
      <c r="F5291" s="4" t="str">
        <f t="shared" si="329"/>
        <v>-</v>
      </c>
      <c r="G5291" s="4" t="str">
        <f t="shared" si="330"/>
        <v>VENETO</v>
      </c>
      <c r="H5291" s="4" t="str">
        <f t="shared" si="331"/>
        <v>-</v>
      </c>
    </row>
    <row r="5292" spans="1:8" x14ac:dyDescent="0.2">
      <c r="A5292" s="15" t="s">
        <v>5384</v>
      </c>
      <c r="B5292" s="6" t="s">
        <v>7987</v>
      </c>
      <c r="C5292" s="6" t="s">
        <v>7910</v>
      </c>
      <c r="D5292" s="7">
        <v>4327</v>
      </c>
      <c r="E5292" s="16">
        <f t="shared" si="328"/>
        <v>7.2618987940364216E-5</v>
      </c>
      <c r="F5292" s="4" t="str">
        <f t="shared" si="329"/>
        <v>-</v>
      </c>
      <c r="G5292" s="4" t="str">
        <f t="shared" si="330"/>
        <v>MARCHE</v>
      </c>
      <c r="H5292" s="4" t="str">
        <f t="shared" si="331"/>
        <v>-</v>
      </c>
    </row>
    <row r="5293" spans="1:8" x14ac:dyDescent="0.2">
      <c r="A5293" s="15" t="s">
        <v>5385</v>
      </c>
      <c r="B5293" s="6" t="s">
        <v>7987</v>
      </c>
      <c r="C5293" s="6" t="s">
        <v>7908</v>
      </c>
      <c r="D5293" s="7">
        <v>5845</v>
      </c>
      <c r="E5293" s="16">
        <f t="shared" si="328"/>
        <v>9.8095212505530129E-5</v>
      </c>
      <c r="F5293" s="4" t="str">
        <f t="shared" si="329"/>
        <v>-</v>
      </c>
      <c r="G5293" s="4" t="str">
        <f t="shared" si="330"/>
        <v>TOSCANA</v>
      </c>
      <c r="H5293" s="4" t="str">
        <f t="shared" si="331"/>
        <v>-</v>
      </c>
    </row>
    <row r="5294" spans="1:8" x14ac:dyDescent="0.2">
      <c r="A5294" s="15" t="s">
        <v>5386</v>
      </c>
      <c r="B5294" s="6" t="s">
        <v>7920</v>
      </c>
      <c r="C5294" s="6" t="s">
        <v>7901</v>
      </c>
      <c r="D5294" s="7">
        <v>1068</v>
      </c>
      <c r="E5294" s="16">
        <f t="shared" si="328"/>
        <v>1.7923984081421075E-5</v>
      </c>
      <c r="F5294" s="4" t="str">
        <f t="shared" si="329"/>
        <v>-</v>
      </c>
      <c r="G5294" s="4" t="str">
        <f t="shared" si="330"/>
        <v>PIEMONTE</v>
      </c>
      <c r="H5294" s="4" t="str">
        <f t="shared" si="331"/>
        <v>-</v>
      </c>
    </row>
    <row r="5295" spans="1:8" x14ac:dyDescent="0.2">
      <c r="A5295" s="15" t="s">
        <v>5387</v>
      </c>
      <c r="B5295" s="6" t="s">
        <v>7992</v>
      </c>
      <c r="C5295" s="6" t="s">
        <v>7915</v>
      </c>
      <c r="D5295" s="7">
        <v>4238</v>
      </c>
      <c r="E5295" s="16">
        <f t="shared" si="328"/>
        <v>7.11253226002458E-5</v>
      </c>
      <c r="F5295" s="4" t="str">
        <f t="shared" si="329"/>
        <v>-</v>
      </c>
      <c r="G5295" s="4" t="str">
        <f t="shared" si="330"/>
        <v>BASILICATA</v>
      </c>
      <c r="H5295" s="4" t="str">
        <f t="shared" si="331"/>
        <v>-</v>
      </c>
    </row>
    <row r="5296" spans="1:8" x14ac:dyDescent="0.2">
      <c r="A5296" s="15" t="s">
        <v>5388</v>
      </c>
      <c r="B5296" s="6" t="s">
        <v>7920</v>
      </c>
      <c r="C5296" s="6" t="s">
        <v>7901</v>
      </c>
      <c r="D5296" s="7">
        <v>390</v>
      </c>
      <c r="E5296" s="16">
        <f t="shared" si="328"/>
        <v>6.5452750859121901E-6</v>
      </c>
      <c r="F5296" s="4" t="str">
        <f t="shared" si="329"/>
        <v>-</v>
      </c>
      <c r="G5296" s="4" t="str">
        <f t="shared" si="330"/>
        <v>PIEMONTE</v>
      </c>
      <c r="H5296" s="4" t="str">
        <f t="shared" si="331"/>
        <v>-</v>
      </c>
    </row>
    <row r="5297" spans="1:8" x14ac:dyDescent="0.2">
      <c r="A5297" s="15" t="s">
        <v>5389</v>
      </c>
      <c r="B5297" s="6" t="s">
        <v>7956</v>
      </c>
      <c r="C5297" s="6" t="s">
        <v>7903</v>
      </c>
      <c r="D5297" s="7">
        <v>2355</v>
      </c>
      <c r="E5297" s="16">
        <f t="shared" si="328"/>
        <v>3.9523391864931299E-5</v>
      </c>
      <c r="F5297" s="4" t="str">
        <f t="shared" si="329"/>
        <v>-</v>
      </c>
      <c r="G5297" s="4" t="str">
        <f t="shared" si="330"/>
        <v>TRENTINO-ALTO ADIGE/SÜDTIROL</v>
      </c>
      <c r="H5297" s="4" t="str">
        <f t="shared" si="331"/>
        <v>-</v>
      </c>
    </row>
    <row r="5298" spans="1:8" x14ac:dyDescent="0.2">
      <c r="A5298" s="15" t="s">
        <v>5390</v>
      </c>
      <c r="B5298" s="6" t="s">
        <v>7920</v>
      </c>
      <c r="C5298" s="6" t="s">
        <v>7901</v>
      </c>
      <c r="D5298" s="7">
        <v>2182</v>
      </c>
      <c r="E5298" s="16">
        <f t="shared" si="328"/>
        <v>3.6619974967847175E-5</v>
      </c>
      <c r="F5298" s="4" t="str">
        <f t="shared" si="329"/>
        <v>-</v>
      </c>
      <c r="G5298" s="4" t="str">
        <f t="shared" si="330"/>
        <v>PIEMONTE</v>
      </c>
      <c r="H5298" s="4" t="str">
        <f t="shared" si="331"/>
        <v>-</v>
      </c>
    </row>
    <row r="5299" spans="1:8" x14ac:dyDescent="0.2">
      <c r="A5299" s="15" t="s">
        <v>5391</v>
      </c>
      <c r="B5299" s="6" t="s">
        <v>7987</v>
      </c>
      <c r="C5299" s="6" t="s">
        <v>7911</v>
      </c>
      <c r="D5299" s="7">
        <v>56372</v>
      </c>
      <c r="E5299" s="16">
        <f t="shared" si="328"/>
        <v>9.4607755677703065E-4</v>
      </c>
      <c r="F5299" s="4" t="str">
        <f t="shared" si="329"/>
        <v>-</v>
      </c>
      <c r="G5299" s="4" t="str">
        <f t="shared" si="330"/>
        <v>COMPRESO</v>
      </c>
      <c r="H5299" s="4" t="str">
        <f t="shared" si="331"/>
        <v>-</v>
      </c>
    </row>
    <row r="5300" spans="1:8" x14ac:dyDescent="0.2">
      <c r="A5300" s="15" t="s">
        <v>5392</v>
      </c>
      <c r="B5300" s="6" t="s">
        <v>7992</v>
      </c>
      <c r="C5300" s="6" t="s">
        <v>7913</v>
      </c>
      <c r="D5300" s="7">
        <v>40083</v>
      </c>
      <c r="E5300" s="16">
        <f t="shared" si="328"/>
        <v>6.7270323402209822E-4</v>
      </c>
      <c r="F5300" s="4" t="str">
        <f t="shared" si="329"/>
        <v>-</v>
      </c>
      <c r="G5300" s="4" t="str">
        <f t="shared" si="330"/>
        <v>CAMPANIA</v>
      </c>
      <c r="H5300" s="4" t="str">
        <f t="shared" si="331"/>
        <v>-</v>
      </c>
    </row>
    <row r="5301" spans="1:8" x14ac:dyDescent="0.2">
      <c r="A5301" s="15" t="s">
        <v>5393</v>
      </c>
      <c r="B5301" s="6" t="s">
        <v>7992</v>
      </c>
      <c r="C5301" s="6" t="s">
        <v>7913</v>
      </c>
      <c r="D5301" s="7">
        <v>25440</v>
      </c>
      <c r="E5301" s="16">
        <f t="shared" si="328"/>
        <v>4.269533286810413E-4</v>
      </c>
      <c r="F5301" s="4" t="str">
        <f t="shared" si="329"/>
        <v>-</v>
      </c>
      <c r="G5301" s="4" t="str">
        <f t="shared" si="330"/>
        <v>CAMPANIA</v>
      </c>
      <c r="H5301" s="4" t="str">
        <f t="shared" si="331"/>
        <v>-</v>
      </c>
    </row>
    <row r="5302" spans="1:8" x14ac:dyDescent="0.2">
      <c r="A5302" s="15" t="s">
        <v>5394</v>
      </c>
      <c r="B5302" s="6" t="s">
        <v>7920</v>
      </c>
      <c r="C5302" s="6" t="s">
        <v>7906</v>
      </c>
      <c r="D5302" s="7">
        <v>809</v>
      </c>
      <c r="E5302" s="16">
        <f t="shared" si="328"/>
        <v>1.3577250114110159E-5</v>
      </c>
      <c r="F5302" s="4" t="str">
        <f t="shared" si="329"/>
        <v>-</v>
      </c>
      <c r="G5302" s="4" t="str">
        <f t="shared" si="330"/>
        <v>LIGURIA</v>
      </c>
      <c r="H5302" s="4" t="str">
        <f t="shared" si="331"/>
        <v>-</v>
      </c>
    </row>
    <row r="5303" spans="1:8" x14ac:dyDescent="0.2">
      <c r="A5303" s="15" t="s">
        <v>5395</v>
      </c>
      <c r="B5303" s="6" t="s">
        <v>7920</v>
      </c>
      <c r="C5303" s="6" t="s">
        <v>7902</v>
      </c>
      <c r="D5303" s="7">
        <v>3893</v>
      </c>
      <c r="E5303" s="16">
        <f t="shared" si="328"/>
        <v>6.5335271562708095E-5</v>
      </c>
      <c r="F5303" s="4" t="str">
        <f t="shared" si="329"/>
        <v>-</v>
      </c>
      <c r="G5303" s="4" t="str">
        <f t="shared" si="330"/>
        <v>LOMBARDIA</v>
      </c>
      <c r="H5303" s="4" t="str">
        <f t="shared" si="331"/>
        <v>-</v>
      </c>
    </row>
    <row r="5304" spans="1:8" x14ac:dyDescent="0.2">
      <c r="A5304" s="15" t="s">
        <v>5396</v>
      </c>
      <c r="B5304" s="6" t="s">
        <v>7920</v>
      </c>
      <c r="C5304" s="6" t="s">
        <v>7902</v>
      </c>
      <c r="D5304" s="7">
        <v>1763</v>
      </c>
      <c r="E5304" s="16">
        <f t="shared" si="328"/>
        <v>2.9587999939649206E-5</v>
      </c>
      <c r="F5304" s="4" t="str">
        <f t="shared" si="329"/>
        <v>-</v>
      </c>
      <c r="G5304" s="4" t="str">
        <f t="shared" si="330"/>
        <v>LOMBARDIA</v>
      </c>
      <c r="H5304" s="4" t="str">
        <f t="shared" si="331"/>
        <v>-</v>
      </c>
    </row>
    <row r="5305" spans="1:8" x14ac:dyDescent="0.2">
      <c r="A5305" s="15" t="s">
        <v>5397</v>
      </c>
      <c r="B5305" s="6" t="s">
        <v>7994</v>
      </c>
      <c r="C5305" s="6" t="s">
        <v>7918</v>
      </c>
      <c r="D5305" s="7">
        <v>278</v>
      </c>
      <c r="E5305" s="16">
        <f t="shared" si="328"/>
        <v>4.6656063432912536E-6</v>
      </c>
      <c r="F5305" s="4" t="str">
        <f t="shared" si="329"/>
        <v>-</v>
      </c>
      <c r="G5305" s="4" t="str">
        <f t="shared" si="330"/>
        <v>SARDEGNA</v>
      </c>
      <c r="H5305" s="4" t="str">
        <f t="shared" si="331"/>
        <v>-</v>
      </c>
    </row>
    <row r="5306" spans="1:8" x14ac:dyDescent="0.2">
      <c r="A5306" s="15" t="s">
        <v>5398</v>
      </c>
      <c r="B5306" s="6" t="s">
        <v>7920</v>
      </c>
      <c r="C5306" s="6" t="s">
        <v>7902</v>
      </c>
      <c r="D5306" s="7">
        <v>5219</v>
      </c>
      <c r="E5306" s="16">
        <f t="shared" si="328"/>
        <v>8.7589206854809531E-5</v>
      </c>
      <c r="F5306" s="4" t="str">
        <f t="shared" si="329"/>
        <v>-</v>
      </c>
      <c r="G5306" s="4" t="str">
        <f t="shared" si="330"/>
        <v>LOMBARDIA</v>
      </c>
      <c r="H5306" s="4" t="str">
        <f t="shared" si="331"/>
        <v>-</v>
      </c>
    </row>
    <row r="5307" spans="1:8" x14ac:dyDescent="0.2">
      <c r="A5307" s="15" t="s">
        <v>5399</v>
      </c>
      <c r="B5307" s="6" t="s">
        <v>7920</v>
      </c>
      <c r="C5307" s="6" t="s">
        <v>7901</v>
      </c>
      <c r="D5307" s="7">
        <v>3927</v>
      </c>
      <c r="E5307" s="16">
        <f t="shared" si="328"/>
        <v>6.5905885288146583E-5</v>
      </c>
      <c r="F5307" s="4" t="str">
        <f t="shared" si="329"/>
        <v>-</v>
      </c>
      <c r="G5307" s="4" t="str">
        <f t="shared" si="330"/>
        <v>PIEMONTE</v>
      </c>
      <c r="H5307" s="4" t="str">
        <f t="shared" si="331"/>
        <v>-</v>
      </c>
    </row>
    <row r="5308" spans="1:8" x14ac:dyDescent="0.2">
      <c r="A5308" s="15" t="s">
        <v>5400</v>
      </c>
      <c r="B5308" s="6" t="s">
        <v>7920</v>
      </c>
      <c r="C5308" s="6" t="s">
        <v>7902</v>
      </c>
      <c r="D5308" s="7">
        <v>267</v>
      </c>
      <c r="E5308" s="16">
        <f t="shared" si="328"/>
        <v>4.4809960203552688E-6</v>
      </c>
      <c r="F5308" s="4" t="str">
        <f t="shared" si="329"/>
        <v>-</v>
      </c>
      <c r="G5308" s="4" t="str">
        <f t="shared" si="330"/>
        <v>LOMBARDIA</v>
      </c>
      <c r="H5308" s="4" t="str">
        <f t="shared" si="331"/>
        <v>-</v>
      </c>
    </row>
    <row r="5309" spans="1:8" x14ac:dyDescent="0.2">
      <c r="A5309" s="15" t="s">
        <v>5401</v>
      </c>
      <c r="B5309" s="6" t="s">
        <v>7987</v>
      </c>
      <c r="C5309" s="6" t="s">
        <v>7908</v>
      </c>
      <c r="D5309" s="7">
        <v>15237</v>
      </c>
      <c r="E5309" s="16">
        <f t="shared" si="328"/>
        <v>2.5571886277960009E-4</v>
      </c>
      <c r="F5309" s="4" t="str">
        <f t="shared" si="329"/>
        <v>-</v>
      </c>
      <c r="G5309" s="4" t="str">
        <f t="shared" si="330"/>
        <v>TOSCANA</v>
      </c>
      <c r="H5309" s="4" t="str">
        <f t="shared" si="331"/>
        <v>-</v>
      </c>
    </row>
    <row r="5310" spans="1:8" x14ac:dyDescent="0.2">
      <c r="A5310" s="15" t="s">
        <v>5402</v>
      </c>
      <c r="B5310" s="6" t="s">
        <v>7956</v>
      </c>
      <c r="C5310" s="6" t="s">
        <v>7904</v>
      </c>
      <c r="D5310" s="7">
        <v>2449</v>
      </c>
      <c r="E5310" s="16">
        <f t="shared" si="328"/>
        <v>4.1100970988202443E-5</v>
      </c>
      <c r="F5310" s="4" t="str">
        <f t="shared" si="329"/>
        <v>-</v>
      </c>
      <c r="G5310" s="4" t="str">
        <f t="shared" si="330"/>
        <v>VENETO</v>
      </c>
      <c r="H5310" s="4" t="str">
        <f t="shared" si="331"/>
        <v>-</v>
      </c>
    </row>
    <row r="5311" spans="1:8" x14ac:dyDescent="0.2">
      <c r="A5311" s="15" t="s">
        <v>5403</v>
      </c>
      <c r="B5311" s="6" t="s">
        <v>7920</v>
      </c>
      <c r="C5311" s="6" t="s">
        <v>7901</v>
      </c>
      <c r="D5311" s="7">
        <v>3676</v>
      </c>
      <c r="E5311" s="16">
        <f t="shared" si="328"/>
        <v>6.1693413373880028E-5</v>
      </c>
      <c r="F5311" s="4" t="str">
        <f t="shared" si="329"/>
        <v>-</v>
      </c>
      <c r="G5311" s="4" t="str">
        <f t="shared" si="330"/>
        <v>PIEMONTE</v>
      </c>
      <c r="H5311" s="4" t="str">
        <f t="shared" si="331"/>
        <v>-</v>
      </c>
    </row>
    <row r="5312" spans="1:8" x14ac:dyDescent="0.2">
      <c r="A5312" s="15" t="s">
        <v>5405</v>
      </c>
      <c r="B5312" s="6" t="s">
        <v>7987</v>
      </c>
      <c r="C5312" s="6" t="s">
        <v>7908</v>
      </c>
      <c r="D5312" s="7">
        <v>20529</v>
      </c>
      <c r="E5312" s="16">
        <f t="shared" si="328"/>
        <v>3.4453321086843936E-4</v>
      </c>
      <c r="F5312" s="4" t="str">
        <f t="shared" si="329"/>
        <v>-</v>
      </c>
      <c r="G5312" s="4" t="str">
        <f t="shared" si="330"/>
        <v>TOSCANA</v>
      </c>
      <c r="H5312" s="4" t="str">
        <f t="shared" si="331"/>
        <v>-</v>
      </c>
    </row>
    <row r="5313" spans="1:8" x14ac:dyDescent="0.2">
      <c r="A5313" s="15" t="s">
        <v>5406</v>
      </c>
      <c r="B5313" s="6" t="s">
        <v>7920</v>
      </c>
      <c r="C5313" s="6" t="s">
        <v>37824</v>
      </c>
      <c r="D5313" s="7">
        <v>195</v>
      </c>
      <c r="E5313" s="16">
        <f t="shared" si="328"/>
        <v>3.272637542956095E-6</v>
      </c>
      <c r="F5313" s="4" t="str">
        <f t="shared" si="329"/>
        <v>-</v>
      </c>
      <c r="G5313" s="4" t="str">
        <f t="shared" si="330"/>
        <v>VALLE D'AOSTA/VALLEE D'AOSTE</v>
      </c>
      <c r="H5313" s="4" t="str">
        <f t="shared" si="331"/>
        <v>-</v>
      </c>
    </row>
    <row r="5314" spans="1:8" x14ac:dyDescent="0.2">
      <c r="A5314" s="15" t="s">
        <v>5407</v>
      </c>
      <c r="B5314" s="6" t="s">
        <v>7992</v>
      </c>
      <c r="C5314" s="6" t="s">
        <v>7913</v>
      </c>
      <c r="D5314" s="7">
        <v>2661</v>
      </c>
      <c r="E5314" s="16">
        <f t="shared" si="328"/>
        <v>4.4658915393877789E-5</v>
      </c>
      <c r="F5314" s="4" t="str">
        <f t="shared" si="329"/>
        <v>-</v>
      </c>
      <c r="G5314" s="4" t="str">
        <f t="shared" si="330"/>
        <v>CAMPANIA</v>
      </c>
      <c r="H5314" s="4" t="str">
        <f t="shared" si="331"/>
        <v>-</v>
      </c>
    </row>
    <row r="5315" spans="1:8" x14ac:dyDescent="0.2">
      <c r="A5315" s="15" t="s">
        <v>5408</v>
      </c>
      <c r="B5315" s="6" t="s">
        <v>7987</v>
      </c>
      <c r="C5315" s="6" t="s">
        <v>7908</v>
      </c>
      <c r="D5315" s="7">
        <v>8771</v>
      </c>
      <c r="E5315" s="16">
        <f t="shared" ref="E5315:E5378" si="332">IFERROR((D5315/$K$2),"DATO MANCANTE")</f>
        <v>1.472015584065021E-4</v>
      </c>
      <c r="F5315" s="4" t="str">
        <f t="shared" ref="F5315:F5378" si="333">IF(D5315&gt;300000,"TROVATO","-")</f>
        <v>-</v>
      </c>
      <c r="G5315" s="4" t="str">
        <f t="shared" ref="G5315:G5378" si="334">IF(AND(D5315&gt;50000,D5315&lt;100000),"COMPRESO",C5315)</f>
        <v>TOSCANA</v>
      </c>
      <c r="H5315" s="4" t="str">
        <f t="shared" ref="H5315:H5378" si="335">IF(D5315&gt;500000,"SI","-")</f>
        <v>-</v>
      </c>
    </row>
    <row r="5316" spans="1:8" x14ac:dyDescent="0.2">
      <c r="A5316" s="15" t="s">
        <v>5409</v>
      </c>
      <c r="B5316" s="6" t="s">
        <v>7956</v>
      </c>
      <c r="C5316" s="6" t="s">
        <v>7907</v>
      </c>
      <c r="D5316" s="7">
        <v>4936</v>
      </c>
      <c r="E5316" s="16">
        <f t="shared" si="332"/>
        <v>8.2839686728365563E-5</v>
      </c>
      <c r="F5316" s="4" t="str">
        <f t="shared" si="333"/>
        <v>-</v>
      </c>
      <c r="G5316" s="4" t="str">
        <f t="shared" si="334"/>
        <v>EMILIA-ROMAGNA</v>
      </c>
      <c r="H5316" s="4" t="str">
        <f t="shared" si="335"/>
        <v>-</v>
      </c>
    </row>
    <row r="5317" spans="1:8" x14ac:dyDescent="0.2">
      <c r="A5317" s="15" t="s">
        <v>5410</v>
      </c>
      <c r="B5317" s="6" t="s">
        <v>7920</v>
      </c>
      <c r="C5317" s="6" t="s">
        <v>7902</v>
      </c>
      <c r="D5317" s="7">
        <v>1754</v>
      </c>
      <c r="E5317" s="16">
        <f t="shared" si="332"/>
        <v>2.9436955129974312E-5</v>
      </c>
      <c r="F5317" s="4" t="str">
        <f t="shared" si="333"/>
        <v>-</v>
      </c>
      <c r="G5317" s="4" t="str">
        <f t="shared" si="334"/>
        <v>LOMBARDIA</v>
      </c>
      <c r="H5317" s="4" t="str">
        <f t="shared" si="335"/>
        <v>-</v>
      </c>
    </row>
    <row r="5318" spans="1:8" x14ac:dyDescent="0.2">
      <c r="A5318" s="15" t="s">
        <v>5411</v>
      </c>
      <c r="B5318" s="6" t="s">
        <v>7956</v>
      </c>
      <c r="C5318" s="6" t="s">
        <v>7904</v>
      </c>
      <c r="D5318" s="7">
        <v>8312</v>
      </c>
      <c r="E5318" s="16">
        <f t="shared" si="332"/>
        <v>1.3949827311308236E-4</v>
      </c>
      <c r="F5318" s="4" t="str">
        <f t="shared" si="333"/>
        <v>-</v>
      </c>
      <c r="G5318" s="4" t="str">
        <f t="shared" si="334"/>
        <v>VENETO</v>
      </c>
      <c r="H5318" s="4" t="str">
        <f t="shared" si="335"/>
        <v>-</v>
      </c>
    </row>
    <row r="5319" spans="1:8" x14ac:dyDescent="0.2">
      <c r="A5319" s="15" t="s">
        <v>5412</v>
      </c>
      <c r="B5319" s="6" t="s">
        <v>7956</v>
      </c>
      <c r="C5319" s="6" t="s">
        <v>7903</v>
      </c>
      <c r="D5319" s="7">
        <v>195</v>
      </c>
      <c r="E5319" s="16">
        <f t="shared" si="332"/>
        <v>3.272637542956095E-6</v>
      </c>
      <c r="F5319" s="4" t="str">
        <f t="shared" si="333"/>
        <v>-</v>
      </c>
      <c r="G5319" s="4" t="str">
        <f t="shared" si="334"/>
        <v>TRENTINO-ALTO ADIGE/SÜDTIROL</v>
      </c>
      <c r="H5319" s="4" t="str">
        <f t="shared" si="335"/>
        <v>-</v>
      </c>
    </row>
    <row r="5320" spans="1:8" x14ac:dyDescent="0.2">
      <c r="A5320" s="15" t="s">
        <v>5413</v>
      </c>
      <c r="B5320" s="6" t="s">
        <v>7920</v>
      </c>
      <c r="C5320" s="6" t="s">
        <v>7902</v>
      </c>
      <c r="D5320" s="7">
        <v>2304</v>
      </c>
      <c r="E5320" s="16">
        <f t="shared" si="332"/>
        <v>3.8667471276773554E-5</v>
      </c>
      <c r="F5320" s="4" t="str">
        <f t="shared" si="333"/>
        <v>-</v>
      </c>
      <c r="G5320" s="4" t="str">
        <f t="shared" si="334"/>
        <v>LOMBARDIA</v>
      </c>
      <c r="H5320" s="4" t="str">
        <f t="shared" si="335"/>
        <v>-</v>
      </c>
    </row>
    <row r="5321" spans="1:8" x14ac:dyDescent="0.2">
      <c r="A5321" s="15" t="s">
        <v>5414</v>
      </c>
      <c r="B5321" s="6" t="s">
        <v>7920</v>
      </c>
      <c r="C5321" s="6" t="s">
        <v>7902</v>
      </c>
      <c r="D5321" s="7">
        <v>4345</v>
      </c>
      <c r="E5321" s="16">
        <f t="shared" si="332"/>
        <v>7.2921077559714011E-5</v>
      </c>
      <c r="F5321" s="4" t="str">
        <f t="shared" si="333"/>
        <v>-</v>
      </c>
      <c r="G5321" s="4" t="str">
        <f t="shared" si="334"/>
        <v>LOMBARDIA</v>
      </c>
      <c r="H5321" s="4" t="str">
        <f t="shared" si="335"/>
        <v>-</v>
      </c>
    </row>
    <row r="5322" spans="1:8" x14ac:dyDescent="0.2">
      <c r="A5322" s="15" t="s">
        <v>5415</v>
      </c>
      <c r="B5322" s="6" t="s">
        <v>7956</v>
      </c>
      <c r="C5322" s="6" t="s">
        <v>7904</v>
      </c>
      <c r="D5322" s="7">
        <v>8387</v>
      </c>
      <c r="E5322" s="16">
        <f t="shared" si="332"/>
        <v>1.4075697986037317E-4</v>
      </c>
      <c r="F5322" s="4" t="str">
        <f t="shared" si="333"/>
        <v>-</v>
      </c>
      <c r="G5322" s="4" t="str">
        <f t="shared" si="334"/>
        <v>VENETO</v>
      </c>
      <c r="H5322" s="4" t="str">
        <f t="shared" si="335"/>
        <v>-</v>
      </c>
    </row>
    <row r="5323" spans="1:8" x14ac:dyDescent="0.2">
      <c r="A5323" s="15" t="s">
        <v>5416</v>
      </c>
      <c r="B5323" s="6" t="s">
        <v>7920</v>
      </c>
      <c r="C5323" s="6" t="s">
        <v>7902</v>
      </c>
      <c r="D5323" s="7">
        <v>811</v>
      </c>
      <c r="E5323" s="16">
        <f t="shared" si="332"/>
        <v>1.3610815627371245E-5</v>
      </c>
      <c r="F5323" s="4" t="str">
        <f t="shared" si="333"/>
        <v>-</v>
      </c>
      <c r="G5323" s="4" t="str">
        <f t="shared" si="334"/>
        <v>LOMBARDIA</v>
      </c>
      <c r="H5323" s="4" t="str">
        <f t="shared" si="335"/>
        <v>-</v>
      </c>
    </row>
    <row r="5324" spans="1:8" x14ac:dyDescent="0.2">
      <c r="A5324" s="15" t="s">
        <v>5417</v>
      </c>
      <c r="B5324" s="6" t="s">
        <v>7920</v>
      </c>
      <c r="C5324" s="6" t="s">
        <v>7902</v>
      </c>
      <c r="D5324" s="7">
        <v>1913</v>
      </c>
      <c r="E5324" s="16">
        <f t="shared" si="332"/>
        <v>3.2105413434230819E-5</v>
      </c>
      <c r="F5324" s="4" t="str">
        <f t="shared" si="333"/>
        <v>-</v>
      </c>
      <c r="G5324" s="4" t="str">
        <f t="shared" si="334"/>
        <v>LOMBARDIA</v>
      </c>
      <c r="H5324" s="4" t="str">
        <f t="shared" si="335"/>
        <v>-</v>
      </c>
    </row>
    <row r="5325" spans="1:8" x14ac:dyDescent="0.2">
      <c r="A5325" s="15" t="s">
        <v>5418</v>
      </c>
      <c r="B5325" s="6" t="s">
        <v>7956</v>
      </c>
      <c r="C5325" s="6" t="s">
        <v>7904</v>
      </c>
      <c r="D5325" s="7">
        <v>13237</v>
      </c>
      <c r="E5325" s="16">
        <f t="shared" si="332"/>
        <v>2.2215334951851195E-4</v>
      </c>
      <c r="F5325" s="4" t="str">
        <f t="shared" si="333"/>
        <v>-</v>
      </c>
      <c r="G5325" s="4" t="str">
        <f t="shared" si="334"/>
        <v>VENETO</v>
      </c>
      <c r="H5325" s="4" t="str">
        <f t="shared" si="335"/>
        <v>-</v>
      </c>
    </row>
    <row r="5326" spans="1:8" x14ac:dyDescent="0.2">
      <c r="A5326" s="15" t="s">
        <v>5419</v>
      </c>
      <c r="B5326" s="6" t="s">
        <v>7920</v>
      </c>
      <c r="C5326" s="6" t="s">
        <v>7902</v>
      </c>
      <c r="D5326" s="7">
        <v>11273</v>
      </c>
      <c r="E5326" s="16">
        <f t="shared" si="332"/>
        <v>1.8919201549612337E-4</v>
      </c>
      <c r="F5326" s="4" t="str">
        <f t="shared" si="333"/>
        <v>-</v>
      </c>
      <c r="G5326" s="4" t="str">
        <f t="shared" si="334"/>
        <v>LOMBARDIA</v>
      </c>
      <c r="H5326" s="4" t="str">
        <f t="shared" si="335"/>
        <v>-</v>
      </c>
    </row>
    <row r="5327" spans="1:8" x14ac:dyDescent="0.2">
      <c r="A5327" s="15" t="s">
        <v>5420</v>
      </c>
      <c r="B5327" s="6" t="s">
        <v>7956</v>
      </c>
      <c r="C5327" s="6" t="s">
        <v>7905</v>
      </c>
      <c r="D5327" s="7">
        <v>1503</v>
      </c>
      <c r="E5327" s="16">
        <f t="shared" si="332"/>
        <v>2.5224483215707747E-5</v>
      </c>
      <c r="F5327" s="4" t="str">
        <f t="shared" si="333"/>
        <v>-</v>
      </c>
      <c r="G5327" s="4" t="str">
        <f t="shared" si="334"/>
        <v>FRIULI-VENEZIA GIULIA</v>
      </c>
      <c r="H5327" s="4" t="str">
        <f t="shared" si="335"/>
        <v>-</v>
      </c>
    </row>
    <row r="5328" spans="1:8" x14ac:dyDescent="0.2">
      <c r="A5328" s="15" t="s">
        <v>5421</v>
      </c>
      <c r="B5328" s="6" t="s">
        <v>7992</v>
      </c>
      <c r="C5328" s="6" t="s">
        <v>7913</v>
      </c>
      <c r="D5328" s="7">
        <v>25096</v>
      </c>
      <c r="E5328" s="16">
        <f t="shared" si="332"/>
        <v>4.2118006040013417E-4</v>
      </c>
      <c r="F5328" s="4" t="str">
        <f t="shared" si="333"/>
        <v>-</v>
      </c>
      <c r="G5328" s="4" t="str">
        <f t="shared" si="334"/>
        <v>CAMPANIA</v>
      </c>
      <c r="H5328" s="4" t="str">
        <f t="shared" si="335"/>
        <v>-</v>
      </c>
    </row>
    <row r="5329" spans="1:8" x14ac:dyDescent="0.2">
      <c r="A5329" s="15" t="s">
        <v>5422</v>
      </c>
      <c r="B5329" s="6" t="s">
        <v>7956</v>
      </c>
      <c r="C5329" s="6" t="s">
        <v>7904</v>
      </c>
      <c r="D5329" s="7">
        <v>2078</v>
      </c>
      <c r="E5329" s="16">
        <f t="shared" si="332"/>
        <v>3.487456827827059E-5</v>
      </c>
      <c r="F5329" s="4" t="str">
        <f t="shared" si="333"/>
        <v>-</v>
      </c>
      <c r="G5329" s="4" t="str">
        <f t="shared" si="334"/>
        <v>VENETO</v>
      </c>
      <c r="H5329" s="4" t="str">
        <f t="shared" si="335"/>
        <v>-</v>
      </c>
    </row>
    <row r="5330" spans="1:8" x14ac:dyDescent="0.2">
      <c r="A5330" s="15" t="s">
        <v>5423</v>
      </c>
      <c r="B5330" s="6" t="s">
        <v>7920</v>
      </c>
      <c r="C5330" s="6" t="s">
        <v>7901</v>
      </c>
      <c r="D5330" s="7">
        <v>182</v>
      </c>
      <c r="E5330" s="16">
        <f t="shared" si="332"/>
        <v>3.0544617067590219E-6</v>
      </c>
      <c r="F5330" s="4" t="str">
        <f t="shared" si="333"/>
        <v>-</v>
      </c>
      <c r="G5330" s="4" t="str">
        <f t="shared" si="334"/>
        <v>PIEMONTE</v>
      </c>
      <c r="H5330" s="4" t="str">
        <f t="shared" si="335"/>
        <v>-</v>
      </c>
    </row>
    <row r="5331" spans="1:8" x14ac:dyDescent="0.2">
      <c r="A5331" s="15" t="s">
        <v>5424</v>
      </c>
      <c r="B5331" s="6" t="s">
        <v>7987</v>
      </c>
      <c r="C5331" s="6" t="s">
        <v>7911</v>
      </c>
      <c r="D5331" s="7">
        <v>13223</v>
      </c>
      <c r="E5331" s="16">
        <f t="shared" si="332"/>
        <v>2.2191839092568433E-4</v>
      </c>
      <c r="F5331" s="4" t="str">
        <f t="shared" si="333"/>
        <v>-</v>
      </c>
      <c r="G5331" s="4" t="str">
        <f t="shared" si="334"/>
        <v>LAZIO</v>
      </c>
      <c r="H5331" s="4" t="str">
        <f t="shared" si="335"/>
        <v>-</v>
      </c>
    </row>
    <row r="5332" spans="1:8" x14ac:dyDescent="0.2">
      <c r="A5332" s="15" t="s">
        <v>5425</v>
      </c>
      <c r="B5332" s="6" t="s">
        <v>7920</v>
      </c>
      <c r="C5332" s="6" t="s">
        <v>7901</v>
      </c>
      <c r="D5332" s="7">
        <v>3850</v>
      </c>
      <c r="E5332" s="16">
        <f t="shared" si="332"/>
        <v>6.4613613027594697E-5</v>
      </c>
      <c r="F5332" s="4" t="str">
        <f t="shared" si="333"/>
        <v>-</v>
      </c>
      <c r="G5332" s="4" t="str">
        <f t="shared" si="334"/>
        <v>PIEMONTE</v>
      </c>
      <c r="H5332" s="4" t="str">
        <f t="shared" si="335"/>
        <v>-</v>
      </c>
    </row>
    <row r="5333" spans="1:8" x14ac:dyDescent="0.2">
      <c r="A5333" s="15" t="s">
        <v>5426</v>
      </c>
      <c r="B5333" s="6" t="s">
        <v>7920</v>
      </c>
      <c r="C5333" s="6" t="s">
        <v>7906</v>
      </c>
      <c r="D5333" s="7">
        <v>2356</v>
      </c>
      <c r="E5333" s="16">
        <f t="shared" si="332"/>
        <v>3.9540174621561844E-5</v>
      </c>
      <c r="F5333" s="4" t="str">
        <f t="shared" si="333"/>
        <v>-</v>
      </c>
      <c r="G5333" s="4" t="str">
        <f t="shared" si="334"/>
        <v>LIGURIA</v>
      </c>
      <c r="H5333" s="4" t="str">
        <f t="shared" si="335"/>
        <v>-</v>
      </c>
    </row>
    <row r="5334" spans="1:8" x14ac:dyDescent="0.2">
      <c r="A5334" s="15" t="s">
        <v>5427</v>
      </c>
      <c r="B5334" s="6" t="s">
        <v>7987</v>
      </c>
      <c r="C5334" s="6" t="s">
        <v>7908</v>
      </c>
      <c r="D5334" s="7">
        <v>28061</v>
      </c>
      <c r="E5334" s="16">
        <f t="shared" si="332"/>
        <v>4.7094093380969736E-4</v>
      </c>
      <c r="F5334" s="4" t="str">
        <f t="shared" si="333"/>
        <v>-</v>
      </c>
      <c r="G5334" s="4" t="str">
        <f t="shared" si="334"/>
        <v>TOSCANA</v>
      </c>
      <c r="H5334" s="4" t="str">
        <f t="shared" si="335"/>
        <v>-</v>
      </c>
    </row>
    <row r="5335" spans="1:8" x14ac:dyDescent="0.2">
      <c r="A5335" s="15" t="s">
        <v>5428</v>
      </c>
      <c r="B5335" s="6" t="s">
        <v>7992</v>
      </c>
      <c r="C5335" s="6" t="s">
        <v>7913</v>
      </c>
      <c r="D5335" s="7">
        <v>2288</v>
      </c>
      <c r="E5335" s="16">
        <f t="shared" si="332"/>
        <v>3.8398947170684848E-5</v>
      </c>
      <c r="F5335" s="4" t="str">
        <f t="shared" si="333"/>
        <v>-</v>
      </c>
      <c r="G5335" s="4" t="str">
        <f t="shared" si="334"/>
        <v>CAMPANIA</v>
      </c>
      <c r="H5335" s="4" t="str">
        <f t="shared" si="335"/>
        <v>-</v>
      </c>
    </row>
    <row r="5336" spans="1:8" x14ac:dyDescent="0.2">
      <c r="A5336" s="15" t="s">
        <v>5429</v>
      </c>
      <c r="B5336" s="6" t="s">
        <v>7992</v>
      </c>
      <c r="C5336" s="6" t="s">
        <v>7913</v>
      </c>
      <c r="D5336" s="7">
        <v>1758</v>
      </c>
      <c r="E5336" s="16">
        <f t="shared" si="332"/>
        <v>2.9504086156496485E-5</v>
      </c>
      <c r="F5336" s="4" t="str">
        <f t="shared" si="333"/>
        <v>-</v>
      </c>
      <c r="G5336" s="4" t="str">
        <f t="shared" si="334"/>
        <v>CAMPANIA</v>
      </c>
      <c r="H5336" s="4" t="str">
        <f t="shared" si="335"/>
        <v>-</v>
      </c>
    </row>
    <row r="5337" spans="1:8" x14ac:dyDescent="0.2">
      <c r="A5337" s="15" t="s">
        <v>5430</v>
      </c>
      <c r="B5337" s="6" t="s">
        <v>7956</v>
      </c>
      <c r="C5337" s="6" t="s">
        <v>7904</v>
      </c>
      <c r="D5337" s="7">
        <v>3902</v>
      </c>
      <c r="E5337" s="16">
        <f t="shared" si="332"/>
        <v>6.5486316372382993E-5</v>
      </c>
      <c r="F5337" s="4" t="str">
        <f t="shared" si="333"/>
        <v>-</v>
      </c>
      <c r="G5337" s="4" t="str">
        <f t="shared" si="334"/>
        <v>VENETO</v>
      </c>
      <c r="H5337" s="4" t="str">
        <f t="shared" si="335"/>
        <v>-</v>
      </c>
    </row>
    <row r="5338" spans="1:8" x14ac:dyDescent="0.2">
      <c r="A5338" s="15" t="s">
        <v>5431</v>
      </c>
      <c r="B5338" s="6" t="s">
        <v>7956</v>
      </c>
      <c r="C5338" s="6" t="s">
        <v>7907</v>
      </c>
      <c r="D5338" s="7">
        <v>6373</v>
      </c>
      <c r="E5338" s="16">
        <f t="shared" si="332"/>
        <v>1.069565080064574E-4</v>
      </c>
      <c r="F5338" s="4" t="str">
        <f t="shared" si="333"/>
        <v>-</v>
      </c>
      <c r="G5338" s="4" t="str">
        <f t="shared" si="334"/>
        <v>EMILIA-ROMAGNA</v>
      </c>
      <c r="H5338" s="4" t="str">
        <f t="shared" si="335"/>
        <v>-</v>
      </c>
    </row>
    <row r="5339" spans="1:8" x14ac:dyDescent="0.2">
      <c r="A5339" s="15" t="s">
        <v>5432</v>
      </c>
      <c r="B5339" s="6" t="s">
        <v>7920</v>
      </c>
      <c r="C5339" s="6" t="s">
        <v>7902</v>
      </c>
      <c r="D5339" s="7">
        <v>6788</v>
      </c>
      <c r="E5339" s="16">
        <f t="shared" si="332"/>
        <v>1.139213520081332E-4</v>
      </c>
      <c r="F5339" s="4" t="str">
        <f t="shared" si="333"/>
        <v>-</v>
      </c>
      <c r="G5339" s="4" t="str">
        <f t="shared" si="334"/>
        <v>LOMBARDIA</v>
      </c>
      <c r="H5339" s="4" t="str">
        <f t="shared" si="335"/>
        <v>-</v>
      </c>
    </row>
    <row r="5340" spans="1:8" x14ac:dyDescent="0.2">
      <c r="A5340" s="15" t="s">
        <v>5433</v>
      </c>
      <c r="B5340" s="6" t="s">
        <v>7920</v>
      </c>
      <c r="C5340" s="6" t="s">
        <v>7901</v>
      </c>
      <c r="D5340" s="7">
        <v>1508</v>
      </c>
      <c r="E5340" s="16">
        <f t="shared" si="332"/>
        <v>2.5308396998860468E-5</v>
      </c>
      <c r="F5340" s="4" t="str">
        <f t="shared" si="333"/>
        <v>-</v>
      </c>
      <c r="G5340" s="4" t="str">
        <f t="shared" si="334"/>
        <v>PIEMONTE</v>
      </c>
      <c r="H5340" s="4" t="str">
        <f t="shared" si="335"/>
        <v>-</v>
      </c>
    </row>
    <row r="5341" spans="1:8" x14ac:dyDescent="0.2">
      <c r="A5341" s="15" t="s">
        <v>5434</v>
      </c>
      <c r="B5341" s="6" t="s">
        <v>7920</v>
      </c>
      <c r="C5341" s="6" t="s">
        <v>7902</v>
      </c>
      <c r="D5341" s="7">
        <v>7121</v>
      </c>
      <c r="E5341" s="16">
        <f t="shared" si="332"/>
        <v>1.1951000996610437E-4</v>
      </c>
      <c r="F5341" s="4" t="str">
        <f t="shared" si="333"/>
        <v>-</v>
      </c>
      <c r="G5341" s="4" t="str">
        <f t="shared" si="334"/>
        <v>LOMBARDIA</v>
      </c>
      <c r="H5341" s="4" t="str">
        <f t="shared" si="335"/>
        <v>-</v>
      </c>
    </row>
    <row r="5342" spans="1:8" x14ac:dyDescent="0.2">
      <c r="A5342" s="15" t="s">
        <v>5435</v>
      </c>
      <c r="B5342" s="6" t="s">
        <v>7920</v>
      </c>
      <c r="C5342" s="6" t="s">
        <v>37824</v>
      </c>
      <c r="D5342" s="7">
        <v>818</v>
      </c>
      <c r="E5342" s="16">
        <f t="shared" si="332"/>
        <v>1.3728294923785055E-5</v>
      </c>
      <c r="F5342" s="4" t="str">
        <f t="shared" si="333"/>
        <v>-</v>
      </c>
      <c r="G5342" s="4" t="str">
        <f t="shared" si="334"/>
        <v>VALLE D'AOSTA/VALLEE D'AOSTE</v>
      </c>
      <c r="H5342" s="4" t="str">
        <f t="shared" si="335"/>
        <v>-</v>
      </c>
    </row>
    <row r="5343" spans="1:8" x14ac:dyDescent="0.2">
      <c r="A5343" s="15" t="s">
        <v>5436</v>
      </c>
      <c r="B5343" s="6" t="s">
        <v>7920</v>
      </c>
      <c r="C5343" s="6" t="s">
        <v>7901</v>
      </c>
      <c r="D5343" s="7">
        <v>618</v>
      </c>
      <c r="E5343" s="16">
        <f t="shared" si="332"/>
        <v>1.037174359767624E-5</v>
      </c>
      <c r="F5343" s="4" t="str">
        <f t="shared" si="333"/>
        <v>-</v>
      </c>
      <c r="G5343" s="4" t="str">
        <f t="shared" si="334"/>
        <v>PIEMONTE</v>
      </c>
      <c r="H5343" s="4" t="str">
        <f t="shared" si="335"/>
        <v>-</v>
      </c>
    </row>
    <row r="5344" spans="1:8" x14ac:dyDescent="0.2">
      <c r="A5344" s="15" t="s">
        <v>5437</v>
      </c>
      <c r="B5344" s="6" t="s">
        <v>7920</v>
      </c>
      <c r="C5344" s="6" t="s">
        <v>7902</v>
      </c>
      <c r="D5344" s="7">
        <v>2272</v>
      </c>
      <c r="E5344" s="16">
        <f t="shared" si="332"/>
        <v>3.8130423064596142E-5</v>
      </c>
      <c r="F5344" s="4" t="str">
        <f t="shared" si="333"/>
        <v>-</v>
      </c>
      <c r="G5344" s="4" t="str">
        <f t="shared" si="334"/>
        <v>LOMBARDIA</v>
      </c>
      <c r="H5344" s="4" t="str">
        <f t="shared" si="335"/>
        <v>-</v>
      </c>
    </row>
    <row r="5345" spans="1:8" x14ac:dyDescent="0.2">
      <c r="A5345" s="15" t="s">
        <v>5438</v>
      </c>
      <c r="B5345" s="6" t="s">
        <v>7920</v>
      </c>
      <c r="C5345" s="6" t="s">
        <v>7902</v>
      </c>
      <c r="D5345" s="7">
        <v>3210</v>
      </c>
      <c r="E5345" s="16">
        <f t="shared" si="332"/>
        <v>5.3872648784046487E-5</v>
      </c>
      <c r="F5345" s="4" t="str">
        <f t="shared" si="333"/>
        <v>-</v>
      </c>
      <c r="G5345" s="4" t="str">
        <f t="shared" si="334"/>
        <v>LOMBARDIA</v>
      </c>
      <c r="H5345" s="4" t="str">
        <f t="shared" si="335"/>
        <v>-</v>
      </c>
    </row>
    <row r="5346" spans="1:8" x14ac:dyDescent="0.2">
      <c r="A5346" s="15" t="s">
        <v>5439</v>
      </c>
      <c r="B5346" s="6" t="s">
        <v>7987</v>
      </c>
      <c r="C5346" s="6" t="s">
        <v>7911</v>
      </c>
      <c r="D5346" s="7">
        <v>13812</v>
      </c>
      <c r="E5346" s="16">
        <f t="shared" si="332"/>
        <v>2.3180343458107478E-4</v>
      </c>
      <c r="F5346" s="4" t="str">
        <f t="shared" si="333"/>
        <v>-</v>
      </c>
      <c r="G5346" s="4" t="str">
        <f t="shared" si="334"/>
        <v>LAZIO</v>
      </c>
      <c r="H5346" s="4" t="str">
        <f t="shared" si="335"/>
        <v>-</v>
      </c>
    </row>
    <row r="5347" spans="1:8" x14ac:dyDescent="0.2">
      <c r="A5347" s="15" t="s">
        <v>5440</v>
      </c>
      <c r="B5347" s="4" t="s">
        <v>7920</v>
      </c>
      <c r="C5347" s="6" t="s">
        <v>7906</v>
      </c>
      <c r="D5347" s="7">
        <v>846</v>
      </c>
      <c r="E5347" s="16">
        <f t="shared" si="332"/>
        <v>1.4198212109440289E-5</v>
      </c>
      <c r="F5347" s="4" t="str">
        <f t="shared" si="333"/>
        <v>-</v>
      </c>
      <c r="G5347" s="4" t="str">
        <f t="shared" si="334"/>
        <v>LIGURIA</v>
      </c>
      <c r="H5347" s="4" t="str">
        <f t="shared" si="335"/>
        <v>-</v>
      </c>
    </row>
    <row r="5348" spans="1:8" x14ac:dyDescent="0.2">
      <c r="A5348" s="15" t="s">
        <v>5441</v>
      </c>
      <c r="B5348" s="6" t="s">
        <v>7920</v>
      </c>
      <c r="C5348" s="6" t="s">
        <v>7902</v>
      </c>
      <c r="D5348" s="7">
        <v>4993</v>
      </c>
      <c r="E5348" s="16">
        <f t="shared" si="332"/>
        <v>8.379630385630658E-5</v>
      </c>
      <c r="F5348" s="4" t="str">
        <f t="shared" si="333"/>
        <v>-</v>
      </c>
      <c r="G5348" s="4" t="str">
        <f t="shared" si="334"/>
        <v>LOMBARDIA</v>
      </c>
      <c r="H5348" s="4" t="str">
        <f t="shared" si="335"/>
        <v>-</v>
      </c>
    </row>
    <row r="5349" spans="1:8" x14ac:dyDescent="0.2">
      <c r="A5349" s="15" t="s">
        <v>5442</v>
      </c>
      <c r="B5349" s="6" t="s">
        <v>7920</v>
      </c>
      <c r="C5349" s="6" t="s">
        <v>7902</v>
      </c>
      <c r="D5349" s="7">
        <v>6894</v>
      </c>
      <c r="E5349" s="16">
        <f t="shared" si="332"/>
        <v>1.1570032421097086E-4</v>
      </c>
      <c r="F5349" s="4" t="str">
        <f t="shared" si="333"/>
        <v>-</v>
      </c>
      <c r="G5349" s="4" t="str">
        <f t="shared" si="334"/>
        <v>LOMBARDIA</v>
      </c>
      <c r="H5349" s="4" t="str">
        <f t="shared" si="335"/>
        <v>-</v>
      </c>
    </row>
    <row r="5350" spans="1:8" x14ac:dyDescent="0.2">
      <c r="A5350" s="15" t="s">
        <v>5443</v>
      </c>
      <c r="B5350" s="6" t="s">
        <v>7987</v>
      </c>
      <c r="C5350" s="6" t="s">
        <v>7908</v>
      </c>
      <c r="D5350" s="7">
        <v>7633</v>
      </c>
      <c r="E5350" s="16">
        <f t="shared" si="332"/>
        <v>1.2810278136094294E-4</v>
      </c>
      <c r="F5350" s="4" t="str">
        <f t="shared" si="333"/>
        <v>-</v>
      </c>
      <c r="G5350" s="4" t="str">
        <f t="shared" si="334"/>
        <v>TOSCANA</v>
      </c>
      <c r="H5350" s="4" t="str">
        <f t="shared" si="335"/>
        <v>-</v>
      </c>
    </row>
    <row r="5351" spans="1:8" x14ac:dyDescent="0.2">
      <c r="A5351" s="15" t="s">
        <v>5404</v>
      </c>
      <c r="B5351" s="6" t="s">
        <v>7920</v>
      </c>
      <c r="C5351" s="6" t="s">
        <v>37824</v>
      </c>
      <c r="D5351" s="7">
        <v>4005</v>
      </c>
      <c r="E5351" s="16">
        <f t="shared" si="332"/>
        <v>6.7214940305329027E-5</v>
      </c>
      <c r="F5351" s="4" t="str">
        <f t="shared" si="333"/>
        <v>-</v>
      </c>
      <c r="G5351" s="4" t="str">
        <f t="shared" si="334"/>
        <v>VALLE D'AOSTA/VALLEE D'AOSTE</v>
      </c>
      <c r="H5351" s="4" t="str">
        <f t="shared" si="335"/>
        <v>-</v>
      </c>
    </row>
    <row r="5352" spans="1:8" x14ac:dyDescent="0.2">
      <c r="A5352" s="15" t="s">
        <v>5444</v>
      </c>
      <c r="B5352" s="6" t="s">
        <v>7987</v>
      </c>
      <c r="C5352" s="6" t="s">
        <v>7911</v>
      </c>
      <c r="D5352" s="7">
        <v>3255</v>
      </c>
      <c r="E5352" s="16">
        <f t="shared" si="332"/>
        <v>5.4627872832420968E-5</v>
      </c>
      <c r="F5352" s="4" t="str">
        <f t="shared" si="333"/>
        <v>-</v>
      </c>
      <c r="G5352" s="4" t="str">
        <f t="shared" si="334"/>
        <v>LAZIO</v>
      </c>
      <c r="H5352" s="4" t="str">
        <f t="shared" si="335"/>
        <v>-</v>
      </c>
    </row>
    <row r="5353" spans="1:8" x14ac:dyDescent="0.2">
      <c r="A5353" s="15" t="s">
        <v>5445</v>
      </c>
      <c r="B5353" s="6" t="s">
        <v>7987</v>
      </c>
      <c r="C5353" s="6" t="s">
        <v>7910</v>
      </c>
      <c r="D5353" s="7">
        <v>1708</v>
      </c>
      <c r="E5353" s="16">
        <f t="shared" si="332"/>
        <v>2.8664948324969285E-5</v>
      </c>
      <c r="F5353" s="4" t="str">
        <f t="shared" si="333"/>
        <v>-</v>
      </c>
      <c r="G5353" s="4" t="str">
        <f t="shared" si="334"/>
        <v>MARCHE</v>
      </c>
      <c r="H5353" s="4" t="str">
        <f t="shared" si="335"/>
        <v>-</v>
      </c>
    </row>
    <row r="5354" spans="1:8" x14ac:dyDescent="0.2">
      <c r="A5354" s="15" t="s">
        <v>5446</v>
      </c>
      <c r="B5354" s="6" t="s">
        <v>7920</v>
      </c>
      <c r="C5354" s="6" t="s">
        <v>7901</v>
      </c>
      <c r="D5354" s="7">
        <v>380</v>
      </c>
      <c r="E5354" s="16">
        <f t="shared" si="332"/>
        <v>6.3774475196067494E-6</v>
      </c>
      <c r="F5354" s="4" t="str">
        <f t="shared" si="333"/>
        <v>-</v>
      </c>
      <c r="G5354" s="4" t="str">
        <f t="shared" si="334"/>
        <v>PIEMONTE</v>
      </c>
      <c r="H5354" s="4" t="str">
        <f t="shared" si="335"/>
        <v>-</v>
      </c>
    </row>
    <row r="5355" spans="1:8" x14ac:dyDescent="0.2">
      <c r="A5355" s="15" t="s">
        <v>5447</v>
      </c>
      <c r="B5355" s="6" t="s">
        <v>7987</v>
      </c>
      <c r="C5355" s="6" t="s">
        <v>7911</v>
      </c>
      <c r="D5355" s="7">
        <v>1158</v>
      </c>
      <c r="E5355" s="16">
        <f t="shared" si="332"/>
        <v>1.9434432178170042E-5</v>
      </c>
      <c r="F5355" s="4" t="str">
        <f t="shared" si="333"/>
        <v>-</v>
      </c>
      <c r="G5355" s="4" t="str">
        <f t="shared" si="334"/>
        <v>LAZIO</v>
      </c>
      <c r="H5355" s="4" t="str">
        <f t="shared" si="335"/>
        <v>-</v>
      </c>
    </row>
    <row r="5356" spans="1:8" x14ac:dyDescent="0.2">
      <c r="A5356" s="15" t="s">
        <v>5448</v>
      </c>
      <c r="B5356" s="6" t="s">
        <v>7956</v>
      </c>
      <c r="C5356" s="6" t="s">
        <v>7904</v>
      </c>
      <c r="D5356" s="7">
        <v>12194</v>
      </c>
      <c r="E5356" s="16">
        <f t="shared" si="332"/>
        <v>2.0464893435285448E-4</v>
      </c>
      <c r="F5356" s="4" t="str">
        <f t="shared" si="333"/>
        <v>-</v>
      </c>
      <c r="G5356" s="4" t="str">
        <f t="shared" si="334"/>
        <v>VENETO</v>
      </c>
      <c r="H5356" s="4" t="str">
        <f t="shared" si="335"/>
        <v>-</v>
      </c>
    </row>
    <row r="5357" spans="1:8" x14ac:dyDescent="0.2">
      <c r="A5357" s="15" t="s">
        <v>5449</v>
      </c>
      <c r="B5357" s="6" t="s">
        <v>7920</v>
      </c>
      <c r="C5357" s="6" t="s">
        <v>7901</v>
      </c>
      <c r="D5357" s="7">
        <v>1071</v>
      </c>
      <c r="E5357" s="16">
        <f t="shared" si="332"/>
        <v>1.7974332351312708E-5</v>
      </c>
      <c r="F5357" s="4" t="str">
        <f t="shared" si="333"/>
        <v>-</v>
      </c>
      <c r="G5357" s="4" t="str">
        <f t="shared" si="334"/>
        <v>PIEMONTE</v>
      </c>
      <c r="H5357" s="4" t="str">
        <f t="shared" si="335"/>
        <v>-</v>
      </c>
    </row>
    <row r="5358" spans="1:8" x14ac:dyDescent="0.2">
      <c r="A5358" s="15" t="s">
        <v>5450</v>
      </c>
      <c r="B5358" s="6" t="s">
        <v>7992</v>
      </c>
      <c r="C5358" s="6" t="s">
        <v>7912</v>
      </c>
      <c r="D5358" s="7">
        <v>5450</v>
      </c>
      <c r="E5358" s="16">
        <f t="shared" si="332"/>
        <v>9.1466023636465216E-5</v>
      </c>
      <c r="F5358" s="4" t="str">
        <f t="shared" si="333"/>
        <v>-</v>
      </c>
      <c r="G5358" s="4" t="str">
        <f t="shared" si="334"/>
        <v>ABRUZZO</v>
      </c>
      <c r="H5358" s="4" t="str">
        <f t="shared" si="335"/>
        <v>-</v>
      </c>
    </row>
    <row r="5359" spans="1:8" x14ac:dyDescent="0.2">
      <c r="A5359" s="15" t="s">
        <v>5451</v>
      </c>
      <c r="B5359" s="6" t="s">
        <v>7987</v>
      </c>
      <c r="C5359" s="6" t="s">
        <v>7908</v>
      </c>
      <c r="D5359" s="7">
        <v>6196</v>
      </c>
      <c r="E5359" s="16">
        <f t="shared" si="332"/>
        <v>1.039859600828511E-4</v>
      </c>
      <c r="F5359" s="4" t="str">
        <f t="shared" si="333"/>
        <v>-</v>
      </c>
      <c r="G5359" s="4" t="str">
        <f t="shared" si="334"/>
        <v>TOSCANA</v>
      </c>
      <c r="H5359" s="4" t="str">
        <f t="shared" si="335"/>
        <v>-</v>
      </c>
    </row>
    <row r="5360" spans="1:8" x14ac:dyDescent="0.2">
      <c r="A5360" s="15" t="s">
        <v>5452</v>
      </c>
      <c r="B5360" s="6" t="s">
        <v>7987</v>
      </c>
      <c r="C5360" s="6" t="s">
        <v>7909</v>
      </c>
      <c r="D5360" s="7">
        <v>1989</v>
      </c>
      <c r="E5360" s="16">
        <f t="shared" si="332"/>
        <v>3.3380902938152167E-5</v>
      </c>
      <c r="F5360" s="4" t="str">
        <f t="shared" si="333"/>
        <v>-</v>
      </c>
      <c r="G5360" s="4" t="str">
        <f t="shared" si="334"/>
        <v>UMBRIA</v>
      </c>
      <c r="H5360" s="4" t="str">
        <f t="shared" si="335"/>
        <v>-</v>
      </c>
    </row>
    <row r="5361" spans="1:8" x14ac:dyDescent="0.2">
      <c r="A5361" s="15" t="s">
        <v>5453</v>
      </c>
      <c r="B5361" s="6" t="s">
        <v>7987</v>
      </c>
      <c r="C5361" s="6" t="s">
        <v>7908</v>
      </c>
      <c r="D5361" s="7">
        <v>8604</v>
      </c>
      <c r="E5361" s="16">
        <f t="shared" si="332"/>
        <v>1.4439883804920122E-4</v>
      </c>
      <c r="F5361" s="4" t="str">
        <f t="shared" si="333"/>
        <v>-</v>
      </c>
      <c r="G5361" s="4" t="str">
        <f t="shared" si="334"/>
        <v>TOSCANA</v>
      </c>
      <c r="H5361" s="4" t="str">
        <f t="shared" si="335"/>
        <v>-</v>
      </c>
    </row>
    <row r="5362" spans="1:8" x14ac:dyDescent="0.2">
      <c r="A5362" s="15" t="s">
        <v>5454</v>
      </c>
      <c r="B5362" s="6" t="s">
        <v>7956</v>
      </c>
      <c r="C5362" s="6" t="s">
        <v>7905</v>
      </c>
      <c r="D5362" s="7">
        <v>15251</v>
      </c>
      <c r="E5362" s="16">
        <f t="shared" si="332"/>
        <v>2.5595382137242771E-4</v>
      </c>
      <c r="F5362" s="4" t="str">
        <f t="shared" si="333"/>
        <v>-</v>
      </c>
      <c r="G5362" s="4" t="str">
        <f t="shared" si="334"/>
        <v>FRIULI-VENEZIA GIULIA</v>
      </c>
      <c r="H5362" s="4" t="str">
        <f t="shared" si="335"/>
        <v>-</v>
      </c>
    </row>
    <row r="5363" spans="1:8" x14ac:dyDescent="0.2">
      <c r="A5363" s="15" t="s">
        <v>5455</v>
      </c>
      <c r="B5363" s="6" t="s">
        <v>7956</v>
      </c>
      <c r="C5363" s="6" t="s">
        <v>7905</v>
      </c>
      <c r="D5363" s="7">
        <v>50583</v>
      </c>
      <c r="E5363" s="16">
        <f t="shared" si="332"/>
        <v>8.4892217864281105E-4</v>
      </c>
      <c r="F5363" s="4" t="str">
        <f t="shared" si="333"/>
        <v>-</v>
      </c>
      <c r="G5363" s="4" t="str">
        <f t="shared" si="334"/>
        <v>COMPRESO</v>
      </c>
      <c r="H5363" s="4" t="str">
        <f t="shared" si="335"/>
        <v>-</v>
      </c>
    </row>
    <row r="5364" spans="1:8" x14ac:dyDescent="0.2">
      <c r="A5364" s="15" t="s">
        <v>5456</v>
      </c>
      <c r="B5364" s="6" t="s">
        <v>7920</v>
      </c>
      <c r="C5364" s="6" t="s">
        <v>7902</v>
      </c>
      <c r="D5364" s="7">
        <v>4661</v>
      </c>
      <c r="E5364" s="16">
        <f t="shared" si="332"/>
        <v>7.8224428654965935E-5</v>
      </c>
      <c r="F5364" s="4" t="str">
        <f t="shared" si="333"/>
        <v>-</v>
      </c>
      <c r="G5364" s="4" t="str">
        <f t="shared" si="334"/>
        <v>LOMBARDIA</v>
      </c>
      <c r="H5364" s="4" t="str">
        <f t="shared" si="335"/>
        <v>-</v>
      </c>
    </row>
    <row r="5365" spans="1:8" x14ac:dyDescent="0.2">
      <c r="A5365" s="15" t="s">
        <v>5457</v>
      </c>
      <c r="B5365" s="6" t="s">
        <v>7920</v>
      </c>
      <c r="C5365" s="6" t="s">
        <v>7906</v>
      </c>
      <c r="D5365" s="7">
        <v>584</v>
      </c>
      <c r="E5365" s="16">
        <f t="shared" si="332"/>
        <v>9.8011298722377401E-6</v>
      </c>
      <c r="F5365" s="4" t="str">
        <f t="shared" si="333"/>
        <v>-</v>
      </c>
      <c r="G5365" s="4" t="str">
        <f t="shared" si="334"/>
        <v>LIGURIA</v>
      </c>
      <c r="H5365" s="4" t="str">
        <f t="shared" si="335"/>
        <v>-</v>
      </c>
    </row>
    <row r="5366" spans="1:8" x14ac:dyDescent="0.2">
      <c r="A5366" s="15" t="s">
        <v>5458</v>
      </c>
      <c r="B5366" s="6" t="s">
        <v>7956</v>
      </c>
      <c r="C5366" s="6" t="s">
        <v>7905</v>
      </c>
      <c r="D5366" s="7">
        <v>2650</v>
      </c>
      <c r="E5366" s="16">
        <f t="shared" si="332"/>
        <v>4.4474305070941804E-5</v>
      </c>
      <c r="F5366" s="4" t="str">
        <f t="shared" si="333"/>
        <v>-</v>
      </c>
      <c r="G5366" s="4" t="str">
        <f t="shared" si="334"/>
        <v>FRIULI-VENEZIA GIULIA</v>
      </c>
      <c r="H5366" s="4" t="str">
        <f t="shared" si="335"/>
        <v>-</v>
      </c>
    </row>
    <row r="5367" spans="1:8" x14ac:dyDescent="0.2">
      <c r="A5367" s="15" t="s">
        <v>5459</v>
      </c>
      <c r="B5367" s="6" t="s">
        <v>7920</v>
      </c>
      <c r="C5367" s="6" t="s">
        <v>7901</v>
      </c>
      <c r="D5367" s="7">
        <v>1976</v>
      </c>
      <c r="E5367" s="16">
        <f t="shared" si="332"/>
        <v>3.3162727101955093E-5</v>
      </c>
      <c r="F5367" s="4" t="str">
        <f t="shared" si="333"/>
        <v>-</v>
      </c>
      <c r="G5367" s="4" t="str">
        <f t="shared" si="334"/>
        <v>PIEMONTE</v>
      </c>
      <c r="H5367" s="4" t="str">
        <f t="shared" si="335"/>
        <v>-</v>
      </c>
    </row>
    <row r="5368" spans="1:8" x14ac:dyDescent="0.2">
      <c r="A5368" s="15" t="s">
        <v>5460</v>
      </c>
      <c r="B5368" s="6" t="s">
        <v>7920</v>
      </c>
      <c r="C5368" s="6" t="s">
        <v>7902</v>
      </c>
      <c r="D5368" s="7">
        <v>1551</v>
      </c>
      <c r="E5368" s="16">
        <f t="shared" si="332"/>
        <v>2.6030055533973863E-5</v>
      </c>
      <c r="F5368" s="4" t="str">
        <f t="shared" si="333"/>
        <v>-</v>
      </c>
      <c r="G5368" s="4" t="str">
        <f t="shared" si="334"/>
        <v>LOMBARDIA</v>
      </c>
      <c r="H5368" s="4" t="str">
        <f t="shared" si="335"/>
        <v>-</v>
      </c>
    </row>
    <row r="5369" spans="1:8" x14ac:dyDescent="0.2">
      <c r="A5369" s="15" t="s">
        <v>5461</v>
      </c>
      <c r="B5369" s="6" t="s">
        <v>7920</v>
      </c>
      <c r="C5369" s="6" t="s">
        <v>7901</v>
      </c>
      <c r="D5369" s="7">
        <v>1113</v>
      </c>
      <c r="E5369" s="16">
        <f t="shared" si="332"/>
        <v>1.8679208129795559E-5</v>
      </c>
      <c r="F5369" s="4" t="str">
        <f t="shared" si="333"/>
        <v>-</v>
      </c>
      <c r="G5369" s="4" t="str">
        <f t="shared" si="334"/>
        <v>PIEMONTE</v>
      </c>
      <c r="H5369" s="4" t="str">
        <f t="shared" si="335"/>
        <v>-</v>
      </c>
    </row>
    <row r="5370" spans="1:8" x14ac:dyDescent="0.2">
      <c r="A5370" s="15" t="s">
        <v>5462</v>
      </c>
      <c r="B5370" s="6" t="s">
        <v>7956</v>
      </c>
      <c r="C5370" s="6" t="s">
        <v>7903</v>
      </c>
      <c r="D5370" s="7">
        <v>1757</v>
      </c>
      <c r="E5370" s="16">
        <f t="shared" si="332"/>
        <v>2.9487303399865941E-5</v>
      </c>
      <c r="F5370" s="4" t="str">
        <f t="shared" si="333"/>
        <v>-</v>
      </c>
      <c r="G5370" s="4" t="str">
        <f t="shared" si="334"/>
        <v>TRENTINO-ALTO ADIGE/SÜDTIROL</v>
      </c>
      <c r="H5370" s="4" t="str">
        <f t="shared" si="335"/>
        <v>-</v>
      </c>
    </row>
    <row r="5371" spans="1:8" x14ac:dyDescent="0.2">
      <c r="A5371" s="15" t="s">
        <v>5463</v>
      </c>
      <c r="B5371" s="6" t="s">
        <v>7992</v>
      </c>
      <c r="C5371" s="6" t="s">
        <v>7913</v>
      </c>
      <c r="D5371" s="7">
        <v>55765</v>
      </c>
      <c r="E5371" s="16">
        <f t="shared" si="332"/>
        <v>9.3589042350229041E-4</v>
      </c>
      <c r="F5371" s="4" t="str">
        <f t="shared" si="333"/>
        <v>-</v>
      </c>
      <c r="G5371" s="4" t="str">
        <f t="shared" si="334"/>
        <v>COMPRESO</v>
      </c>
      <c r="H5371" s="4" t="str">
        <f t="shared" si="335"/>
        <v>-</v>
      </c>
    </row>
    <row r="5372" spans="1:8" x14ac:dyDescent="0.2">
      <c r="A5372" s="15" t="s">
        <v>5464</v>
      </c>
      <c r="B5372" s="6" t="s">
        <v>7992</v>
      </c>
      <c r="C5372" s="6" t="s">
        <v>7913</v>
      </c>
      <c r="D5372" s="7">
        <v>7719</v>
      </c>
      <c r="E5372" s="16">
        <f t="shared" si="332"/>
        <v>1.2954609843116973E-4</v>
      </c>
      <c r="F5372" s="4" t="str">
        <f t="shared" si="333"/>
        <v>-</v>
      </c>
      <c r="G5372" s="4" t="str">
        <f t="shared" si="334"/>
        <v>CAMPANIA</v>
      </c>
      <c r="H5372" s="4" t="str">
        <f t="shared" si="335"/>
        <v>-</v>
      </c>
    </row>
    <row r="5373" spans="1:8" x14ac:dyDescent="0.2">
      <c r="A5373" s="15" t="s">
        <v>5465</v>
      </c>
      <c r="B5373" s="6" t="s">
        <v>7956</v>
      </c>
      <c r="C5373" s="6" t="s">
        <v>7907</v>
      </c>
      <c r="D5373" s="7">
        <v>769</v>
      </c>
      <c r="E5373" s="16">
        <f t="shared" si="332"/>
        <v>1.2905939848888395E-5</v>
      </c>
      <c r="F5373" s="4" t="str">
        <f t="shared" si="333"/>
        <v>-</v>
      </c>
      <c r="G5373" s="4" t="str">
        <f t="shared" si="334"/>
        <v>EMILIA-ROMAGNA</v>
      </c>
      <c r="H5373" s="4" t="str">
        <f t="shared" si="335"/>
        <v>-</v>
      </c>
    </row>
    <row r="5374" spans="1:8" x14ac:dyDescent="0.2">
      <c r="A5374" s="15" t="s">
        <v>371</v>
      </c>
      <c r="B5374" s="6" t="s">
        <v>7992</v>
      </c>
      <c r="C5374" s="6" t="s">
        <v>7916</v>
      </c>
      <c r="D5374" s="7">
        <v>1205</v>
      </c>
      <c r="E5374" s="16">
        <f t="shared" si="332"/>
        <v>2.0223221739805614E-5</v>
      </c>
      <c r="F5374" s="4" t="str">
        <f t="shared" si="333"/>
        <v>-</v>
      </c>
      <c r="G5374" s="4" t="str">
        <f t="shared" si="334"/>
        <v>CALABRIA</v>
      </c>
      <c r="H5374" s="4" t="str">
        <f t="shared" si="335"/>
        <v>-</v>
      </c>
    </row>
    <row r="5375" spans="1:8" x14ac:dyDescent="0.2">
      <c r="A5375" s="15" t="s">
        <v>5466</v>
      </c>
      <c r="B5375" s="6" t="s">
        <v>7987</v>
      </c>
      <c r="C5375" s="6" t="s">
        <v>7908</v>
      </c>
      <c r="D5375" s="7">
        <v>3826</v>
      </c>
      <c r="E5375" s="16">
        <f t="shared" si="332"/>
        <v>6.4210826868461637E-5</v>
      </c>
      <c r="F5375" s="4" t="str">
        <f t="shared" si="333"/>
        <v>-</v>
      </c>
      <c r="G5375" s="4" t="str">
        <f t="shared" si="334"/>
        <v>TOSCANA</v>
      </c>
      <c r="H5375" s="4" t="str">
        <f t="shared" si="335"/>
        <v>-</v>
      </c>
    </row>
    <row r="5376" spans="1:8" x14ac:dyDescent="0.2">
      <c r="A5376" s="15" t="s">
        <v>5467</v>
      </c>
      <c r="B5376" s="6" t="s">
        <v>7920</v>
      </c>
      <c r="C5376" s="6" t="s">
        <v>7902</v>
      </c>
      <c r="D5376" s="7">
        <v>3001</v>
      </c>
      <c r="E5376" s="16">
        <f t="shared" si="332"/>
        <v>5.0365052648262773E-5</v>
      </c>
      <c r="F5376" s="4" t="str">
        <f t="shared" si="333"/>
        <v>-</v>
      </c>
      <c r="G5376" s="4" t="str">
        <f t="shared" si="334"/>
        <v>LOMBARDIA</v>
      </c>
      <c r="H5376" s="4" t="str">
        <f t="shared" si="335"/>
        <v>-</v>
      </c>
    </row>
    <row r="5377" spans="1:8" x14ac:dyDescent="0.2">
      <c r="A5377" s="15" t="s">
        <v>5468</v>
      </c>
      <c r="B5377" s="6" t="s">
        <v>7992</v>
      </c>
      <c r="C5377" s="6" t="s">
        <v>7914</v>
      </c>
      <c r="D5377" s="7">
        <v>5448</v>
      </c>
      <c r="E5377" s="16">
        <f t="shared" si="332"/>
        <v>9.1432458123204128E-5</v>
      </c>
      <c r="F5377" s="4" t="str">
        <f t="shared" si="333"/>
        <v>-</v>
      </c>
      <c r="G5377" s="4" t="str">
        <f t="shared" si="334"/>
        <v>PUGLIA</v>
      </c>
      <c r="H5377" s="4" t="str">
        <f t="shared" si="335"/>
        <v>-</v>
      </c>
    </row>
    <row r="5378" spans="1:8" x14ac:dyDescent="0.2">
      <c r="A5378" s="15" t="s">
        <v>5469</v>
      </c>
      <c r="B5378" s="6" t="s">
        <v>7994</v>
      </c>
      <c r="C5378" s="6" t="s">
        <v>7917</v>
      </c>
      <c r="D5378" s="7">
        <v>16841</v>
      </c>
      <c r="E5378" s="16">
        <f t="shared" si="332"/>
        <v>2.826384044149928E-4</v>
      </c>
      <c r="F5378" s="4" t="str">
        <f t="shared" si="333"/>
        <v>-</v>
      </c>
      <c r="G5378" s="4" t="str">
        <f t="shared" si="334"/>
        <v>SICILIA</v>
      </c>
      <c r="H5378" s="4" t="str">
        <f t="shared" si="335"/>
        <v>-</v>
      </c>
    </row>
    <row r="5379" spans="1:8" x14ac:dyDescent="0.2">
      <c r="A5379" s="15" t="s">
        <v>5470</v>
      </c>
      <c r="B5379" s="6" t="s">
        <v>7920</v>
      </c>
      <c r="C5379" s="6" t="s">
        <v>7902</v>
      </c>
      <c r="D5379" s="7">
        <v>15918</v>
      </c>
      <c r="E5379" s="16">
        <f t="shared" ref="E5379:E5442" si="336">IFERROR((D5379/$K$2),"DATO MANCANTE")</f>
        <v>2.671479200450006E-4</v>
      </c>
      <c r="F5379" s="4" t="str">
        <f t="shared" ref="F5379:F5442" si="337">IF(D5379&gt;300000,"TROVATO","-")</f>
        <v>-</v>
      </c>
      <c r="G5379" s="4" t="str">
        <f t="shared" ref="G5379:G5442" si="338">IF(AND(D5379&gt;50000,D5379&lt;100000),"COMPRESO",C5379)</f>
        <v>LOMBARDIA</v>
      </c>
      <c r="H5379" s="4" t="str">
        <f t="shared" ref="H5379:H5442" si="339">IF(D5379&gt;500000,"SI","-")</f>
        <v>-</v>
      </c>
    </row>
    <row r="5380" spans="1:8" x14ac:dyDescent="0.2">
      <c r="A5380" s="15" t="s">
        <v>5471</v>
      </c>
      <c r="B5380" s="6" t="s">
        <v>7987</v>
      </c>
      <c r="C5380" s="6" t="s">
        <v>7910</v>
      </c>
      <c r="D5380" s="7">
        <v>11495</v>
      </c>
      <c r="E5380" s="16">
        <f t="shared" si="336"/>
        <v>1.9291778746810415E-4</v>
      </c>
      <c r="F5380" s="4" t="str">
        <f t="shared" si="337"/>
        <v>-</v>
      </c>
      <c r="G5380" s="4" t="str">
        <f t="shared" si="338"/>
        <v>MARCHE</v>
      </c>
      <c r="H5380" s="4" t="str">
        <f t="shared" si="339"/>
        <v>-</v>
      </c>
    </row>
    <row r="5381" spans="1:8" x14ac:dyDescent="0.2">
      <c r="A5381" s="15" t="s">
        <v>5472</v>
      </c>
      <c r="B5381" s="6" t="s">
        <v>7987</v>
      </c>
      <c r="C5381" s="6" t="s">
        <v>7910</v>
      </c>
      <c r="D5381" s="7">
        <v>15957</v>
      </c>
      <c r="E5381" s="16">
        <f t="shared" si="336"/>
        <v>2.6780244755359182E-4</v>
      </c>
      <c r="F5381" s="4" t="str">
        <f t="shared" si="337"/>
        <v>-</v>
      </c>
      <c r="G5381" s="4" t="str">
        <f t="shared" si="338"/>
        <v>MARCHE</v>
      </c>
      <c r="H5381" s="4" t="str">
        <f t="shared" si="339"/>
        <v>-</v>
      </c>
    </row>
    <row r="5382" spans="1:8" x14ac:dyDescent="0.2">
      <c r="A5382" s="15" t="s">
        <v>5473</v>
      </c>
      <c r="B5382" s="6" t="s">
        <v>7987</v>
      </c>
      <c r="C5382" s="6" t="s">
        <v>7910</v>
      </c>
      <c r="D5382" s="7">
        <v>25324</v>
      </c>
      <c r="E5382" s="16">
        <f t="shared" si="336"/>
        <v>4.2500652891189818E-4</v>
      </c>
      <c r="F5382" s="4" t="str">
        <f t="shared" si="337"/>
        <v>-</v>
      </c>
      <c r="G5382" s="4" t="str">
        <f t="shared" si="338"/>
        <v>MARCHE</v>
      </c>
      <c r="H5382" s="4" t="str">
        <f t="shared" si="339"/>
        <v>-</v>
      </c>
    </row>
    <row r="5383" spans="1:8" x14ac:dyDescent="0.2">
      <c r="A5383" s="15" t="s">
        <v>5474</v>
      </c>
      <c r="B5383" s="6" t="s">
        <v>7956</v>
      </c>
      <c r="C5383" s="6" t="s">
        <v>7904</v>
      </c>
      <c r="D5383" s="7">
        <v>10058</v>
      </c>
      <c r="E5383" s="16">
        <f t="shared" si="336"/>
        <v>1.6880096619001231E-4</v>
      </c>
      <c r="F5383" s="4" t="str">
        <f t="shared" si="337"/>
        <v>-</v>
      </c>
      <c r="G5383" s="4" t="str">
        <f t="shared" si="338"/>
        <v>VENETO</v>
      </c>
      <c r="H5383" s="4" t="str">
        <f t="shared" si="339"/>
        <v>-</v>
      </c>
    </row>
    <row r="5384" spans="1:8" x14ac:dyDescent="0.2">
      <c r="A5384" s="15" t="s">
        <v>5475</v>
      </c>
      <c r="B5384" s="6" t="s">
        <v>7994</v>
      </c>
      <c r="C5384" s="6" t="s">
        <v>7918</v>
      </c>
      <c r="D5384" s="7">
        <v>22391</v>
      </c>
      <c r="E5384" s="16">
        <f t="shared" si="336"/>
        <v>3.757827037145124E-4</v>
      </c>
      <c r="F5384" s="4" t="str">
        <f t="shared" si="337"/>
        <v>-</v>
      </c>
      <c r="G5384" s="4" t="str">
        <f t="shared" si="338"/>
        <v>SARDEGNA</v>
      </c>
      <c r="H5384" s="4" t="str">
        <f t="shared" si="339"/>
        <v>-</v>
      </c>
    </row>
    <row r="5385" spans="1:8" x14ac:dyDescent="0.2">
      <c r="A5385" s="15" t="s">
        <v>5476</v>
      </c>
      <c r="B5385" s="6" t="s">
        <v>7920</v>
      </c>
      <c r="C5385" s="6" t="s">
        <v>7902</v>
      </c>
      <c r="D5385" s="7">
        <v>2348</v>
      </c>
      <c r="E5385" s="16">
        <f t="shared" si="336"/>
        <v>3.940591256851749E-5</v>
      </c>
      <c r="F5385" s="4" t="str">
        <f t="shared" si="337"/>
        <v>-</v>
      </c>
      <c r="G5385" s="4" t="str">
        <f t="shared" si="338"/>
        <v>LOMBARDIA</v>
      </c>
      <c r="H5385" s="4" t="str">
        <f t="shared" si="339"/>
        <v>-</v>
      </c>
    </row>
    <row r="5386" spans="1:8" x14ac:dyDescent="0.2">
      <c r="A5386" s="15" t="s">
        <v>5477</v>
      </c>
      <c r="B5386" s="6" t="s">
        <v>7956</v>
      </c>
      <c r="C5386" s="6" t="s">
        <v>7904</v>
      </c>
      <c r="D5386" s="7">
        <v>14645</v>
      </c>
      <c r="E5386" s="16">
        <f t="shared" si="336"/>
        <v>2.4578347085431801E-4</v>
      </c>
      <c r="F5386" s="4" t="str">
        <f t="shared" si="337"/>
        <v>-</v>
      </c>
      <c r="G5386" s="4" t="str">
        <f t="shared" si="338"/>
        <v>VENETO</v>
      </c>
      <c r="H5386" s="4" t="str">
        <f t="shared" si="339"/>
        <v>-</v>
      </c>
    </row>
    <row r="5387" spans="1:8" x14ac:dyDescent="0.2">
      <c r="A5387" s="15" t="s">
        <v>5478</v>
      </c>
      <c r="B5387" s="6" t="s">
        <v>7956</v>
      </c>
      <c r="C5387" s="6" t="s">
        <v>7904</v>
      </c>
      <c r="D5387" s="7">
        <v>790</v>
      </c>
      <c r="E5387" s="16">
        <f t="shared" si="336"/>
        <v>1.325837773812982E-5</v>
      </c>
      <c r="F5387" s="4" t="str">
        <f t="shared" si="337"/>
        <v>-</v>
      </c>
      <c r="G5387" s="4" t="str">
        <f t="shared" si="338"/>
        <v>VENETO</v>
      </c>
      <c r="H5387" s="4" t="str">
        <f t="shared" si="339"/>
        <v>-</v>
      </c>
    </row>
    <row r="5388" spans="1:8" x14ac:dyDescent="0.2">
      <c r="A5388" s="15" t="s">
        <v>5479</v>
      </c>
      <c r="B5388" s="6" t="s">
        <v>7992</v>
      </c>
      <c r="C5388" s="6" t="s">
        <v>4248</v>
      </c>
      <c r="D5388" s="7">
        <v>2549</v>
      </c>
      <c r="E5388" s="16">
        <f t="shared" si="336"/>
        <v>4.2779246651256851E-5</v>
      </c>
      <c r="F5388" s="4" t="str">
        <f t="shared" si="337"/>
        <v>-</v>
      </c>
      <c r="G5388" s="4" t="str">
        <f t="shared" si="338"/>
        <v>MOLISE</v>
      </c>
      <c r="H5388" s="4" t="str">
        <f t="shared" si="339"/>
        <v>-</v>
      </c>
    </row>
    <row r="5389" spans="1:8" x14ac:dyDescent="0.2">
      <c r="A5389" s="15" t="s">
        <v>5480</v>
      </c>
      <c r="B5389" s="6" t="s">
        <v>7987</v>
      </c>
      <c r="C5389" s="6" t="s">
        <v>7908</v>
      </c>
      <c r="D5389" s="7">
        <v>11641</v>
      </c>
      <c r="E5389" s="16">
        <f t="shared" si="336"/>
        <v>1.9536806993616359E-4</v>
      </c>
      <c r="F5389" s="4" t="str">
        <f t="shared" si="337"/>
        <v>-</v>
      </c>
      <c r="G5389" s="4" t="str">
        <f t="shared" si="338"/>
        <v>TOSCANA</v>
      </c>
      <c r="H5389" s="4" t="str">
        <f t="shared" si="339"/>
        <v>-</v>
      </c>
    </row>
    <row r="5390" spans="1:8" x14ac:dyDescent="0.2">
      <c r="A5390" s="15" t="s">
        <v>5481</v>
      </c>
      <c r="B5390" s="4" t="s">
        <v>7920</v>
      </c>
      <c r="C5390" s="6" t="s">
        <v>7906</v>
      </c>
      <c r="D5390" s="7">
        <v>453</v>
      </c>
      <c r="E5390" s="16">
        <f t="shared" si="336"/>
        <v>7.6025887536364665E-6</v>
      </c>
      <c r="F5390" s="4" t="str">
        <f t="shared" si="337"/>
        <v>-</v>
      </c>
      <c r="G5390" s="4" t="str">
        <f t="shared" si="338"/>
        <v>LIGURIA</v>
      </c>
      <c r="H5390" s="4" t="str">
        <f t="shared" si="339"/>
        <v>-</v>
      </c>
    </row>
    <row r="5391" spans="1:8" x14ac:dyDescent="0.2">
      <c r="A5391" s="15" t="s">
        <v>5482</v>
      </c>
      <c r="B5391" s="6" t="s">
        <v>7956</v>
      </c>
      <c r="C5391" s="6" t="s">
        <v>7904</v>
      </c>
      <c r="D5391" s="7">
        <v>25140</v>
      </c>
      <c r="E5391" s="16">
        <f t="shared" si="336"/>
        <v>4.2191850169187811E-4</v>
      </c>
      <c r="F5391" s="4" t="str">
        <f t="shared" si="337"/>
        <v>-</v>
      </c>
      <c r="G5391" s="4" t="str">
        <f t="shared" si="338"/>
        <v>VENETO</v>
      </c>
      <c r="H5391" s="4" t="str">
        <f t="shared" si="339"/>
        <v>-</v>
      </c>
    </row>
    <row r="5392" spans="1:8" x14ac:dyDescent="0.2">
      <c r="A5392" s="15" t="s">
        <v>5483</v>
      </c>
      <c r="B5392" s="6" t="s">
        <v>7956</v>
      </c>
      <c r="C5392" s="6" t="s">
        <v>7907</v>
      </c>
      <c r="D5392" s="7">
        <v>12185</v>
      </c>
      <c r="E5392" s="16">
        <f t="shared" si="336"/>
        <v>2.0449788954317959E-4</v>
      </c>
      <c r="F5392" s="4" t="str">
        <f t="shared" si="337"/>
        <v>-</v>
      </c>
      <c r="G5392" s="4" t="str">
        <f t="shared" si="338"/>
        <v>EMILIA-ROMAGNA</v>
      </c>
      <c r="H5392" s="4" t="str">
        <f t="shared" si="339"/>
        <v>-</v>
      </c>
    </row>
    <row r="5393" spans="1:8" x14ac:dyDescent="0.2">
      <c r="A5393" s="15" t="s">
        <v>5484</v>
      </c>
      <c r="B5393" s="6" t="s">
        <v>7994</v>
      </c>
      <c r="C5393" s="6" t="s">
        <v>7917</v>
      </c>
      <c r="D5393" s="7">
        <v>3749</v>
      </c>
      <c r="E5393" s="16">
        <f t="shared" si="336"/>
        <v>6.2918554607909737E-5</v>
      </c>
      <c r="F5393" s="4" t="str">
        <f t="shared" si="337"/>
        <v>-</v>
      </c>
      <c r="G5393" s="4" t="str">
        <f t="shared" si="338"/>
        <v>SICILIA</v>
      </c>
      <c r="H5393" s="4" t="str">
        <f t="shared" si="339"/>
        <v>-</v>
      </c>
    </row>
    <row r="5394" spans="1:8" x14ac:dyDescent="0.2">
      <c r="A5394" s="15" t="s">
        <v>5485</v>
      </c>
      <c r="B5394" s="6" t="s">
        <v>7994</v>
      </c>
      <c r="C5394" s="6" t="s">
        <v>7918</v>
      </c>
      <c r="D5394" s="7">
        <v>5236</v>
      </c>
      <c r="E5394" s="16">
        <f t="shared" si="336"/>
        <v>8.7874513717528782E-5</v>
      </c>
      <c r="F5394" s="4" t="str">
        <f t="shared" si="337"/>
        <v>-</v>
      </c>
      <c r="G5394" s="4" t="str">
        <f t="shared" si="338"/>
        <v>SARDEGNA</v>
      </c>
      <c r="H5394" s="4" t="str">
        <f t="shared" si="339"/>
        <v>-</v>
      </c>
    </row>
    <row r="5395" spans="1:8" x14ac:dyDescent="0.2">
      <c r="A5395" s="15" t="s">
        <v>5486</v>
      </c>
      <c r="B5395" s="4" t="s">
        <v>7920</v>
      </c>
      <c r="C5395" s="6" t="s">
        <v>7906</v>
      </c>
      <c r="D5395" s="7">
        <v>3702</v>
      </c>
      <c r="E5395" s="16">
        <f t="shared" si="336"/>
        <v>6.2129765046274176E-5</v>
      </c>
      <c r="F5395" s="4" t="str">
        <f t="shared" si="337"/>
        <v>-</v>
      </c>
      <c r="G5395" s="4" t="str">
        <f t="shared" si="338"/>
        <v>LIGURIA</v>
      </c>
      <c r="H5395" s="4" t="str">
        <f t="shared" si="339"/>
        <v>-</v>
      </c>
    </row>
    <row r="5396" spans="1:8" x14ac:dyDescent="0.2">
      <c r="A5396" s="15" t="s">
        <v>5487</v>
      </c>
      <c r="B5396" s="6" t="s">
        <v>7920</v>
      </c>
      <c r="C5396" s="6" t="s">
        <v>7901</v>
      </c>
      <c r="D5396" s="7">
        <v>1365</v>
      </c>
      <c r="E5396" s="16">
        <f t="shared" si="336"/>
        <v>2.2908462800692664E-5</v>
      </c>
      <c r="F5396" s="4" t="str">
        <f t="shared" si="337"/>
        <v>-</v>
      </c>
      <c r="G5396" s="4" t="str">
        <f t="shared" si="338"/>
        <v>PIEMONTE</v>
      </c>
      <c r="H5396" s="4" t="str">
        <f t="shared" si="339"/>
        <v>-</v>
      </c>
    </row>
    <row r="5397" spans="1:8" x14ac:dyDescent="0.2">
      <c r="A5397" s="15" t="s">
        <v>5488</v>
      </c>
      <c r="B5397" s="6" t="s">
        <v>7994</v>
      </c>
      <c r="C5397" s="6" t="s">
        <v>7918</v>
      </c>
      <c r="D5397" s="7">
        <v>2737</v>
      </c>
      <c r="E5397" s="16">
        <f t="shared" si="336"/>
        <v>4.5934404897799138E-5</v>
      </c>
      <c r="F5397" s="4" t="str">
        <f t="shared" si="337"/>
        <v>-</v>
      </c>
      <c r="G5397" s="4" t="str">
        <f t="shared" si="338"/>
        <v>SARDEGNA</v>
      </c>
      <c r="H5397" s="4" t="str">
        <f t="shared" si="339"/>
        <v>-</v>
      </c>
    </row>
    <row r="5398" spans="1:8" x14ac:dyDescent="0.2">
      <c r="A5398" s="15" t="s">
        <v>5489</v>
      </c>
      <c r="B5398" s="6" t="s">
        <v>7956</v>
      </c>
      <c r="C5398" s="6" t="s">
        <v>7904</v>
      </c>
      <c r="D5398" s="7">
        <v>577</v>
      </c>
      <c r="E5398" s="16">
        <f t="shared" si="336"/>
        <v>9.6836505758239328E-6</v>
      </c>
      <c r="F5398" s="4" t="str">
        <f t="shared" si="337"/>
        <v>-</v>
      </c>
      <c r="G5398" s="4" t="str">
        <f t="shared" si="338"/>
        <v>VENETO</v>
      </c>
      <c r="H5398" s="4" t="str">
        <f t="shared" si="339"/>
        <v>-</v>
      </c>
    </row>
    <row r="5399" spans="1:8" x14ac:dyDescent="0.2">
      <c r="A5399" s="15" t="s">
        <v>5490</v>
      </c>
      <c r="B5399" s="6" t="s">
        <v>7992</v>
      </c>
      <c r="C5399" s="6" t="s">
        <v>7913</v>
      </c>
      <c r="D5399" s="7">
        <v>3858</v>
      </c>
      <c r="E5399" s="16">
        <f t="shared" si="336"/>
        <v>6.474787508063905E-5</v>
      </c>
      <c r="F5399" s="4" t="str">
        <f t="shared" si="337"/>
        <v>-</v>
      </c>
      <c r="G5399" s="4" t="str">
        <f t="shared" si="338"/>
        <v>CAMPANIA</v>
      </c>
      <c r="H5399" s="4" t="str">
        <f t="shared" si="339"/>
        <v>-</v>
      </c>
    </row>
    <row r="5400" spans="1:8" x14ac:dyDescent="0.2">
      <c r="A5400" s="15" t="s">
        <v>5491</v>
      </c>
      <c r="B5400" s="6" t="s">
        <v>7956</v>
      </c>
      <c r="C5400" s="6" t="s">
        <v>7904</v>
      </c>
      <c r="D5400" s="7">
        <v>2195</v>
      </c>
      <c r="E5400" s="16">
        <f t="shared" si="336"/>
        <v>3.6838150804044249E-5</v>
      </c>
      <c r="F5400" s="4" t="str">
        <f t="shared" si="337"/>
        <v>-</v>
      </c>
      <c r="G5400" s="4" t="str">
        <f t="shared" si="338"/>
        <v>VENETO</v>
      </c>
      <c r="H5400" s="4" t="str">
        <f t="shared" si="339"/>
        <v>-</v>
      </c>
    </row>
    <row r="5401" spans="1:8" x14ac:dyDescent="0.2">
      <c r="A5401" s="15" t="s">
        <v>5492</v>
      </c>
      <c r="B5401" s="6" t="s">
        <v>7987</v>
      </c>
      <c r="C5401" s="6" t="s">
        <v>7911</v>
      </c>
      <c r="D5401" s="7">
        <v>686</v>
      </c>
      <c r="E5401" s="16">
        <f t="shared" si="336"/>
        <v>1.1512971048553237E-5</v>
      </c>
      <c r="F5401" s="4" t="str">
        <f t="shared" si="337"/>
        <v>-</v>
      </c>
      <c r="G5401" s="4" t="str">
        <f t="shared" si="338"/>
        <v>LAZIO</v>
      </c>
      <c r="H5401" s="4" t="str">
        <f t="shared" si="339"/>
        <v>-</v>
      </c>
    </row>
    <row r="5402" spans="1:8" x14ac:dyDescent="0.2">
      <c r="A5402" s="15" t="s">
        <v>5493</v>
      </c>
      <c r="B5402" s="6" t="s">
        <v>7987</v>
      </c>
      <c r="C5402" s="6" t="s">
        <v>7911</v>
      </c>
      <c r="D5402" s="7">
        <v>1217</v>
      </c>
      <c r="E5402" s="16">
        <f t="shared" si="336"/>
        <v>2.042461481937214E-5</v>
      </c>
      <c r="F5402" s="4" t="str">
        <f t="shared" si="337"/>
        <v>-</v>
      </c>
      <c r="G5402" s="4" t="str">
        <f t="shared" si="338"/>
        <v>LAZIO</v>
      </c>
      <c r="H5402" s="4" t="str">
        <f t="shared" si="339"/>
        <v>-</v>
      </c>
    </row>
    <row r="5403" spans="1:8" x14ac:dyDescent="0.2">
      <c r="A5403" s="15" t="s">
        <v>5494</v>
      </c>
      <c r="B5403" s="6" t="s">
        <v>7956</v>
      </c>
      <c r="C5403" s="6" t="s">
        <v>7903</v>
      </c>
      <c r="D5403" s="7">
        <v>1763</v>
      </c>
      <c r="E5403" s="16">
        <f t="shared" si="336"/>
        <v>2.9587999939649206E-5</v>
      </c>
      <c r="F5403" s="4" t="str">
        <f t="shared" si="337"/>
        <v>-</v>
      </c>
      <c r="G5403" s="4" t="str">
        <f t="shared" si="338"/>
        <v>TRENTINO-ALTO ADIGE/SÜDTIROL</v>
      </c>
      <c r="H5403" s="4" t="str">
        <f t="shared" si="339"/>
        <v>-</v>
      </c>
    </row>
    <row r="5404" spans="1:8" x14ac:dyDescent="0.2">
      <c r="A5404" s="15" t="s">
        <v>5495</v>
      </c>
      <c r="B5404" s="6" t="s">
        <v>7920</v>
      </c>
      <c r="C5404" s="6" t="s">
        <v>7902</v>
      </c>
      <c r="D5404" s="7">
        <v>659</v>
      </c>
      <c r="E5404" s="16">
        <f t="shared" si="336"/>
        <v>1.1059836619528546E-5</v>
      </c>
      <c r="F5404" s="4" t="str">
        <f t="shared" si="337"/>
        <v>-</v>
      </c>
      <c r="G5404" s="4" t="str">
        <f t="shared" si="338"/>
        <v>LOMBARDIA</v>
      </c>
      <c r="H5404" s="4" t="str">
        <f t="shared" si="339"/>
        <v>-</v>
      </c>
    </row>
    <row r="5405" spans="1:8" x14ac:dyDescent="0.2">
      <c r="A5405" s="15" t="s">
        <v>5496</v>
      </c>
      <c r="B5405" s="6" t="s">
        <v>7992</v>
      </c>
      <c r="C5405" s="6" t="s">
        <v>7913</v>
      </c>
      <c r="D5405" s="7">
        <v>2198</v>
      </c>
      <c r="E5405" s="16">
        <f t="shared" si="336"/>
        <v>3.6888499073935881E-5</v>
      </c>
      <c r="F5405" s="4" t="str">
        <f t="shared" si="337"/>
        <v>-</v>
      </c>
      <c r="G5405" s="4" t="str">
        <f t="shared" si="338"/>
        <v>CAMPANIA</v>
      </c>
      <c r="H5405" s="4" t="str">
        <f t="shared" si="339"/>
        <v>-</v>
      </c>
    </row>
    <row r="5406" spans="1:8" x14ac:dyDescent="0.2">
      <c r="A5406" s="15" t="s">
        <v>5497</v>
      </c>
      <c r="B5406" s="6" t="s">
        <v>7920</v>
      </c>
      <c r="C5406" s="6" t="s">
        <v>7901</v>
      </c>
      <c r="D5406" s="7">
        <v>594</v>
      </c>
      <c r="E5406" s="16">
        <f t="shared" si="336"/>
        <v>9.9689574385431816E-6</v>
      </c>
      <c r="F5406" s="4" t="str">
        <f t="shared" si="337"/>
        <v>-</v>
      </c>
      <c r="G5406" s="4" t="str">
        <f t="shared" si="338"/>
        <v>PIEMONTE</v>
      </c>
      <c r="H5406" s="4" t="str">
        <f t="shared" si="339"/>
        <v>-</v>
      </c>
    </row>
    <row r="5407" spans="1:8" x14ac:dyDescent="0.2">
      <c r="A5407" s="15" t="s">
        <v>5498</v>
      </c>
      <c r="B5407" s="6" t="s">
        <v>7992</v>
      </c>
      <c r="C5407" s="6" t="s">
        <v>7915</v>
      </c>
      <c r="D5407" s="7">
        <v>66777</v>
      </c>
      <c r="E5407" s="16">
        <f t="shared" si="336"/>
        <v>1.1207021395178418E-3</v>
      </c>
      <c r="F5407" s="4" t="str">
        <f t="shared" si="337"/>
        <v>-</v>
      </c>
      <c r="G5407" s="4" t="str">
        <f t="shared" si="338"/>
        <v>COMPRESO</v>
      </c>
      <c r="H5407" s="4" t="str">
        <f t="shared" si="339"/>
        <v>-</v>
      </c>
    </row>
    <row r="5408" spans="1:8" x14ac:dyDescent="0.2">
      <c r="A5408" s="15" t="s">
        <v>5499</v>
      </c>
      <c r="B5408" s="6" t="s">
        <v>7987</v>
      </c>
      <c r="C5408" s="6" t="s">
        <v>7910</v>
      </c>
      <c r="D5408" s="7">
        <v>15843</v>
      </c>
      <c r="E5408" s="16">
        <f t="shared" si="336"/>
        <v>2.6588921329770979E-4</v>
      </c>
      <c r="F5408" s="4" t="str">
        <f t="shared" si="337"/>
        <v>-</v>
      </c>
      <c r="G5408" s="4" t="str">
        <f t="shared" si="338"/>
        <v>MARCHE</v>
      </c>
      <c r="H5408" s="4" t="str">
        <f t="shared" si="339"/>
        <v>-</v>
      </c>
    </row>
    <row r="5409" spans="1:8" x14ac:dyDescent="0.2">
      <c r="A5409" s="15" t="s">
        <v>5500</v>
      </c>
      <c r="B5409" s="6" t="s">
        <v>7956</v>
      </c>
      <c r="C5409" s="6" t="s">
        <v>7904</v>
      </c>
      <c r="D5409" s="7">
        <v>3093</v>
      </c>
      <c r="E5409" s="16">
        <f t="shared" si="336"/>
        <v>5.1909066258272829E-5</v>
      </c>
      <c r="F5409" s="4" t="str">
        <f t="shared" si="337"/>
        <v>-</v>
      </c>
      <c r="G5409" s="4" t="str">
        <f t="shared" si="338"/>
        <v>VENETO</v>
      </c>
      <c r="H5409" s="4" t="str">
        <f t="shared" si="339"/>
        <v>-</v>
      </c>
    </row>
    <row r="5410" spans="1:8" x14ac:dyDescent="0.2">
      <c r="A5410" s="15" t="s">
        <v>5501</v>
      </c>
      <c r="B5410" s="6" t="s">
        <v>7956</v>
      </c>
      <c r="C5410" s="6" t="s">
        <v>7904</v>
      </c>
      <c r="D5410" s="7">
        <v>5052</v>
      </c>
      <c r="E5410" s="16">
        <f t="shared" si="336"/>
        <v>8.4786486497508671E-5</v>
      </c>
      <c r="F5410" s="4" t="str">
        <f t="shared" si="337"/>
        <v>-</v>
      </c>
      <c r="G5410" s="4" t="str">
        <f t="shared" si="338"/>
        <v>VENETO</v>
      </c>
      <c r="H5410" s="4" t="str">
        <f t="shared" si="339"/>
        <v>-</v>
      </c>
    </row>
    <row r="5411" spans="1:8" x14ac:dyDescent="0.2">
      <c r="A5411" s="15" t="s">
        <v>5502</v>
      </c>
      <c r="B5411" s="6" t="s">
        <v>7956</v>
      </c>
      <c r="C5411" s="6" t="s">
        <v>7904</v>
      </c>
      <c r="D5411" s="7">
        <v>7064</v>
      </c>
      <c r="E5411" s="16">
        <f t="shared" si="336"/>
        <v>1.1855339283816335E-4</v>
      </c>
      <c r="F5411" s="4" t="str">
        <f t="shared" si="337"/>
        <v>-</v>
      </c>
      <c r="G5411" s="4" t="str">
        <f t="shared" si="338"/>
        <v>VENETO</v>
      </c>
      <c r="H5411" s="4" t="str">
        <f t="shared" si="339"/>
        <v>-</v>
      </c>
    </row>
    <row r="5412" spans="1:8" x14ac:dyDescent="0.2">
      <c r="A5412" s="15" t="s">
        <v>5503</v>
      </c>
      <c r="B5412" s="6" t="s">
        <v>7956</v>
      </c>
      <c r="C5412" s="6" t="s">
        <v>7907</v>
      </c>
      <c r="D5412" s="7">
        <v>7045</v>
      </c>
      <c r="E5412" s="16">
        <f t="shared" si="336"/>
        <v>1.1823452046218302E-4</v>
      </c>
      <c r="F5412" s="4" t="str">
        <f t="shared" si="337"/>
        <v>-</v>
      </c>
      <c r="G5412" s="4" t="str">
        <f t="shared" si="338"/>
        <v>EMILIA-ROMAGNA</v>
      </c>
      <c r="H5412" s="4" t="str">
        <f t="shared" si="339"/>
        <v>-</v>
      </c>
    </row>
    <row r="5413" spans="1:8" x14ac:dyDescent="0.2">
      <c r="A5413" s="15" t="s">
        <v>5504</v>
      </c>
      <c r="B5413" s="6" t="s">
        <v>7956</v>
      </c>
      <c r="C5413" s="6" t="s">
        <v>7905</v>
      </c>
      <c r="D5413" s="7">
        <v>5572</v>
      </c>
      <c r="E5413" s="16">
        <f t="shared" si="336"/>
        <v>9.3513519945391589E-5</v>
      </c>
      <c r="F5413" s="4" t="str">
        <f t="shared" si="337"/>
        <v>-</v>
      </c>
      <c r="G5413" s="4" t="str">
        <f t="shared" si="338"/>
        <v>FRIULI-VENEZIA GIULIA</v>
      </c>
      <c r="H5413" s="4" t="str">
        <f t="shared" si="339"/>
        <v>-</v>
      </c>
    </row>
    <row r="5414" spans="1:8" x14ac:dyDescent="0.2">
      <c r="A5414" s="15" t="s">
        <v>5505</v>
      </c>
      <c r="B5414" s="6" t="s">
        <v>7987</v>
      </c>
      <c r="C5414" s="6" t="s">
        <v>7911</v>
      </c>
      <c r="D5414" s="7">
        <v>361</v>
      </c>
      <c r="E5414" s="16">
        <f t="shared" si="336"/>
        <v>6.0585751436264114E-6</v>
      </c>
      <c r="F5414" s="4" t="str">
        <f t="shared" si="337"/>
        <v>-</v>
      </c>
      <c r="G5414" s="4" t="str">
        <f t="shared" si="338"/>
        <v>LAZIO</v>
      </c>
      <c r="H5414" s="4" t="str">
        <f t="shared" si="339"/>
        <v>-</v>
      </c>
    </row>
    <row r="5415" spans="1:8" x14ac:dyDescent="0.2">
      <c r="A5415" s="15" t="s">
        <v>5506</v>
      </c>
      <c r="B5415" s="6" t="s">
        <v>7920</v>
      </c>
      <c r="C5415" s="6" t="s">
        <v>7902</v>
      </c>
      <c r="D5415" s="7">
        <v>1471</v>
      </c>
      <c r="E5415" s="16">
        <f t="shared" si="336"/>
        <v>2.4687435003530338E-5</v>
      </c>
      <c r="F5415" s="4" t="str">
        <f t="shared" si="337"/>
        <v>-</v>
      </c>
      <c r="G5415" s="4" t="str">
        <f t="shared" si="338"/>
        <v>LOMBARDIA</v>
      </c>
      <c r="H5415" s="4" t="str">
        <f t="shared" si="339"/>
        <v>-</v>
      </c>
    </row>
    <row r="5416" spans="1:8" x14ac:dyDescent="0.2">
      <c r="A5416" s="15" t="s">
        <v>5507</v>
      </c>
      <c r="B5416" s="6" t="s">
        <v>7994</v>
      </c>
      <c r="C5416" s="6" t="s">
        <v>7917</v>
      </c>
      <c r="D5416" s="7">
        <v>18929</v>
      </c>
      <c r="E5416" s="16">
        <f t="shared" si="336"/>
        <v>3.1768080025956882E-4</v>
      </c>
      <c r="F5416" s="4" t="str">
        <f t="shared" si="337"/>
        <v>-</v>
      </c>
      <c r="G5416" s="4" t="str">
        <f t="shared" si="338"/>
        <v>SICILIA</v>
      </c>
      <c r="H5416" s="4" t="str">
        <f t="shared" si="339"/>
        <v>-</v>
      </c>
    </row>
    <row r="5417" spans="1:8" x14ac:dyDescent="0.2">
      <c r="A5417" s="15" t="s">
        <v>5508</v>
      </c>
      <c r="B5417" s="6" t="s">
        <v>7992</v>
      </c>
      <c r="C5417" s="6" t="s">
        <v>4248</v>
      </c>
      <c r="D5417" s="7">
        <v>2275</v>
      </c>
      <c r="E5417" s="16">
        <f t="shared" si="336"/>
        <v>3.8180771334487774E-5</v>
      </c>
      <c r="F5417" s="4" t="str">
        <f t="shared" si="337"/>
        <v>-</v>
      </c>
      <c r="G5417" s="4" t="str">
        <f t="shared" si="338"/>
        <v>MOLISE</v>
      </c>
      <c r="H5417" s="4" t="str">
        <f t="shared" si="339"/>
        <v>-</v>
      </c>
    </row>
    <row r="5418" spans="1:8" x14ac:dyDescent="0.2">
      <c r="A5418" s="15" t="s">
        <v>5509</v>
      </c>
      <c r="B5418" s="6" t="s">
        <v>7920</v>
      </c>
      <c r="C5418" s="6" t="s">
        <v>7902</v>
      </c>
      <c r="D5418" s="7">
        <v>5667</v>
      </c>
      <c r="E5418" s="16">
        <f t="shared" si="336"/>
        <v>9.5107881825293283E-5</v>
      </c>
      <c r="F5418" s="4" t="str">
        <f t="shared" si="337"/>
        <v>-</v>
      </c>
      <c r="G5418" s="4" t="str">
        <f t="shared" si="338"/>
        <v>LOMBARDIA</v>
      </c>
      <c r="H5418" s="4" t="str">
        <f t="shared" si="339"/>
        <v>-</v>
      </c>
    </row>
    <row r="5419" spans="1:8" x14ac:dyDescent="0.2">
      <c r="A5419" s="15" t="s">
        <v>5510</v>
      </c>
      <c r="B5419" s="6" t="s">
        <v>7920</v>
      </c>
      <c r="C5419" s="6" t="s">
        <v>7901</v>
      </c>
      <c r="D5419" s="7">
        <v>365</v>
      </c>
      <c r="E5419" s="16">
        <f t="shared" si="336"/>
        <v>6.125706170148588E-6</v>
      </c>
      <c r="F5419" s="4" t="str">
        <f t="shared" si="337"/>
        <v>-</v>
      </c>
      <c r="G5419" s="4" t="str">
        <f t="shared" si="338"/>
        <v>PIEMONTE</v>
      </c>
      <c r="H5419" s="4" t="str">
        <f t="shared" si="339"/>
        <v>-</v>
      </c>
    </row>
    <row r="5420" spans="1:8" x14ac:dyDescent="0.2">
      <c r="A5420" s="15" t="s">
        <v>5511</v>
      </c>
      <c r="B5420" s="6" t="s">
        <v>7920</v>
      </c>
      <c r="C5420" s="6" t="s">
        <v>7902</v>
      </c>
      <c r="D5420" s="7">
        <v>3438</v>
      </c>
      <c r="E5420" s="16">
        <f t="shared" si="336"/>
        <v>5.7699117295810534E-5</v>
      </c>
      <c r="F5420" s="4" t="str">
        <f t="shared" si="337"/>
        <v>-</v>
      </c>
      <c r="G5420" s="4" t="str">
        <f t="shared" si="338"/>
        <v>LOMBARDIA</v>
      </c>
      <c r="H5420" s="4" t="str">
        <f t="shared" si="339"/>
        <v>-</v>
      </c>
    </row>
    <row r="5421" spans="1:8" x14ac:dyDescent="0.2">
      <c r="A5421" s="15" t="s">
        <v>5512</v>
      </c>
      <c r="B5421" s="6" t="s">
        <v>7956</v>
      </c>
      <c r="C5421" s="6" t="s">
        <v>7904</v>
      </c>
      <c r="D5421" s="7">
        <v>2793</v>
      </c>
      <c r="E5421" s="16">
        <f t="shared" si="336"/>
        <v>4.6874239269109604E-5</v>
      </c>
      <c r="F5421" s="4" t="str">
        <f t="shared" si="337"/>
        <v>-</v>
      </c>
      <c r="G5421" s="4" t="str">
        <f t="shared" si="338"/>
        <v>VENETO</v>
      </c>
      <c r="H5421" s="4" t="str">
        <f t="shared" si="339"/>
        <v>-</v>
      </c>
    </row>
    <row r="5422" spans="1:8" x14ac:dyDescent="0.2">
      <c r="A5422" s="15" t="s">
        <v>5513</v>
      </c>
      <c r="B5422" s="6" t="s">
        <v>7920</v>
      </c>
      <c r="C5422" s="6" t="s">
        <v>7901</v>
      </c>
      <c r="D5422" s="7">
        <v>4910</v>
      </c>
      <c r="E5422" s="16">
        <f t="shared" si="336"/>
        <v>8.2403335055971415E-5</v>
      </c>
      <c r="F5422" s="4" t="str">
        <f t="shared" si="337"/>
        <v>-</v>
      </c>
      <c r="G5422" s="4" t="str">
        <f t="shared" si="338"/>
        <v>PIEMONTE</v>
      </c>
      <c r="H5422" s="4" t="str">
        <f t="shared" si="339"/>
        <v>-</v>
      </c>
    </row>
    <row r="5423" spans="1:8" x14ac:dyDescent="0.2">
      <c r="A5423" s="15" t="s">
        <v>5514</v>
      </c>
      <c r="B5423" s="6" t="s">
        <v>7994</v>
      </c>
      <c r="C5423" s="6" t="s">
        <v>7918</v>
      </c>
      <c r="D5423" s="7">
        <v>2717</v>
      </c>
      <c r="E5423" s="16">
        <f t="shared" si="336"/>
        <v>4.5598749765188255E-5</v>
      </c>
      <c r="F5423" s="4" t="str">
        <f t="shared" si="337"/>
        <v>-</v>
      </c>
      <c r="G5423" s="4" t="str">
        <f t="shared" si="338"/>
        <v>SARDEGNA</v>
      </c>
      <c r="H5423" s="4" t="str">
        <f t="shared" si="339"/>
        <v>-</v>
      </c>
    </row>
    <row r="5424" spans="1:8" x14ac:dyDescent="0.2">
      <c r="A5424" s="15" t="s">
        <v>5515</v>
      </c>
      <c r="B5424" s="6" t="s">
        <v>7956</v>
      </c>
      <c r="C5424" s="6" t="s">
        <v>7904</v>
      </c>
      <c r="D5424" s="7">
        <v>3653</v>
      </c>
      <c r="E5424" s="16">
        <f t="shared" si="336"/>
        <v>6.1307409971377512E-5</v>
      </c>
      <c r="F5424" s="4" t="str">
        <f t="shared" si="337"/>
        <v>-</v>
      </c>
      <c r="G5424" s="4" t="str">
        <f t="shared" si="338"/>
        <v>VENETO</v>
      </c>
      <c r="H5424" s="4" t="str">
        <f t="shared" si="339"/>
        <v>-</v>
      </c>
    </row>
    <row r="5425" spans="1:8" x14ac:dyDescent="0.2">
      <c r="A5425" s="15" t="s">
        <v>5516</v>
      </c>
      <c r="B5425" s="6" t="s">
        <v>7992</v>
      </c>
      <c r="C5425" s="6" t="s">
        <v>7913</v>
      </c>
      <c r="D5425" s="7">
        <v>80357</v>
      </c>
      <c r="E5425" s="16">
        <f t="shared" si="336"/>
        <v>1.3486119745606303E-3</v>
      </c>
      <c r="F5425" s="4" t="str">
        <f t="shared" si="337"/>
        <v>-</v>
      </c>
      <c r="G5425" s="4" t="str">
        <f t="shared" si="338"/>
        <v>COMPRESO</v>
      </c>
      <c r="H5425" s="4" t="str">
        <f t="shared" si="339"/>
        <v>-</v>
      </c>
    </row>
    <row r="5426" spans="1:8" x14ac:dyDescent="0.2">
      <c r="A5426" s="15" t="s">
        <v>5517</v>
      </c>
      <c r="B5426" s="6" t="s">
        <v>7956</v>
      </c>
      <c r="C5426" s="6" t="s">
        <v>7905</v>
      </c>
      <c r="D5426" s="7">
        <v>6880</v>
      </c>
      <c r="E5426" s="16">
        <f t="shared" si="336"/>
        <v>1.1546536561814324E-4</v>
      </c>
      <c r="F5426" s="4" t="str">
        <f t="shared" si="337"/>
        <v>-</v>
      </c>
      <c r="G5426" s="4" t="str">
        <f t="shared" si="338"/>
        <v>FRIULI-VENEZIA GIULIA</v>
      </c>
      <c r="H5426" s="4" t="str">
        <f t="shared" si="339"/>
        <v>-</v>
      </c>
    </row>
    <row r="5427" spans="1:8" x14ac:dyDescent="0.2">
      <c r="A5427" s="15" t="s">
        <v>5518</v>
      </c>
      <c r="B5427" s="6" t="s">
        <v>7920</v>
      </c>
      <c r="C5427" s="6" t="s">
        <v>7902</v>
      </c>
      <c r="D5427" s="7">
        <v>7983</v>
      </c>
      <c r="E5427" s="16">
        <f t="shared" si="336"/>
        <v>1.3397674618163336E-4</v>
      </c>
      <c r="F5427" s="4" t="str">
        <f t="shared" si="337"/>
        <v>-</v>
      </c>
      <c r="G5427" s="4" t="str">
        <f t="shared" si="338"/>
        <v>LOMBARDIA</v>
      </c>
      <c r="H5427" s="4" t="str">
        <f t="shared" si="339"/>
        <v>-</v>
      </c>
    </row>
    <row r="5428" spans="1:8" x14ac:dyDescent="0.2">
      <c r="A5428" s="15" t="s">
        <v>5519</v>
      </c>
      <c r="B5428" s="6" t="s">
        <v>7920</v>
      </c>
      <c r="C5428" s="6" t="s">
        <v>7902</v>
      </c>
      <c r="D5428" s="7">
        <v>4636</v>
      </c>
      <c r="E5428" s="16">
        <f t="shared" si="336"/>
        <v>7.7804859739202345E-5</v>
      </c>
      <c r="F5428" s="4" t="str">
        <f t="shared" si="337"/>
        <v>-</v>
      </c>
      <c r="G5428" s="4" t="str">
        <f t="shared" si="338"/>
        <v>LOMBARDIA</v>
      </c>
      <c r="H5428" s="4" t="str">
        <f t="shared" si="339"/>
        <v>-</v>
      </c>
    </row>
    <row r="5429" spans="1:8" x14ac:dyDescent="0.2">
      <c r="A5429" s="15" t="s">
        <v>5520</v>
      </c>
      <c r="B5429" s="6" t="s">
        <v>7956</v>
      </c>
      <c r="C5429" s="6" t="s">
        <v>7905</v>
      </c>
      <c r="D5429" s="7">
        <v>3536</v>
      </c>
      <c r="E5429" s="16">
        <f t="shared" si="336"/>
        <v>5.9343827445603854E-5</v>
      </c>
      <c r="F5429" s="4" t="str">
        <f t="shared" si="337"/>
        <v>-</v>
      </c>
      <c r="G5429" s="4" t="str">
        <f t="shared" si="338"/>
        <v>FRIULI-VENEZIA GIULIA</v>
      </c>
      <c r="H5429" s="4" t="str">
        <f t="shared" si="339"/>
        <v>-</v>
      </c>
    </row>
    <row r="5430" spans="1:8" x14ac:dyDescent="0.2">
      <c r="A5430" s="15" t="s">
        <v>5521</v>
      </c>
      <c r="B5430" s="6" t="s">
        <v>7920</v>
      </c>
      <c r="C5430" s="6" t="s">
        <v>7901</v>
      </c>
      <c r="D5430" s="7">
        <v>272</v>
      </c>
      <c r="E5430" s="16">
        <f t="shared" si="336"/>
        <v>4.5649098035079887E-6</v>
      </c>
      <c r="F5430" s="4" t="str">
        <f t="shared" si="337"/>
        <v>-</v>
      </c>
      <c r="G5430" s="4" t="str">
        <f t="shared" si="338"/>
        <v>PIEMONTE</v>
      </c>
      <c r="H5430" s="4" t="str">
        <f t="shared" si="339"/>
        <v>-</v>
      </c>
    </row>
    <row r="5431" spans="1:8" x14ac:dyDescent="0.2">
      <c r="A5431" s="15" t="s">
        <v>5522</v>
      </c>
      <c r="B5431" s="6" t="s">
        <v>7920</v>
      </c>
      <c r="C5431" s="6" t="s">
        <v>7901</v>
      </c>
      <c r="D5431" s="7">
        <v>724</v>
      </c>
      <c r="E5431" s="16">
        <f t="shared" si="336"/>
        <v>1.2150715800513911E-5</v>
      </c>
      <c r="F5431" s="4" t="str">
        <f t="shared" si="337"/>
        <v>-</v>
      </c>
      <c r="G5431" s="4" t="str">
        <f t="shared" si="338"/>
        <v>PIEMONTE</v>
      </c>
      <c r="H5431" s="4" t="str">
        <f t="shared" si="339"/>
        <v>-</v>
      </c>
    </row>
    <row r="5432" spans="1:8" x14ac:dyDescent="0.2">
      <c r="A5432" s="15" t="s">
        <v>102</v>
      </c>
      <c r="B5432" s="6" t="s">
        <v>7992</v>
      </c>
      <c r="C5432" s="6" t="s">
        <v>7916</v>
      </c>
      <c r="D5432" s="7">
        <v>6496</v>
      </c>
      <c r="E5432" s="16">
        <f t="shared" si="336"/>
        <v>1.0902078707201432E-4</v>
      </c>
      <c r="F5432" s="4" t="str">
        <f t="shared" si="337"/>
        <v>-</v>
      </c>
      <c r="G5432" s="4" t="str">
        <f t="shared" si="338"/>
        <v>CALABRIA</v>
      </c>
      <c r="H5432" s="4" t="str">
        <f t="shared" si="339"/>
        <v>-</v>
      </c>
    </row>
    <row r="5433" spans="1:8" x14ac:dyDescent="0.2">
      <c r="A5433" s="15" t="s">
        <v>5523</v>
      </c>
      <c r="B5433" s="6" t="s">
        <v>7992</v>
      </c>
      <c r="C5433" s="6" t="s">
        <v>7913</v>
      </c>
      <c r="D5433" s="7">
        <v>2087</v>
      </c>
      <c r="E5433" s="16">
        <f t="shared" si="336"/>
        <v>3.5025613087945487E-5</v>
      </c>
      <c r="F5433" s="4" t="str">
        <f t="shared" si="337"/>
        <v>-</v>
      </c>
      <c r="G5433" s="4" t="str">
        <f t="shared" si="338"/>
        <v>CAMPANIA</v>
      </c>
      <c r="H5433" s="4" t="str">
        <f t="shared" si="339"/>
        <v>-</v>
      </c>
    </row>
    <row r="5434" spans="1:8" x14ac:dyDescent="0.2">
      <c r="A5434" s="15" t="s">
        <v>5524</v>
      </c>
      <c r="B5434" s="6" t="s">
        <v>7920</v>
      </c>
      <c r="C5434" s="6" t="s">
        <v>7902</v>
      </c>
      <c r="D5434" s="7">
        <v>2912</v>
      </c>
      <c r="E5434" s="16">
        <f t="shared" si="336"/>
        <v>4.8871387308144351E-5</v>
      </c>
      <c r="F5434" s="4" t="str">
        <f t="shared" si="337"/>
        <v>-</v>
      </c>
      <c r="G5434" s="4" t="str">
        <f t="shared" si="338"/>
        <v>LOMBARDIA</v>
      </c>
      <c r="H5434" s="4" t="str">
        <f t="shared" si="339"/>
        <v>-</v>
      </c>
    </row>
    <row r="5435" spans="1:8" x14ac:dyDescent="0.2">
      <c r="A5435" s="15" t="s">
        <v>5525</v>
      </c>
      <c r="B5435" s="6" t="s">
        <v>7920</v>
      </c>
      <c r="C5435" s="6" t="s">
        <v>7901</v>
      </c>
      <c r="D5435" s="7">
        <v>272</v>
      </c>
      <c r="E5435" s="16">
        <f t="shared" si="336"/>
        <v>4.5649098035079887E-6</v>
      </c>
      <c r="F5435" s="4" t="str">
        <f t="shared" si="337"/>
        <v>-</v>
      </c>
      <c r="G5435" s="4" t="str">
        <f t="shared" si="338"/>
        <v>PIEMONTE</v>
      </c>
      <c r="H5435" s="4" t="str">
        <f t="shared" si="339"/>
        <v>-</v>
      </c>
    </row>
    <row r="5436" spans="1:8" x14ac:dyDescent="0.2">
      <c r="A5436" s="15" t="s">
        <v>5526</v>
      </c>
      <c r="B5436" s="6" t="s">
        <v>7920</v>
      </c>
      <c r="C5436" s="6" t="s">
        <v>7901</v>
      </c>
      <c r="D5436" s="7">
        <v>1945</v>
      </c>
      <c r="E5436" s="16">
        <f t="shared" si="336"/>
        <v>3.2642461646408231E-5</v>
      </c>
      <c r="F5436" s="4" t="str">
        <f t="shared" si="337"/>
        <v>-</v>
      </c>
      <c r="G5436" s="4" t="str">
        <f t="shared" si="338"/>
        <v>PIEMONTE</v>
      </c>
      <c r="H5436" s="4" t="str">
        <f t="shared" si="339"/>
        <v>-</v>
      </c>
    </row>
    <row r="5437" spans="1:8" x14ac:dyDescent="0.2">
      <c r="A5437" s="15" t="s">
        <v>5527</v>
      </c>
      <c r="B5437" s="6" t="s">
        <v>7920</v>
      </c>
      <c r="C5437" s="6" t="s">
        <v>7901</v>
      </c>
      <c r="D5437" s="7">
        <v>2639</v>
      </c>
      <c r="E5437" s="16">
        <f t="shared" si="336"/>
        <v>4.4289694748005818E-5</v>
      </c>
      <c r="F5437" s="4" t="str">
        <f t="shared" si="337"/>
        <v>-</v>
      </c>
      <c r="G5437" s="4" t="str">
        <f t="shared" si="338"/>
        <v>PIEMONTE</v>
      </c>
      <c r="H5437" s="4" t="str">
        <f t="shared" si="339"/>
        <v>-</v>
      </c>
    </row>
    <row r="5438" spans="1:8" x14ac:dyDescent="0.2">
      <c r="A5438" s="15" t="s">
        <v>5528</v>
      </c>
      <c r="B5438" s="6" t="s">
        <v>7956</v>
      </c>
      <c r="C5438" s="6" t="s">
        <v>7904</v>
      </c>
      <c r="D5438" s="7">
        <v>4640</v>
      </c>
      <c r="E5438" s="16">
        <f t="shared" si="336"/>
        <v>7.7871990765724522E-5</v>
      </c>
      <c r="F5438" s="4" t="str">
        <f t="shared" si="337"/>
        <v>-</v>
      </c>
      <c r="G5438" s="4" t="str">
        <f t="shared" si="338"/>
        <v>VENETO</v>
      </c>
      <c r="H5438" s="4" t="str">
        <f t="shared" si="339"/>
        <v>-</v>
      </c>
    </row>
    <row r="5439" spans="1:8" x14ac:dyDescent="0.2">
      <c r="A5439" s="15" t="s">
        <v>5529</v>
      </c>
      <c r="B5439" s="6" t="s">
        <v>7920</v>
      </c>
      <c r="C5439" s="6" t="s">
        <v>7901</v>
      </c>
      <c r="D5439" s="7">
        <v>242</v>
      </c>
      <c r="E5439" s="16">
        <f t="shared" si="336"/>
        <v>4.0614271045916668E-6</v>
      </c>
      <c r="F5439" s="4" t="str">
        <f t="shared" si="337"/>
        <v>-</v>
      </c>
      <c r="G5439" s="4" t="str">
        <f t="shared" si="338"/>
        <v>PIEMONTE</v>
      </c>
      <c r="H5439" s="4" t="str">
        <f t="shared" si="339"/>
        <v>-</v>
      </c>
    </row>
    <row r="5440" spans="1:8" x14ac:dyDescent="0.2">
      <c r="A5440" s="15" t="s">
        <v>5530</v>
      </c>
      <c r="B5440" s="6" t="s">
        <v>7920</v>
      </c>
      <c r="C5440" s="6" t="s">
        <v>7901</v>
      </c>
      <c r="D5440" s="7">
        <v>672</v>
      </c>
      <c r="E5440" s="16">
        <f t="shared" si="336"/>
        <v>1.127801245572562E-5</v>
      </c>
      <c r="F5440" s="4" t="str">
        <f t="shared" si="337"/>
        <v>-</v>
      </c>
      <c r="G5440" s="4" t="str">
        <f t="shared" si="338"/>
        <v>PIEMONTE</v>
      </c>
      <c r="H5440" s="4" t="str">
        <f t="shared" si="339"/>
        <v>-</v>
      </c>
    </row>
    <row r="5441" spans="1:8" x14ac:dyDescent="0.2">
      <c r="A5441" s="15" t="s">
        <v>5531</v>
      </c>
      <c r="B5441" s="6" t="s">
        <v>7920</v>
      </c>
      <c r="C5441" s="6" t="s">
        <v>7901</v>
      </c>
      <c r="D5441" s="7">
        <v>1289</v>
      </c>
      <c r="E5441" s="16">
        <f t="shared" si="336"/>
        <v>2.1632973296771316E-5</v>
      </c>
      <c r="F5441" s="4" t="str">
        <f t="shared" si="337"/>
        <v>-</v>
      </c>
      <c r="G5441" s="4" t="str">
        <f t="shared" si="338"/>
        <v>PIEMONTE</v>
      </c>
      <c r="H5441" s="4" t="str">
        <f t="shared" si="339"/>
        <v>-</v>
      </c>
    </row>
    <row r="5442" spans="1:8" x14ac:dyDescent="0.2">
      <c r="A5442" s="15" t="s">
        <v>5532</v>
      </c>
      <c r="B5442" s="6" t="s">
        <v>7920</v>
      </c>
      <c r="C5442" s="6" t="s">
        <v>7901</v>
      </c>
      <c r="D5442" s="7">
        <v>552</v>
      </c>
      <c r="E5442" s="16">
        <f t="shared" si="336"/>
        <v>9.2640816600603307E-6</v>
      </c>
      <c r="F5442" s="4" t="str">
        <f t="shared" si="337"/>
        <v>-</v>
      </c>
      <c r="G5442" s="4" t="str">
        <f t="shared" si="338"/>
        <v>PIEMONTE</v>
      </c>
      <c r="H5442" s="4" t="str">
        <f t="shared" si="339"/>
        <v>-</v>
      </c>
    </row>
    <row r="5443" spans="1:8" x14ac:dyDescent="0.2">
      <c r="A5443" s="15" t="s">
        <v>5533</v>
      </c>
      <c r="B5443" s="6" t="s">
        <v>7920</v>
      </c>
      <c r="C5443" s="6" t="s">
        <v>7901</v>
      </c>
      <c r="D5443" s="7">
        <v>781</v>
      </c>
      <c r="E5443" s="16">
        <f t="shared" ref="E5443:E5506" si="340">IFERROR((D5443/$K$2),"DATO MANCANTE")</f>
        <v>1.3107332928454924E-5</v>
      </c>
      <c r="F5443" s="4" t="str">
        <f t="shared" ref="F5443:F5506" si="341">IF(D5443&gt;300000,"TROVATO","-")</f>
        <v>-</v>
      </c>
      <c r="G5443" s="4" t="str">
        <f t="shared" ref="G5443:G5506" si="342">IF(AND(D5443&gt;50000,D5443&lt;100000),"COMPRESO",C5443)</f>
        <v>PIEMONTE</v>
      </c>
      <c r="H5443" s="4" t="str">
        <f t="shared" ref="H5443:H5506" si="343">IF(D5443&gt;500000,"SI","-")</f>
        <v>-</v>
      </c>
    </row>
    <row r="5444" spans="1:8" x14ac:dyDescent="0.2">
      <c r="A5444" s="15" t="s">
        <v>5534</v>
      </c>
      <c r="B5444" s="6" t="s">
        <v>7920</v>
      </c>
      <c r="C5444" s="6" t="s">
        <v>7902</v>
      </c>
      <c r="D5444" s="7">
        <v>2921</v>
      </c>
      <c r="E5444" s="16">
        <f t="shared" si="340"/>
        <v>4.9022432117819248E-5</v>
      </c>
      <c r="F5444" s="4" t="str">
        <f t="shared" si="341"/>
        <v>-</v>
      </c>
      <c r="G5444" s="4" t="str">
        <f t="shared" si="342"/>
        <v>LOMBARDIA</v>
      </c>
      <c r="H5444" s="4" t="str">
        <f t="shared" si="343"/>
        <v>-</v>
      </c>
    </row>
    <row r="5445" spans="1:8" x14ac:dyDescent="0.2">
      <c r="A5445" s="15" t="s">
        <v>5535</v>
      </c>
      <c r="B5445" s="6" t="s">
        <v>7992</v>
      </c>
      <c r="C5445" s="6" t="s">
        <v>7912</v>
      </c>
      <c r="D5445" s="7">
        <v>501</v>
      </c>
      <c r="E5445" s="16">
        <f t="shared" si="340"/>
        <v>8.4081610719025824E-6</v>
      </c>
      <c r="F5445" s="4" t="str">
        <f t="shared" si="341"/>
        <v>-</v>
      </c>
      <c r="G5445" s="4" t="str">
        <f t="shared" si="342"/>
        <v>ABRUZZO</v>
      </c>
      <c r="H5445" s="4" t="str">
        <f t="shared" si="343"/>
        <v>-</v>
      </c>
    </row>
    <row r="5446" spans="1:8" x14ac:dyDescent="0.2">
      <c r="A5446" s="15" t="s">
        <v>5536</v>
      </c>
      <c r="B5446" s="6" t="s">
        <v>7956</v>
      </c>
      <c r="C5446" s="6" t="s">
        <v>7905</v>
      </c>
      <c r="D5446" s="7">
        <v>8451</v>
      </c>
      <c r="E5446" s="16">
        <f t="shared" si="340"/>
        <v>1.41831076284728E-4</v>
      </c>
      <c r="F5446" s="4" t="str">
        <f t="shared" si="341"/>
        <v>-</v>
      </c>
      <c r="G5446" s="4" t="str">
        <f t="shared" si="342"/>
        <v>FRIULI-VENEZIA GIULIA</v>
      </c>
      <c r="H5446" s="4" t="str">
        <f t="shared" si="343"/>
        <v>-</v>
      </c>
    </row>
    <row r="5447" spans="1:8" x14ac:dyDescent="0.2">
      <c r="A5447" s="15" t="s">
        <v>5537</v>
      </c>
      <c r="B5447" s="6" t="s">
        <v>7992</v>
      </c>
      <c r="C5447" s="6" t="s">
        <v>7913</v>
      </c>
      <c r="D5447" s="7">
        <v>2978</v>
      </c>
      <c r="E5447" s="16">
        <f t="shared" si="340"/>
        <v>4.9979049245760258E-5</v>
      </c>
      <c r="F5447" s="4" t="str">
        <f t="shared" si="341"/>
        <v>-</v>
      </c>
      <c r="G5447" s="4" t="str">
        <f t="shared" si="342"/>
        <v>CAMPANIA</v>
      </c>
      <c r="H5447" s="4" t="str">
        <f t="shared" si="343"/>
        <v>-</v>
      </c>
    </row>
    <row r="5448" spans="1:8" x14ac:dyDescent="0.2">
      <c r="A5448" s="15" t="s">
        <v>5538</v>
      </c>
      <c r="B5448" s="6" t="s">
        <v>7992</v>
      </c>
      <c r="C5448" s="6" t="s">
        <v>7913</v>
      </c>
      <c r="D5448" s="7">
        <v>1571</v>
      </c>
      <c r="E5448" s="16">
        <f t="shared" si="340"/>
        <v>2.6365710666584746E-5</v>
      </c>
      <c r="F5448" s="4" t="str">
        <f t="shared" si="341"/>
        <v>-</v>
      </c>
      <c r="G5448" s="4" t="str">
        <f t="shared" si="342"/>
        <v>CAMPANIA</v>
      </c>
      <c r="H5448" s="4" t="str">
        <f t="shared" si="343"/>
        <v>-</v>
      </c>
    </row>
    <row r="5449" spans="1:8" x14ac:dyDescent="0.2">
      <c r="A5449" s="15" t="s">
        <v>5539</v>
      </c>
      <c r="B5449" s="6" t="s">
        <v>7992</v>
      </c>
      <c r="C5449" s="6" t="s">
        <v>7913</v>
      </c>
      <c r="D5449" s="7">
        <v>1615</v>
      </c>
      <c r="E5449" s="16">
        <f t="shared" si="340"/>
        <v>2.7104151958328685E-5</v>
      </c>
      <c r="F5449" s="4" t="str">
        <f t="shared" si="341"/>
        <v>-</v>
      </c>
      <c r="G5449" s="4" t="str">
        <f t="shared" si="342"/>
        <v>CAMPANIA</v>
      </c>
      <c r="H5449" s="4" t="str">
        <f t="shared" si="343"/>
        <v>-</v>
      </c>
    </row>
    <row r="5450" spans="1:8" x14ac:dyDescent="0.2">
      <c r="A5450" s="15" t="s">
        <v>5540</v>
      </c>
      <c r="B5450" s="6" t="s">
        <v>7920</v>
      </c>
      <c r="C5450" s="6" t="s">
        <v>7901</v>
      </c>
      <c r="D5450" s="7">
        <v>548</v>
      </c>
      <c r="E5450" s="16">
        <f t="shared" si="340"/>
        <v>9.1969506335381541E-6</v>
      </c>
      <c r="F5450" s="4" t="str">
        <f t="shared" si="341"/>
        <v>-</v>
      </c>
      <c r="G5450" s="4" t="str">
        <f t="shared" si="342"/>
        <v>PIEMONTE</v>
      </c>
      <c r="H5450" s="4" t="str">
        <f t="shared" si="343"/>
        <v>-</v>
      </c>
    </row>
    <row r="5451" spans="1:8" x14ac:dyDescent="0.2">
      <c r="A5451" s="15" t="s">
        <v>5541</v>
      </c>
      <c r="B5451" s="6" t="s">
        <v>7987</v>
      </c>
      <c r="C5451" s="6" t="s">
        <v>7908</v>
      </c>
      <c r="D5451" s="7">
        <v>185456</v>
      </c>
      <c r="E5451" s="16">
        <f t="shared" si="340"/>
        <v>3.1124629136741822E-3</v>
      </c>
      <c r="F5451" s="4" t="str">
        <f t="shared" si="341"/>
        <v>-</v>
      </c>
      <c r="G5451" s="4" t="str">
        <f t="shared" si="342"/>
        <v>TOSCANA</v>
      </c>
      <c r="H5451" s="4" t="str">
        <f t="shared" si="343"/>
        <v>-</v>
      </c>
    </row>
    <row r="5452" spans="1:8" x14ac:dyDescent="0.2">
      <c r="A5452" s="15" t="s">
        <v>5542</v>
      </c>
      <c r="B5452" s="6" t="s">
        <v>7956</v>
      </c>
      <c r="C5452" s="6" t="s">
        <v>7903</v>
      </c>
      <c r="D5452" s="7">
        <v>3356</v>
      </c>
      <c r="E5452" s="16">
        <f t="shared" si="340"/>
        <v>5.632293125210592E-5</v>
      </c>
      <c r="F5452" s="4" t="str">
        <f t="shared" si="341"/>
        <v>-</v>
      </c>
      <c r="G5452" s="4" t="str">
        <f t="shared" si="342"/>
        <v>TRENTINO-ALTO ADIGE/SÜDTIROL</v>
      </c>
      <c r="H5452" s="4" t="str">
        <f t="shared" si="343"/>
        <v>-</v>
      </c>
    </row>
    <row r="5453" spans="1:8" x14ac:dyDescent="0.2">
      <c r="A5453" s="15" t="s">
        <v>5543</v>
      </c>
      <c r="B5453" s="6" t="s">
        <v>7956</v>
      </c>
      <c r="C5453" s="6" t="s">
        <v>7905</v>
      </c>
      <c r="D5453" s="7">
        <v>927</v>
      </c>
      <c r="E5453" s="16">
        <f t="shared" si="340"/>
        <v>1.555761539651436E-5</v>
      </c>
      <c r="F5453" s="4" t="str">
        <f t="shared" si="341"/>
        <v>-</v>
      </c>
      <c r="G5453" s="4" t="str">
        <f t="shared" si="342"/>
        <v>FRIULI-VENEZIA GIULIA</v>
      </c>
      <c r="H5453" s="4" t="str">
        <f t="shared" si="343"/>
        <v>-</v>
      </c>
    </row>
    <row r="5454" spans="1:8" x14ac:dyDescent="0.2">
      <c r="A5454" s="15" t="s">
        <v>5544</v>
      </c>
      <c r="B5454" s="6" t="s">
        <v>7920</v>
      </c>
      <c r="C5454" s="6" t="s">
        <v>7901</v>
      </c>
      <c r="D5454" s="7">
        <v>1993</v>
      </c>
      <c r="E5454" s="16">
        <f t="shared" si="340"/>
        <v>3.3448033964674344E-5</v>
      </c>
      <c r="F5454" s="4" t="str">
        <f t="shared" si="341"/>
        <v>-</v>
      </c>
      <c r="G5454" s="4" t="str">
        <f t="shared" si="342"/>
        <v>PIEMONTE</v>
      </c>
      <c r="H5454" s="4" t="str">
        <f t="shared" si="343"/>
        <v>-</v>
      </c>
    </row>
    <row r="5455" spans="1:8" x14ac:dyDescent="0.2">
      <c r="A5455" s="15" t="s">
        <v>5545</v>
      </c>
      <c r="B5455" s="6" t="s">
        <v>7992</v>
      </c>
      <c r="C5455" s="6" t="s">
        <v>7912</v>
      </c>
      <c r="D5455" s="7">
        <v>7840</v>
      </c>
      <c r="E5455" s="16">
        <f t="shared" si="340"/>
        <v>1.3157681198346557E-4</v>
      </c>
      <c r="F5455" s="4" t="str">
        <f t="shared" si="341"/>
        <v>-</v>
      </c>
      <c r="G5455" s="4" t="str">
        <f t="shared" si="342"/>
        <v>ABRUZZO</v>
      </c>
      <c r="H5455" s="4" t="str">
        <f t="shared" si="343"/>
        <v>-</v>
      </c>
    </row>
    <row r="5456" spans="1:8" x14ac:dyDescent="0.2">
      <c r="A5456" s="15" t="s">
        <v>5546</v>
      </c>
      <c r="B5456" s="6" t="s">
        <v>7992</v>
      </c>
      <c r="C5456" s="6" t="s">
        <v>7913</v>
      </c>
      <c r="D5456" s="7">
        <v>3708</v>
      </c>
      <c r="E5456" s="16">
        <f t="shared" si="340"/>
        <v>6.2230461586057441E-5</v>
      </c>
      <c r="F5456" s="4" t="str">
        <f t="shared" si="341"/>
        <v>-</v>
      </c>
      <c r="G5456" s="4" t="str">
        <f t="shared" si="342"/>
        <v>CAMPANIA</v>
      </c>
      <c r="H5456" s="4" t="str">
        <f t="shared" si="343"/>
        <v>-</v>
      </c>
    </row>
    <row r="5457" spans="1:8" x14ac:dyDescent="0.2">
      <c r="A5457" s="15" t="s">
        <v>5547</v>
      </c>
      <c r="B5457" s="6" t="s">
        <v>7987</v>
      </c>
      <c r="C5457" s="6" t="s">
        <v>7908</v>
      </c>
      <c r="D5457" s="7">
        <v>6011</v>
      </c>
      <c r="E5457" s="16">
        <f t="shared" si="340"/>
        <v>1.0088115010620044E-4</v>
      </c>
      <c r="F5457" s="4" t="str">
        <f t="shared" si="341"/>
        <v>-</v>
      </c>
      <c r="G5457" s="4" t="str">
        <f t="shared" si="342"/>
        <v>TOSCANA</v>
      </c>
      <c r="H5457" s="4" t="str">
        <f t="shared" si="343"/>
        <v>-</v>
      </c>
    </row>
    <row r="5458" spans="1:8" x14ac:dyDescent="0.2">
      <c r="A5458" s="15" t="s">
        <v>5548</v>
      </c>
      <c r="B5458" s="6" t="s">
        <v>7956</v>
      </c>
      <c r="C5458" s="6" t="s">
        <v>7905</v>
      </c>
      <c r="D5458" s="7">
        <v>3471</v>
      </c>
      <c r="E5458" s="16">
        <f t="shared" si="340"/>
        <v>5.8252948264618491E-5</v>
      </c>
      <c r="F5458" s="4" t="str">
        <f t="shared" si="341"/>
        <v>-</v>
      </c>
      <c r="G5458" s="4" t="str">
        <f t="shared" si="342"/>
        <v>FRIULI-VENEZIA GIULIA</v>
      </c>
      <c r="H5458" s="4" t="str">
        <f t="shared" si="343"/>
        <v>-</v>
      </c>
    </row>
    <row r="5459" spans="1:8" x14ac:dyDescent="0.2">
      <c r="A5459" s="15" t="s">
        <v>5549</v>
      </c>
      <c r="B5459" s="6" t="s">
        <v>7920</v>
      </c>
      <c r="C5459" s="6" t="s">
        <v>7901</v>
      </c>
      <c r="D5459" s="7">
        <v>2307</v>
      </c>
      <c r="E5459" s="16">
        <f t="shared" si="340"/>
        <v>3.8717819546665187E-5</v>
      </c>
      <c r="F5459" s="4" t="str">
        <f t="shared" si="341"/>
        <v>-</v>
      </c>
      <c r="G5459" s="4" t="str">
        <f t="shared" si="342"/>
        <v>PIEMONTE</v>
      </c>
      <c r="H5459" s="4" t="str">
        <f t="shared" si="343"/>
        <v>-</v>
      </c>
    </row>
    <row r="5460" spans="1:8" x14ac:dyDescent="0.2">
      <c r="A5460" s="15" t="s">
        <v>5550</v>
      </c>
      <c r="B5460" s="6" t="s">
        <v>7920</v>
      </c>
      <c r="C5460" s="6" t="s">
        <v>7901</v>
      </c>
      <c r="D5460" s="7">
        <v>175</v>
      </c>
      <c r="E5460" s="16">
        <f t="shared" si="340"/>
        <v>2.9369824103452133E-6</v>
      </c>
      <c r="F5460" s="4" t="str">
        <f t="shared" si="341"/>
        <v>-</v>
      </c>
      <c r="G5460" s="4" t="str">
        <f t="shared" si="342"/>
        <v>PIEMONTE</v>
      </c>
      <c r="H5460" s="4" t="str">
        <f t="shared" si="343"/>
        <v>-</v>
      </c>
    </row>
    <row r="5461" spans="1:8" x14ac:dyDescent="0.2">
      <c r="A5461" s="15" t="s">
        <v>5552</v>
      </c>
      <c r="B5461" s="6" t="s">
        <v>7956</v>
      </c>
      <c r="C5461" s="6" t="s">
        <v>7905</v>
      </c>
      <c r="D5461" s="7">
        <v>1484</v>
      </c>
      <c r="E5461" s="16">
        <f t="shared" si="340"/>
        <v>2.4905610839727408E-5</v>
      </c>
      <c r="F5461" s="4" t="str">
        <f t="shared" si="341"/>
        <v>-</v>
      </c>
      <c r="G5461" s="4" t="str">
        <f t="shared" si="342"/>
        <v>FRIULI-VENEZIA GIULIA</v>
      </c>
      <c r="H5461" s="4" t="str">
        <f t="shared" si="343"/>
        <v>-</v>
      </c>
    </row>
    <row r="5462" spans="1:8" x14ac:dyDescent="0.2">
      <c r="A5462" s="15" t="s">
        <v>5553</v>
      </c>
      <c r="B5462" s="6" t="s">
        <v>7987</v>
      </c>
      <c r="C5462" s="6" t="s">
        <v>7909</v>
      </c>
      <c r="D5462" s="7">
        <v>757</v>
      </c>
      <c r="E5462" s="16">
        <f t="shared" si="340"/>
        <v>1.2704546769321866E-5</v>
      </c>
      <c r="F5462" s="4" t="str">
        <f t="shared" si="341"/>
        <v>-</v>
      </c>
      <c r="G5462" s="4" t="str">
        <f t="shared" si="342"/>
        <v>UMBRIA</v>
      </c>
      <c r="H5462" s="4" t="str">
        <f t="shared" si="343"/>
        <v>-</v>
      </c>
    </row>
    <row r="5463" spans="1:8" x14ac:dyDescent="0.2">
      <c r="A5463" s="15" t="s">
        <v>5554</v>
      </c>
      <c r="B5463" s="6" t="s">
        <v>7956</v>
      </c>
      <c r="C5463" s="6" t="s">
        <v>7903</v>
      </c>
      <c r="D5463" s="7">
        <v>6522</v>
      </c>
      <c r="E5463" s="16">
        <f t="shared" si="340"/>
        <v>1.0945713874440846E-4</v>
      </c>
      <c r="F5463" s="4" t="str">
        <f t="shared" si="341"/>
        <v>-</v>
      </c>
      <c r="G5463" s="4" t="str">
        <f t="shared" si="342"/>
        <v>TRENTINO-ALTO ADIGE/SÜDTIROL</v>
      </c>
      <c r="H5463" s="4" t="str">
        <f t="shared" si="343"/>
        <v>-</v>
      </c>
    </row>
    <row r="5464" spans="1:8" x14ac:dyDescent="0.2">
      <c r="A5464" s="15" t="s">
        <v>5555</v>
      </c>
      <c r="B5464" s="6" t="s">
        <v>7956</v>
      </c>
      <c r="C5464" s="6" t="s">
        <v>7907</v>
      </c>
      <c r="D5464" s="7">
        <v>6519</v>
      </c>
      <c r="E5464" s="16">
        <f t="shared" si="340"/>
        <v>1.0940679047451683E-4</v>
      </c>
      <c r="F5464" s="4" t="str">
        <f t="shared" si="341"/>
        <v>-</v>
      </c>
      <c r="G5464" s="4" t="str">
        <f t="shared" si="342"/>
        <v>EMILIA-ROMAGNA</v>
      </c>
      <c r="H5464" s="4" t="str">
        <f t="shared" si="343"/>
        <v>-</v>
      </c>
    </row>
    <row r="5465" spans="1:8" x14ac:dyDescent="0.2">
      <c r="A5465" s="15" t="s">
        <v>5556</v>
      </c>
      <c r="B5465" s="6" t="s">
        <v>7956</v>
      </c>
      <c r="C5465" s="6" t="s">
        <v>7903</v>
      </c>
      <c r="D5465" s="7">
        <v>4531</v>
      </c>
      <c r="E5465" s="16">
        <f t="shared" si="340"/>
        <v>7.6042670292995209E-5</v>
      </c>
      <c r="F5465" s="4" t="str">
        <f t="shared" si="341"/>
        <v>-</v>
      </c>
      <c r="G5465" s="4" t="str">
        <f t="shared" si="342"/>
        <v>TRENTINO-ALTO ADIGE/SÜDTIROL</v>
      </c>
      <c r="H5465" s="4" t="str">
        <f t="shared" si="343"/>
        <v>-</v>
      </c>
    </row>
    <row r="5466" spans="1:8" x14ac:dyDescent="0.2">
      <c r="A5466" s="15" t="s">
        <v>5557</v>
      </c>
      <c r="B5466" s="6" t="s">
        <v>7956</v>
      </c>
      <c r="C5466" s="6" t="s">
        <v>7903</v>
      </c>
      <c r="D5466" s="7">
        <v>604</v>
      </c>
      <c r="E5466" s="16">
        <f t="shared" si="340"/>
        <v>1.0136785004848623E-5</v>
      </c>
      <c r="F5466" s="4" t="str">
        <f t="shared" si="341"/>
        <v>-</v>
      </c>
      <c r="G5466" s="4" t="str">
        <f t="shared" si="342"/>
        <v>TRENTINO-ALTO ADIGE/SÜDTIROL</v>
      </c>
      <c r="H5466" s="4" t="str">
        <f t="shared" si="343"/>
        <v>-</v>
      </c>
    </row>
    <row r="5467" spans="1:8" x14ac:dyDescent="0.2">
      <c r="A5467" s="15" t="s">
        <v>5558</v>
      </c>
      <c r="B5467" s="6" t="s">
        <v>7920</v>
      </c>
      <c r="C5467" s="6" t="s">
        <v>7902</v>
      </c>
      <c r="D5467" s="7">
        <v>1859</v>
      </c>
      <c r="E5467" s="16">
        <f t="shared" si="340"/>
        <v>3.1199144576181441E-5</v>
      </c>
      <c r="F5467" s="4" t="str">
        <f t="shared" si="341"/>
        <v>-</v>
      </c>
      <c r="G5467" s="4" t="str">
        <f t="shared" si="342"/>
        <v>LOMBARDIA</v>
      </c>
      <c r="H5467" s="4" t="str">
        <f t="shared" si="343"/>
        <v>-</v>
      </c>
    </row>
    <row r="5468" spans="1:8" x14ac:dyDescent="0.2">
      <c r="A5468" s="15" t="s">
        <v>5559</v>
      </c>
      <c r="B5468" s="6" t="s">
        <v>7920</v>
      </c>
      <c r="C5468" s="6" t="s">
        <v>7901</v>
      </c>
      <c r="D5468" s="7">
        <v>2092</v>
      </c>
      <c r="E5468" s="16">
        <f t="shared" si="340"/>
        <v>3.5109526871098208E-5</v>
      </c>
      <c r="F5468" s="4" t="str">
        <f t="shared" si="341"/>
        <v>-</v>
      </c>
      <c r="G5468" s="4" t="str">
        <f t="shared" si="342"/>
        <v>PIEMONTE</v>
      </c>
      <c r="H5468" s="4" t="str">
        <f t="shared" si="343"/>
        <v>-</v>
      </c>
    </row>
    <row r="5469" spans="1:8" x14ac:dyDescent="0.2">
      <c r="A5469" s="15" t="s">
        <v>5560</v>
      </c>
      <c r="B5469" s="6" t="s">
        <v>7956</v>
      </c>
      <c r="C5469" s="6" t="s">
        <v>7904</v>
      </c>
      <c r="D5469" s="7">
        <v>16772</v>
      </c>
      <c r="E5469" s="16">
        <f t="shared" si="340"/>
        <v>2.8148039420748525E-4</v>
      </c>
      <c r="F5469" s="4" t="str">
        <f t="shared" si="341"/>
        <v>-</v>
      </c>
      <c r="G5469" s="4" t="str">
        <f t="shared" si="342"/>
        <v>VENETO</v>
      </c>
      <c r="H5469" s="4" t="str">
        <f t="shared" si="343"/>
        <v>-</v>
      </c>
    </row>
    <row r="5470" spans="1:8" x14ac:dyDescent="0.2">
      <c r="A5470" s="15" t="s">
        <v>5561</v>
      </c>
      <c r="B5470" s="6" t="s">
        <v>7920</v>
      </c>
      <c r="C5470" s="6" t="s">
        <v>7902</v>
      </c>
      <c r="D5470" s="7">
        <v>6867</v>
      </c>
      <c r="E5470" s="16">
        <f t="shared" si="340"/>
        <v>1.1524718978194617E-4</v>
      </c>
      <c r="F5470" s="4" t="str">
        <f t="shared" si="341"/>
        <v>-</v>
      </c>
      <c r="G5470" s="4" t="str">
        <f t="shared" si="342"/>
        <v>LOMBARDIA</v>
      </c>
      <c r="H5470" s="4" t="str">
        <f t="shared" si="343"/>
        <v>-</v>
      </c>
    </row>
    <row r="5471" spans="1:8" x14ac:dyDescent="0.2">
      <c r="A5471" s="15" t="s">
        <v>5562</v>
      </c>
      <c r="B5471" s="6" t="s">
        <v>7920</v>
      </c>
      <c r="C5471" s="6" t="s">
        <v>7906</v>
      </c>
      <c r="D5471" s="7">
        <v>500</v>
      </c>
      <c r="E5471" s="16">
        <f t="shared" si="340"/>
        <v>8.3913783152720382E-6</v>
      </c>
      <c r="F5471" s="4" t="str">
        <f t="shared" si="341"/>
        <v>-</v>
      </c>
      <c r="G5471" s="4" t="str">
        <f t="shared" si="342"/>
        <v>LIGURIA</v>
      </c>
      <c r="H5471" s="4" t="str">
        <f t="shared" si="343"/>
        <v>-</v>
      </c>
    </row>
    <row r="5472" spans="1:8" x14ac:dyDescent="0.2">
      <c r="A5472" s="15" t="s">
        <v>5563</v>
      </c>
      <c r="B5472" s="6" t="s">
        <v>7920</v>
      </c>
      <c r="C5472" s="6" t="s">
        <v>7902</v>
      </c>
      <c r="D5472" s="7">
        <v>2288</v>
      </c>
      <c r="E5472" s="16">
        <f t="shared" si="340"/>
        <v>3.8398947170684848E-5</v>
      </c>
      <c r="F5472" s="4" t="str">
        <f t="shared" si="341"/>
        <v>-</v>
      </c>
      <c r="G5472" s="4" t="str">
        <f t="shared" si="342"/>
        <v>LOMBARDIA</v>
      </c>
      <c r="H5472" s="4" t="str">
        <f t="shared" si="343"/>
        <v>-</v>
      </c>
    </row>
    <row r="5473" spans="1:8" x14ac:dyDescent="0.2">
      <c r="A5473" s="15" t="s">
        <v>5564</v>
      </c>
      <c r="B5473" s="6" t="s">
        <v>7956</v>
      </c>
      <c r="C5473" s="6" t="s">
        <v>7905</v>
      </c>
      <c r="D5473" s="7">
        <v>4187</v>
      </c>
      <c r="E5473" s="16">
        <f t="shared" si="340"/>
        <v>7.0269402012088048E-5</v>
      </c>
      <c r="F5473" s="4" t="str">
        <f t="shared" si="341"/>
        <v>-</v>
      </c>
      <c r="G5473" s="4" t="str">
        <f t="shared" si="342"/>
        <v>FRIULI-VENEZIA GIULIA</v>
      </c>
      <c r="H5473" s="4" t="str">
        <f t="shared" si="343"/>
        <v>-</v>
      </c>
    </row>
    <row r="5474" spans="1:8" x14ac:dyDescent="0.2">
      <c r="A5474" s="15" t="s">
        <v>5565</v>
      </c>
      <c r="B5474" s="6" t="s">
        <v>7920</v>
      </c>
      <c r="C5474" s="6" t="s">
        <v>7901</v>
      </c>
      <c r="D5474" s="7">
        <v>746</v>
      </c>
      <c r="E5474" s="16">
        <f t="shared" si="340"/>
        <v>1.2519936446385881E-5</v>
      </c>
      <c r="F5474" s="4" t="str">
        <f t="shared" si="341"/>
        <v>-</v>
      </c>
      <c r="G5474" s="4" t="str">
        <f t="shared" si="342"/>
        <v>PIEMONTE</v>
      </c>
      <c r="H5474" s="4" t="str">
        <f t="shared" si="343"/>
        <v>-</v>
      </c>
    </row>
    <row r="5475" spans="1:8" x14ac:dyDescent="0.2">
      <c r="A5475" s="15" t="s">
        <v>5566</v>
      </c>
      <c r="B5475" s="6" t="s">
        <v>7920</v>
      </c>
      <c r="C5475" s="6" t="s">
        <v>7901</v>
      </c>
      <c r="D5475" s="7">
        <v>577</v>
      </c>
      <c r="E5475" s="16">
        <f t="shared" si="340"/>
        <v>9.6836505758239328E-6</v>
      </c>
      <c r="F5475" s="4" t="str">
        <f t="shared" si="341"/>
        <v>-</v>
      </c>
      <c r="G5475" s="4" t="str">
        <f t="shared" si="342"/>
        <v>PIEMONTE</v>
      </c>
      <c r="H5475" s="4" t="str">
        <f t="shared" si="343"/>
        <v>-</v>
      </c>
    </row>
    <row r="5476" spans="1:8" x14ac:dyDescent="0.2">
      <c r="A5476" s="15" t="s">
        <v>5567</v>
      </c>
      <c r="B5476" s="6" t="s">
        <v>7956</v>
      </c>
      <c r="C5476" s="6" t="s">
        <v>7907</v>
      </c>
      <c r="D5476" s="7">
        <v>803</v>
      </c>
      <c r="E5476" s="16">
        <f t="shared" si="340"/>
        <v>1.3476553574326894E-5</v>
      </c>
      <c r="F5476" s="4" t="str">
        <f t="shared" si="341"/>
        <v>-</v>
      </c>
      <c r="G5476" s="4" t="str">
        <f t="shared" si="342"/>
        <v>EMILIA-ROMAGNA</v>
      </c>
      <c r="H5476" s="4" t="str">
        <f t="shared" si="343"/>
        <v>-</v>
      </c>
    </row>
    <row r="5477" spans="1:8" x14ac:dyDescent="0.2">
      <c r="A5477" s="15" t="s">
        <v>5568</v>
      </c>
      <c r="B5477" s="6" t="s">
        <v>7920</v>
      </c>
      <c r="C5477" s="6" t="s">
        <v>7902</v>
      </c>
      <c r="D5477" s="7">
        <v>1171</v>
      </c>
      <c r="E5477" s="16">
        <f t="shared" si="340"/>
        <v>1.9652608014367113E-5</v>
      </c>
      <c r="F5477" s="4" t="str">
        <f t="shared" si="341"/>
        <v>-</v>
      </c>
      <c r="G5477" s="4" t="str">
        <f t="shared" si="342"/>
        <v>LOMBARDIA</v>
      </c>
      <c r="H5477" s="4" t="str">
        <f t="shared" si="343"/>
        <v>-</v>
      </c>
    </row>
    <row r="5478" spans="1:8" x14ac:dyDescent="0.2">
      <c r="A5478" s="15" t="s">
        <v>5569</v>
      </c>
      <c r="B5478" s="6" t="s">
        <v>7920</v>
      </c>
      <c r="C5478" s="6" t="s">
        <v>7901</v>
      </c>
      <c r="D5478" s="7">
        <v>2034</v>
      </c>
      <c r="E5478" s="16">
        <f t="shared" si="340"/>
        <v>3.4136126986526654E-5</v>
      </c>
      <c r="F5478" s="4" t="str">
        <f t="shared" si="341"/>
        <v>-</v>
      </c>
      <c r="G5478" s="4" t="str">
        <f t="shared" si="342"/>
        <v>PIEMONTE</v>
      </c>
      <c r="H5478" s="4" t="str">
        <f t="shared" si="343"/>
        <v>-</v>
      </c>
    </row>
    <row r="5479" spans="1:8" x14ac:dyDescent="0.2">
      <c r="A5479" s="15" t="s">
        <v>5570</v>
      </c>
      <c r="B5479" s="6" t="s">
        <v>7956</v>
      </c>
      <c r="C5479" s="6" t="s">
        <v>7905</v>
      </c>
      <c r="D5479" s="7">
        <v>266</v>
      </c>
      <c r="E5479" s="16">
        <f t="shared" si="340"/>
        <v>4.4642132637247247E-6</v>
      </c>
      <c r="F5479" s="4" t="str">
        <f t="shared" si="341"/>
        <v>-</v>
      </c>
      <c r="G5479" s="4" t="str">
        <f t="shared" si="342"/>
        <v>FRIULI-VENEZIA GIULIA</v>
      </c>
      <c r="H5479" s="4" t="str">
        <f t="shared" si="343"/>
        <v>-</v>
      </c>
    </row>
    <row r="5480" spans="1:8" x14ac:dyDescent="0.2">
      <c r="A5480" s="15" t="s">
        <v>5571</v>
      </c>
      <c r="B5480" s="6" t="s">
        <v>7956</v>
      </c>
      <c r="C5480" s="6" t="s">
        <v>7905</v>
      </c>
      <c r="D5480" s="7">
        <v>809</v>
      </c>
      <c r="E5480" s="16">
        <f t="shared" si="340"/>
        <v>1.3577250114110159E-5</v>
      </c>
      <c r="F5480" s="4" t="str">
        <f t="shared" si="341"/>
        <v>-</v>
      </c>
      <c r="G5480" s="4" t="str">
        <f t="shared" si="342"/>
        <v>FRIULI-VENEZIA GIULIA</v>
      </c>
      <c r="H5480" s="4" t="str">
        <f t="shared" si="343"/>
        <v>-</v>
      </c>
    </row>
    <row r="5481" spans="1:8" x14ac:dyDescent="0.2">
      <c r="A5481" s="15" t="s">
        <v>5551</v>
      </c>
      <c r="B5481" s="6" t="s">
        <v>7920</v>
      </c>
      <c r="C5481" s="6" t="s">
        <v>37824</v>
      </c>
      <c r="D5481" s="7">
        <v>1012</v>
      </c>
      <c r="E5481" s="16">
        <f t="shared" si="340"/>
        <v>1.6984149710110606E-5</v>
      </c>
      <c r="F5481" s="4" t="str">
        <f t="shared" si="341"/>
        <v>-</v>
      </c>
      <c r="G5481" s="4" t="str">
        <f t="shared" si="342"/>
        <v>VALLE D'AOSTA/VALLEE D'AOSTE</v>
      </c>
      <c r="H5481" s="4" t="str">
        <f t="shared" si="343"/>
        <v>-</v>
      </c>
    </row>
    <row r="5482" spans="1:8" x14ac:dyDescent="0.2">
      <c r="A5482" s="15" t="s">
        <v>5572</v>
      </c>
      <c r="B5482" s="6" t="s">
        <v>7920</v>
      </c>
      <c r="C5482" s="6" t="s">
        <v>7902</v>
      </c>
      <c r="D5482" s="7">
        <v>1577</v>
      </c>
      <c r="E5482" s="16">
        <f t="shared" si="340"/>
        <v>2.6466407206368008E-5</v>
      </c>
      <c r="F5482" s="4" t="str">
        <f t="shared" si="341"/>
        <v>-</v>
      </c>
      <c r="G5482" s="4" t="str">
        <f t="shared" si="342"/>
        <v>LOMBARDIA</v>
      </c>
      <c r="H5482" s="4" t="str">
        <f t="shared" si="343"/>
        <v>-</v>
      </c>
    </row>
    <row r="5483" spans="1:8" x14ac:dyDescent="0.2">
      <c r="A5483" s="15" t="s">
        <v>5573</v>
      </c>
      <c r="B5483" s="6" t="s">
        <v>7992</v>
      </c>
      <c r="C5483" s="6" t="s">
        <v>7913</v>
      </c>
      <c r="D5483" s="7">
        <v>1747</v>
      </c>
      <c r="E5483" s="16">
        <f t="shared" si="340"/>
        <v>2.9319475833560503E-5</v>
      </c>
      <c r="F5483" s="4" t="str">
        <f t="shared" si="341"/>
        <v>-</v>
      </c>
      <c r="G5483" s="4" t="str">
        <f t="shared" si="342"/>
        <v>CAMPANIA</v>
      </c>
      <c r="H5483" s="4" t="str">
        <f t="shared" si="343"/>
        <v>-</v>
      </c>
    </row>
    <row r="5484" spans="1:8" x14ac:dyDescent="0.2">
      <c r="A5484" s="15" t="s">
        <v>5574</v>
      </c>
      <c r="B5484" s="6" t="s">
        <v>7920</v>
      </c>
      <c r="C5484" s="6" t="s">
        <v>7902</v>
      </c>
      <c r="D5484" s="7">
        <v>4934</v>
      </c>
      <c r="E5484" s="16">
        <f t="shared" si="340"/>
        <v>8.2806121215104475E-5</v>
      </c>
      <c r="F5484" s="4" t="str">
        <f t="shared" si="341"/>
        <v>-</v>
      </c>
      <c r="G5484" s="4" t="str">
        <f t="shared" si="342"/>
        <v>LOMBARDIA</v>
      </c>
      <c r="H5484" s="4" t="str">
        <f t="shared" si="343"/>
        <v>-</v>
      </c>
    </row>
    <row r="5485" spans="1:8" x14ac:dyDescent="0.2">
      <c r="A5485" s="15" t="s">
        <v>5575</v>
      </c>
      <c r="B5485" s="6" t="s">
        <v>7992</v>
      </c>
      <c r="C5485" s="6" t="s">
        <v>7914</v>
      </c>
      <c r="D5485" s="7">
        <v>5589</v>
      </c>
      <c r="E5485" s="16">
        <f t="shared" si="340"/>
        <v>9.379882680811084E-5</v>
      </c>
      <c r="F5485" s="4" t="str">
        <f t="shared" si="341"/>
        <v>-</v>
      </c>
      <c r="G5485" s="4" t="str">
        <f t="shared" si="342"/>
        <v>PUGLIA</v>
      </c>
      <c r="H5485" s="4" t="str">
        <f t="shared" si="343"/>
        <v>-</v>
      </c>
    </row>
    <row r="5486" spans="1:8" x14ac:dyDescent="0.2">
      <c r="A5486" s="15" t="s">
        <v>5576</v>
      </c>
      <c r="B5486" s="6" t="s">
        <v>7956</v>
      </c>
      <c r="C5486" s="6" t="s">
        <v>7904</v>
      </c>
      <c r="D5486" s="7">
        <v>2564</v>
      </c>
      <c r="E5486" s="16">
        <f t="shared" si="340"/>
        <v>4.3030988000715013E-5</v>
      </c>
      <c r="F5486" s="4" t="str">
        <f t="shared" si="341"/>
        <v>-</v>
      </c>
      <c r="G5486" s="4" t="str">
        <f t="shared" si="342"/>
        <v>VENETO</v>
      </c>
      <c r="H5486" s="4" t="str">
        <f t="shared" si="343"/>
        <v>-</v>
      </c>
    </row>
    <row r="5487" spans="1:8" x14ac:dyDescent="0.2">
      <c r="A5487" s="15" t="s">
        <v>5577</v>
      </c>
      <c r="B5487" s="6" t="s">
        <v>7992</v>
      </c>
      <c r="C5487" s="6" t="s">
        <v>7912</v>
      </c>
      <c r="D5487" s="7">
        <v>989</v>
      </c>
      <c r="E5487" s="16">
        <f t="shared" si="340"/>
        <v>1.6598146307608091E-5</v>
      </c>
      <c r="F5487" s="4" t="str">
        <f t="shared" si="341"/>
        <v>-</v>
      </c>
      <c r="G5487" s="4" t="str">
        <f t="shared" si="342"/>
        <v>ABRUZZO</v>
      </c>
      <c r="H5487" s="4" t="str">
        <f t="shared" si="343"/>
        <v>-</v>
      </c>
    </row>
    <row r="5488" spans="1:8" x14ac:dyDescent="0.2">
      <c r="A5488" s="15" t="s">
        <v>5578</v>
      </c>
      <c r="B5488" s="6" t="s">
        <v>7920</v>
      </c>
      <c r="C5488" s="6" t="s">
        <v>7902</v>
      </c>
      <c r="D5488" s="7">
        <v>6816</v>
      </c>
      <c r="E5488" s="16">
        <f t="shared" si="340"/>
        <v>1.1439126919378843E-4</v>
      </c>
      <c r="F5488" s="4" t="str">
        <f t="shared" si="341"/>
        <v>-</v>
      </c>
      <c r="G5488" s="4" t="str">
        <f t="shared" si="342"/>
        <v>LOMBARDIA</v>
      </c>
      <c r="H5488" s="4" t="str">
        <f t="shared" si="343"/>
        <v>-</v>
      </c>
    </row>
    <row r="5489" spans="1:8" x14ac:dyDescent="0.2">
      <c r="A5489" s="15" t="s">
        <v>5579</v>
      </c>
      <c r="B5489" s="6" t="s">
        <v>7992</v>
      </c>
      <c r="C5489" s="6" t="s">
        <v>7912</v>
      </c>
      <c r="D5489" s="7">
        <v>1015</v>
      </c>
      <c r="E5489" s="16">
        <f t="shared" si="340"/>
        <v>1.7034497980002239E-5</v>
      </c>
      <c r="F5489" s="4" t="str">
        <f t="shared" si="341"/>
        <v>-</v>
      </c>
      <c r="G5489" s="4" t="str">
        <f t="shared" si="342"/>
        <v>ABRUZZO</v>
      </c>
      <c r="H5489" s="4" t="str">
        <f t="shared" si="343"/>
        <v>-</v>
      </c>
    </row>
    <row r="5490" spans="1:8" x14ac:dyDescent="0.2">
      <c r="A5490" s="15" t="s">
        <v>5580</v>
      </c>
      <c r="B5490" s="6" t="s">
        <v>7920</v>
      </c>
      <c r="C5490" s="6" t="s">
        <v>7901</v>
      </c>
      <c r="D5490" s="7">
        <v>487</v>
      </c>
      <c r="E5490" s="16">
        <f t="shared" si="340"/>
        <v>8.173202479074966E-6</v>
      </c>
      <c r="F5490" s="4" t="str">
        <f t="shared" si="341"/>
        <v>-</v>
      </c>
      <c r="G5490" s="4" t="str">
        <f t="shared" si="342"/>
        <v>PIEMONTE</v>
      </c>
      <c r="H5490" s="4" t="str">
        <f t="shared" si="343"/>
        <v>-</v>
      </c>
    </row>
    <row r="5491" spans="1:8" x14ac:dyDescent="0.2">
      <c r="A5491" s="15" t="s">
        <v>5581</v>
      </c>
      <c r="B5491" s="6" t="s">
        <v>7992</v>
      </c>
      <c r="C5491" s="6" t="s">
        <v>7913</v>
      </c>
      <c r="D5491" s="7">
        <v>997</v>
      </c>
      <c r="E5491" s="16">
        <f t="shared" si="340"/>
        <v>1.6732408360652444E-5</v>
      </c>
      <c r="F5491" s="4" t="str">
        <f t="shared" si="341"/>
        <v>-</v>
      </c>
      <c r="G5491" s="4" t="str">
        <f t="shared" si="342"/>
        <v>CAMPANIA</v>
      </c>
      <c r="H5491" s="4" t="str">
        <f t="shared" si="343"/>
        <v>-</v>
      </c>
    </row>
    <row r="5492" spans="1:8" x14ac:dyDescent="0.2">
      <c r="A5492" s="15" t="s">
        <v>5582</v>
      </c>
      <c r="B5492" s="6" t="s">
        <v>7956</v>
      </c>
      <c r="C5492" s="6" t="s">
        <v>7907</v>
      </c>
      <c r="D5492" s="7">
        <v>3773</v>
      </c>
      <c r="E5492" s="16">
        <f t="shared" si="340"/>
        <v>6.3321340767042797E-5</v>
      </c>
      <c r="F5492" s="4" t="str">
        <f t="shared" si="341"/>
        <v>-</v>
      </c>
      <c r="G5492" s="4" t="str">
        <f t="shared" si="342"/>
        <v>EMILIA-ROMAGNA</v>
      </c>
      <c r="H5492" s="4" t="str">
        <f t="shared" si="343"/>
        <v>-</v>
      </c>
    </row>
    <row r="5493" spans="1:8" x14ac:dyDescent="0.2">
      <c r="A5493" s="15" t="s">
        <v>5583</v>
      </c>
      <c r="B5493" s="6" t="s">
        <v>7920</v>
      </c>
      <c r="C5493" s="6" t="s">
        <v>7902</v>
      </c>
      <c r="D5493" s="7">
        <v>2187</v>
      </c>
      <c r="E5493" s="16">
        <f t="shared" si="340"/>
        <v>3.6703888750999896E-5</v>
      </c>
      <c r="F5493" s="4" t="str">
        <f t="shared" si="341"/>
        <v>-</v>
      </c>
      <c r="G5493" s="4" t="str">
        <f t="shared" si="342"/>
        <v>LOMBARDIA</v>
      </c>
      <c r="H5493" s="4" t="str">
        <f t="shared" si="343"/>
        <v>-</v>
      </c>
    </row>
    <row r="5494" spans="1:8" x14ac:dyDescent="0.2">
      <c r="A5494" s="15" t="s">
        <v>5584</v>
      </c>
      <c r="B5494" s="6" t="s">
        <v>7956</v>
      </c>
      <c r="C5494" s="6" t="s">
        <v>7903</v>
      </c>
      <c r="D5494" s="7">
        <v>5406</v>
      </c>
      <c r="E5494" s="16">
        <f t="shared" si="340"/>
        <v>9.0727582344721274E-5</v>
      </c>
      <c r="F5494" s="4" t="str">
        <f t="shared" si="341"/>
        <v>-</v>
      </c>
      <c r="G5494" s="4" t="str">
        <f t="shared" si="342"/>
        <v>TRENTINO-ALTO ADIGE/SÜDTIROL</v>
      </c>
      <c r="H5494" s="4" t="str">
        <f t="shared" si="343"/>
        <v>-</v>
      </c>
    </row>
    <row r="5495" spans="1:8" x14ac:dyDescent="0.2">
      <c r="A5495" s="15" t="s">
        <v>5585</v>
      </c>
      <c r="B5495" s="6" t="s">
        <v>7920</v>
      </c>
      <c r="C5495" s="6" t="s">
        <v>7901</v>
      </c>
      <c r="D5495" s="7">
        <v>2001</v>
      </c>
      <c r="E5495" s="16">
        <f t="shared" si="340"/>
        <v>3.3582296017718697E-5</v>
      </c>
      <c r="F5495" s="4" t="str">
        <f t="shared" si="341"/>
        <v>-</v>
      </c>
      <c r="G5495" s="4" t="str">
        <f t="shared" si="342"/>
        <v>PIEMONTE</v>
      </c>
      <c r="H5495" s="4" t="str">
        <f t="shared" si="343"/>
        <v>-</v>
      </c>
    </row>
    <row r="5496" spans="1:8" x14ac:dyDescent="0.2">
      <c r="A5496" s="15" t="s">
        <v>5586</v>
      </c>
      <c r="B5496" s="6" t="s">
        <v>7920</v>
      </c>
      <c r="C5496" s="6" t="s">
        <v>7901</v>
      </c>
      <c r="D5496" s="7">
        <v>719</v>
      </c>
      <c r="E5496" s="16">
        <f t="shared" si="340"/>
        <v>1.206680201736119E-5</v>
      </c>
      <c r="F5496" s="4" t="str">
        <f t="shared" si="341"/>
        <v>-</v>
      </c>
      <c r="G5496" s="4" t="str">
        <f t="shared" si="342"/>
        <v>PIEMONTE</v>
      </c>
      <c r="H5496" s="4" t="str">
        <f t="shared" si="343"/>
        <v>-</v>
      </c>
    </row>
    <row r="5497" spans="1:8" x14ac:dyDescent="0.2">
      <c r="A5497" s="15" t="s">
        <v>5587</v>
      </c>
      <c r="B5497" s="6" t="s">
        <v>7994</v>
      </c>
      <c r="C5497" s="6" t="s">
        <v>7917</v>
      </c>
      <c r="D5497" s="7">
        <v>12167</v>
      </c>
      <c r="E5497" s="16">
        <f t="shared" si="340"/>
        <v>2.0419579992382979E-4</v>
      </c>
      <c r="F5497" s="4" t="str">
        <f t="shared" si="341"/>
        <v>-</v>
      </c>
      <c r="G5497" s="4" t="str">
        <f t="shared" si="342"/>
        <v>SICILIA</v>
      </c>
      <c r="H5497" s="4" t="str">
        <f t="shared" si="343"/>
        <v>-</v>
      </c>
    </row>
    <row r="5498" spans="1:8" x14ac:dyDescent="0.2">
      <c r="A5498" s="15" t="s">
        <v>5588</v>
      </c>
      <c r="B5498" s="6" t="s">
        <v>7987</v>
      </c>
      <c r="C5498" s="6" t="s">
        <v>7911</v>
      </c>
      <c r="D5498" s="7">
        <v>13891</v>
      </c>
      <c r="E5498" s="16">
        <f t="shared" si="340"/>
        <v>2.3312927235488777E-4</v>
      </c>
      <c r="F5498" s="4" t="str">
        <f t="shared" si="341"/>
        <v>-</v>
      </c>
      <c r="G5498" s="4" t="str">
        <f t="shared" si="342"/>
        <v>LAZIO</v>
      </c>
      <c r="H5498" s="4" t="str">
        <f t="shared" si="343"/>
        <v>-</v>
      </c>
    </row>
    <row r="5499" spans="1:8" x14ac:dyDescent="0.2">
      <c r="A5499" s="15" t="s">
        <v>5589</v>
      </c>
      <c r="B5499" s="6" t="s">
        <v>7994</v>
      </c>
      <c r="C5499" s="6" t="s">
        <v>7917</v>
      </c>
      <c r="D5499" s="7">
        <v>5055</v>
      </c>
      <c r="E5499" s="16">
        <f t="shared" si="340"/>
        <v>8.4836834767400304E-5</v>
      </c>
      <c r="F5499" s="4" t="str">
        <f t="shared" si="341"/>
        <v>-</v>
      </c>
      <c r="G5499" s="4" t="str">
        <f t="shared" si="342"/>
        <v>SICILIA</v>
      </c>
      <c r="H5499" s="4" t="str">
        <f t="shared" si="343"/>
        <v>-</v>
      </c>
    </row>
    <row r="5500" spans="1:8" x14ac:dyDescent="0.2">
      <c r="A5500" s="15" t="s">
        <v>5590</v>
      </c>
      <c r="B5500" s="6" t="s">
        <v>7987</v>
      </c>
      <c r="C5500" s="6" t="s">
        <v>7911</v>
      </c>
      <c r="D5500" s="7">
        <v>605</v>
      </c>
      <c r="E5500" s="16">
        <f t="shared" si="340"/>
        <v>1.0153567761479166E-5</v>
      </c>
      <c r="F5500" s="4" t="str">
        <f t="shared" si="341"/>
        <v>-</v>
      </c>
      <c r="G5500" s="4" t="str">
        <f t="shared" si="342"/>
        <v>LAZIO</v>
      </c>
      <c r="H5500" s="4" t="str">
        <f t="shared" si="343"/>
        <v>-</v>
      </c>
    </row>
    <row r="5501" spans="1:8" x14ac:dyDescent="0.2">
      <c r="A5501" s="15" t="s">
        <v>5591</v>
      </c>
      <c r="B5501" s="6" t="s">
        <v>7992</v>
      </c>
      <c r="C5501" s="6" t="s">
        <v>7913</v>
      </c>
      <c r="D5501" s="7">
        <v>10228</v>
      </c>
      <c r="E5501" s="16">
        <f t="shared" si="340"/>
        <v>1.7165403481720482E-4</v>
      </c>
      <c r="F5501" s="4" t="str">
        <f t="shared" si="341"/>
        <v>-</v>
      </c>
      <c r="G5501" s="4" t="str">
        <f t="shared" si="342"/>
        <v>CAMPANIA</v>
      </c>
      <c r="H5501" s="4" t="str">
        <f t="shared" si="343"/>
        <v>-</v>
      </c>
    </row>
    <row r="5502" spans="1:8" x14ac:dyDescent="0.2">
      <c r="A5502" s="15" t="s">
        <v>5592</v>
      </c>
      <c r="B5502" s="4" t="s">
        <v>7920</v>
      </c>
      <c r="C5502" s="6" t="s">
        <v>7906</v>
      </c>
      <c r="D5502" s="7">
        <v>161</v>
      </c>
      <c r="E5502" s="16">
        <f t="shared" si="340"/>
        <v>2.7020238175175964E-6</v>
      </c>
      <c r="F5502" s="4" t="str">
        <f t="shared" si="341"/>
        <v>-</v>
      </c>
      <c r="G5502" s="4" t="str">
        <f t="shared" si="342"/>
        <v>LIGURIA</v>
      </c>
      <c r="H5502" s="4" t="str">
        <f t="shared" si="343"/>
        <v>-</v>
      </c>
    </row>
    <row r="5503" spans="1:8" x14ac:dyDescent="0.2">
      <c r="A5503" s="15" t="s">
        <v>5593</v>
      </c>
      <c r="B5503" s="6" t="s">
        <v>7920</v>
      </c>
      <c r="C5503" s="6" t="s">
        <v>7902</v>
      </c>
      <c r="D5503" s="7">
        <v>892</v>
      </c>
      <c r="E5503" s="16">
        <f t="shared" si="340"/>
        <v>1.4970218914445317E-5</v>
      </c>
      <c r="F5503" s="4" t="str">
        <f t="shared" si="341"/>
        <v>-</v>
      </c>
      <c r="G5503" s="4" t="str">
        <f t="shared" si="342"/>
        <v>LOMBARDIA</v>
      </c>
      <c r="H5503" s="4" t="str">
        <f t="shared" si="343"/>
        <v>-</v>
      </c>
    </row>
    <row r="5504" spans="1:8" x14ac:dyDescent="0.2">
      <c r="A5504" s="15" t="s">
        <v>5594</v>
      </c>
      <c r="B5504" s="6" t="s">
        <v>7987</v>
      </c>
      <c r="C5504" s="6" t="s">
        <v>7911</v>
      </c>
      <c r="D5504" s="7">
        <v>1233</v>
      </c>
      <c r="E5504" s="16">
        <f t="shared" si="340"/>
        <v>2.0693138925460847E-5</v>
      </c>
      <c r="F5504" s="4" t="str">
        <f t="shared" si="341"/>
        <v>-</v>
      </c>
      <c r="G5504" s="4" t="str">
        <f t="shared" si="342"/>
        <v>LAZIO</v>
      </c>
      <c r="H5504" s="4" t="str">
        <f t="shared" si="343"/>
        <v>-</v>
      </c>
    </row>
    <row r="5505" spans="1:8" x14ac:dyDescent="0.2">
      <c r="A5505" s="15" t="s">
        <v>5595</v>
      </c>
      <c r="B5505" s="6" t="s">
        <v>7920</v>
      </c>
      <c r="C5505" s="6" t="s">
        <v>7902</v>
      </c>
      <c r="D5505" s="7">
        <v>7136</v>
      </c>
      <c r="E5505" s="16">
        <f t="shared" si="340"/>
        <v>1.1976175131556253E-4</v>
      </c>
      <c r="F5505" s="4" t="str">
        <f t="shared" si="341"/>
        <v>-</v>
      </c>
      <c r="G5505" s="4" t="str">
        <f t="shared" si="342"/>
        <v>LOMBARDIA</v>
      </c>
      <c r="H5505" s="4" t="str">
        <f t="shared" si="343"/>
        <v>-</v>
      </c>
    </row>
    <row r="5506" spans="1:8" x14ac:dyDescent="0.2">
      <c r="A5506" s="15" t="s">
        <v>5596</v>
      </c>
      <c r="B5506" s="6" t="s">
        <v>7920</v>
      </c>
      <c r="C5506" s="6" t="s">
        <v>7902</v>
      </c>
      <c r="D5506" s="7">
        <v>966</v>
      </c>
      <c r="E5506" s="16">
        <f t="shared" si="340"/>
        <v>1.6212142905105579E-5</v>
      </c>
      <c r="F5506" s="4" t="str">
        <f t="shared" si="341"/>
        <v>-</v>
      </c>
      <c r="G5506" s="4" t="str">
        <f t="shared" si="342"/>
        <v>LOMBARDIA</v>
      </c>
      <c r="H5506" s="4" t="str">
        <f t="shared" si="343"/>
        <v>-</v>
      </c>
    </row>
    <row r="5507" spans="1:8" x14ac:dyDescent="0.2">
      <c r="A5507" s="15" t="s">
        <v>5597</v>
      </c>
      <c r="B5507" s="6" t="s">
        <v>7956</v>
      </c>
      <c r="C5507" s="6" t="s">
        <v>7903</v>
      </c>
      <c r="D5507" s="7">
        <v>267</v>
      </c>
      <c r="E5507" s="16">
        <f t="shared" ref="E5507:E5570" si="344">IFERROR((D5507/$K$2),"DATO MANCANTE")</f>
        <v>4.4809960203552688E-6</v>
      </c>
      <c r="F5507" s="4" t="str">
        <f t="shared" ref="F5507:F5570" si="345">IF(D5507&gt;300000,"TROVATO","-")</f>
        <v>-</v>
      </c>
      <c r="G5507" s="4" t="str">
        <f t="shared" ref="G5507:G5570" si="346">IF(AND(D5507&gt;50000,D5507&lt;100000),"COMPRESO",C5507)</f>
        <v>TRENTINO-ALTO ADIGE/SÜDTIROL</v>
      </c>
      <c r="H5507" s="4" t="str">
        <f t="shared" ref="H5507:H5570" si="347">IF(D5507&gt;500000,"SI","-")</f>
        <v>-</v>
      </c>
    </row>
    <row r="5508" spans="1:8" x14ac:dyDescent="0.2">
      <c r="A5508" s="15" t="s">
        <v>5598</v>
      </c>
      <c r="B5508" s="6" t="s">
        <v>7992</v>
      </c>
      <c r="C5508" s="6" t="s">
        <v>4248</v>
      </c>
      <c r="D5508" s="7">
        <v>122</v>
      </c>
      <c r="E5508" s="16">
        <f t="shared" si="344"/>
        <v>2.0474963089263775E-6</v>
      </c>
      <c r="F5508" s="4" t="str">
        <f t="shared" si="345"/>
        <v>-</v>
      </c>
      <c r="G5508" s="4" t="str">
        <f t="shared" si="346"/>
        <v>MOLISE</v>
      </c>
      <c r="H5508" s="4" t="str">
        <f t="shared" si="347"/>
        <v>-</v>
      </c>
    </row>
    <row r="5509" spans="1:8" x14ac:dyDescent="0.2">
      <c r="A5509" s="15" t="s">
        <v>5599</v>
      </c>
      <c r="B5509" s="6" t="s">
        <v>7920</v>
      </c>
      <c r="C5509" s="6" t="s">
        <v>7901</v>
      </c>
      <c r="D5509" s="7">
        <v>471</v>
      </c>
      <c r="E5509" s="16">
        <f t="shared" si="344"/>
        <v>7.9046783729862595E-6</v>
      </c>
      <c r="F5509" s="4" t="str">
        <f t="shared" si="345"/>
        <v>-</v>
      </c>
      <c r="G5509" s="4" t="str">
        <f t="shared" si="346"/>
        <v>PIEMONTE</v>
      </c>
      <c r="H5509" s="4" t="str">
        <f t="shared" si="347"/>
        <v>-</v>
      </c>
    </row>
    <row r="5510" spans="1:8" x14ac:dyDescent="0.2">
      <c r="A5510" s="15" t="s">
        <v>5600</v>
      </c>
      <c r="B5510" s="6" t="s">
        <v>7920</v>
      </c>
      <c r="C5510" s="6" t="s">
        <v>7902</v>
      </c>
      <c r="D5510" s="7">
        <v>3263</v>
      </c>
      <c r="E5510" s="16">
        <f t="shared" si="344"/>
        <v>5.4762134885465321E-5</v>
      </c>
      <c r="F5510" s="4" t="str">
        <f t="shared" si="345"/>
        <v>-</v>
      </c>
      <c r="G5510" s="4" t="str">
        <f t="shared" si="346"/>
        <v>LOMBARDIA</v>
      </c>
      <c r="H5510" s="4" t="str">
        <f t="shared" si="347"/>
        <v>-</v>
      </c>
    </row>
    <row r="5511" spans="1:8" x14ac:dyDescent="0.2">
      <c r="A5511" s="15" t="s">
        <v>5601</v>
      </c>
      <c r="B5511" s="6" t="s">
        <v>7992</v>
      </c>
      <c r="C5511" s="6" t="s">
        <v>7913</v>
      </c>
      <c r="D5511" s="7">
        <v>1380</v>
      </c>
      <c r="E5511" s="16">
        <f t="shared" si="344"/>
        <v>2.3160204150150827E-5</v>
      </c>
      <c r="F5511" s="4" t="str">
        <f t="shared" si="345"/>
        <v>-</v>
      </c>
      <c r="G5511" s="4" t="str">
        <f t="shared" si="346"/>
        <v>CAMPANIA</v>
      </c>
      <c r="H5511" s="4" t="str">
        <f t="shared" si="347"/>
        <v>-</v>
      </c>
    </row>
    <row r="5512" spans="1:8" x14ac:dyDescent="0.2">
      <c r="A5512" s="15" t="s">
        <v>5602</v>
      </c>
      <c r="B5512" s="6" t="s">
        <v>7994</v>
      </c>
      <c r="C5512" s="6" t="s">
        <v>7918</v>
      </c>
      <c r="D5512" s="7">
        <v>7141</v>
      </c>
      <c r="E5512" s="16">
        <f t="shared" si="344"/>
        <v>1.1984566509871525E-4</v>
      </c>
      <c r="F5512" s="4" t="str">
        <f t="shared" si="345"/>
        <v>-</v>
      </c>
      <c r="G5512" s="4" t="str">
        <f t="shared" si="346"/>
        <v>SARDEGNA</v>
      </c>
      <c r="H5512" s="4" t="str">
        <f t="shared" si="347"/>
        <v>-</v>
      </c>
    </row>
    <row r="5513" spans="1:8" x14ac:dyDescent="0.2">
      <c r="A5513" s="15" t="s">
        <v>5603</v>
      </c>
      <c r="B5513" s="6" t="s">
        <v>7956</v>
      </c>
      <c r="C5513" s="6" t="s">
        <v>7905</v>
      </c>
      <c r="D5513" s="7">
        <v>1033</v>
      </c>
      <c r="E5513" s="16">
        <f t="shared" si="344"/>
        <v>1.733658759935203E-5</v>
      </c>
      <c r="F5513" s="4" t="str">
        <f t="shared" si="345"/>
        <v>-</v>
      </c>
      <c r="G5513" s="4" t="str">
        <f t="shared" si="346"/>
        <v>FRIULI-VENEZIA GIULIA</v>
      </c>
      <c r="H5513" s="4" t="str">
        <f t="shared" si="347"/>
        <v>-</v>
      </c>
    </row>
    <row r="5514" spans="1:8" x14ac:dyDescent="0.2">
      <c r="A5514" s="15" t="s">
        <v>5604</v>
      </c>
      <c r="B5514" s="6" t="s">
        <v>7992</v>
      </c>
      <c r="C5514" s="6" t="s">
        <v>7914</v>
      </c>
      <c r="D5514" s="7">
        <v>11062</v>
      </c>
      <c r="E5514" s="16">
        <f t="shared" si="344"/>
        <v>1.8565085384707859E-4</v>
      </c>
      <c r="F5514" s="4" t="str">
        <f t="shared" si="345"/>
        <v>-</v>
      </c>
      <c r="G5514" s="4" t="str">
        <f t="shared" si="346"/>
        <v>PUGLIA</v>
      </c>
      <c r="H5514" s="4" t="str">
        <f t="shared" si="347"/>
        <v>-</v>
      </c>
    </row>
    <row r="5515" spans="1:8" x14ac:dyDescent="0.2">
      <c r="A5515" s="15" t="s">
        <v>5605</v>
      </c>
      <c r="B5515" s="6" t="s">
        <v>7920</v>
      </c>
      <c r="C5515" s="6" t="s">
        <v>7902</v>
      </c>
      <c r="D5515" s="7">
        <v>1695</v>
      </c>
      <c r="E5515" s="16">
        <f t="shared" si="344"/>
        <v>2.8446772488772211E-5</v>
      </c>
      <c r="F5515" s="4" t="str">
        <f t="shared" si="345"/>
        <v>-</v>
      </c>
      <c r="G5515" s="4" t="str">
        <f t="shared" si="346"/>
        <v>LOMBARDIA</v>
      </c>
      <c r="H5515" s="4" t="str">
        <f t="shared" si="347"/>
        <v>-</v>
      </c>
    </row>
    <row r="5516" spans="1:8" x14ac:dyDescent="0.2">
      <c r="A5516" s="15" t="s">
        <v>5606</v>
      </c>
      <c r="B5516" s="6" t="s">
        <v>7920</v>
      </c>
      <c r="C5516" s="6" t="s">
        <v>7902</v>
      </c>
      <c r="D5516" s="7">
        <v>1327</v>
      </c>
      <c r="E5516" s="16">
        <f t="shared" si="344"/>
        <v>2.227071804873199E-5</v>
      </c>
      <c r="F5516" s="4" t="str">
        <f t="shared" si="345"/>
        <v>-</v>
      </c>
      <c r="G5516" s="4" t="str">
        <f t="shared" si="346"/>
        <v>LOMBARDIA</v>
      </c>
      <c r="H5516" s="4" t="str">
        <f t="shared" si="347"/>
        <v>-</v>
      </c>
    </row>
    <row r="5517" spans="1:8" x14ac:dyDescent="0.2">
      <c r="A5517" s="15" t="s">
        <v>5607</v>
      </c>
      <c r="B5517" s="6" t="s">
        <v>7994</v>
      </c>
      <c r="C5517" s="6" t="s">
        <v>7918</v>
      </c>
      <c r="D5517" s="7">
        <v>757</v>
      </c>
      <c r="E5517" s="16">
        <f t="shared" si="344"/>
        <v>1.2704546769321866E-5</v>
      </c>
      <c r="F5517" s="4" t="str">
        <f t="shared" si="345"/>
        <v>-</v>
      </c>
      <c r="G5517" s="4" t="str">
        <f t="shared" si="346"/>
        <v>SARDEGNA</v>
      </c>
      <c r="H5517" s="4" t="str">
        <f t="shared" si="347"/>
        <v>-</v>
      </c>
    </row>
    <row r="5518" spans="1:8" x14ac:dyDescent="0.2">
      <c r="A5518" s="15" t="s">
        <v>5608</v>
      </c>
      <c r="B5518" s="6" t="s">
        <v>7992</v>
      </c>
      <c r="C5518" s="6" t="s">
        <v>7914</v>
      </c>
      <c r="D5518" s="7">
        <v>27083</v>
      </c>
      <c r="E5518" s="16">
        <f t="shared" si="344"/>
        <v>4.5452739782502524E-4</v>
      </c>
      <c r="F5518" s="4" t="str">
        <f t="shared" si="345"/>
        <v>-</v>
      </c>
      <c r="G5518" s="4" t="str">
        <f t="shared" si="346"/>
        <v>PUGLIA</v>
      </c>
      <c r="H5518" s="4" t="str">
        <f t="shared" si="347"/>
        <v>-</v>
      </c>
    </row>
    <row r="5519" spans="1:8" x14ac:dyDescent="0.2">
      <c r="A5519" s="15" t="s">
        <v>5609</v>
      </c>
      <c r="B5519" s="6" t="s">
        <v>7992</v>
      </c>
      <c r="C5519" s="6" t="s">
        <v>7913</v>
      </c>
      <c r="D5519" s="7">
        <v>1893</v>
      </c>
      <c r="E5519" s="16">
        <f t="shared" si="344"/>
        <v>3.1769758301619936E-5</v>
      </c>
      <c r="F5519" s="4" t="str">
        <f t="shared" si="345"/>
        <v>-</v>
      </c>
      <c r="G5519" s="4" t="str">
        <f t="shared" si="346"/>
        <v>CAMPANIA</v>
      </c>
      <c r="H5519" s="4" t="str">
        <f t="shared" si="347"/>
        <v>-</v>
      </c>
    </row>
    <row r="5520" spans="1:8" x14ac:dyDescent="0.2">
      <c r="A5520" s="15" t="s">
        <v>5610</v>
      </c>
      <c r="B5520" s="6" t="s">
        <v>7992</v>
      </c>
      <c r="C5520" s="6" t="s">
        <v>7912</v>
      </c>
      <c r="D5520" s="7">
        <v>863</v>
      </c>
      <c r="E5520" s="16">
        <f t="shared" si="344"/>
        <v>1.4483518972159538E-5</v>
      </c>
      <c r="F5520" s="4" t="str">
        <f t="shared" si="345"/>
        <v>-</v>
      </c>
      <c r="G5520" s="4" t="str">
        <f t="shared" si="346"/>
        <v>ABRUZZO</v>
      </c>
      <c r="H5520" s="4" t="str">
        <f t="shared" si="347"/>
        <v>-</v>
      </c>
    </row>
    <row r="5521" spans="1:8" x14ac:dyDescent="0.2">
      <c r="A5521" s="15" t="s">
        <v>5611</v>
      </c>
      <c r="B5521" s="6" t="s">
        <v>7920</v>
      </c>
      <c r="C5521" s="6" t="s">
        <v>7901</v>
      </c>
      <c r="D5521" s="7">
        <v>331</v>
      </c>
      <c r="E5521" s="16">
        <f t="shared" si="344"/>
        <v>5.5550924447100894E-6</v>
      </c>
      <c r="F5521" s="4" t="str">
        <f t="shared" si="345"/>
        <v>-</v>
      </c>
      <c r="G5521" s="4" t="str">
        <f t="shared" si="346"/>
        <v>PIEMONTE</v>
      </c>
      <c r="H5521" s="4" t="str">
        <f t="shared" si="347"/>
        <v>-</v>
      </c>
    </row>
    <row r="5522" spans="1:8" x14ac:dyDescent="0.2">
      <c r="A5522" s="15" t="s">
        <v>5612</v>
      </c>
      <c r="B5522" s="6" t="s">
        <v>7992</v>
      </c>
      <c r="C5522" s="6" t="s">
        <v>7913</v>
      </c>
      <c r="D5522" s="7">
        <v>24744</v>
      </c>
      <c r="E5522" s="16">
        <f t="shared" si="344"/>
        <v>4.1527253006618263E-4</v>
      </c>
      <c r="F5522" s="4" t="str">
        <f t="shared" si="345"/>
        <v>-</v>
      </c>
      <c r="G5522" s="4" t="str">
        <f t="shared" si="346"/>
        <v>CAMPANIA</v>
      </c>
      <c r="H5522" s="4" t="str">
        <f t="shared" si="347"/>
        <v>-</v>
      </c>
    </row>
    <row r="5523" spans="1:8" x14ac:dyDescent="0.2">
      <c r="A5523" s="15" t="s">
        <v>5613</v>
      </c>
      <c r="B5523" s="6" t="s">
        <v>7920</v>
      </c>
      <c r="C5523" s="6" t="s">
        <v>7901</v>
      </c>
      <c r="D5523" s="7">
        <v>184</v>
      </c>
      <c r="E5523" s="16">
        <f t="shared" si="344"/>
        <v>3.0880272200201102E-6</v>
      </c>
      <c r="F5523" s="4" t="str">
        <f t="shared" si="345"/>
        <v>-</v>
      </c>
      <c r="G5523" s="4" t="str">
        <f t="shared" si="346"/>
        <v>PIEMONTE</v>
      </c>
      <c r="H5523" s="4" t="str">
        <f t="shared" si="347"/>
        <v>-</v>
      </c>
    </row>
    <row r="5524" spans="1:8" x14ac:dyDescent="0.2">
      <c r="A5524" s="15" t="s">
        <v>5614</v>
      </c>
      <c r="B5524" s="6" t="s">
        <v>7920</v>
      </c>
      <c r="C5524" s="6" t="s">
        <v>7901</v>
      </c>
      <c r="D5524" s="7">
        <v>1390</v>
      </c>
      <c r="E5524" s="16">
        <f t="shared" si="344"/>
        <v>2.3328031716456268E-5</v>
      </c>
      <c r="F5524" s="4" t="str">
        <f t="shared" si="345"/>
        <v>-</v>
      </c>
      <c r="G5524" s="4" t="str">
        <f t="shared" si="346"/>
        <v>PIEMONTE</v>
      </c>
      <c r="H5524" s="4" t="str">
        <f t="shared" si="347"/>
        <v>-</v>
      </c>
    </row>
    <row r="5525" spans="1:8" x14ac:dyDescent="0.2">
      <c r="A5525" s="15" t="s">
        <v>5615</v>
      </c>
      <c r="B5525" s="6" t="s">
        <v>7920</v>
      </c>
      <c r="C5525" s="6" t="s">
        <v>7901</v>
      </c>
      <c r="D5525" s="7">
        <v>1397</v>
      </c>
      <c r="E5525" s="16">
        <f t="shared" si="344"/>
        <v>2.3445511012870074E-5</v>
      </c>
      <c r="F5525" s="4" t="str">
        <f t="shared" si="345"/>
        <v>-</v>
      </c>
      <c r="G5525" s="4" t="str">
        <f t="shared" si="346"/>
        <v>PIEMONTE</v>
      </c>
      <c r="H5525" s="4" t="str">
        <f t="shared" si="347"/>
        <v>-</v>
      </c>
    </row>
    <row r="5526" spans="1:8" x14ac:dyDescent="0.2">
      <c r="A5526" s="15" t="s">
        <v>5616</v>
      </c>
      <c r="B5526" s="6" t="s">
        <v>7920</v>
      </c>
      <c r="C5526" s="6" t="s">
        <v>7901</v>
      </c>
      <c r="D5526" s="7">
        <v>289</v>
      </c>
      <c r="E5526" s="16">
        <f t="shared" si="344"/>
        <v>4.8502166662272385E-6</v>
      </c>
      <c r="F5526" s="4" t="str">
        <f t="shared" si="345"/>
        <v>-</v>
      </c>
      <c r="G5526" s="4" t="str">
        <f t="shared" si="346"/>
        <v>PIEMONTE</v>
      </c>
      <c r="H5526" s="4" t="str">
        <f t="shared" si="347"/>
        <v>-</v>
      </c>
    </row>
    <row r="5527" spans="1:8" x14ac:dyDescent="0.2">
      <c r="A5527" s="15" t="s">
        <v>5617</v>
      </c>
      <c r="B5527" s="6" t="s">
        <v>7920</v>
      </c>
      <c r="C5527" s="6" t="s">
        <v>7901</v>
      </c>
      <c r="D5527" s="7">
        <v>420</v>
      </c>
      <c r="E5527" s="16">
        <f t="shared" si="344"/>
        <v>7.0487577848285121E-6</v>
      </c>
      <c r="F5527" s="4" t="str">
        <f t="shared" si="345"/>
        <v>-</v>
      </c>
      <c r="G5527" s="4" t="str">
        <f t="shared" si="346"/>
        <v>PIEMONTE</v>
      </c>
      <c r="H5527" s="4" t="str">
        <f t="shared" si="347"/>
        <v>-</v>
      </c>
    </row>
    <row r="5528" spans="1:8" x14ac:dyDescent="0.2">
      <c r="A5528" s="15" t="s">
        <v>5618</v>
      </c>
      <c r="B5528" s="6" t="s">
        <v>7920</v>
      </c>
      <c r="C5528" s="6" t="s">
        <v>7901</v>
      </c>
      <c r="D5528" s="7">
        <v>4246</v>
      </c>
      <c r="E5528" s="16">
        <f t="shared" si="344"/>
        <v>7.1259584653290153E-5</v>
      </c>
      <c r="F5528" s="4" t="str">
        <f t="shared" si="345"/>
        <v>-</v>
      </c>
      <c r="G5528" s="4" t="str">
        <f t="shared" si="346"/>
        <v>PIEMONTE</v>
      </c>
      <c r="H5528" s="4" t="str">
        <f t="shared" si="347"/>
        <v>-</v>
      </c>
    </row>
    <row r="5529" spans="1:8" x14ac:dyDescent="0.2">
      <c r="A5529" s="15" t="s">
        <v>5619</v>
      </c>
      <c r="B5529" s="6" t="s">
        <v>7987</v>
      </c>
      <c r="C5529" s="6" t="s">
        <v>7908</v>
      </c>
      <c r="D5529" s="7">
        <v>25378</v>
      </c>
      <c r="E5529" s="16">
        <f t="shared" si="344"/>
        <v>4.2591279776994757E-4</v>
      </c>
      <c r="F5529" s="4" t="str">
        <f t="shared" si="345"/>
        <v>-</v>
      </c>
      <c r="G5529" s="4" t="str">
        <f t="shared" si="346"/>
        <v>TOSCANA</v>
      </c>
      <c r="H5529" s="4" t="str">
        <f t="shared" si="347"/>
        <v>-</v>
      </c>
    </row>
    <row r="5530" spans="1:8" x14ac:dyDescent="0.2">
      <c r="A5530" s="15" t="s">
        <v>5620</v>
      </c>
      <c r="B5530" s="6" t="s">
        <v>7920</v>
      </c>
      <c r="C5530" s="6" t="s">
        <v>37824</v>
      </c>
      <c r="D5530" s="7">
        <v>3872</v>
      </c>
      <c r="E5530" s="16">
        <f t="shared" si="344"/>
        <v>6.4982833673466668E-5</v>
      </c>
      <c r="F5530" s="4" t="str">
        <f t="shared" si="345"/>
        <v>-</v>
      </c>
      <c r="G5530" s="4" t="str">
        <f t="shared" si="346"/>
        <v>VALLE D'AOSTA/VALLEE D'AOSTE</v>
      </c>
      <c r="H5530" s="4" t="str">
        <f t="shared" si="347"/>
        <v>-</v>
      </c>
    </row>
    <row r="5531" spans="1:8" x14ac:dyDescent="0.2">
      <c r="A5531" s="15" t="s">
        <v>5621</v>
      </c>
      <c r="B5531" s="6" t="s">
        <v>7992</v>
      </c>
      <c r="C5531" s="6" t="s">
        <v>7913</v>
      </c>
      <c r="D5531" s="7">
        <v>39221</v>
      </c>
      <c r="E5531" s="16">
        <f t="shared" si="344"/>
        <v>6.5823649780656927E-4</v>
      </c>
      <c r="F5531" s="4" t="str">
        <f t="shared" si="345"/>
        <v>-</v>
      </c>
      <c r="G5531" s="4" t="str">
        <f t="shared" si="346"/>
        <v>CAMPANIA</v>
      </c>
      <c r="H5531" s="4" t="str">
        <f t="shared" si="347"/>
        <v>-</v>
      </c>
    </row>
    <row r="5532" spans="1:8" x14ac:dyDescent="0.2">
      <c r="A5532" s="15" t="s">
        <v>5622</v>
      </c>
      <c r="B5532" s="6" t="s">
        <v>7956</v>
      </c>
      <c r="C5532" s="6" t="s">
        <v>7904</v>
      </c>
      <c r="D5532" s="7">
        <v>8199</v>
      </c>
      <c r="E5532" s="16">
        <f t="shared" si="344"/>
        <v>1.376018216138309E-4</v>
      </c>
      <c r="F5532" s="4" t="str">
        <f t="shared" si="345"/>
        <v>-</v>
      </c>
      <c r="G5532" s="4" t="str">
        <f t="shared" si="346"/>
        <v>VENETO</v>
      </c>
      <c r="H5532" s="4" t="str">
        <f t="shared" si="347"/>
        <v>-</v>
      </c>
    </row>
    <row r="5533" spans="1:8" x14ac:dyDescent="0.2">
      <c r="A5533" s="15" t="s">
        <v>5623</v>
      </c>
      <c r="B5533" s="6" t="s">
        <v>7994</v>
      </c>
      <c r="C5533" s="6" t="s">
        <v>7918</v>
      </c>
      <c r="D5533" s="7">
        <v>69296</v>
      </c>
      <c r="E5533" s="16">
        <f t="shared" si="344"/>
        <v>1.1629779034701823E-3</v>
      </c>
      <c r="F5533" s="4" t="str">
        <f t="shared" si="345"/>
        <v>-</v>
      </c>
      <c r="G5533" s="4" t="str">
        <f t="shared" si="346"/>
        <v>COMPRESO</v>
      </c>
      <c r="H5533" s="4" t="str">
        <f t="shared" si="347"/>
        <v>-</v>
      </c>
    </row>
    <row r="5534" spans="1:8" x14ac:dyDescent="0.2">
      <c r="A5534" s="15" t="s">
        <v>5624</v>
      </c>
      <c r="B5534" s="6" t="s">
        <v>7994</v>
      </c>
      <c r="C5534" s="6" t="s">
        <v>7918</v>
      </c>
      <c r="D5534" s="7">
        <v>12825</v>
      </c>
      <c r="E5534" s="16">
        <f t="shared" si="344"/>
        <v>2.1523885378672779E-4</v>
      </c>
      <c r="F5534" s="4" t="str">
        <f t="shared" si="345"/>
        <v>-</v>
      </c>
      <c r="G5534" s="4" t="str">
        <f t="shared" si="346"/>
        <v>SARDEGNA</v>
      </c>
      <c r="H5534" s="4" t="str">
        <f t="shared" si="347"/>
        <v>-</v>
      </c>
    </row>
    <row r="5535" spans="1:8" x14ac:dyDescent="0.2">
      <c r="A5535" s="15" t="s">
        <v>5625</v>
      </c>
      <c r="B5535" s="6" t="s">
        <v>7920</v>
      </c>
      <c r="C5535" s="6" t="s">
        <v>7901</v>
      </c>
      <c r="D5535" s="7">
        <v>359</v>
      </c>
      <c r="E5535" s="16">
        <f t="shared" si="344"/>
        <v>6.0250096303653239E-6</v>
      </c>
      <c r="F5535" s="4" t="str">
        <f t="shared" si="345"/>
        <v>-</v>
      </c>
      <c r="G5535" s="4" t="str">
        <f t="shared" si="346"/>
        <v>PIEMONTE</v>
      </c>
      <c r="H5535" s="4" t="str">
        <f t="shared" si="347"/>
        <v>-</v>
      </c>
    </row>
    <row r="5536" spans="1:8" x14ac:dyDescent="0.2">
      <c r="A5536" s="15" t="s">
        <v>5626</v>
      </c>
      <c r="B5536" s="6" t="s">
        <v>7920</v>
      </c>
      <c r="C5536" s="6" t="s">
        <v>7901</v>
      </c>
      <c r="D5536" s="7">
        <v>1668</v>
      </c>
      <c r="E5536" s="16">
        <f t="shared" si="344"/>
        <v>2.7993638059747518E-5</v>
      </c>
      <c r="F5536" s="4" t="str">
        <f t="shared" si="345"/>
        <v>-</v>
      </c>
      <c r="G5536" s="4" t="str">
        <f t="shared" si="346"/>
        <v>PIEMONTE</v>
      </c>
      <c r="H5536" s="4" t="str">
        <f t="shared" si="347"/>
        <v>-</v>
      </c>
    </row>
    <row r="5537" spans="1:8" x14ac:dyDescent="0.2">
      <c r="A5537" s="15" t="s">
        <v>5627</v>
      </c>
      <c r="B5537" s="6" t="s">
        <v>7956</v>
      </c>
      <c r="C5537" s="6" t="s">
        <v>7907</v>
      </c>
      <c r="D5537" s="7">
        <v>12909</v>
      </c>
      <c r="E5537" s="16">
        <f t="shared" si="344"/>
        <v>2.166486053436935E-4</v>
      </c>
      <c r="F5537" s="4" t="str">
        <f t="shared" si="345"/>
        <v>-</v>
      </c>
      <c r="G5537" s="4" t="str">
        <f t="shared" si="346"/>
        <v>EMILIA-ROMAGNA</v>
      </c>
      <c r="H5537" s="4" t="str">
        <f t="shared" si="347"/>
        <v>-</v>
      </c>
    </row>
    <row r="5538" spans="1:8" x14ac:dyDescent="0.2">
      <c r="A5538" s="15" t="s">
        <v>5628</v>
      </c>
      <c r="B5538" s="6" t="s">
        <v>7956</v>
      </c>
      <c r="C5538" s="6" t="s">
        <v>7904</v>
      </c>
      <c r="D5538" s="7">
        <v>3338</v>
      </c>
      <c r="E5538" s="16">
        <f t="shared" si="344"/>
        <v>5.6020841632756125E-5</v>
      </c>
      <c r="F5538" s="4" t="str">
        <f t="shared" si="345"/>
        <v>-</v>
      </c>
      <c r="G5538" s="4" t="str">
        <f t="shared" si="346"/>
        <v>VENETO</v>
      </c>
      <c r="H5538" s="4" t="str">
        <f t="shared" si="347"/>
        <v>-</v>
      </c>
    </row>
    <row r="5539" spans="1:8" x14ac:dyDescent="0.2">
      <c r="A5539" s="15" t="s">
        <v>5629</v>
      </c>
      <c r="B5539" s="4" t="s">
        <v>7920</v>
      </c>
      <c r="C5539" s="6" t="s">
        <v>7906</v>
      </c>
      <c r="D5539" s="7">
        <v>7336</v>
      </c>
      <c r="E5539" s="16">
        <f t="shared" si="344"/>
        <v>1.2311830264167135E-4</v>
      </c>
      <c r="F5539" s="4" t="str">
        <f t="shared" si="345"/>
        <v>-</v>
      </c>
      <c r="G5539" s="4" t="str">
        <f t="shared" si="346"/>
        <v>LIGURIA</v>
      </c>
      <c r="H5539" s="4" t="str">
        <f t="shared" si="347"/>
        <v>-</v>
      </c>
    </row>
    <row r="5540" spans="1:8" x14ac:dyDescent="0.2">
      <c r="A5540" s="15" t="s">
        <v>5630</v>
      </c>
      <c r="B5540" s="6" t="s">
        <v>7920</v>
      </c>
      <c r="C5540" s="6" t="s">
        <v>7901</v>
      </c>
      <c r="D5540" s="7">
        <v>1048</v>
      </c>
      <c r="E5540" s="16">
        <f t="shared" si="344"/>
        <v>1.7588328948810192E-5</v>
      </c>
      <c r="F5540" s="4" t="str">
        <f t="shared" si="345"/>
        <v>-</v>
      </c>
      <c r="G5540" s="4" t="str">
        <f t="shared" si="346"/>
        <v>PIEMONTE</v>
      </c>
      <c r="H5540" s="4" t="str">
        <f t="shared" si="347"/>
        <v>-</v>
      </c>
    </row>
    <row r="5541" spans="1:8" x14ac:dyDescent="0.2">
      <c r="A5541" s="15" t="s">
        <v>5631</v>
      </c>
      <c r="B5541" s="6" t="s">
        <v>7992</v>
      </c>
      <c r="C5541" s="6" t="s">
        <v>7913</v>
      </c>
      <c r="D5541" s="7">
        <v>1785</v>
      </c>
      <c r="E5541" s="16">
        <f t="shared" si="344"/>
        <v>2.9957220585521177E-5</v>
      </c>
      <c r="F5541" s="4" t="str">
        <f t="shared" si="345"/>
        <v>-</v>
      </c>
      <c r="G5541" s="4" t="str">
        <f t="shared" si="346"/>
        <v>CAMPANIA</v>
      </c>
      <c r="H5541" s="4" t="str">
        <f t="shared" si="347"/>
        <v>-</v>
      </c>
    </row>
    <row r="5542" spans="1:8" x14ac:dyDescent="0.2">
      <c r="A5542" s="15" t="s">
        <v>5632</v>
      </c>
      <c r="B5542" s="6" t="s">
        <v>7920</v>
      </c>
      <c r="C5542" s="6" t="s">
        <v>7902</v>
      </c>
      <c r="D5542" s="7">
        <v>1194</v>
      </c>
      <c r="E5542" s="16">
        <f t="shared" si="344"/>
        <v>2.0038611416869628E-5</v>
      </c>
      <c r="F5542" s="4" t="str">
        <f t="shared" si="345"/>
        <v>-</v>
      </c>
      <c r="G5542" s="4" t="str">
        <f t="shared" si="346"/>
        <v>LOMBARDIA</v>
      </c>
      <c r="H5542" s="4" t="str">
        <f t="shared" si="347"/>
        <v>-</v>
      </c>
    </row>
    <row r="5543" spans="1:8" x14ac:dyDescent="0.2">
      <c r="A5543" s="15" t="s">
        <v>5633</v>
      </c>
      <c r="B5543" s="6" t="s">
        <v>7920</v>
      </c>
      <c r="C5543" s="6" t="s">
        <v>7902</v>
      </c>
      <c r="D5543" s="7">
        <v>910</v>
      </c>
      <c r="E5543" s="16">
        <f t="shared" si="344"/>
        <v>1.527230853379511E-5</v>
      </c>
      <c r="F5543" s="4" t="str">
        <f t="shared" si="345"/>
        <v>-</v>
      </c>
      <c r="G5543" s="4" t="str">
        <f t="shared" si="346"/>
        <v>LOMBARDIA</v>
      </c>
      <c r="H5543" s="4" t="str">
        <f t="shared" si="347"/>
        <v>-</v>
      </c>
    </row>
    <row r="5544" spans="1:8" x14ac:dyDescent="0.2">
      <c r="A5544" s="15" t="s">
        <v>5634</v>
      </c>
      <c r="B5544" s="6" t="s">
        <v>7956</v>
      </c>
      <c r="C5544" s="6" t="s">
        <v>7904</v>
      </c>
      <c r="D5544" s="7">
        <v>9745</v>
      </c>
      <c r="E5544" s="16">
        <f t="shared" si="344"/>
        <v>1.6354796336465202E-4</v>
      </c>
      <c r="F5544" s="4" t="str">
        <f t="shared" si="345"/>
        <v>-</v>
      </c>
      <c r="G5544" s="4" t="str">
        <f t="shared" si="346"/>
        <v>VENETO</v>
      </c>
      <c r="H5544" s="4" t="str">
        <f t="shared" si="347"/>
        <v>-</v>
      </c>
    </row>
    <row r="5545" spans="1:8" x14ac:dyDescent="0.2">
      <c r="A5545" s="15" t="s">
        <v>5635</v>
      </c>
      <c r="B5545" s="6" t="s">
        <v>7920</v>
      </c>
      <c r="C5545" s="6" t="s">
        <v>7901</v>
      </c>
      <c r="D5545" s="7">
        <v>400</v>
      </c>
      <c r="E5545" s="16">
        <f t="shared" si="344"/>
        <v>6.7131026522176307E-6</v>
      </c>
      <c r="F5545" s="4" t="str">
        <f t="shared" si="345"/>
        <v>-</v>
      </c>
      <c r="G5545" s="4" t="str">
        <f t="shared" si="346"/>
        <v>PIEMONTE</v>
      </c>
      <c r="H5545" s="4" t="str">
        <f t="shared" si="347"/>
        <v>-</v>
      </c>
    </row>
    <row r="5546" spans="1:8" x14ac:dyDescent="0.2">
      <c r="A5546" s="15" t="s">
        <v>5636</v>
      </c>
      <c r="B5546" s="6" t="s">
        <v>7956</v>
      </c>
      <c r="C5546" s="6" t="s">
        <v>7904</v>
      </c>
      <c r="D5546" s="7">
        <v>5694</v>
      </c>
      <c r="E5546" s="16">
        <f t="shared" si="344"/>
        <v>9.5561016254317976E-5</v>
      </c>
      <c r="F5546" s="4" t="str">
        <f t="shared" si="345"/>
        <v>-</v>
      </c>
      <c r="G5546" s="4" t="str">
        <f t="shared" si="346"/>
        <v>VENETO</v>
      </c>
      <c r="H5546" s="4" t="str">
        <f t="shared" si="347"/>
        <v>-</v>
      </c>
    </row>
    <row r="5547" spans="1:8" x14ac:dyDescent="0.2">
      <c r="A5547" s="15" t="s">
        <v>5637</v>
      </c>
      <c r="B5547" s="6" t="s">
        <v>7920</v>
      </c>
      <c r="C5547" s="6" t="s">
        <v>7902</v>
      </c>
      <c r="D5547" s="7">
        <v>6390</v>
      </c>
      <c r="E5547" s="16">
        <f t="shared" si="344"/>
        <v>1.0724181486917665E-4</v>
      </c>
      <c r="F5547" s="4" t="str">
        <f t="shared" si="345"/>
        <v>-</v>
      </c>
      <c r="G5547" s="4" t="str">
        <f t="shared" si="346"/>
        <v>LOMBARDIA</v>
      </c>
      <c r="H5547" s="4" t="str">
        <f t="shared" si="347"/>
        <v>-</v>
      </c>
    </row>
    <row r="5548" spans="1:8" x14ac:dyDescent="0.2">
      <c r="A5548" s="15" t="s">
        <v>5638</v>
      </c>
      <c r="B5548" s="6" t="s">
        <v>7920</v>
      </c>
      <c r="C5548" s="6" t="s">
        <v>7902</v>
      </c>
      <c r="D5548" s="7">
        <v>5722</v>
      </c>
      <c r="E5548" s="16">
        <f t="shared" si="344"/>
        <v>9.6030933439973212E-5</v>
      </c>
      <c r="F5548" s="4" t="str">
        <f t="shared" si="345"/>
        <v>-</v>
      </c>
      <c r="G5548" s="4" t="str">
        <f t="shared" si="346"/>
        <v>LOMBARDIA</v>
      </c>
      <c r="H5548" s="4" t="str">
        <f t="shared" si="347"/>
        <v>-</v>
      </c>
    </row>
    <row r="5549" spans="1:8" x14ac:dyDescent="0.2">
      <c r="A5549" s="15" t="s">
        <v>5639</v>
      </c>
      <c r="B5549" s="6" t="s">
        <v>7956</v>
      </c>
      <c r="C5549" s="6" t="s">
        <v>7903</v>
      </c>
      <c r="D5549" s="7">
        <v>1400</v>
      </c>
      <c r="E5549" s="16">
        <f t="shared" si="344"/>
        <v>2.3495859282761706E-5</v>
      </c>
      <c r="F5549" s="4" t="str">
        <f t="shared" si="345"/>
        <v>-</v>
      </c>
      <c r="G5549" s="4" t="str">
        <f t="shared" si="346"/>
        <v>TRENTINO-ALTO ADIGE/SÜDTIROL</v>
      </c>
      <c r="H5549" s="4" t="str">
        <f t="shared" si="347"/>
        <v>-</v>
      </c>
    </row>
    <row r="5550" spans="1:8" x14ac:dyDescent="0.2">
      <c r="A5550" s="15" t="s">
        <v>5640</v>
      </c>
      <c r="B5550" s="6" t="s">
        <v>7992</v>
      </c>
      <c r="C5550" s="6" t="s">
        <v>7914</v>
      </c>
      <c r="D5550" s="7">
        <v>10734</v>
      </c>
      <c r="E5550" s="16">
        <f t="shared" si="344"/>
        <v>1.8014610967226013E-4</v>
      </c>
      <c r="F5550" s="4" t="str">
        <f t="shared" si="345"/>
        <v>-</v>
      </c>
      <c r="G5550" s="4" t="str">
        <f t="shared" si="346"/>
        <v>PUGLIA</v>
      </c>
      <c r="H5550" s="4" t="str">
        <f t="shared" si="347"/>
        <v>-</v>
      </c>
    </row>
    <row r="5551" spans="1:8" x14ac:dyDescent="0.2">
      <c r="A5551" s="15" t="s">
        <v>5641</v>
      </c>
      <c r="B5551" s="6" t="s">
        <v>7994</v>
      </c>
      <c r="C5551" s="6" t="s">
        <v>7917</v>
      </c>
      <c r="D5551" s="7">
        <v>8345</v>
      </c>
      <c r="E5551" s="16">
        <f t="shared" si="344"/>
        <v>1.4005210408189032E-4</v>
      </c>
      <c r="F5551" s="4" t="str">
        <f t="shared" si="345"/>
        <v>-</v>
      </c>
      <c r="G5551" s="4" t="str">
        <f t="shared" si="346"/>
        <v>SICILIA</v>
      </c>
      <c r="H5551" s="4" t="str">
        <f t="shared" si="347"/>
        <v>-</v>
      </c>
    </row>
    <row r="5552" spans="1:8" x14ac:dyDescent="0.2">
      <c r="A5552" s="15" t="s">
        <v>5642</v>
      </c>
      <c r="B5552" s="6" t="s">
        <v>7920</v>
      </c>
      <c r="C5552" s="6" t="s">
        <v>7901</v>
      </c>
      <c r="D5552" s="7">
        <v>10028</v>
      </c>
      <c r="E5552" s="16">
        <f t="shared" si="344"/>
        <v>1.6829748349109601E-4</v>
      </c>
      <c r="F5552" s="4" t="str">
        <f t="shared" si="345"/>
        <v>-</v>
      </c>
      <c r="G5552" s="4" t="str">
        <f t="shared" si="346"/>
        <v>PIEMONTE</v>
      </c>
      <c r="H5552" s="4" t="str">
        <f t="shared" si="347"/>
        <v>-</v>
      </c>
    </row>
    <row r="5553" spans="1:8" x14ac:dyDescent="0.2">
      <c r="A5553" s="15" t="s">
        <v>5643</v>
      </c>
      <c r="B5553" s="6" t="s">
        <v>7994</v>
      </c>
      <c r="C5553" s="6" t="s">
        <v>7917</v>
      </c>
      <c r="D5553" s="7">
        <v>1139</v>
      </c>
      <c r="E5553" s="16">
        <f t="shared" si="344"/>
        <v>1.9115559802189703E-5</v>
      </c>
      <c r="F5553" s="4" t="str">
        <f t="shared" si="345"/>
        <v>-</v>
      </c>
      <c r="G5553" s="4" t="str">
        <f t="shared" si="346"/>
        <v>SICILIA</v>
      </c>
      <c r="H5553" s="4" t="str">
        <f t="shared" si="347"/>
        <v>-</v>
      </c>
    </row>
    <row r="5554" spans="1:8" x14ac:dyDescent="0.2">
      <c r="A5554" s="15" t="s">
        <v>5644</v>
      </c>
      <c r="B5554" s="6" t="s">
        <v>7956</v>
      </c>
      <c r="C5554" s="6" t="s">
        <v>7903</v>
      </c>
      <c r="D5554" s="7">
        <v>4389</v>
      </c>
      <c r="E5554" s="16">
        <f t="shared" si="344"/>
        <v>7.3659518851457953E-5</v>
      </c>
      <c r="F5554" s="4" t="str">
        <f t="shared" si="345"/>
        <v>-</v>
      </c>
      <c r="G5554" s="4" t="str">
        <f t="shared" si="346"/>
        <v>TRENTINO-ALTO ADIGE/SÜDTIROL</v>
      </c>
      <c r="H5554" s="4" t="str">
        <f t="shared" si="347"/>
        <v>-</v>
      </c>
    </row>
    <row r="5555" spans="1:8" x14ac:dyDescent="0.2">
      <c r="A5555" s="15" t="s">
        <v>5645</v>
      </c>
      <c r="B5555" s="6" t="s">
        <v>7987</v>
      </c>
      <c r="C5555" s="6" t="s">
        <v>7908</v>
      </c>
      <c r="D5555" s="7">
        <v>1693</v>
      </c>
      <c r="E5555" s="16">
        <f t="shared" si="344"/>
        <v>2.8413206975511122E-5</v>
      </c>
      <c r="F5555" s="4" t="str">
        <f t="shared" si="345"/>
        <v>-</v>
      </c>
      <c r="G5555" s="4" t="str">
        <f t="shared" si="346"/>
        <v>TOSCANA</v>
      </c>
      <c r="H5555" s="4" t="str">
        <f t="shared" si="347"/>
        <v>-</v>
      </c>
    </row>
    <row r="5556" spans="1:8" x14ac:dyDescent="0.2">
      <c r="A5556" s="15" t="s">
        <v>5646</v>
      </c>
      <c r="B5556" s="6" t="s">
        <v>7994</v>
      </c>
      <c r="C5556" s="6" t="s">
        <v>7917</v>
      </c>
      <c r="D5556" s="7">
        <v>3280</v>
      </c>
      <c r="E5556" s="16">
        <f t="shared" si="344"/>
        <v>5.5047441748184571E-5</v>
      </c>
      <c r="F5556" s="4" t="str">
        <f t="shared" si="345"/>
        <v>-</v>
      </c>
      <c r="G5556" s="4" t="str">
        <f t="shared" si="346"/>
        <v>SICILIA</v>
      </c>
      <c r="H5556" s="4" t="str">
        <f t="shared" si="347"/>
        <v>-</v>
      </c>
    </row>
    <row r="5557" spans="1:8" x14ac:dyDescent="0.2">
      <c r="A5557" s="15" t="s">
        <v>5647</v>
      </c>
      <c r="B5557" s="6" t="s">
        <v>7987</v>
      </c>
      <c r="C5557" s="6" t="s">
        <v>7908</v>
      </c>
      <c r="D5557" s="7">
        <v>1151</v>
      </c>
      <c r="E5557" s="16">
        <f t="shared" si="344"/>
        <v>1.9316952881756233E-5</v>
      </c>
      <c r="F5557" s="4" t="str">
        <f t="shared" si="345"/>
        <v>-</v>
      </c>
      <c r="G5557" s="4" t="str">
        <f t="shared" si="346"/>
        <v>TOSCANA</v>
      </c>
      <c r="H5557" s="4" t="str">
        <f t="shared" si="347"/>
        <v>-</v>
      </c>
    </row>
    <row r="5558" spans="1:8" x14ac:dyDescent="0.2">
      <c r="A5558" s="15" t="s">
        <v>5648</v>
      </c>
      <c r="B5558" s="6" t="s">
        <v>7987</v>
      </c>
      <c r="C5558" s="6" t="s">
        <v>7908</v>
      </c>
      <c r="D5558" s="7">
        <v>931</v>
      </c>
      <c r="E5558" s="16">
        <f t="shared" si="344"/>
        <v>1.5624746423036537E-5</v>
      </c>
      <c r="F5558" s="4" t="str">
        <f t="shared" si="345"/>
        <v>-</v>
      </c>
      <c r="G5558" s="4" t="str">
        <f t="shared" si="346"/>
        <v>TOSCANA</v>
      </c>
      <c r="H5558" s="4" t="str">
        <f t="shared" si="347"/>
        <v>-</v>
      </c>
    </row>
    <row r="5559" spans="1:8" x14ac:dyDescent="0.2">
      <c r="A5559" s="15" t="s">
        <v>5649</v>
      </c>
      <c r="B5559" s="6" t="s">
        <v>7994</v>
      </c>
      <c r="C5559" s="6" t="s">
        <v>7917</v>
      </c>
      <c r="D5559" s="7">
        <v>12837</v>
      </c>
      <c r="E5559" s="16">
        <f t="shared" si="344"/>
        <v>2.1544024686629432E-4</v>
      </c>
      <c r="F5559" s="4" t="str">
        <f t="shared" si="345"/>
        <v>-</v>
      </c>
      <c r="G5559" s="4" t="str">
        <f t="shared" si="346"/>
        <v>SICILIA</v>
      </c>
      <c r="H5559" s="4" t="str">
        <f t="shared" si="347"/>
        <v>-</v>
      </c>
    </row>
    <row r="5560" spans="1:8" x14ac:dyDescent="0.2">
      <c r="A5560" s="15" t="s">
        <v>5650</v>
      </c>
      <c r="B5560" s="6" t="s">
        <v>7994</v>
      </c>
      <c r="C5560" s="6" t="s">
        <v>7917</v>
      </c>
      <c r="D5560" s="7">
        <v>3676</v>
      </c>
      <c r="E5560" s="16">
        <f t="shared" si="344"/>
        <v>6.1693413373880028E-5</v>
      </c>
      <c r="F5560" s="4" t="str">
        <f t="shared" si="345"/>
        <v>-</v>
      </c>
      <c r="G5560" s="4" t="str">
        <f t="shared" si="346"/>
        <v>SICILIA</v>
      </c>
      <c r="H5560" s="4" t="str">
        <f t="shared" si="347"/>
        <v>-</v>
      </c>
    </row>
    <row r="5561" spans="1:8" x14ac:dyDescent="0.2">
      <c r="A5561" s="15" t="s">
        <v>5651</v>
      </c>
      <c r="B5561" s="6" t="s">
        <v>7956</v>
      </c>
      <c r="C5561" s="6" t="s">
        <v>7905</v>
      </c>
      <c r="D5561" s="7">
        <v>3023</v>
      </c>
      <c r="E5561" s="16">
        <f t="shared" si="344"/>
        <v>5.0734273294134745E-5</v>
      </c>
      <c r="F5561" s="4" t="str">
        <f t="shared" si="345"/>
        <v>-</v>
      </c>
      <c r="G5561" s="4" t="str">
        <f t="shared" si="346"/>
        <v>FRIULI-VENEZIA GIULIA</v>
      </c>
      <c r="H5561" s="4" t="str">
        <f t="shared" si="347"/>
        <v>-</v>
      </c>
    </row>
    <row r="5562" spans="1:8" x14ac:dyDescent="0.2">
      <c r="A5562" s="15" t="s">
        <v>5652</v>
      </c>
      <c r="B5562" s="6" t="s">
        <v>7994</v>
      </c>
      <c r="C5562" s="6" t="s">
        <v>7917</v>
      </c>
      <c r="D5562" s="7">
        <v>69794</v>
      </c>
      <c r="E5562" s="16">
        <f t="shared" si="344"/>
        <v>1.1713357162721934E-3</v>
      </c>
      <c r="F5562" s="4" t="str">
        <f t="shared" si="345"/>
        <v>-</v>
      </c>
      <c r="G5562" s="4" t="str">
        <f t="shared" si="346"/>
        <v>COMPRESO</v>
      </c>
      <c r="H5562" s="4" t="str">
        <f t="shared" si="347"/>
        <v>-</v>
      </c>
    </row>
    <row r="5563" spans="1:8" x14ac:dyDescent="0.2">
      <c r="A5563" s="15" t="s">
        <v>5653</v>
      </c>
      <c r="B5563" s="6" t="s">
        <v>7992</v>
      </c>
      <c r="C5563" s="6" t="s">
        <v>7912</v>
      </c>
      <c r="D5563" s="7">
        <v>2812</v>
      </c>
      <c r="E5563" s="16">
        <f t="shared" si="344"/>
        <v>4.7193111645089943E-5</v>
      </c>
      <c r="F5563" s="4" t="str">
        <f t="shared" si="345"/>
        <v>-</v>
      </c>
      <c r="G5563" s="4" t="str">
        <f t="shared" si="346"/>
        <v>ABRUZZO</v>
      </c>
      <c r="H5563" s="4" t="str">
        <f t="shared" si="347"/>
        <v>-</v>
      </c>
    </row>
    <row r="5564" spans="1:8" x14ac:dyDescent="0.2">
      <c r="A5564" s="15" t="s">
        <v>5654</v>
      </c>
      <c r="B5564" s="6" t="s">
        <v>7994</v>
      </c>
      <c r="C5564" s="6" t="s">
        <v>7917</v>
      </c>
      <c r="D5564" s="7">
        <v>10775</v>
      </c>
      <c r="E5564" s="16">
        <f t="shared" si="344"/>
        <v>1.8083420269411241E-4</v>
      </c>
      <c r="F5564" s="4" t="str">
        <f t="shared" si="345"/>
        <v>-</v>
      </c>
      <c r="G5564" s="4" t="str">
        <f t="shared" si="346"/>
        <v>SICILIA</v>
      </c>
      <c r="H5564" s="4" t="str">
        <f t="shared" si="347"/>
        <v>-</v>
      </c>
    </row>
    <row r="5565" spans="1:8" x14ac:dyDescent="0.2">
      <c r="A5565" s="15" t="s">
        <v>5655</v>
      </c>
      <c r="B5565" s="6" t="s">
        <v>7920</v>
      </c>
      <c r="C5565" s="6" t="s">
        <v>7902</v>
      </c>
      <c r="D5565" s="7">
        <v>935</v>
      </c>
      <c r="E5565" s="16">
        <f t="shared" si="344"/>
        <v>1.569187744955871E-5</v>
      </c>
      <c r="F5565" s="4" t="str">
        <f t="shared" si="345"/>
        <v>-</v>
      </c>
      <c r="G5565" s="4" t="str">
        <f t="shared" si="346"/>
        <v>LOMBARDIA</v>
      </c>
      <c r="H5565" s="4" t="str">
        <f t="shared" si="347"/>
        <v>-</v>
      </c>
    </row>
    <row r="5566" spans="1:8" x14ac:dyDescent="0.2">
      <c r="A5566" s="15" t="s">
        <v>5656</v>
      </c>
      <c r="B5566" s="6" t="s">
        <v>7920</v>
      </c>
      <c r="C5566" s="6" t="s">
        <v>7902</v>
      </c>
      <c r="D5566" s="7">
        <v>1326</v>
      </c>
      <c r="E5566" s="16">
        <f t="shared" si="344"/>
        <v>2.2253935292101446E-5</v>
      </c>
      <c r="F5566" s="4" t="str">
        <f t="shared" si="345"/>
        <v>-</v>
      </c>
      <c r="G5566" s="4" t="str">
        <f t="shared" si="346"/>
        <v>LOMBARDIA</v>
      </c>
      <c r="H5566" s="4" t="str">
        <f t="shared" si="347"/>
        <v>-</v>
      </c>
    </row>
    <row r="5567" spans="1:8" x14ac:dyDescent="0.2">
      <c r="A5567" s="15" t="s">
        <v>5657</v>
      </c>
      <c r="B5567" s="6" t="s">
        <v>7994</v>
      </c>
      <c r="C5567" s="6" t="s">
        <v>7917</v>
      </c>
      <c r="D5567" s="7">
        <v>11108</v>
      </c>
      <c r="E5567" s="16">
        <f t="shared" si="344"/>
        <v>1.8642286065208362E-4</v>
      </c>
      <c r="F5567" s="4" t="str">
        <f t="shared" si="345"/>
        <v>-</v>
      </c>
      <c r="G5567" s="4" t="str">
        <f t="shared" si="346"/>
        <v>SICILIA</v>
      </c>
      <c r="H5567" s="4" t="str">
        <f t="shared" si="347"/>
        <v>-</v>
      </c>
    </row>
    <row r="5568" spans="1:8" x14ac:dyDescent="0.2">
      <c r="A5568" s="15" t="s">
        <v>5658</v>
      </c>
      <c r="B5568" s="6" t="s">
        <v>7920</v>
      </c>
      <c r="C5568" s="6" t="s">
        <v>7902</v>
      </c>
      <c r="D5568" s="7">
        <v>5986</v>
      </c>
      <c r="E5568" s="16">
        <f t="shared" si="344"/>
        <v>1.0046158119043684E-4</v>
      </c>
      <c r="F5568" s="4" t="str">
        <f t="shared" si="345"/>
        <v>-</v>
      </c>
      <c r="G5568" s="4" t="str">
        <f t="shared" si="346"/>
        <v>LOMBARDIA</v>
      </c>
      <c r="H5568" s="4" t="str">
        <f t="shared" si="347"/>
        <v>-</v>
      </c>
    </row>
    <row r="5569" spans="1:8" x14ac:dyDescent="0.2">
      <c r="A5569" s="15" t="s">
        <v>5659</v>
      </c>
      <c r="B5569" s="6" t="s">
        <v>7920</v>
      </c>
      <c r="C5569" s="6" t="s">
        <v>7902</v>
      </c>
      <c r="D5569" s="7">
        <v>1261</v>
      </c>
      <c r="E5569" s="16">
        <f t="shared" si="344"/>
        <v>2.116305611111608E-5</v>
      </c>
      <c r="F5569" s="4" t="str">
        <f t="shared" si="345"/>
        <v>-</v>
      </c>
      <c r="G5569" s="4" t="str">
        <f t="shared" si="346"/>
        <v>LOMBARDIA</v>
      </c>
      <c r="H5569" s="4" t="str">
        <f t="shared" si="347"/>
        <v>-</v>
      </c>
    </row>
    <row r="5570" spans="1:8" x14ac:dyDescent="0.2">
      <c r="A5570" s="15" t="s">
        <v>5660</v>
      </c>
      <c r="B5570" s="6" t="s">
        <v>7920</v>
      </c>
      <c r="C5570" s="6" t="s">
        <v>7906</v>
      </c>
      <c r="D5570" s="7">
        <v>556</v>
      </c>
      <c r="E5570" s="16">
        <f t="shared" si="344"/>
        <v>9.3312126865825073E-6</v>
      </c>
      <c r="F5570" s="4" t="str">
        <f t="shared" si="345"/>
        <v>-</v>
      </c>
      <c r="G5570" s="4" t="str">
        <f t="shared" si="346"/>
        <v>LIGURIA</v>
      </c>
      <c r="H5570" s="4" t="str">
        <f t="shared" si="347"/>
        <v>-</v>
      </c>
    </row>
    <row r="5571" spans="1:8" x14ac:dyDescent="0.2">
      <c r="A5571" s="15" t="s">
        <v>5661</v>
      </c>
      <c r="B5571" s="6" t="s">
        <v>7987</v>
      </c>
      <c r="C5571" s="6" t="s">
        <v>7910</v>
      </c>
      <c r="D5571" s="7">
        <v>2044</v>
      </c>
      <c r="E5571" s="16">
        <f t="shared" ref="E5571:E5634" si="348">IFERROR((D5571/$K$2),"DATO MANCANTE")</f>
        <v>3.4303954552832096E-5</v>
      </c>
      <c r="F5571" s="4" t="str">
        <f t="shared" ref="F5571:F5634" si="349">IF(D5571&gt;300000,"TROVATO","-")</f>
        <v>-</v>
      </c>
      <c r="G5571" s="4" t="str">
        <f t="shared" ref="G5571:G5634" si="350">IF(AND(D5571&gt;50000,D5571&lt;100000),"COMPRESO",C5571)</f>
        <v>MARCHE</v>
      </c>
      <c r="H5571" s="4" t="str">
        <f t="shared" ref="H5571:H5634" si="351">IF(D5571&gt;500000,"SI","-")</f>
        <v>-</v>
      </c>
    </row>
    <row r="5572" spans="1:8" x14ac:dyDescent="0.2">
      <c r="A5572" s="15" t="s">
        <v>5662</v>
      </c>
      <c r="B5572" s="4" t="s">
        <v>7920</v>
      </c>
      <c r="C5572" s="6" t="s">
        <v>7906</v>
      </c>
      <c r="D5572" s="7">
        <v>29226</v>
      </c>
      <c r="E5572" s="16">
        <f t="shared" si="348"/>
        <v>4.9049284528428119E-4</v>
      </c>
      <c r="F5572" s="4" t="str">
        <f t="shared" si="349"/>
        <v>-</v>
      </c>
      <c r="G5572" s="4" t="str">
        <f t="shared" si="350"/>
        <v>LIGURIA</v>
      </c>
      <c r="H5572" s="4" t="str">
        <f t="shared" si="351"/>
        <v>-</v>
      </c>
    </row>
    <row r="5573" spans="1:8" x14ac:dyDescent="0.2">
      <c r="A5573" s="15" t="s">
        <v>5663</v>
      </c>
      <c r="B5573" s="6" t="s">
        <v>7992</v>
      </c>
      <c r="C5573" s="6" t="s">
        <v>7912</v>
      </c>
      <c r="D5573" s="7">
        <v>1356</v>
      </c>
      <c r="E5573" s="16">
        <f t="shared" si="348"/>
        <v>2.2757417991017767E-5</v>
      </c>
      <c r="F5573" s="4" t="str">
        <f t="shared" si="349"/>
        <v>-</v>
      </c>
      <c r="G5573" s="4" t="str">
        <f t="shared" si="350"/>
        <v>ABRUZZO</v>
      </c>
      <c r="H5573" s="4" t="str">
        <f t="shared" si="351"/>
        <v>-</v>
      </c>
    </row>
    <row r="5574" spans="1:8" x14ac:dyDescent="0.2">
      <c r="A5574" s="15" t="s">
        <v>5664</v>
      </c>
      <c r="B5574" s="6" t="s">
        <v>7987</v>
      </c>
      <c r="C5574" s="6" t="s">
        <v>7908</v>
      </c>
      <c r="D5574" s="7">
        <v>5129</v>
      </c>
      <c r="E5574" s="16">
        <f t="shared" si="348"/>
        <v>8.6078758758060571E-5</v>
      </c>
      <c r="F5574" s="4" t="str">
        <f t="shared" si="349"/>
        <v>-</v>
      </c>
      <c r="G5574" s="4" t="str">
        <f t="shared" si="350"/>
        <v>TOSCANA</v>
      </c>
      <c r="H5574" s="4" t="str">
        <f t="shared" si="351"/>
        <v>-</v>
      </c>
    </row>
    <row r="5575" spans="1:8" x14ac:dyDescent="0.2">
      <c r="A5575" s="15" t="s">
        <v>5665</v>
      </c>
      <c r="B5575" s="6" t="s">
        <v>7992</v>
      </c>
      <c r="C5575" s="6" t="s">
        <v>7915</v>
      </c>
      <c r="D5575" s="7">
        <v>4430</v>
      </c>
      <c r="E5575" s="16">
        <f t="shared" si="348"/>
        <v>7.4347611873310264E-5</v>
      </c>
      <c r="F5575" s="4" t="str">
        <f t="shared" si="349"/>
        <v>-</v>
      </c>
      <c r="G5575" s="4" t="str">
        <f t="shared" si="350"/>
        <v>BASILICATA</v>
      </c>
      <c r="H5575" s="4" t="str">
        <f t="shared" si="351"/>
        <v>-</v>
      </c>
    </row>
    <row r="5576" spans="1:8" x14ac:dyDescent="0.2">
      <c r="A5576" s="15" t="s">
        <v>5666</v>
      </c>
      <c r="B5576" s="6" t="s">
        <v>7992</v>
      </c>
      <c r="C5576" s="6" t="s">
        <v>7915</v>
      </c>
      <c r="D5576" s="7">
        <v>1013</v>
      </c>
      <c r="E5576" s="16">
        <f t="shared" si="348"/>
        <v>1.700093246674115E-5</v>
      </c>
      <c r="F5576" s="4" t="str">
        <f t="shared" si="349"/>
        <v>-</v>
      </c>
      <c r="G5576" s="4" t="str">
        <f t="shared" si="350"/>
        <v>BASILICATA</v>
      </c>
      <c r="H5576" s="4" t="str">
        <f t="shared" si="351"/>
        <v>-</v>
      </c>
    </row>
    <row r="5577" spans="1:8" x14ac:dyDescent="0.2">
      <c r="A5577" s="15" t="s">
        <v>5667</v>
      </c>
      <c r="B5577" s="6" t="s">
        <v>7920</v>
      </c>
      <c r="C5577" s="6" t="s">
        <v>7901</v>
      </c>
      <c r="D5577" s="7">
        <v>66</v>
      </c>
      <c r="E5577" s="16">
        <f t="shared" si="348"/>
        <v>1.1076619376159091E-6</v>
      </c>
      <c r="F5577" s="4" t="str">
        <f t="shared" si="349"/>
        <v>-</v>
      </c>
      <c r="G5577" s="4" t="str">
        <f t="shared" si="350"/>
        <v>PIEMONTE</v>
      </c>
      <c r="H5577" s="4" t="str">
        <f t="shared" si="351"/>
        <v>-</v>
      </c>
    </row>
    <row r="5578" spans="1:8" x14ac:dyDescent="0.2">
      <c r="A5578" s="15" t="s">
        <v>5668</v>
      </c>
      <c r="B5578" s="6" t="s">
        <v>7956</v>
      </c>
      <c r="C5578" s="6" t="s">
        <v>7903</v>
      </c>
      <c r="D5578" s="7">
        <v>2869</v>
      </c>
      <c r="E5578" s="16">
        <f t="shared" si="348"/>
        <v>4.8149728773030959E-5</v>
      </c>
      <c r="F5578" s="4" t="str">
        <f t="shared" si="349"/>
        <v>-</v>
      </c>
      <c r="G5578" s="4" t="str">
        <f t="shared" si="350"/>
        <v>TRENTINO-ALTO ADIGE/SÜDTIROL</v>
      </c>
      <c r="H5578" s="4" t="str">
        <f t="shared" si="351"/>
        <v>-</v>
      </c>
    </row>
    <row r="5579" spans="1:8" x14ac:dyDescent="0.2">
      <c r="A5579" s="15" t="s">
        <v>5669</v>
      </c>
      <c r="B5579" s="6" t="s">
        <v>7920</v>
      </c>
      <c r="C5579" s="6" t="s">
        <v>7902</v>
      </c>
      <c r="D5579" s="7">
        <v>292</v>
      </c>
      <c r="E5579" s="16">
        <f t="shared" si="348"/>
        <v>4.9005649361188701E-6</v>
      </c>
      <c r="F5579" s="4" t="str">
        <f t="shared" si="349"/>
        <v>-</v>
      </c>
      <c r="G5579" s="4" t="str">
        <f t="shared" si="350"/>
        <v>LOMBARDIA</v>
      </c>
      <c r="H5579" s="4" t="str">
        <f t="shared" si="351"/>
        <v>-</v>
      </c>
    </row>
    <row r="5580" spans="1:8" x14ac:dyDescent="0.2">
      <c r="A5580" s="15" t="s">
        <v>5670</v>
      </c>
      <c r="B5580" s="6" t="s">
        <v>7994</v>
      </c>
      <c r="C5580" s="6" t="s">
        <v>7917</v>
      </c>
      <c r="D5580" s="7">
        <v>12128</v>
      </c>
      <c r="E5580" s="16">
        <f t="shared" si="348"/>
        <v>2.0354127241523857E-4</v>
      </c>
      <c r="F5580" s="4" t="str">
        <f t="shared" si="349"/>
        <v>-</v>
      </c>
      <c r="G5580" s="4" t="str">
        <f t="shared" si="350"/>
        <v>SICILIA</v>
      </c>
      <c r="H5580" s="4" t="str">
        <f t="shared" si="351"/>
        <v>-</v>
      </c>
    </row>
    <row r="5581" spans="1:8" x14ac:dyDescent="0.2">
      <c r="A5581" s="15" t="s">
        <v>5671</v>
      </c>
      <c r="B5581" s="6" t="s">
        <v>7956</v>
      </c>
      <c r="C5581" s="6" t="s">
        <v>7907</v>
      </c>
      <c r="D5581" s="7">
        <v>6165</v>
      </c>
      <c r="E5581" s="16">
        <f t="shared" si="348"/>
        <v>1.0346569462730423E-4</v>
      </c>
      <c r="F5581" s="4" t="str">
        <f t="shared" si="349"/>
        <v>-</v>
      </c>
      <c r="G5581" s="4" t="str">
        <f t="shared" si="350"/>
        <v>EMILIA-ROMAGNA</v>
      </c>
      <c r="H5581" s="4" t="str">
        <f t="shared" si="351"/>
        <v>-</v>
      </c>
    </row>
    <row r="5582" spans="1:8" x14ac:dyDescent="0.2">
      <c r="A5582" s="15" t="s">
        <v>5672</v>
      </c>
      <c r="B5582" s="6" t="s">
        <v>7956</v>
      </c>
      <c r="C5582" s="6" t="s">
        <v>7905</v>
      </c>
      <c r="D5582" s="7">
        <v>560</v>
      </c>
      <c r="E5582" s="16">
        <f t="shared" si="348"/>
        <v>9.3983437131046822E-6</v>
      </c>
      <c r="F5582" s="4" t="str">
        <f t="shared" si="349"/>
        <v>-</v>
      </c>
      <c r="G5582" s="4" t="str">
        <f t="shared" si="350"/>
        <v>FRIULI-VENEZIA GIULIA</v>
      </c>
      <c r="H5582" s="4" t="str">
        <f t="shared" si="351"/>
        <v>-</v>
      </c>
    </row>
    <row r="5583" spans="1:8" x14ac:dyDescent="0.2">
      <c r="A5583" s="15" t="s">
        <v>5673</v>
      </c>
      <c r="B5583" s="6" t="s">
        <v>7992</v>
      </c>
      <c r="C5583" s="6" t="s">
        <v>7913</v>
      </c>
      <c r="D5583" s="7">
        <v>2462</v>
      </c>
      <c r="E5583" s="16">
        <f t="shared" si="348"/>
        <v>4.1319146824399517E-5</v>
      </c>
      <c r="F5583" s="4" t="str">
        <f t="shared" si="349"/>
        <v>-</v>
      </c>
      <c r="G5583" s="4" t="str">
        <f t="shared" si="350"/>
        <v>CAMPANIA</v>
      </c>
      <c r="H5583" s="4" t="str">
        <f t="shared" si="351"/>
        <v>-</v>
      </c>
    </row>
    <row r="5584" spans="1:8" x14ac:dyDescent="0.2">
      <c r="A5584" s="15" t="s">
        <v>5674</v>
      </c>
      <c r="B5584" s="6" t="s">
        <v>7956</v>
      </c>
      <c r="C5584" s="6" t="s">
        <v>7907</v>
      </c>
      <c r="D5584" s="7">
        <v>153740</v>
      </c>
      <c r="E5584" s="16">
        <f t="shared" si="348"/>
        <v>2.5801810043798463E-3</v>
      </c>
      <c r="F5584" s="4" t="str">
        <f t="shared" si="349"/>
        <v>-</v>
      </c>
      <c r="G5584" s="4" t="str">
        <f t="shared" si="350"/>
        <v>EMILIA-ROMAGNA</v>
      </c>
      <c r="H5584" s="4" t="str">
        <f t="shared" si="351"/>
        <v>-</v>
      </c>
    </row>
    <row r="5585" spans="1:8" x14ac:dyDescent="0.2">
      <c r="A5585" s="15" t="s">
        <v>5675</v>
      </c>
      <c r="B5585" s="6" t="s">
        <v>7956</v>
      </c>
      <c r="C5585" s="6" t="s">
        <v>7905</v>
      </c>
      <c r="D5585" s="7">
        <v>508</v>
      </c>
      <c r="E5585" s="16">
        <f t="shared" si="348"/>
        <v>8.5256403683163914E-6</v>
      </c>
      <c r="F5585" s="4" t="str">
        <f t="shared" si="349"/>
        <v>-</v>
      </c>
      <c r="G5585" s="4" t="str">
        <f t="shared" si="350"/>
        <v>FRIULI-VENEZIA GIULIA</v>
      </c>
      <c r="H5585" s="4" t="str">
        <f t="shared" si="351"/>
        <v>-</v>
      </c>
    </row>
    <row r="5586" spans="1:8" x14ac:dyDescent="0.2">
      <c r="A5586" s="15" t="s">
        <v>5676</v>
      </c>
      <c r="B5586" s="6" t="s">
        <v>7992</v>
      </c>
      <c r="C5586" s="6" t="s">
        <v>7913</v>
      </c>
      <c r="D5586" s="7">
        <v>1376</v>
      </c>
      <c r="E5586" s="16">
        <f t="shared" si="348"/>
        <v>2.309307312362865E-5</v>
      </c>
      <c r="F5586" s="4" t="str">
        <f t="shared" si="349"/>
        <v>-</v>
      </c>
      <c r="G5586" s="4" t="str">
        <f t="shared" si="350"/>
        <v>CAMPANIA</v>
      </c>
      <c r="H5586" s="4" t="str">
        <f t="shared" si="351"/>
        <v>-</v>
      </c>
    </row>
    <row r="5587" spans="1:8" x14ac:dyDescent="0.2">
      <c r="A5587" s="15" t="s">
        <v>0</v>
      </c>
      <c r="B5587" s="6" t="s">
        <v>7920</v>
      </c>
      <c r="C5587" s="6" t="s">
        <v>7901</v>
      </c>
      <c r="D5587" s="7">
        <v>757</v>
      </c>
      <c r="E5587" s="16">
        <f t="shared" si="348"/>
        <v>1.2704546769321866E-5</v>
      </c>
      <c r="F5587" s="4" t="str">
        <f t="shared" si="349"/>
        <v>-</v>
      </c>
      <c r="G5587" s="4" t="str">
        <f t="shared" si="350"/>
        <v>PIEMONTE</v>
      </c>
      <c r="H5587" s="4" t="str">
        <f t="shared" si="351"/>
        <v>-</v>
      </c>
    </row>
    <row r="5588" spans="1:8" x14ac:dyDescent="0.2">
      <c r="A5588" s="15" t="s">
        <v>5677</v>
      </c>
      <c r="B5588" s="6" t="s">
        <v>7920</v>
      </c>
      <c r="C5588" s="6" t="s">
        <v>7902</v>
      </c>
      <c r="D5588" s="7">
        <v>432</v>
      </c>
      <c r="E5588" s="16">
        <f t="shared" si="348"/>
        <v>7.250150864395041E-6</v>
      </c>
      <c r="F5588" s="4" t="str">
        <f t="shared" si="349"/>
        <v>-</v>
      </c>
      <c r="G5588" s="4" t="str">
        <f t="shared" si="350"/>
        <v>LOMBARDIA</v>
      </c>
      <c r="H5588" s="4" t="str">
        <f t="shared" si="351"/>
        <v>-</v>
      </c>
    </row>
    <row r="5589" spans="1:8" x14ac:dyDescent="0.2">
      <c r="A5589" s="15" t="s">
        <v>5678</v>
      </c>
      <c r="B5589" s="6" t="s">
        <v>7994</v>
      </c>
      <c r="C5589" s="6" t="s">
        <v>7917</v>
      </c>
      <c r="D5589" s="7">
        <v>4487</v>
      </c>
      <c r="E5589" s="16">
        <f t="shared" si="348"/>
        <v>7.5304229001251267E-5</v>
      </c>
      <c r="F5589" s="4" t="str">
        <f t="shared" si="349"/>
        <v>-</v>
      </c>
      <c r="G5589" s="4" t="str">
        <f t="shared" si="350"/>
        <v>SICILIA</v>
      </c>
      <c r="H5589" s="4" t="str">
        <f t="shared" si="351"/>
        <v>-</v>
      </c>
    </row>
    <row r="5590" spans="1:8" x14ac:dyDescent="0.2">
      <c r="A5590" s="15" t="s">
        <v>5679</v>
      </c>
      <c r="B5590" s="6" t="s">
        <v>7956</v>
      </c>
      <c r="C5590" s="6" t="s">
        <v>7905</v>
      </c>
      <c r="D5590" s="7">
        <v>5032</v>
      </c>
      <c r="E5590" s="16">
        <f t="shared" si="348"/>
        <v>8.4450831364897788E-5</v>
      </c>
      <c r="F5590" s="4" t="str">
        <f t="shared" si="349"/>
        <v>-</v>
      </c>
      <c r="G5590" s="4" t="str">
        <f t="shared" si="350"/>
        <v>FRIULI-VENEZIA GIULIA</v>
      </c>
      <c r="H5590" s="4" t="str">
        <f t="shared" si="351"/>
        <v>-</v>
      </c>
    </row>
    <row r="5591" spans="1:8" x14ac:dyDescent="0.2">
      <c r="A5591" s="15" t="s">
        <v>5680</v>
      </c>
      <c r="B5591" s="6" t="s">
        <v>7920</v>
      </c>
      <c r="C5591" s="6" t="s">
        <v>7901</v>
      </c>
      <c r="D5591" s="7">
        <v>1689</v>
      </c>
      <c r="E5591" s="16">
        <f t="shared" si="348"/>
        <v>2.8346075948988946E-5</v>
      </c>
      <c r="F5591" s="4" t="str">
        <f t="shared" si="349"/>
        <v>-</v>
      </c>
      <c r="G5591" s="4" t="str">
        <f t="shared" si="350"/>
        <v>PIEMONTE</v>
      </c>
      <c r="H5591" s="4" t="str">
        <f t="shared" si="351"/>
        <v>-</v>
      </c>
    </row>
    <row r="5592" spans="1:8" x14ac:dyDescent="0.2">
      <c r="A5592" s="15" t="s">
        <v>5681</v>
      </c>
      <c r="B5592" s="6" t="s">
        <v>7992</v>
      </c>
      <c r="C5592" s="6" t="s">
        <v>7913</v>
      </c>
      <c r="D5592" s="7">
        <v>7611</v>
      </c>
      <c r="E5592" s="16">
        <f t="shared" si="348"/>
        <v>1.2773356071507096E-4</v>
      </c>
      <c r="F5592" s="4" t="str">
        <f t="shared" si="349"/>
        <v>-</v>
      </c>
      <c r="G5592" s="4" t="str">
        <f t="shared" si="350"/>
        <v>CAMPANIA</v>
      </c>
      <c r="H5592" s="4" t="str">
        <f t="shared" si="351"/>
        <v>-</v>
      </c>
    </row>
    <row r="5593" spans="1:8" x14ac:dyDescent="0.2">
      <c r="A5593" s="15" t="s">
        <v>5682</v>
      </c>
      <c r="B5593" s="6" t="s">
        <v>7987</v>
      </c>
      <c r="C5593" s="6" t="s">
        <v>7910</v>
      </c>
      <c r="D5593" s="7">
        <v>21416</v>
      </c>
      <c r="E5593" s="16">
        <f t="shared" si="348"/>
        <v>3.5941951599973197E-4</v>
      </c>
      <c r="F5593" s="4" t="str">
        <f t="shared" si="349"/>
        <v>-</v>
      </c>
      <c r="G5593" s="4" t="str">
        <f t="shared" si="350"/>
        <v>MARCHE</v>
      </c>
      <c r="H5593" s="4" t="str">
        <f t="shared" si="351"/>
        <v>-</v>
      </c>
    </row>
    <row r="5594" spans="1:8" x14ac:dyDescent="0.2">
      <c r="A5594" s="15" t="s">
        <v>5683</v>
      </c>
      <c r="B5594" s="4" t="s">
        <v>7920</v>
      </c>
      <c r="C5594" s="6" t="s">
        <v>7906</v>
      </c>
      <c r="D5594" s="7">
        <v>10106</v>
      </c>
      <c r="E5594" s="16">
        <f t="shared" si="348"/>
        <v>1.6960653850827843E-4</v>
      </c>
      <c r="F5594" s="4" t="str">
        <f t="shared" si="349"/>
        <v>-</v>
      </c>
      <c r="G5594" s="4" t="str">
        <f t="shared" si="350"/>
        <v>LIGURIA</v>
      </c>
      <c r="H5594" s="4" t="str">
        <f t="shared" si="351"/>
        <v>-</v>
      </c>
    </row>
    <row r="5595" spans="1:8" x14ac:dyDescent="0.2">
      <c r="A5595" s="15" t="s">
        <v>5684</v>
      </c>
      <c r="B5595" s="6" t="s">
        <v>7920</v>
      </c>
      <c r="C5595" s="6" t="s">
        <v>7901</v>
      </c>
      <c r="D5595" s="7">
        <v>916</v>
      </c>
      <c r="E5595" s="16">
        <f t="shared" si="348"/>
        <v>1.5373005073578375E-5</v>
      </c>
      <c r="F5595" s="4" t="str">
        <f t="shared" si="349"/>
        <v>-</v>
      </c>
      <c r="G5595" s="4" t="str">
        <f t="shared" si="350"/>
        <v>PIEMONTE</v>
      </c>
      <c r="H5595" s="4" t="str">
        <f t="shared" si="351"/>
        <v>-</v>
      </c>
    </row>
    <row r="5596" spans="1:8" x14ac:dyDescent="0.2">
      <c r="A5596" s="15" t="s">
        <v>5685</v>
      </c>
      <c r="B5596" s="6" t="s">
        <v>7956</v>
      </c>
      <c r="C5596" s="6" t="s">
        <v>7904</v>
      </c>
      <c r="D5596" s="7">
        <v>6764</v>
      </c>
      <c r="E5596" s="16">
        <f t="shared" si="348"/>
        <v>1.1351856584900014E-4</v>
      </c>
      <c r="F5596" s="4" t="str">
        <f t="shared" si="349"/>
        <v>-</v>
      </c>
      <c r="G5596" s="4" t="str">
        <f t="shared" si="350"/>
        <v>VENETO</v>
      </c>
      <c r="H5596" s="4" t="str">
        <f t="shared" si="351"/>
        <v>-</v>
      </c>
    </row>
    <row r="5597" spans="1:8" x14ac:dyDescent="0.2">
      <c r="A5597" s="15" t="s">
        <v>5686</v>
      </c>
      <c r="B5597" s="6" t="s">
        <v>7920</v>
      </c>
      <c r="C5597" s="6" t="s">
        <v>7902</v>
      </c>
      <c r="D5597" s="7">
        <v>1056</v>
      </c>
      <c r="E5597" s="16">
        <f t="shared" si="348"/>
        <v>1.7722591001854546E-5</v>
      </c>
      <c r="F5597" s="4" t="str">
        <f t="shared" si="349"/>
        <v>-</v>
      </c>
      <c r="G5597" s="4" t="str">
        <f t="shared" si="350"/>
        <v>LOMBARDIA</v>
      </c>
      <c r="H5597" s="4" t="str">
        <f t="shared" si="351"/>
        <v>-</v>
      </c>
    </row>
    <row r="5598" spans="1:8" x14ac:dyDescent="0.2">
      <c r="A5598" s="15" t="s">
        <v>5687</v>
      </c>
      <c r="B5598" s="6" t="s">
        <v>7920</v>
      </c>
      <c r="C5598" s="6" t="s">
        <v>7902</v>
      </c>
      <c r="D5598" s="7">
        <v>1335</v>
      </c>
      <c r="E5598" s="16">
        <f t="shared" si="348"/>
        <v>2.2404980101776343E-5</v>
      </c>
      <c r="F5598" s="4" t="str">
        <f t="shared" si="349"/>
        <v>-</v>
      </c>
      <c r="G5598" s="4" t="str">
        <f t="shared" si="350"/>
        <v>LOMBARDIA</v>
      </c>
      <c r="H5598" s="4" t="str">
        <f t="shared" si="351"/>
        <v>-</v>
      </c>
    </row>
    <row r="5599" spans="1:8" x14ac:dyDescent="0.2">
      <c r="A5599" s="15" t="s">
        <v>5688</v>
      </c>
      <c r="B5599" s="6" t="s">
        <v>7920</v>
      </c>
      <c r="C5599" s="6" t="s">
        <v>7901</v>
      </c>
      <c r="D5599" s="7">
        <v>1669</v>
      </c>
      <c r="E5599" s="16">
        <f t="shared" si="348"/>
        <v>2.8010420816378063E-5</v>
      </c>
      <c r="F5599" s="4" t="str">
        <f t="shared" si="349"/>
        <v>-</v>
      </c>
      <c r="G5599" s="4" t="str">
        <f t="shared" si="350"/>
        <v>PIEMONTE</v>
      </c>
      <c r="H5599" s="4" t="str">
        <f t="shared" si="351"/>
        <v>-</v>
      </c>
    </row>
    <row r="5600" spans="1:8" x14ac:dyDescent="0.2">
      <c r="A5600" s="15" t="s">
        <v>5689</v>
      </c>
      <c r="B5600" s="6" t="s">
        <v>7956</v>
      </c>
      <c r="C5600" s="6" t="s">
        <v>7904</v>
      </c>
      <c r="D5600" s="7">
        <v>1824</v>
      </c>
      <c r="E5600" s="16">
        <f t="shared" si="348"/>
        <v>3.0611748094112396E-5</v>
      </c>
      <c r="F5600" s="4" t="str">
        <f t="shared" si="349"/>
        <v>-</v>
      </c>
      <c r="G5600" s="4" t="str">
        <f t="shared" si="350"/>
        <v>VENETO</v>
      </c>
      <c r="H5600" s="4" t="str">
        <f t="shared" si="351"/>
        <v>-</v>
      </c>
    </row>
    <row r="5601" spans="1:8" x14ac:dyDescent="0.2">
      <c r="A5601" s="15" t="s">
        <v>5690</v>
      </c>
      <c r="B5601" s="6" t="s">
        <v>7994</v>
      </c>
      <c r="C5601" s="6" t="s">
        <v>7917</v>
      </c>
      <c r="D5601" s="7">
        <v>7388</v>
      </c>
      <c r="E5601" s="16">
        <f t="shared" si="348"/>
        <v>1.2399100598645965E-4</v>
      </c>
      <c r="F5601" s="4" t="str">
        <f t="shared" si="349"/>
        <v>-</v>
      </c>
      <c r="G5601" s="4" t="str">
        <f t="shared" si="350"/>
        <v>SICILIA</v>
      </c>
      <c r="H5601" s="4" t="str">
        <f t="shared" si="351"/>
        <v>-</v>
      </c>
    </row>
    <row r="5602" spans="1:8" x14ac:dyDescent="0.2">
      <c r="A5602" s="15" t="s">
        <v>5691</v>
      </c>
      <c r="B5602" s="6" t="s">
        <v>7987</v>
      </c>
      <c r="C5602" s="6" t="s">
        <v>7908</v>
      </c>
      <c r="D5602" s="7">
        <v>16076</v>
      </c>
      <c r="E5602" s="16">
        <f t="shared" si="348"/>
        <v>2.6979959559262658E-4</v>
      </c>
      <c r="F5602" s="4" t="str">
        <f t="shared" si="349"/>
        <v>-</v>
      </c>
      <c r="G5602" s="4" t="str">
        <f t="shared" si="350"/>
        <v>TOSCANA</v>
      </c>
      <c r="H5602" s="4" t="str">
        <f t="shared" si="351"/>
        <v>-</v>
      </c>
    </row>
    <row r="5603" spans="1:8" x14ac:dyDescent="0.2">
      <c r="A5603" s="15" t="s">
        <v>372</v>
      </c>
      <c r="B5603" s="6" t="s">
        <v>7992</v>
      </c>
      <c r="C5603" s="6" t="s">
        <v>7916</v>
      </c>
      <c r="D5603" s="7">
        <v>180817</v>
      </c>
      <c r="E5603" s="16">
        <f t="shared" si="348"/>
        <v>3.0346077056650884E-3</v>
      </c>
      <c r="F5603" s="4" t="str">
        <f t="shared" si="349"/>
        <v>-</v>
      </c>
      <c r="G5603" s="4" t="str">
        <f t="shared" si="350"/>
        <v>CALABRIA</v>
      </c>
      <c r="H5603" s="4" t="str">
        <f t="shared" si="351"/>
        <v>-</v>
      </c>
    </row>
    <row r="5604" spans="1:8" x14ac:dyDescent="0.2">
      <c r="A5604" s="15" t="s">
        <v>5692</v>
      </c>
      <c r="B5604" s="6" t="s">
        <v>7956</v>
      </c>
      <c r="C5604" s="6" t="s">
        <v>7907</v>
      </c>
      <c r="D5604" s="7">
        <v>162082</v>
      </c>
      <c r="E5604" s="16">
        <f t="shared" si="348"/>
        <v>2.720182760191845E-3</v>
      </c>
      <c r="F5604" s="4" t="str">
        <f t="shared" si="349"/>
        <v>-</v>
      </c>
      <c r="G5604" s="4" t="str">
        <f t="shared" si="350"/>
        <v>EMILIA-ROMAGNA</v>
      </c>
      <c r="H5604" s="4" t="str">
        <f t="shared" si="351"/>
        <v>-</v>
      </c>
    </row>
    <row r="5605" spans="1:8" x14ac:dyDescent="0.2">
      <c r="A5605" s="15" t="s">
        <v>5693</v>
      </c>
      <c r="B5605" s="6" t="s">
        <v>7956</v>
      </c>
      <c r="C5605" s="6" t="s">
        <v>7907</v>
      </c>
      <c r="D5605" s="7">
        <v>9217</v>
      </c>
      <c r="E5605" s="16">
        <f t="shared" si="348"/>
        <v>1.5468666786372476E-4</v>
      </c>
      <c r="F5605" s="4" t="str">
        <f t="shared" si="349"/>
        <v>-</v>
      </c>
      <c r="G5605" s="4" t="str">
        <f t="shared" si="350"/>
        <v>EMILIA-ROMAGNA</v>
      </c>
      <c r="H5605" s="4" t="str">
        <f t="shared" si="351"/>
        <v>-</v>
      </c>
    </row>
    <row r="5606" spans="1:8" x14ac:dyDescent="0.2">
      <c r="A5606" s="15" t="s">
        <v>5694</v>
      </c>
      <c r="B5606" s="6" t="s">
        <v>7992</v>
      </c>
      <c r="C5606" s="6" t="s">
        <v>7913</v>
      </c>
      <c r="D5606" s="7">
        <v>1262</v>
      </c>
      <c r="E5606" s="16">
        <f t="shared" si="348"/>
        <v>2.1179838867746624E-5</v>
      </c>
      <c r="F5606" s="4" t="str">
        <f t="shared" si="349"/>
        <v>-</v>
      </c>
      <c r="G5606" s="4" t="str">
        <f t="shared" si="350"/>
        <v>CAMPANIA</v>
      </c>
      <c r="H5606" s="4" t="str">
        <f t="shared" si="351"/>
        <v>-</v>
      </c>
    </row>
    <row r="5607" spans="1:8" x14ac:dyDescent="0.2">
      <c r="A5607" s="15" t="s">
        <v>5695</v>
      </c>
      <c r="B5607" s="6" t="s">
        <v>7994</v>
      </c>
      <c r="C5607" s="6" t="s">
        <v>7917</v>
      </c>
      <c r="D5607" s="7">
        <v>829</v>
      </c>
      <c r="E5607" s="16">
        <f t="shared" si="348"/>
        <v>1.391290524672104E-5</v>
      </c>
      <c r="F5607" s="4" t="str">
        <f t="shared" si="349"/>
        <v>-</v>
      </c>
      <c r="G5607" s="4" t="str">
        <f t="shared" si="350"/>
        <v>SICILIA</v>
      </c>
      <c r="H5607" s="4" t="str">
        <f t="shared" si="351"/>
        <v>-</v>
      </c>
    </row>
    <row r="5608" spans="1:8" x14ac:dyDescent="0.2">
      <c r="A5608" s="15" t="s">
        <v>5696</v>
      </c>
      <c r="B5608" s="6" t="s">
        <v>7956</v>
      </c>
      <c r="C5608" s="6" t="s">
        <v>7905</v>
      </c>
      <c r="D5608" s="7">
        <v>6066</v>
      </c>
      <c r="E5608" s="16">
        <f t="shared" si="348"/>
        <v>1.0180420172088037E-4</v>
      </c>
      <c r="F5608" s="4" t="str">
        <f t="shared" si="349"/>
        <v>-</v>
      </c>
      <c r="G5608" s="4" t="str">
        <f t="shared" si="350"/>
        <v>FRIULI-VENEZIA GIULIA</v>
      </c>
      <c r="H5608" s="4" t="str">
        <f t="shared" si="351"/>
        <v>-</v>
      </c>
    </row>
    <row r="5609" spans="1:8" x14ac:dyDescent="0.2">
      <c r="A5609" s="15" t="s">
        <v>5697</v>
      </c>
      <c r="B5609" s="6" t="s">
        <v>7920</v>
      </c>
      <c r="C5609" s="6" t="s">
        <v>7902</v>
      </c>
      <c r="D5609" s="7">
        <v>3387</v>
      </c>
      <c r="E5609" s="16">
        <f t="shared" si="348"/>
        <v>5.6843196707652789E-5</v>
      </c>
      <c r="F5609" s="4" t="str">
        <f t="shared" si="349"/>
        <v>-</v>
      </c>
      <c r="G5609" s="4" t="str">
        <f t="shared" si="350"/>
        <v>LOMBARDIA</v>
      </c>
      <c r="H5609" s="4" t="str">
        <f t="shared" si="351"/>
        <v>-</v>
      </c>
    </row>
    <row r="5610" spans="1:8" x14ac:dyDescent="0.2">
      <c r="A5610" s="15" t="s">
        <v>5698</v>
      </c>
      <c r="B5610" s="6" t="s">
        <v>7920</v>
      </c>
      <c r="C5610" s="6" t="s">
        <v>7902</v>
      </c>
      <c r="D5610" s="7">
        <v>4177</v>
      </c>
      <c r="E5610" s="16">
        <f t="shared" si="348"/>
        <v>7.0101574445782607E-5</v>
      </c>
      <c r="F5610" s="4" t="str">
        <f t="shared" si="349"/>
        <v>-</v>
      </c>
      <c r="G5610" s="4" t="str">
        <f t="shared" si="350"/>
        <v>LOMBARDIA</v>
      </c>
      <c r="H5610" s="4" t="str">
        <f t="shared" si="351"/>
        <v>-</v>
      </c>
    </row>
    <row r="5611" spans="1:8" x14ac:dyDescent="0.2">
      <c r="A5611" s="15" t="s">
        <v>103</v>
      </c>
      <c r="B5611" s="6" t="s">
        <v>7992</v>
      </c>
      <c r="C5611" s="6" t="s">
        <v>7916</v>
      </c>
      <c r="D5611" s="7">
        <v>33555</v>
      </c>
      <c r="E5611" s="16">
        <f t="shared" si="348"/>
        <v>5.6314539873790644E-4</v>
      </c>
      <c r="F5611" s="4" t="str">
        <f t="shared" si="349"/>
        <v>-</v>
      </c>
      <c r="G5611" s="4" t="str">
        <f t="shared" si="350"/>
        <v>CALABRIA</v>
      </c>
      <c r="H5611" s="4" t="str">
        <f t="shared" si="351"/>
        <v>-</v>
      </c>
    </row>
    <row r="5612" spans="1:8" x14ac:dyDescent="0.2">
      <c r="A5612" s="15" t="s">
        <v>5699</v>
      </c>
      <c r="B5612" s="6" t="s">
        <v>7956</v>
      </c>
      <c r="C5612" s="6" t="s">
        <v>7903</v>
      </c>
      <c r="D5612" s="7">
        <v>7642</v>
      </c>
      <c r="E5612" s="16">
        <f t="shared" si="348"/>
        <v>1.2825382617061783E-4</v>
      </c>
      <c r="F5612" s="4" t="str">
        <f t="shared" si="349"/>
        <v>-</v>
      </c>
      <c r="G5612" s="4" t="str">
        <f t="shared" si="350"/>
        <v>TRENTINO-ALTO ADIGE/SÜDTIROL</v>
      </c>
      <c r="H5612" s="4" t="str">
        <f t="shared" si="351"/>
        <v>-</v>
      </c>
    </row>
    <row r="5613" spans="1:8" x14ac:dyDescent="0.2">
      <c r="A5613" s="15" t="s">
        <v>5700</v>
      </c>
      <c r="B5613" s="6" t="s">
        <v>7956</v>
      </c>
      <c r="C5613" s="6" t="s">
        <v>7904</v>
      </c>
      <c r="D5613" s="7">
        <v>9290</v>
      </c>
      <c r="E5613" s="16">
        <f t="shared" si="348"/>
        <v>1.5591180909775449E-4</v>
      </c>
      <c r="F5613" s="4" t="str">
        <f t="shared" si="349"/>
        <v>-</v>
      </c>
      <c r="G5613" s="4" t="str">
        <f t="shared" si="350"/>
        <v>VENETO</v>
      </c>
      <c r="H5613" s="4" t="str">
        <f t="shared" si="351"/>
        <v>-</v>
      </c>
    </row>
    <row r="5614" spans="1:8" x14ac:dyDescent="0.2">
      <c r="A5614" s="15" t="s">
        <v>5701</v>
      </c>
      <c r="B5614" s="6" t="s">
        <v>7920</v>
      </c>
      <c r="C5614" s="6" t="s">
        <v>7902</v>
      </c>
      <c r="D5614" s="7">
        <v>13920</v>
      </c>
      <c r="E5614" s="16">
        <f t="shared" si="348"/>
        <v>2.3361597229717355E-4</v>
      </c>
      <c r="F5614" s="4" t="str">
        <f t="shared" si="349"/>
        <v>-</v>
      </c>
      <c r="G5614" s="4" t="str">
        <f t="shared" si="350"/>
        <v>LOMBARDIA</v>
      </c>
      <c r="H5614" s="4" t="str">
        <f t="shared" si="351"/>
        <v>-</v>
      </c>
    </row>
    <row r="5615" spans="1:8" x14ac:dyDescent="0.2">
      <c r="A5615" s="15" t="s">
        <v>5702</v>
      </c>
      <c r="B5615" s="6" t="s">
        <v>7956</v>
      </c>
      <c r="C5615" s="6" t="s">
        <v>7905</v>
      </c>
      <c r="D5615" s="7">
        <v>1091</v>
      </c>
      <c r="E5615" s="16">
        <f t="shared" si="348"/>
        <v>1.8309987483923587E-5</v>
      </c>
      <c r="F5615" s="4" t="str">
        <f t="shared" si="349"/>
        <v>-</v>
      </c>
      <c r="G5615" s="4" t="str">
        <f t="shared" si="350"/>
        <v>FRIULI-VENEZIA GIULIA</v>
      </c>
      <c r="H5615" s="4" t="str">
        <f t="shared" si="351"/>
        <v>-</v>
      </c>
    </row>
    <row r="5616" spans="1:8" x14ac:dyDescent="0.2">
      <c r="A5616" s="15" t="s">
        <v>5703</v>
      </c>
      <c r="B5616" s="6" t="s">
        <v>7956</v>
      </c>
      <c r="C5616" s="6" t="s">
        <v>7905</v>
      </c>
      <c r="D5616" s="7">
        <v>315</v>
      </c>
      <c r="E5616" s="16">
        <f t="shared" si="348"/>
        <v>5.2865683386213838E-6</v>
      </c>
      <c r="F5616" s="4" t="str">
        <f t="shared" si="349"/>
        <v>-</v>
      </c>
      <c r="G5616" s="4" t="str">
        <f t="shared" si="350"/>
        <v>FRIULI-VENEZIA GIULIA</v>
      </c>
      <c r="H5616" s="4" t="str">
        <f t="shared" si="351"/>
        <v>-</v>
      </c>
    </row>
    <row r="5617" spans="1:8" x14ac:dyDescent="0.2">
      <c r="A5617" s="15" t="s">
        <v>5704</v>
      </c>
      <c r="B5617" s="6" t="s">
        <v>7994</v>
      </c>
      <c r="C5617" s="6" t="s">
        <v>7917</v>
      </c>
      <c r="D5617" s="7">
        <v>2139</v>
      </c>
      <c r="E5617" s="16">
        <f t="shared" si="348"/>
        <v>3.5898316432733783E-5</v>
      </c>
      <c r="F5617" s="4" t="str">
        <f t="shared" si="349"/>
        <v>-</v>
      </c>
      <c r="G5617" s="4" t="str">
        <f t="shared" si="350"/>
        <v>SICILIA</v>
      </c>
      <c r="H5617" s="4" t="str">
        <f t="shared" si="351"/>
        <v>-</v>
      </c>
    </row>
    <row r="5618" spans="1:8" x14ac:dyDescent="0.2">
      <c r="A5618" s="15" t="s">
        <v>5705</v>
      </c>
      <c r="B5618" s="6" t="s">
        <v>7920</v>
      </c>
      <c r="C5618" s="6" t="s">
        <v>7902</v>
      </c>
      <c r="D5618" s="7">
        <v>1506</v>
      </c>
      <c r="E5618" s="16">
        <f t="shared" si="348"/>
        <v>2.527483148559938E-5</v>
      </c>
      <c r="F5618" s="4" t="str">
        <f t="shared" si="349"/>
        <v>-</v>
      </c>
      <c r="G5618" s="4" t="str">
        <f t="shared" si="350"/>
        <v>LOMBARDIA</v>
      </c>
      <c r="H5618" s="4" t="str">
        <f t="shared" si="351"/>
        <v>-</v>
      </c>
    </row>
    <row r="5619" spans="1:8" x14ac:dyDescent="0.2">
      <c r="A5619" s="15" t="s">
        <v>5706</v>
      </c>
      <c r="B5619" s="6" t="s">
        <v>7920</v>
      </c>
      <c r="C5619" s="6" t="s">
        <v>7901</v>
      </c>
      <c r="D5619" s="7">
        <v>4203</v>
      </c>
      <c r="E5619" s="16">
        <f t="shared" si="348"/>
        <v>7.0537926118176755E-5</v>
      </c>
      <c r="F5619" s="4" t="str">
        <f t="shared" si="349"/>
        <v>-</v>
      </c>
      <c r="G5619" s="4" t="str">
        <f t="shared" si="350"/>
        <v>PIEMONTE</v>
      </c>
      <c r="H5619" s="4" t="str">
        <f t="shared" si="351"/>
        <v>-</v>
      </c>
    </row>
    <row r="5620" spans="1:8" x14ac:dyDescent="0.2">
      <c r="A5620" s="15" t="s">
        <v>5707</v>
      </c>
      <c r="B5620" s="6" t="s">
        <v>7920</v>
      </c>
      <c r="C5620" s="6" t="s">
        <v>7901</v>
      </c>
      <c r="D5620" s="7">
        <v>833</v>
      </c>
      <c r="E5620" s="16">
        <f t="shared" si="348"/>
        <v>1.3980036273243215E-5</v>
      </c>
      <c r="F5620" s="4" t="str">
        <f t="shared" si="349"/>
        <v>-</v>
      </c>
      <c r="G5620" s="4" t="str">
        <f t="shared" si="350"/>
        <v>PIEMONTE</v>
      </c>
      <c r="H5620" s="4" t="str">
        <f t="shared" si="351"/>
        <v>-</v>
      </c>
    </row>
    <row r="5621" spans="1:8" x14ac:dyDescent="0.2">
      <c r="A5621" s="15" t="s">
        <v>5708</v>
      </c>
      <c r="B5621" s="6" t="s">
        <v>7956</v>
      </c>
      <c r="C5621" s="6" t="s">
        <v>7904</v>
      </c>
      <c r="D5621" s="7">
        <v>2241</v>
      </c>
      <c r="E5621" s="16">
        <f t="shared" si="348"/>
        <v>3.7610157609049273E-5</v>
      </c>
      <c r="F5621" s="4" t="str">
        <f t="shared" si="349"/>
        <v>-</v>
      </c>
      <c r="G5621" s="4" t="str">
        <f t="shared" si="350"/>
        <v>VENETO</v>
      </c>
      <c r="H5621" s="4" t="str">
        <f t="shared" si="351"/>
        <v>-</v>
      </c>
    </row>
    <row r="5622" spans="1:8" x14ac:dyDescent="0.2">
      <c r="A5622" s="15" t="s">
        <v>24260</v>
      </c>
      <c r="B5622" s="6" t="s">
        <v>7956</v>
      </c>
      <c r="C5622" s="6" t="s">
        <v>7903</v>
      </c>
      <c r="D5622" s="7">
        <v>1265</v>
      </c>
      <c r="E5622" s="16">
        <f t="shared" si="348"/>
        <v>2.1230187137638256E-5</v>
      </c>
      <c r="F5622" s="4" t="str">
        <f t="shared" si="349"/>
        <v>-</v>
      </c>
      <c r="G5622" s="4" t="str">
        <f t="shared" si="350"/>
        <v>TRENTINO-ALTO ADIGE/SÜDTIROL</v>
      </c>
      <c r="H5622" s="4" t="str">
        <f t="shared" si="351"/>
        <v>-</v>
      </c>
    </row>
    <row r="5623" spans="1:8" x14ac:dyDescent="0.2">
      <c r="A5623" s="15" t="s">
        <v>5709</v>
      </c>
      <c r="B5623" s="6" t="s">
        <v>7920</v>
      </c>
      <c r="C5623" s="6" t="s">
        <v>7902</v>
      </c>
      <c r="D5623" s="7">
        <v>317</v>
      </c>
      <c r="E5623" s="16">
        <f t="shared" si="348"/>
        <v>5.3201338518824721E-6</v>
      </c>
      <c r="F5623" s="4" t="str">
        <f t="shared" si="349"/>
        <v>-</v>
      </c>
      <c r="G5623" s="4" t="str">
        <f t="shared" si="350"/>
        <v>LOMBARDIA</v>
      </c>
      <c r="H5623" s="4" t="str">
        <f t="shared" si="351"/>
        <v>-</v>
      </c>
    </row>
    <row r="5624" spans="1:8" x14ac:dyDescent="0.2">
      <c r="A5624" s="15" t="s">
        <v>5710</v>
      </c>
      <c r="B5624" s="6" t="s">
        <v>7920</v>
      </c>
      <c r="C5624" s="6" t="s">
        <v>7902</v>
      </c>
      <c r="D5624" s="7">
        <v>12933</v>
      </c>
      <c r="E5624" s="16">
        <f t="shared" si="348"/>
        <v>2.1705139150282656E-4</v>
      </c>
      <c r="F5624" s="4" t="str">
        <f t="shared" si="349"/>
        <v>-</v>
      </c>
      <c r="G5624" s="4" t="str">
        <f t="shared" si="350"/>
        <v>LOMBARDIA</v>
      </c>
      <c r="H5624" s="4" t="str">
        <f t="shared" si="351"/>
        <v>-</v>
      </c>
    </row>
    <row r="5625" spans="1:8" x14ac:dyDescent="0.2">
      <c r="A5625" s="15" t="s">
        <v>5711</v>
      </c>
      <c r="B5625" s="6" t="s">
        <v>7920</v>
      </c>
      <c r="C5625" s="6" t="s">
        <v>7906</v>
      </c>
      <c r="D5625" s="7">
        <v>371</v>
      </c>
      <c r="E5625" s="16">
        <f t="shared" si="348"/>
        <v>6.2264027099318521E-6</v>
      </c>
      <c r="F5625" s="4" t="str">
        <f t="shared" si="349"/>
        <v>-</v>
      </c>
      <c r="G5625" s="4" t="str">
        <f t="shared" si="350"/>
        <v>LIGURIA</v>
      </c>
      <c r="H5625" s="4" t="str">
        <f t="shared" si="351"/>
        <v>-</v>
      </c>
    </row>
    <row r="5626" spans="1:8" x14ac:dyDescent="0.2">
      <c r="A5626" s="15" t="s">
        <v>5712</v>
      </c>
      <c r="B5626" s="4" t="s">
        <v>7920</v>
      </c>
      <c r="C5626" s="6" t="s">
        <v>7906</v>
      </c>
      <c r="D5626" s="7">
        <v>1080</v>
      </c>
      <c r="E5626" s="16">
        <f t="shared" si="348"/>
        <v>1.8125377160987602E-5</v>
      </c>
      <c r="F5626" s="4" t="str">
        <f t="shared" si="349"/>
        <v>-</v>
      </c>
      <c r="G5626" s="4" t="str">
        <f t="shared" si="350"/>
        <v>LIGURIA</v>
      </c>
      <c r="H5626" s="4" t="str">
        <f t="shared" si="351"/>
        <v>-</v>
      </c>
    </row>
    <row r="5627" spans="1:8" x14ac:dyDescent="0.2">
      <c r="A5627" s="15" t="s">
        <v>5713</v>
      </c>
      <c r="B5627" s="6" t="s">
        <v>7920</v>
      </c>
      <c r="C5627" s="6" t="s">
        <v>37824</v>
      </c>
      <c r="D5627" s="7">
        <v>114</v>
      </c>
      <c r="E5627" s="16">
        <f t="shared" si="348"/>
        <v>1.9132342558820247E-6</v>
      </c>
      <c r="F5627" s="4" t="str">
        <f t="shared" si="349"/>
        <v>-</v>
      </c>
      <c r="G5627" s="4" t="str">
        <f t="shared" si="350"/>
        <v>VALLE D'AOSTA/VALLEE D'AOSTE</v>
      </c>
      <c r="H5627" s="4" t="str">
        <f t="shared" si="351"/>
        <v>-</v>
      </c>
    </row>
    <row r="5628" spans="1:8" x14ac:dyDescent="0.2">
      <c r="A5628" s="15" t="s">
        <v>5714</v>
      </c>
      <c r="B5628" s="6" t="s">
        <v>7920</v>
      </c>
      <c r="C5628" s="6" t="s">
        <v>37824</v>
      </c>
      <c r="D5628" s="7">
        <v>196</v>
      </c>
      <c r="E5628" s="16">
        <f t="shared" si="348"/>
        <v>3.2894202995866392E-6</v>
      </c>
      <c r="F5628" s="4" t="str">
        <f t="shared" si="349"/>
        <v>-</v>
      </c>
      <c r="G5628" s="4" t="str">
        <f t="shared" si="350"/>
        <v>VALLE D'AOSTA/VALLEE D'AOSTE</v>
      </c>
      <c r="H5628" s="4" t="str">
        <f t="shared" si="351"/>
        <v>-</v>
      </c>
    </row>
    <row r="5629" spans="1:8" x14ac:dyDescent="0.2">
      <c r="A5629" s="15" t="s">
        <v>5715</v>
      </c>
      <c r="B5629" s="6" t="s">
        <v>7920</v>
      </c>
      <c r="C5629" s="6" t="s">
        <v>7902</v>
      </c>
      <c r="D5629" s="7">
        <v>50052</v>
      </c>
      <c r="E5629" s="16">
        <f t="shared" si="348"/>
        <v>8.4001053487199216E-4</v>
      </c>
      <c r="F5629" s="4" t="str">
        <f t="shared" si="349"/>
        <v>-</v>
      </c>
      <c r="G5629" s="4" t="str">
        <f t="shared" si="350"/>
        <v>COMPRESO</v>
      </c>
      <c r="H5629" s="4" t="str">
        <f t="shared" si="351"/>
        <v>-</v>
      </c>
    </row>
    <row r="5630" spans="1:8" x14ac:dyDescent="0.2">
      <c r="A5630" s="15" t="s">
        <v>373</v>
      </c>
      <c r="B5630" s="6" t="s">
        <v>7992</v>
      </c>
      <c r="C5630" s="6" t="s">
        <v>7916</v>
      </c>
      <c r="D5630" s="7">
        <v>1793</v>
      </c>
      <c r="E5630" s="16">
        <f t="shared" si="348"/>
        <v>3.0091482638565531E-5</v>
      </c>
      <c r="F5630" s="4" t="str">
        <f t="shared" si="349"/>
        <v>-</v>
      </c>
      <c r="G5630" s="4" t="str">
        <f t="shared" si="350"/>
        <v>CALABRIA</v>
      </c>
      <c r="H5630" s="4" t="str">
        <f t="shared" si="351"/>
        <v>-</v>
      </c>
    </row>
    <row r="5631" spans="1:8" x14ac:dyDescent="0.2">
      <c r="A5631" s="15" t="s">
        <v>5716</v>
      </c>
      <c r="B5631" s="4" t="s">
        <v>7920</v>
      </c>
      <c r="C5631" s="6" t="s">
        <v>7906</v>
      </c>
      <c r="D5631" s="7">
        <v>564</v>
      </c>
      <c r="E5631" s="16">
        <f t="shared" si="348"/>
        <v>9.4654747396268588E-6</v>
      </c>
      <c r="F5631" s="4" t="str">
        <f t="shared" si="349"/>
        <v>-</v>
      </c>
      <c r="G5631" s="4" t="str">
        <f t="shared" si="350"/>
        <v>LIGURIA</v>
      </c>
      <c r="H5631" s="4" t="str">
        <f t="shared" si="351"/>
        <v>-</v>
      </c>
    </row>
    <row r="5632" spans="1:8" x14ac:dyDescent="0.2">
      <c r="A5632" s="15" t="s">
        <v>5717</v>
      </c>
      <c r="B5632" s="6" t="s">
        <v>7987</v>
      </c>
      <c r="C5632" s="6" t="s">
        <v>7911</v>
      </c>
      <c r="D5632" s="7">
        <v>9536</v>
      </c>
      <c r="E5632" s="16">
        <f t="shared" si="348"/>
        <v>1.6004036722886832E-4</v>
      </c>
      <c r="F5632" s="4" t="str">
        <f t="shared" si="349"/>
        <v>-</v>
      </c>
      <c r="G5632" s="4" t="str">
        <f t="shared" si="350"/>
        <v>LAZIO</v>
      </c>
      <c r="H5632" s="4" t="str">
        <f t="shared" si="351"/>
        <v>-</v>
      </c>
    </row>
    <row r="5633" spans="1:8" x14ac:dyDescent="0.2">
      <c r="A5633" s="15" t="s">
        <v>5718</v>
      </c>
      <c r="B5633" s="6" t="s">
        <v>7992</v>
      </c>
      <c r="C5633" s="6" t="s">
        <v>7913</v>
      </c>
      <c r="D5633" s="7">
        <v>2412</v>
      </c>
      <c r="E5633" s="16">
        <f t="shared" si="348"/>
        <v>4.0480008992872316E-5</v>
      </c>
      <c r="F5633" s="4" t="str">
        <f t="shared" si="349"/>
        <v>-</v>
      </c>
      <c r="G5633" s="4" t="str">
        <f t="shared" si="350"/>
        <v>CAMPANIA</v>
      </c>
      <c r="H5633" s="4" t="str">
        <f t="shared" si="351"/>
        <v>-</v>
      </c>
    </row>
    <row r="5634" spans="1:8" x14ac:dyDescent="0.2">
      <c r="A5634" s="15" t="s">
        <v>5719</v>
      </c>
      <c r="B5634" s="6" t="s">
        <v>7994</v>
      </c>
      <c r="C5634" s="6" t="s">
        <v>7917</v>
      </c>
      <c r="D5634" s="7">
        <v>19302</v>
      </c>
      <c r="E5634" s="16">
        <f t="shared" si="348"/>
        <v>3.2394076848276179E-4</v>
      </c>
      <c r="F5634" s="4" t="str">
        <f t="shared" si="349"/>
        <v>-</v>
      </c>
      <c r="G5634" s="4" t="str">
        <f t="shared" si="350"/>
        <v>SICILIA</v>
      </c>
      <c r="H5634" s="4" t="str">
        <f t="shared" si="351"/>
        <v>-</v>
      </c>
    </row>
    <row r="5635" spans="1:8" x14ac:dyDescent="0.2">
      <c r="A5635" s="15" t="s">
        <v>5720</v>
      </c>
      <c r="B5635" s="6" t="s">
        <v>7920</v>
      </c>
      <c r="C5635" s="6" t="s">
        <v>7901</v>
      </c>
      <c r="D5635" s="7">
        <v>67</v>
      </c>
      <c r="E5635" s="16">
        <f t="shared" ref="E5635:E5698" si="352">IFERROR((D5635/$K$2),"DATO MANCANTE")</f>
        <v>1.124444694246453E-6</v>
      </c>
      <c r="F5635" s="4" t="str">
        <f t="shared" ref="F5635:F5698" si="353">IF(D5635&gt;300000,"TROVATO","-")</f>
        <v>-</v>
      </c>
      <c r="G5635" s="4" t="str">
        <f t="shared" ref="G5635:G5698" si="354">IF(AND(D5635&gt;50000,D5635&lt;100000),"COMPRESO",C5635)</f>
        <v>PIEMONTE</v>
      </c>
      <c r="H5635" s="4" t="str">
        <f t="shared" ref="H5635:H5698" si="355">IF(D5635&gt;500000,"SI","-")</f>
        <v>-</v>
      </c>
    </row>
    <row r="5636" spans="1:8" x14ac:dyDescent="0.2">
      <c r="A5636" s="15" t="s">
        <v>290</v>
      </c>
      <c r="B5636" s="6" t="s">
        <v>7992</v>
      </c>
      <c r="C5636" s="6" t="s">
        <v>7916</v>
      </c>
      <c r="D5636" s="7">
        <v>4750</v>
      </c>
      <c r="E5636" s="16">
        <f t="shared" si="352"/>
        <v>7.9718093995084365E-5</v>
      </c>
      <c r="F5636" s="4" t="str">
        <f t="shared" si="353"/>
        <v>-</v>
      </c>
      <c r="G5636" s="4" t="str">
        <f t="shared" si="354"/>
        <v>CALABRIA</v>
      </c>
      <c r="H5636" s="4" t="str">
        <f t="shared" si="355"/>
        <v>-</v>
      </c>
    </row>
    <row r="5637" spans="1:8" x14ac:dyDescent="0.2">
      <c r="A5637" s="15" t="s">
        <v>5721</v>
      </c>
      <c r="B5637" s="6" t="s">
        <v>7920</v>
      </c>
      <c r="C5637" s="6" t="s">
        <v>7901</v>
      </c>
      <c r="D5637" s="7">
        <v>675</v>
      </c>
      <c r="E5637" s="16">
        <f t="shared" si="352"/>
        <v>1.1328360725617251E-5</v>
      </c>
      <c r="F5637" s="4" t="str">
        <f t="shared" si="353"/>
        <v>-</v>
      </c>
      <c r="G5637" s="4" t="str">
        <f t="shared" si="354"/>
        <v>PIEMONTE</v>
      </c>
      <c r="H5637" s="4" t="str">
        <f t="shared" si="355"/>
        <v>-</v>
      </c>
    </row>
    <row r="5638" spans="1:8" x14ac:dyDescent="0.2">
      <c r="A5638" s="15" t="s">
        <v>5722</v>
      </c>
      <c r="B5638" s="6" t="s">
        <v>7992</v>
      </c>
      <c r="C5638" s="6" t="s">
        <v>4248</v>
      </c>
      <c r="D5638" s="7">
        <v>5403</v>
      </c>
      <c r="E5638" s="16">
        <f t="shared" si="352"/>
        <v>9.0677234074829641E-5</v>
      </c>
      <c r="F5638" s="4" t="str">
        <f t="shared" si="353"/>
        <v>-</v>
      </c>
      <c r="G5638" s="4" t="str">
        <f t="shared" si="354"/>
        <v>MOLISE</v>
      </c>
      <c r="H5638" s="4" t="str">
        <f t="shared" si="355"/>
        <v>-</v>
      </c>
    </row>
    <row r="5639" spans="1:8" x14ac:dyDescent="0.2">
      <c r="A5639" s="15" t="s">
        <v>5723</v>
      </c>
      <c r="B5639" s="6" t="s">
        <v>7956</v>
      </c>
      <c r="C5639" s="6" t="s">
        <v>7907</v>
      </c>
      <c r="D5639" s="7">
        <v>34536</v>
      </c>
      <c r="E5639" s="16">
        <f t="shared" si="352"/>
        <v>5.796092829924702E-4</v>
      </c>
      <c r="F5639" s="4" t="str">
        <f t="shared" si="353"/>
        <v>-</v>
      </c>
      <c r="G5639" s="4" t="str">
        <f t="shared" si="354"/>
        <v>EMILIA-ROMAGNA</v>
      </c>
      <c r="H5639" s="4" t="str">
        <f t="shared" si="355"/>
        <v>-</v>
      </c>
    </row>
    <row r="5640" spans="1:8" x14ac:dyDescent="0.2">
      <c r="A5640" s="15" t="s">
        <v>5724</v>
      </c>
      <c r="B5640" s="4" t="s">
        <v>7920</v>
      </c>
      <c r="C5640" s="6" t="s">
        <v>7906</v>
      </c>
      <c r="D5640" s="7">
        <v>3537</v>
      </c>
      <c r="E5640" s="16">
        <f t="shared" si="352"/>
        <v>5.9360610202234398E-5</v>
      </c>
      <c r="F5640" s="4" t="str">
        <f t="shared" si="353"/>
        <v>-</v>
      </c>
      <c r="G5640" s="4" t="str">
        <f t="shared" si="354"/>
        <v>LIGURIA</v>
      </c>
      <c r="H5640" s="4" t="str">
        <f t="shared" si="355"/>
        <v>-</v>
      </c>
    </row>
    <row r="5641" spans="1:8" x14ac:dyDescent="0.2">
      <c r="A5641" s="15" t="s">
        <v>5725</v>
      </c>
      <c r="B5641" s="6" t="s">
        <v>7920</v>
      </c>
      <c r="C5641" s="6" t="s">
        <v>7902</v>
      </c>
      <c r="D5641" s="7">
        <v>1770</v>
      </c>
      <c r="E5641" s="16">
        <f t="shared" si="352"/>
        <v>2.9705479236063015E-5</v>
      </c>
      <c r="F5641" s="4" t="str">
        <f t="shared" si="353"/>
        <v>-</v>
      </c>
      <c r="G5641" s="4" t="str">
        <f t="shared" si="354"/>
        <v>LOMBARDIA</v>
      </c>
      <c r="H5641" s="4" t="str">
        <f t="shared" si="355"/>
        <v>-</v>
      </c>
    </row>
    <row r="5642" spans="1:8" x14ac:dyDescent="0.2">
      <c r="A5642" s="15" t="s">
        <v>5726</v>
      </c>
      <c r="B5642" s="6" t="s">
        <v>7992</v>
      </c>
      <c r="C5642" s="6" t="s">
        <v>7913</v>
      </c>
      <c r="D5642" s="7">
        <v>1207</v>
      </c>
      <c r="E5642" s="16">
        <f t="shared" si="352"/>
        <v>2.0256787253066702E-5</v>
      </c>
      <c r="F5642" s="4" t="str">
        <f t="shared" si="353"/>
        <v>-</v>
      </c>
      <c r="G5642" s="4" t="str">
        <f t="shared" si="354"/>
        <v>CAMPANIA</v>
      </c>
      <c r="H5642" s="4" t="str">
        <f t="shared" si="355"/>
        <v>-</v>
      </c>
    </row>
    <row r="5643" spans="1:8" x14ac:dyDescent="0.2">
      <c r="A5643" s="15" t="s">
        <v>5727</v>
      </c>
      <c r="B5643" s="6" t="s">
        <v>7956</v>
      </c>
      <c r="C5643" s="6" t="s">
        <v>7904</v>
      </c>
      <c r="D5643" s="7">
        <v>10858</v>
      </c>
      <c r="E5643" s="16">
        <f t="shared" si="352"/>
        <v>1.8222717149444758E-4</v>
      </c>
      <c r="F5643" s="4" t="str">
        <f t="shared" si="353"/>
        <v>-</v>
      </c>
      <c r="G5643" s="4" t="str">
        <f t="shared" si="354"/>
        <v>VENETO</v>
      </c>
      <c r="H5643" s="4" t="str">
        <f t="shared" si="355"/>
        <v>-</v>
      </c>
    </row>
    <row r="5644" spans="1:8" x14ac:dyDescent="0.2">
      <c r="A5644" s="15" t="s">
        <v>5728</v>
      </c>
      <c r="B5644" s="6" t="s">
        <v>7994</v>
      </c>
      <c r="C5644" s="6" t="s">
        <v>7917</v>
      </c>
      <c r="D5644" s="7">
        <v>11814</v>
      </c>
      <c r="E5644" s="16">
        <f t="shared" si="352"/>
        <v>1.9827148683324773E-4</v>
      </c>
      <c r="F5644" s="4" t="str">
        <f t="shared" si="353"/>
        <v>-</v>
      </c>
      <c r="G5644" s="4" t="str">
        <f t="shared" si="354"/>
        <v>SICILIA</v>
      </c>
      <c r="H5644" s="4" t="str">
        <f t="shared" si="355"/>
        <v>-</v>
      </c>
    </row>
    <row r="5645" spans="1:8" x14ac:dyDescent="0.2">
      <c r="A5645" s="15" t="s">
        <v>5729</v>
      </c>
      <c r="B5645" s="6" t="s">
        <v>7987</v>
      </c>
      <c r="C5645" s="6" t="s">
        <v>7911</v>
      </c>
      <c r="D5645" s="7">
        <v>46187</v>
      </c>
      <c r="E5645" s="16">
        <f t="shared" si="352"/>
        <v>7.7514518049493929E-4</v>
      </c>
      <c r="F5645" s="4" t="str">
        <f t="shared" si="353"/>
        <v>-</v>
      </c>
      <c r="G5645" s="4" t="str">
        <f t="shared" si="354"/>
        <v>LAZIO</v>
      </c>
      <c r="H5645" s="4" t="str">
        <f t="shared" si="355"/>
        <v>-</v>
      </c>
    </row>
    <row r="5646" spans="1:8" x14ac:dyDescent="0.2">
      <c r="A5646" s="15" t="s">
        <v>5730</v>
      </c>
      <c r="B5646" s="6" t="s">
        <v>7956</v>
      </c>
      <c r="C5646" s="6" t="s">
        <v>7903</v>
      </c>
      <c r="D5646" s="7">
        <v>1333</v>
      </c>
      <c r="E5646" s="16">
        <f t="shared" si="352"/>
        <v>2.2371414588515255E-5</v>
      </c>
      <c r="F5646" s="4" t="str">
        <f t="shared" si="353"/>
        <v>-</v>
      </c>
      <c r="G5646" s="4" t="str">
        <f t="shared" si="354"/>
        <v>TRENTINO-ALTO ADIGE/SÜDTIROL</v>
      </c>
      <c r="H5646" s="4" t="str">
        <f t="shared" si="355"/>
        <v>-</v>
      </c>
    </row>
    <row r="5647" spans="1:8" x14ac:dyDescent="0.2">
      <c r="A5647" s="15" t="s">
        <v>5731</v>
      </c>
      <c r="B5647" s="6" t="s">
        <v>7920</v>
      </c>
      <c r="C5647" s="6" t="s">
        <v>7901</v>
      </c>
      <c r="D5647" s="7">
        <v>1072</v>
      </c>
      <c r="E5647" s="16">
        <f t="shared" si="352"/>
        <v>1.7991115107943249E-5</v>
      </c>
      <c r="F5647" s="4" t="str">
        <f t="shared" si="353"/>
        <v>-</v>
      </c>
      <c r="G5647" s="4" t="str">
        <f t="shared" si="354"/>
        <v>PIEMONTE</v>
      </c>
      <c r="H5647" s="4" t="str">
        <f t="shared" si="355"/>
        <v>-</v>
      </c>
    </row>
    <row r="5648" spans="1:8" x14ac:dyDescent="0.2">
      <c r="A5648" s="15" t="s">
        <v>5732</v>
      </c>
      <c r="B5648" s="6" t="s">
        <v>7987</v>
      </c>
      <c r="C5648" s="6" t="s">
        <v>7911</v>
      </c>
      <c r="D5648" s="7">
        <v>9573</v>
      </c>
      <c r="E5648" s="16">
        <f t="shared" si="352"/>
        <v>1.6066132922419845E-4</v>
      </c>
      <c r="F5648" s="4" t="str">
        <f t="shared" si="353"/>
        <v>-</v>
      </c>
      <c r="G5648" s="4" t="str">
        <f t="shared" si="354"/>
        <v>LAZIO</v>
      </c>
      <c r="H5648" s="4" t="str">
        <f t="shared" si="355"/>
        <v>-</v>
      </c>
    </row>
    <row r="5649" spans="1:8" x14ac:dyDescent="0.2">
      <c r="A5649" s="15" t="s">
        <v>5733</v>
      </c>
      <c r="B5649" s="6" t="s">
        <v>7992</v>
      </c>
      <c r="C5649" s="6" t="s">
        <v>7914</v>
      </c>
      <c r="D5649" s="7">
        <v>2200</v>
      </c>
      <c r="E5649" s="16">
        <f t="shared" si="352"/>
        <v>3.692206458719697E-5</v>
      </c>
      <c r="F5649" s="4" t="str">
        <f t="shared" si="353"/>
        <v>-</v>
      </c>
      <c r="G5649" s="4" t="str">
        <f t="shared" si="354"/>
        <v>PUGLIA</v>
      </c>
      <c r="H5649" s="4" t="str">
        <f t="shared" si="355"/>
        <v>-</v>
      </c>
    </row>
    <row r="5650" spans="1:8" x14ac:dyDescent="0.2">
      <c r="A5650" s="15" t="s">
        <v>5734</v>
      </c>
      <c r="B5650" s="6" t="s">
        <v>7987</v>
      </c>
      <c r="C5650" s="6" t="s">
        <v>7908</v>
      </c>
      <c r="D5650" s="7">
        <v>8600</v>
      </c>
      <c r="E5650" s="16">
        <f t="shared" si="352"/>
        <v>1.4433170702267905E-4</v>
      </c>
      <c r="F5650" s="4" t="str">
        <f t="shared" si="353"/>
        <v>-</v>
      </c>
      <c r="G5650" s="4" t="str">
        <f t="shared" si="354"/>
        <v>TOSCANA</v>
      </c>
      <c r="H5650" s="4" t="str">
        <f t="shared" si="355"/>
        <v>-</v>
      </c>
    </row>
    <row r="5651" spans="1:8" x14ac:dyDescent="0.2">
      <c r="A5651" s="15" t="s">
        <v>5735</v>
      </c>
      <c r="B5651" s="6" t="s">
        <v>7956</v>
      </c>
      <c r="C5651" s="6" t="s">
        <v>7905</v>
      </c>
      <c r="D5651" s="7">
        <v>502</v>
      </c>
      <c r="E5651" s="16">
        <f t="shared" si="352"/>
        <v>8.4249438285331265E-6</v>
      </c>
      <c r="F5651" s="4" t="str">
        <f t="shared" si="353"/>
        <v>-</v>
      </c>
      <c r="G5651" s="4" t="str">
        <f t="shared" si="354"/>
        <v>FRIULI-VENEZIA GIULIA</v>
      </c>
      <c r="H5651" s="4" t="str">
        <f t="shared" si="355"/>
        <v>-</v>
      </c>
    </row>
    <row r="5652" spans="1:8" x14ac:dyDescent="0.2">
      <c r="A5652" s="15" t="s">
        <v>5736</v>
      </c>
      <c r="B5652" s="6" t="s">
        <v>7920</v>
      </c>
      <c r="C5652" s="6" t="s">
        <v>7901</v>
      </c>
      <c r="D5652" s="7">
        <v>137</v>
      </c>
      <c r="E5652" s="16">
        <f t="shared" si="352"/>
        <v>2.2992376583845385E-6</v>
      </c>
      <c r="F5652" s="4" t="str">
        <f t="shared" si="353"/>
        <v>-</v>
      </c>
      <c r="G5652" s="4" t="str">
        <f t="shared" si="354"/>
        <v>PIEMONTE</v>
      </c>
      <c r="H5652" s="4" t="str">
        <f t="shared" si="355"/>
        <v>-</v>
      </c>
    </row>
    <row r="5653" spans="1:8" x14ac:dyDescent="0.2">
      <c r="A5653" s="15" t="s">
        <v>5737</v>
      </c>
      <c r="B5653" s="6" t="s">
        <v>7956</v>
      </c>
      <c r="C5653" s="6" t="s">
        <v>7907</v>
      </c>
      <c r="D5653" s="7">
        <v>139601</v>
      </c>
      <c r="E5653" s="16">
        <f t="shared" si="352"/>
        <v>2.3428896083805837E-3</v>
      </c>
      <c r="F5653" s="4" t="str">
        <f t="shared" si="353"/>
        <v>-</v>
      </c>
      <c r="G5653" s="4" t="str">
        <f t="shared" si="354"/>
        <v>EMILIA-ROMAGNA</v>
      </c>
      <c r="H5653" s="4" t="str">
        <f t="shared" si="355"/>
        <v>-</v>
      </c>
    </row>
    <row r="5654" spans="1:8" x14ac:dyDescent="0.2">
      <c r="A5654" s="15" t="s">
        <v>5738</v>
      </c>
      <c r="B5654" s="6" t="s">
        <v>7987</v>
      </c>
      <c r="C5654" s="6" t="s">
        <v>7908</v>
      </c>
      <c r="D5654" s="7">
        <v>3405</v>
      </c>
      <c r="E5654" s="16">
        <f t="shared" si="352"/>
        <v>5.7145286327002583E-5</v>
      </c>
      <c r="F5654" s="4" t="str">
        <f t="shared" si="353"/>
        <v>-</v>
      </c>
      <c r="G5654" s="4" t="str">
        <f t="shared" si="354"/>
        <v>TOSCANA</v>
      </c>
      <c r="H5654" s="4" t="str">
        <f t="shared" si="355"/>
        <v>-</v>
      </c>
    </row>
    <row r="5655" spans="1:8" x14ac:dyDescent="0.2">
      <c r="A5655" s="15" t="s">
        <v>5739</v>
      </c>
      <c r="B5655" s="6" t="s">
        <v>7956</v>
      </c>
      <c r="C5655" s="6" t="s">
        <v>7903</v>
      </c>
      <c r="D5655" s="7">
        <v>2912</v>
      </c>
      <c r="E5655" s="16">
        <f t="shared" si="352"/>
        <v>4.8871387308144351E-5</v>
      </c>
      <c r="F5655" s="4" t="str">
        <f t="shared" si="353"/>
        <v>-</v>
      </c>
      <c r="G5655" s="4" t="str">
        <f t="shared" si="354"/>
        <v>TRENTINO-ALTO ADIGE/SÜDTIROL</v>
      </c>
      <c r="H5655" s="4" t="str">
        <f t="shared" si="355"/>
        <v>-</v>
      </c>
    </row>
    <row r="5656" spans="1:8" x14ac:dyDescent="0.2">
      <c r="A5656" s="15" t="s">
        <v>5740</v>
      </c>
      <c r="B5656" s="6" t="s">
        <v>7956</v>
      </c>
      <c r="C5656" s="6" t="s">
        <v>7907</v>
      </c>
      <c r="D5656" s="7">
        <v>6092</v>
      </c>
      <c r="E5656" s="16">
        <f t="shared" si="352"/>
        <v>1.0224055339327452E-4</v>
      </c>
      <c r="F5656" s="4" t="str">
        <f t="shared" si="353"/>
        <v>-</v>
      </c>
      <c r="G5656" s="4" t="str">
        <f t="shared" si="354"/>
        <v>EMILIA-ROMAGNA</v>
      </c>
      <c r="H5656" s="4" t="str">
        <f t="shared" si="355"/>
        <v>-</v>
      </c>
    </row>
    <row r="5657" spans="1:8" x14ac:dyDescent="0.2">
      <c r="A5657" s="15" t="s">
        <v>5741</v>
      </c>
      <c r="B5657" s="6" t="s">
        <v>7987</v>
      </c>
      <c r="C5657" s="6" t="s">
        <v>7911</v>
      </c>
      <c r="D5657" s="7">
        <v>762</v>
      </c>
      <c r="E5657" s="16">
        <f t="shared" si="352"/>
        <v>1.2788460552474587E-5</v>
      </c>
      <c r="F5657" s="4" t="str">
        <f t="shared" si="353"/>
        <v>-</v>
      </c>
      <c r="G5657" s="4" t="str">
        <f t="shared" si="354"/>
        <v>LAZIO</v>
      </c>
      <c r="H5657" s="4" t="str">
        <f t="shared" si="355"/>
        <v>-</v>
      </c>
    </row>
    <row r="5658" spans="1:8" x14ac:dyDescent="0.2">
      <c r="A5658" s="15" t="s">
        <v>5742</v>
      </c>
      <c r="B5658" s="6" t="s">
        <v>7994</v>
      </c>
      <c r="C5658" s="6" t="s">
        <v>7918</v>
      </c>
      <c r="D5658" s="7">
        <v>2146</v>
      </c>
      <c r="E5658" s="16">
        <f t="shared" si="352"/>
        <v>3.6015795729147585E-5</v>
      </c>
      <c r="F5658" s="4" t="str">
        <f t="shared" si="353"/>
        <v>-</v>
      </c>
      <c r="G5658" s="4" t="str">
        <f t="shared" si="354"/>
        <v>SARDEGNA</v>
      </c>
      <c r="H5658" s="4" t="str">
        <f t="shared" si="355"/>
        <v>-</v>
      </c>
    </row>
    <row r="5659" spans="1:8" x14ac:dyDescent="0.2">
      <c r="A5659" s="15" t="s">
        <v>5743</v>
      </c>
      <c r="B5659" s="6" t="s">
        <v>7956</v>
      </c>
      <c r="C5659" s="6" t="s">
        <v>7907</v>
      </c>
      <c r="D5659" s="7">
        <v>5777</v>
      </c>
      <c r="E5659" s="16">
        <f t="shared" si="352"/>
        <v>9.6953985054653127E-5</v>
      </c>
      <c r="F5659" s="4" t="str">
        <f t="shared" si="353"/>
        <v>-</v>
      </c>
      <c r="G5659" s="4" t="str">
        <f t="shared" si="354"/>
        <v>EMILIA-ROMAGNA</v>
      </c>
      <c r="H5659" s="4" t="str">
        <f t="shared" si="355"/>
        <v>-</v>
      </c>
    </row>
    <row r="5660" spans="1:8" x14ac:dyDescent="0.2">
      <c r="A5660" s="15" t="s">
        <v>5744</v>
      </c>
      <c r="B5660" s="6" t="s">
        <v>7956</v>
      </c>
      <c r="C5660" s="6" t="s">
        <v>7907</v>
      </c>
      <c r="D5660" s="7">
        <v>759</v>
      </c>
      <c r="E5660" s="16">
        <f t="shared" si="352"/>
        <v>1.2738112282582955E-5</v>
      </c>
      <c r="F5660" s="4" t="str">
        <f t="shared" si="353"/>
        <v>-</v>
      </c>
      <c r="G5660" s="4" t="str">
        <f t="shared" si="354"/>
        <v>EMILIA-ROMAGNA</v>
      </c>
      <c r="H5660" s="4" t="str">
        <f t="shared" si="355"/>
        <v>-</v>
      </c>
    </row>
    <row r="5661" spans="1:8" x14ac:dyDescent="0.2">
      <c r="A5661" s="15" t="s">
        <v>5745</v>
      </c>
      <c r="B5661" s="4" t="s">
        <v>7920</v>
      </c>
      <c r="C5661" s="6" t="s">
        <v>7906</v>
      </c>
      <c r="D5661" s="7">
        <v>1669</v>
      </c>
      <c r="E5661" s="16">
        <f t="shared" si="352"/>
        <v>2.8010420816378063E-5</v>
      </c>
      <c r="F5661" s="4" t="str">
        <f t="shared" si="353"/>
        <v>-</v>
      </c>
      <c r="G5661" s="4" t="str">
        <f t="shared" si="354"/>
        <v>LIGURIA</v>
      </c>
      <c r="H5661" s="4" t="str">
        <f t="shared" si="355"/>
        <v>-</v>
      </c>
    </row>
    <row r="5662" spans="1:8" x14ac:dyDescent="0.2">
      <c r="A5662" s="15" t="s">
        <v>5746</v>
      </c>
      <c r="B5662" s="6" t="s">
        <v>7992</v>
      </c>
      <c r="C5662" s="6" t="s">
        <v>7915</v>
      </c>
      <c r="D5662" s="7">
        <v>13444</v>
      </c>
      <c r="E5662" s="16">
        <f t="shared" si="352"/>
        <v>2.2562738014103456E-4</v>
      </c>
      <c r="F5662" s="4" t="str">
        <f t="shared" si="353"/>
        <v>-</v>
      </c>
      <c r="G5662" s="4" t="str">
        <f t="shared" si="354"/>
        <v>BASILICATA</v>
      </c>
      <c r="H5662" s="4" t="str">
        <f t="shared" si="355"/>
        <v>-</v>
      </c>
    </row>
    <row r="5663" spans="1:8" x14ac:dyDescent="0.2">
      <c r="A5663" s="15" t="s">
        <v>5747</v>
      </c>
      <c r="B5663" s="6" t="s">
        <v>7992</v>
      </c>
      <c r="C5663" s="6" t="s">
        <v>4248</v>
      </c>
      <c r="D5663" s="7">
        <v>1129</v>
      </c>
      <c r="E5663" s="16">
        <f t="shared" si="352"/>
        <v>1.8947732235884262E-5</v>
      </c>
      <c r="F5663" s="4" t="str">
        <f t="shared" si="353"/>
        <v>-</v>
      </c>
      <c r="G5663" s="4" t="str">
        <f t="shared" si="354"/>
        <v>MOLISE</v>
      </c>
      <c r="H5663" s="4" t="str">
        <f t="shared" si="355"/>
        <v>-</v>
      </c>
    </row>
    <row r="5664" spans="1:8" x14ac:dyDescent="0.2">
      <c r="A5664" s="15" t="s">
        <v>5748</v>
      </c>
      <c r="B5664" s="6" t="s">
        <v>7992</v>
      </c>
      <c r="C5664" s="6" t="s">
        <v>7912</v>
      </c>
      <c r="D5664" s="7">
        <v>4188</v>
      </c>
      <c r="E5664" s="16">
        <f t="shared" si="352"/>
        <v>7.0286184768718593E-5</v>
      </c>
      <c r="F5664" s="4" t="str">
        <f t="shared" si="353"/>
        <v>-</v>
      </c>
      <c r="G5664" s="4" t="str">
        <f t="shared" si="354"/>
        <v>ABRUZZO</v>
      </c>
      <c r="H5664" s="4" t="str">
        <f t="shared" si="355"/>
        <v>-</v>
      </c>
    </row>
    <row r="5665" spans="1:8" x14ac:dyDescent="0.2">
      <c r="A5665" s="15" t="s">
        <v>5749</v>
      </c>
      <c r="B5665" s="6" t="s">
        <v>7992</v>
      </c>
      <c r="C5665" s="6" t="s">
        <v>4248</v>
      </c>
      <c r="D5665" s="7">
        <v>544</v>
      </c>
      <c r="E5665" s="16">
        <f t="shared" si="352"/>
        <v>9.1298196070159775E-6</v>
      </c>
      <c r="F5665" s="4" t="str">
        <f t="shared" si="353"/>
        <v>-</v>
      </c>
      <c r="G5665" s="4" t="str">
        <f t="shared" si="354"/>
        <v>MOLISE</v>
      </c>
      <c r="H5665" s="4" t="str">
        <f t="shared" si="355"/>
        <v>-</v>
      </c>
    </row>
    <row r="5666" spans="1:8" x14ac:dyDescent="0.2">
      <c r="A5666" s="15" t="s">
        <v>5750</v>
      </c>
      <c r="B5666" s="6" t="s">
        <v>7992</v>
      </c>
      <c r="C5666" s="6" t="s">
        <v>7915</v>
      </c>
      <c r="D5666" s="7">
        <v>1733</v>
      </c>
      <c r="E5666" s="16">
        <f t="shared" si="352"/>
        <v>2.9084517240732885E-5</v>
      </c>
      <c r="F5666" s="4" t="str">
        <f t="shared" si="353"/>
        <v>-</v>
      </c>
      <c r="G5666" s="4" t="str">
        <f t="shared" si="354"/>
        <v>BASILICATA</v>
      </c>
      <c r="H5666" s="4" t="str">
        <f t="shared" si="355"/>
        <v>-</v>
      </c>
    </row>
    <row r="5667" spans="1:8" x14ac:dyDescent="0.2">
      <c r="A5667" s="15" t="s">
        <v>5751</v>
      </c>
      <c r="B5667" s="6" t="s">
        <v>7992</v>
      </c>
      <c r="C5667" s="6" t="s">
        <v>4248</v>
      </c>
      <c r="D5667" s="7">
        <v>2972</v>
      </c>
      <c r="E5667" s="16">
        <f t="shared" si="352"/>
        <v>4.9878352705976993E-5</v>
      </c>
      <c r="F5667" s="4" t="str">
        <f t="shared" si="353"/>
        <v>-</v>
      </c>
      <c r="G5667" s="4" t="str">
        <f t="shared" si="354"/>
        <v>MOLISE</v>
      </c>
      <c r="H5667" s="4" t="str">
        <f t="shared" si="355"/>
        <v>-</v>
      </c>
    </row>
    <row r="5668" spans="1:8" x14ac:dyDescent="0.2">
      <c r="A5668" s="15" t="s">
        <v>5752</v>
      </c>
      <c r="B5668" s="6" t="s">
        <v>7920</v>
      </c>
      <c r="C5668" s="6" t="s">
        <v>7902</v>
      </c>
      <c r="D5668" s="7">
        <v>1055</v>
      </c>
      <c r="E5668" s="16">
        <f t="shared" si="352"/>
        <v>1.7705808245224001E-5</v>
      </c>
      <c r="F5668" s="4" t="str">
        <f t="shared" si="353"/>
        <v>-</v>
      </c>
      <c r="G5668" s="4" t="str">
        <f t="shared" si="354"/>
        <v>LOMBARDIA</v>
      </c>
      <c r="H5668" s="4" t="str">
        <f t="shared" si="355"/>
        <v>-</v>
      </c>
    </row>
    <row r="5669" spans="1:8" x14ac:dyDescent="0.2">
      <c r="A5669" s="15" t="s">
        <v>5753</v>
      </c>
      <c r="B5669" s="6" t="s">
        <v>7920</v>
      </c>
      <c r="C5669" s="6" t="s">
        <v>7902</v>
      </c>
      <c r="D5669" s="7">
        <v>3394</v>
      </c>
      <c r="E5669" s="16">
        <f t="shared" si="352"/>
        <v>5.6960676004066598E-5</v>
      </c>
      <c r="F5669" s="4" t="str">
        <f t="shared" si="353"/>
        <v>-</v>
      </c>
      <c r="G5669" s="4" t="str">
        <f t="shared" si="354"/>
        <v>LOMBARDIA</v>
      </c>
      <c r="H5669" s="4" t="str">
        <f t="shared" si="355"/>
        <v>-</v>
      </c>
    </row>
    <row r="5670" spans="1:8" x14ac:dyDescent="0.2">
      <c r="A5670" s="15" t="s">
        <v>5754</v>
      </c>
      <c r="B5670" s="6" t="s">
        <v>7920</v>
      </c>
      <c r="C5670" s="6" t="s">
        <v>7902</v>
      </c>
      <c r="D5670" s="7">
        <v>535</v>
      </c>
      <c r="E5670" s="16">
        <f t="shared" si="352"/>
        <v>8.9787747973410818E-6</v>
      </c>
      <c r="F5670" s="4" t="str">
        <f t="shared" si="353"/>
        <v>-</v>
      </c>
      <c r="G5670" s="4" t="str">
        <f t="shared" si="354"/>
        <v>LOMBARDIA</v>
      </c>
      <c r="H5670" s="4" t="str">
        <f t="shared" si="355"/>
        <v>-</v>
      </c>
    </row>
    <row r="5671" spans="1:8" x14ac:dyDescent="0.2">
      <c r="A5671" s="15" t="s">
        <v>5755</v>
      </c>
      <c r="B5671" s="6" t="s">
        <v>7987</v>
      </c>
      <c r="C5671" s="6" t="s">
        <v>7908</v>
      </c>
      <c r="D5671" s="7">
        <v>1631</v>
      </c>
      <c r="E5671" s="16">
        <f t="shared" si="352"/>
        <v>2.7372676064417388E-5</v>
      </c>
      <c r="F5671" s="4" t="str">
        <f t="shared" si="353"/>
        <v>-</v>
      </c>
      <c r="G5671" s="4" t="str">
        <f t="shared" si="354"/>
        <v>TOSCANA</v>
      </c>
      <c r="H5671" s="4" t="str">
        <f t="shared" si="355"/>
        <v>-</v>
      </c>
    </row>
    <row r="5672" spans="1:8" x14ac:dyDescent="0.2">
      <c r="A5672" s="15" t="s">
        <v>5756</v>
      </c>
      <c r="B5672" s="6" t="s">
        <v>7987</v>
      </c>
      <c r="C5672" s="6" t="s">
        <v>7910</v>
      </c>
      <c r="D5672" s="7">
        <v>4341</v>
      </c>
      <c r="E5672" s="16">
        <f t="shared" si="352"/>
        <v>7.2853946533191834E-5</v>
      </c>
      <c r="F5672" s="4" t="str">
        <f t="shared" si="353"/>
        <v>-</v>
      </c>
      <c r="G5672" s="4" t="str">
        <f t="shared" si="354"/>
        <v>MARCHE</v>
      </c>
      <c r="H5672" s="4" t="str">
        <f t="shared" si="355"/>
        <v>-</v>
      </c>
    </row>
    <row r="5673" spans="1:8" x14ac:dyDescent="0.2">
      <c r="A5673" s="15" t="s">
        <v>5757</v>
      </c>
      <c r="B5673" s="6" t="s">
        <v>7987</v>
      </c>
      <c r="C5673" s="6" t="s">
        <v>7910</v>
      </c>
      <c r="D5673" s="7">
        <v>860</v>
      </c>
      <c r="E5673" s="16">
        <f t="shared" si="352"/>
        <v>1.4433170702267905E-5</v>
      </c>
      <c r="F5673" s="4" t="str">
        <f t="shared" si="353"/>
        <v>-</v>
      </c>
      <c r="G5673" s="4" t="str">
        <f t="shared" si="354"/>
        <v>MARCHE</v>
      </c>
      <c r="H5673" s="4" t="str">
        <f t="shared" si="355"/>
        <v>-</v>
      </c>
    </row>
    <row r="5674" spans="1:8" x14ac:dyDescent="0.2">
      <c r="A5674" s="15" t="s">
        <v>5758</v>
      </c>
      <c r="B5674" s="6" t="s">
        <v>7987</v>
      </c>
      <c r="C5674" s="6" t="s">
        <v>7911</v>
      </c>
      <c r="D5674" s="7">
        <v>5346</v>
      </c>
      <c r="E5674" s="16">
        <f t="shared" si="352"/>
        <v>8.9720616946888638E-5</v>
      </c>
      <c r="F5674" s="4" t="str">
        <f t="shared" si="353"/>
        <v>-</v>
      </c>
      <c r="G5674" s="4" t="str">
        <f t="shared" si="354"/>
        <v>LAZIO</v>
      </c>
      <c r="H5674" s="4" t="str">
        <f t="shared" si="355"/>
        <v>-</v>
      </c>
    </row>
    <row r="5675" spans="1:8" x14ac:dyDescent="0.2">
      <c r="A5675" s="15" t="s">
        <v>5759</v>
      </c>
      <c r="B5675" s="6" t="s">
        <v>7994</v>
      </c>
      <c r="C5675" s="6" t="s">
        <v>7917</v>
      </c>
      <c r="D5675" s="7">
        <v>14181</v>
      </c>
      <c r="E5675" s="16">
        <f t="shared" si="352"/>
        <v>2.3799627177774555E-4</v>
      </c>
      <c r="F5675" s="4" t="str">
        <f t="shared" si="353"/>
        <v>-</v>
      </c>
      <c r="G5675" s="4" t="str">
        <f t="shared" si="354"/>
        <v>SICILIA</v>
      </c>
      <c r="H5675" s="4" t="str">
        <f t="shared" si="355"/>
        <v>-</v>
      </c>
    </row>
    <row r="5676" spans="1:8" x14ac:dyDescent="0.2">
      <c r="A5676" s="15" t="s">
        <v>5760</v>
      </c>
      <c r="B5676" s="6" t="s">
        <v>7920</v>
      </c>
      <c r="C5676" s="6" t="s">
        <v>7901</v>
      </c>
      <c r="D5676" s="7">
        <v>135</v>
      </c>
      <c r="E5676" s="16">
        <f t="shared" si="352"/>
        <v>2.2656721451234502E-6</v>
      </c>
      <c r="F5676" s="4" t="str">
        <f t="shared" si="353"/>
        <v>-</v>
      </c>
      <c r="G5676" s="4" t="str">
        <f t="shared" si="354"/>
        <v>PIEMONTE</v>
      </c>
      <c r="H5676" s="4" t="str">
        <f t="shared" si="355"/>
        <v>-</v>
      </c>
    </row>
    <row r="5677" spans="1:8" x14ac:dyDescent="0.2">
      <c r="A5677" s="15" t="s">
        <v>5761</v>
      </c>
      <c r="B5677" s="6" t="s">
        <v>7956</v>
      </c>
      <c r="C5677" s="6" t="s">
        <v>7903</v>
      </c>
      <c r="D5677" s="7">
        <v>15838</v>
      </c>
      <c r="E5677" s="16">
        <f t="shared" si="352"/>
        <v>2.6580529951455707E-4</v>
      </c>
      <c r="F5677" s="4" t="str">
        <f t="shared" si="353"/>
        <v>-</v>
      </c>
      <c r="G5677" s="4" t="str">
        <f t="shared" si="354"/>
        <v>TRENTINO-ALTO ADIGE/SÜDTIROL</v>
      </c>
      <c r="H5677" s="4" t="str">
        <f t="shared" si="355"/>
        <v>-</v>
      </c>
    </row>
    <row r="5678" spans="1:8" x14ac:dyDescent="0.2">
      <c r="A5678" s="4" t="s">
        <v>5762</v>
      </c>
      <c r="B5678" s="4" t="s">
        <v>7956</v>
      </c>
      <c r="C5678" s="4" t="s">
        <v>7907</v>
      </c>
      <c r="D5678" s="7">
        <v>7420</v>
      </c>
      <c r="E5678" s="16">
        <f t="shared" si="352"/>
        <v>1.2452805419863706E-4</v>
      </c>
      <c r="F5678" s="4" t="str">
        <f t="shared" si="353"/>
        <v>-</v>
      </c>
      <c r="G5678" s="4" t="str">
        <f t="shared" si="354"/>
        <v>EMILIA-ROMAGNA</v>
      </c>
      <c r="H5678" s="4" t="str">
        <f t="shared" si="355"/>
        <v>-</v>
      </c>
    </row>
    <row r="5679" spans="1:8" x14ac:dyDescent="0.2">
      <c r="A5679" s="15" t="s">
        <v>5763</v>
      </c>
      <c r="B5679" s="6" t="s">
        <v>7920</v>
      </c>
      <c r="C5679" s="6" t="s">
        <v>7902</v>
      </c>
      <c r="D5679" s="7">
        <v>862</v>
      </c>
      <c r="E5679" s="16">
        <f t="shared" si="352"/>
        <v>1.4466736215528994E-5</v>
      </c>
      <c r="F5679" s="4" t="str">
        <f t="shared" si="353"/>
        <v>-</v>
      </c>
      <c r="G5679" s="4" t="str">
        <f t="shared" si="354"/>
        <v>LOMBARDIA</v>
      </c>
      <c r="H5679" s="4" t="str">
        <f t="shared" si="355"/>
        <v>-</v>
      </c>
    </row>
    <row r="5680" spans="1:8" x14ac:dyDescent="0.2">
      <c r="A5680" s="15" t="s">
        <v>5764</v>
      </c>
      <c r="B5680" s="6" t="s">
        <v>7920</v>
      </c>
      <c r="C5680" s="6" t="s">
        <v>7906</v>
      </c>
      <c r="D5680" s="7">
        <v>2861</v>
      </c>
      <c r="E5680" s="16">
        <f t="shared" si="352"/>
        <v>4.8015466719986606E-5</v>
      </c>
      <c r="F5680" s="4" t="str">
        <f t="shared" si="353"/>
        <v>-</v>
      </c>
      <c r="G5680" s="4" t="str">
        <f t="shared" si="354"/>
        <v>LIGURIA</v>
      </c>
      <c r="H5680" s="4" t="str">
        <f t="shared" si="355"/>
        <v>-</v>
      </c>
    </row>
    <row r="5681" spans="1:8" x14ac:dyDescent="0.2">
      <c r="A5681" s="15" t="s">
        <v>5765</v>
      </c>
      <c r="B5681" s="6" t="s">
        <v>7920</v>
      </c>
      <c r="C5681" s="6" t="s">
        <v>7901</v>
      </c>
      <c r="D5681" s="7">
        <v>4207</v>
      </c>
      <c r="E5681" s="16">
        <f t="shared" si="352"/>
        <v>7.0605057144698931E-5</v>
      </c>
      <c r="F5681" s="4" t="str">
        <f t="shared" si="353"/>
        <v>-</v>
      </c>
      <c r="G5681" s="4" t="str">
        <f t="shared" si="354"/>
        <v>PIEMONTE</v>
      </c>
      <c r="H5681" s="4" t="str">
        <f t="shared" si="355"/>
        <v>-</v>
      </c>
    </row>
    <row r="5682" spans="1:8" x14ac:dyDescent="0.2">
      <c r="A5682" s="15" t="s">
        <v>7927</v>
      </c>
      <c r="B5682" s="6" t="s">
        <v>7920</v>
      </c>
      <c r="C5682" s="6" t="s">
        <v>7901</v>
      </c>
      <c r="D5682" s="7">
        <v>251</v>
      </c>
      <c r="E5682" s="16">
        <f t="shared" si="352"/>
        <v>4.2124719142665633E-6</v>
      </c>
      <c r="F5682" s="4" t="str">
        <f t="shared" si="353"/>
        <v>-</v>
      </c>
      <c r="G5682" s="4" t="str">
        <f t="shared" si="354"/>
        <v>PIEMONTE</v>
      </c>
      <c r="H5682" s="4" t="str">
        <f t="shared" si="355"/>
        <v>-</v>
      </c>
    </row>
    <row r="5683" spans="1:8" x14ac:dyDescent="0.2">
      <c r="A5683" s="15" t="s">
        <v>5766</v>
      </c>
      <c r="B5683" s="6" t="s">
        <v>7920</v>
      </c>
      <c r="C5683" s="6" t="s">
        <v>7901</v>
      </c>
      <c r="D5683" s="7">
        <v>1159</v>
      </c>
      <c r="E5683" s="16">
        <f t="shared" si="352"/>
        <v>1.9451214934800586E-5</v>
      </c>
      <c r="F5683" s="4" t="str">
        <f t="shared" si="353"/>
        <v>-</v>
      </c>
      <c r="G5683" s="4" t="str">
        <f t="shared" si="354"/>
        <v>PIEMONTE</v>
      </c>
      <c r="H5683" s="4" t="str">
        <f t="shared" si="355"/>
        <v>-</v>
      </c>
    </row>
    <row r="5684" spans="1:8" x14ac:dyDescent="0.2">
      <c r="A5684" s="15" t="s">
        <v>5767</v>
      </c>
      <c r="B5684" s="6" t="s">
        <v>7920</v>
      </c>
      <c r="C5684" s="6" t="s">
        <v>7901</v>
      </c>
      <c r="D5684" s="7">
        <v>1417</v>
      </c>
      <c r="E5684" s="16">
        <f t="shared" si="352"/>
        <v>2.3781166145480957E-5</v>
      </c>
      <c r="F5684" s="4" t="str">
        <f t="shared" si="353"/>
        <v>-</v>
      </c>
      <c r="G5684" s="4" t="str">
        <f t="shared" si="354"/>
        <v>PIEMONTE</v>
      </c>
      <c r="H5684" s="4" t="str">
        <f t="shared" si="355"/>
        <v>-</v>
      </c>
    </row>
    <row r="5685" spans="1:8" x14ac:dyDescent="0.2">
      <c r="A5685" s="15" t="s">
        <v>5768</v>
      </c>
      <c r="B5685" s="6" t="s">
        <v>7920</v>
      </c>
      <c r="C5685" s="6" t="s">
        <v>7901</v>
      </c>
      <c r="D5685" s="7">
        <v>19245</v>
      </c>
      <c r="E5685" s="16">
        <f t="shared" si="352"/>
        <v>3.2298415135482078E-4</v>
      </c>
      <c r="F5685" s="4" t="str">
        <f t="shared" si="353"/>
        <v>-</v>
      </c>
      <c r="G5685" s="4" t="str">
        <f t="shared" si="354"/>
        <v>PIEMONTE</v>
      </c>
      <c r="H5685" s="4" t="str">
        <f t="shared" si="355"/>
        <v>-</v>
      </c>
    </row>
    <row r="5686" spans="1:8" x14ac:dyDescent="0.2">
      <c r="A5686" s="15" t="s">
        <v>5769</v>
      </c>
      <c r="B5686" s="6" t="s">
        <v>7956</v>
      </c>
      <c r="C5686" s="6" t="s">
        <v>7904</v>
      </c>
      <c r="D5686" s="7">
        <v>666</v>
      </c>
      <c r="E5686" s="16">
        <f t="shared" si="352"/>
        <v>1.1177315915942355E-5</v>
      </c>
      <c r="F5686" s="4" t="str">
        <f t="shared" si="353"/>
        <v>-</v>
      </c>
      <c r="G5686" s="4" t="str">
        <f t="shared" si="354"/>
        <v>VENETO</v>
      </c>
      <c r="H5686" s="4" t="str">
        <f t="shared" si="355"/>
        <v>-</v>
      </c>
    </row>
    <row r="5687" spans="1:8" x14ac:dyDescent="0.2">
      <c r="A5687" s="15" t="s">
        <v>5770</v>
      </c>
      <c r="B5687" s="6" t="s">
        <v>7920</v>
      </c>
      <c r="C5687" s="6" t="s">
        <v>7902</v>
      </c>
      <c r="D5687" s="7">
        <v>5186</v>
      </c>
      <c r="E5687" s="16">
        <f t="shared" si="352"/>
        <v>8.7035375886001588E-5</v>
      </c>
      <c r="F5687" s="4" t="str">
        <f t="shared" si="353"/>
        <v>-</v>
      </c>
      <c r="G5687" s="4" t="str">
        <f t="shared" si="354"/>
        <v>LOMBARDIA</v>
      </c>
      <c r="H5687" s="4" t="str">
        <f t="shared" si="355"/>
        <v>-</v>
      </c>
    </row>
    <row r="5688" spans="1:8" x14ac:dyDescent="0.2">
      <c r="A5688" s="15" t="s">
        <v>5771</v>
      </c>
      <c r="B5688" s="6" t="s">
        <v>7920</v>
      </c>
      <c r="C5688" s="6" t="s">
        <v>7901</v>
      </c>
      <c r="D5688" s="7">
        <v>2666</v>
      </c>
      <c r="E5688" s="16">
        <f t="shared" si="352"/>
        <v>4.474282917703051E-5</v>
      </c>
      <c r="F5688" s="4" t="str">
        <f t="shared" si="353"/>
        <v>-</v>
      </c>
      <c r="G5688" s="4" t="str">
        <f t="shared" si="354"/>
        <v>PIEMONTE</v>
      </c>
      <c r="H5688" s="4" t="str">
        <f t="shared" si="355"/>
        <v>-</v>
      </c>
    </row>
    <row r="5689" spans="1:8" x14ac:dyDescent="0.2">
      <c r="A5689" s="15" t="s">
        <v>5772</v>
      </c>
      <c r="B5689" s="6" t="s">
        <v>7920</v>
      </c>
      <c r="C5689" s="6" t="s">
        <v>7901</v>
      </c>
      <c r="D5689" s="7">
        <v>12356</v>
      </c>
      <c r="E5689" s="16">
        <f t="shared" si="352"/>
        <v>2.0736774092700261E-4</v>
      </c>
      <c r="F5689" s="4" t="str">
        <f t="shared" si="353"/>
        <v>-</v>
      </c>
      <c r="G5689" s="4" t="str">
        <f t="shared" si="354"/>
        <v>PIEMONTE</v>
      </c>
      <c r="H5689" s="4" t="str">
        <f t="shared" si="355"/>
        <v>-</v>
      </c>
    </row>
    <row r="5690" spans="1:8" x14ac:dyDescent="0.2">
      <c r="A5690" s="15" t="s">
        <v>5773</v>
      </c>
      <c r="B5690" s="6" t="s">
        <v>7920</v>
      </c>
      <c r="C5690" s="6" t="s">
        <v>7902</v>
      </c>
      <c r="D5690" s="7">
        <v>2077</v>
      </c>
      <c r="E5690" s="16">
        <f t="shared" si="352"/>
        <v>3.4857785521640046E-5</v>
      </c>
      <c r="F5690" s="4" t="str">
        <f t="shared" si="353"/>
        <v>-</v>
      </c>
      <c r="G5690" s="4" t="str">
        <f t="shared" si="354"/>
        <v>LOMBARDIA</v>
      </c>
      <c r="H5690" s="4" t="str">
        <f t="shared" si="355"/>
        <v>-</v>
      </c>
    </row>
    <row r="5691" spans="1:8" x14ac:dyDescent="0.2">
      <c r="A5691" s="15" t="s">
        <v>5774</v>
      </c>
      <c r="B5691" s="6" t="s">
        <v>7920</v>
      </c>
      <c r="C5691" s="6" t="s">
        <v>7902</v>
      </c>
      <c r="D5691" s="7">
        <v>2608</v>
      </c>
      <c r="E5691" s="16">
        <f t="shared" si="352"/>
        <v>4.3769429292458949E-5</v>
      </c>
      <c r="F5691" s="4" t="str">
        <f t="shared" si="353"/>
        <v>-</v>
      </c>
      <c r="G5691" s="4" t="str">
        <f t="shared" si="354"/>
        <v>LOMBARDIA</v>
      </c>
      <c r="H5691" s="4" t="str">
        <f t="shared" si="355"/>
        <v>-</v>
      </c>
    </row>
    <row r="5692" spans="1:8" x14ac:dyDescent="0.2">
      <c r="A5692" s="15" t="s">
        <v>5775</v>
      </c>
      <c r="B5692" s="6" t="s">
        <v>7920</v>
      </c>
      <c r="C5692" s="6" t="s">
        <v>7901</v>
      </c>
      <c r="D5692" s="7">
        <v>363</v>
      </c>
      <c r="E5692" s="16">
        <f t="shared" si="352"/>
        <v>6.0921406568874997E-6</v>
      </c>
      <c r="F5692" s="4" t="str">
        <f t="shared" si="353"/>
        <v>-</v>
      </c>
      <c r="G5692" s="4" t="str">
        <f t="shared" si="354"/>
        <v>PIEMONTE</v>
      </c>
      <c r="H5692" s="4" t="str">
        <f t="shared" si="355"/>
        <v>-</v>
      </c>
    </row>
    <row r="5693" spans="1:8" x14ac:dyDescent="0.2">
      <c r="A5693" s="15" t="s">
        <v>5776</v>
      </c>
      <c r="B5693" s="6" t="s">
        <v>7920</v>
      </c>
      <c r="C5693" s="6" t="s">
        <v>7901</v>
      </c>
      <c r="D5693" s="7">
        <v>1626</v>
      </c>
      <c r="E5693" s="16">
        <f t="shared" si="352"/>
        <v>2.7288762281264668E-5</v>
      </c>
      <c r="F5693" s="4" t="str">
        <f t="shared" si="353"/>
        <v>-</v>
      </c>
      <c r="G5693" s="4" t="str">
        <f t="shared" si="354"/>
        <v>PIEMONTE</v>
      </c>
      <c r="H5693" s="4" t="str">
        <f t="shared" si="355"/>
        <v>-</v>
      </c>
    </row>
    <row r="5694" spans="1:8" x14ac:dyDescent="0.2">
      <c r="A5694" s="15" t="s">
        <v>5777</v>
      </c>
      <c r="B5694" s="6" t="s">
        <v>7920</v>
      </c>
      <c r="C5694" s="6" t="s">
        <v>7901</v>
      </c>
      <c r="D5694" s="7">
        <v>469</v>
      </c>
      <c r="E5694" s="16">
        <f t="shared" si="352"/>
        <v>7.8711128597251712E-6</v>
      </c>
      <c r="F5694" s="4" t="str">
        <f t="shared" si="353"/>
        <v>-</v>
      </c>
      <c r="G5694" s="4" t="str">
        <f t="shared" si="354"/>
        <v>PIEMONTE</v>
      </c>
      <c r="H5694" s="4" t="str">
        <f t="shared" si="355"/>
        <v>-</v>
      </c>
    </row>
    <row r="5695" spans="1:8" x14ac:dyDescent="0.2">
      <c r="A5695" s="15" t="s">
        <v>5778</v>
      </c>
      <c r="B5695" s="6" t="s">
        <v>7956</v>
      </c>
      <c r="C5695" s="6" t="s">
        <v>7905</v>
      </c>
      <c r="D5695" s="7">
        <v>2479</v>
      </c>
      <c r="E5695" s="16">
        <f t="shared" si="352"/>
        <v>4.1604453687118767E-5</v>
      </c>
      <c r="F5695" s="4" t="str">
        <f t="shared" si="353"/>
        <v>-</v>
      </c>
      <c r="G5695" s="4" t="str">
        <f t="shared" si="354"/>
        <v>FRIULI-VENEZIA GIULIA</v>
      </c>
      <c r="H5695" s="4" t="str">
        <f t="shared" si="355"/>
        <v>-</v>
      </c>
    </row>
    <row r="5696" spans="1:8" x14ac:dyDescent="0.2">
      <c r="A5696" s="15" t="s">
        <v>5779</v>
      </c>
      <c r="B5696" s="6" t="s">
        <v>7992</v>
      </c>
      <c r="C5696" s="6" t="s">
        <v>7915</v>
      </c>
      <c r="D5696" s="7">
        <v>2843</v>
      </c>
      <c r="E5696" s="16">
        <f t="shared" si="352"/>
        <v>4.7713377100636811E-5</v>
      </c>
      <c r="F5696" s="4" t="str">
        <f t="shared" si="353"/>
        <v>-</v>
      </c>
      <c r="G5696" s="4" t="str">
        <f t="shared" si="354"/>
        <v>BASILICATA</v>
      </c>
      <c r="H5696" s="4" t="str">
        <f t="shared" si="355"/>
        <v>-</v>
      </c>
    </row>
    <row r="5697" spans="1:8" x14ac:dyDescent="0.2">
      <c r="A5697" s="15" t="s">
        <v>5780</v>
      </c>
      <c r="B5697" s="6" t="s">
        <v>7956</v>
      </c>
      <c r="C5697" s="6" t="s">
        <v>7907</v>
      </c>
      <c r="D5697" s="7">
        <v>6853</v>
      </c>
      <c r="E5697" s="16">
        <f t="shared" si="352"/>
        <v>1.1501223118911855E-4</v>
      </c>
      <c r="F5697" s="4" t="str">
        <f t="shared" si="353"/>
        <v>-</v>
      </c>
      <c r="G5697" s="4" t="str">
        <f t="shared" si="354"/>
        <v>EMILIA-ROMAGNA</v>
      </c>
      <c r="H5697" s="4" t="str">
        <f t="shared" si="355"/>
        <v>-</v>
      </c>
    </row>
    <row r="5698" spans="1:8" x14ac:dyDescent="0.2">
      <c r="A5698" s="15" t="s">
        <v>5781</v>
      </c>
      <c r="B5698" s="6" t="s">
        <v>7956</v>
      </c>
      <c r="C5698" s="6" t="s">
        <v>7905</v>
      </c>
      <c r="D5698" s="7">
        <v>6403</v>
      </c>
      <c r="E5698" s="16">
        <f t="shared" si="352"/>
        <v>1.0745999070537372E-4</v>
      </c>
      <c r="F5698" s="4" t="str">
        <f t="shared" si="353"/>
        <v>-</v>
      </c>
      <c r="G5698" s="4" t="str">
        <f t="shared" si="354"/>
        <v>FRIULI-VENEZIA GIULIA</v>
      </c>
      <c r="H5698" s="4" t="str">
        <f t="shared" si="355"/>
        <v>-</v>
      </c>
    </row>
    <row r="5699" spans="1:8" x14ac:dyDescent="0.2">
      <c r="A5699" s="15" t="s">
        <v>5782</v>
      </c>
      <c r="B5699" s="6" t="s">
        <v>7992</v>
      </c>
      <c r="C5699" s="6" t="s">
        <v>7912</v>
      </c>
      <c r="D5699" s="7">
        <v>663</v>
      </c>
      <c r="E5699" s="16">
        <f t="shared" ref="E5699:E5762" si="356">IFERROR((D5699/$K$2),"DATO MANCANTE")</f>
        <v>1.1126967646050723E-5</v>
      </c>
      <c r="F5699" s="4" t="str">
        <f t="shared" ref="F5699:F5762" si="357">IF(D5699&gt;300000,"TROVATO","-")</f>
        <v>-</v>
      </c>
      <c r="G5699" s="4" t="str">
        <f t="shared" ref="G5699:G5762" si="358">IF(AND(D5699&gt;50000,D5699&lt;100000),"COMPRESO",C5699)</f>
        <v>ABRUZZO</v>
      </c>
      <c r="H5699" s="4" t="str">
        <f t="shared" ref="H5699:H5762" si="359">IF(D5699&gt;500000,"SI","-")</f>
        <v>-</v>
      </c>
    </row>
    <row r="5700" spans="1:8" x14ac:dyDescent="0.2">
      <c r="A5700" s="15" t="s">
        <v>5783</v>
      </c>
      <c r="B5700" s="6" t="s">
        <v>7987</v>
      </c>
      <c r="C5700" s="6" t="s">
        <v>7911</v>
      </c>
      <c r="D5700" s="7">
        <v>1297</v>
      </c>
      <c r="E5700" s="16">
        <f t="shared" si="356"/>
        <v>2.1767235349815669E-5</v>
      </c>
      <c r="F5700" s="4" t="str">
        <f t="shared" si="357"/>
        <v>-</v>
      </c>
      <c r="G5700" s="4" t="str">
        <f t="shared" si="358"/>
        <v>LAZIO</v>
      </c>
      <c r="H5700" s="4" t="str">
        <f t="shared" si="359"/>
        <v>-</v>
      </c>
    </row>
    <row r="5701" spans="1:8" x14ac:dyDescent="0.2">
      <c r="A5701" s="15" t="s">
        <v>5784</v>
      </c>
      <c r="B5701" s="6" t="s">
        <v>7920</v>
      </c>
      <c r="C5701" s="6" t="s">
        <v>7901</v>
      </c>
      <c r="D5701" s="7">
        <v>48632</v>
      </c>
      <c r="E5701" s="16">
        <f t="shared" si="356"/>
        <v>8.1617902045661957E-4</v>
      </c>
      <c r="F5701" s="4" t="str">
        <f t="shared" si="357"/>
        <v>-</v>
      </c>
      <c r="G5701" s="4" t="str">
        <f t="shared" si="358"/>
        <v>PIEMONTE</v>
      </c>
      <c r="H5701" s="4" t="str">
        <f t="shared" si="359"/>
        <v>-</v>
      </c>
    </row>
    <row r="5702" spans="1:8" x14ac:dyDescent="0.2">
      <c r="A5702" s="15" t="s">
        <v>5785</v>
      </c>
      <c r="B5702" s="6" t="s">
        <v>7956</v>
      </c>
      <c r="C5702" s="6" t="s">
        <v>7904</v>
      </c>
      <c r="D5702" s="7">
        <v>2127</v>
      </c>
      <c r="E5702" s="16">
        <f t="shared" si="356"/>
        <v>3.5696923353167253E-5</v>
      </c>
      <c r="F5702" s="4" t="str">
        <f t="shared" si="357"/>
        <v>-</v>
      </c>
      <c r="G5702" s="4" t="str">
        <f t="shared" si="358"/>
        <v>VENETO</v>
      </c>
      <c r="H5702" s="4" t="str">
        <f t="shared" si="359"/>
        <v>-</v>
      </c>
    </row>
    <row r="5703" spans="1:8" x14ac:dyDescent="0.2">
      <c r="A5703" s="15" t="s">
        <v>5786</v>
      </c>
      <c r="B5703" s="6" t="s">
        <v>7920</v>
      </c>
      <c r="C5703" s="6" t="s">
        <v>7902</v>
      </c>
      <c r="D5703" s="7">
        <v>7918</v>
      </c>
      <c r="E5703" s="16">
        <f t="shared" si="356"/>
        <v>1.3288586700064799E-4</v>
      </c>
      <c r="F5703" s="4" t="str">
        <f t="shared" si="357"/>
        <v>-</v>
      </c>
      <c r="G5703" s="4" t="str">
        <f t="shared" si="358"/>
        <v>LOMBARDIA</v>
      </c>
      <c r="H5703" s="4" t="str">
        <f t="shared" si="359"/>
        <v>-</v>
      </c>
    </row>
    <row r="5704" spans="1:8" x14ac:dyDescent="0.2">
      <c r="A5704" s="15" t="s">
        <v>374</v>
      </c>
      <c r="B5704" s="6" t="s">
        <v>7992</v>
      </c>
      <c r="C5704" s="6" t="s">
        <v>7916</v>
      </c>
      <c r="D5704" s="7">
        <v>7806</v>
      </c>
      <c r="E5704" s="16">
        <f t="shared" si="356"/>
        <v>1.3100619825802707E-4</v>
      </c>
      <c r="F5704" s="4" t="str">
        <f t="shared" si="357"/>
        <v>-</v>
      </c>
      <c r="G5704" s="4" t="str">
        <f t="shared" si="358"/>
        <v>CALABRIA</v>
      </c>
      <c r="H5704" s="4" t="str">
        <f t="shared" si="359"/>
        <v>-</v>
      </c>
    </row>
    <row r="5705" spans="1:8" x14ac:dyDescent="0.2">
      <c r="A5705" s="15" t="s">
        <v>7984</v>
      </c>
      <c r="B5705" s="6" t="s">
        <v>7956</v>
      </c>
      <c r="C5705" s="6" t="s">
        <v>7907</v>
      </c>
      <c r="D5705" s="7">
        <v>3348</v>
      </c>
      <c r="E5705" s="16">
        <f t="shared" si="356"/>
        <v>5.6188669199061567E-5</v>
      </c>
      <c r="F5705" s="4" t="str">
        <f t="shared" si="357"/>
        <v>-</v>
      </c>
      <c r="G5705" s="4" t="str">
        <f t="shared" si="358"/>
        <v>EMILIA-ROMAGNA</v>
      </c>
      <c r="H5705" s="4" t="str">
        <f t="shared" si="359"/>
        <v>-</v>
      </c>
    </row>
    <row r="5706" spans="1:8" x14ac:dyDescent="0.2">
      <c r="A5706" s="15" t="s">
        <v>5787</v>
      </c>
      <c r="B5706" s="6" t="s">
        <v>7956</v>
      </c>
      <c r="C5706" s="6" t="s">
        <v>7904</v>
      </c>
      <c r="D5706" s="7">
        <v>4317</v>
      </c>
      <c r="E5706" s="16">
        <f t="shared" si="356"/>
        <v>7.2451160374058775E-5</v>
      </c>
      <c r="F5706" s="4" t="str">
        <f t="shared" si="357"/>
        <v>-</v>
      </c>
      <c r="G5706" s="4" t="str">
        <f t="shared" si="358"/>
        <v>VENETO</v>
      </c>
      <c r="H5706" s="4" t="str">
        <f t="shared" si="359"/>
        <v>-</v>
      </c>
    </row>
    <row r="5707" spans="1:8" x14ac:dyDescent="0.2">
      <c r="A5707" s="15" t="s">
        <v>5788</v>
      </c>
      <c r="B5707" s="6" t="s">
        <v>7920</v>
      </c>
      <c r="C5707" s="6" t="s">
        <v>7901</v>
      </c>
      <c r="D5707" s="7">
        <v>138</v>
      </c>
      <c r="E5707" s="16">
        <f t="shared" si="356"/>
        <v>2.3160204150150827E-6</v>
      </c>
      <c r="F5707" s="4" t="str">
        <f t="shared" si="357"/>
        <v>-</v>
      </c>
      <c r="G5707" s="4" t="str">
        <f t="shared" si="358"/>
        <v>PIEMONTE</v>
      </c>
      <c r="H5707" s="4" t="str">
        <f t="shared" si="359"/>
        <v>-</v>
      </c>
    </row>
    <row r="5708" spans="1:8" x14ac:dyDescent="0.2">
      <c r="A5708" s="15" t="s">
        <v>5789</v>
      </c>
      <c r="B5708" s="6" t="s">
        <v>7920</v>
      </c>
      <c r="C5708" s="6" t="s">
        <v>7901</v>
      </c>
      <c r="D5708" s="7">
        <v>83</v>
      </c>
      <c r="E5708" s="16">
        <f t="shared" si="356"/>
        <v>1.3929688003351584E-6</v>
      </c>
      <c r="F5708" s="4" t="str">
        <f t="shared" si="357"/>
        <v>-</v>
      </c>
      <c r="G5708" s="4" t="str">
        <f t="shared" si="358"/>
        <v>PIEMONTE</v>
      </c>
      <c r="H5708" s="4" t="str">
        <f t="shared" si="359"/>
        <v>-</v>
      </c>
    </row>
    <row r="5709" spans="1:8" x14ac:dyDescent="0.2">
      <c r="A5709" s="15" t="s">
        <v>5790</v>
      </c>
      <c r="B5709" s="6" t="s">
        <v>7920</v>
      </c>
      <c r="C5709" s="6" t="s">
        <v>7901</v>
      </c>
      <c r="D5709" s="7">
        <v>2465</v>
      </c>
      <c r="E5709" s="16">
        <f t="shared" si="356"/>
        <v>4.1369495094291149E-5</v>
      </c>
      <c r="F5709" s="4" t="str">
        <f t="shared" si="357"/>
        <v>-</v>
      </c>
      <c r="G5709" s="4" t="str">
        <f t="shared" si="358"/>
        <v>PIEMONTE</v>
      </c>
      <c r="H5709" s="4" t="str">
        <f t="shared" si="359"/>
        <v>-</v>
      </c>
    </row>
    <row r="5710" spans="1:8" x14ac:dyDescent="0.2">
      <c r="A5710" s="15" t="s">
        <v>5791</v>
      </c>
      <c r="B5710" s="6" t="s">
        <v>7920</v>
      </c>
      <c r="C5710" s="6" t="s">
        <v>7901</v>
      </c>
      <c r="D5710" s="7">
        <v>374</v>
      </c>
      <c r="E5710" s="16">
        <f t="shared" si="356"/>
        <v>6.2767509798234845E-6</v>
      </c>
      <c r="F5710" s="4" t="str">
        <f t="shared" si="357"/>
        <v>-</v>
      </c>
      <c r="G5710" s="4" t="str">
        <f t="shared" si="358"/>
        <v>PIEMONTE</v>
      </c>
      <c r="H5710" s="4" t="str">
        <f t="shared" si="359"/>
        <v>-</v>
      </c>
    </row>
    <row r="5711" spans="1:8" x14ac:dyDescent="0.2">
      <c r="A5711" s="15" t="s">
        <v>5792</v>
      </c>
      <c r="B5711" s="6" t="s">
        <v>7920</v>
      </c>
      <c r="C5711" s="6" t="s">
        <v>7901</v>
      </c>
      <c r="D5711" s="7">
        <v>2976</v>
      </c>
      <c r="E5711" s="16">
        <f t="shared" si="356"/>
        <v>4.994548373249917E-5</v>
      </c>
      <c r="F5711" s="4" t="str">
        <f t="shared" si="357"/>
        <v>-</v>
      </c>
      <c r="G5711" s="4" t="str">
        <f t="shared" si="358"/>
        <v>PIEMONTE</v>
      </c>
      <c r="H5711" s="4" t="str">
        <f t="shared" si="359"/>
        <v>-</v>
      </c>
    </row>
    <row r="5712" spans="1:8" x14ac:dyDescent="0.2">
      <c r="A5712" s="15" t="s">
        <v>5793</v>
      </c>
      <c r="B5712" s="6" t="s">
        <v>7920</v>
      </c>
      <c r="C5712" s="6" t="s">
        <v>7902</v>
      </c>
      <c r="D5712" s="7">
        <v>6101</v>
      </c>
      <c r="E5712" s="16">
        <f t="shared" si="356"/>
        <v>1.0239159820294942E-4</v>
      </c>
      <c r="F5712" s="4" t="str">
        <f t="shared" si="357"/>
        <v>-</v>
      </c>
      <c r="G5712" s="4" t="str">
        <f t="shared" si="358"/>
        <v>LOMBARDIA</v>
      </c>
      <c r="H5712" s="4" t="str">
        <f t="shared" si="359"/>
        <v>-</v>
      </c>
    </row>
    <row r="5713" spans="1:8" x14ac:dyDescent="0.2">
      <c r="A5713" s="15" t="s">
        <v>5794</v>
      </c>
      <c r="B5713" s="6" t="s">
        <v>7920</v>
      </c>
      <c r="C5713" s="6" t="s">
        <v>7902</v>
      </c>
      <c r="D5713" s="7">
        <v>6164</v>
      </c>
      <c r="E5713" s="16">
        <f t="shared" si="356"/>
        <v>1.0344891187067369E-4</v>
      </c>
      <c r="F5713" s="4" t="str">
        <f t="shared" si="357"/>
        <v>-</v>
      </c>
      <c r="G5713" s="4" t="str">
        <f t="shared" si="358"/>
        <v>LOMBARDIA</v>
      </c>
      <c r="H5713" s="4" t="str">
        <f t="shared" si="359"/>
        <v>-</v>
      </c>
    </row>
    <row r="5714" spans="1:8" x14ac:dyDescent="0.2">
      <c r="A5714" s="15" t="s">
        <v>5795</v>
      </c>
      <c r="B5714" s="6" t="s">
        <v>7920</v>
      </c>
      <c r="C5714" s="6" t="s">
        <v>7902</v>
      </c>
      <c r="D5714" s="7">
        <v>4869</v>
      </c>
      <c r="E5714" s="16">
        <f t="shared" si="356"/>
        <v>8.1715242034119105E-5</v>
      </c>
      <c r="F5714" s="4" t="str">
        <f t="shared" si="357"/>
        <v>-</v>
      </c>
      <c r="G5714" s="4" t="str">
        <f t="shared" si="358"/>
        <v>LOMBARDIA</v>
      </c>
      <c r="H5714" s="4" t="str">
        <f t="shared" si="359"/>
        <v>-</v>
      </c>
    </row>
    <row r="5715" spans="1:8" x14ac:dyDescent="0.2">
      <c r="A5715" s="15" t="s">
        <v>5796</v>
      </c>
      <c r="B5715" s="6" t="s">
        <v>7920</v>
      </c>
      <c r="C5715" s="6" t="s">
        <v>7902</v>
      </c>
      <c r="D5715" s="7">
        <v>2438</v>
      </c>
      <c r="E5715" s="16">
        <f t="shared" si="356"/>
        <v>4.0916360665266457E-5</v>
      </c>
      <c r="F5715" s="4" t="str">
        <f t="shared" si="357"/>
        <v>-</v>
      </c>
      <c r="G5715" s="4" t="str">
        <f t="shared" si="358"/>
        <v>LOMBARDIA</v>
      </c>
      <c r="H5715" s="4" t="str">
        <f t="shared" si="359"/>
        <v>-</v>
      </c>
    </row>
    <row r="5716" spans="1:8" x14ac:dyDescent="0.2">
      <c r="A5716" s="15" t="s">
        <v>5797</v>
      </c>
      <c r="B5716" s="6" t="s">
        <v>7920</v>
      </c>
      <c r="C5716" s="6" t="s">
        <v>7902</v>
      </c>
      <c r="D5716" s="7">
        <v>569</v>
      </c>
      <c r="E5716" s="16">
        <f t="shared" si="356"/>
        <v>9.5493885227795796E-6</v>
      </c>
      <c r="F5716" s="4" t="str">
        <f t="shared" si="357"/>
        <v>-</v>
      </c>
      <c r="G5716" s="4" t="str">
        <f t="shared" si="358"/>
        <v>LOMBARDIA</v>
      </c>
      <c r="H5716" s="4" t="str">
        <f t="shared" si="359"/>
        <v>-</v>
      </c>
    </row>
    <row r="5717" spans="1:8" x14ac:dyDescent="0.2">
      <c r="A5717" s="15" t="s">
        <v>5798</v>
      </c>
      <c r="B5717" s="6" t="s">
        <v>7920</v>
      </c>
      <c r="C5717" s="6" t="s">
        <v>7902</v>
      </c>
      <c r="D5717" s="7">
        <v>6842</v>
      </c>
      <c r="E5717" s="16">
        <f t="shared" si="356"/>
        <v>1.1482762086618257E-4</v>
      </c>
      <c r="F5717" s="4" t="str">
        <f t="shared" si="357"/>
        <v>-</v>
      </c>
      <c r="G5717" s="4" t="str">
        <f t="shared" si="358"/>
        <v>LOMBARDIA</v>
      </c>
      <c r="H5717" s="4" t="str">
        <f t="shared" si="359"/>
        <v>-</v>
      </c>
    </row>
    <row r="5718" spans="1:8" x14ac:dyDescent="0.2">
      <c r="A5718" s="15" t="s">
        <v>5799</v>
      </c>
      <c r="B5718" s="6" t="s">
        <v>7920</v>
      </c>
      <c r="C5718" s="6" t="s">
        <v>7901</v>
      </c>
      <c r="D5718" s="7">
        <v>504</v>
      </c>
      <c r="E5718" s="16">
        <f t="shared" si="356"/>
        <v>8.4585093417942148E-6</v>
      </c>
      <c r="F5718" s="4" t="str">
        <f t="shared" si="357"/>
        <v>-</v>
      </c>
      <c r="G5718" s="4" t="str">
        <f t="shared" si="358"/>
        <v>PIEMONTE</v>
      </c>
      <c r="H5718" s="4" t="str">
        <f t="shared" si="359"/>
        <v>-</v>
      </c>
    </row>
    <row r="5719" spans="1:8" x14ac:dyDescent="0.2">
      <c r="A5719" s="15" t="s">
        <v>5800</v>
      </c>
      <c r="B5719" s="6" t="s">
        <v>7920</v>
      </c>
      <c r="C5719" s="6" t="s">
        <v>7901</v>
      </c>
      <c r="D5719" s="7">
        <v>2424</v>
      </c>
      <c r="E5719" s="16">
        <f t="shared" si="356"/>
        <v>4.0681402072438839E-5</v>
      </c>
      <c r="F5719" s="4" t="str">
        <f t="shared" si="357"/>
        <v>-</v>
      </c>
      <c r="G5719" s="4" t="str">
        <f t="shared" si="358"/>
        <v>PIEMONTE</v>
      </c>
      <c r="H5719" s="4" t="str">
        <f t="shared" si="359"/>
        <v>-</v>
      </c>
    </row>
    <row r="5720" spans="1:8" x14ac:dyDescent="0.2">
      <c r="A5720" s="15" t="s">
        <v>5801</v>
      </c>
      <c r="B5720" s="6" t="s">
        <v>7920</v>
      </c>
      <c r="C5720" s="6" t="s">
        <v>7901</v>
      </c>
      <c r="D5720" s="7">
        <v>513</v>
      </c>
      <c r="E5720" s="16">
        <f t="shared" si="356"/>
        <v>8.6095541514691105E-6</v>
      </c>
      <c r="F5720" s="4" t="str">
        <f t="shared" si="357"/>
        <v>-</v>
      </c>
      <c r="G5720" s="4" t="str">
        <f t="shared" si="358"/>
        <v>PIEMONTE</v>
      </c>
      <c r="H5720" s="4" t="str">
        <f t="shared" si="359"/>
        <v>-</v>
      </c>
    </row>
    <row r="5721" spans="1:8" x14ac:dyDescent="0.2">
      <c r="A5721" s="15" t="s">
        <v>5802</v>
      </c>
      <c r="B5721" s="6" t="s">
        <v>7920</v>
      </c>
      <c r="C5721" s="6" t="s">
        <v>7901</v>
      </c>
      <c r="D5721" s="7">
        <v>1754</v>
      </c>
      <c r="E5721" s="16">
        <f t="shared" si="356"/>
        <v>2.9436955129974312E-5</v>
      </c>
      <c r="F5721" s="4" t="str">
        <f t="shared" si="357"/>
        <v>-</v>
      </c>
      <c r="G5721" s="4" t="str">
        <f t="shared" si="358"/>
        <v>PIEMONTE</v>
      </c>
      <c r="H5721" s="4" t="str">
        <f t="shared" si="359"/>
        <v>-</v>
      </c>
    </row>
    <row r="5722" spans="1:8" x14ac:dyDescent="0.2">
      <c r="A5722" s="15" t="s">
        <v>5803</v>
      </c>
      <c r="B5722" s="6" t="s">
        <v>7987</v>
      </c>
      <c r="C5722" s="6" t="s">
        <v>7911</v>
      </c>
      <c r="D5722" s="7">
        <v>207</v>
      </c>
      <c r="E5722" s="16">
        <f t="shared" si="356"/>
        <v>3.474030622522624E-6</v>
      </c>
      <c r="F5722" s="4" t="str">
        <f t="shared" si="357"/>
        <v>-</v>
      </c>
      <c r="G5722" s="4" t="str">
        <f t="shared" si="358"/>
        <v>LAZIO</v>
      </c>
      <c r="H5722" s="4" t="str">
        <f t="shared" si="359"/>
        <v>-</v>
      </c>
    </row>
    <row r="5723" spans="1:8" x14ac:dyDescent="0.2">
      <c r="A5723" s="15" t="s">
        <v>5804</v>
      </c>
      <c r="B5723" s="6" t="s">
        <v>7920</v>
      </c>
      <c r="C5723" s="6" t="s">
        <v>7901</v>
      </c>
      <c r="D5723" s="7">
        <v>154</v>
      </c>
      <c r="E5723" s="16">
        <f t="shared" si="356"/>
        <v>2.5845445211037878E-6</v>
      </c>
      <c r="F5723" s="4" t="str">
        <f t="shared" si="357"/>
        <v>-</v>
      </c>
      <c r="G5723" s="4" t="str">
        <f t="shared" si="358"/>
        <v>PIEMONTE</v>
      </c>
      <c r="H5723" s="4" t="str">
        <f t="shared" si="359"/>
        <v>-</v>
      </c>
    </row>
    <row r="5724" spans="1:8" x14ac:dyDescent="0.2">
      <c r="A5724" s="15" t="s">
        <v>5805</v>
      </c>
      <c r="B5724" s="6" t="s">
        <v>7920</v>
      </c>
      <c r="C5724" s="6" t="s">
        <v>7901</v>
      </c>
      <c r="D5724" s="7">
        <v>944</v>
      </c>
      <c r="E5724" s="16">
        <f t="shared" si="356"/>
        <v>1.5842922259233607E-5</v>
      </c>
      <c r="F5724" s="4" t="str">
        <f t="shared" si="357"/>
        <v>-</v>
      </c>
      <c r="G5724" s="4" t="str">
        <f t="shared" si="358"/>
        <v>PIEMONTE</v>
      </c>
      <c r="H5724" s="4" t="str">
        <f t="shared" si="359"/>
        <v>-</v>
      </c>
    </row>
    <row r="5725" spans="1:8" x14ac:dyDescent="0.2">
      <c r="A5725" s="15" t="s">
        <v>5806</v>
      </c>
      <c r="B5725" s="6" t="s">
        <v>7987</v>
      </c>
      <c r="C5725" s="6" t="s">
        <v>7911</v>
      </c>
      <c r="D5725" s="7">
        <v>971</v>
      </c>
      <c r="E5725" s="16">
        <f t="shared" si="356"/>
        <v>1.6296056688258299E-5</v>
      </c>
      <c r="F5725" s="4" t="str">
        <f t="shared" si="357"/>
        <v>-</v>
      </c>
      <c r="G5725" s="4" t="str">
        <f t="shared" si="358"/>
        <v>LAZIO</v>
      </c>
      <c r="H5725" s="4" t="str">
        <f t="shared" si="359"/>
        <v>-</v>
      </c>
    </row>
    <row r="5726" spans="1:8" x14ac:dyDescent="0.2">
      <c r="A5726" s="15" t="s">
        <v>5808</v>
      </c>
      <c r="B5726" s="6" t="s">
        <v>7920</v>
      </c>
      <c r="C5726" s="6" t="s">
        <v>7901</v>
      </c>
      <c r="D5726" s="7">
        <v>1698</v>
      </c>
      <c r="E5726" s="16">
        <f t="shared" si="356"/>
        <v>2.8497120758663843E-5</v>
      </c>
      <c r="F5726" s="4" t="str">
        <f t="shared" si="357"/>
        <v>-</v>
      </c>
      <c r="G5726" s="4" t="str">
        <f t="shared" si="358"/>
        <v>PIEMONTE</v>
      </c>
      <c r="H5726" s="4" t="str">
        <f t="shared" si="359"/>
        <v>-</v>
      </c>
    </row>
    <row r="5727" spans="1:8" x14ac:dyDescent="0.2">
      <c r="A5727" s="15" t="s">
        <v>5809</v>
      </c>
      <c r="B5727" s="6" t="s">
        <v>7920</v>
      </c>
      <c r="C5727" s="6" t="s">
        <v>7902</v>
      </c>
      <c r="D5727" s="7">
        <v>79</v>
      </c>
      <c r="E5727" s="16">
        <f t="shared" si="356"/>
        <v>1.325837773812982E-6</v>
      </c>
      <c r="F5727" s="4" t="str">
        <f t="shared" si="357"/>
        <v>-</v>
      </c>
      <c r="G5727" s="4" t="str">
        <f t="shared" si="358"/>
        <v>LOMBARDIA</v>
      </c>
      <c r="H5727" s="4" t="str">
        <f t="shared" si="359"/>
        <v>-</v>
      </c>
    </row>
    <row r="5728" spans="1:8" x14ac:dyDescent="0.2">
      <c r="A5728" s="15" t="s">
        <v>5807</v>
      </c>
      <c r="B5728" s="6" t="s">
        <v>7992</v>
      </c>
      <c r="C5728" s="6" t="s">
        <v>7913</v>
      </c>
      <c r="D5728" s="7">
        <v>3366</v>
      </c>
      <c r="E5728" s="16">
        <f t="shared" si="356"/>
        <v>5.6490758818411361E-5</v>
      </c>
      <c r="F5728" s="4" t="str">
        <f t="shared" si="357"/>
        <v>-</v>
      </c>
      <c r="G5728" s="4" t="str">
        <f t="shared" si="358"/>
        <v>CAMPANIA</v>
      </c>
      <c r="H5728" s="4" t="str">
        <f t="shared" si="359"/>
        <v>-</v>
      </c>
    </row>
    <row r="5729" spans="1:8" x14ac:dyDescent="0.2">
      <c r="A5729" s="15" t="s">
        <v>5810</v>
      </c>
      <c r="B5729" s="6" t="s">
        <v>7992</v>
      </c>
      <c r="C5729" s="6" t="s">
        <v>7912</v>
      </c>
      <c r="D5729" s="7">
        <v>830</v>
      </c>
      <c r="E5729" s="16">
        <f t="shared" si="356"/>
        <v>1.3929688003351584E-5</v>
      </c>
      <c r="F5729" s="4" t="str">
        <f t="shared" si="357"/>
        <v>-</v>
      </c>
      <c r="G5729" s="4" t="str">
        <f t="shared" si="358"/>
        <v>ABRUZZO</v>
      </c>
      <c r="H5729" s="4" t="str">
        <f t="shared" si="359"/>
        <v>-</v>
      </c>
    </row>
    <row r="5730" spans="1:8" x14ac:dyDescent="0.2">
      <c r="A5730" s="15" t="s">
        <v>5811</v>
      </c>
      <c r="B5730" s="6" t="s">
        <v>7992</v>
      </c>
      <c r="C5730" s="6" t="s">
        <v>7912</v>
      </c>
      <c r="D5730" s="7">
        <v>504</v>
      </c>
      <c r="E5730" s="16">
        <f t="shared" si="356"/>
        <v>8.4585093417942148E-6</v>
      </c>
      <c r="F5730" s="4" t="str">
        <f t="shared" si="357"/>
        <v>-</v>
      </c>
      <c r="G5730" s="4" t="str">
        <f t="shared" si="358"/>
        <v>ABRUZZO</v>
      </c>
      <c r="H5730" s="4" t="str">
        <f t="shared" si="359"/>
        <v>-</v>
      </c>
    </row>
    <row r="5731" spans="1:8" x14ac:dyDescent="0.2">
      <c r="A5731" s="15" t="s">
        <v>5812</v>
      </c>
      <c r="B5731" s="6" t="s">
        <v>7987</v>
      </c>
      <c r="C5731" s="6" t="s">
        <v>7911</v>
      </c>
      <c r="D5731" s="7">
        <v>396</v>
      </c>
      <c r="E5731" s="16">
        <f t="shared" si="356"/>
        <v>6.6459716256954541E-6</v>
      </c>
      <c r="F5731" s="4" t="str">
        <f t="shared" si="357"/>
        <v>-</v>
      </c>
      <c r="G5731" s="4" t="str">
        <f t="shared" si="358"/>
        <v>LAZIO</v>
      </c>
      <c r="H5731" s="4" t="str">
        <f t="shared" si="359"/>
        <v>-</v>
      </c>
    </row>
    <row r="5732" spans="1:8" x14ac:dyDescent="0.2">
      <c r="A5732" s="15" t="s">
        <v>5813</v>
      </c>
      <c r="B5732" s="6" t="s">
        <v>7992</v>
      </c>
      <c r="C5732" s="6" t="s">
        <v>7912</v>
      </c>
      <c r="D5732" s="7">
        <v>1468</v>
      </c>
      <c r="E5732" s="16">
        <f t="shared" si="356"/>
        <v>2.4637086733638705E-5</v>
      </c>
      <c r="F5732" s="4" t="str">
        <f t="shared" si="357"/>
        <v>-</v>
      </c>
      <c r="G5732" s="4" t="str">
        <f t="shared" si="358"/>
        <v>ABRUZZO</v>
      </c>
      <c r="H5732" s="4" t="str">
        <f t="shared" si="359"/>
        <v>-</v>
      </c>
    </row>
    <row r="5733" spans="1:8" x14ac:dyDescent="0.2">
      <c r="A5733" s="15" t="s">
        <v>251</v>
      </c>
      <c r="B5733" s="6" t="s">
        <v>7992</v>
      </c>
      <c r="C5733" s="6" t="s">
        <v>7916</v>
      </c>
      <c r="D5733" s="7">
        <v>5594</v>
      </c>
      <c r="E5733" s="16">
        <f t="shared" si="356"/>
        <v>9.388274059126356E-5</v>
      </c>
      <c r="F5733" s="4" t="str">
        <f t="shared" si="357"/>
        <v>-</v>
      </c>
      <c r="G5733" s="4" t="str">
        <f t="shared" si="358"/>
        <v>CALABRIA</v>
      </c>
      <c r="H5733" s="4" t="str">
        <f t="shared" si="359"/>
        <v>-</v>
      </c>
    </row>
    <row r="5734" spans="1:8" x14ac:dyDescent="0.2">
      <c r="A5734" s="15" t="s">
        <v>5814</v>
      </c>
      <c r="B5734" s="6" t="s">
        <v>7987</v>
      </c>
      <c r="C5734" s="6" t="s">
        <v>7911</v>
      </c>
      <c r="D5734" s="7">
        <v>15576</v>
      </c>
      <c r="E5734" s="16">
        <f t="shared" si="356"/>
        <v>2.6140821727735456E-4</v>
      </c>
      <c r="F5734" s="4" t="str">
        <f t="shared" si="357"/>
        <v>-</v>
      </c>
      <c r="G5734" s="4" t="str">
        <f t="shared" si="358"/>
        <v>LAZIO</v>
      </c>
      <c r="H5734" s="4" t="str">
        <f t="shared" si="359"/>
        <v>-</v>
      </c>
    </row>
    <row r="5735" spans="1:8" x14ac:dyDescent="0.2">
      <c r="A5735" s="15" t="s">
        <v>5815</v>
      </c>
      <c r="B5735" s="6" t="s">
        <v>7920</v>
      </c>
      <c r="C5735" s="6" t="s">
        <v>7901</v>
      </c>
      <c r="D5735" s="7">
        <v>1495</v>
      </c>
      <c r="E5735" s="16">
        <f t="shared" si="356"/>
        <v>2.5090221162663394E-5</v>
      </c>
      <c r="F5735" s="4" t="str">
        <f t="shared" si="357"/>
        <v>-</v>
      </c>
      <c r="G5735" s="4" t="str">
        <f t="shared" si="358"/>
        <v>PIEMONTE</v>
      </c>
      <c r="H5735" s="4" t="str">
        <f t="shared" si="359"/>
        <v>-</v>
      </c>
    </row>
    <row r="5736" spans="1:8" x14ac:dyDescent="0.2">
      <c r="A5736" s="15" t="s">
        <v>104</v>
      </c>
      <c r="B5736" s="6" t="s">
        <v>7992</v>
      </c>
      <c r="C5736" s="6" t="s">
        <v>7916</v>
      </c>
      <c r="D5736" s="7">
        <v>3292</v>
      </c>
      <c r="E5736" s="16">
        <f t="shared" si="356"/>
        <v>5.5248834827751101E-5</v>
      </c>
      <c r="F5736" s="4" t="str">
        <f t="shared" si="357"/>
        <v>-</v>
      </c>
      <c r="G5736" s="4" t="str">
        <f t="shared" si="358"/>
        <v>CALABRIA</v>
      </c>
      <c r="H5736" s="4" t="str">
        <f t="shared" si="359"/>
        <v>-</v>
      </c>
    </row>
    <row r="5737" spans="1:8" x14ac:dyDescent="0.2">
      <c r="A5737" s="15" t="s">
        <v>5816</v>
      </c>
      <c r="B5737" s="6" t="s">
        <v>7987</v>
      </c>
      <c r="C5737" s="6" t="s">
        <v>7911</v>
      </c>
      <c r="D5737" s="7">
        <v>1094</v>
      </c>
      <c r="E5737" s="16">
        <f t="shared" si="356"/>
        <v>1.836033575381522E-5</v>
      </c>
      <c r="F5737" s="4" t="str">
        <f t="shared" si="357"/>
        <v>-</v>
      </c>
      <c r="G5737" s="4" t="str">
        <f t="shared" si="358"/>
        <v>LAZIO</v>
      </c>
      <c r="H5737" s="4" t="str">
        <f t="shared" si="359"/>
        <v>-</v>
      </c>
    </row>
    <row r="5738" spans="1:8" x14ac:dyDescent="0.2">
      <c r="A5738" s="15" t="s">
        <v>5817</v>
      </c>
      <c r="B5738" s="6" t="s">
        <v>7992</v>
      </c>
      <c r="C5738" s="6" t="s">
        <v>7912</v>
      </c>
      <c r="D5738" s="7">
        <v>167</v>
      </c>
      <c r="E5738" s="16">
        <f t="shared" si="356"/>
        <v>2.8027203573008609E-6</v>
      </c>
      <c r="F5738" s="4" t="str">
        <f t="shared" si="357"/>
        <v>-</v>
      </c>
      <c r="G5738" s="4" t="str">
        <f t="shared" si="358"/>
        <v>ABRUZZO</v>
      </c>
      <c r="H5738" s="4" t="str">
        <f t="shared" si="359"/>
        <v>-</v>
      </c>
    </row>
    <row r="5739" spans="1:8" x14ac:dyDescent="0.2">
      <c r="A5739" s="15" t="s">
        <v>5818</v>
      </c>
      <c r="B5739" s="6" t="s">
        <v>7956</v>
      </c>
      <c r="C5739" s="6" t="s">
        <v>7904</v>
      </c>
      <c r="D5739" s="7">
        <v>1322</v>
      </c>
      <c r="E5739" s="16">
        <f t="shared" si="356"/>
        <v>2.2186804265579269E-5</v>
      </c>
      <c r="F5739" s="4" t="str">
        <f t="shared" si="357"/>
        <v>-</v>
      </c>
      <c r="G5739" s="4" t="str">
        <f t="shared" si="358"/>
        <v>VENETO</v>
      </c>
      <c r="H5739" s="4" t="str">
        <f t="shared" si="359"/>
        <v>-</v>
      </c>
    </row>
    <row r="5740" spans="1:8" x14ac:dyDescent="0.2">
      <c r="A5740" s="15" t="s">
        <v>5819</v>
      </c>
      <c r="B5740" s="6" t="s">
        <v>7987</v>
      </c>
      <c r="C5740" s="6" t="s">
        <v>7911</v>
      </c>
      <c r="D5740" s="7">
        <v>10819</v>
      </c>
      <c r="E5740" s="16">
        <f t="shared" si="356"/>
        <v>1.8157264398585636E-4</v>
      </c>
      <c r="F5740" s="4" t="str">
        <f t="shared" si="357"/>
        <v>-</v>
      </c>
      <c r="G5740" s="4" t="str">
        <f t="shared" si="358"/>
        <v>LAZIO</v>
      </c>
      <c r="H5740" s="4" t="str">
        <f t="shared" si="359"/>
        <v>-</v>
      </c>
    </row>
    <row r="5741" spans="1:8" x14ac:dyDescent="0.2">
      <c r="A5741" s="15" t="s">
        <v>5820</v>
      </c>
      <c r="B5741" s="6" t="s">
        <v>7956</v>
      </c>
      <c r="C5741" s="6" t="s">
        <v>7907</v>
      </c>
      <c r="D5741" s="7">
        <v>2000</v>
      </c>
      <c r="E5741" s="16">
        <f t="shared" si="356"/>
        <v>3.3565513261088153E-5</v>
      </c>
      <c r="F5741" s="4" t="str">
        <f t="shared" si="357"/>
        <v>-</v>
      </c>
      <c r="G5741" s="4" t="str">
        <f t="shared" si="358"/>
        <v>EMILIA-ROMAGNA</v>
      </c>
      <c r="H5741" s="4" t="str">
        <f t="shared" si="359"/>
        <v>-</v>
      </c>
    </row>
    <row r="5742" spans="1:8" x14ac:dyDescent="0.2">
      <c r="A5742" s="15" t="s">
        <v>5821</v>
      </c>
      <c r="B5742" s="6" t="s">
        <v>7992</v>
      </c>
      <c r="C5742" s="6" t="s">
        <v>7913</v>
      </c>
      <c r="D5742" s="7">
        <v>869</v>
      </c>
      <c r="E5742" s="16">
        <f t="shared" si="356"/>
        <v>1.4584215511942803E-5</v>
      </c>
      <c r="F5742" s="4" t="str">
        <f t="shared" si="357"/>
        <v>-</v>
      </c>
      <c r="G5742" s="4" t="str">
        <f t="shared" si="358"/>
        <v>CAMPANIA</v>
      </c>
      <c r="H5742" s="4" t="str">
        <f t="shared" si="359"/>
        <v>-</v>
      </c>
    </row>
    <row r="5743" spans="1:8" x14ac:dyDescent="0.2">
      <c r="A5743" s="15" t="s">
        <v>5822</v>
      </c>
      <c r="B5743" s="6" t="s">
        <v>7992</v>
      </c>
      <c r="C5743" s="6" t="s">
        <v>7912</v>
      </c>
      <c r="D5743" s="7">
        <v>2348</v>
      </c>
      <c r="E5743" s="16">
        <f t="shared" si="356"/>
        <v>3.940591256851749E-5</v>
      </c>
      <c r="F5743" s="4" t="str">
        <f t="shared" si="357"/>
        <v>-</v>
      </c>
      <c r="G5743" s="4" t="str">
        <f t="shared" si="358"/>
        <v>ABRUZZO</v>
      </c>
      <c r="H5743" s="4" t="str">
        <f t="shared" si="359"/>
        <v>-</v>
      </c>
    </row>
    <row r="5744" spans="1:8" x14ac:dyDescent="0.2">
      <c r="A5744" s="15" t="s">
        <v>5823</v>
      </c>
      <c r="B5744" s="6" t="s">
        <v>7992</v>
      </c>
      <c r="C5744" s="6" t="s">
        <v>7912</v>
      </c>
      <c r="D5744" s="7">
        <v>569</v>
      </c>
      <c r="E5744" s="16">
        <f t="shared" si="356"/>
        <v>9.5493885227795796E-6</v>
      </c>
      <c r="F5744" s="4" t="str">
        <f t="shared" si="357"/>
        <v>-</v>
      </c>
      <c r="G5744" s="4" t="str">
        <f t="shared" si="358"/>
        <v>ABRUZZO</v>
      </c>
      <c r="H5744" s="4" t="str">
        <f t="shared" si="359"/>
        <v>-</v>
      </c>
    </row>
    <row r="5745" spans="1:8" x14ac:dyDescent="0.2">
      <c r="A5745" s="15" t="s">
        <v>5824</v>
      </c>
      <c r="B5745" s="6" t="s">
        <v>7987</v>
      </c>
      <c r="C5745" s="6" t="s">
        <v>7911</v>
      </c>
      <c r="D5745" s="7">
        <v>1028</v>
      </c>
      <c r="E5745" s="16">
        <f t="shared" si="356"/>
        <v>1.7252673816199309E-5</v>
      </c>
      <c r="F5745" s="4" t="str">
        <f t="shared" si="357"/>
        <v>-</v>
      </c>
      <c r="G5745" s="4" t="str">
        <f t="shared" si="358"/>
        <v>LAZIO</v>
      </c>
      <c r="H5745" s="4" t="str">
        <f t="shared" si="359"/>
        <v>-</v>
      </c>
    </row>
    <row r="5746" spans="1:8" x14ac:dyDescent="0.2">
      <c r="A5746" s="15" t="s">
        <v>5825</v>
      </c>
      <c r="B5746" s="6" t="s">
        <v>7987</v>
      </c>
      <c r="C5746" s="6" t="s">
        <v>7911</v>
      </c>
      <c r="D5746" s="7">
        <v>853</v>
      </c>
      <c r="E5746" s="16">
        <f t="shared" si="356"/>
        <v>1.4315691405854098E-5</v>
      </c>
      <c r="F5746" s="4" t="str">
        <f t="shared" si="357"/>
        <v>-</v>
      </c>
      <c r="G5746" s="4" t="str">
        <f t="shared" si="358"/>
        <v>LAZIO</v>
      </c>
      <c r="H5746" s="4" t="str">
        <f t="shared" si="359"/>
        <v>-</v>
      </c>
    </row>
    <row r="5747" spans="1:8" x14ac:dyDescent="0.2">
      <c r="A5747" s="15" t="s">
        <v>5826</v>
      </c>
      <c r="B5747" s="6" t="s">
        <v>7920</v>
      </c>
      <c r="C5747" s="6" t="s">
        <v>7902</v>
      </c>
      <c r="D5747" s="7">
        <v>234</v>
      </c>
      <c r="E5747" s="16">
        <f t="shared" si="356"/>
        <v>3.9271650515473135E-6</v>
      </c>
      <c r="F5747" s="4" t="str">
        <f t="shared" si="357"/>
        <v>-</v>
      </c>
      <c r="G5747" s="4" t="str">
        <f t="shared" si="358"/>
        <v>LOMBARDIA</v>
      </c>
      <c r="H5747" s="4" t="str">
        <f t="shared" si="359"/>
        <v>-</v>
      </c>
    </row>
    <row r="5748" spans="1:8" x14ac:dyDescent="0.2">
      <c r="A5748" s="15" t="s">
        <v>5827</v>
      </c>
      <c r="B5748" s="6" t="s">
        <v>7992</v>
      </c>
      <c r="C5748" s="6" t="s">
        <v>7913</v>
      </c>
      <c r="D5748" s="7">
        <v>2366</v>
      </c>
      <c r="E5748" s="16">
        <f t="shared" si="356"/>
        <v>3.9708002187867285E-5</v>
      </c>
      <c r="F5748" s="4" t="str">
        <f t="shared" si="357"/>
        <v>-</v>
      </c>
      <c r="G5748" s="4" t="str">
        <f t="shared" si="358"/>
        <v>CAMPANIA</v>
      </c>
      <c r="H5748" s="4" t="str">
        <f t="shared" si="359"/>
        <v>-</v>
      </c>
    </row>
    <row r="5749" spans="1:8" x14ac:dyDescent="0.2">
      <c r="A5749" s="15" t="s">
        <v>250</v>
      </c>
      <c r="B5749" s="6" t="s">
        <v>7992</v>
      </c>
      <c r="C5749" s="6" t="s">
        <v>7916</v>
      </c>
      <c r="D5749" s="7">
        <v>3467</v>
      </c>
      <c r="E5749" s="16">
        <f t="shared" si="356"/>
        <v>5.8185817238096314E-5</v>
      </c>
      <c r="F5749" s="4" t="str">
        <f t="shared" si="357"/>
        <v>-</v>
      </c>
      <c r="G5749" s="4" t="str">
        <f t="shared" si="358"/>
        <v>CALABRIA</v>
      </c>
      <c r="H5749" s="4" t="str">
        <f t="shared" si="359"/>
        <v>-</v>
      </c>
    </row>
    <row r="5750" spans="1:8" x14ac:dyDescent="0.2">
      <c r="A5750" s="15" t="s">
        <v>5828</v>
      </c>
      <c r="B5750" s="6" t="s">
        <v>7956</v>
      </c>
      <c r="C5750" s="6" t="s">
        <v>7907</v>
      </c>
      <c r="D5750" s="7">
        <v>3069</v>
      </c>
      <c r="E5750" s="16">
        <f t="shared" si="356"/>
        <v>5.1506280099139769E-5</v>
      </c>
      <c r="F5750" s="4" t="str">
        <f t="shared" si="357"/>
        <v>-</v>
      </c>
      <c r="G5750" s="4" t="str">
        <f t="shared" si="358"/>
        <v>EMILIA-ROMAGNA</v>
      </c>
      <c r="H5750" s="4" t="str">
        <f t="shared" si="359"/>
        <v>-</v>
      </c>
    </row>
    <row r="5751" spans="1:8" x14ac:dyDescent="0.2">
      <c r="A5751" s="15" t="s">
        <v>5829</v>
      </c>
      <c r="B5751" s="6" t="s">
        <v>7920</v>
      </c>
      <c r="C5751" s="6" t="s">
        <v>7901</v>
      </c>
      <c r="D5751" s="7">
        <v>1589</v>
      </c>
      <c r="E5751" s="16">
        <f t="shared" si="356"/>
        <v>2.6667800285934537E-5</v>
      </c>
      <c r="F5751" s="4" t="str">
        <f t="shared" si="357"/>
        <v>-</v>
      </c>
      <c r="G5751" s="4" t="str">
        <f t="shared" si="358"/>
        <v>PIEMONTE</v>
      </c>
      <c r="H5751" s="4" t="str">
        <f t="shared" si="359"/>
        <v>-</v>
      </c>
    </row>
    <row r="5752" spans="1:8" x14ac:dyDescent="0.2">
      <c r="A5752" s="15" t="s">
        <v>5830</v>
      </c>
      <c r="B5752" s="6" t="s">
        <v>7992</v>
      </c>
      <c r="C5752" s="6" t="s">
        <v>7912</v>
      </c>
      <c r="D5752" s="7">
        <v>724</v>
      </c>
      <c r="E5752" s="16">
        <f t="shared" si="356"/>
        <v>1.2150715800513911E-5</v>
      </c>
      <c r="F5752" s="4" t="str">
        <f t="shared" si="357"/>
        <v>-</v>
      </c>
      <c r="G5752" s="4" t="str">
        <f t="shared" si="358"/>
        <v>ABRUZZO</v>
      </c>
      <c r="H5752" s="4" t="str">
        <f t="shared" si="359"/>
        <v>-</v>
      </c>
    </row>
    <row r="5753" spans="1:8" x14ac:dyDescent="0.2">
      <c r="A5753" s="15" t="s">
        <v>5831</v>
      </c>
      <c r="B5753" s="6" t="s">
        <v>7992</v>
      </c>
      <c r="C5753" s="6" t="s">
        <v>7913</v>
      </c>
      <c r="D5753" s="7">
        <v>7354</v>
      </c>
      <c r="E5753" s="16">
        <f t="shared" si="356"/>
        <v>1.2342039226102114E-4</v>
      </c>
      <c r="F5753" s="4" t="str">
        <f t="shared" si="357"/>
        <v>-</v>
      </c>
      <c r="G5753" s="4" t="str">
        <f t="shared" si="358"/>
        <v>CAMPANIA</v>
      </c>
      <c r="H5753" s="4" t="str">
        <f t="shared" si="359"/>
        <v>-</v>
      </c>
    </row>
    <row r="5754" spans="1:8" x14ac:dyDescent="0.2">
      <c r="A5754" s="15" t="s">
        <v>5832</v>
      </c>
      <c r="B5754" s="6" t="s">
        <v>7994</v>
      </c>
      <c r="C5754" s="6" t="s">
        <v>7917</v>
      </c>
      <c r="D5754" s="7">
        <v>228</v>
      </c>
      <c r="E5754" s="16">
        <f t="shared" si="356"/>
        <v>3.8264685117640495E-6</v>
      </c>
      <c r="F5754" s="4" t="str">
        <f t="shared" si="357"/>
        <v>-</v>
      </c>
      <c r="G5754" s="4" t="str">
        <f t="shared" si="358"/>
        <v>SICILIA</v>
      </c>
      <c r="H5754" s="4" t="str">
        <f t="shared" si="359"/>
        <v>-</v>
      </c>
    </row>
    <row r="5755" spans="1:8" x14ac:dyDescent="0.2">
      <c r="A5755" s="15" t="s">
        <v>5833</v>
      </c>
      <c r="B5755" s="6" t="s">
        <v>7987</v>
      </c>
      <c r="C5755" s="6" t="s">
        <v>7910</v>
      </c>
      <c r="D5755" s="7">
        <v>2061</v>
      </c>
      <c r="E5755" s="16">
        <f t="shared" si="356"/>
        <v>3.4589261415551339E-5</v>
      </c>
      <c r="F5755" s="4" t="str">
        <f t="shared" si="357"/>
        <v>-</v>
      </c>
      <c r="G5755" s="4" t="str">
        <f t="shared" si="358"/>
        <v>MARCHE</v>
      </c>
      <c r="H5755" s="4" t="str">
        <f t="shared" si="359"/>
        <v>-</v>
      </c>
    </row>
    <row r="5756" spans="1:8" x14ac:dyDescent="0.2">
      <c r="A5756" s="15" t="s">
        <v>375</v>
      </c>
      <c r="B5756" s="6" t="s">
        <v>7992</v>
      </c>
      <c r="C5756" s="6" t="s">
        <v>7916</v>
      </c>
      <c r="D5756" s="7">
        <v>550</v>
      </c>
      <c r="E5756" s="16">
        <f t="shared" si="356"/>
        <v>9.2305161467992424E-6</v>
      </c>
      <c r="F5756" s="4" t="str">
        <f t="shared" si="357"/>
        <v>-</v>
      </c>
      <c r="G5756" s="4" t="str">
        <f t="shared" si="358"/>
        <v>CALABRIA</v>
      </c>
      <c r="H5756" s="4" t="str">
        <f t="shared" si="359"/>
        <v>-</v>
      </c>
    </row>
    <row r="5757" spans="1:8" x14ac:dyDescent="0.2">
      <c r="A5757" s="15" t="s">
        <v>5834</v>
      </c>
      <c r="B5757" s="6" t="s">
        <v>7920</v>
      </c>
      <c r="C5757" s="6" t="s">
        <v>7901</v>
      </c>
      <c r="D5757" s="7">
        <v>154</v>
      </c>
      <c r="E5757" s="16">
        <f t="shared" si="356"/>
        <v>2.5845445211037878E-6</v>
      </c>
      <c r="F5757" s="4" t="str">
        <f t="shared" si="357"/>
        <v>-</v>
      </c>
      <c r="G5757" s="4" t="str">
        <f t="shared" si="358"/>
        <v>PIEMONTE</v>
      </c>
      <c r="H5757" s="4" t="str">
        <f t="shared" si="359"/>
        <v>-</v>
      </c>
    </row>
    <row r="5758" spans="1:8" x14ac:dyDescent="0.2">
      <c r="A5758" s="15" t="s">
        <v>5835</v>
      </c>
      <c r="B5758" s="6" t="s">
        <v>7920</v>
      </c>
      <c r="C5758" s="6" t="s">
        <v>7901</v>
      </c>
      <c r="D5758" s="7">
        <v>2148</v>
      </c>
      <c r="E5758" s="16">
        <f t="shared" si="356"/>
        <v>3.6049361242408674E-5</v>
      </c>
      <c r="F5758" s="4" t="str">
        <f t="shared" si="357"/>
        <v>-</v>
      </c>
      <c r="G5758" s="4" t="str">
        <f t="shared" si="358"/>
        <v>PIEMONTE</v>
      </c>
      <c r="H5758" s="4" t="str">
        <f t="shared" si="359"/>
        <v>-</v>
      </c>
    </row>
    <row r="5759" spans="1:8" x14ac:dyDescent="0.2">
      <c r="A5759" s="15" t="s">
        <v>5836</v>
      </c>
      <c r="B5759" s="6" t="s">
        <v>7992</v>
      </c>
      <c r="C5759" s="6" t="s">
        <v>7914</v>
      </c>
      <c r="D5759" s="7">
        <v>1823</v>
      </c>
      <c r="E5759" s="16">
        <f t="shared" si="356"/>
        <v>3.0594965337481852E-5</v>
      </c>
      <c r="F5759" s="4" t="str">
        <f t="shared" si="357"/>
        <v>-</v>
      </c>
      <c r="G5759" s="4" t="str">
        <f t="shared" si="358"/>
        <v>PUGLIA</v>
      </c>
      <c r="H5759" s="4" t="str">
        <f t="shared" si="359"/>
        <v>-</v>
      </c>
    </row>
    <row r="5760" spans="1:8" x14ac:dyDescent="0.2">
      <c r="A5760" s="15" t="s">
        <v>5837</v>
      </c>
      <c r="B5760" s="6" t="s">
        <v>7920</v>
      </c>
      <c r="C5760" s="6" t="s">
        <v>7902</v>
      </c>
      <c r="D5760" s="7">
        <v>4767</v>
      </c>
      <c r="E5760" s="16">
        <f t="shared" si="356"/>
        <v>8.0003400857803615E-5</v>
      </c>
      <c r="F5760" s="4" t="str">
        <f t="shared" si="357"/>
        <v>-</v>
      </c>
      <c r="G5760" s="4" t="str">
        <f t="shared" si="358"/>
        <v>LOMBARDIA</v>
      </c>
      <c r="H5760" s="4" t="str">
        <f t="shared" si="359"/>
        <v>-</v>
      </c>
    </row>
    <row r="5761" spans="1:8" x14ac:dyDescent="0.2">
      <c r="A5761" s="15" t="s">
        <v>5838</v>
      </c>
      <c r="B5761" s="6" t="s">
        <v>7987</v>
      </c>
      <c r="C5761" s="6" t="s">
        <v>7911</v>
      </c>
      <c r="D5761" s="7">
        <v>280</v>
      </c>
      <c r="E5761" s="16">
        <f t="shared" si="356"/>
        <v>4.6991718565523411E-6</v>
      </c>
      <c r="F5761" s="4" t="str">
        <f t="shared" si="357"/>
        <v>-</v>
      </c>
      <c r="G5761" s="4" t="str">
        <f t="shared" si="358"/>
        <v>LAZIO</v>
      </c>
      <c r="H5761" s="4" t="str">
        <f t="shared" si="359"/>
        <v>-</v>
      </c>
    </row>
    <row r="5762" spans="1:8" x14ac:dyDescent="0.2">
      <c r="A5762" s="15" t="s">
        <v>5839</v>
      </c>
      <c r="B5762" s="6" t="s">
        <v>7992</v>
      </c>
      <c r="C5762" s="6" t="s">
        <v>7913</v>
      </c>
      <c r="D5762" s="7">
        <v>1716</v>
      </c>
      <c r="E5762" s="16">
        <f t="shared" si="356"/>
        <v>2.8799210378013634E-5</v>
      </c>
      <c r="F5762" s="4" t="str">
        <f t="shared" si="357"/>
        <v>-</v>
      </c>
      <c r="G5762" s="4" t="str">
        <f t="shared" si="358"/>
        <v>CAMPANIA</v>
      </c>
      <c r="H5762" s="4" t="str">
        <f t="shared" si="359"/>
        <v>-</v>
      </c>
    </row>
    <row r="5763" spans="1:8" x14ac:dyDescent="0.2">
      <c r="A5763" s="15" t="s">
        <v>5840</v>
      </c>
      <c r="B5763" s="6" t="s">
        <v>7987</v>
      </c>
      <c r="C5763" s="6" t="s">
        <v>7911</v>
      </c>
      <c r="D5763" s="7">
        <v>4552</v>
      </c>
      <c r="E5763" s="16">
        <f t="shared" ref="E5763:E5826" si="360">IFERROR((D5763/$K$2),"DATO MANCANTE")</f>
        <v>7.6395108182236636E-5</v>
      </c>
      <c r="F5763" s="4" t="str">
        <f t="shared" ref="F5763:F5826" si="361">IF(D5763&gt;300000,"TROVATO","-")</f>
        <v>-</v>
      </c>
      <c r="G5763" s="4" t="str">
        <f t="shared" ref="G5763:G5826" si="362">IF(AND(D5763&gt;50000,D5763&lt;100000),"COMPRESO",C5763)</f>
        <v>LAZIO</v>
      </c>
      <c r="H5763" s="4" t="str">
        <f t="shared" ref="H5763:H5826" si="363">IF(D5763&gt;500000,"SI","-")</f>
        <v>-</v>
      </c>
    </row>
    <row r="5764" spans="1:8" x14ac:dyDescent="0.2">
      <c r="A5764" s="15" t="s">
        <v>5841</v>
      </c>
      <c r="B5764" s="6" t="s">
        <v>7987</v>
      </c>
      <c r="C5764" s="6" t="s">
        <v>7908</v>
      </c>
      <c r="D5764" s="7">
        <v>1099</v>
      </c>
      <c r="E5764" s="16">
        <f t="shared" si="360"/>
        <v>1.8444249536967941E-5</v>
      </c>
      <c r="F5764" s="4" t="str">
        <f t="shared" si="361"/>
        <v>-</v>
      </c>
      <c r="G5764" s="4" t="str">
        <f t="shared" si="362"/>
        <v>TOSCANA</v>
      </c>
      <c r="H5764" s="4" t="str">
        <f t="shared" si="363"/>
        <v>-</v>
      </c>
    </row>
    <row r="5765" spans="1:8" x14ac:dyDescent="0.2">
      <c r="A5765" s="15" t="s">
        <v>5842</v>
      </c>
      <c r="B5765" s="6" t="s">
        <v>7994</v>
      </c>
      <c r="C5765" s="6" t="s">
        <v>7917</v>
      </c>
      <c r="D5765" s="7">
        <v>4105</v>
      </c>
      <c r="E5765" s="16">
        <f t="shared" si="360"/>
        <v>6.8893215968383428E-5</v>
      </c>
      <c r="F5765" s="4" t="str">
        <f t="shared" si="361"/>
        <v>-</v>
      </c>
      <c r="G5765" s="4" t="str">
        <f t="shared" si="362"/>
        <v>SICILIA</v>
      </c>
      <c r="H5765" s="4" t="str">
        <f t="shared" si="363"/>
        <v>-</v>
      </c>
    </row>
    <row r="5766" spans="1:8" x14ac:dyDescent="0.2">
      <c r="A5766" s="15" t="s">
        <v>5843</v>
      </c>
      <c r="B5766" s="6" t="s">
        <v>7992</v>
      </c>
      <c r="C5766" s="6" t="s">
        <v>4248</v>
      </c>
      <c r="D5766" s="7">
        <v>987</v>
      </c>
      <c r="E5766" s="16">
        <f t="shared" si="360"/>
        <v>1.6564580794347002E-5</v>
      </c>
      <c r="F5766" s="4" t="str">
        <f t="shared" si="361"/>
        <v>-</v>
      </c>
      <c r="G5766" s="4" t="str">
        <f t="shared" si="362"/>
        <v>MOLISE</v>
      </c>
      <c r="H5766" s="4" t="str">
        <f t="shared" si="363"/>
        <v>-</v>
      </c>
    </row>
    <row r="5767" spans="1:8" x14ac:dyDescent="0.2">
      <c r="A5767" s="15" t="s">
        <v>5844</v>
      </c>
      <c r="B5767" s="6" t="s">
        <v>7994</v>
      </c>
      <c r="C5767" s="6" t="s">
        <v>7917</v>
      </c>
      <c r="D5767" s="7">
        <v>1562</v>
      </c>
      <c r="E5767" s="16">
        <f t="shared" si="360"/>
        <v>2.6214665856909849E-5</v>
      </c>
      <c r="F5767" s="4" t="str">
        <f t="shared" si="361"/>
        <v>-</v>
      </c>
      <c r="G5767" s="4" t="str">
        <f t="shared" si="362"/>
        <v>SICILIA</v>
      </c>
      <c r="H5767" s="4" t="str">
        <f t="shared" si="363"/>
        <v>-</v>
      </c>
    </row>
    <row r="5768" spans="1:8" x14ac:dyDescent="0.2">
      <c r="A5768" s="15" t="s">
        <v>5845</v>
      </c>
      <c r="B5768" s="6" t="s">
        <v>7992</v>
      </c>
      <c r="C5768" s="6" t="s">
        <v>7913</v>
      </c>
      <c r="D5768" s="7">
        <v>3626</v>
      </c>
      <c r="E5768" s="16">
        <f t="shared" si="360"/>
        <v>6.085427554235282E-5</v>
      </c>
      <c r="F5768" s="4" t="str">
        <f t="shared" si="361"/>
        <v>-</v>
      </c>
      <c r="G5768" s="4" t="str">
        <f t="shared" si="362"/>
        <v>CAMPANIA</v>
      </c>
      <c r="H5768" s="4" t="str">
        <f t="shared" si="363"/>
        <v>-</v>
      </c>
    </row>
    <row r="5769" spans="1:8" x14ac:dyDescent="0.2">
      <c r="A5769" s="15" t="s">
        <v>5846</v>
      </c>
      <c r="B5769" s="6" t="s">
        <v>7992</v>
      </c>
      <c r="C5769" s="6" t="s">
        <v>7912</v>
      </c>
      <c r="D5769" s="7">
        <v>1792</v>
      </c>
      <c r="E5769" s="16">
        <f t="shared" si="360"/>
        <v>3.0074699881934986E-5</v>
      </c>
      <c r="F5769" s="4" t="str">
        <f t="shared" si="361"/>
        <v>-</v>
      </c>
      <c r="G5769" s="4" t="str">
        <f t="shared" si="362"/>
        <v>ABRUZZO</v>
      </c>
      <c r="H5769" s="4" t="str">
        <f t="shared" si="363"/>
        <v>-</v>
      </c>
    </row>
    <row r="5770" spans="1:8" x14ac:dyDescent="0.2">
      <c r="A5770" s="15" t="s">
        <v>5847</v>
      </c>
      <c r="B5770" s="6" t="s">
        <v>7992</v>
      </c>
      <c r="C5770" s="6" t="s">
        <v>7912</v>
      </c>
      <c r="D5770" s="7">
        <v>989</v>
      </c>
      <c r="E5770" s="16">
        <f t="shared" si="360"/>
        <v>1.6598146307608091E-5</v>
      </c>
      <c r="F5770" s="4" t="str">
        <f t="shared" si="361"/>
        <v>-</v>
      </c>
      <c r="G5770" s="4" t="str">
        <f t="shared" si="362"/>
        <v>ABRUZZO</v>
      </c>
      <c r="H5770" s="4" t="str">
        <f t="shared" si="363"/>
        <v>-</v>
      </c>
    </row>
    <row r="5771" spans="1:8" x14ac:dyDescent="0.2">
      <c r="A5771" s="15" t="s">
        <v>5848</v>
      </c>
      <c r="B5771" s="6" t="s">
        <v>7992</v>
      </c>
      <c r="C5771" s="6" t="s">
        <v>7915</v>
      </c>
      <c r="D5771" s="7">
        <v>1644</v>
      </c>
      <c r="E5771" s="16">
        <f t="shared" si="360"/>
        <v>2.7590851900614462E-5</v>
      </c>
      <c r="F5771" s="4" t="str">
        <f t="shared" si="361"/>
        <v>-</v>
      </c>
      <c r="G5771" s="4" t="str">
        <f t="shared" si="362"/>
        <v>BASILICATA</v>
      </c>
      <c r="H5771" s="4" t="str">
        <f t="shared" si="363"/>
        <v>-</v>
      </c>
    </row>
    <row r="5772" spans="1:8" x14ac:dyDescent="0.2">
      <c r="A5772" s="15" t="s">
        <v>5849</v>
      </c>
      <c r="B5772" s="6" t="s">
        <v>7987</v>
      </c>
      <c r="C5772" s="6" t="s">
        <v>7911</v>
      </c>
      <c r="D5772" s="7">
        <v>605</v>
      </c>
      <c r="E5772" s="16">
        <f t="shared" si="360"/>
        <v>1.0153567761479166E-5</v>
      </c>
      <c r="F5772" s="4" t="str">
        <f t="shared" si="361"/>
        <v>-</v>
      </c>
      <c r="G5772" s="4" t="str">
        <f t="shared" si="362"/>
        <v>LAZIO</v>
      </c>
      <c r="H5772" s="4" t="str">
        <f t="shared" si="363"/>
        <v>-</v>
      </c>
    </row>
    <row r="5773" spans="1:8" x14ac:dyDescent="0.2">
      <c r="A5773" s="15" t="s">
        <v>5850</v>
      </c>
      <c r="B5773" s="6" t="s">
        <v>7994</v>
      </c>
      <c r="C5773" s="6" t="s">
        <v>7917</v>
      </c>
      <c r="D5773" s="7">
        <v>2634</v>
      </c>
      <c r="E5773" s="16">
        <f t="shared" si="360"/>
        <v>4.4205780964853097E-5</v>
      </c>
      <c r="F5773" s="4" t="str">
        <f t="shared" si="361"/>
        <v>-</v>
      </c>
      <c r="G5773" s="4" t="str">
        <f t="shared" si="362"/>
        <v>SICILIA</v>
      </c>
      <c r="H5773" s="4" t="str">
        <f t="shared" si="363"/>
        <v>-</v>
      </c>
    </row>
    <row r="5774" spans="1:8" x14ac:dyDescent="0.2">
      <c r="A5774" s="15" t="s">
        <v>5851</v>
      </c>
      <c r="B5774" s="6" t="s">
        <v>7992</v>
      </c>
      <c r="C5774" s="6" t="s">
        <v>7913</v>
      </c>
      <c r="D5774" s="7">
        <v>9124</v>
      </c>
      <c r="E5774" s="16">
        <f t="shared" si="360"/>
        <v>1.5312587149708416E-4</v>
      </c>
      <c r="F5774" s="4" t="str">
        <f t="shared" si="361"/>
        <v>-</v>
      </c>
      <c r="G5774" s="4" t="str">
        <f t="shared" si="362"/>
        <v>CAMPANIA</v>
      </c>
      <c r="H5774" s="4" t="str">
        <f t="shared" si="363"/>
        <v>-</v>
      </c>
    </row>
    <row r="5775" spans="1:8" x14ac:dyDescent="0.2">
      <c r="A5775" s="15" t="s">
        <v>5852</v>
      </c>
      <c r="B5775" s="6" t="s">
        <v>7992</v>
      </c>
      <c r="C5775" s="6" t="s">
        <v>7913</v>
      </c>
      <c r="D5775" s="7">
        <v>7164</v>
      </c>
      <c r="E5775" s="16">
        <f t="shared" si="360"/>
        <v>1.2023166850121777E-4</v>
      </c>
      <c r="F5775" s="4" t="str">
        <f t="shared" si="361"/>
        <v>-</v>
      </c>
      <c r="G5775" s="4" t="str">
        <f t="shared" si="362"/>
        <v>CAMPANIA</v>
      </c>
      <c r="H5775" s="4" t="str">
        <f t="shared" si="363"/>
        <v>-</v>
      </c>
    </row>
    <row r="5776" spans="1:8" x14ac:dyDescent="0.2">
      <c r="A5776" s="15" t="s">
        <v>5853</v>
      </c>
      <c r="B5776" s="6" t="s">
        <v>7992</v>
      </c>
      <c r="C5776" s="6" t="s">
        <v>7912</v>
      </c>
      <c r="D5776" s="7">
        <v>1636</v>
      </c>
      <c r="E5776" s="16">
        <f t="shared" si="360"/>
        <v>2.7456589847570109E-5</v>
      </c>
      <c r="F5776" s="4" t="str">
        <f t="shared" si="361"/>
        <v>-</v>
      </c>
      <c r="G5776" s="4" t="str">
        <f t="shared" si="362"/>
        <v>ABRUZZO</v>
      </c>
      <c r="H5776" s="4" t="str">
        <f t="shared" si="363"/>
        <v>-</v>
      </c>
    </row>
    <row r="5777" spans="1:8" x14ac:dyDescent="0.2">
      <c r="A5777" s="15" t="s">
        <v>5854</v>
      </c>
      <c r="B5777" s="6" t="s">
        <v>7992</v>
      </c>
      <c r="C5777" s="6" t="s">
        <v>7913</v>
      </c>
      <c r="D5777" s="7">
        <v>878</v>
      </c>
      <c r="E5777" s="16">
        <f t="shared" si="360"/>
        <v>1.4735260321617698E-5</v>
      </c>
      <c r="F5777" s="4" t="str">
        <f t="shared" si="361"/>
        <v>-</v>
      </c>
      <c r="G5777" s="4" t="str">
        <f t="shared" si="362"/>
        <v>CAMPANIA</v>
      </c>
      <c r="H5777" s="4" t="str">
        <f t="shared" si="363"/>
        <v>-</v>
      </c>
    </row>
    <row r="5778" spans="1:8" x14ac:dyDescent="0.2">
      <c r="A5778" s="15" t="s">
        <v>5855</v>
      </c>
      <c r="B5778" s="6" t="s">
        <v>7992</v>
      </c>
      <c r="C5778" s="6" t="s">
        <v>7912</v>
      </c>
      <c r="D5778" s="7">
        <v>1285</v>
      </c>
      <c r="E5778" s="16">
        <f t="shared" si="360"/>
        <v>2.1565842270249139E-5</v>
      </c>
      <c r="F5778" s="4" t="str">
        <f t="shared" si="361"/>
        <v>-</v>
      </c>
      <c r="G5778" s="4" t="str">
        <f t="shared" si="362"/>
        <v>ABRUZZO</v>
      </c>
      <c r="H5778" s="4" t="str">
        <f t="shared" si="363"/>
        <v>-</v>
      </c>
    </row>
    <row r="5779" spans="1:8" x14ac:dyDescent="0.2">
      <c r="A5779" s="15" t="s">
        <v>5856</v>
      </c>
      <c r="B5779" s="6" t="s">
        <v>7987</v>
      </c>
      <c r="C5779" s="6" t="s">
        <v>7911</v>
      </c>
      <c r="D5779" s="7">
        <v>7536</v>
      </c>
      <c r="E5779" s="16">
        <f t="shared" si="360"/>
        <v>1.2647485396778015E-4</v>
      </c>
      <c r="F5779" s="4" t="str">
        <f t="shared" si="361"/>
        <v>-</v>
      </c>
      <c r="G5779" s="4" t="str">
        <f t="shared" si="362"/>
        <v>LAZIO</v>
      </c>
      <c r="H5779" s="4" t="str">
        <f t="shared" si="363"/>
        <v>-</v>
      </c>
    </row>
    <row r="5780" spans="1:8" x14ac:dyDescent="0.2">
      <c r="A5780" s="15" t="s">
        <v>5857</v>
      </c>
      <c r="B5780" s="6" t="s">
        <v>7987</v>
      </c>
      <c r="C5780" s="6" t="s">
        <v>7911</v>
      </c>
      <c r="D5780" s="7">
        <v>1126</v>
      </c>
      <c r="E5780" s="16">
        <f t="shared" si="360"/>
        <v>1.8897383965992629E-5</v>
      </c>
      <c r="F5780" s="4" t="str">
        <f t="shared" si="361"/>
        <v>-</v>
      </c>
      <c r="G5780" s="4" t="str">
        <f t="shared" si="362"/>
        <v>LAZIO</v>
      </c>
      <c r="H5780" s="4" t="str">
        <f t="shared" si="363"/>
        <v>-</v>
      </c>
    </row>
    <row r="5781" spans="1:8" x14ac:dyDescent="0.2">
      <c r="A5781" s="15" t="s">
        <v>5858</v>
      </c>
      <c r="B5781" s="6" t="s">
        <v>7992</v>
      </c>
      <c r="C5781" s="6" t="s">
        <v>4248</v>
      </c>
      <c r="D5781" s="7">
        <v>559</v>
      </c>
      <c r="E5781" s="16">
        <f t="shared" si="360"/>
        <v>9.381560956474138E-6</v>
      </c>
      <c r="F5781" s="4" t="str">
        <f t="shared" si="361"/>
        <v>-</v>
      </c>
      <c r="G5781" s="4" t="str">
        <f t="shared" si="362"/>
        <v>MOLISE</v>
      </c>
      <c r="H5781" s="4" t="str">
        <f t="shared" si="363"/>
        <v>-</v>
      </c>
    </row>
    <row r="5782" spans="1:8" x14ac:dyDescent="0.2">
      <c r="A5782" s="15" t="s">
        <v>5859</v>
      </c>
      <c r="B5782" s="6" t="s">
        <v>7920</v>
      </c>
      <c r="C5782" s="6" t="s">
        <v>7901</v>
      </c>
      <c r="D5782" s="7">
        <v>737</v>
      </c>
      <c r="E5782" s="16">
        <f t="shared" si="360"/>
        <v>1.2368891636710985E-5</v>
      </c>
      <c r="F5782" s="4" t="str">
        <f t="shared" si="361"/>
        <v>-</v>
      </c>
      <c r="G5782" s="4" t="str">
        <f t="shared" si="362"/>
        <v>PIEMONTE</v>
      </c>
      <c r="H5782" s="4" t="str">
        <f t="shared" si="363"/>
        <v>-</v>
      </c>
    </row>
    <row r="5783" spans="1:8" x14ac:dyDescent="0.2">
      <c r="A5783" s="15" t="s">
        <v>5860</v>
      </c>
      <c r="B5783" s="6" t="s">
        <v>7992</v>
      </c>
      <c r="C5783" s="6" t="s">
        <v>7912</v>
      </c>
      <c r="D5783" s="7">
        <v>1434</v>
      </c>
      <c r="E5783" s="16">
        <f t="shared" si="360"/>
        <v>2.4066473008200207E-5</v>
      </c>
      <c r="F5783" s="4" t="str">
        <f t="shared" si="361"/>
        <v>-</v>
      </c>
      <c r="G5783" s="4" t="str">
        <f t="shared" si="362"/>
        <v>ABRUZZO</v>
      </c>
      <c r="H5783" s="4" t="str">
        <f t="shared" si="363"/>
        <v>-</v>
      </c>
    </row>
    <row r="5784" spans="1:8" x14ac:dyDescent="0.2">
      <c r="A5784" s="15" t="s">
        <v>5861</v>
      </c>
      <c r="B5784" s="6" t="s">
        <v>7987</v>
      </c>
      <c r="C5784" s="6" t="s">
        <v>7908</v>
      </c>
      <c r="D5784" s="7">
        <v>9378</v>
      </c>
      <c r="E5784" s="16">
        <f t="shared" si="360"/>
        <v>1.5738869168124234E-4</v>
      </c>
      <c r="F5784" s="4" t="str">
        <f t="shared" si="361"/>
        <v>-</v>
      </c>
      <c r="G5784" s="4" t="str">
        <f t="shared" si="362"/>
        <v>TOSCANA</v>
      </c>
      <c r="H5784" s="4" t="str">
        <f t="shared" si="363"/>
        <v>-</v>
      </c>
    </row>
    <row r="5785" spans="1:8" x14ac:dyDescent="0.2">
      <c r="A5785" s="15" t="s">
        <v>5862</v>
      </c>
      <c r="B5785" s="6" t="s">
        <v>7994</v>
      </c>
      <c r="C5785" s="6" t="s">
        <v>7917</v>
      </c>
      <c r="D5785" s="7">
        <v>1149</v>
      </c>
      <c r="E5785" s="16">
        <f t="shared" si="360"/>
        <v>1.9283387368495145E-5</v>
      </c>
      <c r="F5785" s="4" t="str">
        <f t="shared" si="361"/>
        <v>-</v>
      </c>
      <c r="G5785" s="4" t="str">
        <f t="shared" si="362"/>
        <v>SICILIA</v>
      </c>
      <c r="H5785" s="4" t="str">
        <f t="shared" si="363"/>
        <v>-</v>
      </c>
    </row>
    <row r="5786" spans="1:8" x14ac:dyDescent="0.2">
      <c r="A5786" s="15" t="s">
        <v>5863</v>
      </c>
      <c r="B5786" s="6" t="s">
        <v>7920</v>
      </c>
      <c r="C5786" s="6" t="s">
        <v>7901</v>
      </c>
      <c r="D5786" s="7">
        <v>447</v>
      </c>
      <c r="E5786" s="16">
        <f t="shared" si="360"/>
        <v>7.5018922138532025E-6</v>
      </c>
      <c r="F5786" s="4" t="str">
        <f t="shared" si="361"/>
        <v>-</v>
      </c>
      <c r="G5786" s="4" t="str">
        <f t="shared" si="362"/>
        <v>PIEMONTE</v>
      </c>
      <c r="H5786" s="4" t="str">
        <f t="shared" si="363"/>
        <v>-</v>
      </c>
    </row>
    <row r="5787" spans="1:8" x14ac:dyDescent="0.2">
      <c r="A5787" s="15" t="s">
        <v>5864</v>
      </c>
      <c r="B5787" s="4" t="s">
        <v>7920</v>
      </c>
      <c r="C5787" s="6" t="s">
        <v>7906</v>
      </c>
      <c r="D5787" s="7">
        <v>746</v>
      </c>
      <c r="E5787" s="16">
        <f t="shared" si="360"/>
        <v>1.2519936446385881E-5</v>
      </c>
      <c r="F5787" s="4" t="str">
        <f t="shared" si="361"/>
        <v>-</v>
      </c>
      <c r="G5787" s="4" t="str">
        <f t="shared" si="362"/>
        <v>LIGURIA</v>
      </c>
      <c r="H5787" s="4" t="str">
        <f t="shared" si="363"/>
        <v>-</v>
      </c>
    </row>
    <row r="5788" spans="1:8" x14ac:dyDescent="0.2">
      <c r="A5788" s="15" t="s">
        <v>5865</v>
      </c>
      <c r="B5788" s="6" t="s">
        <v>7920</v>
      </c>
      <c r="C5788" s="6" t="s">
        <v>7901</v>
      </c>
      <c r="D5788" s="7">
        <v>2876</v>
      </c>
      <c r="E5788" s="16">
        <f t="shared" si="360"/>
        <v>4.8267208069444761E-5</v>
      </c>
      <c r="F5788" s="4" t="str">
        <f t="shared" si="361"/>
        <v>-</v>
      </c>
      <c r="G5788" s="4" t="str">
        <f t="shared" si="362"/>
        <v>PIEMONTE</v>
      </c>
      <c r="H5788" s="4" t="str">
        <f t="shared" si="363"/>
        <v>-</v>
      </c>
    </row>
    <row r="5789" spans="1:8" x14ac:dyDescent="0.2">
      <c r="A5789" s="15" t="s">
        <v>5866</v>
      </c>
      <c r="B5789" s="6" t="s">
        <v>7992</v>
      </c>
      <c r="C5789" s="6" t="s">
        <v>4248</v>
      </c>
      <c r="D5789" s="7">
        <v>840</v>
      </c>
      <c r="E5789" s="16">
        <f t="shared" si="360"/>
        <v>1.4097515569657024E-5</v>
      </c>
      <c r="F5789" s="4" t="str">
        <f t="shared" si="361"/>
        <v>-</v>
      </c>
      <c r="G5789" s="4" t="str">
        <f t="shared" si="362"/>
        <v>MOLISE</v>
      </c>
      <c r="H5789" s="4" t="str">
        <f t="shared" si="363"/>
        <v>-</v>
      </c>
    </row>
    <row r="5790" spans="1:8" x14ac:dyDescent="0.2">
      <c r="A5790" s="15" t="s">
        <v>376</v>
      </c>
      <c r="B5790" s="6" t="s">
        <v>7992</v>
      </c>
      <c r="C5790" s="6" t="s">
        <v>7916</v>
      </c>
      <c r="D5790" s="7">
        <v>6434</v>
      </c>
      <c r="E5790" s="16">
        <f t="shared" si="360"/>
        <v>1.0798025616092059E-4</v>
      </c>
      <c r="F5790" s="4" t="str">
        <f t="shared" si="361"/>
        <v>-</v>
      </c>
      <c r="G5790" s="4" t="str">
        <f t="shared" si="362"/>
        <v>CALABRIA</v>
      </c>
      <c r="H5790" s="4" t="str">
        <f t="shared" si="363"/>
        <v>-</v>
      </c>
    </row>
    <row r="5791" spans="1:8" x14ac:dyDescent="0.2">
      <c r="A5791" s="15" t="s">
        <v>5867</v>
      </c>
      <c r="B5791" s="6" t="s">
        <v>7994</v>
      </c>
      <c r="C5791" s="6" t="s">
        <v>7917</v>
      </c>
      <c r="D5791" s="7">
        <v>711</v>
      </c>
      <c r="E5791" s="16">
        <f t="shared" si="360"/>
        <v>1.1932539964316839E-5</v>
      </c>
      <c r="F5791" s="4" t="str">
        <f t="shared" si="361"/>
        <v>-</v>
      </c>
      <c r="G5791" s="4" t="str">
        <f t="shared" si="362"/>
        <v>SICILIA</v>
      </c>
      <c r="H5791" s="4" t="str">
        <f t="shared" si="363"/>
        <v>-</v>
      </c>
    </row>
    <row r="5792" spans="1:8" x14ac:dyDescent="0.2">
      <c r="A5792" s="15" t="s">
        <v>5868</v>
      </c>
      <c r="B5792" s="6" t="s">
        <v>7992</v>
      </c>
      <c r="C5792" s="6" t="s">
        <v>4248</v>
      </c>
      <c r="D5792" s="7">
        <v>1064</v>
      </c>
      <c r="E5792" s="16">
        <f t="shared" si="360"/>
        <v>1.7856853054898899E-5</v>
      </c>
      <c r="F5792" s="4" t="str">
        <f t="shared" si="361"/>
        <v>-</v>
      </c>
      <c r="G5792" s="4" t="str">
        <f t="shared" si="362"/>
        <v>MOLISE</v>
      </c>
      <c r="H5792" s="4" t="str">
        <f t="shared" si="363"/>
        <v>-</v>
      </c>
    </row>
    <row r="5793" spans="1:8" x14ac:dyDescent="0.2">
      <c r="A5793" s="15" t="s">
        <v>5869</v>
      </c>
      <c r="B5793" s="6" t="s">
        <v>7920</v>
      </c>
      <c r="C5793" s="6" t="s">
        <v>7901</v>
      </c>
      <c r="D5793" s="7">
        <v>181</v>
      </c>
      <c r="E5793" s="16">
        <f t="shared" si="360"/>
        <v>3.0376789501284778E-6</v>
      </c>
      <c r="F5793" s="4" t="str">
        <f t="shared" si="361"/>
        <v>-</v>
      </c>
      <c r="G5793" s="4" t="str">
        <f t="shared" si="362"/>
        <v>PIEMONTE</v>
      </c>
      <c r="H5793" s="4" t="str">
        <f t="shared" si="363"/>
        <v>-</v>
      </c>
    </row>
    <row r="5794" spans="1:8" x14ac:dyDescent="0.2">
      <c r="A5794" s="15" t="s">
        <v>5870</v>
      </c>
      <c r="B5794" s="4" t="s">
        <v>7920</v>
      </c>
      <c r="C5794" s="6" t="s">
        <v>7906</v>
      </c>
      <c r="D5794" s="7">
        <v>785</v>
      </c>
      <c r="E5794" s="16">
        <f t="shared" si="360"/>
        <v>1.3174463954977101E-5</v>
      </c>
      <c r="F5794" s="4" t="str">
        <f t="shared" si="361"/>
        <v>-</v>
      </c>
      <c r="G5794" s="4" t="str">
        <f t="shared" si="362"/>
        <v>LIGURIA</v>
      </c>
      <c r="H5794" s="4" t="str">
        <f t="shared" si="363"/>
        <v>-</v>
      </c>
    </row>
    <row r="5795" spans="1:8" x14ac:dyDescent="0.2">
      <c r="A5795" s="15" t="s">
        <v>5871</v>
      </c>
      <c r="B5795" s="6" t="s">
        <v>7992</v>
      </c>
      <c r="C5795" s="6" t="s">
        <v>7913</v>
      </c>
      <c r="D5795" s="7">
        <v>463</v>
      </c>
      <c r="E5795" s="16">
        <f t="shared" si="360"/>
        <v>7.770416319941908E-6</v>
      </c>
      <c r="F5795" s="4" t="str">
        <f t="shared" si="361"/>
        <v>-</v>
      </c>
      <c r="G5795" s="4" t="str">
        <f t="shared" si="362"/>
        <v>CAMPANIA</v>
      </c>
      <c r="H5795" s="4" t="str">
        <f t="shared" si="363"/>
        <v>-</v>
      </c>
    </row>
    <row r="5796" spans="1:8" x14ac:dyDescent="0.2">
      <c r="A5796" s="15" t="s">
        <v>5872</v>
      </c>
      <c r="B5796" s="6" t="s">
        <v>7920</v>
      </c>
      <c r="C5796" s="6" t="s">
        <v>7901</v>
      </c>
      <c r="D5796" s="7">
        <v>210</v>
      </c>
      <c r="E5796" s="16">
        <f t="shared" si="360"/>
        <v>3.524378892414256E-6</v>
      </c>
      <c r="F5796" s="4" t="str">
        <f t="shared" si="361"/>
        <v>-</v>
      </c>
      <c r="G5796" s="4" t="str">
        <f t="shared" si="362"/>
        <v>PIEMONTE</v>
      </c>
      <c r="H5796" s="4" t="str">
        <f t="shared" si="363"/>
        <v>-</v>
      </c>
    </row>
    <row r="5797" spans="1:8" x14ac:dyDescent="0.2">
      <c r="A5797" s="15" t="s">
        <v>5873</v>
      </c>
      <c r="B5797" s="6" t="s">
        <v>7920</v>
      </c>
      <c r="C5797" s="6" t="s">
        <v>7906</v>
      </c>
      <c r="D5797" s="7">
        <v>272</v>
      </c>
      <c r="E5797" s="16">
        <f t="shared" si="360"/>
        <v>4.5649098035079887E-6</v>
      </c>
      <c r="F5797" s="4" t="str">
        <f t="shared" si="361"/>
        <v>-</v>
      </c>
      <c r="G5797" s="4" t="str">
        <f t="shared" si="362"/>
        <v>LIGURIA</v>
      </c>
      <c r="H5797" s="4" t="str">
        <f t="shared" si="363"/>
        <v>-</v>
      </c>
    </row>
    <row r="5798" spans="1:8" x14ac:dyDescent="0.2">
      <c r="A5798" s="15" t="s">
        <v>5874</v>
      </c>
      <c r="B5798" s="6" t="s">
        <v>7920</v>
      </c>
      <c r="C5798" s="6" t="s">
        <v>7901</v>
      </c>
      <c r="D5798" s="7">
        <v>347</v>
      </c>
      <c r="E5798" s="16">
        <f t="shared" si="360"/>
        <v>5.823616550798795E-6</v>
      </c>
      <c r="F5798" s="4" t="str">
        <f t="shared" si="361"/>
        <v>-</v>
      </c>
      <c r="G5798" s="4" t="str">
        <f t="shared" si="362"/>
        <v>PIEMONTE</v>
      </c>
      <c r="H5798" s="4" t="str">
        <f t="shared" si="363"/>
        <v>-</v>
      </c>
    </row>
    <row r="5799" spans="1:8" x14ac:dyDescent="0.2">
      <c r="A5799" s="15" t="s">
        <v>5875</v>
      </c>
      <c r="B5799" s="6" t="s">
        <v>7992</v>
      </c>
      <c r="C5799" s="6" t="s">
        <v>7914</v>
      </c>
      <c r="D5799" s="7">
        <v>1954</v>
      </c>
      <c r="E5799" s="16">
        <f t="shared" si="360"/>
        <v>3.2793506456083129E-5</v>
      </c>
      <c r="F5799" s="4" t="str">
        <f t="shared" si="361"/>
        <v>-</v>
      </c>
      <c r="G5799" s="4" t="str">
        <f t="shared" si="362"/>
        <v>PUGLIA</v>
      </c>
      <c r="H5799" s="4" t="str">
        <f t="shared" si="363"/>
        <v>-</v>
      </c>
    </row>
    <row r="5800" spans="1:8" x14ac:dyDescent="0.2">
      <c r="A5800" s="15" t="s">
        <v>5876</v>
      </c>
      <c r="B5800" s="6" t="s">
        <v>7920</v>
      </c>
      <c r="C5800" s="6" t="s">
        <v>7901</v>
      </c>
      <c r="D5800" s="7">
        <v>1437</v>
      </c>
      <c r="E5800" s="16">
        <f t="shared" si="360"/>
        <v>2.4116821278091837E-5</v>
      </c>
      <c r="F5800" s="4" t="str">
        <f t="shared" si="361"/>
        <v>-</v>
      </c>
      <c r="G5800" s="4" t="str">
        <f t="shared" si="362"/>
        <v>PIEMONTE</v>
      </c>
      <c r="H5800" s="4" t="str">
        <f t="shared" si="363"/>
        <v>-</v>
      </c>
    </row>
    <row r="5801" spans="1:8" x14ac:dyDescent="0.2">
      <c r="A5801" s="15" t="s">
        <v>5877</v>
      </c>
      <c r="B5801" s="6" t="s">
        <v>7920</v>
      </c>
      <c r="C5801" s="6" t="s">
        <v>7902</v>
      </c>
      <c r="D5801" s="7">
        <v>4526</v>
      </c>
      <c r="E5801" s="16">
        <f t="shared" si="360"/>
        <v>7.5958756509842489E-5</v>
      </c>
      <c r="F5801" s="4" t="str">
        <f t="shared" si="361"/>
        <v>-</v>
      </c>
      <c r="G5801" s="4" t="str">
        <f t="shared" si="362"/>
        <v>LOMBARDIA</v>
      </c>
      <c r="H5801" s="4" t="str">
        <f t="shared" si="363"/>
        <v>-</v>
      </c>
    </row>
    <row r="5802" spans="1:8" x14ac:dyDescent="0.2">
      <c r="A5802" s="15" t="s">
        <v>5878</v>
      </c>
      <c r="B5802" s="6" t="s">
        <v>7920</v>
      </c>
      <c r="C5802" s="6" t="s">
        <v>7901</v>
      </c>
      <c r="D5802" s="7">
        <v>1546</v>
      </c>
      <c r="E5802" s="16">
        <f t="shared" si="360"/>
        <v>2.5946141750821142E-5</v>
      </c>
      <c r="F5802" s="4" t="str">
        <f t="shared" si="361"/>
        <v>-</v>
      </c>
      <c r="G5802" s="4" t="str">
        <f t="shared" si="362"/>
        <v>PIEMONTE</v>
      </c>
      <c r="H5802" s="4" t="str">
        <f t="shared" si="363"/>
        <v>-</v>
      </c>
    </row>
    <row r="5803" spans="1:8" x14ac:dyDescent="0.2">
      <c r="A5803" s="15" t="s">
        <v>5879</v>
      </c>
      <c r="B5803" s="6" t="s">
        <v>7920</v>
      </c>
      <c r="C5803" s="6" t="s">
        <v>7901</v>
      </c>
      <c r="D5803" s="7">
        <v>377</v>
      </c>
      <c r="E5803" s="16">
        <f t="shared" si="360"/>
        <v>6.327099249715117E-6</v>
      </c>
      <c r="F5803" s="4" t="str">
        <f t="shared" si="361"/>
        <v>-</v>
      </c>
      <c r="G5803" s="4" t="str">
        <f t="shared" si="362"/>
        <v>PIEMONTE</v>
      </c>
      <c r="H5803" s="4" t="str">
        <f t="shared" si="363"/>
        <v>-</v>
      </c>
    </row>
    <row r="5804" spans="1:8" x14ac:dyDescent="0.2">
      <c r="A5804" s="15" t="s">
        <v>5880</v>
      </c>
      <c r="B5804" s="6" t="s">
        <v>7920</v>
      </c>
      <c r="C5804" s="6" t="s">
        <v>7901</v>
      </c>
      <c r="D5804" s="7">
        <v>1004</v>
      </c>
      <c r="E5804" s="16">
        <f t="shared" si="360"/>
        <v>1.6849887657066253E-5</v>
      </c>
      <c r="F5804" s="4" t="str">
        <f t="shared" si="361"/>
        <v>-</v>
      </c>
      <c r="G5804" s="4" t="str">
        <f t="shared" si="362"/>
        <v>PIEMONTE</v>
      </c>
      <c r="H5804" s="4" t="str">
        <f t="shared" si="363"/>
        <v>-</v>
      </c>
    </row>
    <row r="5805" spans="1:8" x14ac:dyDescent="0.2">
      <c r="A5805" s="15" t="s">
        <v>5881</v>
      </c>
      <c r="B5805" s="6" t="s">
        <v>7920</v>
      </c>
      <c r="C5805" s="6" t="s">
        <v>7902</v>
      </c>
      <c r="D5805" s="7">
        <v>8795</v>
      </c>
      <c r="E5805" s="16">
        <f t="shared" si="360"/>
        <v>1.4760434456563516E-4</v>
      </c>
      <c r="F5805" s="4" t="str">
        <f t="shared" si="361"/>
        <v>-</v>
      </c>
      <c r="G5805" s="4" t="str">
        <f t="shared" si="362"/>
        <v>LOMBARDIA</v>
      </c>
      <c r="H5805" s="4" t="str">
        <f t="shared" si="363"/>
        <v>-</v>
      </c>
    </row>
    <row r="5806" spans="1:8" x14ac:dyDescent="0.2">
      <c r="A5806" s="15" t="s">
        <v>5882</v>
      </c>
      <c r="B5806" s="6" t="s">
        <v>7956</v>
      </c>
      <c r="C5806" s="6" t="s">
        <v>7903</v>
      </c>
      <c r="D5806" s="7">
        <v>1195</v>
      </c>
      <c r="E5806" s="16">
        <f t="shared" si="360"/>
        <v>2.0055394173500172E-5</v>
      </c>
      <c r="F5806" s="4" t="str">
        <f t="shared" si="361"/>
        <v>-</v>
      </c>
      <c r="G5806" s="4" t="str">
        <f t="shared" si="362"/>
        <v>TRENTINO-ALTO ADIGE/SÜDTIROL</v>
      </c>
      <c r="H5806" s="4" t="str">
        <f t="shared" si="363"/>
        <v>-</v>
      </c>
    </row>
    <row r="5807" spans="1:8" x14ac:dyDescent="0.2">
      <c r="A5807" s="15" t="s">
        <v>5883</v>
      </c>
      <c r="B5807" s="6" t="s">
        <v>7920</v>
      </c>
      <c r="C5807" s="6" t="s">
        <v>7902</v>
      </c>
      <c r="D5807" s="7">
        <v>1210</v>
      </c>
      <c r="E5807" s="16">
        <f t="shared" si="360"/>
        <v>2.0307135522958331E-5</v>
      </c>
      <c r="F5807" s="4" t="str">
        <f t="shared" si="361"/>
        <v>-</v>
      </c>
      <c r="G5807" s="4" t="str">
        <f t="shared" si="362"/>
        <v>LOMBARDIA</v>
      </c>
      <c r="H5807" s="4" t="str">
        <f t="shared" si="363"/>
        <v>-</v>
      </c>
    </row>
    <row r="5808" spans="1:8" x14ac:dyDescent="0.2">
      <c r="A5808" s="15" t="s">
        <v>5884</v>
      </c>
      <c r="B5808" s="6" t="s">
        <v>7992</v>
      </c>
      <c r="C5808" s="6" t="s">
        <v>7914</v>
      </c>
      <c r="D5808" s="7">
        <v>3663</v>
      </c>
      <c r="E5808" s="16">
        <f t="shared" si="360"/>
        <v>6.1475237537682954E-5</v>
      </c>
      <c r="F5808" s="4" t="str">
        <f t="shared" si="361"/>
        <v>-</v>
      </c>
      <c r="G5808" s="4" t="str">
        <f t="shared" si="362"/>
        <v>PUGLIA</v>
      </c>
      <c r="H5808" s="4" t="str">
        <f t="shared" si="363"/>
        <v>-</v>
      </c>
    </row>
    <row r="5809" spans="1:8" x14ac:dyDescent="0.2">
      <c r="A5809" s="15" t="s">
        <v>5885</v>
      </c>
      <c r="B5809" s="6" t="s">
        <v>7994</v>
      </c>
      <c r="C5809" s="6" t="s">
        <v>7917</v>
      </c>
      <c r="D5809" s="7">
        <v>2130</v>
      </c>
      <c r="E5809" s="16">
        <f t="shared" si="360"/>
        <v>3.5747271623058886E-5</v>
      </c>
      <c r="F5809" s="4" t="str">
        <f t="shared" si="361"/>
        <v>-</v>
      </c>
      <c r="G5809" s="4" t="str">
        <f t="shared" si="362"/>
        <v>SICILIA</v>
      </c>
      <c r="H5809" s="4" t="str">
        <f t="shared" si="363"/>
        <v>-</v>
      </c>
    </row>
    <row r="5810" spans="1:8" x14ac:dyDescent="0.2">
      <c r="A5810" s="15" t="s">
        <v>5886</v>
      </c>
      <c r="B5810" s="6" t="s">
        <v>7920</v>
      </c>
      <c r="C5810" s="6" t="s">
        <v>7902</v>
      </c>
      <c r="D5810" s="7">
        <v>5360</v>
      </c>
      <c r="E5810" s="16">
        <f t="shared" si="360"/>
        <v>8.9955575539716256E-5</v>
      </c>
      <c r="F5810" s="4" t="str">
        <f t="shared" si="361"/>
        <v>-</v>
      </c>
      <c r="G5810" s="4" t="str">
        <f t="shared" si="362"/>
        <v>LOMBARDIA</v>
      </c>
      <c r="H5810" s="4" t="str">
        <f t="shared" si="363"/>
        <v>-</v>
      </c>
    </row>
    <row r="5811" spans="1:8" x14ac:dyDescent="0.2">
      <c r="A5811" s="15" t="s">
        <v>5887</v>
      </c>
      <c r="B5811" s="6" t="s">
        <v>7920</v>
      </c>
      <c r="C5811" s="6" t="s">
        <v>7902</v>
      </c>
      <c r="D5811" s="7">
        <v>4465</v>
      </c>
      <c r="E5811" s="16">
        <f t="shared" si="360"/>
        <v>7.4935008355379309E-5</v>
      </c>
      <c r="F5811" s="4" t="str">
        <f t="shared" si="361"/>
        <v>-</v>
      </c>
      <c r="G5811" s="4" t="str">
        <f t="shared" si="362"/>
        <v>LOMBARDIA</v>
      </c>
      <c r="H5811" s="4" t="str">
        <f t="shared" si="363"/>
        <v>-</v>
      </c>
    </row>
    <row r="5812" spans="1:8" x14ac:dyDescent="0.2">
      <c r="A5812" s="15" t="s">
        <v>5888</v>
      </c>
      <c r="B5812" s="6" t="s">
        <v>7992</v>
      </c>
      <c r="C5812" s="6" t="s">
        <v>7913</v>
      </c>
      <c r="D5812" s="7">
        <v>1655</v>
      </c>
      <c r="E5812" s="16">
        <f t="shared" si="360"/>
        <v>2.7775462223550448E-5</v>
      </c>
      <c r="F5812" s="4" t="str">
        <f t="shared" si="361"/>
        <v>-</v>
      </c>
      <c r="G5812" s="4" t="str">
        <f t="shared" si="362"/>
        <v>CAMPANIA</v>
      </c>
      <c r="H5812" s="4" t="str">
        <f t="shared" si="363"/>
        <v>-</v>
      </c>
    </row>
    <row r="5813" spans="1:8" x14ac:dyDescent="0.2">
      <c r="A5813" s="15" t="s">
        <v>5889</v>
      </c>
      <c r="B5813" s="6" t="s">
        <v>7920</v>
      </c>
      <c r="C5813" s="6" t="s">
        <v>7902</v>
      </c>
      <c r="D5813" s="7">
        <v>3197</v>
      </c>
      <c r="E5813" s="16">
        <f t="shared" si="360"/>
        <v>5.3654472947849414E-5</v>
      </c>
      <c r="F5813" s="4" t="str">
        <f t="shared" si="361"/>
        <v>-</v>
      </c>
      <c r="G5813" s="4" t="str">
        <f t="shared" si="362"/>
        <v>LOMBARDIA</v>
      </c>
      <c r="H5813" s="4" t="str">
        <f t="shared" si="363"/>
        <v>-</v>
      </c>
    </row>
    <row r="5814" spans="1:8" x14ac:dyDescent="0.2">
      <c r="A5814" s="15" t="s">
        <v>105</v>
      </c>
      <c r="B5814" s="6" t="s">
        <v>7992</v>
      </c>
      <c r="C5814" s="6" t="s">
        <v>7916</v>
      </c>
      <c r="D5814" s="7">
        <v>7228</v>
      </c>
      <c r="E5814" s="16">
        <f t="shared" si="360"/>
        <v>1.2130576492557258E-4</v>
      </c>
      <c r="F5814" s="4" t="str">
        <f t="shared" si="361"/>
        <v>-</v>
      </c>
      <c r="G5814" s="4" t="str">
        <f t="shared" si="362"/>
        <v>CALABRIA</v>
      </c>
      <c r="H5814" s="4" t="str">
        <f t="shared" si="363"/>
        <v>-</v>
      </c>
    </row>
    <row r="5815" spans="1:8" x14ac:dyDescent="0.2">
      <c r="A5815" s="15" t="s">
        <v>377</v>
      </c>
      <c r="B5815" s="6" t="s">
        <v>7992</v>
      </c>
      <c r="C5815" s="6" t="s">
        <v>7916</v>
      </c>
      <c r="D5815" s="7">
        <v>1172</v>
      </c>
      <c r="E5815" s="16">
        <f t="shared" si="360"/>
        <v>1.9669390770997657E-5</v>
      </c>
      <c r="F5815" s="4" t="str">
        <f t="shared" si="361"/>
        <v>-</v>
      </c>
      <c r="G5815" s="4" t="str">
        <f t="shared" si="362"/>
        <v>CALABRIA</v>
      </c>
      <c r="H5815" s="4" t="str">
        <f t="shared" si="363"/>
        <v>-</v>
      </c>
    </row>
    <row r="5816" spans="1:8" x14ac:dyDescent="0.2">
      <c r="A5816" s="15" t="s">
        <v>106</v>
      </c>
      <c r="B5816" s="6" t="s">
        <v>7992</v>
      </c>
      <c r="C5816" s="6" t="s">
        <v>7916</v>
      </c>
      <c r="D5816" s="7">
        <v>5697</v>
      </c>
      <c r="E5816" s="16">
        <f t="shared" si="360"/>
        <v>9.5611364524209608E-5</v>
      </c>
      <c r="F5816" s="4" t="str">
        <f t="shared" si="361"/>
        <v>-</v>
      </c>
      <c r="G5816" s="4" t="str">
        <f t="shared" si="362"/>
        <v>CALABRIA</v>
      </c>
      <c r="H5816" s="4" t="str">
        <f t="shared" si="363"/>
        <v>-</v>
      </c>
    </row>
    <row r="5817" spans="1:8" x14ac:dyDescent="0.2">
      <c r="A5817" s="15" t="s">
        <v>5890</v>
      </c>
      <c r="B5817" s="6" t="s">
        <v>7920</v>
      </c>
      <c r="C5817" s="6" t="s">
        <v>7902</v>
      </c>
      <c r="D5817" s="7">
        <v>619</v>
      </c>
      <c r="E5817" s="16">
        <f t="shared" si="360"/>
        <v>1.0388526354306784E-5</v>
      </c>
      <c r="F5817" s="4" t="str">
        <f t="shared" si="361"/>
        <v>-</v>
      </c>
      <c r="G5817" s="4" t="str">
        <f t="shared" si="362"/>
        <v>LOMBARDIA</v>
      </c>
      <c r="H5817" s="4" t="str">
        <f t="shared" si="363"/>
        <v>-</v>
      </c>
    </row>
    <row r="5818" spans="1:8" x14ac:dyDescent="0.2">
      <c r="A5818" s="15" t="s">
        <v>5891</v>
      </c>
      <c r="B5818" s="6" t="s">
        <v>7920</v>
      </c>
      <c r="C5818" s="6" t="s">
        <v>7902</v>
      </c>
      <c r="D5818" s="7">
        <v>3888</v>
      </c>
      <c r="E5818" s="16">
        <f t="shared" si="360"/>
        <v>6.5251357779555374E-5</v>
      </c>
      <c r="F5818" s="4" t="str">
        <f t="shared" si="361"/>
        <v>-</v>
      </c>
      <c r="G5818" s="4" t="str">
        <f t="shared" si="362"/>
        <v>LOMBARDIA</v>
      </c>
      <c r="H5818" s="4" t="str">
        <f t="shared" si="363"/>
        <v>-</v>
      </c>
    </row>
    <row r="5819" spans="1:8" x14ac:dyDescent="0.2">
      <c r="A5819" s="15" t="s">
        <v>5892</v>
      </c>
      <c r="B5819" s="6" t="s">
        <v>7920</v>
      </c>
      <c r="C5819" s="6" t="s">
        <v>7902</v>
      </c>
      <c r="D5819" s="7">
        <v>564</v>
      </c>
      <c r="E5819" s="16">
        <f t="shared" si="360"/>
        <v>9.4654747396268588E-6</v>
      </c>
      <c r="F5819" s="4" t="str">
        <f t="shared" si="361"/>
        <v>-</v>
      </c>
      <c r="G5819" s="4" t="str">
        <f t="shared" si="362"/>
        <v>LOMBARDIA</v>
      </c>
      <c r="H5819" s="4" t="str">
        <f t="shared" si="363"/>
        <v>-</v>
      </c>
    </row>
    <row r="5820" spans="1:8" x14ac:dyDescent="0.2">
      <c r="A5820" s="15" t="s">
        <v>5893</v>
      </c>
      <c r="B5820" s="6" t="s">
        <v>7987</v>
      </c>
      <c r="C5820" s="6" t="s">
        <v>7911</v>
      </c>
      <c r="D5820" s="7">
        <v>749</v>
      </c>
      <c r="E5820" s="16">
        <f t="shared" si="360"/>
        <v>1.2570284716277513E-5</v>
      </c>
      <c r="F5820" s="4" t="str">
        <f t="shared" si="361"/>
        <v>-</v>
      </c>
      <c r="G5820" s="4" t="str">
        <f t="shared" si="362"/>
        <v>LAZIO</v>
      </c>
      <c r="H5820" s="4" t="str">
        <f t="shared" si="363"/>
        <v>-</v>
      </c>
    </row>
    <row r="5821" spans="1:8" x14ac:dyDescent="0.2">
      <c r="A5821" s="15" t="s">
        <v>5894</v>
      </c>
      <c r="B5821" s="6" t="s">
        <v>7992</v>
      </c>
      <c r="C5821" s="6" t="s">
        <v>7912</v>
      </c>
      <c r="D5821" s="7">
        <v>103</v>
      </c>
      <c r="E5821" s="16">
        <f t="shared" si="360"/>
        <v>1.7286239329460399E-6</v>
      </c>
      <c r="F5821" s="4" t="str">
        <f t="shared" si="361"/>
        <v>-</v>
      </c>
      <c r="G5821" s="4" t="str">
        <f t="shared" si="362"/>
        <v>ABRUZZO</v>
      </c>
      <c r="H5821" s="4" t="str">
        <f t="shared" si="363"/>
        <v>-</v>
      </c>
    </row>
    <row r="5822" spans="1:8" x14ac:dyDescent="0.2">
      <c r="A5822" s="15" t="s">
        <v>5895</v>
      </c>
      <c r="B5822" s="6" t="s">
        <v>7920</v>
      </c>
      <c r="C5822" s="6" t="s">
        <v>37824</v>
      </c>
      <c r="D5822" s="7">
        <v>1042</v>
      </c>
      <c r="E5822" s="16">
        <f t="shared" si="360"/>
        <v>1.7487632409026927E-5</v>
      </c>
      <c r="F5822" s="4" t="str">
        <f t="shared" si="361"/>
        <v>-</v>
      </c>
      <c r="G5822" s="4" t="str">
        <f t="shared" si="362"/>
        <v>VALLE D'AOSTA/VALLEE D'AOSTE</v>
      </c>
      <c r="H5822" s="4" t="str">
        <f t="shared" si="363"/>
        <v>-</v>
      </c>
    </row>
    <row r="5823" spans="1:8" x14ac:dyDescent="0.2">
      <c r="A5823" s="15" t="s">
        <v>5896</v>
      </c>
      <c r="B5823" s="6" t="s">
        <v>7920</v>
      </c>
      <c r="C5823" s="6" t="s">
        <v>7901</v>
      </c>
      <c r="D5823" s="7">
        <v>1989</v>
      </c>
      <c r="E5823" s="16">
        <f t="shared" si="360"/>
        <v>3.3380902938152167E-5</v>
      </c>
      <c r="F5823" s="4" t="str">
        <f t="shared" si="361"/>
        <v>-</v>
      </c>
      <c r="G5823" s="4" t="str">
        <f t="shared" si="362"/>
        <v>PIEMONTE</v>
      </c>
      <c r="H5823" s="4" t="str">
        <f t="shared" si="363"/>
        <v>-</v>
      </c>
    </row>
    <row r="5824" spans="1:8" x14ac:dyDescent="0.2">
      <c r="A5824" s="15" t="s">
        <v>5897</v>
      </c>
      <c r="B5824" s="6" t="s">
        <v>7956</v>
      </c>
      <c r="C5824" s="6" t="s">
        <v>7907</v>
      </c>
      <c r="D5824" s="7">
        <v>4038</v>
      </c>
      <c r="E5824" s="16">
        <f t="shared" si="360"/>
        <v>6.7768771274136984E-5</v>
      </c>
      <c r="F5824" s="4" t="str">
        <f t="shared" si="361"/>
        <v>-</v>
      </c>
      <c r="G5824" s="4" t="str">
        <f t="shared" si="362"/>
        <v>EMILIA-ROMAGNA</v>
      </c>
      <c r="H5824" s="4" t="str">
        <f t="shared" si="363"/>
        <v>-</v>
      </c>
    </row>
    <row r="5825" spans="1:8" x14ac:dyDescent="0.2">
      <c r="A5825" s="15" t="s">
        <v>5898</v>
      </c>
      <c r="B5825" s="6" t="s">
        <v>7987</v>
      </c>
      <c r="C5825" s="6" t="s">
        <v>7911</v>
      </c>
      <c r="D5825" s="7">
        <v>2617175</v>
      </c>
      <c r="E5825" s="16">
        <f t="shared" si="360"/>
        <v>4.3923411084544194E-2</v>
      </c>
      <c r="F5825" s="4" t="str">
        <f t="shared" si="361"/>
        <v>TROVATO</v>
      </c>
      <c r="G5825" s="4" t="str">
        <f t="shared" si="362"/>
        <v>LAZIO</v>
      </c>
      <c r="H5825" s="4" t="str">
        <f t="shared" si="363"/>
        <v>SI</v>
      </c>
    </row>
    <row r="5826" spans="1:8" x14ac:dyDescent="0.2">
      <c r="A5826" s="15" t="s">
        <v>5899</v>
      </c>
      <c r="B5826" s="6" t="s">
        <v>7992</v>
      </c>
      <c r="C5826" s="6" t="s">
        <v>7913</v>
      </c>
      <c r="D5826" s="7">
        <v>391</v>
      </c>
      <c r="E5826" s="16">
        <f t="shared" si="360"/>
        <v>6.5620578425427342E-6</v>
      </c>
      <c r="F5826" s="4" t="str">
        <f t="shared" si="361"/>
        <v>-</v>
      </c>
      <c r="G5826" s="4" t="str">
        <f t="shared" si="362"/>
        <v>CAMPANIA</v>
      </c>
      <c r="H5826" s="4" t="str">
        <f t="shared" si="363"/>
        <v>-</v>
      </c>
    </row>
    <row r="5827" spans="1:8" x14ac:dyDescent="0.2">
      <c r="A5827" s="15" t="s">
        <v>5900</v>
      </c>
      <c r="B5827" s="6" t="s">
        <v>7920</v>
      </c>
      <c r="C5827" s="6" t="s">
        <v>7901</v>
      </c>
      <c r="D5827" s="7">
        <v>4049</v>
      </c>
      <c r="E5827" s="16">
        <f t="shared" ref="E5827:E5890" si="364">IFERROR((D5827/$K$2),"DATO MANCANTE")</f>
        <v>6.7953381597072969E-5</v>
      </c>
      <c r="F5827" s="4" t="str">
        <f t="shared" ref="F5827:F5890" si="365">IF(D5827&gt;300000,"TROVATO","-")</f>
        <v>-</v>
      </c>
      <c r="G5827" s="4" t="str">
        <f t="shared" ref="G5827:G5890" si="366">IF(AND(D5827&gt;50000,D5827&lt;100000),"COMPRESO",C5827)</f>
        <v>PIEMONTE</v>
      </c>
      <c r="H5827" s="4" t="str">
        <f t="shared" ref="H5827:H5890" si="367">IF(D5827&gt;500000,"SI","-")</f>
        <v>-</v>
      </c>
    </row>
    <row r="5828" spans="1:8" x14ac:dyDescent="0.2">
      <c r="A5828" s="15" t="s">
        <v>5901</v>
      </c>
      <c r="B5828" s="6" t="s">
        <v>7920</v>
      </c>
      <c r="C5828" s="6" t="s">
        <v>7902</v>
      </c>
      <c r="D5828" s="7">
        <v>744</v>
      </c>
      <c r="E5828" s="16">
        <f t="shared" si="364"/>
        <v>1.2486370933124792E-5</v>
      </c>
      <c r="F5828" s="4" t="str">
        <f t="shared" si="365"/>
        <v>-</v>
      </c>
      <c r="G5828" s="4" t="str">
        <f t="shared" si="366"/>
        <v>LOMBARDIA</v>
      </c>
      <c r="H5828" s="4" t="str">
        <f t="shared" si="367"/>
        <v>-</v>
      </c>
    </row>
    <row r="5829" spans="1:8" x14ac:dyDescent="0.2">
      <c r="A5829" s="15" t="s">
        <v>7966</v>
      </c>
      <c r="B5829" s="6" t="s">
        <v>7956</v>
      </c>
      <c r="C5829" s="6" t="s">
        <v>7903</v>
      </c>
      <c r="D5829" s="7">
        <v>604</v>
      </c>
      <c r="E5829" s="16">
        <f t="shared" si="364"/>
        <v>1.0136785004848623E-5</v>
      </c>
      <c r="F5829" s="4" t="str">
        <f t="shared" si="365"/>
        <v>-</v>
      </c>
      <c r="G5829" s="4" t="str">
        <f t="shared" si="366"/>
        <v>TRENTINO-ALTO ADIGE/SÜDTIROL</v>
      </c>
      <c r="H5829" s="4" t="str">
        <f t="shared" si="367"/>
        <v>-</v>
      </c>
    </row>
    <row r="5830" spans="1:8" x14ac:dyDescent="0.2">
      <c r="A5830" s="15" t="s">
        <v>5902</v>
      </c>
      <c r="B5830" s="6" t="s">
        <v>7994</v>
      </c>
      <c r="C5830" s="6" t="s">
        <v>7918</v>
      </c>
      <c r="D5830" s="7">
        <v>578</v>
      </c>
      <c r="E5830" s="16">
        <f t="shared" si="364"/>
        <v>9.7004333324544769E-6</v>
      </c>
      <c r="F5830" s="4" t="str">
        <f t="shared" si="365"/>
        <v>-</v>
      </c>
      <c r="G5830" s="4" t="str">
        <f t="shared" si="366"/>
        <v>SARDEGNA</v>
      </c>
      <c r="H5830" s="4" t="str">
        <f t="shared" si="367"/>
        <v>-</v>
      </c>
    </row>
    <row r="5831" spans="1:8" x14ac:dyDescent="0.2">
      <c r="A5831" s="15" t="s">
        <v>5903</v>
      </c>
      <c r="B5831" s="6" t="s">
        <v>7920</v>
      </c>
      <c r="C5831" s="6" t="s">
        <v>7902</v>
      </c>
      <c r="D5831" s="7">
        <v>3021</v>
      </c>
      <c r="E5831" s="16">
        <f t="shared" si="364"/>
        <v>5.0700707780873657E-5</v>
      </c>
      <c r="F5831" s="4" t="str">
        <f t="shared" si="365"/>
        <v>-</v>
      </c>
      <c r="G5831" s="4" t="str">
        <f t="shared" si="366"/>
        <v>LOMBARDIA</v>
      </c>
      <c r="H5831" s="4" t="str">
        <f t="shared" si="367"/>
        <v>-</v>
      </c>
    </row>
    <row r="5832" spans="1:8" x14ac:dyDescent="0.2">
      <c r="A5832" s="15" t="s">
        <v>5904</v>
      </c>
      <c r="B5832" s="6" t="s">
        <v>7920</v>
      </c>
      <c r="C5832" s="6" t="s">
        <v>7901</v>
      </c>
      <c r="D5832" s="7">
        <v>2937</v>
      </c>
      <c r="E5832" s="16">
        <f t="shared" si="364"/>
        <v>4.9290956223907955E-5</v>
      </c>
      <c r="F5832" s="4" t="str">
        <f t="shared" si="365"/>
        <v>-</v>
      </c>
      <c r="G5832" s="4" t="str">
        <f t="shared" si="366"/>
        <v>PIEMONTE</v>
      </c>
      <c r="H5832" s="4" t="str">
        <f t="shared" si="367"/>
        <v>-</v>
      </c>
    </row>
    <row r="5833" spans="1:8" x14ac:dyDescent="0.2">
      <c r="A5833" s="15" t="s">
        <v>5905</v>
      </c>
      <c r="B5833" s="6" t="s">
        <v>7956</v>
      </c>
      <c r="C5833" s="6" t="s">
        <v>7904</v>
      </c>
      <c r="D5833" s="7">
        <v>14484</v>
      </c>
      <c r="E5833" s="16">
        <f t="shared" si="364"/>
        <v>2.430814470368004E-4</v>
      </c>
      <c r="F5833" s="4" t="str">
        <f t="shared" si="365"/>
        <v>-</v>
      </c>
      <c r="G5833" s="4" t="str">
        <f t="shared" si="366"/>
        <v>VENETO</v>
      </c>
      <c r="H5833" s="4" t="str">
        <f t="shared" si="367"/>
        <v>-</v>
      </c>
    </row>
    <row r="5834" spans="1:8" x14ac:dyDescent="0.2">
      <c r="A5834" s="15" t="s">
        <v>5906</v>
      </c>
      <c r="B5834" s="6" t="s">
        <v>7920</v>
      </c>
      <c r="C5834" s="6" t="s">
        <v>7902</v>
      </c>
      <c r="D5834" s="7">
        <v>18784</v>
      </c>
      <c r="E5834" s="16">
        <f t="shared" si="364"/>
        <v>3.1524730054813992E-4</v>
      </c>
      <c r="F5834" s="4" t="str">
        <f t="shared" si="365"/>
        <v>-</v>
      </c>
      <c r="G5834" s="4" t="str">
        <f t="shared" si="366"/>
        <v>LOMBARDIA</v>
      </c>
      <c r="H5834" s="4" t="str">
        <f t="shared" si="367"/>
        <v>-</v>
      </c>
    </row>
    <row r="5835" spans="1:8" x14ac:dyDescent="0.2">
      <c r="A5835" s="15" t="s">
        <v>5907</v>
      </c>
      <c r="B5835" s="6" t="s">
        <v>7956</v>
      </c>
      <c r="C5835" s="6" t="s">
        <v>7905</v>
      </c>
      <c r="D5835" s="7">
        <v>3702</v>
      </c>
      <c r="E5835" s="16">
        <f t="shared" si="364"/>
        <v>6.2129765046274176E-5</v>
      </c>
      <c r="F5835" s="4" t="str">
        <f t="shared" si="365"/>
        <v>-</v>
      </c>
      <c r="G5835" s="4" t="str">
        <f t="shared" si="366"/>
        <v>FRIULI-VENEZIA GIULIA</v>
      </c>
      <c r="H5835" s="4" t="str">
        <f t="shared" si="367"/>
        <v>-</v>
      </c>
    </row>
    <row r="5836" spans="1:8" x14ac:dyDescent="0.2">
      <c r="A5836" s="15" t="s">
        <v>291</v>
      </c>
      <c r="B5836" s="6" t="s">
        <v>7992</v>
      </c>
      <c r="C5836" s="6" t="s">
        <v>7916</v>
      </c>
      <c r="D5836" s="7">
        <v>4649</v>
      </c>
      <c r="E5836" s="16">
        <f t="shared" si="364"/>
        <v>7.8023035575399419E-5</v>
      </c>
      <c r="F5836" s="4" t="str">
        <f t="shared" si="365"/>
        <v>-</v>
      </c>
      <c r="G5836" s="4" t="str">
        <f t="shared" si="366"/>
        <v>CALABRIA</v>
      </c>
      <c r="H5836" s="4" t="str">
        <f t="shared" si="367"/>
        <v>-</v>
      </c>
    </row>
    <row r="5837" spans="1:8" x14ac:dyDescent="0.2">
      <c r="A5837" s="15" t="s">
        <v>5908</v>
      </c>
      <c r="B5837" s="6" t="s">
        <v>7956</v>
      </c>
      <c r="C5837" s="6" t="s">
        <v>7903</v>
      </c>
      <c r="D5837" s="7">
        <v>1374</v>
      </c>
      <c r="E5837" s="16">
        <f t="shared" si="364"/>
        <v>2.3059507610367562E-5</v>
      </c>
      <c r="F5837" s="4" t="str">
        <f t="shared" si="365"/>
        <v>-</v>
      </c>
      <c r="G5837" s="4" t="str">
        <f t="shared" si="366"/>
        <v>TRENTINO-ALTO ADIGE/SÜDTIROL</v>
      </c>
      <c r="H5837" s="4" t="str">
        <f t="shared" si="367"/>
        <v>-</v>
      </c>
    </row>
    <row r="5838" spans="1:8" x14ac:dyDescent="0.2">
      <c r="A5838" s="15" t="s">
        <v>5909</v>
      </c>
      <c r="B5838" s="6" t="s">
        <v>7920</v>
      </c>
      <c r="C5838" s="6" t="s">
        <v>7901</v>
      </c>
      <c r="D5838" s="7">
        <v>5379</v>
      </c>
      <c r="E5838" s="16">
        <f t="shared" si="364"/>
        <v>9.0274447915696595E-5</v>
      </c>
      <c r="F5838" s="4" t="str">
        <f t="shared" si="365"/>
        <v>-</v>
      </c>
      <c r="G5838" s="4" t="str">
        <f t="shared" si="366"/>
        <v>PIEMONTE</v>
      </c>
      <c r="H5838" s="4" t="str">
        <f t="shared" si="367"/>
        <v>-</v>
      </c>
    </row>
    <row r="5839" spans="1:8" x14ac:dyDescent="0.2">
      <c r="A5839" s="15" t="s">
        <v>5910</v>
      </c>
      <c r="B5839" s="6" t="s">
        <v>7994</v>
      </c>
      <c r="C5839" s="6" t="s">
        <v>7917</v>
      </c>
      <c r="D5839" s="7">
        <v>6541</v>
      </c>
      <c r="E5839" s="16">
        <f t="shared" si="364"/>
        <v>1.097760111203888E-4</v>
      </c>
      <c r="F5839" s="4" t="str">
        <f t="shared" si="365"/>
        <v>-</v>
      </c>
      <c r="G5839" s="4" t="str">
        <f t="shared" si="366"/>
        <v>SICILIA</v>
      </c>
      <c r="H5839" s="4" t="str">
        <f t="shared" si="367"/>
        <v>-</v>
      </c>
    </row>
    <row r="5840" spans="1:8" x14ac:dyDescent="0.2">
      <c r="A5840" s="15" t="s">
        <v>5911</v>
      </c>
      <c r="B5840" s="6" t="s">
        <v>7920</v>
      </c>
      <c r="C5840" s="6" t="s">
        <v>7902</v>
      </c>
      <c r="D5840" s="7">
        <v>1754</v>
      </c>
      <c r="E5840" s="16">
        <f t="shared" si="364"/>
        <v>2.9436955129974312E-5</v>
      </c>
      <c r="F5840" s="4" t="str">
        <f t="shared" si="365"/>
        <v>-</v>
      </c>
      <c r="G5840" s="4" t="str">
        <f t="shared" si="366"/>
        <v>LOMBARDIA</v>
      </c>
      <c r="H5840" s="4" t="str">
        <f t="shared" si="367"/>
        <v>-</v>
      </c>
    </row>
    <row r="5841" spans="1:8" x14ac:dyDescent="0.2">
      <c r="A5841" s="15" t="s">
        <v>5912</v>
      </c>
      <c r="B5841" s="6" t="s">
        <v>7956</v>
      </c>
      <c r="C5841" s="6" t="s">
        <v>7904</v>
      </c>
      <c r="D5841" s="7">
        <v>3726</v>
      </c>
      <c r="E5841" s="16">
        <f t="shared" si="364"/>
        <v>6.2532551205407236E-5</v>
      </c>
      <c r="F5841" s="4" t="str">
        <f t="shared" si="365"/>
        <v>-</v>
      </c>
      <c r="G5841" s="4" t="str">
        <f t="shared" si="366"/>
        <v>VENETO</v>
      </c>
      <c r="H5841" s="4" t="str">
        <f t="shared" si="367"/>
        <v>-</v>
      </c>
    </row>
    <row r="5842" spans="1:8" x14ac:dyDescent="0.2">
      <c r="A5842" s="15" t="s">
        <v>5913</v>
      </c>
      <c r="B5842" s="6" t="s">
        <v>7956</v>
      </c>
      <c r="C5842" s="6" t="s">
        <v>7904</v>
      </c>
      <c r="D5842" s="7">
        <v>14037</v>
      </c>
      <c r="E5842" s="16">
        <f t="shared" si="364"/>
        <v>2.3557955482294722E-4</v>
      </c>
      <c r="F5842" s="4" t="str">
        <f t="shared" si="365"/>
        <v>-</v>
      </c>
      <c r="G5842" s="4" t="str">
        <f t="shared" si="366"/>
        <v>VENETO</v>
      </c>
      <c r="H5842" s="4" t="str">
        <f t="shared" si="367"/>
        <v>-</v>
      </c>
    </row>
    <row r="5843" spans="1:8" x14ac:dyDescent="0.2">
      <c r="A5843" s="15" t="s">
        <v>5914</v>
      </c>
      <c r="B5843" s="6" t="s">
        <v>7920</v>
      </c>
      <c r="C5843" s="6" t="s">
        <v>7902</v>
      </c>
      <c r="D5843" s="7">
        <v>9265</v>
      </c>
      <c r="E5843" s="16">
        <f t="shared" si="364"/>
        <v>1.5549224018199088E-4</v>
      </c>
      <c r="F5843" s="4" t="str">
        <f t="shared" si="365"/>
        <v>-</v>
      </c>
      <c r="G5843" s="4" t="str">
        <f t="shared" si="366"/>
        <v>LOMBARDIA</v>
      </c>
      <c r="H5843" s="4" t="str">
        <f t="shared" si="367"/>
        <v>-</v>
      </c>
    </row>
    <row r="5844" spans="1:8" x14ac:dyDescent="0.2">
      <c r="A5844" s="15" t="s">
        <v>5915</v>
      </c>
      <c r="B5844" s="6" t="s">
        <v>7920</v>
      </c>
      <c r="C5844" s="6" t="s">
        <v>7902</v>
      </c>
      <c r="D5844" s="7">
        <v>1385</v>
      </c>
      <c r="E5844" s="16">
        <f t="shared" si="364"/>
        <v>2.3244117933303547E-5</v>
      </c>
      <c r="F5844" s="4" t="str">
        <f t="shared" si="365"/>
        <v>-</v>
      </c>
      <c r="G5844" s="4" t="str">
        <f t="shared" si="366"/>
        <v>LOMBARDIA</v>
      </c>
      <c r="H5844" s="4" t="str">
        <f t="shared" si="367"/>
        <v>-</v>
      </c>
    </row>
    <row r="5845" spans="1:8" x14ac:dyDescent="0.2">
      <c r="A5845" s="15" t="s">
        <v>5916</v>
      </c>
      <c r="B5845" s="6" t="s">
        <v>7956</v>
      </c>
      <c r="C5845" s="6" t="s">
        <v>7903</v>
      </c>
      <c r="D5845" s="7">
        <v>2814</v>
      </c>
      <c r="E5845" s="16">
        <f t="shared" si="364"/>
        <v>4.7226677158351031E-5</v>
      </c>
      <c r="F5845" s="4" t="str">
        <f t="shared" si="365"/>
        <v>-</v>
      </c>
      <c r="G5845" s="4" t="str">
        <f t="shared" si="366"/>
        <v>TRENTINO-ALTO ADIGE/SÜDTIROL</v>
      </c>
      <c r="H5845" s="4" t="str">
        <f t="shared" si="367"/>
        <v>-</v>
      </c>
    </row>
    <row r="5846" spans="1:8" x14ac:dyDescent="0.2">
      <c r="A5846" s="15" t="s">
        <v>5917</v>
      </c>
      <c r="B5846" s="6" t="s">
        <v>7920</v>
      </c>
      <c r="C5846" s="6" t="s">
        <v>7902</v>
      </c>
      <c r="D5846" s="7">
        <v>3925</v>
      </c>
      <c r="E5846" s="16">
        <f t="shared" si="364"/>
        <v>6.5872319774885494E-5</v>
      </c>
      <c r="F5846" s="4" t="str">
        <f t="shared" si="365"/>
        <v>-</v>
      </c>
      <c r="G5846" s="4" t="str">
        <f t="shared" si="366"/>
        <v>LOMBARDIA</v>
      </c>
      <c r="H5846" s="4" t="str">
        <f t="shared" si="367"/>
        <v>-</v>
      </c>
    </row>
    <row r="5847" spans="1:8" x14ac:dyDescent="0.2">
      <c r="A5847" s="15" t="s">
        <v>5918</v>
      </c>
      <c r="B5847" s="6" t="s">
        <v>7956</v>
      </c>
      <c r="C5847" s="6" t="s">
        <v>7905</v>
      </c>
      <c r="D5847" s="7">
        <v>11960</v>
      </c>
      <c r="E5847" s="16">
        <f t="shared" si="364"/>
        <v>2.0072176930130715E-4</v>
      </c>
      <c r="F5847" s="4" t="str">
        <f t="shared" si="365"/>
        <v>-</v>
      </c>
      <c r="G5847" s="4" t="str">
        <f t="shared" si="366"/>
        <v>FRIULI-VENEZIA GIULIA</v>
      </c>
      <c r="H5847" s="4" t="str">
        <f t="shared" si="367"/>
        <v>-</v>
      </c>
    </row>
    <row r="5848" spans="1:8" x14ac:dyDescent="0.2">
      <c r="A5848" s="15" t="s">
        <v>5919</v>
      </c>
      <c r="B5848" s="6" t="s">
        <v>7956</v>
      </c>
      <c r="C5848" s="6" t="s">
        <v>7903</v>
      </c>
      <c r="D5848" s="7">
        <v>421</v>
      </c>
      <c r="E5848" s="16">
        <f t="shared" si="364"/>
        <v>7.0655405414590562E-6</v>
      </c>
      <c r="F5848" s="4" t="str">
        <f t="shared" si="365"/>
        <v>-</v>
      </c>
      <c r="G5848" s="4" t="str">
        <f t="shared" si="366"/>
        <v>TRENTINO-ALTO ADIGE/SÜDTIROL</v>
      </c>
      <c r="H5848" s="4" t="str">
        <f t="shared" si="367"/>
        <v>-</v>
      </c>
    </row>
    <row r="5849" spans="1:8" x14ac:dyDescent="0.2">
      <c r="A5849" s="15" t="s">
        <v>5920</v>
      </c>
      <c r="B5849" s="6" t="s">
        <v>7956</v>
      </c>
      <c r="C5849" s="6" t="s">
        <v>7905</v>
      </c>
      <c r="D5849" s="7">
        <v>2054</v>
      </c>
      <c r="E5849" s="16">
        <f t="shared" si="364"/>
        <v>3.447178211913753E-5</v>
      </c>
      <c r="F5849" s="4" t="str">
        <f t="shared" si="365"/>
        <v>-</v>
      </c>
      <c r="G5849" s="4" t="str">
        <f t="shared" si="366"/>
        <v>FRIULI-VENEZIA GIULIA</v>
      </c>
      <c r="H5849" s="4" t="str">
        <f t="shared" si="367"/>
        <v>-</v>
      </c>
    </row>
    <row r="5850" spans="1:8" x14ac:dyDescent="0.2">
      <c r="A5850" s="15" t="s">
        <v>5921</v>
      </c>
      <c r="B5850" s="6" t="s">
        <v>7987</v>
      </c>
      <c r="C5850" s="6" t="s">
        <v>7911</v>
      </c>
      <c r="D5850" s="7">
        <v>8308</v>
      </c>
      <c r="E5850" s="16">
        <f t="shared" si="364"/>
        <v>1.3943114208656018E-4</v>
      </c>
      <c r="F5850" s="4" t="str">
        <f t="shared" si="365"/>
        <v>-</v>
      </c>
      <c r="G5850" s="4" t="str">
        <f t="shared" si="366"/>
        <v>LAZIO</v>
      </c>
      <c r="H5850" s="4" t="str">
        <f t="shared" si="367"/>
        <v>-</v>
      </c>
    </row>
    <row r="5851" spans="1:8" x14ac:dyDescent="0.2">
      <c r="A5851" s="15" t="s">
        <v>5922</v>
      </c>
      <c r="B5851" s="6" t="s">
        <v>7956</v>
      </c>
      <c r="C5851" s="6" t="s">
        <v>7904</v>
      </c>
      <c r="D5851" s="7">
        <v>6179</v>
      </c>
      <c r="E5851" s="16">
        <f t="shared" si="364"/>
        <v>1.0370065322013185E-4</v>
      </c>
      <c r="F5851" s="4" t="str">
        <f t="shared" si="365"/>
        <v>-</v>
      </c>
      <c r="G5851" s="4" t="str">
        <f t="shared" si="366"/>
        <v>VENETO</v>
      </c>
      <c r="H5851" s="4" t="str">
        <f t="shared" si="367"/>
        <v>-</v>
      </c>
    </row>
    <row r="5852" spans="1:8" x14ac:dyDescent="0.2">
      <c r="A5852" s="15" t="s">
        <v>5923</v>
      </c>
      <c r="B5852" s="6" t="s">
        <v>7920</v>
      </c>
      <c r="C5852" s="6" t="s">
        <v>7901</v>
      </c>
      <c r="D5852" s="7">
        <v>1514</v>
      </c>
      <c r="E5852" s="16">
        <f t="shared" si="364"/>
        <v>2.5409093538643733E-5</v>
      </c>
      <c r="F5852" s="4" t="str">
        <f t="shared" si="365"/>
        <v>-</v>
      </c>
      <c r="G5852" s="4" t="str">
        <f t="shared" si="366"/>
        <v>PIEMONTE</v>
      </c>
      <c r="H5852" s="4" t="str">
        <f t="shared" si="367"/>
        <v>-</v>
      </c>
    </row>
    <row r="5853" spans="1:8" x14ac:dyDescent="0.2">
      <c r="A5853" s="15" t="s">
        <v>5924</v>
      </c>
      <c r="B5853" s="6" t="s">
        <v>7920</v>
      </c>
      <c r="C5853" s="6" t="s">
        <v>7902</v>
      </c>
      <c r="D5853" s="7">
        <v>3389</v>
      </c>
      <c r="E5853" s="16">
        <f t="shared" si="364"/>
        <v>5.6876762220913877E-5</v>
      </c>
      <c r="F5853" s="4" t="str">
        <f t="shared" si="365"/>
        <v>-</v>
      </c>
      <c r="G5853" s="4" t="str">
        <f t="shared" si="366"/>
        <v>LOMBARDIA</v>
      </c>
      <c r="H5853" s="4" t="str">
        <f t="shared" si="367"/>
        <v>-</v>
      </c>
    </row>
    <row r="5854" spans="1:8" x14ac:dyDescent="0.2">
      <c r="A5854" s="15" t="s">
        <v>5925</v>
      </c>
      <c r="B5854" s="6" t="s">
        <v>7920</v>
      </c>
      <c r="C5854" s="6" t="s">
        <v>7901</v>
      </c>
      <c r="D5854" s="7">
        <v>313</v>
      </c>
      <c r="E5854" s="16">
        <f t="shared" si="364"/>
        <v>5.2530028253602964E-6</v>
      </c>
      <c r="F5854" s="4" t="str">
        <f t="shared" si="365"/>
        <v>-</v>
      </c>
      <c r="G5854" s="4" t="str">
        <f t="shared" si="366"/>
        <v>PIEMONTE</v>
      </c>
      <c r="H5854" s="4" t="str">
        <f t="shared" si="367"/>
        <v>-</v>
      </c>
    </row>
    <row r="5855" spans="1:8" x14ac:dyDescent="0.2">
      <c r="A5855" s="15" t="s">
        <v>5926</v>
      </c>
      <c r="B5855" s="4" t="s">
        <v>7920</v>
      </c>
      <c r="C5855" s="6" t="s">
        <v>7906</v>
      </c>
      <c r="D5855" s="7">
        <v>4558</v>
      </c>
      <c r="E5855" s="16">
        <f t="shared" si="364"/>
        <v>7.6495804722019901E-5</v>
      </c>
      <c r="F5855" s="4" t="str">
        <f t="shared" si="365"/>
        <v>-</v>
      </c>
      <c r="G5855" s="4" t="str">
        <f t="shared" si="366"/>
        <v>LIGURIA</v>
      </c>
      <c r="H5855" s="4" t="str">
        <f t="shared" si="367"/>
        <v>-</v>
      </c>
    </row>
    <row r="5856" spans="1:8" x14ac:dyDescent="0.2">
      <c r="A5856" s="15" t="s">
        <v>5927</v>
      </c>
      <c r="B5856" s="6" t="s">
        <v>7920</v>
      </c>
      <c r="C5856" s="6" t="s">
        <v>7902</v>
      </c>
      <c r="D5856" s="7">
        <v>429</v>
      </c>
      <c r="E5856" s="16">
        <f t="shared" si="364"/>
        <v>7.1998025945034086E-6</v>
      </c>
      <c r="F5856" s="4" t="str">
        <f t="shared" si="365"/>
        <v>-</v>
      </c>
      <c r="G5856" s="4" t="str">
        <f t="shared" si="366"/>
        <v>LOMBARDIA</v>
      </c>
      <c r="H5856" s="4" t="str">
        <f t="shared" si="367"/>
        <v>-</v>
      </c>
    </row>
    <row r="5857" spans="1:8" x14ac:dyDescent="0.2">
      <c r="A5857" s="15" t="s">
        <v>5928</v>
      </c>
      <c r="B5857" s="6" t="s">
        <v>7920</v>
      </c>
      <c r="C5857" s="6" t="s">
        <v>7902</v>
      </c>
      <c r="D5857" s="7">
        <v>7201</v>
      </c>
      <c r="E5857" s="16">
        <f t="shared" si="364"/>
        <v>1.208526304965479E-4</v>
      </c>
      <c r="F5857" s="4" t="str">
        <f t="shared" si="365"/>
        <v>-</v>
      </c>
      <c r="G5857" s="4" t="str">
        <f t="shared" si="366"/>
        <v>LOMBARDIA</v>
      </c>
      <c r="H5857" s="4" t="str">
        <f t="shared" si="367"/>
        <v>-</v>
      </c>
    </row>
    <row r="5858" spans="1:8" x14ac:dyDescent="0.2">
      <c r="A5858" s="15" t="s">
        <v>5929</v>
      </c>
      <c r="B5858" s="6" t="s">
        <v>7956</v>
      </c>
      <c r="C5858" s="6" t="s">
        <v>7907</v>
      </c>
      <c r="D5858" s="7">
        <v>3395</v>
      </c>
      <c r="E5858" s="16">
        <f t="shared" si="364"/>
        <v>5.6977458760697142E-5</v>
      </c>
      <c r="F5858" s="4" t="str">
        <f t="shared" si="365"/>
        <v>-</v>
      </c>
      <c r="G5858" s="4" t="str">
        <f t="shared" si="366"/>
        <v>EMILIA-ROMAGNA</v>
      </c>
      <c r="H5858" s="4" t="str">
        <f t="shared" si="367"/>
        <v>-</v>
      </c>
    </row>
    <row r="5859" spans="1:8" x14ac:dyDescent="0.2">
      <c r="A5859" s="15" t="s">
        <v>5930</v>
      </c>
      <c r="B5859" s="6" t="s">
        <v>7920</v>
      </c>
      <c r="C5859" s="6" t="s">
        <v>7902</v>
      </c>
      <c r="D5859" s="7">
        <v>739</v>
      </c>
      <c r="E5859" s="16">
        <f t="shared" si="364"/>
        <v>1.2402457149972073E-5</v>
      </c>
      <c r="F5859" s="4" t="str">
        <f t="shared" si="365"/>
        <v>-</v>
      </c>
      <c r="G5859" s="4" t="str">
        <f t="shared" si="366"/>
        <v>LOMBARDIA</v>
      </c>
      <c r="H5859" s="4" t="str">
        <f t="shared" si="367"/>
        <v>-</v>
      </c>
    </row>
    <row r="5860" spans="1:8" x14ac:dyDescent="0.2">
      <c r="A5860" s="15" t="s">
        <v>5931</v>
      </c>
      <c r="B5860" s="4" t="s">
        <v>7920</v>
      </c>
      <c r="C5860" s="6" t="s">
        <v>7906</v>
      </c>
      <c r="D5860" s="7">
        <v>69</v>
      </c>
      <c r="E5860" s="16">
        <f t="shared" si="364"/>
        <v>1.1580102075075413E-6</v>
      </c>
      <c r="F5860" s="4" t="str">
        <f t="shared" si="365"/>
        <v>-</v>
      </c>
      <c r="G5860" s="4" t="str">
        <f t="shared" si="366"/>
        <v>LIGURIA</v>
      </c>
      <c r="H5860" s="4" t="str">
        <f t="shared" si="367"/>
        <v>-</v>
      </c>
    </row>
    <row r="5861" spans="1:8" x14ac:dyDescent="0.2">
      <c r="A5861" s="15" t="s">
        <v>5932</v>
      </c>
      <c r="B5861" s="6" t="s">
        <v>7920</v>
      </c>
      <c r="C5861" s="6" t="s">
        <v>7901</v>
      </c>
      <c r="D5861" s="7">
        <v>1834</v>
      </c>
      <c r="E5861" s="16">
        <f t="shared" si="364"/>
        <v>3.0779575660417837E-5</v>
      </c>
      <c r="F5861" s="4" t="str">
        <f t="shared" si="365"/>
        <v>-</v>
      </c>
      <c r="G5861" s="4" t="str">
        <f t="shared" si="366"/>
        <v>PIEMONTE</v>
      </c>
      <c r="H5861" s="4" t="str">
        <f t="shared" si="367"/>
        <v>-</v>
      </c>
    </row>
    <row r="5862" spans="1:8" x14ac:dyDescent="0.2">
      <c r="A5862" s="15" t="s">
        <v>5933</v>
      </c>
      <c r="B5862" s="6" t="s">
        <v>7920</v>
      </c>
      <c r="C5862" s="6" t="s">
        <v>7901</v>
      </c>
      <c r="D5862" s="7">
        <v>580</v>
      </c>
      <c r="E5862" s="16">
        <f t="shared" si="364"/>
        <v>9.7339988457155652E-6</v>
      </c>
      <c r="F5862" s="4" t="str">
        <f t="shared" si="365"/>
        <v>-</v>
      </c>
      <c r="G5862" s="4" t="str">
        <f t="shared" si="366"/>
        <v>PIEMONTE</v>
      </c>
      <c r="H5862" s="4" t="str">
        <f t="shared" si="367"/>
        <v>-</v>
      </c>
    </row>
    <row r="5863" spans="1:8" x14ac:dyDescent="0.2">
      <c r="A5863" s="15" t="s">
        <v>5934</v>
      </c>
      <c r="B5863" s="6" t="s">
        <v>7956</v>
      </c>
      <c r="C5863" s="6" t="s">
        <v>7903</v>
      </c>
      <c r="D5863" s="7">
        <v>1001</v>
      </c>
      <c r="E5863" s="16">
        <f t="shared" si="364"/>
        <v>1.6799539387174621E-5</v>
      </c>
      <c r="F5863" s="4" t="str">
        <f t="shared" si="365"/>
        <v>-</v>
      </c>
      <c r="G5863" s="4" t="str">
        <f t="shared" si="366"/>
        <v>TRENTINO-ALTO ADIGE/SÜDTIROL</v>
      </c>
      <c r="H5863" s="4" t="str">
        <f t="shared" si="367"/>
        <v>-</v>
      </c>
    </row>
    <row r="5864" spans="1:8" x14ac:dyDescent="0.2">
      <c r="A5864" s="15" t="s">
        <v>5935</v>
      </c>
      <c r="B5864" s="6" t="s">
        <v>7956</v>
      </c>
      <c r="C5864" s="6" t="s">
        <v>7903</v>
      </c>
      <c r="D5864" s="7">
        <v>391</v>
      </c>
      <c r="E5864" s="16">
        <f t="shared" si="364"/>
        <v>6.5620578425427342E-6</v>
      </c>
      <c r="F5864" s="4" t="str">
        <f t="shared" si="365"/>
        <v>-</v>
      </c>
      <c r="G5864" s="4" t="str">
        <f t="shared" si="366"/>
        <v>TRENTINO-ALTO ADIGE/SÜDTIROL</v>
      </c>
      <c r="H5864" s="4" t="str">
        <f t="shared" si="367"/>
        <v>-</v>
      </c>
    </row>
    <row r="5865" spans="1:8" x14ac:dyDescent="0.2">
      <c r="A5865" s="15" t="s">
        <v>5936</v>
      </c>
      <c r="B5865" s="6" t="s">
        <v>7920</v>
      </c>
      <c r="C5865" s="6" t="s">
        <v>7901</v>
      </c>
      <c r="D5865" s="7">
        <v>921</v>
      </c>
      <c r="E5865" s="16">
        <f t="shared" si="364"/>
        <v>1.5456918856731095E-5</v>
      </c>
      <c r="F5865" s="4" t="str">
        <f t="shared" si="365"/>
        <v>-</v>
      </c>
      <c r="G5865" s="4" t="str">
        <f t="shared" si="366"/>
        <v>PIEMONTE</v>
      </c>
      <c r="H5865" s="4" t="str">
        <f t="shared" si="367"/>
        <v>-</v>
      </c>
    </row>
    <row r="5866" spans="1:8" x14ac:dyDescent="0.2">
      <c r="A5866" s="15" t="s">
        <v>5937</v>
      </c>
      <c r="B5866" s="6" t="s">
        <v>7920</v>
      </c>
      <c r="C5866" s="6" t="s">
        <v>7901</v>
      </c>
      <c r="D5866" s="7">
        <v>255</v>
      </c>
      <c r="E5866" s="16">
        <f t="shared" si="364"/>
        <v>4.2796029407887399E-6</v>
      </c>
      <c r="F5866" s="4" t="str">
        <f t="shared" si="365"/>
        <v>-</v>
      </c>
      <c r="G5866" s="4" t="str">
        <f t="shared" si="366"/>
        <v>PIEMONTE</v>
      </c>
      <c r="H5866" s="4" t="str">
        <f t="shared" si="367"/>
        <v>-</v>
      </c>
    </row>
    <row r="5867" spans="1:8" x14ac:dyDescent="0.2">
      <c r="A5867" s="15" t="s">
        <v>5938</v>
      </c>
      <c r="B5867" s="6" t="s">
        <v>7956</v>
      </c>
      <c r="C5867" s="6" t="s">
        <v>7904</v>
      </c>
      <c r="D5867" s="7">
        <v>14071</v>
      </c>
      <c r="E5867" s="16">
        <f t="shared" si="364"/>
        <v>2.3615016854838569E-4</v>
      </c>
      <c r="F5867" s="4" t="str">
        <f t="shared" si="365"/>
        <v>-</v>
      </c>
      <c r="G5867" s="4" t="str">
        <f t="shared" si="366"/>
        <v>VENETO</v>
      </c>
      <c r="H5867" s="4" t="str">
        <f t="shared" si="367"/>
        <v>-</v>
      </c>
    </row>
    <row r="5868" spans="1:8" x14ac:dyDescent="0.2">
      <c r="A5868" s="15" t="s">
        <v>378</v>
      </c>
      <c r="B5868" s="6" t="s">
        <v>7992</v>
      </c>
      <c r="C5868" s="6" t="s">
        <v>7916</v>
      </c>
      <c r="D5868" s="7">
        <v>14380</v>
      </c>
      <c r="E5868" s="16">
        <f t="shared" si="364"/>
        <v>2.4133604034722383E-4</v>
      </c>
      <c r="F5868" s="4" t="str">
        <f t="shared" si="365"/>
        <v>-</v>
      </c>
      <c r="G5868" s="4" t="str">
        <f t="shared" si="366"/>
        <v>CALABRIA</v>
      </c>
      <c r="H5868" s="4" t="str">
        <f t="shared" si="367"/>
        <v>-</v>
      </c>
    </row>
    <row r="5869" spans="1:8" x14ac:dyDescent="0.2">
      <c r="A5869" s="15" t="s">
        <v>5939</v>
      </c>
      <c r="B5869" s="6" t="s">
        <v>7920</v>
      </c>
      <c r="C5869" s="6" t="s">
        <v>7902</v>
      </c>
      <c r="D5869" s="7">
        <v>638</v>
      </c>
      <c r="E5869" s="16">
        <f t="shared" si="364"/>
        <v>1.0707398730287121E-5</v>
      </c>
      <c r="F5869" s="4" t="str">
        <f t="shared" si="365"/>
        <v>-</v>
      </c>
      <c r="G5869" s="4" t="str">
        <f t="shared" si="366"/>
        <v>LOMBARDIA</v>
      </c>
      <c r="H5869" s="4" t="str">
        <f t="shared" si="367"/>
        <v>-</v>
      </c>
    </row>
    <row r="5870" spans="1:8" x14ac:dyDescent="0.2">
      <c r="A5870" s="15" t="s">
        <v>5940</v>
      </c>
      <c r="B5870" s="6" t="s">
        <v>7920</v>
      </c>
      <c r="C5870" s="6" t="s">
        <v>7902</v>
      </c>
      <c r="D5870" s="7">
        <v>5395</v>
      </c>
      <c r="E5870" s="16">
        <f t="shared" si="364"/>
        <v>9.0542972021785288E-5</v>
      </c>
      <c r="F5870" s="4" t="str">
        <f t="shared" si="365"/>
        <v>-</v>
      </c>
      <c r="G5870" s="4" t="str">
        <f t="shared" si="366"/>
        <v>LOMBARDIA</v>
      </c>
      <c r="H5870" s="4" t="str">
        <f t="shared" si="367"/>
        <v>-</v>
      </c>
    </row>
    <row r="5871" spans="1:8" x14ac:dyDescent="0.2">
      <c r="A5871" s="15" t="s">
        <v>5941</v>
      </c>
      <c r="B5871" s="6" t="s">
        <v>7920</v>
      </c>
      <c r="C5871" s="6" t="s">
        <v>7901</v>
      </c>
      <c r="D5871" s="7">
        <v>87</v>
      </c>
      <c r="E5871" s="16">
        <f t="shared" si="364"/>
        <v>1.4600998268573346E-6</v>
      </c>
      <c r="F5871" s="4" t="str">
        <f t="shared" si="365"/>
        <v>-</v>
      </c>
      <c r="G5871" s="4" t="str">
        <f t="shared" si="366"/>
        <v>PIEMONTE</v>
      </c>
      <c r="H5871" s="4" t="str">
        <f t="shared" si="367"/>
        <v>-</v>
      </c>
    </row>
    <row r="5872" spans="1:8" x14ac:dyDescent="0.2">
      <c r="A5872" s="15" t="s">
        <v>5942</v>
      </c>
      <c r="B5872" s="6" t="s">
        <v>7992</v>
      </c>
      <c r="C5872" s="6" t="s">
        <v>7912</v>
      </c>
      <c r="D5872" s="7">
        <v>3663</v>
      </c>
      <c r="E5872" s="16">
        <f t="shared" si="364"/>
        <v>6.1475237537682954E-5</v>
      </c>
      <c r="F5872" s="4" t="str">
        <f t="shared" si="365"/>
        <v>-</v>
      </c>
      <c r="G5872" s="4" t="str">
        <f t="shared" si="366"/>
        <v>ABRUZZO</v>
      </c>
      <c r="H5872" s="4" t="str">
        <f t="shared" si="367"/>
        <v>-</v>
      </c>
    </row>
    <row r="5873" spans="1:8" x14ac:dyDescent="0.2">
      <c r="A5873" s="15" t="s">
        <v>5943</v>
      </c>
      <c r="B5873" s="6" t="s">
        <v>7992</v>
      </c>
      <c r="C5873" s="6" t="s">
        <v>7913</v>
      </c>
      <c r="D5873" s="7">
        <v>827</v>
      </c>
      <c r="E5873" s="16">
        <f t="shared" si="364"/>
        <v>1.3879339733459952E-5</v>
      </c>
      <c r="F5873" s="4" t="str">
        <f t="shared" si="365"/>
        <v>-</v>
      </c>
      <c r="G5873" s="4" t="str">
        <f t="shared" si="366"/>
        <v>CAMPANIA</v>
      </c>
      <c r="H5873" s="4" t="str">
        <f t="shared" si="367"/>
        <v>-</v>
      </c>
    </row>
    <row r="5874" spans="1:8" x14ac:dyDescent="0.2">
      <c r="A5874" s="15" t="s">
        <v>107</v>
      </c>
      <c r="B5874" s="6" t="s">
        <v>7992</v>
      </c>
      <c r="C5874" s="6" t="s">
        <v>7916</v>
      </c>
      <c r="D5874" s="7">
        <v>4316</v>
      </c>
      <c r="E5874" s="16">
        <f t="shared" si="364"/>
        <v>7.243437761742823E-5</v>
      </c>
      <c r="F5874" s="4" t="str">
        <f t="shared" si="365"/>
        <v>-</v>
      </c>
      <c r="G5874" s="4" t="str">
        <f t="shared" si="366"/>
        <v>CALABRIA</v>
      </c>
      <c r="H5874" s="4" t="str">
        <f t="shared" si="367"/>
        <v>-</v>
      </c>
    </row>
    <row r="5875" spans="1:8" x14ac:dyDescent="0.2">
      <c r="A5875" s="15" t="s">
        <v>5944</v>
      </c>
      <c r="B5875" s="6" t="s">
        <v>7992</v>
      </c>
      <c r="C5875" s="6" t="s">
        <v>7912</v>
      </c>
      <c r="D5875" s="7">
        <v>253</v>
      </c>
      <c r="E5875" s="16">
        <f t="shared" si="364"/>
        <v>4.2460374275276516E-6</v>
      </c>
      <c r="F5875" s="4" t="str">
        <f t="shared" si="365"/>
        <v>-</v>
      </c>
      <c r="G5875" s="4" t="str">
        <f t="shared" si="366"/>
        <v>ABRUZZO</v>
      </c>
      <c r="H5875" s="4" t="str">
        <f t="shared" si="367"/>
        <v>-</v>
      </c>
    </row>
    <row r="5876" spans="1:8" x14ac:dyDescent="0.2">
      <c r="A5876" s="15" t="s">
        <v>108</v>
      </c>
      <c r="B5876" s="6" t="s">
        <v>7992</v>
      </c>
      <c r="C5876" s="6" t="s">
        <v>7916</v>
      </c>
      <c r="D5876" s="7">
        <v>1873</v>
      </c>
      <c r="E5876" s="16">
        <f t="shared" si="364"/>
        <v>3.1434103169009052E-5</v>
      </c>
      <c r="F5876" s="4" t="str">
        <f t="shared" si="365"/>
        <v>-</v>
      </c>
      <c r="G5876" s="4" t="str">
        <f t="shared" si="366"/>
        <v>CALABRIA</v>
      </c>
      <c r="H5876" s="4" t="str">
        <f t="shared" si="367"/>
        <v>-</v>
      </c>
    </row>
    <row r="5877" spans="1:8" x14ac:dyDescent="0.2">
      <c r="A5877" s="15" t="s">
        <v>5945</v>
      </c>
      <c r="B5877" s="6" t="s">
        <v>7992</v>
      </c>
      <c r="C5877" s="6" t="s">
        <v>7912</v>
      </c>
      <c r="D5877" s="7">
        <v>24940</v>
      </c>
      <c r="E5877" s="16">
        <f t="shared" si="364"/>
        <v>4.1856195036576928E-4</v>
      </c>
      <c r="F5877" s="4" t="str">
        <f t="shared" si="365"/>
        <v>-</v>
      </c>
      <c r="G5877" s="4" t="str">
        <f t="shared" si="366"/>
        <v>ABRUZZO</v>
      </c>
      <c r="H5877" s="4" t="str">
        <f t="shared" si="367"/>
        <v>-</v>
      </c>
    </row>
    <row r="5878" spans="1:8" x14ac:dyDescent="0.2">
      <c r="A5878" s="15" t="s">
        <v>5946</v>
      </c>
      <c r="B5878" s="6" t="s">
        <v>7992</v>
      </c>
      <c r="C5878" s="6" t="s">
        <v>7914</v>
      </c>
      <c r="D5878" s="7">
        <v>1149</v>
      </c>
      <c r="E5878" s="16">
        <f t="shared" si="364"/>
        <v>1.9283387368495145E-5</v>
      </c>
      <c r="F5878" s="4" t="str">
        <f t="shared" si="365"/>
        <v>-</v>
      </c>
      <c r="G5878" s="4" t="str">
        <f t="shared" si="366"/>
        <v>PUGLIA</v>
      </c>
      <c r="H5878" s="4" t="str">
        <f t="shared" si="367"/>
        <v>-</v>
      </c>
    </row>
    <row r="5879" spans="1:8" x14ac:dyDescent="0.2">
      <c r="A5879" s="15" t="s">
        <v>5947</v>
      </c>
      <c r="B5879" s="6" t="s">
        <v>7987</v>
      </c>
      <c r="C5879" s="6" t="s">
        <v>7908</v>
      </c>
      <c r="D5879" s="7">
        <v>31752</v>
      </c>
      <c r="E5879" s="16">
        <f t="shared" si="364"/>
        <v>5.328860885330355E-4</v>
      </c>
      <c r="F5879" s="4" t="str">
        <f t="shared" si="365"/>
        <v>-</v>
      </c>
      <c r="G5879" s="4" t="str">
        <f t="shared" si="366"/>
        <v>TOSCANA</v>
      </c>
      <c r="H5879" s="4" t="str">
        <f t="shared" si="367"/>
        <v>-</v>
      </c>
    </row>
    <row r="5880" spans="1:8" x14ac:dyDescent="0.2">
      <c r="A5880" s="15" t="s">
        <v>5948</v>
      </c>
      <c r="B5880" s="6" t="s">
        <v>7920</v>
      </c>
      <c r="C5880" s="6" t="s">
        <v>7901</v>
      </c>
      <c r="D5880" s="7">
        <v>1641</v>
      </c>
      <c r="E5880" s="16">
        <f t="shared" si="364"/>
        <v>2.754050363072283E-5</v>
      </c>
      <c r="F5880" s="4" t="str">
        <f t="shared" si="365"/>
        <v>-</v>
      </c>
      <c r="G5880" s="4" t="str">
        <f t="shared" si="366"/>
        <v>PIEMONTE</v>
      </c>
      <c r="H5880" s="4" t="str">
        <f t="shared" si="367"/>
        <v>-</v>
      </c>
    </row>
    <row r="5881" spans="1:8" x14ac:dyDescent="0.2">
      <c r="A5881" s="15" t="s">
        <v>5949</v>
      </c>
      <c r="B5881" s="6" t="s">
        <v>7956</v>
      </c>
      <c r="C5881" s="6" t="s">
        <v>7904</v>
      </c>
      <c r="D5881" s="7">
        <v>6481</v>
      </c>
      <c r="E5881" s="16">
        <f t="shared" si="364"/>
        <v>1.0876904572255615E-4</v>
      </c>
      <c r="F5881" s="4" t="str">
        <f t="shared" si="365"/>
        <v>-</v>
      </c>
      <c r="G5881" s="4" t="str">
        <f t="shared" si="366"/>
        <v>VENETO</v>
      </c>
      <c r="H5881" s="4" t="str">
        <f t="shared" si="367"/>
        <v>-</v>
      </c>
    </row>
    <row r="5882" spans="1:8" x14ac:dyDescent="0.2">
      <c r="A5882" s="15" t="s">
        <v>5950</v>
      </c>
      <c r="B5882" s="6" t="s">
        <v>7994</v>
      </c>
      <c r="C5882" s="6" t="s">
        <v>7917</v>
      </c>
      <c r="D5882" s="7">
        <v>21526</v>
      </c>
      <c r="E5882" s="16">
        <f t="shared" si="364"/>
        <v>3.6126561922909177E-4</v>
      </c>
      <c r="F5882" s="4" t="str">
        <f t="shared" si="365"/>
        <v>-</v>
      </c>
      <c r="G5882" s="4" t="str">
        <f t="shared" si="366"/>
        <v>SICILIA</v>
      </c>
      <c r="H5882" s="4" t="str">
        <f t="shared" si="367"/>
        <v>-</v>
      </c>
    </row>
    <row r="5883" spans="1:8" x14ac:dyDescent="0.2">
      <c r="A5883" s="15" t="s">
        <v>5951</v>
      </c>
      <c r="B5883" s="6" t="s">
        <v>7987</v>
      </c>
      <c r="C5883" s="6" t="s">
        <v>7910</v>
      </c>
      <c r="D5883" s="7">
        <v>1988</v>
      </c>
      <c r="E5883" s="16">
        <f t="shared" si="364"/>
        <v>3.3364120181521623E-5</v>
      </c>
      <c r="F5883" s="4" t="str">
        <f t="shared" si="365"/>
        <v>-</v>
      </c>
      <c r="G5883" s="4" t="str">
        <f t="shared" si="366"/>
        <v>MARCHE</v>
      </c>
      <c r="H5883" s="4" t="str">
        <f t="shared" si="367"/>
        <v>-</v>
      </c>
    </row>
    <row r="5884" spans="1:8" x14ac:dyDescent="0.2">
      <c r="A5884" s="15" t="s">
        <v>5952</v>
      </c>
      <c r="B5884" s="6" t="s">
        <v>7920</v>
      </c>
      <c r="C5884" s="6" t="s">
        <v>7901</v>
      </c>
      <c r="D5884" s="7">
        <v>194</v>
      </c>
      <c r="E5884" s="16">
        <f t="shared" si="364"/>
        <v>3.2558547863255509E-6</v>
      </c>
      <c r="F5884" s="4" t="str">
        <f t="shared" si="365"/>
        <v>-</v>
      </c>
      <c r="G5884" s="4" t="str">
        <f t="shared" si="366"/>
        <v>PIEMONTE</v>
      </c>
      <c r="H5884" s="4" t="str">
        <f t="shared" si="367"/>
        <v>-</v>
      </c>
    </row>
    <row r="5885" spans="1:8" x14ac:dyDescent="0.2">
      <c r="A5885" s="15" t="s">
        <v>5953</v>
      </c>
      <c r="B5885" s="6" t="s">
        <v>7920</v>
      </c>
      <c r="C5885" s="6" t="s">
        <v>7901</v>
      </c>
      <c r="D5885" s="7">
        <v>909</v>
      </c>
      <c r="E5885" s="16">
        <f t="shared" si="364"/>
        <v>1.5255525777164565E-5</v>
      </c>
      <c r="F5885" s="4" t="str">
        <f t="shared" si="365"/>
        <v>-</v>
      </c>
      <c r="G5885" s="4" t="str">
        <f t="shared" si="366"/>
        <v>PIEMONTE</v>
      </c>
      <c r="H5885" s="4" t="str">
        <f t="shared" si="367"/>
        <v>-</v>
      </c>
    </row>
    <row r="5886" spans="1:8" x14ac:dyDescent="0.2">
      <c r="A5886" s="15" t="s">
        <v>5954</v>
      </c>
      <c r="B5886" s="6" t="s">
        <v>7956</v>
      </c>
      <c r="C5886" s="6" t="s">
        <v>7904</v>
      </c>
      <c r="D5886" s="7">
        <v>7922</v>
      </c>
      <c r="E5886" s="16">
        <f t="shared" si="364"/>
        <v>1.3295299802717017E-4</v>
      </c>
      <c r="F5886" s="4" t="str">
        <f t="shared" si="365"/>
        <v>-</v>
      </c>
      <c r="G5886" s="4" t="str">
        <f t="shared" si="366"/>
        <v>VENETO</v>
      </c>
      <c r="H5886" s="4" t="str">
        <f t="shared" si="367"/>
        <v>-</v>
      </c>
    </row>
    <row r="5887" spans="1:8" x14ac:dyDescent="0.2">
      <c r="A5887" s="15" t="s">
        <v>5955</v>
      </c>
      <c r="B5887" s="4" t="s">
        <v>7920</v>
      </c>
      <c r="C5887" s="6" t="s">
        <v>7906</v>
      </c>
      <c r="D5887" s="7">
        <v>2932</v>
      </c>
      <c r="E5887" s="16">
        <f t="shared" si="364"/>
        <v>4.9207042440755234E-5</v>
      </c>
      <c r="F5887" s="4" t="str">
        <f t="shared" si="365"/>
        <v>-</v>
      </c>
      <c r="G5887" s="4" t="str">
        <f t="shared" si="366"/>
        <v>LIGURIA</v>
      </c>
      <c r="H5887" s="4" t="str">
        <f t="shared" si="367"/>
        <v>-</v>
      </c>
    </row>
    <row r="5888" spans="1:8" x14ac:dyDescent="0.2">
      <c r="A5888" s="15" t="s">
        <v>5956</v>
      </c>
      <c r="B5888" s="6" t="s">
        <v>7920</v>
      </c>
      <c r="C5888" s="6" t="s">
        <v>7901</v>
      </c>
      <c r="D5888" s="7">
        <v>4621</v>
      </c>
      <c r="E5888" s="16">
        <f t="shared" si="364"/>
        <v>7.7553118389744183E-5</v>
      </c>
      <c r="F5888" s="4" t="str">
        <f t="shared" si="365"/>
        <v>-</v>
      </c>
      <c r="G5888" s="4" t="str">
        <f t="shared" si="366"/>
        <v>PIEMONTE</v>
      </c>
      <c r="H5888" s="4" t="str">
        <f t="shared" si="367"/>
        <v>-</v>
      </c>
    </row>
    <row r="5889" spans="1:8" x14ac:dyDescent="0.2">
      <c r="A5889" s="15" t="s">
        <v>5957</v>
      </c>
      <c r="B5889" s="6" t="s">
        <v>7920</v>
      </c>
      <c r="C5889" s="6" t="s">
        <v>7902</v>
      </c>
      <c r="D5889" s="7">
        <v>926</v>
      </c>
      <c r="E5889" s="16">
        <f t="shared" si="364"/>
        <v>1.5540832639883816E-5</v>
      </c>
      <c r="F5889" s="4" t="str">
        <f t="shared" si="365"/>
        <v>-</v>
      </c>
      <c r="G5889" s="4" t="str">
        <f t="shared" si="366"/>
        <v>LOMBARDIA</v>
      </c>
      <c r="H5889" s="4" t="str">
        <f t="shared" si="367"/>
        <v>-</v>
      </c>
    </row>
    <row r="5890" spans="1:8" x14ac:dyDescent="0.2">
      <c r="A5890" s="15" t="s">
        <v>109</v>
      </c>
      <c r="B5890" s="6" t="s">
        <v>7992</v>
      </c>
      <c r="C5890" s="6" t="s">
        <v>7916</v>
      </c>
      <c r="D5890" s="7">
        <v>1178</v>
      </c>
      <c r="E5890" s="16">
        <f t="shared" si="364"/>
        <v>1.9770087310780922E-5</v>
      </c>
      <c r="F5890" s="4" t="str">
        <f t="shared" si="365"/>
        <v>-</v>
      </c>
      <c r="G5890" s="4" t="str">
        <f t="shared" si="366"/>
        <v>CALABRIA</v>
      </c>
      <c r="H5890" s="4" t="str">
        <f t="shared" si="367"/>
        <v>-</v>
      </c>
    </row>
    <row r="5891" spans="1:8" x14ac:dyDescent="0.2">
      <c r="A5891" s="15" t="s">
        <v>5958</v>
      </c>
      <c r="B5891" s="6" t="s">
        <v>7987</v>
      </c>
      <c r="C5891" s="6" t="s">
        <v>7910</v>
      </c>
      <c r="D5891" s="7">
        <v>936</v>
      </c>
      <c r="E5891" s="16">
        <f t="shared" ref="E5891:E5954" si="368">IFERROR((D5891/$K$2),"DATO MANCANTE")</f>
        <v>1.5708660206189254E-5</v>
      </c>
      <c r="F5891" s="4" t="str">
        <f t="shared" ref="F5891:F5954" si="369">IF(D5891&gt;300000,"TROVATO","-")</f>
        <v>-</v>
      </c>
      <c r="G5891" s="4" t="str">
        <f t="shared" ref="G5891:G5954" si="370">IF(AND(D5891&gt;50000,D5891&lt;100000),"COMPRESO",C5891)</f>
        <v>MARCHE</v>
      </c>
      <c r="H5891" s="4" t="str">
        <f t="shared" ref="H5891:H5954" si="371">IF(D5891&gt;500000,"SI","-")</f>
        <v>-</v>
      </c>
    </row>
    <row r="5892" spans="1:8" x14ac:dyDescent="0.2">
      <c r="A5892" s="15" t="s">
        <v>5959</v>
      </c>
      <c r="B5892" s="6" t="s">
        <v>7992</v>
      </c>
      <c r="C5892" s="6" t="s">
        <v>4248</v>
      </c>
      <c r="D5892" s="7">
        <v>1219</v>
      </c>
      <c r="E5892" s="16">
        <f t="shared" si="368"/>
        <v>2.0458180332633229E-5</v>
      </c>
      <c r="F5892" s="4" t="str">
        <f t="shared" si="369"/>
        <v>-</v>
      </c>
      <c r="G5892" s="4" t="str">
        <f t="shared" si="370"/>
        <v>MOLISE</v>
      </c>
      <c r="H5892" s="4" t="str">
        <f t="shared" si="371"/>
        <v>-</v>
      </c>
    </row>
    <row r="5893" spans="1:8" x14ac:dyDescent="0.2">
      <c r="A5893" s="15" t="s">
        <v>5960</v>
      </c>
      <c r="B5893" s="6" t="s">
        <v>7992</v>
      </c>
      <c r="C5893" s="6" t="s">
        <v>7915</v>
      </c>
      <c r="D5893" s="7">
        <v>3519</v>
      </c>
      <c r="E5893" s="16">
        <f t="shared" si="368"/>
        <v>5.9058520582884603E-5</v>
      </c>
      <c r="F5893" s="4" t="str">
        <f t="shared" si="369"/>
        <v>-</v>
      </c>
      <c r="G5893" s="4" t="str">
        <f t="shared" si="370"/>
        <v>BASILICATA</v>
      </c>
      <c r="H5893" s="4" t="str">
        <f t="shared" si="371"/>
        <v>-</v>
      </c>
    </row>
    <row r="5894" spans="1:8" x14ac:dyDescent="0.2">
      <c r="A5894" s="15" t="s">
        <v>5961</v>
      </c>
      <c r="B5894" s="6" t="s">
        <v>7992</v>
      </c>
      <c r="C5894" s="6" t="s">
        <v>7915</v>
      </c>
      <c r="D5894" s="7">
        <v>2707</v>
      </c>
      <c r="E5894" s="16">
        <f t="shared" si="368"/>
        <v>4.5430922198882813E-5</v>
      </c>
      <c r="F5894" s="4" t="str">
        <f t="shared" si="369"/>
        <v>-</v>
      </c>
      <c r="G5894" s="4" t="str">
        <f t="shared" si="370"/>
        <v>BASILICATA</v>
      </c>
      <c r="H5894" s="4" t="str">
        <f t="shared" si="371"/>
        <v>-</v>
      </c>
    </row>
    <row r="5895" spans="1:8" x14ac:dyDescent="0.2">
      <c r="A5895" s="15" t="s">
        <v>5962</v>
      </c>
      <c r="B5895" s="6" t="s">
        <v>7992</v>
      </c>
      <c r="C5895" s="6" t="s">
        <v>7913</v>
      </c>
      <c r="D5895" s="7">
        <v>3580</v>
      </c>
      <c r="E5895" s="16">
        <f t="shared" si="368"/>
        <v>6.0082268737347796E-5</v>
      </c>
      <c r="F5895" s="4" t="str">
        <f t="shared" si="369"/>
        <v>-</v>
      </c>
      <c r="G5895" s="4" t="str">
        <f t="shared" si="370"/>
        <v>CAMPANIA</v>
      </c>
      <c r="H5895" s="4" t="str">
        <f t="shared" si="371"/>
        <v>-</v>
      </c>
    </row>
    <row r="5896" spans="1:8" x14ac:dyDescent="0.2">
      <c r="A5896" s="15" t="s">
        <v>5963</v>
      </c>
      <c r="B5896" s="6" t="s">
        <v>7956</v>
      </c>
      <c r="C5896" s="6" t="s">
        <v>7907</v>
      </c>
      <c r="D5896" s="7">
        <v>11641</v>
      </c>
      <c r="E5896" s="16">
        <f t="shared" si="368"/>
        <v>1.9536806993616359E-4</v>
      </c>
      <c r="F5896" s="4" t="str">
        <f t="shared" si="369"/>
        <v>-</v>
      </c>
      <c r="G5896" s="4" t="str">
        <f t="shared" si="370"/>
        <v>EMILIA-ROMAGNA</v>
      </c>
      <c r="H5896" s="4" t="str">
        <f t="shared" si="371"/>
        <v>-</v>
      </c>
    </row>
    <row r="5897" spans="1:8" x14ac:dyDescent="0.2">
      <c r="A5897" s="15" t="s">
        <v>5964</v>
      </c>
      <c r="B5897" s="6" t="s">
        <v>7956</v>
      </c>
      <c r="C5897" s="6" t="s">
        <v>7904</v>
      </c>
      <c r="D5897" s="7">
        <v>638</v>
      </c>
      <c r="E5897" s="16">
        <f t="shared" si="368"/>
        <v>1.0707398730287121E-5</v>
      </c>
      <c r="F5897" s="4" t="str">
        <f t="shared" si="369"/>
        <v>-</v>
      </c>
      <c r="G5897" s="4" t="str">
        <f t="shared" si="370"/>
        <v>VENETO</v>
      </c>
      <c r="H5897" s="4" t="str">
        <f t="shared" si="371"/>
        <v>-</v>
      </c>
    </row>
    <row r="5898" spans="1:8" x14ac:dyDescent="0.2">
      <c r="A5898" s="15" t="s">
        <v>5965</v>
      </c>
      <c r="B5898" s="6" t="s">
        <v>7920</v>
      </c>
      <c r="C5898" s="6" t="s">
        <v>7901</v>
      </c>
      <c r="D5898" s="7">
        <v>888</v>
      </c>
      <c r="E5898" s="16">
        <f t="shared" si="368"/>
        <v>1.490308788792314E-5</v>
      </c>
      <c r="F5898" s="4" t="str">
        <f t="shared" si="369"/>
        <v>-</v>
      </c>
      <c r="G5898" s="4" t="str">
        <f t="shared" si="370"/>
        <v>PIEMONTE</v>
      </c>
      <c r="H5898" s="4" t="str">
        <f t="shared" si="371"/>
        <v>-</v>
      </c>
    </row>
    <row r="5899" spans="1:8" x14ac:dyDescent="0.2">
      <c r="A5899" s="15" t="s">
        <v>5966</v>
      </c>
      <c r="B5899" s="6" t="s">
        <v>7920</v>
      </c>
      <c r="C5899" s="6" t="s">
        <v>7901</v>
      </c>
      <c r="D5899" s="7">
        <v>979</v>
      </c>
      <c r="E5899" s="16">
        <f t="shared" si="368"/>
        <v>1.6430318741302653E-5</v>
      </c>
      <c r="F5899" s="4" t="str">
        <f t="shared" si="369"/>
        <v>-</v>
      </c>
      <c r="G5899" s="4" t="str">
        <f t="shared" si="370"/>
        <v>PIEMONTE</v>
      </c>
      <c r="H5899" s="4" t="str">
        <f t="shared" si="371"/>
        <v>-</v>
      </c>
    </row>
    <row r="5900" spans="1:8" x14ac:dyDescent="0.2">
      <c r="A5900" s="15" t="s">
        <v>5967</v>
      </c>
      <c r="B5900" s="6" t="s">
        <v>7920</v>
      </c>
      <c r="C5900" s="6" t="s">
        <v>7902</v>
      </c>
      <c r="D5900" s="7">
        <v>17562</v>
      </c>
      <c r="E5900" s="16">
        <f t="shared" si="368"/>
        <v>2.9473877194561508E-4</v>
      </c>
      <c r="F5900" s="4" t="str">
        <f t="shared" si="369"/>
        <v>-</v>
      </c>
      <c r="G5900" s="4" t="str">
        <f t="shared" si="370"/>
        <v>LOMBARDIA</v>
      </c>
      <c r="H5900" s="4" t="str">
        <f t="shared" si="371"/>
        <v>-</v>
      </c>
    </row>
    <row r="5901" spans="1:8" x14ac:dyDescent="0.2">
      <c r="A5901" s="15" t="s">
        <v>5968</v>
      </c>
      <c r="B5901" s="4" t="s">
        <v>7920</v>
      </c>
      <c r="C5901" s="6" t="s">
        <v>7906</v>
      </c>
      <c r="D5901" s="7">
        <v>568</v>
      </c>
      <c r="E5901" s="16">
        <f t="shared" si="368"/>
        <v>9.5326057661490354E-6</v>
      </c>
      <c r="F5901" s="4" t="str">
        <f t="shared" si="369"/>
        <v>-</v>
      </c>
      <c r="G5901" s="4" t="str">
        <f t="shared" si="370"/>
        <v>LIGURIA</v>
      </c>
      <c r="H5901" s="4" t="str">
        <f t="shared" si="371"/>
        <v>-</v>
      </c>
    </row>
    <row r="5902" spans="1:8" x14ac:dyDescent="0.2">
      <c r="A5902" s="15" t="s">
        <v>5969</v>
      </c>
      <c r="B5902" s="6" t="s">
        <v>7920</v>
      </c>
      <c r="C5902" s="6" t="s">
        <v>7902</v>
      </c>
      <c r="D5902" s="7">
        <v>7565</v>
      </c>
      <c r="E5902" s="16">
        <f t="shared" si="368"/>
        <v>1.2696155391006593E-4</v>
      </c>
      <c r="F5902" s="4" t="str">
        <f t="shared" si="369"/>
        <v>-</v>
      </c>
      <c r="G5902" s="4" t="str">
        <f t="shared" si="370"/>
        <v>LOMBARDIA</v>
      </c>
      <c r="H5902" s="4" t="str">
        <f t="shared" si="371"/>
        <v>-</v>
      </c>
    </row>
    <row r="5903" spans="1:8" x14ac:dyDescent="0.2">
      <c r="A5903" s="15" t="s">
        <v>5970</v>
      </c>
      <c r="B5903" s="6" t="s">
        <v>7920</v>
      </c>
      <c r="C5903" s="6" t="s">
        <v>7902</v>
      </c>
      <c r="D5903" s="7">
        <v>6035</v>
      </c>
      <c r="E5903" s="16">
        <f t="shared" si="368"/>
        <v>1.012839362653335E-4</v>
      </c>
      <c r="F5903" s="4" t="str">
        <f t="shared" si="369"/>
        <v>-</v>
      </c>
      <c r="G5903" s="4" t="str">
        <f t="shared" si="370"/>
        <v>LOMBARDIA</v>
      </c>
      <c r="H5903" s="4" t="str">
        <f t="shared" si="371"/>
        <v>-</v>
      </c>
    </row>
    <row r="5904" spans="1:8" x14ac:dyDescent="0.2">
      <c r="A5904" s="15" t="s">
        <v>5971</v>
      </c>
      <c r="B5904" s="6" t="s">
        <v>7920</v>
      </c>
      <c r="C5904" s="6" t="s">
        <v>7902</v>
      </c>
      <c r="D5904" s="7">
        <v>8500</v>
      </c>
      <c r="E5904" s="16">
        <f t="shared" si="368"/>
        <v>1.4265343135962466E-4</v>
      </c>
      <c r="F5904" s="4" t="str">
        <f t="shared" si="369"/>
        <v>-</v>
      </c>
      <c r="G5904" s="4" t="str">
        <f t="shared" si="370"/>
        <v>LOMBARDIA</v>
      </c>
      <c r="H5904" s="4" t="str">
        <f t="shared" si="371"/>
        <v>-</v>
      </c>
    </row>
    <row r="5905" spans="1:8" x14ac:dyDescent="0.2">
      <c r="A5905" s="15" t="s">
        <v>5972</v>
      </c>
      <c r="B5905" s="6" t="s">
        <v>7956</v>
      </c>
      <c r="C5905" s="6" t="s">
        <v>7904</v>
      </c>
      <c r="D5905" s="7">
        <v>2740</v>
      </c>
      <c r="E5905" s="16">
        <f t="shared" si="368"/>
        <v>4.598475316769077E-5</v>
      </c>
      <c r="F5905" s="4" t="str">
        <f t="shared" si="369"/>
        <v>-</v>
      </c>
      <c r="G5905" s="4" t="str">
        <f t="shared" si="370"/>
        <v>VENETO</v>
      </c>
      <c r="H5905" s="4" t="str">
        <f t="shared" si="371"/>
        <v>-</v>
      </c>
    </row>
    <row r="5906" spans="1:8" x14ac:dyDescent="0.2">
      <c r="A5906" s="15" t="s">
        <v>5973</v>
      </c>
      <c r="B5906" s="6" t="s">
        <v>7956</v>
      </c>
      <c r="C5906" s="6" t="s">
        <v>7903</v>
      </c>
      <c r="D5906" s="7">
        <v>1573</v>
      </c>
      <c r="E5906" s="16">
        <f t="shared" si="368"/>
        <v>2.6399276179845831E-5</v>
      </c>
      <c r="F5906" s="4" t="str">
        <f t="shared" si="369"/>
        <v>-</v>
      </c>
      <c r="G5906" s="4" t="str">
        <f t="shared" si="370"/>
        <v>TRENTINO-ALTO ADIGE/SÜDTIROL</v>
      </c>
      <c r="H5906" s="4" t="str">
        <f t="shared" si="371"/>
        <v>-</v>
      </c>
    </row>
    <row r="5907" spans="1:8" x14ac:dyDescent="0.2">
      <c r="A5907" s="15" t="s">
        <v>5974</v>
      </c>
      <c r="B5907" s="6" t="s">
        <v>7956</v>
      </c>
      <c r="C5907" s="6" t="s">
        <v>7904</v>
      </c>
      <c r="D5907" s="7">
        <v>2127</v>
      </c>
      <c r="E5907" s="16">
        <f t="shared" si="368"/>
        <v>3.5696923353167253E-5</v>
      </c>
      <c r="F5907" s="4" t="str">
        <f t="shared" si="369"/>
        <v>-</v>
      </c>
      <c r="G5907" s="4" t="str">
        <f t="shared" si="370"/>
        <v>VENETO</v>
      </c>
      <c r="H5907" s="4" t="str">
        <f t="shared" si="371"/>
        <v>-</v>
      </c>
    </row>
    <row r="5908" spans="1:8" x14ac:dyDescent="0.2">
      <c r="A5908" s="15" t="s">
        <v>5975</v>
      </c>
      <c r="B5908" s="6" t="s">
        <v>7956</v>
      </c>
      <c r="C5908" s="6" t="s">
        <v>7904</v>
      </c>
      <c r="D5908" s="7">
        <v>1541</v>
      </c>
      <c r="E5908" s="16">
        <f t="shared" si="368"/>
        <v>2.5862227967668421E-5</v>
      </c>
      <c r="F5908" s="4" t="str">
        <f t="shared" si="369"/>
        <v>-</v>
      </c>
      <c r="G5908" s="4" t="str">
        <f t="shared" si="370"/>
        <v>VENETO</v>
      </c>
      <c r="H5908" s="4" t="str">
        <f t="shared" si="371"/>
        <v>-</v>
      </c>
    </row>
    <row r="5909" spans="1:8" x14ac:dyDescent="0.2">
      <c r="A5909" s="15" t="s">
        <v>5976</v>
      </c>
      <c r="B5909" s="6" t="s">
        <v>7956</v>
      </c>
      <c r="C5909" s="6" t="s">
        <v>7905</v>
      </c>
      <c r="D5909" s="7">
        <v>5779</v>
      </c>
      <c r="E5909" s="16">
        <f t="shared" si="368"/>
        <v>9.6987550567914215E-5</v>
      </c>
      <c r="F5909" s="4" t="str">
        <f t="shared" si="369"/>
        <v>-</v>
      </c>
      <c r="G5909" s="4" t="str">
        <f t="shared" si="370"/>
        <v>FRIULI-VENEZIA GIULIA</v>
      </c>
      <c r="H5909" s="4" t="str">
        <f t="shared" si="371"/>
        <v>-</v>
      </c>
    </row>
    <row r="5910" spans="1:8" x14ac:dyDescent="0.2">
      <c r="A5910" s="15" t="s">
        <v>5977</v>
      </c>
      <c r="B5910" s="6" t="s">
        <v>7956</v>
      </c>
      <c r="C5910" s="6" t="s">
        <v>7903</v>
      </c>
      <c r="D5910" s="7">
        <v>37754</v>
      </c>
      <c r="E5910" s="16">
        <f t="shared" si="368"/>
        <v>6.3361619382956106E-4</v>
      </c>
      <c r="F5910" s="4" t="str">
        <f t="shared" si="369"/>
        <v>-</v>
      </c>
      <c r="G5910" s="4" t="str">
        <f t="shared" si="370"/>
        <v>TRENTINO-ALTO ADIGE/SÜDTIROL</v>
      </c>
      <c r="H5910" s="4" t="str">
        <f t="shared" si="371"/>
        <v>-</v>
      </c>
    </row>
    <row r="5911" spans="1:8" x14ac:dyDescent="0.2">
      <c r="A5911" s="15" t="s">
        <v>5978</v>
      </c>
      <c r="B5911" s="6" t="s">
        <v>7920</v>
      </c>
      <c r="C5911" s="6" t="s">
        <v>7902</v>
      </c>
      <c r="D5911" s="7">
        <v>917</v>
      </c>
      <c r="E5911" s="16">
        <f t="shared" si="368"/>
        <v>1.5389787830208919E-5</v>
      </c>
      <c r="F5911" s="4" t="str">
        <f t="shared" si="369"/>
        <v>-</v>
      </c>
      <c r="G5911" s="4" t="str">
        <f t="shared" si="370"/>
        <v>LOMBARDIA</v>
      </c>
      <c r="H5911" s="4" t="str">
        <f t="shared" si="371"/>
        <v>-</v>
      </c>
    </row>
    <row r="5912" spans="1:8" x14ac:dyDescent="0.2">
      <c r="A5912" s="15" t="s">
        <v>5979</v>
      </c>
      <c r="B5912" s="6" t="s">
        <v>7920</v>
      </c>
      <c r="C5912" s="6" t="s">
        <v>7902</v>
      </c>
      <c r="D5912" s="7">
        <v>3953</v>
      </c>
      <c r="E5912" s="16">
        <f t="shared" si="368"/>
        <v>6.6342236960540731E-5</v>
      </c>
      <c r="F5912" s="4" t="str">
        <f t="shared" si="369"/>
        <v>-</v>
      </c>
      <c r="G5912" s="4" t="str">
        <f t="shared" si="370"/>
        <v>LOMBARDIA</v>
      </c>
      <c r="H5912" s="4" t="str">
        <f t="shared" si="371"/>
        <v>-</v>
      </c>
    </row>
    <row r="5913" spans="1:8" x14ac:dyDescent="0.2">
      <c r="A5913" s="15" t="s">
        <v>5980</v>
      </c>
      <c r="B5913" s="6" t="s">
        <v>7987</v>
      </c>
      <c r="C5913" s="6" t="s">
        <v>7911</v>
      </c>
      <c r="D5913" s="7">
        <v>1392</v>
      </c>
      <c r="E5913" s="16">
        <f t="shared" si="368"/>
        <v>2.3361597229717353E-5</v>
      </c>
      <c r="F5913" s="4" t="str">
        <f t="shared" si="369"/>
        <v>-</v>
      </c>
      <c r="G5913" s="4" t="str">
        <f t="shared" si="370"/>
        <v>LAZIO</v>
      </c>
      <c r="H5913" s="4" t="str">
        <f t="shared" si="371"/>
        <v>-</v>
      </c>
    </row>
    <row r="5914" spans="1:8" x14ac:dyDescent="0.2">
      <c r="A5914" s="15" t="s">
        <v>5981</v>
      </c>
      <c r="B5914" s="6" t="s">
        <v>7956</v>
      </c>
      <c r="C5914" s="6" t="s">
        <v>7904</v>
      </c>
      <c r="D5914" s="7">
        <v>50164</v>
      </c>
      <c r="E5914" s="16">
        <f t="shared" si="368"/>
        <v>8.418902036146131E-4</v>
      </c>
      <c r="F5914" s="4" t="str">
        <f t="shared" si="369"/>
        <v>-</v>
      </c>
      <c r="G5914" s="4" t="str">
        <f t="shared" si="370"/>
        <v>COMPRESO</v>
      </c>
      <c r="H5914" s="4" t="str">
        <f t="shared" si="371"/>
        <v>-</v>
      </c>
    </row>
    <row r="5915" spans="1:8" x14ac:dyDescent="0.2">
      <c r="A5915" s="15" t="s">
        <v>110</v>
      </c>
      <c r="B5915" s="6" t="s">
        <v>7992</v>
      </c>
      <c r="C5915" s="6" t="s">
        <v>7916</v>
      </c>
      <c r="D5915" s="7">
        <v>3078</v>
      </c>
      <c r="E5915" s="16">
        <f t="shared" si="368"/>
        <v>5.1657324908814666E-5</v>
      </c>
      <c r="F5915" s="4" t="str">
        <f t="shared" si="369"/>
        <v>-</v>
      </c>
      <c r="G5915" s="4" t="str">
        <f t="shared" si="370"/>
        <v>CALABRIA</v>
      </c>
      <c r="H5915" s="4" t="str">
        <f t="shared" si="371"/>
        <v>-</v>
      </c>
    </row>
    <row r="5916" spans="1:8" x14ac:dyDescent="0.2">
      <c r="A5916" s="15" t="s">
        <v>5982</v>
      </c>
      <c r="B5916" s="6" t="s">
        <v>7956</v>
      </c>
      <c r="C5916" s="6" t="s">
        <v>7904</v>
      </c>
      <c r="D5916" s="7">
        <v>4777</v>
      </c>
      <c r="E5916" s="16">
        <f t="shared" si="368"/>
        <v>8.0171228424109057E-5</v>
      </c>
      <c r="F5916" s="4" t="str">
        <f t="shared" si="369"/>
        <v>-</v>
      </c>
      <c r="G5916" s="4" t="str">
        <f t="shared" si="370"/>
        <v>VENETO</v>
      </c>
      <c r="H5916" s="4" t="str">
        <f t="shared" si="371"/>
        <v>-</v>
      </c>
    </row>
    <row r="5917" spans="1:8" x14ac:dyDescent="0.2">
      <c r="A5917" s="15" t="s">
        <v>5983</v>
      </c>
      <c r="B5917" s="6" t="s">
        <v>7920</v>
      </c>
      <c r="C5917" s="6" t="s">
        <v>7902</v>
      </c>
      <c r="D5917" s="7">
        <v>39983</v>
      </c>
      <c r="E5917" s="16">
        <f t="shared" si="368"/>
        <v>6.7102495835904381E-4</v>
      </c>
      <c r="F5917" s="4" t="str">
        <f t="shared" si="369"/>
        <v>-</v>
      </c>
      <c r="G5917" s="4" t="str">
        <f t="shared" si="370"/>
        <v>LOMBARDIA</v>
      </c>
      <c r="H5917" s="4" t="str">
        <f t="shared" si="371"/>
        <v>-</v>
      </c>
    </row>
    <row r="5918" spans="1:8" x14ac:dyDescent="0.2">
      <c r="A5918" s="15" t="s">
        <v>5984</v>
      </c>
      <c r="B5918" s="6" t="s">
        <v>7956</v>
      </c>
      <c r="C5918" s="6" t="s">
        <v>7904</v>
      </c>
      <c r="D5918" s="7">
        <v>15669</v>
      </c>
      <c r="E5918" s="16">
        <f t="shared" si="368"/>
        <v>2.6296901364399516E-4</v>
      </c>
      <c r="F5918" s="4" t="str">
        <f t="shared" si="369"/>
        <v>-</v>
      </c>
      <c r="G5918" s="4" t="str">
        <f t="shared" si="370"/>
        <v>VENETO</v>
      </c>
      <c r="H5918" s="4" t="str">
        <f t="shared" si="371"/>
        <v>-</v>
      </c>
    </row>
    <row r="5919" spans="1:8" x14ac:dyDescent="0.2">
      <c r="A5919" s="15" t="s">
        <v>5985</v>
      </c>
      <c r="B5919" s="6" t="s">
        <v>7920</v>
      </c>
      <c r="C5919" s="6" t="s">
        <v>7901</v>
      </c>
      <c r="D5919" s="7">
        <v>2417</v>
      </c>
      <c r="E5919" s="16">
        <f t="shared" si="368"/>
        <v>4.056392277602503E-5</v>
      </c>
      <c r="F5919" s="4" t="str">
        <f t="shared" si="369"/>
        <v>-</v>
      </c>
      <c r="G5919" s="4" t="str">
        <f t="shared" si="370"/>
        <v>PIEMONTE</v>
      </c>
      <c r="H5919" s="4" t="str">
        <f t="shared" si="371"/>
        <v>-</v>
      </c>
    </row>
    <row r="5920" spans="1:8" x14ac:dyDescent="0.2">
      <c r="A5920" s="15" t="s">
        <v>5986</v>
      </c>
      <c r="B5920" s="6" t="s">
        <v>7956</v>
      </c>
      <c r="C5920" s="6" t="s">
        <v>7907</v>
      </c>
      <c r="D5920" s="7">
        <v>14421</v>
      </c>
      <c r="E5920" s="16">
        <f t="shared" si="368"/>
        <v>2.4202413336907612E-4</v>
      </c>
      <c r="F5920" s="4" t="str">
        <f t="shared" si="369"/>
        <v>-</v>
      </c>
      <c r="G5920" s="4" t="str">
        <f t="shared" si="370"/>
        <v>EMILIA-ROMAGNA</v>
      </c>
      <c r="H5920" s="4" t="str">
        <f t="shared" si="371"/>
        <v>-</v>
      </c>
    </row>
    <row r="5921" spans="1:8" x14ac:dyDescent="0.2">
      <c r="A5921" s="15" t="s">
        <v>5987</v>
      </c>
      <c r="B5921" s="6" t="s">
        <v>7956</v>
      </c>
      <c r="C5921" s="6" t="s">
        <v>7905</v>
      </c>
      <c r="D5921" s="7">
        <v>2995</v>
      </c>
      <c r="E5921" s="16">
        <f t="shared" si="368"/>
        <v>5.0264356108479509E-5</v>
      </c>
      <c r="F5921" s="4" t="str">
        <f t="shared" si="369"/>
        <v>-</v>
      </c>
      <c r="G5921" s="4" t="str">
        <f t="shared" si="370"/>
        <v>FRIULI-VENEZIA GIULIA</v>
      </c>
      <c r="H5921" s="4" t="str">
        <f t="shared" si="371"/>
        <v>-</v>
      </c>
    </row>
    <row r="5922" spans="1:8" x14ac:dyDescent="0.2">
      <c r="A5922" s="15" t="s">
        <v>5988</v>
      </c>
      <c r="B5922" s="6" t="s">
        <v>7920</v>
      </c>
      <c r="C5922" s="6" t="s">
        <v>7902</v>
      </c>
      <c r="D5922" s="7">
        <v>5699</v>
      </c>
      <c r="E5922" s="16">
        <f t="shared" si="368"/>
        <v>9.5644930037470696E-5</v>
      </c>
      <c r="F5922" s="4" t="str">
        <f t="shared" si="369"/>
        <v>-</v>
      </c>
      <c r="G5922" s="4" t="str">
        <f t="shared" si="370"/>
        <v>LOMBARDIA</v>
      </c>
      <c r="H5922" s="4" t="str">
        <f t="shared" si="371"/>
        <v>-</v>
      </c>
    </row>
    <row r="5923" spans="1:8" x14ac:dyDescent="0.2">
      <c r="A5923" s="15" t="s">
        <v>5989</v>
      </c>
      <c r="B5923" s="6" t="s">
        <v>7920</v>
      </c>
      <c r="C5923" s="6" t="s">
        <v>7901</v>
      </c>
      <c r="D5923" s="7">
        <v>773</v>
      </c>
      <c r="E5923" s="16">
        <f t="shared" si="368"/>
        <v>1.2973070875410571E-5</v>
      </c>
      <c r="F5923" s="4" t="str">
        <f t="shared" si="369"/>
        <v>-</v>
      </c>
      <c r="G5923" s="4" t="str">
        <f t="shared" si="370"/>
        <v>PIEMONTE</v>
      </c>
      <c r="H5923" s="4" t="str">
        <f t="shared" si="371"/>
        <v>-</v>
      </c>
    </row>
    <row r="5924" spans="1:8" x14ac:dyDescent="0.2">
      <c r="A5924" s="15" t="s">
        <v>5990</v>
      </c>
      <c r="B5924" s="6" t="s">
        <v>7992</v>
      </c>
      <c r="C5924" s="6" t="s">
        <v>7914</v>
      </c>
      <c r="D5924" s="7">
        <v>9854</v>
      </c>
      <c r="E5924" s="16">
        <f t="shared" si="368"/>
        <v>1.6537728383738133E-4</v>
      </c>
      <c r="F5924" s="4" t="str">
        <f t="shared" si="369"/>
        <v>-</v>
      </c>
      <c r="G5924" s="4" t="str">
        <f t="shared" si="370"/>
        <v>PUGLIA</v>
      </c>
      <c r="H5924" s="4" t="str">
        <f t="shared" si="371"/>
        <v>-</v>
      </c>
    </row>
    <row r="5925" spans="1:8" x14ac:dyDescent="0.2">
      <c r="A5925" s="15" t="s">
        <v>5991</v>
      </c>
      <c r="B5925" s="6" t="s">
        <v>7920</v>
      </c>
      <c r="C5925" s="6" t="s">
        <v>7901</v>
      </c>
      <c r="D5925" s="7">
        <v>350</v>
      </c>
      <c r="E5925" s="16">
        <f t="shared" si="368"/>
        <v>5.8739648206904266E-6</v>
      </c>
      <c r="F5925" s="4" t="str">
        <f t="shared" si="369"/>
        <v>-</v>
      </c>
      <c r="G5925" s="4" t="str">
        <f t="shared" si="370"/>
        <v>PIEMONTE</v>
      </c>
      <c r="H5925" s="4" t="str">
        <f t="shared" si="371"/>
        <v>-</v>
      </c>
    </row>
    <row r="5926" spans="1:8" x14ac:dyDescent="0.2">
      <c r="A5926" s="15" t="s">
        <v>5992</v>
      </c>
      <c r="B5926" s="6" t="s">
        <v>7956</v>
      </c>
      <c r="C5926" s="6" t="s">
        <v>7903</v>
      </c>
      <c r="D5926" s="7">
        <v>416</v>
      </c>
      <c r="E5926" s="16">
        <f t="shared" si="368"/>
        <v>6.9816267583063355E-6</v>
      </c>
      <c r="F5926" s="4" t="str">
        <f t="shared" si="369"/>
        <v>-</v>
      </c>
      <c r="G5926" s="4" t="str">
        <f t="shared" si="370"/>
        <v>TRENTINO-ALTO ADIGE/SÜDTIROL</v>
      </c>
      <c r="H5926" s="4" t="str">
        <f t="shared" si="371"/>
        <v>-</v>
      </c>
    </row>
    <row r="5927" spans="1:8" x14ac:dyDescent="0.2">
      <c r="A5927" s="15" t="s">
        <v>5993</v>
      </c>
      <c r="B5927" s="6" t="s">
        <v>7987</v>
      </c>
      <c r="C5927" s="6" t="s">
        <v>7908</v>
      </c>
      <c r="D5927" s="7">
        <v>7382</v>
      </c>
      <c r="E5927" s="16">
        <f t="shared" si="368"/>
        <v>1.2389030944667638E-4</v>
      </c>
      <c r="F5927" s="4" t="str">
        <f t="shared" si="369"/>
        <v>-</v>
      </c>
      <c r="G5927" s="4" t="str">
        <f t="shared" si="370"/>
        <v>TOSCANA</v>
      </c>
      <c r="H5927" s="4" t="str">
        <f t="shared" si="371"/>
        <v>-</v>
      </c>
    </row>
    <row r="5928" spans="1:8" x14ac:dyDescent="0.2">
      <c r="A5928" s="15" t="s">
        <v>5994</v>
      </c>
      <c r="B5928" s="6" t="s">
        <v>7994</v>
      </c>
      <c r="C5928" s="6" t="s">
        <v>7918</v>
      </c>
      <c r="D5928" s="7">
        <v>728</v>
      </c>
      <c r="E5928" s="16">
        <f t="shared" si="368"/>
        <v>1.2217846827036088E-5</v>
      </c>
      <c r="F5928" s="4" t="str">
        <f t="shared" si="369"/>
        <v>-</v>
      </c>
      <c r="G5928" s="4" t="str">
        <f t="shared" si="370"/>
        <v>SARDEGNA</v>
      </c>
      <c r="H5928" s="4" t="str">
        <f t="shared" si="371"/>
        <v>-</v>
      </c>
    </row>
    <row r="5929" spans="1:8" x14ac:dyDescent="0.2">
      <c r="A5929" s="15" t="s">
        <v>7948</v>
      </c>
      <c r="B5929" s="6" t="s">
        <v>7920</v>
      </c>
      <c r="C5929" s="6" t="s">
        <v>7902</v>
      </c>
      <c r="D5929" s="7">
        <v>745</v>
      </c>
      <c r="E5929" s="16">
        <f t="shared" si="368"/>
        <v>1.2503153689755337E-5</v>
      </c>
      <c r="F5929" s="4" t="str">
        <f t="shared" si="369"/>
        <v>-</v>
      </c>
      <c r="G5929" s="4" t="str">
        <f t="shared" si="370"/>
        <v>LOMBARDIA</v>
      </c>
      <c r="H5929" s="4" t="str">
        <f t="shared" si="371"/>
        <v>-</v>
      </c>
    </row>
    <row r="5930" spans="1:8" x14ac:dyDescent="0.2">
      <c r="A5930" s="15" t="s">
        <v>5995</v>
      </c>
      <c r="B5930" s="6" t="s">
        <v>7956</v>
      </c>
      <c r="C5930" s="6" t="s">
        <v>7903</v>
      </c>
      <c r="D5930" s="7">
        <v>822</v>
      </c>
      <c r="E5930" s="16">
        <f t="shared" si="368"/>
        <v>1.3795425950307231E-5</v>
      </c>
      <c r="F5930" s="4" t="str">
        <f t="shared" si="369"/>
        <v>-</v>
      </c>
      <c r="G5930" s="4" t="str">
        <f t="shared" si="370"/>
        <v>TRENTINO-ALTO ADIGE/SÜDTIROL</v>
      </c>
      <c r="H5930" s="4" t="str">
        <f t="shared" si="371"/>
        <v>-</v>
      </c>
    </row>
    <row r="5931" spans="1:8" x14ac:dyDescent="0.2">
      <c r="A5931" s="15" t="s">
        <v>5996</v>
      </c>
      <c r="B5931" s="6" t="s">
        <v>7992</v>
      </c>
      <c r="C5931" s="6" t="s">
        <v>7915</v>
      </c>
      <c r="D5931" s="7">
        <v>3542</v>
      </c>
      <c r="E5931" s="16">
        <f t="shared" si="368"/>
        <v>5.9444523985387119E-5</v>
      </c>
      <c r="F5931" s="4" t="str">
        <f t="shared" si="369"/>
        <v>-</v>
      </c>
      <c r="G5931" s="4" t="str">
        <f t="shared" si="370"/>
        <v>BASILICATA</v>
      </c>
      <c r="H5931" s="4" t="str">
        <f t="shared" si="371"/>
        <v>-</v>
      </c>
    </row>
    <row r="5932" spans="1:8" x14ac:dyDescent="0.2">
      <c r="A5932" s="15" t="s">
        <v>5997</v>
      </c>
      <c r="B5932" s="6" t="s">
        <v>7956</v>
      </c>
      <c r="C5932" s="6" t="s">
        <v>7907</v>
      </c>
      <c r="D5932" s="7">
        <v>12083</v>
      </c>
      <c r="E5932" s="16">
        <f t="shared" si="368"/>
        <v>2.0278604836686408E-4</v>
      </c>
      <c r="F5932" s="4" t="str">
        <f t="shared" si="369"/>
        <v>-</v>
      </c>
      <c r="G5932" s="4" t="str">
        <f t="shared" si="370"/>
        <v>EMILIA-ROMAGNA</v>
      </c>
      <c r="H5932" s="4" t="str">
        <f t="shared" si="371"/>
        <v>-</v>
      </c>
    </row>
    <row r="5933" spans="1:8" x14ac:dyDescent="0.2">
      <c r="A5933" s="15" t="s">
        <v>5998</v>
      </c>
      <c r="B5933" s="6" t="s">
        <v>7992</v>
      </c>
      <c r="C5933" s="6" t="s">
        <v>7914</v>
      </c>
      <c r="D5933" s="7">
        <v>18418</v>
      </c>
      <c r="E5933" s="16">
        <f t="shared" si="368"/>
        <v>3.0910481162136082E-4</v>
      </c>
      <c r="F5933" s="4" t="str">
        <f t="shared" si="369"/>
        <v>-</v>
      </c>
      <c r="G5933" s="4" t="str">
        <f t="shared" si="370"/>
        <v>PUGLIA</v>
      </c>
      <c r="H5933" s="4" t="str">
        <f t="shared" si="371"/>
        <v>-</v>
      </c>
    </row>
    <row r="5934" spans="1:8" x14ac:dyDescent="0.2">
      <c r="A5934" s="15" t="s">
        <v>5999</v>
      </c>
      <c r="B5934" s="6" t="s">
        <v>7992</v>
      </c>
      <c r="C5934" s="6" t="s">
        <v>7913</v>
      </c>
      <c r="D5934" s="7">
        <v>889</v>
      </c>
      <c r="E5934" s="16">
        <f t="shared" si="368"/>
        <v>1.4919870644553684E-5</v>
      </c>
      <c r="F5934" s="4" t="str">
        <f t="shared" si="369"/>
        <v>-</v>
      </c>
      <c r="G5934" s="4" t="str">
        <f t="shared" si="370"/>
        <v>CAMPANIA</v>
      </c>
      <c r="H5934" s="4" t="str">
        <f t="shared" si="371"/>
        <v>-</v>
      </c>
    </row>
    <row r="5935" spans="1:8" x14ac:dyDescent="0.2">
      <c r="A5935" s="15" t="s">
        <v>6000</v>
      </c>
      <c r="B5935" s="6" t="s">
        <v>7992</v>
      </c>
      <c r="C5935" s="6" t="s">
        <v>7913</v>
      </c>
      <c r="D5935" s="7">
        <v>1822</v>
      </c>
      <c r="E5935" s="16">
        <f t="shared" si="368"/>
        <v>3.0578182580851308E-5</v>
      </c>
      <c r="F5935" s="4" t="str">
        <f t="shared" si="369"/>
        <v>-</v>
      </c>
      <c r="G5935" s="4" t="str">
        <f t="shared" si="370"/>
        <v>CAMPANIA</v>
      </c>
      <c r="H5935" s="4" t="str">
        <f t="shared" si="371"/>
        <v>-</v>
      </c>
    </row>
    <row r="5936" spans="1:8" x14ac:dyDescent="0.2">
      <c r="A5936" s="15" t="s">
        <v>6001</v>
      </c>
      <c r="B5936" s="6" t="s">
        <v>7992</v>
      </c>
      <c r="C5936" s="6" t="s">
        <v>7915</v>
      </c>
      <c r="D5936" s="7">
        <v>1099</v>
      </c>
      <c r="E5936" s="16">
        <f t="shared" si="368"/>
        <v>1.8444249536967941E-5</v>
      </c>
      <c r="F5936" s="4" t="str">
        <f t="shared" si="369"/>
        <v>-</v>
      </c>
      <c r="G5936" s="4" t="str">
        <f t="shared" si="370"/>
        <v>BASILICATA</v>
      </c>
      <c r="H5936" s="4" t="str">
        <f t="shared" si="371"/>
        <v>-</v>
      </c>
    </row>
    <row r="5937" spans="1:8" x14ac:dyDescent="0.2">
      <c r="A5937" s="15" t="s">
        <v>6002</v>
      </c>
      <c r="B5937" s="6" t="s">
        <v>7992</v>
      </c>
      <c r="C5937" s="6" t="s">
        <v>7914</v>
      </c>
      <c r="D5937" s="7">
        <v>25662</v>
      </c>
      <c r="E5937" s="16">
        <f t="shared" si="368"/>
        <v>4.3067910065302211E-4</v>
      </c>
      <c r="F5937" s="4" t="str">
        <f t="shared" si="369"/>
        <v>-</v>
      </c>
      <c r="G5937" s="4" t="str">
        <f t="shared" si="370"/>
        <v>PUGLIA</v>
      </c>
      <c r="H5937" s="4" t="str">
        <f t="shared" si="371"/>
        <v>-</v>
      </c>
    </row>
    <row r="5938" spans="1:8" x14ac:dyDescent="0.2">
      <c r="A5938" s="15" t="s">
        <v>6003</v>
      </c>
      <c r="B5938" s="6" t="s">
        <v>7987</v>
      </c>
      <c r="C5938" s="6" t="s">
        <v>7911</v>
      </c>
      <c r="D5938" s="7">
        <v>18812</v>
      </c>
      <c r="E5938" s="16">
        <f t="shared" si="368"/>
        <v>3.1571721773379516E-4</v>
      </c>
      <c r="F5938" s="4" t="str">
        <f t="shared" si="369"/>
        <v>-</v>
      </c>
      <c r="G5938" s="4" t="str">
        <f t="shared" si="370"/>
        <v>LAZIO</v>
      </c>
      <c r="H5938" s="4" t="str">
        <f t="shared" si="371"/>
        <v>-</v>
      </c>
    </row>
    <row r="5939" spans="1:8" x14ac:dyDescent="0.2">
      <c r="A5939" s="15" t="s">
        <v>6004</v>
      </c>
      <c r="B5939" s="6" t="s">
        <v>7920</v>
      </c>
      <c r="C5939" s="6" t="s">
        <v>7902</v>
      </c>
      <c r="D5939" s="7">
        <v>3831</v>
      </c>
      <c r="E5939" s="16">
        <f t="shared" si="368"/>
        <v>6.4294740651614358E-5</v>
      </c>
      <c r="F5939" s="4" t="str">
        <f t="shared" si="369"/>
        <v>-</v>
      </c>
      <c r="G5939" s="4" t="str">
        <f t="shared" si="370"/>
        <v>LOMBARDIA</v>
      </c>
      <c r="H5939" s="4" t="str">
        <f t="shared" si="371"/>
        <v>-</v>
      </c>
    </row>
    <row r="5940" spans="1:8" x14ac:dyDescent="0.2">
      <c r="A5940" s="15" t="s">
        <v>6005</v>
      </c>
      <c r="B5940" s="6" t="s">
        <v>7920</v>
      </c>
      <c r="C5940" s="6" t="s">
        <v>7902</v>
      </c>
      <c r="D5940" s="7">
        <v>4313</v>
      </c>
      <c r="E5940" s="16">
        <f t="shared" si="368"/>
        <v>7.2384029347536598E-5</v>
      </c>
      <c r="F5940" s="4" t="str">
        <f t="shared" si="369"/>
        <v>-</v>
      </c>
      <c r="G5940" s="4" t="str">
        <f t="shared" si="370"/>
        <v>LOMBARDIA</v>
      </c>
      <c r="H5940" s="4" t="str">
        <f t="shared" si="371"/>
        <v>-</v>
      </c>
    </row>
    <row r="5941" spans="1:8" x14ac:dyDescent="0.2">
      <c r="A5941" s="15" t="s">
        <v>6006</v>
      </c>
      <c r="B5941" s="6" t="s">
        <v>7992</v>
      </c>
      <c r="C5941" s="6" t="s">
        <v>7913</v>
      </c>
      <c r="D5941" s="7">
        <v>559</v>
      </c>
      <c r="E5941" s="16">
        <f t="shared" si="368"/>
        <v>9.381560956474138E-6</v>
      </c>
      <c r="F5941" s="4" t="str">
        <f t="shared" si="369"/>
        <v>-</v>
      </c>
      <c r="G5941" s="4" t="str">
        <f t="shared" si="370"/>
        <v>CAMPANIA</v>
      </c>
      <c r="H5941" s="4" t="str">
        <f t="shared" si="371"/>
        <v>-</v>
      </c>
    </row>
    <row r="5942" spans="1:8" x14ac:dyDescent="0.2">
      <c r="A5942" s="15" t="s">
        <v>6007</v>
      </c>
      <c r="B5942" s="6" t="s">
        <v>7956</v>
      </c>
      <c r="C5942" s="6" t="s">
        <v>7904</v>
      </c>
      <c r="D5942" s="7">
        <v>4934</v>
      </c>
      <c r="E5942" s="16">
        <f t="shared" si="368"/>
        <v>8.2806121215104475E-5</v>
      </c>
      <c r="F5942" s="4" t="str">
        <f t="shared" si="369"/>
        <v>-</v>
      </c>
      <c r="G5942" s="4" t="str">
        <f t="shared" si="370"/>
        <v>VENETO</v>
      </c>
      <c r="H5942" s="4" t="str">
        <f t="shared" si="371"/>
        <v>-</v>
      </c>
    </row>
    <row r="5943" spans="1:8" x14ac:dyDescent="0.2">
      <c r="A5943" s="15" t="s">
        <v>6008</v>
      </c>
      <c r="B5943" s="6" t="s">
        <v>7956</v>
      </c>
      <c r="C5943" s="6" t="s">
        <v>7905</v>
      </c>
      <c r="D5943" s="7">
        <v>19897</v>
      </c>
      <c r="E5943" s="16">
        <f t="shared" si="368"/>
        <v>3.3392650867793551E-4</v>
      </c>
      <c r="F5943" s="4" t="str">
        <f t="shared" si="369"/>
        <v>-</v>
      </c>
      <c r="G5943" s="4" t="str">
        <f t="shared" si="370"/>
        <v>FRIULI-VENEZIA GIULIA</v>
      </c>
      <c r="H5943" s="4" t="str">
        <f t="shared" si="371"/>
        <v>-</v>
      </c>
    </row>
    <row r="5944" spans="1:8" x14ac:dyDescent="0.2">
      <c r="A5944" s="15" t="s">
        <v>6009</v>
      </c>
      <c r="B5944" s="6" t="s">
        <v>7987</v>
      </c>
      <c r="C5944" s="6" t="s">
        <v>7911</v>
      </c>
      <c r="D5944" s="7">
        <v>6668</v>
      </c>
      <c r="E5944" s="16">
        <f t="shared" si="368"/>
        <v>1.119074212124679E-4</v>
      </c>
      <c r="F5944" s="4" t="str">
        <f t="shared" si="369"/>
        <v>-</v>
      </c>
      <c r="G5944" s="4" t="str">
        <f t="shared" si="370"/>
        <v>LAZIO</v>
      </c>
      <c r="H5944" s="4" t="str">
        <f t="shared" si="371"/>
        <v>-</v>
      </c>
    </row>
    <row r="5945" spans="1:8" x14ac:dyDescent="0.2">
      <c r="A5945" s="15" t="s">
        <v>6010</v>
      </c>
      <c r="B5945" s="6" t="s">
        <v>7994</v>
      </c>
      <c r="C5945" s="6" t="s">
        <v>7918</v>
      </c>
      <c r="D5945" s="7">
        <v>918</v>
      </c>
      <c r="E5945" s="16">
        <f t="shared" si="368"/>
        <v>1.5406570586839463E-5</v>
      </c>
      <c r="F5945" s="4" t="str">
        <f t="shared" si="369"/>
        <v>-</v>
      </c>
      <c r="G5945" s="4" t="str">
        <f t="shared" si="370"/>
        <v>SARDEGNA</v>
      </c>
      <c r="H5945" s="4" t="str">
        <f t="shared" si="371"/>
        <v>-</v>
      </c>
    </row>
    <row r="5946" spans="1:8" x14ac:dyDescent="0.2">
      <c r="A5946" s="15" t="s">
        <v>6011</v>
      </c>
      <c r="B5946" s="6" t="s">
        <v>7994</v>
      </c>
      <c r="C5946" s="6" t="s">
        <v>7918</v>
      </c>
      <c r="D5946" s="7">
        <v>193</v>
      </c>
      <c r="E5946" s="16">
        <f t="shared" si="368"/>
        <v>3.2390720296950067E-6</v>
      </c>
      <c r="F5946" s="4" t="str">
        <f t="shared" si="369"/>
        <v>-</v>
      </c>
      <c r="G5946" s="4" t="str">
        <f t="shared" si="370"/>
        <v>SARDEGNA</v>
      </c>
      <c r="H5946" s="4" t="str">
        <f t="shared" si="371"/>
        <v>-</v>
      </c>
    </row>
    <row r="5947" spans="1:8" x14ac:dyDescent="0.2">
      <c r="A5947" s="15" t="s">
        <v>6012</v>
      </c>
      <c r="B5947" s="6" t="s">
        <v>7920</v>
      </c>
      <c r="C5947" s="6" t="s">
        <v>7901</v>
      </c>
      <c r="D5947" s="7">
        <v>1654</v>
      </c>
      <c r="E5947" s="16">
        <f t="shared" si="368"/>
        <v>2.7758679466919904E-5</v>
      </c>
      <c r="F5947" s="4" t="str">
        <f t="shared" si="369"/>
        <v>-</v>
      </c>
      <c r="G5947" s="4" t="str">
        <f t="shared" si="370"/>
        <v>PIEMONTE</v>
      </c>
      <c r="H5947" s="4" t="str">
        <f t="shared" si="371"/>
        <v>-</v>
      </c>
    </row>
    <row r="5948" spans="1:8" x14ac:dyDescent="0.2">
      <c r="A5948" s="15" t="s">
        <v>6013</v>
      </c>
      <c r="B5948" s="6" t="s">
        <v>7956</v>
      </c>
      <c r="C5948" s="6" t="s">
        <v>7905</v>
      </c>
      <c r="D5948" s="7">
        <v>2236</v>
      </c>
      <c r="E5948" s="16">
        <f t="shared" si="368"/>
        <v>3.7526243825896552E-5</v>
      </c>
      <c r="F5948" s="4" t="str">
        <f t="shared" si="369"/>
        <v>-</v>
      </c>
      <c r="G5948" s="4" t="str">
        <f t="shared" si="370"/>
        <v>FRIULI-VENEZIA GIULIA</v>
      </c>
      <c r="H5948" s="4" t="str">
        <f t="shared" si="371"/>
        <v>-</v>
      </c>
    </row>
    <row r="5949" spans="1:8" x14ac:dyDescent="0.2">
      <c r="A5949" s="15" t="s">
        <v>6014</v>
      </c>
      <c r="B5949" s="6" t="s">
        <v>7956</v>
      </c>
      <c r="C5949" s="6" t="s">
        <v>7903</v>
      </c>
      <c r="D5949" s="7">
        <v>183</v>
      </c>
      <c r="E5949" s="16">
        <f t="shared" si="368"/>
        <v>3.0712444633895661E-6</v>
      </c>
      <c r="F5949" s="4" t="str">
        <f t="shared" si="369"/>
        <v>-</v>
      </c>
      <c r="G5949" s="4" t="str">
        <f t="shared" si="370"/>
        <v>TRENTINO-ALTO ADIGE/SÜDTIROL</v>
      </c>
      <c r="H5949" s="4" t="str">
        <f t="shared" si="371"/>
        <v>-</v>
      </c>
    </row>
    <row r="5950" spans="1:8" x14ac:dyDescent="0.2">
      <c r="A5950" s="15" t="s">
        <v>6015</v>
      </c>
      <c r="B5950" s="6" t="s">
        <v>7920</v>
      </c>
      <c r="C5950" s="6" t="s">
        <v>37824</v>
      </c>
      <c r="D5950" s="7">
        <v>3356</v>
      </c>
      <c r="E5950" s="16">
        <f t="shared" si="368"/>
        <v>5.632293125210592E-5</v>
      </c>
      <c r="F5950" s="4" t="str">
        <f t="shared" si="369"/>
        <v>-</v>
      </c>
      <c r="G5950" s="4" t="str">
        <f t="shared" si="370"/>
        <v>VALLE D'AOSTA/VALLEE D'AOSTE</v>
      </c>
      <c r="H5950" s="4" t="str">
        <f t="shared" si="371"/>
        <v>-</v>
      </c>
    </row>
    <row r="5951" spans="1:8" x14ac:dyDescent="0.2">
      <c r="A5951" s="15" t="s">
        <v>6016</v>
      </c>
      <c r="B5951" s="6" t="s">
        <v>7920</v>
      </c>
      <c r="C5951" s="6" t="s">
        <v>37824</v>
      </c>
      <c r="D5951" s="7">
        <v>382</v>
      </c>
      <c r="E5951" s="16">
        <f t="shared" si="368"/>
        <v>6.4110130328678369E-6</v>
      </c>
      <c r="F5951" s="4" t="str">
        <f t="shared" si="369"/>
        <v>-</v>
      </c>
      <c r="G5951" s="4" t="str">
        <f t="shared" si="370"/>
        <v>VALLE D'AOSTA/VALLEE D'AOSTE</v>
      </c>
      <c r="H5951" s="4" t="str">
        <f t="shared" si="371"/>
        <v>-</v>
      </c>
    </row>
    <row r="5952" spans="1:8" x14ac:dyDescent="0.2">
      <c r="A5952" s="15" t="s">
        <v>6017</v>
      </c>
      <c r="B5952" s="6" t="s">
        <v>7920</v>
      </c>
      <c r="C5952" s="6" t="s">
        <v>37824</v>
      </c>
      <c r="D5952" s="7">
        <v>1275</v>
      </c>
      <c r="E5952" s="16">
        <f t="shared" si="368"/>
        <v>2.1398014703943698E-5</v>
      </c>
      <c r="F5952" s="4" t="str">
        <f t="shared" si="369"/>
        <v>-</v>
      </c>
      <c r="G5952" s="4" t="str">
        <f t="shared" si="370"/>
        <v>VALLE D'AOSTA/VALLEE D'AOSTE</v>
      </c>
      <c r="H5952" s="4" t="str">
        <f t="shared" si="371"/>
        <v>-</v>
      </c>
    </row>
    <row r="5953" spans="1:8" x14ac:dyDescent="0.2">
      <c r="A5953" s="15" t="s">
        <v>6018</v>
      </c>
      <c r="B5953" s="6" t="s">
        <v>7920</v>
      </c>
      <c r="C5953" s="6" t="s">
        <v>37824</v>
      </c>
      <c r="D5953" s="7">
        <v>315</v>
      </c>
      <c r="E5953" s="16">
        <f t="shared" si="368"/>
        <v>5.2865683386213838E-6</v>
      </c>
      <c r="F5953" s="4" t="str">
        <f t="shared" si="369"/>
        <v>-</v>
      </c>
      <c r="G5953" s="4" t="str">
        <f t="shared" si="370"/>
        <v>VALLE D'AOSTA/VALLEE D'AOSTE</v>
      </c>
      <c r="H5953" s="4" t="str">
        <f t="shared" si="371"/>
        <v>-</v>
      </c>
    </row>
    <row r="5954" spans="1:8" x14ac:dyDescent="0.2">
      <c r="A5954" s="15" t="s">
        <v>6019</v>
      </c>
      <c r="B5954" s="6" t="s">
        <v>7920</v>
      </c>
      <c r="C5954" s="6" t="s">
        <v>37824</v>
      </c>
      <c r="D5954" s="7">
        <v>217</v>
      </c>
      <c r="E5954" s="16">
        <f t="shared" si="368"/>
        <v>3.6418581888280647E-6</v>
      </c>
      <c r="F5954" s="4" t="str">
        <f t="shared" si="369"/>
        <v>-</v>
      </c>
      <c r="G5954" s="4" t="str">
        <f t="shared" si="370"/>
        <v>VALLE D'AOSTA/VALLEE D'AOSTE</v>
      </c>
      <c r="H5954" s="4" t="str">
        <f t="shared" si="371"/>
        <v>-</v>
      </c>
    </row>
    <row r="5955" spans="1:8" x14ac:dyDescent="0.2">
      <c r="A5955" s="15" t="s">
        <v>6020</v>
      </c>
      <c r="B5955" s="6" t="s">
        <v>7920</v>
      </c>
      <c r="C5955" s="6" t="s">
        <v>37824</v>
      </c>
      <c r="D5955" s="7">
        <v>3112</v>
      </c>
      <c r="E5955" s="16">
        <f t="shared" ref="E5955:E6018" si="372">IFERROR((D5955/$K$2),"DATO MANCANTE")</f>
        <v>5.2227938634253167E-5</v>
      </c>
      <c r="F5955" s="4" t="str">
        <f t="shared" ref="F5955:F6018" si="373">IF(D5955&gt;300000,"TROVATO","-")</f>
        <v>-</v>
      </c>
      <c r="G5955" s="4" t="str">
        <f t="shared" ref="G5955:G6018" si="374">IF(AND(D5955&gt;50000,D5955&lt;100000),"COMPRESO",C5955)</f>
        <v>VALLE D'AOSTA/VALLEE D'AOSTE</v>
      </c>
      <c r="H5955" s="4" t="str">
        <f t="shared" ref="H5955:H6018" si="375">IF(D5955&gt;500000,"SI","-")</f>
        <v>-</v>
      </c>
    </row>
    <row r="5956" spans="1:8" x14ac:dyDescent="0.2">
      <c r="A5956" s="15" t="s">
        <v>6021</v>
      </c>
      <c r="B5956" s="6" t="s">
        <v>7920</v>
      </c>
      <c r="C5956" s="6" t="s">
        <v>37824</v>
      </c>
      <c r="D5956" s="7">
        <v>367</v>
      </c>
      <c r="E5956" s="16">
        <f t="shared" si="372"/>
        <v>6.1592716834096763E-6</v>
      </c>
      <c r="F5956" s="4" t="str">
        <f t="shared" si="373"/>
        <v>-</v>
      </c>
      <c r="G5956" s="4" t="str">
        <f t="shared" si="374"/>
        <v>VALLE D'AOSTA/VALLEE D'AOSTE</v>
      </c>
      <c r="H5956" s="4" t="str">
        <f t="shared" si="375"/>
        <v>-</v>
      </c>
    </row>
    <row r="5957" spans="1:8" x14ac:dyDescent="0.2">
      <c r="A5957" s="15" t="s">
        <v>6022</v>
      </c>
      <c r="B5957" s="6" t="s">
        <v>7920</v>
      </c>
      <c r="C5957" s="6" t="s">
        <v>37824</v>
      </c>
      <c r="D5957" s="7">
        <v>4654</v>
      </c>
      <c r="E5957" s="16">
        <f t="shared" si="372"/>
        <v>7.8106949358552126E-5</v>
      </c>
      <c r="F5957" s="4" t="str">
        <f t="shared" si="373"/>
        <v>-</v>
      </c>
      <c r="G5957" s="4" t="str">
        <f t="shared" si="374"/>
        <v>VALLE D'AOSTA/VALLEE D'AOSTE</v>
      </c>
      <c r="H5957" s="4" t="str">
        <f t="shared" si="375"/>
        <v>-</v>
      </c>
    </row>
    <row r="5958" spans="1:8" x14ac:dyDescent="0.2">
      <c r="A5958" s="15" t="s">
        <v>6023</v>
      </c>
      <c r="B5958" s="6" t="s">
        <v>7956</v>
      </c>
      <c r="C5958" s="6" t="s">
        <v>7907</v>
      </c>
      <c r="D5958" s="7">
        <v>5392</v>
      </c>
      <c r="E5958" s="16">
        <f t="shared" si="372"/>
        <v>9.0492623751893656E-5</v>
      </c>
      <c r="F5958" s="4" t="str">
        <f t="shared" si="373"/>
        <v>-</v>
      </c>
      <c r="G5958" s="4" t="str">
        <f t="shared" si="374"/>
        <v>EMILIA-ROMAGNA</v>
      </c>
      <c r="H5958" s="4" t="str">
        <f t="shared" si="375"/>
        <v>-</v>
      </c>
    </row>
    <row r="5959" spans="1:8" x14ac:dyDescent="0.2">
      <c r="A5959" s="15" t="s">
        <v>6024</v>
      </c>
      <c r="B5959" s="6" t="s">
        <v>7920</v>
      </c>
      <c r="C5959" s="6" t="s">
        <v>7901</v>
      </c>
      <c r="D5959" s="7">
        <v>627</v>
      </c>
      <c r="E5959" s="16">
        <f t="shared" si="372"/>
        <v>1.0522788407351135E-5</v>
      </c>
      <c r="F5959" s="4" t="str">
        <f t="shared" si="373"/>
        <v>-</v>
      </c>
      <c r="G5959" s="4" t="str">
        <f t="shared" si="374"/>
        <v>PIEMONTE</v>
      </c>
      <c r="H5959" s="4" t="str">
        <f t="shared" si="375"/>
        <v>-</v>
      </c>
    </row>
    <row r="5960" spans="1:8" x14ac:dyDescent="0.2">
      <c r="A5960" s="15" t="s">
        <v>6025</v>
      </c>
      <c r="B5960" s="6" t="s">
        <v>7956</v>
      </c>
      <c r="C5960" s="6" t="s">
        <v>7907</v>
      </c>
      <c r="D5960" s="7">
        <v>8245</v>
      </c>
      <c r="E5960" s="16">
        <f t="shared" si="372"/>
        <v>1.383738284188359E-4</v>
      </c>
      <c r="F5960" s="4" t="str">
        <f t="shared" si="373"/>
        <v>-</v>
      </c>
      <c r="G5960" s="4" t="str">
        <f t="shared" si="374"/>
        <v>EMILIA-ROMAGNA</v>
      </c>
      <c r="H5960" s="4" t="str">
        <f t="shared" si="375"/>
        <v>-</v>
      </c>
    </row>
    <row r="5961" spans="1:8" x14ac:dyDescent="0.2">
      <c r="A5961" s="15" t="s">
        <v>6026</v>
      </c>
      <c r="B5961" s="6" t="s">
        <v>7920</v>
      </c>
      <c r="C5961" s="6" t="s">
        <v>7902</v>
      </c>
      <c r="D5961" s="7">
        <v>614</v>
      </c>
      <c r="E5961" s="16">
        <f t="shared" si="372"/>
        <v>1.0304612571154063E-5</v>
      </c>
      <c r="F5961" s="4" t="str">
        <f t="shared" si="373"/>
        <v>-</v>
      </c>
      <c r="G5961" s="4" t="str">
        <f t="shared" si="374"/>
        <v>LOMBARDIA</v>
      </c>
      <c r="H5961" s="4" t="str">
        <f t="shared" si="375"/>
        <v>-</v>
      </c>
    </row>
    <row r="5962" spans="1:8" x14ac:dyDescent="0.2">
      <c r="A5962" s="15" t="s">
        <v>6027</v>
      </c>
      <c r="B5962" s="6" t="s">
        <v>7992</v>
      </c>
      <c r="C5962" s="6" t="s">
        <v>7913</v>
      </c>
      <c r="D5962" s="7">
        <v>12258</v>
      </c>
      <c r="E5962" s="16">
        <f t="shared" si="372"/>
        <v>2.0572303077720928E-4</v>
      </c>
      <c r="F5962" s="4" t="str">
        <f t="shared" si="373"/>
        <v>-</v>
      </c>
      <c r="G5962" s="4" t="str">
        <f t="shared" si="374"/>
        <v>CAMPANIA</v>
      </c>
      <c r="H5962" s="4" t="str">
        <f t="shared" si="375"/>
        <v>-</v>
      </c>
    </row>
    <row r="5963" spans="1:8" x14ac:dyDescent="0.2">
      <c r="A5963" s="15" t="s">
        <v>6028</v>
      </c>
      <c r="B5963" s="6" t="s">
        <v>7920</v>
      </c>
      <c r="C5963" s="6" t="s">
        <v>7901</v>
      </c>
      <c r="D5963" s="7">
        <v>377</v>
      </c>
      <c r="E5963" s="16">
        <f t="shared" si="372"/>
        <v>6.327099249715117E-6</v>
      </c>
      <c r="F5963" s="4" t="str">
        <f t="shared" si="373"/>
        <v>-</v>
      </c>
      <c r="G5963" s="4" t="str">
        <f t="shared" si="374"/>
        <v>PIEMONTE</v>
      </c>
      <c r="H5963" s="4" t="str">
        <f t="shared" si="375"/>
        <v>-</v>
      </c>
    </row>
    <row r="5964" spans="1:8" x14ac:dyDescent="0.2">
      <c r="A5964" s="15" t="s">
        <v>6029</v>
      </c>
      <c r="B5964" s="6" t="s">
        <v>7992</v>
      </c>
      <c r="C5964" s="6" t="s">
        <v>7915</v>
      </c>
      <c r="D5964" s="7">
        <v>2934</v>
      </c>
      <c r="E5964" s="16">
        <f t="shared" si="372"/>
        <v>4.9240607954016322E-5</v>
      </c>
      <c r="F5964" s="4" t="str">
        <f t="shared" si="373"/>
        <v>-</v>
      </c>
      <c r="G5964" s="4" t="str">
        <f t="shared" si="374"/>
        <v>BASILICATA</v>
      </c>
      <c r="H5964" s="4" t="str">
        <f t="shared" si="375"/>
        <v>-</v>
      </c>
    </row>
    <row r="5965" spans="1:8" x14ac:dyDescent="0.2">
      <c r="A5965" s="15" t="s">
        <v>6030</v>
      </c>
      <c r="B5965" s="6" t="s">
        <v>7994</v>
      </c>
      <c r="C5965" s="6" t="s">
        <v>7917</v>
      </c>
      <c r="D5965" s="7">
        <v>1721</v>
      </c>
      <c r="E5965" s="16">
        <f t="shared" si="372"/>
        <v>2.8883124161166355E-5</v>
      </c>
      <c r="F5965" s="4" t="str">
        <f t="shared" si="373"/>
        <v>-</v>
      </c>
      <c r="G5965" s="4" t="str">
        <f t="shared" si="374"/>
        <v>SICILIA</v>
      </c>
      <c r="H5965" s="4" t="str">
        <f t="shared" si="375"/>
        <v>-</v>
      </c>
    </row>
    <row r="5966" spans="1:8" x14ac:dyDescent="0.2">
      <c r="A5966" s="15" t="s">
        <v>6031</v>
      </c>
      <c r="B5966" s="6" t="s">
        <v>7956</v>
      </c>
      <c r="C5966" s="6" t="s">
        <v>7904</v>
      </c>
      <c r="D5966" s="7">
        <v>1214</v>
      </c>
      <c r="E5966" s="16">
        <f t="shared" si="372"/>
        <v>2.0374266549480508E-5</v>
      </c>
      <c r="F5966" s="4" t="str">
        <f t="shared" si="373"/>
        <v>-</v>
      </c>
      <c r="G5966" s="4" t="str">
        <f t="shared" si="374"/>
        <v>VENETO</v>
      </c>
      <c r="H5966" s="4" t="str">
        <f t="shared" si="375"/>
        <v>-</v>
      </c>
    </row>
    <row r="5967" spans="1:8" x14ac:dyDescent="0.2">
      <c r="A5967" s="15" t="s">
        <v>6032</v>
      </c>
      <c r="B5967" s="6" t="s">
        <v>7920</v>
      </c>
      <c r="C5967" s="6" t="s">
        <v>7901</v>
      </c>
      <c r="D5967" s="7">
        <v>237</v>
      </c>
      <c r="E5967" s="16">
        <f t="shared" si="372"/>
        <v>3.977513321438946E-6</v>
      </c>
      <c r="F5967" s="4" t="str">
        <f t="shared" si="373"/>
        <v>-</v>
      </c>
      <c r="G5967" s="4" t="str">
        <f t="shared" si="374"/>
        <v>PIEMONTE</v>
      </c>
      <c r="H5967" s="4" t="str">
        <f t="shared" si="375"/>
        <v>-</v>
      </c>
    </row>
    <row r="5968" spans="1:8" x14ac:dyDescent="0.2">
      <c r="A5968" s="15" t="s">
        <v>6033</v>
      </c>
      <c r="B5968" s="6" t="s">
        <v>7920</v>
      </c>
      <c r="C5968" s="6" t="s">
        <v>7901</v>
      </c>
      <c r="D5968" s="7">
        <v>1795</v>
      </c>
      <c r="E5968" s="16">
        <f t="shared" si="372"/>
        <v>3.0125048151826619E-5</v>
      </c>
      <c r="F5968" s="4" t="str">
        <f t="shared" si="373"/>
        <v>-</v>
      </c>
      <c r="G5968" s="4" t="str">
        <f t="shared" si="374"/>
        <v>PIEMONTE</v>
      </c>
      <c r="H5968" s="4" t="str">
        <f t="shared" si="375"/>
        <v>-</v>
      </c>
    </row>
    <row r="5969" spans="1:8" x14ac:dyDescent="0.2">
      <c r="A5969" s="15" t="s">
        <v>6034</v>
      </c>
      <c r="B5969" s="6" t="s">
        <v>7920</v>
      </c>
      <c r="C5969" s="6" t="s">
        <v>7901</v>
      </c>
      <c r="D5969" s="7">
        <v>579</v>
      </c>
      <c r="E5969" s="16">
        <f t="shared" si="372"/>
        <v>9.7172160890850211E-6</v>
      </c>
      <c r="F5969" s="4" t="str">
        <f t="shared" si="373"/>
        <v>-</v>
      </c>
      <c r="G5969" s="4" t="str">
        <f t="shared" si="374"/>
        <v>PIEMONTE</v>
      </c>
      <c r="H5969" s="4" t="str">
        <f t="shared" si="375"/>
        <v>-</v>
      </c>
    </row>
    <row r="5970" spans="1:8" x14ac:dyDescent="0.2">
      <c r="A5970" s="15" t="s">
        <v>6035</v>
      </c>
      <c r="B5970" s="6" t="s">
        <v>7956</v>
      </c>
      <c r="C5970" s="6" t="s">
        <v>7904</v>
      </c>
      <c r="D5970" s="7">
        <v>1038</v>
      </c>
      <c r="E5970" s="16">
        <f t="shared" si="372"/>
        <v>1.7420501382504751E-5</v>
      </c>
      <c r="F5970" s="4" t="str">
        <f t="shared" si="373"/>
        <v>-</v>
      </c>
      <c r="G5970" s="4" t="str">
        <f t="shared" si="374"/>
        <v>VENETO</v>
      </c>
      <c r="H5970" s="4" t="str">
        <f t="shared" si="375"/>
        <v>-</v>
      </c>
    </row>
    <row r="5971" spans="1:8" x14ac:dyDescent="0.2">
      <c r="A5971" s="15" t="s">
        <v>6036</v>
      </c>
      <c r="B5971" s="6" t="s">
        <v>7992</v>
      </c>
      <c r="C5971" s="6" t="s">
        <v>4248</v>
      </c>
      <c r="D5971" s="7">
        <v>695</v>
      </c>
      <c r="E5971" s="16">
        <f t="shared" si="372"/>
        <v>1.1664015858228134E-5</v>
      </c>
      <c r="F5971" s="4" t="str">
        <f t="shared" si="373"/>
        <v>-</v>
      </c>
      <c r="G5971" s="4" t="str">
        <f t="shared" si="374"/>
        <v>MOLISE</v>
      </c>
      <c r="H5971" s="4" t="str">
        <f t="shared" si="375"/>
        <v>-</v>
      </c>
    </row>
    <row r="5972" spans="1:8" x14ac:dyDescent="0.2">
      <c r="A5972" s="15" t="s">
        <v>6037</v>
      </c>
      <c r="B5972" s="6" t="s">
        <v>7920</v>
      </c>
      <c r="C5972" s="6" t="s">
        <v>7901</v>
      </c>
      <c r="D5972" s="7">
        <v>4218</v>
      </c>
      <c r="E5972" s="16">
        <f t="shared" si="372"/>
        <v>7.0789667467634917E-5</v>
      </c>
      <c r="F5972" s="4" t="str">
        <f t="shared" si="373"/>
        <v>-</v>
      </c>
      <c r="G5972" s="4" t="str">
        <f t="shared" si="374"/>
        <v>PIEMONTE</v>
      </c>
      <c r="H5972" s="4" t="str">
        <f t="shared" si="375"/>
        <v>-</v>
      </c>
    </row>
    <row r="5973" spans="1:8" x14ac:dyDescent="0.2">
      <c r="A5973" s="15" t="s">
        <v>6038</v>
      </c>
      <c r="B5973" s="6" t="s">
        <v>7920</v>
      </c>
      <c r="C5973" s="6" t="s">
        <v>7901</v>
      </c>
      <c r="D5973" s="7">
        <v>525</v>
      </c>
      <c r="E5973" s="16">
        <f t="shared" si="372"/>
        <v>8.8109472310356403E-6</v>
      </c>
      <c r="F5973" s="4" t="str">
        <f t="shared" si="373"/>
        <v>-</v>
      </c>
      <c r="G5973" s="4" t="str">
        <f t="shared" si="374"/>
        <v>PIEMONTE</v>
      </c>
      <c r="H5973" s="4" t="str">
        <f t="shared" si="375"/>
        <v>-</v>
      </c>
    </row>
    <row r="5974" spans="1:8" x14ac:dyDescent="0.2">
      <c r="A5974" s="15" t="s">
        <v>6039</v>
      </c>
      <c r="B5974" s="6" t="s">
        <v>7920</v>
      </c>
      <c r="C5974" s="6" t="s">
        <v>7902</v>
      </c>
      <c r="D5974" s="7">
        <v>3370</v>
      </c>
      <c r="E5974" s="16">
        <f t="shared" si="372"/>
        <v>5.6557889844933538E-5</v>
      </c>
      <c r="F5974" s="4" t="str">
        <f t="shared" si="373"/>
        <v>-</v>
      </c>
      <c r="G5974" s="4" t="str">
        <f t="shared" si="374"/>
        <v>LOMBARDIA</v>
      </c>
      <c r="H5974" s="4" t="str">
        <f t="shared" si="375"/>
        <v>-</v>
      </c>
    </row>
    <row r="5975" spans="1:8" x14ac:dyDescent="0.2">
      <c r="A5975" s="15" t="s">
        <v>6040</v>
      </c>
      <c r="B5975" s="6" t="s">
        <v>7920</v>
      </c>
      <c r="C5975" s="6" t="s">
        <v>7901</v>
      </c>
      <c r="D5975" s="7">
        <v>178</v>
      </c>
      <c r="E5975" s="16">
        <f t="shared" si="372"/>
        <v>2.9873306802368457E-6</v>
      </c>
      <c r="F5975" s="4" t="str">
        <f t="shared" si="373"/>
        <v>-</v>
      </c>
      <c r="G5975" s="4" t="str">
        <f t="shared" si="374"/>
        <v>PIEMONTE</v>
      </c>
      <c r="H5975" s="4" t="str">
        <f t="shared" si="375"/>
        <v>-</v>
      </c>
    </row>
    <row r="5976" spans="1:8" x14ac:dyDescent="0.2">
      <c r="A5976" s="15" t="s">
        <v>6041</v>
      </c>
      <c r="B5976" s="6" t="s">
        <v>7994</v>
      </c>
      <c r="C5976" s="6" t="s">
        <v>7917</v>
      </c>
      <c r="D5976" s="7">
        <v>10871</v>
      </c>
      <c r="E5976" s="16">
        <f t="shared" si="372"/>
        <v>1.8244534733064465E-4</v>
      </c>
      <c r="F5976" s="4" t="str">
        <f t="shared" si="373"/>
        <v>-</v>
      </c>
      <c r="G5976" s="4" t="str">
        <f t="shared" si="374"/>
        <v>SICILIA</v>
      </c>
      <c r="H5976" s="4" t="str">
        <f t="shared" si="375"/>
        <v>-</v>
      </c>
    </row>
    <row r="5977" spans="1:8" x14ac:dyDescent="0.2">
      <c r="A5977" s="15" t="s">
        <v>6042</v>
      </c>
      <c r="B5977" s="6" t="s">
        <v>7992</v>
      </c>
      <c r="C5977" s="6" t="s">
        <v>7913</v>
      </c>
      <c r="D5977" s="7">
        <v>2005</v>
      </c>
      <c r="E5977" s="16">
        <f t="shared" si="372"/>
        <v>3.3649427044240874E-5</v>
      </c>
      <c r="F5977" s="4" t="str">
        <f t="shared" si="373"/>
        <v>-</v>
      </c>
      <c r="G5977" s="4" t="str">
        <f t="shared" si="374"/>
        <v>CAMPANIA</v>
      </c>
      <c r="H5977" s="4" t="str">
        <f t="shared" si="375"/>
        <v>-</v>
      </c>
    </row>
    <row r="5978" spans="1:8" x14ac:dyDescent="0.2">
      <c r="A5978" s="15" t="s">
        <v>6043</v>
      </c>
      <c r="B5978" s="6" t="s">
        <v>7920</v>
      </c>
      <c r="C5978" s="6" t="s">
        <v>7901</v>
      </c>
      <c r="D5978" s="7">
        <v>522</v>
      </c>
      <c r="E5978" s="16">
        <f t="shared" si="372"/>
        <v>8.7605989611440078E-6</v>
      </c>
      <c r="F5978" s="4" t="str">
        <f t="shared" si="373"/>
        <v>-</v>
      </c>
      <c r="G5978" s="4" t="str">
        <f t="shared" si="374"/>
        <v>PIEMONTE</v>
      </c>
      <c r="H5978" s="4" t="str">
        <f t="shared" si="375"/>
        <v>-</v>
      </c>
    </row>
    <row r="5979" spans="1:8" x14ac:dyDescent="0.2">
      <c r="A5979" s="15" t="s">
        <v>6044</v>
      </c>
      <c r="B5979" s="6" t="s">
        <v>7920</v>
      </c>
      <c r="C5979" s="6" t="s">
        <v>7902</v>
      </c>
      <c r="D5979" s="7">
        <v>2653</v>
      </c>
      <c r="E5979" s="16">
        <f t="shared" si="372"/>
        <v>4.4524653340833436E-5</v>
      </c>
      <c r="F5979" s="4" t="str">
        <f t="shared" si="373"/>
        <v>-</v>
      </c>
      <c r="G5979" s="4" t="str">
        <f t="shared" si="374"/>
        <v>LOMBARDIA</v>
      </c>
      <c r="H5979" s="4" t="str">
        <f t="shared" si="375"/>
        <v>-</v>
      </c>
    </row>
    <row r="5980" spans="1:8" x14ac:dyDescent="0.2">
      <c r="A5980" s="15" t="s">
        <v>6045</v>
      </c>
      <c r="B5980" s="6" t="s">
        <v>7992</v>
      </c>
      <c r="C5980" s="6" t="s">
        <v>7913</v>
      </c>
      <c r="D5980" s="7">
        <v>132608</v>
      </c>
      <c r="E5980" s="16">
        <f t="shared" si="372"/>
        <v>2.2255277912631888E-3</v>
      </c>
      <c r="F5980" s="4" t="str">
        <f t="shared" si="373"/>
        <v>-</v>
      </c>
      <c r="G5980" s="4" t="str">
        <f t="shared" si="374"/>
        <v>CAMPANIA</v>
      </c>
      <c r="H5980" s="4" t="str">
        <f t="shared" si="375"/>
        <v>-</v>
      </c>
    </row>
    <row r="5981" spans="1:8" x14ac:dyDescent="0.2">
      <c r="A5981" s="15" t="s">
        <v>6046</v>
      </c>
      <c r="B5981" s="6" t="s">
        <v>7956</v>
      </c>
      <c r="C5981" s="6" t="s">
        <v>7904</v>
      </c>
      <c r="D5981" s="7">
        <v>6599</v>
      </c>
      <c r="E5981" s="16">
        <f t="shared" si="372"/>
        <v>1.1074941100496036E-4</v>
      </c>
      <c r="F5981" s="4" t="str">
        <f t="shared" si="373"/>
        <v>-</v>
      </c>
      <c r="G5981" s="4" t="str">
        <f t="shared" si="374"/>
        <v>VENETO</v>
      </c>
      <c r="H5981" s="4" t="str">
        <f t="shared" si="375"/>
        <v>-</v>
      </c>
    </row>
    <row r="5982" spans="1:8" x14ac:dyDescent="0.2">
      <c r="A5982" s="15" t="s">
        <v>6047</v>
      </c>
      <c r="B5982" s="6" t="s">
        <v>7920</v>
      </c>
      <c r="C5982" s="6" t="s">
        <v>7901</v>
      </c>
      <c r="D5982" s="7">
        <v>114</v>
      </c>
      <c r="E5982" s="16">
        <f t="shared" si="372"/>
        <v>1.9132342558820247E-6</v>
      </c>
      <c r="F5982" s="4" t="str">
        <f t="shared" si="373"/>
        <v>-</v>
      </c>
      <c r="G5982" s="4" t="str">
        <f t="shared" si="374"/>
        <v>PIEMONTE</v>
      </c>
      <c r="H5982" s="4" t="str">
        <f t="shared" si="375"/>
        <v>-</v>
      </c>
    </row>
    <row r="5983" spans="1:8" x14ac:dyDescent="0.2">
      <c r="A5983" s="15" t="s">
        <v>6048</v>
      </c>
      <c r="B5983" s="6" t="s">
        <v>7992</v>
      </c>
      <c r="C5983" s="6" t="s">
        <v>7914</v>
      </c>
      <c r="D5983" s="7">
        <v>8642</v>
      </c>
      <c r="E5983" s="16">
        <f t="shared" si="372"/>
        <v>1.450365828011619E-4</v>
      </c>
      <c r="F5983" s="4" t="str">
        <f t="shared" si="373"/>
        <v>-</v>
      </c>
      <c r="G5983" s="4" t="str">
        <f t="shared" si="374"/>
        <v>PUGLIA</v>
      </c>
      <c r="H5983" s="4" t="str">
        <f t="shared" si="375"/>
        <v>-</v>
      </c>
    </row>
    <row r="5984" spans="1:8" x14ac:dyDescent="0.2">
      <c r="A5984" s="15" t="s">
        <v>6049</v>
      </c>
      <c r="B5984" s="6" t="s">
        <v>7920</v>
      </c>
      <c r="C5984" s="6" t="s">
        <v>7901</v>
      </c>
      <c r="D5984" s="7">
        <v>1382</v>
      </c>
      <c r="E5984" s="16">
        <f t="shared" si="372"/>
        <v>2.3193769663411915E-5</v>
      </c>
      <c r="F5984" s="4" t="str">
        <f t="shared" si="373"/>
        <v>-</v>
      </c>
      <c r="G5984" s="4" t="str">
        <f t="shared" si="374"/>
        <v>PIEMONTE</v>
      </c>
      <c r="H5984" s="4" t="str">
        <f t="shared" si="375"/>
        <v>-</v>
      </c>
    </row>
    <row r="5985" spans="1:8" x14ac:dyDescent="0.2">
      <c r="A5985" s="15" t="s">
        <v>6050</v>
      </c>
      <c r="B5985" s="6" t="s">
        <v>7987</v>
      </c>
      <c r="C5985" s="6" t="s">
        <v>7911</v>
      </c>
      <c r="D5985" s="7">
        <v>558</v>
      </c>
      <c r="E5985" s="16">
        <f t="shared" si="372"/>
        <v>9.3647781998435956E-6</v>
      </c>
      <c r="F5985" s="4" t="str">
        <f t="shared" si="373"/>
        <v>-</v>
      </c>
      <c r="G5985" s="4" t="str">
        <f t="shared" si="374"/>
        <v>LAZIO</v>
      </c>
      <c r="H5985" s="4" t="str">
        <f t="shared" si="375"/>
        <v>-</v>
      </c>
    </row>
    <row r="5986" spans="1:8" x14ac:dyDescent="0.2">
      <c r="A5986" s="15" t="s">
        <v>6051</v>
      </c>
      <c r="B5986" s="6" t="s">
        <v>7956</v>
      </c>
      <c r="C5986" s="6" t="s">
        <v>7904</v>
      </c>
      <c r="D5986" s="7">
        <v>3745</v>
      </c>
      <c r="E5986" s="16">
        <f t="shared" si="372"/>
        <v>6.2851423581387561E-5</v>
      </c>
      <c r="F5986" s="4" t="str">
        <f t="shared" si="373"/>
        <v>-</v>
      </c>
      <c r="G5986" s="4" t="str">
        <f t="shared" si="374"/>
        <v>VENETO</v>
      </c>
      <c r="H5986" s="4" t="str">
        <f t="shared" si="375"/>
        <v>-</v>
      </c>
    </row>
    <row r="5987" spans="1:8" x14ac:dyDescent="0.2">
      <c r="A5987" s="15" t="s">
        <v>6052</v>
      </c>
      <c r="B5987" s="6" t="s">
        <v>7992</v>
      </c>
      <c r="C5987" s="6" t="s">
        <v>7912</v>
      </c>
      <c r="D5987" s="7">
        <v>317</v>
      </c>
      <c r="E5987" s="16">
        <f t="shared" si="372"/>
        <v>5.3201338518824721E-6</v>
      </c>
      <c r="F5987" s="4" t="str">
        <f t="shared" si="373"/>
        <v>-</v>
      </c>
      <c r="G5987" s="4" t="str">
        <f t="shared" si="374"/>
        <v>ABRUZZO</v>
      </c>
      <c r="H5987" s="4" t="str">
        <f t="shared" si="375"/>
        <v>-</v>
      </c>
    </row>
    <row r="5988" spans="1:8" x14ac:dyDescent="0.2">
      <c r="A5988" s="15" t="s">
        <v>6053</v>
      </c>
      <c r="B5988" s="6" t="s">
        <v>7920</v>
      </c>
      <c r="C5988" s="6" t="s">
        <v>7901</v>
      </c>
      <c r="D5988" s="7">
        <v>706</v>
      </c>
      <c r="E5988" s="16">
        <f t="shared" si="372"/>
        <v>1.1848626181164118E-5</v>
      </c>
      <c r="F5988" s="4" t="str">
        <f t="shared" si="373"/>
        <v>-</v>
      </c>
      <c r="G5988" s="4" t="str">
        <f t="shared" si="374"/>
        <v>PIEMONTE</v>
      </c>
      <c r="H5988" s="4" t="str">
        <f t="shared" si="375"/>
        <v>-</v>
      </c>
    </row>
    <row r="5989" spans="1:8" x14ac:dyDescent="0.2">
      <c r="A5989" s="15" t="s">
        <v>6054</v>
      </c>
      <c r="B5989" s="6" t="s">
        <v>7920</v>
      </c>
      <c r="C5989" s="6" t="s">
        <v>7902</v>
      </c>
      <c r="D5989" s="7">
        <v>10350</v>
      </c>
      <c r="E5989" s="16">
        <f t="shared" si="372"/>
        <v>1.737015311261312E-4</v>
      </c>
      <c r="F5989" s="4" t="str">
        <f t="shared" si="373"/>
        <v>-</v>
      </c>
      <c r="G5989" s="4" t="str">
        <f t="shared" si="374"/>
        <v>LOMBARDIA</v>
      </c>
      <c r="H5989" s="4" t="str">
        <f t="shared" si="375"/>
        <v>-</v>
      </c>
    </row>
    <row r="5990" spans="1:8" x14ac:dyDescent="0.2">
      <c r="A5990" s="15" t="s">
        <v>6055</v>
      </c>
      <c r="B5990" s="6" t="s">
        <v>7956</v>
      </c>
      <c r="C5990" s="6" t="s">
        <v>7903</v>
      </c>
      <c r="D5990" s="7">
        <v>3533</v>
      </c>
      <c r="E5990" s="16">
        <f t="shared" si="372"/>
        <v>5.9293479175712221E-5</v>
      </c>
      <c r="F5990" s="4" t="str">
        <f t="shared" si="373"/>
        <v>-</v>
      </c>
      <c r="G5990" s="4" t="str">
        <f t="shared" si="374"/>
        <v>TRENTINO-ALTO ADIGE/SÜDTIROL</v>
      </c>
      <c r="H5990" s="4" t="str">
        <f t="shared" si="375"/>
        <v>-</v>
      </c>
    </row>
    <row r="5991" spans="1:8" x14ac:dyDescent="0.2">
      <c r="A5991" s="15" t="s">
        <v>6056</v>
      </c>
      <c r="B5991" s="6" t="s">
        <v>7956</v>
      </c>
      <c r="C5991" s="6" t="s">
        <v>7907</v>
      </c>
      <c r="D5991" s="7">
        <v>19505</v>
      </c>
      <c r="E5991" s="16">
        <f t="shared" si="372"/>
        <v>3.273476680787622E-4</v>
      </c>
      <c r="F5991" s="4" t="str">
        <f t="shared" si="373"/>
        <v>-</v>
      </c>
      <c r="G5991" s="4" t="str">
        <f t="shared" si="374"/>
        <v>EMILIA-ROMAGNA</v>
      </c>
      <c r="H5991" s="4" t="str">
        <f t="shared" si="375"/>
        <v>-</v>
      </c>
    </row>
    <row r="5992" spans="1:8" x14ac:dyDescent="0.2">
      <c r="A5992" s="15" t="s">
        <v>6057</v>
      </c>
      <c r="B5992" s="6" t="s">
        <v>7920</v>
      </c>
      <c r="C5992" s="6" t="s">
        <v>7902</v>
      </c>
      <c r="D5992" s="7">
        <v>3013</v>
      </c>
      <c r="E5992" s="16">
        <f t="shared" si="372"/>
        <v>5.0566445727829303E-5</v>
      </c>
      <c r="F5992" s="4" t="str">
        <f t="shared" si="373"/>
        <v>-</v>
      </c>
      <c r="G5992" s="4" t="str">
        <f t="shared" si="374"/>
        <v>LOMBARDIA</v>
      </c>
      <c r="H5992" s="4" t="str">
        <f t="shared" si="375"/>
        <v>-</v>
      </c>
    </row>
    <row r="5993" spans="1:8" x14ac:dyDescent="0.2">
      <c r="A5993" s="15" t="s">
        <v>6058</v>
      </c>
      <c r="B5993" s="6" t="s">
        <v>7956</v>
      </c>
      <c r="C5993" s="6" t="s">
        <v>7907</v>
      </c>
      <c r="D5993" s="7">
        <v>3028</v>
      </c>
      <c r="E5993" s="16">
        <f t="shared" si="372"/>
        <v>5.0818187077287466E-5</v>
      </c>
      <c r="F5993" s="4" t="str">
        <f t="shared" si="373"/>
        <v>-</v>
      </c>
      <c r="G5993" s="4" t="str">
        <f t="shared" si="374"/>
        <v>EMILIA-ROMAGNA</v>
      </c>
      <c r="H5993" s="4" t="str">
        <f t="shared" si="375"/>
        <v>-</v>
      </c>
    </row>
    <row r="5994" spans="1:8" x14ac:dyDescent="0.2">
      <c r="A5994" s="15" t="s">
        <v>6059</v>
      </c>
      <c r="B5994" s="6" t="s">
        <v>7920</v>
      </c>
      <c r="C5994" s="6" t="s">
        <v>7901</v>
      </c>
      <c r="D5994" s="7">
        <v>4170</v>
      </c>
      <c r="E5994" s="16">
        <f t="shared" si="372"/>
        <v>6.9984095149368798E-5</v>
      </c>
      <c r="F5994" s="4" t="str">
        <f t="shared" si="373"/>
        <v>-</v>
      </c>
      <c r="G5994" s="4" t="str">
        <f t="shared" si="374"/>
        <v>PIEMONTE</v>
      </c>
      <c r="H5994" s="4" t="str">
        <f t="shared" si="375"/>
        <v>-</v>
      </c>
    </row>
    <row r="5995" spans="1:8" x14ac:dyDescent="0.2">
      <c r="A5995" s="15" t="s">
        <v>6060</v>
      </c>
      <c r="B5995" s="6" t="s">
        <v>7920</v>
      </c>
      <c r="C5995" s="6" t="s">
        <v>7901</v>
      </c>
      <c r="D5995" s="7">
        <v>2015</v>
      </c>
      <c r="E5995" s="16">
        <f t="shared" si="372"/>
        <v>3.3817254610546315E-5</v>
      </c>
      <c r="F5995" s="4" t="str">
        <f t="shared" si="373"/>
        <v>-</v>
      </c>
      <c r="G5995" s="4" t="str">
        <f t="shared" si="374"/>
        <v>PIEMONTE</v>
      </c>
      <c r="H5995" s="4" t="str">
        <f t="shared" si="375"/>
        <v>-</v>
      </c>
    </row>
    <row r="5996" spans="1:8" x14ac:dyDescent="0.2">
      <c r="A5996" s="15" t="s">
        <v>6061</v>
      </c>
      <c r="B5996" s="6" t="s">
        <v>7920</v>
      </c>
      <c r="C5996" s="6" t="s">
        <v>7901</v>
      </c>
      <c r="D5996" s="7">
        <v>16940</v>
      </c>
      <c r="E5996" s="16">
        <f t="shared" si="372"/>
        <v>2.8429989732141667E-4</v>
      </c>
      <c r="F5996" s="4" t="str">
        <f t="shared" si="373"/>
        <v>-</v>
      </c>
      <c r="G5996" s="4" t="str">
        <f t="shared" si="374"/>
        <v>PIEMONTE</v>
      </c>
      <c r="H5996" s="4" t="str">
        <f t="shared" si="375"/>
        <v>-</v>
      </c>
    </row>
    <row r="5997" spans="1:8" x14ac:dyDescent="0.2">
      <c r="A5997" s="15" t="s">
        <v>6062</v>
      </c>
      <c r="B5997" s="6" t="s">
        <v>7992</v>
      </c>
      <c r="C5997" s="6" t="s">
        <v>7914</v>
      </c>
      <c r="D5997" s="7">
        <v>4737</v>
      </c>
      <c r="E5997" s="16">
        <f t="shared" si="372"/>
        <v>7.9499918158887291E-5</v>
      </c>
      <c r="F5997" s="4" t="str">
        <f t="shared" si="373"/>
        <v>-</v>
      </c>
      <c r="G5997" s="4" t="str">
        <f t="shared" si="374"/>
        <v>PUGLIA</v>
      </c>
      <c r="H5997" s="4" t="str">
        <f t="shared" si="375"/>
        <v>-</v>
      </c>
    </row>
    <row r="5998" spans="1:8" x14ac:dyDescent="0.2">
      <c r="A5998" s="15" t="s">
        <v>6063</v>
      </c>
      <c r="B5998" s="6" t="s">
        <v>7920</v>
      </c>
      <c r="C5998" s="6" t="s">
        <v>7902</v>
      </c>
      <c r="D5998" s="7">
        <v>1169</v>
      </c>
      <c r="E5998" s="16">
        <f t="shared" si="372"/>
        <v>1.9619042501106024E-5</v>
      </c>
      <c r="F5998" s="4" t="str">
        <f t="shared" si="373"/>
        <v>-</v>
      </c>
      <c r="G5998" s="4" t="str">
        <f t="shared" si="374"/>
        <v>LOMBARDIA</v>
      </c>
      <c r="H5998" s="4" t="str">
        <f t="shared" si="375"/>
        <v>-</v>
      </c>
    </row>
    <row r="5999" spans="1:8" x14ac:dyDescent="0.2">
      <c r="A5999" s="15" t="s">
        <v>6064</v>
      </c>
      <c r="B5999" s="6" t="s">
        <v>7992</v>
      </c>
      <c r="C5999" s="6" t="s">
        <v>7913</v>
      </c>
      <c r="D5999" s="7">
        <v>582</v>
      </c>
      <c r="E5999" s="16">
        <f t="shared" si="372"/>
        <v>9.7675643589766518E-6</v>
      </c>
      <c r="F5999" s="4" t="str">
        <f t="shared" si="373"/>
        <v>-</v>
      </c>
      <c r="G5999" s="4" t="str">
        <f t="shared" si="374"/>
        <v>CAMPANIA</v>
      </c>
      <c r="H5999" s="4" t="str">
        <f t="shared" si="375"/>
        <v>-</v>
      </c>
    </row>
    <row r="6000" spans="1:8" x14ac:dyDescent="0.2">
      <c r="A6000" s="15" t="s">
        <v>6065</v>
      </c>
      <c r="B6000" s="6" t="s">
        <v>7920</v>
      </c>
      <c r="C6000" s="6" t="s">
        <v>7901</v>
      </c>
      <c r="D6000" s="7">
        <v>78</v>
      </c>
      <c r="E6000" s="16">
        <f t="shared" si="372"/>
        <v>1.3090550171824381E-6</v>
      </c>
      <c r="F6000" s="4" t="str">
        <f t="shared" si="373"/>
        <v>-</v>
      </c>
      <c r="G6000" s="4" t="str">
        <f t="shared" si="374"/>
        <v>PIEMONTE</v>
      </c>
      <c r="H6000" s="4" t="str">
        <f t="shared" si="375"/>
        <v>-</v>
      </c>
    </row>
    <row r="6001" spans="1:8" x14ac:dyDescent="0.2">
      <c r="A6001" s="15" t="s">
        <v>6066</v>
      </c>
      <c r="B6001" s="6" t="s">
        <v>7992</v>
      </c>
      <c r="C6001" s="6" t="s">
        <v>7913</v>
      </c>
      <c r="D6001" s="7">
        <v>767</v>
      </c>
      <c r="E6001" s="16">
        <f t="shared" si="372"/>
        <v>1.2872374335627306E-5</v>
      </c>
      <c r="F6001" s="4" t="str">
        <f t="shared" si="373"/>
        <v>-</v>
      </c>
      <c r="G6001" s="4" t="str">
        <f t="shared" si="374"/>
        <v>CAMPANIA</v>
      </c>
      <c r="H6001" s="4" t="str">
        <f t="shared" si="375"/>
        <v>-</v>
      </c>
    </row>
    <row r="6002" spans="1:8" x14ac:dyDescent="0.2">
      <c r="A6002" s="15" t="s">
        <v>6067</v>
      </c>
      <c r="B6002" s="6" t="s">
        <v>7956</v>
      </c>
      <c r="C6002" s="6" t="s">
        <v>7904</v>
      </c>
      <c r="D6002" s="7">
        <v>12678</v>
      </c>
      <c r="E6002" s="16">
        <f t="shared" si="372"/>
        <v>2.127717885620378E-4</v>
      </c>
      <c r="F6002" s="4" t="str">
        <f t="shared" si="373"/>
        <v>-</v>
      </c>
      <c r="G6002" s="4" t="str">
        <f t="shared" si="374"/>
        <v>VENETO</v>
      </c>
      <c r="H6002" s="4" t="str">
        <f t="shared" si="375"/>
        <v>-</v>
      </c>
    </row>
    <row r="6003" spans="1:8" x14ac:dyDescent="0.2">
      <c r="A6003" s="15" t="s">
        <v>6068</v>
      </c>
      <c r="B6003" s="6" t="s">
        <v>7920</v>
      </c>
      <c r="C6003" s="6" t="s">
        <v>7902</v>
      </c>
      <c r="D6003" s="7">
        <v>16168</v>
      </c>
      <c r="E6003" s="16">
        <f t="shared" si="372"/>
        <v>2.7134360920263664E-4</v>
      </c>
      <c r="F6003" s="4" t="str">
        <f t="shared" si="373"/>
        <v>-</v>
      </c>
      <c r="G6003" s="4" t="str">
        <f t="shared" si="374"/>
        <v>LOMBARDIA</v>
      </c>
      <c r="H6003" s="4" t="str">
        <f t="shared" si="375"/>
        <v>-</v>
      </c>
    </row>
    <row r="6004" spans="1:8" x14ac:dyDescent="0.2">
      <c r="A6004" s="15" t="s">
        <v>6069</v>
      </c>
      <c r="B6004" s="6" t="s">
        <v>7994</v>
      </c>
      <c r="C6004" s="6" t="s">
        <v>7918</v>
      </c>
      <c r="D6004" s="7">
        <v>5321</v>
      </c>
      <c r="E6004" s="16">
        <f t="shared" si="372"/>
        <v>8.9301048031125034E-5</v>
      </c>
      <c r="F6004" s="4" t="str">
        <f t="shared" si="373"/>
        <v>-</v>
      </c>
      <c r="G6004" s="4" t="str">
        <f t="shared" si="374"/>
        <v>SARDEGNA</v>
      </c>
      <c r="H6004" s="4" t="str">
        <f t="shared" si="375"/>
        <v>-</v>
      </c>
    </row>
    <row r="6005" spans="1:8" x14ac:dyDescent="0.2">
      <c r="A6005" s="15" t="s">
        <v>6070</v>
      </c>
      <c r="B6005" s="6" t="s">
        <v>7994</v>
      </c>
      <c r="C6005" s="6" t="s">
        <v>7918</v>
      </c>
      <c r="D6005" s="7">
        <v>1720</v>
      </c>
      <c r="E6005" s="16">
        <f t="shared" si="372"/>
        <v>2.8866341404535811E-5</v>
      </c>
      <c r="F6005" s="4" t="str">
        <f t="shared" si="373"/>
        <v>-</v>
      </c>
      <c r="G6005" s="4" t="str">
        <f t="shared" si="374"/>
        <v>SARDEGNA</v>
      </c>
      <c r="H6005" s="4" t="str">
        <f t="shared" si="375"/>
        <v>-</v>
      </c>
    </row>
    <row r="6006" spans="1:8" x14ac:dyDescent="0.2">
      <c r="A6006" s="15" t="s">
        <v>6071</v>
      </c>
      <c r="B6006" s="6" t="s">
        <v>7994</v>
      </c>
      <c r="C6006" s="6" t="s">
        <v>7917</v>
      </c>
      <c r="D6006" s="7">
        <v>6114</v>
      </c>
      <c r="E6006" s="16">
        <f t="shared" si="372"/>
        <v>1.0260977403914648E-4</v>
      </c>
      <c r="F6006" s="4" t="str">
        <f t="shared" si="373"/>
        <v>-</v>
      </c>
      <c r="G6006" s="4" t="str">
        <f t="shared" si="374"/>
        <v>SICILIA</v>
      </c>
      <c r="H6006" s="4" t="str">
        <f t="shared" si="375"/>
        <v>-</v>
      </c>
    </row>
    <row r="6007" spans="1:8" x14ac:dyDescent="0.2">
      <c r="A6007" s="15" t="s">
        <v>6072</v>
      </c>
      <c r="B6007" s="6" t="s">
        <v>7987</v>
      </c>
      <c r="C6007" s="6" t="s">
        <v>7908</v>
      </c>
      <c r="D6007" s="7">
        <v>1680</v>
      </c>
      <c r="E6007" s="16">
        <f t="shared" si="372"/>
        <v>2.8195031139314048E-5</v>
      </c>
      <c r="F6007" s="4" t="str">
        <f t="shared" si="373"/>
        <v>-</v>
      </c>
      <c r="G6007" s="4" t="str">
        <f t="shared" si="374"/>
        <v>TOSCANA</v>
      </c>
      <c r="H6007" s="4" t="str">
        <f t="shared" si="375"/>
        <v>-</v>
      </c>
    </row>
    <row r="6008" spans="1:8" x14ac:dyDescent="0.2">
      <c r="A6008" s="15" t="s">
        <v>6073</v>
      </c>
      <c r="B6008" s="6" t="s">
        <v>7987</v>
      </c>
      <c r="C6008" s="6" t="s">
        <v>7911</v>
      </c>
      <c r="D6008" s="7">
        <v>936</v>
      </c>
      <c r="E6008" s="16">
        <f t="shared" si="372"/>
        <v>1.5708660206189254E-5</v>
      </c>
      <c r="F6008" s="4" t="str">
        <f t="shared" si="373"/>
        <v>-</v>
      </c>
      <c r="G6008" s="4" t="str">
        <f t="shared" si="374"/>
        <v>LAZIO</v>
      </c>
      <c r="H6008" s="4" t="str">
        <f t="shared" si="375"/>
        <v>-</v>
      </c>
    </row>
    <row r="6009" spans="1:8" x14ac:dyDescent="0.2">
      <c r="A6009" s="15" t="s">
        <v>6074</v>
      </c>
      <c r="B6009" s="6" t="s">
        <v>7920</v>
      </c>
      <c r="C6009" s="6" t="s">
        <v>7901</v>
      </c>
      <c r="D6009" s="7">
        <v>100</v>
      </c>
      <c r="E6009" s="16">
        <f t="shared" si="372"/>
        <v>1.6782756630544077E-6</v>
      </c>
      <c r="F6009" s="4" t="str">
        <f t="shared" si="373"/>
        <v>-</v>
      </c>
      <c r="G6009" s="4" t="str">
        <f t="shared" si="374"/>
        <v>PIEMONTE</v>
      </c>
      <c r="H6009" s="4" t="str">
        <f t="shared" si="375"/>
        <v>-</v>
      </c>
    </row>
    <row r="6010" spans="1:8" x14ac:dyDescent="0.2">
      <c r="A6010" s="15" t="s">
        <v>6075</v>
      </c>
      <c r="B6010" s="6" t="s">
        <v>7992</v>
      </c>
      <c r="C6010" s="6" t="s">
        <v>7914</v>
      </c>
      <c r="D6010" s="7">
        <v>6715</v>
      </c>
      <c r="E6010" s="16">
        <f t="shared" si="372"/>
        <v>1.1269621077410347E-4</v>
      </c>
      <c r="F6010" s="4" t="str">
        <f t="shared" si="373"/>
        <v>-</v>
      </c>
      <c r="G6010" s="4" t="str">
        <f t="shared" si="374"/>
        <v>PUGLIA</v>
      </c>
      <c r="H6010" s="4" t="str">
        <f t="shared" si="375"/>
        <v>-</v>
      </c>
    </row>
    <row r="6011" spans="1:8" x14ac:dyDescent="0.2">
      <c r="A6011" s="15" t="s">
        <v>379</v>
      </c>
      <c r="B6011" s="6" t="s">
        <v>7992</v>
      </c>
      <c r="C6011" s="6" t="s">
        <v>7916</v>
      </c>
      <c r="D6011" s="7">
        <v>871</v>
      </c>
      <c r="E6011" s="16">
        <f t="shared" si="372"/>
        <v>1.4617781025203891E-5</v>
      </c>
      <c r="F6011" s="4" t="str">
        <f t="shared" si="373"/>
        <v>-</v>
      </c>
      <c r="G6011" s="4" t="str">
        <f t="shared" si="374"/>
        <v>CALABRIA</v>
      </c>
      <c r="H6011" s="4" t="str">
        <f t="shared" si="375"/>
        <v>-</v>
      </c>
    </row>
    <row r="6012" spans="1:8" x14ac:dyDescent="0.2">
      <c r="A6012" s="15" t="s">
        <v>6076</v>
      </c>
      <c r="B6012" s="6" t="s">
        <v>7920</v>
      </c>
      <c r="C6012" s="6" t="s">
        <v>7902</v>
      </c>
      <c r="D6012" s="7">
        <v>2884</v>
      </c>
      <c r="E6012" s="16">
        <f t="shared" si="372"/>
        <v>4.8401470122489115E-5</v>
      </c>
      <c r="F6012" s="4" t="str">
        <f t="shared" si="373"/>
        <v>-</v>
      </c>
      <c r="G6012" s="4" t="str">
        <f t="shared" si="374"/>
        <v>LOMBARDIA</v>
      </c>
      <c r="H6012" s="4" t="str">
        <f t="shared" si="375"/>
        <v>-</v>
      </c>
    </row>
    <row r="6013" spans="1:8" x14ac:dyDescent="0.2">
      <c r="A6013" s="15" t="s">
        <v>6077</v>
      </c>
      <c r="B6013" s="6" t="s">
        <v>7920</v>
      </c>
      <c r="C6013" s="6" t="s">
        <v>7901</v>
      </c>
      <c r="D6013" s="7">
        <v>1614</v>
      </c>
      <c r="E6013" s="16">
        <f t="shared" si="372"/>
        <v>2.7087369201698141E-5</v>
      </c>
      <c r="F6013" s="4" t="str">
        <f t="shared" si="373"/>
        <v>-</v>
      </c>
      <c r="G6013" s="4" t="str">
        <f t="shared" si="374"/>
        <v>PIEMONTE</v>
      </c>
      <c r="H6013" s="4" t="str">
        <f t="shared" si="375"/>
        <v>-</v>
      </c>
    </row>
    <row r="6014" spans="1:8" x14ac:dyDescent="0.2">
      <c r="A6014" s="15" t="s">
        <v>6077</v>
      </c>
      <c r="B6014" s="6" t="s">
        <v>7956</v>
      </c>
      <c r="C6014" s="6" t="s">
        <v>7903</v>
      </c>
      <c r="D6014" s="7">
        <v>544</v>
      </c>
      <c r="E6014" s="16">
        <f t="shared" si="372"/>
        <v>9.1298196070159775E-6</v>
      </c>
      <c r="F6014" s="4" t="str">
        <f t="shared" si="373"/>
        <v>-</v>
      </c>
      <c r="G6014" s="4" t="str">
        <f t="shared" si="374"/>
        <v>TRENTINO-ALTO ADIGE/SÜDTIROL</v>
      </c>
      <c r="H6014" s="4" t="str">
        <f t="shared" si="375"/>
        <v>-</v>
      </c>
    </row>
    <row r="6015" spans="1:8" x14ac:dyDescent="0.2">
      <c r="A6015" s="15" t="s">
        <v>6078</v>
      </c>
      <c r="B6015" s="6" t="s">
        <v>7920</v>
      </c>
      <c r="C6015" s="6" t="s">
        <v>7901</v>
      </c>
      <c r="D6015" s="7">
        <v>1069</v>
      </c>
      <c r="E6015" s="16">
        <f t="shared" si="372"/>
        <v>1.7940766838051619E-5</v>
      </c>
      <c r="F6015" s="4" t="str">
        <f t="shared" si="373"/>
        <v>-</v>
      </c>
      <c r="G6015" s="4" t="str">
        <f t="shared" si="374"/>
        <v>PIEMONTE</v>
      </c>
      <c r="H6015" s="4" t="str">
        <f t="shared" si="375"/>
        <v>-</v>
      </c>
    </row>
    <row r="6016" spans="1:8" x14ac:dyDescent="0.2">
      <c r="A6016" s="15" t="s">
        <v>6079</v>
      </c>
      <c r="B6016" s="6" t="s">
        <v>7994</v>
      </c>
      <c r="C6016" s="6" t="s">
        <v>7918</v>
      </c>
      <c r="D6016" s="7">
        <v>3183</v>
      </c>
      <c r="E6016" s="16">
        <f t="shared" si="372"/>
        <v>5.3419514355021795E-5</v>
      </c>
      <c r="F6016" s="4" t="str">
        <f t="shared" si="373"/>
        <v>-</v>
      </c>
      <c r="G6016" s="4" t="str">
        <f t="shared" si="374"/>
        <v>SARDEGNA</v>
      </c>
      <c r="H6016" s="4" t="str">
        <f t="shared" si="375"/>
        <v>-</v>
      </c>
    </row>
    <row r="6017" spans="1:8" x14ac:dyDescent="0.2">
      <c r="A6017" s="15" t="s">
        <v>6080</v>
      </c>
      <c r="B6017" s="6" t="s">
        <v>7920</v>
      </c>
      <c r="C6017" s="6" t="s">
        <v>7906</v>
      </c>
      <c r="D6017" s="7">
        <v>3127</v>
      </c>
      <c r="E6017" s="16">
        <f t="shared" si="372"/>
        <v>5.247967998371133E-5</v>
      </c>
      <c r="F6017" s="4" t="str">
        <f t="shared" si="373"/>
        <v>-</v>
      </c>
      <c r="G6017" s="4" t="str">
        <f t="shared" si="374"/>
        <v>LIGURIA</v>
      </c>
      <c r="H6017" s="4" t="str">
        <f t="shared" si="375"/>
        <v>-</v>
      </c>
    </row>
    <row r="6018" spans="1:8" x14ac:dyDescent="0.2">
      <c r="A6018" s="15" t="s">
        <v>6081</v>
      </c>
      <c r="B6018" s="6" t="s">
        <v>7992</v>
      </c>
      <c r="C6018" s="6" t="s">
        <v>7913</v>
      </c>
      <c r="D6018" s="7">
        <v>5090</v>
      </c>
      <c r="E6018" s="16">
        <f t="shared" si="372"/>
        <v>8.5424231249469349E-5</v>
      </c>
      <c r="F6018" s="4" t="str">
        <f t="shared" si="373"/>
        <v>-</v>
      </c>
      <c r="G6018" s="4" t="str">
        <f t="shared" si="374"/>
        <v>CAMPANIA</v>
      </c>
      <c r="H6018" s="4" t="str">
        <f t="shared" si="375"/>
        <v>-</v>
      </c>
    </row>
    <row r="6019" spans="1:8" x14ac:dyDescent="0.2">
      <c r="A6019" s="15" t="s">
        <v>6082</v>
      </c>
      <c r="B6019" s="6" t="s">
        <v>7920</v>
      </c>
      <c r="C6019" s="6" t="s">
        <v>7902</v>
      </c>
      <c r="D6019" s="7">
        <v>1041</v>
      </c>
      <c r="E6019" s="16">
        <f t="shared" ref="E6019:E6082" si="376">IFERROR((D6019/$K$2),"DATO MANCANTE")</f>
        <v>1.7470849652396383E-5</v>
      </c>
      <c r="F6019" s="4" t="str">
        <f t="shared" ref="F6019:F6082" si="377">IF(D6019&gt;300000,"TROVATO","-")</f>
        <v>-</v>
      </c>
      <c r="G6019" s="4" t="str">
        <f t="shared" ref="G6019:G6082" si="378">IF(AND(D6019&gt;50000,D6019&lt;100000),"COMPRESO",C6019)</f>
        <v>LOMBARDIA</v>
      </c>
      <c r="H6019" s="4" t="str">
        <f t="shared" ref="H6019:H6082" si="379">IF(D6019&gt;500000,"SI","-")</f>
        <v>-</v>
      </c>
    </row>
    <row r="6020" spans="1:8" x14ac:dyDescent="0.2">
      <c r="A6020" s="15" t="s">
        <v>111</v>
      </c>
      <c r="B6020" s="6" t="s">
        <v>7992</v>
      </c>
      <c r="C6020" s="6" t="s">
        <v>7916</v>
      </c>
      <c r="D6020" s="7">
        <v>1065</v>
      </c>
      <c r="E6020" s="16">
        <f t="shared" si="376"/>
        <v>1.7873635811529443E-5</v>
      </c>
      <c r="F6020" s="4" t="str">
        <f t="shared" si="377"/>
        <v>-</v>
      </c>
      <c r="G6020" s="4" t="str">
        <f t="shared" si="378"/>
        <v>CALABRIA</v>
      </c>
      <c r="H6020" s="4" t="str">
        <f t="shared" si="379"/>
        <v>-</v>
      </c>
    </row>
    <row r="6021" spans="1:8" x14ac:dyDescent="0.2">
      <c r="A6021" s="15" t="s">
        <v>6083</v>
      </c>
      <c r="B6021" s="6" t="s">
        <v>7994</v>
      </c>
      <c r="C6021" s="6" t="s">
        <v>7918</v>
      </c>
      <c r="D6021" s="7">
        <v>1281</v>
      </c>
      <c r="E6021" s="16">
        <f t="shared" si="376"/>
        <v>2.1498711243726963E-5</v>
      </c>
      <c r="F6021" s="4" t="str">
        <f t="shared" si="377"/>
        <v>-</v>
      </c>
      <c r="G6021" s="4" t="str">
        <f t="shared" si="378"/>
        <v>SARDEGNA</v>
      </c>
      <c r="H6021" s="4" t="str">
        <f t="shared" si="379"/>
        <v>-</v>
      </c>
    </row>
    <row r="6022" spans="1:8" x14ac:dyDescent="0.2">
      <c r="A6022" s="15" t="s">
        <v>6084</v>
      </c>
      <c r="B6022" s="6" t="s">
        <v>7920</v>
      </c>
      <c r="C6022" s="6" t="s">
        <v>7902</v>
      </c>
      <c r="D6022" s="7">
        <v>2207</v>
      </c>
      <c r="E6022" s="16">
        <f t="shared" si="376"/>
        <v>3.7039543883610779E-5</v>
      </c>
      <c r="F6022" s="4" t="str">
        <f t="shared" si="377"/>
        <v>-</v>
      </c>
      <c r="G6022" s="4" t="str">
        <f t="shared" si="378"/>
        <v>LOMBARDIA</v>
      </c>
      <c r="H6022" s="4" t="str">
        <f t="shared" si="379"/>
        <v>-</v>
      </c>
    </row>
    <row r="6023" spans="1:8" x14ac:dyDescent="0.2">
      <c r="A6023" s="15" t="s">
        <v>6085</v>
      </c>
      <c r="B6023" s="6" t="s">
        <v>7956</v>
      </c>
      <c r="C6023" s="6" t="s">
        <v>7904</v>
      </c>
      <c r="D6023" s="7">
        <v>1156</v>
      </c>
      <c r="E6023" s="16">
        <f t="shared" si="376"/>
        <v>1.9400866664908954E-5</v>
      </c>
      <c r="F6023" s="4" t="str">
        <f t="shared" si="377"/>
        <v>-</v>
      </c>
      <c r="G6023" s="4" t="str">
        <f t="shared" si="378"/>
        <v>VENETO</v>
      </c>
      <c r="H6023" s="4" t="str">
        <f t="shared" si="379"/>
        <v>-</v>
      </c>
    </row>
    <row r="6024" spans="1:8" x14ac:dyDescent="0.2">
      <c r="A6024" s="15" t="s">
        <v>6086</v>
      </c>
      <c r="B6024" s="6" t="s">
        <v>7920</v>
      </c>
      <c r="C6024" s="6" t="s">
        <v>7901</v>
      </c>
      <c r="D6024" s="7">
        <v>191</v>
      </c>
      <c r="E6024" s="16">
        <f t="shared" si="376"/>
        <v>3.2055065164339184E-6</v>
      </c>
      <c r="F6024" s="4" t="str">
        <f t="shared" si="377"/>
        <v>-</v>
      </c>
      <c r="G6024" s="4" t="str">
        <f t="shared" si="378"/>
        <v>PIEMONTE</v>
      </c>
      <c r="H6024" s="4" t="str">
        <f t="shared" si="379"/>
        <v>-</v>
      </c>
    </row>
    <row r="6025" spans="1:8" x14ac:dyDescent="0.2">
      <c r="A6025" s="15" t="s">
        <v>6087</v>
      </c>
      <c r="B6025" s="6" t="s">
        <v>7992</v>
      </c>
      <c r="C6025" s="6" t="s">
        <v>7912</v>
      </c>
      <c r="D6025" s="7">
        <v>3910</v>
      </c>
      <c r="E6025" s="16">
        <f t="shared" si="376"/>
        <v>6.5620578425427346E-5</v>
      </c>
      <c r="F6025" s="4" t="str">
        <f t="shared" si="377"/>
        <v>-</v>
      </c>
      <c r="G6025" s="4" t="str">
        <f t="shared" si="378"/>
        <v>ABRUZZO</v>
      </c>
      <c r="H6025" s="4" t="str">
        <f t="shared" si="379"/>
        <v>-</v>
      </c>
    </row>
    <row r="6026" spans="1:8" x14ac:dyDescent="0.2">
      <c r="A6026" s="15" t="s">
        <v>6088</v>
      </c>
      <c r="B6026" s="6" t="s">
        <v>7987</v>
      </c>
      <c r="C6026" s="6" t="s">
        <v>7910</v>
      </c>
      <c r="D6026" s="7">
        <v>46963</v>
      </c>
      <c r="E6026" s="16">
        <f t="shared" si="376"/>
        <v>7.8816859964024144E-4</v>
      </c>
      <c r="F6026" s="4" t="str">
        <f t="shared" si="377"/>
        <v>-</v>
      </c>
      <c r="G6026" s="4" t="str">
        <f t="shared" si="378"/>
        <v>MARCHE</v>
      </c>
      <c r="H6026" s="4" t="str">
        <f t="shared" si="379"/>
        <v>-</v>
      </c>
    </row>
    <row r="6027" spans="1:8" x14ac:dyDescent="0.2">
      <c r="A6027" s="15" t="s">
        <v>6089</v>
      </c>
      <c r="B6027" s="6" t="s">
        <v>7992</v>
      </c>
      <c r="C6027" s="6" t="s">
        <v>7912</v>
      </c>
      <c r="D6027" s="7">
        <v>127</v>
      </c>
      <c r="E6027" s="16">
        <f t="shared" si="376"/>
        <v>2.1314100920790979E-6</v>
      </c>
      <c r="F6027" s="4" t="str">
        <f t="shared" si="377"/>
        <v>-</v>
      </c>
      <c r="G6027" s="4" t="str">
        <f t="shared" si="378"/>
        <v>ABRUZZO</v>
      </c>
      <c r="H6027" s="4" t="str">
        <f t="shared" si="379"/>
        <v>-</v>
      </c>
    </row>
    <row r="6028" spans="1:8" x14ac:dyDescent="0.2">
      <c r="A6028" s="15" t="s">
        <v>6090</v>
      </c>
      <c r="B6028" s="6" t="s">
        <v>7920</v>
      </c>
      <c r="C6028" s="6" t="s">
        <v>7902</v>
      </c>
      <c r="D6028" s="7">
        <v>7724</v>
      </c>
      <c r="E6028" s="16">
        <f t="shared" si="376"/>
        <v>1.2963001221432245E-4</v>
      </c>
      <c r="F6028" s="4" t="str">
        <f t="shared" si="377"/>
        <v>-</v>
      </c>
      <c r="G6028" s="4" t="str">
        <f t="shared" si="378"/>
        <v>LOMBARDIA</v>
      </c>
      <c r="H6028" s="4" t="str">
        <f t="shared" si="379"/>
        <v>-</v>
      </c>
    </row>
    <row r="6029" spans="1:8" x14ac:dyDescent="0.2">
      <c r="A6029" s="15" t="s">
        <v>112</v>
      </c>
      <c r="B6029" s="6" t="s">
        <v>7992</v>
      </c>
      <c r="C6029" s="6" t="s">
        <v>7916</v>
      </c>
      <c r="D6029" s="7">
        <v>1598</v>
      </c>
      <c r="E6029" s="16">
        <f t="shared" si="376"/>
        <v>2.6818845095609435E-5</v>
      </c>
      <c r="F6029" s="4" t="str">
        <f t="shared" si="377"/>
        <v>-</v>
      </c>
      <c r="G6029" s="4" t="str">
        <f t="shared" si="378"/>
        <v>CALABRIA</v>
      </c>
      <c r="H6029" s="4" t="str">
        <f t="shared" si="379"/>
        <v>-</v>
      </c>
    </row>
    <row r="6030" spans="1:8" x14ac:dyDescent="0.2">
      <c r="A6030" s="15" t="s">
        <v>6091</v>
      </c>
      <c r="B6030" s="6" t="s">
        <v>7956</v>
      </c>
      <c r="C6030" s="6" t="s">
        <v>7907</v>
      </c>
      <c r="D6030" s="7">
        <v>4393</v>
      </c>
      <c r="E6030" s="16">
        <f t="shared" si="376"/>
        <v>7.372664987798013E-5</v>
      </c>
      <c r="F6030" s="4" t="str">
        <f t="shared" si="377"/>
        <v>-</v>
      </c>
      <c r="G6030" s="4" t="str">
        <f t="shared" si="378"/>
        <v>EMILIA-ROMAGNA</v>
      </c>
      <c r="H6030" s="4" t="str">
        <f t="shared" si="379"/>
        <v>-</v>
      </c>
    </row>
    <row r="6031" spans="1:8" x14ac:dyDescent="0.2">
      <c r="A6031" s="15" t="s">
        <v>6092</v>
      </c>
      <c r="B6031" s="6" t="s">
        <v>7920</v>
      </c>
      <c r="C6031" s="6" t="s">
        <v>7901</v>
      </c>
      <c r="D6031" s="7">
        <v>5615</v>
      </c>
      <c r="E6031" s="16">
        <f t="shared" si="376"/>
        <v>9.4235178480504988E-5</v>
      </c>
      <c r="F6031" s="4" t="str">
        <f t="shared" si="377"/>
        <v>-</v>
      </c>
      <c r="G6031" s="4" t="str">
        <f t="shared" si="378"/>
        <v>PIEMONTE</v>
      </c>
      <c r="H6031" s="4" t="str">
        <f t="shared" si="379"/>
        <v>-</v>
      </c>
    </row>
    <row r="6032" spans="1:8" x14ac:dyDescent="0.2">
      <c r="A6032" s="15" t="s">
        <v>6093</v>
      </c>
      <c r="B6032" s="6" t="s">
        <v>7920</v>
      </c>
      <c r="C6032" s="6" t="s">
        <v>7901</v>
      </c>
      <c r="D6032" s="7">
        <v>1384</v>
      </c>
      <c r="E6032" s="16">
        <f t="shared" si="376"/>
        <v>2.3227335176673003E-5</v>
      </c>
      <c r="F6032" s="4" t="str">
        <f t="shared" si="377"/>
        <v>-</v>
      </c>
      <c r="G6032" s="4" t="str">
        <f t="shared" si="378"/>
        <v>PIEMONTE</v>
      </c>
      <c r="H6032" s="4" t="str">
        <f t="shared" si="379"/>
        <v>-</v>
      </c>
    </row>
    <row r="6033" spans="1:8" x14ac:dyDescent="0.2">
      <c r="A6033" s="15" t="s">
        <v>6094</v>
      </c>
      <c r="B6033" s="6" t="s">
        <v>7920</v>
      </c>
      <c r="C6033" s="6" t="s">
        <v>7906</v>
      </c>
      <c r="D6033" s="7">
        <v>1278</v>
      </c>
      <c r="E6033" s="16">
        <f t="shared" si="376"/>
        <v>2.144836297383533E-5</v>
      </c>
      <c r="F6033" s="4" t="str">
        <f t="shared" si="377"/>
        <v>-</v>
      </c>
      <c r="G6033" s="4" t="str">
        <f t="shared" si="378"/>
        <v>LIGURIA</v>
      </c>
      <c r="H6033" s="4" t="str">
        <f t="shared" si="379"/>
        <v>-</v>
      </c>
    </row>
    <row r="6034" spans="1:8" x14ac:dyDescent="0.2">
      <c r="A6034" s="15" t="s">
        <v>6095</v>
      </c>
      <c r="B6034" s="6" t="s">
        <v>7956</v>
      </c>
      <c r="C6034" s="6" t="s">
        <v>7904</v>
      </c>
      <c r="D6034" s="7">
        <v>13039</v>
      </c>
      <c r="E6034" s="16">
        <f t="shared" si="376"/>
        <v>2.1883036370566421E-4</v>
      </c>
      <c r="F6034" s="4" t="str">
        <f t="shared" si="377"/>
        <v>-</v>
      </c>
      <c r="G6034" s="4" t="str">
        <f t="shared" si="378"/>
        <v>VENETO</v>
      </c>
      <c r="H6034" s="4" t="str">
        <f t="shared" si="379"/>
        <v>-</v>
      </c>
    </row>
    <row r="6035" spans="1:8" x14ac:dyDescent="0.2">
      <c r="A6035" s="15" t="s">
        <v>6096</v>
      </c>
      <c r="B6035" s="6" t="s">
        <v>7994</v>
      </c>
      <c r="C6035" s="6" t="s">
        <v>7917</v>
      </c>
      <c r="D6035" s="7">
        <v>3501</v>
      </c>
      <c r="E6035" s="16">
        <f t="shared" si="376"/>
        <v>5.8756430963534815E-5</v>
      </c>
      <c r="F6035" s="4" t="str">
        <f t="shared" si="377"/>
        <v>-</v>
      </c>
      <c r="G6035" s="4" t="str">
        <f t="shared" si="378"/>
        <v>SICILIA</v>
      </c>
      <c r="H6035" s="4" t="str">
        <f t="shared" si="379"/>
        <v>-</v>
      </c>
    </row>
    <row r="6036" spans="1:8" x14ac:dyDescent="0.2">
      <c r="A6036" s="15" t="s">
        <v>6097</v>
      </c>
      <c r="B6036" s="6" t="s">
        <v>7987</v>
      </c>
      <c r="C6036" s="6" t="s">
        <v>7911</v>
      </c>
      <c r="D6036" s="7">
        <v>361</v>
      </c>
      <c r="E6036" s="16">
        <f t="shared" si="376"/>
        <v>6.0585751436264114E-6</v>
      </c>
      <c r="F6036" s="4" t="str">
        <f t="shared" si="377"/>
        <v>-</v>
      </c>
      <c r="G6036" s="4" t="str">
        <f t="shared" si="378"/>
        <v>LAZIO</v>
      </c>
      <c r="H6036" s="4" t="str">
        <f t="shared" si="379"/>
        <v>-</v>
      </c>
    </row>
    <row r="6037" spans="1:8" x14ac:dyDescent="0.2">
      <c r="A6037" s="15" t="s">
        <v>6098</v>
      </c>
      <c r="B6037" s="6" t="s">
        <v>7992</v>
      </c>
      <c r="C6037" s="6" t="s">
        <v>4248</v>
      </c>
      <c r="D6037" s="7">
        <v>209</v>
      </c>
      <c r="E6037" s="16">
        <f t="shared" si="376"/>
        <v>3.5075961357837119E-6</v>
      </c>
      <c r="F6037" s="4" t="str">
        <f t="shared" si="377"/>
        <v>-</v>
      </c>
      <c r="G6037" s="4" t="str">
        <f t="shared" si="378"/>
        <v>MOLISE</v>
      </c>
      <c r="H6037" s="4" t="str">
        <f t="shared" si="379"/>
        <v>-</v>
      </c>
    </row>
    <row r="6038" spans="1:8" x14ac:dyDescent="0.2">
      <c r="A6038" s="15" t="s">
        <v>6099</v>
      </c>
      <c r="B6038" s="6" t="s">
        <v>7956</v>
      </c>
      <c r="C6038" s="6" t="s">
        <v>7904</v>
      </c>
      <c r="D6038" s="7">
        <v>20275</v>
      </c>
      <c r="E6038" s="16">
        <f t="shared" si="376"/>
        <v>3.4027039068428114E-4</v>
      </c>
      <c r="F6038" s="4" t="str">
        <f t="shared" si="377"/>
        <v>-</v>
      </c>
      <c r="G6038" s="4" t="str">
        <f t="shared" si="378"/>
        <v>VENETO</v>
      </c>
      <c r="H6038" s="4" t="str">
        <f t="shared" si="379"/>
        <v>-</v>
      </c>
    </row>
    <row r="6039" spans="1:8" x14ac:dyDescent="0.2">
      <c r="A6039" s="15" t="s">
        <v>6100</v>
      </c>
      <c r="B6039" s="6" t="s">
        <v>7992</v>
      </c>
      <c r="C6039" s="6" t="s">
        <v>7912</v>
      </c>
      <c r="D6039" s="7">
        <v>1020</v>
      </c>
      <c r="E6039" s="16">
        <f t="shared" si="376"/>
        <v>1.7118411763154959E-5</v>
      </c>
      <c r="F6039" s="4" t="str">
        <f t="shared" si="377"/>
        <v>-</v>
      </c>
      <c r="G6039" s="4" t="str">
        <f t="shared" si="378"/>
        <v>ABRUZZO</v>
      </c>
      <c r="H6039" s="4" t="str">
        <f t="shared" si="379"/>
        <v>-</v>
      </c>
    </row>
    <row r="6040" spans="1:8" x14ac:dyDescent="0.2">
      <c r="A6040" s="15" t="s">
        <v>292</v>
      </c>
      <c r="B6040" s="6" t="s">
        <v>7992</v>
      </c>
      <c r="C6040" s="6" t="s">
        <v>7916</v>
      </c>
      <c r="D6040" s="7">
        <v>4460</v>
      </c>
      <c r="E6040" s="16">
        <f t="shared" si="376"/>
        <v>7.4851094572226588E-5</v>
      </c>
      <c r="F6040" s="4" t="str">
        <f t="shared" si="377"/>
        <v>-</v>
      </c>
      <c r="G6040" s="4" t="str">
        <f t="shared" si="378"/>
        <v>CALABRIA</v>
      </c>
      <c r="H6040" s="4" t="str">
        <f t="shared" si="379"/>
        <v>-</v>
      </c>
    </row>
    <row r="6041" spans="1:8" x14ac:dyDescent="0.2">
      <c r="A6041" s="15" t="s">
        <v>6101</v>
      </c>
      <c r="B6041" s="6" t="s">
        <v>7956</v>
      </c>
      <c r="C6041" s="6" t="s">
        <v>7903</v>
      </c>
      <c r="D6041" s="7">
        <v>3204</v>
      </c>
      <c r="E6041" s="16">
        <f t="shared" si="376"/>
        <v>5.3771952244263223E-5</v>
      </c>
      <c r="F6041" s="4" t="str">
        <f t="shared" si="377"/>
        <v>-</v>
      </c>
      <c r="G6041" s="4" t="str">
        <f t="shared" si="378"/>
        <v>TRENTINO-ALTO ADIGE/SÜDTIROL</v>
      </c>
      <c r="H6041" s="4" t="str">
        <f t="shared" si="379"/>
        <v>-</v>
      </c>
    </row>
    <row r="6042" spans="1:8" x14ac:dyDescent="0.2">
      <c r="A6042" s="15" t="s">
        <v>6102</v>
      </c>
      <c r="B6042" s="6" t="s">
        <v>7956</v>
      </c>
      <c r="C6042" s="6" t="s">
        <v>7905</v>
      </c>
      <c r="D6042" s="7">
        <v>6309</v>
      </c>
      <c r="E6042" s="16">
        <f t="shared" si="376"/>
        <v>1.0588241158210257E-4</v>
      </c>
      <c r="F6042" s="4" t="str">
        <f t="shared" si="377"/>
        <v>-</v>
      </c>
      <c r="G6042" s="4" t="str">
        <f t="shared" si="378"/>
        <v>FRIULI-VENEZIA GIULIA</v>
      </c>
      <c r="H6042" s="4" t="str">
        <f t="shared" si="379"/>
        <v>-</v>
      </c>
    </row>
    <row r="6043" spans="1:8" x14ac:dyDescent="0.2">
      <c r="A6043" s="15" t="s">
        <v>6103</v>
      </c>
      <c r="B6043" s="6" t="s">
        <v>7920</v>
      </c>
      <c r="C6043" s="6" t="s">
        <v>7901</v>
      </c>
      <c r="D6043" s="7">
        <v>3874</v>
      </c>
      <c r="E6043" s="16">
        <f t="shared" si="376"/>
        <v>6.5016399186727756E-5</v>
      </c>
      <c r="F6043" s="4" t="str">
        <f t="shared" si="377"/>
        <v>-</v>
      </c>
      <c r="G6043" s="4" t="str">
        <f t="shared" si="378"/>
        <v>PIEMONTE</v>
      </c>
      <c r="H6043" s="4" t="str">
        <f t="shared" si="379"/>
        <v>-</v>
      </c>
    </row>
    <row r="6044" spans="1:8" x14ac:dyDescent="0.2">
      <c r="A6044" s="15" t="s">
        <v>6104</v>
      </c>
      <c r="B6044" s="6" t="s">
        <v>7987</v>
      </c>
      <c r="C6044" s="6" t="s">
        <v>7908</v>
      </c>
      <c r="D6044" s="7">
        <v>1637</v>
      </c>
      <c r="E6044" s="16">
        <f t="shared" si="376"/>
        <v>2.7473372604200653E-5</v>
      </c>
      <c r="F6044" s="4" t="str">
        <f t="shared" si="377"/>
        <v>-</v>
      </c>
      <c r="G6044" s="4" t="str">
        <f t="shared" si="378"/>
        <v>TOSCANA</v>
      </c>
      <c r="H6044" s="4" t="str">
        <f t="shared" si="379"/>
        <v>-</v>
      </c>
    </row>
    <row r="6045" spans="1:8" x14ac:dyDescent="0.2">
      <c r="A6045" s="15" t="s">
        <v>6105</v>
      </c>
      <c r="B6045" s="6" t="s">
        <v>7987</v>
      </c>
      <c r="C6045" s="6" t="s">
        <v>7908</v>
      </c>
      <c r="D6045" s="7">
        <v>16883</v>
      </c>
      <c r="E6045" s="16">
        <f t="shared" si="376"/>
        <v>2.8334328019347565E-4</v>
      </c>
      <c r="F6045" s="4" t="str">
        <f t="shared" si="377"/>
        <v>-</v>
      </c>
      <c r="G6045" s="4" t="str">
        <f t="shared" si="378"/>
        <v>TOSCANA</v>
      </c>
      <c r="H6045" s="4" t="str">
        <f t="shared" si="379"/>
        <v>-</v>
      </c>
    </row>
    <row r="6046" spans="1:8" x14ac:dyDescent="0.2">
      <c r="A6046" s="15" t="s">
        <v>6106</v>
      </c>
      <c r="B6046" s="6" t="s">
        <v>7992</v>
      </c>
      <c r="C6046" s="6" t="s">
        <v>7914</v>
      </c>
      <c r="D6046" s="7">
        <v>2105</v>
      </c>
      <c r="E6046" s="16">
        <f t="shared" si="376"/>
        <v>3.5327702707295282E-5</v>
      </c>
      <c r="F6046" s="4" t="str">
        <f t="shared" si="377"/>
        <v>-</v>
      </c>
      <c r="G6046" s="4" t="str">
        <f t="shared" si="378"/>
        <v>PUGLIA</v>
      </c>
      <c r="H6046" s="4" t="str">
        <f t="shared" si="379"/>
        <v>-</v>
      </c>
    </row>
    <row r="6047" spans="1:8" x14ac:dyDescent="0.2">
      <c r="A6047" s="15" t="s">
        <v>6107</v>
      </c>
      <c r="B6047" s="6" t="s">
        <v>7994</v>
      </c>
      <c r="C6047" s="6" t="s">
        <v>7917</v>
      </c>
      <c r="D6047" s="7">
        <v>23424</v>
      </c>
      <c r="E6047" s="16">
        <f t="shared" si="376"/>
        <v>3.9311929131386446E-4</v>
      </c>
      <c r="F6047" s="4" t="str">
        <f t="shared" si="377"/>
        <v>-</v>
      </c>
      <c r="G6047" s="4" t="str">
        <f t="shared" si="378"/>
        <v>SICILIA</v>
      </c>
      <c r="H6047" s="4" t="str">
        <f t="shared" si="379"/>
        <v>-</v>
      </c>
    </row>
    <row r="6048" spans="1:8" x14ac:dyDescent="0.2">
      <c r="A6048" s="15" t="s">
        <v>6108</v>
      </c>
      <c r="B6048" s="6" t="s">
        <v>7987</v>
      </c>
      <c r="C6048" s="6" t="s">
        <v>7911</v>
      </c>
      <c r="D6048" s="7">
        <v>13806</v>
      </c>
      <c r="E6048" s="16">
        <f t="shared" si="376"/>
        <v>2.3170273804129152E-4</v>
      </c>
      <c r="F6048" s="4" t="str">
        <f t="shared" si="377"/>
        <v>-</v>
      </c>
      <c r="G6048" s="4" t="str">
        <f t="shared" si="378"/>
        <v>LAZIO</v>
      </c>
      <c r="H6048" s="4" t="str">
        <f t="shared" si="379"/>
        <v>-</v>
      </c>
    </row>
    <row r="6049" spans="1:8" x14ac:dyDescent="0.2">
      <c r="A6049" s="15" t="s">
        <v>6109</v>
      </c>
      <c r="B6049" s="6" t="s">
        <v>7992</v>
      </c>
      <c r="C6049" s="6" t="s">
        <v>7914</v>
      </c>
      <c r="D6049" s="7">
        <v>8297</v>
      </c>
      <c r="E6049" s="16">
        <f t="shared" si="376"/>
        <v>1.392465317636242E-4</v>
      </c>
      <c r="F6049" s="4" t="str">
        <f t="shared" si="377"/>
        <v>-</v>
      </c>
      <c r="G6049" s="4" t="str">
        <f t="shared" si="378"/>
        <v>PUGLIA</v>
      </c>
      <c r="H6049" s="4" t="str">
        <f t="shared" si="379"/>
        <v>-</v>
      </c>
    </row>
    <row r="6050" spans="1:8" x14ac:dyDescent="0.2">
      <c r="A6050" s="15" t="s">
        <v>6110</v>
      </c>
      <c r="B6050" s="6" t="s">
        <v>7956</v>
      </c>
      <c r="C6050" s="6" t="s">
        <v>7907</v>
      </c>
      <c r="D6050" s="7">
        <v>6117</v>
      </c>
      <c r="E6050" s="16">
        <f t="shared" si="376"/>
        <v>1.0266012230903811E-4</v>
      </c>
      <c r="F6050" s="4" t="str">
        <f t="shared" si="377"/>
        <v>-</v>
      </c>
      <c r="G6050" s="4" t="str">
        <f t="shared" si="378"/>
        <v>EMILIA-ROMAGNA</v>
      </c>
      <c r="H6050" s="4" t="str">
        <f t="shared" si="379"/>
        <v>-</v>
      </c>
    </row>
    <row r="6051" spans="1:8" x14ac:dyDescent="0.2">
      <c r="A6051" s="15" t="s">
        <v>6111</v>
      </c>
      <c r="B6051" s="6" t="s">
        <v>7992</v>
      </c>
      <c r="C6051" s="6" t="s">
        <v>7915</v>
      </c>
      <c r="D6051" s="7">
        <v>1475</v>
      </c>
      <c r="E6051" s="16">
        <f t="shared" si="376"/>
        <v>2.4754566030052514E-5</v>
      </c>
      <c r="F6051" s="4" t="str">
        <f t="shared" si="377"/>
        <v>-</v>
      </c>
      <c r="G6051" s="4" t="str">
        <f t="shared" si="378"/>
        <v>BASILICATA</v>
      </c>
      <c r="H6051" s="4" t="str">
        <f t="shared" si="379"/>
        <v>-</v>
      </c>
    </row>
    <row r="6052" spans="1:8" x14ac:dyDescent="0.2">
      <c r="A6052" s="15" t="s">
        <v>6112</v>
      </c>
      <c r="B6052" s="6" t="s">
        <v>7992</v>
      </c>
      <c r="C6052" s="6" t="s">
        <v>7915</v>
      </c>
      <c r="D6052" s="7">
        <v>1161</v>
      </c>
      <c r="E6052" s="16">
        <f t="shared" si="376"/>
        <v>1.9484780448061675E-5</v>
      </c>
      <c r="F6052" s="4" t="str">
        <f t="shared" si="377"/>
        <v>-</v>
      </c>
      <c r="G6052" s="4" t="str">
        <f t="shared" si="378"/>
        <v>BASILICATA</v>
      </c>
      <c r="H6052" s="4" t="str">
        <f t="shared" si="379"/>
        <v>-</v>
      </c>
    </row>
    <row r="6053" spans="1:8" x14ac:dyDescent="0.2">
      <c r="A6053" s="15" t="s">
        <v>6113</v>
      </c>
      <c r="B6053" s="6" t="s">
        <v>7994</v>
      </c>
      <c r="C6053" s="6" t="s">
        <v>7917</v>
      </c>
      <c r="D6053" s="7">
        <v>5478</v>
      </c>
      <c r="E6053" s="16">
        <f t="shared" si="376"/>
        <v>9.1935940822120453E-5</v>
      </c>
      <c r="F6053" s="4" t="str">
        <f t="shared" si="377"/>
        <v>-</v>
      </c>
      <c r="G6053" s="4" t="str">
        <f t="shared" si="378"/>
        <v>SICILIA</v>
      </c>
      <c r="H6053" s="4" t="str">
        <f t="shared" si="379"/>
        <v>-</v>
      </c>
    </row>
    <row r="6054" spans="1:8" x14ac:dyDescent="0.2">
      <c r="A6054" s="15" t="s">
        <v>6114</v>
      </c>
      <c r="B6054" s="6" t="s">
        <v>7992</v>
      </c>
      <c r="C6054" s="6" t="s">
        <v>7913</v>
      </c>
      <c r="D6054" s="7">
        <v>13416</v>
      </c>
      <c r="E6054" s="16">
        <f t="shared" si="376"/>
        <v>2.2515746295537933E-4</v>
      </c>
      <c r="F6054" s="4" t="str">
        <f t="shared" si="377"/>
        <v>-</v>
      </c>
      <c r="G6054" s="4" t="str">
        <f t="shared" si="378"/>
        <v>CAMPANIA</v>
      </c>
      <c r="H6054" s="4" t="str">
        <f t="shared" si="379"/>
        <v>-</v>
      </c>
    </row>
    <row r="6055" spans="1:8" x14ac:dyDescent="0.2">
      <c r="A6055" s="15" t="s">
        <v>6115</v>
      </c>
      <c r="B6055" s="6" t="s">
        <v>7992</v>
      </c>
      <c r="C6055" s="6" t="s">
        <v>7913</v>
      </c>
      <c r="D6055" s="7">
        <v>6643</v>
      </c>
      <c r="E6055" s="16">
        <f t="shared" si="376"/>
        <v>1.1148785229670431E-4</v>
      </c>
      <c r="F6055" s="4" t="str">
        <f t="shared" si="377"/>
        <v>-</v>
      </c>
      <c r="G6055" s="4" t="str">
        <f t="shared" si="378"/>
        <v>CAMPANIA</v>
      </c>
      <c r="H6055" s="4" t="str">
        <f t="shared" si="379"/>
        <v>-</v>
      </c>
    </row>
    <row r="6056" spans="1:8" x14ac:dyDescent="0.2">
      <c r="A6056" s="15" t="s">
        <v>6116</v>
      </c>
      <c r="B6056" s="6" t="s">
        <v>7920</v>
      </c>
      <c r="C6056" s="6" t="s">
        <v>7902</v>
      </c>
      <c r="D6056" s="7">
        <v>516</v>
      </c>
      <c r="E6056" s="16">
        <f t="shared" si="376"/>
        <v>8.6599024213607429E-6</v>
      </c>
      <c r="F6056" s="4" t="str">
        <f t="shared" si="377"/>
        <v>-</v>
      </c>
      <c r="G6056" s="4" t="str">
        <f t="shared" si="378"/>
        <v>LOMBARDIA</v>
      </c>
      <c r="H6056" s="4" t="str">
        <f t="shared" si="379"/>
        <v>-</v>
      </c>
    </row>
    <row r="6057" spans="1:8" x14ac:dyDescent="0.2">
      <c r="A6057" s="15" t="s">
        <v>6117</v>
      </c>
      <c r="B6057" s="6" t="s">
        <v>7956</v>
      </c>
      <c r="C6057" s="6" t="s">
        <v>7907</v>
      </c>
      <c r="D6057" s="7">
        <v>5234</v>
      </c>
      <c r="E6057" s="16">
        <f t="shared" si="376"/>
        <v>8.7840948204267693E-5</v>
      </c>
      <c r="F6057" s="4" t="str">
        <f t="shared" si="377"/>
        <v>-</v>
      </c>
      <c r="G6057" s="4" t="str">
        <f t="shared" si="378"/>
        <v>EMILIA-ROMAGNA</v>
      </c>
      <c r="H6057" s="4" t="str">
        <f t="shared" si="379"/>
        <v>-</v>
      </c>
    </row>
    <row r="6058" spans="1:8" x14ac:dyDescent="0.2">
      <c r="A6058" s="15" t="s">
        <v>6118</v>
      </c>
      <c r="B6058" s="6" t="s">
        <v>7920</v>
      </c>
      <c r="C6058" s="6" t="s">
        <v>7902</v>
      </c>
      <c r="D6058" s="7">
        <v>7336</v>
      </c>
      <c r="E6058" s="16">
        <f t="shared" si="376"/>
        <v>1.2311830264167135E-4</v>
      </c>
      <c r="F6058" s="4" t="str">
        <f t="shared" si="377"/>
        <v>-</v>
      </c>
      <c r="G6058" s="4" t="str">
        <f t="shared" si="378"/>
        <v>LOMBARDIA</v>
      </c>
      <c r="H6058" s="4" t="str">
        <f t="shared" si="379"/>
        <v>-</v>
      </c>
    </row>
    <row r="6059" spans="1:8" x14ac:dyDescent="0.2">
      <c r="A6059" s="15" t="s">
        <v>6119</v>
      </c>
      <c r="B6059" s="6" t="s">
        <v>7920</v>
      </c>
      <c r="C6059" s="6" t="s">
        <v>7901</v>
      </c>
      <c r="D6059" s="7">
        <v>376</v>
      </c>
      <c r="E6059" s="16">
        <f t="shared" si="376"/>
        <v>6.3103164930845728E-6</v>
      </c>
      <c r="F6059" s="4" t="str">
        <f t="shared" si="377"/>
        <v>-</v>
      </c>
      <c r="G6059" s="4" t="str">
        <f t="shared" si="378"/>
        <v>PIEMONTE</v>
      </c>
      <c r="H6059" s="4" t="str">
        <f t="shared" si="379"/>
        <v>-</v>
      </c>
    </row>
    <row r="6060" spans="1:8" x14ac:dyDescent="0.2">
      <c r="A6060" s="15" t="s">
        <v>6120</v>
      </c>
      <c r="B6060" s="4" t="s">
        <v>7920</v>
      </c>
      <c r="C6060" s="6" t="s">
        <v>7906</v>
      </c>
      <c r="D6060" s="7">
        <v>2687</v>
      </c>
      <c r="E6060" s="16">
        <f t="shared" si="376"/>
        <v>4.5095267066271937E-5</v>
      </c>
      <c r="F6060" s="4" t="str">
        <f t="shared" si="377"/>
        <v>-</v>
      </c>
      <c r="G6060" s="4" t="str">
        <f t="shared" si="378"/>
        <v>LIGURIA</v>
      </c>
      <c r="H6060" s="4" t="str">
        <f t="shared" si="379"/>
        <v>-</v>
      </c>
    </row>
    <row r="6061" spans="1:8" x14ac:dyDescent="0.2">
      <c r="A6061" s="15" t="s">
        <v>6121</v>
      </c>
      <c r="B6061" s="6" t="s">
        <v>7994</v>
      </c>
      <c r="C6061" s="6" t="s">
        <v>7917</v>
      </c>
      <c r="D6061" s="7">
        <v>2790</v>
      </c>
      <c r="E6061" s="16">
        <f t="shared" si="376"/>
        <v>4.6823890999217971E-5</v>
      </c>
      <c r="F6061" s="4" t="str">
        <f t="shared" si="377"/>
        <v>-</v>
      </c>
      <c r="G6061" s="4" t="str">
        <f t="shared" si="378"/>
        <v>SICILIA</v>
      </c>
      <c r="H6061" s="4" t="str">
        <f t="shared" si="379"/>
        <v>-</v>
      </c>
    </row>
    <row r="6062" spans="1:8" x14ac:dyDescent="0.2">
      <c r="A6062" s="15" t="s">
        <v>113</v>
      </c>
      <c r="B6062" s="6" t="s">
        <v>7992</v>
      </c>
      <c r="C6062" s="6" t="s">
        <v>7916</v>
      </c>
      <c r="D6062" s="7">
        <v>629</v>
      </c>
      <c r="E6062" s="16">
        <f t="shared" si="376"/>
        <v>1.0556353920612224E-5</v>
      </c>
      <c r="F6062" s="4" t="str">
        <f t="shared" si="377"/>
        <v>-</v>
      </c>
      <c r="G6062" s="4" t="str">
        <f t="shared" si="378"/>
        <v>CALABRIA</v>
      </c>
      <c r="H6062" s="4" t="str">
        <f t="shared" si="379"/>
        <v>-</v>
      </c>
    </row>
    <row r="6063" spans="1:8" x14ac:dyDescent="0.2">
      <c r="A6063" s="15" t="s">
        <v>6122</v>
      </c>
      <c r="B6063" s="6" t="s">
        <v>7992</v>
      </c>
      <c r="C6063" s="6" t="s">
        <v>7915</v>
      </c>
      <c r="D6063" s="7">
        <v>778</v>
      </c>
      <c r="E6063" s="16">
        <f t="shared" si="376"/>
        <v>1.3056984658563292E-5</v>
      </c>
      <c r="F6063" s="4" t="str">
        <f t="shared" si="377"/>
        <v>-</v>
      </c>
      <c r="G6063" s="4" t="str">
        <f t="shared" si="378"/>
        <v>BASILICATA</v>
      </c>
      <c r="H6063" s="4" t="str">
        <f t="shared" si="379"/>
        <v>-</v>
      </c>
    </row>
    <row r="6064" spans="1:8" x14ac:dyDescent="0.2">
      <c r="A6064" s="15" t="s">
        <v>293</v>
      </c>
      <c r="B6064" s="6" t="s">
        <v>7992</v>
      </c>
      <c r="C6064" s="6" t="s">
        <v>7916</v>
      </c>
      <c r="D6064" s="7">
        <v>2238</v>
      </c>
      <c r="E6064" s="16">
        <f t="shared" si="376"/>
        <v>3.755980933915764E-5</v>
      </c>
      <c r="F6064" s="4" t="str">
        <f t="shared" si="377"/>
        <v>-</v>
      </c>
      <c r="G6064" s="4" t="str">
        <f t="shared" si="378"/>
        <v>CALABRIA</v>
      </c>
      <c r="H6064" s="4" t="str">
        <f t="shared" si="379"/>
        <v>-</v>
      </c>
    </row>
    <row r="6065" spans="1:8" x14ac:dyDescent="0.2">
      <c r="A6065" s="15" t="s">
        <v>6123</v>
      </c>
      <c r="B6065" s="6" t="s">
        <v>7987</v>
      </c>
      <c r="C6065" s="6" t="s">
        <v>7910</v>
      </c>
      <c r="D6065" s="7">
        <v>4841</v>
      </c>
      <c r="E6065" s="16">
        <f t="shared" si="376"/>
        <v>8.1245324848463869E-5</v>
      </c>
      <c r="F6065" s="4" t="str">
        <f t="shared" si="377"/>
        <v>-</v>
      </c>
      <c r="G6065" s="4" t="str">
        <f t="shared" si="378"/>
        <v>MARCHE</v>
      </c>
      <c r="H6065" s="4" t="str">
        <f t="shared" si="379"/>
        <v>-</v>
      </c>
    </row>
    <row r="6066" spans="1:8" x14ac:dyDescent="0.2">
      <c r="A6066" s="15" t="s">
        <v>6124</v>
      </c>
      <c r="B6066" s="6" t="s">
        <v>7920</v>
      </c>
      <c r="C6066" s="6" t="s">
        <v>7901</v>
      </c>
      <c r="D6066" s="7">
        <v>607</v>
      </c>
      <c r="E6066" s="16">
        <f t="shared" si="376"/>
        <v>1.0187133274740254E-5</v>
      </c>
      <c r="F6066" s="4" t="str">
        <f t="shared" si="377"/>
        <v>-</v>
      </c>
      <c r="G6066" s="4" t="str">
        <f t="shared" si="378"/>
        <v>PIEMONTE</v>
      </c>
      <c r="H6066" s="4" t="str">
        <f t="shared" si="379"/>
        <v>-</v>
      </c>
    </row>
    <row r="6067" spans="1:8" x14ac:dyDescent="0.2">
      <c r="A6067" s="15" t="s">
        <v>6125</v>
      </c>
      <c r="B6067" s="6" t="s">
        <v>7920</v>
      </c>
      <c r="C6067" s="6" t="s">
        <v>7902</v>
      </c>
      <c r="D6067" s="7">
        <v>719</v>
      </c>
      <c r="E6067" s="16">
        <f t="shared" si="376"/>
        <v>1.206680201736119E-5</v>
      </c>
      <c r="F6067" s="4" t="str">
        <f t="shared" si="377"/>
        <v>-</v>
      </c>
      <c r="G6067" s="4" t="str">
        <f t="shared" si="378"/>
        <v>LOMBARDIA</v>
      </c>
      <c r="H6067" s="4" t="str">
        <f t="shared" si="379"/>
        <v>-</v>
      </c>
    </row>
    <row r="6068" spans="1:8" x14ac:dyDescent="0.2">
      <c r="A6068" s="15" t="s">
        <v>6126</v>
      </c>
      <c r="B6068" s="6" t="s">
        <v>7920</v>
      </c>
      <c r="C6068" s="6" t="s">
        <v>7901</v>
      </c>
      <c r="D6068" s="7">
        <v>8373</v>
      </c>
      <c r="E6068" s="16">
        <f t="shared" si="376"/>
        <v>1.4052202126754555E-4</v>
      </c>
      <c r="F6068" s="4" t="str">
        <f t="shared" si="377"/>
        <v>-</v>
      </c>
      <c r="G6068" s="4" t="str">
        <f t="shared" si="378"/>
        <v>PIEMONTE</v>
      </c>
      <c r="H6068" s="4" t="str">
        <f t="shared" si="379"/>
        <v>-</v>
      </c>
    </row>
    <row r="6069" spans="1:8" x14ac:dyDescent="0.2">
      <c r="A6069" s="15" t="s">
        <v>6127</v>
      </c>
      <c r="B6069" s="6" t="s">
        <v>7920</v>
      </c>
      <c r="C6069" s="6" t="s">
        <v>7901</v>
      </c>
      <c r="D6069" s="7">
        <v>439</v>
      </c>
      <c r="E6069" s="16">
        <f t="shared" si="376"/>
        <v>7.3676301608088492E-6</v>
      </c>
      <c r="F6069" s="4" t="str">
        <f t="shared" si="377"/>
        <v>-</v>
      </c>
      <c r="G6069" s="4" t="str">
        <f t="shared" si="378"/>
        <v>PIEMONTE</v>
      </c>
      <c r="H6069" s="4" t="str">
        <f t="shared" si="379"/>
        <v>-</v>
      </c>
    </row>
    <row r="6070" spans="1:8" x14ac:dyDescent="0.2">
      <c r="A6070" s="15" t="s">
        <v>6128</v>
      </c>
      <c r="B6070" s="6" t="s">
        <v>7956</v>
      </c>
      <c r="C6070" s="6" t="s">
        <v>7905</v>
      </c>
      <c r="D6070" s="7">
        <v>8072</v>
      </c>
      <c r="E6070" s="16">
        <f t="shared" si="376"/>
        <v>1.3547041152175179E-4</v>
      </c>
      <c r="F6070" s="4" t="str">
        <f t="shared" si="377"/>
        <v>-</v>
      </c>
      <c r="G6070" s="4" t="str">
        <f t="shared" si="378"/>
        <v>FRIULI-VENEZIA GIULIA</v>
      </c>
      <c r="H6070" s="4" t="str">
        <f t="shared" si="379"/>
        <v>-</v>
      </c>
    </row>
    <row r="6071" spans="1:8" x14ac:dyDescent="0.2">
      <c r="A6071" s="15" t="s">
        <v>6129</v>
      </c>
      <c r="B6071" s="6" t="s">
        <v>7920</v>
      </c>
      <c r="C6071" s="6" t="s">
        <v>7902</v>
      </c>
      <c r="D6071" s="7">
        <v>1419</v>
      </c>
      <c r="E6071" s="16">
        <f t="shared" si="376"/>
        <v>2.3814731658742045E-5</v>
      </c>
      <c r="F6071" s="4" t="str">
        <f t="shared" si="377"/>
        <v>-</v>
      </c>
      <c r="G6071" s="4" t="str">
        <f t="shared" si="378"/>
        <v>LOMBARDIA</v>
      </c>
      <c r="H6071" s="4" t="str">
        <f t="shared" si="379"/>
        <v>-</v>
      </c>
    </row>
    <row r="6072" spans="1:8" x14ac:dyDescent="0.2">
      <c r="A6072" s="15" t="s">
        <v>114</v>
      </c>
      <c r="B6072" s="6" t="s">
        <v>7992</v>
      </c>
      <c r="C6072" s="6" t="s">
        <v>7916</v>
      </c>
      <c r="D6072" s="7">
        <v>3665</v>
      </c>
      <c r="E6072" s="16">
        <f t="shared" si="376"/>
        <v>6.1508803050944042E-5</v>
      </c>
      <c r="F6072" s="4" t="str">
        <f t="shared" si="377"/>
        <v>-</v>
      </c>
      <c r="G6072" s="4" t="str">
        <f t="shared" si="378"/>
        <v>CALABRIA</v>
      </c>
      <c r="H6072" s="4" t="str">
        <f t="shared" si="379"/>
        <v>-</v>
      </c>
    </row>
    <row r="6073" spans="1:8" x14ac:dyDescent="0.2">
      <c r="A6073" s="15" t="s">
        <v>6130</v>
      </c>
      <c r="B6073" s="6" t="s">
        <v>7992</v>
      </c>
      <c r="C6073" s="6" t="s">
        <v>7912</v>
      </c>
      <c r="D6073" s="7">
        <v>1836</v>
      </c>
      <c r="E6073" s="16">
        <f t="shared" si="376"/>
        <v>3.0813141173678926E-5</v>
      </c>
      <c r="F6073" s="4" t="str">
        <f t="shared" si="377"/>
        <v>-</v>
      </c>
      <c r="G6073" s="4" t="str">
        <f t="shared" si="378"/>
        <v>ABRUZZO</v>
      </c>
      <c r="H6073" s="4" t="str">
        <f t="shared" si="379"/>
        <v>-</v>
      </c>
    </row>
    <row r="6074" spans="1:8" x14ac:dyDescent="0.2">
      <c r="A6074" s="15" t="s">
        <v>6131</v>
      </c>
      <c r="B6074" s="6" t="s">
        <v>7920</v>
      </c>
      <c r="C6074" s="6" t="s">
        <v>7901</v>
      </c>
      <c r="D6074" s="7">
        <v>566</v>
      </c>
      <c r="E6074" s="16">
        <f t="shared" si="376"/>
        <v>9.4990402528879471E-6</v>
      </c>
      <c r="F6074" s="4" t="str">
        <f t="shared" si="377"/>
        <v>-</v>
      </c>
      <c r="G6074" s="4" t="str">
        <f t="shared" si="378"/>
        <v>PIEMONTE</v>
      </c>
      <c r="H6074" s="4" t="str">
        <f t="shared" si="379"/>
        <v>-</v>
      </c>
    </row>
    <row r="6075" spans="1:8" x14ac:dyDescent="0.2">
      <c r="A6075" s="15" t="s">
        <v>6132</v>
      </c>
      <c r="B6075" s="6" t="s">
        <v>7956</v>
      </c>
      <c r="C6075" s="6" t="s">
        <v>7904</v>
      </c>
      <c r="D6075" s="7">
        <v>40646</v>
      </c>
      <c r="E6075" s="16">
        <f t="shared" si="376"/>
        <v>6.8215192600509453E-4</v>
      </c>
      <c r="F6075" s="4" t="str">
        <f t="shared" si="377"/>
        <v>-</v>
      </c>
      <c r="G6075" s="4" t="str">
        <f t="shared" si="378"/>
        <v>VENETO</v>
      </c>
      <c r="H6075" s="4" t="str">
        <f t="shared" si="379"/>
        <v>-</v>
      </c>
    </row>
    <row r="6076" spans="1:8" x14ac:dyDescent="0.2">
      <c r="A6076" s="15" t="s">
        <v>6133</v>
      </c>
      <c r="B6076" s="6" t="s">
        <v>7992</v>
      </c>
      <c r="C6076" s="6" t="s">
        <v>7914</v>
      </c>
      <c r="D6076" s="7">
        <v>6869</v>
      </c>
      <c r="E6076" s="16">
        <f t="shared" si="376"/>
        <v>1.1528075529520726E-4</v>
      </c>
      <c r="F6076" s="4" t="str">
        <f t="shared" si="377"/>
        <v>-</v>
      </c>
      <c r="G6076" s="4" t="str">
        <f t="shared" si="378"/>
        <v>PUGLIA</v>
      </c>
      <c r="H6076" s="4" t="str">
        <f t="shared" si="379"/>
        <v>-</v>
      </c>
    </row>
    <row r="6077" spans="1:8" x14ac:dyDescent="0.2">
      <c r="A6077" s="15" t="s">
        <v>6134</v>
      </c>
      <c r="B6077" s="6" t="s">
        <v>7992</v>
      </c>
      <c r="C6077" s="6" t="s">
        <v>7914</v>
      </c>
      <c r="D6077" s="7">
        <v>5792</v>
      </c>
      <c r="E6077" s="16">
        <f t="shared" si="376"/>
        <v>9.7205726404111289E-5</v>
      </c>
      <c r="F6077" s="4" t="str">
        <f t="shared" si="377"/>
        <v>-</v>
      </c>
      <c r="G6077" s="4" t="str">
        <f t="shared" si="378"/>
        <v>PUGLIA</v>
      </c>
      <c r="H6077" s="4" t="str">
        <f t="shared" si="379"/>
        <v>-</v>
      </c>
    </row>
    <row r="6078" spans="1:8" x14ac:dyDescent="0.2">
      <c r="A6078" s="15" t="s">
        <v>115</v>
      </c>
      <c r="B6078" s="6" t="s">
        <v>7992</v>
      </c>
      <c r="C6078" s="6" t="s">
        <v>7916</v>
      </c>
      <c r="D6078" s="7">
        <v>1491</v>
      </c>
      <c r="E6078" s="16">
        <f t="shared" si="376"/>
        <v>2.5023090136141217E-5</v>
      </c>
      <c r="F6078" s="4" t="str">
        <f t="shared" si="377"/>
        <v>-</v>
      </c>
      <c r="G6078" s="4" t="str">
        <f t="shared" si="378"/>
        <v>CALABRIA</v>
      </c>
      <c r="H6078" s="4" t="str">
        <f t="shared" si="379"/>
        <v>-</v>
      </c>
    </row>
    <row r="6079" spans="1:8" x14ac:dyDescent="0.2">
      <c r="A6079" s="15" t="s">
        <v>6135</v>
      </c>
      <c r="B6079" s="6" t="s">
        <v>7920</v>
      </c>
      <c r="C6079" s="6" t="s">
        <v>7902</v>
      </c>
      <c r="D6079" s="7">
        <v>30992</v>
      </c>
      <c r="E6079" s="16">
        <f t="shared" si="376"/>
        <v>5.2013119349382205E-4</v>
      </c>
      <c r="F6079" s="4" t="str">
        <f t="shared" si="377"/>
        <v>-</v>
      </c>
      <c r="G6079" s="4" t="str">
        <f t="shared" si="378"/>
        <v>LOMBARDIA</v>
      </c>
      <c r="H6079" s="4" t="str">
        <f t="shared" si="379"/>
        <v>-</v>
      </c>
    </row>
    <row r="6080" spans="1:8" x14ac:dyDescent="0.2">
      <c r="A6080" s="15" t="s">
        <v>6136</v>
      </c>
      <c r="B6080" s="6" t="s">
        <v>7987</v>
      </c>
      <c r="C6080" s="6" t="s">
        <v>7911</v>
      </c>
      <c r="D6080" s="7">
        <v>2122</v>
      </c>
      <c r="E6080" s="16">
        <f t="shared" si="376"/>
        <v>3.5613009570014533E-5</v>
      </c>
      <c r="F6080" s="4" t="str">
        <f t="shared" si="377"/>
        <v>-</v>
      </c>
      <c r="G6080" s="4" t="str">
        <f t="shared" si="378"/>
        <v>LAZIO</v>
      </c>
      <c r="H6080" s="4" t="str">
        <f t="shared" si="379"/>
        <v>-</v>
      </c>
    </row>
    <row r="6081" spans="1:8" x14ac:dyDescent="0.2">
      <c r="A6081" s="15" t="s">
        <v>6137</v>
      </c>
      <c r="B6081" s="6" t="s">
        <v>7956</v>
      </c>
      <c r="C6081" s="6" t="s">
        <v>7905</v>
      </c>
      <c r="D6081" s="7">
        <v>5912</v>
      </c>
      <c r="E6081" s="16">
        <f t="shared" si="376"/>
        <v>9.9219657199776587E-5</v>
      </c>
      <c r="F6081" s="4" t="str">
        <f t="shared" si="377"/>
        <v>-</v>
      </c>
      <c r="G6081" s="4" t="str">
        <f t="shared" si="378"/>
        <v>FRIULI-VENEZIA GIULIA</v>
      </c>
      <c r="H6081" s="4" t="str">
        <f t="shared" si="379"/>
        <v>-</v>
      </c>
    </row>
    <row r="6082" spans="1:8" x14ac:dyDescent="0.2">
      <c r="A6082" s="15" t="s">
        <v>6138</v>
      </c>
      <c r="B6082" s="6" t="s">
        <v>7992</v>
      </c>
      <c r="C6082" s="6" t="s">
        <v>7915</v>
      </c>
      <c r="D6082" s="7">
        <v>3168</v>
      </c>
      <c r="E6082" s="16">
        <f t="shared" si="376"/>
        <v>5.3167773005563633E-5</v>
      </c>
      <c r="F6082" s="4" t="str">
        <f t="shared" si="377"/>
        <v>-</v>
      </c>
      <c r="G6082" s="4" t="str">
        <f t="shared" si="378"/>
        <v>BASILICATA</v>
      </c>
      <c r="H6082" s="4" t="str">
        <f t="shared" si="379"/>
        <v>-</v>
      </c>
    </row>
    <row r="6083" spans="1:8" x14ac:dyDescent="0.2">
      <c r="A6083" s="15" t="s">
        <v>6139</v>
      </c>
      <c r="B6083" s="6" t="s">
        <v>7992</v>
      </c>
      <c r="C6083" s="6" t="s">
        <v>7913</v>
      </c>
      <c r="D6083" s="7">
        <v>17110</v>
      </c>
      <c r="E6083" s="16">
        <f t="shared" ref="E6083:E6146" si="380">IFERROR((D6083/$K$2),"DATO MANCANTE")</f>
        <v>2.8715296594860918E-4</v>
      </c>
      <c r="F6083" s="4" t="str">
        <f t="shared" ref="F6083:F6146" si="381">IF(D6083&gt;300000,"TROVATO","-")</f>
        <v>-</v>
      </c>
      <c r="G6083" s="4" t="str">
        <f t="shared" ref="G6083:G6146" si="382">IF(AND(D6083&gt;50000,D6083&lt;100000),"COMPRESO",C6083)</f>
        <v>CAMPANIA</v>
      </c>
      <c r="H6083" s="4" t="str">
        <f t="shared" ref="H6083:H6146" si="383">IF(D6083&gt;500000,"SI","-")</f>
        <v>-</v>
      </c>
    </row>
    <row r="6084" spans="1:8" x14ac:dyDescent="0.2">
      <c r="A6084" s="15" t="s">
        <v>6140</v>
      </c>
      <c r="B6084" s="6" t="s">
        <v>7987</v>
      </c>
      <c r="C6084" s="6" t="s">
        <v>7911</v>
      </c>
      <c r="D6084" s="7">
        <v>8709</v>
      </c>
      <c r="E6084" s="16">
        <f t="shared" si="380"/>
        <v>1.4616102749540836E-4</v>
      </c>
      <c r="F6084" s="4" t="str">
        <f t="shared" si="381"/>
        <v>-</v>
      </c>
      <c r="G6084" s="4" t="str">
        <f t="shared" si="382"/>
        <v>LAZIO</v>
      </c>
      <c r="H6084" s="4" t="str">
        <f t="shared" si="383"/>
        <v>-</v>
      </c>
    </row>
    <row r="6085" spans="1:8" x14ac:dyDescent="0.2">
      <c r="A6085" s="15" t="s">
        <v>6141</v>
      </c>
      <c r="B6085" s="6" t="s">
        <v>7920</v>
      </c>
      <c r="C6085" s="6" t="s">
        <v>7902</v>
      </c>
      <c r="D6085" s="7">
        <v>3403</v>
      </c>
      <c r="E6085" s="16">
        <f t="shared" si="380"/>
        <v>5.7111720813741495E-5</v>
      </c>
      <c r="F6085" s="4" t="str">
        <f t="shared" si="381"/>
        <v>-</v>
      </c>
      <c r="G6085" s="4" t="str">
        <f t="shared" si="382"/>
        <v>LOMBARDIA</v>
      </c>
      <c r="H6085" s="4" t="str">
        <f t="shared" si="383"/>
        <v>-</v>
      </c>
    </row>
    <row r="6086" spans="1:8" x14ac:dyDescent="0.2">
      <c r="A6086" s="15" t="s">
        <v>6142</v>
      </c>
      <c r="B6086" s="6" t="s">
        <v>7992</v>
      </c>
      <c r="C6086" s="6" t="s">
        <v>4248</v>
      </c>
      <c r="D6086" s="7">
        <v>694</v>
      </c>
      <c r="E6086" s="16">
        <f t="shared" si="380"/>
        <v>1.164723310159759E-5</v>
      </c>
      <c r="F6086" s="4" t="str">
        <f t="shared" si="381"/>
        <v>-</v>
      </c>
      <c r="G6086" s="4" t="str">
        <f t="shared" si="382"/>
        <v>MOLISE</v>
      </c>
      <c r="H6086" s="4" t="str">
        <f t="shared" si="383"/>
        <v>-</v>
      </c>
    </row>
    <row r="6087" spans="1:8" x14ac:dyDescent="0.2">
      <c r="A6087" s="15" t="s">
        <v>6143</v>
      </c>
      <c r="B6087" s="6" t="s">
        <v>7956</v>
      </c>
      <c r="C6087" s="6" t="s">
        <v>7907</v>
      </c>
      <c r="D6087" s="7">
        <v>11026</v>
      </c>
      <c r="E6087" s="16">
        <f t="shared" si="380"/>
        <v>1.85046674608379E-4</v>
      </c>
      <c r="F6087" s="4" t="str">
        <f t="shared" si="381"/>
        <v>-</v>
      </c>
      <c r="G6087" s="4" t="str">
        <f t="shared" si="382"/>
        <v>EMILIA-ROMAGNA</v>
      </c>
      <c r="H6087" s="4" t="str">
        <f t="shared" si="383"/>
        <v>-</v>
      </c>
    </row>
    <row r="6088" spans="1:8" x14ac:dyDescent="0.2">
      <c r="A6088" s="15" t="s">
        <v>380</v>
      </c>
      <c r="B6088" s="6" t="s">
        <v>7992</v>
      </c>
      <c r="C6088" s="6" t="s">
        <v>7916</v>
      </c>
      <c r="D6088" s="7">
        <v>4299</v>
      </c>
      <c r="E6088" s="16">
        <f t="shared" si="380"/>
        <v>7.214907075470898E-5</v>
      </c>
      <c r="F6088" s="4" t="str">
        <f t="shared" si="381"/>
        <v>-</v>
      </c>
      <c r="G6088" s="4" t="str">
        <f t="shared" si="382"/>
        <v>CALABRIA</v>
      </c>
      <c r="H6088" s="4" t="str">
        <f t="shared" si="383"/>
        <v>-</v>
      </c>
    </row>
    <row r="6089" spans="1:8" x14ac:dyDescent="0.2">
      <c r="A6089" s="15" t="s">
        <v>6144</v>
      </c>
      <c r="B6089" s="6" t="s">
        <v>7992</v>
      </c>
      <c r="C6089" s="6" t="s">
        <v>7914</v>
      </c>
      <c r="D6089" s="7">
        <v>13916</v>
      </c>
      <c r="E6089" s="16">
        <f t="shared" si="380"/>
        <v>2.3354884127065138E-4</v>
      </c>
      <c r="F6089" s="4" t="str">
        <f t="shared" si="381"/>
        <v>-</v>
      </c>
      <c r="G6089" s="4" t="str">
        <f t="shared" si="382"/>
        <v>PUGLIA</v>
      </c>
      <c r="H6089" s="4" t="str">
        <f t="shared" si="383"/>
        <v>-</v>
      </c>
    </row>
    <row r="6090" spans="1:8" x14ac:dyDescent="0.2">
      <c r="A6090" s="15" t="s">
        <v>6145</v>
      </c>
      <c r="B6090" s="6" t="s">
        <v>7920</v>
      </c>
      <c r="C6090" s="6" t="s">
        <v>7902</v>
      </c>
      <c r="D6090" s="7">
        <v>7380</v>
      </c>
      <c r="E6090" s="16">
        <f t="shared" si="380"/>
        <v>1.2385674393341529E-4</v>
      </c>
      <c r="F6090" s="4" t="str">
        <f t="shared" si="381"/>
        <v>-</v>
      </c>
      <c r="G6090" s="4" t="str">
        <f t="shared" si="382"/>
        <v>LOMBARDIA</v>
      </c>
      <c r="H6090" s="4" t="str">
        <f t="shared" si="383"/>
        <v>-</v>
      </c>
    </row>
    <row r="6091" spans="1:8" x14ac:dyDescent="0.2">
      <c r="A6091" s="15" t="s">
        <v>116</v>
      </c>
      <c r="B6091" s="6" t="s">
        <v>7992</v>
      </c>
      <c r="C6091" s="6" t="s">
        <v>7916</v>
      </c>
      <c r="D6091" s="7">
        <v>2715</v>
      </c>
      <c r="E6091" s="16">
        <f t="shared" si="380"/>
        <v>4.5565184251927167E-5</v>
      </c>
      <c r="F6091" s="4" t="str">
        <f t="shared" si="381"/>
        <v>-</v>
      </c>
      <c r="G6091" s="4" t="str">
        <f t="shared" si="382"/>
        <v>CALABRIA</v>
      </c>
      <c r="H6091" s="4" t="str">
        <f t="shared" si="383"/>
        <v>-</v>
      </c>
    </row>
    <row r="6092" spans="1:8" x14ac:dyDescent="0.2">
      <c r="A6092" s="15" t="s">
        <v>6146</v>
      </c>
      <c r="B6092" s="6" t="s">
        <v>7994</v>
      </c>
      <c r="C6092" s="6" t="s">
        <v>7917</v>
      </c>
      <c r="D6092" s="7">
        <v>7065</v>
      </c>
      <c r="E6092" s="16">
        <f t="shared" si="380"/>
        <v>1.185701755947939E-4</v>
      </c>
      <c r="F6092" s="4" t="str">
        <f t="shared" si="381"/>
        <v>-</v>
      </c>
      <c r="G6092" s="4" t="str">
        <f t="shared" si="382"/>
        <v>SICILIA</v>
      </c>
      <c r="H6092" s="4" t="str">
        <f t="shared" si="383"/>
        <v>-</v>
      </c>
    </row>
    <row r="6093" spans="1:8" x14ac:dyDescent="0.2">
      <c r="A6093" s="15" t="s">
        <v>6147</v>
      </c>
      <c r="B6093" s="6" t="s">
        <v>7956</v>
      </c>
      <c r="C6093" s="6" t="s">
        <v>7904</v>
      </c>
      <c r="D6093" s="7">
        <v>6813</v>
      </c>
      <c r="E6093" s="16">
        <f t="shared" si="380"/>
        <v>1.143409209238968E-4</v>
      </c>
      <c r="F6093" s="4" t="str">
        <f t="shared" si="381"/>
        <v>-</v>
      </c>
      <c r="G6093" s="4" t="str">
        <f t="shared" si="382"/>
        <v>VENETO</v>
      </c>
      <c r="H6093" s="4" t="str">
        <f t="shared" si="383"/>
        <v>-</v>
      </c>
    </row>
    <row r="6094" spans="1:8" x14ac:dyDescent="0.2">
      <c r="A6094" s="15" t="s">
        <v>6148</v>
      </c>
      <c r="B6094" s="6" t="s">
        <v>7920</v>
      </c>
      <c r="C6094" s="6" t="s">
        <v>7902</v>
      </c>
      <c r="D6094" s="7">
        <v>1804</v>
      </c>
      <c r="E6094" s="16">
        <f t="shared" si="380"/>
        <v>3.0276092961501513E-5</v>
      </c>
      <c r="F6094" s="4" t="str">
        <f t="shared" si="381"/>
        <v>-</v>
      </c>
      <c r="G6094" s="4" t="str">
        <f t="shared" si="382"/>
        <v>LOMBARDIA</v>
      </c>
      <c r="H6094" s="4" t="str">
        <f t="shared" si="383"/>
        <v>-</v>
      </c>
    </row>
    <row r="6095" spans="1:8" x14ac:dyDescent="0.2">
      <c r="A6095" s="15" t="s">
        <v>6149</v>
      </c>
      <c r="B6095" s="6" t="s">
        <v>7956</v>
      </c>
      <c r="C6095" s="6" t="s">
        <v>7905</v>
      </c>
      <c r="D6095" s="7">
        <v>798</v>
      </c>
      <c r="E6095" s="16">
        <f t="shared" si="380"/>
        <v>1.3392639791174173E-5</v>
      </c>
      <c r="F6095" s="4" t="str">
        <f t="shared" si="381"/>
        <v>-</v>
      </c>
      <c r="G6095" s="4" t="str">
        <f t="shared" si="382"/>
        <v>FRIULI-VENEZIA GIULIA</v>
      </c>
      <c r="H6095" s="4" t="str">
        <f t="shared" si="383"/>
        <v>-</v>
      </c>
    </row>
    <row r="6096" spans="1:8" x14ac:dyDescent="0.2">
      <c r="A6096" s="15" t="s">
        <v>207</v>
      </c>
      <c r="B6096" s="6" t="s">
        <v>7992</v>
      </c>
      <c r="C6096" s="6" t="s">
        <v>7916</v>
      </c>
      <c r="D6096" s="7">
        <v>700</v>
      </c>
      <c r="E6096" s="16">
        <f t="shared" si="380"/>
        <v>1.1747929641380853E-5</v>
      </c>
      <c r="F6096" s="4" t="str">
        <f t="shared" si="381"/>
        <v>-</v>
      </c>
      <c r="G6096" s="4" t="str">
        <f t="shared" si="382"/>
        <v>CALABRIA</v>
      </c>
      <c r="H6096" s="4" t="str">
        <f t="shared" si="383"/>
        <v>-</v>
      </c>
    </row>
    <row r="6097" spans="1:8" x14ac:dyDescent="0.2">
      <c r="A6097" s="15" t="s">
        <v>6150</v>
      </c>
      <c r="B6097" s="6" t="s">
        <v>7920</v>
      </c>
      <c r="C6097" s="6" t="s">
        <v>7901</v>
      </c>
      <c r="D6097" s="7">
        <v>4825</v>
      </c>
      <c r="E6097" s="16">
        <f t="shared" si="380"/>
        <v>8.0976800742375176E-5</v>
      </c>
      <c r="F6097" s="4" t="str">
        <f t="shared" si="381"/>
        <v>-</v>
      </c>
      <c r="G6097" s="4" t="str">
        <f t="shared" si="382"/>
        <v>PIEMONTE</v>
      </c>
      <c r="H6097" s="4" t="str">
        <f t="shared" si="383"/>
        <v>-</v>
      </c>
    </row>
    <row r="6098" spans="1:8" x14ac:dyDescent="0.2">
      <c r="A6098" s="15" t="s">
        <v>6151</v>
      </c>
      <c r="B6098" s="6" t="s">
        <v>7994</v>
      </c>
      <c r="C6098" s="6" t="s">
        <v>7917</v>
      </c>
      <c r="D6098" s="7">
        <v>3942</v>
      </c>
      <c r="E6098" s="16">
        <f t="shared" si="380"/>
        <v>6.6157626637604745E-5</v>
      </c>
      <c r="F6098" s="4" t="str">
        <f t="shared" si="381"/>
        <v>-</v>
      </c>
      <c r="G6098" s="4" t="str">
        <f t="shared" si="382"/>
        <v>SICILIA</v>
      </c>
      <c r="H6098" s="4" t="str">
        <f t="shared" si="383"/>
        <v>-</v>
      </c>
    </row>
    <row r="6099" spans="1:8" x14ac:dyDescent="0.2">
      <c r="A6099" s="15" t="s">
        <v>6152</v>
      </c>
      <c r="B6099" s="6" t="s">
        <v>7994</v>
      </c>
      <c r="C6099" s="6" t="s">
        <v>7918</v>
      </c>
      <c r="D6099" s="7">
        <v>8894</v>
      </c>
      <c r="E6099" s="16">
        <f t="shared" si="380"/>
        <v>1.4926583747205903E-4</v>
      </c>
      <c r="F6099" s="4" t="str">
        <f t="shared" si="381"/>
        <v>-</v>
      </c>
      <c r="G6099" s="4" t="str">
        <f t="shared" si="382"/>
        <v>SARDEGNA</v>
      </c>
      <c r="H6099" s="4" t="str">
        <f t="shared" si="383"/>
        <v>-</v>
      </c>
    </row>
    <row r="6100" spans="1:8" x14ac:dyDescent="0.2">
      <c r="A6100" s="15" t="s">
        <v>6153</v>
      </c>
      <c r="B6100" s="6" t="s">
        <v>7987</v>
      </c>
      <c r="C6100" s="6" t="s">
        <v>7909</v>
      </c>
      <c r="D6100" s="7">
        <v>4921</v>
      </c>
      <c r="E6100" s="16">
        <f t="shared" si="380"/>
        <v>8.2587945378907401E-5</v>
      </c>
      <c r="F6100" s="4" t="str">
        <f t="shared" si="381"/>
        <v>-</v>
      </c>
      <c r="G6100" s="4" t="str">
        <f t="shared" si="382"/>
        <v>UMBRIA</v>
      </c>
      <c r="H6100" s="4" t="str">
        <f t="shared" si="383"/>
        <v>-</v>
      </c>
    </row>
    <row r="6101" spans="1:8" x14ac:dyDescent="0.2">
      <c r="A6101" s="15" t="s">
        <v>6154</v>
      </c>
      <c r="B6101" s="6" t="s">
        <v>7956</v>
      </c>
      <c r="C6101" s="6" t="s">
        <v>7903</v>
      </c>
      <c r="D6101" s="7">
        <v>2937</v>
      </c>
      <c r="E6101" s="16">
        <f t="shared" si="380"/>
        <v>4.9290956223907955E-5</v>
      </c>
      <c r="F6101" s="4" t="str">
        <f t="shared" si="381"/>
        <v>-</v>
      </c>
      <c r="G6101" s="4" t="str">
        <f t="shared" si="382"/>
        <v>TRENTINO-ALTO ADIGE/SÜDTIROL</v>
      </c>
      <c r="H6101" s="4" t="str">
        <f t="shared" si="383"/>
        <v>-</v>
      </c>
    </row>
    <row r="6102" spans="1:8" x14ac:dyDescent="0.2">
      <c r="A6102" s="15" t="s">
        <v>6155</v>
      </c>
      <c r="B6102" s="6" t="s">
        <v>7920</v>
      </c>
      <c r="C6102" s="6" t="s">
        <v>7902</v>
      </c>
      <c r="D6102" s="7">
        <v>3788</v>
      </c>
      <c r="E6102" s="16">
        <f t="shared" si="380"/>
        <v>6.3573082116500959E-5</v>
      </c>
      <c r="F6102" s="4" t="str">
        <f t="shared" si="381"/>
        <v>-</v>
      </c>
      <c r="G6102" s="4" t="str">
        <f t="shared" si="382"/>
        <v>LOMBARDIA</v>
      </c>
      <c r="H6102" s="4" t="str">
        <f t="shared" si="383"/>
        <v>-</v>
      </c>
    </row>
    <row r="6103" spans="1:8" x14ac:dyDescent="0.2">
      <c r="A6103" s="15" t="s">
        <v>6156</v>
      </c>
      <c r="B6103" s="6" t="s">
        <v>7992</v>
      </c>
      <c r="C6103" s="6" t="s">
        <v>7913</v>
      </c>
      <c r="D6103" s="7">
        <v>11073</v>
      </c>
      <c r="E6103" s="16">
        <f t="shared" si="380"/>
        <v>1.8583546417001457E-4</v>
      </c>
      <c r="F6103" s="4" t="str">
        <f t="shared" si="381"/>
        <v>-</v>
      </c>
      <c r="G6103" s="4" t="str">
        <f t="shared" si="382"/>
        <v>CAMPANIA</v>
      </c>
      <c r="H6103" s="4" t="str">
        <f t="shared" si="383"/>
        <v>-</v>
      </c>
    </row>
    <row r="6104" spans="1:8" x14ac:dyDescent="0.2">
      <c r="A6104" s="15" t="s">
        <v>6157</v>
      </c>
      <c r="B6104" s="6" t="s">
        <v>7920</v>
      </c>
      <c r="C6104" s="6" t="s">
        <v>7901</v>
      </c>
      <c r="D6104" s="7">
        <v>1874</v>
      </c>
      <c r="E6104" s="16">
        <f t="shared" si="380"/>
        <v>3.1450885925639597E-5</v>
      </c>
      <c r="F6104" s="4" t="str">
        <f t="shared" si="381"/>
        <v>-</v>
      </c>
      <c r="G6104" s="4" t="str">
        <f t="shared" si="382"/>
        <v>PIEMONTE</v>
      </c>
      <c r="H6104" s="4" t="str">
        <f t="shared" si="383"/>
        <v>-</v>
      </c>
    </row>
    <row r="6105" spans="1:8" x14ac:dyDescent="0.2">
      <c r="A6105" s="15" t="s">
        <v>6158</v>
      </c>
      <c r="B6105" s="6" t="s">
        <v>7920</v>
      </c>
      <c r="C6105" s="6" t="s">
        <v>7901</v>
      </c>
      <c r="D6105" s="7">
        <v>1768</v>
      </c>
      <c r="E6105" s="16">
        <f t="shared" si="380"/>
        <v>2.9671913722801927E-5</v>
      </c>
      <c r="F6105" s="4" t="str">
        <f t="shared" si="381"/>
        <v>-</v>
      </c>
      <c r="G6105" s="4" t="str">
        <f t="shared" si="382"/>
        <v>PIEMONTE</v>
      </c>
      <c r="H6105" s="4" t="str">
        <f t="shared" si="383"/>
        <v>-</v>
      </c>
    </row>
    <row r="6106" spans="1:8" x14ac:dyDescent="0.2">
      <c r="A6106" s="15" t="s">
        <v>6159</v>
      </c>
      <c r="B6106" s="6" t="s">
        <v>7920</v>
      </c>
      <c r="C6106" s="6" t="s">
        <v>7902</v>
      </c>
      <c r="D6106" s="7">
        <v>2469</v>
      </c>
      <c r="E6106" s="16">
        <f t="shared" si="380"/>
        <v>4.1436626120813326E-5</v>
      </c>
      <c r="F6106" s="4" t="str">
        <f t="shared" si="381"/>
        <v>-</v>
      </c>
      <c r="G6106" s="4" t="str">
        <f t="shared" si="382"/>
        <v>LOMBARDIA</v>
      </c>
      <c r="H6106" s="4" t="str">
        <f t="shared" si="383"/>
        <v>-</v>
      </c>
    </row>
    <row r="6107" spans="1:8" x14ac:dyDescent="0.2">
      <c r="A6107" s="15" t="s">
        <v>6160</v>
      </c>
      <c r="B6107" s="6" t="s">
        <v>7992</v>
      </c>
      <c r="C6107" s="6" t="s">
        <v>4248</v>
      </c>
      <c r="D6107" s="7">
        <v>1410</v>
      </c>
      <c r="E6107" s="16">
        <f t="shared" si="380"/>
        <v>2.3663686849067148E-5</v>
      </c>
      <c r="F6107" s="4" t="str">
        <f t="shared" si="381"/>
        <v>-</v>
      </c>
      <c r="G6107" s="4" t="str">
        <f t="shared" si="382"/>
        <v>MOLISE</v>
      </c>
      <c r="H6107" s="4" t="str">
        <f t="shared" si="383"/>
        <v>-</v>
      </c>
    </row>
    <row r="6108" spans="1:8" x14ac:dyDescent="0.2">
      <c r="A6108" s="15" t="s">
        <v>6161</v>
      </c>
      <c r="B6108" s="6" t="s">
        <v>7920</v>
      </c>
      <c r="C6108" s="6" t="s">
        <v>7902</v>
      </c>
      <c r="D6108" s="7">
        <v>1779</v>
      </c>
      <c r="E6108" s="16">
        <f t="shared" si="380"/>
        <v>2.9856524045737912E-5</v>
      </c>
      <c r="F6108" s="4" t="str">
        <f t="shared" si="381"/>
        <v>-</v>
      </c>
      <c r="G6108" s="4" t="str">
        <f t="shared" si="382"/>
        <v>LOMBARDIA</v>
      </c>
      <c r="H6108" s="4" t="str">
        <f t="shared" si="383"/>
        <v>-</v>
      </c>
    </row>
    <row r="6109" spans="1:8" x14ac:dyDescent="0.2">
      <c r="A6109" s="15" t="s">
        <v>6162</v>
      </c>
      <c r="B6109" s="6" t="s">
        <v>7920</v>
      </c>
      <c r="C6109" s="6" t="s">
        <v>7902</v>
      </c>
      <c r="D6109" s="7">
        <v>395</v>
      </c>
      <c r="E6109" s="16">
        <f t="shared" si="380"/>
        <v>6.62918886906491E-6</v>
      </c>
      <c r="F6109" s="4" t="str">
        <f t="shared" si="381"/>
        <v>-</v>
      </c>
      <c r="G6109" s="4" t="str">
        <f t="shared" si="382"/>
        <v>LOMBARDIA</v>
      </c>
      <c r="H6109" s="4" t="str">
        <f t="shared" si="383"/>
        <v>-</v>
      </c>
    </row>
    <row r="6110" spans="1:8" x14ac:dyDescent="0.2">
      <c r="A6110" s="15" t="s">
        <v>6163</v>
      </c>
      <c r="B6110" s="6" t="s">
        <v>7920</v>
      </c>
      <c r="C6110" s="6" t="s">
        <v>7901</v>
      </c>
      <c r="D6110" s="7">
        <v>329</v>
      </c>
      <c r="E6110" s="16">
        <f t="shared" si="380"/>
        <v>5.5215269314490011E-6</v>
      </c>
      <c r="F6110" s="4" t="str">
        <f t="shared" si="381"/>
        <v>-</v>
      </c>
      <c r="G6110" s="4" t="str">
        <f t="shared" si="382"/>
        <v>PIEMONTE</v>
      </c>
      <c r="H6110" s="4" t="str">
        <f t="shared" si="383"/>
        <v>-</v>
      </c>
    </row>
    <row r="6111" spans="1:8" x14ac:dyDescent="0.2">
      <c r="A6111" s="15" t="s">
        <v>6164</v>
      </c>
      <c r="B6111" s="6" t="s">
        <v>7920</v>
      </c>
      <c r="C6111" s="6" t="s">
        <v>7901</v>
      </c>
      <c r="D6111" s="7">
        <v>3023</v>
      </c>
      <c r="E6111" s="16">
        <f t="shared" si="380"/>
        <v>5.0734273294134745E-5</v>
      </c>
      <c r="F6111" s="4" t="str">
        <f t="shared" si="381"/>
        <v>-</v>
      </c>
      <c r="G6111" s="4" t="str">
        <f t="shared" si="382"/>
        <v>PIEMONTE</v>
      </c>
      <c r="H6111" s="4" t="str">
        <f t="shared" si="383"/>
        <v>-</v>
      </c>
    </row>
    <row r="6112" spans="1:8" x14ac:dyDescent="0.2">
      <c r="A6112" s="15" t="s">
        <v>6165</v>
      </c>
      <c r="B6112" s="6" t="s">
        <v>7987</v>
      </c>
      <c r="C6112" s="6" t="s">
        <v>7908</v>
      </c>
      <c r="D6112" s="7">
        <v>7677</v>
      </c>
      <c r="E6112" s="16">
        <f t="shared" si="380"/>
        <v>1.2884122265268688E-4</v>
      </c>
      <c r="F6112" s="4" t="str">
        <f t="shared" si="381"/>
        <v>-</v>
      </c>
      <c r="G6112" s="4" t="str">
        <f t="shared" si="382"/>
        <v>TOSCANA</v>
      </c>
      <c r="H6112" s="4" t="str">
        <f t="shared" si="383"/>
        <v>-</v>
      </c>
    </row>
    <row r="6113" spans="1:8" x14ac:dyDescent="0.2">
      <c r="A6113" s="15" t="s">
        <v>6166</v>
      </c>
      <c r="B6113" s="6" t="s">
        <v>7987</v>
      </c>
      <c r="C6113" s="6" t="s">
        <v>7910</v>
      </c>
      <c r="D6113" s="7">
        <v>3644</v>
      </c>
      <c r="E6113" s="16">
        <f t="shared" si="380"/>
        <v>6.1156365161702615E-5</v>
      </c>
      <c r="F6113" s="4" t="str">
        <f t="shared" si="381"/>
        <v>-</v>
      </c>
      <c r="G6113" s="4" t="str">
        <f t="shared" si="382"/>
        <v>MARCHE</v>
      </c>
      <c r="H6113" s="4" t="str">
        <f t="shared" si="383"/>
        <v>-</v>
      </c>
    </row>
    <row r="6114" spans="1:8" x14ac:dyDescent="0.2">
      <c r="A6114" s="15" t="s">
        <v>6167</v>
      </c>
      <c r="B6114" s="6" t="s">
        <v>7992</v>
      </c>
      <c r="C6114" s="6" t="s">
        <v>7913</v>
      </c>
      <c r="D6114" s="7">
        <v>45523</v>
      </c>
      <c r="E6114" s="16">
        <f t="shared" si="380"/>
        <v>7.6400143009225797E-4</v>
      </c>
      <c r="F6114" s="4" t="str">
        <f t="shared" si="381"/>
        <v>-</v>
      </c>
      <c r="G6114" s="4" t="str">
        <f t="shared" si="382"/>
        <v>CAMPANIA</v>
      </c>
      <c r="H6114" s="4" t="str">
        <f t="shared" si="383"/>
        <v>-</v>
      </c>
    </row>
    <row r="6115" spans="1:8" x14ac:dyDescent="0.2">
      <c r="A6115" s="15" t="s">
        <v>6168</v>
      </c>
      <c r="B6115" s="6" t="s">
        <v>7987</v>
      </c>
      <c r="C6115" s="6" t="s">
        <v>7911</v>
      </c>
      <c r="D6115" s="7">
        <v>3166</v>
      </c>
      <c r="E6115" s="16">
        <f t="shared" si="380"/>
        <v>5.3134207492302545E-5</v>
      </c>
      <c r="F6115" s="4" t="str">
        <f t="shared" si="381"/>
        <v>-</v>
      </c>
      <c r="G6115" s="4" t="str">
        <f t="shared" si="382"/>
        <v>LAZIO</v>
      </c>
      <c r="H6115" s="4" t="str">
        <f t="shared" si="383"/>
        <v>-</v>
      </c>
    </row>
    <row r="6116" spans="1:8" x14ac:dyDescent="0.2">
      <c r="A6116" s="15" t="s">
        <v>118</v>
      </c>
      <c r="B6116" s="6" t="s">
        <v>7992</v>
      </c>
      <c r="C6116" s="6" t="s">
        <v>7916</v>
      </c>
      <c r="D6116" s="7">
        <v>1555</v>
      </c>
      <c r="E6116" s="16">
        <f t="shared" si="380"/>
        <v>2.609718656049604E-5</v>
      </c>
      <c r="F6116" s="4" t="str">
        <f t="shared" si="381"/>
        <v>-</v>
      </c>
      <c r="G6116" s="4" t="str">
        <f t="shared" si="382"/>
        <v>CALABRIA</v>
      </c>
      <c r="H6116" s="4" t="str">
        <f t="shared" si="383"/>
        <v>-</v>
      </c>
    </row>
    <row r="6117" spans="1:8" x14ac:dyDescent="0.2">
      <c r="A6117" s="4" t="s">
        <v>6169</v>
      </c>
      <c r="B6117" s="4" t="s">
        <v>7956</v>
      </c>
      <c r="C6117" s="4" t="s">
        <v>7902</v>
      </c>
      <c r="D6117" s="7">
        <v>11802</v>
      </c>
      <c r="E6117" s="16">
        <f t="shared" si="380"/>
        <v>1.980700937536812E-4</v>
      </c>
      <c r="F6117" s="4" t="str">
        <f t="shared" si="381"/>
        <v>-</v>
      </c>
      <c r="G6117" s="4" t="str">
        <f t="shared" si="382"/>
        <v>LOMBARDIA</v>
      </c>
      <c r="H6117" s="4" t="str">
        <f t="shared" si="383"/>
        <v>-</v>
      </c>
    </row>
    <row r="6118" spans="1:8" x14ac:dyDescent="0.2">
      <c r="A6118" s="15" t="s">
        <v>6170</v>
      </c>
      <c r="B6118" s="6" t="s">
        <v>7920</v>
      </c>
      <c r="C6118" s="6" t="s">
        <v>7901</v>
      </c>
      <c r="D6118" s="7">
        <v>2705</v>
      </c>
      <c r="E6118" s="16">
        <f t="shared" si="380"/>
        <v>4.5397356685621725E-5</v>
      </c>
      <c r="F6118" s="4" t="str">
        <f t="shared" si="381"/>
        <v>-</v>
      </c>
      <c r="G6118" s="4" t="str">
        <f t="shared" si="382"/>
        <v>PIEMONTE</v>
      </c>
      <c r="H6118" s="4" t="str">
        <f t="shared" si="383"/>
        <v>-</v>
      </c>
    </row>
    <row r="6119" spans="1:8" x14ac:dyDescent="0.2">
      <c r="A6119" s="15" t="s">
        <v>6171</v>
      </c>
      <c r="B6119" s="6" t="s">
        <v>7992</v>
      </c>
      <c r="C6119" s="6" t="s">
        <v>7913</v>
      </c>
      <c r="D6119" s="7">
        <v>9809</v>
      </c>
      <c r="E6119" s="16">
        <f t="shared" si="380"/>
        <v>1.6462205978900685E-4</v>
      </c>
      <c r="F6119" s="4" t="str">
        <f t="shared" si="381"/>
        <v>-</v>
      </c>
      <c r="G6119" s="4" t="str">
        <f t="shared" si="382"/>
        <v>CAMPANIA</v>
      </c>
      <c r="H6119" s="4" t="str">
        <f t="shared" si="383"/>
        <v>-</v>
      </c>
    </row>
    <row r="6120" spans="1:8" x14ac:dyDescent="0.2">
      <c r="A6120" s="15" t="s">
        <v>6172</v>
      </c>
      <c r="B6120" s="6" t="s">
        <v>7956</v>
      </c>
      <c r="C6120" s="6" t="s">
        <v>7905</v>
      </c>
      <c r="D6120" s="7">
        <v>4530</v>
      </c>
      <c r="E6120" s="16">
        <f t="shared" si="380"/>
        <v>7.6025887536364665E-5</v>
      </c>
      <c r="F6120" s="4" t="str">
        <f t="shared" si="381"/>
        <v>-</v>
      </c>
      <c r="G6120" s="4" t="str">
        <f t="shared" si="382"/>
        <v>FRIULI-VENEZIA GIULIA</v>
      </c>
      <c r="H6120" s="4" t="str">
        <f t="shared" si="383"/>
        <v>-</v>
      </c>
    </row>
    <row r="6121" spans="1:8" x14ac:dyDescent="0.2">
      <c r="A6121" s="15" t="s">
        <v>6173</v>
      </c>
      <c r="B6121" s="6" t="s">
        <v>7956</v>
      </c>
      <c r="C6121" s="6" t="s">
        <v>7904</v>
      </c>
      <c r="D6121" s="7">
        <v>9979</v>
      </c>
      <c r="E6121" s="16">
        <f t="shared" si="380"/>
        <v>1.6747512841619935E-4</v>
      </c>
      <c r="F6121" s="4" t="str">
        <f t="shared" si="381"/>
        <v>-</v>
      </c>
      <c r="G6121" s="4" t="str">
        <f t="shared" si="382"/>
        <v>VENETO</v>
      </c>
      <c r="H6121" s="4" t="str">
        <f t="shared" si="383"/>
        <v>-</v>
      </c>
    </row>
    <row r="6122" spans="1:8" x14ac:dyDescent="0.2">
      <c r="A6122" s="15" t="s">
        <v>6174</v>
      </c>
      <c r="B6122" s="6" t="s">
        <v>7920</v>
      </c>
      <c r="C6122" s="6" t="s">
        <v>7902</v>
      </c>
      <c r="D6122" s="7">
        <v>1155</v>
      </c>
      <c r="E6122" s="16">
        <f t="shared" si="380"/>
        <v>1.938408390827841E-5</v>
      </c>
      <c r="F6122" s="4" t="str">
        <f t="shared" si="381"/>
        <v>-</v>
      </c>
      <c r="G6122" s="4" t="str">
        <f t="shared" si="382"/>
        <v>LOMBARDIA</v>
      </c>
      <c r="H6122" s="4" t="str">
        <f t="shared" si="383"/>
        <v>-</v>
      </c>
    </row>
    <row r="6123" spans="1:8" x14ac:dyDescent="0.2">
      <c r="A6123" s="15" t="s">
        <v>7954</v>
      </c>
      <c r="B6123" s="6" t="s">
        <v>7920</v>
      </c>
      <c r="C6123" s="6" t="s">
        <v>7902</v>
      </c>
      <c r="D6123" s="7">
        <v>9398</v>
      </c>
      <c r="E6123" s="16">
        <f t="shared" si="380"/>
        <v>1.5772434681385323E-4</v>
      </c>
      <c r="F6123" s="4" t="str">
        <f t="shared" si="381"/>
        <v>-</v>
      </c>
      <c r="G6123" s="4" t="str">
        <f t="shared" si="382"/>
        <v>LOMBARDIA</v>
      </c>
      <c r="H6123" s="4" t="str">
        <f t="shared" si="383"/>
        <v>-</v>
      </c>
    </row>
    <row r="6124" spans="1:8" x14ac:dyDescent="0.2">
      <c r="A6124" s="15" t="s">
        <v>6175</v>
      </c>
      <c r="B6124" s="6" t="s">
        <v>7956</v>
      </c>
      <c r="C6124" s="6" t="s">
        <v>7905</v>
      </c>
      <c r="D6124" s="7">
        <v>7681</v>
      </c>
      <c r="E6124" s="16">
        <f t="shared" si="380"/>
        <v>1.2890835367920905E-4</v>
      </c>
      <c r="F6124" s="4" t="str">
        <f t="shared" si="381"/>
        <v>-</v>
      </c>
      <c r="G6124" s="4" t="str">
        <f t="shared" si="382"/>
        <v>FRIULI-VENEZIA GIULIA</v>
      </c>
      <c r="H6124" s="4" t="str">
        <f t="shared" si="383"/>
        <v>-</v>
      </c>
    </row>
    <row r="6125" spans="1:8" x14ac:dyDescent="0.2">
      <c r="A6125" s="15" t="s">
        <v>6176</v>
      </c>
      <c r="B6125" s="6" t="s">
        <v>7956</v>
      </c>
      <c r="C6125" s="6" t="s">
        <v>7907</v>
      </c>
      <c r="D6125" s="7">
        <v>8201</v>
      </c>
      <c r="E6125" s="16">
        <f t="shared" si="380"/>
        <v>1.3763538712709199E-4</v>
      </c>
      <c r="F6125" s="4" t="str">
        <f t="shared" si="381"/>
        <v>-</v>
      </c>
      <c r="G6125" s="4" t="str">
        <f t="shared" si="382"/>
        <v>EMILIA-ROMAGNA</v>
      </c>
      <c r="H6125" s="4" t="str">
        <f t="shared" si="383"/>
        <v>-</v>
      </c>
    </row>
    <row r="6126" spans="1:8" x14ac:dyDescent="0.2">
      <c r="A6126" s="15" t="s">
        <v>6177</v>
      </c>
      <c r="B6126" s="6" t="s">
        <v>7956</v>
      </c>
      <c r="C6126" s="6" t="s">
        <v>7904</v>
      </c>
      <c r="D6126" s="7">
        <v>6244</v>
      </c>
      <c r="E6126" s="16">
        <f t="shared" si="380"/>
        <v>1.0479153240111722E-4</v>
      </c>
      <c r="F6126" s="4" t="str">
        <f t="shared" si="381"/>
        <v>-</v>
      </c>
      <c r="G6126" s="4" t="str">
        <f t="shared" si="382"/>
        <v>VENETO</v>
      </c>
      <c r="H6126" s="4" t="str">
        <f t="shared" si="383"/>
        <v>-</v>
      </c>
    </row>
    <row r="6127" spans="1:8" x14ac:dyDescent="0.2">
      <c r="A6127" s="15" t="s">
        <v>6178</v>
      </c>
      <c r="B6127" s="6" t="s">
        <v>7992</v>
      </c>
      <c r="C6127" s="6" t="s">
        <v>7914</v>
      </c>
      <c r="D6127" s="7">
        <v>15676</v>
      </c>
      <c r="E6127" s="16">
        <f t="shared" si="380"/>
        <v>2.6308649294040897E-4</v>
      </c>
      <c r="F6127" s="4" t="str">
        <f t="shared" si="381"/>
        <v>-</v>
      </c>
      <c r="G6127" s="4" t="str">
        <f t="shared" si="382"/>
        <v>PUGLIA</v>
      </c>
      <c r="H6127" s="4" t="str">
        <f t="shared" si="383"/>
        <v>-</v>
      </c>
    </row>
    <row r="6128" spans="1:8" x14ac:dyDescent="0.2">
      <c r="A6128" s="15" t="s">
        <v>6179</v>
      </c>
      <c r="B6128" s="6" t="s">
        <v>7992</v>
      </c>
      <c r="C6128" s="6" t="s">
        <v>7913</v>
      </c>
      <c r="D6128" s="7">
        <v>3050</v>
      </c>
      <c r="E6128" s="16">
        <f t="shared" si="380"/>
        <v>5.1187407723159437E-5</v>
      </c>
      <c r="F6128" s="4" t="str">
        <f t="shared" si="381"/>
        <v>-</v>
      </c>
      <c r="G6128" s="4" t="str">
        <f t="shared" si="382"/>
        <v>CAMPANIA</v>
      </c>
      <c r="H6128" s="4" t="str">
        <f t="shared" si="383"/>
        <v>-</v>
      </c>
    </row>
    <row r="6129" spans="1:8" x14ac:dyDescent="0.2">
      <c r="A6129" s="15" t="s">
        <v>6180</v>
      </c>
      <c r="B6129" s="6" t="s">
        <v>7992</v>
      </c>
      <c r="C6129" s="6" t="s">
        <v>7915</v>
      </c>
      <c r="D6129" s="7">
        <v>1290</v>
      </c>
      <c r="E6129" s="16">
        <f t="shared" si="380"/>
        <v>2.164975605340186E-5</v>
      </c>
      <c r="F6129" s="4" t="str">
        <f t="shared" si="381"/>
        <v>-</v>
      </c>
      <c r="G6129" s="4" t="str">
        <f t="shared" si="382"/>
        <v>BASILICATA</v>
      </c>
      <c r="H6129" s="4" t="str">
        <f t="shared" si="383"/>
        <v>-</v>
      </c>
    </row>
    <row r="6130" spans="1:8" x14ac:dyDescent="0.2">
      <c r="A6130" s="15" t="s">
        <v>6181</v>
      </c>
      <c r="B6130" s="6" t="s">
        <v>7920</v>
      </c>
      <c r="C6130" s="6" t="s">
        <v>7901</v>
      </c>
      <c r="D6130" s="7">
        <v>1279</v>
      </c>
      <c r="E6130" s="16">
        <f t="shared" si="380"/>
        <v>2.1465145730465874E-5</v>
      </c>
      <c r="F6130" s="4" t="str">
        <f t="shared" si="381"/>
        <v>-</v>
      </c>
      <c r="G6130" s="4" t="str">
        <f t="shared" si="382"/>
        <v>PIEMONTE</v>
      </c>
      <c r="H6130" s="4" t="str">
        <f t="shared" si="383"/>
        <v>-</v>
      </c>
    </row>
    <row r="6131" spans="1:8" x14ac:dyDescent="0.2">
      <c r="A6131" s="15" t="s">
        <v>381</v>
      </c>
      <c r="B6131" s="6" t="s">
        <v>7992</v>
      </c>
      <c r="C6131" s="6" t="s">
        <v>7916</v>
      </c>
      <c r="D6131" s="7">
        <v>3158</v>
      </c>
      <c r="E6131" s="16">
        <f t="shared" si="380"/>
        <v>5.2999945439258192E-5</v>
      </c>
      <c r="F6131" s="4" t="str">
        <f t="shared" si="381"/>
        <v>-</v>
      </c>
      <c r="G6131" s="4" t="str">
        <f t="shared" si="382"/>
        <v>CALABRIA</v>
      </c>
      <c r="H6131" s="4" t="str">
        <f t="shared" si="383"/>
        <v>-</v>
      </c>
    </row>
    <row r="6132" spans="1:8" x14ac:dyDescent="0.2">
      <c r="A6132" s="15" t="s">
        <v>6182</v>
      </c>
      <c r="B6132" s="6" t="s">
        <v>7956</v>
      </c>
      <c r="C6132" s="6" t="s">
        <v>7907</v>
      </c>
      <c r="D6132" s="7">
        <v>5818</v>
      </c>
      <c r="E6132" s="16">
        <f t="shared" si="380"/>
        <v>9.7642078076505437E-5</v>
      </c>
      <c r="F6132" s="4" t="str">
        <f t="shared" si="381"/>
        <v>-</v>
      </c>
      <c r="G6132" s="4" t="str">
        <f t="shared" si="382"/>
        <v>EMILIA-ROMAGNA</v>
      </c>
      <c r="H6132" s="4" t="str">
        <f t="shared" si="383"/>
        <v>-</v>
      </c>
    </row>
    <row r="6133" spans="1:8" x14ac:dyDescent="0.2">
      <c r="A6133" s="15" t="s">
        <v>6183</v>
      </c>
      <c r="B6133" s="6" t="s">
        <v>7920</v>
      </c>
      <c r="C6133" s="6" t="s">
        <v>7901</v>
      </c>
      <c r="D6133" s="7">
        <v>131</v>
      </c>
      <c r="E6133" s="16">
        <f t="shared" si="380"/>
        <v>2.198541118601274E-6</v>
      </c>
      <c r="F6133" s="4" t="str">
        <f t="shared" si="381"/>
        <v>-</v>
      </c>
      <c r="G6133" s="4" t="str">
        <f t="shared" si="382"/>
        <v>PIEMONTE</v>
      </c>
      <c r="H6133" s="4" t="str">
        <f t="shared" si="383"/>
        <v>-</v>
      </c>
    </row>
    <row r="6134" spans="1:8" x14ac:dyDescent="0.2">
      <c r="A6134" s="15" t="s">
        <v>6184</v>
      </c>
      <c r="B6134" s="6" t="s">
        <v>7920</v>
      </c>
      <c r="C6134" s="6" t="s">
        <v>7902</v>
      </c>
      <c r="D6134" s="7">
        <v>6730</v>
      </c>
      <c r="E6134" s="16">
        <f t="shared" si="380"/>
        <v>1.1294795212356163E-4</v>
      </c>
      <c r="F6134" s="4" t="str">
        <f t="shared" si="381"/>
        <v>-</v>
      </c>
      <c r="G6134" s="4" t="str">
        <f t="shared" si="382"/>
        <v>LOMBARDIA</v>
      </c>
      <c r="H6134" s="4" t="str">
        <f t="shared" si="383"/>
        <v>-</v>
      </c>
    </row>
    <row r="6135" spans="1:8" x14ac:dyDescent="0.2">
      <c r="A6135" s="15" t="s">
        <v>6185</v>
      </c>
      <c r="B6135" s="6" t="s">
        <v>7920</v>
      </c>
      <c r="C6135" s="6" t="s">
        <v>7901</v>
      </c>
      <c r="D6135" s="7">
        <v>1040</v>
      </c>
      <c r="E6135" s="16">
        <f t="shared" si="380"/>
        <v>1.7454066895765839E-5</v>
      </c>
      <c r="F6135" s="4" t="str">
        <f t="shared" si="381"/>
        <v>-</v>
      </c>
      <c r="G6135" s="4" t="str">
        <f t="shared" si="382"/>
        <v>PIEMONTE</v>
      </c>
      <c r="H6135" s="4" t="str">
        <f t="shared" si="383"/>
        <v>-</v>
      </c>
    </row>
    <row r="6136" spans="1:8" x14ac:dyDescent="0.2">
      <c r="A6136" s="15" t="s">
        <v>6186</v>
      </c>
      <c r="B6136" s="6" t="s">
        <v>7992</v>
      </c>
      <c r="C6136" s="6" t="s">
        <v>7913</v>
      </c>
      <c r="D6136" s="7">
        <v>3818</v>
      </c>
      <c r="E6136" s="16">
        <f t="shared" si="380"/>
        <v>6.4076564815417284E-5</v>
      </c>
      <c r="F6136" s="4" t="str">
        <f t="shared" si="381"/>
        <v>-</v>
      </c>
      <c r="G6136" s="4" t="str">
        <f t="shared" si="382"/>
        <v>CAMPANIA</v>
      </c>
      <c r="H6136" s="4" t="str">
        <f t="shared" si="383"/>
        <v>-</v>
      </c>
    </row>
    <row r="6137" spans="1:8" x14ac:dyDescent="0.2">
      <c r="A6137" s="15" t="s">
        <v>6187</v>
      </c>
      <c r="B6137" s="6" t="s">
        <v>7956</v>
      </c>
      <c r="C6137" s="6" t="s">
        <v>7905</v>
      </c>
      <c r="D6137" s="7">
        <v>6117</v>
      </c>
      <c r="E6137" s="16">
        <f t="shared" si="380"/>
        <v>1.0266012230903811E-4</v>
      </c>
      <c r="F6137" s="4" t="str">
        <f t="shared" si="381"/>
        <v>-</v>
      </c>
      <c r="G6137" s="4" t="str">
        <f t="shared" si="382"/>
        <v>FRIULI-VENEZIA GIULIA</v>
      </c>
      <c r="H6137" s="4" t="str">
        <f t="shared" si="383"/>
        <v>-</v>
      </c>
    </row>
    <row r="6138" spans="1:8" x14ac:dyDescent="0.2">
      <c r="A6138" s="15" t="s">
        <v>6188</v>
      </c>
      <c r="B6138" s="6" t="s">
        <v>7920</v>
      </c>
      <c r="C6138" s="6" t="s">
        <v>7902</v>
      </c>
      <c r="D6138" s="7">
        <v>5071</v>
      </c>
      <c r="E6138" s="16">
        <f t="shared" si="380"/>
        <v>8.510535887348901E-5</v>
      </c>
      <c r="F6138" s="4" t="str">
        <f t="shared" si="381"/>
        <v>-</v>
      </c>
      <c r="G6138" s="4" t="str">
        <f t="shared" si="382"/>
        <v>LOMBARDIA</v>
      </c>
      <c r="H6138" s="4" t="str">
        <f t="shared" si="383"/>
        <v>-</v>
      </c>
    </row>
    <row r="6139" spans="1:8" x14ac:dyDescent="0.2">
      <c r="A6139" s="15" t="s">
        <v>6189</v>
      </c>
      <c r="B6139" s="6" t="s">
        <v>7920</v>
      </c>
      <c r="C6139" s="6" t="s">
        <v>7902</v>
      </c>
      <c r="D6139" s="7">
        <v>1298</v>
      </c>
      <c r="E6139" s="16">
        <f t="shared" si="380"/>
        <v>2.1784018106446213E-5</v>
      </c>
      <c r="F6139" s="4" t="str">
        <f t="shared" si="381"/>
        <v>-</v>
      </c>
      <c r="G6139" s="4" t="str">
        <f t="shared" si="382"/>
        <v>LOMBARDIA</v>
      </c>
      <c r="H6139" s="4" t="str">
        <f t="shared" si="383"/>
        <v>-</v>
      </c>
    </row>
    <row r="6140" spans="1:8" x14ac:dyDescent="0.2">
      <c r="A6140" s="4" t="s">
        <v>6190</v>
      </c>
      <c r="B6140" s="4" t="s">
        <v>7956</v>
      </c>
      <c r="C6140" s="4" t="s">
        <v>7903</v>
      </c>
      <c r="D6140" s="7">
        <v>3682</v>
      </c>
      <c r="E6140" s="16">
        <f t="shared" si="380"/>
        <v>6.1794109913663293E-5</v>
      </c>
      <c r="F6140" s="4" t="str">
        <f t="shared" si="381"/>
        <v>-</v>
      </c>
      <c r="G6140" s="4" t="str">
        <f t="shared" si="382"/>
        <v>TRENTINO-ALTO ADIGE/SÜDTIROL</v>
      </c>
      <c r="H6140" s="4" t="str">
        <f t="shared" si="383"/>
        <v>-</v>
      </c>
    </row>
    <row r="6141" spans="1:8" x14ac:dyDescent="0.2">
      <c r="A6141" s="15" t="s">
        <v>382</v>
      </c>
      <c r="B6141" s="6" t="s">
        <v>7992</v>
      </c>
      <c r="C6141" s="6" t="s">
        <v>7916</v>
      </c>
      <c r="D6141" s="7">
        <v>537</v>
      </c>
      <c r="E6141" s="16">
        <f t="shared" si="380"/>
        <v>9.0123403106021684E-6</v>
      </c>
      <c r="F6141" s="4" t="str">
        <f t="shared" si="381"/>
        <v>-</v>
      </c>
      <c r="G6141" s="4" t="str">
        <f t="shared" si="382"/>
        <v>CALABRIA</v>
      </c>
      <c r="H6141" s="4" t="str">
        <f t="shared" si="383"/>
        <v>-</v>
      </c>
    </row>
    <row r="6142" spans="1:8" x14ac:dyDescent="0.2">
      <c r="A6142" s="15" t="s">
        <v>6191</v>
      </c>
      <c r="B6142" s="6" t="s">
        <v>7994</v>
      </c>
      <c r="C6142" s="6" t="s">
        <v>7917</v>
      </c>
      <c r="D6142" s="7">
        <v>8127</v>
      </c>
      <c r="E6142" s="16">
        <f t="shared" si="380"/>
        <v>1.3639346313643172E-4</v>
      </c>
      <c r="F6142" s="4" t="str">
        <f t="shared" si="381"/>
        <v>-</v>
      </c>
      <c r="G6142" s="4" t="str">
        <f t="shared" si="382"/>
        <v>SICILIA</v>
      </c>
      <c r="H6142" s="4" t="str">
        <f t="shared" si="383"/>
        <v>-</v>
      </c>
    </row>
    <row r="6143" spans="1:8" x14ac:dyDescent="0.2">
      <c r="A6143" s="15" t="s">
        <v>6192</v>
      </c>
      <c r="B6143" s="6" t="s">
        <v>7956</v>
      </c>
      <c r="C6143" s="6" t="s">
        <v>7904</v>
      </c>
      <c r="D6143" s="7">
        <v>5111</v>
      </c>
      <c r="E6143" s="16">
        <f t="shared" si="380"/>
        <v>8.5776669138710776E-5</v>
      </c>
      <c r="F6143" s="4" t="str">
        <f t="shared" si="381"/>
        <v>-</v>
      </c>
      <c r="G6143" s="4" t="str">
        <f t="shared" si="382"/>
        <v>VENETO</v>
      </c>
      <c r="H6143" s="4" t="str">
        <f t="shared" si="383"/>
        <v>-</v>
      </c>
    </row>
    <row r="6144" spans="1:8" x14ac:dyDescent="0.2">
      <c r="A6144" s="15" t="s">
        <v>6193</v>
      </c>
      <c r="B6144" s="6" t="s">
        <v>7920</v>
      </c>
      <c r="C6144" s="6" t="s">
        <v>7902</v>
      </c>
      <c r="D6144" s="7">
        <v>1875</v>
      </c>
      <c r="E6144" s="16">
        <f t="shared" si="380"/>
        <v>3.1467668682270141E-5</v>
      </c>
      <c r="F6144" s="4" t="str">
        <f t="shared" si="381"/>
        <v>-</v>
      </c>
      <c r="G6144" s="4" t="str">
        <f t="shared" si="382"/>
        <v>LOMBARDIA</v>
      </c>
      <c r="H6144" s="4" t="str">
        <f t="shared" si="383"/>
        <v>-</v>
      </c>
    </row>
    <row r="6145" spans="1:8" x14ac:dyDescent="0.2">
      <c r="A6145" s="15" t="s">
        <v>119</v>
      </c>
      <c r="B6145" s="6" t="s">
        <v>7992</v>
      </c>
      <c r="C6145" s="6" t="s">
        <v>7916</v>
      </c>
      <c r="D6145" s="7">
        <v>17912</v>
      </c>
      <c r="E6145" s="16">
        <f t="shared" si="380"/>
        <v>3.0061273676630548E-4</v>
      </c>
      <c r="F6145" s="4" t="str">
        <f t="shared" si="381"/>
        <v>-</v>
      </c>
      <c r="G6145" s="4" t="str">
        <f t="shared" si="382"/>
        <v>CALABRIA</v>
      </c>
      <c r="H6145" s="4" t="str">
        <f t="shared" si="383"/>
        <v>-</v>
      </c>
    </row>
    <row r="6146" spans="1:8" x14ac:dyDescent="0.2">
      <c r="A6146" s="15" t="s">
        <v>6194</v>
      </c>
      <c r="B6146" s="6" t="s">
        <v>7992</v>
      </c>
      <c r="C6146" s="6" t="s">
        <v>4248</v>
      </c>
      <c r="D6146" s="7">
        <v>624</v>
      </c>
      <c r="E6146" s="16">
        <f t="shared" si="380"/>
        <v>1.0472440137459504E-5</v>
      </c>
      <c r="F6146" s="4" t="str">
        <f t="shared" si="381"/>
        <v>-</v>
      </c>
      <c r="G6146" s="4" t="str">
        <f t="shared" si="382"/>
        <v>MOLISE</v>
      </c>
      <c r="H6146" s="4" t="str">
        <f t="shared" si="383"/>
        <v>-</v>
      </c>
    </row>
    <row r="6147" spans="1:8" x14ac:dyDescent="0.2">
      <c r="A6147" s="15" t="s">
        <v>6195</v>
      </c>
      <c r="B6147" s="6" t="s">
        <v>7956</v>
      </c>
      <c r="C6147" s="6" t="s">
        <v>7907</v>
      </c>
      <c r="D6147" s="7">
        <v>8973</v>
      </c>
      <c r="E6147" s="16">
        <f t="shared" ref="E6147:E6210" si="384">IFERROR((D6147/$K$2),"DATO MANCANTE")</f>
        <v>1.5059167524587199E-4</v>
      </c>
      <c r="F6147" s="4" t="str">
        <f t="shared" ref="F6147:F6210" si="385">IF(D6147&gt;300000,"TROVATO","-")</f>
        <v>-</v>
      </c>
      <c r="G6147" s="4" t="str">
        <f t="shared" ref="G6147:G6210" si="386">IF(AND(D6147&gt;50000,D6147&lt;100000),"COMPRESO",C6147)</f>
        <v>EMILIA-ROMAGNA</v>
      </c>
      <c r="H6147" s="4" t="str">
        <f t="shared" ref="H6147:H6210" si="387">IF(D6147&gt;500000,"SI","-")</f>
        <v>-</v>
      </c>
    </row>
    <row r="6148" spans="1:8" x14ac:dyDescent="0.2">
      <c r="A6148" s="15" t="s">
        <v>6196</v>
      </c>
      <c r="B6148" s="6" t="s">
        <v>7956</v>
      </c>
      <c r="C6148" s="6" t="s">
        <v>7907</v>
      </c>
      <c r="D6148" s="7">
        <v>26992</v>
      </c>
      <c r="E6148" s="16">
        <f t="shared" si="384"/>
        <v>4.5300016697164572E-4</v>
      </c>
      <c r="F6148" s="4" t="str">
        <f t="shared" si="385"/>
        <v>-</v>
      </c>
      <c r="G6148" s="4" t="str">
        <f t="shared" si="386"/>
        <v>EMILIA-ROMAGNA</v>
      </c>
      <c r="H6148" s="4" t="str">
        <f t="shared" si="387"/>
        <v>-</v>
      </c>
    </row>
    <row r="6149" spans="1:8" x14ac:dyDescent="0.2">
      <c r="A6149" s="15" t="s">
        <v>6197</v>
      </c>
      <c r="B6149" s="6" t="s">
        <v>7987</v>
      </c>
      <c r="C6149" s="6" t="s">
        <v>7911</v>
      </c>
      <c r="D6149" s="7">
        <v>3410</v>
      </c>
      <c r="E6149" s="16">
        <f t="shared" si="384"/>
        <v>5.7229200110155304E-5</v>
      </c>
      <c r="F6149" s="4" t="str">
        <f t="shared" si="385"/>
        <v>-</v>
      </c>
      <c r="G6149" s="4" t="str">
        <f t="shared" si="386"/>
        <v>LAZIO</v>
      </c>
      <c r="H6149" s="4" t="str">
        <f t="shared" si="387"/>
        <v>-</v>
      </c>
    </row>
    <row r="6150" spans="1:8" x14ac:dyDescent="0.2">
      <c r="A6150" s="15" t="s">
        <v>6198</v>
      </c>
      <c r="B6150" s="6" t="s">
        <v>7994</v>
      </c>
      <c r="C6150" s="6" t="s">
        <v>7917</v>
      </c>
      <c r="D6150" s="7">
        <v>22049</v>
      </c>
      <c r="E6150" s="16">
        <f t="shared" si="384"/>
        <v>3.7004300094686636E-4</v>
      </c>
      <c r="F6150" s="4" t="str">
        <f t="shared" si="385"/>
        <v>-</v>
      </c>
      <c r="G6150" s="4" t="str">
        <f t="shared" si="386"/>
        <v>SICILIA</v>
      </c>
      <c r="H6150" s="4" t="str">
        <f t="shared" si="387"/>
        <v>-</v>
      </c>
    </row>
    <row r="6151" spans="1:8" x14ac:dyDescent="0.2">
      <c r="A6151" s="15" t="s">
        <v>6199</v>
      </c>
      <c r="B6151" s="6" t="s">
        <v>7992</v>
      </c>
      <c r="C6151" s="6" t="s">
        <v>7912</v>
      </c>
      <c r="D6151" s="7">
        <v>210</v>
      </c>
      <c r="E6151" s="16">
        <f t="shared" si="384"/>
        <v>3.524378892414256E-6</v>
      </c>
      <c r="F6151" s="4" t="str">
        <f t="shared" si="385"/>
        <v>-</v>
      </c>
      <c r="G6151" s="4" t="str">
        <f t="shared" si="386"/>
        <v>ABRUZZO</v>
      </c>
      <c r="H6151" s="4" t="str">
        <f t="shared" si="387"/>
        <v>-</v>
      </c>
    </row>
    <row r="6152" spans="1:8" x14ac:dyDescent="0.2">
      <c r="A6152" s="15" t="s">
        <v>6200</v>
      </c>
      <c r="B6152" s="6" t="s">
        <v>7956</v>
      </c>
      <c r="C6152" s="6" t="s">
        <v>7904</v>
      </c>
      <c r="D6152" s="7">
        <v>24148</v>
      </c>
      <c r="E6152" s="16">
        <f t="shared" si="384"/>
        <v>4.0527000711437837E-4</v>
      </c>
      <c r="F6152" s="4" t="str">
        <f t="shared" si="385"/>
        <v>-</v>
      </c>
      <c r="G6152" s="4" t="str">
        <f t="shared" si="386"/>
        <v>VENETO</v>
      </c>
      <c r="H6152" s="4" t="str">
        <f t="shared" si="387"/>
        <v>-</v>
      </c>
    </row>
    <row r="6153" spans="1:8" x14ac:dyDescent="0.2">
      <c r="A6153" s="15" t="s">
        <v>6201</v>
      </c>
      <c r="B6153" s="6" t="s">
        <v>7992</v>
      </c>
      <c r="C6153" s="6" t="s">
        <v>7914</v>
      </c>
      <c r="D6153" s="7">
        <v>27329</v>
      </c>
      <c r="E6153" s="16">
        <f t="shared" si="384"/>
        <v>4.586559559561391E-4</v>
      </c>
      <c r="F6153" s="4" t="str">
        <f t="shared" si="385"/>
        <v>-</v>
      </c>
      <c r="G6153" s="4" t="str">
        <f t="shared" si="386"/>
        <v>PUGLIA</v>
      </c>
      <c r="H6153" s="4" t="str">
        <f t="shared" si="387"/>
        <v>-</v>
      </c>
    </row>
    <row r="6154" spans="1:8" x14ac:dyDescent="0.2">
      <c r="A6154" s="15" t="s">
        <v>6202</v>
      </c>
      <c r="B6154" s="6" t="s">
        <v>7994</v>
      </c>
      <c r="C6154" s="6" t="s">
        <v>7918</v>
      </c>
      <c r="D6154" s="7">
        <v>6020</v>
      </c>
      <c r="E6154" s="16">
        <f t="shared" si="384"/>
        <v>1.0103219491587534E-4</v>
      </c>
      <c r="F6154" s="4" t="str">
        <f t="shared" si="385"/>
        <v>-</v>
      </c>
      <c r="G6154" s="4" t="str">
        <f t="shared" si="386"/>
        <v>SARDEGNA</v>
      </c>
      <c r="H6154" s="4" t="str">
        <f t="shared" si="387"/>
        <v>-</v>
      </c>
    </row>
    <row r="6155" spans="1:8" x14ac:dyDescent="0.2">
      <c r="A6155" s="15" t="s">
        <v>6203</v>
      </c>
      <c r="B6155" s="6" t="s">
        <v>7992</v>
      </c>
      <c r="C6155" s="6" t="s">
        <v>7912</v>
      </c>
      <c r="D6155" s="7">
        <v>12733</v>
      </c>
      <c r="E6155" s="16">
        <f t="shared" si="384"/>
        <v>2.1369484017671773E-4</v>
      </c>
      <c r="F6155" s="4" t="str">
        <f t="shared" si="385"/>
        <v>-</v>
      </c>
      <c r="G6155" s="4" t="str">
        <f t="shared" si="386"/>
        <v>ABRUZZO</v>
      </c>
      <c r="H6155" s="4" t="str">
        <f t="shared" si="387"/>
        <v>-</v>
      </c>
    </row>
    <row r="6156" spans="1:8" x14ac:dyDescent="0.2">
      <c r="A6156" s="15" t="s">
        <v>6204</v>
      </c>
      <c r="B6156" s="6" t="s">
        <v>7987</v>
      </c>
      <c r="C6156" s="6" t="s">
        <v>7908</v>
      </c>
      <c r="D6156" s="7">
        <v>16890</v>
      </c>
      <c r="E6156" s="16">
        <f t="shared" si="384"/>
        <v>2.8346075948988946E-4</v>
      </c>
      <c r="F6156" s="4" t="str">
        <f t="shared" si="385"/>
        <v>-</v>
      </c>
      <c r="G6156" s="4" t="str">
        <f t="shared" si="386"/>
        <v>TOSCANA</v>
      </c>
      <c r="H6156" s="4" t="str">
        <f t="shared" si="387"/>
        <v>-</v>
      </c>
    </row>
    <row r="6157" spans="1:8" x14ac:dyDescent="0.2">
      <c r="A6157" s="15" t="s">
        <v>6205</v>
      </c>
      <c r="B6157" s="6" t="s">
        <v>7992</v>
      </c>
      <c r="C6157" s="6" t="s">
        <v>4248</v>
      </c>
      <c r="D6157" s="7">
        <v>1050</v>
      </c>
      <c r="E6157" s="16">
        <f t="shared" si="384"/>
        <v>1.7621894462071281E-5</v>
      </c>
      <c r="F6157" s="4" t="str">
        <f t="shared" si="385"/>
        <v>-</v>
      </c>
      <c r="G6157" s="4" t="str">
        <f t="shared" si="386"/>
        <v>MOLISE</v>
      </c>
      <c r="H6157" s="4" t="str">
        <f t="shared" si="387"/>
        <v>-</v>
      </c>
    </row>
    <row r="6158" spans="1:8" x14ac:dyDescent="0.2">
      <c r="A6158" s="15" t="s">
        <v>6206</v>
      </c>
      <c r="B6158" s="6" t="s">
        <v>7992</v>
      </c>
      <c r="C6158" s="6" t="s">
        <v>4248</v>
      </c>
      <c r="D6158" s="7">
        <v>1057</v>
      </c>
      <c r="E6158" s="16">
        <f t="shared" si="384"/>
        <v>1.773937375848509E-5</v>
      </c>
      <c r="F6158" s="4" t="str">
        <f t="shared" si="385"/>
        <v>-</v>
      </c>
      <c r="G6158" s="4" t="str">
        <f t="shared" si="386"/>
        <v>MOLISE</v>
      </c>
      <c r="H6158" s="4" t="str">
        <f t="shared" si="387"/>
        <v>-</v>
      </c>
    </row>
    <row r="6159" spans="1:8" x14ac:dyDescent="0.2">
      <c r="A6159" s="15" t="s">
        <v>6207</v>
      </c>
      <c r="B6159" s="6" t="s">
        <v>7920</v>
      </c>
      <c r="C6159" s="6" t="s">
        <v>7902</v>
      </c>
      <c r="D6159" s="7">
        <v>35971</v>
      </c>
      <c r="E6159" s="16">
        <f t="shared" si="384"/>
        <v>6.03692538757301E-4</v>
      </c>
      <c r="F6159" s="4" t="str">
        <f t="shared" si="385"/>
        <v>-</v>
      </c>
      <c r="G6159" s="4" t="str">
        <f t="shared" si="386"/>
        <v>LOMBARDIA</v>
      </c>
      <c r="H6159" s="4" t="str">
        <f t="shared" si="387"/>
        <v>-</v>
      </c>
    </row>
    <row r="6160" spans="1:8" x14ac:dyDescent="0.2">
      <c r="A6160" s="15" t="s">
        <v>6208</v>
      </c>
      <c r="B6160" s="6" t="s">
        <v>7987</v>
      </c>
      <c r="C6160" s="6" t="s">
        <v>7908</v>
      </c>
      <c r="D6160" s="7">
        <v>31103</v>
      </c>
      <c r="E6160" s="16">
        <f t="shared" si="384"/>
        <v>5.219940794798124E-4</v>
      </c>
      <c r="F6160" s="4" t="str">
        <f t="shared" si="385"/>
        <v>-</v>
      </c>
      <c r="G6160" s="4" t="str">
        <f t="shared" si="386"/>
        <v>TOSCANA</v>
      </c>
      <c r="H6160" s="4" t="str">
        <f t="shared" si="387"/>
        <v>-</v>
      </c>
    </row>
    <row r="6161" spans="1:8" x14ac:dyDescent="0.2">
      <c r="A6161" s="15" t="s">
        <v>6209</v>
      </c>
      <c r="B6161" s="6" t="s">
        <v>7994</v>
      </c>
      <c r="C6161" s="6" t="s">
        <v>7917</v>
      </c>
      <c r="D6161" s="7">
        <v>8511</v>
      </c>
      <c r="E6161" s="16">
        <f t="shared" si="384"/>
        <v>1.4283804168256065E-4</v>
      </c>
      <c r="F6161" s="4" t="str">
        <f t="shared" si="385"/>
        <v>-</v>
      </c>
      <c r="G6161" s="4" t="str">
        <f t="shared" si="386"/>
        <v>SICILIA</v>
      </c>
      <c r="H6161" s="4" t="str">
        <f t="shared" si="387"/>
        <v>-</v>
      </c>
    </row>
    <row r="6162" spans="1:8" x14ac:dyDescent="0.2">
      <c r="A6162" s="15" t="s">
        <v>6210</v>
      </c>
      <c r="B6162" s="6" t="s">
        <v>7992</v>
      </c>
      <c r="C6162" s="6" t="s">
        <v>7913</v>
      </c>
      <c r="D6162" s="7">
        <v>27467</v>
      </c>
      <c r="E6162" s="16">
        <f t="shared" si="384"/>
        <v>4.6097197637115414E-4</v>
      </c>
      <c r="F6162" s="4" t="str">
        <f t="shared" si="385"/>
        <v>-</v>
      </c>
      <c r="G6162" s="4" t="str">
        <f t="shared" si="386"/>
        <v>CAMPANIA</v>
      </c>
      <c r="H6162" s="4" t="str">
        <f t="shared" si="387"/>
        <v>-</v>
      </c>
    </row>
    <row r="6163" spans="1:8" x14ac:dyDescent="0.2">
      <c r="A6163" s="15" t="s">
        <v>6211</v>
      </c>
      <c r="B6163" s="6" t="s">
        <v>7987</v>
      </c>
      <c r="C6163" s="6" t="s">
        <v>7909</v>
      </c>
      <c r="D6163" s="7">
        <v>11337</v>
      </c>
      <c r="E6163" s="16">
        <f t="shared" si="384"/>
        <v>1.902661119204782E-4</v>
      </c>
      <c r="F6163" s="4" t="str">
        <f t="shared" si="385"/>
        <v>-</v>
      </c>
      <c r="G6163" s="4" t="str">
        <f t="shared" si="386"/>
        <v>UMBRIA</v>
      </c>
      <c r="H6163" s="4" t="str">
        <f t="shared" si="387"/>
        <v>-</v>
      </c>
    </row>
    <row r="6164" spans="1:8" x14ac:dyDescent="0.2">
      <c r="A6164" s="15" t="s">
        <v>6212</v>
      </c>
      <c r="B6164" s="6" t="s">
        <v>7920</v>
      </c>
      <c r="C6164" s="6" t="s">
        <v>7901</v>
      </c>
      <c r="D6164" s="7">
        <v>3397</v>
      </c>
      <c r="E6164" s="16">
        <f t="shared" si="384"/>
        <v>5.701102427395823E-5</v>
      </c>
      <c r="F6164" s="4" t="str">
        <f t="shared" si="385"/>
        <v>-</v>
      </c>
      <c r="G6164" s="4" t="str">
        <f t="shared" si="386"/>
        <v>PIEMONTE</v>
      </c>
      <c r="H6164" s="4" t="str">
        <f t="shared" si="387"/>
        <v>-</v>
      </c>
    </row>
    <row r="6165" spans="1:8" x14ac:dyDescent="0.2">
      <c r="A6165" s="15" t="s">
        <v>6213</v>
      </c>
      <c r="B6165" s="6" t="s">
        <v>7987</v>
      </c>
      <c r="C6165" s="6" t="s">
        <v>7908</v>
      </c>
      <c r="D6165" s="7">
        <v>1231</v>
      </c>
      <c r="E6165" s="16">
        <f t="shared" si="384"/>
        <v>2.0659573412199758E-5</v>
      </c>
      <c r="F6165" s="4" t="str">
        <f t="shared" si="385"/>
        <v>-</v>
      </c>
      <c r="G6165" s="4" t="str">
        <f t="shared" si="386"/>
        <v>TOSCANA</v>
      </c>
      <c r="H6165" s="4" t="str">
        <f t="shared" si="387"/>
        <v>-</v>
      </c>
    </row>
    <row r="6166" spans="1:8" x14ac:dyDescent="0.2">
      <c r="A6166" s="15" t="s">
        <v>6214</v>
      </c>
      <c r="B6166" s="6" t="s">
        <v>7987</v>
      </c>
      <c r="C6166" s="6" t="s">
        <v>7911</v>
      </c>
      <c r="D6166" s="7">
        <v>1553</v>
      </c>
      <c r="E6166" s="16">
        <f t="shared" si="384"/>
        <v>2.6063621047234951E-5</v>
      </c>
      <c r="F6166" s="4" t="str">
        <f t="shared" si="385"/>
        <v>-</v>
      </c>
      <c r="G6166" s="4" t="str">
        <f t="shared" si="386"/>
        <v>LAZIO</v>
      </c>
      <c r="H6166" s="4" t="str">
        <f t="shared" si="387"/>
        <v>-</v>
      </c>
    </row>
    <row r="6167" spans="1:8" x14ac:dyDescent="0.2">
      <c r="A6167" s="15" t="s">
        <v>6215</v>
      </c>
      <c r="B6167" s="6" t="s">
        <v>7994</v>
      </c>
      <c r="C6167" s="6" t="s">
        <v>7917</v>
      </c>
      <c r="D6167" s="7">
        <v>11497</v>
      </c>
      <c r="E6167" s="16">
        <f t="shared" si="384"/>
        <v>1.9295135298136524E-4</v>
      </c>
      <c r="F6167" s="4" t="str">
        <f t="shared" si="385"/>
        <v>-</v>
      </c>
      <c r="G6167" s="4" t="str">
        <f t="shared" si="386"/>
        <v>SICILIA</v>
      </c>
      <c r="H6167" s="4" t="str">
        <f t="shared" si="387"/>
        <v>-</v>
      </c>
    </row>
    <row r="6168" spans="1:8" x14ac:dyDescent="0.2">
      <c r="A6168" s="15" t="s">
        <v>294</v>
      </c>
      <c r="B6168" s="6" t="s">
        <v>7992</v>
      </c>
      <c r="C6168" s="6" t="s">
        <v>7916</v>
      </c>
      <c r="D6168" s="7">
        <v>2422</v>
      </c>
      <c r="E6168" s="16">
        <f t="shared" si="384"/>
        <v>4.0647836559177751E-5</v>
      </c>
      <c r="F6168" s="4" t="str">
        <f t="shared" si="385"/>
        <v>-</v>
      </c>
      <c r="G6168" s="4" t="str">
        <f t="shared" si="386"/>
        <v>CALABRIA</v>
      </c>
      <c r="H6168" s="4" t="str">
        <f t="shared" si="387"/>
        <v>-</v>
      </c>
    </row>
    <row r="6169" spans="1:8" x14ac:dyDescent="0.2">
      <c r="A6169" s="15" t="s">
        <v>6216</v>
      </c>
      <c r="B6169" s="6" t="s">
        <v>7992</v>
      </c>
      <c r="C6169" s="6" t="s">
        <v>7913</v>
      </c>
      <c r="D6169" s="7">
        <v>4417</v>
      </c>
      <c r="E6169" s="16">
        <f t="shared" si="384"/>
        <v>7.412943603711319E-5</v>
      </c>
      <c r="F6169" s="4" t="str">
        <f t="shared" si="385"/>
        <v>-</v>
      </c>
      <c r="G6169" s="4" t="str">
        <f t="shared" si="386"/>
        <v>CAMPANIA</v>
      </c>
      <c r="H6169" s="4" t="str">
        <f t="shared" si="387"/>
        <v>-</v>
      </c>
    </row>
    <row r="6170" spans="1:8" x14ac:dyDescent="0.2">
      <c r="A6170" s="15" t="s">
        <v>6217</v>
      </c>
      <c r="B6170" s="6" t="s">
        <v>7992</v>
      </c>
      <c r="C6170" s="6" t="s">
        <v>7913</v>
      </c>
      <c r="D6170" s="7">
        <v>1022</v>
      </c>
      <c r="E6170" s="16">
        <f t="shared" si="384"/>
        <v>1.7151977276416048E-5</v>
      </c>
      <c r="F6170" s="4" t="str">
        <f t="shared" si="385"/>
        <v>-</v>
      </c>
      <c r="G6170" s="4" t="str">
        <f t="shared" si="386"/>
        <v>CAMPANIA</v>
      </c>
      <c r="H6170" s="4" t="str">
        <f t="shared" si="387"/>
        <v>-</v>
      </c>
    </row>
    <row r="6171" spans="1:8" x14ac:dyDescent="0.2">
      <c r="A6171" s="15" t="s">
        <v>6218</v>
      </c>
      <c r="B6171" s="6" t="s">
        <v>7956</v>
      </c>
      <c r="C6171" s="6" t="s">
        <v>7904</v>
      </c>
      <c r="D6171" s="7">
        <v>1607</v>
      </c>
      <c r="E6171" s="16">
        <f t="shared" si="384"/>
        <v>2.6969889905284332E-5</v>
      </c>
      <c r="F6171" s="4" t="str">
        <f t="shared" si="385"/>
        <v>-</v>
      </c>
      <c r="G6171" s="4" t="str">
        <f t="shared" si="386"/>
        <v>VENETO</v>
      </c>
      <c r="H6171" s="4" t="str">
        <f t="shared" si="387"/>
        <v>-</v>
      </c>
    </row>
    <row r="6172" spans="1:8" x14ac:dyDescent="0.2">
      <c r="A6172" s="15" t="s">
        <v>6219</v>
      </c>
      <c r="B6172" s="6" t="s">
        <v>7956</v>
      </c>
      <c r="C6172" s="6" t="s">
        <v>7907</v>
      </c>
      <c r="D6172" s="7">
        <v>31091</v>
      </c>
      <c r="E6172" s="16">
        <f t="shared" si="384"/>
        <v>5.2179268640024587E-4</v>
      </c>
      <c r="F6172" s="4" t="str">
        <f t="shared" si="385"/>
        <v>-</v>
      </c>
      <c r="G6172" s="4" t="str">
        <f t="shared" si="386"/>
        <v>EMILIA-ROMAGNA</v>
      </c>
      <c r="H6172" s="4" t="str">
        <f t="shared" si="387"/>
        <v>-</v>
      </c>
    </row>
    <row r="6173" spans="1:8" x14ac:dyDescent="0.2">
      <c r="A6173" s="15" t="s">
        <v>6220</v>
      </c>
      <c r="B6173" s="6" t="s">
        <v>7956</v>
      </c>
      <c r="C6173" s="6" t="s">
        <v>7907</v>
      </c>
      <c r="D6173" s="7">
        <v>2970</v>
      </c>
      <c r="E6173" s="16">
        <f t="shared" si="384"/>
        <v>4.9844787192715905E-5</v>
      </c>
      <c r="F6173" s="4" t="str">
        <f t="shared" si="385"/>
        <v>-</v>
      </c>
      <c r="G6173" s="4" t="str">
        <f t="shared" si="386"/>
        <v>EMILIA-ROMAGNA</v>
      </c>
      <c r="H6173" s="4" t="str">
        <f t="shared" si="387"/>
        <v>-</v>
      </c>
    </row>
    <row r="6174" spans="1:8" x14ac:dyDescent="0.2">
      <c r="A6174" s="15" t="s">
        <v>6221</v>
      </c>
      <c r="B6174" s="6" t="s">
        <v>7956</v>
      </c>
      <c r="C6174" s="6" t="s">
        <v>7905</v>
      </c>
      <c r="D6174" s="7">
        <v>1161</v>
      </c>
      <c r="E6174" s="16">
        <f t="shared" si="384"/>
        <v>1.9484780448061675E-5</v>
      </c>
      <c r="F6174" s="4" t="str">
        <f t="shared" si="385"/>
        <v>-</v>
      </c>
      <c r="G6174" s="4" t="str">
        <f t="shared" si="386"/>
        <v>FRIULI-VENEZIA GIULIA</v>
      </c>
      <c r="H6174" s="4" t="str">
        <f t="shared" si="387"/>
        <v>-</v>
      </c>
    </row>
    <row r="6175" spans="1:8" x14ac:dyDescent="0.2">
      <c r="A6175" s="15" t="s">
        <v>24263</v>
      </c>
      <c r="B6175" s="6" t="s">
        <v>7956</v>
      </c>
      <c r="C6175" s="6" t="s">
        <v>7903</v>
      </c>
      <c r="D6175" s="7">
        <v>3508</v>
      </c>
      <c r="E6175" s="16">
        <f t="shared" si="384"/>
        <v>5.8873910259948624E-5</v>
      </c>
      <c r="F6175" s="4" t="str">
        <f t="shared" si="385"/>
        <v>-</v>
      </c>
      <c r="G6175" s="4" t="str">
        <f t="shared" si="386"/>
        <v>TRENTINO-ALTO ADIGE/SÜDTIROL</v>
      </c>
      <c r="H6175" s="4" t="str">
        <f t="shared" si="387"/>
        <v>-</v>
      </c>
    </row>
    <row r="6176" spans="1:8" x14ac:dyDescent="0.2">
      <c r="A6176" s="15" t="s">
        <v>6222</v>
      </c>
      <c r="B6176" s="6" t="s">
        <v>7992</v>
      </c>
      <c r="C6176" s="6" t="s">
        <v>7913</v>
      </c>
      <c r="D6176" s="7">
        <v>3238</v>
      </c>
      <c r="E6176" s="16">
        <f t="shared" si="384"/>
        <v>5.4342565969701717E-5</v>
      </c>
      <c r="F6176" s="4" t="str">
        <f t="shared" si="385"/>
        <v>-</v>
      </c>
      <c r="G6176" s="4" t="str">
        <f t="shared" si="386"/>
        <v>CAMPANIA</v>
      </c>
      <c r="H6176" s="4" t="str">
        <f t="shared" si="387"/>
        <v>-</v>
      </c>
    </row>
    <row r="6177" spans="1:8" x14ac:dyDescent="0.2">
      <c r="A6177" s="15" t="s">
        <v>6223</v>
      </c>
      <c r="B6177" s="6" t="s">
        <v>7992</v>
      </c>
      <c r="C6177" s="6" t="s">
        <v>7913</v>
      </c>
      <c r="D6177" s="7">
        <v>2320</v>
      </c>
      <c r="E6177" s="16">
        <f t="shared" si="384"/>
        <v>3.8935995382862261E-5</v>
      </c>
      <c r="F6177" s="4" t="str">
        <f t="shared" si="385"/>
        <v>-</v>
      </c>
      <c r="G6177" s="4" t="str">
        <f t="shared" si="386"/>
        <v>CAMPANIA</v>
      </c>
      <c r="H6177" s="4" t="str">
        <f t="shared" si="387"/>
        <v>-</v>
      </c>
    </row>
    <row r="6178" spans="1:8" x14ac:dyDescent="0.2">
      <c r="A6178" s="15" t="s">
        <v>383</v>
      </c>
      <c r="B6178" s="6" t="s">
        <v>7992</v>
      </c>
      <c r="C6178" s="6" t="s">
        <v>7916</v>
      </c>
      <c r="D6178" s="7">
        <v>2685</v>
      </c>
      <c r="E6178" s="16">
        <f t="shared" si="384"/>
        <v>4.5061701553010849E-5</v>
      </c>
      <c r="F6178" s="4" t="str">
        <f t="shared" si="385"/>
        <v>-</v>
      </c>
      <c r="G6178" s="4" t="str">
        <f t="shared" si="386"/>
        <v>CALABRIA</v>
      </c>
      <c r="H6178" s="4" t="str">
        <f t="shared" si="387"/>
        <v>-</v>
      </c>
    </row>
    <row r="6179" spans="1:8" x14ac:dyDescent="0.2">
      <c r="A6179" s="15" t="s">
        <v>6224</v>
      </c>
      <c r="B6179" s="6" t="s">
        <v>7920</v>
      </c>
      <c r="C6179" s="6" t="s">
        <v>7906</v>
      </c>
      <c r="D6179" s="7">
        <v>1373</v>
      </c>
      <c r="E6179" s="16">
        <f t="shared" si="384"/>
        <v>2.3042724853737018E-5</v>
      </c>
      <c r="F6179" s="4" t="str">
        <f t="shared" si="385"/>
        <v>-</v>
      </c>
      <c r="G6179" s="4" t="str">
        <f t="shared" si="386"/>
        <v>LIGURIA</v>
      </c>
      <c r="H6179" s="4" t="str">
        <f t="shared" si="387"/>
        <v>-</v>
      </c>
    </row>
    <row r="6180" spans="1:8" x14ac:dyDescent="0.2">
      <c r="A6180" s="15" t="s">
        <v>120</v>
      </c>
      <c r="B6180" s="6" t="s">
        <v>7992</v>
      </c>
      <c r="C6180" s="6" t="s">
        <v>7916</v>
      </c>
      <c r="D6180" s="7">
        <v>746</v>
      </c>
      <c r="E6180" s="16">
        <f t="shared" si="384"/>
        <v>1.2519936446385881E-5</v>
      </c>
      <c r="F6180" s="4" t="str">
        <f t="shared" si="385"/>
        <v>-</v>
      </c>
      <c r="G6180" s="4" t="str">
        <f t="shared" si="386"/>
        <v>CALABRIA</v>
      </c>
      <c r="H6180" s="4" t="str">
        <f t="shared" si="387"/>
        <v>-</v>
      </c>
    </row>
    <row r="6181" spans="1:8" x14ac:dyDescent="0.2">
      <c r="A6181" s="15" t="s">
        <v>121</v>
      </c>
      <c r="B6181" s="6" t="s">
        <v>7992</v>
      </c>
      <c r="C6181" s="6" t="s">
        <v>7916</v>
      </c>
      <c r="D6181" s="7">
        <v>3465</v>
      </c>
      <c r="E6181" s="16">
        <f t="shared" si="384"/>
        <v>5.8152251724835226E-5</v>
      </c>
      <c r="F6181" s="4" t="str">
        <f t="shared" si="385"/>
        <v>-</v>
      </c>
      <c r="G6181" s="4" t="str">
        <f t="shared" si="386"/>
        <v>CALABRIA</v>
      </c>
      <c r="H6181" s="4" t="str">
        <f t="shared" si="387"/>
        <v>-</v>
      </c>
    </row>
    <row r="6182" spans="1:8" x14ac:dyDescent="0.2">
      <c r="A6182" s="15" t="s">
        <v>24264</v>
      </c>
      <c r="B6182" s="6" t="s">
        <v>7956</v>
      </c>
      <c r="C6182" s="6" t="s">
        <v>7903</v>
      </c>
      <c r="D6182" s="7">
        <v>3767</v>
      </c>
      <c r="E6182" s="16">
        <f t="shared" si="384"/>
        <v>6.3220644227259532E-5</v>
      </c>
      <c r="F6182" s="4" t="str">
        <f t="shared" si="385"/>
        <v>-</v>
      </c>
      <c r="G6182" s="4" t="str">
        <f t="shared" si="386"/>
        <v>TRENTINO-ALTO ADIGE/SÜDTIROL</v>
      </c>
      <c r="H6182" s="4" t="str">
        <f t="shared" si="387"/>
        <v>-</v>
      </c>
    </row>
    <row r="6183" spans="1:8" x14ac:dyDescent="0.2">
      <c r="A6183" s="15" t="s">
        <v>6225</v>
      </c>
      <c r="B6183" s="6" t="s">
        <v>7956</v>
      </c>
      <c r="C6183" s="6" t="s">
        <v>7903</v>
      </c>
      <c r="D6183" s="7">
        <v>1607</v>
      </c>
      <c r="E6183" s="16">
        <f t="shared" si="384"/>
        <v>2.6969889905284332E-5</v>
      </c>
      <c r="F6183" s="4" t="str">
        <f t="shared" si="385"/>
        <v>-</v>
      </c>
      <c r="G6183" s="4" t="str">
        <f t="shared" si="386"/>
        <v>TRENTINO-ALTO ADIGE/SÜDTIROL</v>
      </c>
      <c r="H6183" s="4" t="str">
        <f t="shared" si="387"/>
        <v>-</v>
      </c>
    </row>
    <row r="6184" spans="1:8" x14ac:dyDescent="0.2">
      <c r="A6184" s="15" t="s">
        <v>6226</v>
      </c>
      <c r="B6184" s="6" t="s">
        <v>7987</v>
      </c>
      <c r="C6184" s="6" t="s">
        <v>7910</v>
      </c>
      <c r="D6184" s="7">
        <v>3496</v>
      </c>
      <c r="E6184" s="16">
        <f t="shared" si="384"/>
        <v>5.8672517180382094E-5</v>
      </c>
      <c r="F6184" s="4" t="str">
        <f t="shared" si="385"/>
        <v>-</v>
      </c>
      <c r="G6184" s="4" t="str">
        <f t="shared" si="386"/>
        <v>MARCHE</v>
      </c>
      <c r="H6184" s="4" t="str">
        <f t="shared" si="387"/>
        <v>-</v>
      </c>
    </row>
    <row r="6185" spans="1:8" x14ac:dyDescent="0.2">
      <c r="A6185" s="15" t="s">
        <v>6227</v>
      </c>
      <c r="B6185" s="6" t="s">
        <v>7956</v>
      </c>
      <c r="C6185" s="6" t="s">
        <v>7905</v>
      </c>
      <c r="D6185" s="7">
        <v>1548</v>
      </c>
      <c r="E6185" s="16">
        <f t="shared" si="384"/>
        <v>2.5979707264082231E-5</v>
      </c>
      <c r="F6185" s="4" t="str">
        <f t="shared" si="385"/>
        <v>-</v>
      </c>
      <c r="G6185" s="4" t="str">
        <f t="shared" si="386"/>
        <v>FRIULI-VENEZIA GIULIA</v>
      </c>
      <c r="H6185" s="4" t="str">
        <f t="shared" si="387"/>
        <v>-</v>
      </c>
    </row>
    <row r="6186" spans="1:8" x14ac:dyDescent="0.2">
      <c r="A6186" s="15" t="s">
        <v>6228</v>
      </c>
      <c r="B6186" s="6" t="s">
        <v>7992</v>
      </c>
      <c r="C6186" s="6" t="s">
        <v>7913</v>
      </c>
      <c r="D6186" s="7">
        <v>2165</v>
      </c>
      <c r="E6186" s="16">
        <f t="shared" si="384"/>
        <v>3.6334668105127924E-5</v>
      </c>
      <c r="F6186" s="4" t="str">
        <f t="shared" si="385"/>
        <v>-</v>
      </c>
      <c r="G6186" s="4" t="str">
        <f t="shared" si="386"/>
        <v>CAMPANIA</v>
      </c>
      <c r="H6186" s="4" t="str">
        <f t="shared" si="387"/>
        <v>-</v>
      </c>
    </row>
    <row r="6187" spans="1:8" x14ac:dyDescent="0.2">
      <c r="A6187" s="15" t="s">
        <v>6229</v>
      </c>
      <c r="B6187" s="6" t="s">
        <v>7987</v>
      </c>
      <c r="C6187" s="6" t="s">
        <v>7911</v>
      </c>
      <c r="D6187" s="7">
        <v>2166</v>
      </c>
      <c r="E6187" s="16">
        <f t="shared" si="384"/>
        <v>3.6351450861758468E-5</v>
      </c>
      <c r="F6187" s="4" t="str">
        <f t="shared" si="385"/>
        <v>-</v>
      </c>
      <c r="G6187" s="4" t="str">
        <f t="shared" si="386"/>
        <v>LAZIO</v>
      </c>
      <c r="H6187" s="4" t="str">
        <f t="shared" si="387"/>
        <v>-</v>
      </c>
    </row>
    <row r="6188" spans="1:8" x14ac:dyDescent="0.2">
      <c r="A6188" s="15" t="s">
        <v>384</v>
      </c>
      <c r="B6188" s="6" t="s">
        <v>7992</v>
      </c>
      <c r="C6188" s="6" t="s">
        <v>7916</v>
      </c>
      <c r="D6188" s="7">
        <v>4044</v>
      </c>
      <c r="E6188" s="16">
        <f t="shared" si="384"/>
        <v>6.7869467813920248E-5</v>
      </c>
      <c r="F6188" s="4" t="str">
        <f t="shared" si="385"/>
        <v>-</v>
      </c>
      <c r="G6188" s="4" t="str">
        <f t="shared" si="386"/>
        <v>CALABRIA</v>
      </c>
      <c r="H6188" s="4" t="str">
        <f t="shared" si="387"/>
        <v>-</v>
      </c>
    </row>
    <row r="6189" spans="1:8" x14ac:dyDescent="0.2">
      <c r="A6189" s="15" t="s">
        <v>122</v>
      </c>
      <c r="B6189" s="6" t="s">
        <v>7992</v>
      </c>
      <c r="C6189" s="6" t="s">
        <v>7916</v>
      </c>
      <c r="D6189" s="7">
        <v>5940</v>
      </c>
      <c r="E6189" s="16">
        <f t="shared" si="384"/>
        <v>9.968957438543181E-5</v>
      </c>
      <c r="F6189" s="4" t="str">
        <f t="shared" si="385"/>
        <v>-</v>
      </c>
      <c r="G6189" s="4" t="str">
        <f t="shared" si="386"/>
        <v>CALABRIA</v>
      </c>
      <c r="H6189" s="4" t="str">
        <f t="shared" si="387"/>
        <v>-</v>
      </c>
    </row>
    <row r="6190" spans="1:8" x14ac:dyDescent="0.2">
      <c r="A6190" s="15" t="s">
        <v>6230</v>
      </c>
      <c r="B6190" s="6" t="s">
        <v>7992</v>
      </c>
      <c r="C6190" s="6" t="s">
        <v>7913</v>
      </c>
      <c r="D6190" s="7">
        <v>863</v>
      </c>
      <c r="E6190" s="16">
        <f t="shared" si="384"/>
        <v>1.4483518972159538E-5</v>
      </c>
      <c r="F6190" s="4" t="str">
        <f t="shared" si="385"/>
        <v>-</v>
      </c>
      <c r="G6190" s="4" t="str">
        <f t="shared" si="386"/>
        <v>CAMPANIA</v>
      </c>
      <c r="H6190" s="4" t="str">
        <f t="shared" si="387"/>
        <v>-</v>
      </c>
    </row>
    <row r="6191" spans="1:8" x14ac:dyDescent="0.2">
      <c r="A6191" s="15" t="s">
        <v>208</v>
      </c>
      <c r="B6191" s="6" t="s">
        <v>7992</v>
      </c>
      <c r="C6191" s="6" t="s">
        <v>7916</v>
      </c>
      <c r="D6191" s="7">
        <v>1639</v>
      </c>
      <c r="E6191" s="16">
        <f t="shared" si="384"/>
        <v>2.7506938117461741E-5</v>
      </c>
      <c r="F6191" s="4" t="str">
        <f t="shared" si="385"/>
        <v>-</v>
      </c>
      <c r="G6191" s="4" t="str">
        <f t="shared" si="386"/>
        <v>CALABRIA</v>
      </c>
      <c r="H6191" s="4" t="str">
        <f t="shared" si="387"/>
        <v>-</v>
      </c>
    </row>
    <row r="6192" spans="1:8" x14ac:dyDescent="0.2">
      <c r="A6192" s="15" t="s">
        <v>6231</v>
      </c>
      <c r="B6192" s="6" t="s">
        <v>7992</v>
      </c>
      <c r="C6192" s="6" t="s">
        <v>7913</v>
      </c>
      <c r="D6192" s="7">
        <v>2587</v>
      </c>
      <c r="E6192" s="16">
        <f t="shared" si="384"/>
        <v>4.3416991403217529E-5</v>
      </c>
      <c r="F6192" s="4" t="str">
        <f t="shared" si="385"/>
        <v>-</v>
      </c>
      <c r="G6192" s="4" t="str">
        <f t="shared" si="386"/>
        <v>CAMPANIA</v>
      </c>
      <c r="H6192" s="4" t="str">
        <f t="shared" si="387"/>
        <v>-</v>
      </c>
    </row>
    <row r="6193" spans="1:8" x14ac:dyDescent="0.2">
      <c r="A6193" s="15" t="s">
        <v>6232</v>
      </c>
      <c r="B6193" s="6" t="s">
        <v>7992</v>
      </c>
      <c r="C6193" s="6" t="s">
        <v>7913</v>
      </c>
      <c r="D6193" s="7">
        <v>1192</v>
      </c>
      <c r="E6193" s="16">
        <f t="shared" si="384"/>
        <v>2.000504590360854E-5</v>
      </c>
      <c r="F6193" s="4" t="str">
        <f t="shared" si="385"/>
        <v>-</v>
      </c>
      <c r="G6193" s="4" t="str">
        <f t="shared" si="386"/>
        <v>CAMPANIA</v>
      </c>
      <c r="H6193" s="4" t="str">
        <f t="shared" si="387"/>
        <v>-</v>
      </c>
    </row>
    <row r="6194" spans="1:8" x14ac:dyDescent="0.2">
      <c r="A6194" s="15" t="s">
        <v>6233</v>
      </c>
      <c r="B6194" s="6" t="s">
        <v>7992</v>
      </c>
      <c r="C6194" s="6" t="s">
        <v>7913</v>
      </c>
      <c r="D6194" s="7">
        <v>12643</v>
      </c>
      <c r="E6194" s="16">
        <f t="shared" si="384"/>
        <v>2.1218439207996875E-4</v>
      </c>
      <c r="F6194" s="4" t="str">
        <f t="shared" si="385"/>
        <v>-</v>
      </c>
      <c r="G6194" s="4" t="str">
        <f t="shared" si="386"/>
        <v>CAMPANIA</v>
      </c>
      <c r="H6194" s="4" t="str">
        <f t="shared" si="387"/>
        <v>-</v>
      </c>
    </row>
    <row r="6195" spans="1:8" x14ac:dyDescent="0.2">
      <c r="A6195" s="15" t="s">
        <v>6234</v>
      </c>
      <c r="B6195" s="6" t="s">
        <v>7987</v>
      </c>
      <c r="C6195" s="6" t="s">
        <v>7910</v>
      </c>
      <c r="D6195" s="7">
        <v>2069</v>
      </c>
      <c r="E6195" s="16">
        <f t="shared" si="384"/>
        <v>3.4723523468595693E-5</v>
      </c>
      <c r="F6195" s="4" t="str">
        <f t="shared" si="385"/>
        <v>-</v>
      </c>
      <c r="G6195" s="4" t="str">
        <f t="shared" si="386"/>
        <v>MARCHE</v>
      </c>
      <c r="H6195" s="4" t="str">
        <f t="shared" si="387"/>
        <v>-</v>
      </c>
    </row>
    <row r="6196" spans="1:8" x14ac:dyDescent="0.2">
      <c r="A6196" s="15" t="s">
        <v>6235</v>
      </c>
      <c r="B6196" s="6" t="s">
        <v>7987</v>
      </c>
      <c r="C6196" s="6" t="s">
        <v>7908</v>
      </c>
      <c r="D6196" s="7">
        <v>8469</v>
      </c>
      <c r="E6196" s="16">
        <f t="shared" si="384"/>
        <v>1.4213316590407779E-4</v>
      </c>
      <c r="F6196" s="4" t="str">
        <f t="shared" si="385"/>
        <v>-</v>
      </c>
      <c r="G6196" s="4" t="str">
        <f t="shared" si="386"/>
        <v>TOSCANA</v>
      </c>
      <c r="H6196" s="4" t="str">
        <f t="shared" si="387"/>
        <v>-</v>
      </c>
    </row>
    <row r="6197" spans="1:8" x14ac:dyDescent="0.2">
      <c r="A6197" s="15" t="s">
        <v>123</v>
      </c>
      <c r="B6197" s="6" t="s">
        <v>7992</v>
      </c>
      <c r="C6197" s="6" t="s">
        <v>7916</v>
      </c>
      <c r="D6197" s="7">
        <v>7282</v>
      </c>
      <c r="E6197" s="16">
        <f t="shared" si="384"/>
        <v>1.2221203378362197E-4</v>
      </c>
      <c r="F6197" s="4" t="str">
        <f t="shared" si="385"/>
        <v>-</v>
      </c>
      <c r="G6197" s="4" t="str">
        <f t="shared" si="386"/>
        <v>CALABRIA</v>
      </c>
      <c r="H6197" s="4" t="str">
        <f t="shared" si="387"/>
        <v>-</v>
      </c>
    </row>
    <row r="6198" spans="1:8" x14ac:dyDescent="0.2">
      <c r="A6198" s="15" t="s">
        <v>6236</v>
      </c>
      <c r="B6198" s="6" t="s">
        <v>7994</v>
      </c>
      <c r="C6198" s="6" t="s">
        <v>7917</v>
      </c>
      <c r="D6198" s="7">
        <v>2083</v>
      </c>
      <c r="E6198" s="16">
        <f t="shared" si="384"/>
        <v>3.4958482061423311E-5</v>
      </c>
      <c r="F6198" s="4" t="str">
        <f t="shared" si="385"/>
        <v>-</v>
      </c>
      <c r="G6198" s="4" t="str">
        <f t="shared" si="386"/>
        <v>SICILIA</v>
      </c>
      <c r="H6198" s="4" t="str">
        <f t="shared" si="387"/>
        <v>-</v>
      </c>
    </row>
    <row r="6199" spans="1:8" x14ac:dyDescent="0.2">
      <c r="A6199" s="15" t="s">
        <v>6237</v>
      </c>
      <c r="B6199" s="6" t="s">
        <v>7992</v>
      </c>
      <c r="C6199" s="6" t="s">
        <v>7913</v>
      </c>
      <c r="D6199" s="7">
        <v>3544</v>
      </c>
      <c r="E6199" s="16">
        <f t="shared" si="384"/>
        <v>5.9478089498648207E-5</v>
      </c>
      <c r="F6199" s="4" t="str">
        <f t="shared" si="385"/>
        <v>-</v>
      </c>
      <c r="G6199" s="4" t="str">
        <f t="shared" si="386"/>
        <v>CAMPANIA</v>
      </c>
      <c r="H6199" s="4" t="str">
        <f t="shared" si="387"/>
        <v>-</v>
      </c>
    </row>
    <row r="6200" spans="1:8" x14ac:dyDescent="0.2">
      <c r="A6200" s="15" t="s">
        <v>6238</v>
      </c>
      <c r="B6200" s="6" t="s">
        <v>7992</v>
      </c>
      <c r="C6200" s="6" t="s">
        <v>7913</v>
      </c>
      <c r="D6200" s="7">
        <v>6306</v>
      </c>
      <c r="E6200" s="16">
        <f t="shared" si="384"/>
        <v>1.0583206331221094E-4</v>
      </c>
      <c r="F6200" s="4" t="str">
        <f t="shared" si="385"/>
        <v>-</v>
      </c>
      <c r="G6200" s="4" t="str">
        <f t="shared" si="386"/>
        <v>CAMPANIA</v>
      </c>
      <c r="H6200" s="4" t="str">
        <f t="shared" si="387"/>
        <v>-</v>
      </c>
    </row>
    <row r="6201" spans="1:8" x14ac:dyDescent="0.2">
      <c r="A6201" s="15" t="s">
        <v>6239</v>
      </c>
      <c r="B6201" s="6" t="s">
        <v>7992</v>
      </c>
      <c r="C6201" s="6" t="s">
        <v>7914</v>
      </c>
      <c r="D6201" s="7">
        <v>14218</v>
      </c>
      <c r="E6201" s="16">
        <f t="shared" si="384"/>
        <v>2.3861723377307568E-4</v>
      </c>
      <c r="F6201" s="4" t="str">
        <f t="shared" si="385"/>
        <v>-</v>
      </c>
      <c r="G6201" s="4" t="str">
        <f t="shared" si="386"/>
        <v>PUGLIA</v>
      </c>
      <c r="H6201" s="4" t="str">
        <f t="shared" si="387"/>
        <v>-</v>
      </c>
    </row>
    <row r="6202" spans="1:8" x14ac:dyDescent="0.2">
      <c r="A6202" s="15" t="s">
        <v>6240</v>
      </c>
      <c r="B6202" s="6" t="s">
        <v>7992</v>
      </c>
      <c r="C6202" s="6" t="s">
        <v>7914</v>
      </c>
      <c r="D6202" s="7">
        <v>1082</v>
      </c>
      <c r="E6202" s="16">
        <f t="shared" si="384"/>
        <v>1.815894267424869E-5</v>
      </c>
      <c r="F6202" s="4" t="str">
        <f t="shared" si="385"/>
        <v>-</v>
      </c>
      <c r="G6202" s="4" t="str">
        <f t="shared" si="386"/>
        <v>PUGLIA</v>
      </c>
      <c r="H6202" s="4" t="str">
        <f t="shared" si="387"/>
        <v>-</v>
      </c>
    </row>
    <row r="6203" spans="1:8" x14ac:dyDescent="0.2">
      <c r="A6203" s="15" t="s">
        <v>6241</v>
      </c>
      <c r="B6203" s="6" t="s">
        <v>7956</v>
      </c>
      <c r="C6203" s="6" t="s">
        <v>7905</v>
      </c>
      <c r="D6203" s="7">
        <v>1496</v>
      </c>
      <c r="E6203" s="16">
        <f t="shared" si="384"/>
        <v>2.5107003919293938E-5</v>
      </c>
      <c r="F6203" s="4" t="str">
        <f t="shared" si="385"/>
        <v>-</v>
      </c>
      <c r="G6203" s="4" t="str">
        <f t="shared" si="386"/>
        <v>FRIULI-VENEZIA GIULIA</v>
      </c>
      <c r="H6203" s="4" t="str">
        <f t="shared" si="387"/>
        <v>-</v>
      </c>
    </row>
    <row r="6204" spans="1:8" x14ac:dyDescent="0.2">
      <c r="A6204" s="15" t="s">
        <v>6242</v>
      </c>
      <c r="B6204" s="6" t="s">
        <v>7920</v>
      </c>
      <c r="C6204" s="6" t="s">
        <v>7901</v>
      </c>
      <c r="D6204" s="7">
        <v>712</v>
      </c>
      <c r="E6204" s="16">
        <f t="shared" si="384"/>
        <v>1.1949322720947383E-5</v>
      </c>
      <c r="F6204" s="4" t="str">
        <f t="shared" si="385"/>
        <v>-</v>
      </c>
      <c r="G6204" s="4" t="str">
        <f t="shared" si="386"/>
        <v>PIEMONTE</v>
      </c>
      <c r="H6204" s="4" t="str">
        <f t="shared" si="387"/>
        <v>-</v>
      </c>
    </row>
    <row r="6205" spans="1:8" x14ac:dyDescent="0.2">
      <c r="A6205" s="15" t="s">
        <v>6243</v>
      </c>
      <c r="B6205" s="6" t="s">
        <v>7956</v>
      </c>
      <c r="C6205" s="6" t="s">
        <v>7904</v>
      </c>
      <c r="D6205" s="7">
        <v>14283</v>
      </c>
      <c r="E6205" s="16">
        <f t="shared" si="384"/>
        <v>2.3970811295406105E-4</v>
      </c>
      <c r="F6205" s="4" t="str">
        <f t="shared" si="385"/>
        <v>-</v>
      </c>
      <c r="G6205" s="4" t="str">
        <f t="shared" si="386"/>
        <v>VENETO</v>
      </c>
      <c r="H6205" s="4" t="str">
        <f t="shared" si="387"/>
        <v>-</v>
      </c>
    </row>
    <row r="6206" spans="1:8" x14ac:dyDescent="0.2">
      <c r="A6206" s="15" t="s">
        <v>6244</v>
      </c>
      <c r="B6206" s="6" t="s">
        <v>7920</v>
      </c>
      <c r="C6206" s="6" t="s">
        <v>7901</v>
      </c>
      <c r="D6206" s="7">
        <v>851</v>
      </c>
      <c r="E6206" s="16">
        <f t="shared" si="384"/>
        <v>1.428212589259301E-5</v>
      </c>
      <c r="F6206" s="4" t="str">
        <f t="shared" si="385"/>
        <v>-</v>
      </c>
      <c r="G6206" s="4" t="str">
        <f t="shared" si="386"/>
        <v>PIEMONTE</v>
      </c>
      <c r="H6206" s="4" t="str">
        <f t="shared" si="387"/>
        <v>-</v>
      </c>
    </row>
    <row r="6207" spans="1:8" x14ac:dyDescent="0.2">
      <c r="A6207" s="15" t="s">
        <v>6245</v>
      </c>
      <c r="B6207" s="6" t="s">
        <v>7992</v>
      </c>
      <c r="C6207" s="6" t="s">
        <v>7915</v>
      </c>
      <c r="D6207" s="7">
        <v>825</v>
      </c>
      <c r="E6207" s="16">
        <f t="shared" si="384"/>
        <v>1.3845774220198864E-5</v>
      </c>
      <c r="F6207" s="4" t="str">
        <f t="shared" si="385"/>
        <v>-</v>
      </c>
      <c r="G6207" s="4" t="str">
        <f t="shared" si="386"/>
        <v>BASILICATA</v>
      </c>
      <c r="H6207" s="4" t="str">
        <f t="shared" si="387"/>
        <v>-</v>
      </c>
    </row>
    <row r="6208" spans="1:8" x14ac:dyDescent="0.2">
      <c r="A6208" s="15" t="s">
        <v>6246</v>
      </c>
      <c r="B6208" s="6" t="s">
        <v>7920</v>
      </c>
      <c r="C6208" s="6" t="s">
        <v>7902</v>
      </c>
      <c r="D6208" s="7">
        <v>1811</v>
      </c>
      <c r="E6208" s="16">
        <f t="shared" si="384"/>
        <v>3.0393572257915322E-5</v>
      </c>
      <c r="F6208" s="4" t="str">
        <f t="shared" si="385"/>
        <v>-</v>
      </c>
      <c r="G6208" s="4" t="str">
        <f t="shared" si="386"/>
        <v>LOMBARDIA</v>
      </c>
      <c r="H6208" s="4" t="str">
        <f t="shared" si="387"/>
        <v>-</v>
      </c>
    </row>
    <row r="6209" spans="1:8" x14ac:dyDescent="0.2">
      <c r="A6209" s="15" t="s">
        <v>6247</v>
      </c>
      <c r="B6209" s="6" t="s">
        <v>7920</v>
      </c>
      <c r="C6209" s="6" t="s">
        <v>7902</v>
      </c>
      <c r="D6209" s="7">
        <v>473</v>
      </c>
      <c r="E6209" s="16">
        <f t="shared" si="384"/>
        <v>7.9382438862473478E-6</v>
      </c>
      <c r="F6209" s="4" t="str">
        <f t="shared" si="385"/>
        <v>-</v>
      </c>
      <c r="G6209" s="4" t="str">
        <f t="shared" si="386"/>
        <v>LOMBARDIA</v>
      </c>
      <c r="H6209" s="4" t="str">
        <f t="shared" si="387"/>
        <v>-</v>
      </c>
    </row>
    <row r="6210" spans="1:8" x14ac:dyDescent="0.2">
      <c r="A6210" s="15" t="s">
        <v>124</v>
      </c>
      <c r="B6210" s="6" t="s">
        <v>7992</v>
      </c>
      <c r="C6210" s="6" t="s">
        <v>7916</v>
      </c>
      <c r="D6210" s="7">
        <v>1207</v>
      </c>
      <c r="E6210" s="16">
        <f t="shared" si="384"/>
        <v>2.0256787253066702E-5</v>
      </c>
      <c r="F6210" s="4" t="str">
        <f t="shared" si="385"/>
        <v>-</v>
      </c>
      <c r="G6210" s="4" t="str">
        <f t="shared" si="386"/>
        <v>CALABRIA</v>
      </c>
      <c r="H6210" s="4" t="str">
        <f t="shared" si="387"/>
        <v>-</v>
      </c>
    </row>
    <row r="6211" spans="1:8" x14ac:dyDescent="0.2">
      <c r="A6211" s="15" t="s">
        <v>6248</v>
      </c>
      <c r="B6211" s="6" t="s">
        <v>7956</v>
      </c>
      <c r="C6211" s="6" t="s">
        <v>7904</v>
      </c>
      <c r="D6211" s="7">
        <v>13052</v>
      </c>
      <c r="E6211" s="16">
        <f t="shared" ref="E6211:E6274" si="388">IFERROR((D6211/$K$2),"DATO MANCANTE")</f>
        <v>2.1904853954186128E-4</v>
      </c>
      <c r="F6211" s="4" t="str">
        <f t="shared" ref="F6211:F6274" si="389">IF(D6211&gt;300000,"TROVATO","-")</f>
        <v>-</v>
      </c>
      <c r="G6211" s="4" t="str">
        <f t="shared" ref="G6211:G6274" si="390">IF(AND(D6211&gt;50000,D6211&lt;100000),"COMPRESO",C6211)</f>
        <v>VENETO</v>
      </c>
      <c r="H6211" s="4" t="str">
        <f t="shared" ref="H6211:H6274" si="391">IF(D6211&gt;500000,"SI","-")</f>
        <v>-</v>
      </c>
    </row>
    <row r="6212" spans="1:8" x14ac:dyDescent="0.2">
      <c r="A6212" s="15" t="s">
        <v>6249</v>
      </c>
      <c r="B6212" s="6" t="s">
        <v>7956</v>
      </c>
      <c r="C6212" s="6" t="s">
        <v>7904</v>
      </c>
      <c r="D6212" s="7">
        <v>4035</v>
      </c>
      <c r="E6212" s="16">
        <f t="shared" si="388"/>
        <v>6.7718423004245351E-5</v>
      </c>
      <c r="F6212" s="4" t="str">
        <f t="shared" si="389"/>
        <v>-</v>
      </c>
      <c r="G6212" s="4" t="str">
        <f t="shared" si="390"/>
        <v>VENETO</v>
      </c>
      <c r="H6212" s="4" t="str">
        <f t="shared" si="391"/>
        <v>-</v>
      </c>
    </row>
    <row r="6213" spans="1:8" x14ac:dyDescent="0.2">
      <c r="A6213" s="15" t="s">
        <v>24265</v>
      </c>
      <c r="B6213" s="6" t="s">
        <v>7956</v>
      </c>
      <c r="C6213" s="6" t="s">
        <v>7903</v>
      </c>
      <c r="D6213" s="7">
        <v>1729</v>
      </c>
      <c r="E6213" s="16">
        <f t="shared" si="388"/>
        <v>2.9017386214210708E-5</v>
      </c>
      <c r="F6213" s="4" t="str">
        <f t="shared" si="389"/>
        <v>-</v>
      </c>
      <c r="G6213" s="4" t="str">
        <f t="shared" si="390"/>
        <v>TRENTINO-ALTO ADIGE/SÜDTIROL</v>
      </c>
      <c r="H6213" s="4" t="str">
        <f t="shared" si="391"/>
        <v>-</v>
      </c>
    </row>
    <row r="6214" spans="1:8" x14ac:dyDescent="0.2">
      <c r="A6214" s="15" t="s">
        <v>24266</v>
      </c>
      <c r="B6214" s="6" t="s">
        <v>7956</v>
      </c>
      <c r="C6214" s="6" t="s">
        <v>7903</v>
      </c>
      <c r="D6214" s="7">
        <v>3136</v>
      </c>
      <c r="E6214" s="16">
        <f t="shared" si="388"/>
        <v>5.2630724793386227E-5</v>
      </c>
      <c r="F6214" s="4" t="str">
        <f t="shared" si="389"/>
        <v>-</v>
      </c>
      <c r="G6214" s="4" t="str">
        <f t="shared" si="390"/>
        <v>TRENTINO-ALTO ADIGE/SÜDTIROL</v>
      </c>
      <c r="H6214" s="4" t="str">
        <f t="shared" si="391"/>
        <v>-</v>
      </c>
    </row>
    <row r="6215" spans="1:8" x14ac:dyDescent="0.2">
      <c r="A6215" s="15" t="s">
        <v>6250</v>
      </c>
      <c r="B6215" s="6" t="s">
        <v>7992</v>
      </c>
      <c r="C6215" s="6" t="s">
        <v>4248</v>
      </c>
      <c r="D6215" s="7">
        <v>4797</v>
      </c>
      <c r="E6215" s="16">
        <f t="shared" si="388"/>
        <v>8.050688355671994E-5</v>
      </c>
      <c r="F6215" s="4" t="str">
        <f t="shared" si="389"/>
        <v>-</v>
      </c>
      <c r="G6215" s="4" t="str">
        <f t="shared" si="390"/>
        <v>MOLISE</v>
      </c>
      <c r="H6215" s="4" t="str">
        <f t="shared" si="391"/>
        <v>-</v>
      </c>
    </row>
    <row r="6216" spans="1:8" x14ac:dyDescent="0.2">
      <c r="A6216" s="15" t="s">
        <v>6251</v>
      </c>
      <c r="B6216" s="6" t="s">
        <v>7956</v>
      </c>
      <c r="C6216" s="6" t="s">
        <v>7907</v>
      </c>
      <c r="D6216" s="7">
        <v>7773</v>
      </c>
      <c r="E6216" s="16">
        <f t="shared" si="388"/>
        <v>1.3045236728921912E-4</v>
      </c>
      <c r="F6216" s="4" t="str">
        <f t="shared" si="389"/>
        <v>-</v>
      </c>
      <c r="G6216" s="4" t="str">
        <f t="shared" si="390"/>
        <v>EMILIA-ROMAGNA</v>
      </c>
      <c r="H6216" s="4" t="str">
        <f t="shared" si="391"/>
        <v>-</v>
      </c>
    </row>
    <row r="6217" spans="1:8" x14ac:dyDescent="0.2">
      <c r="A6217" s="15" t="s">
        <v>6252</v>
      </c>
      <c r="B6217" s="6" t="s">
        <v>7920</v>
      </c>
      <c r="C6217" s="6" t="s">
        <v>7902</v>
      </c>
      <c r="D6217" s="7">
        <v>3624</v>
      </c>
      <c r="E6217" s="16">
        <f t="shared" si="388"/>
        <v>6.0820710029091732E-5</v>
      </c>
      <c r="F6217" s="4" t="str">
        <f t="shared" si="389"/>
        <v>-</v>
      </c>
      <c r="G6217" s="4" t="str">
        <f t="shared" si="390"/>
        <v>LOMBARDIA</v>
      </c>
      <c r="H6217" s="4" t="str">
        <f t="shared" si="391"/>
        <v>-</v>
      </c>
    </row>
    <row r="6218" spans="1:8" x14ac:dyDescent="0.2">
      <c r="A6218" s="15" t="s">
        <v>6253</v>
      </c>
      <c r="B6218" s="6" t="s">
        <v>7992</v>
      </c>
      <c r="C6218" s="6" t="s">
        <v>7913</v>
      </c>
      <c r="D6218" s="7">
        <v>1277</v>
      </c>
      <c r="E6218" s="16">
        <f t="shared" si="388"/>
        <v>2.1431580217204786E-5</v>
      </c>
      <c r="F6218" s="4" t="str">
        <f t="shared" si="389"/>
        <v>-</v>
      </c>
      <c r="G6218" s="4" t="str">
        <f t="shared" si="390"/>
        <v>CAMPANIA</v>
      </c>
      <c r="H6218" s="4" t="str">
        <f t="shared" si="391"/>
        <v>-</v>
      </c>
    </row>
    <row r="6219" spans="1:8" x14ac:dyDescent="0.2">
      <c r="A6219" s="15" t="s">
        <v>6254</v>
      </c>
      <c r="B6219" s="6" t="s">
        <v>7920</v>
      </c>
      <c r="C6219" s="6" t="s">
        <v>7902</v>
      </c>
      <c r="D6219" s="7">
        <v>5738</v>
      </c>
      <c r="E6219" s="16">
        <f t="shared" si="388"/>
        <v>9.6299457546061918E-5</v>
      </c>
      <c r="F6219" s="4" t="str">
        <f t="shared" si="389"/>
        <v>-</v>
      </c>
      <c r="G6219" s="4" t="str">
        <f t="shared" si="390"/>
        <v>LOMBARDIA</v>
      </c>
      <c r="H6219" s="4" t="str">
        <f t="shared" si="391"/>
        <v>-</v>
      </c>
    </row>
    <row r="6220" spans="1:8" x14ac:dyDescent="0.2">
      <c r="A6220" s="15" t="s">
        <v>6255</v>
      </c>
      <c r="B6220" s="6" t="s">
        <v>7992</v>
      </c>
      <c r="C6220" s="6" t="s">
        <v>7912</v>
      </c>
      <c r="D6220" s="7">
        <v>960</v>
      </c>
      <c r="E6220" s="16">
        <f t="shared" si="388"/>
        <v>1.6111446365322314E-5</v>
      </c>
      <c r="F6220" s="4" t="str">
        <f t="shared" si="389"/>
        <v>-</v>
      </c>
      <c r="G6220" s="4" t="str">
        <f t="shared" si="390"/>
        <v>ABRUZZO</v>
      </c>
      <c r="H6220" s="4" t="str">
        <f t="shared" si="391"/>
        <v>-</v>
      </c>
    </row>
    <row r="6221" spans="1:8" x14ac:dyDescent="0.2">
      <c r="A6221" s="15" t="s">
        <v>6256</v>
      </c>
      <c r="B6221" s="6" t="s">
        <v>7992</v>
      </c>
      <c r="C6221" s="6" t="s">
        <v>7913</v>
      </c>
      <c r="D6221" s="7">
        <v>4745</v>
      </c>
      <c r="E6221" s="16">
        <f t="shared" si="388"/>
        <v>7.9634180211931644E-5</v>
      </c>
      <c r="F6221" s="4" t="str">
        <f t="shared" si="389"/>
        <v>-</v>
      </c>
      <c r="G6221" s="4" t="str">
        <f t="shared" si="390"/>
        <v>CAMPANIA</v>
      </c>
      <c r="H6221" s="4" t="str">
        <f t="shared" si="391"/>
        <v>-</v>
      </c>
    </row>
    <row r="6222" spans="1:8" x14ac:dyDescent="0.2">
      <c r="A6222" s="15" t="s">
        <v>6257</v>
      </c>
      <c r="B6222" s="6" t="s">
        <v>7992</v>
      </c>
      <c r="C6222" s="6" t="s">
        <v>7914</v>
      </c>
      <c r="D6222" s="7">
        <v>9269</v>
      </c>
      <c r="E6222" s="16">
        <f t="shared" si="388"/>
        <v>1.5555937120851306E-4</v>
      </c>
      <c r="F6222" s="4" t="str">
        <f t="shared" si="389"/>
        <v>-</v>
      </c>
      <c r="G6222" s="4" t="str">
        <f t="shared" si="390"/>
        <v>PUGLIA</v>
      </c>
      <c r="H6222" s="4" t="str">
        <f t="shared" si="391"/>
        <v>-</v>
      </c>
    </row>
    <row r="6223" spans="1:8" x14ac:dyDescent="0.2">
      <c r="A6223" s="15" t="s">
        <v>6258</v>
      </c>
      <c r="B6223" s="6" t="s">
        <v>7920</v>
      </c>
      <c r="C6223" s="6" t="s">
        <v>7901</v>
      </c>
      <c r="D6223" s="7">
        <v>1067</v>
      </c>
      <c r="E6223" s="16">
        <f t="shared" si="388"/>
        <v>1.7907201324790531E-5</v>
      </c>
      <c r="F6223" s="4" t="str">
        <f t="shared" si="389"/>
        <v>-</v>
      </c>
      <c r="G6223" s="4" t="str">
        <f t="shared" si="390"/>
        <v>PIEMONTE</v>
      </c>
      <c r="H6223" s="4" t="str">
        <f t="shared" si="391"/>
        <v>-</v>
      </c>
    </row>
    <row r="6224" spans="1:8" x14ac:dyDescent="0.2">
      <c r="A6224" s="15" t="s">
        <v>6259</v>
      </c>
      <c r="B6224" s="6" t="s">
        <v>7992</v>
      </c>
      <c r="C6224" s="6" t="s">
        <v>7913</v>
      </c>
      <c r="D6224" s="7">
        <v>10225</v>
      </c>
      <c r="E6224" s="16">
        <f t="shared" si="388"/>
        <v>1.7160368654731318E-4</v>
      </c>
      <c r="F6224" s="4" t="str">
        <f t="shared" si="389"/>
        <v>-</v>
      </c>
      <c r="G6224" s="4" t="str">
        <f t="shared" si="390"/>
        <v>CAMPANIA</v>
      </c>
      <c r="H6224" s="4" t="str">
        <f t="shared" si="391"/>
        <v>-</v>
      </c>
    </row>
    <row r="6225" spans="1:8" x14ac:dyDescent="0.2">
      <c r="A6225" s="15" t="s">
        <v>6260</v>
      </c>
      <c r="B6225" s="6" t="s">
        <v>7992</v>
      </c>
      <c r="C6225" s="6" t="s">
        <v>4248</v>
      </c>
      <c r="D6225" s="7">
        <v>836</v>
      </c>
      <c r="E6225" s="16">
        <f t="shared" si="388"/>
        <v>1.4030384543134848E-5</v>
      </c>
      <c r="F6225" s="4" t="str">
        <f t="shared" si="389"/>
        <v>-</v>
      </c>
      <c r="G6225" s="4" t="str">
        <f t="shared" si="390"/>
        <v>MOLISE</v>
      </c>
      <c r="H6225" s="4" t="str">
        <f t="shared" si="391"/>
        <v>-</v>
      </c>
    </row>
    <row r="6226" spans="1:8" x14ac:dyDescent="0.2">
      <c r="A6226" s="15" t="s">
        <v>6261</v>
      </c>
      <c r="B6226" s="6" t="s">
        <v>7920</v>
      </c>
      <c r="C6226" s="6" t="s">
        <v>7901</v>
      </c>
      <c r="D6226" s="7">
        <v>9646</v>
      </c>
      <c r="E6226" s="16">
        <f t="shared" si="388"/>
        <v>1.6188647045822818E-4</v>
      </c>
      <c r="F6226" s="4" t="str">
        <f t="shared" si="389"/>
        <v>-</v>
      </c>
      <c r="G6226" s="4" t="str">
        <f t="shared" si="390"/>
        <v>PIEMONTE</v>
      </c>
      <c r="H6226" s="4" t="str">
        <f t="shared" si="391"/>
        <v>-</v>
      </c>
    </row>
    <row r="6227" spans="1:8" x14ac:dyDescent="0.2">
      <c r="A6227" s="15" t="s">
        <v>6262</v>
      </c>
      <c r="B6227" s="6" t="s">
        <v>7920</v>
      </c>
      <c r="C6227" s="6" t="s">
        <v>7901</v>
      </c>
      <c r="D6227" s="7">
        <v>3104</v>
      </c>
      <c r="E6227" s="16">
        <f t="shared" si="388"/>
        <v>5.2093676581208814E-5</v>
      </c>
      <c r="F6227" s="4" t="str">
        <f t="shared" si="389"/>
        <v>-</v>
      </c>
      <c r="G6227" s="4" t="str">
        <f t="shared" si="390"/>
        <v>PIEMONTE</v>
      </c>
      <c r="H6227" s="4" t="str">
        <f t="shared" si="391"/>
        <v>-</v>
      </c>
    </row>
    <row r="6228" spans="1:8" x14ac:dyDescent="0.2">
      <c r="A6228" s="15" t="s">
        <v>6263</v>
      </c>
      <c r="B6228" s="6" t="s">
        <v>7994</v>
      </c>
      <c r="C6228" s="6" t="s">
        <v>7917</v>
      </c>
      <c r="D6228" s="7">
        <v>1847</v>
      </c>
      <c r="E6228" s="16">
        <f t="shared" si="388"/>
        <v>3.0997751496614911E-5</v>
      </c>
      <c r="F6228" s="4" t="str">
        <f t="shared" si="389"/>
        <v>-</v>
      </c>
      <c r="G6228" s="4" t="str">
        <f t="shared" si="390"/>
        <v>SICILIA</v>
      </c>
      <c r="H6228" s="4" t="str">
        <f t="shared" si="391"/>
        <v>-</v>
      </c>
    </row>
    <row r="6229" spans="1:8" x14ac:dyDescent="0.2">
      <c r="A6229" s="15" t="s">
        <v>6264</v>
      </c>
      <c r="B6229" s="6" t="s">
        <v>7992</v>
      </c>
      <c r="C6229" s="6" t="s">
        <v>7913</v>
      </c>
      <c r="D6229" s="7">
        <v>985</v>
      </c>
      <c r="E6229" s="16">
        <f t="shared" si="388"/>
        <v>1.6531015281085914E-5</v>
      </c>
      <c r="F6229" s="4" t="str">
        <f t="shared" si="389"/>
        <v>-</v>
      </c>
      <c r="G6229" s="4" t="str">
        <f t="shared" si="390"/>
        <v>CAMPANIA</v>
      </c>
      <c r="H6229" s="4" t="str">
        <f t="shared" si="391"/>
        <v>-</v>
      </c>
    </row>
    <row r="6230" spans="1:8" x14ac:dyDescent="0.2">
      <c r="A6230" s="15" t="s">
        <v>6265</v>
      </c>
      <c r="B6230" s="6" t="s">
        <v>7956</v>
      </c>
      <c r="C6230" s="6" t="s">
        <v>7904</v>
      </c>
      <c r="D6230" s="7">
        <v>553</v>
      </c>
      <c r="E6230" s="16">
        <f t="shared" si="388"/>
        <v>9.2808644166908748E-6</v>
      </c>
      <c r="F6230" s="4" t="str">
        <f t="shared" si="389"/>
        <v>-</v>
      </c>
      <c r="G6230" s="4" t="str">
        <f t="shared" si="390"/>
        <v>VENETO</v>
      </c>
      <c r="H6230" s="4" t="str">
        <f t="shared" si="391"/>
        <v>-</v>
      </c>
    </row>
    <row r="6231" spans="1:8" x14ac:dyDescent="0.2">
      <c r="A6231" s="15" t="s">
        <v>6266</v>
      </c>
      <c r="B6231" s="6" t="s">
        <v>7992</v>
      </c>
      <c r="C6231" s="6" t="s">
        <v>7915</v>
      </c>
      <c r="D6231" s="7">
        <v>1710</v>
      </c>
      <c r="E6231" s="16">
        <f t="shared" si="388"/>
        <v>2.8698513838230369E-5</v>
      </c>
      <c r="F6231" s="4" t="str">
        <f t="shared" si="389"/>
        <v>-</v>
      </c>
      <c r="G6231" s="4" t="str">
        <f t="shared" si="390"/>
        <v>BASILICATA</v>
      </c>
      <c r="H6231" s="4" t="str">
        <f t="shared" si="391"/>
        <v>-</v>
      </c>
    </row>
    <row r="6232" spans="1:8" x14ac:dyDescent="0.2">
      <c r="A6232" s="15" t="s">
        <v>6267</v>
      </c>
      <c r="B6232" s="6" t="s">
        <v>7992</v>
      </c>
      <c r="C6232" s="6" t="s">
        <v>7913</v>
      </c>
      <c r="D6232" s="7">
        <v>653</v>
      </c>
      <c r="E6232" s="16">
        <f t="shared" si="388"/>
        <v>1.0959140079745281E-5</v>
      </c>
      <c r="F6232" s="4" t="str">
        <f t="shared" si="389"/>
        <v>-</v>
      </c>
      <c r="G6232" s="4" t="str">
        <f t="shared" si="390"/>
        <v>CAMPANIA</v>
      </c>
      <c r="H6232" s="4" t="str">
        <f t="shared" si="391"/>
        <v>-</v>
      </c>
    </row>
    <row r="6233" spans="1:8" x14ac:dyDescent="0.2">
      <c r="A6233" s="15" t="s">
        <v>252</v>
      </c>
      <c r="B6233" s="6" t="s">
        <v>7992</v>
      </c>
      <c r="C6233" s="6" t="s">
        <v>7916</v>
      </c>
      <c r="D6233" s="7">
        <v>2192</v>
      </c>
      <c r="E6233" s="16">
        <f t="shared" si="388"/>
        <v>3.6787802534152616E-5</v>
      </c>
      <c r="F6233" s="4" t="str">
        <f t="shared" si="389"/>
        <v>-</v>
      </c>
      <c r="G6233" s="4" t="str">
        <f t="shared" si="390"/>
        <v>CALABRIA</v>
      </c>
      <c r="H6233" s="4" t="str">
        <f t="shared" si="391"/>
        <v>-</v>
      </c>
    </row>
    <row r="6234" spans="1:8" x14ac:dyDescent="0.2">
      <c r="A6234" s="15" t="s">
        <v>6268</v>
      </c>
      <c r="B6234" s="6" t="s">
        <v>7956</v>
      </c>
      <c r="C6234" s="6" t="s">
        <v>7907</v>
      </c>
      <c r="D6234" s="7">
        <v>11090</v>
      </c>
      <c r="E6234" s="16">
        <f t="shared" si="388"/>
        <v>1.8612077103273382E-4</v>
      </c>
      <c r="F6234" s="4" t="str">
        <f t="shared" si="389"/>
        <v>-</v>
      </c>
      <c r="G6234" s="4" t="str">
        <f t="shared" si="390"/>
        <v>EMILIA-ROMAGNA</v>
      </c>
      <c r="H6234" s="4" t="str">
        <f t="shared" si="391"/>
        <v>-</v>
      </c>
    </row>
    <row r="6235" spans="1:8" x14ac:dyDescent="0.2">
      <c r="A6235" s="15" t="s">
        <v>6269</v>
      </c>
      <c r="B6235" s="6" t="s">
        <v>7920</v>
      </c>
      <c r="C6235" s="6" t="s">
        <v>7901</v>
      </c>
      <c r="D6235" s="7">
        <v>18925</v>
      </c>
      <c r="E6235" s="16">
        <f t="shared" si="388"/>
        <v>3.1761366923304665E-4</v>
      </c>
      <c r="F6235" s="4" t="str">
        <f t="shared" si="389"/>
        <v>-</v>
      </c>
      <c r="G6235" s="4" t="str">
        <f t="shared" si="390"/>
        <v>PIEMONTE</v>
      </c>
      <c r="H6235" s="4" t="str">
        <f t="shared" si="391"/>
        <v>-</v>
      </c>
    </row>
    <row r="6236" spans="1:8" x14ac:dyDescent="0.2">
      <c r="A6236" s="15" t="s">
        <v>6270</v>
      </c>
      <c r="B6236" s="6" t="s">
        <v>7956</v>
      </c>
      <c r="C6236" s="6" t="s">
        <v>7904</v>
      </c>
      <c r="D6236" s="7">
        <v>12028</v>
      </c>
      <c r="E6236" s="16">
        <f t="shared" si="388"/>
        <v>2.0186299675218415E-4</v>
      </c>
      <c r="F6236" s="4" t="str">
        <f t="shared" si="389"/>
        <v>-</v>
      </c>
      <c r="G6236" s="4" t="str">
        <f t="shared" si="390"/>
        <v>VENETO</v>
      </c>
      <c r="H6236" s="4" t="str">
        <f t="shared" si="391"/>
        <v>-</v>
      </c>
    </row>
    <row r="6237" spans="1:8" x14ac:dyDescent="0.2">
      <c r="A6237" s="15" t="s">
        <v>6271</v>
      </c>
      <c r="B6237" s="6" t="s">
        <v>7956</v>
      </c>
      <c r="C6237" s="6" t="s">
        <v>7903</v>
      </c>
      <c r="D6237" s="7">
        <v>2911</v>
      </c>
      <c r="E6237" s="16">
        <f t="shared" si="388"/>
        <v>4.8854604551513807E-5</v>
      </c>
      <c r="F6237" s="4" t="str">
        <f t="shared" si="389"/>
        <v>-</v>
      </c>
      <c r="G6237" s="4" t="str">
        <f t="shared" si="390"/>
        <v>TRENTINO-ALTO ADIGE/SÜDTIROL</v>
      </c>
      <c r="H6237" s="4" t="str">
        <f t="shared" si="391"/>
        <v>-</v>
      </c>
    </row>
    <row r="6238" spans="1:8" x14ac:dyDescent="0.2">
      <c r="A6238" s="15" t="s">
        <v>6272</v>
      </c>
      <c r="B6238" s="6" t="s">
        <v>7994</v>
      </c>
      <c r="C6238" s="6" t="s">
        <v>7917</v>
      </c>
      <c r="D6238" s="7">
        <v>3463</v>
      </c>
      <c r="E6238" s="16">
        <f t="shared" si="388"/>
        <v>5.8118686211574137E-5</v>
      </c>
      <c r="F6238" s="4" t="str">
        <f t="shared" si="389"/>
        <v>-</v>
      </c>
      <c r="G6238" s="4" t="str">
        <f t="shared" si="390"/>
        <v>SICILIA</v>
      </c>
      <c r="H6238" s="4" t="str">
        <f t="shared" si="391"/>
        <v>-</v>
      </c>
    </row>
    <row r="6239" spans="1:8" x14ac:dyDescent="0.2">
      <c r="A6239" s="15" t="s">
        <v>6273</v>
      </c>
      <c r="B6239" s="6" t="s">
        <v>7992</v>
      </c>
      <c r="C6239" s="6" t="s">
        <v>7913</v>
      </c>
      <c r="D6239" s="7">
        <v>2591</v>
      </c>
      <c r="E6239" s="16">
        <f t="shared" si="388"/>
        <v>4.3484122429739705E-5</v>
      </c>
      <c r="F6239" s="4" t="str">
        <f t="shared" si="389"/>
        <v>-</v>
      </c>
      <c r="G6239" s="4" t="str">
        <f t="shared" si="390"/>
        <v>CAMPANIA</v>
      </c>
      <c r="H6239" s="4" t="str">
        <f t="shared" si="391"/>
        <v>-</v>
      </c>
    </row>
    <row r="6240" spans="1:8" x14ac:dyDescent="0.2">
      <c r="A6240" s="15" t="s">
        <v>6274</v>
      </c>
      <c r="B6240" s="6" t="s">
        <v>7920</v>
      </c>
      <c r="C6240" s="6" t="s">
        <v>7901</v>
      </c>
      <c r="D6240" s="7">
        <v>2034</v>
      </c>
      <c r="E6240" s="16">
        <f t="shared" si="388"/>
        <v>3.4136126986526654E-5</v>
      </c>
      <c r="F6240" s="4" t="str">
        <f t="shared" si="389"/>
        <v>-</v>
      </c>
      <c r="G6240" s="4" t="str">
        <f t="shared" si="390"/>
        <v>PIEMONTE</v>
      </c>
      <c r="H6240" s="4" t="str">
        <f t="shared" si="391"/>
        <v>-</v>
      </c>
    </row>
    <row r="6241" spans="1:8" x14ac:dyDescent="0.2">
      <c r="A6241" s="15" t="s">
        <v>6275</v>
      </c>
      <c r="B6241" s="6" t="s">
        <v>7992</v>
      </c>
      <c r="C6241" s="6" t="s">
        <v>7914</v>
      </c>
      <c r="D6241" s="7">
        <v>6371</v>
      </c>
      <c r="E6241" s="16">
        <f t="shared" si="388"/>
        <v>1.0692294249319631E-4</v>
      </c>
      <c r="F6241" s="4" t="str">
        <f t="shared" si="389"/>
        <v>-</v>
      </c>
      <c r="G6241" s="4" t="str">
        <f t="shared" si="390"/>
        <v>PUGLIA</v>
      </c>
      <c r="H6241" s="4" t="str">
        <f t="shared" si="391"/>
        <v>-</v>
      </c>
    </row>
    <row r="6242" spans="1:8" x14ac:dyDescent="0.2">
      <c r="A6242" s="15" t="s">
        <v>6276</v>
      </c>
      <c r="B6242" s="6" t="s">
        <v>7987</v>
      </c>
      <c r="C6242" s="6" t="s">
        <v>7908</v>
      </c>
      <c r="D6242" s="7">
        <v>27585</v>
      </c>
      <c r="E6242" s="16">
        <f t="shared" si="388"/>
        <v>4.6295234165355834E-4</v>
      </c>
      <c r="F6242" s="4" t="str">
        <f t="shared" si="389"/>
        <v>-</v>
      </c>
      <c r="G6242" s="4" t="str">
        <f t="shared" si="390"/>
        <v>TOSCANA</v>
      </c>
      <c r="H6242" s="4" t="str">
        <f t="shared" si="391"/>
        <v>-</v>
      </c>
    </row>
    <row r="6243" spans="1:8" x14ac:dyDescent="0.2">
      <c r="A6243" s="15" t="s">
        <v>7974</v>
      </c>
      <c r="B6243" s="6" t="s">
        <v>7956</v>
      </c>
      <c r="C6243" s="6" t="s">
        <v>7904</v>
      </c>
      <c r="D6243" s="7">
        <v>1740</v>
      </c>
      <c r="E6243" s="16">
        <f t="shared" si="388"/>
        <v>2.9201996537146694E-5</v>
      </c>
      <c r="F6243" s="4" t="str">
        <f t="shared" si="389"/>
        <v>-</v>
      </c>
      <c r="G6243" s="4" t="str">
        <f t="shared" si="390"/>
        <v>VENETO</v>
      </c>
      <c r="H6243" s="4" t="str">
        <f t="shared" si="391"/>
        <v>-</v>
      </c>
    </row>
    <row r="6244" spans="1:8" x14ac:dyDescent="0.2">
      <c r="A6244" s="15" t="s">
        <v>6277</v>
      </c>
      <c r="B6244" s="6" t="s">
        <v>7992</v>
      </c>
      <c r="C6244" s="6" t="s">
        <v>7913</v>
      </c>
      <c r="D6244" s="7">
        <v>914</v>
      </c>
      <c r="E6244" s="16">
        <f t="shared" si="388"/>
        <v>1.5339439560317286E-5</v>
      </c>
      <c r="F6244" s="4" t="str">
        <f t="shared" si="389"/>
        <v>-</v>
      </c>
      <c r="G6244" s="4" t="str">
        <f t="shared" si="390"/>
        <v>CAMPANIA</v>
      </c>
      <c r="H6244" s="4" t="str">
        <f t="shared" si="391"/>
        <v>-</v>
      </c>
    </row>
    <row r="6245" spans="1:8" x14ac:dyDescent="0.2">
      <c r="A6245" s="15" t="s">
        <v>6278</v>
      </c>
      <c r="B6245" s="6" t="s">
        <v>7920</v>
      </c>
      <c r="C6245" s="6" t="s">
        <v>7901</v>
      </c>
      <c r="D6245" s="7">
        <v>690</v>
      </c>
      <c r="E6245" s="16">
        <f t="shared" si="388"/>
        <v>1.1580102075075413E-5</v>
      </c>
      <c r="F6245" s="4" t="str">
        <f t="shared" si="389"/>
        <v>-</v>
      </c>
      <c r="G6245" s="4" t="str">
        <f t="shared" si="390"/>
        <v>PIEMONTE</v>
      </c>
      <c r="H6245" s="4" t="str">
        <f t="shared" si="391"/>
        <v>-</v>
      </c>
    </row>
    <row r="6246" spans="1:8" x14ac:dyDescent="0.2">
      <c r="A6246" s="15" t="s">
        <v>6279</v>
      </c>
      <c r="B6246" s="6" t="s">
        <v>7920</v>
      </c>
      <c r="C6246" s="6" t="s">
        <v>7902</v>
      </c>
      <c r="D6246" s="7">
        <v>338</v>
      </c>
      <c r="E6246" s="16">
        <f t="shared" si="388"/>
        <v>5.6725717411238976E-6</v>
      </c>
      <c r="F6246" s="4" t="str">
        <f t="shared" si="389"/>
        <v>-</v>
      </c>
      <c r="G6246" s="4" t="str">
        <f t="shared" si="390"/>
        <v>LOMBARDIA</v>
      </c>
      <c r="H6246" s="4" t="str">
        <f t="shared" si="391"/>
        <v>-</v>
      </c>
    </row>
    <row r="6247" spans="1:8" x14ac:dyDescent="0.2">
      <c r="A6247" s="15" t="s">
        <v>6280</v>
      </c>
      <c r="B6247" s="6" t="s">
        <v>7992</v>
      </c>
      <c r="C6247" s="6" t="s">
        <v>7914</v>
      </c>
      <c r="D6247" s="7">
        <v>15927</v>
      </c>
      <c r="E6247" s="16">
        <f t="shared" si="388"/>
        <v>2.672989648546755E-4</v>
      </c>
      <c r="F6247" s="4" t="str">
        <f t="shared" si="389"/>
        <v>-</v>
      </c>
      <c r="G6247" s="4" t="str">
        <f t="shared" si="390"/>
        <v>PUGLIA</v>
      </c>
      <c r="H6247" s="4" t="str">
        <f t="shared" si="391"/>
        <v>-</v>
      </c>
    </row>
    <row r="6248" spans="1:8" x14ac:dyDescent="0.2">
      <c r="A6248" s="15" t="s">
        <v>125</v>
      </c>
      <c r="B6248" s="6" t="s">
        <v>7992</v>
      </c>
      <c r="C6248" s="6" t="s">
        <v>7916</v>
      </c>
      <c r="D6248" s="7">
        <v>1751</v>
      </c>
      <c r="E6248" s="16">
        <f t="shared" si="388"/>
        <v>2.938660686008268E-5</v>
      </c>
      <c r="F6248" s="4" t="str">
        <f t="shared" si="389"/>
        <v>-</v>
      </c>
      <c r="G6248" s="4" t="str">
        <f t="shared" si="390"/>
        <v>CALABRIA</v>
      </c>
      <c r="H6248" s="4" t="str">
        <f t="shared" si="391"/>
        <v>-</v>
      </c>
    </row>
    <row r="6249" spans="1:8" x14ac:dyDescent="0.2">
      <c r="A6249" s="15" t="s">
        <v>6281</v>
      </c>
      <c r="B6249" s="6" t="s">
        <v>7992</v>
      </c>
      <c r="C6249" s="6" t="s">
        <v>7913</v>
      </c>
      <c r="D6249" s="7">
        <v>784</v>
      </c>
      <c r="E6249" s="16">
        <f t="shared" si="388"/>
        <v>1.3157681198346557E-5</v>
      </c>
      <c r="F6249" s="4" t="str">
        <f t="shared" si="389"/>
        <v>-</v>
      </c>
      <c r="G6249" s="4" t="str">
        <f t="shared" si="390"/>
        <v>CAMPANIA</v>
      </c>
      <c r="H6249" s="4" t="str">
        <f t="shared" si="391"/>
        <v>-</v>
      </c>
    </row>
    <row r="6250" spans="1:8" x14ac:dyDescent="0.2">
      <c r="A6250" s="15" t="s">
        <v>295</v>
      </c>
      <c r="B6250" s="6" t="s">
        <v>7992</v>
      </c>
      <c r="C6250" s="6" t="s">
        <v>7916</v>
      </c>
      <c r="D6250" s="7">
        <v>1416</v>
      </c>
      <c r="E6250" s="16">
        <f t="shared" si="388"/>
        <v>2.3764383388850413E-5</v>
      </c>
      <c r="F6250" s="4" t="str">
        <f t="shared" si="389"/>
        <v>-</v>
      </c>
      <c r="G6250" s="4" t="str">
        <f t="shared" si="390"/>
        <v>CALABRIA</v>
      </c>
      <c r="H6250" s="4" t="str">
        <f t="shared" si="391"/>
        <v>-</v>
      </c>
    </row>
    <row r="6251" spans="1:8" x14ac:dyDescent="0.2">
      <c r="A6251" s="15" t="s">
        <v>253</v>
      </c>
      <c r="B6251" s="6" t="s">
        <v>7992</v>
      </c>
      <c r="C6251" s="6" t="s">
        <v>7916</v>
      </c>
      <c r="D6251" s="7">
        <v>898</v>
      </c>
      <c r="E6251" s="16">
        <f t="shared" si="388"/>
        <v>1.5070915454228582E-5</v>
      </c>
      <c r="F6251" s="4" t="str">
        <f t="shared" si="389"/>
        <v>-</v>
      </c>
      <c r="G6251" s="4" t="str">
        <f t="shared" si="390"/>
        <v>CALABRIA</v>
      </c>
      <c r="H6251" s="4" t="str">
        <f t="shared" si="391"/>
        <v>-</v>
      </c>
    </row>
    <row r="6252" spans="1:8" x14ac:dyDescent="0.2">
      <c r="A6252" s="15" t="s">
        <v>6282</v>
      </c>
      <c r="B6252" s="6" t="s">
        <v>7992</v>
      </c>
      <c r="C6252" s="6" t="s">
        <v>7913</v>
      </c>
      <c r="D6252" s="7">
        <v>21157</v>
      </c>
      <c r="E6252" s="16">
        <f t="shared" si="388"/>
        <v>3.5507278203242103E-4</v>
      </c>
      <c r="F6252" s="4" t="str">
        <f t="shared" si="389"/>
        <v>-</v>
      </c>
      <c r="G6252" s="4" t="str">
        <f t="shared" si="390"/>
        <v>CAMPANIA</v>
      </c>
      <c r="H6252" s="4" t="str">
        <f t="shared" si="391"/>
        <v>-</v>
      </c>
    </row>
    <row r="6253" spans="1:8" x14ac:dyDescent="0.2">
      <c r="A6253" s="15" t="s">
        <v>6283</v>
      </c>
      <c r="B6253" s="6" t="s">
        <v>7992</v>
      </c>
      <c r="C6253" s="6" t="s">
        <v>7913</v>
      </c>
      <c r="D6253" s="7">
        <v>3624</v>
      </c>
      <c r="E6253" s="16">
        <f t="shared" si="388"/>
        <v>6.0820710029091732E-5</v>
      </c>
      <c r="F6253" s="4" t="str">
        <f t="shared" si="389"/>
        <v>-</v>
      </c>
      <c r="G6253" s="4" t="str">
        <f t="shared" si="390"/>
        <v>CAMPANIA</v>
      </c>
      <c r="H6253" s="4" t="str">
        <f t="shared" si="391"/>
        <v>-</v>
      </c>
    </row>
    <row r="6254" spans="1:8" x14ac:dyDescent="0.2">
      <c r="A6254" s="15" t="s">
        <v>6284</v>
      </c>
      <c r="B6254" s="6" t="s">
        <v>7994</v>
      </c>
      <c r="C6254" s="6" t="s">
        <v>7918</v>
      </c>
      <c r="D6254" s="7">
        <v>2811</v>
      </c>
      <c r="E6254" s="16">
        <f t="shared" si="388"/>
        <v>4.7176328888459398E-5</v>
      </c>
      <c r="F6254" s="4" t="str">
        <f t="shared" si="389"/>
        <v>-</v>
      </c>
      <c r="G6254" s="4" t="str">
        <f t="shared" si="390"/>
        <v>SARDEGNA</v>
      </c>
      <c r="H6254" s="4" t="str">
        <f t="shared" si="391"/>
        <v>-</v>
      </c>
    </row>
    <row r="6255" spans="1:8" x14ac:dyDescent="0.2">
      <c r="A6255" s="15" t="s">
        <v>6285</v>
      </c>
      <c r="B6255" s="6" t="s">
        <v>7956</v>
      </c>
      <c r="C6255" s="6" t="s">
        <v>7904</v>
      </c>
      <c r="D6255" s="7">
        <v>405</v>
      </c>
      <c r="E6255" s="16">
        <f t="shared" si="388"/>
        <v>6.7970164353703507E-6</v>
      </c>
      <c r="F6255" s="4" t="str">
        <f t="shared" si="389"/>
        <v>-</v>
      </c>
      <c r="G6255" s="4" t="str">
        <f t="shared" si="390"/>
        <v>VENETO</v>
      </c>
      <c r="H6255" s="4" t="str">
        <f t="shared" si="391"/>
        <v>-</v>
      </c>
    </row>
    <row r="6256" spans="1:8" x14ac:dyDescent="0.2">
      <c r="A6256" s="15" t="s">
        <v>6286</v>
      </c>
      <c r="B6256" s="6" t="s">
        <v>7994</v>
      </c>
      <c r="C6256" s="6" t="s">
        <v>7918</v>
      </c>
      <c r="D6256" s="7">
        <v>846</v>
      </c>
      <c r="E6256" s="16">
        <f t="shared" si="388"/>
        <v>1.4198212109440289E-5</v>
      </c>
      <c r="F6256" s="4" t="str">
        <f t="shared" si="389"/>
        <v>-</v>
      </c>
      <c r="G6256" s="4" t="str">
        <f t="shared" si="390"/>
        <v>SARDEGNA</v>
      </c>
      <c r="H6256" s="4" t="str">
        <f t="shared" si="391"/>
        <v>-</v>
      </c>
    </row>
    <row r="6257" spans="1:8" x14ac:dyDescent="0.2">
      <c r="A6257" s="15" t="s">
        <v>6287</v>
      </c>
      <c r="B6257" s="6" t="s">
        <v>7992</v>
      </c>
      <c r="C6257" s="6" t="s">
        <v>7914</v>
      </c>
      <c r="D6257" s="7">
        <v>10289</v>
      </c>
      <c r="E6257" s="16">
        <f t="shared" si="388"/>
        <v>1.7267778297166801E-4</v>
      </c>
      <c r="F6257" s="4" t="str">
        <f t="shared" si="389"/>
        <v>-</v>
      </c>
      <c r="G6257" s="4" t="str">
        <f t="shared" si="390"/>
        <v>PUGLIA</v>
      </c>
      <c r="H6257" s="4" t="str">
        <f t="shared" si="391"/>
        <v>-</v>
      </c>
    </row>
    <row r="6258" spans="1:8" x14ac:dyDescent="0.2">
      <c r="A6258" s="15" t="s">
        <v>24267</v>
      </c>
      <c r="B6258" s="6" t="s">
        <v>7956</v>
      </c>
      <c r="C6258" s="6" t="s">
        <v>7903</v>
      </c>
      <c r="D6258" s="7">
        <v>1584</v>
      </c>
      <c r="E6258" s="16">
        <f t="shared" si="388"/>
        <v>2.6583886502781817E-5</v>
      </c>
      <c r="F6258" s="4" t="str">
        <f t="shared" si="389"/>
        <v>-</v>
      </c>
      <c r="G6258" s="4" t="str">
        <f t="shared" si="390"/>
        <v>TRENTINO-ALTO ADIGE/SÜDTIROL</v>
      </c>
      <c r="H6258" s="4" t="str">
        <f t="shared" si="391"/>
        <v>-</v>
      </c>
    </row>
    <row r="6259" spans="1:8" x14ac:dyDescent="0.2">
      <c r="A6259" s="15" t="s">
        <v>6288</v>
      </c>
      <c r="B6259" s="6" t="s">
        <v>7920</v>
      </c>
      <c r="C6259" s="6" t="s">
        <v>7902</v>
      </c>
      <c r="D6259" s="7">
        <v>4504</v>
      </c>
      <c r="E6259" s="16">
        <f t="shared" si="388"/>
        <v>7.5589535863970517E-5</v>
      </c>
      <c r="F6259" s="4" t="str">
        <f t="shared" si="389"/>
        <v>-</v>
      </c>
      <c r="G6259" s="4" t="str">
        <f t="shared" si="390"/>
        <v>LOMBARDIA</v>
      </c>
      <c r="H6259" s="4" t="str">
        <f t="shared" si="391"/>
        <v>-</v>
      </c>
    </row>
    <row r="6260" spans="1:8" x14ac:dyDescent="0.2">
      <c r="A6260" s="15" t="s">
        <v>6289</v>
      </c>
      <c r="B6260" s="6" t="s">
        <v>7992</v>
      </c>
      <c r="C6260" s="6" t="s">
        <v>7915</v>
      </c>
      <c r="D6260" s="7">
        <v>306</v>
      </c>
      <c r="E6260" s="16">
        <f t="shared" si="388"/>
        <v>5.1355235289464873E-6</v>
      </c>
      <c r="F6260" s="4" t="str">
        <f t="shared" si="389"/>
        <v>-</v>
      </c>
      <c r="G6260" s="4" t="str">
        <f t="shared" si="390"/>
        <v>BASILICATA</v>
      </c>
      <c r="H6260" s="4" t="str">
        <f t="shared" si="391"/>
        <v>-</v>
      </c>
    </row>
    <row r="6261" spans="1:8" x14ac:dyDescent="0.2">
      <c r="A6261" s="15" t="s">
        <v>6290</v>
      </c>
      <c r="B6261" s="6" t="s">
        <v>7992</v>
      </c>
      <c r="C6261" s="6" t="s">
        <v>7913</v>
      </c>
      <c r="D6261" s="7">
        <v>3422</v>
      </c>
      <c r="E6261" s="16">
        <f t="shared" si="388"/>
        <v>5.7430593189721827E-5</v>
      </c>
      <c r="F6261" s="4" t="str">
        <f t="shared" si="389"/>
        <v>-</v>
      </c>
      <c r="G6261" s="4" t="str">
        <f t="shared" si="390"/>
        <v>CAMPANIA</v>
      </c>
      <c r="H6261" s="4" t="str">
        <f t="shared" si="391"/>
        <v>-</v>
      </c>
    </row>
    <row r="6262" spans="1:8" x14ac:dyDescent="0.2">
      <c r="A6262" s="15" t="s">
        <v>6291</v>
      </c>
      <c r="B6262" s="6" t="s">
        <v>7920</v>
      </c>
      <c r="C6262" s="6" t="s">
        <v>7902</v>
      </c>
      <c r="D6262" s="7">
        <v>5386</v>
      </c>
      <c r="E6262" s="16">
        <f t="shared" si="388"/>
        <v>9.0391927212110391E-5</v>
      </c>
      <c r="F6262" s="4" t="str">
        <f t="shared" si="389"/>
        <v>-</v>
      </c>
      <c r="G6262" s="4" t="str">
        <f t="shared" si="390"/>
        <v>LOMBARDIA</v>
      </c>
      <c r="H6262" s="4" t="str">
        <f t="shared" si="391"/>
        <v>-</v>
      </c>
    </row>
    <row r="6263" spans="1:8" x14ac:dyDescent="0.2">
      <c r="A6263" s="15" t="s">
        <v>6292</v>
      </c>
      <c r="B6263" s="6" t="s">
        <v>7992</v>
      </c>
      <c r="C6263" s="6" t="s">
        <v>7914</v>
      </c>
      <c r="D6263" s="7">
        <v>5935</v>
      </c>
      <c r="E6263" s="16">
        <f t="shared" si="388"/>
        <v>9.9605660602279089E-5</v>
      </c>
      <c r="F6263" s="4" t="str">
        <f t="shared" si="389"/>
        <v>-</v>
      </c>
      <c r="G6263" s="4" t="str">
        <f t="shared" si="390"/>
        <v>PUGLIA</v>
      </c>
      <c r="H6263" s="4" t="str">
        <f t="shared" si="391"/>
        <v>-</v>
      </c>
    </row>
    <row r="6264" spans="1:8" x14ac:dyDescent="0.2">
      <c r="A6264" s="15" t="s">
        <v>6293</v>
      </c>
      <c r="B6264" s="6" t="s">
        <v>7987</v>
      </c>
      <c r="C6264" s="6" t="s">
        <v>7910</v>
      </c>
      <c r="D6264" s="7">
        <v>902</v>
      </c>
      <c r="E6264" s="16">
        <f t="shared" si="388"/>
        <v>1.5138046480750756E-5</v>
      </c>
      <c r="F6264" s="4" t="str">
        <f t="shared" si="389"/>
        <v>-</v>
      </c>
      <c r="G6264" s="4" t="str">
        <f t="shared" si="390"/>
        <v>MARCHE</v>
      </c>
      <c r="H6264" s="4" t="str">
        <f t="shared" si="391"/>
        <v>-</v>
      </c>
    </row>
    <row r="6265" spans="1:8" x14ac:dyDescent="0.2">
      <c r="A6265" s="15" t="s">
        <v>6294</v>
      </c>
      <c r="B6265" s="6" t="s">
        <v>7920</v>
      </c>
      <c r="C6265" s="6" t="s">
        <v>7901</v>
      </c>
      <c r="D6265" s="7">
        <v>1197</v>
      </c>
      <c r="E6265" s="16">
        <f t="shared" si="388"/>
        <v>2.0088959686761261E-5</v>
      </c>
      <c r="F6265" s="4" t="str">
        <f t="shared" si="389"/>
        <v>-</v>
      </c>
      <c r="G6265" s="4" t="str">
        <f t="shared" si="390"/>
        <v>PIEMONTE</v>
      </c>
      <c r="H6265" s="4" t="str">
        <f t="shared" si="391"/>
        <v>-</v>
      </c>
    </row>
    <row r="6266" spans="1:8" x14ac:dyDescent="0.2">
      <c r="A6266" s="15" t="s">
        <v>6295</v>
      </c>
      <c r="B6266" s="6" t="s">
        <v>7920</v>
      </c>
      <c r="C6266" s="6" t="s">
        <v>7902</v>
      </c>
      <c r="D6266" s="7">
        <v>4950</v>
      </c>
      <c r="E6266" s="16">
        <f t="shared" si="388"/>
        <v>8.3074645321193181E-5</v>
      </c>
      <c r="F6266" s="4" t="str">
        <f t="shared" si="389"/>
        <v>-</v>
      </c>
      <c r="G6266" s="4" t="str">
        <f t="shared" si="390"/>
        <v>LOMBARDIA</v>
      </c>
      <c r="H6266" s="4" t="str">
        <f t="shared" si="391"/>
        <v>-</v>
      </c>
    </row>
    <row r="6267" spans="1:8" x14ac:dyDescent="0.2">
      <c r="A6267" s="15" t="s">
        <v>6296</v>
      </c>
      <c r="B6267" s="6" t="s">
        <v>7956</v>
      </c>
      <c r="C6267" s="6" t="s">
        <v>7905</v>
      </c>
      <c r="D6267" s="7">
        <v>2019</v>
      </c>
      <c r="E6267" s="16">
        <f t="shared" si="388"/>
        <v>3.3884385637068492E-5</v>
      </c>
      <c r="F6267" s="4" t="str">
        <f t="shared" si="389"/>
        <v>-</v>
      </c>
      <c r="G6267" s="4" t="str">
        <f t="shared" si="390"/>
        <v>FRIULI-VENEZIA GIULIA</v>
      </c>
      <c r="H6267" s="4" t="str">
        <f t="shared" si="391"/>
        <v>-</v>
      </c>
    </row>
    <row r="6268" spans="1:8" x14ac:dyDescent="0.2">
      <c r="A6268" s="15" t="s">
        <v>6297</v>
      </c>
      <c r="B6268" s="6" t="s">
        <v>7994</v>
      </c>
      <c r="C6268" s="6" t="s">
        <v>7917</v>
      </c>
      <c r="D6268" s="7">
        <v>2911</v>
      </c>
      <c r="E6268" s="16">
        <f t="shared" si="388"/>
        <v>4.8854604551513807E-5</v>
      </c>
      <c r="F6268" s="4" t="str">
        <f t="shared" si="389"/>
        <v>-</v>
      </c>
      <c r="G6268" s="4" t="str">
        <f t="shared" si="390"/>
        <v>SICILIA</v>
      </c>
      <c r="H6268" s="4" t="str">
        <f t="shared" si="391"/>
        <v>-</v>
      </c>
    </row>
    <row r="6269" spans="1:8" x14ac:dyDescent="0.2">
      <c r="A6269" s="15" t="s">
        <v>6298</v>
      </c>
      <c r="B6269" s="6" t="s">
        <v>7994</v>
      </c>
      <c r="C6269" s="6" t="s">
        <v>7917</v>
      </c>
      <c r="D6269" s="7">
        <v>3082</v>
      </c>
      <c r="E6269" s="16">
        <f t="shared" si="388"/>
        <v>5.1724455935336843E-5</v>
      </c>
      <c r="F6269" s="4" t="str">
        <f t="shared" si="389"/>
        <v>-</v>
      </c>
      <c r="G6269" s="4" t="str">
        <f t="shared" si="390"/>
        <v>SICILIA</v>
      </c>
      <c r="H6269" s="4" t="str">
        <f t="shared" si="391"/>
        <v>-</v>
      </c>
    </row>
    <row r="6270" spans="1:8" x14ac:dyDescent="0.2">
      <c r="A6270" s="15" t="s">
        <v>209</v>
      </c>
      <c r="B6270" s="6" t="s">
        <v>7992</v>
      </c>
      <c r="C6270" s="6" t="s">
        <v>7916</v>
      </c>
      <c r="D6270" s="7">
        <v>4298</v>
      </c>
      <c r="E6270" s="16">
        <f t="shared" si="388"/>
        <v>7.2132287998078436E-5</v>
      </c>
      <c r="F6270" s="4" t="str">
        <f t="shared" si="389"/>
        <v>-</v>
      </c>
      <c r="G6270" s="4" t="str">
        <f t="shared" si="390"/>
        <v>CALABRIA</v>
      </c>
      <c r="H6270" s="4" t="str">
        <f t="shared" si="391"/>
        <v>-</v>
      </c>
    </row>
    <row r="6271" spans="1:8" x14ac:dyDescent="0.2">
      <c r="A6271" s="15" t="s">
        <v>6299</v>
      </c>
      <c r="B6271" s="6" t="s">
        <v>7956</v>
      </c>
      <c r="C6271" s="6" t="s">
        <v>7905</v>
      </c>
      <c r="D6271" s="7">
        <v>2223</v>
      </c>
      <c r="E6271" s="16">
        <f t="shared" si="388"/>
        <v>3.7308067989699485E-5</v>
      </c>
      <c r="F6271" s="4" t="str">
        <f t="shared" si="389"/>
        <v>-</v>
      </c>
      <c r="G6271" s="4" t="str">
        <f t="shared" si="390"/>
        <v>FRIULI-VENEZIA GIULIA</v>
      </c>
      <c r="H6271" s="4" t="str">
        <f t="shared" si="391"/>
        <v>-</v>
      </c>
    </row>
    <row r="6272" spans="1:8" x14ac:dyDescent="0.2">
      <c r="A6272" s="15" t="s">
        <v>6300</v>
      </c>
      <c r="B6272" s="6" t="s">
        <v>7992</v>
      </c>
      <c r="C6272" s="6" t="s">
        <v>7913</v>
      </c>
      <c r="D6272" s="7">
        <v>1737</v>
      </c>
      <c r="E6272" s="16">
        <f t="shared" si="388"/>
        <v>2.9151648267255062E-5</v>
      </c>
      <c r="F6272" s="4" t="str">
        <f t="shared" si="389"/>
        <v>-</v>
      </c>
      <c r="G6272" s="4" t="str">
        <f t="shared" si="390"/>
        <v>CAMPANIA</v>
      </c>
      <c r="H6272" s="4" t="str">
        <f t="shared" si="391"/>
        <v>-</v>
      </c>
    </row>
    <row r="6273" spans="1:8" x14ac:dyDescent="0.2">
      <c r="A6273" s="15" t="s">
        <v>210</v>
      </c>
      <c r="B6273" s="6" t="s">
        <v>7992</v>
      </c>
      <c r="C6273" s="6" t="s">
        <v>7916</v>
      </c>
      <c r="D6273" s="7">
        <v>1778</v>
      </c>
      <c r="E6273" s="16">
        <f t="shared" si="388"/>
        <v>2.9839741289107368E-5</v>
      </c>
      <c r="F6273" s="4" t="str">
        <f t="shared" si="389"/>
        <v>-</v>
      </c>
      <c r="G6273" s="4" t="str">
        <f t="shared" si="390"/>
        <v>CALABRIA</v>
      </c>
      <c r="H6273" s="4" t="str">
        <f t="shared" si="391"/>
        <v>-</v>
      </c>
    </row>
    <row r="6274" spans="1:8" x14ac:dyDescent="0.2">
      <c r="A6274" s="15" t="s">
        <v>6301</v>
      </c>
      <c r="B6274" s="6" t="s">
        <v>7992</v>
      </c>
      <c r="C6274" s="6" t="s">
        <v>4248</v>
      </c>
      <c r="D6274" s="7">
        <v>537</v>
      </c>
      <c r="E6274" s="16">
        <f t="shared" si="388"/>
        <v>9.0123403106021684E-6</v>
      </c>
      <c r="F6274" s="4" t="str">
        <f t="shared" si="389"/>
        <v>-</v>
      </c>
      <c r="G6274" s="4" t="str">
        <f t="shared" si="390"/>
        <v>MOLISE</v>
      </c>
      <c r="H6274" s="4" t="str">
        <f t="shared" si="391"/>
        <v>-</v>
      </c>
    </row>
    <row r="6275" spans="1:8" x14ac:dyDescent="0.2">
      <c r="A6275" s="15" t="s">
        <v>6302</v>
      </c>
      <c r="B6275" s="6" t="s">
        <v>7994</v>
      </c>
      <c r="C6275" s="6" t="s">
        <v>7917</v>
      </c>
      <c r="D6275" s="7">
        <v>7102</v>
      </c>
      <c r="E6275" s="16">
        <f t="shared" ref="E6275:E6338" si="392">IFERROR((D6275/$K$2),"DATO MANCANTE")</f>
        <v>1.1919113759012403E-4</v>
      </c>
      <c r="F6275" s="4" t="str">
        <f t="shared" ref="F6275:F6338" si="393">IF(D6275&gt;300000,"TROVATO","-")</f>
        <v>-</v>
      </c>
      <c r="G6275" s="4" t="str">
        <f t="shared" ref="G6275:G6338" si="394">IF(AND(D6275&gt;50000,D6275&lt;100000),"COMPRESO",C6275)</f>
        <v>SICILIA</v>
      </c>
      <c r="H6275" s="4" t="str">
        <f t="shared" ref="H6275:H6338" si="395">IF(D6275&gt;500000,"SI","-")</f>
        <v>-</v>
      </c>
    </row>
    <row r="6276" spans="1:8" x14ac:dyDescent="0.2">
      <c r="A6276" s="15" t="s">
        <v>6303</v>
      </c>
      <c r="B6276" s="6" t="s">
        <v>7956</v>
      </c>
      <c r="C6276" s="6" t="s">
        <v>7904</v>
      </c>
      <c r="D6276" s="7">
        <v>1690</v>
      </c>
      <c r="E6276" s="16">
        <f t="shared" si="392"/>
        <v>2.836285870561949E-5</v>
      </c>
      <c r="F6276" s="4" t="str">
        <f t="shared" si="393"/>
        <v>-</v>
      </c>
      <c r="G6276" s="4" t="str">
        <f t="shared" si="394"/>
        <v>VENETO</v>
      </c>
      <c r="H6276" s="4" t="str">
        <f t="shared" si="395"/>
        <v>-</v>
      </c>
    </row>
    <row r="6277" spans="1:8" x14ac:dyDescent="0.2">
      <c r="A6277" s="15" t="s">
        <v>385</v>
      </c>
      <c r="B6277" s="6" t="s">
        <v>7992</v>
      </c>
      <c r="C6277" s="6" t="s">
        <v>7916</v>
      </c>
      <c r="D6277" s="7">
        <v>1265</v>
      </c>
      <c r="E6277" s="16">
        <f t="shared" si="392"/>
        <v>2.1230187137638256E-5</v>
      </c>
      <c r="F6277" s="4" t="str">
        <f t="shared" si="393"/>
        <v>-</v>
      </c>
      <c r="G6277" s="4" t="str">
        <f t="shared" si="394"/>
        <v>CALABRIA</v>
      </c>
      <c r="H6277" s="4" t="str">
        <f t="shared" si="395"/>
        <v>-</v>
      </c>
    </row>
    <row r="6278" spans="1:8" x14ac:dyDescent="0.2">
      <c r="A6278" s="15" t="s">
        <v>6304</v>
      </c>
      <c r="B6278" s="6" t="s">
        <v>7956</v>
      </c>
      <c r="C6278" s="6" t="s">
        <v>7904</v>
      </c>
      <c r="D6278" s="7">
        <v>5355</v>
      </c>
      <c r="E6278" s="16">
        <f t="shared" si="392"/>
        <v>8.9871661756563535E-5</v>
      </c>
      <c r="F6278" s="4" t="str">
        <f t="shared" si="393"/>
        <v>-</v>
      </c>
      <c r="G6278" s="4" t="str">
        <f t="shared" si="394"/>
        <v>VENETO</v>
      </c>
      <c r="H6278" s="4" t="str">
        <f t="shared" si="395"/>
        <v>-</v>
      </c>
    </row>
    <row r="6279" spans="1:8" x14ac:dyDescent="0.2">
      <c r="A6279" s="15" t="s">
        <v>6305</v>
      </c>
      <c r="B6279" s="6" t="s">
        <v>7956</v>
      </c>
      <c r="C6279" s="6" t="s">
        <v>7904</v>
      </c>
      <c r="D6279" s="7">
        <v>3024</v>
      </c>
      <c r="E6279" s="16">
        <f t="shared" si="392"/>
        <v>5.0751056050765289E-5</v>
      </c>
      <c r="F6279" s="4" t="str">
        <f t="shared" si="393"/>
        <v>-</v>
      </c>
      <c r="G6279" s="4" t="str">
        <f t="shared" si="394"/>
        <v>VENETO</v>
      </c>
      <c r="H6279" s="4" t="str">
        <f t="shared" si="395"/>
        <v>-</v>
      </c>
    </row>
    <row r="6280" spans="1:8" x14ac:dyDescent="0.2">
      <c r="A6280" s="15" t="s">
        <v>126</v>
      </c>
      <c r="B6280" s="6" t="s">
        <v>7992</v>
      </c>
      <c r="C6280" s="6" t="s">
        <v>7916</v>
      </c>
      <c r="D6280" s="7">
        <v>534</v>
      </c>
      <c r="E6280" s="16">
        <f t="shared" si="392"/>
        <v>8.9619920407105377E-6</v>
      </c>
      <c r="F6280" s="4" t="str">
        <f t="shared" si="393"/>
        <v>-</v>
      </c>
      <c r="G6280" s="4" t="str">
        <f t="shared" si="394"/>
        <v>CALABRIA</v>
      </c>
      <c r="H6280" s="4" t="str">
        <f t="shared" si="395"/>
        <v>-</v>
      </c>
    </row>
    <row r="6281" spans="1:8" x14ac:dyDescent="0.2">
      <c r="A6281" s="15" t="s">
        <v>6306</v>
      </c>
      <c r="B6281" s="6" t="s">
        <v>7956</v>
      </c>
      <c r="C6281" s="6" t="s">
        <v>7904</v>
      </c>
      <c r="D6281" s="7">
        <v>12930</v>
      </c>
      <c r="E6281" s="16">
        <f t="shared" si="392"/>
        <v>2.1700104323293492E-4</v>
      </c>
      <c r="F6281" s="4" t="str">
        <f t="shared" si="393"/>
        <v>-</v>
      </c>
      <c r="G6281" s="4" t="str">
        <f t="shared" si="394"/>
        <v>VENETO</v>
      </c>
      <c r="H6281" s="4" t="str">
        <f t="shared" si="395"/>
        <v>-</v>
      </c>
    </row>
    <row r="6282" spans="1:8" x14ac:dyDescent="0.2">
      <c r="A6282" s="15" t="s">
        <v>6307</v>
      </c>
      <c r="B6282" s="6" t="s">
        <v>7956</v>
      </c>
      <c r="C6282" s="6" t="s">
        <v>7907</v>
      </c>
      <c r="D6282" s="7">
        <v>11736</v>
      </c>
      <c r="E6282" s="16">
        <f t="shared" si="392"/>
        <v>1.9696243181606529E-4</v>
      </c>
      <c r="F6282" s="4" t="str">
        <f t="shared" si="393"/>
        <v>-</v>
      </c>
      <c r="G6282" s="4" t="str">
        <f t="shared" si="394"/>
        <v>EMILIA-ROMAGNA</v>
      </c>
      <c r="H6282" s="4" t="str">
        <f t="shared" si="395"/>
        <v>-</v>
      </c>
    </row>
    <row r="6283" spans="1:8" x14ac:dyDescent="0.2">
      <c r="A6283" s="15" t="s">
        <v>6308</v>
      </c>
      <c r="B6283" s="6" t="s">
        <v>7956</v>
      </c>
      <c r="C6283" s="6" t="s">
        <v>7907</v>
      </c>
      <c r="D6283" s="7">
        <v>926</v>
      </c>
      <c r="E6283" s="16">
        <f t="shared" si="392"/>
        <v>1.5540832639883816E-5</v>
      </c>
      <c r="F6283" s="4" t="str">
        <f t="shared" si="393"/>
        <v>-</v>
      </c>
      <c r="G6283" s="4" t="str">
        <f t="shared" si="394"/>
        <v>EMILIA-ROMAGNA</v>
      </c>
      <c r="H6283" s="4" t="str">
        <f t="shared" si="395"/>
        <v>-</v>
      </c>
    </row>
    <row r="6284" spans="1:8" x14ac:dyDescent="0.2">
      <c r="A6284" s="15" t="s">
        <v>6309</v>
      </c>
      <c r="B6284" s="6" t="s">
        <v>7956</v>
      </c>
      <c r="C6284" s="6" t="s">
        <v>7904</v>
      </c>
      <c r="D6284" s="7">
        <v>4576</v>
      </c>
      <c r="E6284" s="16">
        <f t="shared" si="392"/>
        <v>7.6797894341369696E-5</v>
      </c>
      <c r="F6284" s="4" t="str">
        <f t="shared" si="393"/>
        <v>-</v>
      </c>
      <c r="G6284" s="4" t="str">
        <f t="shared" si="394"/>
        <v>VENETO</v>
      </c>
      <c r="H6284" s="4" t="str">
        <f t="shared" si="395"/>
        <v>-</v>
      </c>
    </row>
    <row r="6285" spans="1:8" x14ac:dyDescent="0.2">
      <c r="A6285" s="15" t="s">
        <v>127</v>
      </c>
      <c r="B6285" s="6" t="s">
        <v>7992</v>
      </c>
      <c r="C6285" s="6" t="s">
        <v>7916</v>
      </c>
      <c r="D6285" s="7">
        <v>3649</v>
      </c>
      <c r="E6285" s="16">
        <f t="shared" si="392"/>
        <v>6.1240278944855336E-5</v>
      </c>
      <c r="F6285" s="4" t="str">
        <f t="shared" si="393"/>
        <v>-</v>
      </c>
      <c r="G6285" s="4" t="str">
        <f t="shared" si="394"/>
        <v>CALABRIA</v>
      </c>
      <c r="H6285" s="4" t="str">
        <f t="shared" si="395"/>
        <v>-</v>
      </c>
    </row>
    <row r="6286" spans="1:8" x14ac:dyDescent="0.2">
      <c r="A6286" s="15" t="s">
        <v>6310</v>
      </c>
      <c r="B6286" s="6" t="s">
        <v>7992</v>
      </c>
      <c r="C6286" s="6" t="s">
        <v>7914</v>
      </c>
      <c r="D6286" s="7">
        <v>3600</v>
      </c>
      <c r="E6286" s="16">
        <f t="shared" si="392"/>
        <v>6.0417923869958679E-5</v>
      </c>
      <c r="F6286" s="4" t="str">
        <f t="shared" si="393"/>
        <v>-</v>
      </c>
      <c r="G6286" s="4" t="str">
        <f t="shared" si="394"/>
        <v>PUGLIA</v>
      </c>
      <c r="H6286" s="4" t="str">
        <f t="shared" si="395"/>
        <v>-</v>
      </c>
    </row>
    <row r="6287" spans="1:8" x14ac:dyDescent="0.2">
      <c r="A6287" s="15" t="s">
        <v>6311</v>
      </c>
      <c r="B6287" s="6" t="s">
        <v>7992</v>
      </c>
      <c r="C6287" s="6" t="s">
        <v>7913</v>
      </c>
      <c r="D6287" s="7">
        <v>949</v>
      </c>
      <c r="E6287" s="16">
        <f t="shared" si="392"/>
        <v>1.5926836042386328E-5</v>
      </c>
      <c r="F6287" s="4" t="str">
        <f t="shared" si="393"/>
        <v>-</v>
      </c>
      <c r="G6287" s="4" t="str">
        <f t="shared" si="394"/>
        <v>CAMPANIA</v>
      </c>
      <c r="H6287" s="4" t="str">
        <f t="shared" si="395"/>
        <v>-</v>
      </c>
    </row>
    <row r="6288" spans="1:8" x14ac:dyDescent="0.2">
      <c r="A6288" s="15" t="s">
        <v>6312</v>
      </c>
      <c r="B6288" s="6" t="s">
        <v>7920</v>
      </c>
      <c r="C6288" s="6" t="s">
        <v>7901</v>
      </c>
      <c r="D6288" s="7">
        <v>1996</v>
      </c>
      <c r="E6288" s="16">
        <f t="shared" si="392"/>
        <v>3.3498382234565976E-5</v>
      </c>
      <c r="F6288" s="4" t="str">
        <f t="shared" si="393"/>
        <v>-</v>
      </c>
      <c r="G6288" s="4" t="str">
        <f t="shared" si="394"/>
        <v>PIEMONTE</v>
      </c>
      <c r="H6288" s="4" t="str">
        <f t="shared" si="395"/>
        <v>-</v>
      </c>
    </row>
    <row r="6289" spans="1:8" x14ac:dyDescent="0.2">
      <c r="A6289" s="15" t="s">
        <v>6313</v>
      </c>
      <c r="B6289" s="6" t="s">
        <v>7956</v>
      </c>
      <c r="C6289" s="6" t="s">
        <v>7904</v>
      </c>
      <c r="D6289" s="7">
        <v>1613</v>
      </c>
      <c r="E6289" s="16">
        <f t="shared" si="392"/>
        <v>2.7070586445067597E-5</v>
      </c>
      <c r="F6289" s="4" t="str">
        <f t="shared" si="393"/>
        <v>-</v>
      </c>
      <c r="G6289" s="4" t="str">
        <f t="shared" si="394"/>
        <v>VENETO</v>
      </c>
      <c r="H6289" s="4" t="str">
        <f t="shared" si="395"/>
        <v>-</v>
      </c>
    </row>
    <row r="6290" spans="1:8" x14ac:dyDescent="0.2">
      <c r="A6290" s="15" t="s">
        <v>6314</v>
      </c>
      <c r="B6290" s="6" t="s">
        <v>7920</v>
      </c>
      <c r="C6290" s="6" t="s">
        <v>7901</v>
      </c>
      <c r="D6290" s="7">
        <v>1430</v>
      </c>
      <c r="E6290" s="16">
        <f t="shared" si="392"/>
        <v>2.3999341981678031E-5</v>
      </c>
      <c r="F6290" s="4" t="str">
        <f t="shared" si="393"/>
        <v>-</v>
      </c>
      <c r="G6290" s="4" t="str">
        <f t="shared" si="394"/>
        <v>PIEMONTE</v>
      </c>
      <c r="H6290" s="4" t="str">
        <f t="shared" si="395"/>
        <v>-</v>
      </c>
    </row>
    <row r="6291" spans="1:8" x14ac:dyDescent="0.2">
      <c r="A6291" s="15" t="s">
        <v>6315</v>
      </c>
      <c r="B6291" s="6" t="s">
        <v>7992</v>
      </c>
      <c r="C6291" s="6" t="s">
        <v>7914</v>
      </c>
      <c r="D6291" s="7">
        <v>13974</v>
      </c>
      <c r="E6291" s="16">
        <f t="shared" si="392"/>
        <v>2.3452224115522294E-4</v>
      </c>
      <c r="F6291" s="4" t="str">
        <f t="shared" si="393"/>
        <v>-</v>
      </c>
      <c r="G6291" s="4" t="str">
        <f t="shared" si="394"/>
        <v>PUGLIA</v>
      </c>
      <c r="H6291" s="4" t="str">
        <f t="shared" si="395"/>
        <v>-</v>
      </c>
    </row>
    <row r="6292" spans="1:8" x14ac:dyDescent="0.2">
      <c r="A6292" s="15" t="s">
        <v>6316</v>
      </c>
      <c r="B6292" s="6" t="s">
        <v>7956</v>
      </c>
      <c r="C6292" s="6" t="s">
        <v>7904</v>
      </c>
      <c r="D6292" s="7">
        <v>3003</v>
      </c>
      <c r="E6292" s="16">
        <f t="shared" si="392"/>
        <v>5.0398618161523862E-5</v>
      </c>
      <c r="F6292" s="4" t="str">
        <f t="shared" si="393"/>
        <v>-</v>
      </c>
      <c r="G6292" s="4" t="str">
        <f t="shared" si="394"/>
        <v>VENETO</v>
      </c>
      <c r="H6292" s="4" t="str">
        <f t="shared" si="395"/>
        <v>-</v>
      </c>
    </row>
    <row r="6293" spans="1:8" x14ac:dyDescent="0.2">
      <c r="A6293" s="15" t="s">
        <v>6317</v>
      </c>
      <c r="B6293" s="6" t="s">
        <v>7992</v>
      </c>
      <c r="C6293" s="6" t="s">
        <v>7912</v>
      </c>
      <c r="D6293" s="7">
        <v>631</v>
      </c>
      <c r="E6293" s="16">
        <f t="shared" si="392"/>
        <v>1.0589919433873312E-5</v>
      </c>
      <c r="F6293" s="4" t="str">
        <f t="shared" si="393"/>
        <v>-</v>
      </c>
      <c r="G6293" s="4" t="str">
        <f t="shared" si="394"/>
        <v>ABRUZZO</v>
      </c>
      <c r="H6293" s="4" t="str">
        <f t="shared" si="395"/>
        <v>-</v>
      </c>
    </row>
    <row r="6294" spans="1:8" x14ac:dyDescent="0.2">
      <c r="A6294" s="15" t="s">
        <v>6319</v>
      </c>
      <c r="B6294" s="6" t="s">
        <v>7987</v>
      </c>
      <c r="C6294" s="6" t="s">
        <v>7911</v>
      </c>
      <c r="D6294" s="7">
        <v>2984</v>
      </c>
      <c r="E6294" s="16">
        <f t="shared" si="392"/>
        <v>5.0079745785543523E-5</v>
      </c>
      <c r="F6294" s="4" t="str">
        <f t="shared" si="393"/>
        <v>-</v>
      </c>
      <c r="G6294" s="4" t="str">
        <f t="shared" si="394"/>
        <v>LAZIO</v>
      </c>
      <c r="H6294" s="4" t="str">
        <f t="shared" si="395"/>
        <v>-</v>
      </c>
    </row>
    <row r="6295" spans="1:8" x14ac:dyDescent="0.2">
      <c r="A6295" s="15" t="s">
        <v>6318</v>
      </c>
      <c r="B6295" s="6" t="s">
        <v>7956</v>
      </c>
      <c r="C6295" s="6" t="s">
        <v>7907</v>
      </c>
      <c r="D6295" s="7">
        <v>5949</v>
      </c>
      <c r="E6295" s="16">
        <f t="shared" si="392"/>
        <v>9.9840619195106707E-5</v>
      </c>
      <c r="F6295" s="4" t="str">
        <f t="shared" si="393"/>
        <v>-</v>
      </c>
      <c r="G6295" s="4" t="str">
        <f t="shared" si="394"/>
        <v>EMILIA-ROMAGNA</v>
      </c>
      <c r="H6295" s="4" t="str">
        <f t="shared" si="395"/>
        <v>-</v>
      </c>
    </row>
    <row r="6296" spans="1:8" x14ac:dyDescent="0.2">
      <c r="A6296" s="15" t="s">
        <v>6320</v>
      </c>
      <c r="B6296" s="6" t="s">
        <v>7956</v>
      </c>
      <c r="C6296" s="6" t="s">
        <v>7904</v>
      </c>
      <c r="D6296" s="7">
        <v>4929</v>
      </c>
      <c r="E6296" s="16">
        <f t="shared" si="392"/>
        <v>8.2722207431951754E-5</v>
      </c>
      <c r="F6296" s="4" t="str">
        <f t="shared" si="393"/>
        <v>-</v>
      </c>
      <c r="G6296" s="4" t="str">
        <f t="shared" si="394"/>
        <v>VENETO</v>
      </c>
      <c r="H6296" s="4" t="str">
        <f t="shared" si="395"/>
        <v>-</v>
      </c>
    </row>
    <row r="6297" spans="1:8" x14ac:dyDescent="0.2">
      <c r="A6297" s="15" t="s">
        <v>6321</v>
      </c>
      <c r="B6297" s="6" t="s">
        <v>7992</v>
      </c>
      <c r="C6297" s="6" t="s">
        <v>4248</v>
      </c>
      <c r="D6297" s="7">
        <v>458</v>
      </c>
      <c r="E6297" s="16">
        <f t="shared" si="392"/>
        <v>7.6865025367891873E-6</v>
      </c>
      <c r="F6297" s="4" t="str">
        <f t="shared" si="393"/>
        <v>-</v>
      </c>
      <c r="G6297" s="4" t="str">
        <f t="shared" si="394"/>
        <v>MOLISE</v>
      </c>
      <c r="H6297" s="4" t="str">
        <f t="shared" si="395"/>
        <v>-</v>
      </c>
    </row>
    <row r="6298" spans="1:8" x14ac:dyDescent="0.2">
      <c r="A6298" s="15" t="s">
        <v>6322</v>
      </c>
      <c r="B6298" s="6" t="s">
        <v>7920</v>
      </c>
      <c r="C6298" s="6" t="s">
        <v>7901</v>
      </c>
      <c r="D6298" s="7">
        <v>279</v>
      </c>
      <c r="E6298" s="16">
        <f t="shared" si="392"/>
        <v>4.6823890999217978E-6</v>
      </c>
      <c r="F6298" s="4" t="str">
        <f t="shared" si="393"/>
        <v>-</v>
      </c>
      <c r="G6298" s="4" t="str">
        <f t="shared" si="394"/>
        <v>PIEMONTE</v>
      </c>
      <c r="H6298" s="4" t="str">
        <f t="shared" si="395"/>
        <v>-</v>
      </c>
    </row>
    <row r="6299" spans="1:8" x14ac:dyDescent="0.2">
      <c r="A6299" s="15" t="s">
        <v>6323</v>
      </c>
      <c r="B6299" s="6" t="s">
        <v>7956</v>
      </c>
      <c r="C6299" s="6" t="s">
        <v>7907</v>
      </c>
      <c r="D6299" s="7">
        <v>3621</v>
      </c>
      <c r="E6299" s="16">
        <f t="shared" si="392"/>
        <v>6.07703617592001E-5</v>
      </c>
      <c r="F6299" s="4" t="str">
        <f t="shared" si="393"/>
        <v>-</v>
      </c>
      <c r="G6299" s="4" t="str">
        <f t="shared" si="394"/>
        <v>EMILIA-ROMAGNA</v>
      </c>
      <c r="H6299" s="4" t="str">
        <f t="shared" si="395"/>
        <v>-</v>
      </c>
    </row>
    <row r="6300" spans="1:8" x14ac:dyDescent="0.2">
      <c r="A6300" s="15" t="s">
        <v>6324</v>
      </c>
      <c r="B6300" s="6" t="s">
        <v>7992</v>
      </c>
      <c r="C6300" s="6" t="s">
        <v>7913</v>
      </c>
      <c r="D6300" s="7">
        <v>2000</v>
      </c>
      <c r="E6300" s="16">
        <f t="shared" si="392"/>
        <v>3.3565513261088153E-5</v>
      </c>
      <c r="F6300" s="4" t="str">
        <f t="shared" si="393"/>
        <v>-</v>
      </c>
      <c r="G6300" s="4" t="str">
        <f t="shared" si="394"/>
        <v>CAMPANIA</v>
      </c>
      <c r="H6300" s="4" t="str">
        <f t="shared" si="395"/>
        <v>-</v>
      </c>
    </row>
    <row r="6301" spans="1:8" x14ac:dyDescent="0.2">
      <c r="A6301" s="15" t="s">
        <v>6325</v>
      </c>
      <c r="B6301" s="6" t="s">
        <v>7992</v>
      </c>
      <c r="C6301" s="6" t="s">
        <v>7913</v>
      </c>
      <c r="D6301" s="7">
        <v>1598</v>
      </c>
      <c r="E6301" s="16">
        <f t="shared" si="392"/>
        <v>2.6818845095609435E-5</v>
      </c>
      <c r="F6301" s="4" t="str">
        <f t="shared" si="393"/>
        <v>-</v>
      </c>
      <c r="G6301" s="4" t="str">
        <f t="shared" si="394"/>
        <v>CAMPANIA</v>
      </c>
      <c r="H6301" s="4" t="str">
        <f t="shared" si="395"/>
        <v>-</v>
      </c>
    </row>
    <row r="6302" spans="1:8" x14ac:dyDescent="0.2">
      <c r="A6302" s="15" t="s">
        <v>6326</v>
      </c>
      <c r="B6302" s="6" t="s">
        <v>7992</v>
      </c>
      <c r="C6302" s="6" t="s">
        <v>7913</v>
      </c>
      <c r="D6302" s="7">
        <v>11903</v>
      </c>
      <c r="E6302" s="16">
        <f t="shared" si="392"/>
        <v>1.9976515217336613E-4</v>
      </c>
      <c r="F6302" s="4" t="str">
        <f t="shared" si="393"/>
        <v>-</v>
      </c>
      <c r="G6302" s="4" t="str">
        <f t="shared" si="394"/>
        <v>CAMPANIA</v>
      </c>
      <c r="H6302" s="4" t="str">
        <f t="shared" si="395"/>
        <v>-</v>
      </c>
    </row>
    <row r="6303" spans="1:8" x14ac:dyDescent="0.2">
      <c r="A6303" s="15" t="s">
        <v>386</v>
      </c>
      <c r="B6303" s="6" t="s">
        <v>7992</v>
      </c>
      <c r="C6303" s="6" t="s">
        <v>7916</v>
      </c>
      <c r="D6303" s="7">
        <v>539</v>
      </c>
      <c r="E6303" s="16">
        <f t="shared" si="392"/>
        <v>9.0459058238632567E-6</v>
      </c>
      <c r="F6303" s="4" t="str">
        <f t="shared" si="393"/>
        <v>-</v>
      </c>
      <c r="G6303" s="4" t="str">
        <f t="shared" si="394"/>
        <v>CALABRIA</v>
      </c>
      <c r="H6303" s="4" t="str">
        <f t="shared" si="395"/>
        <v>-</v>
      </c>
    </row>
    <row r="6304" spans="1:8" x14ac:dyDescent="0.2">
      <c r="A6304" s="15" t="s">
        <v>6327</v>
      </c>
      <c r="B6304" s="6" t="s">
        <v>7956</v>
      </c>
      <c r="C6304" s="6" t="s">
        <v>7907</v>
      </c>
      <c r="D6304" s="7">
        <v>5841</v>
      </c>
      <c r="E6304" s="16">
        <f t="shared" si="392"/>
        <v>9.8028081479007952E-5</v>
      </c>
      <c r="F6304" s="4" t="str">
        <f t="shared" si="393"/>
        <v>-</v>
      </c>
      <c r="G6304" s="4" t="str">
        <f t="shared" si="394"/>
        <v>EMILIA-ROMAGNA</v>
      </c>
      <c r="H6304" s="4" t="str">
        <f t="shared" si="395"/>
        <v>-</v>
      </c>
    </row>
    <row r="6305" spans="1:8" x14ac:dyDescent="0.2">
      <c r="A6305" s="15" t="s">
        <v>6328</v>
      </c>
      <c r="B6305" s="6" t="s">
        <v>7987</v>
      </c>
      <c r="C6305" s="6" t="s">
        <v>7908</v>
      </c>
      <c r="D6305" s="7">
        <v>2680</v>
      </c>
      <c r="E6305" s="16">
        <f t="shared" si="392"/>
        <v>4.4977787769858128E-5</v>
      </c>
      <c r="F6305" s="4" t="str">
        <f t="shared" si="393"/>
        <v>-</v>
      </c>
      <c r="G6305" s="4" t="str">
        <f t="shared" si="394"/>
        <v>TOSCANA</v>
      </c>
      <c r="H6305" s="4" t="str">
        <f t="shared" si="395"/>
        <v>-</v>
      </c>
    </row>
    <row r="6306" spans="1:8" x14ac:dyDescent="0.2">
      <c r="A6306" s="15" t="s">
        <v>6329</v>
      </c>
      <c r="B6306" s="6" t="s">
        <v>7956</v>
      </c>
      <c r="C6306" s="6" t="s">
        <v>7905</v>
      </c>
      <c r="D6306" s="7">
        <v>4274</v>
      </c>
      <c r="E6306" s="16">
        <f t="shared" si="392"/>
        <v>7.172950183894539E-5</v>
      </c>
      <c r="F6306" s="4" t="str">
        <f t="shared" si="393"/>
        <v>-</v>
      </c>
      <c r="G6306" s="4" t="str">
        <f t="shared" si="394"/>
        <v>FRIULI-VENEZIA GIULIA</v>
      </c>
      <c r="H6306" s="4" t="str">
        <f t="shared" si="395"/>
        <v>-</v>
      </c>
    </row>
    <row r="6307" spans="1:8" x14ac:dyDescent="0.2">
      <c r="A6307" s="15" t="s">
        <v>6330</v>
      </c>
      <c r="B6307" s="6" t="s">
        <v>7920</v>
      </c>
      <c r="C6307" s="6" t="s">
        <v>7901</v>
      </c>
      <c r="D6307" s="7">
        <v>3107</v>
      </c>
      <c r="E6307" s="16">
        <f t="shared" si="392"/>
        <v>5.2144024851100447E-5</v>
      </c>
      <c r="F6307" s="4" t="str">
        <f t="shared" si="393"/>
        <v>-</v>
      </c>
      <c r="G6307" s="4" t="str">
        <f t="shared" si="394"/>
        <v>PIEMONTE</v>
      </c>
      <c r="H6307" s="4" t="str">
        <f t="shared" si="395"/>
        <v>-</v>
      </c>
    </row>
    <row r="6308" spans="1:8" x14ac:dyDescent="0.2">
      <c r="A6308" s="15" t="s">
        <v>387</v>
      </c>
      <c r="B6308" s="6" t="s">
        <v>7992</v>
      </c>
      <c r="C6308" s="6" t="s">
        <v>7916</v>
      </c>
      <c r="D6308" s="7">
        <v>1833</v>
      </c>
      <c r="E6308" s="16">
        <f t="shared" si="392"/>
        <v>3.0762792903787293E-5</v>
      </c>
      <c r="F6308" s="4" t="str">
        <f t="shared" si="393"/>
        <v>-</v>
      </c>
      <c r="G6308" s="4" t="str">
        <f t="shared" si="394"/>
        <v>CALABRIA</v>
      </c>
      <c r="H6308" s="4" t="str">
        <f t="shared" si="395"/>
        <v>-</v>
      </c>
    </row>
    <row r="6309" spans="1:8" x14ac:dyDescent="0.2">
      <c r="A6309" s="15" t="s">
        <v>6331</v>
      </c>
      <c r="B6309" s="6" t="s">
        <v>7920</v>
      </c>
      <c r="C6309" s="6" t="s">
        <v>7902</v>
      </c>
      <c r="D6309" s="7">
        <v>3464</v>
      </c>
      <c r="E6309" s="16">
        <f t="shared" si="392"/>
        <v>5.8135468968204682E-5</v>
      </c>
      <c r="F6309" s="4" t="str">
        <f t="shared" si="393"/>
        <v>-</v>
      </c>
      <c r="G6309" s="4" t="str">
        <f t="shared" si="394"/>
        <v>LOMBARDIA</v>
      </c>
      <c r="H6309" s="4" t="str">
        <f t="shared" si="395"/>
        <v>-</v>
      </c>
    </row>
    <row r="6310" spans="1:8" x14ac:dyDescent="0.2">
      <c r="A6310" s="15" t="s">
        <v>6332</v>
      </c>
      <c r="B6310" s="6" t="s">
        <v>7987</v>
      </c>
      <c r="C6310" s="6" t="s">
        <v>7908</v>
      </c>
      <c r="D6310" s="7">
        <v>1459</v>
      </c>
      <c r="E6310" s="16">
        <f t="shared" si="392"/>
        <v>2.4486041923963808E-5</v>
      </c>
      <c r="F6310" s="4" t="str">
        <f t="shared" si="393"/>
        <v>-</v>
      </c>
      <c r="G6310" s="4" t="str">
        <f t="shared" si="394"/>
        <v>TOSCANA</v>
      </c>
      <c r="H6310" s="4" t="str">
        <f t="shared" si="395"/>
        <v>-</v>
      </c>
    </row>
    <row r="6311" spans="1:8" x14ac:dyDescent="0.2">
      <c r="A6311" s="15" t="s">
        <v>6333</v>
      </c>
      <c r="B6311" s="6" t="s">
        <v>7992</v>
      </c>
      <c r="C6311" s="6" t="s">
        <v>7913</v>
      </c>
      <c r="D6311" s="7">
        <v>1729</v>
      </c>
      <c r="E6311" s="16">
        <f t="shared" si="392"/>
        <v>2.9017386214210708E-5</v>
      </c>
      <c r="F6311" s="4" t="str">
        <f t="shared" si="393"/>
        <v>-</v>
      </c>
      <c r="G6311" s="4" t="str">
        <f t="shared" si="394"/>
        <v>CAMPANIA</v>
      </c>
      <c r="H6311" s="4" t="str">
        <f t="shared" si="395"/>
        <v>-</v>
      </c>
    </row>
    <row r="6312" spans="1:8" x14ac:dyDescent="0.2">
      <c r="A6312" s="15" t="s">
        <v>6334</v>
      </c>
      <c r="B6312" s="6" t="s">
        <v>7994</v>
      </c>
      <c r="C6312" s="6" t="s">
        <v>7917</v>
      </c>
      <c r="D6312" s="7">
        <v>1378</v>
      </c>
      <c r="E6312" s="16">
        <f t="shared" si="392"/>
        <v>2.3126638636889738E-5</v>
      </c>
      <c r="F6312" s="4" t="str">
        <f t="shared" si="393"/>
        <v>-</v>
      </c>
      <c r="G6312" s="4" t="str">
        <f t="shared" si="394"/>
        <v>SICILIA</v>
      </c>
      <c r="H6312" s="4" t="str">
        <f t="shared" si="395"/>
        <v>-</v>
      </c>
    </row>
    <row r="6313" spans="1:8" x14ac:dyDescent="0.2">
      <c r="A6313" s="15" t="s">
        <v>6335</v>
      </c>
      <c r="B6313" s="6" t="s">
        <v>7920</v>
      </c>
      <c r="C6313" s="6" t="s">
        <v>7901</v>
      </c>
      <c r="D6313" s="7">
        <v>4449</v>
      </c>
      <c r="E6313" s="16">
        <f t="shared" si="392"/>
        <v>7.4666484249290602E-5</v>
      </c>
      <c r="F6313" s="4" t="str">
        <f t="shared" si="393"/>
        <v>-</v>
      </c>
      <c r="G6313" s="4" t="str">
        <f t="shared" si="394"/>
        <v>PIEMONTE</v>
      </c>
      <c r="H6313" s="4" t="str">
        <f t="shared" si="395"/>
        <v>-</v>
      </c>
    </row>
    <row r="6314" spans="1:8" x14ac:dyDescent="0.2">
      <c r="A6314" s="15" t="s">
        <v>6336</v>
      </c>
      <c r="B6314" s="6" t="s">
        <v>7992</v>
      </c>
      <c r="C6314" s="6" t="s">
        <v>7913</v>
      </c>
      <c r="D6314" s="7">
        <v>4038</v>
      </c>
      <c r="E6314" s="16">
        <f t="shared" si="392"/>
        <v>6.7768771274136984E-5</v>
      </c>
      <c r="F6314" s="4" t="str">
        <f t="shared" si="393"/>
        <v>-</v>
      </c>
      <c r="G6314" s="4" t="str">
        <f t="shared" si="394"/>
        <v>CAMPANIA</v>
      </c>
      <c r="H6314" s="4" t="str">
        <f t="shared" si="395"/>
        <v>-</v>
      </c>
    </row>
    <row r="6315" spans="1:8" x14ac:dyDescent="0.2">
      <c r="A6315" s="15" t="s">
        <v>6337</v>
      </c>
      <c r="B6315" s="6" t="s">
        <v>7992</v>
      </c>
      <c r="C6315" s="6" t="s">
        <v>7912</v>
      </c>
      <c r="D6315" s="7">
        <v>18848</v>
      </c>
      <c r="E6315" s="16">
        <f t="shared" si="392"/>
        <v>3.1632139697249475E-4</v>
      </c>
      <c r="F6315" s="4" t="str">
        <f t="shared" si="393"/>
        <v>-</v>
      </c>
      <c r="G6315" s="4" t="str">
        <f t="shared" si="394"/>
        <v>ABRUZZO</v>
      </c>
      <c r="H6315" s="4" t="str">
        <f t="shared" si="395"/>
        <v>-</v>
      </c>
    </row>
    <row r="6316" spans="1:8" x14ac:dyDescent="0.2">
      <c r="A6316" s="15" t="s">
        <v>6338</v>
      </c>
      <c r="B6316" s="6" t="s">
        <v>7992</v>
      </c>
      <c r="C6316" s="6" t="s">
        <v>7913</v>
      </c>
      <c r="D6316" s="7">
        <v>9167</v>
      </c>
      <c r="E6316" s="16">
        <f t="shared" si="392"/>
        <v>1.5384753003219755E-4</v>
      </c>
      <c r="F6316" s="4" t="str">
        <f t="shared" si="393"/>
        <v>-</v>
      </c>
      <c r="G6316" s="4" t="str">
        <f t="shared" si="394"/>
        <v>CAMPANIA</v>
      </c>
      <c r="H6316" s="4" t="str">
        <f t="shared" si="395"/>
        <v>-</v>
      </c>
    </row>
    <row r="6317" spans="1:8" x14ac:dyDescent="0.2">
      <c r="A6317" s="15" t="s">
        <v>6339</v>
      </c>
      <c r="B6317" s="6" t="s">
        <v>7920</v>
      </c>
      <c r="C6317" s="6" t="s">
        <v>7901</v>
      </c>
      <c r="D6317" s="7">
        <v>591</v>
      </c>
      <c r="E6317" s="16">
        <f t="shared" si="392"/>
        <v>9.9186091686515492E-6</v>
      </c>
      <c r="F6317" s="4" t="str">
        <f t="shared" si="393"/>
        <v>-</v>
      </c>
      <c r="G6317" s="4" t="str">
        <f t="shared" si="394"/>
        <v>PIEMONTE</v>
      </c>
      <c r="H6317" s="4" t="str">
        <f t="shared" si="395"/>
        <v>-</v>
      </c>
    </row>
    <row r="6318" spans="1:8" x14ac:dyDescent="0.2">
      <c r="A6318" s="15" t="s">
        <v>6340</v>
      </c>
      <c r="B6318" s="6" t="s">
        <v>7920</v>
      </c>
      <c r="C6318" s="6" t="s">
        <v>7901</v>
      </c>
      <c r="D6318" s="7">
        <v>1909</v>
      </c>
      <c r="E6318" s="16">
        <f t="shared" si="392"/>
        <v>3.2038282407708642E-5</v>
      </c>
      <c r="F6318" s="4" t="str">
        <f t="shared" si="393"/>
        <v>-</v>
      </c>
      <c r="G6318" s="4" t="str">
        <f t="shared" si="394"/>
        <v>PIEMONTE</v>
      </c>
      <c r="H6318" s="4" t="str">
        <f t="shared" si="395"/>
        <v>-</v>
      </c>
    </row>
    <row r="6319" spans="1:8" x14ac:dyDescent="0.2">
      <c r="A6319" s="15" t="s">
        <v>6341</v>
      </c>
      <c r="B6319" s="6" t="s">
        <v>7920</v>
      </c>
      <c r="C6319" s="6" t="s">
        <v>7901</v>
      </c>
      <c r="D6319" s="7">
        <v>3608</v>
      </c>
      <c r="E6319" s="16">
        <f t="shared" si="392"/>
        <v>6.0552185923003026E-5</v>
      </c>
      <c r="F6319" s="4" t="str">
        <f t="shared" si="393"/>
        <v>-</v>
      </c>
      <c r="G6319" s="4" t="str">
        <f t="shared" si="394"/>
        <v>PIEMONTE</v>
      </c>
      <c r="H6319" s="4" t="str">
        <f t="shared" si="395"/>
        <v>-</v>
      </c>
    </row>
    <row r="6320" spans="1:8" x14ac:dyDescent="0.2">
      <c r="A6320" s="15" t="s">
        <v>6342</v>
      </c>
      <c r="B6320" s="6" t="s">
        <v>7956</v>
      </c>
      <c r="C6320" s="6" t="s">
        <v>7907</v>
      </c>
      <c r="D6320" s="7">
        <v>5519</v>
      </c>
      <c r="E6320" s="16">
        <f t="shared" si="392"/>
        <v>9.2624033843972763E-5</v>
      </c>
      <c r="F6320" s="4" t="str">
        <f t="shared" si="393"/>
        <v>-</v>
      </c>
      <c r="G6320" s="4" t="str">
        <f t="shared" si="394"/>
        <v>EMILIA-ROMAGNA</v>
      </c>
      <c r="H6320" s="4" t="str">
        <f t="shared" si="395"/>
        <v>-</v>
      </c>
    </row>
    <row r="6321" spans="1:8" x14ac:dyDescent="0.2">
      <c r="A6321" s="15" t="s">
        <v>6343</v>
      </c>
      <c r="B6321" s="6" t="s">
        <v>7992</v>
      </c>
      <c r="C6321" s="6" t="s">
        <v>7915</v>
      </c>
      <c r="D6321" s="7">
        <v>1667</v>
      </c>
      <c r="E6321" s="16">
        <f t="shared" si="392"/>
        <v>2.7976855303116974E-5</v>
      </c>
      <c r="F6321" s="4" t="str">
        <f t="shared" si="393"/>
        <v>-</v>
      </c>
      <c r="G6321" s="4" t="str">
        <f t="shared" si="394"/>
        <v>BASILICATA</v>
      </c>
      <c r="H6321" s="4" t="str">
        <f t="shared" si="395"/>
        <v>-</v>
      </c>
    </row>
    <row r="6322" spans="1:8" x14ac:dyDescent="0.2">
      <c r="A6322" s="15" t="s">
        <v>6344</v>
      </c>
      <c r="B6322" s="6" t="s">
        <v>7987</v>
      </c>
      <c r="C6322" s="6" t="s">
        <v>7910</v>
      </c>
      <c r="D6322" s="7">
        <v>13018</v>
      </c>
      <c r="E6322" s="16">
        <f t="shared" si="392"/>
        <v>2.1847792581642278E-4</v>
      </c>
      <c r="F6322" s="4" t="str">
        <f t="shared" si="393"/>
        <v>-</v>
      </c>
      <c r="G6322" s="4" t="str">
        <f t="shared" si="394"/>
        <v>MARCHE</v>
      </c>
      <c r="H6322" s="4" t="str">
        <f t="shared" si="395"/>
        <v>-</v>
      </c>
    </row>
    <row r="6323" spans="1:8" x14ac:dyDescent="0.2">
      <c r="A6323" s="15" t="s">
        <v>6345</v>
      </c>
      <c r="B6323" s="6" t="s">
        <v>7992</v>
      </c>
      <c r="C6323" s="6" t="s">
        <v>7914</v>
      </c>
      <c r="D6323" s="7">
        <v>54906</v>
      </c>
      <c r="E6323" s="16">
        <f t="shared" si="392"/>
        <v>9.2147403555665303E-4</v>
      </c>
      <c r="F6323" s="4" t="str">
        <f t="shared" si="393"/>
        <v>-</v>
      </c>
      <c r="G6323" s="4" t="str">
        <f t="shared" si="394"/>
        <v>COMPRESO</v>
      </c>
      <c r="H6323" s="4" t="str">
        <f t="shared" si="395"/>
        <v>-</v>
      </c>
    </row>
    <row r="6324" spans="1:8" x14ac:dyDescent="0.2">
      <c r="A6324" s="15" t="s">
        <v>6346</v>
      </c>
      <c r="B6324" s="6" t="s">
        <v>7920</v>
      </c>
      <c r="C6324" s="6" t="s">
        <v>7902</v>
      </c>
      <c r="D6324" s="7">
        <v>1758</v>
      </c>
      <c r="E6324" s="16">
        <f t="shared" si="392"/>
        <v>2.9504086156496485E-5</v>
      </c>
      <c r="F6324" s="4" t="str">
        <f t="shared" si="393"/>
        <v>-</v>
      </c>
      <c r="G6324" s="4" t="str">
        <f t="shared" si="394"/>
        <v>LOMBARDIA</v>
      </c>
      <c r="H6324" s="4" t="str">
        <f t="shared" si="395"/>
        <v>-</v>
      </c>
    </row>
    <row r="6325" spans="1:8" x14ac:dyDescent="0.2">
      <c r="A6325" s="15" t="s">
        <v>6347</v>
      </c>
      <c r="B6325" s="6" t="s">
        <v>7992</v>
      </c>
      <c r="C6325" s="6" t="s">
        <v>7913</v>
      </c>
      <c r="D6325" s="7">
        <v>1697</v>
      </c>
      <c r="E6325" s="16">
        <f t="shared" si="392"/>
        <v>2.8480338002033299E-5</v>
      </c>
      <c r="F6325" s="4" t="str">
        <f t="shared" si="393"/>
        <v>-</v>
      </c>
      <c r="G6325" s="4" t="str">
        <f t="shared" si="394"/>
        <v>CAMPANIA</v>
      </c>
      <c r="H6325" s="4" t="str">
        <f t="shared" si="395"/>
        <v>-</v>
      </c>
    </row>
    <row r="6326" spans="1:8" x14ac:dyDescent="0.2">
      <c r="A6326" s="15" t="s">
        <v>211</v>
      </c>
      <c r="B6326" s="6" t="s">
        <v>7992</v>
      </c>
      <c r="C6326" s="6" t="s">
        <v>7916</v>
      </c>
      <c r="D6326" s="7">
        <v>1311</v>
      </c>
      <c r="E6326" s="16">
        <f t="shared" si="392"/>
        <v>2.2002193942643284E-5</v>
      </c>
      <c r="F6326" s="4" t="str">
        <f t="shared" si="393"/>
        <v>-</v>
      </c>
      <c r="G6326" s="4" t="str">
        <f t="shared" si="394"/>
        <v>CALABRIA</v>
      </c>
      <c r="H6326" s="4" t="str">
        <f t="shared" si="395"/>
        <v>-</v>
      </c>
    </row>
    <row r="6327" spans="1:8" x14ac:dyDescent="0.2">
      <c r="A6327" s="15" t="s">
        <v>128</v>
      </c>
      <c r="B6327" s="6" t="s">
        <v>7992</v>
      </c>
      <c r="C6327" s="6" t="s">
        <v>7916</v>
      </c>
      <c r="D6327" s="7">
        <v>2200</v>
      </c>
      <c r="E6327" s="16">
        <f t="shared" si="392"/>
        <v>3.692206458719697E-5</v>
      </c>
      <c r="F6327" s="4" t="str">
        <f t="shared" si="393"/>
        <v>-</v>
      </c>
      <c r="G6327" s="4" t="str">
        <f t="shared" si="394"/>
        <v>CALABRIA</v>
      </c>
      <c r="H6327" s="4" t="str">
        <f t="shared" si="395"/>
        <v>-</v>
      </c>
    </row>
    <row r="6328" spans="1:8" x14ac:dyDescent="0.2">
      <c r="A6328" s="15" t="s">
        <v>6348</v>
      </c>
      <c r="B6328" s="6" t="s">
        <v>7994</v>
      </c>
      <c r="C6328" s="6" t="s">
        <v>7918</v>
      </c>
      <c r="D6328" s="7">
        <v>7972</v>
      </c>
      <c r="E6328" s="16">
        <f t="shared" si="392"/>
        <v>1.3379213585869738E-4</v>
      </c>
      <c r="F6328" s="4" t="str">
        <f t="shared" si="393"/>
        <v>-</v>
      </c>
      <c r="G6328" s="4" t="str">
        <f t="shared" si="394"/>
        <v>SARDEGNA</v>
      </c>
      <c r="H6328" s="4" t="str">
        <f t="shared" si="395"/>
        <v>-</v>
      </c>
    </row>
    <row r="6329" spans="1:8" x14ac:dyDescent="0.2">
      <c r="A6329" s="15" t="s">
        <v>6349</v>
      </c>
      <c r="B6329" s="6" t="s">
        <v>7956</v>
      </c>
      <c r="C6329" s="6" t="s">
        <v>7904</v>
      </c>
      <c r="D6329" s="7">
        <v>13042</v>
      </c>
      <c r="E6329" s="16">
        <f t="shared" si="392"/>
        <v>2.1888071197555584E-4</v>
      </c>
      <c r="F6329" s="4" t="str">
        <f t="shared" si="393"/>
        <v>-</v>
      </c>
      <c r="G6329" s="4" t="str">
        <f t="shared" si="394"/>
        <v>VENETO</v>
      </c>
      <c r="H6329" s="4" t="str">
        <f t="shared" si="395"/>
        <v>-</v>
      </c>
    </row>
    <row r="6330" spans="1:8" x14ac:dyDescent="0.2">
      <c r="A6330" s="15" t="s">
        <v>6350</v>
      </c>
      <c r="B6330" s="6" t="s">
        <v>7992</v>
      </c>
      <c r="C6330" s="6" t="s">
        <v>7913</v>
      </c>
      <c r="D6330" s="7">
        <v>5064</v>
      </c>
      <c r="E6330" s="16">
        <f t="shared" si="392"/>
        <v>8.4987879577075201E-5</v>
      </c>
      <c r="F6330" s="4" t="str">
        <f t="shared" si="393"/>
        <v>-</v>
      </c>
      <c r="G6330" s="4" t="str">
        <f t="shared" si="394"/>
        <v>CAMPANIA</v>
      </c>
      <c r="H6330" s="4" t="str">
        <f t="shared" si="395"/>
        <v>-</v>
      </c>
    </row>
    <row r="6331" spans="1:8" x14ac:dyDescent="0.2">
      <c r="A6331" s="15" t="s">
        <v>6351</v>
      </c>
      <c r="B6331" s="9" t="s">
        <v>7994</v>
      </c>
      <c r="C6331" s="9" t="s">
        <v>7918</v>
      </c>
      <c r="D6331" s="7">
        <v>4540</v>
      </c>
      <c r="E6331" s="16">
        <f t="shared" si="392"/>
        <v>7.6193715102670107E-5</v>
      </c>
      <c r="F6331" s="4" t="str">
        <f t="shared" si="393"/>
        <v>-</v>
      </c>
      <c r="G6331" s="4" t="str">
        <f t="shared" si="394"/>
        <v>SARDEGNA</v>
      </c>
      <c r="H6331" s="4" t="str">
        <f t="shared" si="395"/>
        <v>-</v>
      </c>
    </row>
    <row r="6332" spans="1:8" x14ac:dyDescent="0.2">
      <c r="A6332" s="15" t="s">
        <v>6351</v>
      </c>
      <c r="B6332" s="6" t="s">
        <v>7994</v>
      </c>
      <c r="C6332" s="6" t="s">
        <v>7917</v>
      </c>
      <c r="D6332" s="7">
        <v>1421</v>
      </c>
      <c r="E6332" s="16">
        <f t="shared" si="392"/>
        <v>2.3848297172003134E-5</v>
      </c>
      <c r="F6332" s="4" t="str">
        <f t="shared" si="393"/>
        <v>-</v>
      </c>
      <c r="G6332" s="4" t="str">
        <f t="shared" si="394"/>
        <v>SICILIA</v>
      </c>
      <c r="H6332" s="4" t="str">
        <f t="shared" si="395"/>
        <v>-</v>
      </c>
    </row>
    <row r="6333" spans="1:8" x14ac:dyDescent="0.2">
      <c r="A6333" s="15" t="s">
        <v>6352</v>
      </c>
      <c r="B6333" s="6" t="s">
        <v>7956</v>
      </c>
      <c r="C6333" s="6" t="s">
        <v>7904</v>
      </c>
      <c r="D6333" s="7">
        <v>683</v>
      </c>
      <c r="E6333" s="16">
        <f t="shared" si="392"/>
        <v>1.1462622778661604E-5</v>
      </c>
      <c r="F6333" s="4" t="str">
        <f t="shared" si="393"/>
        <v>-</v>
      </c>
      <c r="G6333" s="4" t="str">
        <f t="shared" si="394"/>
        <v>VENETO</v>
      </c>
      <c r="H6333" s="4" t="str">
        <f t="shared" si="395"/>
        <v>-</v>
      </c>
    </row>
    <row r="6334" spans="1:8" x14ac:dyDescent="0.2">
      <c r="A6334" s="15" t="s">
        <v>6353</v>
      </c>
      <c r="B6334" s="6" t="s">
        <v>7992</v>
      </c>
      <c r="C6334" s="6" t="s">
        <v>7912</v>
      </c>
      <c r="D6334" s="7">
        <v>1930</v>
      </c>
      <c r="E6334" s="16">
        <f t="shared" si="392"/>
        <v>3.2390720296950069E-5</v>
      </c>
      <c r="F6334" s="4" t="str">
        <f t="shared" si="393"/>
        <v>-</v>
      </c>
      <c r="G6334" s="4" t="str">
        <f t="shared" si="394"/>
        <v>ABRUZZO</v>
      </c>
      <c r="H6334" s="4" t="str">
        <f t="shared" si="395"/>
        <v>-</v>
      </c>
    </row>
    <row r="6335" spans="1:8" x14ac:dyDescent="0.2">
      <c r="A6335" s="15" t="s">
        <v>6354</v>
      </c>
      <c r="B6335" s="6" t="s">
        <v>7992</v>
      </c>
      <c r="C6335" s="6" t="s">
        <v>7913</v>
      </c>
      <c r="D6335" s="7">
        <v>10439</v>
      </c>
      <c r="E6335" s="16">
        <f t="shared" si="392"/>
        <v>1.7519519646624961E-4</v>
      </c>
      <c r="F6335" s="4" t="str">
        <f t="shared" si="393"/>
        <v>-</v>
      </c>
      <c r="G6335" s="4" t="str">
        <f t="shared" si="394"/>
        <v>CAMPANIA</v>
      </c>
      <c r="H6335" s="4" t="str">
        <f t="shared" si="395"/>
        <v>-</v>
      </c>
    </row>
    <row r="6336" spans="1:8" x14ac:dyDescent="0.2">
      <c r="A6336" s="15" t="s">
        <v>6355</v>
      </c>
      <c r="B6336" s="6" t="s">
        <v>7987</v>
      </c>
      <c r="C6336" s="6" t="s">
        <v>7909</v>
      </c>
      <c r="D6336" s="7">
        <v>2311</v>
      </c>
      <c r="E6336" s="16">
        <f t="shared" si="392"/>
        <v>3.8784950573187364E-5</v>
      </c>
      <c r="F6336" s="4" t="str">
        <f t="shared" si="393"/>
        <v>-</v>
      </c>
      <c r="G6336" s="4" t="str">
        <f t="shared" si="394"/>
        <v>UMBRIA</v>
      </c>
      <c r="H6336" s="4" t="str">
        <f t="shared" si="395"/>
        <v>-</v>
      </c>
    </row>
    <row r="6337" spans="1:8" x14ac:dyDescent="0.2">
      <c r="A6337" s="15" t="s">
        <v>6356</v>
      </c>
      <c r="B6337" s="6" t="s">
        <v>7956</v>
      </c>
      <c r="C6337" s="6" t="s">
        <v>7904</v>
      </c>
      <c r="D6337" s="7">
        <v>10080</v>
      </c>
      <c r="E6337" s="16">
        <f t="shared" si="392"/>
        <v>1.6917018683588428E-4</v>
      </c>
      <c r="F6337" s="4" t="str">
        <f t="shared" si="393"/>
        <v>-</v>
      </c>
      <c r="G6337" s="4" t="str">
        <f t="shared" si="394"/>
        <v>VENETO</v>
      </c>
      <c r="H6337" s="4" t="str">
        <f t="shared" si="395"/>
        <v>-</v>
      </c>
    </row>
    <row r="6338" spans="1:8" x14ac:dyDescent="0.2">
      <c r="A6338" s="15" t="s">
        <v>6357</v>
      </c>
      <c r="B6338" s="6" t="s">
        <v>7994</v>
      </c>
      <c r="C6338" s="6" t="s">
        <v>7918</v>
      </c>
      <c r="D6338" s="7">
        <v>2526</v>
      </c>
      <c r="E6338" s="16">
        <f t="shared" si="392"/>
        <v>4.2393243248754336E-5</v>
      </c>
      <c r="F6338" s="4" t="str">
        <f t="shared" si="393"/>
        <v>-</v>
      </c>
      <c r="G6338" s="4" t="str">
        <f t="shared" si="394"/>
        <v>SARDEGNA</v>
      </c>
      <c r="H6338" s="4" t="str">
        <f t="shared" si="395"/>
        <v>-</v>
      </c>
    </row>
    <row r="6339" spans="1:8" x14ac:dyDescent="0.2">
      <c r="A6339" s="15" t="s">
        <v>6358</v>
      </c>
      <c r="B6339" s="6" t="s">
        <v>7987</v>
      </c>
      <c r="C6339" s="6" t="s">
        <v>7908</v>
      </c>
      <c r="D6339" s="7">
        <v>7023</v>
      </c>
      <c r="E6339" s="16">
        <f t="shared" ref="E6339:E6402" si="396">IFERROR((D6339/$K$2),"DATO MANCANTE")</f>
        <v>1.1786529981631104E-4</v>
      </c>
      <c r="F6339" s="4" t="str">
        <f t="shared" ref="F6339:F6402" si="397">IF(D6339&gt;300000,"TROVATO","-")</f>
        <v>-</v>
      </c>
      <c r="G6339" s="4" t="str">
        <f t="shared" ref="G6339:G6402" si="398">IF(AND(D6339&gt;50000,D6339&lt;100000),"COMPRESO",C6339)</f>
        <v>TOSCANA</v>
      </c>
      <c r="H6339" s="4" t="str">
        <f t="shared" ref="H6339:H6402" si="399">IF(D6339&gt;500000,"SI","-")</f>
        <v>-</v>
      </c>
    </row>
    <row r="6340" spans="1:8" x14ac:dyDescent="0.2">
      <c r="A6340" s="15" t="s">
        <v>135</v>
      </c>
      <c r="B6340" s="6" t="s">
        <v>7992</v>
      </c>
      <c r="C6340" s="6" t="s">
        <v>7916</v>
      </c>
      <c r="D6340" s="7">
        <v>2158</v>
      </c>
      <c r="E6340" s="16">
        <f t="shared" si="396"/>
        <v>3.6217188808714115E-5</v>
      </c>
      <c r="F6340" s="4" t="str">
        <f t="shared" si="397"/>
        <v>-</v>
      </c>
      <c r="G6340" s="4" t="str">
        <f t="shared" si="398"/>
        <v>CALABRIA</v>
      </c>
      <c r="H6340" s="4" t="str">
        <f t="shared" si="399"/>
        <v>-</v>
      </c>
    </row>
    <row r="6341" spans="1:8" x14ac:dyDescent="0.2">
      <c r="A6341" s="15" t="s">
        <v>6359</v>
      </c>
      <c r="B6341" s="6" t="s">
        <v>7992</v>
      </c>
      <c r="C6341" s="6" t="s">
        <v>7912</v>
      </c>
      <c r="D6341" s="7">
        <v>2433</v>
      </c>
      <c r="E6341" s="16">
        <f t="shared" si="396"/>
        <v>4.0832446882113736E-5</v>
      </c>
      <c r="F6341" s="4" t="str">
        <f t="shared" si="397"/>
        <v>-</v>
      </c>
      <c r="G6341" s="4" t="str">
        <f t="shared" si="398"/>
        <v>ABRUZZO</v>
      </c>
      <c r="H6341" s="4" t="str">
        <f t="shared" si="399"/>
        <v>-</v>
      </c>
    </row>
    <row r="6342" spans="1:8" x14ac:dyDescent="0.2">
      <c r="A6342" s="15" t="s">
        <v>6360</v>
      </c>
      <c r="B6342" s="6" t="s">
        <v>7992</v>
      </c>
      <c r="C6342" s="6" t="s">
        <v>7913</v>
      </c>
      <c r="D6342" s="7">
        <v>6220</v>
      </c>
      <c r="E6342" s="16">
        <f t="shared" si="396"/>
        <v>1.0438874624198416E-4</v>
      </c>
      <c r="F6342" s="4" t="str">
        <f t="shared" si="397"/>
        <v>-</v>
      </c>
      <c r="G6342" s="4" t="str">
        <f t="shared" si="398"/>
        <v>CAMPANIA</v>
      </c>
      <c r="H6342" s="4" t="str">
        <f t="shared" si="399"/>
        <v>-</v>
      </c>
    </row>
    <row r="6343" spans="1:8" x14ac:dyDescent="0.2">
      <c r="A6343" s="15" t="s">
        <v>6361</v>
      </c>
      <c r="B6343" s="6" t="s">
        <v>7994</v>
      </c>
      <c r="C6343" s="6" t="s">
        <v>7918</v>
      </c>
      <c r="D6343" s="7">
        <v>3822</v>
      </c>
      <c r="E6343" s="16">
        <f t="shared" si="396"/>
        <v>6.414369584193946E-5</v>
      </c>
      <c r="F6343" s="4" t="str">
        <f t="shared" si="397"/>
        <v>-</v>
      </c>
      <c r="G6343" s="4" t="str">
        <f t="shared" si="398"/>
        <v>SARDEGNA</v>
      </c>
      <c r="H6343" s="4" t="str">
        <f t="shared" si="399"/>
        <v>-</v>
      </c>
    </row>
    <row r="6344" spans="1:8" x14ac:dyDescent="0.2">
      <c r="A6344" s="15" t="s">
        <v>6362</v>
      </c>
      <c r="B6344" s="6" t="s">
        <v>7956</v>
      </c>
      <c r="C6344" s="6" t="s">
        <v>7905</v>
      </c>
      <c r="D6344" s="7">
        <v>15011</v>
      </c>
      <c r="E6344" s="16">
        <f t="shared" si="396"/>
        <v>2.5192595978109711E-4</v>
      </c>
      <c r="F6344" s="4" t="str">
        <f t="shared" si="397"/>
        <v>-</v>
      </c>
      <c r="G6344" s="4" t="str">
        <f t="shared" si="398"/>
        <v>FRIULI-VENEZIA GIULIA</v>
      </c>
      <c r="H6344" s="4" t="str">
        <f t="shared" si="399"/>
        <v>-</v>
      </c>
    </row>
    <row r="6345" spans="1:8" x14ac:dyDescent="0.2">
      <c r="A6345" s="15" t="s">
        <v>6363</v>
      </c>
      <c r="B6345" s="6" t="s">
        <v>7956</v>
      </c>
      <c r="C6345" s="6" t="s">
        <v>7905</v>
      </c>
      <c r="D6345" s="7">
        <v>1333</v>
      </c>
      <c r="E6345" s="16">
        <f t="shared" si="396"/>
        <v>2.2371414588515255E-5</v>
      </c>
      <c r="F6345" s="4" t="str">
        <f t="shared" si="397"/>
        <v>-</v>
      </c>
      <c r="G6345" s="4" t="str">
        <f t="shared" si="398"/>
        <v>FRIULI-VENEZIA GIULIA</v>
      </c>
      <c r="H6345" s="4" t="str">
        <f t="shared" si="399"/>
        <v>-</v>
      </c>
    </row>
    <row r="6346" spans="1:8" x14ac:dyDescent="0.2">
      <c r="A6346" s="15" t="s">
        <v>6364</v>
      </c>
      <c r="B6346" s="6" t="s">
        <v>7992</v>
      </c>
      <c r="C6346" s="6" t="s">
        <v>7912</v>
      </c>
      <c r="D6346" s="7">
        <v>5226</v>
      </c>
      <c r="E6346" s="16">
        <f t="shared" si="396"/>
        <v>8.770668615122334E-5</v>
      </c>
      <c r="F6346" s="4" t="str">
        <f t="shared" si="397"/>
        <v>-</v>
      </c>
      <c r="G6346" s="4" t="str">
        <f t="shared" si="398"/>
        <v>ABRUZZO</v>
      </c>
      <c r="H6346" s="4" t="str">
        <f t="shared" si="399"/>
        <v>-</v>
      </c>
    </row>
    <row r="6347" spans="1:8" x14ac:dyDescent="0.2">
      <c r="A6347" s="15" t="s">
        <v>6365</v>
      </c>
      <c r="B6347" s="6" t="s">
        <v>7992</v>
      </c>
      <c r="C6347" s="6" t="s">
        <v>7914</v>
      </c>
      <c r="D6347" s="7">
        <v>19620</v>
      </c>
      <c r="E6347" s="16">
        <f t="shared" si="396"/>
        <v>3.2927768509127478E-4</v>
      </c>
      <c r="F6347" s="4" t="str">
        <f t="shared" si="397"/>
        <v>-</v>
      </c>
      <c r="G6347" s="4" t="str">
        <f t="shared" si="398"/>
        <v>PUGLIA</v>
      </c>
      <c r="H6347" s="4" t="str">
        <f t="shared" si="399"/>
        <v>-</v>
      </c>
    </row>
    <row r="6348" spans="1:8" x14ac:dyDescent="0.2">
      <c r="A6348" s="15" t="s">
        <v>6366</v>
      </c>
      <c r="B6348" s="6" t="s">
        <v>7956</v>
      </c>
      <c r="C6348" s="6" t="s">
        <v>7904</v>
      </c>
      <c r="D6348" s="7">
        <v>1813</v>
      </c>
      <c r="E6348" s="16">
        <f t="shared" si="396"/>
        <v>3.042713777117641E-5</v>
      </c>
      <c r="F6348" s="4" t="str">
        <f t="shared" si="397"/>
        <v>-</v>
      </c>
      <c r="G6348" s="4" t="str">
        <f t="shared" si="398"/>
        <v>VENETO</v>
      </c>
      <c r="H6348" s="4" t="str">
        <f t="shared" si="399"/>
        <v>-</v>
      </c>
    </row>
    <row r="6349" spans="1:8" x14ac:dyDescent="0.2">
      <c r="A6349" s="15" t="s">
        <v>6367</v>
      </c>
      <c r="B6349" s="6" t="s">
        <v>7956</v>
      </c>
      <c r="C6349" s="6" t="s">
        <v>7905</v>
      </c>
      <c r="D6349" s="7">
        <v>1682</v>
      </c>
      <c r="E6349" s="16">
        <f t="shared" si="396"/>
        <v>2.8228596652575137E-5</v>
      </c>
      <c r="F6349" s="4" t="str">
        <f t="shared" si="397"/>
        <v>-</v>
      </c>
      <c r="G6349" s="4" t="str">
        <f t="shared" si="398"/>
        <v>FRIULI-VENEZIA GIULIA</v>
      </c>
      <c r="H6349" s="4" t="str">
        <f t="shared" si="399"/>
        <v>-</v>
      </c>
    </row>
    <row r="6350" spans="1:8" x14ac:dyDescent="0.2">
      <c r="A6350" s="15" t="s">
        <v>6368</v>
      </c>
      <c r="B6350" s="6" t="s">
        <v>7956</v>
      </c>
      <c r="C6350" s="6" t="s">
        <v>7904</v>
      </c>
      <c r="D6350" s="7">
        <v>3584</v>
      </c>
      <c r="E6350" s="16">
        <f t="shared" si="396"/>
        <v>6.0149399763869973E-5</v>
      </c>
      <c r="F6350" s="4" t="str">
        <f t="shared" si="397"/>
        <v>-</v>
      </c>
      <c r="G6350" s="4" t="str">
        <f t="shared" si="398"/>
        <v>VENETO</v>
      </c>
      <c r="H6350" s="4" t="str">
        <f t="shared" si="399"/>
        <v>-</v>
      </c>
    </row>
    <row r="6351" spans="1:8" x14ac:dyDescent="0.2">
      <c r="A6351" s="15" t="s">
        <v>6369</v>
      </c>
      <c r="B6351" s="6" t="s">
        <v>7994</v>
      </c>
      <c r="C6351" s="6" t="s">
        <v>7917</v>
      </c>
      <c r="D6351" s="7">
        <v>4415</v>
      </c>
      <c r="E6351" s="16">
        <f t="shared" si="396"/>
        <v>7.4095870523852101E-5</v>
      </c>
      <c r="F6351" s="4" t="str">
        <f t="shared" si="397"/>
        <v>-</v>
      </c>
      <c r="G6351" s="4" t="str">
        <f t="shared" si="398"/>
        <v>SICILIA</v>
      </c>
      <c r="H6351" s="4" t="str">
        <f t="shared" si="399"/>
        <v>-</v>
      </c>
    </row>
    <row r="6352" spans="1:8" x14ac:dyDescent="0.2">
      <c r="A6352" s="15" t="s">
        <v>6370</v>
      </c>
      <c r="B6352" s="6" t="s">
        <v>7987</v>
      </c>
      <c r="C6352" s="6" t="s">
        <v>7911</v>
      </c>
      <c r="D6352" s="7">
        <v>3366</v>
      </c>
      <c r="E6352" s="16">
        <f t="shared" si="396"/>
        <v>5.6490758818411361E-5</v>
      </c>
      <c r="F6352" s="4" t="str">
        <f t="shared" si="397"/>
        <v>-</v>
      </c>
      <c r="G6352" s="4" t="str">
        <f t="shared" si="398"/>
        <v>LAZIO</v>
      </c>
      <c r="H6352" s="4" t="str">
        <f t="shared" si="399"/>
        <v>-</v>
      </c>
    </row>
    <row r="6353" spans="1:8" x14ac:dyDescent="0.2">
      <c r="A6353" s="15" t="s">
        <v>214</v>
      </c>
      <c r="B6353" s="6" t="s">
        <v>7992</v>
      </c>
      <c r="C6353" s="6" t="s">
        <v>7916</v>
      </c>
      <c r="D6353" s="7">
        <v>1830</v>
      </c>
      <c r="E6353" s="16">
        <f t="shared" si="396"/>
        <v>3.0712444633895661E-5</v>
      </c>
      <c r="F6353" s="4" t="str">
        <f t="shared" si="397"/>
        <v>-</v>
      </c>
      <c r="G6353" s="4" t="str">
        <f t="shared" si="398"/>
        <v>CALABRIA</v>
      </c>
      <c r="H6353" s="4" t="str">
        <f t="shared" si="399"/>
        <v>-</v>
      </c>
    </row>
    <row r="6354" spans="1:8" x14ac:dyDescent="0.2">
      <c r="A6354" s="15" t="s">
        <v>6371</v>
      </c>
      <c r="B6354" s="6" t="s">
        <v>7987</v>
      </c>
      <c r="C6354" s="6" t="s">
        <v>7911</v>
      </c>
      <c r="D6354" s="7">
        <v>2679</v>
      </c>
      <c r="E6354" s="16">
        <f t="shared" si="396"/>
        <v>4.4961005013227584E-5</v>
      </c>
      <c r="F6354" s="4" t="str">
        <f t="shared" si="397"/>
        <v>-</v>
      </c>
      <c r="G6354" s="4" t="str">
        <f t="shared" si="398"/>
        <v>LAZIO</v>
      </c>
      <c r="H6354" s="4" t="str">
        <f t="shared" si="399"/>
        <v>-</v>
      </c>
    </row>
    <row r="6355" spans="1:8" x14ac:dyDescent="0.2">
      <c r="A6355" s="15" t="s">
        <v>6372</v>
      </c>
      <c r="B6355" s="6" t="s">
        <v>7920</v>
      </c>
      <c r="C6355" s="6" t="s">
        <v>7902</v>
      </c>
      <c r="D6355" s="7">
        <v>8254</v>
      </c>
      <c r="E6355" s="16">
        <f t="shared" si="396"/>
        <v>1.385248732285108E-4</v>
      </c>
      <c r="F6355" s="4" t="str">
        <f t="shared" si="397"/>
        <v>-</v>
      </c>
      <c r="G6355" s="4" t="str">
        <f t="shared" si="398"/>
        <v>LOMBARDIA</v>
      </c>
      <c r="H6355" s="4" t="str">
        <f t="shared" si="399"/>
        <v>-</v>
      </c>
    </row>
    <row r="6356" spans="1:8" x14ac:dyDescent="0.2">
      <c r="A6356" s="15" t="s">
        <v>6373</v>
      </c>
      <c r="B6356" s="6" t="s">
        <v>7956</v>
      </c>
      <c r="C6356" s="6" t="s">
        <v>7904</v>
      </c>
      <c r="D6356" s="7">
        <v>1367</v>
      </c>
      <c r="E6356" s="16">
        <f t="shared" si="396"/>
        <v>2.2942028313953753E-5</v>
      </c>
      <c r="F6356" s="4" t="str">
        <f t="shared" si="397"/>
        <v>-</v>
      </c>
      <c r="G6356" s="4" t="str">
        <f t="shared" si="398"/>
        <v>VENETO</v>
      </c>
      <c r="H6356" s="4" t="str">
        <f t="shared" si="399"/>
        <v>-</v>
      </c>
    </row>
    <row r="6357" spans="1:8" x14ac:dyDescent="0.2">
      <c r="A6357" s="15" t="s">
        <v>6374</v>
      </c>
      <c r="B6357" s="6" t="s">
        <v>7920</v>
      </c>
      <c r="C6357" s="6" t="s">
        <v>7902</v>
      </c>
      <c r="D6357" s="7">
        <v>4601</v>
      </c>
      <c r="E6357" s="16">
        <f t="shared" si="396"/>
        <v>7.72174632571333E-5</v>
      </c>
      <c r="F6357" s="4" t="str">
        <f t="shared" si="397"/>
        <v>-</v>
      </c>
      <c r="G6357" s="4" t="str">
        <f t="shared" si="398"/>
        <v>LOMBARDIA</v>
      </c>
      <c r="H6357" s="4" t="str">
        <f t="shared" si="399"/>
        <v>-</v>
      </c>
    </row>
    <row r="6358" spans="1:8" x14ac:dyDescent="0.2">
      <c r="A6358" s="15" t="s">
        <v>6375</v>
      </c>
      <c r="B6358" s="6" t="s">
        <v>7920</v>
      </c>
      <c r="C6358" s="6" t="s">
        <v>7902</v>
      </c>
      <c r="D6358" s="7">
        <v>4186</v>
      </c>
      <c r="E6358" s="16">
        <f t="shared" si="396"/>
        <v>7.0252619255457504E-5</v>
      </c>
      <c r="F6358" s="4" t="str">
        <f t="shared" si="397"/>
        <v>-</v>
      </c>
      <c r="G6358" s="4" t="str">
        <f t="shared" si="398"/>
        <v>LOMBARDIA</v>
      </c>
      <c r="H6358" s="4" t="str">
        <f t="shared" si="399"/>
        <v>-</v>
      </c>
    </row>
    <row r="6359" spans="1:8" x14ac:dyDescent="0.2">
      <c r="A6359" s="15" t="s">
        <v>6376</v>
      </c>
      <c r="B6359" s="6" t="s">
        <v>7920</v>
      </c>
      <c r="C6359" s="6" t="s">
        <v>7902</v>
      </c>
      <c r="D6359" s="7">
        <v>598</v>
      </c>
      <c r="E6359" s="16">
        <f t="shared" si="396"/>
        <v>1.0036088465065358E-5</v>
      </c>
      <c r="F6359" s="4" t="str">
        <f t="shared" si="397"/>
        <v>-</v>
      </c>
      <c r="G6359" s="4" t="str">
        <f t="shared" si="398"/>
        <v>LOMBARDIA</v>
      </c>
      <c r="H6359" s="4" t="str">
        <f t="shared" si="399"/>
        <v>-</v>
      </c>
    </row>
    <row r="6360" spans="1:8" x14ac:dyDescent="0.2">
      <c r="A6360" s="15" t="s">
        <v>6377</v>
      </c>
      <c r="B6360" s="6" t="s">
        <v>7956</v>
      </c>
      <c r="C6360" s="6" t="s">
        <v>7904</v>
      </c>
      <c r="D6360" s="7">
        <v>7391</v>
      </c>
      <c r="E6360" s="16">
        <f t="shared" si="396"/>
        <v>1.2404135425635128E-4</v>
      </c>
      <c r="F6360" s="4" t="str">
        <f t="shared" si="397"/>
        <v>-</v>
      </c>
      <c r="G6360" s="4" t="str">
        <f t="shared" si="398"/>
        <v>VENETO</v>
      </c>
      <c r="H6360" s="4" t="str">
        <f t="shared" si="399"/>
        <v>-</v>
      </c>
    </row>
    <row r="6361" spans="1:8" x14ac:dyDescent="0.2">
      <c r="A6361" s="15" t="s">
        <v>6378</v>
      </c>
      <c r="B6361" s="6" t="s">
        <v>7992</v>
      </c>
      <c r="C6361" s="6" t="s">
        <v>7914</v>
      </c>
      <c r="D6361" s="7">
        <v>1503</v>
      </c>
      <c r="E6361" s="16">
        <f t="shared" si="396"/>
        <v>2.5224483215707747E-5</v>
      </c>
      <c r="F6361" s="4" t="str">
        <f t="shared" si="397"/>
        <v>-</v>
      </c>
      <c r="G6361" s="4" t="str">
        <f t="shared" si="398"/>
        <v>PUGLIA</v>
      </c>
      <c r="H6361" s="4" t="str">
        <f t="shared" si="399"/>
        <v>-</v>
      </c>
    </row>
    <row r="6362" spans="1:8" x14ac:dyDescent="0.2">
      <c r="A6362" s="15" t="s">
        <v>6379</v>
      </c>
      <c r="B6362" s="6" t="s">
        <v>7920</v>
      </c>
      <c r="C6362" s="6" t="s">
        <v>7901</v>
      </c>
      <c r="D6362" s="7">
        <v>2762</v>
      </c>
      <c r="E6362" s="16">
        <f t="shared" si="396"/>
        <v>4.6353973813562742E-5</v>
      </c>
      <c r="F6362" s="4" t="str">
        <f t="shared" si="397"/>
        <v>-</v>
      </c>
      <c r="G6362" s="4" t="str">
        <f t="shared" si="398"/>
        <v>PIEMONTE</v>
      </c>
      <c r="H6362" s="4" t="str">
        <f t="shared" si="399"/>
        <v>-</v>
      </c>
    </row>
    <row r="6363" spans="1:8" x14ac:dyDescent="0.2">
      <c r="A6363" s="15" t="s">
        <v>6380</v>
      </c>
      <c r="B6363" s="6" t="s">
        <v>7956</v>
      </c>
      <c r="C6363" s="6" t="s">
        <v>7904</v>
      </c>
      <c r="D6363" s="7">
        <v>8392</v>
      </c>
      <c r="E6363" s="16">
        <f t="shared" si="396"/>
        <v>1.4084089364352589E-4</v>
      </c>
      <c r="F6363" s="4" t="str">
        <f t="shared" si="397"/>
        <v>-</v>
      </c>
      <c r="G6363" s="4" t="str">
        <f t="shared" si="398"/>
        <v>VENETO</v>
      </c>
      <c r="H6363" s="4" t="str">
        <f t="shared" si="399"/>
        <v>-</v>
      </c>
    </row>
    <row r="6364" spans="1:8" x14ac:dyDescent="0.2">
      <c r="A6364" s="15" t="s">
        <v>6381</v>
      </c>
      <c r="B6364" s="6" t="s">
        <v>7920</v>
      </c>
      <c r="C6364" s="6" t="s">
        <v>7901</v>
      </c>
      <c r="D6364" s="7">
        <v>2901</v>
      </c>
      <c r="E6364" s="16">
        <f t="shared" si="396"/>
        <v>4.8686776985208365E-5</v>
      </c>
      <c r="F6364" s="4" t="str">
        <f t="shared" si="397"/>
        <v>-</v>
      </c>
      <c r="G6364" s="4" t="str">
        <f t="shared" si="398"/>
        <v>PIEMONTE</v>
      </c>
      <c r="H6364" s="4" t="str">
        <f t="shared" si="399"/>
        <v>-</v>
      </c>
    </row>
    <row r="6365" spans="1:8" x14ac:dyDescent="0.2">
      <c r="A6365" s="15" t="s">
        <v>6382</v>
      </c>
      <c r="B6365" s="6" t="s">
        <v>7920</v>
      </c>
      <c r="C6365" s="6" t="s">
        <v>7901</v>
      </c>
      <c r="D6365" s="7">
        <v>2530</v>
      </c>
      <c r="E6365" s="16">
        <f t="shared" si="396"/>
        <v>4.2460374275276512E-5</v>
      </c>
      <c r="F6365" s="4" t="str">
        <f t="shared" si="397"/>
        <v>-</v>
      </c>
      <c r="G6365" s="4" t="str">
        <f t="shared" si="398"/>
        <v>PIEMONTE</v>
      </c>
      <c r="H6365" s="4" t="str">
        <f t="shared" si="399"/>
        <v>-</v>
      </c>
    </row>
    <row r="6366" spans="1:8" x14ac:dyDescent="0.2">
      <c r="A6366" s="15" t="s">
        <v>6383</v>
      </c>
      <c r="B6366" s="6" t="s">
        <v>7920</v>
      </c>
      <c r="C6366" s="6" t="s">
        <v>7901</v>
      </c>
      <c r="D6366" s="7">
        <v>3807</v>
      </c>
      <c r="E6366" s="16">
        <f t="shared" si="396"/>
        <v>6.3891954492481298E-5</v>
      </c>
      <c r="F6366" s="4" t="str">
        <f t="shared" si="397"/>
        <v>-</v>
      </c>
      <c r="G6366" s="4" t="str">
        <f t="shared" si="398"/>
        <v>PIEMONTE</v>
      </c>
      <c r="H6366" s="4" t="str">
        <f t="shared" si="399"/>
        <v>-</v>
      </c>
    </row>
    <row r="6367" spans="1:8" x14ac:dyDescent="0.2">
      <c r="A6367" s="15" t="s">
        <v>6384</v>
      </c>
      <c r="B6367" s="6" t="s">
        <v>7920</v>
      </c>
      <c r="C6367" s="6" t="s">
        <v>7902</v>
      </c>
      <c r="D6367" s="7">
        <v>1536</v>
      </c>
      <c r="E6367" s="16">
        <f t="shared" si="396"/>
        <v>2.5778314184515701E-5</v>
      </c>
      <c r="F6367" s="4" t="str">
        <f t="shared" si="397"/>
        <v>-</v>
      </c>
      <c r="G6367" s="4" t="str">
        <f t="shared" si="398"/>
        <v>LOMBARDIA</v>
      </c>
      <c r="H6367" s="4" t="str">
        <f t="shared" si="399"/>
        <v>-</v>
      </c>
    </row>
    <row r="6368" spans="1:8" x14ac:dyDescent="0.2">
      <c r="A6368" s="15" t="s">
        <v>117</v>
      </c>
      <c r="B6368" s="6" t="s">
        <v>7992</v>
      </c>
      <c r="C6368" s="6" t="s">
        <v>7916</v>
      </c>
      <c r="D6368" s="7">
        <v>1337</v>
      </c>
      <c r="E6368" s="16">
        <f t="shared" si="396"/>
        <v>2.2438545615037432E-5</v>
      </c>
      <c r="F6368" s="4" t="str">
        <f t="shared" si="397"/>
        <v>-</v>
      </c>
      <c r="G6368" s="4" t="str">
        <f t="shared" si="398"/>
        <v>CALABRIA</v>
      </c>
      <c r="H6368" s="4" t="str">
        <f t="shared" si="399"/>
        <v>-</v>
      </c>
    </row>
    <row r="6369" spans="1:8" x14ac:dyDescent="0.2">
      <c r="A6369" s="15" t="s">
        <v>6385</v>
      </c>
      <c r="B6369" s="6" t="s">
        <v>7956</v>
      </c>
      <c r="C6369" s="6" t="s">
        <v>7904</v>
      </c>
      <c r="D6369" s="7">
        <v>4140</v>
      </c>
      <c r="E6369" s="16">
        <f t="shared" si="396"/>
        <v>6.9480612450452473E-5</v>
      </c>
      <c r="F6369" s="4" t="str">
        <f t="shared" si="397"/>
        <v>-</v>
      </c>
      <c r="G6369" s="4" t="str">
        <f t="shared" si="398"/>
        <v>VENETO</v>
      </c>
      <c r="H6369" s="4" t="str">
        <f t="shared" si="399"/>
        <v>-</v>
      </c>
    </row>
    <row r="6370" spans="1:8" x14ac:dyDescent="0.2">
      <c r="A6370" s="15" t="s">
        <v>6386</v>
      </c>
      <c r="B6370" s="6" t="s">
        <v>7994</v>
      </c>
      <c r="C6370" s="6" t="s">
        <v>7918</v>
      </c>
      <c r="D6370" s="7">
        <v>8460</v>
      </c>
      <c r="E6370" s="16">
        <f t="shared" si="396"/>
        <v>1.4198212109440289E-4</v>
      </c>
      <c r="F6370" s="4" t="str">
        <f t="shared" si="397"/>
        <v>-</v>
      </c>
      <c r="G6370" s="4" t="str">
        <f t="shared" si="398"/>
        <v>SARDEGNA</v>
      </c>
      <c r="H6370" s="4" t="str">
        <f t="shared" si="399"/>
        <v>-</v>
      </c>
    </row>
    <row r="6371" spans="1:8" x14ac:dyDescent="0.2">
      <c r="A6371" s="15" t="s">
        <v>6387</v>
      </c>
      <c r="B6371" s="6" t="s">
        <v>7920</v>
      </c>
      <c r="C6371" s="6" t="s">
        <v>7902</v>
      </c>
      <c r="D6371" s="7">
        <v>5644</v>
      </c>
      <c r="E6371" s="16">
        <f t="shared" si="396"/>
        <v>9.4721878422790768E-5</v>
      </c>
      <c r="F6371" s="4" t="str">
        <f t="shared" si="397"/>
        <v>-</v>
      </c>
      <c r="G6371" s="4" t="str">
        <f t="shared" si="398"/>
        <v>LOMBARDIA</v>
      </c>
      <c r="H6371" s="4" t="str">
        <f t="shared" si="399"/>
        <v>-</v>
      </c>
    </row>
    <row r="6372" spans="1:8" x14ac:dyDescent="0.2">
      <c r="A6372" s="15" t="s">
        <v>6388</v>
      </c>
      <c r="B6372" s="6" t="s">
        <v>7992</v>
      </c>
      <c r="C6372" s="6" t="s">
        <v>7914</v>
      </c>
      <c r="D6372" s="7">
        <v>9713</v>
      </c>
      <c r="E6372" s="16">
        <f t="shared" si="396"/>
        <v>1.6301091515247461E-4</v>
      </c>
      <c r="F6372" s="4" t="str">
        <f t="shared" si="397"/>
        <v>-</v>
      </c>
      <c r="G6372" s="4" t="str">
        <f t="shared" si="398"/>
        <v>PUGLIA</v>
      </c>
      <c r="H6372" s="4" t="str">
        <f t="shared" si="399"/>
        <v>-</v>
      </c>
    </row>
    <row r="6373" spans="1:8" x14ac:dyDescent="0.2">
      <c r="A6373" s="15" t="s">
        <v>6389</v>
      </c>
      <c r="B6373" s="6" t="s">
        <v>7992</v>
      </c>
      <c r="C6373" s="6" t="s">
        <v>7914</v>
      </c>
      <c r="D6373" s="7">
        <v>5902</v>
      </c>
      <c r="E6373" s="16">
        <f t="shared" si="396"/>
        <v>9.9051829633471145E-5</v>
      </c>
      <c r="F6373" s="4" t="str">
        <f t="shared" si="397"/>
        <v>-</v>
      </c>
      <c r="G6373" s="4" t="str">
        <f t="shared" si="398"/>
        <v>PUGLIA</v>
      </c>
      <c r="H6373" s="4" t="str">
        <f t="shared" si="399"/>
        <v>-</v>
      </c>
    </row>
    <row r="6374" spans="1:8" x14ac:dyDescent="0.2">
      <c r="A6374" s="15" t="s">
        <v>6390</v>
      </c>
      <c r="B6374" s="6" t="s">
        <v>7920</v>
      </c>
      <c r="C6374" s="6" t="s">
        <v>7906</v>
      </c>
      <c r="D6374" s="7">
        <v>54137</v>
      </c>
      <c r="E6374" s="16">
        <f t="shared" si="396"/>
        <v>9.0856809570776464E-4</v>
      </c>
      <c r="F6374" s="4" t="str">
        <f t="shared" si="397"/>
        <v>-</v>
      </c>
      <c r="G6374" s="4" t="str">
        <f t="shared" si="398"/>
        <v>COMPRESO</v>
      </c>
      <c r="H6374" s="4" t="str">
        <f t="shared" si="399"/>
        <v>-</v>
      </c>
    </row>
    <row r="6375" spans="1:8" x14ac:dyDescent="0.2">
      <c r="A6375" s="15" t="s">
        <v>6391</v>
      </c>
      <c r="B6375" s="6" t="s">
        <v>7987</v>
      </c>
      <c r="C6375" s="6" t="s">
        <v>7908</v>
      </c>
      <c r="D6375" s="7">
        <v>16108</v>
      </c>
      <c r="E6375" s="16">
        <f t="shared" si="396"/>
        <v>2.7033664380480399E-4</v>
      </c>
      <c r="F6375" s="4" t="str">
        <f t="shared" si="397"/>
        <v>-</v>
      </c>
      <c r="G6375" s="4" t="str">
        <f t="shared" si="398"/>
        <v>TOSCANA</v>
      </c>
      <c r="H6375" s="4" t="str">
        <f t="shared" si="399"/>
        <v>-</v>
      </c>
    </row>
    <row r="6376" spans="1:8" x14ac:dyDescent="0.2">
      <c r="A6376" s="15" t="s">
        <v>6461</v>
      </c>
      <c r="B6376" s="6" t="s">
        <v>7920</v>
      </c>
      <c r="C6376" s="6" t="s">
        <v>7902</v>
      </c>
      <c r="D6376" s="7">
        <v>597</v>
      </c>
      <c r="E6376" s="16">
        <f t="shared" si="396"/>
        <v>1.0019305708434814E-5</v>
      </c>
      <c r="F6376" s="4" t="str">
        <f t="shared" si="397"/>
        <v>-</v>
      </c>
      <c r="G6376" s="4" t="str">
        <f t="shared" si="398"/>
        <v>LOMBARDIA</v>
      </c>
      <c r="H6376" s="4" t="str">
        <f t="shared" si="399"/>
        <v>-</v>
      </c>
    </row>
    <row r="6377" spans="1:8" x14ac:dyDescent="0.2">
      <c r="A6377" s="15" t="s">
        <v>129</v>
      </c>
      <c r="B6377" s="6" t="s">
        <v>7992</v>
      </c>
      <c r="C6377" s="6" t="s">
        <v>7916</v>
      </c>
      <c r="D6377" s="7">
        <v>1244</v>
      </c>
      <c r="E6377" s="16">
        <f t="shared" si="396"/>
        <v>2.0877749248396832E-5</v>
      </c>
      <c r="F6377" s="4" t="str">
        <f t="shared" si="397"/>
        <v>-</v>
      </c>
      <c r="G6377" s="4" t="str">
        <f t="shared" si="398"/>
        <v>CALABRIA</v>
      </c>
      <c r="H6377" s="4" t="str">
        <f t="shared" si="399"/>
        <v>-</v>
      </c>
    </row>
    <row r="6378" spans="1:8" x14ac:dyDescent="0.2">
      <c r="A6378" s="15" t="s">
        <v>212</v>
      </c>
      <c r="B6378" s="6" t="s">
        <v>7992</v>
      </c>
      <c r="C6378" s="6" t="s">
        <v>7916</v>
      </c>
      <c r="D6378" s="7">
        <v>2142</v>
      </c>
      <c r="E6378" s="16">
        <f t="shared" si="396"/>
        <v>3.5948664702625416E-5</v>
      </c>
      <c r="F6378" s="4" t="str">
        <f t="shared" si="397"/>
        <v>-</v>
      </c>
      <c r="G6378" s="4" t="str">
        <f t="shared" si="398"/>
        <v>CALABRIA</v>
      </c>
      <c r="H6378" s="4" t="str">
        <f t="shared" si="399"/>
        <v>-</v>
      </c>
    </row>
    <row r="6379" spans="1:8" x14ac:dyDescent="0.2">
      <c r="A6379" s="15" t="s">
        <v>6462</v>
      </c>
      <c r="B6379" s="6" t="s">
        <v>7994</v>
      </c>
      <c r="C6379" s="6" t="s">
        <v>7917</v>
      </c>
      <c r="D6379" s="7">
        <v>5727</v>
      </c>
      <c r="E6379" s="16">
        <f t="shared" si="396"/>
        <v>9.6114847223125933E-5</v>
      </c>
      <c r="F6379" s="4" t="str">
        <f t="shared" si="397"/>
        <v>-</v>
      </c>
      <c r="G6379" s="4" t="str">
        <f t="shared" si="398"/>
        <v>SICILIA</v>
      </c>
      <c r="H6379" s="4" t="str">
        <f t="shared" si="399"/>
        <v>-</v>
      </c>
    </row>
    <row r="6380" spans="1:8" x14ac:dyDescent="0.2">
      <c r="A6380" s="15" t="s">
        <v>6463</v>
      </c>
      <c r="B6380" s="6" t="s">
        <v>7992</v>
      </c>
      <c r="C6380" s="6" t="s">
        <v>7914</v>
      </c>
      <c r="D6380" s="7">
        <v>3032</v>
      </c>
      <c r="E6380" s="16">
        <f t="shared" si="396"/>
        <v>5.0885318103809642E-5</v>
      </c>
      <c r="F6380" s="4" t="str">
        <f t="shared" si="397"/>
        <v>-</v>
      </c>
      <c r="G6380" s="4" t="str">
        <f t="shared" si="398"/>
        <v>PUGLIA</v>
      </c>
      <c r="H6380" s="4" t="str">
        <f t="shared" si="399"/>
        <v>-</v>
      </c>
    </row>
    <row r="6381" spans="1:8" x14ac:dyDescent="0.2">
      <c r="A6381" s="15" t="s">
        <v>388</v>
      </c>
      <c r="B6381" s="6" t="s">
        <v>7992</v>
      </c>
      <c r="C6381" s="6" t="s">
        <v>7916</v>
      </c>
      <c r="D6381" s="7">
        <v>1017</v>
      </c>
      <c r="E6381" s="16">
        <f t="shared" si="396"/>
        <v>1.7068063493263327E-5</v>
      </c>
      <c r="F6381" s="4" t="str">
        <f t="shared" si="397"/>
        <v>-</v>
      </c>
      <c r="G6381" s="4" t="str">
        <f t="shared" si="398"/>
        <v>CALABRIA</v>
      </c>
      <c r="H6381" s="4" t="str">
        <f t="shared" si="399"/>
        <v>-</v>
      </c>
    </row>
    <row r="6382" spans="1:8" x14ac:dyDescent="0.2">
      <c r="A6382" s="15" t="s">
        <v>6464</v>
      </c>
      <c r="B6382" s="6" t="s">
        <v>7920</v>
      </c>
      <c r="C6382" s="6" t="s">
        <v>7902</v>
      </c>
      <c r="D6382" s="7">
        <v>2028</v>
      </c>
      <c r="E6382" s="16">
        <f t="shared" si="396"/>
        <v>3.4035430446743389E-5</v>
      </c>
      <c r="F6382" s="4" t="str">
        <f t="shared" si="397"/>
        <v>-</v>
      </c>
      <c r="G6382" s="4" t="str">
        <f t="shared" si="398"/>
        <v>LOMBARDIA</v>
      </c>
      <c r="H6382" s="4" t="str">
        <f t="shared" si="399"/>
        <v>-</v>
      </c>
    </row>
    <row r="6383" spans="1:8" x14ac:dyDescent="0.2">
      <c r="A6383" s="15" t="s">
        <v>6465</v>
      </c>
      <c r="B6383" s="6" t="s">
        <v>7994</v>
      </c>
      <c r="C6383" s="6" t="s">
        <v>7917</v>
      </c>
      <c r="D6383" s="7">
        <v>925</v>
      </c>
      <c r="E6383" s="16">
        <f t="shared" si="396"/>
        <v>1.5524049883253272E-5</v>
      </c>
      <c r="F6383" s="4" t="str">
        <f t="shared" si="397"/>
        <v>-</v>
      </c>
      <c r="G6383" s="4" t="str">
        <f t="shared" si="398"/>
        <v>SICILIA</v>
      </c>
      <c r="H6383" s="4" t="str">
        <f t="shared" si="399"/>
        <v>-</v>
      </c>
    </row>
    <row r="6384" spans="1:8" x14ac:dyDescent="0.2">
      <c r="A6384" s="15" t="s">
        <v>24268</v>
      </c>
      <c r="B6384" s="6" t="s">
        <v>7956</v>
      </c>
      <c r="C6384" s="6" t="s">
        <v>7903</v>
      </c>
      <c r="D6384" s="7">
        <v>1871</v>
      </c>
      <c r="E6384" s="16">
        <f t="shared" si="396"/>
        <v>3.1400537655747964E-5</v>
      </c>
      <c r="F6384" s="4" t="str">
        <f t="shared" si="397"/>
        <v>-</v>
      </c>
      <c r="G6384" s="4" t="str">
        <f t="shared" si="398"/>
        <v>TRENTINO-ALTO ADIGE/SÜDTIROL</v>
      </c>
      <c r="H6384" s="4" t="str">
        <f t="shared" si="399"/>
        <v>-</v>
      </c>
    </row>
    <row r="6385" spans="1:8" x14ac:dyDescent="0.2">
      <c r="A6385" s="15" t="s">
        <v>6466</v>
      </c>
      <c r="B6385" s="6" t="s">
        <v>7994</v>
      </c>
      <c r="C6385" s="6" t="s">
        <v>7917</v>
      </c>
      <c r="D6385" s="7">
        <v>9452</v>
      </c>
      <c r="E6385" s="16">
        <f t="shared" si="396"/>
        <v>1.5863061567190261E-4</v>
      </c>
      <c r="F6385" s="4" t="str">
        <f t="shared" si="397"/>
        <v>-</v>
      </c>
      <c r="G6385" s="4" t="str">
        <f t="shared" si="398"/>
        <v>SICILIA</v>
      </c>
      <c r="H6385" s="4" t="str">
        <f t="shared" si="399"/>
        <v>-</v>
      </c>
    </row>
    <row r="6386" spans="1:8" x14ac:dyDescent="0.2">
      <c r="A6386" s="15" t="s">
        <v>6467</v>
      </c>
      <c r="B6386" s="6" t="s">
        <v>7992</v>
      </c>
      <c r="C6386" s="6" t="s">
        <v>7913</v>
      </c>
      <c r="D6386" s="7">
        <v>985</v>
      </c>
      <c r="E6386" s="16">
        <f t="shared" si="396"/>
        <v>1.6531015281085914E-5</v>
      </c>
      <c r="F6386" s="4" t="str">
        <f t="shared" si="397"/>
        <v>-</v>
      </c>
      <c r="G6386" s="4" t="str">
        <f t="shared" si="398"/>
        <v>CAMPANIA</v>
      </c>
      <c r="H6386" s="4" t="str">
        <f t="shared" si="399"/>
        <v>-</v>
      </c>
    </row>
    <row r="6387" spans="1:8" x14ac:dyDescent="0.2">
      <c r="A6387" s="15" t="s">
        <v>6468</v>
      </c>
      <c r="B6387" s="6" t="s">
        <v>7992</v>
      </c>
      <c r="C6387" s="6" t="s">
        <v>4248</v>
      </c>
      <c r="D6387" s="7">
        <v>4692</v>
      </c>
      <c r="E6387" s="16">
        <f t="shared" si="396"/>
        <v>7.8744694110512804E-5</v>
      </c>
      <c r="F6387" s="4" t="str">
        <f t="shared" si="397"/>
        <v>-</v>
      </c>
      <c r="G6387" s="4" t="str">
        <f t="shared" si="398"/>
        <v>MOLISE</v>
      </c>
      <c r="H6387" s="4" t="str">
        <f t="shared" si="399"/>
        <v>-</v>
      </c>
    </row>
    <row r="6388" spans="1:8" x14ac:dyDescent="0.2">
      <c r="A6388" s="15" t="s">
        <v>6469</v>
      </c>
      <c r="B6388" s="6" t="s">
        <v>7987</v>
      </c>
      <c r="C6388" s="6" t="s">
        <v>7908</v>
      </c>
      <c r="D6388" s="7">
        <v>14061</v>
      </c>
      <c r="E6388" s="16">
        <f t="shared" si="396"/>
        <v>2.3598234098208025E-4</v>
      </c>
      <c r="F6388" s="4" t="str">
        <f t="shared" si="397"/>
        <v>-</v>
      </c>
      <c r="G6388" s="4" t="str">
        <f t="shared" si="398"/>
        <v>TOSCANA</v>
      </c>
      <c r="H6388" s="4" t="str">
        <f t="shared" si="399"/>
        <v>-</v>
      </c>
    </row>
    <row r="6389" spans="1:8" x14ac:dyDescent="0.2">
      <c r="A6389" s="15" t="s">
        <v>130</v>
      </c>
      <c r="B6389" s="6" t="s">
        <v>7992</v>
      </c>
      <c r="C6389" s="6" t="s">
        <v>7916</v>
      </c>
      <c r="D6389" s="7">
        <v>1272</v>
      </c>
      <c r="E6389" s="16">
        <f t="shared" si="396"/>
        <v>2.1347666434052065E-5</v>
      </c>
      <c r="F6389" s="4" t="str">
        <f t="shared" si="397"/>
        <v>-</v>
      </c>
      <c r="G6389" s="4" t="str">
        <f t="shared" si="398"/>
        <v>CALABRIA</v>
      </c>
      <c r="H6389" s="4" t="str">
        <f t="shared" si="399"/>
        <v>-</v>
      </c>
    </row>
    <row r="6390" spans="1:8" x14ac:dyDescent="0.2">
      <c r="A6390" s="15" t="s">
        <v>6470</v>
      </c>
      <c r="B6390" s="6" t="s">
        <v>7994</v>
      </c>
      <c r="C6390" s="6" t="s">
        <v>7917</v>
      </c>
      <c r="D6390" s="7">
        <v>1067</v>
      </c>
      <c r="E6390" s="16">
        <f t="shared" si="396"/>
        <v>1.7907201324790531E-5</v>
      </c>
      <c r="F6390" s="4" t="str">
        <f t="shared" si="397"/>
        <v>-</v>
      </c>
      <c r="G6390" s="4" t="str">
        <f t="shared" si="398"/>
        <v>SICILIA</v>
      </c>
      <c r="H6390" s="4" t="str">
        <f t="shared" si="399"/>
        <v>-</v>
      </c>
    </row>
    <row r="6391" spans="1:8" x14ac:dyDescent="0.2">
      <c r="A6391" s="15" t="s">
        <v>6471</v>
      </c>
      <c r="B6391" s="6" t="s">
        <v>7994</v>
      </c>
      <c r="C6391" s="6" t="s">
        <v>7917</v>
      </c>
      <c r="D6391" s="7">
        <v>2608</v>
      </c>
      <c r="E6391" s="16">
        <f t="shared" si="396"/>
        <v>4.3769429292458949E-5</v>
      </c>
      <c r="F6391" s="4" t="str">
        <f t="shared" si="397"/>
        <v>-</v>
      </c>
      <c r="G6391" s="4" t="str">
        <f t="shared" si="398"/>
        <v>SICILIA</v>
      </c>
      <c r="H6391" s="4" t="str">
        <f t="shared" si="399"/>
        <v>-</v>
      </c>
    </row>
    <row r="6392" spans="1:8" x14ac:dyDescent="0.2">
      <c r="A6392" s="15" t="s">
        <v>6472</v>
      </c>
      <c r="B6392" s="6" t="s">
        <v>7987</v>
      </c>
      <c r="C6392" s="6" t="s">
        <v>7908</v>
      </c>
      <c r="D6392" s="7">
        <v>2702</v>
      </c>
      <c r="E6392" s="16">
        <f t="shared" si="396"/>
        <v>4.5347008415730093E-5</v>
      </c>
      <c r="F6392" s="4" t="str">
        <f t="shared" si="397"/>
        <v>-</v>
      </c>
      <c r="G6392" s="4" t="str">
        <f t="shared" si="398"/>
        <v>TOSCANA</v>
      </c>
      <c r="H6392" s="4" t="str">
        <f t="shared" si="399"/>
        <v>-</v>
      </c>
    </row>
    <row r="6393" spans="1:8" x14ac:dyDescent="0.2">
      <c r="A6393" s="15" t="s">
        <v>6473</v>
      </c>
      <c r="B6393" s="6" t="s">
        <v>7994</v>
      </c>
      <c r="C6393" s="6" t="s">
        <v>7917</v>
      </c>
      <c r="D6393" s="7">
        <v>10751</v>
      </c>
      <c r="E6393" s="16">
        <f t="shared" si="396"/>
        <v>1.8043141653497938E-4</v>
      </c>
      <c r="F6393" s="4" t="str">
        <f t="shared" si="397"/>
        <v>-</v>
      </c>
      <c r="G6393" s="4" t="str">
        <f t="shared" si="398"/>
        <v>SICILIA</v>
      </c>
      <c r="H6393" s="4" t="str">
        <f t="shared" si="399"/>
        <v>-</v>
      </c>
    </row>
    <row r="6394" spans="1:8" x14ac:dyDescent="0.2">
      <c r="A6394" s="15" t="s">
        <v>6474</v>
      </c>
      <c r="B6394" s="6" t="s">
        <v>7920</v>
      </c>
      <c r="C6394" s="6" t="s">
        <v>7902</v>
      </c>
      <c r="D6394" s="7">
        <v>1685</v>
      </c>
      <c r="E6394" s="16">
        <f t="shared" si="396"/>
        <v>2.8278944922466769E-5</v>
      </c>
      <c r="F6394" s="4" t="str">
        <f t="shared" si="397"/>
        <v>-</v>
      </c>
      <c r="G6394" s="4" t="str">
        <f t="shared" si="398"/>
        <v>LOMBARDIA</v>
      </c>
      <c r="H6394" s="4" t="str">
        <f t="shared" si="399"/>
        <v>-</v>
      </c>
    </row>
    <row r="6395" spans="1:8" x14ac:dyDescent="0.2">
      <c r="A6395" s="15" t="s">
        <v>6475</v>
      </c>
      <c r="B6395" s="6" t="s">
        <v>7994</v>
      </c>
      <c r="C6395" s="6" t="s">
        <v>7918</v>
      </c>
      <c r="D6395" s="7">
        <v>4811</v>
      </c>
      <c r="E6395" s="16">
        <f t="shared" si="396"/>
        <v>8.0741842149547558E-5</v>
      </c>
      <c r="F6395" s="4" t="str">
        <f t="shared" si="397"/>
        <v>-</v>
      </c>
      <c r="G6395" s="4" t="str">
        <f t="shared" si="398"/>
        <v>SARDEGNA</v>
      </c>
      <c r="H6395" s="4" t="str">
        <f t="shared" si="399"/>
        <v>-</v>
      </c>
    </row>
    <row r="6396" spans="1:8" x14ac:dyDescent="0.2">
      <c r="A6396" s="15" t="s">
        <v>6476</v>
      </c>
      <c r="B6396" s="6" t="s">
        <v>7956</v>
      </c>
      <c r="C6396" s="6" t="s">
        <v>7904</v>
      </c>
      <c r="D6396" s="7">
        <v>6767</v>
      </c>
      <c r="E6396" s="16">
        <f t="shared" si="396"/>
        <v>1.1356891411889177E-4</v>
      </c>
      <c r="F6396" s="4" t="str">
        <f t="shared" si="397"/>
        <v>-</v>
      </c>
      <c r="G6396" s="4" t="str">
        <f t="shared" si="398"/>
        <v>VENETO</v>
      </c>
      <c r="H6396" s="4" t="str">
        <f t="shared" si="399"/>
        <v>-</v>
      </c>
    </row>
    <row r="6397" spans="1:8" x14ac:dyDescent="0.2">
      <c r="A6397" s="15" t="s">
        <v>6477</v>
      </c>
      <c r="B6397" s="6" t="s">
        <v>7956</v>
      </c>
      <c r="C6397" s="6" t="s">
        <v>7904</v>
      </c>
      <c r="D6397" s="7">
        <v>7131</v>
      </c>
      <c r="E6397" s="16">
        <f t="shared" si="396"/>
        <v>1.1967783753240981E-4</v>
      </c>
      <c r="F6397" s="4" t="str">
        <f t="shared" si="397"/>
        <v>-</v>
      </c>
      <c r="G6397" s="4" t="str">
        <f t="shared" si="398"/>
        <v>VENETO</v>
      </c>
      <c r="H6397" s="4" t="str">
        <f t="shared" si="399"/>
        <v>-</v>
      </c>
    </row>
    <row r="6398" spans="1:8" x14ac:dyDescent="0.2">
      <c r="A6398" s="15" t="s">
        <v>6478</v>
      </c>
      <c r="B6398" s="6" t="s">
        <v>7987</v>
      </c>
      <c r="C6398" s="6" t="s">
        <v>7908</v>
      </c>
      <c r="D6398" s="7">
        <v>1737</v>
      </c>
      <c r="E6398" s="16">
        <f t="shared" si="396"/>
        <v>2.9151648267255062E-5</v>
      </c>
      <c r="F6398" s="4" t="str">
        <f t="shared" si="397"/>
        <v>-</v>
      </c>
      <c r="G6398" s="4" t="str">
        <f t="shared" si="398"/>
        <v>TOSCANA</v>
      </c>
      <c r="H6398" s="4" t="str">
        <f t="shared" si="399"/>
        <v>-</v>
      </c>
    </row>
    <row r="6399" spans="1:8" x14ac:dyDescent="0.2">
      <c r="A6399" s="15" t="s">
        <v>6479</v>
      </c>
      <c r="B6399" s="6" t="s">
        <v>7994</v>
      </c>
      <c r="C6399" s="6" t="s">
        <v>7917</v>
      </c>
      <c r="D6399" s="7">
        <v>4744</v>
      </c>
      <c r="E6399" s="16">
        <f t="shared" si="396"/>
        <v>7.96173974553011E-5</v>
      </c>
      <c r="F6399" s="4" t="str">
        <f t="shared" si="397"/>
        <v>-</v>
      </c>
      <c r="G6399" s="4" t="str">
        <f t="shared" si="398"/>
        <v>SICILIA</v>
      </c>
      <c r="H6399" s="4" t="str">
        <f t="shared" si="399"/>
        <v>-</v>
      </c>
    </row>
    <row r="6400" spans="1:8" x14ac:dyDescent="0.2">
      <c r="A6400" s="15" t="s">
        <v>6480</v>
      </c>
      <c r="B6400" s="6" t="s">
        <v>7956</v>
      </c>
      <c r="C6400" s="6" t="s">
        <v>7904</v>
      </c>
      <c r="D6400" s="7">
        <v>9081</v>
      </c>
      <c r="E6400" s="16">
        <f t="shared" si="396"/>
        <v>1.5240421296197076E-4</v>
      </c>
      <c r="F6400" s="4" t="str">
        <f t="shared" si="397"/>
        <v>-</v>
      </c>
      <c r="G6400" s="4" t="str">
        <f t="shared" si="398"/>
        <v>VENETO</v>
      </c>
      <c r="H6400" s="4" t="str">
        <f t="shared" si="399"/>
        <v>-</v>
      </c>
    </row>
    <row r="6401" spans="1:8" x14ac:dyDescent="0.2">
      <c r="A6401" s="15" t="s">
        <v>6481</v>
      </c>
      <c r="B6401" s="6" t="s">
        <v>7992</v>
      </c>
      <c r="C6401" s="6" t="s">
        <v>7913</v>
      </c>
      <c r="D6401" s="7">
        <v>1446</v>
      </c>
      <c r="E6401" s="16">
        <f t="shared" si="396"/>
        <v>2.4267866087766734E-5</v>
      </c>
      <c r="F6401" s="4" t="str">
        <f t="shared" si="397"/>
        <v>-</v>
      </c>
      <c r="G6401" s="4" t="str">
        <f t="shared" si="398"/>
        <v>CAMPANIA</v>
      </c>
      <c r="H6401" s="4" t="str">
        <f t="shared" si="399"/>
        <v>-</v>
      </c>
    </row>
    <row r="6402" spans="1:8" x14ac:dyDescent="0.2">
      <c r="A6402" s="15" t="s">
        <v>6482</v>
      </c>
      <c r="B6402" s="6" t="s">
        <v>7994</v>
      </c>
      <c r="C6402" s="6" t="s">
        <v>7917</v>
      </c>
      <c r="D6402" s="7">
        <v>6544</v>
      </c>
      <c r="E6402" s="16">
        <f t="shared" si="396"/>
        <v>1.0982635939028044E-4</v>
      </c>
      <c r="F6402" s="4" t="str">
        <f t="shared" si="397"/>
        <v>-</v>
      </c>
      <c r="G6402" s="4" t="str">
        <f t="shared" si="398"/>
        <v>SICILIA</v>
      </c>
      <c r="H6402" s="4" t="str">
        <f t="shared" si="399"/>
        <v>-</v>
      </c>
    </row>
    <row r="6403" spans="1:8" x14ac:dyDescent="0.2">
      <c r="A6403" s="15" t="s">
        <v>6483</v>
      </c>
      <c r="B6403" s="6" t="s">
        <v>7920</v>
      </c>
      <c r="C6403" s="6" t="s">
        <v>7902</v>
      </c>
      <c r="D6403" s="7">
        <v>513</v>
      </c>
      <c r="E6403" s="16">
        <f t="shared" ref="E6403:E6466" si="400">IFERROR((D6403/$K$2),"DATO MANCANTE")</f>
        <v>8.6095541514691105E-6</v>
      </c>
      <c r="F6403" s="4" t="str">
        <f t="shared" ref="F6403:F6466" si="401">IF(D6403&gt;300000,"TROVATO","-")</f>
        <v>-</v>
      </c>
      <c r="G6403" s="4" t="str">
        <f t="shared" ref="G6403:G6466" si="402">IF(AND(D6403&gt;50000,D6403&lt;100000),"COMPRESO",C6403)</f>
        <v>LOMBARDIA</v>
      </c>
      <c r="H6403" s="4" t="str">
        <f t="shared" ref="H6403:H6466" si="403">IF(D6403&gt;500000,"SI","-")</f>
        <v>-</v>
      </c>
    </row>
    <row r="6404" spans="1:8" x14ac:dyDescent="0.2">
      <c r="A6404" s="15" t="s">
        <v>6484</v>
      </c>
      <c r="B6404" s="4" t="s">
        <v>7920</v>
      </c>
      <c r="C6404" s="6" t="s">
        <v>7906</v>
      </c>
      <c r="D6404" s="7">
        <v>9709</v>
      </c>
      <c r="E6404" s="16">
        <f t="shared" si="400"/>
        <v>1.6294378412595243E-4</v>
      </c>
      <c r="F6404" s="4" t="str">
        <f t="shared" si="401"/>
        <v>-</v>
      </c>
      <c r="G6404" s="4" t="str">
        <f t="shared" si="402"/>
        <v>LIGURIA</v>
      </c>
      <c r="H6404" s="4" t="str">
        <f t="shared" si="403"/>
        <v>-</v>
      </c>
    </row>
    <row r="6405" spans="1:8" x14ac:dyDescent="0.2">
      <c r="A6405" s="15" t="s">
        <v>6485</v>
      </c>
      <c r="B6405" s="6" t="s">
        <v>7987</v>
      </c>
      <c r="C6405" s="6" t="s">
        <v>7908</v>
      </c>
      <c r="D6405" s="7">
        <v>12847</v>
      </c>
      <c r="E6405" s="16">
        <f t="shared" si="400"/>
        <v>2.1560807443259976E-4</v>
      </c>
      <c r="F6405" s="4" t="str">
        <f t="shared" si="401"/>
        <v>-</v>
      </c>
      <c r="G6405" s="4" t="str">
        <f t="shared" si="402"/>
        <v>TOSCANA</v>
      </c>
      <c r="H6405" s="4" t="str">
        <f t="shared" si="403"/>
        <v>-</v>
      </c>
    </row>
    <row r="6406" spans="1:8" x14ac:dyDescent="0.2">
      <c r="A6406" s="15" t="s">
        <v>6486</v>
      </c>
      <c r="B6406" s="6" t="s">
        <v>7992</v>
      </c>
      <c r="C6406" s="6" t="s">
        <v>7913</v>
      </c>
      <c r="D6406" s="7">
        <v>14134</v>
      </c>
      <c r="E6406" s="16">
        <f t="shared" si="400"/>
        <v>2.3720748221610997E-4</v>
      </c>
      <c r="F6406" s="4" t="str">
        <f t="shared" si="401"/>
        <v>-</v>
      </c>
      <c r="G6406" s="4" t="str">
        <f t="shared" si="402"/>
        <v>CAMPANIA</v>
      </c>
      <c r="H6406" s="4" t="str">
        <f t="shared" si="403"/>
        <v>-</v>
      </c>
    </row>
    <row r="6407" spans="1:8" x14ac:dyDescent="0.2">
      <c r="A6407" s="15" t="s">
        <v>6487</v>
      </c>
      <c r="B6407" s="6" t="s">
        <v>7992</v>
      </c>
      <c r="C6407" s="6" t="s">
        <v>7913</v>
      </c>
      <c r="D6407" s="7">
        <v>32503</v>
      </c>
      <c r="E6407" s="16">
        <f t="shared" si="400"/>
        <v>5.454899387625741E-4</v>
      </c>
      <c r="F6407" s="4" t="str">
        <f t="shared" si="401"/>
        <v>-</v>
      </c>
      <c r="G6407" s="4" t="str">
        <f t="shared" si="402"/>
        <v>CAMPANIA</v>
      </c>
      <c r="H6407" s="4" t="str">
        <f t="shared" si="403"/>
        <v>-</v>
      </c>
    </row>
    <row r="6408" spans="1:8" x14ac:dyDescent="0.2">
      <c r="A6408" s="15" t="s">
        <v>6488</v>
      </c>
      <c r="B6408" s="6" t="s">
        <v>7994</v>
      </c>
      <c r="C6408" s="6" t="s">
        <v>7918</v>
      </c>
      <c r="D6408" s="7">
        <v>1430</v>
      </c>
      <c r="E6408" s="16">
        <f t="shared" si="400"/>
        <v>2.3999341981678031E-5</v>
      </c>
      <c r="F6408" s="4" t="str">
        <f t="shared" si="401"/>
        <v>-</v>
      </c>
      <c r="G6408" s="4" t="str">
        <f t="shared" si="402"/>
        <v>SARDEGNA</v>
      </c>
      <c r="H6408" s="4" t="str">
        <f t="shared" si="403"/>
        <v>-</v>
      </c>
    </row>
    <row r="6409" spans="1:8" x14ac:dyDescent="0.2">
      <c r="A6409" s="15" t="s">
        <v>132</v>
      </c>
      <c r="B6409" s="6" t="s">
        <v>7992</v>
      </c>
      <c r="C6409" s="6" t="s">
        <v>7916</v>
      </c>
      <c r="D6409" s="7">
        <v>4897</v>
      </c>
      <c r="E6409" s="16">
        <f t="shared" si="400"/>
        <v>8.2185159219774341E-5</v>
      </c>
      <c r="F6409" s="4" t="str">
        <f t="shared" si="401"/>
        <v>-</v>
      </c>
      <c r="G6409" s="4" t="str">
        <f t="shared" si="402"/>
        <v>CALABRIA</v>
      </c>
      <c r="H6409" s="4" t="str">
        <f t="shared" si="403"/>
        <v>-</v>
      </c>
    </row>
    <row r="6410" spans="1:8" x14ac:dyDescent="0.2">
      <c r="A6410" s="15" t="s">
        <v>6489</v>
      </c>
      <c r="B6410" s="6" t="s">
        <v>7992</v>
      </c>
      <c r="C6410" s="6" t="s">
        <v>4248</v>
      </c>
      <c r="D6410" s="7">
        <v>635</v>
      </c>
      <c r="E6410" s="16">
        <f t="shared" si="400"/>
        <v>1.0657050460395488E-5</v>
      </c>
      <c r="F6410" s="4" t="str">
        <f t="shared" si="401"/>
        <v>-</v>
      </c>
      <c r="G6410" s="4" t="str">
        <f t="shared" si="402"/>
        <v>MOLISE</v>
      </c>
      <c r="H6410" s="4" t="str">
        <f t="shared" si="403"/>
        <v>-</v>
      </c>
    </row>
    <row r="6411" spans="1:8" x14ac:dyDescent="0.2">
      <c r="A6411" s="15" t="s">
        <v>6490</v>
      </c>
      <c r="B6411" s="6" t="s">
        <v>7920</v>
      </c>
      <c r="C6411" s="6" t="s">
        <v>7902</v>
      </c>
      <c r="D6411" s="7">
        <v>2476</v>
      </c>
      <c r="E6411" s="16">
        <f t="shared" si="400"/>
        <v>4.1554105417227135E-5</v>
      </c>
      <c r="F6411" s="4" t="str">
        <f t="shared" si="401"/>
        <v>-</v>
      </c>
      <c r="G6411" s="4" t="str">
        <f t="shared" si="402"/>
        <v>LOMBARDIA</v>
      </c>
      <c r="H6411" s="4" t="str">
        <f t="shared" si="403"/>
        <v>-</v>
      </c>
    </row>
    <row r="6412" spans="1:8" x14ac:dyDescent="0.2">
      <c r="A6412" s="15" t="s">
        <v>6491</v>
      </c>
      <c r="B6412" s="6" t="s">
        <v>7994</v>
      </c>
      <c r="C6412" s="6" t="s">
        <v>7917</v>
      </c>
      <c r="D6412" s="7">
        <v>7322</v>
      </c>
      <c r="E6412" s="16">
        <f t="shared" si="400"/>
        <v>1.2288334404884373E-4</v>
      </c>
      <c r="F6412" s="4" t="str">
        <f t="shared" si="401"/>
        <v>-</v>
      </c>
      <c r="G6412" s="4" t="str">
        <f t="shared" si="402"/>
        <v>SICILIA</v>
      </c>
      <c r="H6412" s="4" t="str">
        <f t="shared" si="403"/>
        <v>-</v>
      </c>
    </row>
    <row r="6413" spans="1:8" x14ac:dyDescent="0.2">
      <c r="A6413" s="15" t="s">
        <v>6492</v>
      </c>
      <c r="B6413" s="6" t="s">
        <v>7956</v>
      </c>
      <c r="C6413" s="6" t="s">
        <v>7904</v>
      </c>
      <c r="D6413" s="7">
        <v>17295</v>
      </c>
      <c r="E6413" s="16">
        <f t="shared" si="400"/>
        <v>2.9025777592525979E-4</v>
      </c>
      <c r="F6413" s="4" t="str">
        <f t="shared" si="401"/>
        <v>-</v>
      </c>
      <c r="G6413" s="4" t="str">
        <f t="shared" si="402"/>
        <v>VENETO</v>
      </c>
      <c r="H6413" s="4" t="str">
        <f t="shared" si="403"/>
        <v>-</v>
      </c>
    </row>
    <row r="6414" spans="1:8" x14ac:dyDescent="0.2">
      <c r="A6414" s="15" t="s">
        <v>6493</v>
      </c>
      <c r="B6414" s="6" t="s">
        <v>7920</v>
      </c>
      <c r="C6414" s="6" t="s">
        <v>7902</v>
      </c>
      <c r="D6414" s="7">
        <v>2207</v>
      </c>
      <c r="E6414" s="16">
        <f t="shared" si="400"/>
        <v>3.7039543883610779E-5</v>
      </c>
      <c r="F6414" s="4" t="str">
        <f t="shared" si="401"/>
        <v>-</v>
      </c>
      <c r="G6414" s="4" t="str">
        <f t="shared" si="402"/>
        <v>LOMBARDIA</v>
      </c>
      <c r="H6414" s="4" t="str">
        <f t="shared" si="403"/>
        <v>-</v>
      </c>
    </row>
    <row r="6415" spans="1:8" x14ac:dyDescent="0.2">
      <c r="A6415" s="15" t="s">
        <v>6494</v>
      </c>
      <c r="B6415" s="6" t="s">
        <v>7992</v>
      </c>
      <c r="C6415" s="6" t="s">
        <v>7912</v>
      </c>
      <c r="D6415" s="7">
        <v>1830</v>
      </c>
      <c r="E6415" s="16">
        <f t="shared" si="400"/>
        <v>3.0712444633895661E-5</v>
      </c>
      <c r="F6415" s="4" t="str">
        <f t="shared" si="401"/>
        <v>-</v>
      </c>
      <c r="G6415" s="4" t="str">
        <f t="shared" si="402"/>
        <v>ABRUZZO</v>
      </c>
      <c r="H6415" s="4" t="str">
        <f t="shared" si="403"/>
        <v>-</v>
      </c>
    </row>
    <row r="6416" spans="1:8" x14ac:dyDescent="0.2">
      <c r="A6416" s="15" t="s">
        <v>6495</v>
      </c>
      <c r="B6416" s="6" t="s">
        <v>7992</v>
      </c>
      <c r="C6416" s="6" t="s">
        <v>7913</v>
      </c>
      <c r="D6416" s="7">
        <v>11726</v>
      </c>
      <c r="E6416" s="16">
        <f t="shared" si="400"/>
        <v>1.9679460424975985E-4</v>
      </c>
      <c r="F6416" s="4" t="str">
        <f t="shared" si="401"/>
        <v>-</v>
      </c>
      <c r="G6416" s="4" t="str">
        <f t="shared" si="402"/>
        <v>CAMPANIA</v>
      </c>
      <c r="H6416" s="4" t="str">
        <f t="shared" si="403"/>
        <v>-</v>
      </c>
    </row>
    <row r="6417" spans="1:8" x14ac:dyDescent="0.2">
      <c r="A6417" s="15" t="s">
        <v>6496</v>
      </c>
      <c r="B6417" s="6" t="s">
        <v>7992</v>
      </c>
      <c r="C6417" s="6" t="s">
        <v>7913</v>
      </c>
      <c r="D6417" s="7">
        <v>2682</v>
      </c>
      <c r="E6417" s="16">
        <f t="shared" si="400"/>
        <v>4.5011353283119216E-5</v>
      </c>
      <c r="F6417" s="4" t="str">
        <f t="shared" si="401"/>
        <v>-</v>
      </c>
      <c r="G6417" s="4" t="str">
        <f t="shared" si="402"/>
        <v>CAMPANIA</v>
      </c>
      <c r="H6417" s="4" t="str">
        <f t="shared" si="403"/>
        <v>-</v>
      </c>
    </row>
    <row r="6418" spans="1:8" x14ac:dyDescent="0.2">
      <c r="A6418" s="15" t="s">
        <v>6497</v>
      </c>
      <c r="B6418" s="6" t="s">
        <v>7956</v>
      </c>
      <c r="C6418" s="6" t="s">
        <v>7905</v>
      </c>
      <c r="D6418" s="7">
        <v>2417</v>
      </c>
      <c r="E6418" s="16">
        <f t="shared" si="400"/>
        <v>4.056392277602503E-5</v>
      </c>
      <c r="F6418" s="4" t="str">
        <f t="shared" si="401"/>
        <v>-</v>
      </c>
      <c r="G6418" s="4" t="str">
        <f t="shared" si="402"/>
        <v>FRIULI-VENEZIA GIULIA</v>
      </c>
      <c r="H6418" s="4" t="str">
        <f t="shared" si="403"/>
        <v>-</v>
      </c>
    </row>
    <row r="6419" spans="1:8" x14ac:dyDescent="0.2">
      <c r="A6419" s="15" t="s">
        <v>6498</v>
      </c>
      <c r="B6419" s="6" t="s">
        <v>7920</v>
      </c>
      <c r="C6419" s="6" t="s">
        <v>7901</v>
      </c>
      <c r="D6419" s="7">
        <v>1264</v>
      </c>
      <c r="E6419" s="16">
        <f t="shared" si="400"/>
        <v>2.1213404381007712E-5</v>
      </c>
      <c r="F6419" s="4" t="str">
        <f t="shared" si="401"/>
        <v>-</v>
      </c>
      <c r="G6419" s="4" t="str">
        <f t="shared" si="402"/>
        <v>PIEMONTE</v>
      </c>
      <c r="H6419" s="4" t="str">
        <f t="shared" si="403"/>
        <v>-</v>
      </c>
    </row>
    <row r="6420" spans="1:8" x14ac:dyDescent="0.2">
      <c r="A6420" s="15" t="s">
        <v>6499</v>
      </c>
      <c r="B6420" s="6" t="s">
        <v>7987</v>
      </c>
      <c r="C6420" s="6" t="s">
        <v>7910</v>
      </c>
      <c r="D6420" s="7">
        <v>4199</v>
      </c>
      <c r="E6420" s="16">
        <f t="shared" si="400"/>
        <v>7.0470795091654578E-5</v>
      </c>
      <c r="F6420" s="4" t="str">
        <f t="shared" si="401"/>
        <v>-</v>
      </c>
      <c r="G6420" s="4" t="str">
        <f t="shared" si="402"/>
        <v>MARCHE</v>
      </c>
      <c r="H6420" s="4" t="str">
        <f t="shared" si="403"/>
        <v>-</v>
      </c>
    </row>
    <row r="6421" spans="1:8" x14ac:dyDescent="0.2">
      <c r="A6421" s="15" t="s">
        <v>6500</v>
      </c>
      <c r="B6421" s="6" t="s">
        <v>7992</v>
      </c>
      <c r="C6421" s="6" t="s">
        <v>7913</v>
      </c>
      <c r="D6421" s="7">
        <v>3166</v>
      </c>
      <c r="E6421" s="16">
        <f t="shared" si="400"/>
        <v>5.3134207492302545E-5</v>
      </c>
      <c r="F6421" s="4" t="str">
        <f t="shared" si="401"/>
        <v>-</v>
      </c>
      <c r="G6421" s="4" t="str">
        <f t="shared" si="402"/>
        <v>CAMPANIA</v>
      </c>
      <c r="H6421" s="4" t="str">
        <f t="shared" si="403"/>
        <v>-</v>
      </c>
    </row>
    <row r="6422" spans="1:8" x14ac:dyDescent="0.2">
      <c r="A6422" s="15" t="s">
        <v>6501</v>
      </c>
      <c r="B6422" s="6" t="s">
        <v>7994</v>
      </c>
      <c r="C6422" s="6" t="s">
        <v>7917</v>
      </c>
      <c r="D6422" s="7">
        <v>892</v>
      </c>
      <c r="E6422" s="16">
        <f t="shared" si="400"/>
        <v>1.4970218914445317E-5</v>
      </c>
      <c r="F6422" s="4" t="str">
        <f t="shared" si="401"/>
        <v>-</v>
      </c>
      <c r="G6422" s="4" t="str">
        <f t="shared" si="402"/>
        <v>SICILIA</v>
      </c>
      <c r="H6422" s="4" t="str">
        <f t="shared" si="403"/>
        <v>-</v>
      </c>
    </row>
    <row r="6423" spans="1:8" x14ac:dyDescent="0.2">
      <c r="A6423" s="15" t="s">
        <v>6502</v>
      </c>
      <c r="B6423" s="6" t="s">
        <v>7987</v>
      </c>
      <c r="C6423" s="6" t="s">
        <v>7911</v>
      </c>
      <c r="D6423" s="7">
        <v>17403</v>
      </c>
      <c r="E6423" s="16">
        <f t="shared" si="400"/>
        <v>2.9207031364135856E-4</v>
      </c>
      <c r="F6423" s="4" t="str">
        <f t="shared" si="401"/>
        <v>-</v>
      </c>
      <c r="G6423" s="4" t="str">
        <f t="shared" si="402"/>
        <v>LAZIO</v>
      </c>
      <c r="H6423" s="4" t="str">
        <f t="shared" si="403"/>
        <v>-</v>
      </c>
    </row>
    <row r="6424" spans="1:8" x14ac:dyDescent="0.2">
      <c r="A6424" s="15" t="s">
        <v>6503</v>
      </c>
      <c r="B6424" s="6" t="s">
        <v>7994</v>
      </c>
      <c r="C6424" s="6" t="s">
        <v>7917</v>
      </c>
      <c r="D6424" s="7">
        <v>5095</v>
      </c>
      <c r="E6424" s="16">
        <f t="shared" si="400"/>
        <v>8.550814503262207E-5</v>
      </c>
      <c r="F6424" s="4" t="str">
        <f t="shared" si="401"/>
        <v>-</v>
      </c>
      <c r="G6424" s="4" t="str">
        <f t="shared" si="402"/>
        <v>SICILIA</v>
      </c>
      <c r="H6424" s="4" t="str">
        <f t="shared" si="403"/>
        <v>-</v>
      </c>
    </row>
    <row r="6425" spans="1:8" x14ac:dyDescent="0.2">
      <c r="A6425" s="15" t="s">
        <v>6504</v>
      </c>
      <c r="B6425" s="6" t="s">
        <v>7992</v>
      </c>
      <c r="C6425" s="6" t="s">
        <v>7913</v>
      </c>
      <c r="D6425" s="7">
        <v>1366</v>
      </c>
      <c r="E6425" s="16">
        <f t="shared" si="400"/>
        <v>2.2925245557323209E-5</v>
      </c>
      <c r="F6425" s="4" t="str">
        <f t="shared" si="401"/>
        <v>-</v>
      </c>
      <c r="G6425" s="4" t="str">
        <f t="shared" si="402"/>
        <v>CAMPANIA</v>
      </c>
      <c r="H6425" s="4" t="str">
        <f t="shared" si="403"/>
        <v>-</v>
      </c>
    </row>
    <row r="6426" spans="1:8" x14ac:dyDescent="0.2">
      <c r="A6426" s="15" t="s">
        <v>254</v>
      </c>
      <c r="B6426" s="6" t="s">
        <v>7992</v>
      </c>
      <c r="C6426" s="6" t="s">
        <v>7916</v>
      </c>
      <c r="D6426" s="7">
        <v>2262</v>
      </c>
      <c r="E6426" s="16">
        <f t="shared" si="400"/>
        <v>3.79625954982907E-5</v>
      </c>
      <c r="F6426" s="4" t="str">
        <f t="shared" si="401"/>
        <v>-</v>
      </c>
      <c r="G6426" s="4" t="str">
        <f t="shared" si="402"/>
        <v>CALABRIA</v>
      </c>
      <c r="H6426" s="4" t="str">
        <f t="shared" si="403"/>
        <v>-</v>
      </c>
    </row>
    <row r="6427" spans="1:8" x14ac:dyDescent="0.2">
      <c r="A6427" s="15" t="s">
        <v>6505</v>
      </c>
      <c r="B6427" s="6" t="s">
        <v>7956</v>
      </c>
      <c r="C6427" s="6" t="s">
        <v>7907</v>
      </c>
      <c r="D6427" s="7">
        <v>4193</v>
      </c>
      <c r="E6427" s="16">
        <f t="shared" si="400"/>
        <v>7.0370098551871313E-5</v>
      </c>
      <c r="F6427" s="4" t="str">
        <f t="shared" si="401"/>
        <v>-</v>
      </c>
      <c r="G6427" s="4" t="str">
        <f t="shared" si="402"/>
        <v>EMILIA-ROMAGNA</v>
      </c>
      <c r="H6427" s="4" t="str">
        <f t="shared" si="403"/>
        <v>-</v>
      </c>
    </row>
    <row r="6428" spans="1:8" x14ac:dyDescent="0.2">
      <c r="A6428" s="15" t="s">
        <v>133</v>
      </c>
      <c r="B6428" s="6" t="s">
        <v>7992</v>
      </c>
      <c r="C6428" s="6" t="s">
        <v>7916</v>
      </c>
      <c r="D6428" s="7">
        <v>2748</v>
      </c>
      <c r="E6428" s="16">
        <f t="shared" si="400"/>
        <v>4.6119015220735124E-5</v>
      </c>
      <c r="F6428" s="4" t="str">
        <f t="shared" si="401"/>
        <v>-</v>
      </c>
      <c r="G6428" s="4" t="str">
        <f t="shared" si="402"/>
        <v>CALABRIA</v>
      </c>
      <c r="H6428" s="4" t="str">
        <f t="shared" si="403"/>
        <v>-</v>
      </c>
    </row>
    <row r="6429" spans="1:8" x14ac:dyDescent="0.2">
      <c r="A6429" s="15" t="s">
        <v>6506</v>
      </c>
      <c r="B6429" s="6" t="s">
        <v>7994</v>
      </c>
      <c r="C6429" s="6" t="s">
        <v>7917</v>
      </c>
      <c r="D6429" s="7">
        <v>9240</v>
      </c>
      <c r="E6429" s="16">
        <f t="shared" si="400"/>
        <v>1.5507267126622728E-4</v>
      </c>
      <c r="F6429" s="4" t="str">
        <f t="shared" si="401"/>
        <v>-</v>
      </c>
      <c r="G6429" s="4" t="str">
        <f t="shared" si="402"/>
        <v>SICILIA</v>
      </c>
      <c r="H6429" s="4" t="str">
        <f t="shared" si="403"/>
        <v>-</v>
      </c>
    </row>
    <row r="6430" spans="1:8" x14ac:dyDescent="0.2">
      <c r="A6430" s="15" t="s">
        <v>6507</v>
      </c>
      <c r="B6430" s="6" t="s">
        <v>7994</v>
      </c>
      <c r="C6430" s="6" t="s">
        <v>7918</v>
      </c>
      <c r="D6430" s="7">
        <v>5018</v>
      </c>
      <c r="E6430" s="16">
        <f t="shared" si="400"/>
        <v>8.421587277207017E-5</v>
      </c>
      <c r="F6430" s="4" t="str">
        <f t="shared" si="401"/>
        <v>-</v>
      </c>
      <c r="G6430" s="4" t="str">
        <f t="shared" si="402"/>
        <v>SARDEGNA</v>
      </c>
      <c r="H6430" s="4" t="str">
        <f t="shared" si="403"/>
        <v>-</v>
      </c>
    </row>
    <row r="6431" spans="1:8" x14ac:dyDescent="0.2">
      <c r="A6431" s="15" t="s">
        <v>6508</v>
      </c>
      <c r="B6431" s="6" t="s">
        <v>7994</v>
      </c>
      <c r="C6431" s="6" t="s">
        <v>7917</v>
      </c>
      <c r="D6431" s="7">
        <v>8351</v>
      </c>
      <c r="E6431" s="16">
        <f t="shared" si="400"/>
        <v>1.4015280062167358E-4</v>
      </c>
      <c r="F6431" s="4" t="str">
        <f t="shared" si="401"/>
        <v>-</v>
      </c>
      <c r="G6431" s="4" t="str">
        <f t="shared" si="402"/>
        <v>SICILIA</v>
      </c>
      <c r="H6431" s="4" t="str">
        <f t="shared" si="403"/>
        <v>-</v>
      </c>
    </row>
    <row r="6432" spans="1:8" x14ac:dyDescent="0.2">
      <c r="A6432" s="15" t="s">
        <v>6509</v>
      </c>
      <c r="B6432" s="6" t="s">
        <v>7920</v>
      </c>
      <c r="C6432" s="6" t="s">
        <v>7901</v>
      </c>
      <c r="D6432" s="7">
        <v>2748</v>
      </c>
      <c r="E6432" s="16">
        <f t="shared" si="400"/>
        <v>4.6119015220735124E-5</v>
      </c>
      <c r="F6432" s="4" t="str">
        <f t="shared" si="401"/>
        <v>-</v>
      </c>
      <c r="G6432" s="4" t="str">
        <f t="shared" si="402"/>
        <v>PIEMONTE</v>
      </c>
      <c r="H6432" s="4" t="str">
        <f t="shared" si="403"/>
        <v>-</v>
      </c>
    </row>
    <row r="6433" spans="1:8" x14ac:dyDescent="0.2">
      <c r="A6433" s="15" t="s">
        <v>6510</v>
      </c>
      <c r="B6433" s="6" t="s">
        <v>7987</v>
      </c>
      <c r="C6433" s="6" t="s">
        <v>7910</v>
      </c>
      <c r="D6433" s="7">
        <v>1422</v>
      </c>
      <c r="E6433" s="16">
        <f t="shared" si="400"/>
        <v>2.3865079928633678E-5</v>
      </c>
      <c r="F6433" s="4" t="str">
        <f t="shared" si="401"/>
        <v>-</v>
      </c>
      <c r="G6433" s="4" t="str">
        <f t="shared" si="402"/>
        <v>MARCHE</v>
      </c>
      <c r="H6433" s="4" t="str">
        <f t="shared" si="403"/>
        <v>-</v>
      </c>
    </row>
    <row r="6434" spans="1:8" x14ac:dyDescent="0.2">
      <c r="A6434" s="15" t="s">
        <v>6511</v>
      </c>
      <c r="B6434" s="6" t="s">
        <v>7994</v>
      </c>
      <c r="C6434" s="6" t="s">
        <v>7918</v>
      </c>
      <c r="D6434" s="7">
        <v>3570</v>
      </c>
      <c r="E6434" s="16">
        <f t="shared" si="400"/>
        <v>5.9914441171042355E-5</v>
      </c>
      <c r="F6434" s="4" t="str">
        <f t="shared" si="401"/>
        <v>-</v>
      </c>
      <c r="G6434" s="4" t="str">
        <f t="shared" si="402"/>
        <v>SARDEGNA</v>
      </c>
      <c r="H6434" s="4" t="str">
        <f t="shared" si="403"/>
        <v>-</v>
      </c>
    </row>
    <row r="6435" spans="1:8" x14ac:dyDescent="0.2">
      <c r="A6435" s="15" t="s">
        <v>6392</v>
      </c>
      <c r="B6435" s="6" t="s">
        <v>7992</v>
      </c>
      <c r="C6435" s="6" t="s">
        <v>4248</v>
      </c>
      <c r="D6435" s="7">
        <v>1387</v>
      </c>
      <c r="E6435" s="16">
        <f t="shared" si="400"/>
        <v>2.3277683446564636E-5</v>
      </c>
      <c r="F6435" s="4" t="str">
        <f t="shared" si="401"/>
        <v>-</v>
      </c>
      <c r="G6435" s="4" t="str">
        <f t="shared" si="402"/>
        <v>MOLISE</v>
      </c>
      <c r="H6435" s="4" t="str">
        <f t="shared" si="403"/>
        <v>-</v>
      </c>
    </row>
    <row r="6436" spans="1:8" x14ac:dyDescent="0.2">
      <c r="A6436" s="15" t="s">
        <v>6393</v>
      </c>
      <c r="B6436" s="6" t="s">
        <v>7956</v>
      </c>
      <c r="C6436" s="6" t="s">
        <v>7907</v>
      </c>
      <c r="D6436" s="7">
        <v>7140</v>
      </c>
      <c r="E6436" s="16">
        <f t="shared" si="400"/>
        <v>1.1982888234208471E-4</v>
      </c>
      <c r="F6436" s="4" t="str">
        <f t="shared" si="401"/>
        <v>-</v>
      </c>
      <c r="G6436" s="4" t="str">
        <f t="shared" si="402"/>
        <v>EMILIA-ROMAGNA</v>
      </c>
      <c r="H6436" s="4" t="str">
        <f t="shared" si="403"/>
        <v>-</v>
      </c>
    </row>
    <row r="6437" spans="1:8" x14ac:dyDescent="0.2">
      <c r="A6437" s="15" t="s">
        <v>6394</v>
      </c>
      <c r="B6437" s="6" t="s">
        <v>7992</v>
      </c>
      <c r="C6437" s="6" t="s">
        <v>7913</v>
      </c>
      <c r="D6437" s="7">
        <v>11310</v>
      </c>
      <c r="E6437" s="16">
        <f t="shared" si="400"/>
        <v>1.8981297749145351E-4</v>
      </c>
      <c r="F6437" s="4" t="str">
        <f t="shared" si="401"/>
        <v>-</v>
      </c>
      <c r="G6437" s="4" t="str">
        <f t="shared" si="402"/>
        <v>CAMPANIA</v>
      </c>
      <c r="H6437" s="4" t="str">
        <f t="shared" si="403"/>
        <v>-</v>
      </c>
    </row>
    <row r="6438" spans="1:8" x14ac:dyDescent="0.2">
      <c r="A6438" s="15" t="s">
        <v>389</v>
      </c>
      <c r="B6438" s="6" t="s">
        <v>7992</v>
      </c>
      <c r="C6438" s="6" t="s">
        <v>7916</v>
      </c>
      <c r="D6438" s="7">
        <v>679</v>
      </c>
      <c r="E6438" s="16">
        <f t="shared" si="400"/>
        <v>1.1395491752139428E-5</v>
      </c>
      <c r="F6438" s="4" t="str">
        <f t="shared" si="401"/>
        <v>-</v>
      </c>
      <c r="G6438" s="4" t="str">
        <f t="shared" si="402"/>
        <v>CALABRIA</v>
      </c>
      <c r="H6438" s="4" t="str">
        <f t="shared" si="403"/>
        <v>-</v>
      </c>
    </row>
    <row r="6439" spans="1:8" x14ac:dyDescent="0.2">
      <c r="A6439" s="15" t="s">
        <v>131</v>
      </c>
      <c r="B6439" s="6" t="s">
        <v>7992</v>
      </c>
      <c r="C6439" s="6" t="s">
        <v>7916</v>
      </c>
      <c r="D6439" s="7">
        <v>1990</v>
      </c>
      <c r="E6439" s="16">
        <f t="shared" si="400"/>
        <v>3.3397685694782711E-5</v>
      </c>
      <c r="F6439" s="4" t="str">
        <f t="shared" si="401"/>
        <v>-</v>
      </c>
      <c r="G6439" s="4" t="str">
        <f t="shared" si="402"/>
        <v>CALABRIA</v>
      </c>
      <c r="H6439" s="4" t="str">
        <f t="shared" si="403"/>
        <v>-</v>
      </c>
    </row>
    <row r="6440" spans="1:8" x14ac:dyDescent="0.2">
      <c r="A6440" s="15" t="s">
        <v>6395</v>
      </c>
      <c r="B6440" s="6" t="s">
        <v>7994</v>
      </c>
      <c r="C6440" s="6" t="s">
        <v>7917</v>
      </c>
      <c r="D6440" s="7">
        <v>12803</v>
      </c>
      <c r="E6440" s="16">
        <f t="shared" si="400"/>
        <v>2.1486963314085582E-4</v>
      </c>
      <c r="F6440" s="4" t="str">
        <f t="shared" si="401"/>
        <v>-</v>
      </c>
      <c r="G6440" s="4" t="str">
        <f t="shared" si="402"/>
        <v>SICILIA</v>
      </c>
      <c r="H6440" s="4" t="str">
        <f t="shared" si="403"/>
        <v>-</v>
      </c>
    </row>
    <row r="6441" spans="1:8" x14ac:dyDescent="0.2">
      <c r="A6441" s="15" t="s">
        <v>6396</v>
      </c>
      <c r="B6441" s="6" t="s">
        <v>7992</v>
      </c>
      <c r="C6441" s="6" t="s">
        <v>7914</v>
      </c>
      <c r="D6441" s="7">
        <v>2096</v>
      </c>
      <c r="E6441" s="16">
        <f t="shared" si="400"/>
        <v>3.5176657897620385E-5</v>
      </c>
      <c r="F6441" s="4" t="str">
        <f t="shared" si="401"/>
        <v>-</v>
      </c>
      <c r="G6441" s="4" t="str">
        <f t="shared" si="402"/>
        <v>PUGLIA</v>
      </c>
      <c r="H6441" s="4" t="str">
        <f t="shared" si="403"/>
        <v>-</v>
      </c>
    </row>
    <row r="6442" spans="1:8" x14ac:dyDescent="0.2">
      <c r="A6442" s="15" t="s">
        <v>6397</v>
      </c>
      <c r="B6442" s="6" t="s">
        <v>7956</v>
      </c>
      <c r="C6442" s="6" t="s">
        <v>7907</v>
      </c>
      <c r="D6442" s="7">
        <v>2280</v>
      </c>
      <c r="E6442" s="16">
        <f t="shared" si="400"/>
        <v>3.8264685117640495E-5</v>
      </c>
      <c r="F6442" s="4" t="str">
        <f t="shared" si="401"/>
        <v>-</v>
      </c>
      <c r="G6442" s="4" t="str">
        <f t="shared" si="402"/>
        <v>EMILIA-ROMAGNA</v>
      </c>
      <c r="H6442" s="4" t="str">
        <f t="shared" si="403"/>
        <v>-</v>
      </c>
    </row>
    <row r="6443" spans="1:8" x14ac:dyDescent="0.2">
      <c r="A6443" s="15" t="s">
        <v>6398</v>
      </c>
      <c r="B6443" s="6" t="s">
        <v>7920</v>
      </c>
      <c r="C6443" s="6" t="s">
        <v>7901</v>
      </c>
      <c r="D6443" s="7">
        <v>441</v>
      </c>
      <c r="E6443" s="16">
        <f t="shared" si="400"/>
        <v>7.4011956740699375E-6</v>
      </c>
      <c r="F6443" s="4" t="str">
        <f t="shared" si="401"/>
        <v>-</v>
      </c>
      <c r="G6443" s="4" t="str">
        <f t="shared" si="402"/>
        <v>PIEMONTE</v>
      </c>
      <c r="H6443" s="4" t="str">
        <f t="shared" si="403"/>
        <v>-</v>
      </c>
    </row>
    <row r="6444" spans="1:8" x14ac:dyDescent="0.2">
      <c r="A6444" s="15" t="s">
        <v>6399</v>
      </c>
      <c r="B6444" s="6" t="s">
        <v>7994</v>
      </c>
      <c r="C6444" s="6" t="s">
        <v>7917</v>
      </c>
      <c r="D6444" s="7">
        <v>9829</v>
      </c>
      <c r="E6444" s="16">
        <f t="shared" si="400"/>
        <v>1.6495771492161773E-4</v>
      </c>
      <c r="F6444" s="4" t="str">
        <f t="shared" si="401"/>
        <v>-</v>
      </c>
      <c r="G6444" s="4" t="str">
        <f t="shared" si="402"/>
        <v>SICILIA</v>
      </c>
      <c r="H6444" s="4" t="str">
        <f t="shared" si="403"/>
        <v>-</v>
      </c>
    </row>
    <row r="6445" spans="1:8" x14ac:dyDescent="0.2">
      <c r="A6445" s="15" t="s">
        <v>6400</v>
      </c>
      <c r="B6445" s="6" t="s">
        <v>7956</v>
      </c>
      <c r="C6445" s="6" t="s">
        <v>7907</v>
      </c>
      <c r="D6445" s="7">
        <v>2822</v>
      </c>
      <c r="E6445" s="16">
        <f t="shared" si="400"/>
        <v>4.7360939211395384E-5</v>
      </c>
      <c r="F6445" s="4" t="str">
        <f t="shared" si="401"/>
        <v>-</v>
      </c>
      <c r="G6445" s="4" t="str">
        <f t="shared" si="402"/>
        <v>EMILIA-ROMAGNA</v>
      </c>
      <c r="H6445" s="4" t="str">
        <f t="shared" si="403"/>
        <v>-</v>
      </c>
    </row>
    <row r="6446" spans="1:8" x14ac:dyDescent="0.2">
      <c r="A6446" s="15" t="s">
        <v>6401</v>
      </c>
      <c r="B6446" s="6" t="s">
        <v>7992</v>
      </c>
      <c r="C6446" s="6" t="s">
        <v>7913</v>
      </c>
      <c r="D6446" s="7">
        <v>9029</v>
      </c>
      <c r="E6446" s="16">
        <f t="shared" si="400"/>
        <v>1.5153150961718246E-4</v>
      </c>
      <c r="F6446" s="4" t="str">
        <f t="shared" si="401"/>
        <v>-</v>
      </c>
      <c r="G6446" s="4" t="str">
        <f t="shared" si="402"/>
        <v>CAMPANIA</v>
      </c>
      <c r="H6446" s="4" t="str">
        <f t="shared" si="403"/>
        <v>-</v>
      </c>
    </row>
    <row r="6447" spans="1:8" x14ac:dyDescent="0.2">
      <c r="A6447" s="15" t="s">
        <v>6402</v>
      </c>
      <c r="B6447" s="6" t="s">
        <v>7920</v>
      </c>
      <c r="C6447" s="6" t="s">
        <v>7901</v>
      </c>
      <c r="D6447" s="7">
        <v>2380</v>
      </c>
      <c r="E6447" s="16">
        <f t="shared" si="400"/>
        <v>3.9942960780694903E-5</v>
      </c>
      <c r="F6447" s="4" t="str">
        <f t="shared" si="401"/>
        <v>-</v>
      </c>
      <c r="G6447" s="4" t="str">
        <f t="shared" si="402"/>
        <v>PIEMONTE</v>
      </c>
      <c r="H6447" s="4" t="str">
        <f t="shared" si="403"/>
        <v>-</v>
      </c>
    </row>
    <row r="6448" spans="1:8" x14ac:dyDescent="0.2">
      <c r="A6448" s="15" t="s">
        <v>6403</v>
      </c>
      <c r="B6448" s="6" t="s">
        <v>7920</v>
      </c>
      <c r="C6448" s="6" t="s">
        <v>7902</v>
      </c>
      <c r="D6448" s="7">
        <v>840</v>
      </c>
      <c r="E6448" s="16">
        <f t="shared" si="400"/>
        <v>1.4097515569657024E-5</v>
      </c>
      <c r="F6448" s="4" t="str">
        <f t="shared" si="401"/>
        <v>-</v>
      </c>
      <c r="G6448" s="4" t="str">
        <f t="shared" si="402"/>
        <v>LOMBARDIA</v>
      </c>
      <c r="H6448" s="4" t="str">
        <f t="shared" si="403"/>
        <v>-</v>
      </c>
    </row>
    <row r="6449" spans="1:8" x14ac:dyDescent="0.2">
      <c r="A6449" s="15" t="s">
        <v>390</v>
      </c>
      <c r="B6449" s="6" t="s">
        <v>7992</v>
      </c>
      <c r="C6449" s="6" t="s">
        <v>7916</v>
      </c>
      <c r="D6449" s="7">
        <v>323</v>
      </c>
      <c r="E6449" s="16">
        <f t="shared" si="400"/>
        <v>5.4208303916657371E-6</v>
      </c>
      <c r="F6449" s="4" t="str">
        <f t="shared" si="401"/>
        <v>-</v>
      </c>
      <c r="G6449" s="4" t="str">
        <f t="shared" si="402"/>
        <v>CALABRIA</v>
      </c>
      <c r="H6449" s="4" t="str">
        <f t="shared" si="403"/>
        <v>-</v>
      </c>
    </row>
    <row r="6450" spans="1:8" x14ac:dyDescent="0.2">
      <c r="A6450" s="15" t="s">
        <v>6404</v>
      </c>
      <c r="B6450" s="6" t="s">
        <v>7994</v>
      </c>
      <c r="C6450" s="6" t="s">
        <v>7917</v>
      </c>
      <c r="D6450" s="7">
        <v>1497</v>
      </c>
      <c r="E6450" s="16">
        <f t="shared" si="400"/>
        <v>2.5123786675924482E-5</v>
      </c>
      <c r="F6450" s="4" t="str">
        <f t="shared" si="401"/>
        <v>-</v>
      </c>
      <c r="G6450" s="4" t="str">
        <f t="shared" si="402"/>
        <v>SICILIA</v>
      </c>
      <c r="H6450" s="4" t="str">
        <f t="shared" si="403"/>
        <v>-</v>
      </c>
    </row>
    <row r="6451" spans="1:8" x14ac:dyDescent="0.2">
      <c r="A6451" s="15" t="s">
        <v>6405</v>
      </c>
      <c r="B6451" s="6" t="s">
        <v>7994</v>
      </c>
      <c r="C6451" s="6" t="s">
        <v>7917</v>
      </c>
      <c r="D6451" s="7">
        <v>1631</v>
      </c>
      <c r="E6451" s="16">
        <f t="shared" si="400"/>
        <v>2.7372676064417388E-5</v>
      </c>
      <c r="F6451" s="4" t="str">
        <f t="shared" si="401"/>
        <v>-</v>
      </c>
      <c r="G6451" s="4" t="str">
        <f t="shared" si="402"/>
        <v>SICILIA</v>
      </c>
      <c r="H6451" s="4" t="str">
        <f t="shared" si="403"/>
        <v>-</v>
      </c>
    </row>
    <row r="6452" spans="1:8" x14ac:dyDescent="0.2">
      <c r="A6452" s="15" t="s">
        <v>6406</v>
      </c>
      <c r="B6452" s="6" t="s">
        <v>7920</v>
      </c>
      <c r="C6452" s="6" t="s">
        <v>7901</v>
      </c>
      <c r="D6452" s="7">
        <v>4753</v>
      </c>
      <c r="E6452" s="16">
        <f t="shared" si="400"/>
        <v>7.9768442264975997E-5</v>
      </c>
      <c r="F6452" s="4" t="str">
        <f t="shared" si="401"/>
        <v>-</v>
      </c>
      <c r="G6452" s="4" t="str">
        <f t="shared" si="402"/>
        <v>PIEMONTE</v>
      </c>
      <c r="H6452" s="4" t="str">
        <f t="shared" si="403"/>
        <v>-</v>
      </c>
    </row>
    <row r="6453" spans="1:8" x14ac:dyDescent="0.2">
      <c r="A6453" s="15" t="s">
        <v>6407</v>
      </c>
      <c r="B6453" s="6" t="s">
        <v>7956</v>
      </c>
      <c r="C6453" s="6" t="s">
        <v>7904</v>
      </c>
      <c r="D6453" s="7">
        <v>11422</v>
      </c>
      <c r="E6453" s="16">
        <f t="shared" si="400"/>
        <v>1.9169264623407445E-4</v>
      </c>
      <c r="F6453" s="4" t="str">
        <f t="shared" si="401"/>
        <v>-</v>
      </c>
      <c r="G6453" s="4" t="str">
        <f t="shared" si="402"/>
        <v>VENETO</v>
      </c>
      <c r="H6453" s="4" t="str">
        <f t="shared" si="403"/>
        <v>-</v>
      </c>
    </row>
    <row r="6454" spans="1:8" x14ac:dyDescent="0.2">
      <c r="A6454" s="15" t="s">
        <v>6408</v>
      </c>
      <c r="B6454" s="6" t="s">
        <v>7987</v>
      </c>
      <c r="C6454" s="6" t="s">
        <v>7911</v>
      </c>
      <c r="D6454" s="7">
        <v>994</v>
      </c>
      <c r="E6454" s="16">
        <f t="shared" si="400"/>
        <v>1.6682060090760812E-5</v>
      </c>
      <c r="F6454" s="4" t="str">
        <f t="shared" si="401"/>
        <v>-</v>
      </c>
      <c r="G6454" s="4" t="str">
        <f t="shared" si="402"/>
        <v>LAZIO</v>
      </c>
      <c r="H6454" s="4" t="str">
        <f t="shared" si="403"/>
        <v>-</v>
      </c>
    </row>
    <row r="6455" spans="1:8" x14ac:dyDescent="0.2">
      <c r="A6455" s="15" t="s">
        <v>6409</v>
      </c>
      <c r="B6455" s="6" t="s">
        <v>7992</v>
      </c>
      <c r="C6455" s="6" t="s">
        <v>7913</v>
      </c>
      <c r="D6455" s="7">
        <v>27296</v>
      </c>
      <c r="E6455" s="16">
        <f t="shared" si="400"/>
        <v>4.5810212498733114E-4</v>
      </c>
      <c r="F6455" s="4" t="str">
        <f t="shared" si="401"/>
        <v>-</v>
      </c>
      <c r="G6455" s="4" t="str">
        <f t="shared" si="402"/>
        <v>CAMPANIA</v>
      </c>
      <c r="H6455" s="4" t="str">
        <f t="shared" si="403"/>
        <v>-</v>
      </c>
    </row>
    <row r="6456" spans="1:8" x14ac:dyDescent="0.2">
      <c r="A6456" s="15" t="s">
        <v>6410</v>
      </c>
      <c r="B6456" s="6" t="s">
        <v>7987</v>
      </c>
      <c r="C6456" s="6" t="s">
        <v>7909</v>
      </c>
      <c r="D6456" s="7">
        <v>558</v>
      </c>
      <c r="E6456" s="16">
        <f t="shared" si="400"/>
        <v>9.3647781998435956E-6</v>
      </c>
      <c r="F6456" s="4" t="str">
        <f t="shared" si="401"/>
        <v>-</v>
      </c>
      <c r="G6456" s="4" t="str">
        <f t="shared" si="402"/>
        <v>UMBRIA</v>
      </c>
      <c r="H6456" s="4" t="str">
        <f t="shared" si="403"/>
        <v>-</v>
      </c>
    </row>
    <row r="6457" spans="1:8" x14ac:dyDescent="0.2">
      <c r="A6457" s="15" t="s">
        <v>213</v>
      </c>
      <c r="B6457" s="6" t="s">
        <v>7992</v>
      </c>
      <c r="C6457" s="6" t="s">
        <v>7916</v>
      </c>
      <c r="D6457" s="7">
        <v>2072</v>
      </c>
      <c r="E6457" s="16">
        <f t="shared" si="400"/>
        <v>3.4773871738487325E-5</v>
      </c>
      <c r="F6457" s="4" t="str">
        <f t="shared" si="401"/>
        <v>-</v>
      </c>
      <c r="G6457" s="4" t="str">
        <f t="shared" si="402"/>
        <v>CALABRIA</v>
      </c>
      <c r="H6457" s="4" t="str">
        <f t="shared" si="403"/>
        <v>-</v>
      </c>
    </row>
    <row r="6458" spans="1:8" x14ac:dyDescent="0.2">
      <c r="A6458" s="15" t="s">
        <v>6411</v>
      </c>
      <c r="B6458" s="6" t="s">
        <v>7987</v>
      </c>
      <c r="C6458" s="6" t="s">
        <v>7911</v>
      </c>
      <c r="D6458" s="7">
        <v>1566</v>
      </c>
      <c r="E6458" s="16">
        <f t="shared" si="400"/>
        <v>2.6281796883432025E-5</v>
      </c>
      <c r="F6458" s="4" t="str">
        <f t="shared" si="401"/>
        <v>-</v>
      </c>
      <c r="G6458" s="4" t="str">
        <f t="shared" si="402"/>
        <v>LAZIO</v>
      </c>
      <c r="H6458" s="4" t="str">
        <f t="shared" si="403"/>
        <v>-</v>
      </c>
    </row>
    <row r="6459" spans="1:8" x14ac:dyDescent="0.2">
      <c r="A6459" s="15" t="s">
        <v>6412</v>
      </c>
      <c r="B6459" s="6" t="s">
        <v>7992</v>
      </c>
      <c r="C6459" s="6" t="s">
        <v>7913</v>
      </c>
      <c r="D6459" s="7">
        <v>1662</v>
      </c>
      <c r="E6459" s="16">
        <f t="shared" si="400"/>
        <v>2.7892941519964257E-5</v>
      </c>
      <c r="F6459" s="4" t="str">
        <f t="shared" si="401"/>
        <v>-</v>
      </c>
      <c r="G6459" s="4" t="str">
        <f t="shared" si="402"/>
        <v>CAMPANIA</v>
      </c>
      <c r="H6459" s="4" t="str">
        <f t="shared" si="403"/>
        <v>-</v>
      </c>
    </row>
    <row r="6460" spans="1:8" x14ac:dyDescent="0.2">
      <c r="A6460" s="15" t="s">
        <v>6413</v>
      </c>
      <c r="B6460" s="6" t="s">
        <v>7994</v>
      </c>
      <c r="C6460" s="6" t="s">
        <v>7918</v>
      </c>
      <c r="D6460" s="7">
        <v>1834</v>
      </c>
      <c r="E6460" s="16">
        <f t="shared" si="400"/>
        <v>3.0779575660417837E-5</v>
      </c>
      <c r="F6460" s="4" t="str">
        <f t="shared" si="401"/>
        <v>-</v>
      </c>
      <c r="G6460" s="4" t="str">
        <f t="shared" si="402"/>
        <v>SARDEGNA</v>
      </c>
      <c r="H6460" s="4" t="str">
        <f t="shared" si="403"/>
        <v>-</v>
      </c>
    </row>
    <row r="6461" spans="1:8" x14ac:dyDescent="0.2">
      <c r="A6461" s="15" t="s">
        <v>6414</v>
      </c>
      <c r="B6461" s="6" t="s">
        <v>7992</v>
      </c>
      <c r="C6461" s="6" t="s">
        <v>7913</v>
      </c>
      <c r="D6461" s="7">
        <v>4264</v>
      </c>
      <c r="E6461" s="16">
        <f t="shared" si="400"/>
        <v>7.1561674272639948E-5</v>
      </c>
      <c r="F6461" s="4" t="str">
        <f t="shared" si="401"/>
        <v>-</v>
      </c>
      <c r="G6461" s="4" t="str">
        <f t="shared" si="402"/>
        <v>CAMPANIA</v>
      </c>
      <c r="H6461" s="4" t="str">
        <f t="shared" si="403"/>
        <v>-</v>
      </c>
    </row>
    <row r="6462" spans="1:8" x14ac:dyDescent="0.2">
      <c r="A6462" s="15" t="s">
        <v>6415</v>
      </c>
      <c r="B6462" s="6" t="s">
        <v>7992</v>
      </c>
      <c r="C6462" s="6" t="s">
        <v>7913</v>
      </c>
      <c r="D6462" s="7">
        <v>718</v>
      </c>
      <c r="E6462" s="16">
        <f t="shared" si="400"/>
        <v>1.2050019260730648E-5</v>
      </c>
      <c r="F6462" s="4" t="str">
        <f t="shared" si="401"/>
        <v>-</v>
      </c>
      <c r="G6462" s="4" t="str">
        <f t="shared" si="402"/>
        <v>CAMPANIA</v>
      </c>
      <c r="H6462" s="4" t="str">
        <f t="shared" si="403"/>
        <v>-</v>
      </c>
    </row>
    <row r="6463" spans="1:8" x14ac:dyDescent="0.2">
      <c r="A6463" s="15" t="s">
        <v>6416</v>
      </c>
      <c r="B6463" s="6" t="s">
        <v>7992</v>
      </c>
      <c r="C6463" s="6" t="s">
        <v>7913</v>
      </c>
      <c r="D6463" s="7">
        <v>755</v>
      </c>
      <c r="E6463" s="16">
        <f t="shared" si="400"/>
        <v>1.2670981256060778E-5</v>
      </c>
      <c r="F6463" s="4" t="str">
        <f t="shared" si="401"/>
        <v>-</v>
      </c>
      <c r="G6463" s="4" t="str">
        <f t="shared" si="402"/>
        <v>CAMPANIA</v>
      </c>
      <c r="H6463" s="4" t="str">
        <f t="shared" si="403"/>
        <v>-</v>
      </c>
    </row>
    <row r="6464" spans="1:8" x14ac:dyDescent="0.2">
      <c r="A6464" s="15" t="s">
        <v>6417</v>
      </c>
      <c r="B6464" s="6" t="s">
        <v>7992</v>
      </c>
      <c r="C6464" s="6" t="s">
        <v>7913</v>
      </c>
      <c r="D6464" s="7">
        <v>836</v>
      </c>
      <c r="E6464" s="16">
        <f t="shared" si="400"/>
        <v>1.4030384543134848E-5</v>
      </c>
      <c r="F6464" s="4" t="str">
        <f t="shared" si="401"/>
        <v>-</v>
      </c>
      <c r="G6464" s="4" t="str">
        <f t="shared" si="402"/>
        <v>CAMPANIA</v>
      </c>
      <c r="H6464" s="4" t="str">
        <f t="shared" si="403"/>
        <v>-</v>
      </c>
    </row>
    <row r="6465" spans="1:8" x14ac:dyDescent="0.2">
      <c r="A6465" s="15" t="s">
        <v>6418</v>
      </c>
      <c r="B6465" s="6" t="s">
        <v>7992</v>
      </c>
      <c r="C6465" s="6" t="s">
        <v>7913</v>
      </c>
      <c r="D6465" s="7">
        <v>2276</v>
      </c>
      <c r="E6465" s="16">
        <f t="shared" si="400"/>
        <v>3.8197554091118318E-5</v>
      </c>
      <c r="F6465" s="4" t="str">
        <f t="shared" si="401"/>
        <v>-</v>
      </c>
      <c r="G6465" s="4" t="str">
        <f t="shared" si="402"/>
        <v>CAMPANIA</v>
      </c>
      <c r="H6465" s="4" t="str">
        <f t="shared" si="403"/>
        <v>-</v>
      </c>
    </row>
    <row r="6466" spans="1:8" x14ac:dyDescent="0.2">
      <c r="A6466" s="15" t="s">
        <v>6419</v>
      </c>
      <c r="B6466" s="6" t="s">
        <v>7992</v>
      </c>
      <c r="C6466" s="6" t="s">
        <v>7913</v>
      </c>
      <c r="D6466" s="7">
        <v>4304</v>
      </c>
      <c r="E6466" s="16">
        <f t="shared" si="400"/>
        <v>7.2232984537861701E-5</v>
      </c>
      <c r="F6466" s="4" t="str">
        <f t="shared" si="401"/>
        <v>-</v>
      </c>
      <c r="G6466" s="4" t="str">
        <f t="shared" si="402"/>
        <v>CAMPANIA</v>
      </c>
      <c r="H6466" s="4" t="str">
        <f t="shared" si="403"/>
        <v>-</v>
      </c>
    </row>
    <row r="6467" spans="1:8" x14ac:dyDescent="0.2">
      <c r="A6467" s="15" t="s">
        <v>6420</v>
      </c>
      <c r="B6467" s="6" t="s">
        <v>7992</v>
      </c>
      <c r="C6467" s="6" t="s">
        <v>4248</v>
      </c>
      <c r="D6467" s="7">
        <v>368</v>
      </c>
      <c r="E6467" s="16">
        <f t="shared" ref="E6467:E6530" si="404">IFERROR((D6467/$K$2),"DATO MANCANTE")</f>
        <v>6.1760544400402205E-6</v>
      </c>
      <c r="F6467" s="4" t="str">
        <f t="shared" ref="F6467:F6530" si="405">IF(D6467&gt;300000,"TROVATO","-")</f>
        <v>-</v>
      </c>
      <c r="G6467" s="4" t="str">
        <f t="shared" ref="G6467:G6530" si="406">IF(AND(D6467&gt;50000,D6467&lt;100000),"COMPRESO",C6467)</f>
        <v>MOLISE</v>
      </c>
      <c r="H6467" s="4" t="str">
        <f t="shared" ref="H6467:H6530" si="407">IF(D6467&gt;500000,"SI","-")</f>
        <v>-</v>
      </c>
    </row>
    <row r="6468" spans="1:8" x14ac:dyDescent="0.2">
      <c r="A6468" s="15" t="s">
        <v>6421</v>
      </c>
      <c r="B6468" s="6" t="s">
        <v>7994</v>
      </c>
      <c r="C6468" s="6" t="s">
        <v>7917</v>
      </c>
      <c r="D6468" s="7">
        <v>3297</v>
      </c>
      <c r="E6468" s="16">
        <f t="shared" si="404"/>
        <v>5.5332748610903822E-5</v>
      </c>
      <c r="F6468" s="4" t="str">
        <f t="shared" si="405"/>
        <v>-</v>
      </c>
      <c r="G6468" s="4" t="str">
        <f t="shared" si="406"/>
        <v>SICILIA</v>
      </c>
      <c r="H6468" s="4" t="str">
        <f t="shared" si="407"/>
        <v>-</v>
      </c>
    </row>
    <row r="6469" spans="1:8" x14ac:dyDescent="0.2">
      <c r="A6469" s="15" t="s">
        <v>6422</v>
      </c>
      <c r="B6469" s="6" t="s">
        <v>7956</v>
      </c>
      <c r="C6469" s="6" t="s">
        <v>7904</v>
      </c>
      <c r="D6469" s="7">
        <v>7211</v>
      </c>
      <c r="E6469" s="16">
        <f t="shared" si="404"/>
        <v>1.2102045806285333E-4</v>
      </c>
      <c r="F6469" s="4" t="str">
        <f t="shared" si="405"/>
        <v>-</v>
      </c>
      <c r="G6469" s="4" t="str">
        <f t="shared" si="406"/>
        <v>VENETO</v>
      </c>
      <c r="H6469" s="4" t="str">
        <f t="shared" si="407"/>
        <v>-</v>
      </c>
    </row>
    <row r="6470" spans="1:8" x14ac:dyDescent="0.2">
      <c r="A6470" s="15" t="s">
        <v>6423</v>
      </c>
      <c r="B6470" s="6" t="s">
        <v>7987</v>
      </c>
      <c r="C6470" s="6" t="s">
        <v>7910</v>
      </c>
      <c r="D6470" s="7">
        <v>1483</v>
      </c>
      <c r="E6470" s="16">
        <f t="shared" si="404"/>
        <v>2.4888828083096864E-5</v>
      </c>
      <c r="F6470" s="4" t="str">
        <f t="shared" si="405"/>
        <v>-</v>
      </c>
      <c r="G6470" s="4" t="str">
        <f t="shared" si="406"/>
        <v>MARCHE</v>
      </c>
      <c r="H6470" s="4" t="str">
        <f t="shared" si="407"/>
        <v>-</v>
      </c>
    </row>
    <row r="6471" spans="1:8" x14ac:dyDescent="0.2">
      <c r="A6471" s="15" t="s">
        <v>6424</v>
      </c>
      <c r="B6471" s="6" t="s">
        <v>7987</v>
      </c>
      <c r="C6471" s="6" t="s">
        <v>7910</v>
      </c>
      <c r="D6471" s="7">
        <v>4107</v>
      </c>
      <c r="E6471" s="16">
        <f t="shared" si="404"/>
        <v>6.8926781481644516E-5</v>
      </c>
      <c r="F6471" s="4" t="str">
        <f t="shared" si="405"/>
        <v>-</v>
      </c>
      <c r="G6471" s="4" t="str">
        <f t="shared" si="406"/>
        <v>MARCHE</v>
      </c>
      <c r="H6471" s="4" t="str">
        <f t="shared" si="407"/>
        <v>-</v>
      </c>
    </row>
    <row r="6472" spans="1:8" x14ac:dyDescent="0.2">
      <c r="A6472" s="15" t="s">
        <v>6425</v>
      </c>
      <c r="B6472" s="6" t="s">
        <v>7992</v>
      </c>
      <c r="C6472" s="6" t="s">
        <v>7915</v>
      </c>
      <c r="D6472" s="7">
        <v>1457</v>
      </c>
      <c r="E6472" s="16">
        <f t="shared" si="404"/>
        <v>2.445247641070272E-5</v>
      </c>
      <c r="F6472" s="4" t="str">
        <f t="shared" si="405"/>
        <v>-</v>
      </c>
      <c r="G6472" s="4" t="str">
        <f t="shared" si="406"/>
        <v>BASILICATA</v>
      </c>
      <c r="H6472" s="4" t="str">
        <f t="shared" si="407"/>
        <v>-</v>
      </c>
    </row>
    <row r="6473" spans="1:8" x14ac:dyDescent="0.2">
      <c r="A6473" s="15" t="s">
        <v>6426</v>
      </c>
      <c r="B6473" s="6" t="s">
        <v>7992</v>
      </c>
      <c r="C6473" s="6" t="s">
        <v>4248</v>
      </c>
      <c r="D6473" s="7">
        <v>348</v>
      </c>
      <c r="E6473" s="16">
        <f t="shared" si="404"/>
        <v>5.8403993074293383E-6</v>
      </c>
      <c r="F6473" s="4" t="str">
        <f t="shared" si="405"/>
        <v>-</v>
      </c>
      <c r="G6473" s="4" t="str">
        <f t="shared" si="406"/>
        <v>MOLISE</v>
      </c>
      <c r="H6473" s="4" t="str">
        <f t="shared" si="407"/>
        <v>-</v>
      </c>
    </row>
    <row r="6474" spans="1:8" x14ac:dyDescent="0.2">
      <c r="A6474" s="15" t="s">
        <v>6427</v>
      </c>
      <c r="B6474" s="6" t="s">
        <v>7920</v>
      </c>
      <c r="C6474" s="6" t="s">
        <v>7902</v>
      </c>
      <c r="D6474" s="7">
        <v>12665</v>
      </c>
      <c r="E6474" s="16">
        <f t="shared" si="404"/>
        <v>2.1255361272584072E-4</v>
      </c>
      <c r="F6474" s="4" t="str">
        <f t="shared" si="405"/>
        <v>-</v>
      </c>
      <c r="G6474" s="4" t="str">
        <f t="shared" si="406"/>
        <v>LOMBARDIA</v>
      </c>
      <c r="H6474" s="4" t="str">
        <f t="shared" si="407"/>
        <v>-</v>
      </c>
    </row>
    <row r="6475" spans="1:8" x14ac:dyDescent="0.2">
      <c r="A6475" s="15" t="s">
        <v>6428</v>
      </c>
      <c r="B6475" s="6" t="s">
        <v>7920</v>
      </c>
      <c r="C6475" s="6" t="s">
        <v>7902</v>
      </c>
      <c r="D6475" s="7">
        <v>864</v>
      </c>
      <c r="E6475" s="16">
        <f t="shared" si="404"/>
        <v>1.4500301728790082E-5</v>
      </c>
      <c r="F6475" s="4" t="str">
        <f t="shared" si="405"/>
        <v>-</v>
      </c>
      <c r="G6475" s="4" t="str">
        <f t="shared" si="406"/>
        <v>LOMBARDIA</v>
      </c>
      <c r="H6475" s="4" t="str">
        <f t="shared" si="407"/>
        <v>-</v>
      </c>
    </row>
    <row r="6476" spans="1:8" x14ac:dyDescent="0.2">
      <c r="A6476" s="15" t="s">
        <v>6429</v>
      </c>
      <c r="B6476" s="6" t="s">
        <v>7994</v>
      </c>
      <c r="C6476" s="6" t="s">
        <v>7917</v>
      </c>
      <c r="D6476" s="7">
        <v>1471</v>
      </c>
      <c r="E6476" s="16">
        <f t="shared" si="404"/>
        <v>2.4687435003530338E-5</v>
      </c>
      <c r="F6476" s="4" t="str">
        <f t="shared" si="405"/>
        <v>-</v>
      </c>
      <c r="G6476" s="4" t="str">
        <f t="shared" si="406"/>
        <v>SICILIA</v>
      </c>
      <c r="H6476" s="4" t="str">
        <f t="shared" si="407"/>
        <v>-</v>
      </c>
    </row>
    <row r="6477" spans="1:8" x14ac:dyDescent="0.2">
      <c r="A6477" s="15" t="s">
        <v>6430</v>
      </c>
      <c r="B6477" s="6" t="s">
        <v>7987</v>
      </c>
      <c r="C6477" s="6" t="s">
        <v>7911</v>
      </c>
      <c r="D6477" s="7">
        <v>4488</v>
      </c>
      <c r="E6477" s="16">
        <f t="shared" si="404"/>
        <v>7.5321011757881811E-5</v>
      </c>
      <c r="F6477" s="4" t="str">
        <f t="shared" si="405"/>
        <v>-</v>
      </c>
      <c r="G6477" s="4" t="str">
        <f t="shared" si="406"/>
        <v>LAZIO</v>
      </c>
      <c r="H6477" s="4" t="str">
        <f t="shared" si="407"/>
        <v>-</v>
      </c>
    </row>
    <row r="6478" spans="1:8" x14ac:dyDescent="0.2">
      <c r="A6478" s="15" t="s">
        <v>6431</v>
      </c>
      <c r="B6478" s="6" t="s">
        <v>7994</v>
      </c>
      <c r="C6478" s="6" t="s">
        <v>7918</v>
      </c>
      <c r="D6478" s="7">
        <v>2712</v>
      </c>
      <c r="E6478" s="16">
        <f t="shared" si="404"/>
        <v>4.5514835982035534E-5</v>
      </c>
      <c r="F6478" s="4" t="str">
        <f t="shared" si="405"/>
        <v>-</v>
      </c>
      <c r="G6478" s="4" t="str">
        <f t="shared" si="406"/>
        <v>SARDEGNA</v>
      </c>
      <c r="H6478" s="4" t="str">
        <f t="shared" si="407"/>
        <v>-</v>
      </c>
    </row>
    <row r="6479" spans="1:8" x14ac:dyDescent="0.2">
      <c r="A6479" s="15" t="s">
        <v>6432</v>
      </c>
      <c r="B6479" s="6" t="s">
        <v>7956</v>
      </c>
      <c r="C6479" s="6" t="s">
        <v>7904</v>
      </c>
      <c r="D6479" s="7">
        <v>2564</v>
      </c>
      <c r="E6479" s="16">
        <f t="shared" si="404"/>
        <v>4.3030988000715013E-5</v>
      </c>
      <c r="F6479" s="4" t="str">
        <f t="shared" si="405"/>
        <v>-</v>
      </c>
      <c r="G6479" s="4" t="str">
        <f t="shared" si="406"/>
        <v>VENETO</v>
      </c>
      <c r="H6479" s="4" t="str">
        <f t="shared" si="407"/>
        <v>-</v>
      </c>
    </row>
    <row r="6480" spans="1:8" x14ac:dyDescent="0.2">
      <c r="A6480" s="15" t="s">
        <v>6433</v>
      </c>
      <c r="B6480" s="6" t="s">
        <v>7992</v>
      </c>
      <c r="C6480" s="6" t="s">
        <v>7913</v>
      </c>
      <c r="D6480" s="7">
        <v>34107</v>
      </c>
      <c r="E6480" s="16">
        <f t="shared" si="404"/>
        <v>5.7240948039796681E-4</v>
      </c>
      <c r="F6480" s="4" t="str">
        <f t="shared" si="405"/>
        <v>-</v>
      </c>
      <c r="G6480" s="4" t="str">
        <f t="shared" si="406"/>
        <v>CAMPANIA</v>
      </c>
      <c r="H6480" s="4" t="str">
        <f t="shared" si="407"/>
        <v>-</v>
      </c>
    </row>
    <row r="6481" spans="1:8" x14ac:dyDescent="0.2">
      <c r="A6481" s="15" t="s">
        <v>6434</v>
      </c>
      <c r="B6481" s="6" t="s">
        <v>7994</v>
      </c>
      <c r="C6481" s="6" t="s">
        <v>7918</v>
      </c>
      <c r="D6481" s="7">
        <v>11496</v>
      </c>
      <c r="E6481" s="16">
        <f t="shared" si="404"/>
        <v>1.9293457022473469E-4</v>
      </c>
      <c r="F6481" s="4" t="str">
        <f t="shared" si="405"/>
        <v>-</v>
      </c>
      <c r="G6481" s="4" t="str">
        <f t="shared" si="406"/>
        <v>SARDEGNA</v>
      </c>
      <c r="H6481" s="4" t="str">
        <f t="shared" si="407"/>
        <v>-</v>
      </c>
    </row>
    <row r="6482" spans="1:8" x14ac:dyDescent="0.2">
      <c r="A6482" s="15" t="s">
        <v>6435</v>
      </c>
      <c r="B6482" s="6" t="s">
        <v>7920</v>
      </c>
      <c r="C6482" s="6" t="s">
        <v>7901</v>
      </c>
      <c r="D6482" s="7">
        <v>4333</v>
      </c>
      <c r="E6482" s="16">
        <f t="shared" si="404"/>
        <v>7.2719684480147481E-5</v>
      </c>
      <c r="F6482" s="4" t="str">
        <f t="shared" si="405"/>
        <v>-</v>
      </c>
      <c r="G6482" s="4" t="str">
        <f t="shared" si="406"/>
        <v>PIEMONTE</v>
      </c>
      <c r="H6482" s="4" t="str">
        <f t="shared" si="407"/>
        <v>-</v>
      </c>
    </row>
    <row r="6483" spans="1:8" x14ac:dyDescent="0.2">
      <c r="A6483" s="15" t="s">
        <v>6436</v>
      </c>
      <c r="B6483" s="6" t="s">
        <v>7992</v>
      </c>
      <c r="C6483" s="6" t="s">
        <v>7913</v>
      </c>
      <c r="D6483" s="7">
        <v>19546</v>
      </c>
      <c r="E6483" s="16">
        <f t="shared" si="404"/>
        <v>3.2803576110061451E-4</v>
      </c>
      <c r="F6483" s="4" t="str">
        <f t="shared" si="405"/>
        <v>-</v>
      </c>
      <c r="G6483" s="4" t="str">
        <f t="shared" si="406"/>
        <v>CAMPANIA</v>
      </c>
      <c r="H6483" s="4" t="str">
        <f t="shared" si="407"/>
        <v>-</v>
      </c>
    </row>
    <row r="6484" spans="1:8" x14ac:dyDescent="0.2">
      <c r="A6484" s="15" t="s">
        <v>6437</v>
      </c>
      <c r="B6484" s="6" t="s">
        <v>7994</v>
      </c>
      <c r="C6484" s="6" t="s">
        <v>7918</v>
      </c>
      <c r="D6484" s="7">
        <v>1619</v>
      </c>
      <c r="E6484" s="16">
        <f t="shared" si="404"/>
        <v>2.7171282984850858E-5</v>
      </c>
      <c r="F6484" s="4" t="str">
        <f t="shared" si="405"/>
        <v>-</v>
      </c>
      <c r="G6484" s="4" t="str">
        <f t="shared" si="406"/>
        <v>SARDEGNA</v>
      </c>
      <c r="H6484" s="4" t="str">
        <f t="shared" si="407"/>
        <v>-</v>
      </c>
    </row>
    <row r="6485" spans="1:8" x14ac:dyDescent="0.2">
      <c r="A6485" s="15" t="s">
        <v>6438</v>
      </c>
      <c r="B6485" s="6" t="s">
        <v>7987</v>
      </c>
      <c r="C6485" s="6" t="s">
        <v>7911</v>
      </c>
      <c r="D6485" s="7">
        <v>1931</v>
      </c>
      <c r="E6485" s="16">
        <f t="shared" si="404"/>
        <v>3.2407503053580613E-5</v>
      </c>
      <c r="F6485" s="4" t="str">
        <f t="shared" si="405"/>
        <v>-</v>
      </c>
      <c r="G6485" s="4" t="str">
        <f t="shared" si="406"/>
        <v>LAZIO</v>
      </c>
      <c r="H6485" s="4" t="str">
        <f t="shared" si="407"/>
        <v>-</v>
      </c>
    </row>
    <row r="6486" spans="1:8" x14ac:dyDescent="0.2">
      <c r="A6486" s="15" t="s">
        <v>6439</v>
      </c>
      <c r="B6486" s="6" t="s">
        <v>7992</v>
      </c>
      <c r="C6486" s="6" t="s">
        <v>7915</v>
      </c>
      <c r="D6486" s="7">
        <v>6506</v>
      </c>
      <c r="E6486" s="16">
        <f t="shared" si="404"/>
        <v>1.0918861463831976E-4</v>
      </c>
      <c r="F6486" s="4" t="str">
        <f t="shared" si="405"/>
        <v>-</v>
      </c>
      <c r="G6486" s="4" t="str">
        <f t="shared" si="406"/>
        <v>BASILICATA</v>
      </c>
      <c r="H6486" s="4" t="str">
        <f t="shared" si="407"/>
        <v>-</v>
      </c>
    </row>
    <row r="6487" spans="1:8" x14ac:dyDescent="0.2">
      <c r="A6487" s="15" t="s">
        <v>6512</v>
      </c>
      <c r="B6487" s="6" t="s">
        <v>7956</v>
      </c>
      <c r="C6487" s="6" t="s">
        <v>7907</v>
      </c>
      <c r="D6487" s="7">
        <v>20839</v>
      </c>
      <c r="E6487" s="16">
        <f t="shared" si="404"/>
        <v>3.4973586542390799E-4</v>
      </c>
      <c r="F6487" s="4" t="str">
        <f t="shared" si="405"/>
        <v>-</v>
      </c>
      <c r="G6487" s="4" t="str">
        <f t="shared" si="406"/>
        <v>EMILIA-ROMAGNA</v>
      </c>
      <c r="H6487" s="4" t="str">
        <f t="shared" si="407"/>
        <v>-</v>
      </c>
    </row>
    <row r="6488" spans="1:8" x14ac:dyDescent="0.2">
      <c r="A6488" s="15" t="s">
        <v>6440</v>
      </c>
      <c r="B6488" s="6" t="s">
        <v>7992</v>
      </c>
      <c r="C6488" s="6" t="s">
        <v>7913</v>
      </c>
      <c r="D6488" s="7">
        <v>641</v>
      </c>
      <c r="E6488" s="16">
        <f t="shared" si="404"/>
        <v>1.0757747000178753E-5</v>
      </c>
      <c r="F6488" s="4" t="str">
        <f t="shared" si="405"/>
        <v>-</v>
      </c>
      <c r="G6488" s="4" t="str">
        <f t="shared" si="406"/>
        <v>CAMPANIA</v>
      </c>
      <c r="H6488" s="4" t="str">
        <f t="shared" si="407"/>
        <v>-</v>
      </c>
    </row>
    <row r="6489" spans="1:8" x14ac:dyDescent="0.2">
      <c r="A6489" s="15" t="s">
        <v>6441</v>
      </c>
      <c r="B6489" s="6" t="s">
        <v>7992</v>
      </c>
      <c r="C6489" s="6" t="s">
        <v>7913</v>
      </c>
      <c r="D6489" s="7">
        <v>14076</v>
      </c>
      <c r="E6489" s="16">
        <f t="shared" si="404"/>
        <v>2.3623408233153841E-4</v>
      </c>
      <c r="F6489" s="4" t="str">
        <f t="shared" si="405"/>
        <v>-</v>
      </c>
      <c r="G6489" s="4" t="str">
        <f t="shared" si="406"/>
        <v>CAMPANIA</v>
      </c>
      <c r="H6489" s="4" t="str">
        <f t="shared" si="407"/>
        <v>-</v>
      </c>
    </row>
    <row r="6490" spans="1:8" x14ac:dyDescent="0.2">
      <c r="A6490" s="15" t="s">
        <v>6442</v>
      </c>
      <c r="B6490" s="6" t="s">
        <v>7992</v>
      </c>
      <c r="C6490" s="6" t="s">
        <v>7913</v>
      </c>
      <c r="D6490" s="7">
        <v>2747</v>
      </c>
      <c r="E6490" s="16">
        <f t="shared" si="404"/>
        <v>4.6102232464104579E-5</v>
      </c>
      <c r="F6490" s="4" t="str">
        <f t="shared" si="405"/>
        <v>-</v>
      </c>
      <c r="G6490" s="4" t="str">
        <f t="shared" si="406"/>
        <v>CAMPANIA</v>
      </c>
      <c r="H6490" s="4" t="str">
        <f t="shared" si="407"/>
        <v>-</v>
      </c>
    </row>
    <row r="6491" spans="1:8" x14ac:dyDescent="0.2">
      <c r="A6491" s="15" t="s">
        <v>6513</v>
      </c>
      <c r="B6491" s="6" t="s">
        <v>7992</v>
      </c>
      <c r="C6491" s="6" t="s">
        <v>7912</v>
      </c>
      <c r="D6491" s="7">
        <v>1208</v>
      </c>
      <c r="E6491" s="16">
        <f t="shared" si="404"/>
        <v>2.0273570009697246E-5</v>
      </c>
      <c r="F6491" s="4" t="str">
        <f t="shared" si="405"/>
        <v>-</v>
      </c>
      <c r="G6491" s="4" t="str">
        <f t="shared" si="406"/>
        <v>ABRUZZO</v>
      </c>
      <c r="H6491" s="4" t="str">
        <f t="shared" si="407"/>
        <v>-</v>
      </c>
    </row>
    <row r="6492" spans="1:8" x14ac:dyDescent="0.2">
      <c r="A6492" s="15" t="s">
        <v>6443</v>
      </c>
      <c r="B6492" s="6" t="s">
        <v>7992</v>
      </c>
      <c r="C6492" s="6" t="s">
        <v>7912</v>
      </c>
      <c r="D6492" s="7">
        <v>9668</v>
      </c>
      <c r="E6492" s="16">
        <f t="shared" si="404"/>
        <v>1.6225569110410012E-4</v>
      </c>
      <c r="F6492" s="4" t="str">
        <f t="shared" si="405"/>
        <v>-</v>
      </c>
      <c r="G6492" s="4" t="str">
        <f t="shared" si="406"/>
        <v>ABRUZZO</v>
      </c>
      <c r="H6492" s="4" t="str">
        <f t="shared" si="407"/>
        <v>-</v>
      </c>
    </row>
    <row r="6493" spans="1:8" x14ac:dyDescent="0.2">
      <c r="A6493" s="15" t="s">
        <v>6444</v>
      </c>
      <c r="B6493" s="6" t="s">
        <v>7992</v>
      </c>
      <c r="C6493" s="6" t="s">
        <v>7913</v>
      </c>
      <c r="D6493" s="7">
        <v>8715</v>
      </c>
      <c r="E6493" s="16">
        <f t="shared" si="404"/>
        <v>1.4626172403519163E-4</v>
      </c>
      <c r="F6493" s="4" t="str">
        <f t="shared" si="405"/>
        <v>-</v>
      </c>
      <c r="G6493" s="4" t="str">
        <f t="shared" si="406"/>
        <v>CAMPANIA</v>
      </c>
      <c r="H6493" s="4" t="str">
        <f t="shared" si="407"/>
        <v>-</v>
      </c>
    </row>
    <row r="6494" spans="1:8" x14ac:dyDescent="0.2">
      <c r="A6494" s="15" t="s">
        <v>6445</v>
      </c>
      <c r="B6494" s="6" t="s">
        <v>7956</v>
      </c>
      <c r="C6494" s="6" t="s">
        <v>7904</v>
      </c>
      <c r="D6494" s="7">
        <v>2430</v>
      </c>
      <c r="E6494" s="16">
        <f t="shared" si="404"/>
        <v>4.0782098612222104E-5</v>
      </c>
      <c r="F6494" s="4" t="str">
        <f t="shared" si="405"/>
        <v>-</v>
      </c>
      <c r="G6494" s="4" t="str">
        <f t="shared" si="406"/>
        <v>VENETO</v>
      </c>
      <c r="H6494" s="4" t="str">
        <f t="shared" si="407"/>
        <v>-</v>
      </c>
    </row>
    <row r="6495" spans="1:8" x14ac:dyDescent="0.2">
      <c r="A6495" s="15" t="s">
        <v>6446</v>
      </c>
      <c r="B6495" s="6" t="s">
        <v>7992</v>
      </c>
      <c r="C6495" s="6" t="s">
        <v>4248</v>
      </c>
      <c r="D6495" s="7">
        <v>260</v>
      </c>
      <c r="E6495" s="16">
        <f t="shared" si="404"/>
        <v>4.3635167239414598E-6</v>
      </c>
      <c r="F6495" s="4" t="str">
        <f t="shared" si="405"/>
        <v>-</v>
      </c>
      <c r="G6495" s="4" t="str">
        <f t="shared" si="406"/>
        <v>MOLISE</v>
      </c>
      <c r="H6495" s="4" t="str">
        <f t="shared" si="407"/>
        <v>-</v>
      </c>
    </row>
    <row r="6496" spans="1:8" x14ac:dyDescent="0.2">
      <c r="A6496" s="15" t="s">
        <v>6447</v>
      </c>
      <c r="B6496" s="6" t="s">
        <v>7992</v>
      </c>
      <c r="C6496" s="6" t="s">
        <v>4248</v>
      </c>
      <c r="D6496" s="7">
        <v>1910</v>
      </c>
      <c r="E6496" s="16">
        <f t="shared" si="404"/>
        <v>3.2055065164339186E-5</v>
      </c>
      <c r="F6496" s="4" t="str">
        <f t="shared" si="405"/>
        <v>-</v>
      </c>
      <c r="G6496" s="4" t="str">
        <f t="shared" si="406"/>
        <v>MOLISE</v>
      </c>
      <c r="H6496" s="4" t="str">
        <f t="shared" si="407"/>
        <v>-</v>
      </c>
    </row>
    <row r="6497" spans="1:8" x14ac:dyDescent="0.2">
      <c r="A6497" s="15" t="s">
        <v>6448</v>
      </c>
      <c r="B6497" s="6" t="s">
        <v>7987</v>
      </c>
      <c r="C6497" s="6" t="s">
        <v>7911</v>
      </c>
      <c r="D6497" s="7">
        <v>6227</v>
      </c>
      <c r="E6497" s="16">
        <f t="shared" si="404"/>
        <v>1.0450622553839797E-4</v>
      </c>
      <c r="F6497" s="4" t="str">
        <f t="shared" si="405"/>
        <v>-</v>
      </c>
      <c r="G6497" s="4" t="str">
        <f t="shared" si="406"/>
        <v>LAZIO</v>
      </c>
      <c r="H6497" s="4" t="str">
        <f t="shared" si="407"/>
        <v>-</v>
      </c>
    </row>
    <row r="6498" spans="1:8" x14ac:dyDescent="0.2">
      <c r="A6498" s="15" t="s">
        <v>6449</v>
      </c>
      <c r="B6498" s="6" t="s">
        <v>7987</v>
      </c>
      <c r="C6498" s="6" t="s">
        <v>7910</v>
      </c>
      <c r="D6498" s="7">
        <v>16968</v>
      </c>
      <c r="E6498" s="16">
        <f t="shared" si="404"/>
        <v>2.8476981450707191E-4</v>
      </c>
      <c r="F6498" s="4" t="str">
        <f t="shared" si="405"/>
        <v>-</v>
      </c>
      <c r="G6498" s="4" t="str">
        <f t="shared" si="406"/>
        <v>MARCHE</v>
      </c>
      <c r="H6498" s="4" t="str">
        <f t="shared" si="407"/>
        <v>-</v>
      </c>
    </row>
    <row r="6499" spans="1:8" x14ac:dyDescent="0.2">
      <c r="A6499" s="15" t="s">
        <v>6514</v>
      </c>
      <c r="B6499" s="6" t="s">
        <v>7920</v>
      </c>
      <c r="C6499" s="6" t="s">
        <v>7901</v>
      </c>
      <c r="D6499" s="7">
        <v>10738</v>
      </c>
      <c r="E6499" s="16">
        <f t="shared" si="404"/>
        <v>1.8021324069878231E-4</v>
      </c>
      <c r="F6499" s="4" t="str">
        <f t="shared" si="405"/>
        <v>-</v>
      </c>
      <c r="G6499" s="4" t="str">
        <f t="shared" si="406"/>
        <v>PIEMONTE</v>
      </c>
      <c r="H6499" s="4" t="str">
        <f t="shared" si="407"/>
        <v>-</v>
      </c>
    </row>
    <row r="6500" spans="1:8" x14ac:dyDescent="0.2">
      <c r="A6500" s="15" t="s">
        <v>6515</v>
      </c>
      <c r="B6500" s="6" t="s">
        <v>7992</v>
      </c>
      <c r="C6500" s="6" t="s">
        <v>7914</v>
      </c>
      <c r="D6500" s="7">
        <v>26770</v>
      </c>
      <c r="E6500" s="16">
        <f t="shared" si="404"/>
        <v>4.4927439499966492E-4</v>
      </c>
      <c r="F6500" s="4" t="str">
        <f t="shared" si="405"/>
        <v>-</v>
      </c>
      <c r="G6500" s="4" t="str">
        <f t="shared" si="406"/>
        <v>PUGLIA</v>
      </c>
      <c r="H6500" s="4" t="str">
        <f t="shared" si="407"/>
        <v>-</v>
      </c>
    </row>
    <row r="6501" spans="1:8" x14ac:dyDescent="0.2">
      <c r="A6501" s="15" t="s">
        <v>6450</v>
      </c>
      <c r="B6501" s="6" t="s">
        <v>7992</v>
      </c>
      <c r="C6501" s="6" t="s">
        <v>7912</v>
      </c>
      <c r="D6501" s="7">
        <v>299</v>
      </c>
      <c r="E6501" s="16">
        <f t="shared" si="404"/>
        <v>5.0180442325326791E-6</v>
      </c>
      <c r="F6501" s="4" t="str">
        <f t="shared" si="405"/>
        <v>-</v>
      </c>
      <c r="G6501" s="4" t="str">
        <f t="shared" si="406"/>
        <v>ABRUZZO</v>
      </c>
      <c r="H6501" s="4" t="str">
        <f t="shared" si="407"/>
        <v>-</v>
      </c>
    </row>
    <row r="6502" spans="1:8" x14ac:dyDescent="0.2">
      <c r="A6502" s="15" t="s">
        <v>391</v>
      </c>
      <c r="B6502" s="6" t="s">
        <v>7992</v>
      </c>
      <c r="C6502" s="6" t="s">
        <v>7916</v>
      </c>
      <c r="D6502" s="7">
        <v>4053</v>
      </c>
      <c r="E6502" s="16">
        <f t="shared" si="404"/>
        <v>6.8020512623595146E-5</v>
      </c>
      <c r="F6502" s="4" t="str">
        <f t="shared" si="405"/>
        <v>-</v>
      </c>
      <c r="G6502" s="4" t="str">
        <f t="shared" si="406"/>
        <v>CALABRIA</v>
      </c>
      <c r="H6502" s="4" t="str">
        <f t="shared" si="407"/>
        <v>-</v>
      </c>
    </row>
    <row r="6503" spans="1:8" x14ac:dyDescent="0.2">
      <c r="A6503" s="15" t="s">
        <v>6451</v>
      </c>
      <c r="B6503" s="6" t="s">
        <v>7992</v>
      </c>
      <c r="C6503" s="6" t="s">
        <v>7912</v>
      </c>
      <c r="D6503" s="7">
        <v>2453</v>
      </c>
      <c r="E6503" s="16">
        <f t="shared" si="404"/>
        <v>4.1168102014724619E-5</v>
      </c>
      <c r="F6503" s="4" t="str">
        <f t="shared" si="405"/>
        <v>-</v>
      </c>
      <c r="G6503" s="4" t="str">
        <f t="shared" si="406"/>
        <v>ABRUZZO</v>
      </c>
      <c r="H6503" s="4" t="str">
        <f t="shared" si="407"/>
        <v>-</v>
      </c>
    </row>
    <row r="6504" spans="1:8" x14ac:dyDescent="0.2">
      <c r="A6504" s="15" t="s">
        <v>6452</v>
      </c>
      <c r="B6504" s="6" t="s">
        <v>7992</v>
      </c>
      <c r="C6504" s="6" t="s">
        <v>7912</v>
      </c>
      <c r="D6504" s="7">
        <v>418</v>
      </c>
      <c r="E6504" s="16">
        <f t="shared" si="404"/>
        <v>7.0151922715674238E-6</v>
      </c>
      <c r="F6504" s="4" t="str">
        <f t="shared" si="405"/>
        <v>-</v>
      </c>
      <c r="G6504" s="4" t="str">
        <f t="shared" si="406"/>
        <v>ABRUZZO</v>
      </c>
      <c r="H6504" s="4" t="str">
        <f t="shared" si="407"/>
        <v>-</v>
      </c>
    </row>
    <row r="6505" spans="1:8" x14ac:dyDescent="0.2">
      <c r="A6505" s="15" t="s">
        <v>6516</v>
      </c>
      <c r="B6505" s="6" t="s">
        <v>7920</v>
      </c>
      <c r="C6505" s="6" t="s">
        <v>7901</v>
      </c>
      <c r="D6505" s="7">
        <v>8825</v>
      </c>
      <c r="E6505" s="16">
        <f t="shared" si="404"/>
        <v>1.4810782726455148E-4</v>
      </c>
      <c r="F6505" s="4" t="str">
        <f t="shared" si="405"/>
        <v>-</v>
      </c>
      <c r="G6505" s="4" t="str">
        <f t="shared" si="406"/>
        <v>PIEMONTE</v>
      </c>
      <c r="H6505" s="4" t="str">
        <f t="shared" si="407"/>
        <v>-</v>
      </c>
    </row>
    <row r="6506" spans="1:8" x14ac:dyDescent="0.2">
      <c r="A6506" s="15" t="s">
        <v>6517</v>
      </c>
      <c r="B6506" s="6" t="s">
        <v>7987</v>
      </c>
      <c r="C6506" s="6" t="s">
        <v>7911</v>
      </c>
      <c r="D6506" s="7">
        <v>6882</v>
      </c>
      <c r="E6506" s="16">
        <f t="shared" si="404"/>
        <v>1.1549893113140433E-4</v>
      </c>
      <c r="F6506" s="4" t="str">
        <f t="shared" si="405"/>
        <v>-</v>
      </c>
      <c r="G6506" s="4" t="str">
        <f t="shared" si="406"/>
        <v>LAZIO</v>
      </c>
      <c r="H6506" s="4" t="str">
        <f t="shared" si="407"/>
        <v>-</v>
      </c>
    </row>
    <row r="6507" spans="1:8" x14ac:dyDescent="0.2">
      <c r="A6507" s="15" t="s">
        <v>392</v>
      </c>
      <c r="B6507" s="6" t="s">
        <v>7992</v>
      </c>
      <c r="C6507" s="6" t="s">
        <v>7916</v>
      </c>
      <c r="D6507" s="7">
        <v>1332</v>
      </c>
      <c r="E6507" s="16">
        <f t="shared" si="404"/>
        <v>2.2354631831884711E-5</v>
      </c>
      <c r="F6507" s="4" t="str">
        <f t="shared" si="405"/>
        <v>-</v>
      </c>
      <c r="G6507" s="4" t="str">
        <f t="shared" si="406"/>
        <v>CALABRIA</v>
      </c>
      <c r="H6507" s="4" t="str">
        <f t="shared" si="407"/>
        <v>-</v>
      </c>
    </row>
    <row r="6508" spans="1:8" x14ac:dyDescent="0.2">
      <c r="A6508" s="15" t="s">
        <v>6453</v>
      </c>
      <c r="B6508" s="6" t="s">
        <v>7956</v>
      </c>
      <c r="C6508" s="6" t="s">
        <v>7907</v>
      </c>
      <c r="D6508" s="7">
        <v>10939</v>
      </c>
      <c r="E6508" s="16">
        <f t="shared" si="404"/>
        <v>1.8358657478152165E-4</v>
      </c>
      <c r="F6508" s="4" t="str">
        <f t="shared" si="405"/>
        <v>-</v>
      </c>
      <c r="G6508" s="4" t="str">
        <f t="shared" si="406"/>
        <v>EMILIA-ROMAGNA</v>
      </c>
      <c r="H6508" s="4" t="str">
        <f t="shared" si="407"/>
        <v>-</v>
      </c>
    </row>
    <row r="6509" spans="1:8" x14ac:dyDescent="0.2">
      <c r="A6509" s="15" t="s">
        <v>6454</v>
      </c>
      <c r="B6509" s="6" t="s">
        <v>7987</v>
      </c>
      <c r="C6509" s="6" t="s">
        <v>7910</v>
      </c>
      <c r="D6509" s="7">
        <v>1574</v>
      </c>
      <c r="E6509" s="16">
        <f t="shared" si="404"/>
        <v>2.6416058936476375E-5</v>
      </c>
      <c r="F6509" s="4" t="str">
        <f t="shared" si="405"/>
        <v>-</v>
      </c>
      <c r="G6509" s="4" t="str">
        <f t="shared" si="406"/>
        <v>MARCHE</v>
      </c>
      <c r="H6509" s="4" t="str">
        <f t="shared" si="407"/>
        <v>-</v>
      </c>
    </row>
    <row r="6510" spans="1:8" x14ac:dyDescent="0.2">
      <c r="A6510" s="15" t="s">
        <v>6518</v>
      </c>
      <c r="B6510" s="6" t="s">
        <v>7920</v>
      </c>
      <c r="C6510" s="6" t="s">
        <v>7906</v>
      </c>
      <c r="D6510" s="7">
        <v>2239</v>
      </c>
      <c r="E6510" s="16">
        <f t="shared" si="404"/>
        <v>3.7576592095788185E-5</v>
      </c>
      <c r="F6510" s="4" t="str">
        <f t="shared" si="405"/>
        <v>-</v>
      </c>
      <c r="G6510" s="4" t="str">
        <f t="shared" si="406"/>
        <v>LIGURIA</v>
      </c>
      <c r="H6510" s="4" t="str">
        <f t="shared" si="407"/>
        <v>-</v>
      </c>
    </row>
    <row r="6511" spans="1:8" x14ac:dyDescent="0.2">
      <c r="A6511" s="15" t="s">
        <v>6519</v>
      </c>
      <c r="B6511" s="6" t="s">
        <v>7920</v>
      </c>
      <c r="C6511" s="6" t="s">
        <v>7901</v>
      </c>
      <c r="D6511" s="7">
        <v>4055</v>
      </c>
      <c r="E6511" s="16">
        <f t="shared" si="404"/>
        <v>6.8054078136856234E-5</v>
      </c>
      <c r="F6511" s="4" t="str">
        <f t="shared" si="405"/>
        <v>-</v>
      </c>
      <c r="G6511" s="4" t="str">
        <f t="shared" si="406"/>
        <v>PIEMONTE</v>
      </c>
      <c r="H6511" s="4" t="str">
        <f t="shared" si="407"/>
        <v>-</v>
      </c>
    </row>
    <row r="6512" spans="1:8" x14ac:dyDescent="0.2">
      <c r="A6512" s="15" t="s">
        <v>6520</v>
      </c>
      <c r="B6512" s="4" t="s">
        <v>7920</v>
      </c>
      <c r="C6512" s="6" t="s">
        <v>7906</v>
      </c>
      <c r="D6512" s="7">
        <v>1217</v>
      </c>
      <c r="E6512" s="16">
        <f t="shared" si="404"/>
        <v>2.042461481937214E-5</v>
      </c>
      <c r="F6512" s="4" t="str">
        <f t="shared" si="405"/>
        <v>-</v>
      </c>
      <c r="G6512" s="4" t="str">
        <f t="shared" si="406"/>
        <v>LIGURIA</v>
      </c>
      <c r="H6512" s="4" t="str">
        <f t="shared" si="407"/>
        <v>-</v>
      </c>
    </row>
    <row r="6513" spans="1:8" x14ac:dyDescent="0.2">
      <c r="A6513" s="15" t="s">
        <v>6521</v>
      </c>
      <c r="B6513" s="6" t="s">
        <v>7992</v>
      </c>
      <c r="C6513" s="6" t="s">
        <v>7913</v>
      </c>
      <c r="D6513" s="7">
        <v>2189</v>
      </c>
      <c r="E6513" s="16">
        <f t="shared" si="404"/>
        <v>3.6737454264260984E-5</v>
      </c>
      <c r="F6513" s="4" t="str">
        <f t="shared" si="405"/>
        <v>-</v>
      </c>
      <c r="G6513" s="4" t="str">
        <f t="shared" si="406"/>
        <v>CAMPANIA</v>
      </c>
      <c r="H6513" s="4" t="str">
        <f t="shared" si="407"/>
        <v>-</v>
      </c>
    </row>
    <row r="6514" spans="1:8" x14ac:dyDescent="0.2">
      <c r="A6514" s="15" t="s">
        <v>6522</v>
      </c>
      <c r="B6514" s="6" t="s">
        <v>7956</v>
      </c>
      <c r="C6514" s="6" t="s">
        <v>7904</v>
      </c>
      <c r="D6514" s="7">
        <v>2663</v>
      </c>
      <c r="E6514" s="16">
        <f t="shared" si="404"/>
        <v>4.4692480907138878E-5</v>
      </c>
      <c r="F6514" s="4" t="str">
        <f t="shared" si="405"/>
        <v>-</v>
      </c>
      <c r="G6514" s="4" t="str">
        <f t="shared" si="406"/>
        <v>VENETO</v>
      </c>
      <c r="H6514" s="4" t="str">
        <f t="shared" si="407"/>
        <v>-</v>
      </c>
    </row>
    <row r="6515" spans="1:8" x14ac:dyDescent="0.2">
      <c r="A6515" s="15" t="s">
        <v>6523</v>
      </c>
      <c r="B6515" s="6" t="s">
        <v>7994</v>
      </c>
      <c r="C6515" s="6" t="s">
        <v>7917</v>
      </c>
      <c r="D6515" s="7">
        <v>4674</v>
      </c>
      <c r="E6515" s="16">
        <f t="shared" si="404"/>
        <v>7.8442604491163009E-5</v>
      </c>
      <c r="F6515" s="4" t="str">
        <f t="shared" si="405"/>
        <v>-</v>
      </c>
      <c r="G6515" s="4" t="str">
        <f t="shared" si="406"/>
        <v>SICILIA</v>
      </c>
      <c r="H6515" s="4" t="str">
        <f t="shared" si="407"/>
        <v>-</v>
      </c>
    </row>
    <row r="6516" spans="1:8" x14ac:dyDescent="0.2">
      <c r="A6516" s="15" t="s">
        <v>6524</v>
      </c>
      <c r="B6516" s="4" t="s">
        <v>7920</v>
      </c>
      <c r="C6516" s="6" t="s">
        <v>7906</v>
      </c>
      <c r="D6516" s="7">
        <v>8790</v>
      </c>
      <c r="E6516" s="16">
        <f t="shared" si="404"/>
        <v>1.4752043078248244E-4</v>
      </c>
      <c r="F6516" s="4" t="str">
        <f t="shared" si="405"/>
        <v>-</v>
      </c>
      <c r="G6516" s="4" t="str">
        <f t="shared" si="406"/>
        <v>LIGURIA</v>
      </c>
      <c r="H6516" s="4" t="str">
        <f t="shared" si="407"/>
        <v>-</v>
      </c>
    </row>
    <row r="6517" spans="1:8" x14ac:dyDescent="0.2">
      <c r="A6517" s="15" t="s">
        <v>134</v>
      </c>
      <c r="B6517" s="6" t="s">
        <v>7992</v>
      </c>
      <c r="C6517" s="6" t="s">
        <v>7916</v>
      </c>
      <c r="D6517" s="7">
        <v>1640</v>
      </c>
      <c r="E6517" s="16">
        <f t="shared" si="404"/>
        <v>2.7523720874092286E-5</v>
      </c>
      <c r="F6517" s="4" t="str">
        <f t="shared" si="405"/>
        <v>-</v>
      </c>
      <c r="G6517" s="4" t="str">
        <f t="shared" si="406"/>
        <v>CALABRIA</v>
      </c>
      <c r="H6517" s="4" t="str">
        <f t="shared" si="407"/>
        <v>-</v>
      </c>
    </row>
    <row r="6518" spans="1:8" x14ac:dyDescent="0.2">
      <c r="A6518" s="15" t="s">
        <v>6525</v>
      </c>
      <c r="B6518" s="6" t="s">
        <v>7992</v>
      </c>
      <c r="C6518" s="6" t="s">
        <v>7912</v>
      </c>
      <c r="D6518" s="7">
        <v>111</v>
      </c>
      <c r="E6518" s="16">
        <f t="shared" si="404"/>
        <v>1.8628859859903925E-6</v>
      </c>
      <c r="F6518" s="4" t="str">
        <f t="shared" si="405"/>
        <v>-</v>
      </c>
      <c r="G6518" s="4" t="str">
        <f t="shared" si="406"/>
        <v>ABRUZZO</v>
      </c>
      <c r="H6518" s="4" t="str">
        <f t="shared" si="407"/>
        <v>-</v>
      </c>
    </row>
    <row r="6519" spans="1:8" x14ac:dyDescent="0.2">
      <c r="A6519" s="15" t="s">
        <v>393</v>
      </c>
      <c r="B6519" s="6" t="s">
        <v>7992</v>
      </c>
      <c r="C6519" s="6" t="s">
        <v>7916</v>
      </c>
      <c r="D6519" s="7">
        <v>1247</v>
      </c>
      <c r="E6519" s="16">
        <f t="shared" si="404"/>
        <v>2.0928097518288465E-5</v>
      </c>
      <c r="F6519" s="4" t="str">
        <f t="shared" si="405"/>
        <v>-</v>
      </c>
      <c r="G6519" s="4" t="str">
        <f t="shared" si="406"/>
        <v>CALABRIA</v>
      </c>
      <c r="H6519" s="4" t="str">
        <f t="shared" si="407"/>
        <v>-</v>
      </c>
    </row>
    <row r="6520" spans="1:8" x14ac:dyDescent="0.2">
      <c r="A6520" s="15" t="s">
        <v>6526</v>
      </c>
      <c r="B6520" s="6" t="s">
        <v>7920</v>
      </c>
      <c r="C6520" s="6" t="s">
        <v>7902</v>
      </c>
      <c r="D6520" s="7">
        <v>1902</v>
      </c>
      <c r="E6520" s="16">
        <f t="shared" si="404"/>
        <v>3.1920803111294833E-5</v>
      </c>
      <c r="F6520" s="4" t="str">
        <f t="shared" si="405"/>
        <v>-</v>
      </c>
      <c r="G6520" s="4" t="str">
        <f t="shared" si="406"/>
        <v>LOMBARDIA</v>
      </c>
      <c r="H6520" s="4" t="str">
        <f t="shared" si="407"/>
        <v>-</v>
      </c>
    </row>
    <row r="6521" spans="1:8" x14ac:dyDescent="0.2">
      <c r="A6521" s="15" t="s">
        <v>6527</v>
      </c>
      <c r="B6521" s="6" t="s">
        <v>7994</v>
      </c>
      <c r="C6521" s="6" t="s">
        <v>7917</v>
      </c>
      <c r="D6521" s="7">
        <v>4897</v>
      </c>
      <c r="E6521" s="16">
        <f t="shared" si="404"/>
        <v>8.2185159219774341E-5</v>
      </c>
      <c r="F6521" s="4" t="str">
        <f t="shared" si="405"/>
        <v>-</v>
      </c>
      <c r="G6521" s="4" t="str">
        <f t="shared" si="406"/>
        <v>SICILIA</v>
      </c>
      <c r="H6521" s="4" t="str">
        <f t="shared" si="407"/>
        <v>-</v>
      </c>
    </row>
    <row r="6522" spans="1:8" x14ac:dyDescent="0.2">
      <c r="A6522" s="15" t="s">
        <v>6528</v>
      </c>
      <c r="B6522" s="6" t="s">
        <v>7920</v>
      </c>
      <c r="C6522" s="6" t="s">
        <v>7901</v>
      </c>
      <c r="D6522" s="7">
        <v>1407</v>
      </c>
      <c r="E6522" s="16">
        <f t="shared" si="404"/>
        <v>2.3613338579175515E-5</v>
      </c>
      <c r="F6522" s="4" t="str">
        <f t="shared" si="405"/>
        <v>-</v>
      </c>
      <c r="G6522" s="4" t="str">
        <f t="shared" si="406"/>
        <v>PIEMONTE</v>
      </c>
      <c r="H6522" s="4" t="str">
        <f t="shared" si="407"/>
        <v>-</v>
      </c>
    </row>
    <row r="6523" spans="1:8" x14ac:dyDescent="0.2">
      <c r="A6523" s="15" t="s">
        <v>6529</v>
      </c>
      <c r="B6523" s="6" t="s">
        <v>7920</v>
      </c>
      <c r="C6523" s="6" t="s">
        <v>7902</v>
      </c>
      <c r="D6523" s="7">
        <v>4801</v>
      </c>
      <c r="E6523" s="16">
        <f t="shared" si="404"/>
        <v>8.0574014583242117E-5</v>
      </c>
      <c r="F6523" s="4" t="str">
        <f t="shared" si="405"/>
        <v>-</v>
      </c>
      <c r="G6523" s="4" t="str">
        <f t="shared" si="406"/>
        <v>LOMBARDIA</v>
      </c>
      <c r="H6523" s="4" t="str">
        <f t="shared" si="407"/>
        <v>-</v>
      </c>
    </row>
    <row r="6524" spans="1:8" x14ac:dyDescent="0.2">
      <c r="A6524" s="15" t="s">
        <v>6455</v>
      </c>
      <c r="B6524" s="4" t="s">
        <v>7920</v>
      </c>
      <c r="C6524" s="6" t="s">
        <v>7906</v>
      </c>
      <c r="D6524" s="7">
        <v>5911</v>
      </c>
      <c r="E6524" s="16">
        <f t="shared" si="404"/>
        <v>9.9202874443146043E-5</v>
      </c>
      <c r="F6524" s="4" t="str">
        <f t="shared" si="405"/>
        <v>-</v>
      </c>
      <c r="G6524" s="4" t="str">
        <f t="shared" si="406"/>
        <v>LIGURIA</v>
      </c>
      <c r="H6524" s="4" t="str">
        <f t="shared" si="407"/>
        <v>-</v>
      </c>
    </row>
    <row r="6525" spans="1:8" x14ac:dyDescent="0.2">
      <c r="A6525" s="15" t="s">
        <v>6530</v>
      </c>
      <c r="B6525" s="6" t="s">
        <v>7992</v>
      </c>
      <c r="C6525" s="6" t="s">
        <v>7913</v>
      </c>
      <c r="D6525" s="7">
        <v>473</v>
      </c>
      <c r="E6525" s="16">
        <f t="shared" si="404"/>
        <v>7.9382438862473478E-6</v>
      </c>
      <c r="F6525" s="4" t="str">
        <f t="shared" si="405"/>
        <v>-</v>
      </c>
      <c r="G6525" s="4" t="str">
        <f t="shared" si="406"/>
        <v>CAMPANIA</v>
      </c>
      <c r="H6525" s="4" t="str">
        <f t="shared" si="407"/>
        <v>-</v>
      </c>
    </row>
    <row r="6526" spans="1:8" x14ac:dyDescent="0.2">
      <c r="A6526" s="15" t="s">
        <v>6456</v>
      </c>
      <c r="B6526" s="6" t="s">
        <v>7992</v>
      </c>
      <c r="C6526" s="6" t="s">
        <v>7912</v>
      </c>
      <c r="D6526" s="7">
        <v>5313</v>
      </c>
      <c r="E6526" s="16">
        <f t="shared" si="404"/>
        <v>8.9166785978080681E-5</v>
      </c>
      <c r="F6526" s="4" t="str">
        <f t="shared" si="405"/>
        <v>-</v>
      </c>
      <c r="G6526" s="4" t="str">
        <f t="shared" si="406"/>
        <v>ABRUZZO</v>
      </c>
      <c r="H6526" s="4" t="str">
        <f t="shared" si="407"/>
        <v>-</v>
      </c>
    </row>
    <row r="6527" spans="1:8" x14ac:dyDescent="0.2">
      <c r="A6527" s="15" t="s">
        <v>6457</v>
      </c>
      <c r="B6527" s="6" t="s">
        <v>7920</v>
      </c>
      <c r="C6527" s="6" t="s">
        <v>7902</v>
      </c>
      <c r="D6527" s="7">
        <v>3893</v>
      </c>
      <c r="E6527" s="16">
        <f t="shared" si="404"/>
        <v>6.5335271562708095E-5</v>
      </c>
      <c r="F6527" s="4" t="str">
        <f t="shared" si="405"/>
        <v>-</v>
      </c>
      <c r="G6527" s="4" t="str">
        <f t="shared" si="406"/>
        <v>LOMBARDIA</v>
      </c>
      <c r="H6527" s="4" t="str">
        <f t="shared" si="407"/>
        <v>-</v>
      </c>
    </row>
    <row r="6528" spans="1:8" x14ac:dyDescent="0.2">
      <c r="A6528" s="15" t="s">
        <v>296</v>
      </c>
      <c r="B6528" s="6" t="s">
        <v>7992</v>
      </c>
      <c r="C6528" s="6" t="s">
        <v>7916</v>
      </c>
      <c r="D6528" s="7">
        <v>3148</v>
      </c>
      <c r="E6528" s="16">
        <f t="shared" si="404"/>
        <v>5.283211787295275E-5</v>
      </c>
      <c r="F6528" s="4" t="str">
        <f t="shared" si="405"/>
        <v>-</v>
      </c>
      <c r="G6528" s="4" t="str">
        <f t="shared" si="406"/>
        <v>CALABRIA</v>
      </c>
      <c r="H6528" s="4" t="str">
        <f t="shared" si="407"/>
        <v>-</v>
      </c>
    </row>
    <row r="6529" spans="1:8" x14ac:dyDescent="0.2">
      <c r="A6529" s="15" t="s">
        <v>6531</v>
      </c>
      <c r="B6529" s="6" t="s">
        <v>7987</v>
      </c>
      <c r="C6529" s="6" t="s">
        <v>7911</v>
      </c>
      <c r="D6529" s="7">
        <v>1410</v>
      </c>
      <c r="E6529" s="16">
        <f t="shared" si="404"/>
        <v>2.3663686849067148E-5</v>
      </c>
      <c r="F6529" s="4" t="str">
        <f t="shared" si="405"/>
        <v>-</v>
      </c>
      <c r="G6529" s="4" t="str">
        <f t="shared" si="406"/>
        <v>LAZIO</v>
      </c>
      <c r="H6529" s="4" t="str">
        <f t="shared" si="407"/>
        <v>-</v>
      </c>
    </row>
    <row r="6530" spans="1:8" x14ac:dyDescent="0.2">
      <c r="A6530" s="15" t="s">
        <v>6458</v>
      </c>
      <c r="B6530" s="6" t="s">
        <v>7987</v>
      </c>
      <c r="C6530" s="6" t="s">
        <v>7911</v>
      </c>
      <c r="D6530" s="7">
        <v>3702</v>
      </c>
      <c r="E6530" s="16">
        <f t="shared" si="404"/>
        <v>6.2129765046274176E-5</v>
      </c>
      <c r="F6530" s="4" t="str">
        <f t="shared" si="405"/>
        <v>-</v>
      </c>
      <c r="G6530" s="4" t="str">
        <f t="shared" si="406"/>
        <v>LAZIO</v>
      </c>
      <c r="H6530" s="4" t="str">
        <f t="shared" si="407"/>
        <v>-</v>
      </c>
    </row>
    <row r="6531" spans="1:8" x14ac:dyDescent="0.2">
      <c r="A6531" s="15" t="s">
        <v>6532</v>
      </c>
      <c r="B6531" s="6" t="s">
        <v>7956</v>
      </c>
      <c r="C6531" s="6" t="s">
        <v>7904</v>
      </c>
      <c r="D6531" s="7">
        <v>5746</v>
      </c>
      <c r="E6531" s="16">
        <f t="shared" ref="E6531:E6594" si="408">IFERROR((D6531/$K$2),"DATO MANCANTE")</f>
        <v>9.6433719599106258E-5</v>
      </c>
      <c r="F6531" s="4" t="str">
        <f t="shared" ref="F6531:F6594" si="409">IF(D6531&gt;300000,"TROVATO","-")</f>
        <v>-</v>
      </c>
      <c r="G6531" s="4" t="str">
        <f t="shared" ref="G6531:G6594" si="410">IF(AND(D6531&gt;50000,D6531&lt;100000),"COMPRESO",C6531)</f>
        <v>VENETO</v>
      </c>
      <c r="H6531" s="4" t="str">
        <f t="shared" ref="H6531:H6594" si="411">IF(D6531&gt;500000,"SI","-")</f>
        <v>-</v>
      </c>
    </row>
    <row r="6532" spans="1:8" x14ac:dyDescent="0.2">
      <c r="A6532" s="15" t="s">
        <v>6459</v>
      </c>
      <c r="B6532" s="6" t="s">
        <v>7956</v>
      </c>
      <c r="C6532" s="6" t="s">
        <v>7903</v>
      </c>
      <c r="D6532" s="7">
        <v>1073</v>
      </c>
      <c r="E6532" s="16">
        <f t="shared" si="408"/>
        <v>1.8007897864573793E-5</v>
      </c>
      <c r="F6532" s="4" t="str">
        <f t="shared" si="409"/>
        <v>-</v>
      </c>
      <c r="G6532" s="4" t="str">
        <f t="shared" si="410"/>
        <v>TRENTINO-ALTO ADIGE/SÜDTIROL</v>
      </c>
      <c r="H6532" s="4" t="str">
        <f t="shared" si="411"/>
        <v>-</v>
      </c>
    </row>
    <row r="6533" spans="1:8" x14ac:dyDescent="0.2">
      <c r="A6533" s="15" t="s">
        <v>6533</v>
      </c>
      <c r="B6533" s="6" t="s">
        <v>7994</v>
      </c>
      <c r="C6533" s="6" t="s">
        <v>7918</v>
      </c>
      <c r="D6533" s="7">
        <v>2440</v>
      </c>
      <c r="E6533" s="16">
        <f t="shared" si="408"/>
        <v>4.0949926178527545E-5</v>
      </c>
      <c r="F6533" s="4" t="str">
        <f t="shared" si="409"/>
        <v>-</v>
      </c>
      <c r="G6533" s="4" t="str">
        <f t="shared" si="410"/>
        <v>SARDEGNA</v>
      </c>
      <c r="H6533" s="4" t="str">
        <f t="shared" si="411"/>
        <v>-</v>
      </c>
    </row>
    <row r="6534" spans="1:8" x14ac:dyDescent="0.2">
      <c r="A6534" s="15" t="s">
        <v>6460</v>
      </c>
      <c r="B6534" s="6" t="s">
        <v>7956</v>
      </c>
      <c r="C6534" s="6" t="s">
        <v>7904</v>
      </c>
      <c r="D6534" s="7">
        <v>2162</v>
      </c>
      <c r="E6534" s="16">
        <f t="shared" si="408"/>
        <v>3.6284319835236292E-5</v>
      </c>
      <c r="F6534" s="4" t="str">
        <f t="shared" si="409"/>
        <v>-</v>
      </c>
      <c r="G6534" s="4" t="str">
        <f t="shared" si="410"/>
        <v>VENETO</v>
      </c>
      <c r="H6534" s="4" t="str">
        <f t="shared" si="411"/>
        <v>-</v>
      </c>
    </row>
    <row r="6535" spans="1:8" x14ac:dyDescent="0.2">
      <c r="A6535" s="15" t="s">
        <v>6534</v>
      </c>
      <c r="B6535" s="6" t="s">
        <v>7992</v>
      </c>
      <c r="C6535" s="6" t="s">
        <v>7913</v>
      </c>
      <c r="D6535" s="7">
        <v>2697</v>
      </c>
      <c r="E6535" s="16">
        <f t="shared" si="408"/>
        <v>4.5263094632577372E-5</v>
      </c>
      <c r="F6535" s="4" t="str">
        <f t="shared" si="409"/>
        <v>-</v>
      </c>
      <c r="G6535" s="4" t="str">
        <f t="shared" si="410"/>
        <v>CAMPANIA</v>
      </c>
      <c r="H6535" s="4" t="str">
        <f t="shared" si="411"/>
        <v>-</v>
      </c>
    </row>
    <row r="6536" spans="1:8" x14ac:dyDescent="0.2">
      <c r="A6536" s="15" t="s">
        <v>6535</v>
      </c>
      <c r="B6536" s="6" t="s">
        <v>7956</v>
      </c>
      <c r="C6536" s="6" t="s">
        <v>7903</v>
      </c>
      <c r="D6536" s="7">
        <v>928</v>
      </c>
      <c r="E6536" s="16">
        <f t="shared" si="408"/>
        <v>1.5574398153144904E-5</v>
      </c>
      <c r="F6536" s="4" t="str">
        <f t="shared" si="409"/>
        <v>-</v>
      </c>
      <c r="G6536" s="4" t="str">
        <f t="shared" si="410"/>
        <v>TRENTINO-ALTO ADIGE/SÜDTIROL</v>
      </c>
      <c r="H6536" s="4" t="str">
        <f t="shared" si="411"/>
        <v>-</v>
      </c>
    </row>
    <row r="6537" spans="1:8" x14ac:dyDescent="0.2">
      <c r="A6537" s="15" t="s">
        <v>6536</v>
      </c>
      <c r="B6537" s="6" t="s">
        <v>7956</v>
      </c>
      <c r="C6537" s="6" t="s">
        <v>7904</v>
      </c>
      <c r="D6537" s="7">
        <v>10043</v>
      </c>
      <c r="E6537" s="16">
        <f t="shared" si="408"/>
        <v>1.6854922484055415E-4</v>
      </c>
      <c r="F6537" s="4" t="str">
        <f t="shared" si="409"/>
        <v>-</v>
      </c>
      <c r="G6537" s="4" t="str">
        <f t="shared" si="410"/>
        <v>VENETO</v>
      </c>
      <c r="H6537" s="4" t="str">
        <f t="shared" si="411"/>
        <v>-</v>
      </c>
    </row>
    <row r="6538" spans="1:8" x14ac:dyDescent="0.2">
      <c r="A6538" s="15" t="s">
        <v>6537</v>
      </c>
      <c r="B6538" s="6" t="s">
        <v>7994</v>
      </c>
      <c r="C6538" s="6" t="s">
        <v>7917</v>
      </c>
      <c r="D6538" s="7">
        <v>4078</v>
      </c>
      <c r="E6538" s="16">
        <f t="shared" si="408"/>
        <v>6.844008153935875E-5</v>
      </c>
      <c r="F6538" s="4" t="str">
        <f t="shared" si="409"/>
        <v>-</v>
      </c>
      <c r="G6538" s="4" t="str">
        <f t="shared" si="410"/>
        <v>SICILIA</v>
      </c>
      <c r="H6538" s="4" t="str">
        <f t="shared" si="411"/>
        <v>-</v>
      </c>
    </row>
    <row r="6539" spans="1:8" x14ac:dyDescent="0.2">
      <c r="A6539" s="15" t="s">
        <v>6538</v>
      </c>
      <c r="B6539" s="6" t="s">
        <v>7956</v>
      </c>
      <c r="C6539" s="6" t="s">
        <v>7905</v>
      </c>
      <c r="D6539" s="7">
        <v>1306</v>
      </c>
      <c r="E6539" s="16">
        <f t="shared" si="408"/>
        <v>2.1918280159490563E-5</v>
      </c>
      <c r="F6539" s="4" t="str">
        <f t="shared" si="409"/>
        <v>-</v>
      </c>
      <c r="G6539" s="4" t="str">
        <f t="shared" si="410"/>
        <v>FRIULI-VENEZIA GIULIA</v>
      </c>
      <c r="H6539" s="4" t="str">
        <f t="shared" si="411"/>
        <v>-</v>
      </c>
    </row>
    <row r="6540" spans="1:8" x14ac:dyDescent="0.2">
      <c r="A6540" s="15" t="s">
        <v>6539</v>
      </c>
      <c r="B6540" s="6" t="s">
        <v>7992</v>
      </c>
      <c r="C6540" s="6" t="s">
        <v>7913</v>
      </c>
      <c r="D6540" s="7">
        <v>6809</v>
      </c>
      <c r="E6540" s="16">
        <f t="shared" si="408"/>
        <v>1.1427378989737462E-4</v>
      </c>
      <c r="F6540" s="4" t="str">
        <f t="shared" si="409"/>
        <v>-</v>
      </c>
      <c r="G6540" s="4" t="str">
        <f t="shared" si="410"/>
        <v>CAMPANIA</v>
      </c>
      <c r="H6540" s="4" t="str">
        <f t="shared" si="411"/>
        <v>-</v>
      </c>
    </row>
    <row r="6541" spans="1:8" x14ac:dyDescent="0.2">
      <c r="A6541" s="15" t="s">
        <v>136</v>
      </c>
      <c r="B6541" s="6" t="s">
        <v>7992</v>
      </c>
      <c r="C6541" s="6" t="s">
        <v>7916</v>
      </c>
      <c r="D6541" s="7">
        <v>3964</v>
      </c>
      <c r="E6541" s="16">
        <f t="shared" si="408"/>
        <v>6.6526847283476716E-5</v>
      </c>
      <c r="F6541" s="4" t="str">
        <f t="shared" si="409"/>
        <v>-</v>
      </c>
      <c r="G6541" s="4" t="str">
        <f t="shared" si="410"/>
        <v>CALABRIA</v>
      </c>
      <c r="H6541" s="4" t="str">
        <f t="shared" si="411"/>
        <v>-</v>
      </c>
    </row>
    <row r="6542" spans="1:8" x14ac:dyDescent="0.2">
      <c r="A6542" s="15" t="s">
        <v>6540</v>
      </c>
      <c r="B6542" s="6" t="s">
        <v>7987</v>
      </c>
      <c r="C6542" s="6" t="s">
        <v>7911</v>
      </c>
      <c r="D6542" s="7">
        <v>184</v>
      </c>
      <c r="E6542" s="16">
        <f t="shared" si="408"/>
        <v>3.0880272200201102E-6</v>
      </c>
      <c r="F6542" s="4" t="str">
        <f t="shared" si="409"/>
        <v>-</v>
      </c>
      <c r="G6542" s="4" t="str">
        <f t="shared" si="410"/>
        <v>LAZIO</v>
      </c>
      <c r="H6542" s="4" t="str">
        <f t="shared" si="411"/>
        <v>-</v>
      </c>
    </row>
    <row r="6543" spans="1:8" x14ac:dyDescent="0.2">
      <c r="A6543" s="15" t="s">
        <v>6541</v>
      </c>
      <c r="B6543" s="6" t="s">
        <v>7956</v>
      </c>
      <c r="C6543" s="6" t="s">
        <v>7904</v>
      </c>
      <c r="D6543" s="7">
        <v>5303</v>
      </c>
      <c r="E6543" s="16">
        <f t="shared" si="408"/>
        <v>8.899895841177524E-5</v>
      </c>
      <c r="F6543" s="4" t="str">
        <f t="shared" si="409"/>
        <v>-</v>
      </c>
      <c r="G6543" s="4" t="str">
        <f t="shared" si="410"/>
        <v>VENETO</v>
      </c>
      <c r="H6543" s="4" t="str">
        <f t="shared" si="411"/>
        <v>-</v>
      </c>
    </row>
    <row r="6544" spans="1:8" x14ac:dyDescent="0.2">
      <c r="A6544" s="15" t="s">
        <v>6542</v>
      </c>
      <c r="B6544" s="6" t="s">
        <v>7992</v>
      </c>
      <c r="C6544" s="6" t="s">
        <v>7915</v>
      </c>
      <c r="D6544" s="7">
        <v>1362</v>
      </c>
      <c r="E6544" s="16">
        <f t="shared" si="408"/>
        <v>2.2858114530801032E-5</v>
      </c>
      <c r="F6544" s="4" t="str">
        <f t="shared" si="409"/>
        <v>-</v>
      </c>
      <c r="G6544" s="4" t="str">
        <f t="shared" si="410"/>
        <v>BASILICATA</v>
      </c>
      <c r="H6544" s="4" t="str">
        <f t="shared" si="411"/>
        <v>-</v>
      </c>
    </row>
    <row r="6545" spans="1:8" x14ac:dyDescent="0.2">
      <c r="A6545" s="15" t="s">
        <v>6543</v>
      </c>
      <c r="B6545" s="6" t="s">
        <v>7994</v>
      </c>
      <c r="C6545" s="6" t="s">
        <v>7918</v>
      </c>
      <c r="D6545" s="7">
        <v>4168</v>
      </c>
      <c r="E6545" s="16">
        <f t="shared" si="408"/>
        <v>6.995052963610771E-5</v>
      </c>
      <c r="F6545" s="4" t="str">
        <f t="shared" si="409"/>
        <v>-</v>
      </c>
      <c r="G6545" s="4" t="str">
        <f t="shared" si="410"/>
        <v>SARDEGNA</v>
      </c>
      <c r="H6545" s="4" t="str">
        <f t="shared" si="411"/>
        <v>-</v>
      </c>
    </row>
    <row r="6546" spans="1:8" x14ac:dyDescent="0.2">
      <c r="A6546" s="15" t="s">
        <v>6544</v>
      </c>
      <c r="B6546" s="6" t="s">
        <v>7920</v>
      </c>
      <c r="C6546" s="6" t="s">
        <v>7901</v>
      </c>
      <c r="D6546" s="7">
        <v>452</v>
      </c>
      <c r="E6546" s="16">
        <f t="shared" si="408"/>
        <v>7.5858059970059224E-6</v>
      </c>
      <c r="F6546" s="4" t="str">
        <f t="shared" si="409"/>
        <v>-</v>
      </c>
      <c r="G6546" s="4" t="str">
        <f t="shared" si="410"/>
        <v>PIEMONTE</v>
      </c>
      <c r="H6546" s="4" t="str">
        <f t="shared" si="411"/>
        <v>-</v>
      </c>
    </row>
    <row r="6547" spans="1:8" x14ac:dyDescent="0.2">
      <c r="A6547" s="15" t="s">
        <v>6545</v>
      </c>
      <c r="B6547" s="6" t="s">
        <v>7956</v>
      </c>
      <c r="C6547" s="6" t="s">
        <v>7904</v>
      </c>
      <c r="D6547" s="7">
        <v>6641</v>
      </c>
      <c r="E6547" s="16">
        <f t="shared" si="408"/>
        <v>1.1145428678344322E-4</v>
      </c>
      <c r="F6547" s="4" t="str">
        <f t="shared" si="409"/>
        <v>-</v>
      </c>
      <c r="G6547" s="4" t="str">
        <f t="shared" si="410"/>
        <v>VENETO</v>
      </c>
      <c r="H6547" s="4" t="str">
        <f t="shared" si="411"/>
        <v>-</v>
      </c>
    </row>
    <row r="6548" spans="1:8" x14ac:dyDescent="0.2">
      <c r="A6548" s="15" t="s">
        <v>6546</v>
      </c>
      <c r="B6548" s="6" t="s">
        <v>7956</v>
      </c>
      <c r="C6548" s="6" t="s">
        <v>7903</v>
      </c>
      <c r="D6548" s="7">
        <v>6890</v>
      </c>
      <c r="E6548" s="16">
        <f t="shared" si="408"/>
        <v>1.1563319318444869E-4</v>
      </c>
      <c r="F6548" s="4" t="str">
        <f t="shared" si="409"/>
        <v>-</v>
      </c>
      <c r="G6548" s="4" t="str">
        <f t="shared" si="410"/>
        <v>TRENTINO-ALTO ADIGE/SÜDTIROL</v>
      </c>
      <c r="H6548" s="4" t="str">
        <f t="shared" si="411"/>
        <v>-</v>
      </c>
    </row>
    <row r="6549" spans="1:8" x14ac:dyDescent="0.2">
      <c r="A6549" s="15" t="s">
        <v>6547</v>
      </c>
      <c r="B6549" s="6" t="s">
        <v>7920</v>
      </c>
      <c r="C6549" s="6" t="s">
        <v>7901</v>
      </c>
      <c r="D6549" s="7">
        <v>1193</v>
      </c>
      <c r="E6549" s="16">
        <f t="shared" si="408"/>
        <v>2.0021828660239084E-5</v>
      </c>
      <c r="F6549" s="4" t="str">
        <f t="shared" si="409"/>
        <v>-</v>
      </c>
      <c r="G6549" s="4" t="str">
        <f t="shared" si="410"/>
        <v>PIEMONTE</v>
      </c>
      <c r="H6549" s="4" t="str">
        <f t="shared" si="411"/>
        <v>-</v>
      </c>
    </row>
    <row r="6550" spans="1:8" x14ac:dyDescent="0.2">
      <c r="A6550" s="15" t="s">
        <v>6548</v>
      </c>
      <c r="B6550" s="6" t="s">
        <v>7920</v>
      </c>
      <c r="C6550" s="6" t="s">
        <v>7902</v>
      </c>
      <c r="D6550" s="7">
        <v>13469</v>
      </c>
      <c r="E6550" s="16">
        <f t="shared" si="408"/>
        <v>2.2604694905679817E-4</v>
      </c>
      <c r="F6550" s="4" t="str">
        <f t="shared" si="409"/>
        <v>-</v>
      </c>
      <c r="G6550" s="4" t="str">
        <f t="shared" si="410"/>
        <v>LOMBARDIA</v>
      </c>
      <c r="H6550" s="4" t="str">
        <f t="shared" si="411"/>
        <v>-</v>
      </c>
    </row>
    <row r="6551" spans="1:8" x14ac:dyDescent="0.2">
      <c r="A6551" s="15" t="s">
        <v>6549</v>
      </c>
      <c r="B6551" s="6" t="s">
        <v>7956</v>
      </c>
      <c r="C6551" s="6" t="s">
        <v>7907</v>
      </c>
      <c r="D6551" s="7">
        <v>2919</v>
      </c>
      <c r="E6551" s="16">
        <f t="shared" si="408"/>
        <v>4.898886660455816E-5</v>
      </c>
      <c r="F6551" s="4" t="str">
        <f t="shared" si="409"/>
        <v>-</v>
      </c>
      <c r="G6551" s="4" t="str">
        <f t="shared" si="410"/>
        <v>EMILIA-ROMAGNA</v>
      </c>
      <c r="H6551" s="4" t="str">
        <f t="shared" si="411"/>
        <v>-</v>
      </c>
    </row>
    <row r="6552" spans="1:8" x14ac:dyDescent="0.2">
      <c r="A6552" s="15" t="s">
        <v>6550</v>
      </c>
      <c r="B6552" s="6" t="s">
        <v>7956</v>
      </c>
      <c r="C6552" s="6" t="s">
        <v>7904</v>
      </c>
      <c r="D6552" s="7">
        <v>3174</v>
      </c>
      <c r="E6552" s="16">
        <f t="shared" si="408"/>
        <v>5.3268469545346898E-5</v>
      </c>
      <c r="F6552" s="4" t="str">
        <f t="shared" si="409"/>
        <v>-</v>
      </c>
      <c r="G6552" s="4" t="str">
        <f t="shared" si="410"/>
        <v>VENETO</v>
      </c>
      <c r="H6552" s="4" t="str">
        <f t="shared" si="411"/>
        <v>-</v>
      </c>
    </row>
    <row r="6553" spans="1:8" x14ac:dyDescent="0.2">
      <c r="A6553" s="15" t="s">
        <v>6551</v>
      </c>
      <c r="B6553" s="6" t="s">
        <v>7987</v>
      </c>
      <c r="C6553" s="6" t="s">
        <v>7910</v>
      </c>
      <c r="D6553" s="7">
        <v>3367</v>
      </c>
      <c r="E6553" s="16">
        <f t="shared" si="408"/>
        <v>5.6507541575041906E-5</v>
      </c>
      <c r="F6553" s="4" t="str">
        <f t="shared" si="409"/>
        <v>-</v>
      </c>
      <c r="G6553" s="4" t="str">
        <f t="shared" si="410"/>
        <v>MARCHE</v>
      </c>
      <c r="H6553" s="4" t="str">
        <f t="shared" si="411"/>
        <v>-</v>
      </c>
    </row>
    <row r="6554" spans="1:8" x14ac:dyDescent="0.2">
      <c r="A6554" s="15" t="s">
        <v>6552</v>
      </c>
      <c r="B6554" s="6" t="s">
        <v>7920</v>
      </c>
      <c r="C6554" s="6" t="s">
        <v>7902</v>
      </c>
      <c r="D6554" s="7">
        <v>6390</v>
      </c>
      <c r="E6554" s="16">
        <f t="shared" si="408"/>
        <v>1.0724181486917665E-4</v>
      </c>
      <c r="F6554" s="4" t="str">
        <f t="shared" si="409"/>
        <v>-</v>
      </c>
      <c r="G6554" s="4" t="str">
        <f t="shared" si="410"/>
        <v>LOMBARDIA</v>
      </c>
      <c r="H6554" s="4" t="str">
        <f t="shared" si="411"/>
        <v>-</v>
      </c>
    </row>
    <row r="6555" spans="1:8" x14ac:dyDescent="0.2">
      <c r="A6555" s="15" t="s">
        <v>6553</v>
      </c>
      <c r="B6555" s="6" t="s">
        <v>7992</v>
      </c>
      <c r="C6555" s="6" t="s">
        <v>7913</v>
      </c>
      <c r="D6555" s="7">
        <v>31030</v>
      </c>
      <c r="E6555" s="16">
        <f t="shared" si="408"/>
        <v>5.2076893824578273E-4</v>
      </c>
      <c r="F6555" s="4" t="str">
        <f t="shared" si="409"/>
        <v>-</v>
      </c>
      <c r="G6555" s="4" t="str">
        <f t="shared" si="410"/>
        <v>CAMPANIA</v>
      </c>
      <c r="H6555" s="4" t="str">
        <f t="shared" si="411"/>
        <v>-</v>
      </c>
    </row>
    <row r="6556" spans="1:8" x14ac:dyDescent="0.2">
      <c r="A6556" s="15" t="s">
        <v>6554</v>
      </c>
      <c r="B6556" s="6" t="s">
        <v>7956</v>
      </c>
      <c r="C6556" s="6" t="s">
        <v>7903</v>
      </c>
      <c r="D6556" s="7">
        <v>749</v>
      </c>
      <c r="E6556" s="16">
        <f t="shared" si="408"/>
        <v>1.2570284716277513E-5</v>
      </c>
      <c r="F6556" s="4" t="str">
        <f t="shared" si="409"/>
        <v>-</v>
      </c>
      <c r="G6556" s="4" t="str">
        <f t="shared" si="410"/>
        <v>TRENTINO-ALTO ADIGE/SÜDTIROL</v>
      </c>
      <c r="H6556" s="4" t="str">
        <f t="shared" si="411"/>
        <v>-</v>
      </c>
    </row>
    <row r="6557" spans="1:8" x14ac:dyDescent="0.2">
      <c r="A6557" s="15" t="s">
        <v>6555</v>
      </c>
      <c r="B6557" s="6" t="s">
        <v>7920</v>
      </c>
      <c r="C6557" s="6" t="s">
        <v>7902</v>
      </c>
      <c r="D6557" s="7">
        <v>38598</v>
      </c>
      <c r="E6557" s="16">
        <f t="shared" si="408"/>
        <v>6.4778084042574032E-4</v>
      </c>
      <c r="F6557" s="4" t="str">
        <f t="shared" si="409"/>
        <v>-</v>
      </c>
      <c r="G6557" s="4" t="str">
        <f t="shared" si="410"/>
        <v>LOMBARDIA</v>
      </c>
      <c r="H6557" s="4" t="str">
        <f t="shared" si="411"/>
        <v>-</v>
      </c>
    </row>
    <row r="6558" spans="1:8" x14ac:dyDescent="0.2">
      <c r="A6558" s="15" t="s">
        <v>6556</v>
      </c>
      <c r="B6558" s="6" t="s">
        <v>7920</v>
      </c>
      <c r="C6558" s="6" t="s">
        <v>37824</v>
      </c>
      <c r="D6558" s="7">
        <v>4857</v>
      </c>
      <c r="E6558" s="16">
        <f t="shared" si="408"/>
        <v>8.1513848954552575E-5</v>
      </c>
      <c r="F6558" s="4" t="str">
        <f t="shared" si="409"/>
        <v>-</v>
      </c>
      <c r="G6558" s="4" t="str">
        <f t="shared" si="410"/>
        <v>VALLE D'AOSTA/VALLEE D'AOSTE</v>
      </c>
      <c r="H6558" s="4" t="str">
        <f t="shared" si="411"/>
        <v>-</v>
      </c>
    </row>
    <row r="6559" spans="1:8" x14ac:dyDescent="0.2">
      <c r="A6559" s="15" t="s">
        <v>6557</v>
      </c>
      <c r="B6559" s="6" t="s">
        <v>7994</v>
      </c>
      <c r="C6559" s="6" t="s">
        <v>7918</v>
      </c>
      <c r="D6559" s="7">
        <v>5198</v>
      </c>
      <c r="E6559" s="16">
        <f t="shared" si="408"/>
        <v>8.7236768965568104E-5</v>
      </c>
      <c r="F6559" s="4" t="str">
        <f t="shared" si="409"/>
        <v>-</v>
      </c>
      <c r="G6559" s="4" t="str">
        <f t="shared" si="410"/>
        <v>SARDEGNA</v>
      </c>
      <c r="H6559" s="4" t="str">
        <f t="shared" si="411"/>
        <v>-</v>
      </c>
    </row>
    <row r="6560" spans="1:8" x14ac:dyDescent="0.2">
      <c r="A6560" s="15" t="s">
        <v>6558</v>
      </c>
      <c r="B6560" s="6" t="s">
        <v>7956</v>
      </c>
      <c r="C6560" s="6" t="s">
        <v>7907</v>
      </c>
      <c r="D6560" s="7">
        <v>3602</v>
      </c>
      <c r="E6560" s="16">
        <f t="shared" si="408"/>
        <v>6.0451489383219761E-5</v>
      </c>
      <c r="F6560" s="4" t="str">
        <f t="shared" si="409"/>
        <v>-</v>
      </c>
      <c r="G6560" s="4" t="str">
        <f t="shared" si="410"/>
        <v>EMILIA-ROMAGNA</v>
      </c>
      <c r="H6560" s="4" t="str">
        <f t="shared" si="411"/>
        <v>-</v>
      </c>
    </row>
    <row r="6561" spans="1:8" x14ac:dyDescent="0.2">
      <c r="A6561" s="15" t="s">
        <v>6559</v>
      </c>
      <c r="B6561" s="6" t="s">
        <v>7987</v>
      </c>
      <c r="C6561" s="6" t="s">
        <v>7908</v>
      </c>
      <c r="D6561" s="7">
        <v>4741</v>
      </c>
      <c r="E6561" s="16">
        <f t="shared" si="408"/>
        <v>7.9567049185409467E-5</v>
      </c>
      <c r="F6561" s="4" t="str">
        <f t="shared" si="409"/>
        <v>-</v>
      </c>
      <c r="G6561" s="4" t="str">
        <f t="shared" si="410"/>
        <v>TOSCANA</v>
      </c>
      <c r="H6561" s="4" t="str">
        <f t="shared" si="411"/>
        <v>-</v>
      </c>
    </row>
    <row r="6562" spans="1:8" x14ac:dyDescent="0.2">
      <c r="A6562" s="15" t="s">
        <v>6560</v>
      </c>
      <c r="B6562" s="6" t="s">
        <v>7920</v>
      </c>
      <c r="C6562" s="6" t="s">
        <v>7902</v>
      </c>
      <c r="D6562" s="7">
        <v>1760</v>
      </c>
      <c r="E6562" s="16">
        <f t="shared" si="408"/>
        <v>2.9537651669757574E-5</v>
      </c>
      <c r="F6562" s="4" t="str">
        <f t="shared" si="409"/>
        <v>-</v>
      </c>
      <c r="G6562" s="4" t="str">
        <f t="shared" si="410"/>
        <v>LOMBARDIA</v>
      </c>
      <c r="H6562" s="4" t="str">
        <f t="shared" si="411"/>
        <v>-</v>
      </c>
    </row>
    <row r="6563" spans="1:8" x14ac:dyDescent="0.2">
      <c r="A6563" s="15" t="s">
        <v>6561</v>
      </c>
      <c r="B6563" s="6" t="s">
        <v>7994</v>
      </c>
      <c r="C6563" s="6" t="s">
        <v>7918</v>
      </c>
      <c r="D6563" s="7">
        <v>1770</v>
      </c>
      <c r="E6563" s="16">
        <f t="shared" si="408"/>
        <v>2.9705479236063015E-5</v>
      </c>
      <c r="F6563" s="4" t="str">
        <f t="shared" si="409"/>
        <v>-</v>
      </c>
      <c r="G6563" s="4" t="str">
        <f t="shared" si="410"/>
        <v>SARDEGNA</v>
      </c>
      <c r="H6563" s="4" t="str">
        <f t="shared" si="411"/>
        <v>-</v>
      </c>
    </row>
    <row r="6564" spans="1:8" x14ac:dyDescent="0.2">
      <c r="A6564" s="15" t="s">
        <v>6562</v>
      </c>
      <c r="B6564" s="4" t="s">
        <v>7920</v>
      </c>
      <c r="C6564" s="6" t="s">
        <v>7906</v>
      </c>
      <c r="D6564" s="7">
        <v>21829</v>
      </c>
      <c r="E6564" s="16">
        <f t="shared" si="408"/>
        <v>3.6635079448814665E-4</v>
      </c>
      <c r="F6564" s="4" t="str">
        <f t="shared" si="409"/>
        <v>-</v>
      </c>
      <c r="G6564" s="4" t="str">
        <f t="shared" si="410"/>
        <v>LIGURIA</v>
      </c>
      <c r="H6564" s="4" t="str">
        <f t="shared" si="411"/>
        <v>-</v>
      </c>
    </row>
    <row r="6565" spans="1:8" x14ac:dyDescent="0.2">
      <c r="A6565" s="15" t="s">
        <v>6563</v>
      </c>
      <c r="B6565" s="6" t="s">
        <v>7992</v>
      </c>
      <c r="C6565" s="6" t="s">
        <v>7913</v>
      </c>
      <c r="D6565" s="7">
        <v>4995</v>
      </c>
      <c r="E6565" s="16">
        <f t="shared" si="408"/>
        <v>8.3829869369567668E-5</v>
      </c>
      <c r="F6565" s="4" t="str">
        <f t="shared" si="409"/>
        <v>-</v>
      </c>
      <c r="G6565" s="4" t="str">
        <f t="shared" si="410"/>
        <v>CAMPANIA</v>
      </c>
      <c r="H6565" s="4" t="str">
        <f t="shared" si="411"/>
        <v>-</v>
      </c>
    </row>
    <row r="6566" spans="1:8" x14ac:dyDescent="0.2">
      <c r="A6566" s="15" t="s">
        <v>6564</v>
      </c>
      <c r="B6566" s="6" t="s">
        <v>7994</v>
      </c>
      <c r="C6566" s="6" t="s">
        <v>7918</v>
      </c>
      <c r="D6566" s="7">
        <v>123782</v>
      </c>
      <c r="E6566" s="16">
        <f t="shared" si="408"/>
        <v>2.0774031812420069E-3</v>
      </c>
      <c r="F6566" s="4" t="str">
        <f t="shared" si="409"/>
        <v>-</v>
      </c>
      <c r="G6566" s="4" t="str">
        <f t="shared" si="410"/>
        <v>SARDEGNA</v>
      </c>
      <c r="H6566" s="4" t="str">
        <f t="shared" si="411"/>
        <v>-</v>
      </c>
    </row>
    <row r="6567" spans="1:8" x14ac:dyDescent="0.2">
      <c r="A6567" s="15" t="s">
        <v>6565</v>
      </c>
      <c r="B6567" s="4" t="s">
        <v>7920</v>
      </c>
      <c r="C6567" s="6" t="s">
        <v>7906</v>
      </c>
      <c r="D6567" s="7">
        <v>1882</v>
      </c>
      <c r="E6567" s="16">
        <f t="shared" si="408"/>
        <v>3.158514797868395E-5</v>
      </c>
      <c r="F6567" s="4" t="str">
        <f t="shared" si="409"/>
        <v>-</v>
      </c>
      <c r="G6567" s="4" t="str">
        <f t="shared" si="410"/>
        <v>LIGURIA</v>
      </c>
      <c r="H6567" s="4" t="str">
        <f t="shared" si="411"/>
        <v>-</v>
      </c>
    </row>
    <row r="6568" spans="1:8" x14ac:dyDescent="0.2">
      <c r="A6568" s="15" t="s">
        <v>6566</v>
      </c>
      <c r="B6568" s="6" t="s">
        <v>7987</v>
      </c>
      <c r="C6568" s="6" t="s">
        <v>7908</v>
      </c>
      <c r="D6568" s="7">
        <v>533</v>
      </c>
      <c r="E6568" s="16">
        <f t="shared" si="408"/>
        <v>8.9452092840799935E-6</v>
      </c>
      <c r="F6568" s="4" t="str">
        <f t="shared" si="409"/>
        <v>-</v>
      </c>
      <c r="G6568" s="4" t="str">
        <f t="shared" si="410"/>
        <v>TOSCANA</v>
      </c>
      <c r="H6568" s="4" t="str">
        <f t="shared" si="411"/>
        <v>-</v>
      </c>
    </row>
    <row r="6569" spans="1:8" x14ac:dyDescent="0.2">
      <c r="A6569" s="15" t="s">
        <v>6567</v>
      </c>
      <c r="B6569" s="6" t="s">
        <v>7992</v>
      </c>
      <c r="C6569" s="6" t="s">
        <v>7913</v>
      </c>
      <c r="D6569" s="7">
        <v>659</v>
      </c>
      <c r="E6569" s="16">
        <f t="shared" si="408"/>
        <v>1.1059836619528546E-5</v>
      </c>
      <c r="F6569" s="4" t="str">
        <f t="shared" si="409"/>
        <v>-</v>
      </c>
      <c r="G6569" s="4" t="str">
        <f t="shared" si="410"/>
        <v>CAMPANIA</v>
      </c>
      <c r="H6569" s="4" t="str">
        <f t="shared" si="411"/>
        <v>-</v>
      </c>
    </row>
    <row r="6570" spans="1:8" x14ac:dyDescent="0.2">
      <c r="A6570" s="15" t="s">
        <v>6568</v>
      </c>
      <c r="B6570" s="6" t="s">
        <v>7992</v>
      </c>
      <c r="C6570" s="6" t="s">
        <v>7915</v>
      </c>
      <c r="D6570" s="7">
        <v>831</v>
      </c>
      <c r="E6570" s="16">
        <f t="shared" si="408"/>
        <v>1.3946470759982128E-5</v>
      </c>
      <c r="F6570" s="4" t="str">
        <f t="shared" si="409"/>
        <v>-</v>
      </c>
      <c r="G6570" s="4" t="str">
        <f t="shared" si="410"/>
        <v>BASILICATA</v>
      </c>
      <c r="H6570" s="4" t="str">
        <f t="shared" si="411"/>
        <v>-</v>
      </c>
    </row>
    <row r="6571" spans="1:8" x14ac:dyDescent="0.2">
      <c r="A6571" s="15" t="s">
        <v>6569</v>
      </c>
      <c r="B6571" s="6" t="s">
        <v>7956</v>
      </c>
      <c r="C6571" s="6" t="s">
        <v>7907</v>
      </c>
      <c r="D6571" s="7">
        <v>14545</v>
      </c>
      <c r="E6571" s="16">
        <f t="shared" si="408"/>
        <v>2.4410519519126359E-4</v>
      </c>
      <c r="F6571" s="4" t="str">
        <f t="shared" si="409"/>
        <v>-</v>
      </c>
      <c r="G6571" s="4" t="str">
        <f t="shared" si="410"/>
        <v>EMILIA-ROMAGNA</v>
      </c>
      <c r="H6571" s="4" t="str">
        <f t="shared" si="411"/>
        <v>-</v>
      </c>
    </row>
    <row r="6572" spans="1:8" x14ac:dyDescent="0.2">
      <c r="A6572" s="15" t="s">
        <v>6570</v>
      </c>
      <c r="B6572" s="6" t="s">
        <v>7987</v>
      </c>
      <c r="C6572" s="6" t="s">
        <v>7910</v>
      </c>
      <c r="D6572" s="7">
        <v>3456</v>
      </c>
      <c r="E6572" s="16">
        <f t="shared" si="408"/>
        <v>5.8001206915160328E-5</v>
      </c>
      <c r="F6572" s="4" t="str">
        <f t="shared" si="409"/>
        <v>-</v>
      </c>
      <c r="G6572" s="4" t="str">
        <f t="shared" si="410"/>
        <v>MARCHE</v>
      </c>
      <c r="H6572" s="4" t="str">
        <f t="shared" si="411"/>
        <v>-</v>
      </c>
    </row>
    <row r="6573" spans="1:8" x14ac:dyDescent="0.2">
      <c r="A6573" s="15" t="s">
        <v>6571</v>
      </c>
      <c r="B6573" s="6" t="s">
        <v>7987</v>
      </c>
      <c r="C6573" s="6" t="s">
        <v>7910</v>
      </c>
      <c r="D6573" s="7">
        <v>1445</v>
      </c>
      <c r="E6573" s="16">
        <f t="shared" si="408"/>
        <v>2.425108333113619E-5</v>
      </c>
      <c r="F6573" s="4" t="str">
        <f t="shared" si="409"/>
        <v>-</v>
      </c>
      <c r="G6573" s="4" t="str">
        <f t="shared" si="410"/>
        <v>MARCHE</v>
      </c>
      <c r="H6573" s="4" t="str">
        <f t="shared" si="411"/>
        <v>-</v>
      </c>
    </row>
    <row r="6574" spans="1:8" x14ac:dyDescent="0.2">
      <c r="A6574" s="15" t="s">
        <v>6572</v>
      </c>
      <c r="B6574" s="6" t="s">
        <v>7987</v>
      </c>
      <c r="C6574" s="6" t="s">
        <v>7910</v>
      </c>
      <c r="D6574" s="7">
        <v>7532</v>
      </c>
      <c r="E6574" s="16">
        <f t="shared" si="408"/>
        <v>1.2640772294125798E-4</v>
      </c>
      <c r="F6574" s="4" t="str">
        <f t="shared" si="409"/>
        <v>-</v>
      </c>
      <c r="G6574" s="4" t="str">
        <f t="shared" si="410"/>
        <v>MARCHE</v>
      </c>
      <c r="H6574" s="4" t="str">
        <f t="shared" si="411"/>
        <v>-</v>
      </c>
    </row>
    <row r="6575" spans="1:8" x14ac:dyDescent="0.2">
      <c r="A6575" s="15" t="s">
        <v>6573</v>
      </c>
      <c r="B6575" s="6" t="s">
        <v>7956</v>
      </c>
      <c r="C6575" s="6" t="s">
        <v>7907</v>
      </c>
      <c r="D6575" s="7">
        <v>39885</v>
      </c>
      <c r="E6575" s="16">
        <f t="shared" si="408"/>
        <v>6.6938024820925048E-4</v>
      </c>
      <c r="F6575" s="4" t="str">
        <f t="shared" si="409"/>
        <v>-</v>
      </c>
      <c r="G6575" s="4" t="str">
        <f t="shared" si="410"/>
        <v>EMILIA-ROMAGNA</v>
      </c>
      <c r="H6575" s="4" t="str">
        <f t="shared" si="411"/>
        <v>-</v>
      </c>
    </row>
    <row r="6576" spans="1:8" x14ac:dyDescent="0.2">
      <c r="A6576" s="15" t="s">
        <v>215</v>
      </c>
      <c r="B6576" s="6" t="s">
        <v>7992</v>
      </c>
      <c r="C6576" s="6" t="s">
        <v>7916</v>
      </c>
      <c r="D6576" s="7">
        <v>3314</v>
      </c>
      <c r="E6576" s="16">
        <f t="shared" si="408"/>
        <v>5.5618055473623072E-5</v>
      </c>
      <c r="F6576" s="4" t="str">
        <f t="shared" si="409"/>
        <v>-</v>
      </c>
      <c r="G6576" s="4" t="str">
        <f t="shared" si="410"/>
        <v>CALABRIA</v>
      </c>
      <c r="H6576" s="4" t="str">
        <f t="shared" si="411"/>
        <v>-</v>
      </c>
    </row>
    <row r="6577" spans="1:8" x14ac:dyDescent="0.2">
      <c r="A6577" s="15" t="s">
        <v>6574</v>
      </c>
      <c r="B6577" s="6" t="s">
        <v>7992</v>
      </c>
      <c r="C6577" s="6" t="s">
        <v>7915</v>
      </c>
      <c r="D6577" s="7">
        <v>2406</v>
      </c>
      <c r="E6577" s="16">
        <f t="shared" si="408"/>
        <v>4.0379312453089051E-5</v>
      </c>
      <c r="F6577" s="4" t="str">
        <f t="shared" si="409"/>
        <v>-</v>
      </c>
      <c r="G6577" s="4" t="str">
        <f t="shared" si="410"/>
        <v>BASILICATA</v>
      </c>
      <c r="H6577" s="4" t="str">
        <f t="shared" si="411"/>
        <v>-</v>
      </c>
    </row>
    <row r="6578" spans="1:8" x14ac:dyDescent="0.2">
      <c r="A6578" s="15" t="s">
        <v>6575</v>
      </c>
      <c r="B6578" s="6" t="s">
        <v>7956</v>
      </c>
      <c r="C6578" s="6" t="s">
        <v>7905</v>
      </c>
      <c r="D6578" s="7">
        <v>419</v>
      </c>
      <c r="E6578" s="16">
        <f t="shared" si="408"/>
        <v>7.0319750281979679E-6</v>
      </c>
      <c r="F6578" s="4" t="str">
        <f t="shared" si="409"/>
        <v>-</v>
      </c>
      <c r="G6578" s="4" t="str">
        <f t="shared" si="410"/>
        <v>FRIULI-VENEZIA GIULIA</v>
      </c>
      <c r="H6578" s="4" t="str">
        <f t="shared" si="411"/>
        <v>-</v>
      </c>
    </row>
    <row r="6579" spans="1:8" x14ac:dyDescent="0.2">
      <c r="A6579" s="15" t="s">
        <v>6577</v>
      </c>
      <c r="B6579" s="6" t="s">
        <v>7920</v>
      </c>
      <c r="C6579" s="6" t="s">
        <v>7901</v>
      </c>
      <c r="D6579" s="7">
        <v>219</v>
      </c>
      <c r="E6579" s="16">
        <f t="shared" si="408"/>
        <v>3.675423702089153E-6</v>
      </c>
      <c r="F6579" s="4" t="str">
        <f t="shared" si="409"/>
        <v>-</v>
      </c>
      <c r="G6579" s="4" t="str">
        <f t="shared" si="410"/>
        <v>PIEMONTE</v>
      </c>
      <c r="H6579" s="4" t="str">
        <f t="shared" si="411"/>
        <v>-</v>
      </c>
    </row>
    <row r="6580" spans="1:8" x14ac:dyDescent="0.2">
      <c r="A6580" s="15" t="s">
        <v>6576</v>
      </c>
      <c r="B6580" s="6" t="s">
        <v>7920</v>
      </c>
      <c r="C6580" s="6" t="s">
        <v>7901</v>
      </c>
      <c r="D6580" s="7">
        <v>1111</v>
      </c>
      <c r="E6580" s="16">
        <f t="shared" si="408"/>
        <v>1.864564261653447E-5</v>
      </c>
      <c r="F6580" s="4" t="str">
        <f t="shared" si="409"/>
        <v>-</v>
      </c>
      <c r="G6580" s="4" t="str">
        <f t="shared" si="410"/>
        <v>PIEMONTE</v>
      </c>
      <c r="H6580" s="4" t="str">
        <f t="shared" si="411"/>
        <v>-</v>
      </c>
    </row>
    <row r="6581" spans="1:8" x14ac:dyDescent="0.2">
      <c r="A6581" s="15" t="s">
        <v>6578</v>
      </c>
      <c r="B6581" s="6" t="s">
        <v>7992</v>
      </c>
      <c r="C6581" s="6" t="s">
        <v>7914</v>
      </c>
      <c r="D6581" s="7">
        <v>16501</v>
      </c>
      <c r="E6581" s="16">
        <f t="shared" si="408"/>
        <v>2.7693226716060779E-4</v>
      </c>
      <c r="F6581" s="4" t="str">
        <f t="shared" si="409"/>
        <v>-</v>
      </c>
      <c r="G6581" s="4" t="str">
        <f t="shared" si="410"/>
        <v>PUGLIA</v>
      </c>
      <c r="H6581" s="4" t="str">
        <f t="shared" si="411"/>
        <v>-</v>
      </c>
    </row>
    <row r="6582" spans="1:8" x14ac:dyDescent="0.2">
      <c r="A6582" s="15" t="s">
        <v>255</v>
      </c>
      <c r="B6582" s="6" t="s">
        <v>7992</v>
      </c>
      <c r="C6582" s="6" t="s">
        <v>7916</v>
      </c>
      <c r="D6582" s="7">
        <v>1321</v>
      </c>
      <c r="E6582" s="16">
        <f t="shared" si="408"/>
        <v>2.2170021508948725E-5</v>
      </c>
      <c r="F6582" s="4" t="str">
        <f t="shared" si="409"/>
        <v>-</v>
      </c>
      <c r="G6582" s="4" t="str">
        <f t="shared" si="410"/>
        <v>CALABRIA</v>
      </c>
      <c r="H6582" s="4" t="str">
        <f t="shared" si="411"/>
        <v>-</v>
      </c>
    </row>
    <row r="6583" spans="1:8" x14ac:dyDescent="0.2">
      <c r="A6583" s="15" t="s">
        <v>6579</v>
      </c>
      <c r="B6583" s="6" t="s">
        <v>7992</v>
      </c>
      <c r="C6583" s="6" t="s">
        <v>7913</v>
      </c>
      <c r="D6583" s="7">
        <v>15488</v>
      </c>
      <c r="E6583" s="16">
        <f t="shared" si="408"/>
        <v>2.5993133469386667E-4</v>
      </c>
      <c r="F6583" s="4" t="str">
        <f t="shared" si="409"/>
        <v>-</v>
      </c>
      <c r="G6583" s="4" t="str">
        <f t="shared" si="410"/>
        <v>CAMPANIA</v>
      </c>
      <c r="H6583" s="4" t="str">
        <f t="shared" si="411"/>
        <v>-</v>
      </c>
    </row>
    <row r="6584" spans="1:8" x14ac:dyDescent="0.2">
      <c r="A6584" s="15" t="s">
        <v>6580</v>
      </c>
      <c r="B6584" s="6" t="s">
        <v>7920</v>
      </c>
      <c r="C6584" s="6" t="s">
        <v>7901</v>
      </c>
      <c r="D6584" s="7">
        <v>20935</v>
      </c>
      <c r="E6584" s="16">
        <f t="shared" si="408"/>
        <v>3.5134701006044023E-4</v>
      </c>
      <c r="F6584" s="4" t="str">
        <f t="shared" si="409"/>
        <v>-</v>
      </c>
      <c r="G6584" s="4" t="str">
        <f t="shared" si="410"/>
        <v>PIEMONTE</v>
      </c>
      <c r="H6584" s="4" t="str">
        <f t="shared" si="411"/>
        <v>-</v>
      </c>
    </row>
    <row r="6585" spans="1:8" x14ac:dyDescent="0.2">
      <c r="A6585" s="15" t="s">
        <v>6581</v>
      </c>
      <c r="B6585" s="6" t="s">
        <v>7992</v>
      </c>
      <c r="C6585" s="6" t="s">
        <v>7913</v>
      </c>
      <c r="D6585" s="7">
        <v>1163</v>
      </c>
      <c r="E6585" s="16">
        <f t="shared" si="408"/>
        <v>1.951834596132276E-5</v>
      </c>
      <c r="F6585" s="4" t="str">
        <f t="shared" si="409"/>
        <v>-</v>
      </c>
      <c r="G6585" s="4" t="str">
        <f t="shared" si="410"/>
        <v>CAMPANIA</v>
      </c>
      <c r="H6585" s="4" t="str">
        <f t="shared" si="411"/>
        <v>-</v>
      </c>
    </row>
    <row r="6586" spans="1:8" x14ac:dyDescent="0.2">
      <c r="A6586" s="15" t="s">
        <v>6582</v>
      </c>
      <c r="B6586" s="6" t="s">
        <v>7956</v>
      </c>
      <c r="C6586" s="6" t="s">
        <v>7907</v>
      </c>
      <c r="D6586" s="7">
        <v>9276</v>
      </c>
      <c r="E6586" s="16">
        <f t="shared" si="408"/>
        <v>1.5567685050492687E-4</v>
      </c>
      <c r="F6586" s="4" t="str">
        <f t="shared" si="409"/>
        <v>-</v>
      </c>
      <c r="G6586" s="4" t="str">
        <f t="shared" si="410"/>
        <v>EMILIA-ROMAGNA</v>
      </c>
      <c r="H6586" s="4" t="str">
        <f t="shared" si="411"/>
        <v>-</v>
      </c>
    </row>
    <row r="6587" spans="1:8" x14ac:dyDescent="0.2">
      <c r="A6587" s="15" t="s">
        <v>6583</v>
      </c>
      <c r="B6587" s="6" t="s">
        <v>7956</v>
      </c>
      <c r="C6587" s="6" t="s">
        <v>7907</v>
      </c>
      <c r="D6587" s="7">
        <v>17521</v>
      </c>
      <c r="E6587" s="16">
        <f t="shared" si="408"/>
        <v>2.9405067892376277E-4</v>
      </c>
      <c r="F6587" s="4" t="str">
        <f t="shared" si="409"/>
        <v>-</v>
      </c>
      <c r="G6587" s="4" t="str">
        <f t="shared" si="410"/>
        <v>EMILIA-ROMAGNA</v>
      </c>
      <c r="H6587" s="4" t="str">
        <f t="shared" si="411"/>
        <v>-</v>
      </c>
    </row>
    <row r="6588" spans="1:8" x14ac:dyDescent="0.2">
      <c r="A6588" s="15" t="s">
        <v>6584</v>
      </c>
      <c r="B6588" s="4" t="s">
        <v>7920</v>
      </c>
      <c r="C6588" s="6" t="s">
        <v>7906</v>
      </c>
      <c r="D6588" s="7">
        <v>3226</v>
      </c>
      <c r="E6588" s="16">
        <f t="shared" si="408"/>
        <v>5.4141172890135194E-5</v>
      </c>
      <c r="F6588" s="4" t="str">
        <f t="shared" si="409"/>
        <v>-</v>
      </c>
      <c r="G6588" s="4" t="str">
        <f t="shared" si="410"/>
        <v>LIGURIA</v>
      </c>
      <c r="H6588" s="4" t="str">
        <f t="shared" si="411"/>
        <v>-</v>
      </c>
    </row>
    <row r="6589" spans="1:8" x14ac:dyDescent="0.2">
      <c r="A6589" s="15" t="s">
        <v>6585</v>
      </c>
      <c r="B6589" s="6" t="s">
        <v>7920</v>
      </c>
      <c r="C6589" s="6" t="s">
        <v>7902</v>
      </c>
      <c r="D6589" s="7">
        <v>992</v>
      </c>
      <c r="E6589" s="16">
        <f t="shared" si="408"/>
        <v>1.6648494577499723E-5</v>
      </c>
      <c r="F6589" s="4" t="str">
        <f t="shared" si="409"/>
        <v>-</v>
      </c>
      <c r="G6589" s="4" t="str">
        <f t="shared" si="410"/>
        <v>LOMBARDIA</v>
      </c>
      <c r="H6589" s="4" t="str">
        <f t="shared" si="411"/>
        <v>-</v>
      </c>
    </row>
    <row r="6590" spans="1:8" x14ac:dyDescent="0.2">
      <c r="A6590" s="15" t="s">
        <v>6586</v>
      </c>
      <c r="B6590" s="6" t="s">
        <v>7994</v>
      </c>
      <c r="C6590" s="6" t="s">
        <v>7917</v>
      </c>
      <c r="D6590" s="7">
        <v>1766</v>
      </c>
      <c r="E6590" s="16">
        <f t="shared" si="408"/>
        <v>2.9638348209540838E-5</v>
      </c>
      <c r="F6590" s="4" t="str">
        <f t="shared" si="409"/>
        <v>-</v>
      </c>
      <c r="G6590" s="4" t="str">
        <f t="shared" si="410"/>
        <v>SICILIA</v>
      </c>
      <c r="H6590" s="4" t="str">
        <f t="shared" si="411"/>
        <v>-</v>
      </c>
    </row>
    <row r="6591" spans="1:8" x14ac:dyDescent="0.2">
      <c r="A6591" s="15" t="s">
        <v>6587</v>
      </c>
      <c r="B6591" s="6" t="s">
        <v>7956</v>
      </c>
      <c r="C6591" s="6" t="s">
        <v>7905</v>
      </c>
      <c r="D6591" s="7">
        <v>482</v>
      </c>
      <c r="E6591" s="16">
        <f t="shared" si="408"/>
        <v>8.0892886959222452E-6</v>
      </c>
      <c r="F6591" s="4" t="str">
        <f t="shared" si="409"/>
        <v>-</v>
      </c>
      <c r="G6591" s="4" t="str">
        <f t="shared" si="410"/>
        <v>FRIULI-VENEZIA GIULIA</v>
      </c>
      <c r="H6591" s="4" t="str">
        <f t="shared" si="411"/>
        <v>-</v>
      </c>
    </row>
    <row r="6592" spans="1:8" x14ac:dyDescent="0.2">
      <c r="A6592" s="15" t="s">
        <v>6588</v>
      </c>
      <c r="B6592" s="6" t="s">
        <v>7956</v>
      </c>
      <c r="C6592" s="6" t="s">
        <v>7905</v>
      </c>
      <c r="D6592" s="7">
        <v>1727</v>
      </c>
      <c r="E6592" s="16">
        <f t="shared" si="408"/>
        <v>2.898382070094962E-5</v>
      </c>
      <c r="F6592" s="4" t="str">
        <f t="shared" si="409"/>
        <v>-</v>
      </c>
      <c r="G6592" s="4" t="str">
        <f t="shared" si="410"/>
        <v>FRIULI-VENEZIA GIULIA</v>
      </c>
      <c r="H6592" s="4" t="str">
        <f t="shared" si="411"/>
        <v>-</v>
      </c>
    </row>
    <row r="6593" spans="1:8" x14ac:dyDescent="0.2">
      <c r="A6593" s="15" t="s">
        <v>6589</v>
      </c>
      <c r="B6593" s="6" t="s">
        <v>7992</v>
      </c>
      <c r="C6593" s="6" t="s">
        <v>7915</v>
      </c>
      <c r="D6593" s="7">
        <v>1148</v>
      </c>
      <c r="E6593" s="16">
        <f t="shared" si="408"/>
        <v>1.9266604611864601E-5</v>
      </c>
      <c r="F6593" s="4" t="str">
        <f t="shared" si="409"/>
        <v>-</v>
      </c>
      <c r="G6593" s="4" t="str">
        <f t="shared" si="410"/>
        <v>BASILICATA</v>
      </c>
      <c r="H6593" s="4" t="str">
        <f t="shared" si="411"/>
        <v>-</v>
      </c>
    </row>
    <row r="6594" spans="1:8" x14ac:dyDescent="0.2">
      <c r="A6594" s="15" t="s">
        <v>6590</v>
      </c>
      <c r="B6594" s="4" t="s">
        <v>7920</v>
      </c>
      <c r="C6594" s="6" t="s">
        <v>7906</v>
      </c>
      <c r="D6594" s="7">
        <v>60661</v>
      </c>
      <c r="E6594" s="16">
        <f t="shared" si="408"/>
        <v>1.0180587999654342E-3</v>
      </c>
      <c r="F6594" s="4" t="str">
        <f t="shared" si="409"/>
        <v>-</v>
      </c>
      <c r="G6594" s="4" t="str">
        <f t="shared" si="410"/>
        <v>COMPRESO</v>
      </c>
      <c r="H6594" s="4" t="str">
        <f t="shared" si="411"/>
        <v>-</v>
      </c>
    </row>
    <row r="6595" spans="1:8" x14ac:dyDescent="0.2">
      <c r="A6595" s="15" t="s">
        <v>6591</v>
      </c>
      <c r="B6595" s="6" t="s">
        <v>7992</v>
      </c>
      <c r="C6595" s="6" t="s">
        <v>7912</v>
      </c>
      <c r="D6595" s="7">
        <v>3836</v>
      </c>
      <c r="E6595" s="16">
        <f t="shared" ref="E6595:E6658" si="412">IFERROR((D6595/$K$2),"DATO MANCANTE")</f>
        <v>6.4378654434767079E-5</v>
      </c>
      <c r="F6595" s="4" t="str">
        <f t="shared" ref="F6595:F6658" si="413">IF(D6595&gt;300000,"TROVATO","-")</f>
        <v>-</v>
      </c>
      <c r="G6595" s="4" t="str">
        <f t="shared" ref="G6595:G6658" si="414">IF(AND(D6595&gt;50000,D6595&lt;100000),"COMPRESO",C6595)</f>
        <v>ABRUZZO</v>
      </c>
      <c r="H6595" s="4" t="str">
        <f t="shared" ref="H6595:H6658" si="415">IF(D6595&gt;500000,"SI","-")</f>
        <v>-</v>
      </c>
    </row>
    <row r="6596" spans="1:8" x14ac:dyDescent="0.2">
      <c r="A6596" s="15" t="s">
        <v>6592</v>
      </c>
      <c r="B6596" s="6" t="s">
        <v>7992</v>
      </c>
      <c r="C6596" s="6" t="s">
        <v>7913</v>
      </c>
      <c r="D6596" s="7">
        <v>50013</v>
      </c>
      <c r="E6596" s="16">
        <f t="shared" si="412"/>
        <v>8.3935600736340088E-4</v>
      </c>
      <c r="F6596" s="4" t="str">
        <f t="shared" si="413"/>
        <v>-</v>
      </c>
      <c r="G6596" s="4" t="str">
        <f t="shared" si="414"/>
        <v>COMPRESO</v>
      </c>
      <c r="H6596" s="4" t="str">
        <f t="shared" si="415"/>
        <v>-</v>
      </c>
    </row>
    <row r="6597" spans="1:8" x14ac:dyDescent="0.2">
      <c r="A6597" s="15" t="s">
        <v>6593</v>
      </c>
      <c r="B6597" s="6" t="s">
        <v>7920</v>
      </c>
      <c r="C6597" s="6" t="s">
        <v>7901</v>
      </c>
      <c r="D6597" s="7">
        <v>207</v>
      </c>
      <c r="E6597" s="16">
        <f t="shared" si="412"/>
        <v>3.474030622522624E-6</v>
      </c>
      <c r="F6597" s="4" t="str">
        <f t="shared" si="413"/>
        <v>-</v>
      </c>
      <c r="G6597" s="4" t="str">
        <f t="shared" si="414"/>
        <v>PIEMONTE</v>
      </c>
      <c r="H6597" s="4" t="str">
        <f t="shared" si="415"/>
        <v>-</v>
      </c>
    </row>
    <row r="6598" spans="1:8" x14ac:dyDescent="0.2">
      <c r="A6598" s="15" t="s">
        <v>6594</v>
      </c>
      <c r="B6598" s="6" t="s">
        <v>7992</v>
      </c>
      <c r="C6598" s="6" t="s">
        <v>7913</v>
      </c>
      <c r="D6598" s="7">
        <v>1518</v>
      </c>
      <c r="E6598" s="16">
        <f t="shared" si="412"/>
        <v>2.5476224565165909E-5</v>
      </c>
      <c r="F6598" s="4" t="str">
        <f t="shared" si="413"/>
        <v>-</v>
      </c>
      <c r="G6598" s="4" t="str">
        <f t="shared" si="414"/>
        <v>CAMPANIA</v>
      </c>
      <c r="H6598" s="4" t="str">
        <f t="shared" si="415"/>
        <v>-</v>
      </c>
    </row>
    <row r="6599" spans="1:8" x14ac:dyDescent="0.2">
      <c r="A6599" s="15" t="s">
        <v>137</v>
      </c>
      <c r="B6599" s="6" t="s">
        <v>7992</v>
      </c>
      <c r="C6599" s="6" t="s">
        <v>7916</v>
      </c>
      <c r="D6599" s="7">
        <v>1141</v>
      </c>
      <c r="E6599" s="16">
        <f t="shared" si="412"/>
        <v>1.9149125315450792E-5</v>
      </c>
      <c r="F6599" s="4" t="str">
        <f t="shared" si="413"/>
        <v>-</v>
      </c>
      <c r="G6599" s="4" t="str">
        <f t="shared" si="414"/>
        <v>CALABRIA</v>
      </c>
      <c r="H6599" s="4" t="str">
        <f t="shared" si="415"/>
        <v>-</v>
      </c>
    </row>
    <row r="6600" spans="1:8" x14ac:dyDescent="0.2">
      <c r="A6600" s="15" t="s">
        <v>6595</v>
      </c>
      <c r="B6600" s="6" t="s">
        <v>7920</v>
      </c>
      <c r="C6600" s="6" t="s">
        <v>7902</v>
      </c>
      <c r="D6600" s="7">
        <v>967</v>
      </c>
      <c r="E6600" s="16">
        <f t="shared" si="412"/>
        <v>1.6228925661736123E-5</v>
      </c>
      <c r="F6600" s="4" t="str">
        <f t="shared" si="413"/>
        <v>-</v>
      </c>
      <c r="G6600" s="4" t="str">
        <f t="shared" si="414"/>
        <v>LOMBARDIA</v>
      </c>
      <c r="H6600" s="4" t="str">
        <f t="shared" si="415"/>
        <v>-</v>
      </c>
    </row>
    <row r="6601" spans="1:8" x14ac:dyDescent="0.2">
      <c r="A6601" s="15" t="s">
        <v>138</v>
      </c>
      <c r="B6601" s="6" t="s">
        <v>7992</v>
      </c>
      <c r="C6601" s="6" t="s">
        <v>7916</v>
      </c>
      <c r="D6601" s="7">
        <v>10152</v>
      </c>
      <c r="E6601" s="16">
        <f t="shared" si="412"/>
        <v>1.7037854531328346E-4</v>
      </c>
      <c r="F6601" s="4" t="str">
        <f t="shared" si="413"/>
        <v>-</v>
      </c>
      <c r="G6601" s="4" t="str">
        <f t="shared" si="414"/>
        <v>CALABRIA</v>
      </c>
      <c r="H6601" s="4" t="str">
        <f t="shared" si="415"/>
        <v>-</v>
      </c>
    </row>
    <row r="6602" spans="1:8" x14ac:dyDescent="0.2">
      <c r="A6602" s="15" t="s">
        <v>6596</v>
      </c>
      <c r="B6602" s="6" t="s">
        <v>7920</v>
      </c>
      <c r="C6602" s="6" t="s">
        <v>7901</v>
      </c>
      <c r="D6602" s="7">
        <v>3303</v>
      </c>
      <c r="E6602" s="16">
        <f t="shared" si="412"/>
        <v>5.5433445150687087E-5</v>
      </c>
      <c r="F6602" s="4" t="str">
        <f t="shared" si="413"/>
        <v>-</v>
      </c>
      <c r="G6602" s="4" t="str">
        <f t="shared" si="414"/>
        <v>PIEMONTE</v>
      </c>
      <c r="H6602" s="4" t="str">
        <f t="shared" si="415"/>
        <v>-</v>
      </c>
    </row>
    <row r="6603" spans="1:8" x14ac:dyDescent="0.2">
      <c r="A6603" s="15" t="s">
        <v>6597</v>
      </c>
      <c r="B6603" s="6" t="s">
        <v>7994</v>
      </c>
      <c r="C6603" s="6" t="s">
        <v>7917</v>
      </c>
      <c r="D6603" s="7">
        <v>2249</v>
      </c>
      <c r="E6603" s="16">
        <f t="shared" si="412"/>
        <v>3.7744419662093626E-5</v>
      </c>
      <c r="F6603" s="4" t="str">
        <f t="shared" si="413"/>
        <v>-</v>
      </c>
      <c r="G6603" s="4" t="str">
        <f t="shared" si="414"/>
        <v>SICILIA</v>
      </c>
      <c r="H6603" s="4" t="str">
        <f t="shared" si="415"/>
        <v>-</v>
      </c>
    </row>
    <row r="6604" spans="1:8" x14ac:dyDescent="0.2">
      <c r="A6604" s="15" t="s">
        <v>6598</v>
      </c>
      <c r="B6604" s="6" t="s">
        <v>7992</v>
      </c>
      <c r="C6604" s="6" t="s">
        <v>7913</v>
      </c>
      <c r="D6604" s="7">
        <v>1344</v>
      </c>
      <c r="E6604" s="16">
        <f t="shared" si="412"/>
        <v>2.2556024911451241E-5</v>
      </c>
      <c r="F6604" s="4" t="str">
        <f t="shared" si="413"/>
        <v>-</v>
      </c>
      <c r="G6604" s="4" t="str">
        <f t="shared" si="414"/>
        <v>CAMPANIA</v>
      </c>
      <c r="H6604" s="4" t="str">
        <f t="shared" si="415"/>
        <v>-</v>
      </c>
    </row>
    <row r="6605" spans="1:8" x14ac:dyDescent="0.2">
      <c r="A6605" s="15" t="s">
        <v>256</v>
      </c>
      <c r="B6605" s="6" t="s">
        <v>7992</v>
      </c>
      <c r="C6605" s="6" t="s">
        <v>7916</v>
      </c>
      <c r="D6605" s="7">
        <v>3326</v>
      </c>
      <c r="E6605" s="16">
        <f t="shared" si="412"/>
        <v>5.5819448553189602E-5</v>
      </c>
      <c r="F6605" s="4" t="str">
        <f t="shared" si="413"/>
        <v>-</v>
      </c>
      <c r="G6605" s="4" t="str">
        <f t="shared" si="414"/>
        <v>CALABRIA</v>
      </c>
      <c r="H6605" s="4" t="str">
        <f t="shared" si="415"/>
        <v>-</v>
      </c>
    </row>
    <row r="6606" spans="1:8" x14ac:dyDescent="0.2">
      <c r="A6606" s="15" t="s">
        <v>6599</v>
      </c>
      <c r="B6606" s="6" t="s">
        <v>7956</v>
      </c>
      <c r="C6606" s="6" t="s">
        <v>7907</v>
      </c>
      <c r="D6606" s="7">
        <v>24792</v>
      </c>
      <c r="E6606" s="16">
        <f t="shared" si="412"/>
        <v>4.1607810238444875E-4</v>
      </c>
      <c r="F6606" s="4" t="str">
        <f t="shared" si="413"/>
        <v>-</v>
      </c>
      <c r="G6606" s="4" t="str">
        <f t="shared" si="414"/>
        <v>EMILIA-ROMAGNA</v>
      </c>
      <c r="H6606" s="4" t="str">
        <f t="shared" si="415"/>
        <v>-</v>
      </c>
    </row>
    <row r="6607" spans="1:8" x14ac:dyDescent="0.2">
      <c r="A6607" s="15" t="s">
        <v>6600</v>
      </c>
      <c r="B6607" s="6" t="s">
        <v>7987</v>
      </c>
      <c r="C6607" s="6" t="s">
        <v>7908</v>
      </c>
      <c r="D6607" s="7">
        <v>49765</v>
      </c>
      <c r="E6607" s="16">
        <f t="shared" si="412"/>
        <v>8.3519388371902593E-4</v>
      </c>
      <c r="F6607" s="4" t="str">
        <f t="shared" si="413"/>
        <v>-</v>
      </c>
      <c r="G6607" s="4" t="str">
        <f t="shared" si="414"/>
        <v>TOSCANA</v>
      </c>
      <c r="H6607" s="4" t="str">
        <f t="shared" si="415"/>
        <v>-</v>
      </c>
    </row>
    <row r="6608" spans="1:8" x14ac:dyDescent="0.2">
      <c r="A6608" s="15" t="s">
        <v>6601</v>
      </c>
      <c r="B6608" s="6" t="s">
        <v>7920</v>
      </c>
      <c r="C6608" s="6" t="s">
        <v>7902</v>
      </c>
      <c r="D6608" s="7">
        <v>1466</v>
      </c>
      <c r="E6608" s="16">
        <f t="shared" si="412"/>
        <v>2.4603521220377617E-5</v>
      </c>
      <c r="F6608" s="4" t="str">
        <f t="shared" si="413"/>
        <v>-</v>
      </c>
      <c r="G6608" s="4" t="str">
        <f t="shared" si="414"/>
        <v>LOMBARDIA</v>
      </c>
      <c r="H6608" s="4" t="str">
        <f t="shared" si="415"/>
        <v>-</v>
      </c>
    </row>
    <row r="6609" spans="1:8" x14ac:dyDescent="0.2">
      <c r="A6609" s="15" t="s">
        <v>6602</v>
      </c>
      <c r="B6609" s="6" t="s">
        <v>7920</v>
      </c>
      <c r="C6609" s="6" t="s">
        <v>7902</v>
      </c>
      <c r="D6609" s="7">
        <v>623</v>
      </c>
      <c r="E6609" s="16">
        <f t="shared" si="412"/>
        <v>1.045565738082896E-5</v>
      </c>
      <c r="F6609" s="4" t="str">
        <f t="shared" si="413"/>
        <v>-</v>
      </c>
      <c r="G6609" s="4" t="str">
        <f t="shared" si="414"/>
        <v>LOMBARDIA</v>
      </c>
      <c r="H6609" s="4" t="str">
        <f t="shared" si="415"/>
        <v>-</v>
      </c>
    </row>
    <row r="6610" spans="1:8" x14ac:dyDescent="0.2">
      <c r="A6610" s="15" t="s">
        <v>6603</v>
      </c>
      <c r="B6610" s="6" t="s">
        <v>7987</v>
      </c>
      <c r="C6610" s="6" t="s">
        <v>7911</v>
      </c>
      <c r="D6610" s="7">
        <v>2934</v>
      </c>
      <c r="E6610" s="16">
        <f t="shared" si="412"/>
        <v>4.9240607954016322E-5</v>
      </c>
      <c r="F6610" s="4" t="str">
        <f t="shared" si="413"/>
        <v>-</v>
      </c>
      <c r="G6610" s="4" t="str">
        <f t="shared" si="414"/>
        <v>LAZIO</v>
      </c>
      <c r="H6610" s="4" t="str">
        <f t="shared" si="415"/>
        <v>-</v>
      </c>
    </row>
    <row r="6611" spans="1:8" x14ac:dyDescent="0.2">
      <c r="A6611" s="15" t="s">
        <v>6604</v>
      </c>
      <c r="B6611" s="6" t="s">
        <v>7992</v>
      </c>
      <c r="C6611" s="6" t="s">
        <v>7912</v>
      </c>
      <c r="D6611" s="7">
        <v>1948</v>
      </c>
      <c r="E6611" s="16">
        <f t="shared" si="412"/>
        <v>3.2692809916299864E-5</v>
      </c>
      <c r="F6611" s="4" t="str">
        <f t="shared" si="413"/>
        <v>-</v>
      </c>
      <c r="G6611" s="4" t="str">
        <f t="shared" si="414"/>
        <v>ABRUZZO</v>
      </c>
      <c r="H6611" s="4" t="str">
        <f t="shared" si="415"/>
        <v>-</v>
      </c>
    </row>
    <row r="6612" spans="1:8" x14ac:dyDescent="0.2">
      <c r="A6612" s="15" t="s">
        <v>6605</v>
      </c>
      <c r="B6612" s="6" t="s">
        <v>7994</v>
      </c>
      <c r="C6612" s="6" t="s">
        <v>7918</v>
      </c>
      <c r="D6612" s="7">
        <v>1580</v>
      </c>
      <c r="E6612" s="16">
        <f t="shared" si="412"/>
        <v>2.651675547625964E-5</v>
      </c>
      <c r="F6612" s="4" t="str">
        <f t="shared" si="413"/>
        <v>-</v>
      </c>
      <c r="G6612" s="4" t="str">
        <f t="shared" si="414"/>
        <v>SARDEGNA</v>
      </c>
      <c r="H6612" s="4" t="str">
        <f t="shared" si="415"/>
        <v>-</v>
      </c>
    </row>
    <row r="6613" spans="1:8" x14ac:dyDescent="0.2">
      <c r="A6613" s="15" t="s">
        <v>6606</v>
      </c>
      <c r="B6613" s="6" t="s">
        <v>7987</v>
      </c>
      <c r="C6613" s="6" t="s">
        <v>7908</v>
      </c>
      <c r="D6613" s="7">
        <v>4534</v>
      </c>
      <c r="E6613" s="16">
        <f t="shared" si="412"/>
        <v>7.6093018562886842E-5</v>
      </c>
      <c r="F6613" s="4" t="str">
        <f t="shared" si="413"/>
        <v>-</v>
      </c>
      <c r="G6613" s="4" t="str">
        <f t="shared" si="414"/>
        <v>TOSCANA</v>
      </c>
      <c r="H6613" s="4" t="str">
        <f t="shared" si="415"/>
        <v>-</v>
      </c>
    </row>
    <row r="6614" spans="1:8" x14ac:dyDescent="0.2">
      <c r="A6614" s="15" t="s">
        <v>6607</v>
      </c>
      <c r="B6614" s="6" t="s">
        <v>7992</v>
      </c>
      <c r="C6614" s="6" t="s">
        <v>7915</v>
      </c>
      <c r="D6614" s="7">
        <v>7171</v>
      </c>
      <c r="E6614" s="16">
        <f t="shared" si="412"/>
        <v>1.2034914779763158E-4</v>
      </c>
      <c r="F6614" s="4" t="str">
        <f t="shared" si="413"/>
        <v>-</v>
      </c>
      <c r="G6614" s="4" t="str">
        <f t="shared" si="414"/>
        <v>BASILICATA</v>
      </c>
      <c r="H6614" s="4" t="str">
        <f t="shared" si="415"/>
        <v>-</v>
      </c>
    </row>
    <row r="6615" spans="1:8" x14ac:dyDescent="0.2">
      <c r="A6615" s="15" t="s">
        <v>6608</v>
      </c>
      <c r="B6615" s="6" t="s">
        <v>7920</v>
      </c>
      <c r="C6615" s="6" t="s">
        <v>7902</v>
      </c>
      <c r="D6615" s="7">
        <v>9835</v>
      </c>
      <c r="E6615" s="16">
        <f t="shared" si="412"/>
        <v>1.6505841146140099E-4</v>
      </c>
      <c r="F6615" s="4" t="str">
        <f t="shared" si="413"/>
        <v>-</v>
      </c>
      <c r="G6615" s="4" t="str">
        <f t="shared" si="414"/>
        <v>LOMBARDIA</v>
      </c>
      <c r="H6615" s="4" t="str">
        <f t="shared" si="415"/>
        <v>-</v>
      </c>
    </row>
    <row r="6616" spans="1:8" x14ac:dyDescent="0.2">
      <c r="A6616" s="15" t="s">
        <v>6609</v>
      </c>
      <c r="B6616" s="6" t="s">
        <v>7992</v>
      </c>
      <c r="C6616" s="6" t="s">
        <v>4248</v>
      </c>
      <c r="D6616" s="7">
        <v>758</v>
      </c>
      <c r="E6616" s="16">
        <f t="shared" si="412"/>
        <v>1.2721329525952411E-5</v>
      </c>
      <c r="F6616" s="4" t="str">
        <f t="shared" si="413"/>
        <v>-</v>
      </c>
      <c r="G6616" s="4" t="str">
        <f t="shared" si="414"/>
        <v>MOLISE</v>
      </c>
      <c r="H6616" s="4" t="str">
        <f t="shared" si="415"/>
        <v>-</v>
      </c>
    </row>
    <row r="6617" spans="1:8" x14ac:dyDescent="0.2">
      <c r="A6617" s="15" t="s">
        <v>6610</v>
      </c>
      <c r="B6617" s="6" t="s">
        <v>7987</v>
      </c>
      <c r="C6617" s="6" t="s">
        <v>7908</v>
      </c>
      <c r="D6617" s="7">
        <v>3699</v>
      </c>
      <c r="E6617" s="16">
        <f t="shared" si="412"/>
        <v>6.2079416776382543E-5</v>
      </c>
      <c r="F6617" s="4" t="str">
        <f t="shared" si="413"/>
        <v>-</v>
      </c>
      <c r="G6617" s="4" t="str">
        <f t="shared" si="414"/>
        <v>TOSCANA</v>
      </c>
      <c r="H6617" s="4" t="str">
        <f t="shared" si="415"/>
        <v>-</v>
      </c>
    </row>
    <row r="6618" spans="1:8" x14ac:dyDescent="0.2">
      <c r="A6618" s="15" t="s">
        <v>6611</v>
      </c>
      <c r="B6618" s="6" t="s">
        <v>7920</v>
      </c>
      <c r="C6618" s="6" t="s">
        <v>7901</v>
      </c>
      <c r="D6618" s="7">
        <v>812</v>
      </c>
      <c r="E6618" s="16">
        <f t="shared" si="412"/>
        <v>1.362759838400179E-5</v>
      </c>
      <c r="F6618" s="4" t="str">
        <f t="shared" si="413"/>
        <v>-</v>
      </c>
      <c r="G6618" s="4" t="str">
        <f t="shared" si="414"/>
        <v>PIEMONTE</v>
      </c>
      <c r="H6618" s="4" t="str">
        <f t="shared" si="415"/>
        <v>-</v>
      </c>
    </row>
    <row r="6619" spans="1:8" x14ac:dyDescent="0.2">
      <c r="A6619" s="15" t="s">
        <v>6612</v>
      </c>
      <c r="B6619" s="6" t="s">
        <v>7920</v>
      </c>
      <c r="C6619" s="6" t="s">
        <v>7901</v>
      </c>
      <c r="D6619" s="7">
        <v>2094</v>
      </c>
      <c r="E6619" s="16">
        <f t="shared" si="412"/>
        <v>3.5143092384359296E-5</v>
      </c>
      <c r="F6619" s="4" t="str">
        <f t="shared" si="413"/>
        <v>-</v>
      </c>
      <c r="G6619" s="4" t="str">
        <f t="shared" si="414"/>
        <v>PIEMONTE</v>
      </c>
      <c r="H6619" s="4" t="str">
        <f t="shared" si="415"/>
        <v>-</v>
      </c>
    </row>
    <row r="6620" spans="1:8" x14ac:dyDescent="0.2">
      <c r="A6620" s="15" t="s">
        <v>6613</v>
      </c>
      <c r="B6620" s="6" t="s">
        <v>7987</v>
      </c>
      <c r="C6620" s="6" t="s">
        <v>7908</v>
      </c>
      <c r="D6620" s="7">
        <v>11968</v>
      </c>
      <c r="E6620" s="16">
        <f t="shared" si="412"/>
        <v>2.008560313543515E-4</v>
      </c>
      <c r="F6620" s="4" t="str">
        <f t="shared" si="413"/>
        <v>-</v>
      </c>
      <c r="G6620" s="4" t="str">
        <f t="shared" si="414"/>
        <v>TOSCANA</v>
      </c>
      <c r="H6620" s="4" t="str">
        <f t="shared" si="415"/>
        <v>-</v>
      </c>
    </row>
    <row r="6621" spans="1:8" x14ac:dyDescent="0.2">
      <c r="A6621" s="15" t="s">
        <v>6614</v>
      </c>
      <c r="B6621" s="6" t="s">
        <v>7956</v>
      </c>
      <c r="C6621" s="6" t="s">
        <v>7903</v>
      </c>
      <c r="D6621" s="7">
        <v>2838</v>
      </c>
      <c r="E6621" s="16">
        <f t="shared" si="412"/>
        <v>4.762946331748409E-5</v>
      </c>
      <c r="F6621" s="4" t="str">
        <f t="shared" si="413"/>
        <v>-</v>
      </c>
      <c r="G6621" s="4" t="str">
        <f t="shared" si="414"/>
        <v>TRENTINO-ALTO ADIGE/SÜDTIROL</v>
      </c>
      <c r="H6621" s="4" t="str">
        <f t="shared" si="415"/>
        <v>-</v>
      </c>
    </row>
    <row r="6622" spans="1:8" x14ac:dyDescent="0.2">
      <c r="A6622" s="15" t="s">
        <v>6615</v>
      </c>
      <c r="B6622" s="6" t="s">
        <v>7992</v>
      </c>
      <c r="C6622" s="6" t="s">
        <v>7912</v>
      </c>
      <c r="D6622" s="7">
        <v>3399</v>
      </c>
      <c r="E6622" s="16">
        <f t="shared" si="412"/>
        <v>5.7044589787219318E-5</v>
      </c>
      <c r="F6622" s="4" t="str">
        <f t="shared" si="413"/>
        <v>-</v>
      </c>
      <c r="G6622" s="4" t="str">
        <f t="shared" si="414"/>
        <v>ABRUZZO</v>
      </c>
      <c r="H6622" s="4" t="str">
        <f t="shared" si="415"/>
        <v>-</v>
      </c>
    </row>
    <row r="6623" spans="1:8" x14ac:dyDescent="0.2">
      <c r="A6623" s="15" t="s">
        <v>6616</v>
      </c>
      <c r="B6623" s="6" t="s">
        <v>7987</v>
      </c>
      <c r="C6623" s="6" t="s">
        <v>7909</v>
      </c>
      <c r="D6623" s="7">
        <v>1442</v>
      </c>
      <c r="E6623" s="16">
        <f t="shared" si="412"/>
        <v>2.4200735061244557E-5</v>
      </c>
      <c r="F6623" s="4" t="str">
        <f t="shared" si="413"/>
        <v>-</v>
      </c>
      <c r="G6623" s="4" t="str">
        <f t="shared" si="414"/>
        <v>UMBRIA</v>
      </c>
      <c r="H6623" s="4" t="str">
        <f t="shared" si="415"/>
        <v>-</v>
      </c>
    </row>
    <row r="6624" spans="1:8" x14ac:dyDescent="0.2">
      <c r="A6624" s="15" t="s">
        <v>6617</v>
      </c>
      <c r="B6624" s="6" t="s">
        <v>7987</v>
      </c>
      <c r="C6624" s="6" t="s">
        <v>7909</v>
      </c>
      <c r="D6624" s="7">
        <v>481</v>
      </c>
      <c r="E6624" s="16">
        <f t="shared" si="412"/>
        <v>8.072505939291701E-6</v>
      </c>
      <c r="F6624" s="4" t="str">
        <f t="shared" si="413"/>
        <v>-</v>
      </c>
      <c r="G6624" s="4" t="str">
        <f t="shared" si="414"/>
        <v>UMBRIA</v>
      </c>
      <c r="H6624" s="4" t="str">
        <f t="shared" si="415"/>
        <v>-</v>
      </c>
    </row>
    <row r="6625" spans="1:8" x14ac:dyDescent="0.2">
      <c r="A6625" s="15" t="s">
        <v>6618</v>
      </c>
      <c r="B6625" s="6" t="s">
        <v>7992</v>
      </c>
      <c r="C6625" s="6" t="s">
        <v>7912</v>
      </c>
      <c r="D6625" s="7">
        <v>931</v>
      </c>
      <c r="E6625" s="16">
        <f t="shared" si="412"/>
        <v>1.5624746423036537E-5</v>
      </c>
      <c r="F6625" s="4" t="str">
        <f t="shared" si="413"/>
        <v>-</v>
      </c>
      <c r="G6625" s="4" t="str">
        <f t="shared" si="414"/>
        <v>ABRUZZO</v>
      </c>
      <c r="H6625" s="4" t="str">
        <f t="shared" si="415"/>
        <v>-</v>
      </c>
    </row>
    <row r="6626" spans="1:8" x14ac:dyDescent="0.2">
      <c r="A6626" s="15" t="s">
        <v>6619</v>
      </c>
      <c r="B6626" s="6" t="s">
        <v>7956</v>
      </c>
      <c r="C6626" s="6" t="s">
        <v>7904</v>
      </c>
      <c r="D6626" s="7">
        <v>2600</v>
      </c>
      <c r="E6626" s="16">
        <f t="shared" si="412"/>
        <v>4.3635167239414596E-5</v>
      </c>
      <c r="F6626" s="4" t="str">
        <f t="shared" si="413"/>
        <v>-</v>
      </c>
      <c r="G6626" s="4" t="str">
        <f t="shared" si="414"/>
        <v>VENETO</v>
      </c>
      <c r="H6626" s="4" t="str">
        <f t="shared" si="415"/>
        <v>-</v>
      </c>
    </row>
    <row r="6627" spans="1:8" x14ac:dyDescent="0.2">
      <c r="A6627" s="15" t="s">
        <v>6620</v>
      </c>
      <c r="B6627" s="6" t="s">
        <v>7920</v>
      </c>
      <c r="C6627" s="6" t="s">
        <v>7902</v>
      </c>
      <c r="D6627" s="7">
        <v>874</v>
      </c>
      <c r="E6627" s="16">
        <f t="shared" si="412"/>
        <v>1.4668129295095524E-5</v>
      </c>
      <c r="F6627" s="4" t="str">
        <f t="shared" si="413"/>
        <v>-</v>
      </c>
      <c r="G6627" s="4" t="str">
        <f t="shared" si="414"/>
        <v>LOMBARDIA</v>
      </c>
      <c r="H6627" s="4" t="str">
        <f t="shared" si="415"/>
        <v>-</v>
      </c>
    </row>
    <row r="6628" spans="1:8" x14ac:dyDescent="0.2">
      <c r="A6628" s="15" t="s">
        <v>6621</v>
      </c>
      <c r="B6628" s="6" t="s">
        <v>7920</v>
      </c>
      <c r="C6628" s="6" t="s">
        <v>7902</v>
      </c>
      <c r="D6628" s="7">
        <v>1250</v>
      </c>
      <c r="E6628" s="16">
        <f t="shared" si="412"/>
        <v>2.0978445788180097E-5</v>
      </c>
      <c r="F6628" s="4" t="str">
        <f t="shared" si="413"/>
        <v>-</v>
      </c>
      <c r="G6628" s="4" t="str">
        <f t="shared" si="414"/>
        <v>LOMBARDIA</v>
      </c>
      <c r="H6628" s="4" t="str">
        <f t="shared" si="415"/>
        <v>-</v>
      </c>
    </row>
    <row r="6629" spans="1:8" x14ac:dyDescent="0.2">
      <c r="A6629" s="15" t="s">
        <v>6622</v>
      </c>
      <c r="B6629" s="6" t="s">
        <v>7956</v>
      </c>
      <c r="C6629" s="6" t="s">
        <v>7904</v>
      </c>
      <c r="D6629" s="7">
        <v>39131</v>
      </c>
      <c r="E6629" s="16">
        <f t="shared" si="412"/>
        <v>6.567260497098203E-4</v>
      </c>
      <c r="F6629" s="4" t="str">
        <f t="shared" si="413"/>
        <v>-</v>
      </c>
      <c r="G6629" s="4" t="str">
        <f t="shared" si="414"/>
        <v>VENETO</v>
      </c>
      <c r="H6629" s="4" t="str">
        <f t="shared" si="415"/>
        <v>-</v>
      </c>
    </row>
    <row r="6630" spans="1:8" x14ac:dyDescent="0.2">
      <c r="A6630" s="15" t="s">
        <v>6623</v>
      </c>
      <c r="B6630" s="6" t="s">
        <v>7920</v>
      </c>
      <c r="C6630" s="6" t="s">
        <v>7902</v>
      </c>
      <c r="D6630" s="7">
        <v>1240</v>
      </c>
      <c r="E6630" s="16">
        <f t="shared" si="412"/>
        <v>2.0810618221874656E-5</v>
      </c>
      <c r="F6630" s="4" t="str">
        <f t="shared" si="413"/>
        <v>-</v>
      </c>
      <c r="G6630" s="4" t="str">
        <f t="shared" si="414"/>
        <v>LOMBARDIA</v>
      </c>
      <c r="H6630" s="4" t="str">
        <f t="shared" si="415"/>
        <v>-</v>
      </c>
    </row>
    <row r="6631" spans="1:8" x14ac:dyDescent="0.2">
      <c r="A6631" s="15" t="s">
        <v>6624</v>
      </c>
      <c r="B6631" s="6" t="s">
        <v>7994</v>
      </c>
      <c r="C6631" s="6" t="s">
        <v>7917</v>
      </c>
      <c r="D6631" s="7">
        <v>40899</v>
      </c>
      <c r="E6631" s="16">
        <f t="shared" si="412"/>
        <v>6.8639796343262214E-4</v>
      </c>
      <c r="F6631" s="4" t="str">
        <f t="shared" si="413"/>
        <v>-</v>
      </c>
      <c r="G6631" s="4" t="str">
        <f t="shared" si="414"/>
        <v>SICILIA</v>
      </c>
      <c r="H6631" s="4" t="str">
        <f t="shared" si="415"/>
        <v>-</v>
      </c>
    </row>
    <row r="6632" spans="1:8" x14ac:dyDescent="0.2">
      <c r="A6632" s="15" t="s">
        <v>6625</v>
      </c>
      <c r="B6632" s="6" t="s">
        <v>7994</v>
      </c>
      <c r="C6632" s="6" t="s">
        <v>7917</v>
      </c>
      <c r="D6632" s="7">
        <v>2787</v>
      </c>
      <c r="E6632" s="16">
        <f t="shared" si="412"/>
        <v>4.6773542729326339E-5</v>
      </c>
      <c r="F6632" s="4" t="str">
        <f t="shared" si="413"/>
        <v>-</v>
      </c>
      <c r="G6632" s="4" t="str">
        <f t="shared" si="414"/>
        <v>SICILIA</v>
      </c>
      <c r="H6632" s="4" t="str">
        <f t="shared" si="415"/>
        <v>-</v>
      </c>
    </row>
    <row r="6633" spans="1:8" x14ac:dyDescent="0.2">
      <c r="A6633" s="15" t="s">
        <v>6626</v>
      </c>
      <c r="B6633" s="6" t="s">
        <v>7994</v>
      </c>
      <c r="C6633" s="6" t="s">
        <v>7917</v>
      </c>
      <c r="D6633" s="7">
        <v>25922</v>
      </c>
      <c r="E6633" s="16">
        <f t="shared" si="412"/>
        <v>4.3504261737696353E-4</v>
      </c>
      <c r="F6633" s="4" t="str">
        <f t="shared" si="413"/>
        <v>-</v>
      </c>
      <c r="G6633" s="4" t="str">
        <f t="shared" si="414"/>
        <v>SICILIA</v>
      </c>
      <c r="H6633" s="4" t="str">
        <f t="shared" si="415"/>
        <v>-</v>
      </c>
    </row>
    <row r="6634" spans="1:8" x14ac:dyDescent="0.2">
      <c r="A6634" s="15" t="s">
        <v>394</v>
      </c>
      <c r="B6634" s="6" t="s">
        <v>7992</v>
      </c>
      <c r="C6634" s="6" t="s">
        <v>7916</v>
      </c>
      <c r="D6634" s="7">
        <v>976</v>
      </c>
      <c r="E6634" s="16">
        <f t="shared" si="412"/>
        <v>1.637997047141102E-5</v>
      </c>
      <c r="F6634" s="4" t="str">
        <f t="shared" si="413"/>
        <v>-</v>
      </c>
      <c r="G6634" s="4" t="str">
        <f t="shared" si="414"/>
        <v>CALABRIA</v>
      </c>
      <c r="H6634" s="4" t="str">
        <f t="shared" si="415"/>
        <v>-</v>
      </c>
    </row>
    <row r="6635" spans="1:8" x14ac:dyDescent="0.2">
      <c r="A6635" s="15" t="s">
        <v>139</v>
      </c>
      <c r="B6635" s="6" t="s">
        <v>7992</v>
      </c>
      <c r="C6635" s="6" t="s">
        <v>7916</v>
      </c>
      <c r="D6635" s="7">
        <v>1308</v>
      </c>
      <c r="E6635" s="16">
        <f t="shared" si="412"/>
        <v>2.1951845672751651E-5</v>
      </c>
      <c r="F6635" s="4" t="str">
        <f t="shared" si="413"/>
        <v>-</v>
      </c>
      <c r="G6635" s="4" t="str">
        <f t="shared" si="414"/>
        <v>CALABRIA</v>
      </c>
      <c r="H6635" s="4" t="str">
        <f t="shared" si="415"/>
        <v>-</v>
      </c>
    </row>
    <row r="6636" spans="1:8" x14ac:dyDescent="0.2">
      <c r="A6636" s="15" t="s">
        <v>395</v>
      </c>
      <c r="B6636" s="6" t="s">
        <v>7992</v>
      </c>
      <c r="C6636" s="6" t="s">
        <v>7916</v>
      </c>
      <c r="D6636" s="7">
        <v>5115</v>
      </c>
      <c r="E6636" s="16">
        <f t="shared" si="412"/>
        <v>8.5843800165232953E-5</v>
      </c>
      <c r="F6636" s="4" t="str">
        <f t="shared" si="413"/>
        <v>-</v>
      </c>
      <c r="G6636" s="4" t="str">
        <f t="shared" si="414"/>
        <v>CALABRIA</v>
      </c>
      <c r="H6636" s="4" t="str">
        <f t="shared" si="415"/>
        <v>-</v>
      </c>
    </row>
    <row r="6637" spans="1:8" x14ac:dyDescent="0.2">
      <c r="A6637" s="15" t="s">
        <v>6627</v>
      </c>
      <c r="B6637" s="6" t="s">
        <v>7994</v>
      </c>
      <c r="C6637" s="6" t="s">
        <v>7917</v>
      </c>
      <c r="D6637" s="7">
        <v>627</v>
      </c>
      <c r="E6637" s="16">
        <f t="shared" si="412"/>
        <v>1.0522788407351135E-5</v>
      </c>
      <c r="F6637" s="4" t="str">
        <f t="shared" si="413"/>
        <v>-</v>
      </c>
      <c r="G6637" s="4" t="str">
        <f t="shared" si="414"/>
        <v>SICILIA</v>
      </c>
      <c r="H6637" s="4" t="str">
        <f t="shared" si="415"/>
        <v>-</v>
      </c>
    </row>
    <row r="6638" spans="1:8" x14ac:dyDescent="0.2">
      <c r="A6638" s="15" t="s">
        <v>6628</v>
      </c>
      <c r="B6638" s="6" t="s">
        <v>7920</v>
      </c>
      <c r="C6638" s="6" t="s">
        <v>7901</v>
      </c>
      <c r="D6638" s="7">
        <v>1513</v>
      </c>
      <c r="E6638" s="16">
        <f t="shared" si="412"/>
        <v>2.5392310782013189E-5</v>
      </c>
      <c r="F6638" s="4" t="str">
        <f t="shared" si="413"/>
        <v>-</v>
      </c>
      <c r="G6638" s="4" t="str">
        <f t="shared" si="414"/>
        <v>PIEMONTE</v>
      </c>
      <c r="H6638" s="4" t="str">
        <f t="shared" si="415"/>
        <v>-</v>
      </c>
    </row>
    <row r="6639" spans="1:8" x14ac:dyDescent="0.2">
      <c r="A6639" s="15" t="s">
        <v>6629</v>
      </c>
      <c r="B6639" s="6" t="s">
        <v>7992</v>
      </c>
      <c r="C6639" s="6" t="s">
        <v>7913</v>
      </c>
      <c r="D6639" s="7">
        <v>5775</v>
      </c>
      <c r="E6639" s="16">
        <f t="shared" si="412"/>
        <v>9.6920419541392038E-5</v>
      </c>
      <c r="F6639" s="4" t="str">
        <f t="shared" si="413"/>
        <v>-</v>
      </c>
      <c r="G6639" s="4" t="str">
        <f t="shared" si="414"/>
        <v>CAMPANIA</v>
      </c>
      <c r="H6639" s="4" t="str">
        <f t="shared" si="415"/>
        <v>-</v>
      </c>
    </row>
    <row r="6640" spans="1:8" x14ac:dyDescent="0.2">
      <c r="A6640" s="15" t="s">
        <v>6630</v>
      </c>
      <c r="B6640" s="6" t="s">
        <v>7994</v>
      </c>
      <c r="C6640" s="6" t="s">
        <v>7917</v>
      </c>
      <c r="D6640" s="7">
        <v>450</v>
      </c>
      <c r="E6640" s="16">
        <f t="shared" si="412"/>
        <v>7.5522404837448349E-6</v>
      </c>
      <c r="F6640" s="4" t="str">
        <f t="shared" si="413"/>
        <v>-</v>
      </c>
      <c r="G6640" s="4" t="str">
        <f t="shared" si="414"/>
        <v>SICILIA</v>
      </c>
      <c r="H6640" s="4" t="str">
        <f t="shared" si="415"/>
        <v>-</v>
      </c>
    </row>
    <row r="6641" spans="1:8" x14ac:dyDescent="0.2">
      <c r="A6641" s="15" t="s">
        <v>6631</v>
      </c>
      <c r="B6641" s="6" t="s">
        <v>7992</v>
      </c>
      <c r="C6641" s="6" t="s">
        <v>7912</v>
      </c>
      <c r="D6641" s="7">
        <v>590</v>
      </c>
      <c r="E6641" s="16">
        <f t="shared" si="412"/>
        <v>9.901826412021005E-6</v>
      </c>
      <c r="F6641" s="4" t="str">
        <f t="shared" si="413"/>
        <v>-</v>
      </c>
      <c r="G6641" s="4" t="str">
        <f t="shared" si="414"/>
        <v>ABRUZZO</v>
      </c>
      <c r="H6641" s="4" t="str">
        <f t="shared" si="415"/>
        <v>-</v>
      </c>
    </row>
    <row r="6642" spans="1:8" x14ac:dyDescent="0.2">
      <c r="A6642" s="15" t="s">
        <v>6632</v>
      </c>
      <c r="B6642" s="6" t="s">
        <v>7920</v>
      </c>
      <c r="C6642" s="6" t="s">
        <v>7901</v>
      </c>
      <c r="D6642" s="7">
        <v>391</v>
      </c>
      <c r="E6642" s="16">
        <f t="shared" si="412"/>
        <v>6.5620578425427342E-6</v>
      </c>
      <c r="F6642" s="4" t="str">
        <f t="shared" si="413"/>
        <v>-</v>
      </c>
      <c r="G6642" s="4" t="str">
        <f t="shared" si="414"/>
        <v>PIEMONTE</v>
      </c>
      <c r="H6642" s="4" t="str">
        <f t="shared" si="415"/>
        <v>-</v>
      </c>
    </row>
    <row r="6643" spans="1:8" x14ac:dyDescent="0.2">
      <c r="A6643" s="15" t="s">
        <v>6633</v>
      </c>
      <c r="B6643" s="6" t="s">
        <v>7920</v>
      </c>
      <c r="C6643" s="6" t="s">
        <v>7901</v>
      </c>
      <c r="D6643" s="7">
        <v>402</v>
      </c>
      <c r="E6643" s="16">
        <f t="shared" si="412"/>
        <v>6.746668165478719E-6</v>
      </c>
      <c r="F6643" s="4" t="str">
        <f t="shared" si="413"/>
        <v>-</v>
      </c>
      <c r="G6643" s="4" t="str">
        <f t="shared" si="414"/>
        <v>PIEMONTE</v>
      </c>
      <c r="H6643" s="4" t="str">
        <f t="shared" si="415"/>
        <v>-</v>
      </c>
    </row>
    <row r="6644" spans="1:8" x14ac:dyDescent="0.2">
      <c r="A6644" s="15" t="s">
        <v>6634</v>
      </c>
      <c r="B6644" s="6" t="s">
        <v>7992</v>
      </c>
      <c r="C6644" s="6" t="s">
        <v>7912</v>
      </c>
      <c r="D6644" s="7">
        <v>3285</v>
      </c>
      <c r="E6644" s="16">
        <f t="shared" si="412"/>
        <v>5.5131355531337292E-5</v>
      </c>
      <c r="F6644" s="4" t="str">
        <f t="shared" si="413"/>
        <v>-</v>
      </c>
      <c r="G6644" s="4" t="str">
        <f t="shared" si="414"/>
        <v>ABRUZZO</v>
      </c>
      <c r="H6644" s="4" t="str">
        <f t="shared" si="415"/>
        <v>-</v>
      </c>
    </row>
    <row r="6645" spans="1:8" x14ac:dyDescent="0.2">
      <c r="A6645" s="15" t="s">
        <v>6635</v>
      </c>
      <c r="B6645" s="6" t="s">
        <v>7994</v>
      </c>
      <c r="C6645" s="6" t="s">
        <v>7917</v>
      </c>
      <c r="D6645" s="7">
        <v>17185</v>
      </c>
      <c r="E6645" s="16">
        <f t="shared" si="412"/>
        <v>2.8841167269589993E-4</v>
      </c>
      <c r="F6645" s="4" t="str">
        <f t="shared" si="413"/>
        <v>-</v>
      </c>
      <c r="G6645" s="4" t="str">
        <f t="shared" si="414"/>
        <v>SICILIA</v>
      </c>
      <c r="H6645" s="4" t="str">
        <f t="shared" si="415"/>
        <v>-</v>
      </c>
    </row>
    <row r="6646" spans="1:8" x14ac:dyDescent="0.2">
      <c r="A6646" s="15" t="s">
        <v>6636</v>
      </c>
      <c r="B6646" s="6" t="s">
        <v>7992</v>
      </c>
      <c r="C6646" s="6" t="s">
        <v>7914</v>
      </c>
      <c r="D6646" s="7">
        <v>6975</v>
      </c>
      <c r="E6646" s="16">
        <f t="shared" si="412"/>
        <v>1.1705972749804494E-4</v>
      </c>
      <c r="F6646" s="4" t="str">
        <f t="shared" si="413"/>
        <v>-</v>
      </c>
      <c r="G6646" s="4" t="str">
        <f t="shared" si="414"/>
        <v>PUGLIA</v>
      </c>
      <c r="H6646" s="4" t="str">
        <f t="shared" si="415"/>
        <v>-</v>
      </c>
    </row>
    <row r="6647" spans="1:8" x14ac:dyDescent="0.2">
      <c r="A6647" s="15" t="s">
        <v>6637</v>
      </c>
      <c r="B6647" s="6" t="s">
        <v>7956</v>
      </c>
      <c r="C6647" s="6" t="s">
        <v>7904</v>
      </c>
      <c r="D6647" s="7">
        <v>18904</v>
      </c>
      <c r="E6647" s="16">
        <f t="shared" si="412"/>
        <v>3.1726123134380522E-4</v>
      </c>
      <c r="F6647" s="4" t="str">
        <f t="shared" si="413"/>
        <v>-</v>
      </c>
      <c r="G6647" s="4" t="str">
        <f t="shared" si="414"/>
        <v>VENETO</v>
      </c>
      <c r="H6647" s="4" t="str">
        <f t="shared" si="415"/>
        <v>-</v>
      </c>
    </row>
    <row r="6648" spans="1:8" x14ac:dyDescent="0.2">
      <c r="A6648" s="15" t="s">
        <v>6638</v>
      </c>
      <c r="B6648" s="6" t="s">
        <v>7992</v>
      </c>
      <c r="C6648" s="6" t="s">
        <v>7912</v>
      </c>
      <c r="D6648" s="7">
        <v>2762</v>
      </c>
      <c r="E6648" s="16">
        <f t="shared" si="412"/>
        <v>4.6353973813562742E-5</v>
      </c>
      <c r="F6648" s="4" t="str">
        <f t="shared" si="413"/>
        <v>-</v>
      </c>
      <c r="G6648" s="4" t="str">
        <f t="shared" si="414"/>
        <v>ABRUZZO</v>
      </c>
      <c r="H6648" s="4" t="str">
        <f t="shared" si="415"/>
        <v>-</v>
      </c>
    </row>
    <row r="6649" spans="1:8" x14ac:dyDescent="0.2">
      <c r="A6649" s="15" t="s">
        <v>6639</v>
      </c>
      <c r="B6649" s="6" t="s">
        <v>7956</v>
      </c>
      <c r="C6649" s="6" t="s">
        <v>7903</v>
      </c>
      <c r="D6649" s="7">
        <v>1401</v>
      </c>
      <c r="E6649" s="16">
        <f t="shared" si="412"/>
        <v>2.351264203939225E-5</v>
      </c>
      <c r="F6649" s="4" t="str">
        <f t="shared" si="413"/>
        <v>-</v>
      </c>
      <c r="G6649" s="4" t="str">
        <f t="shared" si="414"/>
        <v>TRENTINO-ALTO ADIGE/SÜDTIROL</v>
      </c>
      <c r="H6649" s="4" t="str">
        <f t="shared" si="415"/>
        <v>-</v>
      </c>
    </row>
    <row r="6650" spans="1:8" x14ac:dyDescent="0.2">
      <c r="A6650" s="15" t="s">
        <v>6640</v>
      </c>
      <c r="B6650" s="6" t="s">
        <v>7920</v>
      </c>
      <c r="C6650" s="6" t="s">
        <v>7901</v>
      </c>
      <c r="D6650" s="7">
        <v>596</v>
      </c>
      <c r="E6650" s="16">
        <f t="shared" si="412"/>
        <v>1.000252295180427E-5</v>
      </c>
      <c r="F6650" s="4" t="str">
        <f t="shared" si="413"/>
        <v>-</v>
      </c>
      <c r="G6650" s="4" t="str">
        <f t="shared" si="414"/>
        <v>PIEMONTE</v>
      </c>
      <c r="H6650" s="4" t="str">
        <f t="shared" si="415"/>
        <v>-</v>
      </c>
    </row>
    <row r="6651" spans="1:8" x14ac:dyDescent="0.2">
      <c r="A6651" s="15" t="s">
        <v>6641</v>
      </c>
      <c r="B6651" s="6" t="s">
        <v>7920</v>
      </c>
      <c r="C6651" s="6" t="s">
        <v>7906</v>
      </c>
      <c r="D6651" s="7">
        <v>323</v>
      </c>
      <c r="E6651" s="16">
        <f t="shared" si="412"/>
        <v>5.4208303916657371E-6</v>
      </c>
      <c r="F6651" s="4" t="str">
        <f t="shared" si="413"/>
        <v>-</v>
      </c>
      <c r="G6651" s="4" t="str">
        <f t="shared" si="414"/>
        <v>LIGURIA</v>
      </c>
      <c r="H6651" s="4" t="str">
        <f t="shared" si="415"/>
        <v>-</v>
      </c>
    </row>
    <row r="6652" spans="1:8" x14ac:dyDescent="0.2">
      <c r="A6652" s="15" t="s">
        <v>6642</v>
      </c>
      <c r="B6652" s="6" t="s">
        <v>7992</v>
      </c>
      <c r="C6652" s="6" t="s">
        <v>7912</v>
      </c>
      <c r="D6652" s="7">
        <v>383</v>
      </c>
      <c r="E6652" s="16">
        <f t="shared" si="412"/>
        <v>6.427795789498381E-6</v>
      </c>
      <c r="F6652" s="4" t="str">
        <f t="shared" si="413"/>
        <v>-</v>
      </c>
      <c r="G6652" s="4" t="str">
        <f t="shared" si="414"/>
        <v>ABRUZZO</v>
      </c>
      <c r="H6652" s="4" t="str">
        <f t="shared" si="415"/>
        <v>-</v>
      </c>
    </row>
    <row r="6653" spans="1:8" x14ac:dyDescent="0.2">
      <c r="A6653" s="15" t="s">
        <v>6643</v>
      </c>
      <c r="B6653" s="6" t="s">
        <v>7992</v>
      </c>
      <c r="C6653" s="6" t="s">
        <v>7914</v>
      </c>
      <c r="D6653" s="7">
        <v>1923</v>
      </c>
      <c r="E6653" s="16">
        <f t="shared" si="412"/>
        <v>3.227324100053626E-5</v>
      </c>
      <c r="F6653" s="4" t="str">
        <f t="shared" si="413"/>
        <v>-</v>
      </c>
      <c r="G6653" s="4" t="str">
        <f t="shared" si="414"/>
        <v>PUGLIA</v>
      </c>
      <c r="H6653" s="4" t="str">
        <f t="shared" si="415"/>
        <v>-</v>
      </c>
    </row>
    <row r="6654" spans="1:8" x14ac:dyDescent="0.2">
      <c r="A6654" s="15" t="s">
        <v>6644</v>
      </c>
      <c r="B6654" s="6" t="s">
        <v>7920</v>
      </c>
      <c r="C6654" s="6" t="s">
        <v>7902</v>
      </c>
      <c r="D6654" s="7">
        <v>1984</v>
      </c>
      <c r="E6654" s="16">
        <f t="shared" si="412"/>
        <v>3.3296989154999446E-5</v>
      </c>
      <c r="F6654" s="4" t="str">
        <f t="shared" si="413"/>
        <v>-</v>
      </c>
      <c r="G6654" s="4" t="str">
        <f t="shared" si="414"/>
        <v>LOMBARDIA</v>
      </c>
      <c r="H6654" s="4" t="str">
        <f t="shared" si="415"/>
        <v>-</v>
      </c>
    </row>
    <row r="6655" spans="1:8" x14ac:dyDescent="0.2">
      <c r="A6655" s="15" t="s">
        <v>6645</v>
      </c>
      <c r="B6655" s="6" t="s">
        <v>7956</v>
      </c>
      <c r="C6655" s="6" t="s">
        <v>7905</v>
      </c>
      <c r="D6655" s="7">
        <v>3937</v>
      </c>
      <c r="E6655" s="16">
        <f t="shared" si="412"/>
        <v>6.6073712854452024E-5</v>
      </c>
      <c r="F6655" s="4" t="str">
        <f t="shared" si="413"/>
        <v>-</v>
      </c>
      <c r="G6655" s="4" t="str">
        <f t="shared" si="414"/>
        <v>FRIULI-VENEZIA GIULIA</v>
      </c>
      <c r="H6655" s="4" t="str">
        <f t="shared" si="415"/>
        <v>-</v>
      </c>
    </row>
    <row r="6656" spans="1:8" x14ac:dyDescent="0.2">
      <c r="A6656" s="15" t="s">
        <v>6646</v>
      </c>
      <c r="B6656" s="6" t="s">
        <v>7956</v>
      </c>
      <c r="C6656" s="6" t="s">
        <v>7904</v>
      </c>
      <c r="D6656" s="7">
        <v>9906</v>
      </c>
      <c r="E6656" s="16">
        <f t="shared" si="412"/>
        <v>1.6624998718216963E-4</v>
      </c>
      <c r="F6656" s="4" t="str">
        <f t="shared" si="413"/>
        <v>-</v>
      </c>
      <c r="G6656" s="4" t="str">
        <f t="shared" si="414"/>
        <v>VENETO</v>
      </c>
      <c r="H6656" s="4" t="str">
        <f t="shared" si="415"/>
        <v>-</v>
      </c>
    </row>
    <row r="6657" spans="1:8" x14ac:dyDescent="0.2">
      <c r="A6657" s="15" t="s">
        <v>6647</v>
      </c>
      <c r="B6657" s="6" t="s">
        <v>7994</v>
      </c>
      <c r="C6657" s="6" t="s">
        <v>7918</v>
      </c>
      <c r="D6657" s="7">
        <v>2216</v>
      </c>
      <c r="E6657" s="16">
        <f t="shared" si="412"/>
        <v>3.7190588693285676E-5</v>
      </c>
      <c r="F6657" s="4" t="str">
        <f t="shared" si="413"/>
        <v>-</v>
      </c>
      <c r="G6657" s="4" t="str">
        <f t="shared" si="414"/>
        <v>SARDEGNA</v>
      </c>
      <c r="H6657" s="4" t="str">
        <f t="shared" si="415"/>
        <v>-</v>
      </c>
    </row>
    <row r="6658" spans="1:8" x14ac:dyDescent="0.2">
      <c r="A6658" s="15" t="s">
        <v>6648</v>
      </c>
      <c r="B6658" s="6" t="s">
        <v>7994</v>
      </c>
      <c r="C6658" s="6" t="s">
        <v>7918</v>
      </c>
      <c r="D6658" s="7">
        <v>1378</v>
      </c>
      <c r="E6658" s="16">
        <f t="shared" si="412"/>
        <v>2.3126638636889738E-5</v>
      </c>
      <c r="F6658" s="4" t="str">
        <f t="shared" si="413"/>
        <v>-</v>
      </c>
      <c r="G6658" s="4" t="str">
        <f t="shared" si="414"/>
        <v>SARDEGNA</v>
      </c>
      <c r="H6658" s="4" t="str">
        <f t="shared" si="415"/>
        <v>-</v>
      </c>
    </row>
    <row r="6659" spans="1:8" x14ac:dyDescent="0.2">
      <c r="A6659" s="15" t="s">
        <v>6649</v>
      </c>
      <c r="B6659" s="6" t="s">
        <v>7920</v>
      </c>
      <c r="C6659" s="6" t="s">
        <v>7902</v>
      </c>
      <c r="D6659" s="7">
        <v>11270</v>
      </c>
      <c r="E6659" s="16">
        <f t="shared" ref="E6659:E6722" si="416">IFERROR((D6659/$K$2),"DATO MANCANTE")</f>
        <v>1.8914166722623174E-4</v>
      </c>
      <c r="F6659" s="4" t="str">
        <f t="shared" ref="F6659:F6722" si="417">IF(D6659&gt;300000,"TROVATO","-")</f>
        <v>-</v>
      </c>
      <c r="G6659" s="4" t="str">
        <f t="shared" ref="G6659:G6722" si="418">IF(AND(D6659&gt;50000,D6659&lt;100000),"COMPRESO",C6659)</f>
        <v>LOMBARDIA</v>
      </c>
      <c r="H6659" s="4" t="str">
        <f t="shared" ref="H6659:H6722" si="419">IF(D6659&gt;500000,"SI","-")</f>
        <v>-</v>
      </c>
    </row>
    <row r="6660" spans="1:8" x14ac:dyDescent="0.2">
      <c r="A6660" s="15" t="s">
        <v>6650</v>
      </c>
      <c r="B6660" s="6" t="s">
        <v>7920</v>
      </c>
      <c r="C6660" s="6" t="s">
        <v>7902</v>
      </c>
      <c r="D6660" s="7">
        <v>2507</v>
      </c>
      <c r="E6660" s="16">
        <f t="shared" si="416"/>
        <v>4.2074370872774004E-5</v>
      </c>
      <c r="F6660" s="4" t="str">
        <f t="shared" si="417"/>
        <v>-</v>
      </c>
      <c r="G6660" s="4" t="str">
        <f t="shared" si="418"/>
        <v>LOMBARDIA</v>
      </c>
      <c r="H6660" s="4" t="str">
        <f t="shared" si="419"/>
        <v>-</v>
      </c>
    </row>
    <row r="6661" spans="1:8" x14ac:dyDescent="0.2">
      <c r="A6661" s="15" t="s">
        <v>6651</v>
      </c>
      <c r="B6661" s="6" t="s">
        <v>7987</v>
      </c>
      <c r="C6661" s="6" t="s">
        <v>7910</v>
      </c>
      <c r="D6661" s="7">
        <v>431</v>
      </c>
      <c r="E6661" s="16">
        <f t="shared" si="416"/>
        <v>7.2333681077644969E-6</v>
      </c>
      <c r="F6661" s="4" t="str">
        <f t="shared" si="417"/>
        <v>-</v>
      </c>
      <c r="G6661" s="4" t="str">
        <f t="shared" si="418"/>
        <v>MARCHE</v>
      </c>
      <c r="H6661" s="4" t="str">
        <f t="shared" si="419"/>
        <v>-</v>
      </c>
    </row>
    <row r="6662" spans="1:8" x14ac:dyDescent="0.2">
      <c r="A6662" s="15" t="s">
        <v>6652</v>
      </c>
      <c r="B6662" s="6" t="s">
        <v>7994</v>
      </c>
      <c r="C6662" s="6" t="s">
        <v>7918</v>
      </c>
      <c r="D6662" s="7">
        <v>1277</v>
      </c>
      <c r="E6662" s="16">
        <f t="shared" si="416"/>
        <v>2.1431580217204786E-5</v>
      </c>
      <c r="F6662" s="4" t="str">
        <f t="shared" si="417"/>
        <v>-</v>
      </c>
      <c r="G6662" s="4" t="str">
        <f t="shared" si="418"/>
        <v>SARDEGNA</v>
      </c>
      <c r="H6662" s="4" t="str">
        <f t="shared" si="419"/>
        <v>-</v>
      </c>
    </row>
    <row r="6663" spans="1:8" x14ac:dyDescent="0.2">
      <c r="A6663" s="15" t="s">
        <v>6653</v>
      </c>
      <c r="B6663" s="6" t="s">
        <v>7987</v>
      </c>
      <c r="C6663" s="6" t="s">
        <v>7908</v>
      </c>
      <c r="D6663" s="7">
        <v>1004</v>
      </c>
      <c r="E6663" s="16">
        <f t="shared" si="416"/>
        <v>1.6849887657066253E-5</v>
      </c>
      <c r="F6663" s="4" t="str">
        <f t="shared" si="417"/>
        <v>-</v>
      </c>
      <c r="G6663" s="4" t="str">
        <f t="shared" si="418"/>
        <v>TOSCANA</v>
      </c>
      <c r="H6663" s="4" t="str">
        <f t="shared" si="419"/>
        <v>-</v>
      </c>
    </row>
    <row r="6664" spans="1:8" x14ac:dyDescent="0.2">
      <c r="A6664" s="15" t="s">
        <v>6654</v>
      </c>
      <c r="B6664" s="6" t="s">
        <v>7987</v>
      </c>
      <c r="C6664" s="6" t="s">
        <v>7911</v>
      </c>
      <c r="D6664" s="7">
        <v>9101</v>
      </c>
      <c r="E6664" s="16">
        <f t="shared" si="416"/>
        <v>1.5273986809458164E-4</v>
      </c>
      <c r="F6664" s="4" t="str">
        <f t="shared" si="417"/>
        <v>-</v>
      </c>
      <c r="G6664" s="4" t="str">
        <f t="shared" si="418"/>
        <v>LAZIO</v>
      </c>
      <c r="H6664" s="4" t="str">
        <f t="shared" si="419"/>
        <v>-</v>
      </c>
    </row>
    <row r="6665" spans="1:8" x14ac:dyDescent="0.2">
      <c r="A6665" s="15" t="s">
        <v>6655</v>
      </c>
      <c r="B6665" s="6" t="s">
        <v>7956</v>
      </c>
      <c r="C6665" s="6" t="s">
        <v>7903</v>
      </c>
      <c r="D6665" s="7">
        <v>1531</v>
      </c>
      <c r="E6665" s="16">
        <f t="shared" si="416"/>
        <v>2.569440040136298E-5</v>
      </c>
      <c r="F6665" s="4" t="str">
        <f t="shared" si="417"/>
        <v>-</v>
      </c>
      <c r="G6665" s="4" t="str">
        <f t="shared" si="418"/>
        <v>TRENTINO-ALTO ADIGE/SÜDTIROL</v>
      </c>
      <c r="H6665" s="4" t="str">
        <f t="shared" si="419"/>
        <v>-</v>
      </c>
    </row>
    <row r="6666" spans="1:8" x14ac:dyDescent="0.2">
      <c r="A6666" s="15" t="s">
        <v>6656</v>
      </c>
      <c r="B6666" s="6" t="s">
        <v>7920</v>
      </c>
      <c r="C6666" s="6" t="s">
        <v>7902</v>
      </c>
      <c r="D6666" s="7">
        <v>33519</v>
      </c>
      <c r="E6666" s="16">
        <f t="shared" si="416"/>
        <v>5.6254121949920696E-4</v>
      </c>
      <c r="F6666" s="4" t="str">
        <f t="shared" si="417"/>
        <v>-</v>
      </c>
      <c r="G6666" s="4" t="str">
        <f t="shared" si="418"/>
        <v>LOMBARDIA</v>
      </c>
      <c r="H6666" s="4" t="str">
        <f t="shared" si="419"/>
        <v>-</v>
      </c>
    </row>
    <row r="6667" spans="1:8" x14ac:dyDescent="0.2">
      <c r="A6667" s="15" t="s">
        <v>6657</v>
      </c>
      <c r="B6667" s="6" t="s">
        <v>7956</v>
      </c>
      <c r="C6667" s="6" t="s">
        <v>7904</v>
      </c>
      <c r="D6667" s="7">
        <v>1941</v>
      </c>
      <c r="E6667" s="16">
        <f t="shared" si="416"/>
        <v>3.2575330619886055E-5</v>
      </c>
      <c r="F6667" s="4" t="str">
        <f t="shared" si="417"/>
        <v>-</v>
      </c>
      <c r="G6667" s="4" t="str">
        <f t="shared" si="418"/>
        <v>VENETO</v>
      </c>
      <c r="H6667" s="4" t="str">
        <f t="shared" si="419"/>
        <v>-</v>
      </c>
    </row>
    <row r="6668" spans="1:8" x14ac:dyDescent="0.2">
      <c r="A6668" s="15" t="s">
        <v>6658</v>
      </c>
      <c r="B6668" s="6" t="s">
        <v>7994</v>
      </c>
      <c r="C6668" s="6" t="s">
        <v>7918</v>
      </c>
      <c r="D6668" s="7">
        <v>28684</v>
      </c>
      <c r="E6668" s="16">
        <f t="shared" si="416"/>
        <v>4.8139659119052631E-4</v>
      </c>
      <c r="F6668" s="4" t="str">
        <f t="shared" si="417"/>
        <v>-</v>
      </c>
      <c r="G6668" s="4" t="str">
        <f t="shared" si="418"/>
        <v>SARDEGNA</v>
      </c>
      <c r="H6668" s="4" t="str">
        <f t="shared" si="419"/>
        <v>-</v>
      </c>
    </row>
    <row r="6669" spans="1:8" x14ac:dyDescent="0.2">
      <c r="A6669" s="15" t="s">
        <v>6659</v>
      </c>
      <c r="B6669" s="6" t="s">
        <v>7987</v>
      </c>
      <c r="C6669" s="6" t="s">
        <v>7911</v>
      </c>
      <c r="D6669" s="7">
        <v>1106</v>
      </c>
      <c r="E6669" s="16">
        <f t="shared" si="416"/>
        <v>1.856172883338175E-5</v>
      </c>
      <c r="F6669" s="4" t="str">
        <f t="shared" si="417"/>
        <v>-</v>
      </c>
      <c r="G6669" s="4" t="str">
        <f t="shared" si="418"/>
        <v>LAZIO</v>
      </c>
      <c r="H6669" s="4" t="str">
        <f t="shared" si="419"/>
        <v>-</v>
      </c>
    </row>
    <row r="6670" spans="1:8" x14ac:dyDescent="0.2">
      <c r="A6670" s="15" t="s">
        <v>6660</v>
      </c>
      <c r="B6670" s="6" t="s">
        <v>7994</v>
      </c>
      <c r="C6670" s="6" t="s">
        <v>7918</v>
      </c>
      <c r="D6670" s="7">
        <v>1433</v>
      </c>
      <c r="E6670" s="16">
        <f t="shared" si="416"/>
        <v>2.4049690251569663E-5</v>
      </c>
      <c r="F6670" s="4" t="str">
        <f t="shared" si="417"/>
        <v>-</v>
      </c>
      <c r="G6670" s="4" t="str">
        <f t="shared" si="418"/>
        <v>SARDEGNA</v>
      </c>
      <c r="H6670" s="4" t="str">
        <f t="shared" si="419"/>
        <v>-</v>
      </c>
    </row>
    <row r="6671" spans="1:8" x14ac:dyDescent="0.2">
      <c r="A6671" s="15" t="s">
        <v>6661</v>
      </c>
      <c r="B6671" s="6" t="s">
        <v>7956</v>
      </c>
      <c r="C6671" s="6" t="s">
        <v>7903</v>
      </c>
      <c r="D6671" s="7">
        <v>2918</v>
      </c>
      <c r="E6671" s="16">
        <f t="shared" si="416"/>
        <v>4.8972083847927616E-5</v>
      </c>
      <c r="F6671" s="4" t="str">
        <f t="shared" si="417"/>
        <v>-</v>
      </c>
      <c r="G6671" s="4" t="str">
        <f t="shared" si="418"/>
        <v>TRENTINO-ALTO ADIGE/SÜDTIROL</v>
      </c>
      <c r="H6671" s="4" t="str">
        <f t="shared" si="419"/>
        <v>-</v>
      </c>
    </row>
    <row r="6672" spans="1:8" x14ac:dyDescent="0.2">
      <c r="A6672" s="15" t="s">
        <v>6662</v>
      </c>
      <c r="B6672" s="6" t="s">
        <v>7987</v>
      </c>
      <c r="C6672" s="6" t="s">
        <v>7909</v>
      </c>
      <c r="D6672" s="7">
        <v>1140</v>
      </c>
      <c r="E6672" s="16">
        <f t="shared" si="416"/>
        <v>1.9132342558820247E-5</v>
      </c>
      <c r="F6672" s="4" t="str">
        <f t="shared" si="417"/>
        <v>-</v>
      </c>
      <c r="G6672" s="4" t="str">
        <f t="shared" si="418"/>
        <v>UMBRIA</v>
      </c>
      <c r="H6672" s="4" t="str">
        <f t="shared" si="419"/>
        <v>-</v>
      </c>
    </row>
    <row r="6673" spans="1:8" x14ac:dyDescent="0.2">
      <c r="A6673" s="15" t="s">
        <v>6663</v>
      </c>
      <c r="B6673" s="6" t="s">
        <v>7920</v>
      </c>
      <c r="C6673" s="6" t="s">
        <v>7902</v>
      </c>
      <c r="D6673" s="7">
        <v>1506</v>
      </c>
      <c r="E6673" s="16">
        <f t="shared" si="416"/>
        <v>2.527483148559938E-5</v>
      </c>
      <c r="F6673" s="4" t="str">
        <f t="shared" si="417"/>
        <v>-</v>
      </c>
      <c r="G6673" s="4" t="str">
        <f t="shared" si="418"/>
        <v>LOMBARDIA</v>
      </c>
      <c r="H6673" s="4" t="str">
        <f t="shared" si="419"/>
        <v>-</v>
      </c>
    </row>
    <row r="6674" spans="1:8" x14ac:dyDescent="0.2">
      <c r="A6674" s="15" t="s">
        <v>216</v>
      </c>
      <c r="B6674" s="6" t="s">
        <v>7992</v>
      </c>
      <c r="C6674" s="6" t="s">
        <v>7916</v>
      </c>
      <c r="D6674" s="7">
        <v>511</v>
      </c>
      <c r="E6674" s="16">
        <f t="shared" si="416"/>
        <v>8.5759886382080239E-6</v>
      </c>
      <c r="F6674" s="4" t="str">
        <f t="shared" si="417"/>
        <v>-</v>
      </c>
      <c r="G6674" s="4" t="str">
        <f t="shared" si="418"/>
        <v>CALABRIA</v>
      </c>
      <c r="H6674" s="4" t="str">
        <f t="shared" si="419"/>
        <v>-</v>
      </c>
    </row>
    <row r="6675" spans="1:8" x14ac:dyDescent="0.2">
      <c r="A6675" s="15" t="s">
        <v>217</v>
      </c>
      <c r="B6675" s="6" t="s">
        <v>7992</v>
      </c>
      <c r="C6675" s="6" t="s">
        <v>7916</v>
      </c>
      <c r="D6675" s="7">
        <v>6987</v>
      </c>
      <c r="E6675" s="16">
        <f t="shared" si="416"/>
        <v>1.1726112057761147E-4</v>
      </c>
      <c r="F6675" s="4" t="str">
        <f t="shared" si="417"/>
        <v>-</v>
      </c>
      <c r="G6675" s="4" t="str">
        <f t="shared" si="418"/>
        <v>CALABRIA</v>
      </c>
      <c r="H6675" s="4" t="str">
        <f t="shared" si="419"/>
        <v>-</v>
      </c>
    </row>
    <row r="6676" spans="1:8" x14ac:dyDescent="0.2">
      <c r="A6676" s="15" t="s">
        <v>6664</v>
      </c>
      <c r="B6676" s="6" t="s">
        <v>7956</v>
      </c>
      <c r="C6676" s="6" t="s">
        <v>7903</v>
      </c>
      <c r="D6676" s="7">
        <v>1473</v>
      </c>
      <c r="E6676" s="16">
        <f t="shared" si="416"/>
        <v>2.4721000516791426E-5</v>
      </c>
      <c r="F6676" s="4" t="str">
        <f t="shared" si="417"/>
        <v>-</v>
      </c>
      <c r="G6676" s="4" t="str">
        <f t="shared" si="418"/>
        <v>TRENTINO-ALTO ADIGE/SÜDTIROL</v>
      </c>
      <c r="H6676" s="4" t="str">
        <f t="shared" si="419"/>
        <v>-</v>
      </c>
    </row>
    <row r="6677" spans="1:8" x14ac:dyDescent="0.2">
      <c r="A6677" s="15" t="s">
        <v>6665</v>
      </c>
      <c r="B6677" s="6" t="s">
        <v>7956</v>
      </c>
      <c r="C6677" s="6" t="s">
        <v>7904</v>
      </c>
      <c r="D6677" s="7">
        <v>517</v>
      </c>
      <c r="E6677" s="16">
        <f t="shared" si="416"/>
        <v>8.6766851779912871E-6</v>
      </c>
      <c r="F6677" s="4" t="str">
        <f t="shared" si="417"/>
        <v>-</v>
      </c>
      <c r="G6677" s="4" t="str">
        <f t="shared" si="418"/>
        <v>VENETO</v>
      </c>
      <c r="H6677" s="4" t="str">
        <f t="shared" si="419"/>
        <v>-</v>
      </c>
    </row>
    <row r="6678" spans="1:8" x14ac:dyDescent="0.2">
      <c r="A6678" s="15" t="s">
        <v>6666</v>
      </c>
      <c r="B6678" s="6" t="s">
        <v>7956</v>
      </c>
      <c r="C6678" s="6" t="s">
        <v>7904</v>
      </c>
      <c r="D6678" s="7">
        <v>934</v>
      </c>
      <c r="E6678" s="16">
        <f t="shared" si="416"/>
        <v>1.5675094692928169E-5</v>
      </c>
      <c r="F6678" s="4" t="str">
        <f t="shared" si="417"/>
        <v>-</v>
      </c>
      <c r="G6678" s="4" t="str">
        <f t="shared" si="418"/>
        <v>VENETO</v>
      </c>
      <c r="H6678" s="4" t="str">
        <f t="shared" si="419"/>
        <v>-</v>
      </c>
    </row>
    <row r="6679" spans="1:8" x14ac:dyDescent="0.2">
      <c r="A6679" s="15" t="s">
        <v>6667</v>
      </c>
      <c r="B6679" s="6" t="s">
        <v>7956</v>
      </c>
      <c r="C6679" s="6" t="s">
        <v>7903</v>
      </c>
      <c r="D6679" s="7">
        <v>2660</v>
      </c>
      <c r="E6679" s="16">
        <f t="shared" si="416"/>
        <v>4.4642132637247245E-5</v>
      </c>
      <c r="F6679" s="4" t="str">
        <f t="shared" si="417"/>
        <v>-</v>
      </c>
      <c r="G6679" s="4" t="str">
        <f t="shared" si="418"/>
        <v>TRENTINO-ALTO ADIGE/SÜDTIROL</v>
      </c>
      <c r="H6679" s="4" t="str">
        <f t="shared" si="419"/>
        <v>-</v>
      </c>
    </row>
    <row r="6680" spans="1:8" x14ac:dyDescent="0.2">
      <c r="A6680" s="15" t="s">
        <v>6668</v>
      </c>
      <c r="B6680" s="6" t="s">
        <v>7956</v>
      </c>
      <c r="C6680" s="6" t="s">
        <v>7904</v>
      </c>
      <c r="D6680" s="7">
        <v>22145</v>
      </c>
      <c r="E6680" s="16">
        <f t="shared" si="416"/>
        <v>3.716541455833986E-4</v>
      </c>
      <c r="F6680" s="4" t="str">
        <f t="shared" si="417"/>
        <v>-</v>
      </c>
      <c r="G6680" s="4" t="str">
        <f t="shared" si="418"/>
        <v>VENETO</v>
      </c>
      <c r="H6680" s="4" t="str">
        <f t="shared" si="419"/>
        <v>-</v>
      </c>
    </row>
    <row r="6681" spans="1:8" x14ac:dyDescent="0.2">
      <c r="A6681" s="15" t="s">
        <v>6669</v>
      </c>
      <c r="B6681" s="6" t="s">
        <v>7920</v>
      </c>
      <c r="C6681" s="6" t="s">
        <v>7902</v>
      </c>
      <c r="D6681" s="7">
        <v>1991</v>
      </c>
      <c r="E6681" s="16">
        <f t="shared" si="416"/>
        <v>3.3414468451413256E-5</v>
      </c>
      <c r="F6681" s="4" t="str">
        <f t="shared" si="417"/>
        <v>-</v>
      </c>
      <c r="G6681" s="4" t="str">
        <f t="shared" si="418"/>
        <v>LOMBARDIA</v>
      </c>
      <c r="H6681" s="4" t="str">
        <f t="shared" si="419"/>
        <v>-</v>
      </c>
    </row>
    <row r="6682" spans="1:8" x14ac:dyDescent="0.2">
      <c r="A6682" s="15" t="s">
        <v>6670</v>
      </c>
      <c r="B6682" s="6" t="s">
        <v>7994</v>
      </c>
      <c r="C6682" s="6" t="s">
        <v>7918</v>
      </c>
      <c r="D6682" s="7">
        <v>171</v>
      </c>
      <c r="E6682" s="16">
        <f t="shared" si="416"/>
        <v>2.8698513838230371E-6</v>
      </c>
      <c r="F6682" s="4" t="str">
        <f t="shared" si="417"/>
        <v>-</v>
      </c>
      <c r="G6682" s="4" t="str">
        <f t="shared" si="418"/>
        <v>SARDEGNA</v>
      </c>
      <c r="H6682" s="4" t="str">
        <f t="shared" si="419"/>
        <v>-</v>
      </c>
    </row>
    <row r="6683" spans="1:8" x14ac:dyDescent="0.2">
      <c r="A6683" s="15" t="s">
        <v>6671</v>
      </c>
      <c r="B6683" s="6" t="s">
        <v>7920</v>
      </c>
      <c r="C6683" s="6" t="s">
        <v>7902</v>
      </c>
      <c r="D6683" s="7">
        <v>257</v>
      </c>
      <c r="E6683" s="16">
        <f t="shared" si="416"/>
        <v>4.3131684540498273E-6</v>
      </c>
      <c r="F6683" s="4" t="str">
        <f t="shared" si="417"/>
        <v>-</v>
      </c>
      <c r="G6683" s="4" t="str">
        <f t="shared" si="418"/>
        <v>LOMBARDIA</v>
      </c>
      <c r="H6683" s="4" t="str">
        <f t="shared" si="419"/>
        <v>-</v>
      </c>
    </row>
    <row r="6684" spans="1:8" x14ac:dyDescent="0.2">
      <c r="A6684" s="15" t="s">
        <v>396</v>
      </c>
      <c r="B6684" s="6" t="s">
        <v>7992</v>
      </c>
      <c r="C6684" s="6" t="s">
        <v>7916</v>
      </c>
      <c r="D6684" s="7">
        <v>2820</v>
      </c>
      <c r="E6684" s="16">
        <f t="shared" si="416"/>
        <v>4.7327373698134296E-5</v>
      </c>
      <c r="F6684" s="4" t="str">
        <f t="shared" si="417"/>
        <v>-</v>
      </c>
      <c r="G6684" s="4" t="str">
        <f t="shared" si="418"/>
        <v>CALABRIA</v>
      </c>
      <c r="H6684" s="4" t="str">
        <f t="shared" si="419"/>
        <v>-</v>
      </c>
    </row>
    <row r="6685" spans="1:8" x14ac:dyDescent="0.2">
      <c r="A6685" s="15" t="s">
        <v>6672</v>
      </c>
      <c r="B6685" s="6" t="s">
        <v>7987</v>
      </c>
      <c r="C6685" s="6" t="s">
        <v>7908</v>
      </c>
      <c r="D6685" s="7">
        <v>1144</v>
      </c>
      <c r="E6685" s="16">
        <f t="shared" si="416"/>
        <v>1.9199473585342424E-5</v>
      </c>
      <c r="F6685" s="4" t="str">
        <f t="shared" si="417"/>
        <v>-</v>
      </c>
      <c r="G6685" s="4" t="str">
        <f t="shared" si="418"/>
        <v>TOSCANA</v>
      </c>
      <c r="H6685" s="4" t="str">
        <f t="shared" si="419"/>
        <v>-</v>
      </c>
    </row>
    <row r="6686" spans="1:8" x14ac:dyDescent="0.2">
      <c r="A6686" s="15" t="s">
        <v>24258</v>
      </c>
      <c r="B6686" s="6" t="s">
        <v>7956</v>
      </c>
      <c r="C6686" s="6" t="s">
        <v>7903</v>
      </c>
      <c r="D6686" s="7">
        <v>3345</v>
      </c>
      <c r="E6686" s="16">
        <f t="shared" si="416"/>
        <v>5.6138320929169934E-5</v>
      </c>
      <c r="F6686" s="4" t="str">
        <f t="shared" si="417"/>
        <v>-</v>
      </c>
      <c r="G6686" s="4" t="str">
        <f t="shared" si="418"/>
        <v>TRENTINO-ALTO ADIGE/SÜDTIROL</v>
      </c>
      <c r="H6686" s="4" t="str">
        <f t="shared" si="419"/>
        <v>-</v>
      </c>
    </row>
    <row r="6687" spans="1:8" x14ac:dyDescent="0.2">
      <c r="A6687" s="15" t="s">
        <v>6673</v>
      </c>
      <c r="B6687" s="6" t="s">
        <v>7920</v>
      </c>
      <c r="C6687" s="6" t="s">
        <v>7902</v>
      </c>
      <c r="D6687" s="7">
        <v>20914</v>
      </c>
      <c r="E6687" s="16">
        <f t="shared" si="416"/>
        <v>3.509945721711988E-4</v>
      </c>
      <c r="F6687" s="4" t="str">
        <f t="shared" si="417"/>
        <v>-</v>
      </c>
      <c r="G6687" s="4" t="str">
        <f t="shared" si="418"/>
        <v>LOMBARDIA</v>
      </c>
      <c r="H6687" s="4" t="str">
        <f t="shared" si="419"/>
        <v>-</v>
      </c>
    </row>
    <row r="6688" spans="1:8" x14ac:dyDescent="0.2">
      <c r="A6688" s="15" t="s">
        <v>6674</v>
      </c>
      <c r="B6688" s="6" t="s">
        <v>7956</v>
      </c>
      <c r="C6688" s="6" t="s">
        <v>7903</v>
      </c>
      <c r="D6688" s="7">
        <v>1314</v>
      </c>
      <c r="E6688" s="16">
        <f t="shared" si="416"/>
        <v>2.2052542212534916E-5</v>
      </c>
      <c r="F6688" s="4" t="str">
        <f t="shared" si="417"/>
        <v>-</v>
      </c>
      <c r="G6688" s="4" t="str">
        <f t="shared" si="418"/>
        <v>TRENTINO-ALTO ADIGE/SÜDTIROL</v>
      </c>
      <c r="H6688" s="4" t="str">
        <f t="shared" si="419"/>
        <v>-</v>
      </c>
    </row>
    <row r="6689" spans="1:8" x14ac:dyDescent="0.2">
      <c r="A6689" s="15" t="s">
        <v>24269</v>
      </c>
      <c r="B6689" s="6" t="s">
        <v>7956</v>
      </c>
      <c r="C6689" s="6" t="s">
        <v>7903</v>
      </c>
      <c r="D6689" s="7">
        <v>782</v>
      </c>
      <c r="E6689" s="16">
        <f t="shared" si="416"/>
        <v>1.3124115685085468E-5</v>
      </c>
      <c r="F6689" s="4" t="str">
        <f t="shared" si="417"/>
        <v>-</v>
      </c>
      <c r="G6689" s="4" t="str">
        <f t="shared" si="418"/>
        <v>TRENTINO-ALTO ADIGE/SÜDTIROL</v>
      </c>
      <c r="H6689" s="4" t="str">
        <f t="shared" si="419"/>
        <v>-</v>
      </c>
    </row>
    <row r="6690" spans="1:8" x14ac:dyDescent="0.2">
      <c r="A6690" s="15" t="s">
        <v>6675</v>
      </c>
      <c r="B6690" s="6" t="s">
        <v>7994</v>
      </c>
      <c r="C6690" s="6" t="s">
        <v>7918</v>
      </c>
      <c r="D6690" s="7">
        <v>1847</v>
      </c>
      <c r="E6690" s="16">
        <f t="shared" si="416"/>
        <v>3.0997751496614911E-5</v>
      </c>
      <c r="F6690" s="4" t="str">
        <f t="shared" si="417"/>
        <v>-</v>
      </c>
      <c r="G6690" s="4" t="str">
        <f t="shared" si="418"/>
        <v>SARDEGNA</v>
      </c>
      <c r="H6690" s="4" t="str">
        <f t="shared" si="419"/>
        <v>-</v>
      </c>
    </row>
    <row r="6691" spans="1:8" x14ac:dyDescent="0.2">
      <c r="A6691" s="15" t="s">
        <v>6676</v>
      </c>
      <c r="B6691" s="6" t="s">
        <v>7992</v>
      </c>
      <c r="C6691" s="6" t="s">
        <v>7913</v>
      </c>
      <c r="D6691" s="7">
        <v>1014</v>
      </c>
      <c r="E6691" s="16">
        <f t="shared" si="416"/>
        <v>1.7017715223371695E-5</v>
      </c>
      <c r="F6691" s="4" t="str">
        <f t="shared" si="417"/>
        <v>-</v>
      </c>
      <c r="G6691" s="4" t="str">
        <f t="shared" si="418"/>
        <v>CAMPANIA</v>
      </c>
      <c r="H6691" s="4" t="str">
        <f t="shared" si="419"/>
        <v>-</v>
      </c>
    </row>
    <row r="6692" spans="1:8" x14ac:dyDescent="0.2">
      <c r="A6692" s="15" t="s">
        <v>6677</v>
      </c>
      <c r="B6692" s="6" t="s">
        <v>7920</v>
      </c>
      <c r="C6692" s="6" t="s">
        <v>7902</v>
      </c>
      <c r="D6692" s="7">
        <v>1581</v>
      </c>
      <c r="E6692" s="16">
        <f t="shared" si="416"/>
        <v>2.6533538232890184E-5</v>
      </c>
      <c r="F6692" s="4" t="str">
        <f t="shared" si="417"/>
        <v>-</v>
      </c>
      <c r="G6692" s="4" t="str">
        <f t="shared" si="418"/>
        <v>LOMBARDIA</v>
      </c>
      <c r="H6692" s="4" t="str">
        <f t="shared" si="419"/>
        <v>-</v>
      </c>
    </row>
    <row r="6693" spans="1:8" x14ac:dyDescent="0.2">
      <c r="A6693" s="15" t="s">
        <v>6678</v>
      </c>
      <c r="B6693" s="6" t="s">
        <v>7987</v>
      </c>
      <c r="C6693" s="6" t="s">
        <v>7910</v>
      </c>
      <c r="D6693" s="7">
        <v>44361</v>
      </c>
      <c r="E6693" s="16">
        <f t="shared" si="416"/>
        <v>7.4449986688756577E-4</v>
      </c>
      <c r="F6693" s="4" t="str">
        <f t="shared" si="417"/>
        <v>-</v>
      </c>
      <c r="G6693" s="4" t="str">
        <f t="shared" si="418"/>
        <v>MARCHE</v>
      </c>
      <c r="H6693" s="4" t="str">
        <f t="shared" si="419"/>
        <v>-</v>
      </c>
    </row>
    <row r="6694" spans="1:8" x14ac:dyDescent="0.2">
      <c r="A6694" s="15" t="s">
        <v>6679</v>
      </c>
      <c r="B6694" s="6" t="s">
        <v>7994</v>
      </c>
      <c r="C6694" s="6" t="s">
        <v>7918</v>
      </c>
      <c r="D6694" s="7">
        <v>479</v>
      </c>
      <c r="E6694" s="16">
        <f t="shared" si="416"/>
        <v>8.0389404260306127E-6</v>
      </c>
      <c r="F6694" s="4" t="str">
        <f t="shared" si="417"/>
        <v>-</v>
      </c>
      <c r="G6694" s="4" t="str">
        <f t="shared" si="418"/>
        <v>SARDEGNA</v>
      </c>
      <c r="H6694" s="4" t="str">
        <f t="shared" si="419"/>
        <v>-</v>
      </c>
    </row>
    <row r="6695" spans="1:8" x14ac:dyDescent="0.2">
      <c r="A6695" s="15" t="s">
        <v>6680</v>
      </c>
      <c r="B6695" s="6" t="s">
        <v>7992</v>
      </c>
      <c r="C6695" s="6" t="s">
        <v>7915</v>
      </c>
      <c r="D6695" s="7">
        <v>7127</v>
      </c>
      <c r="E6695" s="16">
        <f t="shared" si="416"/>
        <v>1.1961070650588764E-4</v>
      </c>
      <c r="F6695" s="4" t="str">
        <f t="shared" si="417"/>
        <v>-</v>
      </c>
      <c r="G6695" s="4" t="str">
        <f t="shared" si="418"/>
        <v>BASILICATA</v>
      </c>
      <c r="H6695" s="4" t="str">
        <f t="shared" si="419"/>
        <v>-</v>
      </c>
    </row>
    <row r="6696" spans="1:8" x14ac:dyDescent="0.2">
      <c r="A6696" s="15" t="s">
        <v>6681</v>
      </c>
      <c r="B6696" s="6" t="s">
        <v>7920</v>
      </c>
      <c r="C6696" s="6" t="s">
        <v>7902</v>
      </c>
      <c r="D6696" s="7">
        <v>3171</v>
      </c>
      <c r="E6696" s="16">
        <f t="shared" si="416"/>
        <v>5.3218121275455266E-5</v>
      </c>
      <c r="F6696" s="4" t="str">
        <f t="shared" si="417"/>
        <v>-</v>
      </c>
      <c r="G6696" s="4" t="str">
        <f t="shared" si="418"/>
        <v>LOMBARDIA</v>
      </c>
      <c r="H6696" s="4" t="str">
        <f t="shared" si="419"/>
        <v>-</v>
      </c>
    </row>
    <row r="6697" spans="1:8" x14ac:dyDescent="0.2">
      <c r="A6697" s="15" t="s">
        <v>6682</v>
      </c>
      <c r="B6697" s="6" t="s">
        <v>7920</v>
      </c>
      <c r="C6697" s="6" t="s">
        <v>7902</v>
      </c>
      <c r="D6697" s="7">
        <v>1997</v>
      </c>
      <c r="E6697" s="16">
        <f t="shared" si="416"/>
        <v>3.351516499119652E-5</v>
      </c>
      <c r="F6697" s="4" t="str">
        <f t="shared" si="417"/>
        <v>-</v>
      </c>
      <c r="G6697" s="4" t="str">
        <f t="shared" si="418"/>
        <v>LOMBARDIA</v>
      </c>
      <c r="H6697" s="4" t="str">
        <f t="shared" si="419"/>
        <v>-</v>
      </c>
    </row>
    <row r="6698" spans="1:8" x14ac:dyDescent="0.2">
      <c r="A6698" s="15" t="s">
        <v>6683</v>
      </c>
      <c r="B6698" s="6" t="s">
        <v>7994</v>
      </c>
      <c r="C6698" s="6" t="s">
        <v>7918</v>
      </c>
      <c r="D6698" s="7">
        <v>183</v>
      </c>
      <c r="E6698" s="16">
        <f t="shared" si="416"/>
        <v>3.0712444633895661E-6</v>
      </c>
      <c r="F6698" s="4" t="str">
        <f t="shared" si="417"/>
        <v>-</v>
      </c>
      <c r="G6698" s="4" t="str">
        <f t="shared" si="418"/>
        <v>SARDEGNA</v>
      </c>
      <c r="H6698" s="4" t="str">
        <f t="shared" si="419"/>
        <v>-</v>
      </c>
    </row>
    <row r="6699" spans="1:8" x14ac:dyDescent="0.2">
      <c r="A6699" s="15" t="s">
        <v>6684</v>
      </c>
      <c r="B6699" s="6" t="s">
        <v>7994</v>
      </c>
      <c r="C6699" s="6" t="s">
        <v>7918</v>
      </c>
      <c r="D6699" s="7">
        <v>7375</v>
      </c>
      <c r="E6699" s="16">
        <f t="shared" si="416"/>
        <v>1.2377283015026257E-4</v>
      </c>
      <c r="F6699" s="4" t="str">
        <f t="shared" si="417"/>
        <v>-</v>
      </c>
      <c r="G6699" s="4" t="str">
        <f t="shared" si="418"/>
        <v>SARDEGNA</v>
      </c>
      <c r="H6699" s="4" t="str">
        <f t="shared" si="419"/>
        <v>-</v>
      </c>
    </row>
    <row r="6700" spans="1:8" x14ac:dyDescent="0.2">
      <c r="A6700" s="15" t="s">
        <v>6685</v>
      </c>
      <c r="B6700" s="6" t="s">
        <v>7994</v>
      </c>
      <c r="C6700" s="6" t="s">
        <v>7918</v>
      </c>
      <c r="D6700" s="7">
        <v>4781</v>
      </c>
      <c r="E6700" s="16">
        <f t="shared" si="416"/>
        <v>8.0238359450631233E-5</v>
      </c>
      <c r="F6700" s="4" t="str">
        <f t="shared" si="417"/>
        <v>-</v>
      </c>
      <c r="G6700" s="4" t="str">
        <f t="shared" si="418"/>
        <v>SARDEGNA</v>
      </c>
      <c r="H6700" s="4" t="str">
        <f t="shared" si="419"/>
        <v>-</v>
      </c>
    </row>
    <row r="6701" spans="1:8" x14ac:dyDescent="0.2">
      <c r="A6701" s="15" t="s">
        <v>6686</v>
      </c>
      <c r="B6701" s="6" t="s">
        <v>7992</v>
      </c>
      <c r="C6701" s="6" t="s">
        <v>4248</v>
      </c>
      <c r="D6701" s="7">
        <v>1985</v>
      </c>
      <c r="E6701" s="16">
        <f t="shared" si="416"/>
        <v>3.3313771911629991E-5</v>
      </c>
      <c r="F6701" s="4" t="str">
        <f t="shared" si="417"/>
        <v>-</v>
      </c>
      <c r="G6701" s="4" t="str">
        <f t="shared" si="418"/>
        <v>MOLISE</v>
      </c>
      <c r="H6701" s="4" t="str">
        <f t="shared" si="419"/>
        <v>-</v>
      </c>
    </row>
    <row r="6702" spans="1:8" x14ac:dyDescent="0.2">
      <c r="A6702" s="15" t="s">
        <v>6687</v>
      </c>
      <c r="B6702" s="6" t="s">
        <v>7956</v>
      </c>
      <c r="C6702" s="6" t="s">
        <v>7905</v>
      </c>
      <c r="D6702" s="7">
        <v>2221</v>
      </c>
      <c r="E6702" s="16">
        <f t="shared" si="416"/>
        <v>3.7274502476438397E-5</v>
      </c>
      <c r="F6702" s="4" t="str">
        <f t="shared" si="417"/>
        <v>-</v>
      </c>
      <c r="G6702" s="4" t="str">
        <f t="shared" si="418"/>
        <v>FRIULI-VENEZIA GIULIA</v>
      </c>
      <c r="H6702" s="4" t="str">
        <f t="shared" si="419"/>
        <v>-</v>
      </c>
    </row>
    <row r="6703" spans="1:8" x14ac:dyDescent="0.2">
      <c r="A6703" s="15" t="s">
        <v>6688</v>
      </c>
      <c r="B6703" s="6" t="s">
        <v>7987</v>
      </c>
      <c r="C6703" s="6" t="s">
        <v>7908</v>
      </c>
      <c r="D6703" s="7">
        <v>13238</v>
      </c>
      <c r="E6703" s="16">
        <f t="shared" si="416"/>
        <v>2.2217013227514249E-4</v>
      </c>
      <c r="F6703" s="4" t="str">
        <f t="shared" si="417"/>
        <v>-</v>
      </c>
      <c r="G6703" s="4" t="str">
        <f t="shared" si="418"/>
        <v>TOSCANA</v>
      </c>
      <c r="H6703" s="4" t="str">
        <f t="shared" si="419"/>
        <v>-</v>
      </c>
    </row>
    <row r="6704" spans="1:8" x14ac:dyDescent="0.2">
      <c r="A6704" s="15" t="s">
        <v>6689</v>
      </c>
      <c r="B6704" s="6" t="s">
        <v>7994</v>
      </c>
      <c r="C6704" s="6" t="s">
        <v>7918</v>
      </c>
      <c r="D6704" s="7">
        <v>2620</v>
      </c>
      <c r="E6704" s="16">
        <f t="shared" si="416"/>
        <v>4.3970822372025479E-5</v>
      </c>
      <c r="F6704" s="4" t="str">
        <f t="shared" si="417"/>
        <v>-</v>
      </c>
      <c r="G6704" s="4" t="str">
        <f t="shared" si="418"/>
        <v>SARDEGNA</v>
      </c>
      <c r="H6704" s="4" t="str">
        <f t="shared" si="419"/>
        <v>-</v>
      </c>
    </row>
    <row r="6705" spans="1:8" x14ac:dyDescent="0.2">
      <c r="A6705" s="15" t="s">
        <v>6690</v>
      </c>
      <c r="B6705" s="6" t="s">
        <v>7920</v>
      </c>
      <c r="C6705" s="6" t="s">
        <v>7902</v>
      </c>
      <c r="D6705" s="7">
        <v>43001</v>
      </c>
      <c r="E6705" s="16">
        <f t="shared" si="416"/>
        <v>7.2167531787002584E-4</v>
      </c>
      <c r="F6705" s="4" t="str">
        <f t="shared" si="417"/>
        <v>-</v>
      </c>
      <c r="G6705" s="4" t="str">
        <f t="shared" si="418"/>
        <v>LOMBARDIA</v>
      </c>
      <c r="H6705" s="4" t="str">
        <f t="shared" si="419"/>
        <v>-</v>
      </c>
    </row>
    <row r="6706" spans="1:8" x14ac:dyDescent="0.2">
      <c r="A6706" s="15" t="s">
        <v>6691</v>
      </c>
      <c r="B6706" s="6" t="s">
        <v>7956</v>
      </c>
      <c r="C6706" s="6" t="s">
        <v>7904</v>
      </c>
      <c r="D6706" s="7">
        <v>2557</v>
      </c>
      <c r="E6706" s="16">
        <f t="shared" si="416"/>
        <v>4.2913508704301204E-5</v>
      </c>
      <c r="F6706" s="4" t="str">
        <f t="shared" si="417"/>
        <v>-</v>
      </c>
      <c r="G6706" s="4" t="str">
        <f t="shared" si="418"/>
        <v>VENETO</v>
      </c>
      <c r="H6706" s="4" t="str">
        <f t="shared" si="419"/>
        <v>-</v>
      </c>
    </row>
    <row r="6707" spans="1:8" x14ac:dyDescent="0.2">
      <c r="A6707" s="15" t="s">
        <v>6692</v>
      </c>
      <c r="B6707" s="6" t="s">
        <v>7920</v>
      </c>
      <c r="C6707" s="6" t="s">
        <v>7902</v>
      </c>
      <c r="D6707" s="7">
        <v>3631</v>
      </c>
      <c r="E6707" s="16">
        <f t="shared" si="416"/>
        <v>6.0938189325505541E-5</v>
      </c>
      <c r="F6707" s="4" t="str">
        <f t="shared" si="417"/>
        <v>-</v>
      </c>
      <c r="G6707" s="4" t="str">
        <f t="shared" si="418"/>
        <v>LOMBARDIA</v>
      </c>
      <c r="H6707" s="4" t="str">
        <f t="shared" si="419"/>
        <v>-</v>
      </c>
    </row>
    <row r="6708" spans="1:8" x14ac:dyDescent="0.2">
      <c r="A6708" s="15" t="s">
        <v>6693</v>
      </c>
      <c r="B6708" s="6" t="s">
        <v>7920</v>
      </c>
      <c r="C6708" s="6" t="s">
        <v>7902</v>
      </c>
      <c r="D6708" s="7">
        <v>24336</v>
      </c>
      <c r="E6708" s="16">
        <f t="shared" si="416"/>
        <v>4.0842516536092067E-4</v>
      </c>
      <c r="F6708" s="4" t="str">
        <f t="shared" si="417"/>
        <v>-</v>
      </c>
      <c r="G6708" s="4" t="str">
        <f t="shared" si="418"/>
        <v>LOMBARDIA</v>
      </c>
      <c r="H6708" s="4" t="str">
        <f t="shared" si="419"/>
        <v>-</v>
      </c>
    </row>
    <row r="6709" spans="1:8" x14ac:dyDescent="0.2">
      <c r="A6709" s="15" t="s">
        <v>6694</v>
      </c>
      <c r="B6709" s="6" t="s">
        <v>7920</v>
      </c>
      <c r="C6709" s="6" t="s">
        <v>7902</v>
      </c>
      <c r="D6709" s="7">
        <v>2165</v>
      </c>
      <c r="E6709" s="16">
        <f t="shared" si="416"/>
        <v>3.6334668105127924E-5</v>
      </c>
      <c r="F6709" s="4" t="str">
        <f t="shared" si="417"/>
        <v>-</v>
      </c>
      <c r="G6709" s="4" t="str">
        <f t="shared" si="418"/>
        <v>LOMBARDIA</v>
      </c>
      <c r="H6709" s="4" t="str">
        <f t="shared" si="419"/>
        <v>-</v>
      </c>
    </row>
    <row r="6710" spans="1:8" x14ac:dyDescent="0.2">
      <c r="A6710" s="15" t="s">
        <v>6695</v>
      </c>
      <c r="B6710" s="6" t="s">
        <v>7992</v>
      </c>
      <c r="C6710" s="6" t="s">
        <v>7913</v>
      </c>
      <c r="D6710" s="7">
        <v>7129</v>
      </c>
      <c r="E6710" s="16">
        <f t="shared" si="416"/>
        <v>1.1964427201914872E-4</v>
      </c>
      <c r="F6710" s="4" t="str">
        <f t="shared" si="417"/>
        <v>-</v>
      </c>
      <c r="G6710" s="4" t="str">
        <f t="shared" si="418"/>
        <v>CAMPANIA</v>
      </c>
      <c r="H6710" s="4" t="str">
        <f t="shared" si="419"/>
        <v>-</v>
      </c>
    </row>
    <row r="6711" spans="1:8" x14ac:dyDescent="0.2">
      <c r="A6711" s="15" t="s">
        <v>6696</v>
      </c>
      <c r="B6711" s="6" t="s">
        <v>7920</v>
      </c>
      <c r="C6711" s="6" t="s">
        <v>7902</v>
      </c>
      <c r="D6711" s="7">
        <v>3092</v>
      </c>
      <c r="E6711" s="16">
        <f t="shared" si="416"/>
        <v>5.1892283501642284E-5</v>
      </c>
      <c r="F6711" s="4" t="str">
        <f t="shared" si="417"/>
        <v>-</v>
      </c>
      <c r="G6711" s="4" t="str">
        <f t="shared" si="418"/>
        <v>LOMBARDIA</v>
      </c>
      <c r="H6711" s="4" t="str">
        <f t="shared" si="419"/>
        <v>-</v>
      </c>
    </row>
    <row r="6712" spans="1:8" x14ac:dyDescent="0.2">
      <c r="A6712" s="15" t="s">
        <v>6697</v>
      </c>
      <c r="B6712" s="6" t="s">
        <v>7920</v>
      </c>
      <c r="C6712" s="6" t="s">
        <v>7902</v>
      </c>
      <c r="D6712" s="7">
        <v>7726</v>
      </c>
      <c r="E6712" s="16">
        <f t="shared" si="416"/>
        <v>1.2966357772758354E-4</v>
      </c>
      <c r="F6712" s="4" t="str">
        <f t="shared" si="417"/>
        <v>-</v>
      </c>
      <c r="G6712" s="4" t="str">
        <f t="shared" si="418"/>
        <v>LOMBARDIA</v>
      </c>
      <c r="H6712" s="4" t="str">
        <f t="shared" si="419"/>
        <v>-</v>
      </c>
    </row>
    <row r="6713" spans="1:8" x14ac:dyDescent="0.2">
      <c r="A6713" s="15" t="s">
        <v>6698</v>
      </c>
      <c r="B6713" s="6" t="s">
        <v>7987</v>
      </c>
      <c r="C6713" s="6" t="s">
        <v>7911</v>
      </c>
      <c r="D6713" s="7">
        <v>9129</v>
      </c>
      <c r="E6713" s="16">
        <f t="shared" si="416"/>
        <v>1.5320978528023688E-4</v>
      </c>
      <c r="F6713" s="4" t="str">
        <f t="shared" si="417"/>
        <v>-</v>
      </c>
      <c r="G6713" s="4" t="str">
        <f t="shared" si="418"/>
        <v>LAZIO</v>
      </c>
      <c r="H6713" s="4" t="str">
        <f t="shared" si="419"/>
        <v>-</v>
      </c>
    </row>
    <row r="6714" spans="1:8" x14ac:dyDescent="0.2">
      <c r="A6714" s="15" t="s">
        <v>6699</v>
      </c>
      <c r="B6714" s="6" t="s">
        <v>7956</v>
      </c>
      <c r="C6714" s="6" t="s">
        <v>7904</v>
      </c>
      <c r="D6714" s="7">
        <v>6325</v>
      </c>
      <c r="E6714" s="16">
        <f t="shared" si="416"/>
        <v>1.0615093568819128E-4</v>
      </c>
      <c r="F6714" s="4" t="str">
        <f t="shared" si="417"/>
        <v>-</v>
      </c>
      <c r="G6714" s="4" t="str">
        <f t="shared" si="418"/>
        <v>VENETO</v>
      </c>
      <c r="H6714" s="4" t="str">
        <f t="shared" si="419"/>
        <v>-</v>
      </c>
    </row>
    <row r="6715" spans="1:8" x14ac:dyDescent="0.2">
      <c r="A6715" s="15" t="s">
        <v>6700</v>
      </c>
      <c r="B6715" s="6" t="s">
        <v>7920</v>
      </c>
      <c r="C6715" s="6" t="s">
        <v>7902</v>
      </c>
      <c r="D6715" s="7">
        <v>500</v>
      </c>
      <c r="E6715" s="16">
        <f t="shared" si="416"/>
        <v>8.3913783152720382E-6</v>
      </c>
      <c r="F6715" s="4" t="str">
        <f t="shared" si="417"/>
        <v>-</v>
      </c>
      <c r="G6715" s="4" t="str">
        <f t="shared" si="418"/>
        <v>LOMBARDIA</v>
      </c>
      <c r="H6715" s="4" t="str">
        <f t="shared" si="419"/>
        <v>-</v>
      </c>
    </row>
    <row r="6716" spans="1:8" x14ac:dyDescent="0.2">
      <c r="A6716" s="15" t="s">
        <v>6701</v>
      </c>
      <c r="B6716" s="6" t="s">
        <v>7920</v>
      </c>
      <c r="C6716" s="6" t="s">
        <v>7901</v>
      </c>
      <c r="D6716" s="7">
        <v>142</v>
      </c>
      <c r="E6716" s="16">
        <f t="shared" si="416"/>
        <v>2.3831514415372589E-6</v>
      </c>
      <c r="F6716" s="4" t="str">
        <f t="shared" si="417"/>
        <v>-</v>
      </c>
      <c r="G6716" s="4" t="str">
        <f t="shared" si="418"/>
        <v>PIEMONTE</v>
      </c>
      <c r="H6716" s="4" t="str">
        <f t="shared" si="419"/>
        <v>-</v>
      </c>
    </row>
    <row r="6717" spans="1:8" x14ac:dyDescent="0.2">
      <c r="A6717" s="15" t="s">
        <v>140</v>
      </c>
      <c r="B6717" s="6" t="s">
        <v>7992</v>
      </c>
      <c r="C6717" s="6" t="s">
        <v>7916</v>
      </c>
      <c r="D6717" s="7">
        <v>549</v>
      </c>
      <c r="E6717" s="16">
        <f t="shared" si="416"/>
        <v>9.2137333901686982E-6</v>
      </c>
      <c r="F6717" s="4" t="str">
        <f t="shared" si="417"/>
        <v>-</v>
      </c>
      <c r="G6717" s="4" t="str">
        <f t="shared" si="418"/>
        <v>CALABRIA</v>
      </c>
      <c r="H6717" s="4" t="str">
        <f t="shared" si="419"/>
        <v>-</v>
      </c>
    </row>
    <row r="6718" spans="1:8" x14ac:dyDescent="0.2">
      <c r="A6718" s="15" t="s">
        <v>6702</v>
      </c>
      <c r="B6718" s="6" t="s">
        <v>7987</v>
      </c>
      <c r="C6718" s="6" t="s">
        <v>7910</v>
      </c>
      <c r="D6718" s="7">
        <v>3722</v>
      </c>
      <c r="E6718" s="16">
        <f t="shared" si="416"/>
        <v>6.2465420178885059E-5</v>
      </c>
      <c r="F6718" s="4" t="str">
        <f t="shared" si="417"/>
        <v>-</v>
      </c>
      <c r="G6718" s="4" t="str">
        <f t="shared" si="418"/>
        <v>MARCHE</v>
      </c>
      <c r="H6718" s="4" t="str">
        <f t="shared" si="419"/>
        <v>-</v>
      </c>
    </row>
    <row r="6719" spans="1:8" x14ac:dyDescent="0.2">
      <c r="A6719" s="15" t="s">
        <v>6703</v>
      </c>
      <c r="B6719" s="4" t="s">
        <v>7920</v>
      </c>
      <c r="C6719" s="6" t="s">
        <v>7906</v>
      </c>
      <c r="D6719" s="7">
        <v>7931</v>
      </c>
      <c r="E6719" s="16">
        <f t="shared" si="416"/>
        <v>1.3310404283684507E-4</v>
      </c>
      <c r="F6719" s="4" t="str">
        <f t="shared" si="417"/>
        <v>-</v>
      </c>
      <c r="G6719" s="4" t="str">
        <f t="shared" si="418"/>
        <v>LIGURIA</v>
      </c>
      <c r="H6719" s="4" t="str">
        <f t="shared" si="419"/>
        <v>-</v>
      </c>
    </row>
    <row r="6720" spans="1:8" x14ac:dyDescent="0.2">
      <c r="A6720" s="15" t="s">
        <v>297</v>
      </c>
      <c r="B6720" s="6" t="s">
        <v>7992</v>
      </c>
      <c r="C6720" s="6" t="s">
        <v>7916</v>
      </c>
      <c r="D6720" s="7">
        <v>6850</v>
      </c>
      <c r="E6720" s="16">
        <f t="shared" si="416"/>
        <v>1.1496188291922692E-4</v>
      </c>
      <c r="F6720" s="4" t="str">
        <f t="shared" si="417"/>
        <v>-</v>
      </c>
      <c r="G6720" s="4" t="str">
        <f t="shared" si="418"/>
        <v>CALABRIA</v>
      </c>
      <c r="H6720" s="4" t="str">
        <f t="shared" si="419"/>
        <v>-</v>
      </c>
    </row>
    <row r="6721" spans="1:8" x14ac:dyDescent="0.2">
      <c r="A6721" s="15" t="s">
        <v>6704</v>
      </c>
      <c r="B6721" s="6" t="s">
        <v>7987</v>
      </c>
      <c r="C6721" s="6" t="s">
        <v>7910</v>
      </c>
      <c r="D6721" s="7">
        <v>2967</v>
      </c>
      <c r="E6721" s="16">
        <f t="shared" si="416"/>
        <v>4.9794438922824272E-5</v>
      </c>
      <c r="F6721" s="4" t="str">
        <f t="shared" si="417"/>
        <v>-</v>
      </c>
      <c r="G6721" s="4" t="str">
        <f t="shared" si="418"/>
        <v>MARCHE</v>
      </c>
      <c r="H6721" s="4" t="str">
        <f t="shared" si="419"/>
        <v>-</v>
      </c>
    </row>
    <row r="6722" spans="1:8" x14ac:dyDescent="0.2">
      <c r="A6722" s="15" t="s">
        <v>6705</v>
      </c>
      <c r="B6722" s="6" t="s">
        <v>7987</v>
      </c>
      <c r="C6722" s="6" t="s">
        <v>7910</v>
      </c>
      <c r="D6722" s="7">
        <v>1099</v>
      </c>
      <c r="E6722" s="16">
        <f t="shared" si="416"/>
        <v>1.8444249536967941E-5</v>
      </c>
      <c r="F6722" s="4" t="str">
        <f t="shared" si="417"/>
        <v>-</v>
      </c>
      <c r="G6722" s="4" t="str">
        <f t="shared" si="418"/>
        <v>MARCHE</v>
      </c>
      <c r="H6722" s="4" t="str">
        <f t="shared" si="419"/>
        <v>-</v>
      </c>
    </row>
    <row r="6723" spans="1:8" x14ac:dyDescent="0.2">
      <c r="A6723" s="15" t="s">
        <v>6706</v>
      </c>
      <c r="B6723" s="6" t="s">
        <v>7992</v>
      </c>
      <c r="C6723" s="6" t="s">
        <v>7914</v>
      </c>
      <c r="D6723" s="7">
        <v>4069</v>
      </c>
      <c r="E6723" s="16">
        <f t="shared" ref="E6723:E6786" si="420">IFERROR((D6723/$K$2),"DATO MANCANTE")</f>
        <v>6.8289036729683852E-5</v>
      </c>
      <c r="F6723" s="4" t="str">
        <f t="shared" ref="F6723:F6786" si="421">IF(D6723&gt;300000,"TROVATO","-")</f>
        <v>-</v>
      </c>
      <c r="G6723" s="4" t="str">
        <f t="shared" ref="G6723:G6786" si="422">IF(AND(D6723&gt;50000,D6723&lt;100000),"COMPRESO",C6723)</f>
        <v>PUGLIA</v>
      </c>
      <c r="H6723" s="4" t="str">
        <f t="shared" ref="H6723:H6786" si="423">IF(D6723&gt;500000,"SI","-")</f>
        <v>-</v>
      </c>
    </row>
    <row r="6724" spans="1:8" x14ac:dyDescent="0.2">
      <c r="A6724" s="15" t="s">
        <v>6707</v>
      </c>
      <c r="B6724" s="6" t="s">
        <v>7994</v>
      </c>
      <c r="C6724" s="6" t="s">
        <v>7917</v>
      </c>
      <c r="D6724" s="7">
        <v>6265</v>
      </c>
      <c r="E6724" s="16">
        <f t="shared" si="420"/>
        <v>1.0514397029035865E-4</v>
      </c>
      <c r="F6724" s="4" t="str">
        <f t="shared" si="421"/>
        <v>-</v>
      </c>
      <c r="G6724" s="4" t="str">
        <f t="shared" si="422"/>
        <v>SICILIA</v>
      </c>
      <c r="H6724" s="4" t="str">
        <f t="shared" si="423"/>
        <v>-</v>
      </c>
    </row>
    <row r="6725" spans="1:8" x14ac:dyDescent="0.2">
      <c r="A6725" s="15" t="s">
        <v>6708</v>
      </c>
      <c r="B6725" s="6" t="s">
        <v>7920</v>
      </c>
      <c r="C6725" s="6" t="s">
        <v>7901</v>
      </c>
      <c r="D6725" s="7">
        <v>524</v>
      </c>
      <c r="E6725" s="16">
        <f t="shared" si="420"/>
        <v>8.7941644744050962E-6</v>
      </c>
      <c r="F6725" s="4" t="str">
        <f t="shared" si="421"/>
        <v>-</v>
      </c>
      <c r="G6725" s="4" t="str">
        <f t="shared" si="422"/>
        <v>PIEMONTE</v>
      </c>
      <c r="H6725" s="4" t="str">
        <f t="shared" si="423"/>
        <v>-</v>
      </c>
    </row>
    <row r="6726" spans="1:8" x14ac:dyDescent="0.2">
      <c r="A6726" s="15" t="s">
        <v>6709</v>
      </c>
      <c r="B6726" s="6" t="s">
        <v>7920</v>
      </c>
      <c r="C6726" s="6" t="s">
        <v>7901</v>
      </c>
      <c r="D6726" s="7">
        <v>579</v>
      </c>
      <c r="E6726" s="16">
        <f t="shared" si="420"/>
        <v>9.7172160890850211E-6</v>
      </c>
      <c r="F6726" s="4" t="str">
        <f t="shared" si="421"/>
        <v>-</v>
      </c>
      <c r="G6726" s="4" t="str">
        <f t="shared" si="422"/>
        <v>PIEMONTE</v>
      </c>
      <c r="H6726" s="4" t="str">
        <f t="shared" si="423"/>
        <v>-</v>
      </c>
    </row>
    <row r="6727" spans="1:8" x14ac:dyDescent="0.2">
      <c r="A6727" s="15" t="s">
        <v>6710</v>
      </c>
      <c r="B6727" s="6" t="s">
        <v>7994</v>
      </c>
      <c r="C6727" s="6" t="s">
        <v>7918</v>
      </c>
      <c r="D6727" s="7">
        <v>9259</v>
      </c>
      <c r="E6727" s="16">
        <f t="shared" si="420"/>
        <v>1.5539154364220762E-4</v>
      </c>
      <c r="F6727" s="4" t="str">
        <f t="shared" si="421"/>
        <v>-</v>
      </c>
      <c r="G6727" s="4" t="str">
        <f t="shared" si="422"/>
        <v>SARDEGNA</v>
      </c>
      <c r="H6727" s="4" t="str">
        <f t="shared" si="423"/>
        <v>-</v>
      </c>
    </row>
    <row r="6728" spans="1:8" x14ac:dyDescent="0.2">
      <c r="A6728" s="15" t="s">
        <v>6711</v>
      </c>
      <c r="B6728" s="6" t="s">
        <v>7956</v>
      </c>
      <c r="C6728" s="6" t="s">
        <v>7907</v>
      </c>
      <c r="D6728" s="7">
        <v>8014</v>
      </c>
      <c r="E6728" s="16">
        <f t="shared" si="420"/>
        <v>1.3449701163718023E-4</v>
      </c>
      <c r="F6728" s="4" t="str">
        <f t="shared" si="421"/>
        <v>-</v>
      </c>
      <c r="G6728" s="4" t="str">
        <f t="shared" si="422"/>
        <v>EMILIA-ROMAGNA</v>
      </c>
      <c r="H6728" s="4" t="str">
        <f t="shared" si="423"/>
        <v>-</v>
      </c>
    </row>
    <row r="6729" spans="1:8" x14ac:dyDescent="0.2">
      <c r="A6729" s="15" t="s">
        <v>6712</v>
      </c>
      <c r="B6729" s="6" t="s">
        <v>7992</v>
      </c>
      <c r="C6729" s="6" t="s">
        <v>7913</v>
      </c>
      <c r="D6729" s="7">
        <v>347</v>
      </c>
      <c r="E6729" s="16">
        <f t="shared" si="420"/>
        <v>5.823616550798795E-6</v>
      </c>
      <c r="F6729" s="4" t="str">
        <f t="shared" si="421"/>
        <v>-</v>
      </c>
      <c r="G6729" s="4" t="str">
        <f t="shared" si="422"/>
        <v>CAMPANIA</v>
      </c>
      <c r="H6729" s="4" t="str">
        <f t="shared" si="423"/>
        <v>-</v>
      </c>
    </row>
    <row r="6730" spans="1:8" x14ac:dyDescent="0.2">
      <c r="A6730" s="15" t="s">
        <v>6713</v>
      </c>
      <c r="B6730" s="6" t="s">
        <v>7992</v>
      </c>
      <c r="C6730" s="6" t="s">
        <v>7912</v>
      </c>
      <c r="D6730" s="7">
        <v>582</v>
      </c>
      <c r="E6730" s="16">
        <f t="shared" si="420"/>
        <v>9.7675643589766518E-6</v>
      </c>
      <c r="F6730" s="4" t="str">
        <f t="shared" si="421"/>
        <v>-</v>
      </c>
      <c r="G6730" s="4" t="str">
        <f t="shared" si="422"/>
        <v>ABRUZZO</v>
      </c>
      <c r="H6730" s="4" t="str">
        <f t="shared" si="423"/>
        <v>-</v>
      </c>
    </row>
    <row r="6731" spans="1:8" x14ac:dyDescent="0.2">
      <c r="A6731" s="15" t="s">
        <v>6714</v>
      </c>
      <c r="B6731" s="6" t="s">
        <v>7987</v>
      </c>
      <c r="C6731" s="6" t="s">
        <v>7910</v>
      </c>
      <c r="D6731" s="7">
        <v>1008</v>
      </c>
      <c r="E6731" s="16">
        <f t="shared" si="420"/>
        <v>1.691701868358843E-5</v>
      </c>
      <c r="F6731" s="4" t="str">
        <f t="shared" si="421"/>
        <v>-</v>
      </c>
      <c r="G6731" s="4" t="str">
        <f t="shared" si="422"/>
        <v>MARCHE</v>
      </c>
      <c r="H6731" s="4" t="str">
        <f t="shared" si="423"/>
        <v>-</v>
      </c>
    </row>
    <row r="6732" spans="1:8" x14ac:dyDescent="0.2">
      <c r="A6732" s="15" t="s">
        <v>6715</v>
      </c>
      <c r="B6732" s="6" t="s">
        <v>7992</v>
      </c>
      <c r="C6732" s="6" t="s">
        <v>7913</v>
      </c>
      <c r="D6732" s="7">
        <v>3164</v>
      </c>
      <c r="E6732" s="16">
        <f t="shared" si="420"/>
        <v>5.3100641979041457E-5</v>
      </c>
      <c r="F6732" s="4" t="str">
        <f t="shared" si="421"/>
        <v>-</v>
      </c>
      <c r="G6732" s="4" t="str">
        <f t="shared" si="422"/>
        <v>CAMPANIA</v>
      </c>
      <c r="H6732" s="4" t="str">
        <f t="shared" si="423"/>
        <v>-</v>
      </c>
    </row>
    <row r="6733" spans="1:8" x14ac:dyDescent="0.2">
      <c r="A6733" s="15" t="s">
        <v>218</v>
      </c>
      <c r="B6733" s="6" t="s">
        <v>7992</v>
      </c>
      <c r="C6733" s="6" t="s">
        <v>7916</v>
      </c>
      <c r="D6733" s="7">
        <v>3249</v>
      </c>
      <c r="E6733" s="16">
        <f t="shared" si="420"/>
        <v>5.4527176292637703E-5</v>
      </c>
      <c r="F6733" s="4" t="str">
        <f t="shared" si="421"/>
        <v>-</v>
      </c>
      <c r="G6733" s="4" t="str">
        <f t="shared" si="422"/>
        <v>CALABRIA</v>
      </c>
      <c r="H6733" s="4" t="str">
        <f t="shared" si="423"/>
        <v>-</v>
      </c>
    </row>
    <row r="6734" spans="1:8" x14ac:dyDescent="0.2">
      <c r="A6734" s="15" t="s">
        <v>397</v>
      </c>
      <c r="B6734" s="6" t="s">
        <v>7992</v>
      </c>
      <c r="C6734" s="6" t="s">
        <v>7916</v>
      </c>
      <c r="D6734" s="7">
        <v>914</v>
      </c>
      <c r="E6734" s="16">
        <f t="shared" si="420"/>
        <v>1.5339439560317286E-5</v>
      </c>
      <c r="F6734" s="4" t="str">
        <f t="shared" si="421"/>
        <v>-</v>
      </c>
      <c r="G6734" s="4" t="str">
        <f t="shared" si="422"/>
        <v>CALABRIA</v>
      </c>
      <c r="H6734" s="4" t="str">
        <f t="shared" si="423"/>
        <v>-</v>
      </c>
    </row>
    <row r="6735" spans="1:8" x14ac:dyDescent="0.2">
      <c r="A6735" s="15" t="s">
        <v>6716</v>
      </c>
      <c r="B6735" s="6" t="s">
        <v>7920</v>
      </c>
      <c r="C6735" s="6" t="s">
        <v>7902</v>
      </c>
      <c r="D6735" s="7">
        <v>1593</v>
      </c>
      <c r="E6735" s="16">
        <f t="shared" si="420"/>
        <v>2.6734931312456714E-5</v>
      </c>
      <c r="F6735" s="4" t="str">
        <f t="shared" si="421"/>
        <v>-</v>
      </c>
      <c r="G6735" s="4" t="str">
        <f t="shared" si="422"/>
        <v>LOMBARDIA</v>
      </c>
      <c r="H6735" s="4" t="str">
        <f t="shared" si="423"/>
        <v>-</v>
      </c>
    </row>
    <row r="6736" spans="1:8" x14ac:dyDescent="0.2">
      <c r="A6736" s="15" t="s">
        <v>6717</v>
      </c>
      <c r="B6736" s="6" t="s">
        <v>7987</v>
      </c>
      <c r="C6736" s="6" t="s">
        <v>7910</v>
      </c>
      <c r="D6736" s="7">
        <v>1085</v>
      </c>
      <c r="E6736" s="16">
        <f t="shared" si="420"/>
        <v>1.8209290944140323E-5</v>
      </c>
      <c r="F6736" s="4" t="str">
        <f t="shared" si="421"/>
        <v>-</v>
      </c>
      <c r="G6736" s="4" t="str">
        <f t="shared" si="422"/>
        <v>MARCHE</v>
      </c>
      <c r="H6736" s="4" t="str">
        <f t="shared" si="423"/>
        <v>-</v>
      </c>
    </row>
    <row r="6737" spans="1:8" x14ac:dyDescent="0.2">
      <c r="A6737" s="15" t="s">
        <v>6718</v>
      </c>
      <c r="B6737" s="6" t="s">
        <v>7920</v>
      </c>
      <c r="C6737" s="6" t="s">
        <v>7901</v>
      </c>
      <c r="D6737" s="7">
        <v>323</v>
      </c>
      <c r="E6737" s="16">
        <f t="shared" si="420"/>
        <v>5.4208303916657371E-6</v>
      </c>
      <c r="F6737" s="4" t="str">
        <f t="shared" si="421"/>
        <v>-</v>
      </c>
      <c r="G6737" s="4" t="str">
        <f t="shared" si="422"/>
        <v>PIEMONTE</v>
      </c>
      <c r="H6737" s="4" t="str">
        <f t="shared" si="423"/>
        <v>-</v>
      </c>
    </row>
    <row r="6738" spans="1:8" x14ac:dyDescent="0.2">
      <c r="A6738" s="15" t="s">
        <v>6719</v>
      </c>
      <c r="B6738" s="6" t="s">
        <v>7987</v>
      </c>
      <c r="C6738" s="6" t="s">
        <v>7908</v>
      </c>
      <c r="D6738" s="7">
        <v>11517</v>
      </c>
      <c r="E6738" s="16">
        <f t="shared" si="420"/>
        <v>1.9328700811397612E-4</v>
      </c>
      <c r="F6738" s="4" t="str">
        <f t="shared" si="421"/>
        <v>-</v>
      </c>
      <c r="G6738" s="4" t="str">
        <f t="shared" si="422"/>
        <v>TOSCANA</v>
      </c>
      <c r="H6738" s="4" t="str">
        <f t="shared" si="423"/>
        <v>-</v>
      </c>
    </row>
    <row r="6739" spans="1:8" x14ac:dyDescent="0.2">
      <c r="A6739" s="15" t="s">
        <v>6720</v>
      </c>
      <c r="B6739" s="6" t="s">
        <v>7920</v>
      </c>
      <c r="C6739" s="6" t="s">
        <v>7901</v>
      </c>
      <c r="D6739" s="7">
        <v>6322</v>
      </c>
      <c r="E6739" s="16">
        <f t="shared" si="420"/>
        <v>1.0610058741829965E-4</v>
      </c>
      <c r="F6739" s="4" t="str">
        <f t="shared" si="421"/>
        <v>-</v>
      </c>
      <c r="G6739" s="4" t="str">
        <f t="shared" si="422"/>
        <v>PIEMONTE</v>
      </c>
      <c r="H6739" s="4" t="str">
        <f t="shared" si="423"/>
        <v>-</v>
      </c>
    </row>
    <row r="6740" spans="1:8" x14ac:dyDescent="0.2">
      <c r="A6740" s="15" t="s">
        <v>6721</v>
      </c>
      <c r="B6740" s="6" t="s">
        <v>7920</v>
      </c>
      <c r="C6740" s="6" t="s">
        <v>7901</v>
      </c>
      <c r="D6740" s="7">
        <v>5141</v>
      </c>
      <c r="E6740" s="16">
        <f t="shared" si="420"/>
        <v>8.6280151837627101E-5</v>
      </c>
      <c r="F6740" s="4" t="str">
        <f t="shared" si="421"/>
        <v>-</v>
      </c>
      <c r="G6740" s="4" t="str">
        <f t="shared" si="422"/>
        <v>PIEMONTE</v>
      </c>
      <c r="H6740" s="4" t="str">
        <f t="shared" si="423"/>
        <v>-</v>
      </c>
    </row>
    <row r="6741" spans="1:8" x14ac:dyDescent="0.2">
      <c r="A6741" s="15" t="s">
        <v>6722</v>
      </c>
      <c r="B6741" s="6" t="s">
        <v>7992</v>
      </c>
      <c r="C6741" s="6" t="s">
        <v>7913</v>
      </c>
      <c r="D6741" s="7">
        <v>3956</v>
      </c>
      <c r="E6741" s="16">
        <f t="shared" si="420"/>
        <v>6.6392585230432363E-5</v>
      </c>
      <c r="F6741" s="4" t="str">
        <f t="shared" si="421"/>
        <v>-</v>
      </c>
      <c r="G6741" s="4" t="str">
        <f t="shared" si="422"/>
        <v>CAMPANIA</v>
      </c>
      <c r="H6741" s="4" t="str">
        <f t="shared" si="423"/>
        <v>-</v>
      </c>
    </row>
    <row r="6742" spans="1:8" x14ac:dyDescent="0.2">
      <c r="A6742" s="15" t="s">
        <v>6723</v>
      </c>
      <c r="B6742" s="6" t="s">
        <v>7994</v>
      </c>
      <c r="C6742" s="6" t="s">
        <v>7918</v>
      </c>
      <c r="D6742" s="7">
        <v>5028</v>
      </c>
      <c r="E6742" s="16">
        <f t="shared" si="420"/>
        <v>8.4383700338375612E-5</v>
      </c>
      <c r="F6742" s="4" t="str">
        <f t="shared" si="421"/>
        <v>-</v>
      </c>
      <c r="G6742" s="4" t="str">
        <f t="shared" si="422"/>
        <v>SARDEGNA</v>
      </c>
      <c r="H6742" s="4" t="str">
        <f t="shared" si="423"/>
        <v>-</v>
      </c>
    </row>
    <row r="6743" spans="1:8" x14ac:dyDescent="0.2">
      <c r="A6743" s="15" t="s">
        <v>6724</v>
      </c>
      <c r="B6743" s="6" t="s">
        <v>7994</v>
      </c>
      <c r="C6743" s="6" t="s">
        <v>7918</v>
      </c>
      <c r="D6743" s="7">
        <v>676</v>
      </c>
      <c r="E6743" s="16">
        <f t="shared" si="420"/>
        <v>1.1345143482247795E-5</v>
      </c>
      <c r="F6743" s="4" t="str">
        <f t="shared" si="421"/>
        <v>-</v>
      </c>
      <c r="G6743" s="4" t="str">
        <f t="shared" si="422"/>
        <v>SARDEGNA</v>
      </c>
      <c r="H6743" s="4" t="str">
        <f t="shared" si="423"/>
        <v>-</v>
      </c>
    </row>
    <row r="6744" spans="1:8" x14ac:dyDescent="0.2">
      <c r="A6744" s="15" t="s">
        <v>6725</v>
      </c>
      <c r="B6744" s="6" t="s">
        <v>7987</v>
      </c>
      <c r="C6744" s="6" t="s">
        <v>7911</v>
      </c>
      <c r="D6744" s="7">
        <v>3069</v>
      </c>
      <c r="E6744" s="16">
        <f t="shared" si="420"/>
        <v>5.1506280099139769E-5</v>
      </c>
      <c r="F6744" s="4" t="str">
        <f t="shared" si="421"/>
        <v>-</v>
      </c>
      <c r="G6744" s="4" t="str">
        <f t="shared" si="422"/>
        <v>LAZIO</v>
      </c>
      <c r="H6744" s="4" t="str">
        <f t="shared" si="423"/>
        <v>-</v>
      </c>
    </row>
    <row r="6745" spans="1:8" x14ac:dyDescent="0.2">
      <c r="A6745" s="15" t="s">
        <v>219</v>
      </c>
      <c r="B6745" s="6" t="s">
        <v>7992</v>
      </c>
      <c r="C6745" s="6" t="s">
        <v>7916</v>
      </c>
      <c r="D6745" s="7">
        <v>4767</v>
      </c>
      <c r="E6745" s="16">
        <f t="shared" si="420"/>
        <v>8.0003400857803615E-5</v>
      </c>
      <c r="F6745" s="4" t="str">
        <f t="shared" si="421"/>
        <v>-</v>
      </c>
      <c r="G6745" s="4" t="str">
        <f t="shared" si="422"/>
        <v>CALABRIA</v>
      </c>
      <c r="H6745" s="4" t="str">
        <f t="shared" si="423"/>
        <v>-</v>
      </c>
    </row>
    <row r="6746" spans="1:8" x14ac:dyDescent="0.2">
      <c r="A6746" s="15" t="s">
        <v>6726</v>
      </c>
      <c r="B6746" s="6" t="s">
        <v>7987</v>
      </c>
      <c r="C6746" s="6" t="s">
        <v>7910</v>
      </c>
      <c r="D6746" s="7">
        <v>2347</v>
      </c>
      <c r="E6746" s="16">
        <f t="shared" si="420"/>
        <v>3.9389129811886946E-5</v>
      </c>
      <c r="F6746" s="4" t="str">
        <f t="shared" si="421"/>
        <v>-</v>
      </c>
      <c r="G6746" s="4" t="str">
        <f t="shared" si="422"/>
        <v>MARCHE</v>
      </c>
      <c r="H6746" s="4" t="str">
        <f t="shared" si="423"/>
        <v>-</v>
      </c>
    </row>
    <row r="6747" spans="1:8" x14ac:dyDescent="0.2">
      <c r="A6747" s="15" t="s">
        <v>6727</v>
      </c>
      <c r="B6747" s="6" t="s">
        <v>7992</v>
      </c>
      <c r="C6747" s="6" t="s">
        <v>7913</v>
      </c>
      <c r="D6747" s="7">
        <v>22216</v>
      </c>
      <c r="E6747" s="16">
        <f t="shared" si="420"/>
        <v>3.7284572130416723E-4</v>
      </c>
      <c r="F6747" s="4" t="str">
        <f t="shared" si="421"/>
        <v>-</v>
      </c>
      <c r="G6747" s="4" t="str">
        <f t="shared" si="422"/>
        <v>CAMPANIA</v>
      </c>
      <c r="H6747" s="4" t="str">
        <f t="shared" si="423"/>
        <v>-</v>
      </c>
    </row>
    <row r="6748" spans="1:8" x14ac:dyDescent="0.2">
      <c r="A6748" s="15" t="s">
        <v>6728</v>
      </c>
      <c r="B6748" s="6" t="s">
        <v>7992</v>
      </c>
      <c r="C6748" s="6" t="s">
        <v>7913</v>
      </c>
      <c r="D6748" s="7">
        <v>1366</v>
      </c>
      <c r="E6748" s="16">
        <f t="shared" si="420"/>
        <v>2.2925245557323209E-5</v>
      </c>
      <c r="F6748" s="4" t="str">
        <f t="shared" si="421"/>
        <v>-</v>
      </c>
      <c r="G6748" s="4" t="str">
        <f t="shared" si="422"/>
        <v>CAMPANIA</v>
      </c>
      <c r="H6748" s="4" t="str">
        <f t="shared" si="423"/>
        <v>-</v>
      </c>
    </row>
    <row r="6749" spans="1:8" x14ac:dyDescent="0.2">
      <c r="A6749" s="15" t="s">
        <v>6729</v>
      </c>
      <c r="B6749" s="6" t="s">
        <v>7920</v>
      </c>
      <c r="C6749" s="6" t="s">
        <v>7901</v>
      </c>
      <c r="D6749" s="7">
        <v>284</v>
      </c>
      <c r="E6749" s="16">
        <f t="shared" si="420"/>
        <v>4.7663028830745177E-6</v>
      </c>
      <c r="F6749" s="4" t="str">
        <f t="shared" si="421"/>
        <v>-</v>
      </c>
      <c r="G6749" s="4" t="str">
        <f t="shared" si="422"/>
        <v>PIEMONTE</v>
      </c>
      <c r="H6749" s="4" t="str">
        <f t="shared" si="423"/>
        <v>-</v>
      </c>
    </row>
    <row r="6750" spans="1:8" x14ac:dyDescent="0.2">
      <c r="A6750" s="15" t="s">
        <v>6730</v>
      </c>
      <c r="B6750" s="6" t="s">
        <v>7992</v>
      </c>
      <c r="C6750" s="6" t="s">
        <v>4248</v>
      </c>
      <c r="D6750" s="7">
        <v>744</v>
      </c>
      <c r="E6750" s="16">
        <f t="shared" si="420"/>
        <v>1.2486370933124792E-5</v>
      </c>
      <c r="F6750" s="4" t="str">
        <f t="shared" si="421"/>
        <v>-</v>
      </c>
      <c r="G6750" s="4" t="str">
        <f t="shared" si="422"/>
        <v>MOLISE</v>
      </c>
      <c r="H6750" s="4" t="str">
        <f t="shared" si="423"/>
        <v>-</v>
      </c>
    </row>
    <row r="6751" spans="1:8" x14ac:dyDescent="0.2">
      <c r="A6751" s="15" t="s">
        <v>6731</v>
      </c>
      <c r="B6751" s="4" t="s">
        <v>7920</v>
      </c>
      <c r="C6751" s="6" t="s">
        <v>7906</v>
      </c>
      <c r="D6751" s="7">
        <v>1452</v>
      </c>
      <c r="E6751" s="16">
        <f t="shared" si="420"/>
        <v>2.4368562627549999E-5</v>
      </c>
      <c r="F6751" s="4" t="str">
        <f t="shared" si="421"/>
        <v>-</v>
      </c>
      <c r="G6751" s="4" t="str">
        <f t="shared" si="422"/>
        <v>LIGURIA</v>
      </c>
      <c r="H6751" s="4" t="str">
        <f t="shared" si="423"/>
        <v>-</v>
      </c>
    </row>
    <row r="6752" spans="1:8" x14ac:dyDescent="0.2">
      <c r="A6752" s="15" t="s">
        <v>6732</v>
      </c>
      <c r="B6752" s="6" t="s">
        <v>7987</v>
      </c>
      <c r="C6752" s="6" t="s">
        <v>7908</v>
      </c>
      <c r="D6752" s="7">
        <v>1421</v>
      </c>
      <c r="E6752" s="16">
        <f t="shared" si="420"/>
        <v>2.3848297172003134E-5</v>
      </c>
      <c r="F6752" s="4" t="str">
        <f t="shared" si="421"/>
        <v>-</v>
      </c>
      <c r="G6752" s="4" t="str">
        <f t="shared" si="422"/>
        <v>TOSCANA</v>
      </c>
      <c r="H6752" s="4" t="str">
        <f t="shared" si="423"/>
        <v>-</v>
      </c>
    </row>
    <row r="6753" spans="1:8" x14ac:dyDescent="0.2">
      <c r="A6753" s="15" t="s">
        <v>6733</v>
      </c>
      <c r="B6753" s="6" t="s">
        <v>7956</v>
      </c>
      <c r="C6753" s="6" t="s">
        <v>7905</v>
      </c>
      <c r="D6753" s="7">
        <v>6319</v>
      </c>
      <c r="E6753" s="16">
        <f t="shared" si="420"/>
        <v>1.0605023914840802E-4</v>
      </c>
      <c r="F6753" s="4" t="str">
        <f t="shared" si="421"/>
        <v>-</v>
      </c>
      <c r="G6753" s="4" t="str">
        <f t="shared" si="422"/>
        <v>FRIULI-VENEZIA GIULIA</v>
      </c>
      <c r="H6753" s="4" t="str">
        <f t="shared" si="423"/>
        <v>-</v>
      </c>
    </row>
    <row r="6754" spans="1:8" x14ac:dyDescent="0.2">
      <c r="A6754" s="15" t="s">
        <v>6734</v>
      </c>
      <c r="B6754" s="6" t="s">
        <v>7920</v>
      </c>
      <c r="C6754" s="6" t="s">
        <v>7902</v>
      </c>
      <c r="D6754" s="7">
        <v>10819</v>
      </c>
      <c r="E6754" s="16">
        <f t="shared" si="420"/>
        <v>1.8157264398585636E-4</v>
      </c>
      <c r="F6754" s="4" t="str">
        <f t="shared" si="421"/>
        <v>-</v>
      </c>
      <c r="G6754" s="4" t="str">
        <f t="shared" si="422"/>
        <v>LOMBARDIA</v>
      </c>
      <c r="H6754" s="4" t="str">
        <f t="shared" si="423"/>
        <v>-</v>
      </c>
    </row>
    <row r="6755" spans="1:8" x14ac:dyDescent="0.2">
      <c r="A6755" s="15" t="s">
        <v>6735</v>
      </c>
      <c r="B6755" s="6" t="s">
        <v>7992</v>
      </c>
      <c r="C6755" s="6" t="s">
        <v>4248</v>
      </c>
      <c r="D6755" s="7">
        <v>2331</v>
      </c>
      <c r="E6755" s="16">
        <f t="shared" si="420"/>
        <v>3.912060570579824E-5</v>
      </c>
      <c r="F6755" s="4" t="str">
        <f t="shared" si="421"/>
        <v>-</v>
      </c>
      <c r="G6755" s="4" t="str">
        <f t="shared" si="422"/>
        <v>MOLISE</v>
      </c>
      <c r="H6755" s="4" t="str">
        <f t="shared" si="423"/>
        <v>-</v>
      </c>
    </row>
    <row r="6756" spans="1:8" x14ac:dyDescent="0.2">
      <c r="A6756" s="15" t="s">
        <v>6736</v>
      </c>
      <c r="B6756" s="6" t="s">
        <v>7920</v>
      </c>
      <c r="C6756" s="6" t="s">
        <v>7902</v>
      </c>
      <c r="D6756" s="7">
        <v>3075</v>
      </c>
      <c r="E6756" s="16">
        <f t="shared" si="420"/>
        <v>5.1606976638923034E-5</v>
      </c>
      <c r="F6756" s="4" t="str">
        <f t="shared" si="421"/>
        <v>-</v>
      </c>
      <c r="G6756" s="4" t="str">
        <f t="shared" si="422"/>
        <v>LOMBARDIA</v>
      </c>
      <c r="H6756" s="4" t="str">
        <f t="shared" si="423"/>
        <v>-</v>
      </c>
    </row>
    <row r="6757" spans="1:8" x14ac:dyDescent="0.2">
      <c r="A6757" s="15" t="s">
        <v>6737</v>
      </c>
      <c r="B6757" s="6" t="s">
        <v>7987</v>
      </c>
      <c r="C6757" s="6" t="s">
        <v>7908</v>
      </c>
      <c r="D6757" s="7">
        <v>47742</v>
      </c>
      <c r="E6757" s="16">
        <f t="shared" si="420"/>
        <v>8.0124236705543528E-4</v>
      </c>
      <c r="F6757" s="4" t="str">
        <f t="shared" si="421"/>
        <v>-</v>
      </c>
      <c r="G6757" s="4" t="str">
        <f t="shared" si="422"/>
        <v>TOSCANA</v>
      </c>
      <c r="H6757" s="4" t="str">
        <f t="shared" si="423"/>
        <v>-</v>
      </c>
    </row>
    <row r="6758" spans="1:8" x14ac:dyDescent="0.2">
      <c r="A6758" s="15" t="s">
        <v>6738</v>
      </c>
      <c r="B6758" s="6" t="s">
        <v>7920</v>
      </c>
      <c r="C6758" s="6" t="s">
        <v>7902</v>
      </c>
      <c r="D6758" s="7">
        <v>76514</v>
      </c>
      <c r="E6758" s="16">
        <f t="shared" si="420"/>
        <v>1.2841158408294494E-3</v>
      </c>
      <c r="F6758" s="4" t="str">
        <f t="shared" si="421"/>
        <v>-</v>
      </c>
      <c r="G6758" s="4" t="str">
        <f t="shared" si="422"/>
        <v>COMPRESO</v>
      </c>
      <c r="H6758" s="4" t="str">
        <f t="shared" si="423"/>
        <v>-</v>
      </c>
    </row>
    <row r="6759" spans="1:8" x14ac:dyDescent="0.2">
      <c r="A6759" s="15" t="s">
        <v>6739</v>
      </c>
      <c r="B6759" s="6" t="s">
        <v>7956</v>
      </c>
      <c r="C6759" s="6" t="s">
        <v>7903</v>
      </c>
      <c r="D6759" s="7">
        <v>1937</v>
      </c>
      <c r="E6759" s="16">
        <f t="shared" si="420"/>
        <v>3.2508199593363878E-5</v>
      </c>
      <c r="F6759" s="4" t="str">
        <f t="shared" si="421"/>
        <v>-</v>
      </c>
      <c r="G6759" s="4" t="str">
        <f t="shared" si="422"/>
        <v>TRENTINO-ALTO ADIGE/SÜDTIROL</v>
      </c>
      <c r="H6759" s="4" t="str">
        <f t="shared" si="423"/>
        <v>-</v>
      </c>
    </row>
    <row r="6760" spans="1:8" x14ac:dyDescent="0.2">
      <c r="A6760" s="15" t="s">
        <v>6740</v>
      </c>
      <c r="B6760" s="6" t="s">
        <v>7956</v>
      </c>
      <c r="C6760" s="6" t="s">
        <v>7907</v>
      </c>
      <c r="D6760" s="7">
        <v>2602</v>
      </c>
      <c r="E6760" s="16">
        <f t="shared" si="420"/>
        <v>4.3668732752675684E-5</v>
      </c>
      <c r="F6760" s="4" t="str">
        <f t="shared" si="421"/>
        <v>-</v>
      </c>
      <c r="G6760" s="4" t="str">
        <f t="shared" si="422"/>
        <v>EMILIA-ROMAGNA</v>
      </c>
      <c r="H6760" s="4" t="str">
        <f t="shared" si="423"/>
        <v>-</v>
      </c>
    </row>
    <row r="6761" spans="1:8" x14ac:dyDescent="0.2">
      <c r="A6761" s="15" t="s">
        <v>6741</v>
      </c>
      <c r="B6761" s="4" t="s">
        <v>7920</v>
      </c>
      <c r="C6761" s="6" t="s">
        <v>7906</v>
      </c>
      <c r="D6761" s="7">
        <v>18172</v>
      </c>
      <c r="E6761" s="16">
        <f t="shared" si="420"/>
        <v>3.0497625349024696E-4</v>
      </c>
      <c r="F6761" s="4" t="str">
        <f t="shared" si="421"/>
        <v>-</v>
      </c>
      <c r="G6761" s="4" t="str">
        <f t="shared" si="422"/>
        <v>LIGURIA</v>
      </c>
      <c r="H6761" s="4" t="str">
        <f t="shared" si="423"/>
        <v>-</v>
      </c>
    </row>
    <row r="6762" spans="1:8" x14ac:dyDescent="0.2">
      <c r="A6762" s="15" t="s">
        <v>6742</v>
      </c>
      <c r="B6762" s="6" t="s">
        <v>7920</v>
      </c>
      <c r="C6762" s="6" t="s">
        <v>7901</v>
      </c>
      <c r="D6762" s="7">
        <v>838</v>
      </c>
      <c r="E6762" s="16">
        <f t="shared" si="420"/>
        <v>1.4063950056395936E-5</v>
      </c>
      <c r="F6762" s="4" t="str">
        <f t="shared" si="421"/>
        <v>-</v>
      </c>
      <c r="G6762" s="4" t="str">
        <f t="shared" si="422"/>
        <v>PIEMONTE</v>
      </c>
      <c r="H6762" s="4" t="str">
        <f t="shared" si="423"/>
        <v>-</v>
      </c>
    </row>
    <row r="6763" spans="1:8" x14ac:dyDescent="0.2">
      <c r="A6763" s="15" t="s">
        <v>6743</v>
      </c>
      <c r="B6763" s="6" t="s">
        <v>7994</v>
      </c>
      <c r="C6763" s="6" t="s">
        <v>7918</v>
      </c>
      <c r="D6763" s="7">
        <v>19893</v>
      </c>
      <c r="E6763" s="16">
        <f t="shared" si="420"/>
        <v>3.3385937765141333E-4</v>
      </c>
      <c r="F6763" s="4" t="str">
        <f t="shared" si="421"/>
        <v>-</v>
      </c>
      <c r="G6763" s="4" t="str">
        <f t="shared" si="422"/>
        <v>SARDEGNA</v>
      </c>
      <c r="H6763" s="4" t="str">
        <f t="shared" si="423"/>
        <v>-</v>
      </c>
    </row>
    <row r="6764" spans="1:8" x14ac:dyDescent="0.2">
      <c r="A6764" s="15" t="s">
        <v>6744</v>
      </c>
      <c r="B6764" s="6" t="s">
        <v>7920</v>
      </c>
      <c r="C6764" s="6" t="s">
        <v>7902</v>
      </c>
      <c r="D6764" s="7">
        <v>7328</v>
      </c>
      <c r="E6764" s="16">
        <f t="shared" si="420"/>
        <v>1.22984040588627E-4</v>
      </c>
      <c r="F6764" s="4" t="str">
        <f t="shared" si="421"/>
        <v>-</v>
      </c>
      <c r="G6764" s="4" t="str">
        <f t="shared" si="422"/>
        <v>LOMBARDIA</v>
      </c>
      <c r="H6764" s="4" t="str">
        <f t="shared" si="423"/>
        <v>-</v>
      </c>
    </row>
    <row r="6765" spans="1:8" x14ac:dyDescent="0.2">
      <c r="A6765" s="15" t="s">
        <v>6745</v>
      </c>
      <c r="B6765" s="6" t="s">
        <v>7987</v>
      </c>
      <c r="C6765" s="6" t="s">
        <v>7911</v>
      </c>
      <c r="D6765" s="7">
        <v>792</v>
      </c>
      <c r="E6765" s="16">
        <f t="shared" si="420"/>
        <v>1.3291943251390908E-5</v>
      </c>
      <c r="F6765" s="4" t="str">
        <f t="shared" si="421"/>
        <v>-</v>
      </c>
      <c r="G6765" s="4" t="str">
        <f t="shared" si="422"/>
        <v>LAZIO</v>
      </c>
      <c r="H6765" s="4" t="str">
        <f t="shared" si="423"/>
        <v>-</v>
      </c>
    </row>
    <row r="6766" spans="1:8" x14ac:dyDescent="0.2">
      <c r="A6766" s="15" t="s">
        <v>6746</v>
      </c>
      <c r="B6766" s="6" t="s">
        <v>7920</v>
      </c>
      <c r="C6766" s="6" t="s">
        <v>7901</v>
      </c>
      <c r="D6766" s="7">
        <v>581</v>
      </c>
      <c r="E6766" s="16">
        <f t="shared" si="420"/>
        <v>9.7507816023461094E-6</v>
      </c>
      <c r="F6766" s="4" t="str">
        <f t="shared" si="421"/>
        <v>-</v>
      </c>
      <c r="G6766" s="4" t="str">
        <f t="shared" si="422"/>
        <v>PIEMONTE</v>
      </c>
      <c r="H6766" s="4" t="str">
        <f t="shared" si="423"/>
        <v>-</v>
      </c>
    </row>
    <row r="6767" spans="1:8" x14ac:dyDescent="0.2">
      <c r="A6767" s="15" t="s">
        <v>6747</v>
      </c>
      <c r="B6767" s="6" t="s">
        <v>7920</v>
      </c>
      <c r="C6767" s="6" t="s">
        <v>7902</v>
      </c>
      <c r="D6767" s="7">
        <v>19148</v>
      </c>
      <c r="E6767" s="16">
        <f t="shared" si="420"/>
        <v>3.2135622396165799E-4</v>
      </c>
      <c r="F6767" s="4" t="str">
        <f t="shared" si="421"/>
        <v>-</v>
      </c>
      <c r="G6767" s="4" t="str">
        <f t="shared" si="422"/>
        <v>LOMBARDIA</v>
      </c>
      <c r="H6767" s="4" t="str">
        <f t="shared" si="423"/>
        <v>-</v>
      </c>
    </row>
    <row r="6768" spans="1:8" x14ac:dyDescent="0.2">
      <c r="A6768" s="15" t="s">
        <v>6748</v>
      </c>
      <c r="B6768" s="6" t="s">
        <v>7920</v>
      </c>
      <c r="C6768" s="6" t="s">
        <v>7901</v>
      </c>
      <c r="D6768" s="7">
        <v>503</v>
      </c>
      <c r="E6768" s="16">
        <f t="shared" si="420"/>
        <v>8.4417265851636707E-6</v>
      </c>
      <c r="F6768" s="4" t="str">
        <f t="shared" si="421"/>
        <v>-</v>
      </c>
      <c r="G6768" s="4" t="str">
        <f t="shared" si="422"/>
        <v>PIEMONTE</v>
      </c>
      <c r="H6768" s="4" t="str">
        <f t="shared" si="423"/>
        <v>-</v>
      </c>
    </row>
    <row r="6769" spans="1:8" x14ac:dyDescent="0.2">
      <c r="A6769" s="15" t="s">
        <v>6749</v>
      </c>
      <c r="B6769" s="6" t="s">
        <v>7994</v>
      </c>
      <c r="C6769" s="6" t="s">
        <v>7918</v>
      </c>
      <c r="D6769" s="7">
        <v>6532</v>
      </c>
      <c r="E6769" s="16">
        <f t="shared" si="420"/>
        <v>1.0962496631071391E-4</v>
      </c>
      <c r="F6769" s="4" t="str">
        <f t="shared" si="421"/>
        <v>-</v>
      </c>
      <c r="G6769" s="4" t="str">
        <f t="shared" si="422"/>
        <v>SARDEGNA</v>
      </c>
      <c r="H6769" s="4" t="str">
        <f t="shared" si="423"/>
        <v>-</v>
      </c>
    </row>
    <row r="6770" spans="1:8" x14ac:dyDescent="0.2">
      <c r="A6770" s="15" t="s">
        <v>6750</v>
      </c>
      <c r="B6770" s="6" t="s">
        <v>7920</v>
      </c>
      <c r="C6770" s="6" t="s">
        <v>7901</v>
      </c>
      <c r="D6770" s="7">
        <v>46873</v>
      </c>
      <c r="E6770" s="16">
        <f t="shared" si="420"/>
        <v>7.8665815154349247E-4</v>
      </c>
      <c r="F6770" s="4" t="str">
        <f t="shared" si="421"/>
        <v>-</v>
      </c>
      <c r="G6770" s="4" t="str">
        <f t="shared" si="422"/>
        <v>PIEMONTE</v>
      </c>
      <c r="H6770" s="4" t="str">
        <f t="shared" si="423"/>
        <v>-</v>
      </c>
    </row>
    <row r="6771" spans="1:8" x14ac:dyDescent="0.2">
      <c r="A6771" s="15" t="s">
        <v>6751</v>
      </c>
      <c r="B6771" s="6" t="s">
        <v>7920</v>
      </c>
      <c r="C6771" s="6" t="s">
        <v>7901</v>
      </c>
      <c r="D6771" s="7">
        <v>1543</v>
      </c>
      <c r="E6771" s="16">
        <f t="shared" si="420"/>
        <v>2.589579348092951E-5</v>
      </c>
      <c r="F6771" s="4" t="str">
        <f t="shared" si="421"/>
        <v>-</v>
      </c>
      <c r="G6771" s="4" t="str">
        <f t="shared" si="422"/>
        <v>PIEMONTE</v>
      </c>
      <c r="H6771" s="4" t="str">
        <f t="shared" si="423"/>
        <v>-</v>
      </c>
    </row>
    <row r="6772" spans="1:8" x14ac:dyDescent="0.2">
      <c r="A6772" s="15" t="s">
        <v>220</v>
      </c>
      <c r="B6772" s="6" t="s">
        <v>7992</v>
      </c>
      <c r="C6772" s="6" t="s">
        <v>7916</v>
      </c>
      <c r="D6772" s="7">
        <v>2955</v>
      </c>
      <c r="E6772" s="16">
        <f t="shared" si="420"/>
        <v>4.9593045843257749E-5</v>
      </c>
      <c r="F6772" s="4" t="str">
        <f t="shared" si="421"/>
        <v>-</v>
      </c>
      <c r="G6772" s="4" t="str">
        <f t="shared" si="422"/>
        <v>CALABRIA</v>
      </c>
      <c r="H6772" s="4" t="str">
        <f t="shared" si="423"/>
        <v>-</v>
      </c>
    </row>
    <row r="6773" spans="1:8" x14ac:dyDescent="0.2">
      <c r="A6773" s="15" t="s">
        <v>6752</v>
      </c>
      <c r="B6773" s="6" t="s">
        <v>7994</v>
      </c>
      <c r="C6773" s="6" t="s">
        <v>7918</v>
      </c>
      <c r="D6773" s="7">
        <v>144</v>
      </c>
      <c r="E6773" s="16">
        <f t="shared" si="420"/>
        <v>2.4167169547983472E-6</v>
      </c>
      <c r="F6773" s="4" t="str">
        <f t="shared" si="421"/>
        <v>-</v>
      </c>
      <c r="G6773" s="4" t="str">
        <f t="shared" si="422"/>
        <v>SARDEGNA</v>
      </c>
      <c r="H6773" s="4" t="str">
        <f t="shared" si="423"/>
        <v>-</v>
      </c>
    </row>
    <row r="6774" spans="1:8" x14ac:dyDescent="0.2">
      <c r="A6774" s="15" t="s">
        <v>6753</v>
      </c>
      <c r="B6774" s="6" t="s">
        <v>7994</v>
      </c>
      <c r="C6774" s="6" t="s">
        <v>7918</v>
      </c>
      <c r="D6774" s="7">
        <v>1361</v>
      </c>
      <c r="E6774" s="16">
        <f t="shared" si="420"/>
        <v>2.2841331774170488E-5</v>
      </c>
      <c r="F6774" s="4" t="str">
        <f t="shared" si="421"/>
        <v>-</v>
      </c>
      <c r="G6774" s="4" t="str">
        <f t="shared" si="422"/>
        <v>SARDEGNA</v>
      </c>
      <c r="H6774" s="4" t="str">
        <f t="shared" si="423"/>
        <v>-</v>
      </c>
    </row>
    <row r="6775" spans="1:8" x14ac:dyDescent="0.2">
      <c r="A6775" s="15" t="s">
        <v>6754</v>
      </c>
      <c r="B6775" s="6" t="s">
        <v>7994</v>
      </c>
      <c r="C6775" s="6" t="s">
        <v>7918</v>
      </c>
      <c r="D6775" s="7">
        <v>897</v>
      </c>
      <c r="E6775" s="16">
        <f t="shared" si="420"/>
        <v>1.5054132697598037E-5</v>
      </c>
      <c r="F6775" s="4" t="str">
        <f t="shared" si="421"/>
        <v>-</v>
      </c>
      <c r="G6775" s="4" t="str">
        <f t="shared" si="422"/>
        <v>SARDEGNA</v>
      </c>
      <c r="H6775" s="4" t="str">
        <f t="shared" si="423"/>
        <v>-</v>
      </c>
    </row>
    <row r="6776" spans="1:8" x14ac:dyDescent="0.2">
      <c r="A6776" s="15" t="s">
        <v>6755</v>
      </c>
      <c r="B6776" s="6" t="s">
        <v>7920</v>
      </c>
      <c r="C6776" s="6" t="s">
        <v>7902</v>
      </c>
      <c r="D6776" s="7">
        <v>22733</v>
      </c>
      <c r="E6776" s="16">
        <f t="shared" si="420"/>
        <v>3.815224064821585E-4</v>
      </c>
      <c r="F6776" s="4" t="str">
        <f t="shared" si="421"/>
        <v>-</v>
      </c>
      <c r="G6776" s="4" t="str">
        <f t="shared" si="422"/>
        <v>LOMBARDIA</v>
      </c>
      <c r="H6776" s="4" t="str">
        <f t="shared" si="423"/>
        <v>-</v>
      </c>
    </row>
    <row r="6777" spans="1:8" x14ac:dyDescent="0.2">
      <c r="A6777" s="15" t="s">
        <v>6756</v>
      </c>
      <c r="B6777" s="6" t="s">
        <v>7920</v>
      </c>
      <c r="C6777" s="6" t="s">
        <v>7901</v>
      </c>
      <c r="D6777" s="7">
        <v>1294</v>
      </c>
      <c r="E6777" s="16">
        <f t="shared" si="420"/>
        <v>2.1716887079924037E-5</v>
      </c>
      <c r="F6777" s="4" t="str">
        <f t="shared" si="421"/>
        <v>-</v>
      </c>
      <c r="G6777" s="4" t="str">
        <f t="shared" si="422"/>
        <v>PIEMONTE</v>
      </c>
      <c r="H6777" s="4" t="str">
        <f t="shared" si="423"/>
        <v>-</v>
      </c>
    </row>
    <row r="6778" spans="1:8" x14ac:dyDescent="0.2">
      <c r="A6778" s="15" t="s">
        <v>6757</v>
      </c>
      <c r="B6778" s="6" t="s">
        <v>7987</v>
      </c>
      <c r="C6778" s="6" t="s">
        <v>7911</v>
      </c>
      <c r="D6778" s="7">
        <v>24114</v>
      </c>
      <c r="E6778" s="16">
        <f t="shared" si="420"/>
        <v>4.0469939338893987E-4</v>
      </c>
      <c r="F6778" s="4" t="str">
        <f t="shared" si="421"/>
        <v>-</v>
      </c>
      <c r="G6778" s="4" t="str">
        <f t="shared" si="422"/>
        <v>LAZIO</v>
      </c>
      <c r="H6778" s="4" t="str">
        <f t="shared" si="423"/>
        <v>-</v>
      </c>
    </row>
    <row r="6779" spans="1:8" x14ac:dyDescent="0.2">
      <c r="A6779" s="15" t="s">
        <v>6758</v>
      </c>
      <c r="B6779" s="6" t="s">
        <v>7956</v>
      </c>
      <c r="C6779" s="6" t="s">
        <v>7903</v>
      </c>
      <c r="D6779" s="7">
        <v>323</v>
      </c>
      <c r="E6779" s="16">
        <f t="shared" si="420"/>
        <v>5.4208303916657371E-6</v>
      </c>
      <c r="F6779" s="4" t="str">
        <f t="shared" si="421"/>
        <v>-</v>
      </c>
      <c r="G6779" s="4" t="str">
        <f t="shared" si="422"/>
        <v>TRENTINO-ALTO ADIGE/SÜDTIROL</v>
      </c>
      <c r="H6779" s="4" t="str">
        <f t="shared" si="423"/>
        <v>-</v>
      </c>
    </row>
    <row r="6780" spans="1:8" x14ac:dyDescent="0.2">
      <c r="A6780" s="15" t="s">
        <v>6759</v>
      </c>
      <c r="B6780" s="6" t="s">
        <v>7956</v>
      </c>
      <c r="C6780" s="6" t="s">
        <v>7905</v>
      </c>
      <c r="D6780" s="7">
        <v>2077</v>
      </c>
      <c r="E6780" s="16">
        <f t="shared" si="420"/>
        <v>3.4857785521640046E-5</v>
      </c>
      <c r="F6780" s="4" t="str">
        <f t="shared" si="421"/>
        <v>-</v>
      </c>
      <c r="G6780" s="4" t="str">
        <f t="shared" si="422"/>
        <v>FRIULI-VENEZIA GIULIA</v>
      </c>
      <c r="H6780" s="4" t="str">
        <f t="shared" si="423"/>
        <v>-</v>
      </c>
    </row>
    <row r="6781" spans="1:8" x14ac:dyDescent="0.2">
      <c r="A6781" s="15" t="s">
        <v>6760</v>
      </c>
      <c r="B6781" s="6" t="s">
        <v>7987</v>
      </c>
      <c r="C6781" s="6" t="s">
        <v>7911</v>
      </c>
      <c r="D6781" s="7">
        <v>2623</v>
      </c>
      <c r="E6781" s="16">
        <f t="shared" si="420"/>
        <v>4.4021170641917112E-5</v>
      </c>
      <c r="F6781" s="4" t="str">
        <f t="shared" si="421"/>
        <v>-</v>
      </c>
      <c r="G6781" s="4" t="str">
        <f t="shared" si="422"/>
        <v>LAZIO</v>
      </c>
      <c r="H6781" s="4" t="str">
        <f t="shared" si="423"/>
        <v>-</v>
      </c>
    </row>
    <row r="6782" spans="1:8" x14ac:dyDescent="0.2">
      <c r="A6782" s="15" t="s">
        <v>6761</v>
      </c>
      <c r="B6782" s="6" t="s">
        <v>7994</v>
      </c>
      <c r="C6782" s="6" t="s">
        <v>7918</v>
      </c>
      <c r="D6782" s="7">
        <v>970</v>
      </c>
      <c r="E6782" s="16">
        <f t="shared" si="420"/>
        <v>1.6279273931627755E-5</v>
      </c>
      <c r="F6782" s="4" t="str">
        <f t="shared" si="421"/>
        <v>-</v>
      </c>
      <c r="G6782" s="4" t="str">
        <f t="shared" si="422"/>
        <v>SARDEGNA</v>
      </c>
      <c r="H6782" s="4" t="str">
        <f t="shared" si="423"/>
        <v>-</v>
      </c>
    </row>
    <row r="6783" spans="1:8" x14ac:dyDescent="0.2">
      <c r="A6783" s="15" t="s">
        <v>6762</v>
      </c>
      <c r="B6783" s="6" t="s">
        <v>7994</v>
      </c>
      <c r="C6783" s="6" t="s">
        <v>7918</v>
      </c>
      <c r="D6783" s="7">
        <v>824</v>
      </c>
      <c r="E6783" s="16">
        <f t="shared" si="420"/>
        <v>1.3828991463568319E-5</v>
      </c>
      <c r="F6783" s="4" t="str">
        <f t="shared" si="421"/>
        <v>-</v>
      </c>
      <c r="G6783" s="4" t="str">
        <f t="shared" si="422"/>
        <v>SARDEGNA</v>
      </c>
      <c r="H6783" s="4" t="str">
        <f t="shared" si="423"/>
        <v>-</v>
      </c>
    </row>
    <row r="6784" spans="1:8" x14ac:dyDescent="0.2">
      <c r="A6784" s="15" t="s">
        <v>6763</v>
      </c>
      <c r="B6784" s="6" t="s">
        <v>7992</v>
      </c>
      <c r="C6784" s="6" t="s">
        <v>7913</v>
      </c>
      <c r="D6784" s="7">
        <v>10074</v>
      </c>
      <c r="E6784" s="16">
        <f t="shared" si="420"/>
        <v>1.6906949029610102E-4</v>
      </c>
      <c r="F6784" s="4" t="str">
        <f t="shared" si="421"/>
        <v>-</v>
      </c>
      <c r="G6784" s="4" t="str">
        <f t="shared" si="422"/>
        <v>CAMPANIA</v>
      </c>
      <c r="H6784" s="4" t="str">
        <f t="shared" si="423"/>
        <v>-</v>
      </c>
    </row>
    <row r="6785" spans="1:8" x14ac:dyDescent="0.2">
      <c r="A6785" s="15" t="s">
        <v>6764</v>
      </c>
      <c r="B6785" s="6" t="s">
        <v>7994</v>
      </c>
      <c r="C6785" s="6" t="s">
        <v>7918</v>
      </c>
      <c r="D6785" s="7">
        <v>370</v>
      </c>
      <c r="E6785" s="16">
        <f t="shared" si="420"/>
        <v>6.2096199533013088E-6</v>
      </c>
      <c r="F6785" s="4" t="str">
        <f t="shared" si="421"/>
        <v>-</v>
      </c>
      <c r="G6785" s="4" t="str">
        <f t="shared" si="422"/>
        <v>SARDEGNA</v>
      </c>
      <c r="H6785" s="4" t="str">
        <f t="shared" si="423"/>
        <v>-</v>
      </c>
    </row>
    <row r="6786" spans="1:8" x14ac:dyDescent="0.2">
      <c r="A6786" s="15" t="s">
        <v>6765</v>
      </c>
      <c r="B6786" s="6" t="s">
        <v>7992</v>
      </c>
      <c r="C6786" s="6" t="s">
        <v>7913</v>
      </c>
      <c r="D6786" s="7">
        <v>3419</v>
      </c>
      <c r="E6786" s="16">
        <f t="shared" si="420"/>
        <v>5.7380244919830201E-5</v>
      </c>
      <c r="F6786" s="4" t="str">
        <f t="shared" si="421"/>
        <v>-</v>
      </c>
      <c r="G6786" s="4" t="str">
        <f t="shared" si="422"/>
        <v>CAMPANIA</v>
      </c>
      <c r="H6786" s="4" t="str">
        <f t="shared" si="423"/>
        <v>-</v>
      </c>
    </row>
    <row r="6787" spans="1:8" x14ac:dyDescent="0.2">
      <c r="A6787" s="15" t="s">
        <v>6766</v>
      </c>
      <c r="B6787" s="6" t="s">
        <v>7994</v>
      </c>
      <c r="C6787" s="6" t="s">
        <v>7917</v>
      </c>
      <c r="D6787" s="7">
        <v>4632</v>
      </c>
      <c r="E6787" s="16">
        <f t="shared" ref="E6787:E6850" si="424">IFERROR((D6787/$K$2),"DATO MANCANTE")</f>
        <v>7.7737728712680169E-5</v>
      </c>
      <c r="F6787" s="4" t="str">
        <f t="shared" ref="F6787:F6850" si="425">IF(D6787&gt;300000,"TROVATO","-")</f>
        <v>-</v>
      </c>
      <c r="G6787" s="4" t="str">
        <f t="shared" ref="G6787:G6850" si="426">IF(AND(D6787&gt;50000,D6787&lt;100000),"COMPRESO",C6787)</f>
        <v>SICILIA</v>
      </c>
      <c r="H6787" s="4" t="str">
        <f t="shared" ref="H6787:H6850" si="427">IF(D6787&gt;500000,"SI","-")</f>
        <v>-</v>
      </c>
    </row>
    <row r="6788" spans="1:8" x14ac:dyDescent="0.2">
      <c r="A6788" s="15" t="s">
        <v>6767</v>
      </c>
      <c r="B6788" s="6" t="s">
        <v>7994</v>
      </c>
      <c r="C6788" s="6" t="s">
        <v>7918</v>
      </c>
      <c r="D6788" s="7">
        <v>696</v>
      </c>
      <c r="E6788" s="16">
        <f t="shared" si="424"/>
        <v>1.1680798614858677E-5</v>
      </c>
      <c r="F6788" s="4" t="str">
        <f t="shared" si="425"/>
        <v>-</v>
      </c>
      <c r="G6788" s="4" t="str">
        <f t="shared" si="426"/>
        <v>SARDEGNA</v>
      </c>
      <c r="H6788" s="4" t="str">
        <f t="shared" si="427"/>
        <v>-</v>
      </c>
    </row>
    <row r="6789" spans="1:8" x14ac:dyDescent="0.2">
      <c r="A6789" s="15" t="s">
        <v>398</v>
      </c>
      <c r="B6789" s="6" t="s">
        <v>7992</v>
      </c>
      <c r="C6789" s="6" t="s">
        <v>7916</v>
      </c>
      <c r="D6789" s="7">
        <v>16879</v>
      </c>
      <c r="E6789" s="16">
        <f t="shared" si="424"/>
        <v>2.8327614916695348E-4</v>
      </c>
      <c r="F6789" s="4" t="str">
        <f t="shared" si="425"/>
        <v>-</v>
      </c>
      <c r="G6789" s="4" t="str">
        <f t="shared" si="426"/>
        <v>CALABRIA</v>
      </c>
      <c r="H6789" s="4" t="str">
        <f t="shared" si="427"/>
        <v>-</v>
      </c>
    </row>
    <row r="6790" spans="1:8" x14ac:dyDescent="0.2">
      <c r="A6790" s="15" t="s">
        <v>6768</v>
      </c>
      <c r="B6790" s="6" t="s">
        <v>7987</v>
      </c>
      <c r="C6790" s="6" t="s">
        <v>7908</v>
      </c>
      <c r="D6790" s="7">
        <v>52839</v>
      </c>
      <c r="E6790" s="16">
        <f t="shared" si="424"/>
        <v>8.8678407760131844E-4</v>
      </c>
      <c r="F6790" s="4" t="str">
        <f t="shared" si="425"/>
        <v>-</v>
      </c>
      <c r="G6790" s="4" t="str">
        <f t="shared" si="426"/>
        <v>COMPRESO</v>
      </c>
      <c r="H6790" s="4" t="str">
        <f t="shared" si="427"/>
        <v>-</v>
      </c>
    </row>
    <row r="6791" spans="1:8" x14ac:dyDescent="0.2">
      <c r="A6791" s="15" t="s">
        <v>6769</v>
      </c>
      <c r="B6791" s="6" t="s">
        <v>7987</v>
      </c>
      <c r="C6791" s="6" t="s">
        <v>7909</v>
      </c>
      <c r="D6791" s="7">
        <v>2468</v>
      </c>
      <c r="E6791" s="16">
        <f t="shared" si="424"/>
        <v>4.1419843364182782E-5</v>
      </c>
      <c r="F6791" s="4" t="str">
        <f t="shared" si="425"/>
        <v>-</v>
      </c>
      <c r="G6791" s="4" t="str">
        <f t="shared" si="426"/>
        <v>UMBRIA</v>
      </c>
      <c r="H6791" s="4" t="str">
        <f t="shared" si="427"/>
        <v>-</v>
      </c>
    </row>
    <row r="6792" spans="1:8" x14ac:dyDescent="0.2">
      <c r="A6792" s="15" t="s">
        <v>6770</v>
      </c>
      <c r="B6792" s="6" t="s">
        <v>7987</v>
      </c>
      <c r="C6792" s="6" t="s">
        <v>7908</v>
      </c>
      <c r="D6792" s="7">
        <v>17451</v>
      </c>
      <c r="E6792" s="16">
        <f t="shared" si="424"/>
        <v>2.9287588595962468E-4</v>
      </c>
      <c r="F6792" s="4" t="str">
        <f t="shared" si="425"/>
        <v>-</v>
      </c>
      <c r="G6792" s="4" t="str">
        <f t="shared" si="426"/>
        <v>TOSCANA</v>
      </c>
      <c r="H6792" s="4" t="str">
        <f t="shared" si="427"/>
        <v>-</v>
      </c>
    </row>
    <row r="6793" spans="1:8" x14ac:dyDescent="0.2">
      <c r="A6793" s="15" t="s">
        <v>6771</v>
      </c>
      <c r="B6793" s="6" t="s">
        <v>7956</v>
      </c>
      <c r="C6793" s="6" t="s">
        <v>7903</v>
      </c>
      <c r="D6793" s="7">
        <v>5947</v>
      </c>
      <c r="E6793" s="16">
        <f t="shared" si="424"/>
        <v>9.9807053681845619E-5</v>
      </c>
      <c r="F6793" s="4" t="str">
        <f t="shared" si="425"/>
        <v>-</v>
      </c>
      <c r="G6793" s="4" t="str">
        <f t="shared" si="426"/>
        <v>TRENTINO-ALTO ADIGE/SÜDTIROL</v>
      </c>
      <c r="H6793" s="4" t="str">
        <f t="shared" si="427"/>
        <v>-</v>
      </c>
    </row>
    <row r="6794" spans="1:8" x14ac:dyDescent="0.2">
      <c r="A6794" s="15" t="s">
        <v>6772</v>
      </c>
      <c r="B6794" s="6" t="s">
        <v>7994</v>
      </c>
      <c r="C6794" s="6" t="s">
        <v>7918</v>
      </c>
      <c r="D6794" s="7">
        <v>2200</v>
      </c>
      <c r="E6794" s="16">
        <f t="shared" si="424"/>
        <v>3.692206458719697E-5</v>
      </c>
      <c r="F6794" s="4" t="str">
        <f t="shared" si="425"/>
        <v>-</v>
      </c>
      <c r="G6794" s="4" t="str">
        <f t="shared" si="426"/>
        <v>SARDEGNA</v>
      </c>
      <c r="H6794" s="4" t="str">
        <f t="shared" si="427"/>
        <v>-</v>
      </c>
    </row>
    <row r="6795" spans="1:8" x14ac:dyDescent="0.2">
      <c r="A6795" s="15" t="s">
        <v>6773</v>
      </c>
      <c r="B6795" s="6" t="s">
        <v>7956</v>
      </c>
      <c r="C6795" s="6" t="s">
        <v>7904</v>
      </c>
      <c r="D6795" s="7">
        <v>9923</v>
      </c>
      <c r="E6795" s="16">
        <f t="shared" si="424"/>
        <v>1.6653529404488888E-4</v>
      </c>
      <c r="F6795" s="4" t="str">
        <f t="shared" si="425"/>
        <v>-</v>
      </c>
      <c r="G6795" s="4" t="str">
        <f t="shared" si="426"/>
        <v>VENETO</v>
      </c>
      <c r="H6795" s="4" t="str">
        <f t="shared" si="427"/>
        <v>-</v>
      </c>
    </row>
    <row r="6796" spans="1:8" x14ac:dyDescent="0.2">
      <c r="A6796" s="15" t="s">
        <v>6774</v>
      </c>
      <c r="B6796" s="6" t="s">
        <v>7994</v>
      </c>
      <c r="C6796" s="6" t="s">
        <v>7918</v>
      </c>
      <c r="D6796" s="7">
        <v>912</v>
      </c>
      <c r="E6796" s="16">
        <f t="shared" si="424"/>
        <v>1.5305874047056198E-5</v>
      </c>
      <c r="F6796" s="4" t="str">
        <f t="shared" si="425"/>
        <v>-</v>
      </c>
      <c r="G6796" s="4" t="str">
        <f t="shared" si="426"/>
        <v>SARDEGNA</v>
      </c>
      <c r="H6796" s="4" t="str">
        <f t="shared" si="427"/>
        <v>-</v>
      </c>
    </row>
    <row r="6797" spans="1:8" x14ac:dyDescent="0.2">
      <c r="A6797" s="15" t="s">
        <v>6775</v>
      </c>
      <c r="B6797" s="6" t="s">
        <v>7994</v>
      </c>
      <c r="C6797" s="6" t="s">
        <v>7918</v>
      </c>
      <c r="D6797" s="7">
        <v>3997</v>
      </c>
      <c r="E6797" s="16">
        <f t="shared" si="424"/>
        <v>6.7080678252284673E-5</v>
      </c>
      <c r="F6797" s="4" t="str">
        <f t="shared" si="425"/>
        <v>-</v>
      </c>
      <c r="G6797" s="4" t="str">
        <f t="shared" si="426"/>
        <v>SARDEGNA</v>
      </c>
      <c r="H6797" s="4" t="str">
        <f t="shared" si="427"/>
        <v>-</v>
      </c>
    </row>
    <row r="6798" spans="1:8" x14ac:dyDescent="0.2">
      <c r="A6798" s="15" t="s">
        <v>6776</v>
      </c>
      <c r="B6798" s="6" t="s">
        <v>7994</v>
      </c>
      <c r="C6798" s="6" t="s">
        <v>7918</v>
      </c>
      <c r="D6798" s="7">
        <v>1271</v>
      </c>
      <c r="E6798" s="16">
        <f t="shared" si="424"/>
        <v>2.1330883677421521E-5</v>
      </c>
      <c r="F6798" s="4" t="str">
        <f t="shared" si="425"/>
        <v>-</v>
      </c>
      <c r="G6798" s="4" t="str">
        <f t="shared" si="426"/>
        <v>SARDEGNA</v>
      </c>
      <c r="H6798" s="4" t="str">
        <f t="shared" si="427"/>
        <v>-</v>
      </c>
    </row>
    <row r="6799" spans="1:8" x14ac:dyDescent="0.2">
      <c r="A6799" s="15" t="s">
        <v>6777</v>
      </c>
      <c r="B6799" s="6" t="s">
        <v>7987</v>
      </c>
      <c r="C6799" s="6" t="s">
        <v>7908</v>
      </c>
      <c r="D6799" s="7">
        <v>1150</v>
      </c>
      <c r="E6799" s="16">
        <f t="shared" si="424"/>
        <v>1.9300170125125689E-5</v>
      </c>
      <c r="F6799" s="4" t="str">
        <f t="shared" si="425"/>
        <v>-</v>
      </c>
      <c r="G6799" s="4" t="str">
        <f t="shared" si="426"/>
        <v>TOSCANA</v>
      </c>
      <c r="H6799" s="4" t="str">
        <f t="shared" si="427"/>
        <v>-</v>
      </c>
    </row>
    <row r="6800" spans="1:8" x14ac:dyDescent="0.2">
      <c r="A6800" s="15" t="s">
        <v>6778</v>
      </c>
      <c r="B6800" s="6" t="s">
        <v>7920</v>
      </c>
      <c r="C6800" s="6" t="s">
        <v>7901</v>
      </c>
      <c r="D6800" s="7">
        <v>595</v>
      </c>
      <c r="E6800" s="16">
        <f t="shared" si="424"/>
        <v>9.9857401951737258E-6</v>
      </c>
      <c r="F6800" s="4" t="str">
        <f t="shared" si="425"/>
        <v>-</v>
      </c>
      <c r="G6800" s="4" t="str">
        <f t="shared" si="426"/>
        <v>PIEMONTE</v>
      </c>
      <c r="H6800" s="4" t="str">
        <f t="shared" si="427"/>
        <v>-</v>
      </c>
    </row>
    <row r="6801" spans="1:8" x14ac:dyDescent="0.2">
      <c r="A6801" s="15" t="s">
        <v>6779</v>
      </c>
      <c r="B6801" s="6" t="s">
        <v>7920</v>
      </c>
      <c r="C6801" s="6" t="s">
        <v>7901</v>
      </c>
      <c r="D6801" s="7">
        <v>2056</v>
      </c>
      <c r="E6801" s="16">
        <f t="shared" si="424"/>
        <v>3.4505347632398619E-5</v>
      </c>
      <c r="F6801" s="4" t="str">
        <f t="shared" si="425"/>
        <v>-</v>
      </c>
      <c r="G6801" s="4" t="str">
        <f t="shared" si="426"/>
        <v>PIEMONTE</v>
      </c>
      <c r="H6801" s="4" t="str">
        <f t="shared" si="427"/>
        <v>-</v>
      </c>
    </row>
    <row r="6802" spans="1:8" x14ac:dyDescent="0.2">
      <c r="A6802" s="15" t="s">
        <v>6780</v>
      </c>
      <c r="B6802" s="6" t="s">
        <v>7920</v>
      </c>
      <c r="C6802" s="6" t="s">
        <v>7902</v>
      </c>
      <c r="D6802" s="7">
        <v>680</v>
      </c>
      <c r="E6802" s="16">
        <f t="shared" si="424"/>
        <v>1.1412274508769972E-5</v>
      </c>
      <c r="F6802" s="4" t="str">
        <f t="shared" si="425"/>
        <v>-</v>
      </c>
      <c r="G6802" s="4" t="str">
        <f t="shared" si="426"/>
        <v>LOMBARDIA</v>
      </c>
      <c r="H6802" s="4" t="str">
        <f t="shared" si="427"/>
        <v>-</v>
      </c>
    </row>
    <row r="6803" spans="1:8" x14ac:dyDescent="0.2">
      <c r="A6803" s="15" t="s">
        <v>6781</v>
      </c>
      <c r="B6803" s="6" t="s">
        <v>7992</v>
      </c>
      <c r="C6803" s="6" t="s">
        <v>7912</v>
      </c>
      <c r="D6803" s="7">
        <v>15401</v>
      </c>
      <c r="E6803" s="16">
        <f t="shared" si="424"/>
        <v>2.5847123486700933E-4</v>
      </c>
      <c r="F6803" s="4" t="str">
        <f t="shared" si="425"/>
        <v>-</v>
      </c>
      <c r="G6803" s="4" t="str">
        <f t="shared" si="426"/>
        <v>ABRUZZO</v>
      </c>
      <c r="H6803" s="4" t="str">
        <f t="shared" si="427"/>
        <v>-</v>
      </c>
    </row>
    <row r="6804" spans="1:8" x14ac:dyDescent="0.2">
      <c r="A6804" s="15" t="s">
        <v>6782</v>
      </c>
      <c r="B6804" s="6" t="s">
        <v>7994</v>
      </c>
      <c r="C6804" s="6" t="s">
        <v>7918</v>
      </c>
      <c r="D6804" s="7">
        <v>357</v>
      </c>
      <c r="E6804" s="16">
        <f t="shared" si="424"/>
        <v>5.9914441171042356E-6</v>
      </c>
      <c r="F6804" s="4" t="str">
        <f t="shared" si="425"/>
        <v>-</v>
      </c>
      <c r="G6804" s="4" t="str">
        <f t="shared" si="426"/>
        <v>SARDEGNA</v>
      </c>
      <c r="H6804" s="4" t="str">
        <f t="shared" si="427"/>
        <v>-</v>
      </c>
    </row>
    <row r="6805" spans="1:8" x14ac:dyDescent="0.2">
      <c r="A6805" s="15" t="s">
        <v>6783</v>
      </c>
      <c r="B6805" s="6" t="s">
        <v>7994</v>
      </c>
      <c r="C6805" s="6" t="s">
        <v>7918</v>
      </c>
      <c r="D6805" s="7">
        <v>2309</v>
      </c>
      <c r="E6805" s="16">
        <f t="shared" si="424"/>
        <v>3.8751385059926275E-5</v>
      </c>
      <c r="F6805" s="4" t="str">
        <f t="shared" si="425"/>
        <v>-</v>
      </c>
      <c r="G6805" s="4" t="str">
        <f t="shared" si="426"/>
        <v>SARDEGNA</v>
      </c>
      <c r="H6805" s="4" t="str">
        <f t="shared" si="427"/>
        <v>-</v>
      </c>
    </row>
    <row r="6806" spans="1:8" x14ac:dyDescent="0.2">
      <c r="A6806" s="15" t="s">
        <v>298</v>
      </c>
      <c r="B6806" s="6" t="s">
        <v>7992</v>
      </c>
      <c r="C6806" s="6" t="s">
        <v>7916</v>
      </c>
      <c r="D6806" s="7">
        <v>956</v>
      </c>
      <c r="E6806" s="16">
        <f t="shared" si="424"/>
        <v>1.6044315338800137E-5</v>
      </c>
      <c r="F6806" s="4" t="str">
        <f t="shared" si="425"/>
        <v>-</v>
      </c>
      <c r="G6806" s="4" t="str">
        <f t="shared" si="426"/>
        <v>CALABRIA</v>
      </c>
      <c r="H6806" s="4" t="str">
        <f t="shared" si="427"/>
        <v>-</v>
      </c>
    </row>
    <row r="6807" spans="1:8" x14ac:dyDescent="0.2">
      <c r="A6807" s="15" t="s">
        <v>221</v>
      </c>
      <c r="B6807" s="6" t="s">
        <v>7992</v>
      </c>
      <c r="C6807" s="6" t="s">
        <v>7916</v>
      </c>
      <c r="D6807" s="7">
        <v>4475</v>
      </c>
      <c r="E6807" s="16">
        <f t="shared" si="424"/>
        <v>7.5102835921684737E-5</v>
      </c>
      <c r="F6807" s="4" t="str">
        <f t="shared" si="425"/>
        <v>-</v>
      </c>
      <c r="G6807" s="4" t="str">
        <f t="shared" si="426"/>
        <v>CALABRIA</v>
      </c>
      <c r="H6807" s="4" t="str">
        <f t="shared" si="427"/>
        <v>-</v>
      </c>
    </row>
    <row r="6808" spans="1:8" x14ac:dyDescent="0.2">
      <c r="A6808" s="15" t="s">
        <v>6784</v>
      </c>
      <c r="B6808" s="6" t="s">
        <v>7994</v>
      </c>
      <c r="C6808" s="6" t="s">
        <v>7917</v>
      </c>
      <c r="D6808" s="7">
        <v>2760</v>
      </c>
      <c r="E6808" s="16">
        <f t="shared" si="424"/>
        <v>4.6320408300301653E-5</v>
      </c>
      <c r="F6808" s="4" t="str">
        <f t="shared" si="425"/>
        <v>-</v>
      </c>
      <c r="G6808" s="4" t="str">
        <f t="shared" si="426"/>
        <v>SICILIA</v>
      </c>
      <c r="H6808" s="4" t="str">
        <f t="shared" si="427"/>
        <v>-</v>
      </c>
    </row>
    <row r="6809" spans="1:8" x14ac:dyDescent="0.2">
      <c r="A6809" s="15" t="s">
        <v>6785</v>
      </c>
      <c r="B6809" s="6" t="s">
        <v>7987</v>
      </c>
      <c r="C6809" s="6" t="s">
        <v>7908</v>
      </c>
      <c r="D6809" s="7">
        <v>12476</v>
      </c>
      <c r="E6809" s="16">
        <f t="shared" si="424"/>
        <v>2.0938167172266791E-4</v>
      </c>
      <c r="F6809" s="4" t="str">
        <f t="shared" si="425"/>
        <v>-</v>
      </c>
      <c r="G6809" s="4" t="str">
        <f t="shared" si="426"/>
        <v>TOSCANA</v>
      </c>
      <c r="H6809" s="4" t="str">
        <f t="shared" si="427"/>
        <v>-</v>
      </c>
    </row>
    <row r="6810" spans="1:8" x14ac:dyDescent="0.2">
      <c r="A6810" s="15" t="s">
        <v>6786</v>
      </c>
      <c r="B6810" s="6" t="s">
        <v>7994</v>
      </c>
      <c r="C6810" s="6" t="s">
        <v>7918</v>
      </c>
      <c r="D6810" s="7">
        <v>1811</v>
      </c>
      <c r="E6810" s="16">
        <f t="shared" si="424"/>
        <v>3.0393572257915322E-5</v>
      </c>
      <c r="F6810" s="4" t="str">
        <f t="shared" si="425"/>
        <v>-</v>
      </c>
      <c r="G6810" s="4" t="str">
        <f t="shared" si="426"/>
        <v>SARDEGNA</v>
      </c>
      <c r="H6810" s="4" t="str">
        <f t="shared" si="427"/>
        <v>-</v>
      </c>
    </row>
    <row r="6811" spans="1:8" x14ac:dyDescent="0.2">
      <c r="A6811" s="15" t="s">
        <v>6787</v>
      </c>
      <c r="B6811" s="6" t="s">
        <v>7994</v>
      </c>
      <c r="C6811" s="6" t="s">
        <v>7918</v>
      </c>
      <c r="D6811" s="7">
        <v>515</v>
      </c>
      <c r="E6811" s="16">
        <f t="shared" si="424"/>
        <v>8.6431196647301988E-6</v>
      </c>
      <c r="F6811" s="4" t="str">
        <f t="shared" si="425"/>
        <v>-</v>
      </c>
      <c r="G6811" s="4" t="str">
        <f t="shared" si="426"/>
        <v>SARDEGNA</v>
      </c>
      <c r="H6811" s="4" t="str">
        <f t="shared" si="427"/>
        <v>-</v>
      </c>
    </row>
    <row r="6812" spans="1:8" x14ac:dyDescent="0.2">
      <c r="A6812" s="15" t="s">
        <v>6788</v>
      </c>
      <c r="B6812" s="6" t="s">
        <v>7920</v>
      </c>
      <c r="C6812" s="6" t="s">
        <v>7901</v>
      </c>
      <c r="D6812" s="7">
        <v>516</v>
      </c>
      <c r="E6812" s="16">
        <f t="shared" si="424"/>
        <v>8.6599024213607429E-6</v>
      </c>
      <c r="F6812" s="4" t="str">
        <f t="shared" si="425"/>
        <v>-</v>
      </c>
      <c r="G6812" s="4" t="str">
        <f t="shared" si="426"/>
        <v>PIEMONTE</v>
      </c>
      <c r="H6812" s="4" t="str">
        <f t="shared" si="427"/>
        <v>-</v>
      </c>
    </row>
    <row r="6813" spans="1:8" x14ac:dyDescent="0.2">
      <c r="A6813" s="15" t="s">
        <v>6789</v>
      </c>
      <c r="B6813" s="6" t="s">
        <v>7994</v>
      </c>
      <c r="C6813" s="6" t="s">
        <v>7918</v>
      </c>
      <c r="D6813" s="7">
        <v>11469</v>
      </c>
      <c r="E6813" s="16">
        <f t="shared" si="424"/>
        <v>1.9248143579571003E-4</v>
      </c>
      <c r="F6813" s="4" t="str">
        <f t="shared" si="425"/>
        <v>-</v>
      </c>
      <c r="G6813" s="4" t="str">
        <f t="shared" si="426"/>
        <v>SARDEGNA</v>
      </c>
      <c r="H6813" s="4" t="str">
        <f t="shared" si="427"/>
        <v>-</v>
      </c>
    </row>
    <row r="6814" spans="1:8" x14ac:dyDescent="0.2">
      <c r="A6814" s="15" t="s">
        <v>6790</v>
      </c>
      <c r="B6814" s="6" t="s">
        <v>7994</v>
      </c>
      <c r="C6814" s="6" t="s">
        <v>7918</v>
      </c>
      <c r="D6814" s="7">
        <v>16730</v>
      </c>
      <c r="E6814" s="16">
        <f t="shared" si="424"/>
        <v>2.807755184290024E-4</v>
      </c>
      <c r="F6814" s="4" t="str">
        <f t="shared" si="425"/>
        <v>-</v>
      </c>
      <c r="G6814" s="4" t="str">
        <f t="shared" si="426"/>
        <v>SARDEGNA</v>
      </c>
      <c r="H6814" s="4" t="str">
        <f t="shared" si="427"/>
        <v>-</v>
      </c>
    </row>
    <row r="6815" spans="1:8" x14ac:dyDescent="0.2">
      <c r="A6815" s="15" t="s">
        <v>399</v>
      </c>
      <c r="B6815" s="6" t="s">
        <v>7992</v>
      </c>
      <c r="C6815" s="6" t="s">
        <v>7916</v>
      </c>
      <c r="D6815" s="7">
        <v>2154</v>
      </c>
      <c r="E6815" s="16">
        <f t="shared" si="424"/>
        <v>3.6150057782191939E-5</v>
      </c>
      <c r="F6815" s="4" t="str">
        <f t="shared" si="425"/>
        <v>-</v>
      </c>
      <c r="G6815" s="4" t="str">
        <f t="shared" si="426"/>
        <v>CALABRIA</v>
      </c>
      <c r="H6815" s="4" t="str">
        <f t="shared" si="427"/>
        <v>-</v>
      </c>
    </row>
    <row r="6816" spans="1:8" x14ac:dyDescent="0.2">
      <c r="A6816" s="15" t="s">
        <v>6791</v>
      </c>
      <c r="B6816" s="6" t="s">
        <v>7994</v>
      </c>
      <c r="C6816" s="6" t="s">
        <v>7917</v>
      </c>
      <c r="D6816" s="7">
        <v>118385</v>
      </c>
      <c r="E6816" s="16">
        <f t="shared" si="424"/>
        <v>1.9868266437069607E-3</v>
      </c>
      <c r="F6816" s="4" t="str">
        <f t="shared" si="425"/>
        <v>-</v>
      </c>
      <c r="G6816" s="4" t="str">
        <f t="shared" si="426"/>
        <v>SICILIA</v>
      </c>
      <c r="H6816" s="4" t="str">
        <f t="shared" si="427"/>
        <v>-</v>
      </c>
    </row>
    <row r="6817" spans="1:8" x14ac:dyDescent="0.2">
      <c r="A6817" s="15" t="s">
        <v>6792</v>
      </c>
      <c r="B6817" s="6" t="s">
        <v>7992</v>
      </c>
      <c r="C6817" s="6" t="s">
        <v>7913</v>
      </c>
      <c r="D6817" s="7">
        <v>2878</v>
      </c>
      <c r="E6817" s="16">
        <f t="shared" si="424"/>
        <v>4.830077358270585E-5</v>
      </c>
      <c r="F6817" s="4" t="str">
        <f t="shared" si="425"/>
        <v>-</v>
      </c>
      <c r="G6817" s="4" t="str">
        <f t="shared" si="426"/>
        <v>CAMPANIA</v>
      </c>
      <c r="H6817" s="4" t="str">
        <f t="shared" si="427"/>
        <v>-</v>
      </c>
    </row>
    <row r="6818" spans="1:8" x14ac:dyDescent="0.2">
      <c r="A6818" s="15" t="s">
        <v>6793</v>
      </c>
      <c r="B6818" s="6" t="s">
        <v>7994</v>
      </c>
      <c r="C6818" s="6" t="s">
        <v>7918</v>
      </c>
      <c r="D6818" s="7">
        <v>224</v>
      </c>
      <c r="E6818" s="16">
        <f t="shared" si="424"/>
        <v>3.7593374852418733E-6</v>
      </c>
      <c r="F6818" s="4" t="str">
        <f t="shared" si="425"/>
        <v>-</v>
      </c>
      <c r="G6818" s="4" t="str">
        <f t="shared" si="426"/>
        <v>SARDEGNA</v>
      </c>
      <c r="H6818" s="4" t="str">
        <f t="shared" si="427"/>
        <v>-</v>
      </c>
    </row>
    <row r="6819" spans="1:8" x14ac:dyDescent="0.2">
      <c r="A6819" s="15" t="s">
        <v>6794</v>
      </c>
      <c r="B6819" s="6" t="s">
        <v>7920</v>
      </c>
      <c r="C6819" s="6" t="s">
        <v>7902</v>
      </c>
      <c r="D6819" s="7">
        <v>7438</v>
      </c>
      <c r="E6819" s="16">
        <f t="shared" si="424"/>
        <v>1.2483014381798685E-4</v>
      </c>
      <c r="F6819" s="4" t="str">
        <f t="shared" si="425"/>
        <v>-</v>
      </c>
      <c r="G6819" s="4" t="str">
        <f t="shared" si="426"/>
        <v>LOMBARDIA</v>
      </c>
      <c r="H6819" s="4" t="str">
        <f t="shared" si="427"/>
        <v>-</v>
      </c>
    </row>
    <row r="6820" spans="1:8" x14ac:dyDescent="0.2">
      <c r="A6820" s="15" t="s">
        <v>6795</v>
      </c>
      <c r="B6820" s="6" t="s">
        <v>7987</v>
      </c>
      <c r="C6820" s="6" t="s">
        <v>7910</v>
      </c>
      <c r="D6820" s="7">
        <v>3856</v>
      </c>
      <c r="E6820" s="16">
        <f t="shared" si="424"/>
        <v>6.4714309567377962E-5</v>
      </c>
      <c r="F6820" s="4" t="str">
        <f t="shared" si="425"/>
        <v>-</v>
      </c>
      <c r="G6820" s="4" t="str">
        <f t="shared" si="426"/>
        <v>MARCHE</v>
      </c>
      <c r="H6820" s="4" t="str">
        <f t="shared" si="427"/>
        <v>-</v>
      </c>
    </row>
    <row r="6821" spans="1:8" x14ac:dyDescent="0.2">
      <c r="A6821" s="15" t="s">
        <v>6796</v>
      </c>
      <c r="B6821" s="6" t="s">
        <v>7920</v>
      </c>
      <c r="C6821" s="6" t="s">
        <v>7902</v>
      </c>
      <c r="D6821" s="7">
        <v>2391</v>
      </c>
      <c r="E6821" s="16">
        <f t="shared" si="424"/>
        <v>4.0127571103630889E-5</v>
      </c>
      <c r="F6821" s="4" t="str">
        <f t="shared" si="425"/>
        <v>-</v>
      </c>
      <c r="G6821" s="4" t="str">
        <f t="shared" si="426"/>
        <v>LOMBARDIA</v>
      </c>
      <c r="H6821" s="4" t="str">
        <f t="shared" si="427"/>
        <v>-</v>
      </c>
    </row>
    <row r="6822" spans="1:8" x14ac:dyDescent="0.2">
      <c r="A6822" s="15" t="s">
        <v>6797</v>
      </c>
      <c r="B6822" s="6" t="s">
        <v>7920</v>
      </c>
      <c r="C6822" s="6" t="s">
        <v>7902</v>
      </c>
      <c r="D6822" s="7">
        <v>2920</v>
      </c>
      <c r="E6822" s="16">
        <f t="shared" si="424"/>
        <v>4.9005649361188704E-5</v>
      </c>
      <c r="F6822" s="4" t="str">
        <f t="shared" si="425"/>
        <v>-</v>
      </c>
      <c r="G6822" s="4" t="str">
        <f t="shared" si="426"/>
        <v>LOMBARDIA</v>
      </c>
      <c r="H6822" s="4" t="str">
        <f t="shared" si="427"/>
        <v>-</v>
      </c>
    </row>
    <row r="6823" spans="1:8" x14ac:dyDescent="0.2">
      <c r="A6823" s="15" t="s">
        <v>6798</v>
      </c>
      <c r="B6823" s="6" t="s">
        <v>7956</v>
      </c>
      <c r="C6823" s="6" t="s">
        <v>7907</v>
      </c>
      <c r="D6823" s="7">
        <v>7991</v>
      </c>
      <c r="E6823" s="16">
        <f t="shared" si="424"/>
        <v>1.3411100823467771E-4</v>
      </c>
      <c r="F6823" s="4" t="str">
        <f t="shared" si="425"/>
        <v>-</v>
      </c>
      <c r="G6823" s="4" t="str">
        <f t="shared" si="426"/>
        <v>EMILIA-ROMAGNA</v>
      </c>
      <c r="H6823" s="4" t="str">
        <f t="shared" si="427"/>
        <v>-</v>
      </c>
    </row>
    <row r="6824" spans="1:8" x14ac:dyDescent="0.2">
      <c r="A6824" s="15" t="s">
        <v>6799</v>
      </c>
      <c r="B6824" s="6" t="s">
        <v>7994</v>
      </c>
      <c r="C6824" s="6" t="s">
        <v>7918</v>
      </c>
      <c r="D6824" s="7">
        <v>2080</v>
      </c>
      <c r="E6824" s="16">
        <f t="shared" si="424"/>
        <v>3.4908133791531678E-5</v>
      </c>
      <c r="F6824" s="4" t="str">
        <f t="shared" si="425"/>
        <v>-</v>
      </c>
      <c r="G6824" s="4" t="str">
        <f t="shared" si="426"/>
        <v>SARDEGNA</v>
      </c>
      <c r="H6824" s="4" t="str">
        <f t="shared" si="427"/>
        <v>-</v>
      </c>
    </row>
    <row r="6825" spans="1:8" x14ac:dyDescent="0.2">
      <c r="A6825" s="15" t="s">
        <v>6800</v>
      </c>
      <c r="B6825" s="6" t="s">
        <v>7920</v>
      </c>
      <c r="C6825" s="6" t="s">
        <v>7902</v>
      </c>
      <c r="D6825" s="7">
        <v>5807</v>
      </c>
      <c r="E6825" s="16">
        <f t="shared" si="424"/>
        <v>9.7457467753569451E-5</v>
      </c>
      <c r="F6825" s="4" t="str">
        <f t="shared" si="425"/>
        <v>-</v>
      </c>
      <c r="G6825" s="4" t="str">
        <f t="shared" si="426"/>
        <v>LOMBARDIA</v>
      </c>
      <c r="H6825" s="4" t="str">
        <f t="shared" si="427"/>
        <v>-</v>
      </c>
    </row>
    <row r="6826" spans="1:8" x14ac:dyDescent="0.2">
      <c r="A6826" s="15" t="s">
        <v>6801</v>
      </c>
      <c r="B6826" s="6" t="s">
        <v>7920</v>
      </c>
      <c r="C6826" s="6" t="s">
        <v>7901</v>
      </c>
      <c r="D6826" s="7">
        <v>1446</v>
      </c>
      <c r="E6826" s="16">
        <f t="shared" si="424"/>
        <v>2.4267866087766734E-5</v>
      </c>
      <c r="F6826" s="4" t="str">
        <f t="shared" si="425"/>
        <v>-</v>
      </c>
      <c r="G6826" s="4" t="str">
        <f t="shared" si="426"/>
        <v>PIEMONTE</v>
      </c>
      <c r="H6826" s="4" t="str">
        <f t="shared" si="427"/>
        <v>-</v>
      </c>
    </row>
    <row r="6827" spans="1:8" x14ac:dyDescent="0.2">
      <c r="A6827" s="15" t="s">
        <v>6802</v>
      </c>
      <c r="B6827" s="6" t="s">
        <v>7956</v>
      </c>
      <c r="C6827" s="6" t="s">
        <v>7903</v>
      </c>
      <c r="D6827" s="7">
        <v>1832</v>
      </c>
      <c r="E6827" s="16">
        <f t="shared" si="424"/>
        <v>3.0746010147156749E-5</v>
      </c>
      <c r="F6827" s="4" t="str">
        <f t="shared" si="425"/>
        <v>-</v>
      </c>
      <c r="G6827" s="4" t="str">
        <f t="shared" si="426"/>
        <v>TRENTINO-ALTO ADIGE/SÜDTIROL</v>
      </c>
      <c r="H6827" s="4" t="str">
        <f t="shared" si="427"/>
        <v>-</v>
      </c>
    </row>
    <row r="6828" spans="1:8" x14ac:dyDescent="0.2">
      <c r="A6828" s="15" t="s">
        <v>6803</v>
      </c>
      <c r="B6828" s="6" t="s">
        <v>7987</v>
      </c>
      <c r="C6828" s="6" t="s">
        <v>7910</v>
      </c>
      <c r="D6828" s="7">
        <v>389</v>
      </c>
      <c r="E6828" s="16">
        <f t="shared" si="424"/>
        <v>6.5284923292816459E-6</v>
      </c>
      <c r="F6828" s="4" t="str">
        <f t="shared" si="425"/>
        <v>-</v>
      </c>
      <c r="G6828" s="4" t="str">
        <f t="shared" si="426"/>
        <v>MARCHE</v>
      </c>
      <c r="H6828" s="4" t="str">
        <f t="shared" si="427"/>
        <v>-</v>
      </c>
    </row>
    <row r="6829" spans="1:8" x14ac:dyDescent="0.2">
      <c r="A6829" s="15" t="s">
        <v>6804</v>
      </c>
      <c r="B6829" s="6" t="s">
        <v>7956</v>
      </c>
      <c r="C6829" s="6" t="s">
        <v>7904</v>
      </c>
      <c r="D6829" s="7">
        <v>6908</v>
      </c>
      <c r="E6829" s="16">
        <f t="shared" si="424"/>
        <v>1.1593528280379848E-4</v>
      </c>
      <c r="F6829" s="4" t="str">
        <f t="shared" si="425"/>
        <v>-</v>
      </c>
      <c r="G6829" s="4" t="str">
        <f t="shared" si="426"/>
        <v>VENETO</v>
      </c>
      <c r="H6829" s="4" t="str">
        <f t="shared" si="427"/>
        <v>-</v>
      </c>
    </row>
    <row r="6830" spans="1:8" x14ac:dyDescent="0.2">
      <c r="A6830" s="15" t="s">
        <v>6805</v>
      </c>
      <c r="B6830" s="6" t="s">
        <v>7956</v>
      </c>
      <c r="C6830" s="6" t="s">
        <v>7905</v>
      </c>
      <c r="D6830" s="7">
        <v>941</v>
      </c>
      <c r="E6830" s="16">
        <f t="shared" si="424"/>
        <v>1.5792573989341975E-5</v>
      </c>
      <c r="F6830" s="4" t="str">
        <f t="shared" si="425"/>
        <v>-</v>
      </c>
      <c r="G6830" s="4" t="str">
        <f t="shared" si="426"/>
        <v>FRIULI-VENEZIA GIULIA</v>
      </c>
      <c r="H6830" s="4" t="str">
        <f t="shared" si="427"/>
        <v>-</v>
      </c>
    </row>
    <row r="6831" spans="1:8" x14ac:dyDescent="0.2">
      <c r="A6831" s="15" t="s">
        <v>6806</v>
      </c>
      <c r="B6831" s="6" t="s">
        <v>7994</v>
      </c>
      <c r="C6831" s="6" t="s">
        <v>7918</v>
      </c>
      <c r="D6831" s="7">
        <v>116</v>
      </c>
      <c r="E6831" s="16">
        <f t="shared" si="424"/>
        <v>1.946799769143113E-6</v>
      </c>
      <c r="F6831" s="4" t="str">
        <f t="shared" si="425"/>
        <v>-</v>
      </c>
      <c r="G6831" s="4" t="str">
        <f t="shared" si="426"/>
        <v>SARDEGNA</v>
      </c>
      <c r="H6831" s="4" t="str">
        <f t="shared" si="427"/>
        <v>-</v>
      </c>
    </row>
    <row r="6832" spans="1:8" x14ac:dyDescent="0.2">
      <c r="A6832" s="15" t="s">
        <v>6807</v>
      </c>
      <c r="B6832" s="6" t="s">
        <v>7956</v>
      </c>
      <c r="C6832" s="6" t="s">
        <v>7907</v>
      </c>
      <c r="D6832" s="7">
        <v>3251</v>
      </c>
      <c r="E6832" s="16">
        <f t="shared" si="424"/>
        <v>5.4560741805898791E-5</v>
      </c>
      <c r="F6832" s="4" t="str">
        <f t="shared" si="425"/>
        <v>-</v>
      </c>
      <c r="G6832" s="4" t="str">
        <f t="shared" si="426"/>
        <v>EMILIA-ROMAGNA</v>
      </c>
      <c r="H6832" s="4" t="str">
        <f t="shared" si="427"/>
        <v>-</v>
      </c>
    </row>
    <row r="6833" spans="1:8" x14ac:dyDescent="0.2">
      <c r="A6833" s="15" t="s">
        <v>6808</v>
      </c>
      <c r="B6833" s="6" t="s">
        <v>7992</v>
      </c>
      <c r="C6833" s="6" t="s">
        <v>7914</v>
      </c>
      <c r="D6833" s="7">
        <v>4065</v>
      </c>
      <c r="E6833" s="16">
        <f t="shared" si="424"/>
        <v>6.8221905703161676E-5</v>
      </c>
      <c r="F6833" s="4" t="str">
        <f t="shared" si="425"/>
        <v>-</v>
      </c>
      <c r="G6833" s="4" t="str">
        <f t="shared" si="426"/>
        <v>PUGLIA</v>
      </c>
      <c r="H6833" s="4" t="str">
        <f t="shared" si="427"/>
        <v>-</v>
      </c>
    </row>
    <row r="6834" spans="1:8" x14ac:dyDescent="0.2">
      <c r="A6834" s="15" t="s">
        <v>6809</v>
      </c>
      <c r="B6834" s="6" t="s">
        <v>7920</v>
      </c>
      <c r="C6834" s="6" t="s">
        <v>7901</v>
      </c>
      <c r="D6834" s="7">
        <v>160</v>
      </c>
      <c r="E6834" s="16">
        <f t="shared" si="424"/>
        <v>2.6852410608870523E-6</v>
      </c>
      <c r="F6834" s="4" t="str">
        <f t="shared" si="425"/>
        <v>-</v>
      </c>
      <c r="G6834" s="4" t="str">
        <f t="shared" si="426"/>
        <v>PIEMONTE</v>
      </c>
      <c r="H6834" s="4" t="str">
        <f t="shared" si="427"/>
        <v>-</v>
      </c>
    </row>
    <row r="6835" spans="1:8" x14ac:dyDescent="0.2">
      <c r="A6835" s="15" t="s">
        <v>6810</v>
      </c>
      <c r="B6835" s="6" t="s">
        <v>7920</v>
      </c>
      <c r="C6835" s="6" t="s">
        <v>7902</v>
      </c>
      <c r="D6835" s="7">
        <v>1785</v>
      </c>
      <c r="E6835" s="16">
        <f t="shared" si="424"/>
        <v>2.9957220585521177E-5</v>
      </c>
      <c r="F6835" s="4" t="str">
        <f t="shared" si="425"/>
        <v>-</v>
      </c>
      <c r="G6835" s="4" t="str">
        <f t="shared" si="426"/>
        <v>LOMBARDIA</v>
      </c>
      <c r="H6835" s="4" t="str">
        <f t="shared" si="427"/>
        <v>-</v>
      </c>
    </row>
    <row r="6836" spans="1:8" x14ac:dyDescent="0.2">
      <c r="A6836" s="15" t="s">
        <v>6811</v>
      </c>
      <c r="B6836" s="6" t="s">
        <v>7956</v>
      </c>
      <c r="C6836" s="6" t="s">
        <v>7904</v>
      </c>
      <c r="D6836" s="7">
        <v>1895</v>
      </c>
      <c r="E6836" s="16">
        <f t="shared" si="424"/>
        <v>3.1803323814881024E-5</v>
      </c>
      <c r="F6836" s="4" t="str">
        <f t="shared" si="425"/>
        <v>-</v>
      </c>
      <c r="G6836" s="4" t="str">
        <f t="shared" si="426"/>
        <v>VENETO</v>
      </c>
      <c r="H6836" s="4" t="str">
        <f t="shared" si="427"/>
        <v>-</v>
      </c>
    </row>
    <row r="6837" spans="1:8" x14ac:dyDescent="0.2">
      <c r="A6837" s="15" t="s">
        <v>6812</v>
      </c>
      <c r="B6837" s="6" t="s">
        <v>7994</v>
      </c>
      <c r="C6837" s="6" t="s">
        <v>7917</v>
      </c>
      <c r="D6837" s="7">
        <v>7853</v>
      </c>
      <c r="E6837" s="16">
        <f t="shared" si="424"/>
        <v>1.3179498781966262E-4</v>
      </c>
      <c r="F6837" s="4" t="str">
        <f t="shared" si="425"/>
        <v>-</v>
      </c>
      <c r="G6837" s="4" t="str">
        <f t="shared" si="426"/>
        <v>SICILIA</v>
      </c>
      <c r="H6837" s="4" t="str">
        <f t="shared" si="427"/>
        <v>-</v>
      </c>
    </row>
    <row r="6838" spans="1:8" x14ac:dyDescent="0.2">
      <c r="A6838" s="15" t="s">
        <v>6813</v>
      </c>
      <c r="B6838" s="6" t="s">
        <v>7920</v>
      </c>
      <c r="C6838" s="6" t="s">
        <v>7902</v>
      </c>
      <c r="D6838" s="7">
        <v>13890</v>
      </c>
      <c r="E6838" s="16">
        <f t="shared" si="424"/>
        <v>2.3311248959825723E-4</v>
      </c>
      <c r="F6838" s="4" t="str">
        <f t="shared" si="425"/>
        <v>-</v>
      </c>
      <c r="G6838" s="4" t="str">
        <f t="shared" si="426"/>
        <v>LOMBARDIA</v>
      </c>
      <c r="H6838" s="4" t="str">
        <f t="shared" si="427"/>
        <v>-</v>
      </c>
    </row>
    <row r="6839" spans="1:8" x14ac:dyDescent="0.2">
      <c r="A6839" s="15" t="s">
        <v>6814</v>
      </c>
      <c r="B6839" s="6" t="s">
        <v>7956</v>
      </c>
      <c r="C6839" s="6" t="s">
        <v>7907</v>
      </c>
      <c r="D6839" s="7">
        <v>4489</v>
      </c>
      <c r="E6839" s="16">
        <f t="shared" si="424"/>
        <v>7.5337794514512355E-5</v>
      </c>
      <c r="F6839" s="4" t="str">
        <f t="shared" si="425"/>
        <v>-</v>
      </c>
      <c r="G6839" s="4" t="str">
        <f t="shared" si="426"/>
        <v>EMILIA-ROMAGNA</v>
      </c>
      <c r="H6839" s="4" t="str">
        <f t="shared" si="427"/>
        <v>-</v>
      </c>
    </row>
    <row r="6840" spans="1:8" x14ac:dyDescent="0.2">
      <c r="A6840" s="15" t="s">
        <v>6815</v>
      </c>
      <c r="B6840" s="6" t="s">
        <v>7920</v>
      </c>
      <c r="C6840" s="6" t="s">
        <v>7902</v>
      </c>
      <c r="D6840" s="7">
        <v>1007</v>
      </c>
      <c r="E6840" s="16">
        <f t="shared" si="424"/>
        <v>1.6900235926957886E-5</v>
      </c>
      <c r="F6840" s="4" t="str">
        <f t="shared" si="425"/>
        <v>-</v>
      </c>
      <c r="G6840" s="4" t="str">
        <f t="shared" si="426"/>
        <v>LOMBARDIA</v>
      </c>
      <c r="H6840" s="4" t="str">
        <f t="shared" si="427"/>
        <v>-</v>
      </c>
    </row>
    <row r="6841" spans="1:8" x14ac:dyDescent="0.2">
      <c r="A6841" s="15" t="s">
        <v>6816</v>
      </c>
      <c r="B6841" s="6" t="s">
        <v>7994</v>
      </c>
      <c r="C6841" s="6" t="s">
        <v>7918</v>
      </c>
      <c r="D6841" s="7">
        <v>2467</v>
      </c>
      <c r="E6841" s="16">
        <f t="shared" si="424"/>
        <v>4.1403060607552238E-5</v>
      </c>
      <c r="F6841" s="4" t="str">
        <f t="shared" si="425"/>
        <v>-</v>
      </c>
      <c r="G6841" s="4" t="str">
        <f t="shared" si="426"/>
        <v>SARDEGNA</v>
      </c>
      <c r="H6841" s="4" t="str">
        <f t="shared" si="427"/>
        <v>-</v>
      </c>
    </row>
    <row r="6842" spans="1:8" x14ac:dyDescent="0.2">
      <c r="A6842" s="15" t="s">
        <v>6817</v>
      </c>
      <c r="B6842" s="6" t="s">
        <v>7920</v>
      </c>
      <c r="C6842" s="6" t="s">
        <v>7902</v>
      </c>
      <c r="D6842" s="7">
        <v>4274</v>
      </c>
      <c r="E6842" s="16">
        <f t="shared" si="424"/>
        <v>7.172950183894539E-5</v>
      </c>
      <c r="F6842" s="4" t="str">
        <f t="shared" si="425"/>
        <v>-</v>
      </c>
      <c r="G6842" s="4" t="str">
        <f t="shared" si="426"/>
        <v>LOMBARDIA</v>
      </c>
      <c r="H6842" s="4" t="str">
        <f t="shared" si="427"/>
        <v>-</v>
      </c>
    </row>
    <row r="6843" spans="1:8" x14ac:dyDescent="0.2">
      <c r="A6843" s="15" t="s">
        <v>6818</v>
      </c>
      <c r="B6843" s="6" t="s">
        <v>7920</v>
      </c>
      <c r="C6843" s="6" t="s">
        <v>7902</v>
      </c>
      <c r="D6843" s="7">
        <v>2530</v>
      </c>
      <c r="E6843" s="16">
        <f t="shared" si="424"/>
        <v>4.2460374275276512E-5</v>
      </c>
      <c r="F6843" s="4" t="str">
        <f t="shared" si="425"/>
        <v>-</v>
      </c>
      <c r="G6843" s="4" t="str">
        <f t="shared" si="426"/>
        <v>LOMBARDIA</v>
      </c>
      <c r="H6843" s="4" t="str">
        <f t="shared" si="427"/>
        <v>-</v>
      </c>
    </row>
    <row r="6844" spans="1:8" x14ac:dyDescent="0.2">
      <c r="A6844" s="15" t="s">
        <v>6819</v>
      </c>
      <c r="B6844" s="6" t="s">
        <v>7920</v>
      </c>
      <c r="C6844" s="6" t="s">
        <v>7902</v>
      </c>
      <c r="D6844" s="7">
        <v>5579</v>
      </c>
      <c r="E6844" s="16">
        <f t="shared" si="424"/>
        <v>9.3630999241805398E-5</v>
      </c>
      <c r="F6844" s="4" t="str">
        <f t="shared" si="425"/>
        <v>-</v>
      </c>
      <c r="G6844" s="4" t="str">
        <f t="shared" si="426"/>
        <v>LOMBARDIA</v>
      </c>
      <c r="H6844" s="4" t="str">
        <f t="shared" si="427"/>
        <v>-</v>
      </c>
    </row>
    <row r="6845" spans="1:8" x14ac:dyDescent="0.2">
      <c r="A6845" s="15" t="s">
        <v>6820</v>
      </c>
      <c r="B6845" s="6" t="s">
        <v>7920</v>
      </c>
      <c r="C6845" s="6" t="s">
        <v>7906</v>
      </c>
      <c r="D6845" s="7">
        <v>985</v>
      </c>
      <c r="E6845" s="16">
        <f t="shared" si="424"/>
        <v>1.6531015281085914E-5</v>
      </c>
      <c r="F6845" s="4" t="str">
        <f t="shared" si="425"/>
        <v>-</v>
      </c>
      <c r="G6845" s="4" t="str">
        <f t="shared" si="426"/>
        <v>LIGURIA</v>
      </c>
      <c r="H6845" s="4" t="str">
        <f t="shared" si="427"/>
        <v>-</v>
      </c>
    </row>
    <row r="6846" spans="1:8" x14ac:dyDescent="0.2">
      <c r="A6846" s="15" t="s">
        <v>6821</v>
      </c>
      <c r="B6846" s="6" t="s">
        <v>7994</v>
      </c>
      <c r="C6846" s="6" t="s">
        <v>7918</v>
      </c>
      <c r="D6846" s="7">
        <v>1858</v>
      </c>
      <c r="E6846" s="16">
        <f t="shared" si="424"/>
        <v>3.1182361819550897E-5</v>
      </c>
      <c r="F6846" s="4" t="str">
        <f t="shared" si="425"/>
        <v>-</v>
      </c>
      <c r="G6846" s="4" t="str">
        <f t="shared" si="426"/>
        <v>SARDEGNA</v>
      </c>
      <c r="H6846" s="4" t="str">
        <f t="shared" si="427"/>
        <v>-</v>
      </c>
    </row>
    <row r="6847" spans="1:8" x14ac:dyDescent="0.2">
      <c r="A6847" s="15" t="s">
        <v>6822</v>
      </c>
      <c r="B6847" s="6" t="s">
        <v>7920</v>
      </c>
      <c r="C6847" s="6" t="s">
        <v>7901</v>
      </c>
      <c r="D6847" s="7">
        <v>1660</v>
      </c>
      <c r="E6847" s="16">
        <f t="shared" si="424"/>
        <v>2.7859376006703169E-5</v>
      </c>
      <c r="F6847" s="4" t="str">
        <f t="shared" si="425"/>
        <v>-</v>
      </c>
      <c r="G6847" s="4" t="str">
        <f t="shared" si="426"/>
        <v>PIEMONTE</v>
      </c>
      <c r="H6847" s="4" t="str">
        <f t="shared" si="427"/>
        <v>-</v>
      </c>
    </row>
    <row r="6848" spans="1:8" x14ac:dyDescent="0.2">
      <c r="A6848" s="15" t="s">
        <v>6823</v>
      </c>
      <c r="B6848" s="6" t="s">
        <v>7956</v>
      </c>
      <c r="C6848" s="6" t="s">
        <v>7904</v>
      </c>
      <c r="D6848" s="7">
        <v>7180</v>
      </c>
      <c r="E6848" s="16">
        <f t="shared" si="424"/>
        <v>1.2050019260730648E-4</v>
      </c>
      <c r="F6848" s="4" t="str">
        <f t="shared" si="425"/>
        <v>-</v>
      </c>
      <c r="G6848" s="4" t="str">
        <f t="shared" si="426"/>
        <v>VENETO</v>
      </c>
      <c r="H6848" s="4" t="str">
        <f t="shared" si="427"/>
        <v>-</v>
      </c>
    </row>
    <row r="6849" spans="1:8" x14ac:dyDescent="0.2">
      <c r="A6849" s="15" t="s">
        <v>6824</v>
      </c>
      <c r="B6849" s="6" t="s">
        <v>7992</v>
      </c>
      <c r="C6849" s="6" t="s">
        <v>7914</v>
      </c>
      <c r="D6849" s="7">
        <v>5542</v>
      </c>
      <c r="E6849" s="16">
        <f t="shared" si="424"/>
        <v>9.3010037246475278E-5</v>
      </c>
      <c r="F6849" s="4" t="str">
        <f t="shared" si="425"/>
        <v>-</v>
      </c>
      <c r="G6849" s="4" t="str">
        <f t="shared" si="426"/>
        <v>PUGLIA</v>
      </c>
      <c r="H6849" s="4" t="str">
        <f t="shared" si="427"/>
        <v>-</v>
      </c>
    </row>
    <row r="6850" spans="1:8" x14ac:dyDescent="0.2">
      <c r="A6850" s="15" t="s">
        <v>6825</v>
      </c>
      <c r="B6850" s="6" t="s">
        <v>7920</v>
      </c>
      <c r="C6850" s="6" t="s">
        <v>7902</v>
      </c>
      <c r="D6850" s="7">
        <v>2531</v>
      </c>
      <c r="E6850" s="16">
        <f t="shared" si="424"/>
        <v>4.2477157031907056E-5</v>
      </c>
      <c r="F6850" s="4" t="str">
        <f t="shared" si="425"/>
        <v>-</v>
      </c>
      <c r="G6850" s="4" t="str">
        <f t="shared" si="426"/>
        <v>LOMBARDIA</v>
      </c>
      <c r="H6850" s="4" t="str">
        <f t="shared" si="427"/>
        <v>-</v>
      </c>
    </row>
    <row r="6851" spans="1:8" x14ac:dyDescent="0.2">
      <c r="A6851" s="15" t="s">
        <v>6826</v>
      </c>
      <c r="B6851" s="6" t="s">
        <v>7956</v>
      </c>
      <c r="C6851" s="6" t="s">
        <v>7907</v>
      </c>
      <c r="D6851" s="7">
        <v>15061</v>
      </c>
      <c r="E6851" s="16">
        <f t="shared" ref="E6851:E6914" si="428">IFERROR((D6851/$K$2),"DATO MANCANTE")</f>
        <v>2.5276509761262432E-4</v>
      </c>
      <c r="F6851" s="4" t="str">
        <f t="shared" ref="F6851:F6914" si="429">IF(D6851&gt;300000,"TROVATO","-")</f>
        <v>-</v>
      </c>
      <c r="G6851" s="4" t="str">
        <f t="shared" ref="G6851:G6914" si="430">IF(AND(D6851&gt;50000,D6851&lt;100000),"COMPRESO",C6851)</f>
        <v>EMILIA-ROMAGNA</v>
      </c>
      <c r="H6851" s="4" t="str">
        <f t="shared" ref="H6851:H6914" si="431">IF(D6851&gt;500000,"SI","-")</f>
        <v>-</v>
      </c>
    </row>
    <row r="6852" spans="1:8" x14ac:dyDescent="0.2">
      <c r="A6852" s="15" t="s">
        <v>6827</v>
      </c>
      <c r="B6852" s="6" t="s">
        <v>7956</v>
      </c>
      <c r="C6852" s="6" t="s">
        <v>7907</v>
      </c>
      <c r="D6852" s="7">
        <v>1809</v>
      </c>
      <c r="E6852" s="16">
        <f t="shared" si="428"/>
        <v>3.0360006744654234E-5</v>
      </c>
      <c r="F6852" s="4" t="str">
        <f t="shared" si="429"/>
        <v>-</v>
      </c>
      <c r="G6852" s="4" t="str">
        <f t="shared" si="430"/>
        <v>EMILIA-ROMAGNA</v>
      </c>
      <c r="H6852" s="4" t="str">
        <f t="shared" si="431"/>
        <v>-</v>
      </c>
    </row>
    <row r="6853" spans="1:8" x14ac:dyDescent="0.2">
      <c r="A6853" s="15" t="s">
        <v>6828</v>
      </c>
      <c r="B6853" s="6" t="s">
        <v>7992</v>
      </c>
      <c r="C6853" s="6" t="s">
        <v>7913</v>
      </c>
      <c r="D6853" s="7">
        <v>12419</v>
      </c>
      <c r="E6853" s="16">
        <f t="shared" si="428"/>
        <v>2.0842505459472689E-4</v>
      </c>
      <c r="F6853" s="4" t="str">
        <f t="shared" si="429"/>
        <v>-</v>
      </c>
      <c r="G6853" s="4" t="str">
        <f t="shared" si="430"/>
        <v>CAMPANIA</v>
      </c>
      <c r="H6853" s="4" t="str">
        <f t="shared" si="431"/>
        <v>-</v>
      </c>
    </row>
    <row r="6854" spans="1:8" x14ac:dyDescent="0.2">
      <c r="A6854" s="15" t="s">
        <v>6829</v>
      </c>
      <c r="B6854" s="6" t="s">
        <v>7920</v>
      </c>
      <c r="C6854" s="6" t="s">
        <v>7901</v>
      </c>
      <c r="D6854" s="7">
        <v>221</v>
      </c>
      <c r="E6854" s="16">
        <f t="shared" si="428"/>
        <v>3.7089892153502409E-6</v>
      </c>
      <c r="F6854" s="4" t="str">
        <f t="shared" si="429"/>
        <v>-</v>
      </c>
      <c r="G6854" s="4" t="str">
        <f t="shared" si="430"/>
        <v>PIEMONTE</v>
      </c>
      <c r="H6854" s="4" t="str">
        <f t="shared" si="431"/>
        <v>-</v>
      </c>
    </row>
    <row r="6855" spans="1:8" x14ac:dyDescent="0.2">
      <c r="A6855" s="15" t="s">
        <v>6830</v>
      </c>
      <c r="B6855" s="6" t="s">
        <v>7992</v>
      </c>
      <c r="C6855" s="6" t="s">
        <v>7913</v>
      </c>
      <c r="D6855" s="7">
        <v>3956</v>
      </c>
      <c r="E6855" s="16">
        <f t="shared" si="428"/>
        <v>6.6392585230432363E-5</v>
      </c>
      <c r="F6855" s="4" t="str">
        <f t="shared" si="429"/>
        <v>-</v>
      </c>
      <c r="G6855" s="4" t="str">
        <f t="shared" si="430"/>
        <v>CAMPANIA</v>
      </c>
      <c r="H6855" s="4" t="str">
        <f t="shared" si="431"/>
        <v>-</v>
      </c>
    </row>
    <row r="6856" spans="1:8" x14ac:dyDescent="0.2">
      <c r="A6856" s="15" t="s">
        <v>6831</v>
      </c>
      <c r="B6856" s="6" t="s">
        <v>7920</v>
      </c>
      <c r="C6856" s="6" t="s">
        <v>7902</v>
      </c>
      <c r="D6856" s="7">
        <v>1735</v>
      </c>
      <c r="E6856" s="16">
        <f t="shared" si="428"/>
        <v>2.9118082753993973E-5</v>
      </c>
      <c r="F6856" s="4" t="str">
        <f t="shared" si="429"/>
        <v>-</v>
      </c>
      <c r="G6856" s="4" t="str">
        <f t="shared" si="430"/>
        <v>LOMBARDIA</v>
      </c>
      <c r="H6856" s="4" t="str">
        <f t="shared" si="431"/>
        <v>-</v>
      </c>
    </row>
    <row r="6857" spans="1:8" x14ac:dyDescent="0.2">
      <c r="A6857" s="15" t="s">
        <v>6832</v>
      </c>
      <c r="B6857" s="6" t="s">
        <v>7920</v>
      </c>
      <c r="C6857" s="6" t="s">
        <v>7902</v>
      </c>
      <c r="D6857" s="7">
        <v>1961</v>
      </c>
      <c r="E6857" s="16">
        <f t="shared" si="428"/>
        <v>3.2910985752496931E-5</v>
      </c>
      <c r="F6857" s="4" t="str">
        <f t="shared" si="429"/>
        <v>-</v>
      </c>
      <c r="G6857" s="4" t="str">
        <f t="shared" si="430"/>
        <v>LOMBARDIA</v>
      </c>
      <c r="H6857" s="4" t="str">
        <f t="shared" si="431"/>
        <v>-</v>
      </c>
    </row>
    <row r="6858" spans="1:8" x14ac:dyDescent="0.2">
      <c r="A6858" s="15" t="s">
        <v>6833</v>
      </c>
      <c r="B6858" s="6" t="s">
        <v>7920</v>
      </c>
      <c r="C6858" s="6" t="s">
        <v>7902</v>
      </c>
      <c r="D6858" s="7">
        <v>3661</v>
      </c>
      <c r="E6858" s="16">
        <f t="shared" si="428"/>
        <v>6.1441672024421866E-5</v>
      </c>
      <c r="F6858" s="4" t="str">
        <f t="shared" si="429"/>
        <v>-</v>
      </c>
      <c r="G6858" s="4" t="str">
        <f t="shared" si="430"/>
        <v>LOMBARDIA</v>
      </c>
      <c r="H6858" s="4" t="str">
        <f t="shared" si="431"/>
        <v>-</v>
      </c>
    </row>
    <row r="6859" spans="1:8" x14ac:dyDescent="0.2">
      <c r="A6859" s="15" t="s">
        <v>6834</v>
      </c>
      <c r="B6859" s="6" t="s">
        <v>7920</v>
      </c>
      <c r="C6859" s="6" t="s">
        <v>7901</v>
      </c>
      <c r="D6859" s="7">
        <v>361</v>
      </c>
      <c r="E6859" s="16">
        <f t="shared" si="428"/>
        <v>6.0585751436264114E-6</v>
      </c>
      <c r="F6859" s="4" t="str">
        <f t="shared" si="429"/>
        <v>-</v>
      </c>
      <c r="G6859" s="4" t="str">
        <f t="shared" si="430"/>
        <v>PIEMONTE</v>
      </c>
      <c r="H6859" s="4" t="str">
        <f t="shared" si="431"/>
        <v>-</v>
      </c>
    </row>
    <row r="6860" spans="1:8" x14ac:dyDescent="0.2">
      <c r="A6860" s="15" t="s">
        <v>6835</v>
      </c>
      <c r="B6860" s="6" t="s">
        <v>7920</v>
      </c>
      <c r="C6860" s="6" t="s">
        <v>7902</v>
      </c>
      <c r="D6860" s="7">
        <v>16905</v>
      </c>
      <c r="E6860" s="16">
        <f t="shared" si="428"/>
        <v>2.8371250083934763E-4</v>
      </c>
      <c r="F6860" s="4" t="str">
        <f t="shared" si="429"/>
        <v>-</v>
      </c>
      <c r="G6860" s="4" t="str">
        <f t="shared" si="430"/>
        <v>LOMBARDIA</v>
      </c>
      <c r="H6860" s="4" t="str">
        <f t="shared" si="431"/>
        <v>-</v>
      </c>
    </row>
    <row r="6861" spans="1:8" x14ac:dyDescent="0.2">
      <c r="A6861" s="15" t="s">
        <v>6836</v>
      </c>
      <c r="B6861" s="6" t="s">
        <v>7992</v>
      </c>
      <c r="C6861" s="6" t="s">
        <v>7913</v>
      </c>
      <c r="D6861" s="7">
        <v>34592</v>
      </c>
      <c r="E6861" s="16">
        <f t="shared" si="428"/>
        <v>5.8054911736378067E-4</v>
      </c>
      <c r="F6861" s="4" t="str">
        <f t="shared" si="429"/>
        <v>-</v>
      </c>
      <c r="G6861" s="4" t="str">
        <f t="shared" si="430"/>
        <v>CAMPANIA</v>
      </c>
      <c r="H6861" s="4" t="str">
        <f t="shared" si="431"/>
        <v>-</v>
      </c>
    </row>
    <row r="6862" spans="1:8" x14ac:dyDescent="0.2">
      <c r="A6862" s="15" t="s">
        <v>6837</v>
      </c>
      <c r="B6862" s="6" t="s">
        <v>7956</v>
      </c>
      <c r="C6862" s="6" t="s">
        <v>7904</v>
      </c>
      <c r="D6862" s="7">
        <v>14615</v>
      </c>
      <c r="E6862" s="16">
        <f t="shared" si="428"/>
        <v>2.4527998815540168E-4</v>
      </c>
      <c r="F6862" s="4" t="str">
        <f t="shared" si="429"/>
        <v>-</v>
      </c>
      <c r="G6862" s="4" t="str">
        <f t="shared" si="430"/>
        <v>VENETO</v>
      </c>
      <c r="H6862" s="4" t="str">
        <f t="shared" si="431"/>
        <v>-</v>
      </c>
    </row>
    <row r="6863" spans="1:8" x14ac:dyDescent="0.2">
      <c r="A6863" s="15" t="s">
        <v>6838</v>
      </c>
      <c r="B6863" s="6" t="s">
        <v>7920</v>
      </c>
      <c r="C6863" s="6" t="s">
        <v>7901</v>
      </c>
      <c r="D6863" s="7">
        <v>6394</v>
      </c>
      <c r="E6863" s="16">
        <f t="shared" si="428"/>
        <v>1.0730894589569883E-4</v>
      </c>
      <c r="F6863" s="4" t="str">
        <f t="shared" si="429"/>
        <v>-</v>
      </c>
      <c r="G6863" s="4" t="str">
        <f t="shared" si="430"/>
        <v>PIEMONTE</v>
      </c>
      <c r="H6863" s="4" t="str">
        <f t="shared" si="431"/>
        <v>-</v>
      </c>
    </row>
    <row r="6864" spans="1:8" x14ac:dyDescent="0.2">
      <c r="A6864" s="15" t="s">
        <v>6839</v>
      </c>
      <c r="B6864" s="6" t="s">
        <v>7920</v>
      </c>
      <c r="C6864" s="6" t="s">
        <v>7901</v>
      </c>
      <c r="D6864" s="7">
        <v>2828</v>
      </c>
      <c r="E6864" s="16">
        <f t="shared" si="428"/>
        <v>4.7461635751178649E-5</v>
      </c>
      <c r="F6864" s="4" t="str">
        <f t="shared" si="429"/>
        <v>-</v>
      </c>
      <c r="G6864" s="4" t="str">
        <f t="shared" si="430"/>
        <v>PIEMONTE</v>
      </c>
      <c r="H6864" s="4" t="str">
        <f t="shared" si="431"/>
        <v>-</v>
      </c>
    </row>
    <row r="6865" spans="1:8" x14ac:dyDescent="0.2">
      <c r="A6865" s="15" t="s">
        <v>6840</v>
      </c>
      <c r="B6865" s="6" t="s">
        <v>7994</v>
      </c>
      <c r="C6865" s="6" t="s">
        <v>7917</v>
      </c>
      <c r="D6865" s="7">
        <v>7267</v>
      </c>
      <c r="E6865" s="16">
        <f t="shared" si="428"/>
        <v>1.219602924341638E-4</v>
      </c>
      <c r="F6865" s="4" t="str">
        <f t="shared" si="429"/>
        <v>-</v>
      </c>
      <c r="G6865" s="4" t="str">
        <f t="shared" si="430"/>
        <v>SICILIA</v>
      </c>
      <c r="H6865" s="4" t="str">
        <f t="shared" si="431"/>
        <v>-</v>
      </c>
    </row>
    <row r="6866" spans="1:8" x14ac:dyDescent="0.2">
      <c r="A6866" s="15" t="s">
        <v>6841</v>
      </c>
      <c r="B6866" s="6" t="s">
        <v>7920</v>
      </c>
      <c r="C6866" s="6" t="s">
        <v>7902</v>
      </c>
      <c r="D6866" s="7">
        <v>1146</v>
      </c>
      <c r="E6866" s="16">
        <f t="shared" si="428"/>
        <v>1.9233039098603512E-5</v>
      </c>
      <c r="F6866" s="4" t="str">
        <f t="shared" si="429"/>
        <v>-</v>
      </c>
      <c r="G6866" s="4" t="str">
        <f t="shared" si="430"/>
        <v>LOMBARDIA</v>
      </c>
      <c r="H6866" s="4" t="str">
        <f t="shared" si="431"/>
        <v>-</v>
      </c>
    </row>
    <row r="6867" spans="1:8" x14ac:dyDescent="0.2">
      <c r="A6867" s="15" t="s">
        <v>6842</v>
      </c>
      <c r="B6867" s="6" t="s">
        <v>7956</v>
      </c>
      <c r="C6867" s="6" t="s">
        <v>7904</v>
      </c>
      <c r="D6867" s="7">
        <v>17030</v>
      </c>
      <c r="E6867" s="16">
        <f t="shared" si="428"/>
        <v>2.8581034541816564E-4</v>
      </c>
      <c r="F6867" s="4" t="str">
        <f t="shared" si="429"/>
        <v>-</v>
      </c>
      <c r="G6867" s="4" t="str">
        <f t="shared" si="430"/>
        <v>VENETO</v>
      </c>
      <c r="H6867" s="4" t="str">
        <f t="shared" si="431"/>
        <v>-</v>
      </c>
    </row>
    <row r="6868" spans="1:8" x14ac:dyDescent="0.2">
      <c r="A6868" s="15" t="s">
        <v>6843</v>
      </c>
      <c r="B6868" s="6" t="s">
        <v>7920</v>
      </c>
      <c r="C6868" s="6" t="s">
        <v>7902</v>
      </c>
      <c r="D6868" s="7">
        <v>7699</v>
      </c>
      <c r="E6868" s="16">
        <f t="shared" si="428"/>
        <v>1.2921044329855885E-4</v>
      </c>
      <c r="F6868" s="4" t="str">
        <f t="shared" si="429"/>
        <v>-</v>
      </c>
      <c r="G6868" s="4" t="str">
        <f t="shared" si="430"/>
        <v>LOMBARDIA</v>
      </c>
      <c r="H6868" s="4" t="str">
        <f t="shared" si="431"/>
        <v>-</v>
      </c>
    </row>
    <row r="6869" spans="1:8" x14ac:dyDescent="0.2">
      <c r="A6869" s="15" t="s">
        <v>6844</v>
      </c>
      <c r="B6869" s="6" t="s">
        <v>7920</v>
      </c>
      <c r="C6869" s="6" t="s">
        <v>7902</v>
      </c>
      <c r="D6869" s="7">
        <v>4237</v>
      </c>
      <c r="E6869" s="16">
        <f t="shared" si="428"/>
        <v>7.1108539843615256E-5</v>
      </c>
      <c r="F6869" s="4" t="str">
        <f t="shared" si="429"/>
        <v>-</v>
      </c>
      <c r="G6869" s="4" t="str">
        <f t="shared" si="430"/>
        <v>LOMBARDIA</v>
      </c>
      <c r="H6869" s="4" t="str">
        <f t="shared" si="431"/>
        <v>-</v>
      </c>
    </row>
    <row r="6870" spans="1:8" x14ac:dyDescent="0.2">
      <c r="A6870" s="15" t="s">
        <v>6845</v>
      </c>
      <c r="B6870" s="6" t="s">
        <v>7920</v>
      </c>
      <c r="C6870" s="6" t="s">
        <v>7902</v>
      </c>
      <c r="D6870" s="7">
        <v>21642</v>
      </c>
      <c r="E6870" s="16">
        <f t="shared" si="428"/>
        <v>3.6321241899823489E-4</v>
      </c>
      <c r="F6870" s="4" t="str">
        <f t="shared" si="429"/>
        <v>-</v>
      </c>
      <c r="G6870" s="4" t="str">
        <f t="shared" si="430"/>
        <v>LOMBARDIA</v>
      </c>
      <c r="H6870" s="4" t="str">
        <f t="shared" si="431"/>
        <v>-</v>
      </c>
    </row>
    <row r="6871" spans="1:8" x14ac:dyDescent="0.2">
      <c r="A6871" s="15" t="s">
        <v>6846</v>
      </c>
      <c r="B6871" s="6" t="s">
        <v>7920</v>
      </c>
      <c r="C6871" s="6" t="s">
        <v>7902</v>
      </c>
      <c r="D6871" s="7">
        <v>702</v>
      </c>
      <c r="E6871" s="16">
        <f t="shared" si="428"/>
        <v>1.1781495154641941E-5</v>
      </c>
      <c r="F6871" s="4" t="str">
        <f t="shared" si="429"/>
        <v>-</v>
      </c>
      <c r="G6871" s="4" t="str">
        <f t="shared" si="430"/>
        <v>LOMBARDIA</v>
      </c>
      <c r="H6871" s="4" t="str">
        <f t="shared" si="431"/>
        <v>-</v>
      </c>
    </row>
    <row r="6872" spans="1:8" x14ac:dyDescent="0.2">
      <c r="A6872" s="15" t="s">
        <v>6847</v>
      </c>
      <c r="B6872" s="6" t="s">
        <v>7920</v>
      </c>
      <c r="C6872" s="6" t="s">
        <v>7902</v>
      </c>
      <c r="D6872" s="7">
        <v>1270</v>
      </c>
      <c r="E6872" s="16">
        <f t="shared" si="428"/>
        <v>2.1314100920790977E-5</v>
      </c>
      <c r="F6872" s="4" t="str">
        <f t="shared" si="429"/>
        <v>-</v>
      </c>
      <c r="G6872" s="4" t="str">
        <f t="shared" si="430"/>
        <v>LOMBARDIA</v>
      </c>
      <c r="H6872" s="4" t="str">
        <f t="shared" si="431"/>
        <v>-</v>
      </c>
    </row>
    <row r="6873" spans="1:8" x14ac:dyDescent="0.2">
      <c r="A6873" s="15" t="s">
        <v>6848</v>
      </c>
      <c r="B6873" s="6" t="s">
        <v>7987</v>
      </c>
      <c r="C6873" s="6" t="s">
        <v>7911</v>
      </c>
      <c r="D6873" s="7">
        <v>7279</v>
      </c>
      <c r="E6873" s="16">
        <f t="shared" si="428"/>
        <v>1.2216168551373033E-4</v>
      </c>
      <c r="F6873" s="4" t="str">
        <f t="shared" si="429"/>
        <v>-</v>
      </c>
      <c r="G6873" s="4" t="str">
        <f t="shared" si="430"/>
        <v>LAZIO</v>
      </c>
      <c r="H6873" s="4" t="str">
        <f t="shared" si="431"/>
        <v>-</v>
      </c>
    </row>
    <row r="6874" spans="1:8" x14ac:dyDescent="0.2">
      <c r="A6874" s="15" t="s">
        <v>7935</v>
      </c>
      <c r="B6874" s="6" t="s">
        <v>7920</v>
      </c>
      <c r="C6874" s="6" t="s">
        <v>7901</v>
      </c>
      <c r="D6874" s="7">
        <v>754</v>
      </c>
      <c r="E6874" s="16">
        <f t="shared" si="428"/>
        <v>1.2654198499430234E-5</v>
      </c>
      <c r="F6874" s="4" t="str">
        <f t="shared" si="429"/>
        <v>-</v>
      </c>
      <c r="G6874" s="4" t="str">
        <f t="shared" si="430"/>
        <v>PIEMONTE</v>
      </c>
      <c r="H6874" s="4" t="str">
        <f t="shared" si="431"/>
        <v>-</v>
      </c>
    </row>
    <row r="6875" spans="1:8" x14ac:dyDescent="0.2">
      <c r="A6875" s="15" t="s">
        <v>6849</v>
      </c>
      <c r="B6875" s="6" t="s">
        <v>7987</v>
      </c>
      <c r="C6875" s="6" t="s">
        <v>7911</v>
      </c>
      <c r="D6875" s="7">
        <v>26247</v>
      </c>
      <c r="E6875" s="16">
        <f t="shared" si="428"/>
        <v>4.4049701328189038E-4</v>
      </c>
      <c r="F6875" s="4" t="str">
        <f t="shared" si="429"/>
        <v>-</v>
      </c>
      <c r="G6875" s="4" t="str">
        <f t="shared" si="430"/>
        <v>LAZIO</v>
      </c>
      <c r="H6875" s="4" t="str">
        <f t="shared" si="431"/>
        <v>-</v>
      </c>
    </row>
    <row r="6876" spans="1:8" x14ac:dyDescent="0.2">
      <c r="A6876" s="15" t="s">
        <v>6850</v>
      </c>
      <c r="B6876" s="6" t="s">
        <v>7956</v>
      </c>
      <c r="C6876" s="6" t="s">
        <v>7903</v>
      </c>
      <c r="D6876" s="7">
        <v>736</v>
      </c>
      <c r="E6876" s="16">
        <f t="shared" si="428"/>
        <v>1.2352108880080441E-5</v>
      </c>
      <c r="F6876" s="4" t="str">
        <f t="shared" si="429"/>
        <v>-</v>
      </c>
      <c r="G6876" s="4" t="str">
        <f t="shared" si="430"/>
        <v>TRENTINO-ALTO ADIGE/SÜDTIROL</v>
      </c>
      <c r="H6876" s="4" t="str">
        <f t="shared" si="431"/>
        <v>-</v>
      </c>
    </row>
    <row r="6877" spans="1:8" x14ac:dyDescent="0.2">
      <c r="A6877" s="15" t="s">
        <v>6851</v>
      </c>
      <c r="B6877" s="6" t="s">
        <v>7956</v>
      </c>
      <c r="C6877" s="6" t="s">
        <v>7907</v>
      </c>
      <c r="D6877" s="7">
        <v>4872</v>
      </c>
      <c r="E6877" s="16">
        <f t="shared" si="428"/>
        <v>8.1765590304010738E-5</v>
      </c>
      <c r="F6877" s="4" t="str">
        <f t="shared" si="429"/>
        <v>-</v>
      </c>
      <c r="G6877" s="4" t="str">
        <f t="shared" si="430"/>
        <v>EMILIA-ROMAGNA</v>
      </c>
      <c r="H6877" s="4" t="str">
        <f t="shared" si="431"/>
        <v>-</v>
      </c>
    </row>
    <row r="6878" spans="1:8" x14ac:dyDescent="0.2">
      <c r="A6878" s="15" t="s">
        <v>6852</v>
      </c>
      <c r="B6878" s="6" t="s">
        <v>7987</v>
      </c>
      <c r="C6878" s="6" t="s">
        <v>7908</v>
      </c>
      <c r="D6878" s="7">
        <v>3596</v>
      </c>
      <c r="E6878" s="16">
        <f t="shared" si="428"/>
        <v>6.0350792843436503E-5</v>
      </c>
      <c r="F6878" s="4" t="str">
        <f t="shared" si="429"/>
        <v>-</v>
      </c>
      <c r="G6878" s="4" t="str">
        <f t="shared" si="430"/>
        <v>TOSCANA</v>
      </c>
      <c r="H6878" s="4" t="str">
        <f t="shared" si="431"/>
        <v>-</v>
      </c>
    </row>
    <row r="6879" spans="1:8" x14ac:dyDescent="0.2">
      <c r="A6879" s="15" t="s">
        <v>222</v>
      </c>
      <c r="B6879" s="6" t="s">
        <v>7992</v>
      </c>
      <c r="C6879" s="6" t="s">
        <v>7916</v>
      </c>
      <c r="D6879" s="7">
        <v>827</v>
      </c>
      <c r="E6879" s="16">
        <f t="shared" si="428"/>
        <v>1.3879339733459952E-5</v>
      </c>
      <c r="F6879" s="4" t="str">
        <f t="shared" si="429"/>
        <v>-</v>
      </c>
      <c r="G6879" s="4" t="str">
        <f t="shared" si="430"/>
        <v>CALABRIA</v>
      </c>
      <c r="H6879" s="4" t="str">
        <f t="shared" si="431"/>
        <v>-</v>
      </c>
    </row>
    <row r="6880" spans="1:8" x14ac:dyDescent="0.2">
      <c r="A6880" s="15" t="s">
        <v>6853</v>
      </c>
      <c r="B6880" s="6" t="s">
        <v>7992</v>
      </c>
      <c r="C6880" s="6" t="s">
        <v>7913</v>
      </c>
      <c r="D6880" s="7">
        <v>594</v>
      </c>
      <c r="E6880" s="16">
        <f t="shared" si="428"/>
        <v>9.9689574385431816E-6</v>
      </c>
      <c r="F6880" s="4" t="str">
        <f t="shared" si="429"/>
        <v>-</v>
      </c>
      <c r="G6880" s="4" t="str">
        <f t="shared" si="430"/>
        <v>CAMPANIA</v>
      </c>
      <c r="H6880" s="4" t="str">
        <f t="shared" si="431"/>
        <v>-</v>
      </c>
    </row>
    <row r="6881" spans="1:8" x14ac:dyDescent="0.2">
      <c r="A6881" s="15" t="s">
        <v>6854</v>
      </c>
      <c r="B6881" s="6" t="s">
        <v>7956</v>
      </c>
      <c r="C6881" s="6" t="s">
        <v>7907</v>
      </c>
      <c r="D6881" s="7">
        <v>9602</v>
      </c>
      <c r="E6881" s="16">
        <f t="shared" si="428"/>
        <v>1.6114802916648423E-4</v>
      </c>
      <c r="F6881" s="4" t="str">
        <f t="shared" si="429"/>
        <v>-</v>
      </c>
      <c r="G6881" s="4" t="str">
        <f t="shared" si="430"/>
        <v>EMILIA-ROMAGNA</v>
      </c>
      <c r="H6881" s="4" t="str">
        <f t="shared" si="431"/>
        <v>-</v>
      </c>
    </row>
    <row r="6882" spans="1:8" x14ac:dyDescent="0.2">
      <c r="A6882" s="15" t="s">
        <v>6855</v>
      </c>
      <c r="B6882" s="6" t="s">
        <v>7920</v>
      </c>
      <c r="C6882" s="6" t="s">
        <v>7901</v>
      </c>
      <c r="D6882" s="7">
        <v>1330</v>
      </c>
      <c r="E6882" s="16">
        <f t="shared" si="428"/>
        <v>2.2321066318623623E-5</v>
      </c>
      <c r="F6882" s="4" t="str">
        <f t="shared" si="429"/>
        <v>-</v>
      </c>
      <c r="G6882" s="4" t="str">
        <f t="shared" si="430"/>
        <v>PIEMONTE</v>
      </c>
      <c r="H6882" s="4" t="str">
        <f t="shared" si="431"/>
        <v>-</v>
      </c>
    </row>
    <row r="6883" spans="1:8" x14ac:dyDescent="0.2">
      <c r="A6883" s="15" t="s">
        <v>6856</v>
      </c>
      <c r="B6883" s="6" t="s">
        <v>7920</v>
      </c>
      <c r="C6883" s="6" t="s">
        <v>7902</v>
      </c>
      <c r="D6883" s="7">
        <v>3149</v>
      </c>
      <c r="E6883" s="16">
        <f t="shared" si="428"/>
        <v>5.2848900629583294E-5</v>
      </c>
      <c r="F6883" s="4" t="str">
        <f t="shared" si="429"/>
        <v>-</v>
      </c>
      <c r="G6883" s="4" t="str">
        <f t="shared" si="430"/>
        <v>LOMBARDIA</v>
      </c>
      <c r="H6883" s="4" t="str">
        <f t="shared" si="431"/>
        <v>-</v>
      </c>
    </row>
    <row r="6884" spans="1:8" x14ac:dyDescent="0.2">
      <c r="A6884" s="15" t="s">
        <v>6857</v>
      </c>
      <c r="B6884" s="6" t="s">
        <v>7920</v>
      </c>
      <c r="C6884" s="6" t="s">
        <v>7902</v>
      </c>
      <c r="D6884" s="7">
        <v>8995</v>
      </c>
      <c r="E6884" s="16">
        <f t="shared" si="428"/>
        <v>1.5096089589174396E-4</v>
      </c>
      <c r="F6884" s="4" t="str">
        <f t="shared" si="429"/>
        <v>-</v>
      </c>
      <c r="G6884" s="4" t="str">
        <f t="shared" si="430"/>
        <v>LOMBARDIA</v>
      </c>
      <c r="H6884" s="4" t="str">
        <f t="shared" si="431"/>
        <v>-</v>
      </c>
    </row>
    <row r="6885" spans="1:8" x14ac:dyDescent="0.2">
      <c r="A6885" s="15" t="s">
        <v>6858</v>
      </c>
      <c r="B6885" s="6" t="s">
        <v>7956</v>
      </c>
      <c r="C6885" s="6" t="s">
        <v>7904</v>
      </c>
      <c r="D6885" s="7">
        <v>3112</v>
      </c>
      <c r="E6885" s="16">
        <f t="shared" si="428"/>
        <v>5.2227938634253167E-5</v>
      </c>
      <c r="F6885" s="4" t="str">
        <f t="shared" si="429"/>
        <v>-</v>
      </c>
      <c r="G6885" s="4" t="str">
        <f t="shared" si="430"/>
        <v>VENETO</v>
      </c>
      <c r="H6885" s="4" t="str">
        <f t="shared" si="431"/>
        <v>-</v>
      </c>
    </row>
    <row r="6886" spans="1:8" x14ac:dyDescent="0.2">
      <c r="A6886" s="15" t="s">
        <v>6859</v>
      </c>
      <c r="B6886" s="6" t="s">
        <v>7994</v>
      </c>
      <c r="C6886" s="6" t="s">
        <v>7918</v>
      </c>
      <c r="D6886" s="7">
        <v>1753</v>
      </c>
      <c r="E6886" s="16">
        <f t="shared" si="428"/>
        <v>2.9420172373343768E-5</v>
      </c>
      <c r="F6886" s="4" t="str">
        <f t="shared" si="429"/>
        <v>-</v>
      </c>
      <c r="G6886" s="4" t="str">
        <f t="shared" si="430"/>
        <v>SARDEGNA</v>
      </c>
      <c r="H6886" s="4" t="str">
        <f t="shared" si="431"/>
        <v>-</v>
      </c>
    </row>
    <row r="6887" spans="1:8" x14ac:dyDescent="0.2">
      <c r="A6887" s="15" t="s">
        <v>6860</v>
      </c>
      <c r="B6887" s="4" t="s">
        <v>7920</v>
      </c>
      <c r="C6887" s="6" t="s">
        <v>7906</v>
      </c>
      <c r="D6887" s="7">
        <v>4404</v>
      </c>
      <c r="E6887" s="16">
        <f t="shared" si="428"/>
        <v>7.3911260200916116E-5</v>
      </c>
      <c r="F6887" s="4" t="str">
        <f t="shared" si="429"/>
        <v>-</v>
      </c>
      <c r="G6887" s="4" t="str">
        <f t="shared" si="430"/>
        <v>LIGURIA</v>
      </c>
      <c r="H6887" s="4" t="str">
        <f t="shared" si="431"/>
        <v>-</v>
      </c>
    </row>
    <row r="6888" spans="1:8" x14ac:dyDescent="0.2">
      <c r="A6888" s="15" t="s">
        <v>299</v>
      </c>
      <c r="B6888" s="6" t="s">
        <v>7992</v>
      </c>
      <c r="C6888" s="6" t="s">
        <v>7916</v>
      </c>
      <c r="D6888" s="7">
        <v>1210</v>
      </c>
      <c r="E6888" s="16">
        <f t="shared" si="428"/>
        <v>2.0307135522958331E-5</v>
      </c>
      <c r="F6888" s="4" t="str">
        <f t="shared" si="429"/>
        <v>-</v>
      </c>
      <c r="G6888" s="4" t="str">
        <f t="shared" si="430"/>
        <v>CALABRIA</v>
      </c>
      <c r="H6888" s="4" t="str">
        <f t="shared" si="431"/>
        <v>-</v>
      </c>
    </row>
    <row r="6889" spans="1:8" x14ac:dyDescent="0.2">
      <c r="A6889" s="15" t="s">
        <v>300</v>
      </c>
      <c r="B6889" s="6" t="s">
        <v>7992</v>
      </c>
      <c r="C6889" s="6" t="s">
        <v>7916</v>
      </c>
      <c r="D6889" s="7">
        <v>2472</v>
      </c>
      <c r="E6889" s="16">
        <f t="shared" si="428"/>
        <v>4.1486974390704958E-5</v>
      </c>
      <c r="F6889" s="4" t="str">
        <f t="shared" si="429"/>
        <v>-</v>
      </c>
      <c r="G6889" s="4" t="str">
        <f t="shared" si="430"/>
        <v>CALABRIA</v>
      </c>
      <c r="H6889" s="4" t="str">
        <f t="shared" si="431"/>
        <v>-</v>
      </c>
    </row>
    <row r="6890" spans="1:8" x14ac:dyDescent="0.2">
      <c r="A6890" s="15" t="s">
        <v>6861</v>
      </c>
      <c r="B6890" s="6" t="s">
        <v>7987</v>
      </c>
      <c r="C6890" s="6" t="s">
        <v>7911</v>
      </c>
      <c r="D6890" s="7">
        <v>8544</v>
      </c>
      <c r="E6890" s="16">
        <f t="shared" si="428"/>
        <v>1.433918726513686E-4</v>
      </c>
      <c r="F6890" s="4" t="str">
        <f t="shared" si="429"/>
        <v>-</v>
      </c>
      <c r="G6890" s="4" t="str">
        <f t="shared" si="430"/>
        <v>LAZIO</v>
      </c>
      <c r="H6890" s="4" t="str">
        <f t="shared" si="431"/>
        <v>-</v>
      </c>
    </row>
    <row r="6891" spans="1:8" x14ac:dyDescent="0.2">
      <c r="A6891" s="15" t="s">
        <v>6862</v>
      </c>
      <c r="B6891" s="6" t="s">
        <v>7920</v>
      </c>
      <c r="C6891" s="6" t="s">
        <v>7902</v>
      </c>
      <c r="D6891" s="7">
        <v>1234</v>
      </c>
      <c r="E6891" s="16">
        <f t="shared" si="428"/>
        <v>2.0709921682091391E-5</v>
      </c>
      <c r="F6891" s="4" t="str">
        <f t="shared" si="429"/>
        <v>-</v>
      </c>
      <c r="G6891" s="4" t="str">
        <f t="shared" si="430"/>
        <v>LOMBARDIA</v>
      </c>
      <c r="H6891" s="4" t="str">
        <f t="shared" si="431"/>
        <v>-</v>
      </c>
    </row>
    <row r="6892" spans="1:8" x14ac:dyDescent="0.2">
      <c r="A6892" s="15" t="s">
        <v>6863</v>
      </c>
      <c r="B6892" s="6" t="s">
        <v>7920</v>
      </c>
      <c r="C6892" s="6" t="s">
        <v>7901</v>
      </c>
      <c r="D6892" s="7">
        <v>781</v>
      </c>
      <c r="E6892" s="16">
        <f t="shared" si="428"/>
        <v>1.3107332928454924E-5</v>
      </c>
      <c r="F6892" s="4" t="str">
        <f t="shared" si="429"/>
        <v>-</v>
      </c>
      <c r="G6892" s="4" t="str">
        <f t="shared" si="430"/>
        <v>PIEMONTE</v>
      </c>
      <c r="H6892" s="4" t="str">
        <f t="shared" si="431"/>
        <v>-</v>
      </c>
    </row>
    <row r="6893" spans="1:8" x14ac:dyDescent="0.2">
      <c r="A6893" s="15" t="s">
        <v>6864</v>
      </c>
      <c r="B6893" s="6" t="s">
        <v>7920</v>
      </c>
      <c r="C6893" s="6" t="s">
        <v>7902</v>
      </c>
      <c r="D6893" s="7">
        <v>9097</v>
      </c>
      <c r="E6893" s="16">
        <f t="shared" si="428"/>
        <v>1.5267273706805946E-4</v>
      </c>
      <c r="F6893" s="4" t="str">
        <f t="shared" si="429"/>
        <v>-</v>
      </c>
      <c r="G6893" s="4" t="str">
        <f t="shared" si="430"/>
        <v>LOMBARDIA</v>
      </c>
      <c r="H6893" s="4" t="str">
        <f t="shared" si="431"/>
        <v>-</v>
      </c>
    </row>
    <row r="6894" spans="1:8" x14ac:dyDescent="0.2">
      <c r="A6894" s="15" t="s">
        <v>6865</v>
      </c>
      <c r="B6894" s="6" t="s">
        <v>7920</v>
      </c>
      <c r="C6894" s="6" t="s">
        <v>7902</v>
      </c>
      <c r="D6894" s="7">
        <v>633</v>
      </c>
      <c r="E6894" s="16">
        <f t="shared" si="428"/>
        <v>1.06234849471344E-5</v>
      </c>
      <c r="F6894" s="4" t="str">
        <f t="shared" si="429"/>
        <v>-</v>
      </c>
      <c r="G6894" s="4" t="str">
        <f t="shared" si="430"/>
        <v>LOMBARDIA</v>
      </c>
      <c r="H6894" s="4" t="str">
        <f t="shared" si="431"/>
        <v>-</v>
      </c>
    </row>
    <row r="6895" spans="1:8" x14ac:dyDescent="0.2">
      <c r="A6895" s="15" t="s">
        <v>6866</v>
      </c>
      <c r="B6895" s="6" t="s">
        <v>7994</v>
      </c>
      <c r="C6895" s="6" t="s">
        <v>7918</v>
      </c>
      <c r="D6895" s="7">
        <v>417</v>
      </c>
      <c r="E6895" s="16">
        <f t="shared" si="428"/>
        <v>6.9984095149368796E-6</v>
      </c>
      <c r="F6895" s="4" t="str">
        <f t="shared" si="429"/>
        <v>-</v>
      </c>
      <c r="G6895" s="4" t="str">
        <f t="shared" si="430"/>
        <v>SARDEGNA</v>
      </c>
      <c r="H6895" s="4" t="str">
        <f t="shared" si="431"/>
        <v>-</v>
      </c>
    </row>
    <row r="6896" spans="1:8" x14ac:dyDescent="0.2">
      <c r="A6896" s="15" t="s">
        <v>6867</v>
      </c>
      <c r="B6896" s="6" t="s">
        <v>7992</v>
      </c>
      <c r="C6896" s="6" t="s">
        <v>7913</v>
      </c>
      <c r="D6896" s="7">
        <v>16563</v>
      </c>
      <c r="E6896" s="16">
        <f t="shared" si="428"/>
        <v>2.7797279807170153E-4</v>
      </c>
      <c r="F6896" s="4" t="str">
        <f t="shared" si="429"/>
        <v>-</v>
      </c>
      <c r="G6896" s="4" t="str">
        <f t="shared" si="430"/>
        <v>CAMPANIA</v>
      </c>
      <c r="H6896" s="4" t="str">
        <f t="shared" si="431"/>
        <v>-</v>
      </c>
    </row>
    <row r="6897" spans="1:8" x14ac:dyDescent="0.2">
      <c r="A6897" s="15" t="s">
        <v>6868</v>
      </c>
      <c r="B6897" s="6" t="s">
        <v>7994</v>
      </c>
      <c r="C6897" s="6" t="s">
        <v>7918</v>
      </c>
      <c r="D6897" s="7">
        <v>14300</v>
      </c>
      <c r="E6897" s="16">
        <f t="shared" si="428"/>
        <v>2.399934198167803E-4</v>
      </c>
      <c r="F6897" s="4" t="str">
        <f t="shared" si="429"/>
        <v>-</v>
      </c>
      <c r="G6897" s="4" t="str">
        <f t="shared" si="430"/>
        <v>SARDEGNA</v>
      </c>
      <c r="H6897" s="4" t="str">
        <f t="shared" si="431"/>
        <v>-</v>
      </c>
    </row>
    <row r="6898" spans="1:8" x14ac:dyDescent="0.2">
      <c r="A6898" s="15" t="s">
        <v>6869</v>
      </c>
      <c r="B6898" s="6" t="s">
        <v>7994</v>
      </c>
      <c r="C6898" s="6" t="s">
        <v>7917</v>
      </c>
      <c r="D6898" s="7">
        <v>8907</v>
      </c>
      <c r="E6898" s="16">
        <f t="shared" si="428"/>
        <v>1.494840133082561E-4</v>
      </c>
      <c r="F6898" s="4" t="str">
        <f t="shared" si="429"/>
        <v>-</v>
      </c>
      <c r="G6898" s="4" t="str">
        <f t="shared" si="430"/>
        <v>SICILIA</v>
      </c>
      <c r="H6898" s="4" t="str">
        <f t="shared" si="431"/>
        <v>-</v>
      </c>
    </row>
    <row r="6899" spans="1:8" x14ac:dyDescent="0.2">
      <c r="A6899" s="15" t="s">
        <v>6870</v>
      </c>
      <c r="B6899" s="6" t="s">
        <v>7920</v>
      </c>
      <c r="C6899" s="6" t="s">
        <v>7902</v>
      </c>
      <c r="D6899" s="7">
        <v>3236</v>
      </c>
      <c r="E6899" s="16">
        <f t="shared" si="428"/>
        <v>5.4309000456440635E-5</v>
      </c>
      <c r="F6899" s="4" t="str">
        <f t="shared" si="429"/>
        <v>-</v>
      </c>
      <c r="G6899" s="4" t="str">
        <f t="shared" si="430"/>
        <v>LOMBARDIA</v>
      </c>
      <c r="H6899" s="4" t="str">
        <f t="shared" si="431"/>
        <v>-</v>
      </c>
    </row>
    <row r="6900" spans="1:8" x14ac:dyDescent="0.2">
      <c r="A6900" s="15" t="s">
        <v>6871</v>
      </c>
      <c r="B6900" s="6" t="s">
        <v>7956</v>
      </c>
      <c r="C6900" s="6" t="s">
        <v>7904</v>
      </c>
      <c r="D6900" s="7">
        <v>3213</v>
      </c>
      <c r="E6900" s="16">
        <f t="shared" si="428"/>
        <v>5.392299705393812E-5</v>
      </c>
      <c r="F6900" s="4" t="str">
        <f t="shared" si="429"/>
        <v>-</v>
      </c>
      <c r="G6900" s="4" t="str">
        <f t="shared" si="430"/>
        <v>VENETO</v>
      </c>
      <c r="H6900" s="4" t="str">
        <f t="shared" si="431"/>
        <v>-</v>
      </c>
    </row>
    <row r="6901" spans="1:8" x14ac:dyDescent="0.2">
      <c r="A6901" s="15" t="s">
        <v>6872</v>
      </c>
      <c r="B6901" s="6" t="s">
        <v>7956</v>
      </c>
      <c r="C6901" s="6" t="s">
        <v>7904</v>
      </c>
      <c r="D6901" s="7">
        <v>4401</v>
      </c>
      <c r="E6901" s="16">
        <f t="shared" si="428"/>
        <v>7.3860911931024483E-5</v>
      </c>
      <c r="F6901" s="4" t="str">
        <f t="shared" si="429"/>
        <v>-</v>
      </c>
      <c r="G6901" s="4" t="str">
        <f t="shared" si="430"/>
        <v>VENETO</v>
      </c>
      <c r="H6901" s="4" t="str">
        <f t="shared" si="431"/>
        <v>-</v>
      </c>
    </row>
    <row r="6902" spans="1:8" x14ac:dyDescent="0.2">
      <c r="A6902" s="15" t="s">
        <v>6873</v>
      </c>
      <c r="B6902" s="6" t="s">
        <v>7920</v>
      </c>
      <c r="C6902" s="6" t="s">
        <v>7901</v>
      </c>
      <c r="D6902" s="7">
        <v>751</v>
      </c>
      <c r="E6902" s="16">
        <f t="shared" si="428"/>
        <v>1.2603850229538601E-5</v>
      </c>
      <c r="F6902" s="4" t="str">
        <f t="shared" si="429"/>
        <v>-</v>
      </c>
      <c r="G6902" s="4" t="str">
        <f t="shared" si="430"/>
        <v>PIEMONTE</v>
      </c>
      <c r="H6902" s="4" t="str">
        <f t="shared" si="431"/>
        <v>-</v>
      </c>
    </row>
    <row r="6903" spans="1:8" x14ac:dyDescent="0.2">
      <c r="A6903" s="15" t="s">
        <v>6874</v>
      </c>
      <c r="B6903" s="6" t="s">
        <v>7920</v>
      </c>
      <c r="C6903" s="6" t="s">
        <v>7902</v>
      </c>
      <c r="D6903" s="7">
        <v>4291</v>
      </c>
      <c r="E6903" s="16">
        <f t="shared" si="428"/>
        <v>7.2014808701664627E-5</v>
      </c>
      <c r="F6903" s="4" t="str">
        <f t="shared" si="429"/>
        <v>-</v>
      </c>
      <c r="G6903" s="4" t="str">
        <f t="shared" si="430"/>
        <v>LOMBARDIA</v>
      </c>
      <c r="H6903" s="4" t="str">
        <f t="shared" si="431"/>
        <v>-</v>
      </c>
    </row>
    <row r="6904" spans="1:8" x14ac:dyDescent="0.2">
      <c r="A6904" s="15" t="s">
        <v>6875</v>
      </c>
      <c r="B6904" s="6" t="s">
        <v>7956</v>
      </c>
      <c r="C6904" s="6" t="s">
        <v>7903</v>
      </c>
      <c r="D6904" s="7">
        <v>882</v>
      </c>
      <c r="E6904" s="16">
        <f t="shared" si="428"/>
        <v>1.4802391348139875E-5</v>
      </c>
      <c r="F6904" s="4" t="str">
        <f t="shared" si="429"/>
        <v>-</v>
      </c>
      <c r="G6904" s="4" t="str">
        <f t="shared" si="430"/>
        <v>TRENTINO-ALTO ADIGE/SÜDTIROL</v>
      </c>
      <c r="H6904" s="4" t="str">
        <f t="shared" si="431"/>
        <v>-</v>
      </c>
    </row>
    <row r="6905" spans="1:8" x14ac:dyDescent="0.2">
      <c r="A6905" s="15" t="s">
        <v>223</v>
      </c>
      <c r="B6905" s="6" t="s">
        <v>7992</v>
      </c>
      <c r="C6905" s="6" t="s">
        <v>7916</v>
      </c>
      <c r="D6905" s="7">
        <v>8841</v>
      </c>
      <c r="E6905" s="16">
        <f t="shared" si="428"/>
        <v>1.4837635137064019E-4</v>
      </c>
      <c r="F6905" s="4" t="str">
        <f t="shared" si="429"/>
        <v>-</v>
      </c>
      <c r="G6905" s="4" t="str">
        <f t="shared" si="430"/>
        <v>CALABRIA</v>
      </c>
      <c r="H6905" s="4" t="str">
        <f t="shared" si="431"/>
        <v>-</v>
      </c>
    </row>
    <row r="6906" spans="1:8" x14ac:dyDescent="0.2">
      <c r="A6906" s="15" t="s">
        <v>6876</v>
      </c>
      <c r="B6906" s="6" t="s">
        <v>7920</v>
      </c>
      <c r="C6906" s="6" t="s">
        <v>7902</v>
      </c>
      <c r="D6906" s="7">
        <v>5509</v>
      </c>
      <c r="E6906" s="16">
        <f t="shared" si="428"/>
        <v>9.2456206277667321E-5</v>
      </c>
      <c r="F6906" s="4" t="str">
        <f t="shared" si="429"/>
        <v>-</v>
      </c>
      <c r="G6906" s="4" t="str">
        <f t="shared" si="430"/>
        <v>LOMBARDIA</v>
      </c>
      <c r="H6906" s="4" t="str">
        <f t="shared" si="431"/>
        <v>-</v>
      </c>
    </row>
    <row r="6907" spans="1:8" x14ac:dyDescent="0.2">
      <c r="A6907" s="15" t="s">
        <v>224</v>
      </c>
      <c r="B6907" s="6" t="s">
        <v>7992</v>
      </c>
      <c r="C6907" s="6" t="s">
        <v>7916</v>
      </c>
      <c r="D6907" s="7">
        <v>3137</v>
      </c>
      <c r="E6907" s="16">
        <f t="shared" si="428"/>
        <v>5.2647507550016771E-5</v>
      </c>
      <c r="F6907" s="4" t="str">
        <f t="shared" si="429"/>
        <v>-</v>
      </c>
      <c r="G6907" s="4" t="str">
        <f t="shared" si="430"/>
        <v>CALABRIA</v>
      </c>
      <c r="H6907" s="4" t="str">
        <f t="shared" si="431"/>
        <v>-</v>
      </c>
    </row>
    <row r="6908" spans="1:8" x14ac:dyDescent="0.2">
      <c r="A6908" s="15" t="s">
        <v>225</v>
      </c>
      <c r="B6908" s="6" t="s">
        <v>7992</v>
      </c>
      <c r="C6908" s="6" t="s">
        <v>7916</v>
      </c>
      <c r="D6908" s="7">
        <v>1643</v>
      </c>
      <c r="E6908" s="16">
        <f t="shared" si="428"/>
        <v>2.7574069143983918E-5</v>
      </c>
      <c r="F6908" s="4" t="str">
        <f t="shared" si="429"/>
        <v>-</v>
      </c>
      <c r="G6908" s="4" t="str">
        <f t="shared" si="430"/>
        <v>CALABRIA</v>
      </c>
      <c r="H6908" s="4" t="str">
        <f t="shared" si="431"/>
        <v>-</v>
      </c>
    </row>
    <row r="6909" spans="1:8" x14ac:dyDescent="0.2">
      <c r="A6909" s="15" t="s">
        <v>6877</v>
      </c>
      <c r="B6909" s="6" t="s">
        <v>7956</v>
      </c>
      <c r="C6909" s="6" t="s">
        <v>7904</v>
      </c>
      <c r="D6909" s="7">
        <v>418</v>
      </c>
      <c r="E6909" s="16">
        <f t="shared" si="428"/>
        <v>7.0151922715674238E-6</v>
      </c>
      <c r="F6909" s="4" t="str">
        <f t="shared" si="429"/>
        <v>-</v>
      </c>
      <c r="G6909" s="4" t="str">
        <f t="shared" si="430"/>
        <v>VENETO</v>
      </c>
      <c r="H6909" s="4" t="str">
        <f t="shared" si="431"/>
        <v>-</v>
      </c>
    </row>
    <row r="6910" spans="1:8" x14ac:dyDescent="0.2">
      <c r="A6910" s="15" t="s">
        <v>6878</v>
      </c>
      <c r="B6910" s="6" t="s">
        <v>7987</v>
      </c>
      <c r="C6910" s="6" t="s">
        <v>7908</v>
      </c>
      <c r="D6910" s="7">
        <v>9935</v>
      </c>
      <c r="E6910" s="16">
        <f t="shared" si="428"/>
        <v>1.6673668712445541E-4</v>
      </c>
      <c r="F6910" s="4" t="str">
        <f t="shared" si="429"/>
        <v>-</v>
      </c>
      <c r="G6910" s="4" t="str">
        <f t="shared" si="430"/>
        <v>TOSCANA</v>
      </c>
      <c r="H6910" s="4" t="str">
        <f t="shared" si="431"/>
        <v>-</v>
      </c>
    </row>
    <row r="6911" spans="1:8" x14ac:dyDescent="0.2">
      <c r="A6911" s="15" t="s">
        <v>6879</v>
      </c>
      <c r="B6911" s="6" t="s">
        <v>7920</v>
      </c>
      <c r="C6911" s="6" t="s">
        <v>7902</v>
      </c>
      <c r="D6911" s="7">
        <v>8069</v>
      </c>
      <c r="E6911" s="16">
        <f t="shared" si="428"/>
        <v>1.3542006325186016E-4</v>
      </c>
      <c r="F6911" s="4" t="str">
        <f t="shared" si="429"/>
        <v>-</v>
      </c>
      <c r="G6911" s="4" t="str">
        <f t="shared" si="430"/>
        <v>LOMBARDIA</v>
      </c>
      <c r="H6911" s="4" t="str">
        <f t="shared" si="431"/>
        <v>-</v>
      </c>
    </row>
    <row r="6912" spans="1:8" x14ac:dyDescent="0.2">
      <c r="A6912" s="15" t="s">
        <v>6880</v>
      </c>
      <c r="B6912" s="6" t="s">
        <v>7956</v>
      </c>
      <c r="C6912" s="6" t="s">
        <v>7904</v>
      </c>
      <c r="D6912" s="7">
        <v>7034</v>
      </c>
      <c r="E6912" s="16">
        <f t="shared" si="428"/>
        <v>1.1804991013924703E-4</v>
      </c>
      <c r="F6912" s="4" t="str">
        <f t="shared" si="429"/>
        <v>-</v>
      </c>
      <c r="G6912" s="4" t="str">
        <f t="shared" si="430"/>
        <v>VENETO</v>
      </c>
      <c r="H6912" s="4" t="str">
        <f t="shared" si="431"/>
        <v>-</v>
      </c>
    </row>
    <row r="6913" spans="1:8" x14ac:dyDescent="0.2">
      <c r="A6913" s="15" t="s">
        <v>6881</v>
      </c>
      <c r="B6913" s="6" t="s">
        <v>7956</v>
      </c>
      <c r="C6913" s="6" t="s">
        <v>7904</v>
      </c>
      <c r="D6913" s="7">
        <v>1514</v>
      </c>
      <c r="E6913" s="16">
        <f t="shared" si="428"/>
        <v>2.5409093538643733E-5</v>
      </c>
      <c r="F6913" s="4" t="str">
        <f t="shared" si="429"/>
        <v>-</v>
      </c>
      <c r="G6913" s="4" t="str">
        <f t="shared" si="430"/>
        <v>VENETO</v>
      </c>
      <c r="H6913" s="4" t="str">
        <f t="shared" si="431"/>
        <v>-</v>
      </c>
    </row>
    <row r="6914" spans="1:8" x14ac:dyDescent="0.2">
      <c r="A6914" s="15" t="s">
        <v>6882</v>
      </c>
      <c r="B6914" s="6" t="s">
        <v>7920</v>
      </c>
      <c r="C6914" s="6" t="s">
        <v>7901</v>
      </c>
      <c r="D6914" s="7">
        <v>1055</v>
      </c>
      <c r="E6914" s="16">
        <f t="shared" si="428"/>
        <v>1.7705808245224001E-5</v>
      </c>
      <c r="F6914" s="4" t="str">
        <f t="shared" si="429"/>
        <v>-</v>
      </c>
      <c r="G6914" s="4" t="str">
        <f t="shared" si="430"/>
        <v>PIEMONTE</v>
      </c>
      <c r="H6914" s="4" t="str">
        <f t="shared" si="431"/>
        <v>-</v>
      </c>
    </row>
    <row r="6915" spans="1:8" x14ac:dyDescent="0.2">
      <c r="A6915" s="15" t="s">
        <v>6883</v>
      </c>
      <c r="B6915" s="6" t="s">
        <v>7994</v>
      </c>
      <c r="C6915" s="6" t="s">
        <v>7917</v>
      </c>
      <c r="D6915" s="7">
        <v>5091</v>
      </c>
      <c r="E6915" s="16">
        <f t="shared" ref="E6915:E6978" si="432">IFERROR((D6915/$K$2),"DATO MANCANTE")</f>
        <v>8.5441014006099893E-5</v>
      </c>
      <c r="F6915" s="4" t="str">
        <f t="shared" ref="F6915:F6978" si="433">IF(D6915&gt;300000,"TROVATO","-")</f>
        <v>-</v>
      </c>
      <c r="G6915" s="4" t="str">
        <f t="shared" ref="G6915:G6978" si="434">IF(AND(D6915&gt;50000,D6915&lt;100000),"COMPRESO",C6915)</f>
        <v>SICILIA</v>
      </c>
      <c r="H6915" s="4" t="str">
        <f t="shared" ref="H6915:H6978" si="435">IF(D6915&gt;500000,"SI","-")</f>
        <v>-</v>
      </c>
    </row>
    <row r="6916" spans="1:8" x14ac:dyDescent="0.2">
      <c r="A6916" s="15" t="s">
        <v>301</v>
      </c>
      <c r="B6916" s="6" t="s">
        <v>7992</v>
      </c>
      <c r="C6916" s="6" t="s">
        <v>7916</v>
      </c>
      <c r="D6916" s="7">
        <v>858</v>
      </c>
      <c r="E6916" s="16">
        <f t="shared" si="432"/>
        <v>1.4399605189006817E-5</v>
      </c>
      <c r="F6916" s="4" t="str">
        <f t="shared" si="433"/>
        <v>-</v>
      </c>
      <c r="G6916" s="4" t="str">
        <f t="shared" si="434"/>
        <v>CALABRIA</v>
      </c>
      <c r="H6916" s="4" t="str">
        <f t="shared" si="435"/>
        <v>-</v>
      </c>
    </row>
    <row r="6917" spans="1:8" x14ac:dyDescent="0.2">
      <c r="A6917" s="15" t="s">
        <v>6884</v>
      </c>
      <c r="B6917" s="6" t="s">
        <v>7992</v>
      </c>
      <c r="C6917" s="6" t="s">
        <v>7913</v>
      </c>
      <c r="D6917" s="7">
        <v>7509</v>
      </c>
      <c r="E6917" s="16">
        <f t="shared" si="432"/>
        <v>1.2602171953875546E-4</v>
      </c>
      <c r="F6917" s="4" t="str">
        <f t="shared" si="433"/>
        <v>-</v>
      </c>
      <c r="G6917" s="4" t="str">
        <f t="shared" si="434"/>
        <v>CAMPANIA</v>
      </c>
      <c r="H6917" s="4" t="str">
        <f t="shared" si="435"/>
        <v>-</v>
      </c>
    </row>
    <row r="6918" spans="1:8" x14ac:dyDescent="0.2">
      <c r="A6918" s="15" t="s">
        <v>6885</v>
      </c>
      <c r="B6918" s="6" t="s">
        <v>7920</v>
      </c>
      <c r="C6918" s="6" t="s">
        <v>7901</v>
      </c>
      <c r="D6918" s="7">
        <v>1085</v>
      </c>
      <c r="E6918" s="16">
        <f t="shared" si="432"/>
        <v>1.8209290944140323E-5</v>
      </c>
      <c r="F6918" s="4" t="str">
        <f t="shared" si="433"/>
        <v>-</v>
      </c>
      <c r="G6918" s="4" t="str">
        <f t="shared" si="434"/>
        <v>PIEMONTE</v>
      </c>
      <c r="H6918" s="4" t="str">
        <f t="shared" si="435"/>
        <v>-</v>
      </c>
    </row>
    <row r="6919" spans="1:8" x14ac:dyDescent="0.2">
      <c r="A6919" s="15" t="s">
        <v>6886</v>
      </c>
      <c r="B6919" s="6" t="s">
        <v>7992</v>
      </c>
      <c r="C6919" s="6" t="s">
        <v>7914</v>
      </c>
      <c r="D6919" s="7">
        <v>4807</v>
      </c>
      <c r="E6919" s="16">
        <f t="shared" si="432"/>
        <v>8.0674711123025381E-5</v>
      </c>
      <c r="F6919" s="4" t="str">
        <f t="shared" si="433"/>
        <v>-</v>
      </c>
      <c r="G6919" s="4" t="str">
        <f t="shared" si="434"/>
        <v>PUGLIA</v>
      </c>
      <c r="H6919" s="4" t="str">
        <f t="shared" si="435"/>
        <v>-</v>
      </c>
    </row>
    <row r="6920" spans="1:8" x14ac:dyDescent="0.2">
      <c r="A6920" s="15" t="s">
        <v>6887</v>
      </c>
      <c r="B6920" s="6" t="s">
        <v>7987</v>
      </c>
      <c r="C6920" s="6" t="s">
        <v>7909</v>
      </c>
      <c r="D6920" s="7">
        <v>8631</v>
      </c>
      <c r="E6920" s="16">
        <f t="shared" si="432"/>
        <v>1.4485197247822592E-4</v>
      </c>
      <c r="F6920" s="4" t="str">
        <f t="shared" si="433"/>
        <v>-</v>
      </c>
      <c r="G6920" s="4" t="str">
        <f t="shared" si="434"/>
        <v>UMBRIA</v>
      </c>
      <c r="H6920" s="4" t="str">
        <f t="shared" si="435"/>
        <v>-</v>
      </c>
    </row>
    <row r="6921" spans="1:8" x14ac:dyDescent="0.2">
      <c r="A6921" s="15" t="s">
        <v>6888</v>
      </c>
      <c r="B6921" s="6" t="s">
        <v>7994</v>
      </c>
      <c r="C6921" s="6" t="s">
        <v>7917</v>
      </c>
      <c r="D6921" s="7">
        <v>833</v>
      </c>
      <c r="E6921" s="16">
        <f t="shared" si="432"/>
        <v>1.3980036273243215E-5</v>
      </c>
      <c r="F6921" s="4" t="str">
        <f t="shared" si="433"/>
        <v>-</v>
      </c>
      <c r="G6921" s="4" t="str">
        <f t="shared" si="434"/>
        <v>SICILIA</v>
      </c>
      <c r="H6921" s="4" t="str">
        <f t="shared" si="435"/>
        <v>-</v>
      </c>
    </row>
    <row r="6922" spans="1:8" x14ac:dyDescent="0.2">
      <c r="A6922" s="15" t="s">
        <v>6889</v>
      </c>
      <c r="B6922" s="6" t="s">
        <v>7987</v>
      </c>
      <c r="C6922" s="6" t="s">
        <v>7911</v>
      </c>
      <c r="D6922" s="7">
        <v>3334</v>
      </c>
      <c r="E6922" s="16">
        <f t="shared" si="432"/>
        <v>5.5953710606233949E-5</v>
      </c>
      <c r="F6922" s="4" t="str">
        <f t="shared" si="433"/>
        <v>-</v>
      </c>
      <c r="G6922" s="4" t="str">
        <f t="shared" si="434"/>
        <v>LAZIO</v>
      </c>
      <c r="H6922" s="4" t="str">
        <f t="shared" si="435"/>
        <v>-</v>
      </c>
    </row>
    <row r="6923" spans="1:8" x14ac:dyDescent="0.2">
      <c r="A6923" s="15" t="s">
        <v>6890</v>
      </c>
      <c r="B6923" s="6" t="s">
        <v>7992</v>
      </c>
      <c r="C6923" s="6" t="s">
        <v>7913</v>
      </c>
      <c r="D6923" s="7">
        <v>3655</v>
      </c>
      <c r="E6923" s="16">
        <f t="shared" si="432"/>
        <v>6.1340975484638601E-5</v>
      </c>
      <c r="F6923" s="4" t="str">
        <f t="shared" si="433"/>
        <v>-</v>
      </c>
      <c r="G6923" s="4" t="str">
        <f t="shared" si="434"/>
        <v>CAMPANIA</v>
      </c>
      <c r="H6923" s="4" t="str">
        <f t="shared" si="435"/>
        <v>-</v>
      </c>
    </row>
    <row r="6924" spans="1:8" x14ac:dyDescent="0.2">
      <c r="A6924" s="15" t="s">
        <v>6891</v>
      </c>
      <c r="B6924" s="6" t="s">
        <v>7920</v>
      </c>
      <c r="C6924" s="6" t="s">
        <v>7902</v>
      </c>
      <c r="D6924" s="7">
        <v>602</v>
      </c>
      <c r="E6924" s="16">
        <f t="shared" si="432"/>
        <v>1.0103219491587535E-5</v>
      </c>
      <c r="F6924" s="4" t="str">
        <f t="shared" si="433"/>
        <v>-</v>
      </c>
      <c r="G6924" s="4" t="str">
        <f t="shared" si="434"/>
        <v>LOMBARDIA</v>
      </c>
      <c r="H6924" s="4" t="str">
        <f t="shared" si="435"/>
        <v>-</v>
      </c>
    </row>
    <row r="6925" spans="1:8" x14ac:dyDescent="0.2">
      <c r="A6925" s="15" t="s">
        <v>141</v>
      </c>
      <c r="B6925" s="6" t="s">
        <v>7992</v>
      </c>
      <c r="C6925" s="6" t="s">
        <v>7916</v>
      </c>
      <c r="D6925" s="7">
        <v>7157</v>
      </c>
      <c r="E6925" s="16">
        <f t="shared" si="432"/>
        <v>1.2011418920480396E-4</v>
      </c>
      <c r="F6925" s="4" t="str">
        <f t="shared" si="433"/>
        <v>-</v>
      </c>
      <c r="G6925" s="4" t="str">
        <f t="shared" si="434"/>
        <v>CALABRIA</v>
      </c>
      <c r="H6925" s="4" t="str">
        <f t="shared" si="435"/>
        <v>-</v>
      </c>
    </row>
    <row r="6926" spans="1:8" x14ac:dyDescent="0.2">
      <c r="A6926" s="15" t="s">
        <v>142</v>
      </c>
      <c r="B6926" s="6" t="s">
        <v>7992</v>
      </c>
      <c r="C6926" s="6" t="s">
        <v>7916</v>
      </c>
      <c r="D6926" s="7">
        <v>4490</v>
      </c>
      <c r="E6926" s="16">
        <f t="shared" si="432"/>
        <v>7.5354577271142899E-5</v>
      </c>
      <c r="F6926" s="4" t="str">
        <f t="shared" si="433"/>
        <v>-</v>
      </c>
      <c r="G6926" s="4" t="str">
        <f t="shared" si="434"/>
        <v>CALABRIA</v>
      </c>
      <c r="H6926" s="4" t="str">
        <f t="shared" si="435"/>
        <v>-</v>
      </c>
    </row>
    <row r="6927" spans="1:8" x14ac:dyDescent="0.2">
      <c r="A6927" s="15" t="s">
        <v>6892</v>
      </c>
      <c r="B6927" s="6" t="s">
        <v>7956</v>
      </c>
      <c r="C6927" s="6" t="s">
        <v>7903</v>
      </c>
      <c r="D6927" s="7">
        <v>1315</v>
      </c>
      <c r="E6927" s="16">
        <f t="shared" si="432"/>
        <v>2.206932496916546E-5</v>
      </c>
      <c r="F6927" s="4" t="str">
        <f t="shared" si="433"/>
        <v>-</v>
      </c>
      <c r="G6927" s="4" t="str">
        <f t="shared" si="434"/>
        <v>TRENTINO-ALTO ADIGE/SÜDTIROL</v>
      </c>
      <c r="H6927" s="4" t="str">
        <f t="shared" si="435"/>
        <v>-</v>
      </c>
    </row>
    <row r="6928" spans="1:8" x14ac:dyDescent="0.2">
      <c r="A6928" s="15" t="s">
        <v>6893</v>
      </c>
      <c r="B6928" s="6" t="s">
        <v>7920</v>
      </c>
      <c r="C6928" s="6" t="s">
        <v>7901</v>
      </c>
      <c r="D6928" s="7">
        <v>1126</v>
      </c>
      <c r="E6928" s="16">
        <f t="shared" si="432"/>
        <v>1.8897383965992629E-5</v>
      </c>
      <c r="F6928" s="4" t="str">
        <f t="shared" si="433"/>
        <v>-</v>
      </c>
      <c r="G6928" s="4" t="str">
        <f t="shared" si="434"/>
        <v>PIEMONTE</v>
      </c>
      <c r="H6928" s="4" t="str">
        <f t="shared" si="435"/>
        <v>-</v>
      </c>
    </row>
    <row r="6929" spans="1:8" x14ac:dyDescent="0.2">
      <c r="A6929" s="15" t="s">
        <v>6894</v>
      </c>
      <c r="B6929" s="6" t="s">
        <v>7987</v>
      </c>
      <c r="C6929" s="6" t="s">
        <v>7911</v>
      </c>
      <c r="D6929" s="7">
        <v>2903</v>
      </c>
      <c r="E6929" s="16">
        <f t="shared" si="432"/>
        <v>4.8720342498469453E-5</v>
      </c>
      <c r="F6929" s="4" t="str">
        <f t="shared" si="433"/>
        <v>-</v>
      </c>
      <c r="G6929" s="4" t="str">
        <f t="shared" si="434"/>
        <v>LAZIO</v>
      </c>
      <c r="H6929" s="4" t="str">
        <f t="shared" si="435"/>
        <v>-</v>
      </c>
    </row>
    <row r="6930" spans="1:8" x14ac:dyDescent="0.2">
      <c r="A6930" s="15" t="s">
        <v>6895</v>
      </c>
      <c r="B6930" s="6" t="s">
        <v>7956</v>
      </c>
      <c r="C6930" s="6" t="s">
        <v>7907</v>
      </c>
      <c r="D6930" s="7">
        <v>12130</v>
      </c>
      <c r="E6930" s="16">
        <f t="shared" si="432"/>
        <v>2.0357483792849966E-4</v>
      </c>
      <c r="F6930" s="4" t="str">
        <f t="shared" si="433"/>
        <v>-</v>
      </c>
      <c r="G6930" s="4" t="str">
        <f t="shared" si="434"/>
        <v>EMILIA-ROMAGNA</v>
      </c>
      <c r="H6930" s="4" t="str">
        <f t="shared" si="435"/>
        <v>-</v>
      </c>
    </row>
    <row r="6931" spans="1:8" x14ac:dyDescent="0.2">
      <c r="A6931" s="15" t="s">
        <v>6896</v>
      </c>
      <c r="B6931" s="6" t="s">
        <v>7956</v>
      </c>
      <c r="C6931" s="6" t="s">
        <v>7905</v>
      </c>
      <c r="D6931" s="7">
        <v>11902</v>
      </c>
      <c r="E6931" s="16">
        <f t="shared" si="432"/>
        <v>1.9974836941673559E-4</v>
      </c>
      <c r="F6931" s="4" t="str">
        <f t="shared" si="433"/>
        <v>-</v>
      </c>
      <c r="G6931" s="4" t="str">
        <f t="shared" si="434"/>
        <v>FRIULI-VENEZIA GIULIA</v>
      </c>
      <c r="H6931" s="4" t="str">
        <f t="shared" si="435"/>
        <v>-</v>
      </c>
    </row>
    <row r="6932" spans="1:8" x14ac:dyDescent="0.2">
      <c r="A6932" s="15" t="s">
        <v>302</v>
      </c>
      <c r="B6932" s="6" t="s">
        <v>7992</v>
      </c>
      <c r="C6932" s="6" t="s">
        <v>7916</v>
      </c>
      <c r="D6932" s="7">
        <v>1470</v>
      </c>
      <c r="E6932" s="16">
        <f t="shared" si="432"/>
        <v>2.4670652246899794E-5</v>
      </c>
      <c r="F6932" s="4" t="str">
        <f t="shared" si="433"/>
        <v>-</v>
      </c>
      <c r="G6932" s="4" t="str">
        <f t="shared" si="434"/>
        <v>CALABRIA</v>
      </c>
      <c r="H6932" s="4" t="str">
        <f t="shared" si="435"/>
        <v>-</v>
      </c>
    </row>
    <row r="6933" spans="1:8" x14ac:dyDescent="0.2">
      <c r="A6933" s="15" t="s">
        <v>6897</v>
      </c>
      <c r="B6933" s="6" t="s">
        <v>7920</v>
      </c>
      <c r="C6933" s="6" t="s">
        <v>7902</v>
      </c>
      <c r="D6933" s="7">
        <v>1575</v>
      </c>
      <c r="E6933" s="16">
        <f t="shared" si="432"/>
        <v>2.6432841693106919E-5</v>
      </c>
      <c r="F6933" s="4" t="str">
        <f t="shared" si="433"/>
        <v>-</v>
      </c>
      <c r="G6933" s="4" t="str">
        <f t="shared" si="434"/>
        <v>LOMBARDIA</v>
      </c>
      <c r="H6933" s="4" t="str">
        <f t="shared" si="435"/>
        <v>-</v>
      </c>
    </row>
    <row r="6934" spans="1:8" x14ac:dyDescent="0.2">
      <c r="A6934" s="15" t="s">
        <v>6898</v>
      </c>
      <c r="B6934" s="6" t="s">
        <v>7992</v>
      </c>
      <c r="C6934" s="6" t="s">
        <v>7914</v>
      </c>
      <c r="D6934" s="7">
        <v>6755</v>
      </c>
      <c r="E6934" s="16">
        <f t="shared" si="432"/>
        <v>1.1336752103932524E-4</v>
      </c>
      <c r="F6934" s="4" t="str">
        <f t="shared" si="433"/>
        <v>-</v>
      </c>
      <c r="G6934" s="4" t="str">
        <f t="shared" si="434"/>
        <v>PUGLIA</v>
      </c>
      <c r="H6934" s="4" t="str">
        <f t="shared" si="435"/>
        <v>-</v>
      </c>
    </row>
    <row r="6935" spans="1:8" x14ac:dyDescent="0.2">
      <c r="A6935" s="15" t="s">
        <v>6899</v>
      </c>
      <c r="B6935" s="6" t="s">
        <v>7956</v>
      </c>
      <c r="C6935" s="6" t="s">
        <v>7904</v>
      </c>
      <c r="D6935" s="7">
        <v>26862</v>
      </c>
      <c r="E6935" s="16">
        <f t="shared" si="432"/>
        <v>4.5081840860967498E-4</v>
      </c>
      <c r="F6935" s="4" t="str">
        <f t="shared" si="433"/>
        <v>-</v>
      </c>
      <c r="G6935" s="4" t="str">
        <f t="shared" si="434"/>
        <v>VENETO</v>
      </c>
      <c r="H6935" s="4" t="str">
        <f t="shared" si="435"/>
        <v>-</v>
      </c>
    </row>
    <row r="6936" spans="1:8" x14ac:dyDescent="0.2">
      <c r="A6936" s="15" t="s">
        <v>6900</v>
      </c>
      <c r="B6936" s="6" t="s">
        <v>7920</v>
      </c>
      <c r="C6936" s="6" t="s">
        <v>7902</v>
      </c>
      <c r="D6936" s="7">
        <v>633</v>
      </c>
      <c r="E6936" s="16">
        <f t="shared" si="432"/>
        <v>1.06234849471344E-5</v>
      </c>
      <c r="F6936" s="4" t="str">
        <f t="shared" si="433"/>
        <v>-</v>
      </c>
      <c r="G6936" s="4" t="str">
        <f t="shared" si="434"/>
        <v>LOMBARDIA</v>
      </c>
      <c r="H6936" s="4" t="str">
        <f t="shared" si="435"/>
        <v>-</v>
      </c>
    </row>
    <row r="6937" spans="1:8" x14ac:dyDescent="0.2">
      <c r="A6937" s="15" t="s">
        <v>6901</v>
      </c>
      <c r="B6937" s="6" t="s">
        <v>7992</v>
      </c>
      <c r="C6937" s="6" t="s">
        <v>4248</v>
      </c>
      <c r="D6937" s="7">
        <v>1373</v>
      </c>
      <c r="E6937" s="16">
        <f t="shared" si="432"/>
        <v>2.3042724853737018E-5</v>
      </c>
      <c r="F6937" s="4" t="str">
        <f t="shared" si="433"/>
        <v>-</v>
      </c>
      <c r="G6937" s="4" t="str">
        <f t="shared" si="434"/>
        <v>MOLISE</v>
      </c>
      <c r="H6937" s="4" t="str">
        <f t="shared" si="435"/>
        <v>-</v>
      </c>
    </row>
    <row r="6938" spans="1:8" x14ac:dyDescent="0.2">
      <c r="A6938" s="15" t="s">
        <v>6902</v>
      </c>
      <c r="B6938" s="6" t="s">
        <v>7920</v>
      </c>
      <c r="C6938" s="6" t="s">
        <v>7901</v>
      </c>
      <c r="D6938" s="7">
        <v>332</v>
      </c>
      <c r="E6938" s="16">
        <f t="shared" si="432"/>
        <v>5.5718752013406336E-6</v>
      </c>
      <c r="F6938" s="4" t="str">
        <f t="shared" si="433"/>
        <v>-</v>
      </c>
      <c r="G6938" s="4" t="str">
        <f t="shared" si="434"/>
        <v>PIEMONTE</v>
      </c>
      <c r="H6938" s="4" t="str">
        <f t="shared" si="435"/>
        <v>-</v>
      </c>
    </row>
    <row r="6939" spans="1:8" x14ac:dyDescent="0.2">
      <c r="A6939" s="15" t="s">
        <v>6903</v>
      </c>
      <c r="B6939" s="6" t="s">
        <v>7987</v>
      </c>
      <c r="C6939" s="6" t="s">
        <v>7910</v>
      </c>
      <c r="D6939" s="7">
        <v>7108</v>
      </c>
      <c r="E6939" s="16">
        <f t="shared" si="432"/>
        <v>1.192918341299073E-4</v>
      </c>
      <c r="F6939" s="4" t="str">
        <f t="shared" si="433"/>
        <v>-</v>
      </c>
      <c r="G6939" s="4" t="str">
        <f t="shared" si="434"/>
        <v>MARCHE</v>
      </c>
      <c r="H6939" s="4" t="str">
        <f t="shared" si="435"/>
        <v>-</v>
      </c>
    </row>
    <row r="6940" spans="1:8" x14ac:dyDescent="0.2">
      <c r="A6940" s="15" t="s">
        <v>6904</v>
      </c>
      <c r="B6940" s="6" t="s">
        <v>7920</v>
      </c>
      <c r="C6940" s="6" t="s">
        <v>7902</v>
      </c>
      <c r="D6940" s="7">
        <v>6851</v>
      </c>
      <c r="E6940" s="16">
        <f t="shared" si="432"/>
        <v>1.1497866567585746E-4</v>
      </c>
      <c r="F6940" s="4" t="str">
        <f t="shared" si="433"/>
        <v>-</v>
      </c>
      <c r="G6940" s="4" t="str">
        <f t="shared" si="434"/>
        <v>LOMBARDIA</v>
      </c>
      <c r="H6940" s="4" t="str">
        <f t="shared" si="435"/>
        <v>-</v>
      </c>
    </row>
    <row r="6941" spans="1:8" x14ac:dyDescent="0.2">
      <c r="A6941" s="15" t="s">
        <v>6905</v>
      </c>
      <c r="B6941" s="6" t="s">
        <v>7920</v>
      </c>
      <c r="C6941" s="6" t="s">
        <v>7902</v>
      </c>
      <c r="D6941" s="7">
        <v>1038</v>
      </c>
      <c r="E6941" s="16">
        <f t="shared" si="432"/>
        <v>1.7420501382504751E-5</v>
      </c>
      <c r="F6941" s="4" t="str">
        <f t="shared" si="433"/>
        <v>-</v>
      </c>
      <c r="G6941" s="4" t="str">
        <f t="shared" si="434"/>
        <v>LOMBARDIA</v>
      </c>
      <c r="H6941" s="4" t="str">
        <f t="shared" si="435"/>
        <v>-</v>
      </c>
    </row>
    <row r="6942" spans="1:8" x14ac:dyDescent="0.2">
      <c r="A6942" s="15" t="s">
        <v>6906</v>
      </c>
      <c r="B6942" s="6" t="s">
        <v>7992</v>
      </c>
      <c r="C6942" s="6" t="s">
        <v>7915</v>
      </c>
      <c r="D6942" s="7">
        <v>1555</v>
      </c>
      <c r="E6942" s="16">
        <f t="shared" si="432"/>
        <v>2.609718656049604E-5</v>
      </c>
      <c r="F6942" s="4" t="str">
        <f t="shared" si="433"/>
        <v>-</v>
      </c>
      <c r="G6942" s="4" t="str">
        <f t="shared" si="434"/>
        <v>BASILICATA</v>
      </c>
      <c r="H6942" s="4" t="str">
        <f t="shared" si="435"/>
        <v>-</v>
      </c>
    </row>
    <row r="6943" spans="1:8" x14ac:dyDescent="0.2">
      <c r="A6943" s="15" t="s">
        <v>6907</v>
      </c>
      <c r="B6943" s="6" t="s">
        <v>7920</v>
      </c>
      <c r="C6943" s="6" t="s">
        <v>7902</v>
      </c>
      <c r="D6943" s="7">
        <v>5639</v>
      </c>
      <c r="E6943" s="16">
        <f t="shared" si="432"/>
        <v>9.4637964639638047E-5</v>
      </c>
      <c r="F6943" s="4" t="str">
        <f t="shared" si="433"/>
        <v>-</v>
      </c>
      <c r="G6943" s="4" t="str">
        <f t="shared" si="434"/>
        <v>LOMBARDIA</v>
      </c>
      <c r="H6943" s="4" t="str">
        <f t="shared" si="435"/>
        <v>-</v>
      </c>
    </row>
    <row r="6944" spans="1:8" x14ac:dyDescent="0.2">
      <c r="A6944" s="15" t="s">
        <v>6908</v>
      </c>
      <c r="B6944" s="6" t="s">
        <v>7987</v>
      </c>
      <c r="C6944" s="6" t="s">
        <v>7909</v>
      </c>
      <c r="D6944" s="7">
        <v>38429</v>
      </c>
      <c r="E6944" s="16">
        <f t="shared" si="432"/>
        <v>6.449445545551783E-4</v>
      </c>
      <c r="F6944" s="4" t="str">
        <f t="shared" si="433"/>
        <v>-</v>
      </c>
      <c r="G6944" s="4" t="str">
        <f t="shared" si="434"/>
        <v>UMBRIA</v>
      </c>
      <c r="H6944" s="4" t="str">
        <f t="shared" si="435"/>
        <v>-</v>
      </c>
    </row>
    <row r="6945" spans="1:8" x14ac:dyDescent="0.2">
      <c r="A6945" s="15" t="s">
        <v>6909</v>
      </c>
      <c r="B6945" s="6" t="s">
        <v>7992</v>
      </c>
      <c r="C6945" s="6" t="s">
        <v>7912</v>
      </c>
      <c r="D6945" s="7">
        <v>18566</v>
      </c>
      <c r="E6945" s="16">
        <f t="shared" si="432"/>
        <v>3.1158865960268135E-4</v>
      </c>
      <c r="F6945" s="4" t="str">
        <f t="shared" si="433"/>
        <v>-</v>
      </c>
      <c r="G6945" s="4" t="str">
        <f t="shared" si="434"/>
        <v>ABRUZZO</v>
      </c>
      <c r="H6945" s="4" t="str">
        <f t="shared" si="435"/>
        <v>-</v>
      </c>
    </row>
    <row r="6946" spans="1:8" x14ac:dyDescent="0.2">
      <c r="A6946" s="15" t="s">
        <v>6910</v>
      </c>
      <c r="B6946" s="6" t="s">
        <v>7992</v>
      </c>
      <c r="C6946" s="6" t="s">
        <v>7914</v>
      </c>
      <c r="D6946" s="7">
        <v>3742</v>
      </c>
      <c r="E6946" s="16">
        <f t="shared" si="432"/>
        <v>6.2801075311495928E-5</v>
      </c>
      <c r="F6946" s="4" t="str">
        <f t="shared" si="433"/>
        <v>-</v>
      </c>
      <c r="G6946" s="4" t="str">
        <f t="shared" si="434"/>
        <v>PUGLIA</v>
      </c>
      <c r="H6946" s="4" t="str">
        <f t="shared" si="435"/>
        <v>-</v>
      </c>
    </row>
    <row r="6947" spans="1:8" x14ac:dyDescent="0.2">
      <c r="A6947" s="15" t="s">
        <v>6911</v>
      </c>
      <c r="B6947" s="6" t="s">
        <v>7956</v>
      </c>
      <c r="C6947" s="6" t="s">
        <v>7903</v>
      </c>
      <c r="D6947" s="7">
        <v>1259</v>
      </c>
      <c r="E6947" s="16">
        <f t="shared" si="432"/>
        <v>2.1129490597854991E-5</v>
      </c>
      <c r="F6947" s="4" t="str">
        <f t="shared" si="433"/>
        <v>-</v>
      </c>
      <c r="G6947" s="4" t="str">
        <f t="shared" si="434"/>
        <v>TRENTINO-ALTO ADIGE/SÜDTIROL</v>
      </c>
      <c r="H6947" s="4" t="str">
        <f t="shared" si="435"/>
        <v>-</v>
      </c>
    </row>
    <row r="6948" spans="1:8" x14ac:dyDescent="0.2">
      <c r="A6948" s="15" t="s">
        <v>6912</v>
      </c>
      <c r="B6948" s="6" t="s">
        <v>7956</v>
      </c>
      <c r="C6948" s="6" t="s">
        <v>7903</v>
      </c>
      <c r="D6948" s="7">
        <v>714</v>
      </c>
      <c r="E6948" s="16">
        <f t="shared" si="432"/>
        <v>1.1982888234208471E-5</v>
      </c>
      <c r="F6948" s="4" t="str">
        <f t="shared" si="433"/>
        <v>-</v>
      </c>
      <c r="G6948" s="4" t="str">
        <f t="shared" si="434"/>
        <v>TRENTINO-ALTO ADIGE/SÜDTIROL</v>
      </c>
      <c r="H6948" s="4" t="str">
        <f t="shared" si="435"/>
        <v>-</v>
      </c>
    </row>
    <row r="6949" spans="1:8" x14ac:dyDescent="0.2">
      <c r="A6949" s="15" t="s">
        <v>6913</v>
      </c>
      <c r="B6949" s="4" t="s">
        <v>7920</v>
      </c>
      <c r="C6949" s="6" t="s">
        <v>7906</v>
      </c>
      <c r="D6949" s="7">
        <v>3886</v>
      </c>
      <c r="E6949" s="16">
        <f t="shared" si="432"/>
        <v>6.5217792266294286E-5</v>
      </c>
      <c r="F6949" s="4" t="str">
        <f t="shared" si="433"/>
        <v>-</v>
      </c>
      <c r="G6949" s="4" t="str">
        <f t="shared" si="434"/>
        <v>LIGURIA</v>
      </c>
      <c r="H6949" s="4" t="str">
        <f t="shared" si="435"/>
        <v>-</v>
      </c>
    </row>
    <row r="6950" spans="1:8" x14ac:dyDescent="0.2">
      <c r="A6950" s="15" t="s">
        <v>6914</v>
      </c>
      <c r="B6950" s="6" t="s">
        <v>7956</v>
      </c>
      <c r="C6950" s="6" t="s">
        <v>7904</v>
      </c>
      <c r="D6950" s="7">
        <v>11659</v>
      </c>
      <c r="E6950" s="16">
        <f t="shared" si="432"/>
        <v>1.9567015955551339E-4</v>
      </c>
      <c r="F6950" s="4" t="str">
        <f t="shared" si="433"/>
        <v>-</v>
      </c>
      <c r="G6950" s="4" t="str">
        <f t="shared" si="434"/>
        <v>VENETO</v>
      </c>
      <c r="H6950" s="4" t="str">
        <f t="shared" si="435"/>
        <v>-</v>
      </c>
    </row>
    <row r="6951" spans="1:8" x14ac:dyDescent="0.2">
      <c r="A6951" s="15" t="s">
        <v>6915</v>
      </c>
      <c r="B6951" s="6" t="s">
        <v>7920</v>
      </c>
      <c r="C6951" s="6" t="s">
        <v>7902</v>
      </c>
      <c r="D6951" s="7">
        <v>101</v>
      </c>
      <c r="E6951" s="16">
        <f t="shared" si="432"/>
        <v>1.6950584196849518E-6</v>
      </c>
      <c r="F6951" s="4" t="str">
        <f t="shared" si="433"/>
        <v>-</v>
      </c>
      <c r="G6951" s="4" t="str">
        <f t="shared" si="434"/>
        <v>LOMBARDIA</v>
      </c>
      <c r="H6951" s="4" t="str">
        <f t="shared" si="435"/>
        <v>-</v>
      </c>
    </row>
    <row r="6952" spans="1:8" x14ac:dyDescent="0.2">
      <c r="A6952" s="15" t="s">
        <v>226</v>
      </c>
      <c r="B6952" s="6" t="s">
        <v>7992</v>
      </c>
      <c r="C6952" s="6" t="s">
        <v>7916</v>
      </c>
      <c r="D6952" s="7">
        <v>3400</v>
      </c>
      <c r="E6952" s="16">
        <f t="shared" si="432"/>
        <v>5.7061372543849863E-5</v>
      </c>
      <c r="F6952" s="4" t="str">
        <f t="shared" si="433"/>
        <v>-</v>
      </c>
      <c r="G6952" s="4" t="str">
        <f t="shared" si="434"/>
        <v>CALABRIA</v>
      </c>
      <c r="H6952" s="4" t="str">
        <f t="shared" si="435"/>
        <v>-</v>
      </c>
    </row>
    <row r="6953" spans="1:8" x14ac:dyDescent="0.2">
      <c r="A6953" s="15" t="s">
        <v>6916</v>
      </c>
      <c r="B6953" s="6" t="s">
        <v>7992</v>
      </c>
      <c r="C6953" s="6" t="s">
        <v>7914</v>
      </c>
      <c r="D6953" s="7">
        <v>14482</v>
      </c>
      <c r="E6953" s="16">
        <f t="shared" si="432"/>
        <v>2.4304788152353931E-4</v>
      </c>
      <c r="F6953" s="4" t="str">
        <f t="shared" si="433"/>
        <v>-</v>
      </c>
      <c r="G6953" s="4" t="str">
        <f t="shared" si="434"/>
        <v>PUGLIA</v>
      </c>
      <c r="H6953" s="4" t="str">
        <f t="shared" si="435"/>
        <v>-</v>
      </c>
    </row>
    <row r="6954" spans="1:8" x14ac:dyDescent="0.2">
      <c r="A6954" s="15" t="s">
        <v>6917</v>
      </c>
      <c r="B6954" s="6" t="s">
        <v>7987</v>
      </c>
      <c r="C6954" s="6" t="s">
        <v>7910</v>
      </c>
      <c r="D6954" s="7">
        <v>2290</v>
      </c>
      <c r="E6954" s="16">
        <f t="shared" si="432"/>
        <v>3.8432512683945936E-5</v>
      </c>
      <c r="F6954" s="4" t="str">
        <f t="shared" si="433"/>
        <v>-</v>
      </c>
      <c r="G6954" s="4" t="str">
        <f t="shared" si="434"/>
        <v>MARCHE</v>
      </c>
      <c r="H6954" s="4" t="str">
        <f t="shared" si="435"/>
        <v>-</v>
      </c>
    </row>
    <row r="6955" spans="1:8" x14ac:dyDescent="0.2">
      <c r="A6955" s="15" t="s">
        <v>6918</v>
      </c>
      <c r="B6955" s="6" t="s">
        <v>7920</v>
      </c>
      <c r="C6955" s="6" t="s">
        <v>7902</v>
      </c>
      <c r="D6955" s="7">
        <v>1570</v>
      </c>
      <c r="E6955" s="16">
        <f t="shared" si="432"/>
        <v>2.6348927909954202E-5</v>
      </c>
      <c r="F6955" s="4" t="str">
        <f t="shared" si="433"/>
        <v>-</v>
      </c>
      <c r="G6955" s="4" t="str">
        <f t="shared" si="434"/>
        <v>LOMBARDIA</v>
      </c>
      <c r="H6955" s="4" t="str">
        <f t="shared" si="435"/>
        <v>-</v>
      </c>
    </row>
    <row r="6956" spans="1:8" x14ac:dyDescent="0.2">
      <c r="A6956" s="15" t="s">
        <v>400</v>
      </c>
      <c r="B6956" s="6" t="s">
        <v>7992</v>
      </c>
      <c r="C6956" s="6" t="s">
        <v>7916</v>
      </c>
      <c r="D6956" s="7">
        <v>279</v>
      </c>
      <c r="E6956" s="16">
        <f t="shared" si="432"/>
        <v>4.6823890999217978E-6</v>
      </c>
      <c r="F6956" s="4" t="str">
        <f t="shared" si="433"/>
        <v>-</v>
      </c>
      <c r="G6956" s="4" t="str">
        <f t="shared" si="434"/>
        <v>CALABRIA</v>
      </c>
      <c r="H6956" s="4" t="str">
        <f t="shared" si="435"/>
        <v>-</v>
      </c>
    </row>
    <row r="6957" spans="1:8" x14ac:dyDescent="0.2">
      <c r="A6957" s="15" t="s">
        <v>227</v>
      </c>
      <c r="B6957" s="6" t="s">
        <v>7992</v>
      </c>
      <c r="C6957" s="6" t="s">
        <v>7916</v>
      </c>
      <c r="D6957" s="7">
        <v>2443</v>
      </c>
      <c r="E6957" s="16">
        <f t="shared" si="432"/>
        <v>4.1000274448419178E-5</v>
      </c>
      <c r="F6957" s="4" t="str">
        <f t="shared" si="433"/>
        <v>-</v>
      </c>
      <c r="G6957" s="4" t="str">
        <f t="shared" si="434"/>
        <v>CALABRIA</v>
      </c>
      <c r="H6957" s="4" t="str">
        <f t="shared" si="435"/>
        <v>-</v>
      </c>
    </row>
    <row r="6958" spans="1:8" x14ac:dyDescent="0.2">
      <c r="A6958" s="15" t="s">
        <v>6919</v>
      </c>
      <c r="B6958" s="6" t="s">
        <v>7956</v>
      </c>
      <c r="C6958" s="6" t="s">
        <v>7904</v>
      </c>
      <c r="D6958" s="7">
        <v>4331</v>
      </c>
      <c r="E6958" s="16">
        <f t="shared" si="432"/>
        <v>7.2686118966886393E-5</v>
      </c>
      <c r="F6958" s="4" t="str">
        <f t="shared" si="433"/>
        <v>-</v>
      </c>
      <c r="G6958" s="4" t="str">
        <f t="shared" si="434"/>
        <v>VENETO</v>
      </c>
      <c r="H6958" s="4" t="str">
        <f t="shared" si="435"/>
        <v>-</v>
      </c>
    </row>
    <row r="6959" spans="1:8" x14ac:dyDescent="0.2">
      <c r="A6959" s="15" t="s">
        <v>6920</v>
      </c>
      <c r="B6959" s="6" t="s">
        <v>7956</v>
      </c>
      <c r="C6959" s="6" t="s">
        <v>7905</v>
      </c>
      <c r="D6959" s="7">
        <v>7199</v>
      </c>
      <c r="E6959" s="16">
        <f t="shared" si="432"/>
        <v>1.2081906498328681E-4</v>
      </c>
      <c r="F6959" s="4" t="str">
        <f t="shared" si="433"/>
        <v>-</v>
      </c>
      <c r="G6959" s="4" t="str">
        <f t="shared" si="434"/>
        <v>FRIULI-VENEZIA GIULIA</v>
      </c>
      <c r="H6959" s="4" t="str">
        <f t="shared" si="435"/>
        <v>-</v>
      </c>
    </row>
    <row r="6960" spans="1:8" x14ac:dyDescent="0.2">
      <c r="A6960" s="15" t="s">
        <v>6921</v>
      </c>
      <c r="B6960" s="6" t="s">
        <v>7992</v>
      </c>
      <c r="C6960" s="6" t="s">
        <v>7914</v>
      </c>
      <c r="D6960" s="7">
        <v>14194</v>
      </c>
      <c r="E6960" s="16">
        <f t="shared" si="432"/>
        <v>2.3821444761394262E-4</v>
      </c>
      <c r="F6960" s="4" t="str">
        <f t="shared" si="433"/>
        <v>-</v>
      </c>
      <c r="G6960" s="4" t="str">
        <f t="shared" si="434"/>
        <v>PUGLIA</v>
      </c>
      <c r="H6960" s="4" t="str">
        <f t="shared" si="435"/>
        <v>-</v>
      </c>
    </row>
    <row r="6961" spans="1:8" x14ac:dyDescent="0.2">
      <c r="A6961" s="15" t="s">
        <v>6922</v>
      </c>
      <c r="B6961" s="6" t="s">
        <v>7920</v>
      </c>
      <c r="C6961" s="6" t="s">
        <v>7901</v>
      </c>
      <c r="D6961" s="7">
        <v>2425</v>
      </c>
      <c r="E6961" s="16">
        <f t="shared" si="432"/>
        <v>4.0698184829069383E-5</v>
      </c>
      <c r="F6961" s="4" t="str">
        <f t="shared" si="433"/>
        <v>-</v>
      </c>
      <c r="G6961" s="4" t="str">
        <f t="shared" si="434"/>
        <v>PIEMONTE</v>
      </c>
      <c r="H6961" s="4" t="str">
        <f t="shared" si="435"/>
        <v>-</v>
      </c>
    </row>
    <row r="6962" spans="1:8" x14ac:dyDescent="0.2">
      <c r="A6962" s="15" t="s">
        <v>6923</v>
      </c>
      <c r="B6962" s="6" t="s">
        <v>7987</v>
      </c>
      <c r="C6962" s="6" t="s">
        <v>7908</v>
      </c>
      <c r="D6962" s="7">
        <v>3318</v>
      </c>
      <c r="E6962" s="16">
        <f t="shared" si="432"/>
        <v>5.5685186500145249E-5</v>
      </c>
      <c r="F6962" s="4" t="str">
        <f t="shared" si="433"/>
        <v>-</v>
      </c>
      <c r="G6962" s="4" t="str">
        <f t="shared" si="434"/>
        <v>TOSCANA</v>
      </c>
      <c r="H6962" s="4" t="str">
        <f t="shared" si="435"/>
        <v>-</v>
      </c>
    </row>
    <row r="6963" spans="1:8" x14ac:dyDescent="0.2">
      <c r="A6963" s="15" t="s">
        <v>6924</v>
      </c>
      <c r="B6963" s="6" t="s">
        <v>7920</v>
      </c>
      <c r="C6963" s="6" t="s">
        <v>7902</v>
      </c>
      <c r="D6963" s="7">
        <v>634</v>
      </c>
      <c r="E6963" s="16">
        <f t="shared" si="432"/>
        <v>1.0640267703764944E-5</v>
      </c>
      <c r="F6963" s="4" t="str">
        <f t="shared" si="433"/>
        <v>-</v>
      </c>
      <c r="G6963" s="4" t="str">
        <f t="shared" si="434"/>
        <v>LOMBARDIA</v>
      </c>
      <c r="H6963" s="4" t="str">
        <f t="shared" si="435"/>
        <v>-</v>
      </c>
    </row>
    <row r="6964" spans="1:8" x14ac:dyDescent="0.2">
      <c r="A6964" s="15" t="s">
        <v>303</v>
      </c>
      <c r="B6964" s="6" t="s">
        <v>7992</v>
      </c>
      <c r="C6964" s="6" t="s">
        <v>7916</v>
      </c>
      <c r="D6964" s="7">
        <v>2526</v>
      </c>
      <c r="E6964" s="16">
        <f t="shared" si="432"/>
        <v>4.2393243248754336E-5</v>
      </c>
      <c r="F6964" s="4" t="str">
        <f t="shared" si="433"/>
        <v>-</v>
      </c>
      <c r="G6964" s="4" t="str">
        <f t="shared" si="434"/>
        <v>CALABRIA</v>
      </c>
      <c r="H6964" s="4" t="str">
        <f t="shared" si="435"/>
        <v>-</v>
      </c>
    </row>
    <row r="6965" spans="1:8" x14ac:dyDescent="0.2">
      <c r="A6965" s="15" t="s">
        <v>6925</v>
      </c>
      <c r="B6965" s="4" t="s">
        <v>7920</v>
      </c>
      <c r="C6965" s="6" t="s">
        <v>7906</v>
      </c>
      <c r="D6965" s="7">
        <v>3066</v>
      </c>
      <c r="E6965" s="16">
        <f t="shared" si="432"/>
        <v>5.1455931829248137E-5</v>
      </c>
      <c r="F6965" s="4" t="str">
        <f t="shared" si="433"/>
        <v>-</v>
      </c>
      <c r="G6965" s="4" t="str">
        <f t="shared" si="434"/>
        <v>LIGURIA</v>
      </c>
      <c r="H6965" s="4" t="str">
        <f t="shared" si="435"/>
        <v>-</v>
      </c>
    </row>
    <row r="6966" spans="1:8" x14ac:dyDescent="0.2">
      <c r="A6966" s="15" t="s">
        <v>6926</v>
      </c>
      <c r="B6966" s="6" t="s">
        <v>7992</v>
      </c>
      <c r="C6966" s="6" t="s">
        <v>7913</v>
      </c>
      <c r="D6966" s="7">
        <v>774</v>
      </c>
      <c r="E6966" s="16">
        <f t="shared" si="432"/>
        <v>1.2989853632041115E-5</v>
      </c>
      <c r="F6966" s="4" t="str">
        <f t="shared" si="433"/>
        <v>-</v>
      </c>
      <c r="G6966" s="4" t="str">
        <f t="shared" si="434"/>
        <v>CAMPANIA</v>
      </c>
      <c r="H6966" s="4" t="str">
        <f t="shared" si="435"/>
        <v>-</v>
      </c>
    </row>
    <row r="6967" spans="1:8" x14ac:dyDescent="0.2">
      <c r="A6967" s="15" t="s">
        <v>6927</v>
      </c>
      <c r="B6967" s="4" t="s">
        <v>7920</v>
      </c>
      <c r="C6967" s="6" t="s">
        <v>7906</v>
      </c>
      <c r="D6967" s="7">
        <v>858</v>
      </c>
      <c r="E6967" s="16">
        <f t="shared" si="432"/>
        <v>1.4399605189006817E-5</v>
      </c>
      <c r="F6967" s="4" t="str">
        <f t="shared" si="433"/>
        <v>-</v>
      </c>
      <c r="G6967" s="4" t="str">
        <f t="shared" si="434"/>
        <v>LIGURIA</v>
      </c>
      <c r="H6967" s="4" t="str">
        <f t="shared" si="435"/>
        <v>-</v>
      </c>
    </row>
    <row r="6968" spans="1:8" x14ac:dyDescent="0.2">
      <c r="A6968" s="15" t="s">
        <v>6928</v>
      </c>
      <c r="B6968" s="6" t="s">
        <v>7956</v>
      </c>
      <c r="C6968" s="6" t="s">
        <v>7903</v>
      </c>
      <c r="D6968" s="7">
        <v>1190</v>
      </c>
      <c r="E6968" s="16">
        <f t="shared" si="432"/>
        <v>1.9971480390347452E-5</v>
      </c>
      <c r="F6968" s="4" t="str">
        <f t="shared" si="433"/>
        <v>-</v>
      </c>
      <c r="G6968" s="4" t="str">
        <f t="shared" si="434"/>
        <v>TRENTINO-ALTO ADIGE/SÜDTIROL</v>
      </c>
      <c r="H6968" s="4" t="str">
        <f t="shared" si="435"/>
        <v>-</v>
      </c>
    </row>
    <row r="6969" spans="1:8" x14ac:dyDescent="0.2">
      <c r="A6969" s="15" t="s">
        <v>6929</v>
      </c>
      <c r="B6969" s="6" t="s">
        <v>7956</v>
      </c>
      <c r="C6969" s="6" t="s">
        <v>7903</v>
      </c>
      <c r="D6969" s="7">
        <v>1137</v>
      </c>
      <c r="E6969" s="16">
        <f t="shared" si="432"/>
        <v>1.9081994288928615E-5</v>
      </c>
      <c r="F6969" s="4" t="str">
        <f t="shared" si="433"/>
        <v>-</v>
      </c>
      <c r="G6969" s="4" t="str">
        <f t="shared" si="434"/>
        <v>TRENTINO-ALTO ADIGE/SÜDTIROL</v>
      </c>
      <c r="H6969" s="4" t="str">
        <f t="shared" si="435"/>
        <v>-</v>
      </c>
    </row>
    <row r="6970" spans="1:8" x14ac:dyDescent="0.2">
      <c r="A6970" s="15" t="s">
        <v>6930</v>
      </c>
      <c r="B6970" s="6" t="s">
        <v>7992</v>
      </c>
      <c r="C6970" s="6" t="s">
        <v>7914</v>
      </c>
      <c r="D6970" s="7">
        <v>2426</v>
      </c>
      <c r="E6970" s="16">
        <f t="shared" si="432"/>
        <v>4.0714967585699927E-5</v>
      </c>
      <c r="F6970" s="4" t="str">
        <f t="shared" si="433"/>
        <v>-</v>
      </c>
      <c r="G6970" s="4" t="str">
        <f t="shared" si="434"/>
        <v>PUGLIA</v>
      </c>
      <c r="H6970" s="4" t="str">
        <f t="shared" si="435"/>
        <v>-</v>
      </c>
    </row>
    <row r="6971" spans="1:8" x14ac:dyDescent="0.2">
      <c r="A6971" s="15" t="s">
        <v>6931</v>
      </c>
      <c r="B6971" s="6" t="s">
        <v>7920</v>
      </c>
      <c r="C6971" s="6" t="s">
        <v>7902</v>
      </c>
      <c r="D6971" s="7">
        <v>12623</v>
      </c>
      <c r="E6971" s="16">
        <f t="shared" si="432"/>
        <v>2.1184873694735787E-4</v>
      </c>
      <c r="F6971" s="4" t="str">
        <f t="shared" si="433"/>
        <v>-</v>
      </c>
      <c r="G6971" s="4" t="str">
        <f t="shared" si="434"/>
        <v>LOMBARDIA</v>
      </c>
      <c r="H6971" s="4" t="str">
        <f t="shared" si="435"/>
        <v>-</v>
      </c>
    </row>
    <row r="6972" spans="1:8" x14ac:dyDescent="0.2">
      <c r="A6972" s="15" t="s">
        <v>6932</v>
      </c>
      <c r="B6972" s="6" t="s">
        <v>7956</v>
      </c>
      <c r="C6972" s="6" t="s">
        <v>7904</v>
      </c>
      <c r="D6972" s="7">
        <v>3329</v>
      </c>
      <c r="E6972" s="16">
        <f t="shared" si="432"/>
        <v>5.5869796823081228E-5</v>
      </c>
      <c r="F6972" s="4" t="str">
        <f t="shared" si="433"/>
        <v>-</v>
      </c>
      <c r="G6972" s="4" t="str">
        <f t="shared" si="434"/>
        <v>VENETO</v>
      </c>
      <c r="H6972" s="4" t="str">
        <f t="shared" si="435"/>
        <v>-</v>
      </c>
    </row>
    <row r="6973" spans="1:8" x14ac:dyDescent="0.2">
      <c r="A6973" s="15" t="s">
        <v>6933</v>
      </c>
      <c r="B6973" s="6" t="s">
        <v>7992</v>
      </c>
      <c r="C6973" s="6" t="s">
        <v>7915</v>
      </c>
      <c r="D6973" s="7">
        <v>4685</v>
      </c>
      <c r="E6973" s="16">
        <f t="shared" si="432"/>
        <v>7.8627214814098995E-5</v>
      </c>
      <c r="F6973" s="4" t="str">
        <f t="shared" si="433"/>
        <v>-</v>
      </c>
      <c r="G6973" s="4" t="str">
        <f t="shared" si="434"/>
        <v>BASILICATA</v>
      </c>
      <c r="H6973" s="4" t="str">
        <f t="shared" si="435"/>
        <v>-</v>
      </c>
    </row>
    <row r="6974" spans="1:8" x14ac:dyDescent="0.2">
      <c r="A6974" s="15" t="s">
        <v>401</v>
      </c>
      <c r="B6974" s="6" t="s">
        <v>7992</v>
      </c>
      <c r="C6974" s="6" t="s">
        <v>7916</v>
      </c>
      <c r="D6974" s="7">
        <v>1340</v>
      </c>
      <c r="E6974" s="16">
        <f t="shared" si="432"/>
        <v>2.2488893884929064E-5</v>
      </c>
      <c r="F6974" s="4" t="str">
        <f t="shared" si="433"/>
        <v>-</v>
      </c>
      <c r="G6974" s="4" t="str">
        <f t="shared" si="434"/>
        <v>CALABRIA</v>
      </c>
      <c r="H6974" s="4" t="str">
        <f t="shared" si="435"/>
        <v>-</v>
      </c>
    </row>
    <row r="6975" spans="1:8" x14ac:dyDescent="0.2">
      <c r="A6975" s="15" t="s">
        <v>402</v>
      </c>
      <c r="B6975" s="6" t="s">
        <v>7992</v>
      </c>
      <c r="C6975" s="6" t="s">
        <v>7916</v>
      </c>
      <c r="D6975" s="7">
        <v>2687</v>
      </c>
      <c r="E6975" s="16">
        <f t="shared" si="432"/>
        <v>4.5095267066271937E-5</v>
      </c>
      <c r="F6975" s="4" t="str">
        <f t="shared" si="433"/>
        <v>-</v>
      </c>
      <c r="G6975" s="4" t="str">
        <f t="shared" si="434"/>
        <v>CALABRIA</v>
      </c>
      <c r="H6975" s="4" t="str">
        <f t="shared" si="435"/>
        <v>-</v>
      </c>
    </row>
    <row r="6976" spans="1:8" x14ac:dyDescent="0.2">
      <c r="A6976" s="15" t="s">
        <v>6934</v>
      </c>
      <c r="B6976" s="6" t="s">
        <v>7987</v>
      </c>
      <c r="C6976" s="6" t="s">
        <v>7911</v>
      </c>
      <c r="D6976" s="7">
        <v>2241</v>
      </c>
      <c r="E6976" s="16">
        <f t="shared" si="432"/>
        <v>3.7610157609049273E-5</v>
      </c>
      <c r="F6976" s="4" t="str">
        <f t="shared" si="433"/>
        <v>-</v>
      </c>
      <c r="G6976" s="4" t="str">
        <f t="shared" si="434"/>
        <v>LAZIO</v>
      </c>
      <c r="H6976" s="4" t="str">
        <f t="shared" si="435"/>
        <v>-</v>
      </c>
    </row>
    <row r="6977" spans="1:8" x14ac:dyDescent="0.2">
      <c r="A6977" s="15" t="s">
        <v>6935</v>
      </c>
      <c r="B6977" s="6" t="s">
        <v>7994</v>
      </c>
      <c r="C6977" s="6" t="s">
        <v>7918</v>
      </c>
      <c r="D6977" s="7">
        <v>1501</v>
      </c>
      <c r="E6977" s="16">
        <f t="shared" si="432"/>
        <v>2.5190917702446659E-5</v>
      </c>
      <c r="F6977" s="4" t="str">
        <f t="shared" si="433"/>
        <v>-</v>
      </c>
      <c r="G6977" s="4" t="str">
        <f t="shared" si="434"/>
        <v>SARDEGNA</v>
      </c>
      <c r="H6977" s="4" t="str">
        <f t="shared" si="435"/>
        <v>-</v>
      </c>
    </row>
    <row r="6978" spans="1:8" x14ac:dyDescent="0.2">
      <c r="A6978" s="15" t="s">
        <v>6936</v>
      </c>
      <c r="B6978" s="6" t="s">
        <v>7992</v>
      </c>
      <c r="C6978" s="6" t="s">
        <v>7913</v>
      </c>
      <c r="D6978" s="7">
        <v>942</v>
      </c>
      <c r="E6978" s="16">
        <f t="shared" si="432"/>
        <v>1.5809356745972519E-5</v>
      </c>
      <c r="F6978" s="4" t="str">
        <f t="shared" si="433"/>
        <v>-</v>
      </c>
      <c r="G6978" s="4" t="str">
        <f t="shared" si="434"/>
        <v>CAMPANIA</v>
      </c>
      <c r="H6978" s="4" t="str">
        <f t="shared" si="435"/>
        <v>-</v>
      </c>
    </row>
    <row r="6979" spans="1:8" x14ac:dyDescent="0.2">
      <c r="A6979" s="15" t="s">
        <v>6937</v>
      </c>
      <c r="B6979" s="6" t="s">
        <v>7992</v>
      </c>
      <c r="C6979" s="6" t="s">
        <v>7914</v>
      </c>
      <c r="D6979" s="7">
        <v>5306</v>
      </c>
      <c r="E6979" s="16">
        <f t="shared" ref="E6979:E7042" si="436">IFERROR((D6979/$K$2),"DATO MANCANTE")</f>
        <v>8.9049306681666872E-5</v>
      </c>
      <c r="F6979" s="4" t="str">
        <f t="shared" ref="F6979:F7042" si="437">IF(D6979&gt;300000,"TROVATO","-")</f>
        <v>-</v>
      </c>
      <c r="G6979" s="4" t="str">
        <f t="shared" ref="G6979:G7042" si="438">IF(AND(D6979&gt;50000,D6979&lt;100000),"COMPRESO",C6979)</f>
        <v>PUGLIA</v>
      </c>
      <c r="H6979" s="4" t="str">
        <f t="shared" ref="H6979:H7042" si="439">IF(D6979&gt;500000,"SI","-")</f>
        <v>-</v>
      </c>
    </row>
    <row r="6980" spans="1:8" x14ac:dyDescent="0.2">
      <c r="A6980" s="15" t="s">
        <v>6938</v>
      </c>
      <c r="B6980" s="6" t="s">
        <v>7992</v>
      </c>
      <c r="C6980" s="6" t="s">
        <v>7914</v>
      </c>
      <c r="D6980" s="7">
        <v>5022</v>
      </c>
      <c r="E6980" s="16">
        <f t="shared" si="436"/>
        <v>8.4283003798592347E-5</v>
      </c>
      <c r="F6980" s="4" t="str">
        <f t="shared" si="437"/>
        <v>-</v>
      </c>
      <c r="G6980" s="4" t="str">
        <f t="shared" si="438"/>
        <v>PUGLIA</v>
      </c>
      <c r="H6980" s="4" t="str">
        <f t="shared" si="439"/>
        <v>-</v>
      </c>
    </row>
    <row r="6981" spans="1:8" x14ac:dyDescent="0.2">
      <c r="A6981" s="15" t="s">
        <v>6939</v>
      </c>
      <c r="B6981" s="6" t="s">
        <v>7956</v>
      </c>
      <c r="C6981" s="6" t="s">
        <v>7903</v>
      </c>
      <c r="D6981" s="7">
        <v>4655</v>
      </c>
      <c r="E6981" s="16">
        <f t="shared" si="436"/>
        <v>7.812373211518267E-5</v>
      </c>
      <c r="F6981" s="4" t="str">
        <f t="shared" si="437"/>
        <v>-</v>
      </c>
      <c r="G6981" s="4" t="str">
        <f t="shared" si="438"/>
        <v>TRENTINO-ALTO ADIGE/SÜDTIROL</v>
      </c>
      <c r="H6981" s="4" t="str">
        <f t="shared" si="439"/>
        <v>-</v>
      </c>
    </row>
    <row r="6982" spans="1:8" x14ac:dyDescent="0.2">
      <c r="A6982" s="15" t="s">
        <v>6940</v>
      </c>
      <c r="B6982" s="6" t="s">
        <v>7956</v>
      </c>
      <c r="C6982" s="6" t="s">
        <v>7904</v>
      </c>
      <c r="D6982" s="7">
        <v>7566</v>
      </c>
      <c r="E6982" s="16">
        <f t="shared" si="436"/>
        <v>1.2697833666669648E-4</v>
      </c>
      <c r="F6982" s="4" t="str">
        <f t="shared" si="437"/>
        <v>-</v>
      </c>
      <c r="G6982" s="4" t="str">
        <f t="shared" si="438"/>
        <v>VENETO</v>
      </c>
      <c r="H6982" s="4" t="str">
        <f t="shared" si="439"/>
        <v>-</v>
      </c>
    </row>
    <row r="6983" spans="1:8" x14ac:dyDescent="0.2">
      <c r="A6983" s="15" t="s">
        <v>6941</v>
      </c>
      <c r="B6983" s="6" t="s">
        <v>7920</v>
      </c>
      <c r="C6983" s="6" t="s">
        <v>7902</v>
      </c>
      <c r="D6983" s="7">
        <v>11639</v>
      </c>
      <c r="E6983" s="16">
        <f t="shared" si="436"/>
        <v>1.9533450442290251E-4</v>
      </c>
      <c r="F6983" s="4" t="str">
        <f t="shared" si="437"/>
        <v>-</v>
      </c>
      <c r="G6983" s="4" t="str">
        <f t="shared" si="438"/>
        <v>LOMBARDIA</v>
      </c>
      <c r="H6983" s="4" t="str">
        <f t="shared" si="439"/>
        <v>-</v>
      </c>
    </row>
    <row r="6984" spans="1:8" x14ac:dyDescent="0.2">
      <c r="A6984" s="15" t="s">
        <v>6942</v>
      </c>
      <c r="B6984" s="6" t="s">
        <v>7920</v>
      </c>
      <c r="C6984" s="6" t="s">
        <v>7901</v>
      </c>
      <c r="D6984" s="7">
        <v>264</v>
      </c>
      <c r="E6984" s="16">
        <f t="shared" si="436"/>
        <v>4.4306477504636364E-6</v>
      </c>
      <c r="F6984" s="4" t="str">
        <f t="shared" si="437"/>
        <v>-</v>
      </c>
      <c r="G6984" s="4" t="str">
        <f t="shared" si="438"/>
        <v>PIEMONTE</v>
      </c>
      <c r="H6984" s="4" t="str">
        <f t="shared" si="439"/>
        <v>-</v>
      </c>
    </row>
    <row r="6985" spans="1:8" x14ac:dyDescent="0.2">
      <c r="A6985" s="15" t="s">
        <v>6943</v>
      </c>
      <c r="B6985" s="6" t="s">
        <v>7920</v>
      </c>
      <c r="C6985" s="6" t="s">
        <v>7901</v>
      </c>
      <c r="D6985" s="7">
        <v>6336</v>
      </c>
      <c r="E6985" s="16">
        <f t="shared" si="436"/>
        <v>1.0633554601112727E-4</v>
      </c>
      <c r="F6985" s="4" t="str">
        <f t="shared" si="437"/>
        <v>-</v>
      </c>
      <c r="G6985" s="4" t="str">
        <f t="shared" si="438"/>
        <v>PIEMONTE</v>
      </c>
      <c r="H6985" s="4" t="str">
        <f t="shared" si="439"/>
        <v>-</v>
      </c>
    </row>
    <row r="6986" spans="1:8" x14ac:dyDescent="0.2">
      <c r="A6986" s="15" t="s">
        <v>6944</v>
      </c>
      <c r="B6986" s="6" t="s">
        <v>7987</v>
      </c>
      <c r="C6986" s="6" t="s">
        <v>7911</v>
      </c>
      <c r="D6986" s="7">
        <v>2501</v>
      </c>
      <c r="E6986" s="16">
        <f t="shared" si="436"/>
        <v>4.1973674332990739E-5</v>
      </c>
      <c r="F6986" s="4" t="str">
        <f t="shared" si="437"/>
        <v>-</v>
      </c>
      <c r="G6986" s="4" t="str">
        <f t="shared" si="438"/>
        <v>LAZIO</v>
      </c>
      <c r="H6986" s="4" t="str">
        <f t="shared" si="439"/>
        <v>-</v>
      </c>
    </row>
    <row r="6987" spans="1:8" x14ac:dyDescent="0.2">
      <c r="A6987" s="15" t="s">
        <v>6945</v>
      </c>
      <c r="B6987" s="6" t="s">
        <v>7956</v>
      </c>
      <c r="C6987" s="6" t="s">
        <v>7905</v>
      </c>
      <c r="D6987" s="7">
        <v>398</v>
      </c>
      <c r="E6987" s="16">
        <f t="shared" si="436"/>
        <v>6.6795371389565424E-6</v>
      </c>
      <c r="F6987" s="4" t="str">
        <f t="shared" si="437"/>
        <v>-</v>
      </c>
      <c r="G6987" s="4" t="str">
        <f t="shared" si="438"/>
        <v>FRIULI-VENEZIA GIULIA</v>
      </c>
      <c r="H6987" s="4" t="str">
        <f t="shared" si="439"/>
        <v>-</v>
      </c>
    </row>
    <row r="6988" spans="1:8" x14ac:dyDescent="0.2">
      <c r="A6988" s="15" t="s">
        <v>6946</v>
      </c>
      <c r="B6988" s="6" t="s">
        <v>7956</v>
      </c>
      <c r="C6988" s="6" t="s">
        <v>7903</v>
      </c>
      <c r="D6988" s="7">
        <v>531</v>
      </c>
      <c r="E6988" s="16">
        <f t="shared" si="436"/>
        <v>8.9116437708189052E-6</v>
      </c>
      <c r="F6988" s="4" t="str">
        <f t="shared" si="437"/>
        <v>-</v>
      </c>
      <c r="G6988" s="4" t="str">
        <f t="shared" si="438"/>
        <v>TRENTINO-ALTO ADIGE/SÜDTIROL</v>
      </c>
      <c r="H6988" s="4" t="str">
        <f t="shared" si="439"/>
        <v>-</v>
      </c>
    </row>
    <row r="6989" spans="1:8" x14ac:dyDescent="0.2">
      <c r="A6989" s="15" t="s">
        <v>6947</v>
      </c>
      <c r="B6989" s="6" t="s">
        <v>7920</v>
      </c>
      <c r="C6989" s="6" t="s">
        <v>7901</v>
      </c>
      <c r="D6989" s="7">
        <v>4816</v>
      </c>
      <c r="E6989" s="16">
        <f t="shared" si="436"/>
        <v>8.0825755932700279E-5</v>
      </c>
      <c r="F6989" s="4" t="str">
        <f t="shared" si="437"/>
        <v>-</v>
      </c>
      <c r="G6989" s="4" t="str">
        <f t="shared" si="438"/>
        <v>PIEMONTE</v>
      </c>
      <c r="H6989" s="4" t="str">
        <f t="shared" si="439"/>
        <v>-</v>
      </c>
    </row>
    <row r="6990" spans="1:8" x14ac:dyDescent="0.2">
      <c r="A6990" s="15" t="s">
        <v>6948</v>
      </c>
      <c r="B6990" s="6" t="s">
        <v>7920</v>
      </c>
      <c r="C6990" s="6" t="s">
        <v>7901</v>
      </c>
      <c r="D6990" s="7">
        <v>2039</v>
      </c>
      <c r="E6990" s="16">
        <f t="shared" si="436"/>
        <v>3.4220040769679375E-5</v>
      </c>
      <c r="F6990" s="4" t="str">
        <f t="shared" si="437"/>
        <v>-</v>
      </c>
      <c r="G6990" s="4" t="str">
        <f t="shared" si="438"/>
        <v>PIEMONTE</v>
      </c>
      <c r="H6990" s="4" t="str">
        <f t="shared" si="439"/>
        <v>-</v>
      </c>
    </row>
    <row r="6991" spans="1:8" x14ac:dyDescent="0.2">
      <c r="A6991" s="15" t="s">
        <v>6949</v>
      </c>
      <c r="B6991" s="6" t="s">
        <v>7992</v>
      </c>
      <c r="C6991" s="6" t="s">
        <v>7913</v>
      </c>
      <c r="D6991" s="7">
        <v>8204</v>
      </c>
      <c r="E6991" s="16">
        <f t="shared" si="436"/>
        <v>1.3768573539698362E-4</v>
      </c>
      <c r="F6991" s="4" t="str">
        <f t="shared" si="437"/>
        <v>-</v>
      </c>
      <c r="G6991" s="4" t="str">
        <f t="shared" si="438"/>
        <v>CAMPANIA</v>
      </c>
      <c r="H6991" s="4" t="str">
        <f t="shared" si="439"/>
        <v>-</v>
      </c>
    </row>
    <row r="6992" spans="1:8" x14ac:dyDescent="0.2">
      <c r="A6992" s="15" t="s">
        <v>6950</v>
      </c>
      <c r="B6992" s="6" t="s">
        <v>7920</v>
      </c>
      <c r="C6992" s="6" t="s">
        <v>7901</v>
      </c>
      <c r="D6992" s="7">
        <v>1157</v>
      </c>
      <c r="E6992" s="16">
        <f t="shared" si="436"/>
        <v>1.9417649421539498E-5</v>
      </c>
      <c r="F6992" s="4" t="str">
        <f t="shared" si="437"/>
        <v>-</v>
      </c>
      <c r="G6992" s="4" t="str">
        <f t="shared" si="438"/>
        <v>PIEMONTE</v>
      </c>
      <c r="H6992" s="4" t="str">
        <f t="shared" si="439"/>
        <v>-</v>
      </c>
    </row>
    <row r="6993" spans="1:8" x14ac:dyDescent="0.2">
      <c r="A6993" s="15" t="s">
        <v>6951</v>
      </c>
      <c r="B6993" s="6" t="s">
        <v>7987</v>
      </c>
      <c r="C6993" s="6" t="s">
        <v>7909</v>
      </c>
      <c r="D6993" s="7">
        <v>4924</v>
      </c>
      <c r="E6993" s="16">
        <f t="shared" si="436"/>
        <v>8.2638293648799034E-5</v>
      </c>
      <c r="F6993" s="4" t="str">
        <f t="shared" si="437"/>
        <v>-</v>
      </c>
      <c r="G6993" s="4" t="str">
        <f t="shared" si="438"/>
        <v>UMBRIA</v>
      </c>
      <c r="H6993" s="4" t="str">
        <f t="shared" si="439"/>
        <v>-</v>
      </c>
    </row>
    <row r="6994" spans="1:8" x14ac:dyDescent="0.2">
      <c r="A6994" s="15" t="s">
        <v>257</v>
      </c>
      <c r="B6994" s="6" t="s">
        <v>7992</v>
      </c>
      <c r="C6994" s="6" t="s">
        <v>7916</v>
      </c>
      <c r="D6994" s="7">
        <v>6486</v>
      </c>
      <c r="E6994" s="16">
        <f t="shared" si="436"/>
        <v>1.0885295950570888E-4</v>
      </c>
      <c r="F6994" s="4" t="str">
        <f t="shared" si="437"/>
        <v>-</v>
      </c>
      <c r="G6994" s="4" t="str">
        <f t="shared" si="438"/>
        <v>CALABRIA</v>
      </c>
      <c r="H6994" s="4" t="str">
        <f t="shared" si="439"/>
        <v>-</v>
      </c>
    </row>
    <row r="6995" spans="1:8" x14ac:dyDescent="0.2">
      <c r="A6995" s="15" t="s">
        <v>6952</v>
      </c>
      <c r="B6995" s="6" t="s">
        <v>7920</v>
      </c>
      <c r="C6995" s="6" t="s">
        <v>7901</v>
      </c>
      <c r="D6995" s="7">
        <v>1258</v>
      </c>
      <c r="E6995" s="16">
        <f t="shared" si="436"/>
        <v>2.1112707841224447E-5</v>
      </c>
      <c r="F6995" s="4" t="str">
        <f t="shared" si="437"/>
        <v>-</v>
      </c>
      <c r="G6995" s="4" t="str">
        <f t="shared" si="438"/>
        <v>PIEMONTE</v>
      </c>
      <c r="H6995" s="4" t="str">
        <f t="shared" si="439"/>
        <v>-</v>
      </c>
    </row>
    <row r="6996" spans="1:8" x14ac:dyDescent="0.2">
      <c r="A6996" s="15" t="s">
        <v>6953</v>
      </c>
      <c r="B6996" s="6" t="s">
        <v>7920</v>
      </c>
      <c r="C6996" s="6" t="s">
        <v>7901</v>
      </c>
      <c r="D6996" s="7">
        <v>107</v>
      </c>
      <c r="E6996" s="16">
        <f t="shared" si="436"/>
        <v>1.7957549594682161E-6</v>
      </c>
      <c r="F6996" s="4" t="str">
        <f t="shared" si="437"/>
        <v>-</v>
      </c>
      <c r="G6996" s="4" t="str">
        <f t="shared" si="438"/>
        <v>PIEMONTE</v>
      </c>
      <c r="H6996" s="4" t="str">
        <f t="shared" si="439"/>
        <v>-</v>
      </c>
    </row>
    <row r="6997" spans="1:8" x14ac:dyDescent="0.2">
      <c r="A6997" s="15" t="s">
        <v>6954</v>
      </c>
      <c r="B6997" s="6" t="s">
        <v>7920</v>
      </c>
      <c r="C6997" s="6" t="s">
        <v>7902</v>
      </c>
      <c r="D6997" s="7">
        <v>1066</v>
      </c>
      <c r="E6997" s="16">
        <f t="shared" si="436"/>
        <v>1.7890418568159987E-5</v>
      </c>
      <c r="F6997" s="4" t="str">
        <f t="shared" si="437"/>
        <v>-</v>
      </c>
      <c r="G6997" s="4" t="str">
        <f t="shared" si="438"/>
        <v>LOMBARDIA</v>
      </c>
      <c r="H6997" s="4" t="str">
        <f t="shared" si="439"/>
        <v>-</v>
      </c>
    </row>
    <row r="6998" spans="1:8" x14ac:dyDescent="0.2">
      <c r="A6998" s="15" t="s">
        <v>6955</v>
      </c>
      <c r="B6998" s="6" t="s">
        <v>7992</v>
      </c>
      <c r="C6998" s="6" t="s">
        <v>7913</v>
      </c>
      <c r="D6998" s="7">
        <v>3139</v>
      </c>
      <c r="E6998" s="16">
        <f t="shared" si="436"/>
        <v>5.268107306327786E-5</v>
      </c>
      <c r="F6998" s="4" t="str">
        <f t="shared" si="437"/>
        <v>-</v>
      </c>
      <c r="G6998" s="4" t="str">
        <f t="shared" si="438"/>
        <v>CAMPANIA</v>
      </c>
      <c r="H6998" s="4" t="str">
        <f t="shared" si="439"/>
        <v>-</v>
      </c>
    </row>
    <row r="6999" spans="1:8" x14ac:dyDescent="0.2">
      <c r="A6999" s="15" t="s">
        <v>6956</v>
      </c>
      <c r="B6999" s="6" t="s">
        <v>7920</v>
      </c>
      <c r="C6999" s="6" t="s">
        <v>7902</v>
      </c>
      <c r="D6999" s="7">
        <v>651</v>
      </c>
      <c r="E6999" s="16">
        <f t="shared" si="436"/>
        <v>1.0925574566484193E-5</v>
      </c>
      <c r="F6999" s="4" t="str">
        <f t="shared" si="437"/>
        <v>-</v>
      </c>
      <c r="G6999" s="4" t="str">
        <f t="shared" si="438"/>
        <v>LOMBARDIA</v>
      </c>
      <c r="H6999" s="4" t="str">
        <f t="shared" si="439"/>
        <v>-</v>
      </c>
    </row>
    <row r="7000" spans="1:8" x14ac:dyDescent="0.2">
      <c r="A7000" s="15" t="s">
        <v>6957</v>
      </c>
      <c r="B7000" s="6" t="s">
        <v>7987</v>
      </c>
      <c r="C7000" s="6" t="s">
        <v>7908</v>
      </c>
      <c r="D7000" s="7">
        <v>6299</v>
      </c>
      <c r="E7000" s="16">
        <f t="shared" si="436"/>
        <v>1.0571458401579713E-4</v>
      </c>
      <c r="F7000" s="4" t="str">
        <f t="shared" si="437"/>
        <v>-</v>
      </c>
      <c r="G7000" s="4" t="str">
        <f t="shared" si="438"/>
        <v>TOSCANA</v>
      </c>
      <c r="H7000" s="4" t="str">
        <f t="shared" si="439"/>
        <v>-</v>
      </c>
    </row>
    <row r="7001" spans="1:8" x14ac:dyDescent="0.2">
      <c r="A7001" s="15" t="s">
        <v>6958</v>
      </c>
      <c r="B7001" s="6" t="s">
        <v>7987</v>
      </c>
      <c r="C7001" s="6" t="s">
        <v>7911</v>
      </c>
      <c r="D7001" s="7">
        <v>9066</v>
      </c>
      <c r="E7001" s="16">
        <f t="shared" si="436"/>
        <v>1.521524716125126E-4</v>
      </c>
      <c r="F7001" s="4" t="str">
        <f t="shared" si="437"/>
        <v>-</v>
      </c>
      <c r="G7001" s="4" t="str">
        <f t="shared" si="438"/>
        <v>LAZIO</v>
      </c>
      <c r="H7001" s="4" t="str">
        <f t="shared" si="439"/>
        <v>-</v>
      </c>
    </row>
    <row r="7002" spans="1:8" x14ac:dyDescent="0.2">
      <c r="A7002" s="15" t="s">
        <v>6959</v>
      </c>
      <c r="B7002" s="6" t="s">
        <v>7992</v>
      </c>
      <c r="C7002" s="6" t="s">
        <v>7913</v>
      </c>
      <c r="D7002" s="7">
        <v>8148</v>
      </c>
      <c r="E7002" s="16">
        <f t="shared" si="436"/>
        <v>1.3674590102567315E-4</v>
      </c>
      <c r="F7002" s="4" t="str">
        <f t="shared" si="437"/>
        <v>-</v>
      </c>
      <c r="G7002" s="4" t="str">
        <f t="shared" si="438"/>
        <v>CAMPANIA</v>
      </c>
      <c r="H7002" s="4" t="str">
        <f t="shared" si="439"/>
        <v>-</v>
      </c>
    </row>
    <row r="7003" spans="1:8" x14ac:dyDescent="0.2">
      <c r="A7003" s="15" t="s">
        <v>6960</v>
      </c>
      <c r="B7003" s="6" t="s">
        <v>7920</v>
      </c>
      <c r="C7003" s="6" t="s">
        <v>7902</v>
      </c>
      <c r="D7003" s="7">
        <v>147</v>
      </c>
      <c r="E7003" s="16">
        <f t="shared" si="436"/>
        <v>2.4670652246899792E-6</v>
      </c>
      <c r="F7003" s="4" t="str">
        <f t="shared" si="437"/>
        <v>-</v>
      </c>
      <c r="G7003" s="4" t="str">
        <f t="shared" si="438"/>
        <v>LOMBARDIA</v>
      </c>
      <c r="H7003" s="4" t="str">
        <f t="shared" si="439"/>
        <v>-</v>
      </c>
    </row>
    <row r="7004" spans="1:8" x14ac:dyDescent="0.2">
      <c r="A7004" s="15" t="s">
        <v>6961</v>
      </c>
      <c r="B7004" s="6" t="s">
        <v>7994</v>
      </c>
      <c r="C7004" s="6" t="s">
        <v>7918</v>
      </c>
      <c r="D7004" s="7">
        <v>1135</v>
      </c>
      <c r="E7004" s="16">
        <f t="shared" si="436"/>
        <v>1.9048428775667527E-5</v>
      </c>
      <c r="F7004" s="4" t="str">
        <f t="shared" si="437"/>
        <v>-</v>
      </c>
      <c r="G7004" s="4" t="str">
        <f t="shared" si="438"/>
        <v>SARDEGNA</v>
      </c>
      <c r="H7004" s="4" t="str">
        <f t="shared" si="439"/>
        <v>-</v>
      </c>
    </row>
    <row r="7005" spans="1:8" x14ac:dyDescent="0.2">
      <c r="A7005" s="15" t="s">
        <v>6962</v>
      </c>
      <c r="B7005" s="6" t="s">
        <v>7920</v>
      </c>
      <c r="C7005" s="6" t="s">
        <v>7902</v>
      </c>
      <c r="D7005" s="7">
        <v>1686</v>
      </c>
      <c r="E7005" s="16">
        <f t="shared" si="436"/>
        <v>2.8295727679097313E-5</v>
      </c>
      <c r="F7005" s="4" t="str">
        <f t="shared" si="437"/>
        <v>-</v>
      </c>
      <c r="G7005" s="4" t="str">
        <f t="shared" si="438"/>
        <v>LOMBARDIA</v>
      </c>
      <c r="H7005" s="4" t="str">
        <f t="shared" si="439"/>
        <v>-</v>
      </c>
    </row>
    <row r="7006" spans="1:8" x14ac:dyDescent="0.2">
      <c r="A7006" s="15" t="s">
        <v>6963</v>
      </c>
      <c r="B7006" s="6" t="s">
        <v>7920</v>
      </c>
      <c r="C7006" s="6" t="s">
        <v>7902</v>
      </c>
      <c r="D7006" s="7">
        <v>3873</v>
      </c>
      <c r="E7006" s="16">
        <f t="shared" si="436"/>
        <v>6.4999616430097212E-5</v>
      </c>
      <c r="F7006" s="4" t="str">
        <f t="shared" si="437"/>
        <v>-</v>
      </c>
      <c r="G7006" s="4" t="str">
        <f t="shared" si="438"/>
        <v>LOMBARDIA</v>
      </c>
      <c r="H7006" s="4" t="str">
        <f t="shared" si="439"/>
        <v>-</v>
      </c>
    </row>
    <row r="7007" spans="1:8" x14ac:dyDescent="0.2">
      <c r="A7007" s="15" t="s">
        <v>6964</v>
      </c>
      <c r="B7007" s="6" t="s">
        <v>7920</v>
      </c>
      <c r="C7007" s="6" t="s">
        <v>7902</v>
      </c>
      <c r="D7007" s="7">
        <v>4067</v>
      </c>
      <c r="E7007" s="16">
        <f t="shared" si="436"/>
        <v>6.8255471216422764E-5</v>
      </c>
      <c r="F7007" s="4" t="str">
        <f t="shared" si="437"/>
        <v>-</v>
      </c>
      <c r="G7007" s="4" t="str">
        <f t="shared" si="438"/>
        <v>LOMBARDIA</v>
      </c>
      <c r="H7007" s="4" t="str">
        <f t="shared" si="439"/>
        <v>-</v>
      </c>
    </row>
    <row r="7008" spans="1:8" x14ac:dyDescent="0.2">
      <c r="A7008" s="15" t="s">
        <v>6965</v>
      </c>
      <c r="B7008" s="6" t="s">
        <v>7992</v>
      </c>
      <c r="C7008" s="6" t="s">
        <v>7912</v>
      </c>
      <c r="D7008" s="7">
        <v>24275</v>
      </c>
      <c r="E7008" s="16">
        <f t="shared" si="436"/>
        <v>4.0740141720645748E-4</v>
      </c>
      <c r="F7008" s="4" t="str">
        <f t="shared" si="437"/>
        <v>-</v>
      </c>
      <c r="G7008" s="4" t="str">
        <f t="shared" si="438"/>
        <v>ABRUZZO</v>
      </c>
      <c r="H7008" s="4" t="str">
        <f t="shared" si="439"/>
        <v>-</v>
      </c>
    </row>
    <row r="7009" spans="1:8" x14ac:dyDescent="0.2">
      <c r="A7009" s="15" t="s">
        <v>6966</v>
      </c>
      <c r="B7009" s="6" t="s">
        <v>7920</v>
      </c>
      <c r="C7009" s="6" t="s">
        <v>7902</v>
      </c>
      <c r="D7009" s="7">
        <v>1892</v>
      </c>
      <c r="E7009" s="16">
        <f t="shared" si="436"/>
        <v>3.1752975544989391E-5</v>
      </c>
      <c r="F7009" s="4" t="str">
        <f t="shared" si="437"/>
        <v>-</v>
      </c>
      <c r="G7009" s="4" t="str">
        <f t="shared" si="438"/>
        <v>LOMBARDIA</v>
      </c>
      <c r="H7009" s="4" t="str">
        <f t="shared" si="439"/>
        <v>-</v>
      </c>
    </row>
    <row r="7010" spans="1:8" x14ac:dyDescent="0.2">
      <c r="A7010" s="15" t="s">
        <v>6967</v>
      </c>
      <c r="B7010" s="6" t="s">
        <v>7920</v>
      </c>
      <c r="C7010" s="6" t="s">
        <v>7902</v>
      </c>
      <c r="D7010" s="7">
        <v>6254</v>
      </c>
      <c r="E7010" s="16">
        <f t="shared" si="436"/>
        <v>1.0495935996742266E-4</v>
      </c>
      <c r="F7010" s="4" t="str">
        <f t="shared" si="437"/>
        <v>-</v>
      </c>
      <c r="G7010" s="4" t="str">
        <f t="shared" si="438"/>
        <v>LOMBARDIA</v>
      </c>
      <c r="H7010" s="4" t="str">
        <f t="shared" si="439"/>
        <v>-</v>
      </c>
    </row>
    <row r="7011" spans="1:8" x14ac:dyDescent="0.2">
      <c r="A7011" s="15" t="s">
        <v>6968</v>
      </c>
      <c r="B7011" s="6" t="s">
        <v>7992</v>
      </c>
      <c r="C7011" s="6" t="s">
        <v>7913</v>
      </c>
      <c r="D7011" s="7">
        <v>1613</v>
      </c>
      <c r="E7011" s="16">
        <f t="shared" si="436"/>
        <v>2.7070586445067597E-5</v>
      </c>
      <c r="F7011" s="4" t="str">
        <f t="shared" si="437"/>
        <v>-</v>
      </c>
      <c r="G7011" s="4" t="str">
        <f t="shared" si="438"/>
        <v>CAMPANIA</v>
      </c>
      <c r="H7011" s="4" t="str">
        <f t="shared" si="439"/>
        <v>-</v>
      </c>
    </row>
    <row r="7012" spans="1:8" x14ac:dyDescent="0.2">
      <c r="A7012" s="15" t="s">
        <v>6969</v>
      </c>
      <c r="B7012" s="6" t="s">
        <v>7994</v>
      </c>
      <c r="C7012" s="6" t="s">
        <v>7918</v>
      </c>
      <c r="D7012" s="7">
        <v>1130</v>
      </c>
      <c r="E7012" s="16">
        <f t="shared" si="436"/>
        <v>1.8964514992514806E-5</v>
      </c>
      <c r="F7012" s="4" t="str">
        <f t="shared" si="437"/>
        <v>-</v>
      </c>
      <c r="G7012" s="4" t="str">
        <f t="shared" si="438"/>
        <v>SARDEGNA</v>
      </c>
      <c r="H7012" s="4" t="str">
        <f t="shared" si="439"/>
        <v>-</v>
      </c>
    </row>
    <row r="7013" spans="1:8" x14ac:dyDescent="0.2">
      <c r="A7013" s="15" t="s">
        <v>6970</v>
      </c>
      <c r="B7013" s="6" t="s">
        <v>7920</v>
      </c>
      <c r="C7013" s="6" t="s">
        <v>7901</v>
      </c>
      <c r="D7013" s="7">
        <v>2808</v>
      </c>
      <c r="E7013" s="16">
        <f t="shared" si="436"/>
        <v>4.7125980618567766E-5</v>
      </c>
      <c r="F7013" s="4" t="str">
        <f t="shared" si="437"/>
        <v>-</v>
      </c>
      <c r="G7013" s="4" t="str">
        <f t="shared" si="438"/>
        <v>PIEMONTE</v>
      </c>
      <c r="H7013" s="4" t="str">
        <f t="shared" si="439"/>
        <v>-</v>
      </c>
    </row>
    <row r="7014" spans="1:8" x14ac:dyDescent="0.2">
      <c r="A7014" s="15" t="s">
        <v>6971</v>
      </c>
      <c r="B7014" s="6" t="s">
        <v>7992</v>
      </c>
      <c r="C7014" s="6" t="s">
        <v>7914</v>
      </c>
      <c r="D7014" s="7">
        <v>4509</v>
      </c>
      <c r="E7014" s="16">
        <f t="shared" si="436"/>
        <v>7.5673449647123238E-5</v>
      </c>
      <c r="F7014" s="4" t="str">
        <f t="shared" si="437"/>
        <v>-</v>
      </c>
      <c r="G7014" s="4" t="str">
        <f t="shared" si="438"/>
        <v>PUGLIA</v>
      </c>
      <c r="H7014" s="4" t="str">
        <f t="shared" si="439"/>
        <v>-</v>
      </c>
    </row>
    <row r="7015" spans="1:8" x14ac:dyDescent="0.2">
      <c r="A7015" s="15" t="s">
        <v>6972</v>
      </c>
      <c r="B7015" s="6" t="s">
        <v>7987</v>
      </c>
      <c r="C7015" s="6" t="s">
        <v>7911</v>
      </c>
      <c r="D7015" s="7">
        <v>4893</v>
      </c>
      <c r="E7015" s="16">
        <f t="shared" si="436"/>
        <v>8.2118028193252165E-5</v>
      </c>
      <c r="F7015" s="4" t="str">
        <f t="shared" si="437"/>
        <v>-</v>
      </c>
      <c r="G7015" s="4" t="str">
        <f t="shared" si="438"/>
        <v>LAZIO</v>
      </c>
      <c r="H7015" s="4" t="str">
        <f t="shared" si="439"/>
        <v>-</v>
      </c>
    </row>
    <row r="7016" spans="1:8" x14ac:dyDescent="0.2">
      <c r="A7016" s="15" t="s">
        <v>6973</v>
      </c>
      <c r="B7016" s="6" t="s">
        <v>7992</v>
      </c>
      <c r="C7016" s="6" t="s">
        <v>7914</v>
      </c>
      <c r="D7016" s="7">
        <v>1698</v>
      </c>
      <c r="E7016" s="16">
        <f t="shared" si="436"/>
        <v>2.8497120758663843E-5</v>
      </c>
      <c r="F7016" s="4" t="str">
        <f t="shared" si="437"/>
        <v>-</v>
      </c>
      <c r="G7016" s="4" t="str">
        <f t="shared" si="438"/>
        <v>PUGLIA</v>
      </c>
      <c r="H7016" s="4" t="str">
        <f t="shared" si="439"/>
        <v>-</v>
      </c>
    </row>
    <row r="7017" spans="1:8" x14ac:dyDescent="0.2">
      <c r="A7017" s="15" t="s">
        <v>6974</v>
      </c>
      <c r="B7017" s="6" t="s">
        <v>7992</v>
      </c>
      <c r="C7017" s="6" t="s">
        <v>7914</v>
      </c>
      <c r="D7017" s="7">
        <v>14849</v>
      </c>
      <c r="E7017" s="16">
        <f t="shared" si="436"/>
        <v>2.4920715320694901E-4</v>
      </c>
      <c r="F7017" s="4" t="str">
        <f t="shared" si="437"/>
        <v>-</v>
      </c>
      <c r="G7017" s="4" t="str">
        <f t="shared" si="438"/>
        <v>PUGLIA</v>
      </c>
      <c r="H7017" s="4" t="str">
        <f t="shared" si="439"/>
        <v>-</v>
      </c>
    </row>
    <row r="7018" spans="1:8" x14ac:dyDescent="0.2">
      <c r="A7018" s="15" t="s">
        <v>6975</v>
      </c>
      <c r="B7018" s="6" t="s">
        <v>7920</v>
      </c>
      <c r="C7018" s="6" t="s">
        <v>7901</v>
      </c>
      <c r="D7018" s="7">
        <v>6629</v>
      </c>
      <c r="E7018" s="16">
        <f t="shared" si="436"/>
        <v>1.1125289370387669E-4</v>
      </c>
      <c r="F7018" s="4" t="str">
        <f t="shared" si="437"/>
        <v>-</v>
      </c>
      <c r="G7018" s="4" t="str">
        <f t="shared" si="438"/>
        <v>PIEMONTE</v>
      </c>
      <c r="H7018" s="4" t="str">
        <f t="shared" si="439"/>
        <v>-</v>
      </c>
    </row>
    <row r="7019" spans="1:8" x14ac:dyDescent="0.2">
      <c r="A7019" s="15" t="s">
        <v>6976</v>
      </c>
      <c r="B7019" s="6" t="s">
        <v>7956</v>
      </c>
      <c r="C7019" s="6" t="s">
        <v>7904</v>
      </c>
      <c r="D7019" s="7">
        <v>11702</v>
      </c>
      <c r="E7019" s="16">
        <f t="shared" si="436"/>
        <v>1.9639181809062679E-4</v>
      </c>
      <c r="F7019" s="4" t="str">
        <f t="shared" si="437"/>
        <v>-</v>
      </c>
      <c r="G7019" s="4" t="str">
        <f t="shared" si="438"/>
        <v>VENETO</v>
      </c>
      <c r="H7019" s="4" t="str">
        <f t="shared" si="439"/>
        <v>-</v>
      </c>
    </row>
    <row r="7020" spans="1:8" x14ac:dyDescent="0.2">
      <c r="A7020" s="15" t="s">
        <v>6977</v>
      </c>
      <c r="B7020" s="6" t="s">
        <v>7920</v>
      </c>
      <c r="C7020" s="6" t="s">
        <v>7902</v>
      </c>
      <c r="D7020" s="7">
        <v>2240</v>
      </c>
      <c r="E7020" s="16">
        <f t="shared" si="436"/>
        <v>3.7593374852418729E-5</v>
      </c>
      <c r="F7020" s="4" t="str">
        <f t="shared" si="437"/>
        <v>-</v>
      </c>
      <c r="G7020" s="4" t="str">
        <f t="shared" si="438"/>
        <v>LOMBARDIA</v>
      </c>
      <c r="H7020" s="4" t="str">
        <f t="shared" si="439"/>
        <v>-</v>
      </c>
    </row>
    <row r="7021" spans="1:8" x14ac:dyDescent="0.2">
      <c r="A7021" s="15" t="s">
        <v>6978</v>
      </c>
      <c r="B7021" s="6" t="s">
        <v>7994</v>
      </c>
      <c r="C7021" s="6" t="s">
        <v>7917</v>
      </c>
      <c r="D7021" s="7">
        <v>1436</v>
      </c>
      <c r="E7021" s="16">
        <f t="shared" si="436"/>
        <v>2.4100038521461296E-5</v>
      </c>
      <c r="F7021" s="4" t="str">
        <f t="shared" si="437"/>
        <v>-</v>
      </c>
      <c r="G7021" s="4" t="str">
        <f t="shared" si="438"/>
        <v>SICILIA</v>
      </c>
      <c r="H7021" s="4" t="str">
        <f t="shared" si="439"/>
        <v>-</v>
      </c>
    </row>
    <row r="7022" spans="1:8" x14ac:dyDescent="0.2">
      <c r="A7022" s="15" t="s">
        <v>6979</v>
      </c>
      <c r="B7022" s="6" t="s">
        <v>7987</v>
      </c>
      <c r="C7022" s="6" t="s">
        <v>7911</v>
      </c>
      <c r="D7022" s="7">
        <v>6552</v>
      </c>
      <c r="E7022" s="16">
        <f t="shared" si="436"/>
        <v>1.0996062144332479E-4</v>
      </c>
      <c r="F7022" s="4" t="str">
        <f t="shared" si="437"/>
        <v>-</v>
      </c>
      <c r="G7022" s="4" t="str">
        <f t="shared" si="438"/>
        <v>LAZIO</v>
      </c>
      <c r="H7022" s="4" t="str">
        <f t="shared" si="439"/>
        <v>-</v>
      </c>
    </row>
    <row r="7023" spans="1:8" x14ac:dyDescent="0.2">
      <c r="A7023" s="15" t="s">
        <v>6980</v>
      </c>
      <c r="B7023" s="6" t="s">
        <v>7956</v>
      </c>
      <c r="C7023" s="6" t="s">
        <v>7905</v>
      </c>
      <c r="D7023" s="7">
        <v>1371</v>
      </c>
      <c r="E7023" s="16">
        <f t="shared" si="436"/>
        <v>2.3009159340475929E-5</v>
      </c>
      <c r="F7023" s="4" t="str">
        <f t="shared" si="437"/>
        <v>-</v>
      </c>
      <c r="G7023" s="4" t="str">
        <f t="shared" si="438"/>
        <v>FRIULI-VENEZIA GIULIA</v>
      </c>
      <c r="H7023" s="4" t="str">
        <f t="shared" si="439"/>
        <v>-</v>
      </c>
    </row>
    <row r="7024" spans="1:8" x14ac:dyDescent="0.2">
      <c r="A7024" s="15" t="s">
        <v>6981</v>
      </c>
      <c r="B7024" s="6" t="s">
        <v>7987</v>
      </c>
      <c r="C7024" s="6" t="s">
        <v>7908</v>
      </c>
      <c r="D7024" s="7">
        <v>3142</v>
      </c>
      <c r="E7024" s="16">
        <f t="shared" si="436"/>
        <v>5.2731421333169492E-5</v>
      </c>
      <c r="F7024" s="4" t="str">
        <f t="shared" si="437"/>
        <v>-</v>
      </c>
      <c r="G7024" s="4" t="str">
        <f t="shared" si="438"/>
        <v>TOSCANA</v>
      </c>
      <c r="H7024" s="4" t="str">
        <f t="shared" si="439"/>
        <v>-</v>
      </c>
    </row>
    <row r="7025" spans="1:8" x14ac:dyDescent="0.2">
      <c r="A7025" s="15" t="s">
        <v>6982</v>
      </c>
      <c r="B7025" s="6" t="s">
        <v>7920</v>
      </c>
      <c r="C7025" s="6" t="s">
        <v>7902</v>
      </c>
      <c r="D7025" s="7">
        <v>20545</v>
      </c>
      <c r="E7025" s="16">
        <f t="shared" si="436"/>
        <v>3.4480173497452806E-4</v>
      </c>
      <c r="F7025" s="4" t="str">
        <f t="shared" si="437"/>
        <v>-</v>
      </c>
      <c r="G7025" s="4" t="str">
        <f t="shared" si="438"/>
        <v>LOMBARDIA</v>
      </c>
      <c r="H7025" s="4" t="str">
        <f t="shared" si="439"/>
        <v>-</v>
      </c>
    </row>
    <row r="7026" spans="1:8" x14ac:dyDescent="0.2">
      <c r="A7026" s="15" t="s">
        <v>6983</v>
      </c>
      <c r="B7026" s="6" t="s">
        <v>7920</v>
      </c>
      <c r="C7026" s="6" t="s">
        <v>7902</v>
      </c>
      <c r="D7026" s="7">
        <v>541</v>
      </c>
      <c r="E7026" s="16">
        <f t="shared" si="436"/>
        <v>9.079471337124345E-6</v>
      </c>
      <c r="F7026" s="4" t="str">
        <f t="shared" si="437"/>
        <v>-</v>
      </c>
      <c r="G7026" s="4" t="str">
        <f t="shared" si="438"/>
        <v>LOMBARDIA</v>
      </c>
      <c r="H7026" s="4" t="str">
        <f t="shared" si="439"/>
        <v>-</v>
      </c>
    </row>
    <row r="7027" spans="1:8" x14ac:dyDescent="0.2">
      <c r="A7027" s="15" t="s">
        <v>6984</v>
      </c>
      <c r="B7027" s="6" t="s">
        <v>7994</v>
      </c>
      <c r="C7027" s="6" t="s">
        <v>7918</v>
      </c>
      <c r="D7027" s="7">
        <v>184</v>
      </c>
      <c r="E7027" s="16">
        <f t="shared" si="436"/>
        <v>3.0880272200201102E-6</v>
      </c>
      <c r="F7027" s="4" t="str">
        <f t="shared" si="437"/>
        <v>-</v>
      </c>
      <c r="G7027" s="4" t="str">
        <f t="shared" si="438"/>
        <v>SARDEGNA</v>
      </c>
      <c r="H7027" s="4" t="str">
        <f t="shared" si="439"/>
        <v>-</v>
      </c>
    </row>
    <row r="7028" spans="1:8" x14ac:dyDescent="0.2">
      <c r="A7028" s="15" t="s">
        <v>6985</v>
      </c>
      <c r="B7028" s="6" t="s">
        <v>7920</v>
      </c>
      <c r="C7028" s="6" t="s">
        <v>7906</v>
      </c>
      <c r="D7028" s="7">
        <v>14032</v>
      </c>
      <c r="E7028" s="16">
        <f t="shared" si="436"/>
        <v>2.354956410397945E-4</v>
      </c>
      <c r="F7028" s="4" t="str">
        <f t="shared" si="437"/>
        <v>-</v>
      </c>
      <c r="G7028" s="4" t="str">
        <f t="shared" si="438"/>
        <v>LIGURIA</v>
      </c>
      <c r="H7028" s="4" t="str">
        <f t="shared" si="439"/>
        <v>-</v>
      </c>
    </row>
    <row r="7029" spans="1:8" x14ac:dyDescent="0.2">
      <c r="A7029" s="15" t="s">
        <v>6986</v>
      </c>
      <c r="B7029" s="6" t="s">
        <v>7992</v>
      </c>
      <c r="C7029" s="6" t="s">
        <v>7912</v>
      </c>
      <c r="D7029" s="7">
        <v>6939</v>
      </c>
      <c r="E7029" s="16">
        <f t="shared" si="436"/>
        <v>1.1645554825934535E-4</v>
      </c>
      <c r="F7029" s="4" t="str">
        <f t="shared" si="437"/>
        <v>-</v>
      </c>
      <c r="G7029" s="4" t="str">
        <f t="shared" si="438"/>
        <v>ABRUZZO</v>
      </c>
      <c r="H7029" s="4" t="str">
        <f t="shared" si="439"/>
        <v>-</v>
      </c>
    </row>
    <row r="7030" spans="1:8" x14ac:dyDescent="0.2">
      <c r="A7030" s="15" t="s">
        <v>6987</v>
      </c>
      <c r="B7030" s="6" t="s">
        <v>7956</v>
      </c>
      <c r="C7030" s="6" t="s">
        <v>7904</v>
      </c>
      <c r="D7030" s="7">
        <v>8495</v>
      </c>
      <c r="E7030" s="16">
        <f t="shared" si="436"/>
        <v>1.4256951757647194E-4</v>
      </c>
      <c r="F7030" s="4" t="str">
        <f t="shared" si="437"/>
        <v>-</v>
      </c>
      <c r="G7030" s="4" t="str">
        <f t="shared" si="438"/>
        <v>VENETO</v>
      </c>
      <c r="H7030" s="4" t="str">
        <f t="shared" si="439"/>
        <v>-</v>
      </c>
    </row>
    <row r="7031" spans="1:8" x14ac:dyDescent="0.2">
      <c r="A7031" s="15" t="s">
        <v>6988</v>
      </c>
      <c r="B7031" s="6" t="s">
        <v>7920</v>
      </c>
      <c r="C7031" s="6" t="s">
        <v>7901</v>
      </c>
      <c r="D7031" s="7">
        <v>1606</v>
      </c>
      <c r="E7031" s="16">
        <f t="shared" si="436"/>
        <v>2.6953107148653788E-5</v>
      </c>
      <c r="F7031" s="4" t="str">
        <f t="shared" si="437"/>
        <v>-</v>
      </c>
      <c r="G7031" s="4" t="str">
        <f t="shared" si="438"/>
        <v>PIEMONTE</v>
      </c>
      <c r="H7031" s="4" t="str">
        <f t="shared" si="439"/>
        <v>-</v>
      </c>
    </row>
    <row r="7032" spans="1:8" x14ac:dyDescent="0.2">
      <c r="A7032" s="15" t="s">
        <v>6989</v>
      </c>
      <c r="B7032" s="6" t="s">
        <v>7956</v>
      </c>
      <c r="C7032" s="6" t="s">
        <v>7904</v>
      </c>
      <c r="D7032" s="7">
        <v>1788</v>
      </c>
      <c r="E7032" s="16">
        <f t="shared" si="436"/>
        <v>3.000756885541281E-5</v>
      </c>
      <c r="F7032" s="4" t="str">
        <f t="shared" si="437"/>
        <v>-</v>
      </c>
      <c r="G7032" s="4" t="str">
        <f t="shared" si="438"/>
        <v>VENETO</v>
      </c>
      <c r="H7032" s="4" t="str">
        <f t="shared" si="439"/>
        <v>-</v>
      </c>
    </row>
    <row r="7033" spans="1:8" x14ac:dyDescent="0.2">
      <c r="A7033" s="15" t="s">
        <v>6990</v>
      </c>
      <c r="B7033" s="6" t="s">
        <v>7920</v>
      </c>
      <c r="C7033" s="6" t="s">
        <v>7902</v>
      </c>
      <c r="D7033" s="7">
        <v>3762</v>
      </c>
      <c r="E7033" s="16">
        <f t="shared" si="436"/>
        <v>6.3136730444106811E-5</v>
      </c>
      <c r="F7033" s="4" t="str">
        <f t="shared" si="437"/>
        <v>-</v>
      </c>
      <c r="G7033" s="4" t="str">
        <f t="shared" si="438"/>
        <v>LOMBARDIA</v>
      </c>
      <c r="H7033" s="4" t="str">
        <f t="shared" si="439"/>
        <v>-</v>
      </c>
    </row>
    <row r="7034" spans="1:8" x14ac:dyDescent="0.2">
      <c r="A7034" s="15" t="s">
        <v>6991</v>
      </c>
      <c r="B7034" s="6" t="s">
        <v>7956</v>
      </c>
      <c r="C7034" s="6" t="s">
        <v>7905</v>
      </c>
      <c r="D7034" s="7">
        <v>679</v>
      </c>
      <c r="E7034" s="16">
        <f t="shared" si="436"/>
        <v>1.1395491752139428E-5</v>
      </c>
      <c r="F7034" s="4" t="str">
        <f t="shared" si="437"/>
        <v>-</v>
      </c>
      <c r="G7034" s="4" t="str">
        <f t="shared" si="438"/>
        <v>FRIULI-VENEZIA GIULIA</v>
      </c>
      <c r="H7034" s="4" t="str">
        <f t="shared" si="439"/>
        <v>-</v>
      </c>
    </row>
    <row r="7035" spans="1:8" x14ac:dyDescent="0.2">
      <c r="A7035" s="15" t="s">
        <v>6992</v>
      </c>
      <c r="B7035" s="6" t="s">
        <v>7956</v>
      </c>
      <c r="C7035" s="6" t="s">
        <v>7907</v>
      </c>
      <c r="D7035" s="7">
        <v>1060</v>
      </c>
      <c r="E7035" s="16">
        <f t="shared" si="436"/>
        <v>1.7789722028376722E-5</v>
      </c>
      <c r="F7035" s="4" t="str">
        <f t="shared" si="437"/>
        <v>-</v>
      </c>
      <c r="G7035" s="4" t="str">
        <f t="shared" si="438"/>
        <v>EMILIA-ROMAGNA</v>
      </c>
      <c r="H7035" s="4" t="str">
        <f t="shared" si="439"/>
        <v>-</v>
      </c>
    </row>
    <row r="7036" spans="1:8" x14ac:dyDescent="0.2">
      <c r="A7036" s="15" t="s">
        <v>6993</v>
      </c>
      <c r="B7036" s="6" t="s">
        <v>7920</v>
      </c>
      <c r="C7036" s="6" t="s">
        <v>7902</v>
      </c>
      <c r="D7036" s="7">
        <v>4768</v>
      </c>
      <c r="E7036" s="16">
        <f t="shared" si="436"/>
        <v>8.002018361443416E-5</v>
      </c>
      <c r="F7036" s="4" t="str">
        <f t="shared" si="437"/>
        <v>-</v>
      </c>
      <c r="G7036" s="4" t="str">
        <f t="shared" si="438"/>
        <v>LOMBARDIA</v>
      </c>
      <c r="H7036" s="4" t="str">
        <f t="shared" si="439"/>
        <v>-</v>
      </c>
    </row>
    <row r="7037" spans="1:8" x14ac:dyDescent="0.2">
      <c r="A7037" s="15" t="s">
        <v>6994</v>
      </c>
      <c r="B7037" s="6" t="s">
        <v>7994</v>
      </c>
      <c r="C7037" s="6" t="s">
        <v>7918</v>
      </c>
      <c r="D7037" s="7">
        <v>1069</v>
      </c>
      <c r="E7037" s="16">
        <f t="shared" si="436"/>
        <v>1.7940766838051619E-5</v>
      </c>
      <c r="F7037" s="4" t="str">
        <f t="shared" si="437"/>
        <v>-</v>
      </c>
      <c r="G7037" s="4" t="str">
        <f t="shared" si="438"/>
        <v>SARDEGNA</v>
      </c>
      <c r="H7037" s="4" t="str">
        <f t="shared" si="439"/>
        <v>-</v>
      </c>
    </row>
    <row r="7038" spans="1:8" x14ac:dyDescent="0.2">
      <c r="A7038" s="15" t="s">
        <v>6995</v>
      </c>
      <c r="B7038" s="6" t="s">
        <v>7920</v>
      </c>
      <c r="C7038" s="6" t="s">
        <v>7902</v>
      </c>
      <c r="D7038" s="7">
        <v>603</v>
      </c>
      <c r="E7038" s="16">
        <f t="shared" si="436"/>
        <v>1.0120002248218079E-5</v>
      </c>
      <c r="F7038" s="4" t="str">
        <f t="shared" si="437"/>
        <v>-</v>
      </c>
      <c r="G7038" s="4" t="str">
        <f t="shared" si="438"/>
        <v>LOMBARDIA</v>
      </c>
      <c r="H7038" s="4" t="str">
        <f t="shared" si="439"/>
        <v>-</v>
      </c>
    </row>
    <row r="7039" spans="1:8" x14ac:dyDescent="0.2">
      <c r="A7039" s="15" t="s">
        <v>6996</v>
      </c>
      <c r="B7039" s="6" t="s">
        <v>7987</v>
      </c>
      <c r="C7039" s="6" t="s">
        <v>7908</v>
      </c>
      <c r="D7039" s="7">
        <v>1130</v>
      </c>
      <c r="E7039" s="16">
        <f t="shared" si="436"/>
        <v>1.8964514992514806E-5</v>
      </c>
      <c r="F7039" s="4" t="str">
        <f t="shared" si="437"/>
        <v>-</v>
      </c>
      <c r="G7039" s="4" t="str">
        <f t="shared" si="438"/>
        <v>TOSCANA</v>
      </c>
      <c r="H7039" s="4" t="str">
        <f t="shared" si="439"/>
        <v>-</v>
      </c>
    </row>
    <row r="7040" spans="1:8" x14ac:dyDescent="0.2">
      <c r="A7040" s="15" t="s">
        <v>6997</v>
      </c>
      <c r="B7040" s="6" t="s">
        <v>7956</v>
      </c>
      <c r="C7040" s="6" t="s">
        <v>7905</v>
      </c>
      <c r="D7040" s="7">
        <v>4144</v>
      </c>
      <c r="E7040" s="16">
        <f t="shared" si="436"/>
        <v>6.954774347697465E-5</v>
      </c>
      <c r="F7040" s="4" t="str">
        <f t="shared" si="437"/>
        <v>-</v>
      </c>
      <c r="G7040" s="4" t="str">
        <f t="shared" si="438"/>
        <v>FRIULI-VENEZIA GIULIA</v>
      </c>
      <c r="H7040" s="4" t="str">
        <f t="shared" si="439"/>
        <v>-</v>
      </c>
    </row>
    <row r="7041" spans="1:8" x14ac:dyDescent="0.2">
      <c r="A7041" s="15" t="s">
        <v>6998</v>
      </c>
      <c r="B7041" s="6" t="s">
        <v>7956</v>
      </c>
      <c r="C7041" s="6" t="s">
        <v>7904</v>
      </c>
      <c r="D7041" s="7">
        <v>1425</v>
      </c>
      <c r="E7041" s="16">
        <f t="shared" si="436"/>
        <v>2.391542819852531E-5</v>
      </c>
      <c r="F7041" s="4" t="str">
        <f t="shared" si="437"/>
        <v>-</v>
      </c>
      <c r="G7041" s="4" t="str">
        <f t="shared" si="438"/>
        <v>VENETO</v>
      </c>
      <c r="H7041" s="4" t="str">
        <f t="shared" si="439"/>
        <v>-</v>
      </c>
    </row>
    <row r="7042" spans="1:8" x14ac:dyDescent="0.2">
      <c r="A7042" s="15" t="s">
        <v>6999</v>
      </c>
      <c r="B7042" s="6" t="s">
        <v>7994</v>
      </c>
      <c r="C7042" s="6" t="s">
        <v>7917</v>
      </c>
      <c r="D7042" s="7">
        <v>11084</v>
      </c>
      <c r="E7042" s="16">
        <f t="shared" si="436"/>
        <v>1.8602007449295056E-4</v>
      </c>
      <c r="F7042" s="4" t="str">
        <f t="shared" si="437"/>
        <v>-</v>
      </c>
      <c r="G7042" s="4" t="str">
        <f t="shared" si="438"/>
        <v>SICILIA</v>
      </c>
      <c r="H7042" s="4" t="str">
        <f t="shared" si="439"/>
        <v>-</v>
      </c>
    </row>
    <row r="7043" spans="1:8" x14ac:dyDescent="0.2">
      <c r="A7043" s="15" t="s">
        <v>7000</v>
      </c>
      <c r="B7043" s="6" t="s">
        <v>7987</v>
      </c>
      <c r="C7043" s="6" t="s">
        <v>7911</v>
      </c>
      <c r="D7043" s="7">
        <v>1431</v>
      </c>
      <c r="E7043" s="16">
        <f t="shared" ref="E7043:E7106" si="440">IFERROR((D7043/$K$2),"DATO MANCANTE")</f>
        <v>2.4016124738308575E-5</v>
      </c>
      <c r="F7043" s="4" t="str">
        <f t="shared" ref="F7043:F7106" si="441">IF(D7043&gt;300000,"TROVATO","-")</f>
        <v>-</v>
      </c>
      <c r="G7043" s="4" t="str">
        <f t="shared" ref="G7043:G7106" si="442">IF(AND(D7043&gt;50000,D7043&lt;100000),"COMPRESO",C7043)</f>
        <v>LAZIO</v>
      </c>
      <c r="H7043" s="4" t="str">
        <f t="shared" ref="H7043:H7106" si="443">IF(D7043&gt;500000,"SI","-")</f>
        <v>-</v>
      </c>
    </row>
    <row r="7044" spans="1:8" x14ac:dyDescent="0.2">
      <c r="A7044" s="15" t="s">
        <v>7001</v>
      </c>
      <c r="B7044" s="6" t="s">
        <v>7992</v>
      </c>
      <c r="C7044" s="6" t="s">
        <v>7912</v>
      </c>
      <c r="D7044" s="7">
        <v>399</v>
      </c>
      <c r="E7044" s="16">
        <f t="shared" si="440"/>
        <v>6.6963198955870866E-6</v>
      </c>
      <c r="F7044" s="4" t="str">
        <f t="shared" si="441"/>
        <v>-</v>
      </c>
      <c r="G7044" s="4" t="str">
        <f t="shared" si="442"/>
        <v>ABRUZZO</v>
      </c>
      <c r="H7044" s="4" t="str">
        <f t="shared" si="443"/>
        <v>-</v>
      </c>
    </row>
    <row r="7045" spans="1:8" x14ac:dyDescent="0.2">
      <c r="A7045" s="15" t="s">
        <v>7002</v>
      </c>
      <c r="B7045" s="6" t="s">
        <v>7920</v>
      </c>
      <c r="C7045" s="6" t="s">
        <v>7901</v>
      </c>
      <c r="D7045" s="7">
        <v>2009</v>
      </c>
      <c r="E7045" s="16">
        <f t="shared" si="440"/>
        <v>3.371655807076305E-5</v>
      </c>
      <c r="F7045" s="4" t="str">
        <f t="shared" si="441"/>
        <v>-</v>
      </c>
      <c r="G7045" s="4" t="str">
        <f t="shared" si="442"/>
        <v>PIEMONTE</v>
      </c>
      <c r="H7045" s="4" t="str">
        <f t="shared" si="443"/>
        <v>-</v>
      </c>
    </row>
    <row r="7046" spans="1:8" x14ac:dyDescent="0.2">
      <c r="A7046" s="15" t="s">
        <v>7003</v>
      </c>
      <c r="B7046" s="6" t="s">
        <v>7992</v>
      </c>
      <c r="C7046" s="6" t="s">
        <v>7914</v>
      </c>
      <c r="D7046" s="7">
        <v>200154</v>
      </c>
      <c r="E7046" s="16">
        <f t="shared" si="440"/>
        <v>3.3591358706299189E-3</v>
      </c>
      <c r="F7046" s="4" t="str">
        <f t="shared" si="441"/>
        <v>-</v>
      </c>
      <c r="G7046" s="4" t="str">
        <f t="shared" si="442"/>
        <v>PUGLIA</v>
      </c>
      <c r="H7046" s="4" t="str">
        <f t="shared" si="443"/>
        <v>-</v>
      </c>
    </row>
    <row r="7047" spans="1:8" x14ac:dyDescent="0.2">
      <c r="A7047" s="15" t="s">
        <v>7004</v>
      </c>
      <c r="B7047" s="6" t="s">
        <v>7956</v>
      </c>
      <c r="C7047" s="6" t="s">
        <v>7905</v>
      </c>
      <c r="D7047" s="7">
        <v>9095</v>
      </c>
      <c r="E7047" s="16">
        <f t="shared" si="440"/>
        <v>1.5263917155479838E-4</v>
      </c>
      <c r="F7047" s="4" t="str">
        <f t="shared" si="441"/>
        <v>-</v>
      </c>
      <c r="G7047" s="4" t="str">
        <f t="shared" si="442"/>
        <v>FRIULI-VENEZIA GIULIA</v>
      </c>
      <c r="H7047" s="4" t="str">
        <f t="shared" si="443"/>
        <v>-</v>
      </c>
    </row>
    <row r="7048" spans="1:8" x14ac:dyDescent="0.2">
      <c r="A7048" s="15" t="s">
        <v>7005</v>
      </c>
      <c r="B7048" s="6" t="s">
        <v>7987</v>
      </c>
      <c r="C7048" s="6" t="s">
        <v>7911</v>
      </c>
      <c r="D7048" s="7">
        <v>16016</v>
      </c>
      <c r="E7048" s="16">
        <f t="shared" si="440"/>
        <v>2.6879263019479393E-4</v>
      </c>
      <c r="F7048" s="4" t="str">
        <f t="shared" si="441"/>
        <v>-</v>
      </c>
      <c r="G7048" s="4" t="str">
        <f t="shared" si="442"/>
        <v>LAZIO</v>
      </c>
      <c r="H7048" s="4" t="str">
        <f t="shared" si="443"/>
        <v>-</v>
      </c>
    </row>
    <row r="7049" spans="1:8" x14ac:dyDescent="0.2">
      <c r="A7049" s="15" t="s">
        <v>143</v>
      </c>
      <c r="B7049" s="6" t="s">
        <v>7992</v>
      </c>
      <c r="C7049" s="6" t="s">
        <v>7916</v>
      </c>
      <c r="D7049" s="7">
        <v>2139</v>
      </c>
      <c r="E7049" s="16">
        <f t="shared" si="440"/>
        <v>3.5898316432733783E-5</v>
      </c>
      <c r="F7049" s="4" t="str">
        <f t="shared" si="441"/>
        <v>-</v>
      </c>
      <c r="G7049" s="4" t="str">
        <f t="shared" si="442"/>
        <v>CALABRIA</v>
      </c>
      <c r="H7049" s="4" t="str">
        <f t="shared" si="443"/>
        <v>-</v>
      </c>
    </row>
    <row r="7050" spans="1:8" x14ac:dyDescent="0.2">
      <c r="A7050" s="15" t="s">
        <v>7006</v>
      </c>
      <c r="B7050" s="6" t="s">
        <v>7920</v>
      </c>
      <c r="C7050" s="6" t="s">
        <v>7902</v>
      </c>
      <c r="D7050" s="7">
        <v>190</v>
      </c>
      <c r="E7050" s="16">
        <f t="shared" si="440"/>
        <v>3.1887237598033747E-6</v>
      </c>
      <c r="F7050" s="4" t="str">
        <f t="shared" si="441"/>
        <v>-</v>
      </c>
      <c r="G7050" s="4" t="str">
        <f t="shared" si="442"/>
        <v>LOMBARDIA</v>
      </c>
      <c r="H7050" s="4" t="str">
        <f t="shared" si="443"/>
        <v>-</v>
      </c>
    </row>
    <row r="7051" spans="1:8" x14ac:dyDescent="0.2">
      <c r="A7051" s="15" t="s">
        <v>7007</v>
      </c>
      <c r="B7051" s="6" t="s">
        <v>7956</v>
      </c>
      <c r="C7051" s="6" t="s">
        <v>7905</v>
      </c>
      <c r="D7051" s="7">
        <v>4577</v>
      </c>
      <c r="E7051" s="16">
        <f t="shared" si="440"/>
        <v>7.681467709800024E-5</v>
      </c>
      <c r="F7051" s="4" t="str">
        <f t="shared" si="441"/>
        <v>-</v>
      </c>
      <c r="G7051" s="4" t="str">
        <f t="shared" si="442"/>
        <v>FRIULI-VENEZIA GIULIA</v>
      </c>
      <c r="H7051" s="4" t="str">
        <f t="shared" si="443"/>
        <v>-</v>
      </c>
    </row>
    <row r="7052" spans="1:8" x14ac:dyDescent="0.2">
      <c r="A7052" s="15" t="s">
        <v>7008</v>
      </c>
      <c r="B7052" s="6" t="s">
        <v>7956</v>
      </c>
      <c r="C7052" s="6" t="s">
        <v>7904</v>
      </c>
      <c r="D7052" s="7">
        <v>4583</v>
      </c>
      <c r="E7052" s="16">
        <f t="shared" si="440"/>
        <v>7.6915373637783505E-5</v>
      </c>
      <c r="F7052" s="4" t="str">
        <f t="shared" si="441"/>
        <v>-</v>
      </c>
      <c r="G7052" s="4" t="str">
        <f t="shared" si="442"/>
        <v>VENETO</v>
      </c>
      <c r="H7052" s="4" t="str">
        <f t="shared" si="443"/>
        <v>-</v>
      </c>
    </row>
    <row r="7053" spans="1:8" x14ac:dyDescent="0.2">
      <c r="A7053" s="15" t="s">
        <v>7009</v>
      </c>
      <c r="B7053" s="6" t="s">
        <v>7920</v>
      </c>
      <c r="C7053" s="6" t="s">
        <v>7901</v>
      </c>
      <c r="D7053" s="7">
        <v>636</v>
      </c>
      <c r="E7053" s="16">
        <f t="shared" si="440"/>
        <v>1.0673833217026033E-5</v>
      </c>
      <c r="F7053" s="4" t="str">
        <f t="shared" si="441"/>
        <v>-</v>
      </c>
      <c r="G7053" s="4" t="str">
        <f t="shared" si="442"/>
        <v>PIEMONTE</v>
      </c>
      <c r="H7053" s="4" t="str">
        <f t="shared" si="443"/>
        <v>-</v>
      </c>
    </row>
    <row r="7054" spans="1:8" x14ac:dyDescent="0.2">
      <c r="A7054" s="15" t="s">
        <v>7010</v>
      </c>
      <c r="B7054" s="6" t="s">
        <v>7992</v>
      </c>
      <c r="C7054" s="6" t="s">
        <v>7913</v>
      </c>
      <c r="D7054" s="7">
        <v>1600</v>
      </c>
      <c r="E7054" s="16">
        <f t="shared" si="440"/>
        <v>2.6852410608870523E-5</v>
      </c>
      <c r="F7054" s="4" t="str">
        <f t="shared" si="441"/>
        <v>-</v>
      </c>
      <c r="G7054" s="4" t="str">
        <f t="shared" si="442"/>
        <v>CAMPANIA</v>
      </c>
      <c r="H7054" s="4" t="str">
        <f t="shared" si="443"/>
        <v>-</v>
      </c>
    </row>
    <row r="7055" spans="1:8" x14ac:dyDescent="0.2">
      <c r="A7055" s="15" t="s">
        <v>7011</v>
      </c>
      <c r="B7055" s="6" t="s">
        <v>7992</v>
      </c>
      <c r="C7055" s="6" t="s">
        <v>7913</v>
      </c>
      <c r="D7055" s="7">
        <v>2444</v>
      </c>
      <c r="E7055" s="16">
        <f t="shared" si="440"/>
        <v>4.1017057205049722E-5</v>
      </c>
      <c r="F7055" s="4" t="str">
        <f t="shared" si="441"/>
        <v>-</v>
      </c>
      <c r="G7055" s="4" t="str">
        <f t="shared" si="442"/>
        <v>CAMPANIA</v>
      </c>
      <c r="H7055" s="4" t="str">
        <f t="shared" si="443"/>
        <v>-</v>
      </c>
    </row>
    <row r="7056" spans="1:8" x14ac:dyDescent="0.2">
      <c r="A7056" s="15" t="s">
        <v>403</v>
      </c>
      <c r="B7056" s="6" t="s">
        <v>7992</v>
      </c>
      <c r="C7056" s="6" t="s">
        <v>7916</v>
      </c>
      <c r="D7056" s="7">
        <v>15310</v>
      </c>
      <c r="E7056" s="16">
        <f t="shared" si="440"/>
        <v>2.5694400401362981E-4</v>
      </c>
      <c r="F7056" s="4" t="str">
        <f t="shared" si="441"/>
        <v>-</v>
      </c>
      <c r="G7056" s="4" t="str">
        <f t="shared" si="442"/>
        <v>CALABRIA</v>
      </c>
      <c r="H7056" s="4" t="str">
        <f t="shared" si="443"/>
        <v>-</v>
      </c>
    </row>
    <row r="7057" spans="1:8" x14ac:dyDescent="0.2">
      <c r="A7057" s="15" t="s">
        <v>7012</v>
      </c>
      <c r="B7057" s="6" t="s">
        <v>7992</v>
      </c>
      <c r="C7057" s="6" t="s">
        <v>7914</v>
      </c>
      <c r="D7057" s="7">
        <v>12643</v>
      </c>
      <c r="E7057" s="16">
        <f t="shared" si="440"/>
        <v>2.1218439207996875E-4</v>
      </c>
      <c r="F7057" s="4" t="str">
        <f t="shared" si="441"/>
        <v>-</v>
      </c>
      <c r="G7057" s="4" t="str">
        <f t="shared" si="442"/>
        <v>PUGLIA</v>
      </c>
      <c r="H7057" s="4" t="str">
        <f t="shared" si="443"/>
        <v>-</v>
      </c>
    </row>
    <row r="7058" spans="1:8" x14ac:dyDescent="0.2">
      <c r="A7058" s="15" t="s">
        <v>7013</v>
      </c>
      <c r="B7058" s="6" t="s">
        <v>7956</v>
      </c>
      <c r="C7058" s="6" t="s">
        <v>7905</v>
      </c>
      <c r="D7058" s="7">
        <v>14262</v>
      </c>
      <c r="E7058" s="16">
        <f t="shared" si="440"/>
        <v>2.3935567506481962E-4</v>
      </c>
      <c r="F7058" s="4" t="str">
        <f t="shared" si="441"/>
        <v>-</v>
      </c>
      <c r="G7058" s="4" t="str">
        <f t="shared" si="442"/>
        <v>FRIULI-VENEZIA GIULIA</v>
      </c>
      <c r="H7058" s="4" t="str">
        <f t="shared" si="443"/>
        <v>-</v>
      </c>
    </row>
    <row r="7059" spans="1:8" x14ac:dyDescent="0.2">
      <c r="A7059" s="15" t="s">
        <v>7014</v>
      </c>
      <c r="B7059" s="6" t="s">
        <v>7920</v>
      </c>
      <c r="C7059" s="6" t="s">
        <v>7901</v>
      </c>
      <c r="D7059" s="7">
        <v>813</v>
      </c>
      <c r="E7059" s="16">
        <f t="shared" si="440"/>
        <v>1.3644381140632334E-5</v>
      </c>
      <c r="F7059" s="4" t="str">
        <f t="shared" si="441"/>
        <v>-</v>
      </c>
      <c r="G7059" s="4" t="str">
        <f t="shared" si="442"/>
        <v>PIEMONTE</v>
      </c>
      <c r="H7059" s="4" t="str">
        <f t="shared" si="443"/>
        <v>-</v>
      </c>
    </row>
    <row r="7060" spans="1:8" x14ac:dyDescent="0.2">
      <c r="A7060" s="15" t="s">
        <v>7989</v>
      </c>
      <c r="B7060" s="6" t="s">
        <v>7987</v>
      </c>
      <c r="C7060" s="6" t="s">
        <v>7908</v>
      </c>
      <c r="D7060" s="7">
        <v>7675</v>
      </c>
      <c r="E7060" s="16">
        <f t="shared" si="440"/>
        <v>1.2880765713942579E-4</v>
      </c>
      <c r="F7060" s="4" t="str">
        <f t="shared" si="441"/>
        <v>-</v>
      </c>
      <c r="G7060" s="4" t="str">
        <f t="shared" si="442"/>
        <v>TOSCANA</v>
      </c>
      <c r="H7060" s="4" t="str">
        <f t="shared" si="443"/>
        <v>-</v>
      </c>
    </row>
    <row r="7061" spans="1:8" x14ac:dyDescent="0.2">
      <c r="A7061" s="15" t="s">
        <v>7015</v>
      </c>
      <c r="B7061" s="6" t="s">
        <v>7920</v>
      </c>
      <c r="C7061" s="6" t="s">
        <v>7902</v>
      </c>
      <c r="D7061" s="7">
        <v>6099</v>
      </c>
      <c r="E7061" s="16">
        <f t="shared" si="440"/>
        <v>1.0235803268968833E-4</v>
      </c>
      <c r="F7061" s="4" t="str">
        <f t="shared" si="441"/>
        <v>-</v>
      </c>
      <c r="G7061" s="4" t="str">
        <f t="shared" si="442"/>
        <v>LOMBARDIA</v>
      </c>
      <c r="H7061" s="4" t="str">
        <f t="shared" si="443"/>
        <v>-</v>
      </c>
    </row>
    <row r="7062" spans="1:8" x14ac:dyDescent="0.2">
      <c r="A7062" s="15" t="s">
        <v>7016</v>
      </c>
      <c r="B7062" s="6" t="s">
        <v>7992</v>
      </c>
      <c r="C7062" s="6" t="s">
        <v>4248</v>
      </c>
      <c r="D7062" s="7">
        <v>815</v>
      </c>
      <c r="E7062" s="16">
        <f t="shared" si="440"/>
        <v>1.3677946653893422E-5</v>
      </c>
      <c r="F7062" s="4" t="str">
        <f t="shared" si="441"/>
        <v>-</v>
      </c>
      <c r="G7062" s="4" t="str">
        <f t="shared" si="442"/>
        <v>MOLISE</v>
      </c>
      <c r="H7062" s="4" t="str">
        <f t="shared" si="443"/>
        <v>-</v>
      </c>
    </row>
    <row r="7063" spans="1:8" x14ac:dyDescent="0.2">
      <c r="A7063" s="15" t="s">
        <v>228</v>
      </c>
      <c r="B7063" s="6" t="s">
        <v>7992</v>
      </c>
      <c r="C7063" s="6" t="s">
        <v>7916</v>
      </c>
      <c r="D7063" s="7">
        <v>2705</v>
      </c>
      <c r="E7063" s="16">
        <f t="shared" si="440"/>
        <v>4.5397356685621725E-5</v>
      </c>
      <c r="F7063" s="4" t="str">
        <f t="shared" si="441"/>
        <v>-</v>
      </c>
      <c r="G7063" s="4" t="str">
        <f t="shared" si="442"/>
        <v>CALABRIA</v>
      </c>
      <c r="H7063" s="4" t="str">
        <f t="shared" si="443"/>
        <v>-</v>
      </c>
    </row>
    <row r="7064" spans="1:8" x14ac:dyDescent="0.2">
      <c r="A7064" s="15" t="s">
        <v>7017</v>
      </c>
      <c r="B7064" s="6" t="s">
        <v>7920</v>
      </c>
      <c r="C7064" s="6" t="s">
        <v>7902</v>
      </c>
      <c r="D7064" s="7">
        <v>5705</v>
      </c>
      <c r="E7064" s="16">
        <f t="shared" si="440"/>
        <v>9.5745626577253961E-5</v>
      </c>
      <c r="F7064" s="4" t="str">
        <f t="shared" si="441"/>
        <v>-</v>
      </c>
      <c r="G7064" s="4" t="str">
        <f t="shared" si="442"/>
        <v>LOMBARDIA</v>
      </c>
      <c r="H7064" s="4" t="str">
        <f t="shared" si="443"/>
        <v>-</v>
      </c>
    </row>
    <row r="7065" spans="1:8" x14ac:dyDescent="0.2">
      <c r="A7065" s="15" t="s">
        <v>7018</v>
      </c>
      <c r="B7065" s="6" t="s">
        <v>7920</v>
      </c>
      <c r="C7065" s="6" t="s">
        <v>7902</v>
      </c>
      <c r="D7065" s="7">
        <v>2140</v>
      </c>
      <c r="E7065" s="16">
        <f t="shared" si="440"/>
        <v>3.5915099189364327E-5</v>
      </c>
      <c r="F7065" s="4" t="str">
        <f t="shared" si="441"/>
        <v>-</v>
      </c>
      <c r="G7065" s="4" t="str">
        <f t="shared" si="442"/>
        <v>LOMBARDIA</v>
      </c>
      <c r="H7065" s="4" t="str">
        <f t="shared" si="443"/>
        <v>-</v>
      </c>
    </row>
    <row r="7066" spans="1:8" x14ac:dyDescent="0.2">
      <c r="A7066" s="15" t="s">
        <v>7019</v>
      </c>
      <c r="B7066" s="6" t="s">
        <v>7920</v>
      </c>
      <c r="C7066" s="6" t="s">
        <v>7902</v>
      </c>
      <c r="D7066" s="7">
        <v>1359</v>
      </c>
      <c r="E7066" s="16">
        <f t="shared" si="440"/>
        <v>2.28077662609094E-5</v>
      </c>
      <c r="F7066" s="4" t="str">
        <f t="shared" si="441"/>
        <v>-</v>
      </c>
      <c r="G7066" s="4" t="str">
        <f t="shared" si="442"/>
        <v>LOMBARDIA</v>
      </c>
      <c r="H7066" s="4" t="str">
        <f t="shared" si="443"/>
        <v>-</v>
      </c>
    </row>
    <row r="7067" spans="1:8" x14ac:dyDescent="0.2">
      <c r="A7067" s="15" t="s">
        <v>7020</v>
      </c>
      <c r="B7067" s="6" t="s">
        <v>7992</v>
      </c>
      <c r="C7067" s="6" t="s">
        <v>7914</v>
      </c>
      <c r="D7067" s="7">
        <v>12492</v>
      </c>
      <c r="E7067" s="16">
        <f t="shared" si="440"/>
        <v>2.0965019582875661E-4</v>
      </c>
      <c r="F7067" s="4" t="str">
        <f t="shared" si="441"/>
        <v>-</v>
      </c>
      <c r="G7067" s="4" t="str">
        <f t="shared" si="442"/>
        <v>PUGLIA</v>
      </c>
      <c r="H7067" s="4" t="str">
        <f t="shared" si="443"/>
        <v>-</v>
      </c>
    </row>
    <row r="7068" spans="1:8" x14ac:dyDescent="0.2">
      <c r="A7068" s="15" t="s">
        <v>7021</v>
      </c>
      <c r="B7068" s="6" t="s">
        <v>7920</v>
      </c>
      <c r="C7068" s="6" t="s">
        <v>7901</v>
      </c>
      <c r="D7068" s="7">
        <v>960</v>
      </c>
      <c r="E7068" s="16">
        <f t="shared" si="440"/>
        <v>1.6111446365322314E-5</v>
      </c>
      <c r="F7068" s="4" t="str">
        <f t="shared" si="441"/>
        <v>-</v>
      </c>
      <c r="G7068" s="4" t="str">
        <f t="shared" si="442"/>
        <v>PIEMONTE</v>
      </c>
      <c r="H7068" s="4" t="str">
        <f t="shared" si="443"/>
        <v>-</v>
      </c>
    </row>
    <row r="7069" spans="1:8" x14ac:dyDescent="0.2">
      <c r="A7069" s="15" t="s">
        <v>7022</v>
      </c>
      <c r="B7069" s="6" t="s">
        <v>7987</v>
      </c>
      <c r="C7069" s="6" t="s">
        <v>7910</v>
      </c>
      <c r="D7069" s="7">
        <v>894</v>
      </c>
      <c r="E7069" s="16">
        <f t="shared" si="440"/>
        <v>1.5003784427706405E-5</v>
      </c>
      <c r="F7069" s="4" t="str">
        <f t="shared" si="441"/>
        <v>-</v>
      </c>
      <c r="G7069" s="4" t="str">
        <f t="shared" si="442"/>
        <v>MARCHE</v>
      </c>
      <c r="H7069" s="4" t="str">
        <f t="shared" si="443"/>
        <v>-</v>
      </c>
    </row>
    <row r="7070" spans="1:8" x14ac:dyDescent="0.2">
      <c r="A7070" s="15" t="s">
        <v>7023</v>
      </c>
      <c r="B7070" s="6" t="s">
        <v>7987</v>
      </c>
      <c r="C7070" s="6" t="s">
        <v>7910</v>
      </c>
      <c r="D7070" s="7">
        <v>7866</v>
      </c>
      <c r="E7070" s="16">
        <f t="shared" si="440"/>
        <v>1.320131636558597E-4</v>
      </c>
      <c r="F7070" s="4" t="str">
        <f t="shared" si="441"/>
        <v>-</v>
      </c>
      <c r="G7070" s="4" t="str">
        <f t="shared" si="442"/>
        <v>MARCHE</v>
      </c>
      <c r="H7070" s="4" t="str">
        <f t="shared" si="443"/>
        <v>-</v>
      </c>
    </row>
    <row r="7071" spans="1:8" x14ac:dyDescent="0.2">
      <c r="A7071" s="15" t="s">
        <v>7024</v>
      </c>
      <c r="B7071" s="6" t="s">
        <v>7992</v>
      </c>
      <c r="C7071" s="6" t="s">
        <v>7915</v>
      </c>
      <c r="D7071" s="7">
        <v>645</v>
      </c>
      <c r="E7071" s="16">
        <f t="shared" si="440"/>
        <v>1.082487802670093E-5</v>
      </c>
      <c r="F7071" s="4" t="str">
        <f t="shared" si="441"/>
        <v>-</v>
      </c>
      <c r="G7071" s="4" t="str">
        <f t="shared" si="442"/>
        <v>BASILICATA</v>
      </c>
      <c r="H7071" s="4" t="str">
        <f t="shared" si="443"/>
        <v>-</v>
      </c>
    </row>
    <row r="7072" spans="1:8" x14ac:dyDescent="0.2">
      <c r="A7072" s="15" t="s">
        <v>7025</v>
      </c>
      <c r="B7072" s="6" t="s">
        <v>7992</v>
      </c>
      <c r="C7072" s="6" t="s">
        <v>7913</v>
      </c>
      <c r="D7072" s="7">
        <v>12587</v>
      </c>
      <c r="E7072" s="16">
        <f t="shared" si="440"/>
        <v>2.1124455770865828E-4</v>
      </c>
      <c r="F7072" s="4" t="str">
        <f t="shared" si="441"/>
        <v>-</v>
      </c>
      <c r="G7072" s="4" t="str">
        <f t="shared" si="442"/>
        <v>CAMPANIA</v>
      </c>
      <c r="H7072" s="4" t="str">
        <f t="shared" si="443"/>
        <v>-</v>
      </c>
    </row>
    <row r="7073" spans="1:8" x14ac:dyDescent="0.2">
      <c r="A7073" s="15" t="s">
        <v>7026</v>
      </c>
      <c r="B7073" s="6" t="s">
        <v>7992</v>
      </c>
      <c r="C7073" s="6" t="s">
        <v>7913</v>
      </c>
      <c r="D7073" s="7">
        <v>8182</v>
      </c>
      <c r="E7073" s="16">
        <f t="shared" si="440"/>
        <v>1.3731651475111165E-4</v>
      </c>
      <c r="F7073" s="4" t="str">
        <f t="shared" si="441"/>
        <v>-</v>
      </c>
      <c r="G7073" s="4" t="str">
        <f t="shared" si="442"/>
        <v>CAMPANIA</v>
      </c>
      <c r="H7073" s="4" t="str">
        <f t="shared" si="443"/>
        <v>-</v>
      </c>
    </row>
    <row r="7074" spans="1:8" x14ac:dyDescent="0.2">
      <c r="A7074" s="15" t="s">
        <v>7027</v>
      </c>
      <c r="B7074" s="6" t="s">
        <v>7920</v>
      </c>
      <c r="C7074" s="6" t="s">
        <v>7902</v>
      </c>
      <c r="D7074" s="7">
        <v>4654</v>
      </c>
      <c r="E7074" s="16">
        <f t="shared" si="440"/>
        <v>7.8106949358552126E-5</v>
      </c>
      <c r="F7074" s="4" t="str">
        <f t="shared" si="441"/>
        <v>-</v>
      </c>
      <c r="G7074" s="4" t="str">
        <f t="shared" si="442"/>
        <v>LOMBARDIA</v>
      </c>
      <c r="H7074" s="4" t="str">
        <f t="shared" si="443"/>
        <v>-</v>
      </c>
    </row>
    <row r="7075" spans="1:8" x14ac:dyDescent="0.2">
      <c r="A7075" s="15" t="s">
        <v>7028</v>
      </c>
      <c r="B7075" s="6" t="s">
        <v>7956</v>
      </c>
      <c r="C7075" s="6" t="s">
        <v>7904</v>
      </c>
      <c r="D7075" s="7">
        <v>2325</v>
      </c>
      <c r="E7075" s="16">
        <f t="shared" si="440"/>
        <v>3.9019909166014975E-5</v>
      </c>
      <c r="F7075" s="4" t="str">
        <f t="shared" si="441"/>
        <v>-</v>
      </c>
      <c r="G7075" s="4" t="str">
        <f t="shared" si="442"/>
        <v>VENETO</v>
      </c>
      <c r="H7075" s="4" t="str">
        <f t="shared" si="443"/>
        <v>-</v>
      </c>
    </row>
    <row r="7076" spans="1:8" x14ac:dyDescent="0.2">
      <c r="A7076" s="15" t="s">
        <v>7029</v>
      </c>
      <c r="B7076" s="6" t="s">
        <v>7992</v>
      </c>
      <c r="C7076" s="6" t="s">
        <v>7913</v>
      </c>
      <c r="D7076" s="7">
        <v>6964</v>
      </c>
      <c r="E7076" s="16">
        <f t="shared" si="440"/>
        <v>1.1687511717510895E-4</v>
      </c>
      <c r="F7076" s="4" t="str">
        <f t="shared" si="441"/>
        <v>-</v>
      </c>
      <c r="G7076" s="4" t="str">
        <f t="shared" si="442"/>
        <v>CAMPANIA</v>
      </c>
      <c r="H7076" s="4" t="str">
        <f t="shared" si="443"/>
        <v>-</v>
      </c>
    </row>
    <row r="7077" spans="1:8" x14ac:dyDescent="0.2">
      <c r="A7077" s="15" t="s">
        <v>7030</v>
      </c>
      <c r="B7077" s="6" t="s">
        <v>7920</v>
      </c>
      <c r="C7077" s="6" t="s">
        <v>7902</v>
      </c>
      <c r="D7077" s="7">
        <v>4857</v>
      </c>
      <c r="E7077" s="16">
        <f t="shared" si="440"/>
        <v>8.1513848954552575E-5</v>
      </c>
      <c r="F7077" s="4" t="str">
        <f t="shared" si="441"/>
        <v>-</v>
      </c>
      <c r="G7077" s="4" t="str">
        <f t="shared" si="442"/>
        <v>LOMBARDIA</v>
      </c>
      <c r="H7077" s="4" t="str">
        <f t="shared" si="443"/>
        <v>-</v>
      </c>
    </row>
    <row r="7078" spans="1:8" x14ac:dyDescent="0.2">
      <c r="A7078" s="15" t="s">
        <v>7031</v>
      </c>
      <c r="B7078" s="6" t="s">
        <v>7994</v>
      </c>
      <c r="C7078" s="6" t="s">
        <v>7918</v>
      </c>
      <c r="D7078" s="7">
        <v>2222</v>
      </c>
      <c r="E7078" s="16">
        <f t="shared" si="440"/>
        <v>3.7291285233068941E-5</v>
      </c>
      <c r="F7078" s="4" t="str">
        <f t="shared" si="441"/>
        <v>-</v>
      </c>
      <c r="G7078" s="4" t="str">
        <f t="shared" si="442"/>
        <v>SARDEGNA</v>
      </c>
      <c r="H7078" s="4" t="str">
        <f t="shared" si="443"/>
        <v>-</v>
      </c>
    </row>
    <row r="7079" spans="1:8" x14ac:dyDescent="0.2">
      <c r="A7079" s="15" t="s">
        <v>7032</v>
      </c>
      <c r="B7079" s="6" t="s">
        <v>7956</v>
      </c>
      <c r="C7079" s="6" t="s">
        <v>7903</v>
      </c>
      <c r="D7079" s="7">
        <v>1995</v>
      </c>
      <c r="E7079" s="16">
        <f t="shared" si="440"/>
        <v>3.3481599477935432E-5</v>
      </c>
      <c r="F7079" s="4" t="str">
        <f t="shared" si="441"/>
        <v>-</v>
      </c>
      <c r="G7079" s="4" t="str">
        <f t="shared" si="442"/>
        <v>TRENTINO-ALTO ADIGE/SÜDTIROL</v>
      </c>
      <c r="H7079" s="4" t="str">
        <f t="shared" si="443"/>
        <v>-</v>
      </c>
    </row>
    <row r="7080" spans="1:8" x14ac:dyDescent="0.2">
      <c r="A7080" s="15" t="s">
        <v>7033</v>
      </c>
      <c r="B7080" s="6" t="s">
        <v>7956</v>
      </c>
      <c r="C7080" s="6" t="s">
        <v>7903</v>
      </c>
      <c r="D7080" s="7">
        <v>617</v>
      </c>
      <c r="E7080" s="16">
        <f t="shared" si="440"/>
        <v>1.0354960841045695E-5</v>
      </c>
      <c r="F7080" s="4" t="str">
        <f t="shared" si="441"/>
        <v>-</v>
      </c>
      <c r="G7080" s="4" t="str">
        <f t="shared" si="442"/>
        <v>TRENTINO-ALTO ADIGE/SÜDTIROL</v>
      </c>
      <c r="H7080" s="4" t="str">
        <f t="shared" si="443"/>
        <v>-</v>
      </c>
    </row>
    <row r="7081" spans="1:8" x14ac:dyDescent="0.2">
      <c r="A7081" s="15" t="s">
        <v>7034</v>
      </c>
      <c r="B7081" s="6" t="s">
        <v>7994</v>
      </c>
      <c r="C7081" s="6" t="s">
        <v>7918</v>
      </c>
      <c r="D7081" s="7">
        <v>13946</v>
      </c>
      <c r="E7081" s="16">
        <f t="shared" si="440"/>
        <v>2.340523239695677E-4</v>
      </c>
      <c r="F7081" s="4" t="str">
        <f t="shared" si="441"/>
        <v>-</v>
      </c>
      <c r="G7081" s="4" t="str">
        <f t="shared" si="442"/>
        <v>SARDEGNA</v>
      </c>
      <c r="H7081" s="4" t="str">
        <f t="shared" si="443"/>
        <v>-</v>
      </c>
    </row>
    <row r="7082" spans="1:8" x14ac:dyDescent="0.2">
      <c r="A7082" s="15" t="s">
        <v>7035</v>
      </c>
      <c r="B7082" s="6" t="s">
        <v>7920</v>
      </c>
      <c r="C7082" s="6" t="s">
        <v>7902</v>
      </c>
      <c r="D7082" s="7">
        <v>1083</v>
      </c>
      <c r="E7082" s="16">
        <f t="shared" si="440"/>
        <v>1.8175725430879234E-5</v>
      </c>
      <c r="F7082" s="4" t="str">
        <f t="shared" si="441"/>
        <v>-</v>
      </c>
      <c r="G7082" s="4" t="str">
        <f t="shared" si="442"/>
        <v>LOMBARDIA</v>
      </c>
      <c r="H7082" s="4" t="str">
        <f t="shared" si="443"/>
        <v>-</v>
      </c>
    </row>
    <row r="7083" spans="1:8" x14ac:dyDescent="0.2">
      <c r="A7083" s="15" t="s">
        <v>7036</v>
      </c>
      <c r="B7083" s="6" t="s">
        <v>7956</v>
      </c>
      <c r="C7083" s="6" t="s">
        <v>7903</v>
      </c>
      <c r="D7083" s="7">
        <v>955</v>
      </c>
      <c r="E7083" s="16">
        <f t="shared" si="440"/>
        <v>1.6027532582169593E-5</v>
      </c>
      <c r="F7083" s="4" t="str">
        <f t="shared" si="441"/>
        <v>-</v>
      </c>
      <c r="G7083" s="4" t="str">
        <f t="shared" si="442"/>
        <v>TRENTINO-ALTO ADIGE/SÜDTIROL</v>
      </c>
      <c r="H7083" s="4" t="str">
        <f t="shared" si="443"/>
        <v>-</v>
      </c>
    </row>
    <row r="7084" spans="1:8" x14ac:dyDescent="0.2">
      <c r="A7084" s="15" t="s">
        <v>7037</v>
      </c>
      <c r="B7084" s="6" t="s">
        <v>7956</v>
      </c>
      <c r="C7084" s="6" t="s">
        <v>7903</v>
      </c>
      <c r="D7084" s="7">
        <v>1967</v>
      </c>
      <c r="E7084" s="16">
        <f t="shared" si="440"/>
        <v>3.3011682292280196E-5</v>
      </c>
      <c r="F7084" s="4" t="str">
        <f t="shared" si="441"/>
        <v>-</v>
      </c>
      <c r="G7084" s="4" t="str">
        <f t="shared" si="442"/>
        <v>TRENTINO-ALTO ADIGE/SÜDTIROL</v>
      </c>
      <c r="H7084" s="4" t="str">
        <f t="shared" si="443"/>
        <v>-</v>
      </c>
    </row>
    <row r="7085" spans="1:8" x14ac:dyDescent="0.2">
      <c r="A7085" s="15" t="s">
        <v>7038</v>
      </c>
      <c r="B7085" s="6" t="s">
        <v>7956</v>
      </c>
      <c r="C7085" s="6" t="s">
        <v>7904</v>
      </c>
      <c r="D7085" s="7">
        <v>8866</v>
      </c>
      <c r="E7085" s="16">
        <f t="shared" si="440"/>
        <v>1.4879592028640379E-4</v>
      </c>
      <c r="F7085" s="4" t="str">
        <f t="shared" si="441"/>
        <v>-</v>
      </c>
      <c r="G7085" s="4" t="str">
        <f t="shared" si="442"/>
        <v>VENETO</v>
      </c>
      <c r="H7085" s="4" t="str">
        <f t="shared" si="443"/>
        <v>-</v>
      </c>
    </row>
    <row r="7086" spans="1:8" x14ac:dyDescent="0.2">
      <c r="A7086" s="15" t="s">
        <v>7039</v>
      </c>
      <c r="B7086" s="6" t="s">
        <v>7992</v>
      </c>
      <c r="C7086" s="6" t="s">
        <v>7913</v>
      </c>
      <c r="D7086" s="7">
        <v>1543</v>
      </c>
      <c r="E7086" s="16">
        <f t="shared" si="440"/>
        <v>2.589579348092951E-5</v>
      </c>
      <c r="F7086" s="4" t="str">
        <f t="shared" si="441"/>
        <v>-</v>
      </c>
      <c r="G7086" s="4" t="str">
        <f t="shared" si="442"/>
        <v>CAMPANIA</v>
      </c>
      <c r="H7086" s="4" t="str">
        <f t="shared" si="443"/>
        <v>-</v>
      </c>
    </row>
    <row r="7087" spans="1:8" x14ac:dyDescent="0.2">
      <c r="A7087" s="15" t="s">
        <v>7040</v>
      </c>
      <c r="B7087" s="6" t="s">
        <v>7992</v>
      </c>
      <c r="C7087" s="6" t="s">
        <v>7912</v>
      </c>
      <c r="D7087" s="7">
        <v>54294</v>
      </c>
      <c r="E7087" s="16">
        <f t="shared" si="440"/>
        <v>9.1120298849876012E-4</v>
      </c>
      <c r="F7087" s="4" t="str">
        <f t="shared" si="441"/>
        <v>-</v>
      </c>
      <c r="G7087" s="4" t="str">
        <f t="shared" si="442"/>
        <v>COMPRESO</v>
      </c>
      <c r="H7087" s="4" t="str">
        <f t="shared" si="443"/>
        <v>-</v>
      </c>
    </row>
    <row r="7088" spans="1:8" x14ac:dyDescent="0.2">
      <c r="A7088" s="15" t="s">
        <v>7041</v>
      </c>
      <c r="B7088" s="6" t="s">
        <v>7920</v>
      </c>
      <c r="C7088" s="6" t="s">
        <v>7901</v>
      </c>
      <c r="D7088" s="7">
        <v>500</v>
      </c>
      <c r="E7088" s="16">
        <f t="shared" si="440"/>
        <v>8.3913783152720382E-6</v>
      </c>
      <c r="F7088" s="4" t="str">
        <f t="shared" si="441"/>
        <v>-</v>
      </c>
      <c r="G7088" s="4" t="str">
        <f t="shared" si="442"/>
        <v>PIEMONTE</v>
      </c>
      <c r="H7088" s="4" t="str">
        <f t="shared" si="443"/>
        <v>-</v>
      </c>
    </row>
    <row r="7089" spans="1:8" x14ac:dyDescent="0.2">
      <c r="A7089" s="15" t="s">
        <v>7042</v>
      </c>
      <c r="B7089" s="6" t="s">
        <v>7987</v>
      </c>
      <c r="C7089" s="6" t="s">
        <v>7911</v>
      </c>
      <c r="D7089" s="7">
        <v>460</v>
      </c>
      <c r="E7089" s="16">
        <f t="shared" si="440"/>
        <v>7.7200680500502756E-6</v>
      </c>
      <c r="F7089" s="4" t="str">
        <f t="shared" si="441"/>
        <v>-</v>
      </c>
      <c r="G7089" s="4" t="str">
        <f t="shared" si="442"/>
        <v>LAZIO</v>
      </c>
      <c r="H7089" s="4" t="str">
        <f t="shared" si="443"/>
        <v>-</v>
      </c>
    </row>
    <row r="7090" spans="1:8" x14ac:dyDescent="0.2">
      <c r="A7090" s="15" t="s">
        <v>7043</v>
      </c>
      <c r="B7090" s="6" t="s">
        <v>7956</v>
      </c>
      <c r="C7090" s="6" t="s">
        <v>7903</v>
      </c>
      <c r="D7090" s="7">
        <v>1733</v>
      </c>
      <c r="E7090" s="16">
        <f t="shared" si="440"/>
        <v>2.9084517240732885E-5</v>
      </c>
      <c r="F7090" s="4" t="str">
        <f t="shared" si="441"/>
        <v>-</v>
      </c>
      <c r="G7090" s="4" t="str">
        <f t="shared" si="442"/>
        <v>TRENTINO-ALTO ADIGE/SÜDTIROL</v>
      </c>
      <c r="H7090" s="4" t="str">
        <f t="shared" si="443"/>
        <v>-</v>
      </c>
    </row>
    <row r="7091" spans="1:8" x14ac:dyDescent="0.2">
      <c r="A7091" s="15" t="s">
        <v>7044</v>
      </c>
      <c r="B7091" s="6" t="s">
        <v>7956</v>
      </c>
      <c r="C7091" s="6" t="s">
        <v>7907</v>
      </c>
      <c r="D7091" s="7">
        <v>1195</v>
      </c>
      <c r="E7091" s="16">
        <f t="shared" si="440"/>
        <v>2.0055394173500172E-5</v>
      </c>
      <c r="F7091" s="4" t="str">
        <f t="shared" si="441"/>
        <v>-</v>
      </c>
      <c r="G7091" s="4" t="str">
        <f t="shared" si="442"/>
        <v>EMILIA-ROMAGNA</v>
      </c>
      <c r="H7091" s="4" t="str">
        <f t="shared" si="443"/>
        <v>-</v>
      </c>
    </row>
    <row r="7092" spans="1:8" x14ac:dyDescent="0.2">
      <c r="A7092" s="15" t="s">
        <v>7045</v>
      </c>
      <c r="B7092" s="6" t="s">
        <v>7994</v>
      </c>
      <c r="C7092" s="6" t="s">
        <v>7918</v>
      </c>
      <c r="D7092" s="7">
        <v>614</v>
      </c>
      <c r="E7092" s="16">
        <f t="shared" si="440"/>
        <v>1.0304612571154063E-5</v>
      </c>
      <c r="F7092" s="4" t="str">
        <f t="shared" si="441"/>
        <v>-</v>
      </c>
      <c r="G7092" s="4" t="str">
        <f t="shared" si="442"/>
        <v>SARDEGNA</v>
      </c>
      <c r="H7092" s="4" t="str">
        <f t="shared" si="443"/>
        <v>-</v>
      </c>
    </row>
    <row r="7093" spans="1:8" x14ac:dyDescent="0.2">
      <c r="A7093" s="15" t="s">
        <v>7046</v>
      </c>
      <c r="B7093" s="6" t="s">
        <v>7956</v>
      </c>
      <c r="C7093" s="6" t="s">
        <v>7903</v>
      </c>
      <c r="D7093" s="7">
        <v>4139</v>
      </c>
      <c r="E7093" s="16">
        <f t="shared" si="440"/>
        <v>6.9463829693821929E-5</v>
      </c>
      <c r="F7093" s="4" t="str">
        <f t="shared" si="441"/>
        <v>-</v>
      </c>
      <c r="G7093" s="4" t="str">
        <f t="shared" si="442"/>
        <v>TRENTINO-ALTO ADIGE/SÜDTIROL</v>
      </c>
      <c r="H7093" s="4" t="str">
        <f t="shared" si="443"/>
        <v>-</v>
      </c>
    </row>
    <row r="7094" spans="1:8" x14ac:dyDescent="0.2">
      <c r="A7094" s="15" t="s">
        <v>7047</v>
      </c>
      <c r="B7094" s="6" t="s">
        <v>7992</v>
      </c>
      <c r="C7094" s="6" t="s">
        <v>7914</v>
      </c>
      <c r="D7094" s="7">
        <v>26986</v>
      </c>
      <c r="E7094" s="16">
        <f t="shared" si="440"/>
        <v>4.5289947043186245E-4</v>
      </c>
      <c r="F7094" s="4" t="str">
        <f t="shared" si="441"/>
        <v>-</v>
      </c>
      <c r="G7094" s="4" t="str">
        <f t="shared" si="442"/>
        <v>PUGLIA</v>
      </c>
      <c r="H7094" s="4" t="str">
        <f t="shared" si="443"/>
        <v>-</v>
      </c>
    </row>
    <row r="7095" spans="1:8" x14ac:dyDescent="0.2">
      <c r="A7095" s="15" t="s">
        <v>7048</v>
      </c>
      <c r="B7095" s="6" t="s">
        <v>7994</v>
      </c>
      <c r="C7095" s="6" t="s">
        <v>7917</v>
      </c>
      <c r="D7095" s="7">
        <v>7213</v>
      </c>
      <c r="E7095" s="16">
        <f t="shared" si="440"/>
        <v>1.2105402357611442E-4</v>
      </c>
      <c r="F7095" s="4" t="str">
        <f t="shared" si="441"/>
        <v>-</v>
      </c>
      <c r="G7095" s="4" t="str">
        <f t="shared" si="442"/>
        <v>SICILIA</v>
      </c>
      <c r="H7095" s="4" t="str">
        <f t="shared" si="443"/>
        <v>-</v>
      </c>
    </row>
    <row r="7096" spans="1:8" x14ac:dyDescent="0.2">
      <c r="A7096" s="15" t="s">
        <v>7049</v>
      </c>
      <c r="B7096" s="6" t="s">
        <v>7956</v>
      </c>
      <c r="C7096" s="6" t="s">
        <v>7903</v>
      </c>
      <c r="D7096" s="7">
        <v>3305</v>
      </c>
      <c r="E7096" s="16">
        <f t="shared" si="440"/>
        <v>5.5467010663948175E-5</v>
      </c>
      <c r="F7096" s="4" t="str">
        <f t="shared" si="441"/>
        <v>-</v>
      </c>
      <c r="G7096" s="4" t="str">
        <f t="shared" si="442"/>
        <v>TRENTINO-ALTO ADIGE/SÜDTIROL</v>
      </c>
      <c r="H7096" s="4" t="str">
        <f t="shared" si="443"/>
        <v>-</v>
      </c>
    </row>
    <row r="7097" spans="1:8" x14ac:dyDescent="0.2">
      <c r="A7097" s="15" t="s">
        <v>7050</v>
      </c>
      <c r="B7097" s="6" t="s">
        <v>7994</v>
      </c>
      <c r="C7097" s="6" t="s">
        <v>7917</v>
      </c>
      <c r="D7097" s="11">
        <v>26201</v>
      </c>
      <c r="E7097" s="16">
        <f t="shared" si="440"/>
        <v>4.3972500647688535E-4</v>
      </c>
      <c r="F7097" s="4" t="str">
        <f t="shared" si="441"/>
        <v>-</v>
      </c>
      <c r="G7097" s="4" t="str">
        <f t="shared" si="442"/>
        <v>SICILIA</v>
      </c>
      <c r="H7097" s="4" t="str">
        <f t="shared" si="443"/>
        <v>-</v>
      </c>
    </row>
    <row r="7098" spans="1:8" x14ac:dyDescent="0.2">
      <c r="A7098" s="15" t="s">
        <v>7051</v>
      </c>
      <c r="B7098" s="6" t="s">
        <v>7992</v>
      </c>
      <c r="C7098" s="6" t="s">
        <v>4248</v>
      </c>
      <c r="D7098" s="7">
        <v>32793</v>
      </c>
      <c r="E7098" s="16">
        <f t="shared" si="440"/>
        <v>5.503569381854319E-4</v>
      </c>
      <c r="F7098" s="4" t="str">
        <f t="shared" si="441"/>
        <v>-</v>
      </c>
      <c r="G7098" s="4" t="str">
        <f t="shared" si="442"/>
        <v>MOLISE</v>
      </c>
      <c r="H7098" s="4" t="str">
        <f t="shared" si="443"/>
        <v>-</v>
      </c>
    </row>
    <row r="7099" spans="1:8" x14ac:dyDescent="0.2">
      <c r="A7099" s="15" t="s">
        <v>7052</v>
      </c>
      <c r="B7099" s="6" t="s">
        <v>7920</v>
      </c>
      <c r="C7099" s="6" t="s">
        <v>7902</v>
      </c>
      <c r="D7099" s="7">
        <v>2474</v>
      </c>
      <c r="E7099" s="16">
        <f t="shared" si="440"/>
        <v>4.1520539903966047E-5</v>
      </c>
      <c r="F7099" s="4" t="str">
        <f t="shared" si="441"/>
        <v>-</v>
      </c>
      <c r="G7099" s="4" t="str">
        <f t="shared" si="442"/>
        <v>LOMBARDIA</v>
      </c>
      <c r="H7099" s="4" t="str">
        <f t="shared" si="443"/>
        <v>-</v>
      </c>
    </row>
    <row r="7100" spans="1:8" x14ac:dyDescent="0.2">
      <c r="A7100" s="15" t="s">
        <v>7053</v>
      </c>
      <c r="B7100" s="6" t="s">
        <v>7920</v>
      </c>
      <c r="C7100" s="6" t="s">
        <v>7901</v>
      </c>
      <c r="D7100" s="7">
        <v>298</v>
      </c>
      <c r="E7100" s="16">
        <f t="shared" si="440"/>
        <v>5.001261475902135E-6</v>
      </c>
      <c r="F7100" s="4" t="str">
        <f t="shared" si="441"/>
        <v>-</v>
      </c>
      <c r="G7100" s="4" t="str">
        <f t="shared" si="442"/>
        <v>PIEMONTE</v>
      </c>
      <c r="H7100" s="4" t="str">
        <f t="shared" si="443"/>
        <v>-</v>
      </c>
    </row>
    <row r="7101" spans="1:8" x14ac:dyDescent="0.2">
      <c r="A7101" s="15" t="s">
        <v>7054</v>
      </c>
      <c r="B7101" s="6" t="s">
        <v>7987</v>
      </c>
      <c r="C7101" s="6" t="s">
        <v>7909</v>
      </c>
      <c r="D7101" s="7">
        <v>109193</v>
      </c>
      <c r="E7101" s="16">
        <f t="shared" si="440"/>
        <v>1.8325595447589993E-3</v>
      </c>
      <c r="F7101" s="4" t="str">
        <f t="shared" si="441"/>
        <v>-</v>
      </c>
      <c r="G7101" s="4" t="str">
        <f t="shared" si="442"/>
        <v>UMBRIA</v>
      </c>
      <c r="H7101" s="4" t="str">
        <f t="shared" si="443"/>
        <v>-</v>
      </c>
    </row>
    <row r="7102" spans="1:8" x14ac:dyDescent="0.2">
      <c r="A7102" s="15" t="s">
        <v>7055</v>
      </c>
      <c r="B7102" s="6" t="s">
        <v>7920</v>
      </c>
      <c r="C7102" s="6" t="s">
        <v>7902</v>
      </c>
      <c r="D7102" s="7">
        <v>7665</v>
      </c>
      <c r="E7102" s="16">
        <f t="shared" si="440"/>
        <v>1.2863982957312035E-4</v>
      </c>
      <c r="F7102" s="4" t="str">
        <f t="shared" si="441"/>
        <v>-</v>
      </c>
      <c r="G7102" s="4" t="str">
        <f t="shared" si="442"/>
        <v>LOMBARDIA</v>
      </c>
      <c r="H7102" s="4" t="str">
        <f t="shared" si="443"/>
        <v>-</v>
      </c>
    </row>
    <row r="7103" spans="1:8" x14ac:dyDescent="0.2">
      <c r="A7103" s="15" t="s">
        <v>7056</v>
      </c>
      <c r="B7103" s="6" t="s">
        <v>7987</v>
      </c>
      <c r="C7103" s="6" t="s">
        <v>7911</v>
      </c>
      <c r="D7103" s="7">
        <v>44233</v>
      </c>
      <c r="E7103" s="16">
        <f t="shared" si="440"/>
        <v>7.4235167403885612E-4</v>
      </c>
      <c r="F7103" s="4" t="str">
        <f t="shared" si="441"/>
        <v>-</v>
      </c>
      <c r="G7103" s="4" t="str">
        <f t="shared" si="442"/>
        <v>LAZIO</v>
      </c>
      <c r="H7103" s="4" t="str">
        <f t="shared" si="443"/>
        <v>-</v>
      </c>
    </row>
    <row r="7104" spans="1:8" x14ac:dyDescent="0.2">
      <c r="A7104" s="15" t="s">
        <v>7057</v>
      </c>
      <c r="B7104" s="6" t="s">
        <v>7956</v>
      </c>
      <c r="C7104" s="6" t="s">
        <v>7903</v>
      </c>
      <c r="D7104" s="7">
        <v>755</v>
      </c>
      <c r="E7104" s="16">
        <f t="shared" si="440"/>
        <v>1.2670981256060778E-5</v>
      </c>
      <c r="F7104" s="4" t="str">
        <f t="shared" si="441"/>
        <v>-</v>
      </c>
      <c r="G7104" s="4" t="str">
        <f t="shared" si="442"/>
        <v>TRENTINO-ALTO ADIGE/SÜDTIROL</v>
      </c>
      <c r="H7104" s="4" t="str">
        <f t="shared" si="443"/>
        <v>-</v>
      </c>
    </row>
    <row r="7105" spans="1:8" x14ac:dyDescent="0.2">
      <c r="A7105" s="15" t="s">
        <v>7058</v>
      </c>
      <c r="B7105" s="6" t="s">
        <v>7994</v>
      </c>
      <c r="C7105" s="6" t="s">
        <v>7918</v>
      </c>
      <c r="D7105" s="7">
        <v>10440</v>
      </c>
      <c r="E7105" s="16">
        <f t="shared" si="440"/>
        <v>1.7521197922288015E-4</v>
      </c>
      <c r="F7105" s="4" t="str">
        <f t="shared" si="441"/>
        <v>-</v>
      </c>
      <c r="G7105" s="4" t="str">
        <f t="shared" si="442"/>
        <v>SARDEGNA</v>
      </c>
      <c r="H7105" s="4" t="str">
        <f t="shared" si="443"/>
        <v>-</v>
      </c>
    </row>
    <row r="7106" spans="1:8" x14ac:dyDescent="0.2">
      <c r="A7106" s="15" t="s">
        <v>144</v>
      </c>
      <c r="B7106" s="6" t="s">
        <v>7992</v>
      </c>
      <c r="C7106" s="6" t="s">
        <v>7916</v>
      </c>
      <c r="D7106" s="7">
        <v>4999</v>
      </c>
      <c r="E7106" s="16">
        <f t="shared" si="440"/>
        <v>8.3897000396089845E-5</v>
      </c>
      <c r="F7106" s="4" t="str">
        <f t="shared" si="441"/>
        <v>-</v>
      </c>
      <c r="G7106" s="4" t="str">
        <f t="shared" si="442"/>
        <v>CALABRIA</v>
      </c>
      <c r="H7106" s="4" t="str">
        <f t="shared" si="443"/>
        <v>-</v>
      </c>
    </row>
    <row r="7107" spans="1:8" x14ac:dyDescent="0.2">
      <c r="A7107" s="15" t="s">
        <v>7059</v>
      </c>
      <c r="B7107" s="6" t="s">
        <v>7920</v>
      </c>
      <c r="C7107" s="6" t="s">
        <v>7902</v>
      </c>
      <c r="D7107" s="7">
        <v>906</v>
      </c>
      <c r="E7107" s="16">
        <f t="shared" ref="E7107:E7170" si="444">IFERROR((D7107/$K$2),"DATO MANCANTE")</f>
        <v>1.5205177507272933E-5</v>
      </c>
      <c r="F7107" s="4" t="str">
        <f t="shared" ref="F7107:F7170" si="445">IF(D7107&gt;300000,"TROVATO","-")</f>
        <v>-</v>
      </c>
      <c r="G7107" s="4" t="str">
        <f t="shared" ref="G7107:G7170" si="446">IF(AND(D7107&gt;50000,D7107&lt;100000),"COMPRESO",C7107)</f>
        <v>LOMBARDIA</v>
      </c>
      <c r="H7107" s="4" t="str">
        <f t="shared" ref="H7107:H7170" si="447">IF(D7107&gt;500000,"SI","-")</f>
        <v>-</v>
      </c>
    </row>
    <row r="7108" spans="1:8" x14ac:dyDescent="0.2">
      <c r="A7108" s="15" t="s">
        <v>7060</v>
      </c>
      <c r="B7108" s="6" t="s">
        <v>7992</v>
      </c>
      <c r="C7108" s="6" t="s">
        <v>7915</v>
      </c>
      <c r="D7108" s="7">
        <v>1324</v>
      </c>
      <c r="E7108" s="16">
        <f t="shared" si="444"/>
        <v>2.2220369778840358E-5</v>
      </c>
      <c r="F7108" s="4" t="str">
        <f t="shared" si="445"/>
        <v>-</v>
      </c>
      <c r="G7108" s="4" t="str">
        <f t="shared" si="446"/>
        <v>BASILICATA</v>
      </c>
      <c r="H7108" s="4" t="str">
        <f t="shared" si="447"/>
        <v>-</v>
      </c>
    </row>
    <row r="7109" spans="1:8" x14ac:dyDescent="0.2">
      <c r="A7109" s="15" t="s">
        <v>404</v>
      </c>
      <c r="B7109" s="6" t="s">
        <v>7992</v>
      </c>
      <c r="C7109" s="6" t="s">
        <v>7916</v>
      </c>
      <c r="D7109" s="7">
        <v>549</v>
      </c>
      <c r="E7109" s="16">
        <f t="shared" si="444"/>
        <v>9.2137333901686982E-6</v>
      </c>
      <c r="F7109" s="4" t="str">
        <f t="shared" si="445"/>
        <v>-</v>
      </c>
      <c r="G7109" s="4" t="str">
        <f t="shared" si="446"/>
        <v>CALABRIA</v>
      </c>
      <c r="H7109" s="4" t="str">
        <f t="shared" si="447"/>
        <v>-</v>
      </c>
    </row>
    <row r="7110" spans="1:8" x14ac:dyDescent="0.2">
      <c r="A7110" s="15" t="s">
        <v>7061</v>
      </c>
      <c r="B7110" s="6" t="s">
        <v>7987</v>
      </c>
      <c r="C7110" s="6" t="s">
        <v>7908</v>
      </c>
      <c r="D7110" s="7">
        <v>12302</v>
      </c>
      <c r="E7110" s="16">
        <f t="shared" si="444"/>
        <v>2.0646147206895322E-4</v>
      </c>
      <c r="F7110" s="4" t="str">
        <f t="shared" si="445"/>
        <v>-</v>
      </c>
      <c r="G7110" s="4" t="str">
        <f t="shared" si="446"/>
        <v>TOSCANA</v>
      </c>
      <c r="H7110" s="4" t="str">
        <f t="shared" si="447"/>
        <v>-</v>
      </c>
    </row>
    <row r="7111" spans="1:8" x14ac:dyDescent="0.2">
      <c r="A7111" s="15" t="s">
        <v>7062</v>
      </c>
      <c r="B7111" s="6" t="s">
        <v>7994</v>
      </c>
      <c r="C7111" s="6" t="s">
        <v>7917</v>
      </c>
      <c r="D7111" s="7">
        <v>11985</v>
      </c>
      <c r="E7111" s="16">
        <f t="shared" si="444"/>
        <v>2.0114133821707076E-4</v>
      </c>
      <c r="F7111" s="4" t="str">
        <f t="shared" si="445"/>
        <v>-</v>
      </c>
      <c r="G7111" s="4" t="str">
        <f t="shared" si="446"/>
        <v>SICILIA</v>
      </c>
      <c r="H7111" s="4" t="str">
        <f t="shared" si="447"/>
        <v>-</v>
      </c>
    </row>
    <row r="7112" spans="1:8" x14ac:dyDescent="0.2">
      <c r="A7112" s="15" t="s">
        <v>7063</v>
      </c>
      <c r="B7112" s="6" t="s">
        <v>7956</v>
      </c>
      <c r="C7112" s="6" t="s">
        <v>7904</v>
      </c>
      <c r="D7112" s="7">
        <v>2625</v>
      </c>
      <c r="E7112" s="16">
        <f t="shared" si="444"/>
        <v>4.40547361551782E-5</v>
      </c>
      <c r="F7112" s="4" t="str">
        <f t="shared" si="445"/>
        <v>-</v>
      </c>
      <c r="G7112" s="4" t="str">
        <f t="shared" si="446"/>
        <v>VENETO</v>
      </c>
      <c r="H7112" s="4" t="str">
        <f t="shared" si="447"/>
        <v>-</v>
      </c>
    </row>
    <row r="7113" spans="1:8" x14ac:dyDescent="0.2">
      <c r="A7113" s="15" t="s">
        <v>145</v>
      </c>
      <c r="B7113" s="6" t="s">
        <v>7992</v>
      </c>
      <c r="C7113" s="6" t="s">
        <v>7916</v>
      </c>
      <c r="D7113" s="7">
        <v>1019</v>
      </c>
      <c r="E7113" s="16">
        <f t="shared" si="444"/>
        <v>1.7101629006524415E-5</v>
      </c>
      <c r="F7113" s="4" t="str">
        <f t="shared" si="445"/>
        <v>-</v>
      </c>
      <c r="G7113" s="4" t="str">
        <f t="shared" si="446"/>
        <v>CALABRIA</v>
      </c>
      <c r="H7113" s="4" t="str">
        <f t="shared" si="447"/>
        <v>-</v>
      </c>
    </row>
    <row r="7114" spans="1:8" x14ac:dyDescent="0.2">
      <c r="A7114" s="15" t="s">
        <v>7064</v>
      </c>
      <c r="B7114" s="6" t="s">
        <v>7956</v>
      </c>
      <c r="C7114" s="6" t="s">
        <v>7904</v>
      </c>
      <c r="D7114" s="7">
        <v>2290</v>
      </c>
      <c r="E7114" s="16">
        <f t="shared" si="444"/>
        <v>3.8432512683945936E-5</v>
      </c>
      <c r="F7114" s="4" t="str">
        <f t="shared" si="445"/>
        <v>-</v>
      </c>
      <c r="G7114" s="4" t="str">
        <f t="shared" si="446"/>
        <v>VENETO</v>
      </c>
      <c r="H7114" s="4" t="str">
        <f t="shared" si="447"/>
        <v>-</v>
      </c>
    </row>
    <row r="7115" spans="1:8" x14ac:dyDescent="0.2">
      <c r="A7115" s="4" t="s">
        <v>7065</v>
      </c>
      <c r="B7115" s="4" t="s">
        <v>7956</v>
      </c>
      <c r="C7115" s="4" t="s">
        <v>7903</v>
      </c>
      <c r="D7115" s="7">
        <v>3045</v>
      </c>
      <c r="E7115" s="16">
        <f t="shared" si="444"/>
        <v>5.1103493940006716E-5</v>
      </c>
      <c r="F7115" s="4" t="str">
        <f t="shared" si="445"/>
        <v>-</v>
      </c>
      <c r="G7115" s="4" t="str">
        <f t="shared" si="446"/>
        <v>TRENTINO-ALTO ADIGE/SÜDTIROL</v>
      </c>
      <c r="H7115" s="4" t="str">
        <f t="shared" si="447"/>
        <v>-</v>
      </c>
    </row>
    <row r="7116" spans="1:8" x14ac:dyDescent="0.2">
      <c r="A7116" s="15" t="s">
        <v>7066</v>
      </c>
      <c r="B7116" s="6" t="s">
        <v>7956</v>
      </c>
      <c r="C7116" s="6" t="s">
        <v>7907</v>
      </c>
      <c r="D7116" s="7">
        <v>10571</v>
      </c>
      <c r="E7116" s="16">
        <f t="shared" si="444"/>
        <v>1.7741052034148143E-4</v>
      </c>
      <c r="F7116" s="4" t="str">
        <f t="shared" si="445"/>
        <v>-</v>
      </c>
      <c r="G7116" s="4" t="str">
        <f t="shared" si="446"/>
        <v>EMILIA-ROMAGNA</v>
      </c>
      <c r="H7116" s="4" t="str">
        <f t="shared" si="447"/>
        <v>-</v>
      </c>
    </row>
    <row r="7117" spans="1:8" x14ac:dyDescent="0.2">
      <c r="A7117" s="15" t="s">
        <v>7067</v>
      </c>
      <c r="B7117" s="6" t="s">
        <v>7987</v>
      </c>
      <c r="C7117" s="6" t="s">
        <v>7910</v>
      </c>
      <c r="D7117" s="7">
        <v>5624</v>
      </c>
      <c r="E7117" s="16">
        <f t="shared" si="444"/>
        <v>9.4386223290179885E-5</v>
      </c>
      <c r="F7117" s="4" t="str">
        <f t="shared" si="445"/>
        <v>-</v>
      </c>
      <c r="G7117" s="4" t="str">
        <f t="shared" si="446"/>
        <v>MARCHE</v>
      </c>
      <c r="H7117" s="4" t="str">
        <f t="shared" si="447"/>
        <v>-</v>
      </c>
    </row>
    <row r="7118" spans="1:8" x14ac:dyDescent="0.2">
      <c r="A7118" s="15" t="s">
        <v>7068</v>
      </c>
      <c r="B7118" s="6" t="s">
        <v>7987</v>
      </c>
      <c r="C7118" s="6" t="s">
        <v>7908</v>
      </c>
      <c r="D7118" s="7">
        <v>4511</v>
      </c>
      <c r="E7118" s="16">
        <f t="shared" si="444"/>
        <v>7.5707015160384326E-5</v>
      </c>
      <c r="F7118" s="4" t="str">
        <f t="shared" si="445"/>
        <v>-</v>
      </c>
      <c r="G7118" s="4" t="str">
        <f t="shared" si="446"/>
        <v>TOSCANA</v>
      </c>
      <c r="H7118" s="4" t="str">
        <f t="shared" si="447"/>
        <v>-</v>
      </c>
    </row>
    <row r="7119" spans="1:8" x14ac:dyDescent="0.2">
      <c r="A7119" s="15" t="s">
        <v>7069</v>
      </c>
      <c r="B7119" s="6" t="s">
        <v>7920</v>
      </c>
      <c r="C7119" s="6" t="s">
        <v>7901</v>
      </c>
      <c r="D7119" s="7">
        <v>901</v>
      </c>
      <c r="E7119" s="16">
        <f t="shared" si="444"/>
        <v>1.5121263724120212E-5</v>
      </c>
      <c r="F7119" s="4" t="str">
        <f t="shared" si="445"/>
        <v>-</v>
      </c>
      <c r="G7119" s="4" t="str">
        <f t="shared" si="446"/>
        <v>PIEMONTE</v>
      </c>
      <c r="H7119" s="4" t="str">
        <f t="shared" si="447"/>
        <v>-</v>
      </c>
    </row>
    <row r="7120" spans="1:8" x14ac:dyDescent="0.2">
      <c r="A7120" s="15" t="s">
        <v>7070</v>
      </c>
      <c r="B7120" s="6" t="s">
        <v>7994</v>
      </c>
      <c r="C7120" s="6" t="s">
        <v>7918</v>
      </c>
      <c r="D7120" s="7">
        <v>3815</v>
      </c>
      <c r="E7120" s="16">
        <f t="shared" si="444"/>
        <v>6.4026216545525651E-5</v>
      </c>
      <c r="F7120" s="4" t="str">
        <f t="shared" si="445"/>
        <v>-</v>
      </c>
      <c r="G7120" s="4" t="str">
        <f t="shared" si="446"/>
        <v>SARDEGNA</v>
      </c>
      <c r="H7120" s="4" t="str">
        <f t="shared" si="447"/>
        <v>-</v>
      </c>
    </row>
    <row r="7121" spans="1:8" x14ac:dyDescent="0.2">
      <c r="A7121" s="15" t="s">
        <v>7071</v>
      </c>
      <c r="B7121" s="6" t="s">
        <v>7992</v>
      </c>
      <c r="C7121" s="6" t="s">
        <v>7913</v>
      </c>
      <c r="D7121" s="7">
        <v>17367</v>
      </c>
      <c r="E7121" s="16">
        <f t="shared" si="444"/>
        <v>2.9146613440265897E-4</v>
      </c>
      <c r="F7121" s="4" t="str">
        <f t="shared" si="445"/>
        <v>-</v>
      </c>
      <c r="G7121" s="4" t="str">
        <f t="shared" si="446"/>
        <v>CAMPANIA</v>
      </c>
      <c r="H7121" s="4" t="str">
        <f t="shared" si="447"/>
        <v>-</v>
      </c>
    </row>
    <row r="7122" spans="1:8" x14ac:dyDescent="0.2">
      <c r="A7122" s="15" t="s">
        <v>7072</v>
      </c>
      <c r="B7122" s="6" t="s">
        <v>7920</v>
      </c>
      <c r="C7122" s="6" t="s">
        <v>7901</v>
      </c>
      <c r="D7122" s="7">
        <v>907</v>
      </c>
      <c r="E7122" s="16">
        <f t="shared" si="444"/>
        <v>1.5221960263903477E-5</v>
      </c>
      <c r="F7122" s="4" t="str">
        <f t="shared" si="445"/>
        <v>-</v>
      </c>
      <c r="G7122" s="4" t="str">
        <f t="shared" si="446"/>
        <v>PIEMONTE</v>
      </c>
      <c r="H7122" s="4" t="str">
        <f t="shared" si="447"/>
        <v>-</v>
      </c>
    </row>
    <row r="7123" spans="1:8" x14ac:dyDescent="0.2">
      <c r="A7123" s="15" t="s">
        <v>7073</v>
      </c>
      <c r="B7123" s="6" t="s">
        <v>7956</v>
      </c>
      <c r="C7123" s="6" t="s">
        <v>7905</v>
      </c>
      <c r="D7123" s="7">
        <v>2881</v>
      </c>
      <c r="E7123" s="16">
        <f t="shared" si="444"/>
        <v>4.8351121852597482E-5</v>
      </c>
      <c r="F7123" s="4" t="str">
        <f t="shared" si="445"/>
        <v>-</v>
      </c>
      <c r="G7123" s="4" t="str">
        <f t="shared" si="446"/>
        <v>FRIULI-VENEZIA GIULIA</v>
      </c>
      <c r="H7123" s="4" t="str">
        <f t="shared" si="447"/>
        <v>-</v>
      </c>
    </row>
    <row r="7124" spans="1:8" x14ac:dyDescent="0.2">
      <c r="A7124" s="15" t="s">
        <v>7074</v>
      </c>
      <c r="B7124" s="6" t="s">
        <v>7956</v>
      </c>
      <c r="C7124" s="6" t="s">
        <v>7903</v>
      </c>
      <c r="D7124" s="7">
        <v>606</v>
      </c>
      <c r="E7124" s="16">
        <f t="shared" si="444"/>
        <v>1.017035051810971E-5</v>
      </c>
      <c r="F7124" s="4" t="str">
        <f t="shared" si="445"/>
        <v>-</v>
      </c>
      <c r="G7124" s="4" t="str">
        <f t="shared" si="446"/>
        <v>TRENTINO-ALTO ADIGE/SÜDTIROL</v>
      </c>
      <c r="H7124" s="4" t="str">
        <f t="shared" si="447"/>
        <v>-</v>
      </c>
    </row>
    <row r="7125" spans="1:8" x14ac:dyDescent="0.2">
      <c r="A7125" s="15" t="s">
        <v>7075</v>
      </c>
      <c r="B7125" s="6" t="s">
        <v>7920</v>
      </c>
      <c r="C7125" s="6" t="s">
        <v>7906</v>
      </c>
      <c r="D7125" s="7">
        <v>232</v>
      </c>
      <c r="E7125" s="16">
        <f t="shared" si="444"/>
        <v>3.8935995382862261E-6</v>
      </c>
      <c r="F7125" s="4" t="str">
        <f t="shared" si="445"/>
        <v>-</v>
      </c>
      <c r="G7125" s="4" t="str">
        <f t="shared" si="446"/>
        <v>LIGURIA</v>
      </c>
      <c r="H7125" s="4" t="str">
        <f t="shared" si="447"/>
        <v>-</v>
      </c>
    </row>
    <row r="7126" spans="1:8" x14ac:dyDescent="0.2">
      <c r="A7126" s="15" t="s">
        <v>7076</v>
      </c>
      <c r="B7126" s="6" t="s">
        <v>7956</v>
      </c>
      <c r="C7126" s="6" t="s">
        <v>7903</v>
      </c>
      <c r="D7126" s="7">
        <v>2868</v>
      </c>
      <c r="E7126" s="16">
        <f t="shared" si="444"/>
        <v>4.8132946016400415E-5</v>
      </c>
      <c r="F7126" s="4" t="str">
        <f t="shared" si="445"/>
        <v>-</v>
      </c>
      <c r="G7126" s="4" t="str">
        <f t="shared" si="446"/>
        <v>TRENTINO-ALTO ADIGE/SÜDTIROL</v>
      </c>
      <c r="H7126" s="4" t="str">
        <f t="shared" si="447"/>
        <v>-</v>
      </c>
    </row>
    <row r="7127" spans="1:8" x14ac:dyDescent="0.2">
      <c r="A7127" s="15" t="s">
        <v>7077</v>
      </c>
      <c r="B7127" s="6" t="s">
        <v>7956</v>
      </c>
      <c r="C7127" s="6" t="s">
        <v>7903</v>
      </c>
      <c r="D7127" s="7">
        <v>1854</v>
      </c>
      <c r="E7127" s="16">
        <f t="shared" si="444"/>
        <v>3.111523079302872E-5</v>
      </c>
      <c r="F7127" s="4" t="str">
        <f t="shared" si="445"/>
        <v>-</v>
      </c>
      <c r="G7127" s="4" t="str">
        <f t="shared" si="446"/>
        <v>TRENTINO-ALTO ADIGE/SÜDTIROL</v>
      </c>
      <c r="H7127" s="4" t="str">
        <f t="shared" si="447"/>
        <v>-</v>
      </c>
    </row>
    <row r="7128" spans="1:8" x14ac:dyDescent="0.2">
      <c r="A7128" s="15" t="s">
        <v>7078</v>
      </c>
      <c r="B7128" s="6" t="s">
        <v>7987</v>
      </c>
      <c r="C7128" s="6" t="s">
        <v>7911</v>
      </c>
      <c r="D7128" s="7">
        <v>350</v>
      </c>
      <c r="E7128" s="16">
        <f t="shared" si="444"/>
        <v>5.8739648206904266E-6</v>
      </c>
      <c r="F7128" s="4" t="str">
        <f t="shared" si="445"/>
        <v>-</v>
      </c>
      <c r="G7128" s="4" t="str">
        <f t="shared" si="446"/>
        <v>LAZIO</v>
      </c>
      <c r="H7128" s="4" t="str">
        <f t="shared" si="447"/>
        <v>-</v>
      </c>
    </row>
    <row r="7129" spans="1:8" x14ac:dyDescent="0.2">
      <c r="A7129" s="15" t="s">
        <v>7079</v>
      </c>
      <c r="B7129" s="4" t="s">
        <v>7920</v>
      </c>
      <c r="C7129" s="6" t="s">
        <v>7906</v>
      </c>
      <c r="D7129" s="7">
        <v>212</v>
      </c>
      <c r="E7129" s="16">
        <f t="shared" si="444"/>
        <v>3.5579444056753443E-6</v>
      </c>
      <c r="F7129" s="4" t="str">
        <f t="shared" si="445"/>
        <v>-</v>
      </c>
      <c r="G7129" s="4" t="str">
        <f t="shared" si="446"/>
        <v>LIGURIA</v>
      </c>
      <c r="H7129" s="4" t="str">
        <f t="shared" si="447"/>
        <v>-</v>
      </c>
    </row>
    <row r="7130" spans="1:8" x14ac:dyDescent="0.2">
      <c r="A7130" s="15" t="s">
        <v>7080</v>
      </c>
      <c r="B7130" s="6" t="s">
        <v>7994</v>
      </c>
      <c r="C7130" s="6" t="s">
        <v>7918</v>
      </c>
      <c r="D7130" s="7">
        <v>690</v>
      </c>
      <c r="E7130" s="16">
        <f t="shared" si="444"/>
        <v>1.1580102075075413E-5</v>
      </c>
      <c r="F7130" s="4" t="str">
        <f t="shared" si="445"/>
        <v>-</v>
      </c>
      <c r="G7130" s="4" t="str">
        <f t="shared" si="446"/>
        <v>SARDEGNA</v>
      </c>
      <c r="H7130" s="4" t="str">
        <f t="shared" si="447"/>
        <v>-</v>
      </c>
    </row>
    <row r="7131" spans="1:8" x14ac:dyDescent="0.2">
      <c r="A7131" s="15" t="s">
        <v>7081</v>
      </c>
      <c r="B7131" s="6" t="s">
        <v>7994</v>
      </c>
      <c r="C7131" s="6" t="s">
        <v>7918</v>
      </c>
      <c r="D7131" s="7">
        <v>3773</v>
      </c>
      <c r="E7131" s="16">
        <f t="shared" si="444"/>
        <v>6.3321340767042797E-5</v>
      </c>
      <c r="F7131" s="4" t="str">
        <f t="shared" si="445"/>
        <v>-</v>
      </c>
      <c r="G7131" s="4" t="str">
        <f t="shared" si="446"/>
        <v>SARDEGNA</v>
      </c>
      <c r="H7131" s="4" t="str">
        <f t="shared" si="447"/>
        <v>-</v>
      </c>
    </row>
    <row r="7132" spans="1:8" x14ac:dyDescent="0.2">
      <c r="A7132" s="15" t="s">
        <v>7082</v>
      </c>
      <c r="B7132" s="6" t="s">
        <v>7992</v>
      </c>
      <c r="C7132" s="6" t="s">
        <v>7913</v>
      </c>
      <c r="D7132" s="7">
        <v>13610</v>
      </c>
      <c r="E7132" s="16">
        <f t="shared" si="444"/>
        <v>2.2841331774170489E-4</v>
      </c>
      <c r="F7132" s="4" t="str">
        <f t="shared" si="445"/>
        <v>-</v>
      </c>
      <c r="G7132" s="4" t="str">
        <f t="shared" si="446"/>
        <v>CAMPANIA</v>
      </c>
      <c r="H7132" s="4" t="str">
        <f t="shared" si="447"/>
        <v>-</v>
      </c>
    </row>
    <row r="7133" spans="1:8" x14ac:dyDescent="0.2">
      <c r="A7133" s="15" t="s">
        <v>7083</v>
      </c>
      <c r="B7133" s="6" t="s">
        <v>7956</v>
      </c>
      <c r="C7133" s="6" t="s">
        <v>7904</v>
      </c>
      <c r="D7133" s="7">
        <v>12600</v>
      </c>
      <c r="E7133" s="16">
        <f t="shared" si="444"/>
        <v>2.1146273354485535E-4</v>
      </c>
      <c r="F7133" s="4" t="str">
        <f t="shared" si="445"/>
        <v>-</v>
      </c>
      <c r="G7133" s="4" t="str">
        <f t="shared" si="446"/>
        <v>VENETO</v>
      </c>
      <c r="H7133" s="4" t="str">
        <f t="shared" si="447"/>
        <v>-</v>
      </c>
    </row>
    <row r="7134" spans="1:8" x14ac:dyDescent="0.2">
      <c r="A7134" s="15" t="s">
        <v>7084</v>
      </c>
      <c r="B7134" s="6" t="s">
        <v>7956</v>
      </c>
      <c r="C7134" s="6" t="s">
        <v>7904</v>
      </c>
      <c r="D7134" s="7">
        <v>23254</v>
      </c>
      <c r="E7134" s="16">
        <f t="shared" si="444"/>
        <v>3.9026622268667195E-4</v>
      </c>
      <c r="F7134" s="4" t="str">
        <f t="shared" si="445"/>
        <v>-</v>
      </c>
      <c r="G7134" s="4" t="str">
        <f t="shared" si="446"/>
        <v>VENETO</v>
      </c>
      <c r="H7134" s="4" t="str">
        <f t="shared" si="447"/>
        <v>-</v>
      </c>
    </row>
    <row r="7135" spans="1:8" x14ac:dyDescent="0.2">
      <c r="A7135" s="15" t="s">
        <v>7085</v>
      </c>
      <c r="B7135" s="6" t="s">
        <v>7994</v>
      </c>
      <c r="C7135" s="6" t="s">
        <v>7918</v>
      </c>
      <c r="D7135" s="7">
        <v>3005</v>
      </c>
      <c r="E7135" s="16">
        <f t="shared" si="444"/>
        <v>5.043218367478495E-5</v>
      </c>
      <c r="F7135" s="4" t="str">
        <f t="shared" si="445"/>
        <v>-</v>
      </c>
      <c r="G7135" s="4" t="str">
        <f t="shared" si="446"/>
        <v>SARDEGNA</v>
      </c>
      <c r="H7135" s="4" t="str">
        <f t="shared" si="447"/>
        <v>-</v>
      </c>
    </row>
    <row r="7136" spans="1:8" x14ac:dyDescent="0.2">
      <c r="A7136" s="15" t="s">
        <v>7086</v>
      </c>
      <c r="B7136" s="6" t="s">
        <v>7994</v>
      </c>
      <c r="C7136" s="6" t="s">
        <v>7918</v>
      </c>
      <c r="D7136" s="7">
        <v>521</v>
      </c>
      <c r="E7136" s="16">
        <f t="shared" si="444"/>
        <v>8.7438162045134637E-6</v>
      </c>
      <c r="F7136" s="4" t="str">
        <f t="shared" si="445"/>
        <v>-</v>
      </c>
      <c r="G7136" s="4" t="str">
        <f t="shared" si="446"/>
        <v>SARDEGNA</v>
      </c>
      <c r="H7136" s="4" t="str">
        <f t="shared" si="447"/>
        <v>-</v>
      </c>
    </row>
    <row r="7137" spans="1:8" x14ac:dyDescent="0.2">
      <c r="A7137" s="15" t="s">
        <v>7087</v>
      </c>
      <c r="B7137" s="6" t="s">
        <v>7920</v>
      </c>
      <c r="C7137" s="6" t="s">
        <v>7902</v>
      </c>
      <c r="D7137" s="7">
        <v>448</v>
      </c>
      <c r="E7137" s="16">
        <f t="shared" si="444"/>
        <v>7.5186749704837466E-6</v>
      </c>
      <c r="F7137" s="4" t="str">
        <f t="shared" si="445"/>
        <v>-</v>
      </c>
      <c r="G7137" s="4" t="str">
        <f t="shared" si="446"/>
        <v>LOMBARDIA</v>
      </c>
      <c r="H7137" s="4" t="str">
        <f t="shared" si="447"/>
        <v>-</v>
      </c>
    </row>
    <row r="7138" spans="1:8" x14ac:dyDescent="0.2">
      <c r="A7138" s="15" t="s">
        <v>7088</v>
      </c>
      <c r="B7138" s="6" t="s">
        <v>7920</v>
      </c>
      <c r="C7138" s="6" t="s">
        <v>7901</v>
      </c>
      <c r="D7138" s="7">
        <v>1424</v>
      </c>
      <c r="E7138" s="16">
        <f t="shared" si="444"/>
        <v>2.3898645441894766E-5</v>
      </c>
      <c r="F7138" s="4" t="str">
        <f t="shared" si="445"/>
        <v>-</v>
      </c>
      <c r="G7138" s="4" t="str">
        <f t="shared" si="446"/>
        <v>PIEMONTE</v>
      </c>
      <c r="H7138" s="4" t="str">
        <f t="shared" si="447"/>
        <v>-</v>
      </c>
    </row>
    <row r="7139" spans="1:8" x14ac:dyDescent="0.2">
      <c r="A7139" s="15" t="s">
        <v>7089</v>
      </c>
      <c r="B7139" s="6" t="s">
        <v>7992</v>
      </c>
      <c r="C7139" s="6" t="s">
        <v>7914</v>
      </c>
      <c r="D7139" s="7">
        <v>2931</v>
      </c>
      <c r="E7139" s="16">
        <f t="shared" si="444"/>
        <v>4.919025968412469E-5</v>
      </c>
      <c r="F7139" s="4" t="str">
        <f t="shared" si="445"/>
        <v>-</v>
      </c>
      <c r="G7139" s="4" t="str">
        <f t="shared" si="446"/>
        <v>PUGLIA</v>
      </c>
      <c r="H7139" s="4" t="str">
        <f t="shared" si="447"/>
        <v>-</v>
      </c>
    </row>
    <row r="7140" spans="1:8" x14ac:dyDescent="0.2">
      <c r="A7140" s="15" t="s">
        <v>7090</v>
      </c>
      <c r="B7140" s="4" t="s">
        <v>7920</v>
      </c>
      <c r="C7140" s="6" t="s">
        <v>7906</v>
      </c>
      <c r="D7140" s="7">
        <v>580</v>
      </c>
      <c r="E7140" s="16">
        <f t="shared" si="444"/>
        <v>9.7339988457155652E-6</v>
      </c>
      <c r="F7140" s="4" t="str">
        <f t="shared" si="445"/>
        <v>-</v>
      </c>
      <c r="G7140" s="4" t="str">
        <f t="shared" si="446"/>
        <v>LIGURIA</v>
      </c>
      <c r="H7140" s="4" t="str">
        <f t="shared" si="447"/>
        <v>-</v>
      </c>
    </row>
    <row r="7141" spans="1:8" x14ac:dyDescent="0.2">
      <c r="A7141" s="15" t="s">
        <v>7091</v>
      </c>
      <c r="B7141" s="6" t="s">
        <v>7920</v>
      </c>
      <c r="C7141" s="6" t="s">
        <v>7901</v>
      </c>
      <c r="D7141" s="7">
        <v>1734</v>
      </c>
      <c r="E7141" s="16">
        <f t="shared" si="444"/>
        <v>2.9101299997363429E-5</v>
      </c>
      <c r="F7141" s="4" t="str">
        <f t="shared" si="445"/>
        <v>-</v>
      </c>
      <c r="G7141" s="4" t="str">
        <f t="shared" si="446"/>
        <v>PIEMONTE</v>
      </c>
      <c r="H7141" s="4" t="str">
        <f t="shared" si="447"/>
        <v>-</v>
      </c>
    </row>
    <row r="7142" spans="1:8" x14ac:dyDescent="0.2">
      <c r="A7142" s="15" t="s">
        <v>7092</v>
      </c>
      <c r="B7142" s="6" t="s">
        <v>7920</v>
      </c>
      <c r="C7142" s="6" t="s">
        <v>7902</v>
      </c>
      <c r="D7142" s="7">
        <v>1298</v>
      </c>
      <c r="E7142" s="16">
        <f t="shared" si="444"/>
        <v>2.1784018106446213E-5</v>
      </c>
      <c r="F7142" s="4" t="str">
        <f t="shared" si="445"/>
        <v>-</v>
      </c>
      <c r="G7142" s="4" t="str">
        <f t="shared" si="446"/>
        <v>LOMBARDIA</v>
      </c>
      <c r="H7142" s="4" t="str">
        <f t="shared" si="447"/>
        <v>-</v>
      </c>
    </row>
    <row r="7143" spans="1:8" x14ac:dyDescent="0.2">
      <c r="A7143" s="15" t="s">
        <v>7093</v>
      </c>
      <c r="B7143" s="6" t="s">
        <v>7994</v>
      </c>
      <c r="C7143" s="6" t="s">
        <v>7918</v>
      </c>
      <c r="D7143" s="7">
        <v>268</v>
      </c>
      <c r="E7143" s="16">
        <f t="shared" si="444"/>
        <v>4.4977787769858121E-6</v>
      </c>
      <c r="F7143" s="4" t="str">
        <f t="shared" si="445"/>
        <v>-</v>
      </c>
      <c r="G7143" s="4" t="str">
        <f t="shared" si="446"/>
        <v>SARDEGNA</v>
      </c>
      <c r="H7143" s="4" t="str">
        <f t="shared" si="447"/>
        <v>-</v>
      </c>
    </row>
    <row r="7144" spans="1:8" x14ac:dyDescent="0.2">
      <c r="A7144" s="15" t="s">
        <v>7094</v>
      </c>
      <c r="B7144" s="6" t="s">
        <v>7992</v>
      </c>
      <c r="C7144" s="6" t="s">
        <v>7912</v>
      </c>
      <c r="D7144" s="7">
        <v>326</v>
      </c>
      <c r="E7144" s="16">
        <f t="shared" si="444"/>
        <v>5.4711786615573687E-6</v>
      </c>
      <c r="F7144" s="4" t="str">
        <f t="shared" si="445"/>
        <v>-</v>
      </c>
      <c r="G7144" s="4" t="str">
        <f t="shared" si="446"/>
        <v>ABRUZZO</v>
      </c>
      <c r="H7144" s="4" t="str">
        <f t="shared" si="447"/>
        <v>-</v>
      </c>
    </row>
    <row r="7145" spans="1:8" x14ac:dyDescent="0.2">
      <c r="A7145" s="15" t="s">
        <v>7095</v>
      </c>
      <c r="B7145" s="6" t="s">
        <v>7956</v>
      </c>
      <c r="C7145" s="6" t="s">
        <v>7903</v>
      </c>
      <c r="D7145" s="7">
        <v>3608</v>
      </c>
      <c r="E7145" s="16">
        <f t="shared" si="444"/>
        <v>6.0552185923003026E-5</v>
      </c>
      <c r="F7145" s="4" t="str">
        <f t="shared" si="445"/>
        <v>-</v>
      </c>
      <c r="G7145" s="4" t="str">
        <f t="shared" si="446"/>
        <v>TRENTINO-ALTO ADIGE/SÜDTIROL</v>
      </c>
      <c r="H7145" s="4" t="str">
        <f t="shared" si="447"/>
        <v>-</v>
      </c>
    </row>
    <row r="7146" spans="1:8" x14ac:dyDescent="0.2">
      <c r="A7146" s="15" t="s">
        <v>7096</v>
      </c>
      <c r="B7146" s="6" t="s">
        <v>7920</v>
      </c>
      <c r="C7146" s="6" t="s">
        <v>7902</v>
      </c>
      <c r="D7146" s="7">
        <v>9073</v>
      </c>
      <c r="E7146" s="16">
        <f t="shared" si="444"/>
        <v>1.522699509089264E-4</v>
      </c>
      <c r="F7146" s="4" t="str">
        <f t="shared" si="445"/>
        <v>-</v>
      </c>
      <c r="G7146" s="4" t="str">
        <f t="shared" si="446"/>
        <v>LOMBARDIA</v>
      </c>
      <c r="H7146" s="4" t="str">
        <f t="shared" si="447"/>
        <v>-</v>
      </c>
    </row>
    <row r="7147" spans="1:8" x14ac:dyDescent="0.2">
      <c r="A7147" s="15" t="s">
        <v>7097</v>
      </c>
      <c r="B7147" s="6" t="s">
        <v>7956</v>
      </c>
      <c r="C7147" s="6" t="s">
        <v>7903</v>
      </c>
      <c r="D7147" s="7">
        <v>967</v>
      </c>
      <c r="E7147" s="16">
        <f t="shared" si="444"/>
        <v>1.6228925661736123E-5</v>
      </c>
      <c r="F7147" s="4" t="str">
        <f t="shared" si="445"/>
        <v>-</v>
      </c>
      <c r="G7147" s="4" t="str">
        <f t="shared" si="446"/>
        <v>TRENTINO-ALTO ADIGE/SÜDTIROL</v>
      </c>
      <c r="H7147" s="4" t="str">
        <f t="shared" si="447"/>
        <v>-</v>
      </c>
    </row>
    <row r="7148" spans="1:8" x14ac:dyDescent="0.2">
      <c r="A7148" s="15" t="s">
        <v>229</v>
      </c>
      <c r="B7148" s="6" t="s">
        <v>7992</v>
      </c>
      <c r="C7148" s="6" t="s">
        <v>7916</v>
      </c>
      <c r="D7148" s="7">
        <v>3897</v>
      </c>
      <c r="E7148" s="16">
        <f t="shared" si="444"/>
        <v>6.5402402589230272E-5</v>
      </c>
      <c r="F7148" s="4" t="str">
        <f t="shared" si="445"/>
        <v>-</v>
      </c>
      <c r="G7148" s="4" t="str">
        <f t="shared" si="446"/>
        <v>CALABRIA</v>
      </c>
      <c r="H7148" s="4" t="str">
        <f t="shared" si="447"/>
        <v>-</v>
      </c>
    </row>
    <row r="7149" spans="1:8" x14ac:dyDescent="0.2">
      <c r="A7149" s="15" t="s">
        <v>7098</v>
      </c>
      <c r="B7149" s="6" t="s">
        <v>7956</v>
      </c>
      <c r="C7149" s="6" t="s">
        <v>7903</v>
      </c>
      <c r="D7149" s="7">
        <v>2450</v>
      </c>
      <c r="E7149" s="16">
        <f t="shared" si="444"/>
        <v>4.1117753744832987E-5</v>
      </c>
      <c r="F7149" s="4" t="str">
        <f t="shared" si="445"/>
        <v>-</v>
      </c>
      <c r="G7149" s="4" t="str">
        <f t="shared" si="446"/>
        <v>TRENTINO-ALTO ADIGE/SÜDTIROL</v>
      </c>
      <c r="H7149" s="4" t="str">
        <f t="shared" si="447"/>
        <v>-</v>
      </c>
    </row>
    <row r="7150" spans="1:8" x14ac:dyDescent="0.2">
      <c r="A7150" s="15" t="s">
        <v>7099</v>
      </c>
      <c r="B7150" s="6" t="s">
        <v>7994</v>
      </c>
      <c r="C7150" s="6" t="s">
        <v>7918</v>
      </c>
      <c r="D7150" s="7">
        <v>2289</v>
      </c>
      <c r="E7150" s="16">
        <f t="shared" si="444"/>
        <v>3.8415729927315392E-5</v>
      </c>
      <c r="F7150" s="4" t="str">
        <f t="shared" si="445"/>
        <v>-</v>
      </c>
      <c r="G7150" s="4" t="str">
        <f t="shared" si="446"/>
        <v>SARDEGNA</v>
      </c>
      <c r="H7150" s="4" t="str">
        <f t="shared" si="447"/>
        <v>-</v>
      </c>
    </row>
    <row r="7151" spans="1:8" x14ac:dyDescent="0.2">
      <c r="A7151" s="15" t="s">
        <v>7100</v>
      </c>
      <c r="B7151" s="6" t="s">
        <v>7992</v>
      </c>
      <c r="C7151" s="6" t="s">
        <v>7915</v>
      </c>
      <c r="D7151" s="7">
        <v>7172</v>
      </c>
      <c r="E7151" s="16">
        <f t="shared" si="444"/>
        <v>1.2036593055426212E-4</v>
      </c>
      <c r="F7151" s="4" t="str">
        <f t="shared" si="445"/>
        <v>-</v>
      </c>
      <c r="G7151" s="4" t="str">
        <f t="shared" si="446"/>
        <v>BASILICATA</v>
      </c>
      <c r="H7151" s="4" t="str">
        <f t="shared" si="447"/>
        <v>-</v>
      </c>
    </row>
    <row r="7152" spans="1:8" x14ac:dyDescent="0.2">
      <c r="A7152" s="15" t="s">
        <v>7101</v>
      </c>
      <c r="B7152" s="6" t="s">
        <v>7987</v>
      </c>
      <c r="C7152" s="6" t="s">
        <v>7911</v>
      </c>
      <c r="D7152" s="7">
        <v>52910</v>
      </c>
      <c r="E7152" s="16">
        <f t="shared" si="444"/>
        <v>8.8797565332208713E-4</v>
      </c>
      <c r="F7152" s="4" t="str">
        <f t="shared" si="445"/>
        <v>-</v>
      </c>
      <c r="G7152" s="4" t="str">
        <f t="shared" si="446"/>
        <v>COMPRESO</v>
      </c>
      <c r="H7152" s="4" t="str">
        <f t="shared" si="447"/>
        <v>-</v>
      </c>
    </row>
    <row r="7153" spans="1:8" x14ac:dyDescent="0.2">
      <c r="A7153" s="15" t="s">
        <v>7102</v>
      </c>
      <c r="B7153" s="6" t="s">
        <v>7956</v>
      </c>
      <c r="C7153" s="6" t="s">
        <v>7907</v>
      </c>
      <c r="D7153" s="7">
        <v>2113</v>
      </c>
      <c r="E7153" s="16">
        <f t="shared" si="444"/>
        <v>3.5461964760339635E-5</v>
      </c>
      <c r="F7153" s="4" t="str">
        <f t="shared" si="445"/>
        <v>-</v>
      </c>
      <c r="G7153" s="4" t="str">
        <f t="shared" si="446"/>
        <v>EMILIA-ROMAGNA</v>
      </c>
      <c r="H7153" s="4" t="str">
        <f t="shared" si="447"/>
        <v>-</v>
      </c>
    </row>
    <row r="7154" spans="1:8" x14ac:dyDescent="0.2">
      <c r="A7154" s="15" t="s">
        <v>7103</v>
      </c>
      <c r="B7154" s="6" t="s">
        <v>7956</v>
      </c>
      <c r="C7154" s="6" t="s">
        <v>7907</v>
      </c>
      <c r="D7154" s="7">
        <v>4458</v>
      </c>
      <c r="E7154" s="16">
        <f t="shared" si="444"/>
        <v>7.48175290589655E-5</v>
      </c>
      <c r="F7154" s="4" t="str">
        <f t="shared" si="445"/>
        <v>-</v>
      </c>
      <c r="G7154" s="4" t="str">
        <f t="shared" si="446"/>
        <v>EMILIA-ROMAGNA</v>
      </c>
      <c r="H7154" s="4" t="str">
        <f t="shared" si="447"/>
        <v>-</v>
      </c>
    </row>
    <row r="7155" spans="1:8" x14ac:dyDescent="0.2">
      <c r="A7155" s="15" t="s">
        <v>7104</v>
      </c>
      <c r="B7155" s="6" t="s">
        <v>7992</v>
      </c>
      <c r="C7155" s="6" t="s">
        <v>7913</v>
      </c>
      <c r="D7155" s="7">
        <v>1543</v>
      </c>
      <c r="E7155" s="16">
        <f t="shared" si="444"/>
        <v>2.589579348092951E-5</v>
      </c>
      <c r="F7155" s="4" t="str">
        <f t="shared" si="445"/>
        <v>-</v>
      </c>
      <c r="G7155" s="4" t="str">
        <f t="shared" si="446"/>
        <v>CAMPANIA</v>
      </c>
      <c r="H7155" s="4" t="str">
        <f t="shared" si="447"/>
        <v>-</v>
      </c>
    </row>
    <row r="7156" spans="1:8" x14ac:dyDescent="0.2">
      <c r="A7156" s="15" t="s">
        <v>7105</v>
      </c>
      <c r="B7156" s="6" t="s">
        <v>7992</v>
      </c>
      <c r="C7156" s="6" t="s">
        <v>7912</v>
      </c>
      <c r="D7156" s="7">
        <v>2721</v>
      </c>
      <c r="E7156" s="16">
        <f t="shared" si="444"/>
        <v>4.5665880791710432E-5</v>
      </c>
      <c r="F7156" s="4" t="str">
        <f t="shared" si="445"/>
        <v>-</v>
      </c>
      <c r="G7156" s="4" t="str">
        <f t="shared" si="446"/>
        <v>ABRUZZO</v>
      </c>
      <c r="H7156" s="4" t="str">
        <f t="shared" si="447"/>
        <v>-</v>
      </c>
    </row>
    <row r="7157" spans="1:8" x14ac:dyDescent="0.2">
      <c r="A7157" s="15" t="s">
        <v>7106</v>
      </c>
      <c r="B7157" s="6" t="s">
        <v>7920</v>
      </c>
      <c r="C7157" s="6" t="s">
        <v>7901</v>
      </c>
      <c r="D7157" s="7">
        <v>771</v>
      </c>
      <c r="E7157" s="16">
        <f t="shared" si="444"/>
        <v>1.2939505362149483E-5</v>
      </c>
      <c r="F7157" s="4" t="str">
        <f t="shared" si="445"/>
        <v>-</v>
      </c>
      <c r="G7157" s="4" t="str">
        <f t="shared" si="446"/>
        <v>PIEMONTE</v>
      </c>
      <c r="H7157" s="4" t="str">
        <f t="shared" si="447"/>
        <v>-</v>
      </c>
    </row>
    <row r="7158" spans="1:8" x14ac:dyDescent="0.2">
      <c r="A7158" s="15" t="s">
        <v>7107</v>
      </c>
      <c r="B7158" s="6" t="s">
        <v>7987</v>
      </c>
      <c r="C7158" s="6" t="s">
        <v>7909</v>
      </c>
      <c r="D7158" s="7">
        <v>16900</v>
      </c>
      <c r="E7158" s="16">
        <f t="shared" si="444"/>
        <v>2.836285870561949E-4</v>
      </c>
      <c r="F7158" s="4" t="str">
        <f t="shared" si="445"/>
        <v>-</v>
      </c>
      <c r="G7158" s="4" t="str">
        <f t="shared" si="446"/>
        <v>UMBRIA</v>
      </c>
      <c r="H7158" s="4" t="str">
        <f t="shared" si="447"/>
        <v>-</v>
      </c>
    </row>
    <row r="7159" spans="1:8" x14ac:dyDescent="0.2">
      <c r="A7159" s="15" t="s">
        <v>7108</v>
      </c>
      <c r="B7159" s="6" t="s">
        <v>7987</v>
      </c>
      <c r="C7159" s="6" t="s">
        <v>7911</v>
      </c>
      <c r="D7159" s="7">
        <v>1002</v>
      </c>
      <c r="E7159" s="16">
        <f t="shared" si="444"/>
        <v>1.6816322143805165E-5</v>
      </c>
      <c r="F7159" s="4" t="str">
        <f t="shared" si="445"/>
        <v>-</v>
      </c>
      <c r="G7159" s="4" t="str">
        <f t="shared" si="446"/>
        <v>LAZIO</v>
      </c>
      <c r="H7159" s="4" t="str">
        <f t="shared" si="447"/>
        <v>-</v>
      </c>
    </row>
    <row r="7160" spans="1:8" x14ac:dyDescent="0.2">
      <c r="A7160" s="15" t="s">
        <v>7109</v>
      </c>
      <c r="B7160" s="4" t="s">
        <v>7920</v>
      </c>
      <c r="C7160" s="6" t="s">
        <v>7906</v>
      </c>
      <c r="D7160" s="7">
        <v>2669</v>
      </c>
      <c r="E7160" s="16">
        <f t="shared" si="444"/>
        <v>4.4793177446922142E-5</v>
      </c>
      <c r="F7160" s="4" t="str">
        <f t="shared" si="445"/>
        <v>-</v>
      </c>
      <c r="G7160" s="4" t="str">
        <f t="shared" si="446"/>
        <v>LIGURIA</v>
      </c>
      <c r="H7160" s="4" t="str">
        <f t="shared" si="447"/>
        <v>-</v>
      </c>
    </row>
    <row r="7161" spans="1:8" x14ac:dyDescent="0.2">
      <c r="A7161" s="15" t="s">
        <v>7110</v>
      </c>
      <c r="B7161" s="6" t="s">
        <v>7987</v>
      </c>
      <c r="C7161" s="6" t="s">
        <v>7910</v>
      </c>
      <c r="D7161" s="7">
        <v>20336</v>
      </c>
      <c r="E7161" s="16">
        <f t="shared" si="444"/>
        <v>3.4129413883874434E-4</v>
      </c>
      <c r="F7161" s="4" t="str">
        <f t="shared" si="445"/>
        <v>-</v>
      </c>
      <c r="G7161" s="4" t="str">
        <f t="shared" si="446"/>
        <v>MARCHE</v>
      </c>
      <c r="H7161" s="4" t="str">
        <f t="shared" si="447"/>
        <v>-</v>
      </c>
    </row>
    <row r="7162" spans="1:8" x14ac:dyDescent="0.2">
      <c r="A7162" s="15" t="s">
        <v>7111</v>
      </c>
      <c r="B7162" s="6" t="s">
        <v>7987</v>
      </c>
      <c r="C7162" s="6" t="s">
        <v>7911</v>
      </c>
      <c r="D7162" s="7">
        <v>5147</v>
      </c>
      <c r="E7162" s="16">
        <f t="shared" si="444"/>
        <v>8.6380848377410366E-5</v>
      </c>
      <c r="F7162" s="4" t="str">
        <f t="shared" si="445"/>
        <v>-</v>
      </c>
      <c r="G7162" s="4" t="str">
        <f t="shared" si="446"/>
        <v>LAZIO</v>
      </c>
      <c r="H7162" s="4" t="str">
        <f t="shared" si="447"/>
        <v>-</v>
      </c>
    </row>
    <row r="7163" spans="1:8" x14ac:dyDescent="0.2">
      <c r="A7163" s="15" t="s">
        <v>7112</v>
      </c>
      <c r="B7163" s="6" t="s">
        <v>7920</v>
      </c>
      <c r="C7163" s="6" t="s">
        <v>7901</v>
      </c>
      <c r="D7163" s="7">
        <v>2645</v>
      </c>
      <c r="E7163" s="16">
        <f t="shared" si="444"/>
        <v>4.4390391287789083E-5</v>
      </c>
      <c r="F7163" s="4" t="str">
        <f t="shared" si="445"/>
        <v>-</v>
      </c>
      <c r="G7163" s="4" t="str">
        <f t="shared" si="446"/>
        <v>PIEMONTE</v>
      </c>
      <c r="H7163" s="4" t="str">
        <f t="shared" si="447"/>
        <v>-</v>
      </c>
    </row>
    <row r="7164" spans="1:8" x14ac:dyDescent="0.2">
      <c r="A7164" s="15" t="s">
        <v>7113</v>
      </c>
      <c r="B7164" s="6" t="s">
        <v>7992</v>
      </c>
      <c r="C7164" s="6" t="s">
        <v>7912</v>
      </c>
      <c r="D7164" s="7">
        <v>4071</v>
      </c>
      <c r="E7164" s="16">
        <f t="shared" si="444"/>
        <v>6.832260224294494E-5</v>
      </c>
      <c r="F7164" s="4" t="str">
        <f t="shared" si="445"/>
        <v>-</v>
      </c>
      <c r="G7164" s="4" t="str">
        <f t="shared" si="446"/>
        <v>ABRUZZO</v>
      </c>
      <c r="H7164" s="4" t="str">
        <f t="shared" si="447"/>
        <v>-</v>
      </c>
    </row>
    <row r="7165" spans="1:8" x14ac:dyDescent="0.2">
      <c r="A7165" s="15" t="s">
        <v>7114</v>
      </c>
      <c r="B7165" s="6" t="s">
        <v>7956</v>
      </c>
      <c r="C7165" s="6" t="s">
        <v>7905</v>
      </c>
      <c r="D7165" s="7">
        <v>10570</v>
      </c>
      <c r="E7165" s="16">
        <f t="shared" si="444"/>
        <v>1.7739373758485089E-4</v>
      </c>
      <c r="F7165" s="4" t="str">
        <f t="shared" si="445"/>
        <v>-</v>
      </c>
      <c r="G7165" s="4" t="str">
        <f t="shared" si="446"/>
        <v>FRIULI-VENEZIA GIULIA</v>
      </c>
      <c r="H7165" s="4" t="str">
        <f t="shared" si="447"/>
        <v>-</v>
      </c>
    </row>
    <row r="7166" spans="1:8" x14ac:dyDescent="0.2">
      <c r="A7166" s="15" t="s">
        <v>7115</v>
      </c>
      <c r="B7166" s="6" t="s">
        <v>7992</v>
      </c>
      <c r="C7166" s="6" t="s">
        <v>7915</v>
      </c>
      <c r="D7166" s="7">
        <v>3361</v>
      </c>
      <c r="E7166" s="16">
        <f t="shared" si="444"/>
        <v>5.6406845035258641E-5</v>
      </c>
      <c r="F7166" s="4" t="str">
        <f t="shared" si="445"/>
        <v>-</v>
      </c>
      <c r="G7166" s="4" t="str">
        <f t="shared" si="446"/>
        <v>BASILICATA</v>
      </c>
      <c r="H7166" s="4" t="str">
        <f t="shared" si="447"/>
        <v>-</v>
      </c>
    </row>
    <row r="7167" spans="1:8" x14ac:dyDescent="0.2">
      <c r="A7167" s="15" t="s">
        <v>7116</v>
      </c>
      <c r="B7167" s="6" t="s">
        <v>7956</v>
      </c>
      <c r="C7167" s="6" t="s">
        <v>7904</v>
      </c>
      <c r="D7167" s="7">
        <v>8227</v>
      </c>
      <c r="E7167" s="16">
        <f t="shared" si="444"/>
        <v>1.3807173879948611E-4</v>
      </c>
      <c r="F7167" s="4" t="str">
        <f t="shared" si="445"/>
        <v>-</v>
      </c>
      <c r="G7167" s="4" t="str">
        <f t="shared" si="446"/>
        <v>VENETO</v>
      </c>
      <c r="H7167" s="4" t="str">
        <f t="shared" si="447"/>
        <v>-</v>
      </c>
    </row>
    <row r="7168" spans="1:8" x14ac:dyDescent="0.2">
      <c r="A7168" s="15" t="s">
        <v>7117</v>
      </c>
      <c r="B7168" s="6" t="s">
        <v>7956</v>
      </c>
      <c r="C7168" s="6" t="s">
        <v>7903</v>
      </c>
      <c r="D7168" s="7">
        <v>1319</v>
      </c>
      <c r="E7168" s="16">
        <f t="shared" si="444"/>
        <v>2.2136455995687637E-5</v>
      </c>
      <c r="F7168" s="4" t="str">
        <f t="shared" si="445"/>
        <v>-</v>
      </c>
      <c r="G7168" s="4" t="str">
        <f t="shared" si="446"/>
        <v>TRENTINO-ALTO ADIGE/SÜDTIROL</v>
      </c>
      <c r="H7168" s="4" t="str">
        <f t="shared" si="447"/>
        <v>-</v>
      </c>
    </row>
    <row r="7169" spans="1:8" x14ac:dyDescent="0.2">
      <c r="A7169" s="15" t="s">
        <v>7118</v>
      </c>
      <c r="B7169" s="6" t="s">
        <v>7994</v>
      </c>
      <c r="C7169" s="6" t="s">
        <v>7918</v>
      </c>
      <c r="D7169" s="7">
        <v>2116</v>
      </c>
      <c r="E7169" s="16">
        <f t="shared" si="444"/>
        <v>3.5512313030231268E-5</v>
      </c>
      <c r="F7169" s="4" t="str">
        <f t="shared" si="445"/>
        <v>-</v>
      </c>
      <c r="G7169" s="4" t="str">
        <f t="shared" si="446"/>
        <v>SARDEGNA</v>
      </c>
      <c r="H7169" s="4" t="str">
        <f t="shared" si="447"/>
        <v>-</v>
      </c>
    </row>
    <row r="7170" spans="1:8" x14ac:dyDescent="0.2">
      <c r="A7170" s="15" t="s">
        <v>7119</v>
      </c>
      <c r="B7170" s="6" t="s">
        <v>7920</v>
      </c>
      <c r="C7170" s="6" t="s">
        <v>7901</v>
      </c>
      <c r="D7170" s="7">
        <v>899</v>
      </c>
      <c r="E7170" s="16">
        <f t="shared" si="444"/>
        <v>1.5087698210859126E-5</v>
      </c>
      <c r="F7170" s="4" t="str">
        <f t="shared" si="445"/>
        <v>-</v>
      </c>
      <c r="G7170" s="4" t="str">
        <f t="shared" si="446"/>
        <v>PIEMONTE</v>
      </c>
      <c r="H7170" s="4" t="str">
        <f t="shared" si="447"/>
        <v>-</v>
      </c>
    </row>
    <row r="7171" spans="1:8" x14ac:dyDescent="0.2">
      <c r="A7171" s="15" t="s">
        <v>7932</v>
      </c>
      <c r="B7171" s="6" t="s">
        <v>7920</v>
      </c>
      <c r="C7171" s="6" t="s">
        <v>7901</v>
      </c>
      <c r="D7171" s="7">
        <v>197</v>
      </c>
      <c r="E7171" s="16">
        <f t="shared" ref="E7171:E7234" si="448">IFERROR((D7171/$K$2),"DATO MANCANTE")</f>
        <v>3.3062030562171829E-6</v>
      </c>
      <c r="F7171" s="4" t="str">
        <f t="shared" ref="F7171:F7234" si="449">IF(D7171&gt;300000,"TROVATO","-")</f>
        <v>-</v>
      </c>
      <c r="G7171" s="4" t="str">
        <f t="shared" ref="G7171:G7234" si="450">IF(AND(D7171&gt;50000,D7171&lt;100000),"COMPRESO",C7171)</f>
        <v>PIEMONTE</v>
      </c>
      <c r="H7171" s="4" t="str">
        <f t="shared" ref="H7171:H7234" si="451">IF(D7171&gt;500000,"SI","-")</f>
        <v>-</v>
      </c>
    </row>
    <row r="7172" spans="1:8" x14ac:dyDescent="0.2">
      <c r="A7172" s="15" t="s">
        <v>7120</v>
      </c>
      <c r="B7172" s="6" t="s">
        <v>7956</v>
      </c>
      <c r="C7172" s="6" t="s">
        <v>7904</v>
      </c>
      <c r="D7172" s="7">
        <v>577</v>
      </c>
      <c r="E7172" s="16">
        <f t="shared" si="448"/>
        <v>9.6836505758239328E-6</v>
      </c>
      <c r="F7172" s="4" t="str">
        <f t="shared" si="449"/>
        <v>-</v>
      </c>
      <c r="G7172" s="4" t="str">
        <f t="shared" si="450"/>
        <v>VENETO</v>
      </c>
      <c r="H7172" s="4" t="str">
        <f t="shared" si="451"/>
        <v>-</v>
      </c>
    </row>
    <row r="7173" spans="1:8" x14ac:dyDescent="0.2">
      <c r="A7173" s="15" t="s">
        <v>7121</v>
      </c>
      <c r="B7173" s="6" t="s">
        <v>7992</v>
      </c>
      <c r="C7173" s="6" t="s">
        <v>7913</v>
      </c>
      <c r="D7173" s="7">
        <v>947</v>
      </c>
      <c r="E7173" s="16">
        <f t="shared" si="448"/>
        <v>1.589327052912524E-5</v>
      </c>
      <c r="F7173" s="4" t="str">
        <f t="shared" si="449"/>
        <v>-</v>
      </c>
      <c r="G7173" s="4" t="str">
        <f t="shared" si="450"/>
        <v>CAMPANIA</v>
      </c>
      <c r="H7173" s="4" t="str">
        <f t="shared" si="451"/>
        <v>-</v>
      </c>
    </row>
    <row r="7174" spans="1:8" x14ac:dyDescent="0.2">
      <c r="A7174" s="15" t="s">
        <v>146</v>
      </c>
      <c r="B7174" s="6" t="s">
        <v>7992</v>
      </c>
      <c r="C7174" s="6" t="s">
        <v>7916</v>
      </c>
      <c r="D7174" s="7">
        <v>4573</v>
      </c>
      <c r="E7174" s="16">
        <f t="shared" si="448"/>
        <v>7.6747546071478064E-5</v>
      </c>
      <c r="F7174" s="4" t="str">
        <f t="shared" si="449"/>
        <v>-</v>
      </c>
      <c r="G7174" s="4" t="str">
        <f t="shared" si="450"/>
        <v>CALABRIA</v>
      </c>
      <c r="H7174" s="4" t="str">
        <f t="shared" si="451"/>
        <v>-</v>
      </c>
    </row>
    <row r="7175" spans="1:8" x14ac:dyDescent="0.2">
      <c r="A7175" s="15" t="s">
        <v>7122</v>
      </c>
      <c r="B7175" s="6" t="s">
        <v>7992</v>
      </c>
      <c r="C7175" s="6" t="s">
        <v>7912</v>
      </c>
      <c r="D7175" s="7">
        <v>1658</v>
      </c>
      <c r="E7175" s="16">
        <f t="shared" si="448"/>
        <v>2.782581049344208E-5</v>
      </c>
      <c r="F7175" s="4" t="str">
        <f t="shared" si="449"/>
        <v>-</v>
      </c>
      <c r="G7175" s="4" t="str">
        <f t="shared" si="450"/>
        <v>ABRUZZO</v>
      </c>
      <c r="H7175" s="4" t="str">
        <f t="shared" si="451"/>
        <v>-</v>
      </c>
    </row>
    <row r="7176" spans="1:8" x14ac:dyDescent="0.2">
      <c r="A7176" s="15" t="s">
        <v>7123</v>
      </c>
      <c r="B7176" s="6" t="s">
        <v>7920</v>
      </c>
      <c r="C7176" s="6" t="s">
        <v>7902</v>
      </c>
      <c r="D7176" s="7">
        <v>6370</v>
      </c>
      <c r="E7176" s="16">
        <f t="shared" si="448"/>
        <v>1.0690615973656577E-4</v>
      </c>
      <c r="F7176" s="4" t="str">
        <f t="shared" si="449"/>
        <v>-</v>
      </c>
      <c r="G7176" s="4" t="str">
        <f t="shared" si="450"/>
        <v>LOMBARDIA</v>
      </c>
      <c r="H7176" s="4" t="str">
        <f t="shared" si="451"/>
        <v>-</v>
      </c>
    </row>
    <row r="7177" spans="1:8" x14ac:dyDescent="0.2">
      <c r="A7177" s="15" t="s">
        <v>7124</v>
      </c>
      <c r="B7177" s="6" t="s">
        <v>7956</v>
      </c>
      <c r="C7177" s="6" t="s">
        <v>7903</v>
      </c>
      <c r="D7177" s="7">
        <v>697</v>
      </c>
      <c r="E7177" s="16">
        <f t="shared" si="448"/>
        <v>1.1697581371489221E-5</v>
      </c>
      <c r="F7177" s="4" t="str">
        <f t="shared" si="449"/>
        <v>-</v>
      </c>
      <c r="G7177" s="4" t="str">
        <f t="shared" si="450"/>
        <v>TRENTINO-ALTO ADIGE/SÜDTIROL</v>
      </c>
      <c r="H7177" s="4" t="str">
        <f t="shared" si="451"/>
        <v>-</v>
      </c>
    </row>
    <row r="7178" spans="1:8" x14ac:dyDescent="0.2">
      <c r="A7178" s="15" t="s">
        <v>7125</v>
      </c>
      <c r="B7178" s="6" t="s">
        <v>7992</v>
      </c>
      <c r="C7178" s="6" t="s">
        <v>7913</v>
      </c>
      <c r="D7178" s="7">
        <v>1803</v>
      </c>
      <c r="E7178" s="16">
        <f t="shared" si="448"/>
        <v>3.0259310204870969E-5</v>
      </c>
      <c r="F7178" s="4" t="str">
        <f t="shared" si="449"/>
        <v>-</v>
      </c>
      <c r="G7178" s="4" t="str">
        <f t="shared" si="450"/>
        <v>CAMPANIA</v>
      </c>
      <c r="H7178" s="4" t="str">
        <f t="shared" si="451"/>
        <v>-</v>
      </c>
    </row>
    <row r="7179" spans="1:8" x14ac:dyDescent="0.2">
      <c r="A7179" s="15" t="s">
        <v>7126</v>
      </c>
      <c r="B7179" s="6" t="s">
        <v>7992</v>
      </c>
      <c r="C7179" s="6" t="s">
        <v>7914</v>
      </c>
      <c r="D7179" s="7">
        <v>5461</v>
      </c>
      <c r="E7179" s="16">
        <f t="shared" si="448"/>
        <v>9.1650633959401202E-5</v>
      </c>
      <c r="F7179" s="4" t="str">
        <f t="shared" si="449"/>
        <v>-</v>
      </c>
      <c r="G7179" s="4" t="str">
        <f t="shared" si="450"/>
        <v>PUGLIA</v>
      </c>
      <c r="H7179" s="4" t="str">
        <f t="shared" si="451"/>
        <v>-</v>
      </c>
    </row>
    <row r="7180" spans="1:8" x14ac:dyDescent="0.2">
      <c r="A7180" s="15" t="s">
        <v>7127</v>
      </c>
      <c r="B7180" s="6" t="s">
        <v>7992</v>
      </c>
      <c r="C7180" s="6" t="s">
        <v>7913</v>
      </c>
      <c r="D7180" s="7">
        <v>2225</v>
      </c>
      <c r="E7180" s="16">
        <f t="shared" si="448"/>
        <v>3.7341633502960573E-5</v>
      </c>
      <c r="F7180" s="4" t="str">
        <f t="shared" si="449"/>
        <v>-</v>
      </c>
      <c r="G7180" s="4" t="str">
        <f t="shared" si="450"/>
        <v>CAMPANIA</v>
      </c>
      <c r="H7180" s="4" t="str">
        <f t="shared" si="451"/>
        <v>-</v>
      </c>
    </row>
    <row r="7181" spans="1:8" x14ac:dyDescent="0.2">
      <c r="A7181" s="15" t="s">
        <v>7128</v>
      </c>
      <c r="B7181" s="6" t="s">
        <v>7992</v>
      </c>
      <c r="C7181" s="6" t="s">
        <v>4248</v>
      </c>
      <c r="D7181" s="7">
        <v>794</v>
      </c>
      <c r="E7181" s="16">
        <f t="shared" si="448"/>
        <v>1.3325508764651997E-5</v>
      </c>
      <c r="F7181" s="4" t="str">
        <f t="shared" si="449"/>
        <v>-</v>
      </c>
      <c r="G7181" s="4" t="str">
        <f t="shared" si="450"/>
        <v>MOLISE</v>
      </c>
      <c r="H7181" s="4" t="str">
        <f t="shared" si="451"/>
        <v>-</v>
      </c>
    </row>
    <row r="7182" spans="1:8" x14ac:dyDescent="0.2">
      <c r="A7182" s="15" t="s">
        <v>7129</v>
      </c>
      <c r="B7182" s="6" t="s">
        <v>7987</v>
      </c>
      <c r="C7182" s="6" t="s">
        <v>7909</v>
      </c>
      <c r="D7182" s="7">
        <v>6520</v>
      </c>
      <c r="E7182" s="16">
        <f t="shared" si="448"/>
        <v>1.0942357323114738E-4</v>
      </c>
      <c r="F7182" s="4" t="str">
        <f t="shared" si="449"/>
        <v>-</v>
      </c>
      <c r="G7182" s="4" t="str">
        <f t="shared" si="450"/>
        <v>UMBRIA</v>
      </c>
      <c r="H7182" s="4" t="str">
        <f t="shared" si="451"/>
        <v>-</v>
      </c>
    </row>
    <row r="7183" spans="1:8" x14ac:dyDescent="0.2">
      <c r="A7183" s="15" t="s">
        <v>7130</v>
      </c>
      <c r="B7183" s="6" t="s">
        <v>7920</v>
      </c>
      <c r="C7183" s="6" t="s">
        <v>37824</v>
      </c>
      <c r="D7183" s="7">
        <v>517</v>
      </c>
      <c r="E7183" s="16">
        <f t="shared" si="448"/>
        <v>8.6766851779912871E-6</v>
      </c>
      <c r="F7183" s="4" t="str">
        <f t="shared" si="449"/>
        <v>-</v>
      </c>
      <c r="G7183" s="4" t="str">
        <f t="shared" si="450"/>
        <v>VALLE D'AOSTA/VALLEE D'AOSTE</v>
      </c>
      <c r="H7183" s="4" t="str">
        <f t="shared" si="451"/>
        <v>-</v>
      </c>
    </row>
    <row r="7184" spans="1:8" x14ac:dyDescent="0.2">
      <c r="A7184" s="15" t="s">
        <v>7131</v>
      </c>
      <c r="B7184" s="6" t="s">
        <v>7920</v>
      </c>
      <c r="C7184" s="6" t="s">
        <v>7901</v>
      </c>
      <c r="D7184" s="7">
        <v>872367</v>
      </c>
      <c r="E7184" s="16">
        <f t="shared" si="448"/>
        <v>1.4640723053517844E-2</v>
      </c>
      <c r="F7184" s="4" t="str">
        <f t="shared" si="449"/>
        <v>TROVATO</v>
      </c>
      <c r="G7184" s="4" t="str">
        <f t="shared" si="450"/>
        <v>PIEMONTE</v>
      </c>
      <c r="H7184" s="4" t="str">
        <f t="shared" si="451"/>
        <v>SI</v>
      </c>
    </row>
    <row r="7185" spans="1:8" x14ac:dyDescent="0.2">
      <c r="A7185" s="15" t="s">
        <v>7132</v>
      </c>
      <c r="B7185" s="6" t="s">
        <v>7992</v>
      </c>
      <c r="C7185" s="6" t="s">
        <v>7912</v>
      </c>
      <c r="D7185" s="7">
        <v>3041</v>
      </c>
      <c r="E7185" s="16">
        <f t="shared" si="448"/>
        <v>5.103636291348454E-5</v>
      </c>
      <c r="F7185" s="4" t="str">
        <f t="shared" si="449"/>
        <v>-</v>
      </c>
      <c r="G7185" s="4" t="str">
        <f t="shared" si="450"/>
        <v>ABRUZZO</v>
      </c>
      <c r="H7185" s="4" t="str">
        <f t="shared" si="451"/>
        <v>-</v>
      </c>
    </row>
    <row r="7186" spans="1:8" x14ac:dyDescent="0.2">
      <c r="A7186" s="15" t="s">
        <v>7133</v>
      </c>
      <c r="B7186" s="6" t="s">
        <v>7992</v>
      </c>
      <c r="C7186" s="6" t="s">
        <v>7914</v>
      </c>
      <c r="D7186" s="7">
        <v>8551</v>
      </c>
      <c r="E7186" s="16">
        <f t="shared" si="448"/>
        <v>1.4350935194778241E-4</v>
      </c>
      <c r="F7186" s="4" t="str">
        <f t="shared" si="449"/>
        <v>-</v>
      </c>
      <c r="G7186" s="4" t="str">
        <f t="shared" si="450"/>
        <v>PUGLIA</v>
      </c>
      <c r="H7186" s="4" t="str">
        <f t="shared" si="451"/>
        <v>-</v>
      </c>
    </row>
    <row r="7187" spans="1:8" x14ac:dyDescent="0.2">
      <c r="A7187" s="15" t="s">
        <v>7134</v>
      </c>
      <c r="B7187" s="6" t="s">
        <v>7920</v>
      </c>
      <c r="C7187" s="6" t="s">
        <v>7902</v>
      </c>
      <c r="D7187" s="7">
        <v>449</v>
      </c>
      <c r="E7187" s="16">
        <f t="shared" si="448"/>
        <v>7.5354577271142908E-6</v>
      </c>
      <c r="F7187" s="4" t="str">
        <f t="shared" si="449"/>
        <v>-</v>
      </c>
      <c r="G7187" s="4" t="str">
        <f t="shared" si="450"/>
        <v>LOMBARDIA</v>
      </c>
      <c r="H7187" s="4" t="str">
        <f t="shared" si="451"/>
        <v>-</v>
      </c>
    </row>
    <row r="7188" spans="1:8" x14ac:dyDescent="0.2">
      <c r="A7188" s="15" t="s">
        <v>7135</v>
      </c>
      <c r="B7188" s="6" t="s">
        <v>7920</v>
      </c>
      <c r="C7188" s="6" t="s">
        <v>7901</v>
      </c>
      <c r="D7188" s="7">
        <v>876</v>
      </c>
      <c r="E7188" s="16">
        <f t="shared" si="448"/>
        <v>1.4701694808356612E-5</v>
      </c>
      <c r="F7188" s="4" t="str">
        <f t="shared" si="449"/>
        <v>-</v>
      </c>
      <c r="G7188" s="4" t="str">
        <f t="shared" si="450"/>
        <v>PIEMONTE</v>
      </c>
      <c r="H7188" s="4" t="str">
        <f t="shared" si="451"/>
        <v>-</v>
      </c>
    </row>
    <row r="7189" spans="1:8" x14ac:dyDescent="0.2">
      <c r="A7189" s="15" t="s">
        <v>7136</v>
      </c>
      <c r="B7189" s="6" t="s">
        <v>7992</v>
      </c>
      <c r="C7189" s="6" t="s">
        <v>7912</v>
      </c>
      <c r="D7189" s="7">
        <v>1932</v>
      </c>
      <c r="E7189" s="16">
        <f t="shared" si="448"/>
        <v>3.2424285810211157E-5</v>
      </c>
      <c r="F7189" s="4" t="str">
        <f t="shared" si="449"/>
        <v>-</v>
      </c>
      <c r="G7189" s="4" t="str">
        <f t="shared" si="450"/>
        <v>ABRUZZO</v>
      </c>
      <c r="H7189" s="4" t="str">
        <f t="shared" si="451"/>
        <v>-</v>
      </c>
    </row>
    <row r="7190" spans="1:8" x14ac:dyDescent="0.2">
      <c r="A7190" s="15" t="s">
        <v>7137</v>
      </c>
      <c r="B7190" s="6" t="s">
        <v>7920</v>
      </c>
      <c r="C7190" s="6" t="s">
        <v>7902</v>
      </c>
      <c r="D7190" s="7">
        <v>491</v>
      </c>
      <c r="E7190" s="16">
        <f t="shared" si="448"/>
        <v>8.2403335055971409E-6</v>
      </c>
      <c r="F7190" s="4" t="str">
        <f t="shared" si="449"/>
        <v>-</v>
      </c>
      <c r="G7190" s="4" t="str">
        <f t="shared" si="450"/>
        <v>LOMBARDIA</v>
      </c>
      <c r="H7190" s="4" t="str">
        <f t="shared" si="451"/>
        <v>-</v>
      </c>
    </row>
    <row r="7191" spans="1:8" x14ac:dyDescent="0.2">
      <c r="A7191" s="15" t="s">
        <v>7138</v>
      </c>
      <c r="B7191" s="6" t="s">
        <v>7992</v>
      </c>
      <c r="C7191" s="6" t="s">
        <v>7912</v>
      </c>
      <c r="D7191" s="7">
        <v>3096</v>
      </c>
      <c r="E7191" s="16">
        <f t="shared" si="448"/>
        <v>5.1959414528164461E-5</v>
      </c>
      <c r="F7191" s="4" t="str">
        <f t="shared" si="449"/>
        <v>-</v>
      </c>
      <c r="G7191" s="4" t="str">
        <f t="shared" si="450"/>
        <v>ABRUZZO</v>
      </c>
      <c r="H7191" s="4" t="str">
        <f t="shared" si="451"/>
        <v>-</v>
      </c>
    </row>
    <row r="7192" spans="1:8" x14ac:dyDescent="0.2">
      <c r="A7192" s="15" t="s">
        <v>7139</v>
      </c>
      <c r="B7192" s="6" t="s">
        <v>7920</v>
      </c>
      <c r="C7192" s="6" t="s">
        <v>7902</v>
      </c>
      <c r="D7192" s="7">
        <v>1203</v>
      </c>
      <c r="E7192" s="16">
        <f t="shared" si="448"/>
        <v>2.0189656226544526E-5</v>
      </c>
      <c r="F7192" s="4" t="str">
        <f t="shared" si="449"/>
        <v>-</v>
      </c>
      <c r="G7192" s="4" t="str">
        <f t="shared" si="450"/>
        <v>LOMBARDIA</v>
      </c>
      <c r="H7192" s="4" t="str">
        <f t="shared" si="451"/>
        <v>-</v>
      </c>
    </row>
    <row r="7193" spans="1:8" x14ac:dyDescent="0.2">
      <c r="A7193" s="15" t="s">
        <v>7140</v>
      </c>
      <c r="B7193" s="6" t="s">
        <v>7956</v>
      </c>
      <c r="C7193" s="6" t="s">
        <v>7907</v>
      </c>
      <c r="D7193" s="7">
        <v>1102</v>
      </c>
      <c r="E7193" s="16">
        <f t="shared" si="448"/>
        <v>1.8494597806859573E-5</v>
      </c>
      <c r="F7193" s="4" t="str">
        <f t="shared" si="449"/>
        <v>-</v>
      </c>
      <c r="G7193" s="4" t="str">
        <f t="shared" si="450"/>
        <v>EMILIA-ROMAGNA</v>
      </c>
      <c r="H7193" s="4" t="str">
        <f t="shared" si="451"/>
        <v>-</v>
      </c>
    </row>
    <row r="7194" spans="1:8" x14ac:dyDescent="0.2">
      <c r="A7194" s="15" t="s">
        <v>7141</v>
      </c>
      <c r="B7194" s="6" t="s">
        <v>7992</v>
      </c>
      <c r="C7194" s="6" t="s">
        <v>4248</v>
      </c>
      <c r="D7194" s="7">
        <v>1450</v>
      </c>
      <c r="E7194" s="16">
        <f t="shared" si="448"/>
        <v>2.4334997114288911E-5</v>
      </c>
      <c r="F7194" s="4" t="str">
        <f t="shared" si="449"/>
        <v>-</v>
      </c>
      <c r="G7194" s="4" t="str">
        <f t="shared" si="450"/>
        <v>MOLISE</v>
      </c>
      <c r="H7194" s="4" t="str">
        <f t="shared" si="451"/>
        <v>-</v>
      </c>
    </row>
    <row r="7195" spans="1:8" x14ac:dyDescent="0.2">
      <c r="A7195" s="15" t="s">
        <v>7142</v>
      </c>
      <c r="B7195" s="6" t="s">
        <v>7994</v>
      </c>
      <c r="C7195" s="6" t="s">
        <v>7918</v>
      </c>
      <c r="D7195" s="7">
        <v>2891</v>
      </c>
      <c r="E7195" s="16">
        <f t="shared" si="448"/>
        <v>4.8518949418902924E-5</v>
      </c>
      <c r="F7195" s="4" t="str">
        <f t="shared" si="449"/>
        <v>-</v>
      </c>
      <c r="G7195" s="4" t="str">
        <f t="shared" si="450"/>
        <v>SARDEGNA</v>
      </c>
      <c r="H7195" s="4" t="str">
        <f t="shared" si="451"/>
        <v>-</v>
      </c>
    </row>
    <row r="7196" spans="1:8" x14ac:dyDescent="0.2">
      <c r="A7196" s="15" t="s">
        <v>7143</v>
      </c>
      <c r="B7196" s="6" t="s">
        <v>7992</v>
      </c>
      <c r="C7196" s="6" t="s">
        <v>7913</v>
      </c>
      <c r="D7196" s="7">
        <v>1267</v>
      </c>
      <c r="E7196" s="16">
        <f t="shared" si="448"/>
        <v>2.1263752650899344E-5</v>
      </c>
      <c r="F7196" s="4" t="str">
        <f t="shared" si="449"/>
        <v>-</v>
      </c>
      <c r="G7196" s="4" t="str">
        <f t="shared" si="450"/>
        <v>CAMPANIA</v>
      </c>
      <c r="H7196" s="4" t="str">
        <f t="shared" si="451"/>
        <v>-</v>
      </c>
    </row>
    <row r="7197" spans="1:8" x14ac:dyDescent="0.2">
      <c r="A7197" s="15" t="s">
        <v>7144</v>
      </c>
      <c r="B7197" s="6" t="s">
        <v>7994</v>
      </c>
      <c r="C7197" s="6" t="s">
        <v>7918</v>
      </c>
      <c r="D7197" s="7">
        <v>998</v>
      </c>
      <c r="E7197" s="16">
        <f t="shared" si="448"/>
        <v>1.6749191117282988E-5</v>
      </c>
      <c r="F7197" s="4" t="str">
        <f t="shared" si="449"/>
        <v>-</v>
      </c>
      <c r="G7197" s="4" t="str">
        <f t="shared" si="450"/>
        <v>SARDEGNA</v>
      </c>
      <c r="H7197" s="4" t="str">
        <f t="shared" si="451"/>
        <v>-</v>
      </c>
    </row>
    <row r="7198" spans="1:8" x14ac:dyDescent="0.2">
      <c r="A7198" s="15" t="s">
        <v>7145</v>
      </c>
      <c r="B7198" s="6" t="s">
        <v>7920</v>
      </c>
      <c r="C7198" s="6" t="s">
        <v>7902</v>
      </c>
      <c r="D7198" s="7">
        <v>1693</v>
      </c>
      <c r="E7198" s="16">
        <f t="shared" si="448"/>
        <v>2.8413206975511122E-5</v>
      </c>
      <c r="F7198" s="4" t="str">
        <f t="shared" si="449"/>
        <v>-</v>
      </c>
      <c r="G7198" s="4" t="str">
        <f t="shared" si="450"/>
        <v>LOMBARDIA</v>
      </c>
      <c r="H7198" s="4" t="str">
        <f t="shared" si="451"/>
        <v>-</v>
      </c>
    </row>
    <row r="7199" spans="1:8" x14ac:dyDescent="0.2">
      <c r="A7199" s="15" t="s">
        <v>7146</v>
      </c>
      <c r="B7199" s="6" t="s">
        <v>7920</v>
      </c>
      <c r="C7199" s="6" t="s">
        <v>7901</v>
      </c>
      <c r="D7199" s="7">
        <v>2816</v>
      </c>
      <c r="E7199" s="16">
        <f t="shared" si="448"/>
        <v>4.7260242671612119E-5</v>
      </c>
      <c r="F7199" s="4" t="str">
        <f t="shared" si="449"/>
        <v>-</v>
      </c>
      <c r="G7199" s="4" t="str">
        <f t="shared" si="450"/>
        <v>PIEMONTE</v>
      </c>
      <c r="H7199" s="4" t="str">
        <f t="shared" si="451"/>
        <v>-</v>
      </c>
    </row>
    <row r="7200" spans="1:8" x14ac:dyDescent="0.2">
      <c r="A7200" s="15" t="s">
        <v>7147</v>
      </c>
      <c r="B7200" s="6" t="s">
        <v>7920</v>
      </c>
      <c r="C7200" s="6" t="s">
        <v>7901</v>
      </c>
      <c r="D7200" s="7">
        <v>224</v>
      </c>
      <c r="E7200" s="16">
        <f t="shared" si="448"/>
        <v>3.7593374852418733E-6</v>
      </c>
      <c r="F7200" s="4" t="str">
        <f t="shared" si="449"/>
        <v>-</v>
      </c>
      <c r="G7200" s="4" t="str">
        <f t="shared" si="450"/>
        <v>PIEMONTE</v>
      </c>
      <c r="H7200" s="4" t="str">
        <f t="shared" si="451"/>
        <v>-</v>
      </c>
    </row>
    <row r="7201" spans="1:8" x14ac:dyDescent="0.2">
      <c r="A7201" s="15" t="s">
        <v>7148</v>
      </c>
      <c r="B7201" s="6" t="s">
        <v>7992</v>
      </c>
      <c r="C7201" s="6" t="s">
        <v>7913</v>
      </c>
      <c r="D7201" s="7">
        <v>43521</v>
      </c>
      <c r="E7201" s="16">
        <f t="shared" si="448"/>
        <v>7.304023513179088E-4</v>
      </c>
      <c r="F7201" s="4" t="str">
        <f t="shared" si="449"/>
        <v>-</v>
      </c>
      <c r="G7201" s="4" t="str">
        <f t="shared" si="450"/>
        <v>CAMPANIA</v>
      </c>
      <c r="H7201" s="4" t="str">
        <f t="shared" si="451"/>
        <v>-</v>
      </c>
    </row>
    <row r="7202" spans="1:8" x14ac:dyDescent="0.2">
      <c r="A7202" s="15" t="s">
        <v>7149</v>
      </c>
      <c r="B7202" s="6" t="s">
        <v>7920</v>
      </c>
      <c r="C7202" s="6" t="s">
        <v>7902</v>
      </c>
      <c r="D7202" s="7">
        <v>588</v>
      </c>
      <c r="E7202" s="16">
        <f t="shared" si="448"/>
        <v>9.8682608987599167E-6</v>
      </c>
      <c r="F7202" s="4" t="str">
        <f t="shared" si="449"/>
        <v>-</v>
      </c>
      <c r="G7202" s="4" t="str">
        <f t="shared" si="450"/>
        <v>LOMBARDIA</v>
      </c>
      <c r="H7202" s="4" t="str">
        <f t="shared" si="451"/>
        <v>-</v>
      </c>
    </row>
    <row r="7203" spans="1:8" x14ac:dyDescent="0.2">
      <c r="A7203" s="15" t="s">
        <v>7150</v>
      </c>
      <c r="B7203" s="6" t="s">
        <v>7920</v>
      </c>
      <c r="C7203" s="6" t="s">
        <v>7902</v>
      </c>
      <c r="D7203" s="7">
        <v>8333</v>
      </c>
      <c r="E7203" s="16">
        <f t="shared" si="448"/>
        <v>1.3985071100232379E-4</v>
      </c>
      <c r="F7203" s="4" t="str">
        <f t="shared" si="449"/>
        <v>-</v>
      </c>
      <c r="G7203" s="4" t="str">
        <f t="shared" si="450"/>
        <v>LOMBARDIA</v>
      </c>
      <c r="H7203" s="4" t="str">
        <f t="shared" si="451"/>
        <v>-</v>
      </c>
    </row>
    <row r="7204" spans="1:8" x14ac:dyDescent="0.2">
      <c r="A7204" s="15" t="s">
        <v>7151</v>
      </c>
      <c r="B7204" s="6" t="s">
        <v>7920</v>
      </c>
      <c r="C7204" s="6" t="s">
        <v>7901</v>
      </c>
      <c r="D7204" s="7">
        <v>211</v>
      </c>
      <c r="E7204" s="16">
        <f t="shared" si="448"/>
        <v>3.5411616490448002E-6</v>
      </c>
      <c r="F7204" s="4" t="str">
        <f t="shared" si="449"/>
        <v>-</v>
      </c>
      <c r="G7204" s="4" t="str">
        <f t="shared" si="450"/>
        <v>PIEMONTE</v>
      </c>
      <c r="H7204" s="4" t="str">
        <f t="shared" si="451"/>
        <v>-</v>
      </c>
    </row>
    <row r="7205" spans="1:8" x14ac:dyDescent="0.2">
      <c r="A7205" s="15" t="s">
        <v>7152</v>
      </c>
      <c r="B7205" s="6" t="s">
        <v>7987</v>
      </c>
      <c r="C7205" s="6" t="s">
        <v>7911</v>
      </c>
      <c r="D7205" s="7">
        <v>1388</v>
      </c>
      <c r="E7205" s="16">
        <f t="shared" si="448"/>
        <v>2.329446620319518E-5</v>
      </c>
      <c r="F7205" s="4" t="str">
        <f t="shared" si="449"/>
        <v>-</v>
      </c>
      <c r="G7205" s="4" t="str">
        <f t="shared" si="450"/>
        <v>LAZIO</v>
      </c>
      <c r="H7205" s="4" t="str">
        <f t="shared" si="451"/>
        <v>-</v>
      </c>
    </row>
    <row r="7206" spans="1:8" x14ac:dyDescent="0.2">
      <c r="A7206" s="15" t="s">
        <v>7153</v>
      </c>
      <c r="B7206" s="6" t="s">
        <v>7920</v>
      </c>
      <c r="C7206" s="6" t="s">
        <v>7901</v>
      </c>
      <c r="D7206" s="7">
        <v>589</v>
      </c>
      <c r="E7206" s="16">
        <f t="shared" si="448"/>
        <v>9.8850436553904609E-6</v>
      </c>
      <c r="F7206" s="4" t="str">
        <f t="shared" si="449"/>
        <v>-</v>
      </c>
      <c r="G7206" s="4" t="str">
        <f t="shared" si="450"/>
        <v>PIEMONTE</v>
      </c>
      <c r="H7206" s="4" t="str">
        <f t="shared" si="451"/>
        <v>-</v>
      </c>
    </row>
    <row r="7207" spans="1:8" x14ac:dyDescent="0.2">
      <c r="A7207" s="15" t="s">
        <v>7154</v>
      </c>
      <c r="B7207" s="6" t="s">
        <v>7920</v>
      </c>
      <c r="C7207" s="6" t="s">
        <v>7902</v>
      </c>
      <c r="D7207" s="7">
        <v>977</v>
      </c>
      <c r="E7207" s="16">
        <f t="shared" si="448"/>
        <v>1.6396753228041564E-5</v>
      </c>
      <c r="F7207" s="4" t="str">
        <f t="shared" si="449"/>
        <v>-</v>
      </c>
      <c r="G7207" s="4" t="str">
        <f t="shared" si="450"/>
        <v>LOMBARDIA</v>
      </c>
      <c r="H7207" s="4" t="str">
        <f t="shared" si="451"/>
        <v>-</v>
      </c>
    </row>
    <row r="7208" spans="1:8" x14ac:dyDescent="0.2">
      <c r="A7208" s="15" t="s">
        <v>7156</v>
      </c>
      <c r="B7208" s="12" t="s">
        <v>7920</v>
      </c>
      <c r="C7208" s="12" t="s">
        <v>7902</v>
      </c>
      <c r="D7208" s="13">
        <v>2007</v>
      </c>
      <c r="E7208" s="16">
        <f t="shared" si="448"/>
        <v>3.3682992557501962E-5</v>
      </c>
      <c r="F7208" s="4" t="str">
        <f t="shared" si="449"/>
        <v>-</v>
      </c>
      <c r="G7208" s="4" t="str">
        <f t="shared" si="450"/>
        <v>LOMBARDIA</v>
      </c>
      <c r="H7208" s="4" t="str">
        <f t="shared" si="451"/>
        <v>-</v>
      </c>
    </row>
    <row r="7209" spans="1:8" x14ac:dyDescent="0.2">
      <c r="A7209" s="15" t="s">
        <v>7157</v>
      </c>
      <c r="B7209" s="6" t="s">
        <v>7920</v>
      </c>
      <c r="C7209" s="6" t="s">
        <v>7902</v>
      </c>
      <c r="D7209" s="7">
        <v>347</v>
      </c>
      <c r="E7209" s="16">
        <f t="shared" si="448"/>
        <v>5.823616550798795E-6</v>
      </c>
      <c r="F7209" s="4" t="str">
        <f t="shared" si="449"/>
        <v>-</v>
      </c>
      <c r="G7209" s="4" t="str">
        <f t="shared" si="450"/>
        <v>LOMBARDIA</v>
      </c>
      <c r="H7209" s="4" t="str">
        <f t="shared" si="451"/>
        <v>-</v>
      </c>
    </row>
    <row r="7210" spans="1:8" x14ac:dyDescent="0.2">
      <c r="A7210" s="15" t="s">
        <v>7158</v>
      </c>
      <c r="B7210" s="6" t="s">
        <v>7992</v>
      </c>
      <c r="C7210" s="6" t="s">
        <v>7912</v>
      </c>
      <c r="D7210" s="7">
        <v>3174</v>
      </c>
      <c r="E7210" s="16">
        <f t="shared" si="448"/>
        <v>5.3268469545346898E-5</v>
      </c>
      <c r="F7210" s="4" t="str">
        <f t="shared" si="449"/>
        <v>-</v>
      </c>
      <c r="G7210" s="4" t="str">
        <f t="shared" si="450"/>
        <v>ABRUZZO</v>
      </c>
      <c r="H7210" s="4" t="str">
        <f t="shared" si="451"/>
        <v>-</v>
      </c>
    </row>
    <row r="7211" spans="1:8" x14ac:dyDescent="0.2">
      <c r="A7211" s="15" t="s">
        <v>7159</v>
      </c>
      <c r="B7211" s="6" t="s">
        <v>7920</v>
      </c>
      <c r="C7211" s="6" t="s">
        <v>7902</v>
      </c>
      <c r="D7211" s="7">
        <v>1769</v>
      </c>
      <c r="E7211" s="16">
        <f t="shared" si="448"/>
        <v>2.9688696479432471E-5</v>
      </c>
      <c r="F7211" s="4" t="str">
        <f t="shared" si="449"/>
        <v>-</v>
      </c>
      <c r="G7211" s="4" t="str">
        <f t="shared" si="450"/>
        <v>LOMBARDIA</v>
      </c>
      <c r="H7211" s="4" t="str">
        <f t="shared" si="451"/>
        <v>-</v>
      </c>
    </row>
    <row r="7212" spans="1:8" x14ac:dyDescent="0.2">
      <c r="A7212" s="15" t="s">
        <v>7160</v>
      </c>
      <c r="B7212" s="6" t="s">
        <v>7920</v>
      </c>
      <c r="C7212" s="6" t="s">
        <v>7902</v>
      </c>
      <c r="D7212" s="7">
        <v>2310</v>
      </c>
      <c r="E7212" s="16">
        <f t="shared" si="448"/>
        <v>3.8768167816556819E-5</v>
      </c>
      <c r="F7212" s="4" t="str">
        <f t="shared" si="449"/>
        <v>-</v>
      </c>
      <c r="G7212" s="4" t="str">
        <f t="shared" si="450"/>
        <v>LOMBARDIA</v>
      </c>
      <c r="H7212" s="4" t="str">
        <f t="shared" si="451"/>
        <v>-</v>
      </c>
    </row>
    <row r="7213" spans="1:8" x14ac:dyDescent="0.2">
      <c r="A7213" s="15" t="s">
        <v>7161</v>
      </c>
      <c r="B7213" s="6" t="s">
        <v>7992</v>
      </c>
      <c r="C7213" s="6" t="s">
        <v>7913</v>
      </c>
      <c r="D7213" s="7">
        <v>85922</v>
      </c>
      <c r="E7213" s="16">
        <f t="shared" si="448"/>
        <v>1.4420080152096081E-3</v>
      </c>
      <c r="F7213" s="4" t="str">
        <f t="shared" si="449"/>
        <v>-</v>
      </c>
      <c r="G7213" s="4" t="str">
        <f t="shared" si="450"/>
        <v>COMPRESO</v>
      </c>
      <c r="H7213" s="4" t="str">
        <f t="shared" si="451"/>
        <v>-</v>
      </c>
    </row>
    <row r="7214" spans="1:8" x14ac:dyDescent="0.2">
      <c r="A7214" s="15" t="s">
        <v>7162</v>
      </c>
      <c r="B7214" s="6" t="s">
        <v>7956</v>
      </c>
      <c r="C7214" s="6" t="s">
        <v>7904</v>
      </c>
      <c r="D7214" s="7">
        <v>4739</v>
      </c>
      <c r="E7214" s="16">
        <f t="shared" si="448"/>
        <v>7.9533483672148379E-5</v>
      </c>
      <c r="F7214" s="4" t="str">
        <f t="shared" si="449"/>
        <v>-</v>
      </c>
      <c r="G7214" s="4" t="str">
        <f t="shared" si="450"/>
        <v>VENETO</v>
      </c>
      <c r="H7214" s="4" t="str">
        <f t="shared" si="451"/>
        <v>-</v>
      </c>
    </row>
    <row r="7215" spans="1:8" x14ac:dyDescent="0.2">
      <c r="A7215" s="15" t="s">
        <v>230</v>
      </c>
      <c r="B7215" s="6" t="s">
        <v>7992</v>
      </c>
      <c r="C7215" s="6" t="s">
        <v>7916</v>
      </c>
      <c r="D7215" s="7">
        <v>1131</v>
      </c>
      <c r="E7215" s="16">
        <f t="shared" si="448"/>
        <v>1.898129774914535E-5</v>
      </c>
      <c r="F7215" s="4" t="str">
        <f t="shared" si="449"/>
        <v>-</v>
      </c>
      <c r="G7215" s="4" t="str">
        <f t="shared" si="450"/>
        <v>CALABRIA</v>
      </c>
      <c r="H7215" s="4" t="str">
        <f t="shared" si="451"/>
        <v>-</v>
      </c>
    </row>
    <row r="7216" spans="1:8" x14ac:dyDescent="0.2">
      <c r="A7216" s="15" t="s">
        <v>7163</v>
      </c>
      <c r="B7216" s="6" t="s">
        <v>7920</v>
      </c>
      <c r="C7216" s="6" t="s">
        <v>7902</v>
      </c>
      <c r="D7216" s="7">
        <v>824</v>
      </c>
      <c r="E7216" s="16">
        <f t="shared" si="448"/>
        <v>1.3828991463568319E-5</v>
      </c>
      <c r="F7216" s="4" t="str">
        <f t="shared" si="449"/>
        <v>-</v>
      </c>
      <c r="G7216" s="4" t="str">
        <f t="shared" si="450"/>
        <v>LOMBARDIA</v>
      </c>
      <c r="H7216" s="4" t="str">
        <f t="shared" si="451"/>
        <v>-</v>
      </c>
    </row>
    <row r="7217" spans="1:8" x14ac:dyDescent="0.2">
      <c r="A7217" s="15" t="s">
        <v>7155</v>
      </c>
      <c r="B7217" s="6" t="s">
        <v>7920</v>
      </c>
      <c r="C7217" s="6" t="s">
        <v>7902</v>
      </c>
      <c r="D7217" s="7">
        <v>2395</v>
      </c>
      <c r="E7217" s="16">
        <f t="shared" si="448"/>
        <v>4.0194702130153065E-5</v>
      </c>
      <c r="F7217" s="4" t="str">
        <f t="shared" si="449"/>
        <v>-</v>
      </c>
      <c r="G7217" s="4" t="str">
        <f t="shared" si="450"/>
        <v>LOMBARDIA</v>
      </c>
      <c r="H7217" s="4" t="str">
        <f t="shared" si="451"/>
        <v>-</v>
      </c>
    </row>
    <row r="7218" spans="1:8" x14ac:dyDescent="0.2">
      <c r="A7218" s="15" t="s">
        <v>7164</v>
      </c>
      <c r="B7218" s="6" t="s">
        <v>7992</v>
      </c>
      <c r="C7218" s="6" t="s">
        <v>7913</v>
      </c>
      <c r="D7218" s="7">
        <v>1360</v>
      </c>
      <c r="E7218" s="16">
        <f t="shared" si="448"/>
        <v>2.2824549017539944E-5</v>
      </c>
      <c r="F7218" s="4" t="str">
        <f t="shared" si="449"/>
        <v>-</v>
      </c>
      <c r="G7218" s="4" t="str">
        <f t="shared" si="450"/>
        <v>CAMPANIA</v>
      </c>
      <c r="H7218" s="4" t="str">
        <f t="shared" si="451"/>
        <v>-</v>
      </c>
    </row>
    <row r="7219" spans="1:8" x14ac:dyDescent="0.2">
      <c r="A7219" s="15" t="s">
        <v>7165</v>
      </c>
      <c r="B7219" s="6" t="s">
        <v>7920</v>
      </c>
      <c r="C7219" s="6" t="s">
        <v>7901</v>
      </c>
      <c r="D7219" s="7">
        <v>494</v>
      </c>
      <c r="E7219" s="16">
        <f t="shared" si="448"/>
        <v>8.2906817754887733E-6</v>
      </c>
      <c r="F7219" s="4" t="str">
        <f t="shared" si="449"/>
        <v>-</v>
      </c>
      <c r="G7219" s="4" t="str">
        <f t="shared" si="450"/>
        <v>PIEMONTE</v>
      </c>
      <c r="H7219" s="4" t="str">
        <f t="shared" si="451"/>
        <v>-</v>
      </c>
    </row>
    <row r="7220" spans="1:8" x14ac:dyDescent="0.2">
      <c r="A7220" s="15" t="s">
        <v>7166</v>
      </c>
      <c r="B7220" s="6" t="s">
        <v>7992</v>
      </c>
      <c r="C7220" s="6" t="s">
        <v>7913</v>
      </c>
      <c r="D7220" s="7">
        <v>2185</v>
      </c>
      <c r="E7220" s="16">
        <f t="shared" si="448"/>
        <v>3.6670323237738807E-5</v>
      </c>
      <c r="F7220" s="4" t="str">
        <f t="shared" si="449"/>
        <v>-</v>
      </c>
      <c r="G7220" s="4" t="str">
        <f t="shared" si="450"/>
        <v>CAMPANIA</v>
      </c>
      <c r="H7220" s="4" t="str">
        <f t="shared" si="451"/>
        <v>-</v>
      </c>
    </row>
    <row r="7221" spans="1:8" x14ac:dyDescent="0.2">
      <c r="A7221" s="15" t="s">
        <v>7167</v>
      </c>
      <c r="B7221" s="6" t="s">
        <v>7920</v>
      </c>
      <c r="C7221" s="6" t="s">
        <v>7902</v>
      </c>
      <c r="D7221" s="7">
        <v>1114</v>
      </c>
      <c r="E7221" s="16">
        <f t="shared" si="448"/>
        <v>1.8695990886426103E-5</v>
      </c>
      <c r="F7221" s="4" t="str">
        <f t="shared" si="449"/>
        <v>-</v>
      </c>
      <c r="G7221" s="4" t="str">
        <f t="shared" si="450"/>
        <v>LOMBARDIA</v>
      </c>
      <c r="H7221" s="4" t="str">
        <f t="shared" si="451"/>
        <v>-</v>
      </c>
    </row>
    <row r="7222" spans="1:8" x14ac:dyDescent="0.2">
      <c r="A7222" s="15" t="s">
        <v>7168</v>
      </c>
      <c r="B7222" s="6" t="s">
        <v>7920</v>
      </c>
      <c r="C7222" s="6" t="s">
        <v>7901</v>
      </c>
      <c r="D7222" s="7">
        <v>4573</v>
      </c>
      <c r="E7222" s="16">
        <f t="shared" si="448"/>
        <v>7.6747546071478064E-5</v>
      </c>
      <c r="F7222" s="4" t="str">
        <f t="shared" si="449"/>
        <v>-</v>
      </c>
      <c r="G7222" s="4" t="str">
        <f t="shared" si="450"/>
        <v>PIEMONTE</v>
      </c>
      <c r="H7222" s="4" t="str">
        <f t="shared" si="451"/>
        <v>-</v>
      </c>
    </row>
    <row r="7223" spans="1:8" x14ac:dyDescent="0.2">
      <c r="A7223" s="15" t="s">
        <v>7169</v>
      </c>
      <c r="B7223" s="6" t="s">
        <v>7920</v>
      </c>
      <c r="C7223" s="6" t="s">
        <v>7901</v>
      </c>
      <c r="D7223" s="7">
        <v>709</v>
      </c>
      <c r="E7223" s="16">
        <f t="shared" si="448"/>
        <v>1.1898974451055751E-5</v>
      </c>
      <c r="F7223" s="4" t="str">
        <f t="shared" si="449"/>
        <v>-</v>
      </c>
      <c r="G7223" s="4" t="str">
        <f t="shared" si="450"/>
        <v>PIEMONTE</v>
      </c>
      <c r="H7223" s="4" t="str">
        <f t="shared" si="451"/>
        <v>-</v>
      </c>
    </row>
    <row r="7224" spans="1:8" x14ac:dyDescent="0.2">
      <c r="A7224" s="15" t="s">
        <v>7170</v>
      </c>
      <c r="B7224" s="6" t="s">
        <v>7987</v>
      </c>
      <c r="C7224" s="6" t="s">
        <v>7910</v>
      </c>
      <c r="D7224" s="7">
        <v>2078</v>
      </c>
      <c r="E7224" s="16">
        <f t="shared" si="448"/>
        <v>3.487456827827059E-5</v>
      </c>
      <c r="F7224" s="4" t="str">
        <f t="shared" si="449"/>
        <v>-</v>
      </c>
      <c r="G7224" s="4" t="str">
        <f t="shared" si="450"/>
        <v>MARCHE</v>
      </c>
      <c r="H7224" s="4" t="str">
        <f t="shared" si="451"/>
        <v>-</v>
      </c>
    </row>
    <row r="7225" spans="1:8" x14ac:dyDescent="0.2">
      <c r="A7225" s="15" t="s">
        <v>7171</v>
      </c>
      <c r="B7225" s="6" t="s">
        <v>7992</v>
      </c>
      <c r="C7225" s="6" t="s">
        <v>7914</v>
      </c>
      <c r="D7225" s="7">
        <v>10703</v>
      </c>
      <c r="E7225" s="16">
        <f t="shared" si="448"/>
        <v>1.7962584421671326E-4</v>
      </c>
      <c r="F7225" s="4" t="str">
        <f t="shared" si="449"/>
        <v>-</v>
      </c>
      <c r="G7225" s="4" t="str">
        <f t="shared" si="450"/>
        <v>PUGLIA</v>
      </c>
      <c r="H7225" s="4" t="str">
        <f t="shared" si="451"/>
        <v>-</v>
      </c>
    </row>
    <row r="7226" spans="1:8" x14ac:dyDescent="0.2">
      <c r="A7226" s="15" t="s">
        <v>7172</v>
      </c>
      <c r="B7226" s="6" t="s">
        <v>7956</v>
      </c>
      <c r="C7226" s="6" t="s">
        <v>7905</v>
      </c>
      <c r="D7226" s="7">
        <v>2213</v>
      </c>
      <c r="E7226" s="16">
        <f t="shared" si="448"/>
        <v>3.7140240423394043E-5</v>
      </c>
      <c r="F7226" s="4" t="str">
        <f t="shared" si="449"/>
        <v>-</v>
      </c>
      <c r="G7226" s="4" t="str">
        <f t="shared" si="450"/>
        <v>FRIULI-VENEZIA GIULIA</v>
      </c>
      <c r="H7226" s="4" t="str">
        <f t="shared" si="451"/>
        <v>-</v>
      </c>
    </row>
    <row r="7227" spans="1:8" x14ac:dyDescent="0.2">
      <c r="A7227" s="15" t="s">
        <v>7173</v>
      </c>
      <c r="B7227" s="6" t="s">
        <v>7956</v>
      </c>
      <c r="C7227" s="6" t="s">
        <v>7904</v>
      </c>
      <c r="D7227" s="7">
        <v>5989</v>
      </c>
      <c r="E7227" s="16">
        <f t="shared" si="448"/>
        <v>1.0051192946032847E-4</v>
      </c>
      <c r="F7227" s="4" t="str">
        <f t="shared" si="449"/>
        <v>-</v>
      </c>
      <c r="G7227" s="4" t="str">
        <f t="shared" si="450"/>
        <v>VENETO</v>
      </c>
      <c r="H7227" s="4" t="str">
        <f t="shared" si="451"/>
        <v>-</v>
      </c>
    </row>
    <row r="7228" spans="1:8" x14ac:dyDescent="0.2">
      <c r="A7228" s="15" t="s">
        <v>7174</v>
      </c>
      <c r="B7228" s="6" t="s">
        <v>7992</v>
      </c>
      <c r="C7228" s="6" t="s">
        <v>7912</v>
      </c>
      <c r="D7228" s="7">
        <v>924</v>
      </c>
      <c r="E7228" s="16">
        <f t="shared" si="448"/>
        <v>1.5507267126622728E-5</v>
      </c>
      <c r="F7228" s="4" t="str">
        <f t="shared" si="449"/>
        <v>-</v>
      </c>
      <c r="G7228" s="4" t="str">
        <f t="shared" si="450"/>
        <v>ABRUZZO</v>
      </c>
      <c r="H7228" s="4" t="str">
        <f t="shared" si="451"/>
        <v>-</v>
      </c>
    </row>
    <row r="7229" spans="1:8" x14ac:dyDescent="0.2">
      <c r="A7229" s="15" t="s">
        <v>7175</v>
      </c>
      <c r="B7229" s="6" t="s">
        <v>7992</v>
      </c>
      <c r="C7229" s="6" t="s">
        <v>7913</v>
      </c>
      <c r="D7229" s="7">
        <v>3439</v>
      </c>
      <c r="E7229" s="16">
        <f t="shared" si="448"/>
        <v>5.7715900052441078E-5</v>
      </c>
      <c r="F7229" s="4" t="str">
        <f t="shared" si="449"/>
        <v>-</v>
      </c>
      <c r="G7229" s="4" t="str">
        <f t="shared" si="450"/>
        <v>CAMPANIA</v>
      </c>
      <c r="H7229" s="4" t="str">
        <f t="shared" si="451"/>
        <v>-</v>
      </c>
    </row>
    <row r="7230" spans="1:8" x14ac:dyDescent="0.2">
      <c r="A7230" s="15" t="s">
        <v>7176</v>
      </c>
      <c r="B7230" s="6" t="s">
        <v>7956</v>
      </c>
      <c r="C7230" s="6" t="s">
        <v>7904</v>
      </c>
      <c r="D7230" s="7">
        <v>6206</v>
      </c>
      <c r="E7230" s="16">
        <f t="shared" si="448"/>
        <v>1.0415378764915654E-4</v>
      </c>
      <c r="F7230" s="4" t="str">
        <f t="shared" si="449"/>
        <v>-</v>
      </c>
      <c r="G7230" s="4" t="str">
        <f t="shared" si="450"/>
        <v>VENETO</v>
      </c>
      <c r="H7230" s="4" t="str">
        <f t="shared" si="451"/>
        <v>-</v>
      </c>
    </row>
    <row r="7231" spans="1:8" x14ac:dyDescent="0.2">
      <c r="A7231" s="15" t="s">
        <v>7177</v>
      </c>
      <c r="B7231" s="6" t="s">
        <v>7994</v>
      </c>
      <c r="C7231" s="6" t="s">
        <v>7917</v>
      </c>
      <c r="D7231" s="7">
        <v>7426</v>
      </c>
      <c r="E7231" s="16">
        <f t="shared" si="448"/>
        <v>1.2462875073842032E-4</v>
      </c>
      <c r="F7231" s="4" t="str">
        <f t="shared" si="449"/>
        <v>-</v>
      </c>
      <c r="G7231" s="4" t="str">
        <f t="shared" si="450"/>
        <v>SICILIA</v>
      </c>
      <c r="H7231" s="4" t="str">
        <f t="shared" si="451"/>
        <v>-</v>
      </c>
    </row>
    <row r="7232" spans="1:8" x14ac:dyDescent="0.2">
      <c r="A7232" s="15" t="s">
        <v>7178</v>
      </c>
      <c r="B7232" s="6" t="s">
        <v>7992</v>
      </c>
      <c r="C7232" s="6" t="s">
        <v>7914</v>
      </c>
      <c r="D7232" s="7">
        <v>17365</v>
      </c>
      <c r="E7232" s="16">
        <f t="shared" si="448"/>
        <v>2.9143256888939788E-4</v>
      </c>
      <c r="F7232" s="4" t="str">
        <f t="shared" si="449"/>
        <v>-</v>
      </c>
      <c r="G7232" s="4" t="str">
        <f t="shared" si="450"/>
        <v>PUGLIA</v>
      </c>
      <c r="H7232" s="4" t="str">
        <f t="shared" si="451"/>
        <v>-</v>
      </c>
    </row>
    <row r="7233" spans="1:8" x14ac:dyDescent="0.2">
      <c r="A7233" s="15" t="s">
        <v>7179</v>
      </c>
      <c r="B7233" s="6" t="s">
        <v>7994</v>
      </c>
      <c r="C7233" s="6" t="s">
        <v>7917</v>
      </c>
      <c r="D7233" s="7">
        <v>4240</v>
      </c>
      <c r="E7233" s="16">
        <f t="shared" si="448"/>
        <v>7.1158888113506888E-5</v>
      </c>
      <c r="F7233" s="4" t="str">
        <f t="shared" si="449"/>
        <v>-</v>
      </c>
      <c r="G7233" s="4" t="str">
        <f t="shared" si="450"/>
        <v>SICILIA</v>
      </c>
      <c r="H7233" s="4" t="str">
        <f t="shared" si="451"/>
        <v>-</v>
      </c>
    </row>
    <row r="7234" spans="1:8" x14ac:dyDescent="0.2">
      <c r="A7234" s="15" t="s">
        <v>7180</v>
      </c>
      <c r="B7234" s="6" t="s">
        <v>7920</v>
      </c>
      <c r="C7234" s="6" t="s">
        <v>7901</v>
      </c>
      <c r="D7234" s="7">
        <v>65</v>
      </c>
      <c r="E7234" s="16">
        <f t="shared" si="448"/>
        <v>1.0908791809853649E-6</v>
      </c>
      <c r="F7234" s="4" t="str">
        <f t="shared" si="449"/>
        <v>-</v>
      </c>
      <c r="G7234" s="4" t="str">
        <f t="shared" si="450"/>
        <v>PIEMONTE</v>
      </c>
      <c r="H7234" s="4" t="str">
        <f t="shared" si="451"/>
        <v>-</v>
      </c>
    </row>
    <row r="7235" spans="1:8" x14ac:dyDescent="0.2">
      <c r="A7235" s="15" t="s">
        <v>7181</v>
      </c>
      <c r="B7235" s="6" t="s">
        <v>7994</v>
      </c>
      <c r="C7235" s="6" t="s">
        <v>7917</v>
      </c>
      <c r="D7235" s="7">
        <v>4141</v>
      </c>
      <c r="E7235" s="16">
        <f t="shared" ref="E7235:E7298" si="452">IFERROR((D7235/$K$2),"DATO MANCANTE")</f>
        <v>6.9497395207083018E-5</v>
      </c>
      <c r="F7235" s="4" t="str">
        <f t="shared" ref="F7235:F7298" si="453">IF(D7235&gt;300000,"TROVATO","-")</f>
        <v>-</v>
      </c>
      <c r="G7235" s="4" t="str">
        <f t="shared" ref="G7235:G7298" si="454">IF(AND(D7235&gt;50000,D7235&lt;100000),"COMPRESO",C7235)</f>
        <v>SICILIA</v>
      </c>
      <c r="H7235" s="4" t="str">
        <f t="shared" ref="H7235:H7298" si="455">IF(D7235&gt;500000,"SI","-")</f>
        <v>-</v>
      </c>
    </row>
    <row r="7236" spans="1:8" x14ac:dyDescent="0.2">
      <c r="A7236" s="15" t="s">
        <v>7182</v>
      </c>
      <c r="B7236" s="6" t="s">
        <v>7920</v>
      </c>
      <c r="C7236" s="6" t="s">
        <v>7902</v>
      </c>
      <c r="D7236" s="7">
        <v>3427</v>
      </c>
      <c r="E7236" s="16">
        <f t="shared" si="452"/>
        <v>5.7514506972874548E-5</v>
      </c>
      <c r="F7236" s="4" t="str">
        <f t="shared" si="453"/>
        <v>-</v>
      </c>
      <c r="G7236" s="4" t="str">
        <f t="shared" si="454"/>
        <v>LOMBARDIA</v>
      </c>
      <c r="H7236" s="4" t="str">
        <f t="shared" si="455"/>
        <v>-</v>
      </c>
    </row>
    <row r="7237" spans="1:8" x14ac:dyDescent="0.2">
      <c r="A7237" s="15" t="s">
        <v>7183</v>
      </c>
      <c r="B7237" s="6" t="s">
        <v>7992</v>
      </c>
      <c r="C7237" s="6" t="s">
        <v>7912</v>
      </c>
      <c r="D7237" s="7">
        <v>4092</v>
      </c>
      <c r="E7237" s="16">
        <f t="shared" si="452"/>
        <v>6.8675040132186368E-5</v>
      </c>
      <c r="F7237" s="4" t="str">
        <f t="shared" si="453"/>
        <v>-</v>
      </c>
      <c r="G7237" s="4" t="str">
        <f t="shared" si="454"/>
        <v>ABRUZZO</v>
      </c>
      <c r="H7237" s="4" t="str">
        <f t="shared" si="455"/>
        <v>-</v>
      </c>
    </row>
    <row r="7238" spans="1:8" x14ac:dyDescent="0.2">
      <c r="A7238" s="15" t="s">
        <v>7184</v>
      </c>
      <c r="B7238" s="6" t="s">
        <v>7956</v>
      </c>
      <c r="C7238" s="6" t="s">
        <v>7904</v>
      </c>
      <c r="D7238" s="7">
        <v>2802</v>
      </c>
      <c r="E7238" s="16">
        <f t="shared" si="452"/>
        <v>4.7025284078784501E-5</v>
      </c>
      <c r="F7238" s="4" t="str">
        <f t="shared" si="453"/>
        <v>-</v>
      </c>
      <c r="G7238" s="4" t="str">
        <f t="shared" si="454"/>
        <v>VENETO</v>
      </c>
      <c r="H7238" s="4" t="str">
        <f t="shared" si="455"/>
        <v>-</v>
      </c>
    </row>
    <row r="7239" spans="1:8" x14ac:dyDescent="0.2">
      <c r="A7239" s="15" t="s">
        <v>7185</v>
      </c>
      <c r="B7239" s="6" t="s">
        <v>7956</v>
      </c>
      <c r="C7239" s="6" t="s">
        <v>7904</v>
      </c>
      <c r="D7239" s="7">
        <v>11755</v>
      </c>
      <c r="E7239" s="16">
        <f t="shared" si="452"/>
        <v>1.9728130419204563E-4</v>
      </c>
      <c r="F7239" s="4" t="str">
        <f t="shared" si="453"/>
        <v>-</v>
      </c>
      <c r="G7239" s="4" t="str">
        <f t="shared" si="454"/>
        <v>VENETO</v>
      </c>
      <c r="H7239" s="4" t="str">
        <f t="shared" si="455"/>
        <v>-</v>
      </c>
    </row>
    <row r="7240" spans="1:8" x14ac:dyDescent="0.2">
      <c r="A7240" s="15" t="s">
        <v>7186</v>
      </c>
      <c r="B7240" s="6" t="s">
        <v>7987</v>
      </c>
      <c r="C7240" s="6" t="s">
        <v>7911</v>
      </c>
      <c r="D7240" s="7">
        <v>1249</v>
      </c>
      <c r="E7240" s="16">
        <f t="shared" si="452"/>
        <v>2.0961663031549553E-5</v>
      </c>
      <c r="F7240" s="4" t="str">
        <f t="shared" si="453"/>
        <v>-</v>
      </c>
      <c r="G7240" s="4" t="str">
        <f t="shared" si="454"/>
        <v>LAZIO</v>
      </c>
      <c r="H7240" s="4" t="str">
        <f t="shared" si="455"/>
        <v>-</v>
      </c>
    </row>
    <row r="7241" spans="1:8" x14ac:dyDescent="0.2">
      <c r="A7241" s="15" t="s">
        <v>7187</v>
      </c>
      <c r="B7241" s="6" t="s">
        <v>7987</v>
      </c>
      <c r="C7241" s="6" t="s">
        <v>7911</v>
      </c>
      <c r="D7241" s="7">
        <v>4608</v>
      </c>
      <c r="E7241" s="16">
        <f t="shared" si="452"/>
        <v>7.7334942553547109E-5</v>
      </c>
      <c r="F7241" s="4" t="str">
        <f t="shared" si="453"/>
        <v>-</v>
      </c>
      <c r="G7241" s="4" t="str">
        <f t="shared" si="454"/>
        <v>LAZIO</v>
      </c>
      <c r="H7241" s="4" t="str">
        <f t="shared" si="455"/>
        <v>-</v>
      </c>
    </row>
    <row r="7242" spans="1:8" x14ac:dyDescent="0.2">
      <c r="A7242" s="15" t="s">
        <v>7188</v>
      </c>
      <c r="B7242" s="6" t="s">
        <v>7992</v>
      </c>
      <c r="C7242" s="6" t="s">
        <v>7914</v>
      </c>
      <c r="D7242" s="7">
        <v>4233</v>
      </c>
      <c r="E7242" s="16">
        <f t="shared" si="452"/>
        <v>7.1041408817093079E-5</v>
      </c>
      <c r="F7242" s="4" t="str">
        <f t="shared" si="453"/>
        <v>-</v>
      </c>
      <c r="G7242" s="4" t="str">
        <f t="shared" si="454"/>
        <v>PUGLIA</v>
      </c>
      <c r="H7242" s="4" t="str">
        <f t="shared" si="455"/>
        <v>-</v>
      </c>
    </row>
    <row r="7243" spans="1:8" x14ac:dyDescent="0.2">
      <c r="A7243" s="15" t="s">
        <v>7189</v>
      </c>
      <c r="B7243" s="6" t="s">
        <v>7920</v>
      </c>
      <c r="C7243" s="6" t="s">
        <v>7902</v>
      </c>
      <c r="D7243" s="7">
        <v>678</v>
      </c>
      <c r="E7243" s="16">
        <f t="shared" si="452"/>
        <v>1.1378708995508884E-5</v>
      </c>
      <c r="F7243" s="4" t="str">
        <f t="shared" si="453"/>
        <v>-</v>
      </c>
      <c r="G7243" s="4" t="str">
        <f t="shared" si="454"/>
        <v>LOMBARDIA</v>
      </c>
      <c r="H7243" s="4" t="str">
        <f t="shared" si="455"/>
        <v>-</v>
      </c>
    </row>
    <row r="7244" spans="1:8" x14ac:dyDescent="0.2">
      <c r="A7244" s="15" t="s">
        <v>7190</v>
      </c>
      <c r="B7244" s="6" t="s">
        <v>7987</v>
      </c>
      <c r="C7244" s="6" t="s">
        <v>7911</v>
      </c>
      <c r="D7244" s="7">
        <v>1405</v>
      </c>
      <c r="E7244" s="16">
        <f t="shared" si="452"/>
        <v>2.3579773065914427E-5</v>
      </c>
      <c r="F7244" s="4" t="str">
        <f t="shared" si="453"/>
        <v>-</v>
      </c>
      <c r="G7244" s="4" t="str">
        <f t="shared" si="454"/>
        <v>LAZIO</v>
      </c>
      <c r="H7244" s="4" t="str">
        <f t="shared" si="455"/>
        <v>-</v>
      </c>
    </row>
    <row r="7245" spans="1:8" x14ac:dyDescent="0.2">
      <c r="A7245" s="15" t="s">
        <v>7191</v>
      </c>
      <c r="B7245" s="6" t="s">
        <v>7992</v>
      </c>
      <c r="C7245" s="6" t="s">
        <v>7912</v>
      </c>
      <c r="D7245" s="7">
        <v>1391</v>
      </c>
      <c r="E7245" s="16">
        <f t="shared" si="452"/>
        <v>2.3344814473086809E-5</v>
      </c>
      <c r="F7245" s="4" t="str">
        <f t="shared" si="453"/>
        <v>-</v>
      </c>
      <c r="G7245" s="4" t="str">
        <f t="shared" si="454"/>
        <v>ABRUZZO</v>
      </c>
      <c r="H7245" s="4" t="str">
        <f t="shared" si="455"/>
        <v>-</v>
      </c>
    </row>
    <row r="7246" spans="1:8" x14ac:dyDescent="0.2">
      <c r="A7246" s="15" t="s">
        <v>7192</v>
      </c>
      <c r="B7246" s="6" t="s">
        <v>7992</v>
      </c>
      <c r="C7246" s="6" t="s">
        <v>7912</v>
      </c>
      <c r="D7246" s="7">
        <v>2670</v>
      </c>
      <c r="E7246" s="16">
        <f t="shared" si="452"/>
        <v>4.4809960203552687E-5</v>
      </c>
      <c r="F7246" s="4" t="str">
        <f t="shared" si="453"/>
        <v>-</v>
      </c>
      <c r="G7246" s="4" t="str">
        <f t="shared" si="454"/>
        <v>ABRUZZO</v>
      </c>
      <c r="H7246" s="4" t="str">
        <f t="shared" si="455"/>
        <v>-</v>
      </c>
    </row>
    <row r="7247" spans="1:8" x14ac:dyDescent="0.2">
      <c r="A7247" s="15" t="s">
        <v>7193</v>
      </c>
      <c r="B7247" s="6" t="s">
        <v>7920</v>
      </c>
      <c r="C7247" s="6" t="s">
        <v>7902</v>
      </c>
      <c r="D7247" s="7">
        <v>837</v>
      </c>
      <c r="E7247" s="16">
        <f t="shared" si="452"/>
        <v>1.4047167299765392E-5</v>
      </c>
      <c r="F7247" s="4" t="str">
        <f t="shared" si="453"/>
        <v>-</v>
      </c>
      <c r="G7247" s="4" t="str">
        <f t="shared" si="454"/>
        <v>LOMBARDIA</v>
      </c>
      <c r="H7247" s="4" t="str">
        <f t="shared" si="455"/>
        <v>-</v>
      </c>
    </row>
    <row r="7248" spans="1:8" x14ac:dyDescent="0.2">
      <c r="A7248" s="15" t="s">
        <v>7194</v>
      </c>
      <c r="B7248" s="4" t="s">
        <v>7920</v>
      </c>
      <c r="C7248" s="6" t="s">
        <v>7906</v>
      </c>
      <c r="D7248" s="7">
        <v>2392</v>
      </c>
      <c r="E7248" s="16">
        <f t="shared" si="452"/>
        <v>4.0144353860261433E-5</v>
      </c>
      <c r="F7248" s="4" t="str">
        <f t="shared" si="453"/>
        <v>-</v>
      </c>
      <c r="G7248" s="4" t="str">
        <f t="shared" si="454"/>
        <v>LIGURIA</v>
      </c>
      <c r="H7248" s="4" t="str">
        <f t="shared" si="455"/>
        <v>-</v>
      </c>
    </row>
    <row r="7249" spans="1:8" x14ac:dyDescent="0.2">
      <c r="A7249" s="15" t="s">
        <v>7195</v>
      </c>
      <c r="B7249" s="6" t="s">
        <v>7956</v>
      </c>
      <c r="C7249" s="6" t="s">
        <v>7907</v>
      </c>
      <c r="D7249" s="7">
        <v>7458</v>
      </c>
      <c r="E7249" s="16">
        <f t="shared" si="452"/>
        <v>1.2516579895059774E-4</v>
      </c>
      <c r="F7249" s="4" t="str">
        <f t="shared" si="453"/>
        <v>-</v>
      </c>
      <c r="G7249" s="4" t="str">
        <f t="shared" si="454"/>
        <v>EMILIA-ROMAGNA</v>
      </c>
      <c r="H7249" s="4" t="str">
        <f t="shared" si="455"/>
        <v>-</v>
      </c>
    </row>
    <row r="7250" spans="1:8" x14ac:dyDescent="0.2">
      <c r="A7250" s="15" t="s">
        <v>7196</v>
      </c>
      <c r="B7250" s="6" t="s">
        <v>7992</v>
      </c>
      <c r="C7250" s="6" t="s">
        <v>7913</v>
      </c>
      <c r="D7250" s="7">
        <v>578</v>
      </c>
      <c r="E7250" s="16">
        <f t="shared" si="452"/>
        <v>9.7004333324544769E-6</v>
      </c>
      <c r="F7250" s="4" t="str">
        <f t="shared" si="453"/>
        <v>-</v>
      </c>
      <c r="G7250" s="4" t="str">
        <f t="shared" si="454"/>
        <v>CAMPANIA</v>
      </c>
      <c r="H7250" s="4" t="str">
        <f t="shared" si="455"/>
        <v>-</v>
      </c>
    </row>
    <row r="7251" spans="1:8" x14ac:dyDescent="0.2">
      <c r="A7251" s="15" t="s">
        <v>7197</v>
      </c>
      <c r="B7251" s="6" t="s">
        <v>7987</v>
      </c>
      <c r="C7251" s="6" t="s">
        <v>7908</v>
      </c>
      <c r="D7251" s="7">
        <v>7357</v>
      </c>
      <c r="E7251" s="16">
        <f t="shared" si="452"/>
        <v>1.2347074053091278E-4</v>
      </c>
      <c r="F7251" s="4" t="str">
        <f t="shared" si="453"/>
        <v>-</v>
      </c>
      <c r="G7251" s="4" t="str">
        <f t="shared" si="454"/>
        <v>TOSCANA</v>
      </c>
      <c r="H7251" s="4" t="str">
        <f t="shared" si="455"/>
        <v>-</v>
      </c>
    </row>
    <row r="7252" spans="1:8" x14ac:dyDescent="0.2">
      <c r="A7252" s="15" t="s">
        <v>7198</v>
      </c>
      <c r="B7252" s="6" t="s">
        <v>7987</v>
      </c>
      <c r="C7252" s="6" t="s">
        <v>7911</v>
      </c>
      <c r="D7252" s="7">
        <v>1071</v>
      </c>
      <c r="E7252" s="16">
        <f t="shared" si="452"/>
        <v>1.7974332351312708E-5</v>
      </c>
      <c r="F7252" s="4" t="str">
        <f t="shared" si="453"/>
        <v>-</v>
      </c>
      <c r="G7252" s="4" t="str">
        <f t="shared" si="454"/>
        <v>LAZIO</v>
      </c>
      <c r="H7252" s="4" t="str">
        <f t="shared" si="455"/>
        <v>-</v>
      </c>
    </row>
    <row r="7253" spans="1:8" x14ac:dyDescent="0.2">
      <c r="A7253" s="15" t="s">
        <v>7199</v>
      </c>
      <c r="B7253" s="6" t="s">
        <v>7994</v>
      </c>
      <c r="C7253" s="6" t="s">
        <v>7918</v>
      </c>
      <c r="D7253" s="7">
        <v>10743</v>
      </c>
      <c r="E7253" s="16">
        <f t="shared" si="452"/>
        <v>1.8029715448193503E-4</v>
      </c>
      <c r="F7253" s="4" t="str">
        <f t="shared" si="453"/>
        <v>-</v>
      </c>
      <c r="G7253" s="4" t="str">
        <f t="shared" si="454"/>
        <v>SARDEGNA</v>
      </c>
      <c r="H7253" s="4" t="str">
        <f t="shared" si="455"/>
        <v>-</v>
      </c>
    </row>
    <row r="7254" spans="1:8" x14ac:dyDescent="0.2">
      <c r="A7254" s="15" t="s">
        <v>7200</v>
      </c>
      <c r="B7254" s="6" t="s">
        <v>7920</v>
      </c>
      <c r="C7254" s="6" t="s">
        <v>7901</v>
      </c>
      <c r="D7254" s="7">
        <v>25986</v>
      </c>
      <c r="E7254" s="16">
        <f t="shared" si="452"/>
        <v>4.3611671380131836E-4</v>
      </c>
      <c r="F7254" s="4" t="str">
        <f t="shared" si="453"/>
        <v>-</v>
      </c>
      <c r="G7254" s="4" t="str">
        <f t="shared" si="454"/>
        <v>PIEMONTE</v>
      </c>
      <c r="H7254" s="4" t="str">
        <f t="shared" si="455"/>
        <v>-</v>
      </c>
    </row>
    <row r="7255" spans="1:8" x14ac:dyDescent="0.2">
      <c r="A7255" s="15" t="s">
        <v>147</v>
      </c>
      <c r="B7255" s="6" t="s">
        <v>7992</v>
      </c>
      <c r="C7255" s="6" t="s">
        <v>7916</v>
      </c>
      <c r="D7255" s="7">
        <v>5997</v>
      </c>
      <c r="E7255" s="16">
        <f t="shared" si="452"/>
        <v>1.0064619151337283E-4</v>
      </c>
      <c r="F7255" s="4" t="str">
        <f t="shared" si="453"/>
        <v>-</v>
      </c>
      <c r="G7255" s="4" t="str">
        <f t="shared" si="454"/>
        <v>CALABRIA</v>
      </c>
      <c r="H7255" s="4" t="str">
        <f t="shared" si="455"/>
        <v>-</v>
      </c>
    </row>
    <row r="7256" spans="1:8" x14ac:dyDescent="0.2">
      <c r="A7256" s="15" t="s">
        <v>7201</v>
      </c>
      <c r="B7256" s="6" t="s">
        <v>7992</v>
      </c>
      <c r="C7256" s="6" t="s">
        <v>7913</v>
      </c>
      <c r="D7256" s="7">
        <v>563</v>
      </c>
      <c r="E7256" s="16">
        <f t="shared" si="452"/>
        <v>9.4486919829963147E-6</v>
      </c>
      <c r="F7256" s="4" t="str">
        <f t="shared" si="453"/>
        <v>-</v>
      </c>
      <c r="G7256" s="4" t="str">
        <f t="shared" si="454"/>
        <v>CAMPANIA</v>
      </c>
      <c r="H7256" s="4" t="str">
        <f t="shared" si="455"/>
        <v>-</v>
      </c>
    </row>
    <row r="7257" spans="1:8" x14ac:dyDescent="0.2">
      <c r="A7257" s="15" t="s">
        <v>7202</v>
      </c>
      <c r="B7257" s="6" t="s">
        <v>7992</v>
      </c>
      <c r="C7257" s="6" t="s">
        <v>7912</v>
      </c>
      <c r="D7257" s="7">
        <v>10442</v>
      </c>
      <c r="E7257" s="16">
        <f t="shared" si="452"/>
        <v>1.7524554473614124E-4</v>
      </c>
      <c r="F7257" s="4" t="str">
        <f t="shared" si="453"/>
        <v>-</v>
      </c>
      <c r="G7257" s="4" t="str">
        <f t="shared" si="454"/>
        <v>ABRUZZO</v>
      </c>
      <c r="H7257" s="4" t="str">
        <f t="shared" si="455"/>
        <v>-</v>
      </c>
    </row>
    <row r="7258" spans="1:8" x14ac:dyDescent="0.2">
      <c r="A7258" s="15" t="s">
        <v>7203</v>
      </c>
      <c r="B7258" s="6" t="s">
        <v>7994</v>
      </c>
      <c r="C7258" s="6" t="s">
        <v>7917</v>
      </c>
      <c r="D7258" s="7">
        <v>6732</v>
      </c>
      <c r="E7258" s="16">
        <f t="shared" si="452"/>
        <v>1.1298151763682272E-4</v>
      </c>
      <c r="F7258" s="4" t="str">
        <f t="shared" si="453"/>
        <v>-</v>
      </c>
      <c r="G7258" s="4" t="str">
        <f t="shared" si="454"/>
        <v>SICILIA</v>
      </c>
      <c r="H7258" s="4" t="str">
        <f t="shared" si="455"/>
        <v>-</v>
      </c>
    </row>
    <row r="7259" spans="1:8" x14ac:dyDescent="0.2">
      <c r="A7259" s="15" t="s">
        <v>7204</v>
      </c>
      <c r="B7259" s="6" t="s">
        <v>7956</v>
      </c>
      <c r="C7259" s="6" t="s">
        <v>7905</v>
      </c>
      <c r="D7259" s="7">
        <v>2969</v>
      </c>
      <c r="E7259" s="16">
        <f t="shared" si="452"/>
        <v>4.9828004436085361E-5</v>
      </c>
      <c r="F7259" s="4" t="str">
        <f t="shared" si="453"/>
        <v>-</v>
      </c>
      <c r="G7259" s="4" t="str">
        <f t="shared" si="454"/>
        <v>FRIULI-VENEZIA GIULIA</v>
      </c>
      <c r="H7259" s="4" t="str">
        <f t="shared" si="455"/>
        <v>-</v>
      </c>
    </row>
    <row r="7260" spans="1:8" x14ac:dyDescent="0.2">
      <c r="A7260" s="15" t="s">
        <v>7205</v>
      </c>
      <c r="B7260" s="6" t="s">
        <v>7920</v>
      </c>
      <c r="C7260" s="6" t="s">
        <v>7902</v>
      </c>
      <c r="D7260" s="7">
        <v>7994</v>
      </c>
      <c r="E7260" s="16">
        <f t="shared" si="452"/>
        <v>1.3416135650456935E-4</v>
      </c>
      <c r="F7260" s="4" t="str">
        <f t="shared" si="453"/>
        <v>-</v>
      </c>
      <c r="G7260" s="4" t="str">
        <f t="shared" si="454"/>
        <v>LOMBARDIA</v>
      </c>
      <c r="H7260" s="4" t="str">
        <f t="shared" si="455"/>
        <v>-</v>
      </c>
    </row>
    <row r="7261" spans="1:8" x14ac:dyDescent="0.2">
      <c r="A7261" s="15" t="s">
        <v>7206</v>
      </c>
      <c r="B7261" s="6" t="s">
        <v>7992</v>
      </c>
      <c r="C7261" s="6" t="s">
        <v>7912</v>
      </c>
      <c r="D7261" s="7">
        <v>1418</v>
      </c>
      <c r="E7261" s="16">
        <f t="shared" si="452"/>
        <v>2.3797948902111501E-5</v>
      </c>
      <c r="F7261" s="4" t="str">
        <f t="shared" si="453"/>
        <v>-</v>
      </c>
      <c r="G7261" s="4" t="str">
        <f t="shared" si="454"/>
        <v>ABRUZZO</v>
      </c>
      <c r="H7261" s="4" t="str">
        <f t="shared" si="455"/>
        <v>-</v>
      </c>
    </row>
    <row r="7262" spans="1:8" x14ac:dyDescent="0.2">
      <c r="A7262" s="15" t="s">
        <v>7207</v>
      </c>
      <c r="B7262" s="6" t="s">
        <v>7920</v>
      </c>
      <c r="C7262" s="6" t="s">
        <v>7902</v>
      </c>
      <c r="D7262" s="7">
        <v>624</v>
      </c>
      <c r="E7262" s="16">
        <f t="shared" si="452"/>
        <v>1.0472440137459504E-5</v>
      </c>
      <c r="F7262" s="4" t="str">
        <f t="shared" si="453"/>
        <v>-</v>
      </c>
      <c r="G7262" s="4" t="str">
        <f t="shared" si="454"/>
        <v>LOMBARDIA</v>
      </c>
      <c r="H7262" s="4" t="str">
        <f t="shared" si="455"/>
        <v>-</v>
      </c>
    </row>
    <row r="7263" spans="1:8" x14ac:dyDescent="0.2">
      <c r="A7263" s="15" t="s">
        <v>7208</v>
      </c>
      <c r="B7263" s="4" t="s">
        <v>7920</v>
      </c>
      <c r="C7263" s="6" t="s">
        <v>7906</v>
      </c>
      <c r="D7263" s="7">
        <v>2489</v>
      </c>
      <c r="E7263" s="16">
        <f t="shared" si="452"/>
        <v>4.1772281253424209E-5</v>
      </c>
      <c r="F7263" s="4" t="str">
        <f t="shared" si="453"/>
        <v>-</v>
      </c>
      <c r="G7263" s="4" t="str">
        <f t="shared" si="454"/>
        <v>LIGURIA</v>
      </c>
      <c r="H7263" s="4" t="str">
        <f t="shared" si="455"/>
        <v>-</v>
      </c>
    </row>
    <row r="7264" spans="1:8" x14ac:dyDescent="0.2">
      <c r="A7264" s="15" t="s">
        <v>7209</v>
      </c>
      <c r="B7264" s="6" t="s">
        <v>7994</v>
      </c>
      <c r="C7264" s="6" t="s">
        <v>7917</v>
      </c>
      <c r="D7264" s="11">
        <v>10360</v>
      </c>
      <c r="E7264" s="16">
        <f t="shared" si="452"/>
        <v>1.7386935869243665E-4</v>
      </c>
      <c r="F7264" s="4" t="str">
        <f t="shared" si="453"/>
        <v>-</v>
      </c>
      <c r="G7264" s="4" t="str">
        <f t="shared" si="454"/>
        <v>SICILIA</v>
      </c>
      <c r="H7264" s="4" t="str">
        <f t="shared" si="455"/>
        <v>-</v>
      </c>
    </row>
    <row r="7265" spans="1:8" x14ac:dyDescent="0.2">
      <c r="A7265" s="15" t="s">
        <v>7210</v>
      </c>
      <c r="B7265" s="6" t="s">
        <v>7920</v>
      </c>
      <c r="C7265" s="6" t="s">
        <v>7902</v>
      </c>
      <c r="D7265" s="7">
        <v>17729</v>
      </c>
      <c r="E7265" s="16">
        <f t="shared" si="452"/>
        <v>2.9754149230291595E-4</v>
      </c>
      <c r="F7265" s="4" t="str">
        <f t="shared" si="453"/>
        <v>-</v>
      </c>
      <c r="G7265" s="4" t="str">
        <f t="shared" si="454"/>
        <v>LOMBARDIA</v>
      </c>
      <c r="H7265" s="4" t="str">
        <f t="shared" si="455"/>
        <v>-</v>
      </c>
    </row>
    <row r="7266" spans="1:8" x14ac:dyDescent="0.2">
      <c r="A7266" s="15" t="s">
        <v>7211</v>
      </c>
      <c r="B7266" s="6" t="s">
        <v>7994</v>
      </c>
      <c r="C7266" s="6" t="s">
        <v>7918</v>
      </c>
      <c r="D7266" s="7">
        <v>997</v>
      </c>
      <c r="E7266" s="16">
        <f t="shared" si="452"/>
        <v>1.6732408360652444E-5</v>
      </c>
      <c r="F7266" s="4" t="str">
        <f t="shared" si="453"/>
        <v>-</v>
      </c>
      <c r="G7266" s="4" t="str">
        <f t="shared" si="454"/>
        <v>SARDEGNA</v>
      </c>
      <c r="H7266" s="4" t="str">
        <f t="shared" si="455"/>
        <v>-</v>
      </c>
    </row>
    <row r="7267" spans="1:8" x14ac:dyDescent="0.2">
      <c r="A7267" s="15" t="s">
        <v>7212</v>
      </c>
      <c r="B7267" s="6" t="s">
        <v>7956</v>
      </c>
      <c r="C7267" s="6" t="s">
        <v>7903</v>
      </c>
      <c r="D7267" s="7">
        <v>1355</v>
      </c>
      <c r="E7267" s="16">
        <f t="shared" si="452"/>
        <v>2.2740635234387223E-5</v>
      </c>
      <c r="F7267" s="4" t="str">
        <f t="shared" si="453"/>
        <v>-</v>
      </c>
      <c r="G7267" s="4" t="str">
        <f t="shared" si="454"/>
        <v>TRENTINO-ALTO ADIGE/SÜDTIROL</v>
      </c>
      <c r="H7267" s="4" t="str">
        <f t="shared" si="455"/>
        <v>-</v>
      </c>
    </row>
    <row r="7268" spans="1:8" x14ac:dyDescent="0.2">
      <c r="A7268" s="15" t="s">
        <v>7213</v>
      </c>
      <c r="B7268" s="6" t="s">
        <v>7992</v>
      </c>
      <c r="C7268" s="6" t="s">
        <v>7913</v>
      </c>
      <c r="D7268" s="7">
        <v>4080</v>
      </c>
      <c r="E7268" s="16">
        <f t="shared" si="452"/>
        <v>6.8473647052619838E-5</v>
      </c>
      <c r="F7268" s="4" t="str">
        <f t="shared" si="453"/>
        <v>-</v>
      </c>
      <c r="G7268" s="4" t="str">
        <f t="shared" si="454"/>
        <v>CAMPANIA</v>
      </c>
      <c r="H7268" s="4" t="str">
        <f t="shared" si="455"/>
        <v>-</v>
      </c>
    </row>
    <row r="7269" spans="1:8" x14ac:dyDescent="0.2">
      <c r="A7269" s="15" t="s">
        <v>7214</v>
      </c>
      <c r="B7269" s="6" t="s">
        <v>7956</v>
      </c>
      <c r="C7269" s="6" t="s">
        <v>7905</v>
      </c>
      <c r="D7269" s="7">
        <v>358</v>
      </c>
      <c r="E7269" s="16">
        <f t="shared" si="452"/>
        <v>6.0082268737347798E-6</v>
      </c>
      <c r="F7269" s="4" t="str">
        <f t="shared" si="453"/>
        <v>-</v>
      </c>
      <c r="G7269" s="4" t="str">
        <f t="shared" si="454"/>
        <v>FRIULI-VENEZIA GIULIA</v>
      </c>
      <c r="H7269" s="4" t="str">
        <f t="shared" si="455"/>
        <v>-</v>
      </c>
    </row>
    <row r="7270" spans="1:8" x14ac:dyDescent="0.2">
      <c r="A7270" s="15" t="s">
        <v>7215</v>
      </c>
      <c r="B7270" s="6" t="s">
        <v>7956</v>
      </c>
      <c r="C7270" s="6" t="s">
        <v>7905</v>
      </c>
      <c r="D7270" s="7">
        <v>410</v>
      </c>
      <c r="E7270" s="16">
        <f t="shared" si="452"/>
        <v>6.8809302185230714E-6</v>
      </c>
      <c r="F7270" s="4" t="str">
        <f t="shared" si="453"/>
        <v>-</v>
      </c>
      <c r="G7270" s="4" t="str">
        <f t="shared" si="454"/>
        <v>FRIULI-VENEZIA GIULIA</v>
      </c>
      <c r="H7270" s="4" t="str">
        <f t="shared" si="455"/>
        <v>-</v>
      </c>
    </row>
    <row r="7271" spans="1:8" x14ac:dyDescent="0.2">
      <c r="A7271" s="15" t="s">
        <v>7216</v>
      </c>
      <c r="B7271" s="6" t="s">
        <v>7992</v>
      </c>
      <c r="C7271" s="6" t="s">
        <v>7915</v>
      </c>
      <c r="D7271" s="7">
        <v>3155</v>
      </c>
      <c r="E7271" s="16">
        <f t="shared" si="452"/>
        <v>5.2949597169366559E-5</v>
      </c>
      <c r="F7271" s="4" t="str">
        <f t="shared" si="453"/>
        <v>-</v>
      </c>
      <c r="G7271" s="4" t="str">
        <f t="shared" si="454"/>
        <v>BASILICATA</v>
      </c>
      <c r="H7271" s="4" t="str">
        <f t="shared" si="455"/>
        <v>-</v>
      </c>
    </row>
    <row r="7272" spans="1:8" x14ac:dyDescent="0.2">
      <c r="A7272" s="15" t="s">
        <v>7217</v>
      </c>
      <c r="B7272" s="6" t="s">
        <v>7920</v>
      </c>
      <c r="C7272" s="6" t="s">
        <v>7901</v>
      </c>
      <c r="D7272" s="7">
        <v>3881</v>
      </c>
      <c r="E7272" s="16">
        <f t="shared" si="452"/>
        <v>6.5133878483141565E-5</v>
      </c>
      <c r="F7272" s="4" t="str">
        <f t="shared" si="453"/>
        <v>-</v>
      </c>
      <c r="G7272" s="4" t="str">
        <f t="shared" si="454"/>
        <v>PIEMONTE</v>
      </c>
      <c r="H7272" s="4" t="str">
        <f t="shared" si="455"/>
        <v>-</v>
      </c>
    </row>
    <row r="7273" spans="1:8" x14ac:dyDescent="0.2">
      <c r="A7273" s="15" t="s">
        <v>7218</v>
      </c>
      <c r="B7273" s="6" t="s">
        <v>7992</v>
      </c>
      <c r="C7273" s="6" t="s">
        <v>7914</v>
      </c>
      <c r="D7273" s="7">
        <v>55842</v>
      </c>
      <c r="E7273" s="16">
        <f t="shared" si="452"/>
        <v>9.3718269576284236E-4</v>
      </c>
      <c r="F7273" s="4" t="str">
        <f t="shared" si="453"/>
        <v>-</v>
      </c>
      <c r="G7273" s="4" t="str">
        <f t="shared" si="454"/>
        <v>COMPRESO</v>
      </c>
      <c r="H7273" s="4" t="str">
        <f t="shared" si="455"/>
        <v>-</v>
      </c>
    </row>
    <row r="7274" spans="1:8" x14ac:dyDescent="0.2">
      <c r="A7274" s="15" t="s">
        <v>7219</v>
      </c>
      <c r="B7274" s="6" t="s">
        <v>7920</v>
      </c>
      <c r="C7274" s="6" t="s">
        <v>7902</v>
      </c>
      <c r="D7274" s="7">
        <v>2536</v>
      </c>
      <c r="E7274" s="16">
        <f t="shared" si="452"/>
        <v>4.2561070815059777E-5</v>
      </c>
      <c r="F7274" s="4" t="str">
        <f t="shared" si="453"/>
        <v>-</v>
      </c>
      <c r="G7274" s="4" t="str">
        <f t="shared" si="454"/>
        <v>LOMBARDIA</v>
      </c>
      <c r="H7274" s="4" t="str">
        <f t="shared" si="455"/>
        <v>-</v>
      </c>
    </row>
    <row r="7275" spans="1:8" x14ac:dyDescent="0.2">
      <c r="A7275" s="15" t="s">
        <v>7220</v>
      </c>
      <c r="B7275" s="6" t="s">
        <v>7994</v>
      </c>
      <c r="C7275" s="6" t="s">
        <v>7917</v>
      </c>
      <c r="D7275" s="7">
        <v>69241</v>
      </c>
      <c r="E7275" s="16">
        <f t="shared" si="452"/>
        <v>1.1620548518555024E-3</v>
      </c>
      <c r="F7275" s="4" t="str">
        <f t="shared" si="453"/>
        <v>-</v>
      </c>
      <c r="G7275" s="4" t="str">
        <f t="shared" si="454"/>
        <v>COMPRESO</v>
      </c>
      <c r="H7275" s="4" t="str">
        <f t="shared" si="455"/>
        <v>-</v>
      </c>
    </row>
    <row r="7276" spans="1:8" x14ac:dyDescent="0.2">
      <c r="A7276" s="15" t="s">
        <v>7221</v>
      </c>
      <c r="B7276" s="6" t="s">
        <v>7994</v>
      </c>
      <c r="C7276" s="6" t="s">
        <v>7917</v>
      </c>
      <c r="D7276" s="7">
        <v>3211</v>
      </c>
      <c r="E7276" s="16">
        <f t="shared" si="452"/>
        <v>5.3889431540677032E-5</v>
      </c>
      <c r="F7276" s="4" t="str">
        <f t="shared" si="453"/>
        <v>-</v>
      </c>
      <c r="G7276" s="4" t="str">
        <f t="shared" si="454"/>
        <v>SICILIA</v>
      </c>
      <c r="H7276" s="4" t="str">
        <f t="shared" si="455"/>
        <v>-</v>
      </c>
    </row>
    <row r="7277" spans="1:8" x14ac:dyDescent="0.2">
      <c r="A7277" s="15" t="s">
        <v>7222</v>
      </c>
      <c r="B7277" s="6" t="s">
        <v>7920</v>
      </c>
      <c r="C7277" s="6" t="s">
        <v>7901</v>
      </c>
      <c r="D7277" s="7">
        <v>392</v>
      </c>
      <c r="E7277" s="16">
        <f t="shared" si="452"/>
        <v>6.5788405991732784E-6</v>
      </c>
      <c r="F7277" s="4" t="str">
        <f t="shared" si="453"/>
        <v>-</v>
      </c>
      <c r="G7277" s="4" t="str">
        <f t="shared" si="454"/>
        <v>PIEMONTE</v>
      </c>
      <c r="H7277" s="4" t="str">
        <f t="shared" si="455"/>
        <v>-</v>
      </c>
    </row>
    <row r="7278" spans="1:8" x14ac:dyDescent="0.2">
      <c r="A7278" s="15" t="s">
        <v>7223</v>
      </c>
      <c r="B7278" s="6" t="s">
        <v>7992</v>
      </c>
      <c r="C7278" s="6" t="s">
        <v>7912</v>
      </c>
      <c r="D7278" s="7">
        <v>6144</v>
      </c>
      <c r="E7278" s="16">
        <f t="shared" si="452"/>
        <v>1.031132567380628E-4</v>
      </c>
      <c r="F7278" s="4" t="str">
        <f t="shared" si="453"/>
        <v>-</v>
      </c>
      <c r="G7278" s="4" t="str">
        <f t="shared" si="454"/>
        <v>ABRUZZO</v>
      </c>
      <c r="H7278" s="4" t="str">
        <f t="shared" si="455"/>
        <v>-</v>
      </c>
    </row>
    <row r="7279" spans="1:8" x14ac:dyDescent="0.2">
      <c r="A7279" s="15" t="s">
        <v>7224</v>
      </c>
      <c r="B7279" s="6" t="s">
        <v>7956</v>
      </c>
      <c r="C7279" s="6" t="s">
        <v>7905</v>
      </c>
      <c r="D7279" s="7">
        <v>2298</v>
      </c>
      <c r="E7279" s="16">
        <f t="shared" si="452"/>
        <v>3.856677473699029E-5</v>
      </c>
      <c r="F7279" s="4" t="str">
        <f t="shared" si="453"/>
        <v>-</v>
      </c>
      <c r="G7279" s="4" t="str">
        <f t="shared" si="454"/>
        <v>FRIULI-VENEZIA GIULIA</v>
      </c>
      <c r="H7279" s="4" t="str">
        <f t="shared" si="455"/>
        <v>-</v>
      </c>
    </row>
    <row r="7280" spans="1:8" x14ac:dyDescent="0.2">
      <c r="A7280" s="15" t="s">
        <v>7225</v>
      </c>
      <c r="B7280" s="6" t="s">
        <v>7920</v>
      </c>
      <c r="C7280" s="6" t="s">
        <v>7901</v>
      </c>
      <c r="D7280" s="7">
        <v>211</v>
      </c>
      <c r="E7280" s="16">
        <f t="shared" si="452"/>
        <v>3.5411616490448002E-6</v>
      </c>
      <c r="F7280" s="4" t="str">
        <f t="shared" si="453"/>
        <v>-</v>
      </c>
      <c r="G7280" s="4" t="str">
        <f t="shared" si="454"/>
        <v>PIEMONTE</v>
      </c>
      <c r="H7280" s="4" t="str">
        <f t="shared" si="455"/>
        <v>-</v>
      </c>
    </row>
    <row r="7281" spans="1:8" x14ac:dyDescent="0.2">
      <c r="A7281" s="15" t="s">
        <v>7226</v>
      </c>
      <c r="B7281" s="6" t="s">
        <v>7994</v>
      </c>
      <c r="C7281" s="6" t="s">
        <v>7918</v>
      </c>
      <c r="D7281" s="7">
        <v>1107</v>
      </c>
      <c r="E7281" s="16">
        <f t="shared" si="452"/>
        <v>1.8578511590012294E-5</v>
      </c>
      <c r="F7281" s="4" t="str">
        <f t="shared" si="453"/>
        <v>-</v>
      </c>
      <c r="G7281" s="4" t="str">
        <f t="shared" si="454"/>
        <v>SARDEGNA</v>
      </c>
      <c r="H7281" s="4" t="str">
        <f t="shared" si="455"/>
        <v>-</v>
      </c>
    </row>
    <row r="7282" spans="1:8" x14ac:dyDescent="0.2">
      <c r="A7282" s="15" t="s">
        <v>7925</v>
      </c>
      <c r="B7282" s="6" t="s">
        <v>7920</v>
      </c>
      <c r="C7282" s="6" t="s">
        <v>7901</v>
      </c>
      <c r="D7282" s="7">
        <v>131</v>
      </c>
      <c r="E7282" s="16">
        <f t="shared" si="452"/>
        <v>2.198541118601274E-6</v>
      </c>
      <c r="F7282" s="4" t="str">
        <f t="shared" si="453"/>
        <v>-</v>
      </c>
      <c r="G7282" s="4" t="str">
        <f t="shared" si="454"/>
        <v>PIEMONTE</v>
      </c>
      <c r="H7282" s="4" t="str">
        <f t="shared" si="455"/>
        <v>-</v>
      </c>
    </row>
    <row r="7283" spans="1:8" x14ac:dyDescent="0.2">
      <c r="A7283" s="15" t="s">
        <v>7227</v>
      </c>
      <c r="B7283" s="6" t="s">
        <v>7920</v>
      </c>
      <c r="C7283" s="6" t="s">
        <v>7902</v>
      </c>
      <c r="D7283" s="7">
        <v>4361</v>
      </c>
      <c r="E7283" s="16">
        <f t="shared" si="452"/>
        <v>7.3189601665802717E-5</v>
      </c>
      <c r="F7283" s="4" t="str">
        <f t="shared" si="453"/>
        <v>-</v>
      </c>
      <c r="G7283" s="4" t="str">
        <f t="shared" si="454"/>
        <v>LOMBARDIA</v>
      </c>
      <c r="H7283" s="4" t="str">
        <f t="shared" si="455"/>
        <v>-</v>
      </c>
    </row>
    <row r="7284" spans="1:8" x14ac:dyDescent="0.2">
      <c r="A7284" s="15" t="s">
        <v>7228</v>
      </c>
      <c r="B7284" s="6" t="s">
        <v>7920</v>
      </c>
      <c r="C7284" s="6" t="s">
        <v>7902</v>
      </c>
      <c r="D7284" s="7">
        <v>13447</v>
      </c>
      <c r="E7284" s="16">
        <f t="shared" si="452"/>
        <v>2.256777284109262E-4</v>
      </c>
      <c r="F7284" s="4" t="str">
        <f t="shared" si="453"/>
        <v>-</v>
      </c>
      <c r="G7284" s="4" t="str">
        <f t="shared" si="454"/>
        <v>LOMBARDIA</v>
      </c>
      <c r="H7284" s="4" t="str">
        <f t="shared" si="455"/>
        <v>-</v>
      </c>
    </row>
    <row r="7285" spans="1:8" x14ac:dyDescent="0.2">
      <c r="A7285" s="15" t="s">
        <v>7229</v>
      </c>
      <c r="B7285" s="6" t="s">
        <v>7920</v>
      </c>
      <c r="C7285" s="6" t="s">
        <v>7902</v>
      </c>
      <c r="D7285" s="7">
        <v>4022</v>
      </c>
      <c r="E7285" s="16">
        <f t="shared" si="452"/>
        <v>6.7500247168048277E-5</v>
      </c>
      <c r="F7285" s="4" t="str">
        <f t="shared" si="453"/>
        <v>-</v>
      </c>
      <c r="G7285" s="4" t="str">
        <f t="shared" si="454"/>
        <v>LOMBARDIA</v>
      </c>
      <c r="H7285" s="4" t="str">
        <f t="shared" si="455"/>
        <v>-</v>
      </c>
    </row>
    <row r="7286" spans="1:8" x14ac:dyDescent="0.2">
      <c r="A7286" s="15" t="s">
        <v>7230</v>
      </c>
      <c r="B7286" s="6" t="s">
        <v>7920</v>
      </c>
      <c r="C7286" s="6" t="s">
        <v>7901</v>
      </c>
      <c r="D7286" s="7">
        <v>350</v>
      </c>
      <c r="E7286" s="16">
        <f t="shared" si="452"/>
        <v>5.8739648206904266E-6</v>
      </c>
      <c r="F7286" s="4" t="str">
        <f t="shared" si="453"/>
        <v>-</v>
      </c>
      <c r="G7286" s="4" t="str">
        <f t="shared" si="454"/>
        <v>PIEMONTE</v>
      </c>
      <c r="H7286" s="4" t="str">
        <f t="shared" si="455"/>
        <v>-</v>
      </c>
    </row>
    <row r="7287" spans="1:8" x14ac:dyDescent="0.2">
      <c r="A7287" s="15" t="s">
        <v>7231</v>
      </c>
      <c r="B7287" s="6" t="s">
        <v>7956</v>
      </c>
      <c r="C7287" s="6" t="s">
        <v>7907</v>
      </c>
      <c r="D7287" s="7">
        <v>9275</v>
      </c>
      <c r="E7287" s="16">
        <f t="shared" si="452"/>
        <v>1.5566006774829632E-4</v>
      </c>
      <c r="F7287" s="4" t="str">
        <f t="shared" si="453"/>
        <v>-</v>
      </c>
      <c r="G7287" s="4" t="str">
        <f t="shared" si="454"/>
        <v>EMILIA-ROMAGNA</v>
      </c>
      <c r="H7287" s="4" t="str">
        <f t="shared" si="455"/>
        <v>-</v>
      </c>
    </row>
    <row r="7288" spans="1:8" x14ac:dyDescent="0.2">
      <c r="A7288" s="15" t="s">
        <v>7232</v>
      </c>
      <c r="B7288" s="6" t="s">
        <v>7920</v>
      </c>
      <c r="C7288" s="6" t="s">
        <v>7901</v>
      </c>
      <c r="D7288" s="7">
        <v>553</v>
      </c>
      <c r="E7288" s="16">
        <f t="shared" si="452"/>
        <v>9.2808644166908748E-6</v>
      </c>
      <c r="F7288" s="4" t="str">
        <f t="shared" si="453"/>
        <v>-</v>
      </c>
      <c r="G7288" s="4" t="str">
        <f t="shared" si="454"/>
        <v>PIEMONTE</v>
      </c>
      <c r="H7288" s="4" t="str">
        <f t="shared" si="455"/>
        <v>-</v>
      </c>
    </row>
    <row r="7289" spans="1:8" x14ac:dyDescent="0.2">
      <c r="A7289" s="15" t="s">
        <v>7233</v>
      </c>
      <c r="B7289" s="6" t="s">
        <v>7956</v>
      </c>
      <c r="C7289" s="6" t="s">
        <v>7905</v>
      </c>
      <c r="D7289" s="7">
        <v>1814</v>
      </c>
      <c r="E7289" s="16">
        <f t="shared" si="452"/>
        <v>3.0443920527806954E-5</v>
      </c>
      <c r="F7289" s="4" t="str">
        <f t="shared" si="453"/>
        <v>-</v>
      </c>
      <c r="G7289" s="4" t="str">
        <f t="shared" si="454"/>
        <v>FRIULI-VENEZIA GIULIA</v>
      </c>
      <c r="H7289" s="4" t="str">
        <f t="shared" si="455"/>
        <v>-</v>
      </c>
    </row>
    <row r="7290" spans="1:8" x14ac:dyDescent="0.2">
      <c r="A7290" s="15" t="s">
        <v>7234</v>
      </c>
      <c r="B7290" s="6" t="s">
        <v>7956</v>
      </c>
      <c r="C7290" s="6" t="s">
        <v>7907</v>
      </c>
      <c r="D7290" s="7">
        <v>1993</v>
      </c>
      <c r="E7290" s="16">
        <f t="shared" si="452"/>
        <v>3.3448033964674344E-5</v>
      </c>
      <c r="F7290" s="4" t="str">
        <f t="shared" si="453"/>
        <v>-</v>
      </c>
      <c r="G7290" s="4" t="str">
        <f t="shared" si="454"/>
        <v>EMILIA-ROMAGNA</v>
      </c>
      <c r="H7290" s="4" t="str">
        <f t="shared" si="455"/>
        <v>-</v>
      </c>
    </row>
    <row r="7291" spans="1:8" x14ac:dyDescent="0.2">
      <c r="A7291" s="15" t="s">
        <v>7235</v>
      </c>
      <c r="B7291" s="6" t="s">
        <v>7956</v>
      </c>
      <c r="C7291" s="6" t="s">
        <v>7903</v>
      </c>
      <c r="D7291" s="7">
        <v>1396</v>
      </c>
      <c r="E7291" s="16">
        <f t="shared" si="452"/>
        <v>2.342872825623953E-5</v>
      </c>
      <c r="F7291" s="4" t="str">
        <f t="shared" si="453"/>
        <v>-</v>
      </c>
      <c r="G7291" s="4" t="str">
        <f t="shared" si="454"/>
        <v>TRENTINO-ALTO ADIGE/SÜDTIROL</v>
      </c>
      <c r="H7291" s="4" t="str">
        <f t="shared" si="455"/>
        <v>-</v>
      </c>
    </row>
    <row r="7292" spans="1:8" x14ac:dyDescent="0.2">
      <c r="A7292" s="15" t="s">
        <v>7236</v>
      </c>
      <c r="B7292" s="6" t="s">
        <v>7956</v>
      </c>
      <c r="C7292" s="6" t="s">
        <v>7904</v>
      </c>
      <c r="D7292" s="7">
        <v>12579</v>
      </c>
      <c r="E7292" s="16">
        <f t="shared" si="452"/>
        <v>2.1111029565561395E-4</v>
      </c>
      <c r="F7292" s="4" t="str">
        <f t="shared" si="453"/>
        <v>-</v>
      </c>
      <c r="G7292" s="4" t="str">
        <f t="shared" si="454"/>
        <v>VENETO</v>
      </c>
      <c r="H7292" s="4" t="str">
        <f t="shared" si="455"/>
        <v>-</v>
      </c>
    </row>
    <row r="7293" spans="1:8" x14ac:dyDescent="0.2">
      <c r="A7293" s="15" t="s">
        <v>148</v>
      </c>
      <c r="B7293" s="6" t="s">
        <v>7992</v>
      </c>
      <c r="C7293" s="6" t="s">
        <v>7916</v>
      </c>
      <c r="D7293" s="7">
        <v>8734</v>
      </c>
      <c r="E7293" s="16">
        <f t="shared" si="452"/>
        <v>1.4658059641117196E-4</v>
      </c>
      <c r="F7293" s="4" t="str">
        <f t="shared" si="453"/>
        <v>-</v>
      </c>
      <c r="G7293" s="4" t="str">
        <f t="shared" si="454"/>
        <v>CALABRIA</v>
      </c>
      <c r="H7293" s="4" t="str">
        <f t="shared" si="455"/>
        <v>-</v>
      </c>
    </row>
    <row r="7294" spans="1:8" x14ac:dyDescent="0.2">
      <c r="A7294" s="15" t="s">
        <v>7237</v>
      </c>
      <c r="B7294" s="6" t="s">
        <v>7992</v>
      </c>
      <c r="C7294" s="6" t="s">
        <v>7913</v>
      </c>
      <c r="D7294" s="7">
        <v>9118</v>
      </c>
      <c r="E7294" s="16">
        <f t="shared" si="452"/>
        <v>1.5302517495730089E-4</v>
      </c>
      <c r="F7294" s="4" t="str">
        <f t="shared" si="453"/>
        <v>-</v>
      </c>
      <c r="G7294" s="4" t="str">
        <f t="shared" si="454"/>
        <v>CAMPANIA</v>
      </c>
      <c r="H7294" s="4" t="str">
        <f t="shared" si="455"/>
        <v>-</v>
      </c>
    </row>
    <row r="7295" spans="1:8" x14ac:dyDescent="0.2">
      <c r="A7295" s="15" t="s">
        <v>7238</v>
      </c>
      <c r="B7295" s="6" t="s">
        <v>7994</v>
      </c>
      <c r="C7295" s="6" t="s">
        <v>7917</v>
      </c>
      <c r="D7295" s="7">
        <v>10482</v>
      </c>
      <c r="E7295" s="16">
        <f t="shared" si="452"/>
        <v>1.75916855001363E-4</v>
      </c>
      <c r="F7295" s="4" t="str">
        <f t="shared" si="453"/>
        <v>-</v>
      </c>
      <c r="G7295" s="4" t="str">
        <f t="shared" si="454"/>
        <v>SICILIA</v>
      </c>
      <c r="H7295" s="4" t="str">
        <f t="shared" si="455"/>
        <v>-</v>
      </c>
    </row>
    <row r="7296" spans="1:8" x14ac:dyDescent="0.2">
      <c r="A7296" s="15" t="s">
        <v>7239</v>
      </c>
      <c r="B7296" s="6" t="s">
        <v>7987</v>
      </c>
      <c r="C7296" s="6" t="s">
        <v>7910</v>
      </c>
      <c r="D7296" s="7">
        <v>7577</v>
      </c>
      <c r="E7296" s="16">
        <f t="shared" si="452"/>
        <v>1.2716294698963246E-4</v>
      </c>
      <c r="F7296" s="4" t="str">
        <f t="shared" si="453"/>
        <v>-</v>
      </c>
      <c r="G7296" s="4" t="str">
        <f t="shared" si="454"/>
        <v>MARCHE</v>
      </c>
      <c r="H7296" s="4" t="str">
        <f t="shared" si="455"/>
        <v>-</v>
      </c>
    </row>
    <row r="7297" spans="1:8" x14ac:dyDescent="0.2">
      <c r="A7297" s="15" t="s">
        <v>7240</v>
      </c>
      <c r="B7297" s="6" t="s">
        <v>7920</v>
      </c>
      <c r="C7297" s="6" t="s">
        <v>7901</v>
      </c>
      <c r="D7297" s="7">
        <v>19856</v>
      </c>
      <c r="E7297" s="16">
        <f t="shared" si="452"/>
        <v>3.332384156560832E-4</v>
      </c>
      <c r="F7297" s="4" t="str">
        <f t="shared" si="453"/>
        <v>-</v>
      </c>
      <c r="G7297" s="4" t="str">
        <f t="shared" si="454"/>
        <v>PIEMONTE</v>
      </c>
      <c r="H7297" s="4" t="str">
        <f t="shared" si="455"/>
        <v>-</v>
      </c>
    </row>
    <row r="7298" spans="1:8" x14ac:dyDescent="0.2">
      <c r="A7298" s="15" t="s">
        <v>7241</v>
      </c>
      <c r="B7298" s="6" t="s">
        <v>7992</v>
      </c>
      <c r="C7298" s="6" t="s">
        <v>7915</v>
      </c>
      <c r="D7298" s="7">
        <v>2322</v>
      </c>
      <c r="E7298" s="16">
        <f t="shared" si="452"/>
        <v>3.8969560896123349E-5</v>
      </c>
      <c r="F7298" s="4" t="str">
        <f t="shared" si="453"/>
        <v>-</v>
      </c>
      <c r="G7298" s="4" t="str">
        <f t="shared" si="454"/>
        <v>BASILICATA</v>
      </c>
      <c r="H7298" s="4" t="str">
        <f t="shared" si="455"/>
        <v>-</v>
      </c>
    </row>
    <row r="7299" spans="1:8" x14ac:dyDescent="0.2">
      <c r="A7299" s="15" t="s">
        <v>7242</v>
      </c>
      <c r="B7299" s="6" t="s">
        <v>7956</v>
      </c>
      <c r="C7299" s="6" t="s">
        <v>7904</v>
      </c>
      <c r="D7299" s="7">
        <v>2956</v>
      </c>
      <c r="E7299" s="16">
        <f t="shared" ref="E7299:E7362" si="456">IFERROR((D7299/$K$2),"DATO MANCANTE")</f>
        <v>4.9609828599888293E-5</v>
      </c>
      <c r="F7299" s="4" t="str">
        <f t="shared" ref="F7299:F7362" si="457">IF(D7299&gt;300000,"TROVATO","-")</f>
        <v>-</v>
      </c>
      <c r="G7299" s="4" t="str">
        <f t="shared" ref="G7299:G7362" si="458">IF(AND(D7299&gt;50000,D7299&lt;100000),"COMPRESO",C7299)</f>
        <v>VENETO</v>
      </c>
      <c r="H7299" s="4" t="str">
        <f t="shared" ref="H7299:H7362" si="459">IF(D7299&gt;500000,"SI","-")</f>
        <v>-</v>
      </c>
    </row>
    <row r="7300" spans="1:8" x14ac:dyDescent="0.2">
      <c r="A7300" s="15" t="s">
        <v>7243</v>
      </c>
      <c r="B7300" s="6" t="s">
        <v>7956</v>
      </c>
      <c r="C7300" s="6" t="s">
        <v>7907</v>
      </c>
      <c r="D7300" s="7">
        <v>1259</v>
      </c>
      <c r="E7300" s="16">
        <f t="shared" si="456"/>
        <v>2.1129490597854991E-5</v>
      </c>
      <c r="F7300" s="4" t="str">
        <f t="shared" si="457"/>
        <v>-</v>
      </c>
      <c r="G7300" s="4" t="str">
        <f t="shared" si="458"/>
        <v>EMILIA-ROMAGNA</v>
      </c>
      <c r="H7300" s="4" t="str">
        <f t="shared" si="459"/>
        <v>-</v>
      </c>
    </row>
    <row r="7301" spans="1:8" x14ac:dyDescent="0.2">
      <c r="A7301" s="15" t="s">
        <v>7244</v>
      </c>
      <c r="B7301" s="6" t="s">
        <v>7992</v>
      </c>
      <c r="C7301" s="6" t="s">
        <v>7912</v>
      </c>
      <c r="D7301" s="7">
        <v>1575</v>
      </c>
      <c r="E7301" s="16">
        <f t="shared" si="456"/>
        <v>2.6432841693106919E-5</v>
      </c>
      <c r="F7301" s="4" t="str">
        <f t="shared" si="457"/>
        <v>-</v>
      </c>
      <c r="G7301" s="4" t="str">
        <f t="shared" si="458"/>
        <v>ABRUZZO</v>
      </c>
      <c r="H7301" s="4" t="str">
        <f t="shared" si="459"/>
        <v>-</v>
      </c>
    </row>
    <row r="7302" spans="1:8" x14ac:dyDescent="0.2">
      <c r="A7302" s="15" t="s">
        <v>7245</v>
      </c>
      <c r="B7302" s="6" t="s">
        <v>7956</v>
      </c>
      <c r="C7302" s="6" t="s">
        <v>7904</v>
      </c>
      <c r="D7302" s="7">
        <v>4926</v>
      </c>
      <c r="E7302" s="16">
        <f t="shared" si="456"/>
        <v>8.2671859162060122E-5</v>
      </c>
      <c r="F7302" s="4" t="str">
        <f t="shared" si="457"/>
        <v>-</v>
      </c>
      <c r="G7302" s="4" t="str">
        <f t="shared" si="458"/>
        <v>VENETO</v>
      </c>
      <c r="H7302" s="4" t="str">
        <f t="shared" si="459"/>
        <v>-</v>
      </c>
    </row>
    <row r="7303" spans="1:8" x14ac:dyDescent="0.2">
      <c r="A7303" s="15" t="s">
        <v>7246</v>
      </c>
      <c r="B7303" s="6" t="s">
        <v>7987</v>
      </c>
      <c r="C7303" s="6" t="s">
        <v>7910</v>
      </c>
      <c r="D7303" s="7">
        <v>9745</v>
      </c>
      <c r="E7303" s="16">
        <f t="shared" si="456"/>
        <v>1.6354796336465202E-4</v>
      </c>
      <c r="F7303" s="4" t="str">
        <f t="shared" si="457"/>
        <v>-</v>
      </c>
      <c r="G7303" s="4" t="str">
        <f t="shared" si="458"/>
        <v>MARCHE</v>
      </c>
      <c r="H7303" s="4" t="str">
        <f t="shared" si="459"/>
        <v>-</v>
      </c>
    </row>
    <row r="7304" spans="1:8" x14ac:dyDescent="0.2">
      <c r="A7304" s="15" t="s">
        <v>7247</v>
      </c>
      <c r="B7304" s="6" t="s">
        <v>7920</v>
      </c>
      <c r="C7304" s="6" t="s">
        <v>7901</v>
      </c>
      <c r="D7304" s="7">
        <v>820</v>
      </c>
      <c r="E7304" s="16">
        <f t="shared" si="456"/>
        <v>1.3761860437046143E-5</v>
      </c>
      <c r="F7304" s="4" t="str">
        <f t="shared" si="457"/>
        <v>-</v>
      </c>
      <c r="G7304" s="4" t="str">
        <f t="shared" si="458"/>
        <v>PIEMONTE</v>
      </c>
      <c r="H7304" s="4" t="str">
        <f t="shared" si="459"/>
        <v>-</v>
      </c>
    </row>
    <row r="7305" spans="1:8" x14ac:dyDescent="0.2">
      <c r="A7305" s="15" t="s">
        <v>7248</v>
      </c>
      <c r="B7305" s="6" t="s">
        <v>7994</v>
      </c>
      <c r="C7305" s="6" t="s">
        <v>7917</v>
      </c>
      <c r="D7305" s="7">
        <v>21032</v>
      </c>
      <c r="E7305" s="16">
        <f t="shared" si="456"/>
        <v>3.5297493745360301E-4</v>
      </c>
      <c r="F7305" s="4" t="str">
        <f t="shared" si="457"/>
        <v>-</v>
      </c>
      <c r="G7305" s="4" t="str">
        <f t="shared" si="458"/>
        <v>SICILIA</v>
      </c>
      <c r="H7305" s="4" t="str">
        <f t="shared" si="459"/>
        <v>-</v>
      </c>
    </row>
    <row r="7306" spans="1:8" x14ac:dyDescent="0.2">
      <c r="A7306" s="15" t="s">
        <v>7249</v>
      </c>
      <c r="B7306" s="6" t="s">
        <v>7920</v>
      </c>
      <c r="C7306" s="6" t="s">
        <v>7902</v>
      </c>
      <c r="D7306" s="7">
        <v>5078</v>
      </c>
      <c r="E7306" s="16">
        <f t="shared" si="456"/>
        <v>8.5222838169902819E-5</v>
      </c>
      <c r="F7306" s="4" t="str">
        <f t="shared" si="457"/>
        <v>-</v>
      </c>
      <c r="G7306" s="4" t="str">
        <f t="shared" si="458"/>
        <v>LOMBARDIA</v>
      </c>
      <c r="H7306" s="4" t="str">
        <f t="shared" si="459"/>
        <v>-</v>
      </c>
    </row>
    <row r="7307" spans="1:8" x14ac:dyDescent="0.2">
      <c r="A7307" s="15" t="s">
        <v>7250</v>
      </c>
      <c r="B7307" s="6" t="s">
        <v>7920</v>
      </c>
      <c r="C7307" s="6" t="s">
        <v>7902</v>
      </c>
      <c r="D7307" s="7">
        <v>2125</v>
      </c>
      <c r="E7307" s="16">
        <f t="shared" si="456"/>
        <v>3.5663357839906165E-5</v>
      </c>
      <c r="F7307" s="4" t="str">
        <f t="shared" si="457"/>
        <v>-</v>
      </c>
      <c r="G7307" s="4" t="str">
        <f t="shared" si="458"/>
        <v>LOMBARDIA</v>
      </c>
      <c r="H7307" s="4" t="str">
        <f t="shared" si="459"/>
        <v>-</v>
      </c>
    </row>
    <row r="7308" spans="1:8" x14ac:dyDescent="0.2">
      <c r="A7308" s="15" t="s">
        <v>7251</v>
      </c>
      <c r="B7308" s="6" t="s">
        <v>7992</v>
      </c>
      <c r="C7308" s="6" t="s">
        <v>7913</v>
      </c>
      <c r="D7308" s="7">
        <v>1683</v>
      </c>
      <c r="E7308" s="16">
        <f t="shared" si="456"/>
        <v>2.8245379409205681E-5</v>
      </c>
      <c r="F7308" s="4" t="str">
        <f t="shared" si="457"/>
        <v>-</v>
      </c>
      <c r="G7308" s="4" t="str">
        <f t="shared" si="458"/>
        <v>CAMPANIA</v>
      </c>
      <c r="H7308" s="4" t="str">
        <f t="shared" si="459"/>
        <v>-</v>
      </c>
    </row>
    <row r="7309" spans="1:8" x14ac:dyDescent="0.2">
      <c r="A7309" s="15" t="s">
        <v>7252</v>
      </c>
      <c r="B7309" s="6" t="s">
        <v>7956</v>
      </c>
      <c r="C7309" s="6" t="s">
        <v>7903</v>
      </c>
      <c r="D7309" s="7">
        <v>114198</v>
      </c>
      <c r="E7309" s="16">
        <f t="shared" si="456"/>
        <v>1.9165572416948724E-3</v>
      </c>
      <c r="F7309" s="4" t="str">
        <f t="shared" si="457"/>
        <v>-</v>
      </c>
      <c r="G7309" s="4" t="str">
        <f t="shared" si="458"/>
        <v>TRENTINO-ALTO ADIGE/SÜDTIROL</v>
      </c>
      <c r="H7309" s="4" t="str">
        <f t="shared" si="459"/>
        <v>-</v>
      </c>
    </row>
    <row r="7310" spans="1:8" x14ac:dyDescent="0.2">
      <c r="A7310" s="15" t="s">
        <v>7253</v>
      </c>
      <c r="B7310" s="6" t="s">
        <v>7992</v>
      </c>
      <c r="C7310" s="6" t="s">
        <v>7913</v>
      </c>
      <c r="D7310" s="7">
        <v>17797</v>
      </c>
      <c r="E7310" s="16">
        <f t="shared" si="456"/>
        <v>2.9868271975379295E-4</v>
      </c>
      <c r="F7310" s="4" t="str">
        <f t="shared" si="457"/>
        <v>-</v>
      </c>
      <c r="G7310" s="4" t="str">
        <f t="shared" si="458"/>
        <v>CAMPANIA</v>
      </c>
      <c r="H7310" s="4" t="str">
        <f t="shared" si="459"/>
        <v>-</v>
      </c>
    </row>
    <row r="7311" spans="1:8" x14ac:dyDescent="0.2">
      <c r="A7311" s="15" t="s">
        <v>7254</v>
      </c>
      <c r="B7311" s="6" t="s">
        <v>7920</v>
      </c>
      <c r="C7311" s="6" t="s">
        <v>7902</v>
      </c>
      <c r="D7311" s="7">
        <v>5480</v>
      </c>
      <c r="E7311" s="16">
        <f t="shared" si="456"/>
        <v>9.1969506335381541E-5</v>
      </c>
      <c r="F7311" s="4" t="str">
        <f t="shared" si="457"/>
        <v>-</v>
      </c>
      <c r="G7311" s="4" t="str">
        <f t="shared" si="458"/>
        <v>LOMBARDIA</v>
      </c>
      <c r="H7311" s="4" t="str">
        <f t="shared" si="459"/>
        <v>-</v>
      </c>
    </row>
    <row r="7312" spans="1:8" x14ac:dyDescent="0.2">
      <c r="A7312" s="15" t="s">
        <v>7255</v>
      </c>
      <c r="B7312" s="6" t="s">
        <v>7956</v>
      </c>
      <c r="C7312" s="6" t="s">
        <v>7905</v>
      </c>
      <c r="D7312" s="7">
        <v>1741</v>
      </c>
      <c r="E7312" s="16">
        <f t="shared" si="456"/>
        <v>2.9218779293777238E-5</v>
      </c>
      <c r="F7312" s="4" t="str">
        <f t="shared" si="457"/>
        <v>-</v>
      </c>
      <c r="G7312" s="4" t="str">
        <f t="shared" si="458"/>
        <v>FRIULI-VENEZIA GIULIA</v>
      </c>
      <c r="H7312" s="4" t="str">
        <f t="shared" si="459"/>
        <v>-</v>
      </c>
    </row>
    <row r="7313" spans="1:8" x14ac:dyDescent="0.2">
      <c r="A7313" s="15" t="s">
        <v>7256</v>
      </c>
      <c r="B7313" s="6" t="s">
        <v>7956</v>
      </c>
      <c r="C7313" s="6" t="s">
        <v>7905</v>
      </c>
      <c r="D7313" s="7">
        <v>784</v>
      </c>
      <c r="E7313" s="16">
        <f t="shared" si="456"/>
        <v>1.3157681198346557E-5</v>
      </c>
      <c r="F7313" s="4" t="str">
        <f t="shared" si="457"/>
        <v>-</v>
      </c>
      <c r="G7313" s="4" t="str">
        <f t="shared" si="458"/>
        <v>FRIULI-VENEZIA GIULIA</v>
      </c>
      <c r="H7313" s="4" t="str">
        <f t="shared" si="459"/>
        <v>-</v>
      </c>
    </row>
    <row r="7314" spans="1:8" x14ac:dyDescent="0.2">
      <c r="A7314" s="15" t="s">
        <v>7257</v>
      </c>
      <c r="B7314" s="6" t="s">
        <v>7992</v>
      </c>
      <c r="C7314" s="6" t="s">
        <v>7914</v>
      </c>
      <c r="D7314" s="7">
        <v>14277</v>
      </c>
      <c r="E7314" s="16">
        <f t="shared" si="456"/>
        <v>2.3960741641427779E-4</v>
      </c>
      <c r="F7314" s="4" t="str">
        <f t="shared" si="457"/>
        <v>-</v>
      </c>
      <c r="G7314" s="4" t="str">
        <f t="shared" si="458"/>
        <v>PUGLIA</v>
      </c>
      <c r="H7314" s="4" t="str">
        <f t="shared" si="459"/>
        <v>-</v>
      </c>
    </row>
    <row r="7315" spans="1:8" x14ac:dyDescent="0.2">
      <c r="A7315" s="15" t="s">
        <v>7258</v>
      </c>
      <c r="B7315" s="6" t="s">
        <v>7987</v>
      </c>
      <c r="C7315" s="6" t="s">
        <v>7908</v>
      </c>
      <c r="D7315" s="7">
        <v>1339</v>
      </c>
      <c r="E7315" s="16">
        <f t="shared" si="456"/>
        <v>2.247211112829852E-5</v>
      </c>
      <c r="F7315" s="4" t="str">
        <f t="shared" si="457"/>
        <v>-</v>
      </c>
      <c r="G7315" s="4" t="str">
        <f t="shared" si="458"/>
        <v>TOSCANA</v>
      </c>
      <c r="H7315" s="4" t="str">
        <f t="shared" si="459"/>
        <v>-</v>
      </c>
    </row>
    <row r="7316" spans="1:8" x14ac:dyDescent="0.2">
      <c r="A7316" s="15" t="s">
        <v>7259</v>
      </c>
      <c r="B7316" s="6" t="s">
        <v>7987</v>
      </c>
      <c r="C7316" s="6" t="s">
        <v>7908</v>
      </c>
      <c r="D7316" s="7">
        <v>2085</v>
      </c>
      <c r="E7316" s="16">
        <f t="shared" si="456"/>
        <v>3.4992047574684399E-5</v>
      </c>
      <c r="F7316" s="4" t="str">
        <f t="shared" si="457"/>
        <v>-</v>
      </c>
      <c r="G7316" s="4" t="str">
        <f t="shared" si="458"/>
        <v>TOSCANA</v>
      </c>
      <c r="H7316" s="4" t="str">
        <f t="shared" si="459"/>
        <v>-</v>
      </c>
    </row>
    <row r="7317" spans="1:8" x14ac:dyDescent="0.2">
      <c r="A7317" s="15" t="s">
        <v>7260</v>
      </c>
      <c r="B7317" s="6" t="s">
        <v>7920</v>
      </c>
      <c r="C7317" s="6" t="s">
        <v>7902</v>
      </c>
      <c r="D7317" s="7">
        <v>9427</v>
      </c>
      <c r="E7317" s="16">
        <f t="shared" si="456"/>
        <v>1.5821104675613901E-4</v>
      </c>
      <c r="F7317" s="4" t="str">
        <f t="shared" si="457"/>
        <v>-</v>
      </c>
      <c r="G7317" s="4" t="str">
        <f t="shared" si="458"/>
        <v>LOMBARDIA</v>
      </c>
      <c r="H7317" s="4" t="str">
        <f t="shared" si="459"/>
        <v>-</v>
      </c>
    </row>
    <row r="7318" spans="1:8" x14ac:dyDescent="0.2">
      <c r="A7318" s="15" t="s">
        <v>7261</v>
      </c>
      <c r="B7318" s="6" t="s">
        <v>7920</v>
      </c>
      <c r="C7318" s="6" t="s">
        <v>7902</v>
      </c>
      <c r="D7318" s="7">
        <v>2882</v>
      </c>
      <c r="E7318" s="16">
        <f t="shared" si="456"/>
        <v>4.8367904609228026E-5</v>
      </c>
      <c r="F7318" s="4" t="str">
        <f t="shared" si="457"/>
        <v>-</v>
      </c>
      <c r="G7318" s="4" t="str">
        <f t="shared" si="458"/>
        <v>LOMBARDIA</v>
      </c>
      <c r="H7318" s="4" t="str">
        <f t="shared" si="459"/>
        <v>-</v>
      </c>
    </row>
    <row r="7319" spans="1:8" x14ac:dyDescent="0.2">
      <c r="A7319" s="15" t="s">
        <v>7985</v>
      </c>
      <c r="B7319" s="6" t="s">
        <v>7956</v>
      </c>
      <c r="C7319" s="6" t="s">
        <v>7907</v>
      </c>
      <c r="D7319" s="7">
        <v>4561</v>
      </c>
      <c r="E7319" s="16">
        <f t="shared" si="456"/>
        <v>7.6546152991911534E-5</v>
      </c>
      <c r="F7319" s="4" t="str">
        <f t="shared" si="457"/>
        <v>-</v>
      </c>
      <c r="G7319" s="4" t="str">
        <f t="shared" si="458"/>
        <v>EMILIA-ROMAGNA</v>
      </c>
      <c r="H7319" s="4" t="str">
        <f t="shared" si="459"/>
        <v>-</v>
      </c>
    </row>
    <row r="7320" spans="1:8" x14ac:dyDescent="0.2">
      <c r="A7320" s="4" t="s">
        <v>7262</v>
      </c>
      <c r="B7320" s="4" t="s">
        <v>7956</v>
      </c>
      <c r="C7320" s="4" t="s">
        <v>7907</v>
      </c>
      <c r="D7320" s="7">
        <v>6878</v>
      </c>
      <c r="E7320" s="16">
        <f t="shared" si="456"/>
        <v>1.1543180010488216E-4</v>
      </c>
      <c r="F7320" s="4" t="str">
        <f t="shared" si="457"/>
        <v>-</v>
      </c>
      <c r="G7320" s="4" t="str">
        <f t="shared" si="458"/>
        <v>EMILIA-ROMAGNA</v>
      </c>
      <c r="H7320" s="4" t="str">
        <f t="shared" si="459"/>
        <v>-</v>
      </c>
    </row>
    <row r="7321" spans="1:8" x14ac:dyDescent="0.2">
      <c r="A7321" s="15" t="s">
        <v>7263</v>
      </c>
      <c r="B7321" s="6" t="s">
        <v>7920</v>
      </c>
      <c r="C7321" s="6" t="s">
        <v>7902</v>
      </c>
      <c r="D7321" s="7">
        <v>2002</v>
      </c>
      <c r="E7321" s="16">
        <f t="shared" si="456"/>
        <v>3.3599078774349241E-5</v>
      </c>
      <c r="F7321" s="4" t="str">
        <f t="shared" si="457"/>
        <v>-</v>
      </c>
      <c r="G7321" s="4" t="str">
        <f t="shared" si="458"/>
        <v>LOMBARDIA</v>
      </c>
      <c r="H7321" s="4" t="str">
        <f t="shared" si="459"/>
        <v>-</v>
      </c>
    </row>
    <row r="7322" spans="1:8" x14ac:dyDescent="0.2">
      <c r="A7322" s="15" t="s">
        <v>7264</v>
      </c>
      <c r="B7322" s="6" t="s">
        <v>7994</v>
      </c>
      <c r="C7322" s="6" t="s">
        <v>7918</v>
      </c>
      <c r="D7322" s="7">
        <v>1215</v>
      </c>
      <c r="E7322" s="16">
        <f t="shared" si="456"/>
        <v>2.0391049306111052E-5</v>
      </c>
      <c r="F7322" s="4" t="str">
        <f t="shared" si="457"/>
        <v>-</v>
      </c>
      <c r="G7322" s="4" t="str">
        <f t="shared" si="458"/>
        <v>SARDEGNA</v>
      </c>
      <c r="H7322" s="4" t="str">
        <f t="shared" si="459"/>
        <v>-</v>
      </c>
    </row>
    <row r="7323" spans="1:8" x14ac:dyDescent="0.2">
      <c r="A7323" s="15" t="s">
        <v>7265</v>
      </c>
      <c r="B7323" s="6" t="s">
        <v>7956</v>
      </c>
      <c r="C7323" s="6" t="s">
        <v>7904</v>
      </c>
      <c r="D7323" s="7">
        <v>2731</v>
      </c>
      <c r="E7323" s="16">
        <f t="shared" si="456"/>
        <v>4.5833708358015873E-5</v>
      </c>
      <c r="F7323" s="4" t="str">
        <f t="shared" si="457"/>
        <v>-</v>
      </c>
      <c r="G7323" s="4" t="str">
        <f t="shared" si="458"/>
        <v>VENETO</v>
      </c>
      <c r="H7323" s="4" t="str">
        <f t="shared" si="459"/>
        <v>-</v>
      </c>
    </row>
    <row r="7324" spans="1:8" x14ac:dyDescent="0.2">
      <c r="A7324" s="15" t="s">
        <v>7266</v>
      </c>
      <c r="B7324" s="6" t="s">
        <v>7987</v>
      </c>
      <c r="C7324" s="6" t="s">
        <v>7909</v>
      </c>
      <c r="D7324" s="7">
        <v>8335</v>
      </c>
      <c r="E7324" s="16">
        <f t="shared" si="456"/>
        <v>1.3988427651558488E-4</v>
      </c>
      <c r="F7324" s="4" t="str">
        <f t="shared" si="457"/>
        <v>-</v>
      </c>
      <c r="G7324" s="4" t="str">
        <f t="shared" si="458"/>
        <v>UMBRIA</v>
      </c>
      <c r="H7324" s="4" t="str">
        <f t="shared" si="459"/>
        <v>-</v>
      </c>
    </row>
    <row r="7325" spans="1:8" x14ac:dyDescent="0.2">
      <c r="A7325" s="15" t="s">
        <v>7267</v>
      </c>
      <c r="B7325" s="6" t="s">
        <v>7987</v>
      </c>
      <c r="C7325" s="6" t="s">
        <v>7911</v>
      </c>
      <c r="D7325" s="7">
        <v>1853</v>
      </c>
      <c r="E7325" s="16">
        <f t="shared" si="456"/>
        <v>3.1098448036398176E-5</v>
      </c>
      <c r="F7325" s="4" t="str">
        <f t="shared" si="457"/>
        <v>-</v>
      </c>
      <c r="G7325" s="4" t="str">
        <f t="shared" si="458"/>
        <v>LAZIO</v>
      </c>
      <c r="H7325" s="4" t="str">
        <f t="shared" si="459"/>
        <v>-</v>
      </c>
    </row>
    <row r="7326" spans="1:8" x14ac:dyDescent="0.2">
      <c r="A7326" s="15" t="s">
        <v>7268</v>
      </c>
      <c r="B7326" s="6" t="s">
        <v>7992</v>
      </c>
      <c r="C7326" s="6" t="s">
        <v>7913</v>
      </c>
      <c r="D7326" s="7">
        <v>1072</v>
      </c>
      <c r="E7326" s="16">
        <f t="shared" si="456"/>
        <v>1.7991115107943249E-5</v>
      </c>
      <c r="F7326" s="4" t="str">
        <f t="shared" si="457"/>
        <v>-</v>
      </c>
      <c r="G7326" s="4" t="str">
        <f t="shared" si="458"/>
        <v>CAMPANIA</v>
      </c>
      <c r="H7326" s="4" t="str">
        <f t="shared" si="459"/>
        <v>-</v>
      </c>
    </row>
    <row r="7327" spans="1:8" x14ac:dyDescent="0.2">
      <c r="A7327" s="15" t="s">
        <v>7269</v>
      </c>
      <c r="B7327" s="6" t="s">
        <v>7920</v>
      </c>
      <c r="C7327" s="6" t="s">
        <v>7902</v>
      </c>
      <c r="D7327" s="7">
        <v>28410</v>
      </c>
      <c r="E7327" s="16">
        <f t="shared" si="456"/>
        <v>4.7679811587375722E-4</v>
      </c>
      <c r="F7327" s="4" t="str">
        <f t="shared" si="457"/>
        <v>-</v>
      </c>
      <c r="G7327" s="4" t="str">
        <f t="shared" si="458"/>
        <v>LOMBARDIA</v>
      </c>
      <c r="H7327" s="4" t="str">
        <f t="shared" si="459"/>
        <v>-</v>
      </c>
    </row>
    <row r="7328" spans="1:8" x14ac:dyDescent="0.2">
      <c r="A7328" s="15" t="s">
        <v>7270</v>
      </c>
      <c r="B7328" s="6" t="s">
        <v>7956</v>
      </c>
      <c r="C7328" s="6" t="s">
        <v>7904</v>
      </c>
      <c r="D7328" s="7">
        <v>10565</v>
      </c>
      <c r="E7328" s="16">
        <f t="shared" si="456"/>
        <v>1.7730982380169817E-4</v>
      </c>
      <c r="F7328" s="4" t="str">
        <f t="shared" si="457"/>
        <v>-</v>
      </c>
      <c r="G7328" s="4" t="str">
        <f t="shared" si="458"/>
        <v>VENETO</v>
      </c>
      <c r="H7328" s="4" t="str">
        <f t="shared" si="459"/>
        <v>-</v>
      </c>
    </row>
    <row r="7329" spans="1:8" x14ac:dyDescent="0.2">
      <c r="A7329" s="15" t="s">
        <v>7271</v>
      </c>
      <c r="B7329" s="6" t="s">
        <v>7987</v>
      </c>
      <c r="C7329" s="6" t="s">
        <v>7911</v>
      </c>
      <c r="D7329" s="7">
        <v>5274</v>
      </c>
      <c r="E7329" s="16">
        <f t="shared" si="456"/>
        <v>8.8512258469489459E-5</v>
      </c>
      <c r="F7329" s="4" t="str">
        <f t="shared" si="457"/>
        <v>-</v>
      </c>
      <c r="G7329" s="4" t="str">
        <f t="shared" si="458"/>
        <v>LAZIO</v>
      </c>
      <c r="H7329" s="4" t="str">
        <f t="shared" si="459"/>
        <v>-</v>
      </c>
    </row>
    <row r="7330" spans="1:8" x14ac:dyDescent="0.2">
      <c r="A7330" s="15" t="s">
        <v>7272</v>
      </c>
      <c r="B7330" s="6" t="s">
        <v>7920</v>
      </c>
      <c r="C7330" s="6" t="s">
        <v>7901</v>
      </c>
      <c r="D7330" s="7">
        <v>271</v>
      </c>
      <c r="E7330" s="16">
        <f t="shared" si="456"/>
        <v>4.5481270468774446E-6</v>
      </c>
      <c r="F7330" s="4" t="str">
        <f t="shared" si="457"/>
        <v>-</v>
      </c>
      <c r="G7330" s="4" t="str">
        <f t="shared" si="458"/>
        <v>PIEMONTE</v>
      </c>
      <c r="H7330" s="4" t="str">
        <f t="shared" si="459"/>
        <v>-</v>
      </c>
    </row>
    <row r="7331" spans="1:8" x14ac:dyDescent="0.2">
      <c r="A7331" s="15" t="s">
        <v>7273</v>
      </c>
      <c r="B7331" s="6" t="s">
        <v>7920</v>
      </c>
      <c r="C7331" s="6" t="s">
        <v>7902</v>
      </c>
      <c r="D7331" s="7">
        <v>10302</v>
      </c>
      <c r="E7331" s="16">
        <f t="shared" si="456"/>
        <v>1.7289595880786508E-4</v>
      </c>
      <c r="F7331" s="4" t="str">
        <f t="shared" si="457"/>
        <v>-</v>
      </c>
      <c r="G7331" s="4" t="str">
        <f t="shared" si="458"/>
        <v>LOMBARDIA</v>
      </c>
      <c r="H7331" s="4" t="str">
        <f t="shared" si="459"/>
        <v>-</v>
      </c>
    </row>
    <row r="7332" spans="1:8" x14ac:dyDescent="0.2">
      <c r="A7332" s="15" t="s">
        <v>7274</v>
      </c>
      <c r="B7332" s="6" t="s">
        <v>7956</v>
      </c>
      <c r="C7332" s="6" t="s">
        <v>7904</v>
      </c>
      <c r="D7332" s="7">
        <v>81014</v>
      </c>
      <c r="E7332" s="16">
        <f t="shared" si="456"/>
        <v>1.3596382456668979E-3</v>
      </c>
      <c r="F7332" s="4" t="str">
        <f t="shared" si="457"/>
        <v>-</v>
      </c>
      <c r="G7332" s="4" t="str">
        <f t="shared" si="458"/>
        <v>COMPRESO</v>
      </c>
      <c r="H7332" s="4" t="str">
        <f t="shared" si="459"/>
        <v>-</v>
      </c>
    </row>
    <row r="7333" spans="1:8" x14ac:dyDescent="0.2">
      <c r="A7333" s="15" t="s">
        <v>7275</v>
      </c>
      <c r="B7333" s="6" t="s">
        <v>7920</v>
      </c>
      <c r="C7333" s="6" t="s">
        <v>7902</v>
      </c>
      <c r="D7333" s="7">
        <v>566</v>
      </c>
      <c r="E7333" s="16">
        <f t="shared" si="456"/>
        <v>9.4990402528879471E-6</v>
      </c>
      <c r="F7333" s="4" t="str">
        <f t="shared" si="457"/>
        <v>-</v>
      </c>
      <c r="G7333" s="4" t="str">
        <f t="shared" si="458"/>
        <v>LOMBARDIA</v>
      </c>
      <c r="H7333" s="4" t="str">
        <f t="shared" si="459"/>
        <v>-</v>
      </c>
    </row>
    <row r="7334" spans="1:8" x14ac:dyDescent="0.2">
      <c r="A7334" s="15" t="s">
        <v>7276</v>
      </c>
      <c r="B7334" s="6" t="s">
        <v>7920</v>
      </c>
      <c r="C7334" s="6" t="s">
        <v>7902</v>
      </c>
      <c r="D7334" s="7">
        <v>4861</v>
      </c>
      <c r="E7334" s="16">
        <f t="shared" si="456"/>
        <v>8.1580979981074752E-5</v>
      </c>
      <c r="F7334" s="4" t="str">
        <f t="shared" si="457"/>
        <v>-</v>
      </c>
      <c r="G7334" s="4" t="str">
        <f t="shared" si="458"/>
        <v>LOMBARDIA</v>
      </c>
      <c r="H7334" s="4" t="str">
        <f t="shared" si="459"/>
        <v>-</v>
      </c>
    </row>
    <row r="7335" spans="1:8" x14ac:dyDescent="0.2">
      <c r="A7335" s="15" t="s">
        <v>7277</v>
      </c>
      <c r="B7335" s="6" t="s">
        <v>7920</v>
      </c>
      <c r="C7335" s="6" t="s">
        <v>7902</v>
      </c>
      <c r="D7335" s="7">
        <v>20018</v>
      </c>
      <c r="E7335" s="16">
        <f t="shared" si="456"/>
        <v>3.3595722223023135E-4</v>
      </c>
      <c r="F7335" s="4" t="str">
        <f t="shared" si="457"/>
        <v>-</v>
      </c>
      <c r="G7335" s="4" t="str">
        <f t="shared" si="458"/>
        <v>LOMBARDIA</v>
      </c>
      <c r="H7335" s="4" t="str">
        <f t="shared" si="459"/>
        <v>-</v>
      </c>
    </row>
    <row r="7336" spans="1:8" x14ac:dyDescent="0.2">
      <c r="A7336" s="15" t="s">
        <v>7278</v>
      </c>
      <c r="B7336" s="6" t="s">
        <v>7920</v>
      </c>
      <c r="C7336" s="6" t="s">
        <v>7902</v>
      </c>
      <c r="D7336" s="7">
        <v>11883</v>
      </c>
      <c r="E7336" s="16">
        <f t="shared" si="456"/>
        <v>1.9942949704075525E-4</v>
      </c>
      <c r="F7336" s="4" t="str">
        <f t="shared" si="457"/>
        <v>-</v>
      </c>
      <c r="G7336" s="4" t="str">
        <f t="shared" si="458"/>
        <v>LOMBARDIA</v>
      </c>
      <c r="H7336" s="4" t="str">
        <f t="shared" si="459"/>
        <v>-</v>
      </c>
    </row>
    <row r="7337" spans="1:8" x14ac:dyDescent="0.2">
      <c r="A7337" s="15" t="s">
        <v>7279</v>
      </c>
      <c r="B7337" s="6" t="s">
        <v>7920</v>
      </c>
      <c r="C7337" s="6" t="s">
        <v>7901</v>
      </c>
      <c r="D7337" s="7">
        <v>341</v>
      </c>
      <c r="E7337" s="16">
        <f t="shared" si="456"/>
        <v>5.7229200110155301E-6</v>
      </c>
      <c r="F7337" s="4" t="str">
        <f t="shared" si="457"/>
        <v>-</v>
      </c>
      <c r="G7337" s="4" t="str">
        <f t="shared" si="458"/>
        <v>PIEMONTE</v>
      </c>
      <c r="H7337" s="4" t="str">
        <f t="shared" si="459"/>
        <v>-</v>
      </c>
    </row>
    <row r="7338" spans="1:8" x14ac:dyDescent="0.2">
      <c r="A7338" s="15" t="s">
        <v>7280</v>
      </c>
      <c r="B7338" s="6" t="s">
        <v>7920</v>
      </c>
      <c r="C7338" s="6" t="s">
        <v>7902</v>
      </c>
      <c r="D7338" s="7">
        <v>237</v>
      </c>
      <c r="E7338" s="16">
        <f t="shared" si="456"/>
        <v>3.977513321438946E-6</v>
      </c>
      <c r="F7338" s="4" t="str">
        <f t="shared" si="457"/>
        <v>-</v>
      </c>
      <c r="G7338" s="4" t="str">
        <f t="shared" si="458"/>
        <v>LOMBARDIA</v>
      </c>
      <c r="H7338" s="4" t="str">
        <f t="shared" si="459"/>
        <v>-</v>
      </c>
    </row>
    <row r="7339" spans="1:8" x14ac:dyDescent="0.2">
      <c r="A7339" s="15" t="s">
        <v>7281</v>
      </c>
      <c r="B7339" s="6" t="s">
        <v>7956</v>
      </c>
      <c r="C7339" s="6" t="s">
        <v>7904</v>
      </c>
      <c r="D7339" s="7">
        <v>4431</v>
      </c>
      <c r="E7339" s="16">
        <f t="shared" si="456"/>
        <v>7.4364394629940808E-5</v>
      </c>
      <c r="F7339" s="4" t="str">
        <f t="shared" si="457"/>
        <v>-</v>
      </c>
      <c r="G7339" s="4" t="str">
        <f t="shared" si="458"/>
        <v>VENETO</v>
      </c>
      <c r="H7339" s="4" t="str">
        <f t="shared" si="459"/>
        <v>-</v>
      </c>
    </row>
    <row r="7340" spans="1:8" x14ac:dyDescent="0.2">
      <c r="A7340" s="15" t="s">
        <v>7282</v>
      </c>
      <c r="B7340" s="6" t="s">
        <v>7920</v>
      </c>
      <c r="C7340" s="6" t="s">
        <v>7902</v>
      </c>
      <c r="D7340" s="7">
        <v>3312</v>
      </c>
      <c r="E7340" s="16">
        <f t="shared" si="456"/>
        <v>5.5584489960361984E-5</v>
      </c>
      <c r="F7340" s="4" t="str">
        <f t="shared" si="457"/>
        <v>-</v>
      </c>
      <c r="G7340" s="4" t="str">
        <f t="shared" si="458"/>
        <v>LOMBARDIA</v>
      </c>
      <c r="H7340" s="4" t="str">
        <f t="shared" si="459"/>
        <v>-</v>
      </c>
    </row>
    <row r="7341" spans="1:8" x14ac:dyDescent="0.2">
      <c r="A7341" s="15" t="s">
        <v>7283</v>
      </c>
      <c r="B7341" s="4" t="s">
        <v>7920</v>
      </c>
      <c r="C7341" s="6" t="s">
        <v>7906</v>
      </c>
      <c r="D7341" s="7">
        <v>620</v>
      </c>
      <c r="E7341" s="16">
        <f t="shared" si="456"/>
        <v>1.0405309110937328E-5</v>
      </c>
      <c r="F7341" s="4" t="str">
        <f t="shared" si="457"/>
        <v>-</v>
      </c>
      <c r="G7341" s="4" t="str">
        <f t="shared" si="458"/>
        <v>LIGURIA</v>
      </c>
      <c r="H7341" s="4" t="str">
        <f t="shared" si="459"/>
        <v>-</v>
      </c>
    </row>
    <row r="7342" spans="1:8" x14ac:dyDescent="0.2">
      <c r="A7342" s="15" t="s">
        <v>7284</v>
      </c>
      <c r="B7342" s="6" t="s">
        <v>7992</v>
      </c>
      <c r="C7342" s="6" t="s">
        <v>7915</v>
      </c>
      <c r="D7342" s="7">
        <v>5669</v>
      </c>
      <c r="E7342" s="16">
        <f t="shared" si="456"/>
        <v>9.5141447338554372E-5</v>
      </c>
      <c r="F7342" s="4" t="str">
        <f t="shared" si="457"/>
        <v>-</v>
      </c>
      <c r="G7342" s="4" t="str">
        <f t="shared" si="458"/>
        <v>BASILICATA</v>
      </c>
      <c r="H7342" s="4" t="str">
        <f t="shared" si="459"/>
        <v>-</v>
      </c>
    </row>
    <row r="7343" spans="1:8" x14ac:dyDescent="0.2">
      <c r="A7343" s="15" t="s">
        <v>7285</v>
      </c>
      <c r="B7343" s="6" t="s">
        <v>7992</v>
      </c>
      <c r="C7343" s="6" t="s">
        <v>7914</v>
      </c>
      <c r="D7343" s="7">
        <v>17665</v>
      </c>
      <c r="E7343" s="16">
        <f t="shared" si="456"/>
        <v>2.9646739587856113E-4</v>
      </c>
      <c r="F7343" s="4" t="str">
        <f t="shared" si="457"/>
        <v>-</v>
      </c>
      <c r="G7343" s="4" t="str">
        <f t="shared" si="458"/>
        <v>PUGLIA</v>
      </c>
      <c r="H7343" s="4" t="str">
        <f t="shared" si="459"/>
        <v>-</v>
      </c>
    </row>
    <row r="7344" spans="1:8" x14ac:dyDescent="0.2">
      <c r="A7344" s="15" t="s">
        <v>7286</v>
      </c>
      <c r="B7344" s="6" t="s">
        <v>7920</v>
      </c>
      <c r="C7344" s="6" t="s">
        <v>7901</v>
      </c>
      <c r="D7344" s="7">
        <v>709</v>
      </c>
      <c r="E7344" s="16">
        <f t="shared" si="456"/>
        <v>1.1898974451055751E-5</v>
      </c>
      <c r="F7344" s="4" t="str">
        <f t="shared" si="457"/>
        <v>-</v>
      </c>
      <c r="G7344" s="4" t="str">
        <f t="shared" si="458"/>
        <v>PIEMONTE</v>
      </c>
      <c r="H7344" s="4" t="str">
        <f t="shared" si="459"/>
        <v>-</v>
      </c>
    </row>
    <row r="7345" spans="1:8" x14ac:dyDescent="0.2">
      <c r="A7345" s="15" t="s">
        <v>7287</v>
      </c>
      <c r="B7345" s="6" t="s">
        <v>7956</v>
      </c>
      <c r="C7345" s="6" t="s">
        <v>7905</v>
      </c>
      <c r="D7345" s="7">
        <v>7609</v>
      </c>
      <c r="E7345" s="16">
        <f t="shared" si="456"/>
        <v>1.2769999520180988E-4</v>
      </c>
      <c r="F7345" s="4" t="str">
        <f t="shared" si="457"/>
        <v>-</v>
      </c>
      <c r="G7345" s="4" t="str">
        <f t="shared" si="458"/>
        <v>FRIULI-VENEZIA GIULIA</v>
      </c>
      <c r="H7345" s="4" t="str">
        <f t="shared" si="459"/>
        <v>-</v>
      </c>
    </row>
    <row r="7346" spans="1:8" x14ac:dyDescent="0.2">
      <c r="A7346" s="15" t="s">
        <v>7978</v>
      </c>
      <c r="B7346" s="6" t="s">
        <v>7956</v>
      </c>
      <c r="C7346" s="6" t="s">
        <v>7904</v>
      </c>
      <c r="D7346" s="7">
        <v>4832</v>
      </c>
      <c r="E7346" s="16">
        <f t="shared" si="456"/>
        <v>8.1094280038788985E-5</v>
      </c>
      <c r="F7346" s="4" t="str">
        <f t="shared" si="457"/>
        <v>-</v>
      </c>
      <c r="G7346" s="4" t="str">
        <f t="shared" si="458"/>
        <v>VENETO</v>
      </c>
      <c r="H7346" s="4" t="str">
        <f t="shared" si="459"/>
        <v>-</v>
      </c>
    </row>
    <row r="7347" spans="1:8" x14ac:dyDescent="0.2">
      <c r="A7347" s="15" t="s">
        <v>7288</v>
      </c>
      <c r="B7347" s="6" t="s">
        <v>7994</v>
      </c>
      <c r="C7347" s="6" t="s">
        <v>7918</v>
      </c>
      <c r="D7347" s="7">
        <v>1126</v>
      </c>
      <c r="E7347" s="16">
        <f t="shared" si="456"/>
        <v>1.8897383965992629E-5</v>
      </c>
      <c r="F7347" s="4" t="str">
        <f t="shared" si="457"/>
        <v>-</v>
      </c>
      <c r="G7347" s="4" t="str">
        <f t="shared" si="458"/>
        <v>SARDEGNA</v>
      </c>
      <c r="H7347" s="4" t="str">
        <f t="shared" si="459"/>
        <v>-</v>
      </c>
    </row>
    <row r="7348" spans="1:8" x14ac:dyDescent="0.2">
      <c r="A7348" s="15" t="s">
        <v>7289</v>
      </c>
      <c r="B7348" s="6" t="s">
        <v>7956</v>
      </c>
      <c r="C7348" s="6" t="s">
        <v>7905</v>
      </c>
      <c r="D7348" s="7">
        <v>202123</v>
      </c>
      <c r="E7348" s="16">
        <f t="shared" si="456"/>
        <v>3.3921811184354604E-3</v>
      </c>
      <c r="F7348" s="4" t="str">
        <f t="shared" si="457"/>
        <v>-</v>
      </c>
      <c r="G7348" s="4" t="str">
        <f t="shared" si="458"/>
        <v>FRIULI-VENEZIA GIULIA</v>
      </c>
      <c r="H7348" s="4" t="str">
        <f t="shared" si="459"/>
        <v>-</v>
      </c>
    </row>
    <row r="7349" spans="1:8" x14ac:dyDescent="0.2">
      <c r="A7349" s="15" t="s">
        <v>7290</v>
      </c>
      <c r="B7349" s="6" t="s">
        <v>7992</v>
      </c>
      <c r="C7349" s="6" t="s">
        <v>7914</v>
      </c>
      <c r="D7349" s="7">
        <v>27007</v>
      </c>
      <c r="E7349" s="16">
        <f t="shared" si="456"/>
        <v>4.5325190832110388E-4</v>
      </c>
      <c r="F7349" s="4" t="str">
        <f t="shared" si="457"/>
        <v>-</v>
      </c>
      <c r="G7349" s="4" t="str">
        <f t="shared" si="458"/>
        <v>PUGLIA</v>
      </c>
      <c r="H7349" s="4" t="str">
        <f t="shared" si="459"/>
        <v>-</v>
      </c>
    </row>
    <row r="7350" spans="1:8" x14ac:dyDescent="0.2">
      <c r="A7350" s="15" t="s">
        <v>7291</v>
      </c>
      <c r="B7350" s="6" t="s">
        <v>7920</v>
      </c>
      <c r="C7350" s="6" t="s">
        <v>7902</v>
      </c>
      <c r="D7350" s="7">
        <v>1760</v>
      </c>
      <c r="E7350" s="16">
        <f t="shared" si="456"/>
        <v>2.9537651669757574E-5</v>
      </c>
      <c r="F7350" s="4" t="str">
        <f t="shared" si="457"/>
        <v>-</v>
      </c>
      <c r="G7350" s="4" t="str">
        <f t="shared" si="458"/>
        <v>LOMBARDIA</v>
      </c>
      <c r="H7350" s="4" t="str">
        <f t="shared" si="459"/>
        <v>-</v>
      </c>
    </row>
    <row r="7351" spans="1:8" x14ac:dyDescent="0.2">
      <c r="A7351" s="15" t="s">
        <v>7292</v>
      </c>
      <c r="B7351" s="6" t="s">
        <v>7920</v>
      </c>
      <c r="C7351" s="6" t="s">
        <v>7901</v>
      </c>
      <c r="D7351" s="7">
        <v>2188</v>
      </c>
      <c r="E7351" s="16">
        <f t="shared" si="456"/>
        <v>3.672067150763044E-5</v>
      </c>
      <c r="F7351" s="4" t="str">
        <f t="shared" si="457"/>
        <v>-</v>
      </c>
      <c r="G7351" s="4" t="str">
        <f t="shared" si="458"/>
        <v>PIEMONTE</v>
      </c>
      <c r="H7351" s="4" t="str">
        <f t="shared" si="459"/>
        <v>-</v>
      </c>
    </row>
    <row r="7352" spans="1:8" x14ac:dyDescent="0.2">
      <c r="A7352" s="15" t="s">
        <v>7293</v>
      </c>
      <c r="B7352" s="6" t="s">
        <v>7994</v>
      </c>
      <c r="C7352" s="6" t="s">
        <v>7918</v>
      </c>
      <c r="D7352" s="7">
        <v>2155</v>
      </c>
      <c r="E7352" s="16">
        <f t="shared" si="456"/>
        <v>3.6166840538822483E-5</v>
      </c>
      <c r="F7352" s="4" t="str">
        <f t="shared" si="457"/>
        <v>-</v>
      </c>
      <c r="G7352" s="4" t="str">
        <f t="shared" si="458"/>
        <v>SARDEGNA</v>
      </c>
      <c r="H7352" s="4" t="str">
        <f t="shared" si="459"/>
        <v>-</v>
      </c>
    </row>
    <row r="7353" spans="1:8" x14ac:dyDescent="0.2">
      <c r="A7353" s="15" t="s">
        <v>7294</v>
      </c>
      <c r="B7353" s="6" t="s">
        <v>7992</v>
      </c>
      <c r="C7353" s="6" t="s">
        <v>7914</v>
      </c>
      <c r="D7353" s="7">
        <v>14293</v>
      </c>
      <c r="E7353" s="16">
        <f t="shared" si="456"/>
        <v>2.3987594052036649E-4</v>
      </c>
      <c r="F7353" s="4" t="str">
        <f t="shared" si="457"/>
        <v>-</v>
      </c>
      <c r="G7353" s="4" t="str">
        <f t="shared" si="458"/>
        <v>PUGLIA</v>
      </c>
      <c r="H7353" s="4" t="str">
        <f t="shared" si="459"/>
        <v>-</v>
      </c>
    </row>
    <row r="7354" spans="1:8" x14ac:dyDescent="0.2">
      <c r="A7354" s="15" t="s">
        <v>7295</v>
      </c>
      <c r="B7354" s="6" t="s">
        <v>7920</v>
      </c>
      <c r="C7354" s="6" t="s">
        <v>7901</v>
      </c>
      <c r="D7354" s="7">
        <v>7437</v>
      </c>
      <c r="E7354" s="16">
        <f t="shared" si="456"/>
        <v>1.2481336106135631E-4</v>
      </c>
      <c r="F7354" s="4" t="str">
        <f t="shared" si="457"/>
        <v>-</v>
      </c>
      <c r="G7354" s="4" t="str">
        <f t="shared" si="458"/>
        <v>PIEMONTE</v>
      </c>
      <c r="H7354" s="4" t="str">
        <f t="shared" si="459"/>
        <v>-</v>
      </c>
    </row>
    <row r="7355" spans="1:8" x14ac:dyDescent="0.2">
      <c r="A7355" s="15" t="s">
        <v>7296</v>
      </c>
      <c r="B7355" s="6" t="s">
        <v>7920</v>
      </c>
      <c r="C7355" s="6" t="s">
        <v>7906</v>
      </c>
      <c r="D7355" s="7">
        <v>374</v>
      </c>
      <c r="E7355" s="16">
        <f t="shared" si="456"/>
        <v>6.2767509798234845E-6</v>
      </c>
      <c r="F7355" s="4" t="str">
        <f t="shared" si="457"/>
        <v>-</v>
      </c>
      <c r="G7355" s="4" t="str">
        <f t="shared" si="458"/>
        <v>LIGURIA</v>
      </c>
      <c r="H7355" s="4" t="str">
        <f t="shared" si="459"/>
        <v>-</v>
      </c>
    </row>
    <row r="7356" spans="1:8" x14ac:dyDescent="0.2">
      <c r="A7356" s="15" t="s">
        <v>7297</v>
      </c>
      <c r="B7356" s="6" t="s">
        <v>7994</v>
      </c>
      <c r="C7356" s="6" t="s">
        <v>7917</v>
      </c>
      <c r="D7356" s="7">
        <v>933</v>
      </c>
      <c r="E7356" s="16">
        <f t="shared" si="456"/>
        <v>1.5658311936297625E-5</v>
      </c>
      <c r="F7356" s="4" t="str">
        <f t="shared" si="457"/>
        <v>-</v>
      </c>
      <c r="G7356" s="4" t="str">
        <f t="shared" si="458"/>
        <v>SICILIA</v>
      </c>
      <c r="H7356" s="4" t="str">
        <f t="shared" si="459"/>
        <v>-</v>
      </c>
    </row>
    <row r="7357" spans="1:8" x14ac:dyDescent="0.2">
      <c r="A7357" s="15" t="s">
        <v>7298</v>
      </c>
      <c r="B7357" s="6" t="s">
        <v>7920</v>
      </c>
      <c r="C7357" s="6" t="s">
        <v>7901</v>
      </c>
      <c r="D7357" s="7">
        <v>671</v>
      </c>
      <c r="E7357" s="16">
        <f t="shared" si="456"/>
        <v>1.1261229699095076E-5</v>
      </c>
      <c r="F7357" s="4" t="str">
        <f t="shared" si="457"/>
        <v>-</v>
      </c>
      <c r="G7357" s="4" t="str">
        <f t="shared" si="458"/>
        <v>PIEMONTE</v>
      </c>
      <c r="H7357" s="4" t="str">
        <f t="shared" si="459"/>
        <v>-</v>
      </c>
    </row>
    <row r="7358" spans="1:8" x14ac:dyDescent="0.2">
      <c r="A7358" s="15" t="s">
        <v>7299</v>
      </c>
      <c r="B7358" s="6" t="s">
        <v>7956</v>
      </c>
      <c r="C7358" s="6" t="s">
        <v>7904</v>
      </c>
      <c r="D7358" s="7">
        <v>8620</v>
      </c>
      <c r="E7358" s="16">
        <f t="shared" si="456"/>
        <v>1.4466736215528993E-4</v>
      </c>
      <c r="F7358" s="4" t="str">
        <f t="shared" si="457"/>
        <v>-</v>
      </c>
      <c r="G7358" s="4" t="str">
        <f t="shared" si="458"/>
        <v>VENETO</v>
      </c>
      <c r="H7358" s="4" t="str">
        <f t="shared" si="459"/>
        <v>-</v>
      </c>
    </row>
    <row r="7359" spans="1:8" x14ac:dyDescent="0.2">
      <c r="A7359" s="15" t="s">
        <v>7300</v>
      </c>
      <c r="B7359" s="6" t="s">
        <v>7920</v>
      </c>
      <c r="C7359" s="6" t="s">
        <v>7902</v>
      </c>
      <c r="D7359" s="7">
        <v>8546</v>
      </c>
      <c r="E7359" s="16">
        <f t="shared" si="456"/>
        <v>1.4342543816462969E-4</v>
      </c>
      <c r="F7359" s="4" t="str">
        <f t="shared" si="457"/>
        <v>-</v>
      </c>
      <c r="G7359" s="4" t="str">
        <f t="shared" si="458"/>
        <v>LOMBARDIA</v>
      </c>
      <c r="H7359" s="4" t="str">
        <f t="shared" si="459"/>
        <v>-</v>
      </c>
    </row>
    <row r="7360" spans="1:8" x14ac:dyDescent="0.2">
      <c r="A7360" s="15" t="s">
        <v>7301</v>
      </c>
      <c r="B7360" s="6" t="s">
        <v>7992</v>
      </c>
      <c r="C7360" s="6" t="s">
        <v>4248</v>
      </c>
      <c r="D7360" s="7">
        <v>4812</v>
      </c>
      <c r="E7360" s="16">
        <f t="shared" si="456"/>
        <v>8.0758624906178102E-5</v>
      </c>
      <c r="F7360" s="4" t="str">
        <f t="shared" si="457"/>
        <v>-</v>
      </c>
      <c r="G7360" s="4" t="str">
        <f t="shared" si="458"/>
        <v>MOLISE</v>
      </c>
      <c r="H7360" s="4" t="str">
        <f t="shared" si="459"/>
        <v>-</v>
      </c>
    </row>
    <row r="7361" spans="1:8" x14ac:dyDescent="0.2">
      <c r="A7361" s="15" t="s">
        <v>7936</v>
      </c>
      <c r="B7361" s="6" t="s">
        <v>7920</v>
      </c>
      <c r="C7361" s="6" t="s">
        <v>7901</v>
      </c>
      <c r="D7361" s="7">
        <v>6144</v>
      </c>
      <c r="E7361" s="16">
        <f t="shared" si="456"/>
        <v>1.031132567380628E-4</v>
      </c>
      <c r="F7361" s="4" t="str">
        <f t="shared" si="457"/>
        <v>-</v>
      </c>
      <c r="G7361" s="4" t="str">
        <f t="shared" si="458"/>
        <v>PIEMONTE</v>
      </c>
      <c r="H7361" s="4" t="str">
        <f t="shared" si="459"/>
        <v>-</v>
      </c>
    </row>
    <row r="7362" spans="1:8" x14ac:dyDescent="0.2">
      <c r="A7362" s="15" t="s">
        <v>7302</v>
      </c>
      <c r="B7362" s="6" t="s">
        <v>7987</v>
      </c>
      <c r="C7362" s="6" t="s">
        <v>7911</v>
      </c>
      <c r="D7362" s="7">
        <v>1693</v>
      </c>
      <c r="E7362" s="16">
        <f t="shared" si="456"/>
        <v>2.8413206975511122E-5</v>
      </c>
      <c r="F7362" s="4" t="str">
        <f t="shared" si="457"/>
        <v>-</v>
      </c>
      <c r="G7362" s="4" t="str">
        <f t="shared" si="458"/>
        <v>LAZIO</v>
      </c>
      <c r="H7362" s="4" t="str">
        <f t="shared" si="459"/>
        <v>-</v>
      </c>
    </row>
    <row r="7363" spans="1:8" x14ac:dyDescent="0.2">
      <c r="A7363" s="15" t="s">
        <v>7303</v>
      </c>
      <c r="B7363" s="6" t="s">
        <v>7956</v>
      </c>
      <c r="C7363" s="6" t="s">
        <v>7905</v>
      </c>
      <c r="D7363" s="7">
        <v>1689</v>
      </c>
      <c r="E7363" s="16">
        <f t="shared" ref="E7363:E7426" si="460">IFERROR((D7363/$K$2),"DATO MANCANTE")</f>
        <v>2.8346075948988946E-5</v>
      </c>
      <c r="F7363" s="4" t="str">
        <f t="shared" ref="F7363:F7426" si="461">IF(D7363&gt;300000,"TROVATO","-")</f>
        <v>-</v>
      </c>
      <c r="G7363" s="4" t="str">
        <f t="shared" ref="G7363:G7426" si="462">IF(AND(D7363&gt;50000,D7363&lt;100000),"COMPRESO",C7363)</f>
        <v>FRIULI-VENEZIA GIULIA</v>
      </c>
      <c r="H7363" s="4" t="str">
        <f t="shared" ref="H7363:H7426" si="463">IF(D7363&gt;500000,"SI","-")</f>
        <v>-</v>
      </c>
    </row>
    <row r="7364" spans="1:8" x14ac:dyDescent="0.2">
      <c r="A7364" s="15" t="s">
        <v>7304</v>
      </c>
      <c r="B7364" s="6" t="s">
        <v>7992</v>
      </c>
      <c r="C7364" s="6" t="s">
        <v>7915</v>
      </c>
      <c r="D7364" s="7">
        <v>714</v>
      </c>
      <c r="E7364" s="16">
        <f t="shared" si="460"/>
        <v>1.1982888234208471E-5</v>
      </c>
      <c r="F7364" s="4" t="str">
        <f t="shared" si="461"/>
        <v>-</v>
      </c>
      <c r="G7364" s="4" t="str">
        <f t="shared" si="462"/>
        <v>BASILICATA</v>
      </c>
      <c r="H7364" s="4" t="str">
        <f t="shared" si="463"/>
        <v>-</v>
      </c>
    </row>
    <row r="7365" spans="1:8" x14ac:dyDescent="0.2">
      <c r="A7365" s="15" t="s">
        <v>7305</v>
      </c>
      <c r="B7365" s="6" t="s">
        <v>7920</v>
      </c>
      <c r="C7365" s="6" t="s">
        <v>7902</v>
      </c>
      <c r="D7365" s="7">
        <v>2036</v>
      </c>
      <c r="E7365" s="16">
        <f t="shared" si="460"/>
        <v>3.4169692499787742E-5</v>
      </c>
      <c r="F7365" s="4" t="str">
        <f t="shared" si="461"/>
        <v>-</v>
      </c>
      <c r="G7365" s="4" t="str">
        <f t="shared" si="462"/>
        <v>LOMBARDIA</v>
      </c>
      <c r="H7365" s="4" t="str">
        <f t="shared" si="463"/>
        <v>-</v>
      </c>
    </row>
    <row r="7366" spans="1:8" x14ac:dyDescent="0.2">
      <c r="A7366" s="15" t="s">
        <v>7306</v>
      </c>
      <c r="B7366" s="6" t="s">
        <v>7956</v>
      </c>
      <c r="C7366" s="6" t="s">
        <v>7903</v>
      </c>
      <c r="D7366" s="7">
        <v>1021</v>
      </c>
      <c r="E7366" s="16">
        <f t="shared" si="460"/>
        <v>1.7135194519785504E-5</v>
      </c>
      <c r="F7366" s="4" t="str">
        <f t="shared" si="461"/>
        <v>-</v>
      </c>
      <c r="G7366" s="4" t="str">
        <f t="shared" si="462"/>
        <v>TRENTINO-ALTO ADIGE/SÜDTIROL</v>
      </c>
      <c r="H7366" s="4" t="str">
        <f t="shared" si="463"/>
        <v>-</v>
      </c>
    </row>
    <row r="7367" spans="1:8" x14ac:dyDescent="0.2">
      <c r="A7367" s="15" t="s">
        <v>7307</v>
      </c>
      <c r="B7367" s="6" t="s">
        <v>7920</v>
      </c>
      <c r="C7367" s="6" t="s">
        <v>7901</v>
      </c>
      <c r="D7367" s="7">
        <v>10911</v>
      </c>
      <c r="E7367" s="16">
        <f t="shared" si="460"/>
        <v>1.8311665759586642E-4</v>
      </c>
      <c r="F7367" s="4" t="str">
        <f t="shared" si="461"/>
        <v>-</v>
      </c>
      <c r="G7367" s="4" t="str">
        <f t="shared" si="462"/>
        <v>PIEMONTE</v>
      </c>
      <c r="H7367" s="4" t="str">
        <f t="shared" si="463"/>
        <v>-</v>
      </c>
    </row>
    <row r="7368" spans="1:8" x14ac:dyDescent="0.2">
      <c r="A7368" s="15" t="s">
        <v>7308</v>
      </c>
      <c r="B7368" s="6" t="s">
        <v>7992</v>
      </c>
      <c r="C7368" s="6" t="s">
        <v>7914</v>
      </c>
      <c r="D7368" s="7">
        <v>7330</v>
      </c>
      <c r="E7368" s="16">
        <f t="shared" si="460"/>
        <v>1.2301760610188808E-4</v>
      </c>
      <c r="F7368" s="4" t="str">
        <f t="shared" si="461"/>
        <v>-</v>
      </c>
      <c r="G7368" s="4" t="str">
        <f t="shared" si="462"/>
        <v>PUGLIA</v>
      </c>
      <c r="H7368" s="4" t="str">
        <f t="shared" si="463"/>
        <v>-</v>
      </c>
    </row>
    <row r="7369" spans="1:8" x14ac:dyDescent="0.2">
      <c r="A7369" s="15" t="s">
        <v>7309</v>
      </c>
      <c r="B7369" s="6" t="s">
        <v>7994</v>
      </c>
      <c r="C7369" s="6" t="s">
        <v>7917</v>
      </c>
      <c r="D7369" s="7">
        <v>9628</v>
      </c>
      <c r="E7369" s="16">
        <f t="shared" si="460"/>
        <v>1.6158438083887838E-4</v>
      </c>
      <c r="F7369" s="4" t="str">
        <f t="shared" si="461"/>
        <v>-</v>
      </c>
      <c r="G7369" s="4" t="str">
        <f t="shared" si="462"/>
        <v>SICILIA</v>
      </c>
      <c r="H7369" s="4" t="str">
        <f t="shared" si="463"/>
        <v>-</v>
      </c>
    </row>
    <row r="7370" spans="1:8" x14ac:dyDescent="0.2">
      <c r="A7370" s="15" t="s">
        <v>7310</v>
      </c>
      <c r="B7370" s="6" t="s">
        <v>7920</v>
      </c>
      <c r="C7370" s="6" t="s">
        <v>7902</v>
      </c>
      <c r="D7370" s="7">
        <v>3828</v>
      </c>
      <c r="E7370" s="16">
        <f t="shared" si="460"/>
        <v>6.4244392381722725E-5</v>
      </c>
      <c r="F7370" s="4" t="str">
        <f t="shared" si="461"/>
        <v>-</v>
      </c>
      <c r="G7370" s="4" t="str">
        <f t="shared" si="462"/>
        <v>LOMBARDIA</v>
      </c>
      <c r="H7370" s="4" t="str">
        <f t="shared" si="463"/>
        <v>-</v>
      </c>
    </row>
    <row r="7371" spans="1:8" x14ac:dyDescent="0.2">
      <c r="A7371" s="15" t="s">
        <v>7311</v>
      </c>
      <c r="B7371" s="6" t="s">
        <v>7920</v>
      </c>
      <c r="C7371" s="6" t="s">
        <v>7901</v>
      </c>
      <c r="D7371" s="7">
        <v>1702</v>
      </c>
      <c r="E7371" s="16">
        <f t="shared" si="460"/>
        <v>2.856425178518602E-5</v>
      </c>
      <c r="F7371" s="4" t="str">
        <f t="shared" si="461"/>
        <v>-</v>
      </c>
      <c r="G7371" s="4" t="str">
        <f t="shared" si="462"/>
        <v>PIEMONTE</v>
      </c>
      <c r="H7371" s="4" t="str">
        <f t="shared" si="463"/>
        <v>-</v>
      </c>
    </row>
    <row r="7372" spans="1:8" x14ac:dyDescent="0.2">
      <c r="A7372" s="15" t="s">
        <v>7312</v>
      </c>
      <c r="B7372" s="6" t="s">
        <v>7920</v>
      </c>
      <c r="C7372" s="6" t="s">
        <v>7902</v>
      </c>
      <c r="D7372" s="7">
        <v>254</v>
      </c>
      <c r="E7372" s="16">
        <f t="shared" si="460"/>
        <v>4.2628201841581957E-6</v>
      </c>
      <c r="F7372" s="4" t="str">
        <f t="shared" si="461"/>
        <v>-</v>
      </c>
      <c r="G7372" s="4" t="str">
        <f t="shared" si="462"/>
        <v>LOMBARDIA</v>
      </c>
      <c r="H7372" s="4" t="str">
        <f t="shared" si="463"/>
        <v>-</v>
      </c>
    </row>
    <row r="7373" spans="1:8" x14ac:dyDescent="0.2">
      <c r="A7373" s="15" t="s">
        <v>7313</v>
      </c>
      <c r="B7373" s="6" t="s">
        <v>7920</v>
      </c>
      <c r="C7373" s="6" t="s">
        <v>7901</v>
      </c>
      <c r="D7373" s="7">
        <v>3558</v>
      </c>
      <c r="E7373" s="16">
        <f t="shared" si="460"/>
        <v>5.9713048091475825E-5</v>
      </c>
      <c r="F7373" s="4" t="str">
        <f t="shared" si="461"/>
        <v>-</v>
      </c>
      <c r="G7373" s="4" t="str">
        <f t="shared" si="462"/>
        <v>PIEMONTE</v>
      </c>
      <c r="H7373" s="4" t="str">
        <f t="shared" si="463"/>
        <v>-</v>
      </c>
    </row>
    <row r="7374" spans="1:8" x14ac:dyDescent="0.2">
      <c r="A7374" s="15" t="s">
        <v>304</v>
      </c>
      <c r="B7374" s="6" t="s">
        <v>7992</v>
      </c>
      <c r="C7374" s="6" t="s">
        <v>7916</v>
      </c>
      <c r="D7374" s="7">
        <v>6555</v>
      </c>
      <c r="E7374" s="16">
        <f t="shared" si="460"/>
        <v>1.1001096971321642E-4</v>
      </c>
      <c r="F7374" s="4" t="str">
        <f t="shared" si="461"/>
        <v>-</v>
      </c>
      <c r="G7374" s="4" t="str">
        <f t="shared" si="462"/>
        <v>CALABRIA</v>
      </c>
      <c r="H7374" s="4" t="str">
        <f t="shared" si="463"/>
        <v>-</v>
      </c>
    </row>
    <row r="7375" spans="1:8" x14ac:dyDescent="0.2">
      <c r="A7375" s="15" t="s">
        <v>7314</v>
      </c>
      <c r="B7375" s="6" t="s">
        <v>7920</v>
      </c>
      <c r="C7375" s="6" t="s">
        <v>7902</v>
      </c>
      <c r="D7375" s="7">
        <v>1023</v>
      </c>
      <c r="E7375" s="16">
        <f t="shared" si="460"/>
        <v>1.7168760033046592E-5</v>
      </c>
      <c r="F7375" s="4" t="str">
        <f t="shared" si="461"/>
        <v>-</v>
      </c>
      <c r="G7375" s="4" t="str">
        <f t="shared" si="462"/>
        <v>LOMBARDIA</v>
      </c>
      <c r="H7375" s="4" t="str">
        <f t="shared" si="463"/>
        <v>-</v>
      </c>
    </row>
    <row r="7376" spans="1:8" x14ac:dyDescent="0.2">
      <c r="A7376" s="15" t="s">
        <v>7315</v>
      </c>
      <c r="B7376" s="6" t="s">
        <v>7920</v>
      </c>
      <c r="C7376" s="6" t="s">
        <v>7902</v>
      </c>
      <c r="D7376" s="7">
        <v>5968</v>
      </c>
      <c r="E7376" s="16">
        <f t="shared" si="460"/>
        <v>1.0015949157108705E-4</v>
      </c>
      <c r="F7376" s="4" t="str">
        <f t="shared" si="461"/>
        <v>-</v>
      </c>
      <c r="G7376" s="4" t="str">
        <f t="shared" si="462"/>
        <v>LOMBARDIA</v>
      </c>
      <c r="H7376" s="4" t="str">
        <f t="shared" si="463"/>
        <v>-</v>
      </c>
    </row>
    <row r="7377" spans="1:8" x14ac:dyDescent="0.2">
      <c r="A7377" s="15" t="s">
        <v>7316</v>
      </c>
      <c r="B7377" s="6" t="s">
        <v>7956</v>
      </c>
      <c r="C7377" s="6" t="s">
        <v>7903</v>
      </c>
      <c r="D7377" s="7">
        <v>965</v>
      </c>
      <c r="E7377" s="16">
        <f t="shared" si="460"/>
        <v>1.6195360148475035E-5</v>
      </c>
      <c r="F7377" s="4" t="str">
        <f t="shared" si="461"/>
        <v>-</v>
      </c>
      <c r="G7377" s="4" t="str">
        <f t="shared" si="462"/>
        <v>TRENTINO-ALTO ADIGE/SÜDTIROL</v>
      </c>
      <c r="H7377" s="4" t="str">
        <f t="shared" si="463"/>
        <v>-</v>
      </c>
    </row>
    <row r="7378" spans="1:8" x14ac:dyDescent="0.2">
      <c r="A7378" s="15" t="s">
        <v>7317</v>
      </c>
      <c r="B7378" s="6" t="s">
        <v>7992</v>
      </c>
      <c r="C7378" s="6" t="s">
        <v>4248</v>
      </c>
      <c r="D7378" s="7">
        <v>978</v>
      </c>
      <c r="E7378" s="16">
        <f t="shared" si="460"/>
        <v>1.6413535984672109E-5</v>
      </c>
      <c r="F7378" s="4" t="str">
        <f t="shared" si="461"/>
        <v>-</v>
      </c>
      <c r="G7378" s="4" t="str">
        <f t="shared" si="462"/>
        <v>MOLISE</v>
      </c>
      <c r="H7378" s="4" t="str">
        <f t="shared" si="463"/>
        <v>-</v>
      </c>
    </row>
    <row r="7379" spans="1:8" x14ac:dyDescent="0.2">
      <c r="A7379" s="15" t="s">
        <v>7318</v>
      </c>
      <c r="B7379" s="6" t="s">
        <v>7992</v>
      </c>
      <c r="C7379" s="6" t="s">
        <v>7912</v>
      </c>
      <c r="D7379" s="7">
        <v>468</v>
      </c>
      <c r="E7379" s="16">
        <f t="shared" si="460"/>
        <v>7.8543301030946271E-6</v>
      </c>
      <c r="F7379" s="4" t="str">
        <f t="shared" si="461"/>
        <v>-</v>
      </c>
      <c r="G7379" s="4" t="str">
        <f t="shared" si="462"/>
        <v>ABRUZZO</v>
      </c>
      <c r="H7379" s="4" t="str">
        <f t="shared" si="463"/>
        <v>-</v>
      </c>
    </row>
    <row r="7380" spans="1:8" x14ac:dyDescent="0.2">
      <c r="A7380" s="15" t="s">
        <v>7319</v>
      </c>
      <c r="B7380" s="6" t="s">
        <v>7992</v>
      </c>
      <c r="C7380" s="6" t="s">
        <v>7913</v>
      </c>
      <c r="D7380" s="7">
        <v>3785</v>
      </c>
      <c r="E7380" s="16">
        <f t="shared" si="460"/>
        <v>6.3522733846609327E-5</v>
      </c>
      <c r="F7380" s="4" t="str">
        <f t="shared" si="461"/>
        <v>-</v>
      </c>
      <c r="G7380" s="4" t="str">
        <f t="shared" si="462"/>
        <v>CAMPANIA</v>
      </c>
      <c r="H7380" s="4" t="str">
        <f t="shared" si="463"/>
        <v>-</v>
      </c>
    </row>
    <row r="7381" spans="1:8" x14ac:dyDescent="0.2">
      <c r="A7381" s="15" t="s">
        <v>7320</v>
      </c>
      <c r="B7381" s="6" t="s">
        <v>7992</v>
      </c>
      <c r="C7381" s="6" t="s">
        <v>7913</v>
      </c>
      <c r="D7381" s="7">
        <v>924</v>
      </c>
      <c r="E7381" s="16">
        <f t="shared" si="460"/>
        <v>1.5507267126622728E-5</v>
      </c>
      <c r="F7381" s="4" t="str">
        <f t="shared" si="461"/>
        <v>-</v>
      </c>
      <c r="G7381" s="4" t="str">
        <f t="shared" si="462"/>
        <v>CAMPANIA</v>
      </c>
      <c r="H7381" s="4" t="str">
        <f t="shared" si="463"/>
        <v>-</v>
      </c>
    </row>
    <row r="7382" spans="1:8" x14ac:dyDescent="0.2">
      <c r="A7382" s="15" t="s">
        <v>7321</v>
      </c>
      <c r="B7382" s="6" t="s">
        <v>7992</v>
      </c>
      <c r="C7382" s="6" t="s">
        <v>7914</v>
      </c>
      <c r="D7382" s="7">
        <v>5264</v>
      </c>
      <c r="E7382" s="16">
        <f t="shared" si="460"/>
        <v>8.8344430903184018E-5</v>
      </c>
      <c r="F7382" s="4" t="str">
        <f t="shared" si="461"/>
        <v>-</v>
      </c>
      <c r="G7382" s="4" t="str">
        <f t="shared" si="462"/>
        <v>PUGLIA</v>
      </c>
      <c r="H7382" s="4" t="str">
        <f t="shared" si="463"/>
        <v>-</v>
      </c>
    </row>
    <row r="7383" spans="1:8" x14ac:dyDescent="0.2">
      <c r="A7383" s="15" t="s">
        <v>7322</v>
      </c>
      <c r="B7383" s="6" t="s">
        <v>7994</v>
      </c>
      <c r="C7383" s="6" t="s">
        <v>7918</v>
      </c>
      <c r="D7383" s="7">
        <v>1062</v>
      </c>
      <c r="E7383" s="16">
        <f t="shared" si="460"/>
        <v>1.782328754163781E-5</v>
      </c>
      <c r="F7383" s="4" t="str">
        <f t="shared" si="461"/>
        <v>-</v>
      </c>
      <c r="G7383" s="4" t="str">
        <f t="shared" si="462"/>
        <v>SARDEGNA</v>
      </c>
      <c r="H7383" s="4" t="str">
        <f t="shared" si="463"/>
        <v>-</v>
      </c>
    </row>
    <row r="7384" spans="1:8" x14ac:dyDescent="0.2">
      <c r="A7384" s="15" t="s">
        <v>7323</v>
      </c>
      <c r="B7384" s="6" t="s">
        <v>7994</v>
      </c>
      <c r="C7384" s="6" t="s">
        <v>7918</v>
      </c>
      <c r="D7384" s="7">
        <v>1598</v>
      </c>
      <c r="E7384" s="16">
        <f t="shared" si="460"/>
        <v>2.6818845095609435E-5</v>
      </c>
      <c r="F7384" s="4" t="str">
        <f t="shared" si="461"/>
        <v>-</v>
      </c>
      <c r="G7384" s="4" t="str">
        <f t="shared" si="462"/>
        <v>SARDEGNA</v>
      </c>
      <c r="H7384" s="4" t="str">
        <f t="shared" si="463"/>
        <v>-</v>
      </c>
    </row>
    <row r="7385" spans="1:8" x14ac:dyDescent="0.2">
      <c r="A7385" s="15" t="s">
        <v>7324</v>
      </c>
      <c r="B7385" s="6" t="s">
        <v>7987</v>
      </c>
      <c r="C7385" s="6" t="s">
        <v>7909</v>
      </c>
      <c r="D7385" s="7">
        <v>3850</v>
      </c>
      <c r="E7385" s="16">
        <f t="shared" si="460"/>
        <v>6.4613613027594697E-5</v>
      </c>
      <c r="F7385" s="4" t="str">
        <f t="shared" si="461"/>
        <v>-</v>
      </c>
      <c r="G7385" s="4" t="str">
        <f t="shared" si="462"/>
        <v>UMBRIA</v>
      </c>
      <c r="H7385" s="4" t="str">
        <f t="shared" si="463"/>
        <v>-</v>
      </c>
    </row>
    <row r="7386" spans="1:8" x14ac:dyDescent="0.2">
      <c r="A7386" s="15" t="s">
        <v>7325</v>
      </c>
      <c r="B7386" s="6" t="s">
        <v>7987</v>
      </c>
      <c r="C7386" s="6" t="s">
        <v>7911</v>
      </c>
      <c r="D7386" s="7">
        <v>245</v>
      </c>
      <c r="E7386" s="16">
        <f t="shared" si="460"/>
        <v>4.1117753744832992E-6</v>
      </c>
      <c r="F7386" s="4" t="str">
        <f t="shared" si="461"/>
        <v>-</v>
      </c>
      <c r="G7386" s="4" t="str">
        <f t="shared" si="462"/>
        <v>LAZIO</v>
      </c>
      <c r="H7386" s="4" t="str">
        <f t="shared" si="463"/>
        <v>-</v>
      </c>
    </row>
    <row r="7387" spans="1:8" x14ac:dyDescent="0.2">
      <c r="A7387" s="15" t="s">
        <v>7326</v>
      </c>
      <c r="B7387" s="6" t="s">
        <v>7920</v>
      </c>
      <c r="C7387" s="6" t="s">
        <v>7902</v>
      </c>
      <c r="D7387" s="7">
        <v>1538</v>
      </c>
      <c r="E7387" s="16">
        <f t="shared" si="460"/>
        <v>2.5811879697776789E-5</v>
      </c>
      <c r="F7387" s="4" t="str">
        <f t="shared" si="461"/>
        <v>-</v>
      </c>
      <c r="G7387" s="4" t="str">
        <f t="shared" si="462"/>
        <v>LOMBARDIA</v>
      </c>
      <c r="H7387" s="4" t="str">
        <f t="shared" si="463"/>
        <v>-</v>
      </c>
    </row>
    <row r="7388" spans="1:8" x14ac:dyDescent="0.2">
      <c r="A7388" s="15" t="s">
        <v>7327</v>
      </c>
      <c r="B7388" s="6" t="s">
        <v>7920</v>
      </c>
      <c r="C7388" s="6" t="s">
        <v>7902</v>
      </c>
      <c r="D7388" s="7">
        <v>8973</v>
      </c>
      <c r="E7388" s="16">
        <f t="shared" si="460"/>
        <v>1.5059167524587199E-4</v>
      </c>
      <c r="F7388" s="4" t="str">
        <f t="shared" si="461"/>
        <v>-</v>
      </c>
      <c r="G7388" s="4" t="str">
        <f t="shared" si="462"/>
        <v>LOMBARDIA</v>
      </c>
      <c r="H7388" s="4" t="str">
        <f t="shared" si="463"/>
        <v>-</v>
      </c>
    </row>
    <row r="7389" spans="1:8" x14ac:dyDescent="0.2">
      <c r="A7389" s="15" t="s">
        <v>7328</v>
      </c>
      <c r="B7389" s="6" t="s">
        <v>7920</v>
      </c>
      <c r="C7389" s="6" t="s">
        <v>7902</v>
      </c>
      <c r="D7389" s="7">
        <v>7389</v>
      </c>
      <c r="E7389" s="16">
        <f t="shared" si="460"/>
        <v>1.2400778874309019E-4</v>
      </c>
      <c r="F7389" s="4" t="str">
        <f t="shared" si="461"/>
        <v>-</v>
      </c>
      <c r="G7389" s="4" t="str">
        <f t="shared" si="462"/>
        <v>LOMBARDIA</v>
      </c>
      <c r="H7389" s="4" t="str">
        <f t="shared" si="463"/>
        <v>-</v>
      </c>
    </row>
    <row r="7390" spans="1:8" x14ac:dyDescent="0.2">
      <c r="A7390" s="15" t="s">
        <v>7329</v>
      </c>
      <c r="B7390" s="6" t="s">
        <v>7992</v>
      </c>
      <c r="C7390" s="6" t="s">
        <v>7914</v>
      </c>
      <c r="D7390" s="7">
        <v>12748</v>
      </c>
      <c r="E7390" s="16">
        <f t="shared" si="460"/>
        <v>2.1394658152617589E-4</v>
      </c>
      <c r="F7390" s="4" t="str">
        <f t="shared" si="461"/>
        <v>-</v>
      </c>
      <c r="G7390" s="4" t="str">
        <f t="shared" si="462"/>
        <v>PUGLIA</v>
      </c>
      <c r="H7390" s="4" t="str">
        <f t="shared" si="463"/>
        <v>-</v>
      </c>
    </row>
    <row r="7391" spans="1:8" x14ac:dyDescent="0.2">
      <c r="A7391" s="15" t="s">
        <v>7330</v>
      </c>
      <c r="B7391" s="6" t="s">
        <v>7994</v>
      </c>
      <c r="C7391" s="6" t="s">
        <v>7918</v>
      </c>
      <c r="D7391" s="7">
        <v>442</v>
      </c>
      <c r="E7391" s="16">
        <f t="shared" si="460"/>
        <v>7.4179784307004817E-6</v>
      </c>
      <c r="F7391" s="4" t="str">
        <f t="shared" si="461"/>
        <v>-</v>
      </c>
      <c r="G7391" s="4" t="str">
        <f t="shared" si="462"/>
        <v>SARDEGNA</v>
      </c>
      <c r="H7391" s="4" t="str">
        <f t="shared" si="463"/>
        <v>-</v>
      </c>
    </row>
    <row r="7392" spans="1:8" x14ac:dyDescent="0.2">
      <c r="A7392" s="15" t="s">
        <v>7331</v>
      </c>
      <c r="B7392" s="6" t="s">
        <v>7956</v>
      </c>
      <c r="C7392" s="6" t="s">
        <v>7905</v>
      </c>
      <c r="D7392" s="7">
        <v>2780</v>
      </c>
      <c r="E7392" s="16">
        <f t="shared" si="460"/>
        <v>4.6656063432912536E-5</v>
      </c>
      <c r="F7392" s="4" t="str">
        <f t="shared" si="461"/>
        <v>-</v>
      </c>
      <c r="G7392" s="4" t="str">
        <f t="shared" si="462"/>
        <v>FRIULI-VENEZIA GIULIA</v>
      </c>
      <c r="H7392" s="4" t="str">
        <f t="shared" si="463"/>
        <v>-</v>
      </c>
    </row>
    <row r="7393" spans="1:8" x14ac:dyDescent="0.2">
      <c r="A7393" s="15" t="s">
        <v>7332</v>
      </c>
      <c r="B7393" s="6" t="s">
        <v>7992</v>
      </c>
      <c r="C7393" s="6" t="s">
        <v>7912</v>
      </c>
      <c r="D7393" s="7">
        <v>884</v>
      </c>
      <c r="E7393" s="16">
        <f t="shared" si="460"/>
        <v>1.4835956861400963E-5</v>
      </c>
      <c r="F7393" s="4" t="str">
        <f t="shared" si="461"/>
        <v>-</v>
      </c>
      <c r="G7393" s="4" t="str">
        <f t="shared" si="462"/>
        <v>ABRUZZO</v>
      </c>
      <c r="H7393" s="4" t="str">
        <f t="shared" si="463"/>
        <v>-</v>
      </c>
    </row>
    <row r="7394" spans="1:8" x14ac:dyDescent="0.2">
      <c r="A7394" s="15" t="s">
        <v>7333</v>
      </c>
      <c r="B7394" s="6" t="s">
        <v>7992</v>
      </c>
      <c r="C7394" s="6" t="s">
        <v>7915</v>
      </c>
      <c r="D7394" s="7">
        <v>5151</v>
      </c>
      <c r="E7394" s="16">
        <f t="shared" si="460"/>
        <v>8.6447979403932542E-5</v>
      </c>
      <c r="F7394" s="4" t="str">
        <f t="shared" si="461"/>
        <v>-</v>
      </c>
      <c r="G7394" s="4" t="str">
        <f t="shared" si="462"/>
        <v>BASILICATA</v>
      </c>
      <c r="H7394" s="4" t="str">
        <f t="shared" si="463"/>
        <v>-</v>
      </c>
    </row>
    <row r="7395" spans="1:8" x14ac:dyDescent="0.2">
      <c r="A7395" s="15" t="s">
        <v>7334</v>
      </c>
      <c r="B7395" s="6" t="s">
        <v>7994</v>
      </c>
      <c r="C7395" s="6" t="s">
        <v>7917</v>
      </c>
      <c r="D7395" s="7">
        <v>3051</v>
      </c>
      <c r="E7395" s="16">
        <f t="shared" si="460"/>
        <v>5.1204190479789981E-5</v>
      </c>
      <c r="F7395" s="4" t="str">
        <f t="shared" si="461"/>
        <v>-</v>
      </c>
      <c r="G7395" s="4" t="str">
        <f t="shared" si="462"/>
        <v>SICILIA</v>
      </c>
      <c r="H7395" s="4" t="str">
        <f t="shared" si="463"/>
        <v>-</v>
      </c>
    </row>
    <row r="7396" spans="1:8" x14ac:dyDescent="0.2">
      <c r="A7396" s="15" t="s">
        <v>7335</v>
      </c>
      <c r="B7396" s="6" t="s">
        <v>7987</v>
      </c>
      <c r="C7396" s="6" t="s">
        <v>7911</v>
      </c>
      <c r="D7396" s="7">
        <v>8145</v>
      </c>
      <c r="E7396" s="16">
        <f t="shared" si="460"/>
        <v>1.3669555275578151E-4</v>
      </c>
      <c r="F7396" s="4" t="str">
        <f t="shared" si="461"/>
        <v>-</v>
      </c>
      <c r="G7396" s="4" t="str">
        <f t="shared" si="462"/>
        <v>LAZIO</v>
      </c>
      <c r="H7396" s="4" t="str">
        <f t="shared" si="463"/>
        <v>-</v>
      </c>
    </row>
    <row r="7397" spans="1:8" x14ac:dyDescent="0.2">
      <c r="A7397" s="15" t="s">
        <v>7336</v>
      </c>
      <c r="B7397" s="6" t="s">
        <v>7920</v>
      </c>
      <c r="C7397" s="6" t="s">
        <v>7902</v>
      </c>
      <c r="D7397" s="7">
        <v>1399</v>
      </c>
      <c r="E7397" s="16">
        <f t="shared" si="460"/>
        <v>2.3479076526131162E-5</v>
      </c>
      <c r="F7397" s="4" t="str">
        <f t="shared" si="461"/>
        <v>-</v>
      </c>
      <c r="G7397" s="4" t="str">
        <f t="shared" si="462"/>
        <v>LOMBARDIA</v>
      </c>
      <c r="H7397" s="4" t="str">
        <f t="shared" si="463"/>
        <v>-</v>
      </c>
    </row>
    <row r="7398" spans="1:8" x14ac:dyDescent="0.2">
      <c r="A7398" s="15" t="s">
        <v>7337</v>
      </c>
      <c r="B7398" s="6" t="s">
        <v>7920</v>
      </c>
      <c r="C7398" s="6" t="s">
        <v>7902</v>
      </c>
      <c r="D7398" s="7">
        <v>10446</v>
      </c>
      <c r="E7398" s="16">
        <f t="shared" si="460"/>
        <v>1.7531267576266342E-4</v>
      </c>
      <c r="F7398" s="4" t="str">
        <f t="shared" si="461"/>
        <v>-</v>
      </c>
      <c r="G7398" s="4" t="str">
        <f t="shared" si="462"/>
        <v>LOMBARDIA</v>
      </c>
      <c r="H7398" s="4" t="str">
        <f t="shared" si="463"/>
        <v>-</v>
      </c>
    </row>
    <row r="7399" spans="1:8" x14ac:dyDescent="0.2">
      <c r="A7399" s="15" t="s">
        <v>7338</v>
      </c>
      <c r="B7399" s="6" t="s">
        <v>7994</v>
      </c>
      <c r="C7399" s="6" t="s">
        <v>7917</v>
      </c>
      <c r="D7399" s="7">
        <v>1105</v>
      </c>
      <c r="E7399" s="16">
        <f t="shared" si="460"/>
        <v>1.8544946076751206E-5</v>
      </c>
      <c r="F7399" s="4" t="str">
        <f t="shared" si="461"/>
        <v>-</v>
      </c>
      <c r="G7399" s="4" t="str">
        <f t="shared" si="462"/>
        <v>SICILIA</v>
      </c>
      <c r="H7399" s="4" t="str">
        <f t="shared" si="463"/>
        <v>-</v>
      </c>
    </row>
    <row r="7400" spans="1:8" x14ac:dyDescent="0.2">
      <c r="A7400" s="15" t="s">
        <v>7339</v>
      </c>
      <c r="B7400" s="6" t="s">
        <v>7956</v>
      </c>
      <c r="C7400" s="6" t="s">
        <v>7905</v>
      </c>
      <c r="D7400" s="7">
        <v>98287</v>
      </c>
      <c r="E7400" s="16">
        <f t="shared" si="460"/>
        <v>1.6495268009462858E-3</v>
      </c>
      <c r="F7400" s="4" t="str">
        <f t="shared" si="461"/>
        <v>-</v>
      </c>
      <c r="G7400" s="4" t="str">
        <f t="shared" si="462"/>
        <v>COMPRESO</v>
      </c>
      <c r="H7400" s="4" t="str">
        <f t="shared" si="463"/>
        <v>-</v>
      </c>
    </row>
    <row r="7401" spans="1:8" x14ac:dyDescent="0.2">
      <c r="A7401" s="15" t="s">
        <v>7340</v>
      </c>
      <c r="B7401" s="6" t="s">
        <v>7992</v>
      </c>
      <c r="C7401" s="6" t="s">
        <v>7914</v>
      </c>
      <c r="D7401" s="7">
        <v>12001</v>
      </c>
      <c r="E7401" s="16">
        <f t="shared" si="460"/>
        <v>2.0140986232315946E-4</v>
      </c>
      <c r="F7401" s="4" t="str">
        <f t="shared" si="461"/>
        <v>-</v>
      </c>
      <c r="G7401" s="4" t="str">
        <f t="shared" si="462"/>
        <v>PUGLIA</v>
      </c>
      <c r="H7401" s="4" t="str">
        <f t="shared" si="463"/>
        <v>-</v>
      </c>
    </row>
    <row r="7402" spans="1:8" x14ac:dyDescent="0.2">
      <c r="A7402" s="15" t="s">
        <v>7341</v>
      </c>
      <c r="B7402" s="6" t="s">
        <v>7992</v>
      </c>
      <c r="C7402" s="6" t="s">
        <v>7914</v>
      </c>
      <c r="D7402" s="7">
        <v>4479</v>
      </c>
      <c r="E7402" s="16">
        <f t="shared" si="460"/>
        <v>7.5169966948206913E-5</v>
      </c>
      <c r="F7402" s="4" t="str">
        <f t="shared" si="461"/>
        <v>-</v>
      </c>
      <c r="G7402" s="4" t="str">
        <f t="shared" si="462"/>
        <v>PUGLIA</v>
      </c>
      <c r="H7402" s="4" t="str">
        <f t="shared" si="463"/>
        <v>-</v>
      </c>
    </row>
    <row r="7403" spans="1:8" x14ac:dyDescent="0.2">
      <c r="A7403" s="15" t="s">
        <v>7342</v>
      </c>
      <c r="B7403" s="6" t="s">
        <v>7920</v>
      </c>
      <c r="C7403" s="6" t="s">
        <v>7902</v>
      </c>
      <c r="D7403" s="7">
        <v>4451</v>
      </c>
      <c r="E7403" s="16">
        <f t="shared" si="460"/>
        <v>7.4700049762551691E-5</v>
      </c>
      <c r="F7403" s="4" t="str">
        <f t="shared" si="461"/>
        <v>-</v>
      </c>
      <c r="G7403" s="4" t="str">
        <f t="shared" si="462"/>
        <v>LOMBARDIA</v>
      </c>
      <c r="H7403" s="4" t="str">
        <f t="shared" si="463"/>
        <v>-</v>
      </c>
    </row>
    <row r="7404" spans="1:8" x14ac:dyDescent="0.2">
      <c r="A7404" s="15" t="s">
        <v>37823</v>
      </c>
      <c r="B7404" s="6" t="s">
        <v>7994</v>
      </c>
      <c r="C7404" s="6" t="s">
        <v>7918</v>
      </c>
      <c r="D7404" s="7">
        <v>580</v>
      </c>
      <c r="E7404" s="16">
        <f t="shared" si="460"/>
        <v>9.7339988457155652E-6</v>
      </c>
      <c r="F7404" s="4" t="str">
        <f t="shared" si="461"/>
        <v>-</v>
      </c>
      <c r="G7404" s="4" t="str">
        <f t="shared" si="462"/>
        <v>SARDEGNA</v>
      </c>
      <c r="H7404" s="4" t="str">
        <f t="shared" si="463"/>
        <v>-</v>
      </c>
    </row>
    <row r="7405" spans="1:8" x14ac:dyDescent="0.2">
      <c r="A7405" s="15" t="s">
        <v>7344</v>
      </c>
      <c r="B7405" s="6" t="s">
        <v>7994</v>
      </c>
      <c r="C7405" s="6" t="s">
        <v>7918</v>
      </c>
      <c r="D7405" s="7">
        <v>1517</v>
      </c>
      <c r="E7405" s="16">
        <f t="shared" si="460"/>
        <v>2.5459441808535365E-5</v>
      </c>
      <c r="F7405" s="4" t="str">
        <f t="shared" si="461"/>
        <v>-</v>
      </c>
      <c r="G7405" s="4" t="str">
        <f t="shared" si="462"/>
        <v>SARDEGNA</v>
      </c>
      <c r="H7405" s="4" t="str">
        <f t="shared" si="463"/>
        <v>-</v>
      </c>
    </row>
    <row r="7406" spans="1:8" x14ac:dyDescent="0.2">
      <c r="A7406" s="15" t="s">
        <v>7345</v>
      </c>
      <c r="B7406" s="6" t="s">
        <v>7956</v>
      </c>
      <c r="C7406" s="6" t="s">
        <v>7903</v>
      </c>
      <c r="D7406" s="7">
        <v>2920</v>
      </c>
      <c r="E7406" s="16">
        <f t="shared" si="460"/>
        <v>4.9005649361188704E-5</v>
      </c>
      <c r="F7406" s="4" t="str">
        <f t="shared" si="461"/>
        <v>-</v>
      </c>
      <c r="G7406" s="4" t="str">
        <f t="shared" si="462"/>
        <v>TRENTINO-ALTO ADIGE/SÜDTIROL</v>
      </c>
      <c r="H7406" s="4" t="str">
        <f t="shared" si="463"/>
        <v>-</v>
      </c>
    </row>
    <row r="7407" spans="1:8" x14ac:dyDescent="0.2">
      <c r="A7407" s="15" t="s">
        <v>7346</v>
      </c>
      <c r="B7407" s="6" t="s">
        <v>7987</v>
      </c>
      <c r="C7407" s="6" t="s">
        <v>7909</v>
      </c>
      <c r="D7407" s="7">
        <v>16481</v>
      </c>
      <c r="E7407" s="16">
        <f t="shared" si="460"/>
        <v>2.7659661202799691E-4</v>
      </c>
      <c r="F7407" s="4" t="str">
        <f t="shared" si="461"/>
        <v>-</v>
      </c>
      <c r="G7407" s="4" t="str">
        <f t="shared" si="462"/>
        <v>UMBRIA</v>
      </c>
      <c r="H7407" s="4" t="str">
        <f t="shared" si="463"/>
        <v>-</v>
      </c>
    </row>
    <row r="7408" spans="1:8" x14ac:dyDescent="0.2">
      <c r="A7408" s="15" t="s">
        <v>258</v>
      </c>
      <c r="B7408" s="6" t="s">
        <v>7992</v>
      </c>
      <c r="C7408" s="6" t="s">
        <v>7916</v>
      </c>
      <c r="D7408" s="7">
        <v>929</v>
      </c>
      <c r="E7408" s="16">
        <f t="shared" si="460"/>
        <v>1.5591180909775449E-5</v>
      </c>
      <c r="F7408" s="4" t="str">
        <f t="shared" si="461"/>
        <v>-</v>
      </c>
      <c r="G7408" s="4" t="str">
        <f t="shared" si="462"/>
        <v>CALABRIA</v>
      </c>
      <c r="H7408" s="4" t="str">
        <f t="shared" si="463"/>
        <v>-</v>
      </c>
    </row>
    <row r="7409" spans="1:8" x14ac:dyDescent="0.2">
      <c r="A7409" s="15" t="s">
        <v>7347</v>
      </c>
      <c r="B7409" s="6" t="s">
        <v>7920</v>
      </c>
      <c r="C7409" s="6" t="s">
        <v>7902</v>
      </c>
      <c r="D7409" s="7">
        <v>3877</v>
      </c>
      <c r="E7409" s="16">
        <f t="shared" si="460"/>
        <v>6.5066747456619389E-5</v>
      </c>
      <c r="F7409" s="4" t="str">
        <f t="shared" si="461"/>
        <v>-</v>
      </c>
      <c r="G7409" s="4" t="str">
        <f t="shared" si="462"/>
        <v>LOMBARDIA</v>
      </c>
      <c r="H7409" s="4" t="str">
        <f t="shared" si="463"/>
        <v>-</v>
      </c>
    </row>
    <row r="7410" spans="1:8" x14ac:dyDescent="0.2">
      <c r="A7410" s="15" t="s">
        <v>7348</v>
      </c>
      <c r="B7410" s="6" t="s">
        <v>7994</v>
      </c>
      <c r="C7410" s="6" t="s">
        <v>7918</v>
      </c>
      <c r="D7410" s="7">
        <v>2960</v>
      </c>
      <c r="E7410" s="16">
        <f t="shared" si="460"/>
        <v>4.967695962641047E-5</v>
      </c>
      <c r="F7410" s="4" t="str">
        <f t="shared" si="461"/>
        <v>-</v>
      </c>
      <c r="G7410" s="4" t="str">
        <f t="shared" si="462"/>
        <v>SARDEGNA</v>
      </c>
      <c r="H7410" s="4" t="str">
        <f t="shared" si="463"/>
        <v>-</v>
      </c>
    </row>
    <row r="7411" spans="1:8" x14ac:dyDescent="0.2">
      <c r="A7411" s="15" t="s">
        <v>7349</v>
      </c>
      <c r="B7411" s="6" t="s">
        <v>7956</v>
      </c>
      <c r="C7411" s="6" t="s">
        <v>7904</v>
      </c>
      <c r="D7411" s="7">
        <v>2186</v>
      </c>
      <c r="E7411" s="16">
        <f t="shared" si="460"/>
        <v>3.6687105994369351E-5</v>
      </c>
      <c r="F7411" s="4" t="str">
        <f t="shared" si="461"/>
        <v>-</v>
      </c>
      <c r="G7411" s="4" t="str">
        <f t="shared" si="462"/>
        <v>VENETO</v>
      </c>
      <c r="H7411" s="4" t="str">
        <f t="shared" si="463"/>
        <v>-</v>
      </c>
    </row>
    <row r="7412" spans="1:8" x14ac:dyDescent="0.2">
      <c r="A7412" s="15" t="s">
        <v>7350</v>
      </c>
      <c r="B7412" s="6" t="s">
        <v>7987</v>
      </c>
      <c r="C7412" s="6" t="s">
        <v>7910</v>
      </c>
      <c r="D7412" s="7">
        <v>7077</v>
      </c>
      <c r="E7412" s="16">
        <f t="shared" si="460"/>
        <v>1.1877156867436043E-4</v>
      </c>
      <c r="F7412" s="4" t="str">
        <f t="shared" si="461"/>
        <v>-</v>
      </c>
      <c r="G7412" s="4" t="str">
        <f t="shared" si="462"/>
        <v>MARCHE</v>
      </c>
      <c r="H7412" s="4" t="str">
        <f t="shared" si="463"/>
        <v>-</v>
      </c>
    </row>
    <row r="7413" spans="1:8" x14ac:dyDescent="0.2">
      <c r="A7413" s="15" t="s">
        <v>7351</v>
      </c>
      <c r="B7413" s="4" t="s">
        <v>7920</v>
      </c>
      <c r="C7413" s="6" t="s">
        <v>7906</v>
      </c>
      <c r="D7413" s="7">
        <v>769</v>
      </c>
      <c r="E7413" s="16">
        <f t="shared" si="460"/>
        <v>1.2905939848888395E-5</v>
      </c>
      <c r="F7413" s="4" t="str">
        <f t="shared" si="461"/>
        <v>-</v>
      </c>
      <c r="G7413" s="4" t="str">
        <f t="shared" si="462"/>
        <v>LIGURIA</v>
      </c>
      <c r="H7413" s="4" t="str">
        <f t="shared" si="463"/>
        <v>-</v>
      </c>
    </row>
    <row r="7414" spans="1:8" x14ac:dyDescent="0.2">
      <c r="A7414" s="15" t="s">
        <v>7352</v>
      </c>
      <c r="B7414" s="6" t="s">
        <v>7987</v>
      </c>
      <c r="C7414" s="6" t="s">
        <v>7910</v>
      </c>
      <c r="D7414" s="7">
        <v>15501</v>
      </c>
      <c r="E7414" s="16">
        <f t="shared" si="460"/>
        <v>2.6014951053006375E-4</v>
      </c>
      <c r="F7414" s="4" t="str">
        <f t="shared" si="461"/>
        <v>-</v>
      </c>
      <c r="G7414" s="4" t="str">
        <f t="shared" si="462"/>
        <v>MARCHE</v>
      </c>
      <c r="H7414" s="4" t="str">
        <f t="shared" si="463"/>
        <v>-</v>
      </c>
    </row>
    <row r="7415" spans="1:8" x14ac:dyDescent="0.2">
      <c r="A7415" s="15" t="s">
        <v>7353</v>
      </c>
      <c r="B7415" s="6" t="s">
        <v>7987</v>
      </c>
      <c r="C7415" s="6" t="s">
        <v>7910</v>
      </c>
      <c r="D7415" s="7">
        <v>2712</v>
      </c>
      <c r="E7415" s="16">
        <f t="shared" si="460"/>
        <v>4.5514835982035534E-5</v>
      </c>
      <c r="F7415" s="4" t="str">
        <f t="shared" si="461"/>
        <v>-</v>
      </c>
      <c r="G7415" s="4" t="str">
        <f t="shared" si="462"/>
        <v>MARCHE</v>
      </c>
      <c r="H7415" s="4" t="str">
        <f t="shared" si="463"/>
        <v>-</v>
      </c>
    </row>
    <row r="7416" spans="1:8" x14ac:dyDescent="0.2">
      <c r="A7416" s="15" t="s">
        <v>7354</v>
      </c>
      <c r="B7416" s="6" t="s">
        <v>7920</v>
      </c>
      <c r="C7416" s="6" t="s">
        <v>7902</v>
      </c>
      <c r="D7416" s="7">
        <v>9549</v>
      </c>
      <c r="E7416" s="16">
        <f t="shared" si="460"/>
        <v>1.6025854306506539E-4</v>
      </c>
      <c r="F7416" s="4" t="str">
        <f t="shared" si="461"/>
        <v>-</v>
      </c>
      <c r="G7416" s="4" t="str">
        <f t="shared" si="462"/>
        <v>LOMBARDIA</v>
      </c>
      <c r="H7416" s="4" t="str">
        <f t="shared" si="463"/>
        <v>-</v>
      </c>
    </row>
    <row r="7417" spans="1:8" x14ac:dyDescent="0.2">
      <c r="A7417" s="15" t="s">
        <v>7355</v>
      </c>
      <c r="B7417" s="6" t="s">
        <v>7994</v>
      </c>
      <c r="C7417" s="6" t="s">
        <v>7918</v>
      </c>
      <c r="D7417" s="7">
        <v>3016</v>
      </c>
      <c r="E7417" s="16">
        <f t="shared" si="460"/>
        <v>5.0616793997720936E-5</v>
      </c>
      <c r="F7417" s="4" t="str">
        <f t="shared" si="461"/>
        <v>-</v>
      </c>
      <c r="G7417" s="4" t="str">
        <f t="shared" si="462"/>
        <v>SARDEGNA</v>
      </c>
      <c r="H7417" s="4" t="str">
        <f t="shared" si="463"/>
        <v>-</v>
      </c>
    </row>
    <row r="7418" spans="1:8" x14ac:dyDescent="0.2">
      <c r="A7418" s="15" t="s">
        <v>7356</v>
      </c>
      <c r="B7418" s="6" t="s">
        <v>7992</v>
      </c>
      <c r="C7418" s="6" t="s">
        <v>4248</v>
      </c>
      <c r="D7418" s="7">
        <v>2793</v>
      </c>
      <c r="E7418" s="16">
        <f t="shared" si="460"/>
        <v>4.6874239269109604E-5</v>
      </c>
      <c r="F7418" s="4" t="str">
        <f t="shared" si="461"/>
        <v>-</v>
      </c>
      <c r="G7418" s="4" t="str">
        <f t="shared" si="462"/>
        <v>MOLISE</v>
      </c>
      <c r="H7418" s="4" t="str">
        <f t="shared" si="463"/>
        <v>-</v>
      </c>
    </row>
    <row r="7419" spans="1:8" x14ac:dyDescent="0.2">
      <c r="A7419" s="15" t="s">
        <v>7357</v>
      </c>
      <c r="B7419" s="6" t="s">
        <v>7994</v>
      </c>
      <c r="C7419" s="6" t="s">
        <v>7918</v>
      </c>
      <c r="D7419" s="7">
        <v>1295</v>
      </c>
      <c r="E7419" s="16">
        <f t="shared" si="460"/>
        <v>2.1733669836554581E-5</v>
      </c>
      <c r="F7419" s="4" t="str">
        <f t="shared" si="461"/>
        <v>-</v>
      </c>
      <c r="G7419" s="4" t="str">
        <f t="shared" si="462"/>
        <v>SARDEGNA</v>
      </c>
      <c r="H7419" s="4" t="str">
        <f t="shared" si="463"/>
        <v>-</v>
      </c>
    </row>
    <row r="7420" spans="1:8" x14ac:dyDescent="0.2">
      <c r="A7420" s="15" t="s">
        <v>7358</v>
      </c>
      <c r="B7420" s="4" t="s">
        <v>7920</v>
      </c>
      <c r="C7420" s="6" t="s">
        <v>7906</v>
      </c>
      <c r="D7420" s="7">
        <v>2275</v>
      </c>
      <c r="E7420" s="16">
        <f t="shared" si="460"/>
        <v>3.8180771334487774E-5</v>
      </c>
      <c r="F7420" s="4" t="str">
        <f t="shared" si="461"/>
        <v>-</v>
      </c>
      <c r="G7420" s="4" t="str">
        <f t="shared" si="462"/>
        <v>LIGURIA</v>
      </c>
      <c r="H7420" s="4" t="str">
        <f t="shared" si="463"/>
        <v>-</v>
      </c>
    </row>
    <row r="7421" spans="1:8" x14ac:dyDescent="0.2">
      <c r="A7421" s="15" t="s">
        <v>7359</v>
      </c>
      <c r="B7421" s="6" t="s">
        <v>7994</v>
      </c>
      <c r="C7421" s="6" t="s">
        <v>7918</v>
      </c>
      <c r="D7421" s="7">
        <v>854</v>
      </c>
      <c r="E7421" s="16">
        <f t="shared" si="460"/>
        <v>1.4332474162484642E-5</v>
      </c>
      <c r="F7421" s="4" t="str">
        <f t="shared" si="461"/>
        <v>-</v>
      </c>
      <c r="G7421" s="4" t="str">
        <f t="shared" si="462"/>
        <v>SARDEGNA</v>
      </c>
      <c r="H7421" s="4" t="str">
        <f t="shared" si="463"/>
        <v>-</v>
      </c>
    </row>
    <row r="7422" spans="1:8" x14ac:dyDescent="0.2">
      <c r="A7422" s="15" t="s">
        <v>7360</v>
      </c>
      <c r="B7422" s="6" t="s">
        <v>7994</v>
      </c>
      <c r="C7422" s="6" t="s">
        <v>7918</v>
      </c>
      <c r="D7422" s="7">
        <v>4321</v>
      </c>
      <c r="E7422" s="16">
        <f t="shared" si="460"/>
        <v>7.2518291400580951E-5</v>
      </c>
      <c r="F7422" s="4" t="str">
        <f t="shared" si="461"/>
        <v>-</v>
      </c>
      <c r="G7422" s="4" t="str">
        <f t="shared" si="462"/>
        <v>SARDEGNA</v>
      </c>
      <c r="H7422" s="4" t="str">
        <f t="shared" si="463"/>
        <v>-</v>
      </c>
    </row>
    <row r="7423" spans="1:8" x14ac:dyDescent="0.2">
      <c r="A7423" s="15" t="s">
        <v>7361</v>
      </c>
      <c r="B7423" s="6" t="s">
        <v>7920</v>
      </c>
      <c r="C7423" s="6" t="s">
        <v>7902</v>
      </c>
      <c r="D7423" s="7">
        <v>10033</v>
      </c>
      <c r="E7423" s="16">
        <f t="shared" si="460"/>
        <v>1.6838139727424871E-4</v>
      </c>
      <c r="F7423" s="4" t="str">
        <f t="shared" si="461"/>
        <v>-</v>
      </c>
      <c r="G7423" s="4" t="str">
        <f t="shared" si="462"/>
        <v>LOMBARDIA</v>
      </c>
      <c r="H7423" s="4" t="str">
        <f t="shared" si="463"/>
        <v>-</v>
      </c>
    </row>
    <row r="7424" spans="1:8" x14ac:dyDescent="0.2">
      <c r="A7424" s="15" t="s">
        <v>7362</v>
      </c>
      <c r="B7424" s="6" t="s">
        <v>7994</v>
      </c>
      <c r="C7424" s="6" t="s">
        <v>7918</v>
      </c>
      <c r="D7424" s="7">
        <v>4285</v>
      </c>
      <c r="E7424" s="16">
        <f t="shared" si="460"/>
        <v>7.1914112161881375E-5</v>
      </c>
      <c r="F7424" s="4" t="str">
        <f t="shared" si="461"/>
        <v>-</v>
      </c>
      <c r="G7424" s="4" t="str">
        <f t="shared" si="462"/>
        <v>SARDEGNA</v>
      </c>
      <c r="H7424" s="4" t="str">
        <f t="shared" si="463"/>
        <v>-</v>
      </c>
    </row>
    <row r="7425" spans="1:8" x14ac:dyDescent="0.2">
      <c r="A7425" s="15" t="s">
        <v>7363</v>
      </c>
      <c r="B7425" s="6" t="s">
        <v>7994</v>
      </c>
      <c r="C7425" s="6" t="s">
        <v>7918</v>
      </c>
      <c r="D7425" s="7">
        <v>556</v>
      </c>
      <c r="E7425" s="16">
        <f t="shared" si="460"/>
        <v>9.3312126865825073E-6</v>
      </c>
      <c r="F7425" s="4" t="str">
        <f t="shared" si="461"/>
        <v>-</v>
      </c>
      <c r="G7425" s="4" t="str">
        <f t="shared" si="462"/>
        <v>SARDEGNA</v>
      </c>
      <c r="H7425" s="4" t="str">
        <f t="shared" si="463"/>
        <v>-</v>
      </c>
    </row>
    <row r="7426" spans="1:8" x14ac:dyDescent="0.2">
      <c r="A7426" s="15" t="s">
        <v>7364</v>
      </c>
      <c r="B7426" s="6" t="s">
        <v>7994</v>
      </c>
      <c r="C7426" s="6" t="s">
        <v>7918</v>
      </c>
      <c r="D7426" s="7">
        <v>599</v>
      </c>
      <c r="E7426" s="16">
        <f t="shared" si="460"/>
        <v>1.0052871221695902E-5</v>
      </c>
      <c r="F7426" s="4" t="str">
        <f t="shared" si="461"/>
        <v>-</v>
      </c>
      <c r="G7426" s="4" t="str">
        <f t="shared" si="462"/>
        <v>SARDEGNA</v>
      </c>
      <c r="H7426" s="4" t="str">
        <f t="shared" si="463"/>
        <v>-</v>
      </c>
    </row>
    <row r="7427" spans="1:8" x14ac:dyDescent="0.2">
      <c r="A7427" s="15" t="s">
        <v>7365</v>
      </c>
      <c r="B7427" s="6" t="s">
        <v>7920</v>
      </c>
      <c r="C7427" s="6" t="s">
        <v>7901</v>
      </c>
      <c r="D7427" s="7">
        <v>185</v>
      </c>
      <c r="E7427" s="16">
        <f t="shared" ref="E7427:E7490" si="464">IFERROR((D7427/$K$2),"DATO MANCANTE")</f>
        <v>3.1048099766506544E-6</v>
      </c>
      <c r="F7427" s="4" t="str">
        <f t="shared" ref="F7427:F7490" si="465">IF(D7427&gt;300000,"TROVATO","-")</f>
        <v>-</v>
      </c>
      <c r="G7427" s="4" t="str">
        <f t="shared" ref="G7427:G7490" si="466">IF(AND(D7427&gt;50000,D7427&lt;100000),"COMPRESO",C7427)</f>
        <v>PIEMONTE</v>
      </c>
      <c r="H7427" s="4" t="str">
        <f t="shared" ref="H7427:H7490" si="467">IF(D7427&gt;500000,"SI","-")</f>
        <v>-</v>
      </c>
    </row>
    <row r="7428" spans="1:8" x14ac:dyDescent="0.2">
      <c r="A7428" s="15" t="s">
        <v>7366</v>
      </c>
      <c r="B7428" s="6" t="s">
        <v>7920</v>
      </c>
      <c r="C7428" s="6" t="s">
        <v>7901</v>
      </c>
      <c r="D7428" s="7">
        <v>219</v>
      </c>
      <c r="E7428" s="16">
        <f t="shared" si="464"/>
        <v>3.675423702089153E-6</v>
      </c>
      <c r="F7428" s="4" t="str">
        <f t="shared" si="465"/>
        <v>-</v>
      </c>
      <c r="G7428" s="4" t="str">
        <f t="shared" si="466"/>
        <v>PIEMONTE</v>
      </c>
      <c r="H7428" s="4" t="str">
        <f t="shared" si="467"/>
        <v>-</v>
      </c>
    </row>
    <row r="7429" spans="1:8" x14ac:dyDescent="0.2">
      <c r="A7429" s="15" t="s">
        <v>7367</v>
      </c>
      <c r="B7429" s="6" t="s">
        <v>7987</v>
      </c>
      <c r="C7429" s="6" t="s">
        <v>7910</v>
      </c>
      <c r="D7429" s="7">
        <v>420</v>
      </c>
      <c r="E7429" s="16">
        <f t="shared" si="464"/>
        <v>7.0487577848285121E-6</v>
      </c>
      <c r="F7429" s="4" t="str">
        <f t="shared" si="465"/>
        <v>-</v>
      </c>
      <c r="G7429" s="4" t="str">
        <f t="shared" si="466"/>
        <v>MARCHE</v>
      </c>
      <c r="H7429" s="4" t="str">
        <f t="shared" si="467"/>
        <v>-</v>
      </c>
    </row>
    <row r="7430" spans="1:8" x14ac:dyDescent="0.2">
      <c r="A7430" s="15" t="s">
        <v>7368</v>
      </c>
      <c r="B7430" s="6" t="s">
        <v>7994</v>
      </c>
      <c r="C7430" s="6" t="s">
        <v>7917</v>
      </c>
      <c r="D7430" s="7">
        <v>1287</v>
      </c>
      <c r="E7430" s="16">
        <f t="shared" si="464"/>
        <v>2.1599407783510227E-5</v>
      </c>
      <c r="F7430" s="4" t="str">
        <f t="shared" si="465"/>
        <v>-</v>
      </c>
      <c r="G7430" s="4" t="str">
        <f t="shared" si="466"/>
        <v>SICILIA</v>
      </c>
      <c r="H7430" s="4" t="str">
        <f t="shared" si="467"/>
        <v>-</v>
      </c>
    </row>
    <row r="7431" spans="1:8" x14ac:dyDescent="0.2">
      <c r="A7431" s="15" t="s">
        <v>7369</v>
      </c>
      <c r="B7431" s="6" t="s">
        <v>7994</v>
      </c>
      <c r="C7431" s="6" t="s">
        <v>7918</v>
      </c>
      <c r="D7431" s="7">
        <v>7859</v>
      </c>
      <c r="E7431" s="16">
        <f t="shared" si="464"/>
        <v>1.3189568435944589E-4</v>
      </c>
      <c r="F7431" s="4" t="str">
        <f t="shared" si="465"/>
        <v>-</v>
      </c>
      <c r="G7431" s="4" t="str">
        <f t="shared" si="466"/>
        <v>SARDEGNA</v>
      </c>
      <c r="H7431" s="4" t="str">
        <f t="shared" si="467"/>
        <v>-</v>
      </c>
    </row>
    <row r="7432" spans="1:8" x14ac:dyDescent="0.2">
      <c r="A7432" s="15" t="s">
        <v>7370</v>
      </c>
      <c r="B7432" s="6" t="s">
        <v>7987</v>
      </c>
      <c r="C7432" s="6" t="s">
        <v>7908</v>
      </c>
      <c r="D7432" s="7">
        <v>5690</v>
      </c>
      <c r="E7432" s="16">
        <f t="shared" si="464"/>
        <v>9.5493885227795799E-5</v>
      </c>
      <c r="F7432" s="4" t="str">
        <f t="shared" si="465"/>
        <v>-</v>
      </c>
      <c r="G7432" s="4" t="str">
        <f t="shared" si="466"/>
        <v>TOSCANA</v>
      </c>
      <c r="H7432" s="4" t="str">
        <f t="shared" si="467"/>
        <v>-</v>
      </c>
    </row>
    <row r="7433" spans="1:8" x14ac:dyDescent="0.2">
      <c r="A7433" s="15" t="s">
        <v>149</v>
      </c>
      <c r="B7433" s="6" t="s">
        <v>7992</v>
      </c>
      <c r="C7433" s="6" t="s">
        <v>7916</v>
      </c>
      <c r="D7433" s="7">
        <v>1184</v>
      </c>
      <c r="E7433" s="16">
        <f t="shared" si="464"/>
        <v>1.9870783850564187E-5</v>
      </c>
      <c r="F7433" s="4" t="str">
        <f t="shared" si="465"/>
        <v>-</v>
      </c>
      <c r="G7433" s="4" t="str">
        <f t="shared" si="466"/>
        <v>CALABRIA</v>
      </c>
      <c r="H7433" s="4" t="str">
        <f t="shared" si="467"/>
        <v>-</v>
      </c>
    </row>
    <row r="7434" spans="1:8" x14ac:dyDescent="0.2">
      <c r="A7434" s="15" t="s">
        <v>7371</v>
      </c>
      <c r="B7434" s="6" t="s">
        <v>7987</v>
      </c>
      <c r="C7434" s="6" t="s">
        <v>7911</v>
      </c>
      <c r="D7434" s="7">
        <v>264</v>
      </c>
      <c r="E7434" s="16">
        <f t="shared" si="464"/>
        <v>4.4306477504636364E-6</v>
      </c>
      <c r="F7434" s="4" t="str">
        <f t="shared" si="465"/>
        <v>-</v>
      </c>
      <c r="G7434" s="4" t="str">
        <f t="shared" si="466"/>
        <v>LAZIO</v>
      </c>
      <c r="H7434" s="4" t="str">
        <f t="shared" si="467"/>
        <v>-</v>
      </c>
    </row>
    <row r="7435" spans="1:8" x14ac:dyDescent="0.2">
      <c r="A7435" s="15" t="s">
        <v>7372</v>
      </c>
      <c r="B7435" s="6" t="s">
        <v>7992</v>
      </c>
      <c r="C7435" s="6" t="s">
        <v>7912</v>
      </c>
      <c r="D7435" s="7">
        <v>1702</v>
      </c>
      <c r="E7435" s="16">
        <f t="shared" si="464"/>
        <v>2.856425178518602E-5</v>
      </c>
      <c r="F7435" s="4" t="str">
        <f t="shared" si="465"/>
        <v>-</v>
      </c>
      <c r="G7435" s="4" t="str">
        <f t="shared" si="466"/>
        <v>ABRUZZO</v>
      </c>
      <c r="H7435" s="4" t="str">
        <f t="shared" si="467"/>
        <v>-</v>
      </c>
    </row>
    <row r="7436" spans="1:8" x14ac:dyDescent="0.2">
      <c r="A7436" s="15" t="s">
        <v>7373</v>
      </c>
      <c r="B7436" s="6" t="s">
        <v>7956</v>
      </c>
      <c r="C7436" s="6" t="s">
        <v>7903</v>
      </c>
      <c r="D7436" s="7">
        <v>1016</v>
      </c>
      <c r="E7436" s="16">
        <f t="shared" si="464"/>
        <v>1.7051280736632783E-5</v>
      </c>
      <c r="F7436" s="4" t="str">
        <f t="shared" si="465"/>
        <v>-</v>
      </c>
      <c r="G7436" s="4" t="str">
        <f t="shared" si="466"/>
        <v>TRENTINO-ALTO ADIGE/SÜDTIROL</v>
      </c>
      <c r="H7436" s="4" t="str">
        <f t="shared" si="467"/>
        <v>-</v>
      </c>
    </row>
    <row r="7437" spans="1:8" x14ac:dyDescent="0.2">
      <c r="A7437" s="15" t="s">
        <v>7374</v>
      </c>
      <c r="B7437" s="4" t="s">
        <v>7920</v>
      </c>
      <c r="C7437" s="6" t="s">
        <v>7906</v>
      </c>
      <c r="D7437" s="7">
        <v>8232</v>
      </c>
      <c r="E7437" s="16">
        <f t="shared" si="464"/>
        <v>1.3815565258263883E-4</v>
      </c>
      <c r="F7437" s="4" t="str">
        <f t="shared" si="465"/>
        <v>-</v>
      </c>
      <c r="G7437" s="4" t="str">
        <f t="shared" si="466"/>
        <v>LIGURIA</v>
      </c>
      <c r="H7437" s="4" t="str">
        <f t="shared" si="467"/>
        <v>-</v>
      </c>
    </row>
    <row r="7438" spans="1:8" x14ac:dyDescent="0.2">
      <c r="A7438" s="15" t="s">
        <v>7375</v>
      </c>
      <c r="B7438" s="6" t="s">
        <v>7987</v>
      </c>
      <c r="C7438" s="6" t="s">
        <v>7908</v>
      </c>
      <c r="D7438" s="7">
        <v>991</v>
      </c>
      <c r="E7438" s="16">
        <f t="shared" si="464"/>
        <v>1.6631711820869179E-5</v>
      </c>
      <c r="F7438" s="4" t="str">
        <f t="shared" si="465"/>
        <v>-</v>
      </c>
      <c r="G7438" s="4" t="str">
        <f t="shared" si="466"/>
        <v>TOSCANA</v>
      </c>
      <c r="H7438" s="4" t="str">
        <f t="shared" si="467"/>
        <v>-</v>
      </c>
    </row>
    <row r="7439" spans="1:8" x14ac:dyDescent="0.2">
      <c r="A7439" s="15" t="s">
        <v>7376</v>
      </c>
      <c r="B7439" s="6" t="s">
        <v>7987</v>
      </c>
      <c r="C7439" s="6" t="s">
        <v>7908</v>
      </c>
      <c r="D7439" s="7">
        <v>5065</v>
      </c>
      <c r="E7439" s="16">
        <f t="shared" si="464"/>
        <v>8.5004662333705745E-5</v>
      </c>
      <c r="F7439" s="4" t="str">
        <f t="shared" si="465"/>
        <v>-</v>
      </c>
      <c r="G7439" s="4" t="str">
        <f t="shared" si="466"/>
        <v>TOSCANA</v>
      </c>
      <c r="H7439" s="4" t="str">
        <f t="shared" si="467"/>
        <v>-</v>
      </c>
    </row>
    <row r="7440" spans="1:8" x14ac:dyDescent="0.2">
      <c r="A7440" s="15" t="s">
        <v>7377</v>
      </c>
      <c r="B7440" s="6" t="s">
        <v>7992</v>
      </c>
      <c r="C7440" s="6" t="s">
        <v>7915</v>
      </c>
      <c r="D7440" s="7">
        <v>2074</v>
      </c>
      <c r="E7440" s="16">
        <f t="shared" si="464"/>
        <v>3.4807437251748413E-5</v>
      </c>
      <c r="F7440" s="4" t="str">
        <f t="shared" si="465"/>
        <v>-</v>
      </c>
      <c r="G7440" s="4" t="str">
        <f t="shared" si="466"/>
        <v>BASILICATA</v>
      </c>
      <c r="H7440" s="4" t="str">
        <f t="shared" si="467"/>
        <v>-</v>
      </c>
    </row>
    <row r="7441" spans="1:8" x14ac:dyDescent="0.2">
      <c r="A7441" s="15" t="s">
        <v>7378</v>
      </c>
      <c r="B7441" s="6" t="s">
        <v>7920</v>
      </c>
      <c r="C7441" s="6" t="s">
        <v>7901</v>
      </c>
      <c r="D7441" s="7">
        <v>284</v>
      </c>
      <c r="E7441" s="16">
        <f t="shared" si="464"/>
        <v>4.7663028830745177E-6</v>
      </c>
      <c r="F7441" s="4" t="str">
        <f t="shared" si="465"/>
        <v>-</v>
      </c>
      <c r="G7441" s="4" t="str">
        <f t="shared" si="466"/>
        <v>PIEMONTE</v>
      </c>
      <c r="H7441" s="4" t="str">
        <f t="shared" si="467"/>
        <v>-</v>
      </c>
    </row>
    <row r="7442" spans="1:8" x14ac:dyDescent="0.2">
      <c r="A7442" s="15" t="s">
        <v>7379</v>
      </c>
      <c r="B7442" s="6" t="s">
        <v>7987</v>
      </c>
      <c r="C7442" s="6" t="s">
        <v>7908</v>
      </c>
      <c r="D7442" s="7">
        <v>9821</v>
      </c>
      <c r="E7442" s="16">
        <f t="shared" si="464"/>
        <v>1.6482345286857337E-4</v>
      </c>
      <c r="F7442" s="4" t="str">
        <f t="shared" si="465"/>
        <v>-</v>
      </c>
      <c r="G7442" s="4" t="str">
        <f t="shared" si="466"/>
        <v>TOSCANA</v>
      </c>
      <c r="H7442" s="4" t="str">
        <f t="shared" si="467"/>
        <v>-</v>
      </c>
    </row>
    <row r="7443" spans="1:8" x14ac:dyDescent="0.2">
      <c r="A7443" s="15" t="s">
        <v>7380</v>
      </c>
      <c r="B7443" s="6" t="s">
        <v>7920</v>
      </c>
      <c r="C7443" s="6" t="s">
        <v>7902</v>
      </c>
      <c r="D7443" s="7">
        <v>3869</v>
      </c>
      <c r="E7443" s="16">
        <f t="shared" si="464"/>
        <v>6.4932485403575036E-5</v>
      </c>
      <c r="F7443" s="4" t="str">
        <f t="shared" si="465"/>
        <v>-</v>
      </c>
      <c r="G7443" s="4" t="str">
        <f t="shared" si="466"/>
        <v>LOMBARDIA</v>
      </c>
      <c r="H7443" s="4" t="str">
        <f t="shared" si="467"/>
        <v>-</v>
      </c>
    </row>
    <row r="7444" spans="1:8" x14ac:dyDescent="0.2">
      <c r="A7444" s="15" t="s">
        <v>7381</v>
      </c>
      <c r="B7444" s="6" t="s">
        <v>7920</v>
      </c>
      <c r="C7444" s="6" t="s">
        <v>7901</v>
      </c>
      <c r="D7444" s="7">
        <v>1455</v>
      </c>
      <c r="E7444" s="16">
        <f t="shared" si="464"/>
        <v>2.4418910897441631E-5</v>
      </c>
      <c r="F7444" s="4" t="str">
        <f t="shared" si="465"/>
        <v>-</v>
      </c>
      <c r="G7444" s="4" t="str">
        <f t="shared" si="466"/>
        <v>PIEMONTE</v>
      </c>
      <c r="H7444" s="4" t="str">
        <f t="shared" si="467"/>
        <v>-</v>
      </c>
    </row>
    <row r="7445" spans="1:8" x14ac:dyDescent="0.2">
      <c r="A7445" s="15" t="s">
        <v>7382</v>
      </c>
      <c r="B7445" s="6" t="s">
        <v>7920</v>
      </c>
      <c r="C7445" s="6" t="s">
        <v>7902</v>
      </c>
      <c r="D7445" s="7">
        <v>4460</v>
      </c>
      <c r="E7445" s="16">
        <f t="shared" si="464"/>
        <v>7.4851094572226588E-5</v>
      </c>
      <c r="F7445" s="4" t="str">
        <f t="shared" si="465"/>
        <v>-</v>
      </c>
      <c r="G7445" s="4" t="str">
        <f t="shared" si="466"/>
        <v>LOMBARDIA</v>
      </c>
      <c r="H7445" s="4" t="str">
        <f t="shared" si="467"/>
        <v>-</v>
      </c>
    </row>
    <row r="7446" spans="1:8" x14ac:dyDescent="0.2">
      <c r="A7446" s="15" t="s">
        <v>7383</v>
      </c>
      <c r="B7446" s="6" t="s">
        <v>7992</v>
      </c>
      <c r="C7446" s="6" t="s">
        <v>7913</v>
      </c>
      <c r="D7446" s="7">
        <v>6658</v>
      </c>
      <c r="E7446" s="16">
        <f t="shared" si="464"/>
        <v>1.1173959364616246E-4</v>
      </c>
      <c r="F7446" s="4" t="str">
        <f t="shared" si="465"/>
        <v>-</v>
      </c>
      <c r="G7446" s="4" t="str">
        <f t="shared" si="466"/>
        <v>CAMPANIA</v>
      </c>
      <c r="H7446" s="4" t="str">
        <f t="shared" si="467"/>
        <v>-</v>
      </c>
    </row>
    <row r="7447" spans="1:8" x14ac:dyDescent="0.2">
      <c r="A7447" s="15" t="s">
        <v>7384</v>
      </c>
      <c r="B7447" s="6" t="s">
        <v>7956</v>
      </c>
      <c r="C7447" s="6" t="s">
        <v>7905</v>
      </c>
      <c r="D7447" s="7">
        <v>1715</v>
      </c>
      <c r="E7447" s="16">
        <f t="shared" si="464"/>
        <v>2.878242762138309E-5</v>
      </c>
      <c r="F7447" s="4" t="str">
        <f t="shared" si="465"/>
        <v>-</v>
      </c>
      <c r="G7447" s="4" t="str">
        <f t="shared" si="466"/>
        <v>FRIULI-VENEZIA GIULIA</v>
      </c>
      <c r="H7447" s="4" t="str">
        <f t="shared" si="467"/>
        <v>-</v>
      </c>
    </row>
    <row r="7448" spans="1:8" x14ac:dyDescent="0.2">
      <c r="A7448" s="15" t="s">
        <v>7385</v>
      </c>
      <c r="B7448" s="6" t="s">
        <v>7920</v>
      </c>
      <c r="C7448" s="6" t="s">
        <v>7902</v>
      </c>
      <c r="D7448" s="7">
        <v>4522</v>
      </c>
      <c r="E7448" s="16">
        <f t="shared" si="464"/>
        <v>7.5891625483320312E-5</v>
      </c>
      <c r="F7448" s="4" t="str">
        <f t="shared" si="465"/>
        <v>-</v>
      </c>
      <c r="G7448" s="4" t="str">
        <f t="shared" si="466"/>
        <v>LOMBARDIA</v>
      </c>
      <c r="H7448" s="4" t="str">
        <f t="shared" si="467"/>
        <v>-</v>
      </c>
    </row>
    <row r="7449" spans="1:8" x14ac:dyDescent="0.2">
      <c r="A7449" s="15" t="s">
        <v>7386</v>
      </c>
      <c r="B7449" s="6" t="s">
        <v>7920</v>
      </c>
      <c r="C7449" s="6" t="s">
        <v>7901</v>
      </c>
      <c r="D7449" s="7">
        <v>3812</v>
      </c>
      <c r="E7449" s="16">
        <f t="shared" si="464"/>
        <v>6.3975868275634019E-5</v>
      </c>
      <c r="F7449" s="4" t="str">
        <f t="shared" si="465"/>
        <v>-</v>
      </c>
      <c r="G7449" s="4" t="str">
        <f t="shared" si="466"/>
        <v>PIEMONTE</v>
      </c>
      <c r="H7449" s="4" t="str">
        <f t="shared" si="467"/>
        <v>-</v>
      </c>
    </row>
    <row r="7450" spans="1:8" x14ac:dyDescent="0.2">
      <c r="A7450" s="4" t="s">
        <v>7387</v>
      </c>
      <c r="B7450" s="4" t="s">
        <v>7920</v>
      </c>
      <c r="C7450" s="4" t="s">
        <v>7901</v>
      </c>
      <c r="D7450" s="7">
        <v>1246</v>
      </c>
      <c r="E7450" s="16">
        <f t="shared" si="464"/>
        <v>2.0911314761657921E-5</v>
      </c>
      <c r="F7450" s="4" t="str">
        <f t="shared" si="465"/>
        <v>-</v>
      </c>
      <c r="G7450" s="4" t="str">
        <f t="shared" si="466"/>
        <v>PIEMONTE</v>
      </c>
      <c r="H7450" s="4" t="str">
        <f t="shared" si="467"/>
        <v>-</v>
      </c>
    </row>
    <row r="7451" spans="1:8" x14ac:dyDescent="0.2">
      <c r="A7451" s="15" t="s">
        <v>7388</v>
      </c>
      <c r="B7451" s="6" t="s">
        <v>7920</v>
      </c>
      <c r="C7451" s="6" t="s">
        <v>7902</v>
      </c>
      <c r="D7451" s="7">
        <v>655</v>
      </c>
      <c r="E7451" s="16">
        <f t="shared" si="464"/>
        <v>1.099270559300637E-5</v>
      </c>
      <c r="F7451" s="4" t="str">
        <f t="shared" si="465"/>
        <v>-</v>
      </c>
      <c r="G7451" s="4" t="str">
        <f t="shared" si="466"/>
        <v>LOMBARDIA</v>
      </c>
      <c r="H7451" s="4" t="str">
        <f t="shared" si="467"/>
        <v>-</v>
      </c>
    </row>
    <row r="7452" spans="1:8" x14ac:dyDescent="0.2">
      <c r="A7452" s="15" t="s">
        <v>7389</v>
      </c>
      <c r="B7452" s="6" t="s">
        <v>7956</v>
      </c>
      <c r="C7452" s="6" t="s">
        <v>7903</v>
      </c>
      <c r="D7452" s="7">
        <v>2736</v>
      </c>
      <c r="E7452" s="16">
        <f t="shared" si="464"/>
        <v>4.5917622141168594E-5</v>
      </c>
      <c r="F7452" s="4" t="str">
        <f t="shared" si="465"/>
        <v>-</v>
      </c>
      <c r="G7452" s="4" t="str">
        <f t="shared" si="466"/>
        <v>TRENTINO-ALTO ADIGE/SÜDTIROL</v>
      </c>
      <c r="H7452" s="4" t="str">
        <f t="shared" si="467"/>
        <v>-</v>
      </c>
    </row>
    <row r="7453" spans="1:8" x14ac:dyDescent="0.2">
      <c r="A7453" s="15" t="s">
        <v>7390</v>
      </c>
      <c r="B7453" s="6" t="s">
        <v>7956</v>
      </c>
      <c r="C7453" s="6" t="s">
        <v>7904</v>
      </c>
      <c r="D7453" s="7">
        <v>3464</v>
      </c>
      <c r="E7453" s="16">
        <f t="shared" si="464"/>
        <v>5.8135468968204682E-5</v>
      </c>
      <c r="F7453" s="4" t="str">
        <f t="shared" si="465"/>
        <v>-</v>
      </c>
      <c r="G7453" s="4" t="str">
        <f t="shared" si="466"/>
        <v>VENETO</v>
      </c>
      <c r="H7453" s="4" t="str">
        <f t="shared" si="467"/>
        <v>-</v>
      </c>
    </row>
    <row r="7454" spans="1:8" x14ac:dyDescent="0.2">
      <c r="A7454" s="15" t="s">
        <v>7391</v>
      </c>
      <c r="B7454" s="6" t="s">
        <v>7956</v>
      </c>
      <c r="C7454" s="6" t="s">
        <v>7904</v>
      </c>
      <c r="D7454" s="7">
        <v>3047</v>
      </c>
      <c r="E7454" s="16">
        <f t="shared" si="464"/>
        <v>5.1137059453267804E-5</v>
      </c>
      <c r="F7454" s="4" t="str">
        <f t="shared" si="465"/>
        <v>-</v>
      </c>
      <c r="G7454" s="4" t="str">
        <f t="shared" si="466"/>
        <v>VENETO</v>
      </c>
      <c r="H7454" s="4" t="str">
        <f t="shared" si="467"/>
        <v>-</v>
      </c>
    </row>
    <row r="7455" spans="1:8" x14ac:dyDescent="0.2">
      <c r="A7455" s="15" t="s">
        <v>7392</v>
      </c>
      <c r="B7455" s="6" t="s">
        <v>7920</v>
      </c>
      <c r="C7455" s="6" t="s">
        <v>7902</v>
      </c>
      <c r="D7455" s="7">
        <v>939</v>
      </c>
      <c r="E7455" s="16">
        <f t="shared" si="464"/>
        <v>1.5759008476080887E-5</v>
      </c>
      <c r="F7455" s="4" t="str">
        <f t="shared" si="465"/>
        <v>-</v>
      </c>
      <c r="G7455" s="4" t="str">
        <f t="shared" si="466"/>
        <v>LOMBARDIA</v>
      </c>
      <c r="H7455" s="4" t="str">
        <f t="shared" si="467"/>
        <v>-</v>
      </c>
    </row>
    <row r="7456" spans="1:8" x14ac:dyDescent="0.2">
      <c r="A7456" s="15" t="s">
        <v>7393</v>
      </c>
      <c r="B7456" s="6" t="s">
        <v>7920</v>
      </c>
      <c r="C7456" s="6" t="s">
        <v>7902</v>
      </c>
      <c r="D7456" s="7">
        <v>179</v>
      </c>
      <c r="E7456" s="16">
        <f t="shared" si="464"/>
        <v>3.0041134368673899E-6</v>
      </c>
      <c r="F7456" s="4" t="str">
        <f t="shared" si="465"/>
        <v>-</v>
      </c>
      <c r="G7456" s="4" t="str">
        <f t="shared" si="466"/>
        <v>LOMBARDIA</v>
      </c>
      <c r="H7456" s="4" t="str">
        <f t="shared" si="467"/>
        <v>-</v>
      </c>
    </row>
    <row r="7457" spans="1:8" x14ac:dyDescent="0.2">
      <c r="A7457" s="15" t="s">
        <v>7394</v>
      </c>
      <c r="B7457" s="6" t="s">
        <v>7920</v>
      </c>
      <c r="C7457" s="6" t="s">
        <v>7902</v>
      </c>
      <c r="D7457" s="7">
        <v>1085</v>
      </c>
      <c r="E7457" s="16">
        <f t="shared" si="464"/>
        <v>1.8209290944140323E-5</v>
      </c>
      <c r="F7457" s="4" t="str">
        <f t="shared" si="465"/>
        <v>-</v>
      </c>
      <c r="G7457" s="4" t="str">
        <f t="shared" si="466"/>
        <v>LOMBARDIA</v>
      </c>
      <c r="H7457" s="4" t="str">
        <f t="shared" si="467"/>
        <v>-</v>
      </c>
    </row>
    <row r="7458" spans="1:8" x14ac:dyDescent="0.2">
      <c r="A7458" s="15" t="s">
        <v>7395</v>
      </c>
      <c r="B7458" s="6" t="s">
        <v>7920</v>
      </c>
      <c r="C7458" s="6" t="s">
        <v>7902</v>
      </c>
      <c r="D7458" s="7">
        <v>3886</v>
      </c>
      <c r="E7458" s="16">
        <f t="shared" si="464"/>
        <v>6.5217792266294286E-5</v>
      </c>
      <c r="F7458" s="4" t="str">
        <f t="shared" si="465"/>
        <v>-</v>
      </c>
      <c r="G7458" s="4" t="str">
        <f t="shared" si="466"/>
        <v>LOMBARDIA</v>
      </c>
      <c r="H7458" s="4" t="str">
        <f t="shared" si="467"/>
        <v>-</v>
      </c>
    </row>
    <row r="7459" spans="1:8" x14ac:dyDescent="0.2">
      <c r="A7459" s="4" t="s">
        <v>7396</v>
      </c>
      <c r="B7459" s="4" t="s">
        <v>7956</v>
      </c>
      <c r="C7459" s="4" t="s">
        <v>7904</v>
      </c>
      <c r="D7459" s="7">
        <v>4975</v>
      </c>
      <c r="E7459" s="16">
        <f t="shared" si="464"/>
        <v>8.3494214236956785E-5</v>
      </c>
      <c r="F7459" s="4" t="str">
        <f t="shared" si="465"/>
        <v>-</v>
      </c>
      <c r="G7459" s="4" t="str">
        <f t="shared" si="466"/>
        <v>VENETO</v>
      </c>
      <c r="H7459" s="4" t="str">
        <f t="shared" si="467"/>
        <v>-</v>
      </c>
    </row>
    <row r="7460" spans="1:8" x14ac:dyDescent="0.2">
      <c r="A7460" s="15" t="s">
        <v>7397</v>
      </c>
      <c r="B7460" s="4" t="s">
        <v>7920</v>
      </c>
      <c r="C7460" s="6" t="s">
        <v>7906</v>
      </c>
      <c r="D7460" s="7">
        <v>812</v>
      </c>
      <c r="E7460" s="16">
        <f t="shared" si="464"/>
        <v>1.362759838400179E-5</v>
      </c>
      <c r="F7460" s="4" t="str">
        <f t="shared" si="465"/>
        <v>-</v>
      </c>
      <c r="G7460" s="4" t="str">
        <f t="shared" si="466"/>
        <v>LIGURIA</v>
      </c>
      <c r="H7460" s="4" t="str">
        <f t="shared" si="467"/>
        <v>-</v>
      </c>
    </row>
    <row r="7461" spans="1:8" x14ac:dyDescent="0.2">
      <c r="A7461" s="15" t="s">
        <v>7398</v>
      </c>
      <c r="B7461" s="6" t="s">
        <v>7920</v>
      </c>
      <c r="C7461" s="6" t="s">
        <v>7902</v>
      </c>
      <c r="D7461" s="7">
        <v>2656</v>
      </c>
      <c r="E7461" s="16">
        <f t="shared" si="464"/>
        <v>4.4575001610725068E-5</v>
      </c>
      <c r="F7461" s="4" t="str">
        <f t="shared" si="465"/>
        <v>-</v>
      </c>
      <c r="G7461" s="4" t="str">
        <f t="shared" si="466"/>
        <v>LOMBARDIA</v>
      </c>
      <c r="H7461" s="4" t="str">
        <f t="shared" si="467"/>
        <v>-</v>
      </c>
    </row>
    <row r="7462" spans="1:8" x14ac:dyDescent="0.2">
      <c r="A7462" s="4" t="s">
        <v>7399</v>
      </c>
      <c r="B7462" s="4" t="s">
        <v>7920</v>
      </c>
      <c r="C7462" s="4" t="s">
        <v>7901</v>
      </c>
      <c r="D7462" s="7">
        <v>1031</v>
      </c>
      <c r="E7462" s="16">
        <f t="shared" si="464"/>
        <v>1.7303022086090942E-5</v>
      </c>
      <c r="F7462" s="4" t="str">
        <f t="shared" si="465"/>
        <v>-</v>
      </c>
      <c r="G7462" s="4" t="str">
        <f t="shared" si="466"/>
        <v>PIEMONTE</v>
      </c>
      <c r="H7462" s="4" t="str">
        <f t="shared" si="467"/>
        <v>-</v>
      </c>
    </row>
    <row r="7463" spans="1:8" x14ac:dyDescent="0.2">
      <c r="A7463" s="15" t="s">
        <v>7400</v>
      </c>
      <c r="B7463" s="6" t="s">
        <v>7956</v>
      </c>
      <c r="C7463" s="6" t="s">
        <v>7904</v>
      </c>
      <c r="D7463" s="7">
        <v>26575</v>
      </c>
      <c r="E7463" s="16">
        <f t="shared" si="464"/>
        <v>4.4600175745670886E-4</v>
      </c>
      <c r="F7463" s="4" t="str">
        <f t="shared" si="465"/>
        <v>-</v>
      </c>
      <c r="G7463" s="4" t="str">
        <f t="shared" si="466"/>
        <v>VENETO</v>
      </c>
      <c r="H7463" s="4" t="str">
        <f t="shared" si="467"/>
        <v>-</v>
      </c>
    </row>
    <row r="7464" spans="1:8" x14ac:dyDescent="0.2">
      <c r="A7464" s="15" t="s">
        <v>7401</v>
      </c>
      <c r="B7464" s="6" t="s">
        <v>7956</v>
      </c>
      <c r="C7464" s="6" t="s">
        <v>7903</v>
      </c>
      <c r="D7464" s="7">
        <v>1220</v>
      </c>
      <c r="E7464" s="16">
        <f t="shared" si="464"/>
        <v>2.0474963089263773E-5</v>
      </c>
      <c r="F7464" s="4" t="str">
        <f t="shared" si="465"/>
        <v>-</v>
      </c>
      <c r="G7464" s="4" t="str">
        <f t="shared" si="466"/>
        <v>TRENTINO-ALTO ADIGE/SÜDTIROL</v>
      </c>
      <c r="H7464" s="4" t="str">
        <f t="shared" si="467"/>
        <v>-</v>
      </c>
    </row>
    <row r="7465" spans="1:8" x14ac:dyDescent="0.2">
      <c r="A7465" s="15" t="s">
        <v>7402</v>
      </c>
      <c r="B7465" s="6" t="s">
        <v>7956</v>
      </c>
      <c r="C7465" s="6" t="s">
        <v>7903</v>
      </c>
      <c r="D7465" s="7">
        <v>3110</v>
      </c>
      <c r="E7465" s="16">
        <f t="shared" si="464"/>
        <v>5.2194373120992079E-5</v>
      </c>
      <c r="F7465" s="4" t="str">
        <f t="shared" si="465"/>
        <v>-</v>
      </c>
      <c r="G7465" s="4" t="str">
        <f t="shared" si="466"/>
        <v>TRENTINO-ALTO ADIGE/SÜDTIROL</v>
      </c>
      <c r="H7465" s="4" t="str">
        <f t="shared" si="467"/>
        <v>-</v>
      </c>
    </row>
    <row r="7466" spans="1:8" x14ac:dyDescent="0.2">
      <c r="A7466" s="15" t="s">
        <v>7403</v>
      </c>
      <c r="B7466" s="6" t="s">
        <v>7956</v>
      </c>
      <c r="C7466" s="6" t="s">
        <v>7904</v>
      </c>
      <c r="D7466" s="7">
        <v>1389</v>
      </c>
      <c r="E7466" s="16">
        <f t="shared" si="464"/>
        <v>2.3311248959825724E-5</v>
      </c>
      <c r="F7466" s="4" t="str">
        <f t="shared" si="465"/>
        <v>-</v>
      </c>
      <c r="G7466" s="4" t="str">
        <f t="shared" si="466"/>
        <v>VENETO</v>
      </c>
      <c r="H7466" s="4" t="str">
        <f t="shared" si="467"/>
        <v>-</v>
      </c>
    </row>
    <row r="7467" spans="1:8" x14ac:dyDescent="0.2">
      <c r="A7467" s="15" t="s">
        <v>7404</v>
      </c>
      <c r="B7467" s="6" t="s">
        <v>7920</v>
      </c>
      <c r="C7467" s="6" t="s">
        <v>7901</v>
      </c>
      <c r="D7467" s="7">
        <v>2532</v>
      </c>
      <c r="E7467" s="16">
        <f t="shared" si="464"/>
        <v>4.2493939788537601E-5</v>
      </c>
      <c r="F7467" s="4" t="str">
        <f t="shared" si="465"/>
        <v>-</v>
      </c>
      <c r="G7467" s="4" t="str">
        <f t="shared" si="466"/>
        <v>PIEMONTE</v>
      </c>
      <c r="H7467" s="4" t="str">
        <f t="shared" si="467"/>
        <v>-</v>
      </c>
    </row>
    <row r="7468" spans="1:8" x14ac:dyDescent="0.2">
      <c r="A7468" s="15" t="s">
        <v>7405</v>
      </c>
      <c r="B7468" s="6" t="s">
        <v>7994</v>
      </c>
      <c r="C7468" s="6" t="s">
        <v>7917</v>
      </c>
      <c r="D7468" s="7">
        <v>11951</v>
      </c>
      <c r="E7468" s="16">
        <f t="shared" si="464"/>
        <v>2.0057072449163225E-4</v>
      </c>
      <c r="F7468" s="4" t="str">
        <f t="shared" si="465"/>
        <v>-</v>
      </c>
      <c r="G7468" s="4" t="str">
        <f t="shared" si="466"/>
        <v>SICILIA</v>
      </c>
      <c r="H7468" s="4" t="str">
        <f t="shared" si="467"/>
        <v>-</v>
      </c>
    </row>
    <row r="7469" spans="1:8" x14ac:dyDescent="0.2">
      <c r="A7469" s="15" t="s">
        <v>7406</v>
      </c>
      <c r="B7469" s="6" t="s">
        <v>7920</v>
      </c>
      <c r="C7469" s="6" t="s">
        <v>7902</v>
      </c>
      <c r="D7469" s="7">
        <v>4045</v>
      </c>
      <c r="E7469" s="16">
        <f t="shared" si="464"/>
        <v>6.7886250570550793E-5</v>
      </c>
      <c r="F7469" s="4" t="str">
        <f t="shared" si="465"/>
        <v>-</v>
      </c>
      <c r="G7469" s="4" t="str">
        <f t="shared" si="466"/>
        <v>LOMBARDIA</v>
      </c>
      <c r="H7469" s="4" t="str">
        <f t="shared" si="467"/>
        <v>-</v>
      </c>
    </row>
    <row r="7470" spans="1:8" x14ac:dyDescent="0.2">
      <c r="A7470" s="15" t="s">
        <v>7407</v>
      </c>
      <c r="B7470" s="6" t="s">
        <v>7920</v>
      </c>
      <c r="C7470" s="6" t="s">
        <v>7901</v>
      </c>
      <c r="D7470" s="7">
        <v>924</v>
      </c>
      <c r="E7470" s="16">
        <f t="shared" si="464"/>
        <v>1.5507267126622728E-5</v>
      </c>
      <c r="F7470" s="4" t="str">
        <f t="shared" si="465"/>
        <v>-</v>
      </c>
      <c r="G7470" s="4" t="str">
        <f t="shared" si="466"/>
        <v>PIEMONTE</v>
      </c>
      <c r="H7470" s="4" t="str">
        <f t="shared" si="467"/>
        <v>-</v>
      </c>
    </row>
    <row r="7471" spans="1:8" x14ac:dyDescent="0.2">
      <c r="A7471" s="4" t="s">
        <v>7408</v>
      </c>
      <c r="B7471" s="4" t="s">
        <v>7920</v>
      </c>
      <c r="C7471" s="4" t="s">
        <v>7901</v>
      </c>
      <c r="D7471" s="7">
        <v>10181</v>
      </c>
      <c r="E7471" s="16">
        <f t="shared" si="464"/>
        <v>1.7086524525556924E-4</v>
      </c>
      <c r="F7471" s="4" t="str">
        <f t="shared" si="465"/>
        <v>-</v>
      </c>
      <c r="G7471" s="4" t="str">
        <f t="shared" si="466"/>
        <v>PIEMONTE</v>
      </c>
      <c r="H7471" s="4" t="str">
        <f t="shared" si="467"/>
        <v>-</v>
      </c>
    </row>
    <row r="7472" spans="1:8" x14ac:dyDescent="0.2">
      <c r="A7472" s="15" t="s">
        <v>7409</v>
      </c>
      <c r="B7472" s="6" t="s">
        <v>7994</v>
      </c>
      <c r="C7472" s="6" t="s">
        <v>7917</v>
      </c>
      <c r="D7472" s="7">
        <v>1352</v>
      </c>
      <c r="E7472" s="16">
        <f t="shared" si="464"/>
        <v>2.269028696449559E-5</v>
      </c>
      <c r="F7472" s="4" t="str">
        <f t="shared" si="465"/>
        <v>-</v>
      </c>
      <c r="G7472" s="4" t="str">
        <f t="shared" si="466"/>
        <v>SICILIA</v>
      </c>
      <c r="H7472" s="4" t="str">
        <f t="shared" si="467"/>
        <v>-</v>
      </c>
    </row>
    <row r="7473" spans="1:8" x14ac:dyDescent="0.2">
      <c r="A7473" s="15" t="s">
        <v>7410</v>
      </c>
      <c r="B7473" s="6" t="s">
        <v>7920</v>
      </c>
      <c r="C7473" s="6" t="s">
        <v>7902</v>
      </c>
      <c r="D7473" s="7">
        <v>3533</v>
      </c>
      <c r="E7473" s="16">
        <f t="shared" si="464"/>
        <v>5.9293479175712221E-5</v>
      </c>
      <c r="F7473" s="4" t="str">
        <f t="shared" si="465"/>
        <v>-</v>
      </c>
      <c r="G7473" s="4" t="str">
        <f t="shared" si="466"/>
        <v>LOMBARDIA</v>
      </c>
      <c r="H7473" s="4" t="str">
        <f t="shared" si="467"/>
        <v>-</v>
      </c>
    </row>
    <row r="7474" spans="1:8" x14ac:dyDescent="0.2">
      <c r="A7474" s="15" t="s">
        <v>7411</v>
      </c>
      <c r="B7474" s="6" t="s">
        <v>7956</v>
      </c>
      <c r="C7474" s="6" t="s">
        <v>7904</v>
      </c>
      <c r="D7474" s="7">
        <v>10690</v>
      </c>
      <c r="E7474" s="16">
        <f t="shared" si="464"/>
        <v>1.7940766838051619E-4</v>
      </c>
      <c r="F7474" s="4" t="str">
        <f t="shared" si="465"/>
        <v>-</v>
      </c>
      <c r="G7474" s="4" t="str">
        <f t="shared" si="466"/>
        <v>VENETO</v>
      </c>
      <c r="H7474" s="4" t="str">
        <f t="shared" si="467"/>
        <v>-</v>
      </c>
    </row>
    <row r="7475" spans="1:8" x14ac:dyDescent="0.2">
      <c r="A7475" s="15" t="s">
        <v>7412</v>
      </c>
      <c r="B7475" s="6" t="s">
        <v>7920</v>
      </c>
      <c r="C7475" s="6" t="s">
        <v>7901</v>
      </c>
      <c r="D7475" s="7">
        <v>2117</v>
      </c>
      <c r="E7475" s="16">
        <f t="shared" si="464"/>
        <v>3.5529095786861812E-5</v>
      </c>
      <c r="F7475" s="4" t="str">
        <f t="shared" si="465"/>
        <v>-</v>
      </c>
      <c r="G7475" s="4" t="str">
        <f t="shared" si="466"/>
        <v>PIEMONTE</v>
      </c>
      <c r="H7475" s="4" t="str">
        <f t="shared" si="467"/>
        <v>-</v>
      </c>
    </row>
    <row r="7476" spans="1:8" x14ac:dyDescent="0.2">
      <c r="A7476" s="15" t="s">
        <v>7413</v>
      </c>
      <c r="B7476" s="6" t="s">
        <v>7920</v>
      </c>
      <c r="C7476" s="6" t="s">
        <v>7902</v>
      </c>
      <c r="D7476" s="7">
        <v>236</v>
      </c>
      <c r="E7476" s="16">
        <f t="shared" si="464"/>
        <v>3.9607305648084018E-6</v>
      </c>
      <c r="F7476" s="4" t="str">
        <f t="shared" si="465"/>
        <v>-</v>
      </c>
      <c r="G7476" s="4" t="str">
        <f t="shared" si="466"/>
        <v>LOMBARDIA</v>
      </c>
      <c r="H7476" s="4" t="str">
        <f t="shared" si="467"/>
        <v>-</v>
      </c>
    </row>
    <row r="7477" spans="1:8" x14ac:dyDescent="0.2">
      <c r="A7477" s="15" t="s">
        <v>7414</v>
      </c>
      <c r="B7477" s="6" t="s">
        <v>7956</v>
      </c>
      <c r="C7477" s="6" t="s">
        <v>7904</v>
      </c>
      <c r="D7477" s="7">
        <v>14300</v>
      </c>
      <c r="E7477" s="16">
        <f t="shared" si="464"/>
        <v>2.399934198167803E-4</v>
      </c>
      <c r="F7477" s="4" t="str">
        <f t="shared" si="465"/>
        <v>-</v>
      </c>
      <c r="G7477" s="4" t="str">
        <f t="shared" si="466"/>
        <v>VENETO</v>
      </c>
      <c r="H7477" s="4" t="str">
        <f t="shared" si="467"/>
        <v>-</v>
      </c>
    </row>
    <row r="7478" spans="1:8" x14ac:dyDescent="0.2">
      <c r="A7478" s="15" t="s">
        <v>7415</v>
      </c>
      <c r="B7478" s="6" t="s">
        <v>7987</v>
      </c>
      <c r="C7478" s="6" t="s">
        <v>7911</v>
      </c>
      <c r="D7478" s="7">
        <v>2895</v>
      </c>
      <c r="E7478" s="16">
        <f t="shared" si="464"/>
        <v>4.85860804454251E-5</v>
      </c>
      <c r="F7478" s="4" t="str">
        <f t="shared" si="465"/>
        <v>-</v>
      </c>
      <c r="G7478" s="4" t="str">
        <f t="shared" si="466"/>
        <v>LAZIO</v>
      </c>
      <c r="H7478" s="4" t="str">
        <f t="shared" si="467"/>
        <v>-</v>
      </c>
    </row>
    <row r="7479" spans="1:8" x14ac:dyDescent="0.2">
      <c r="A7479" s="15" t="s">
        <v>7416</v>
      </c>
      <c r="B7479" s="6" t="s">
        <v>7920</v>
      </c>
      <c r="C7479" s="6" t="s">
        <v>7901</v>
      </c>
      <c r="D7479" s="7">
        <v>19671</v>
      </c>
      <c r="E7479" s="16">
        <f t="shared" si="464"/>
        <v>3.3013360567943253E-4</v>
      </c>
      <c r="F7479" s="4" t="str">
        <f t="shared" si="465"/>
        <v>-</v>
      </c>
      <c r="G7479" s="4" t="str">
        <f t="shared" si="466"/>
        <v>PIEMONTE</v>
      </c>
      <c r="H7479" s="4" t="str">
        <f t="shared" si="467"/>
        <v>-</v>
      </c>
    </row>
    <row r="7480" spans="1:8" x14ac:dyDescent="0.2">
      <c r="A7480" s="15" t="s">
        <v>7417</v>
      </c>
      <c r="B7480" s="6" t="s">
        <v>7992</v>
      </c>
      <c r="C7480" s="6" t="s">
        <v>7914</v>
      </c>
      <c r="D7480" s="7">
        <v>17897</v>
      </c>
      <c r="E7480" s="16">
        <f t="shared" si="464"/>
        <v>3.0036099541684731E-4</v>
      </c>
      <c r="F7480" s="4" t="str">
        <f t="shared" si="465"/>
        <v>-</v>
      </c>
      <c r="G7480" s="4" t="str">
        <f t="shared" si="466"/>
        <v>PUGLIA</v>
      </c>
      <c r="H7480" s="4" t="str">
        <f t="shared" si="467"/>
        <v>-</v>
      </c>
    </row>
    <row r="7481" spans="1:8" x14ac:dyDescent="0.2">
      <c r="A7481" s="15" t="s">
        <v>7418</v>
      </c>
      <c r="B7481" s="6" t="s">
        <v>7920</v>
      </c>
      <c r="C7481" s="6" t="s">
        <v>7902</v>
      </c>
      <c r="D7481" s="7">
        <v>1669</v>
      </c>
      <c r="E7481" s="16">
        <f t="shared" si="464"/>
        <v>2.8010420816378063E-5</v>
      </c>
      <c r="F7481" s="4" t="str">
        <f t="shared" si="465"/>
        <v>-</v>
      </c>
      <c r="G7481" s="4" t="str">
        <f t="shared" si="466"/>
        <v>LOMBARDIA</v>
      </c>
      <c r="H7481" s="4" t="str">
        <f t="shared" si="467"/>
        <v>-</v>
      </c>
    </row>
    <row r="7482" spans="1:8" x14ac:dyDescent="0.2">
      <c r="A7482" s="15" t="s">
        <v>7419</v>
      </c>
      <c r="B7482" s="6" t="s">
        <v>7987</v>
      </c>
      <c r="C7482" s="6" t="s">
        <v>7909</v>
      </c>
      <c r="D7482" s="7">
        <v>3502</v>
      </c>
      <c r="E7482" s="16">
        <f t="shared" si="464"/>
        <v>5.8773213720165359E-5</v>
      </c>
      <c r="F7482" s="4" t="str">
        <f t="shared" si="465"/>
        <v>-</v>
      </c>
      <c r="G7482" s="4" t="str">
        <f t="shared" si="466"/>
        <v>UMBRIA</v>
      </c>
      <c r="H7482" s="4" t="str">
        <f t="shared" si="467"/>
        <v>-</v>
      </c>
    </row>
    <row r="7483" spans="1:8" x14ac:dyDescent="0.2">
      <c r="A7483" s="15" t="s">
        <v>7420</v>
      </c>
      <c r="B7483" s="6" t="s">
        <v>7920</v>
      </c>
      <c r="C7483" s="6" t="s">
        <v>7901</v>
      </c>
      <c r="D7483" s="7">
        <v>2519</v>
      </c>
      <c r="E7483" s="16">
        <f t="shared" si="464"/>
        <v>4.2275763952340527E-5</v>
      </c>
      <c r="F7483" s="4" t="str">
        <f t="shared" si="465"/>
        <v>-</v>
      </c>
      <c r="G7483" s="4" t="str">
        <f t="shared" si="466"/>
        <v>PIEMONTE</v>
      </c>
      <c r="H7483" s="4" t="str">
        <f t="shared" si="467"/>
        <v>-</v>
      </c>
    </row>
    <row r="7484" spans="1:8" x14ac:dyDescent="0.2">
      <c r="A7484" s="15" t="s">
        <v>7421</v>
      </c>
      <c r="B7484" s="6" t="s">
        <v>7956</v>
      </c>
      <c r="C7484" s="6" t="s">
        <v>7903</v>
      </c>
      <c r="D7484" s="7">
        <v>530</v>
      </c>
      <c r="E7484" s="16">
        <f t="shared" si="464"/>
        <v>8.8948610141883611E-6</v>
      </c>
      <c r="F7484" s="4" t="str">
        <f t="shared" si="465"/>
        <v>-</v>
      </c>
      <c r="G7484" s="4" t="str">
        <f t="shared" si="466"/>
        <v>TRENTINO-ALTO ADIGE/SÜDTIROL</v>
      </c>
      <c r="H7484" s="4" t="str">
        <f t="shared" si="467"/>
        <v>-</v>
      </c>
    </row>
    <row r="7485" spans="1:8" x14ac:dyDescent="0.2">
      <c r="A7485" s="15" t="s">
        <v>7422</v>
      </c>
      <c r="B7485" s="6" t="s">
        <v>7987</v>
      </c>
      <c r="C7485" s="6" t="s">
        <v>7910</v>
      </c>
      <c r="D7485" s="7">
        <v>1051</v>
      </c>
      <c r="E7485" s="16">
        <f t="shared" si="464"/>
        <v>1.7638677218701825E-5</v>
      </c>
      <c r="F7485" s="4" t="str">
        <f t="shared" si="465"/>
        <v>-</v>
      </c>
      <c r="G7485" s="4" t="str">
        <f t="shared" si="466"/>
        <v>MARCHE</v>
      </c>
      <c r="H7485" s="4" t="str">
        <f t="shared" si="467"/>
        <v>-</v>
      </c>
    </row>
    <row r="7486" spans="1:8" x14ac:dyDescent="0.2">
      <c r="A7486" s="15" t="s">
        <v>7423</v>
      </c>
      <c r="B7486" s="6" t="s">
        <v>7920</v>
      </c>
      <c r="C7486" s="6" t="s">
        <v>7902</v>
      </c>
      <c r="D7486" s="7">
        <v>2703</v>
      </c>
      <c r="E7486" s="16">
        <f t="shared" si="464"/>
        <v>4.5363791172360637E-5</v>
      </c>
      <c r="F7486" s="4" t="str">
        <f t="shared" si="465"/>
        <v>-</v>
      </c>
      <c r="G7486" s="4" t="str">
        <f t="shared" si="466"/>
        <v>LOMBARDIA</v>
      </c>
      <c r="H7486" s="4" t="str">
        <f t="shared" si="467"/>
        <v>-</v>
      </c>
    </row>
    <row r="7487" spans="1:8" x14ac:dyDescent="0.2">
      <c r="A7487" s="15" t="s">
        <v>7424</v>
      </c>
      <c r="B7487" s="6" t="s">
        <v>7920</v>
      </c>
      <c r="C7487" s="6" t="s">
        <v>7902</v>
      </c>
      <c r="D7487" s="7">
        <v>1584</v>
      </c>
      <c r="E7487" s="16">
        <f t="shared" si="464"/>
        <v>2.6583886502781817E-5</v>
      </c>
      <c r="F7487" s="4" t="str">
        <f t="shared" si="465"/>
        <v>-</v>
      </c>
      <c r="G7487" s="4" t="str">
        <f t="shared" si="466"/>
        <v>LOMBARDIA</v>
      </c>
      <c r="H7487" s="4" t="str">
        <f t="shared" si="467"/>
        <v>-</v>
      </c>
    </row>
    <row r="7488" spans="1:8" x14ac:dyDescent="0.2">
      <c r="A7488" s="15" t="s">
        <v>7425</v>
      </c>
      <c r="B7488" s="6" t="s">
        <v>7920</v>
      </c>
      <c r="C7488" s="6" t="s">
        <v>7901</v>
      </c>
      <c r="D7488" s="7">
        <v>948</v>
      </c>
      <c r="E7488" s="16">
        <f t="shared" si="464"/>
        <v>1.5910053285755784E-5</v>
      </c>
      <c r="F7488" s="4" t="str">
        <f t="shared" si="465"/>
        <v>-</v>
      </c>
      <c r="G7488" s="4" t="str">
        <f t="shared" si="466"/>
        <v>PIEMONTE</v>
      </c>
      <c r="H7488" s="4" t="str">
        <f t="shared" si="467"/>
        <v>-</v>
      </c>
    </row>
    <row r="7489" spans="1:8" x14ac:dyDescent="0.2">
      <c r="A7489" s="15" t="s">
        <v>7426</v>
      </c>
      <c r="B7489" s="6" t="s">
        <v>7920</v>
      </c>
      <c r="C7489" s="6" t="s">
        <v>7902</v>
      </c>
      <c r="D7489" s="7">
        <v>607</v>
      </c>
      <c r="E7489" s="16">
        <f t="shared" si="464"/>
        <v>1.0187133274740254E-5</v>
      </c>
      <c r="F7489" s="4" t="str">
        <f t="shared" si="465"/>
        <v>-</v>
      </c>
      <c r="G7489" s="4" t="str">
        <f t="shared" si="466"/>
        <v>LOMBARDIA</v>
      </c>
      <c r="H7489" s="4" t="str">
        <f t="shared" si="467"/>
        <v>-</v>
      </c>
    </row>
    <row r="7490" spans="1:8" x14ac:dyDescent="0.2">
      <c r="A7490" s="15" t="s">
        <v>7427</v>
      </c>
      <c r="B7490" s="6" t="s">
        <v>7920</v>
      </c>
      <c r="C7490" s="6" t="s">
        <v>7901</v>
      </c>
      <c r="D7490" s="7">
        <v>817</v>
      </c>
      <c r="E7490" s="16">
        <f t="shared" si="464"/>
        <v>1.371151216715451E-5</v>
      </c>
      <c r="F7490" s="4" t="str">
        <f t="shared" si="465"/>
        <v>-</v>
      </c>
      <c r="G7490" s="4" t="str">
        <f t="shared" si="466"/>
        <v>PIEMONTE</v>
      </c>
      <c r="H7490" s="4" t="str">
        <f t="shared" si="467"/>
        <v>-</v>
      </c>
    </row>
    <row r="7491" spans="1:8" x14ac:dyDescent="0.2">
      <c r="A7491" s="15" t="s">
        <v>7428</v>
      </c>
      <c r="B7491" s="6" t="s">
        <v>7920</v>
      </c>
      <c r="C7491" s="6" t="s">
        <v>7902</v>
      </c>
      <c r="D7491" s="7">
        <v>3410</v>
      </c>
      <c r="E7491" s="16">
        <f t="shared" ref="E7491:E7554" si="468">IFERROR((D7491/$K$2),"DATO MANCANTE")</f>
        <v>5.7229200110155304E-5</v>
      </c>
      <c r="F7491" s="4" t="str">
        <f t="shared" ref="F7491:F7554" si="469">IF(D7491&gt;300000,"TROVATO","-")</f>
        <v>-</v>
      </c>
      <c r="G7491" s="4" t="str">
        <f t="shared" ref="G7491:G7554" si="470">IF(AND(D7491&gt;50000,D7491&lt;100000),"COMPRESO",C7491)</f>
        <v>LOMBARDIA</v>
      </c>
      <c r="H7491" s="4" t="str">
        <f t="shared" ref="H7491:H7554" si="471">IF(D7491&gt;500000,"SI","-")</f>
        <v>-</v>
      </c>
    </row>
    <row r="7492" spans="1:8" x14ac:dyDescent="0.2">
      <c r="A7492" s="15" t="s">
        <v>7429</v>
      </c>
      <c r="B7492" s="6" t="s">
        <v>7920</v>
      </c>
      <c r="C7492" s="6" t="s">
        <v>37824</v>
      </c>
      <c r="D7492" s="7">
        <v>198</v>
      </c>
      <c r="E7492" s="16">
        <f t="shared" si="468"/>
        <v>3.3229858128477271E-6</v>
      </c>
      <c r="F7492" s="4" t="str">
        <f t="shared" si="469"/>
        <v>-</v>
      </c>
      <c r="G7492" s="4" t="str">
        <f t="shared" si="470"/>
        <v>VALLE D'AOSTA/VALLEE D'AOSTE</v>
      </c>
      <c r="H7492" s="4" t="str">
        <f t="shared" si="471"/>
        <v>-</v>
      </c>
    </row>
    <row r="7493" spans="1:8" x14ac:dyDescent="0.2">
      <c r="A7493" s="15" t="s">
        <v>7430</v>
      </c>
      <c r="B7493" s="6" t="s">
        <v>7994</v>
      </c>
      <c r="C7493" s="6" t="s">
        <v>7917</v>
      </c>
      <c r="D7493" s="7">
        <v>8182</v>
      </c>
      <c r="E7493" s="16">
        <f t="shared" si="468"/>
        <v>1.3731651475111165E-4</v>
      </c>
      <c r="F7493" s="4" t="str">
        <f t="shared" si="469"/>
        <v>-</v>
      </c>
      <c r="G7493" s="4" t="str">
        <f t="shared" si="470"/>
        <v>SICILIA</v>
      </c>
      <c r="H7493" s="4" t="str">
        <f t="shared" si="471"/>
        <v>-</v>
      </c>
    </row>
    <row r="7494" spans="1:8" x14ac:dyDescent="0.2">
      <c r="A7494" s="15" t="s">
        <v>7431</v>
      </c>
      <c r="B7494" s="6" t="s">
        <v>7956</v>
      </c>
      <c r="C7494" s="6" t="s">
        <v>7904</v>
      </c>
      <c r="D7494" s="7">
        <v>514</v>
      </c>
      <c r="E7494" s="16">
        <f t="shared" si="468"/>
        <v>8.6263369080996546E-6</v>
      </c>
      <c r="F7494" s="4" t="str">
        <f t="shared" si="469"/>
        <v>-</v>
      </c>
      <c r="G7494" s="4" t="str">
        <f t="shared" si="470"/>
        <v>VENETO</v>
      </c>
      <c r="H7494" s="4" t="str">
        <f t="shared" si="471"/>
        <v>-</v>
      </c>
    </row>
    <row r="7495" spans="1:8" x14ac:dyDescent="0.2">
      <c r="A7495" s="15" t="s">
        <v>7432</v>
      </c>
      <c r="B7495" s="6" t="s">
        <v>7920</v>
      </c>
      <c r="C7495" s="6" t="s">
        <v>7901</v>
      </c>
      <c r="D7495" s="7">
        <v>239</v>
      </c>
      <c r="E7495" s="16">
        <f t="shared" si="468"/>
        <v>4.0110788347000343E-6</v>
      </c>
      <c r="F7495" s="4" t="str">
        <f t="shared" si="469"/>
        <v>-</v>
      </c>
      <c r="G7495" s="4" t="str">
        <f t="shared" si="470"/>
        <v>PIEMONTE</v>
      </c>
      <c r="H7495" s="4" t="str">
        <f t="shared" si="471"/>
        <v>-</v>
      </c>
    </row>
    <row r="7496" spans="1:8" x14ac:dyDescent="0.2">
      <c r="A7496" s="15" t="s">
        <v>7433</v>
      </c>
      <c r="B7496" s="6" t="s">
        <v>7956</v>
      </c>
      <c r="C7496" s="6" t="s">
        <v>7903</v>
      </c>
      <c r="D7496" s="7">
        <v>1343</v>
      </c>
      <c r="E7496" s="16">
        <f t="shared" si="468"/>
        <v>2.2539242154820697E-5</v>
      </c>
      <c r="F7496" s="4" t="str">
        <f t="shared" si="469"/>
        <v>-</v>
      </c>
      <c r="G7496" s="4" t="str">
        <f t="shared" si="470"/>
        <v>TRENTINO-ALTO ADIGE/SÜDTIROL</v>
      </c>
      <c r="H7496" s="4" t="str">
        <f t="shared" si="471"/>
        <v>-</v>
      </c>
    </row>
    <row r="7497" spans="1:8" x14ac:dyDescent="0.2">
      <c r="A7497" s="15" t="s">
        <v>7434</v>
      </c>
      <c r="B7497" s="6" t="s">
        <v>7992</v>
      </c>
      <c r="C7497" s="6" t="s">
        <v>7913</v>
      </c>
      <c r="D7497" s="7">
        <v>2856</v>
      </c>
      <c r="E7497" s="16">
        <f t="shared" si="468"/>
        <v>4.7931552936833885E-5</v>
      </c>
      <c r="F7497" s="4" t="str">
        <f t="shared" si="469"/>
        <v>-</v>
      </c>
      <c r="G7497" s="4" t="str">
        <f t="shared" si="470"/>
        <v>CAMPANIA</v>
      </c>
      <c r="H7497" s="4" t="str">
        <f t="shared" si="471"/>
        <v>-</v>
      </c>
    </row>
    <row r="7498" spans="1:8" x14ac:dyDescent="0.2">
      <c r="A7498" s="15" t="s">
        <v>7435</v>
      </c>
      <c r="B7498" s="6" t="s">
        <v>7992</v>
      </c>
      <c r="C7498" s="6" t="s">
        <v>7913</v>
      </c>
      <c r="D7498" s="7">
        <v>975</v>
      </c>
      <c r="E7498" s="16">
        <f t="shared" si="468"/>
        <v>1.6363187714780476E-5</v>
      </c>
      <c r="F7498" s="4" t="str">
        <f t="shared" si="469"/>
        <v>-</v>
      </c>
      <c r="G7498" s="4" t="str">
        <f t="shared" si="470"/>
        <v>CAMPANIA</v>
      </c>
      <c r="H7498" s="4" t="str">
        <f t="shared" si="471"/>
        <v>-</v>
      </c>
    </row>
    <row r="7499" spans="1:8" x14ac:dyDescent="0.2">
      <c r="A7499" s="15" t="s">
        <v>7436</v>
      </c>
      <c r="B7499" s="6" t="s">
        <v>7956</v>
      </c>
      <c r="C7499" s="6" t="s">
        <v>7903</v>
      </c>
      <c r="D7499" s="7">
        <v>5910</v>
      </c>
      <c r="E7499" s="16">
        <f t="shared" si="468"/>
        <v>9.9186091686515499E-5</v>
      </c>
      <c r="F7499" s="4" t="str">
        <f t="shared" si="469"/>
        <v>-</v>
      </c>
      <c r="G7499" s="4" t="str">
        <f t="shared" si="470"/>
        <v>TRENTINO-ALTO ADIGE/SÜDTIROL</v>
      </c>
      <c r="H7499" s="4" t="str">
        <f t="shared" si="471"/>
        <v>-</v>
      </c>
    </row>
    <row r="7500" spans="1:8" x14ac:dyDescent="0.2">
      <c r="A7500" s="4" t="s">
        <v>7437</v>
      </c>
      <c r="B7500" s="4" t="s">
        <v>7920</v>
      </c>
      <c r="C7500" s="4" t="s">
        <v>7901</v>
      </c>
      <c r="D7500" s="7">
        <v>470</v>
      </c>
      <c r="E7500" s="16">
        <f t="shared" si="468"/>
        <v>7.8878956163557154E-6</v>
      </c>
      <c r="F7500" s="4" t="str">
        <f t="shared" si="469"/>
        <v>-</v>
      </c>
      <c r="G7500" s="4" t="str">
        <f t="shared" si="470"/>
        <v>PIEMONTE</v>
      </c>
      <c r="H7500" s="4" t="str">
        <f t="shared" si="471"/>
        <v>-</v>
      </c>
    </row>
    <row r="7501" spans="1:8" x14ac:dyDescent="0.2">
      <c r="A7501" s="15" t="s">
        <v>7438</v>
      </c>
      <c r="B7501" s="6" t="s">
        <v>7992</v>
      </c>
      <c r="C7501" s="6" t="s">
        <v>7912</v>
      </c>
      <c r="D7501" s="7">
        <v>1029</v>
      </c>
      <c r="E7501" s="16">
        <f t="shared" si="468"/>
        <v>1.7269456572829853E-5</v>
      </c>
      <c r="F7501" s="4" t="str">
        <f t="shared" si="469"/>
        <v>-</v>
      </c>
      <c r="G7501" s="4" t="str">
        <f t="shared" si="470"/>
        <v>ABRUZZO</v>
      </c>
      <c r="H7501" s="4" t="str">
        <f t="shared" si="471"/>
        <v>-</v>
      </c>
    </row>
    <row r="7502" spans="1:8" x14ac:dyDescent="0.2">
      <c r="A7502" s="15" t="s">
        <v>7439</v>
      </c>
      <c r="B7502" s="6" t="s">
        <v>7992</v>
      </c>
      <c r="C7502" s="6" t="s">
        <v>7913</v>
      </c>
      <c r="D7502" s="7">
        <v>280</v>
      </c>
      <c r="E7502" s="16">
        <f t="shared" si="468"/>
        <v>4.6991718565523411E-6</v>
      </c>
      <c r="F7502" s="4" t="str">
        <f t="shared" si="469"/>
        <v>-</v>
      </c>
      <c r="G7502" s="4" t="str">
        <f t="shared" si="470"/>
        <v>CAMPANIA</v>
      </c>
      <c r="H7502" s="4" t="str">
        <f t="shared" si="471"/>
        <v>-</v>
      </c>
    </row>
    <row r="7503" spans="1:8" x14ac:dyDescent="0.2">
      <c r="A7503" s="15" t="s">
        <v>7440</v>
      </c>
      <c r="B7503" s="6" t="s">
        <v>7956</v>
      </c>
      <c r="C7503" s="6" t="s">
        <v>7904</v>
      </c>
      <c r="D7503" s="7">
        <v>2052</v>
      </c>
      <c r="E7503" s="16">
        <f t="shared" si="468"/>
        <v>3.4438216605876442E-5</v>
      </c>
      <c r="F7503" s="4" t="str">
        <f t="shared" si="469"/>
        <v>-</v>
      </c>
      <c r="G7503" s="4" t="str">
        <f t="shared" si="470"/>
        <v>VENETO</v>
      </c>
      <c r="H7503" s="4" t="str">
        <f t="shared" si="471"/>
        <v>-</v>
      </c>
    </row>
    <row r="7504" spans="1:8" x14ac:dyDescent="0.2">
      <c r="A7504" s="15" t="s">
        <v>7441</v>
      </c>
      <c r="B7504" s="6" t="s">
        <v>7956</v>
      </c>
      <c r="C7504" s="6" t="s">
        <v>7903</v>
      </c>
      <c r="D7504" s="7">
        <v>2262</v>
      </c>
      <c r="E7504" s="16">
        <f t="shared" si="468"/>
        <v>3.79625954982907E-5</v>
      </c>
      <c r="F7504" s="4" t="str">
        <f t="shared" si="469"/>
        <v>-</v>
      </c>
      <c r="G7504" s="4" t="str">
        <f t="shared" si="470"/>
        <v>TRENTINO-ALTO ADIGE/SÜDTIROL</v>
      </c>
      <c r="H7504" s="4" t="str">
        <f t="shared" si="471"/>
        <v>-</v>
      </c>
    </row>
    <row r="7505" spans="1:8" x14ac:dyDescent="0.2">
      <c r="A7505" s="15" t="s">
        <v>7442</v>
      </c>
      <c r="B7505" s="6" t="s">
        <v>7992</v>
      </c>
      <c r="C7505" s="6" t="s">
        <v>7913</v>
      </c>
      <c r="D7505" s="7">
        <v>2807</v>
      </c>
      <c r="E7505" s="16">
        <f t="shared" si="468"/>
        <v>4.7109197861937222E-5</v>
      </c>
      <c r="F7505" s="4" t="str">
        <f t="shared" si="469"/>
        <v>-</v>
      </c>
      <c r="G7505" s="4" t="str">
        <f t="shared" si="470"/>
        <v>CAMPANIA</v>
      </c>
      <c r="H7505" s="4" t="str">
        <f t="shared" si="471"/>
        <v>-</v>
      </c>
    </row>
    <row r="7506" spans="1:8" x14ac:dyDescent="0.2">
      <c r="A7506" s="15" t="s">
        <v>7443</v>
      </c>
      <c r="B7506" s="6" t="s">
        <v>7920</v>
      </c>
      <c r="C7506" s="6" t="s">
        <v>7902</v>
      </c>
      <c r="D7506" s="7">
        <v>2153</v>
      </c>
      <c r="E7506" s="16">
        <f t="shared" si="468"/>
        <v>3.6133275025561394E-5</v>
      </c>
      <c r="F7506" s="4" t="str">
        <f t="shared" si="469"/>
        <v>-</v>
      </c>
      <c r="G7506" s="4" t="str">
        <f t="shared" si="470"/>
        <v>LOMBARDIA</v>
      </c>
      <c r="H7506" s="4" t="str">
        <f t="shared" si="471"/>
        <v>-</v>
      </c>
    </row>
    <row r="7507" spans="1:8" x14ac:dyDescent="0.2">
      <c r="A7507" s="15" t="s">
        <v>7937</v>
      </c>
      <c r="B7507" s="6" t="s">
        <v>7920</v>
      </c>
      <c r="C7507" s="6" t="s">
        <v>7901</v>
      </c>
      <c r="D7507" s="7">
        <v>3526</v>
      </c>
      <c r="E7507" s="16">
        <f t="shared" si="468"/>
        <v>5.9175999879298412E-5</v>
      </c>
      <c r="F7507" s="4" t="str">
        <f t="shared" si="469"/>
        <v>-</v>
      </c>
      <c r="G7507" s="4" t="str">
        <f t="shared" si="470"/>
        <v>PIEMONTE</v>
      </c>
      <c r="H7507" s="4" t="str">
        <f t="shared" si="471"/>
        <v>-</v>
      </c>
    </row>
    <row r="7508" spans="1:8" x14ac:dyDescent="0.2">
      <c r="A7508" s="15" t="s">
        <v>7444</v>
      </c>
      <c r="B7508" s="6" t="s">
        <v>7920</v>
      </c>
      <c r="C7508" s="6" t="s">
        <v>7902</v>
      </c>
      <c r="D7508" s="7">
        <v>1537</v>
      </c>
      <c r="E7508" s="16">
        <f t="shared" si="468"/>
        <v>2.5795096941146245E-5</v>
      </c>
      <c r="F7508" s="4" t="str">
        <f t="shared" si="469"/>
        <v>-</v>
      </c>
      <c r="G7508" s="4" t="str">
        <f t="shared" si="470"/>
        <v>LOMBARDIA</v>
      </c>
      <c r="H7508" s="4" t="str">
        <f t="shared" si="471"/>
        <v>-</v>
      </c>
    </row>
    <row r="7509" spans="1:8" x14ac:dyDescent="0.2">
      <c r="A7509" s="15" t="s">
        <v>7445</v>
      </c>
      <c r="B7509" s="6" t="s">
        <v>7920</v>
      </c>
      <c r="C7509" s="6" t="s">
        <v>7901</v>
      </c>
      <c r="D7509" s="7">
        <v>1086</v>
      </c>
      <c r="E7509" s="16">
        <f t="shared" si="468"/>
        <v>1.8226073700770867E-5</v>
      </c>
      <c r="F7509" s="4" t="str">
        <f t="shared" si="469"/>
        <v>-</v>
      </c>
      <c r="G7509" s="4" t="str">
        <f t="shared" si="470"/>
        <v>PIEMONTE</v>
      </c>
      <c r="H7509" s="4" t="str">
        <f t="shared" si="471"/>
        <v>-</v>
      </c>
    </row>
    <row r="7510" spans="1:8" x14ac:dyDescent="0.2">
      <c r="A7510" s="15" t="s">
        <v>7446</v>
      </c>
      <c r="B7510" s="6" t="s">
        <v>7920</v>
      </c>
      <c r="C7510" s="6" t="s">
        <v>7906</v>
      </c>
      <c r="D7510" s="7">
        <v>1332</v>
      </c>
      <c r="E7510" s="16">
        <f t="shared" si="468"/>
        <v>2.2354631831884711E-5</v>
      </c>
      <c r="F7510" s="4" t="str">
        <f t="shared" si="469"/>
        <v>-</v>
      </c>
      <c r="G7510" s="4" t="str">
        <f t="shared" si="470"/>
        <v>LIGURIA</v>
      </c>
      <c r="H7510" s="4" t="str">
        <f t="shared" si="471"/>
        <v>-</v>
      </c>
    </row>
    <row r="7511" spans="1:8" x14ac:dyDescent="0.2">
      <c r="A7511" s="15" t="s">
        <v>7447</v>
      </c>
      <c r="B7511" s="6" t="s">
        <v>7987</v>
      </c>
      <c r="C7511" s="6" t="s">
        <v>7911</v>
      </c>
      <c r="D7511" s="7">
        <v>2800</v>
      </c>
      <c r="E7511" s="16">
        <f t="shared" si="468"/>
        <v>4.6991718565523413E-5</v>
      </c>
      <c r="F7511" s="4" t="str">
        <f t="shared" si="469"/>
        <v>-</v>
      </c>
      <c r="G7511" s="4" t="str">
        <f t="shared" si="470"/>
        <v>LAZIO</v>
      </c>
      <c r="H7511" s="4" t="str">
        <f t="shared" si="471"/>
        <v>-</v>
      </c>
    </row>
    <row r="7512" spans="1:8" x14ac:dyDescent="0.2">
      <c r="A7512" s="15" t="s">
        <v>7448</v>
      </c>
      <c r="B7512" s="6" t="s">
        <v>7920</v>
      </c>
      <c r="C7512" s="6" t="s">
        <v>7906</v>
      </c>
      <c r="D7512" s="7">
        <v>7032</v>
      </c>
      <c r="E7512" s="16">
        <f t="shared" si="468"/>
        <v>1.1801634462598594E-4</v>
      </c>
      <c r="F7512" s="4" t="str">
        <f t="shared" si="469"/>
        <v>-</v>
      </c>
      <c r="G7512" s="4" t="str">
        <f t="shared" si="470"/>
        <v>LIGURIA</v>
      </c>
      <c r="H7512" s="4" t="str">
        <f t="shared" si="471"/>
        <v>-</v>
      </c>
    </row>
    <row r="7513" spans="1:8" x14ac:dyDescent="0.2">
      <c r="A7513" s="15" t="s">
        <v>7449</v>
      </c>
      <c r="B7513" s="6" t="s">
        <v>7994</v>
      </c>
      <c r="C7513" s="6" t="s">
        <v>7917</v>
      </c>
      <c r="D7513" s="7">
        <v>3747</v>
      </c>
      <c r="E7513" s="16">
        <f t="shared" si="468"/>
        <v>6.2884989094648649E-5</v>
      </c>
      <c r="F7513" s="4" t="str">
        <f t="shared" si="469"/>
        <v>-</v>
      </c>
      <c r="G7513" s="4" t="str">
        <f t="shared" si="470"/>
        <v>SICILIA</v>
      </c>
      <c r="H7513" s="4" t="str">
        <f t="shared" si="471"/>
        <v>-</v>
      </c>
    </row>
    <row r="7514" spans="1:8" x14ac:dyDescent="0.2">
      <c r="A7514" s="15" t="s">
        <v>7450</v>
      </c>
      <c r="B7514" s="6" t="s">
        <v>7994</v>
      </c>
      <c r="C7514" s="6" t="s">
        <v>7918</v>
      </c>
      <c r="D7514" s="7">
        <v>4091</v>
      </c>
      <c r="E7514" s="16">
        <f t="shared" si="468"/>
        <v>6.8658257375555824E-5</v>
      </c>
      <c r="F7514" s="4" t="str">
        <f t="shared" si="469"/>
        <v>-</v>
      </c>
      <c r="G7514" s="4" t="str">
        <f t="shared" si="470"/>
        <v>SARDEGNA</v>
      </c>
      <c r="H7514" s="4" t="str">
        <f t="shared" si="471"/>
        <v>-</v>
      </c>
    </row>
    <row r="7515" spans="1:8" x14ac:dyDescent="0.2">
      <c r="A7515" s="15" t="s">
        <v>231</v>
      </c>
      <c r="B7515" s="6" t="s">
        <v>7992</v>
      </c>
      <c r="C7515" s="6" t="s">
        <v>7916</v>
      </c>
      <c r="D7515" s="7">
        <v>1849</v>
      </c>
      <c r="E7515" s="16">
        <f t="shared" si="468"/>
        <v>3.1031317009876E-5</v>
      </c>
      <c r="F7515" s="4" t="str">
        <f t="shared" si="469"/>
        <v>-</v>
      </c>
      <c r="G7515" s="4" t="str">
        <f t="shared" si="470"/>
        <v>CALABRIA</v>
      </c>
      <c r="H7515" s="4" t="str">
        <f t="shared" si="471"/>
        <v>-</v>
      </c>
    </row>
    <row r="7516" spans="1:8" x14ac:dyDescent="0.2">
      <c r="A7516" s="15" t="s">
        <v>7451</v>
      </c>
      <c r="B7516" s="6" t="s">
        <v>7987</v>
      </c>
      <c r="C7516" s="6" t="s">
        <v>7910</v>
      </c>
      <c r="D7516" s="7">
        <v>14814</v>
      </c>
      <c r="E7516" s="16">
        <f t="shared" si="468"/>
        <v>2.4861975672487997E-4</v>
      </c>
      <c r="F7516" s="4" t="str">
        <f t="shared" si="469"/>
        <v>-</v>
      </c>
      <c r="G7516" s="4" t="str">
        <f t="shared" si="470"/>
        <v>MARCHE</v>
      </c>
      <c r="H7516" s="4" t="str">
        <f t="shared" si="471"/>
        <v>-</v>
      </c>
    </row>
    <row r="7517" spans="1:8" x14ac:dyDescent="0.2">
      <c r="A7517" s="15" t="s">
        <v>7452</v>
      </c>
      <c r="B7517" s="6" t="s">
        <v>7956</v>
      </c>
      <c r="C7517" s="6" t="s">
        <v>7903</v>
      </c>
      <c r="D7517" s="7">
        <v>4798</v>
      </c>
      <c r="E7517" s="16">
        <f t="shared" si="468"/>
        <v>8.0523666313350484E-5</v>
      </c>
      <c r="F7517" s="4" t="str">
        <f t="shared" si="469"/>
        <v>-</v>
      </c>
      <c r="G7517" s="4" t="str">
        <f t="shared" si="470"/>
        <v>TRENTINO-ALTO ADIGE/SÜDTIROL</v>
      </c>
      <c r="H7517" s="4" t="str">
        <f t="shared" si="471"/>
        <v>-</v>
      </c>
    </row>
    <row r="7518" spans="1:8" x14ac:dyDescent="0.2">
      <c r="A7518" s="15" t="s">
        <v>305</v>
      </c>
      <c r="B7518" s="6" t="s">
        <v>7992</v>
      </c>
      <c r="C7518" s="6" t="s">
        <v>7916</v>
      </c>
      <c r="D7518" s="7">
        <v>682</v>
      </c>
      <c r="E7518" s="16">
        <f t="shared" si="468"/>
        <v>1.144584002203106E-5</v>
      </c>
      <c r="F7518" s="4" t="str">
        <f t="shared" si="469"/>
        <v>-</v>
      </c>
      <c r="G7518" s="4" t="str">
        <f t="shared" si="470"/>
        <v>CALABRIA</v>
      </c>
      <c r="H7518" s="4" t="str">
        <f t="shared" si="471"/>
        <v>-</v>
      </c>
    </row>
    <row r="7519" spans="1:8" x14ac:dyDescent="0.2">
      <c r="A7519" s="15" t="s">
        <v>7453</v>
      </c>
      <c r="B7519" s="6" t="s">
        <v>7994</v>
      </c>
      <c r="C7519" s="6" t="s">
        <v>7917</v>
      </c>
      <c r="D7519" s="7">
        <v>3641</v>
      </c>
      <c r="E7519" s="16">
        <f t="shared" si="468"/>
        <v>6.1106016891810983E-5</v>
      </c>
      <c r="F7519" s="4" t="str">
        <f t="shared" si="469"/>
        <v>-</v>
      </c>
      <c r="G7519" s="4" t="str">
        <f t="shared" si="470"/>
        <v>SICILIA</v>
      </c>
      <c r="H7519" s="4" t="str">
        <f t="shared" si="471"/>
        <v>-</v>
      </c>
    </row>
    <row r="7520" spans="1:8" x14ac:dyDescent="0.2">
      <c r="A7520" s="15" t="s">
        <v>7454</v>
      </c>
      <c r="B7520" s="6" t="s">
        <v>7987</v>
      </c>
      <c r="C7520" s="6" t="s">
        <v>7911</v>
      </c>
      <c r="D7520" s="7">
        <v>1002</v>
      </c>
      <c r="E7520" s="16">
        <f t="shared" si="468"/>
        <v>1.6816322143805165E-5</v>
      </c>
      <c r="F7520" s="4" t="str">
        <f t="shared" si="469"/>
        <v>-</v>
      </c>
      <c r="G7520" s="4" t="str">
        <f t="shared" si="470"/>
        <v>LAZIO</v>
      </c>
      <c r="H7520" s="4" t="str">
        <f t="shared" si="471"/>
        <v>-</v>
      </c>
    </row>
    <row r="7521" spans="1:8" x14ac:dyDescent="0.2">
      <c r="A7521" s="15" t="s">
        <v>7455</v>
      </c>
      <c r="B7521" s="6" t="s">
        <v>7987</v>
      </c>
      <c r="C7521" s="6" t="s">
        <v>7911</v>
      </c>
      <c r="D7521" s="7">
        <v>306</v>
      </c>
      <c r="E7521" s="16">
        <f t="shared" si="468"/>
        <v>5.1355235289464873E-6</v>
      </c>
      <c r="F7521" s="4" t="str">
        <f t="shared" si="469"/>
        <v>-</v>
      </c>
      <c r="G7521" s="4" t="str">
        <f t="shared" si="470"/>
        <v>LAZIO</v>
      </c>
      <c r="H7521" s="4" t="str">
        <f t="shared" si="471"/>
        <v>-</v>
      </c>
    </row>
    <row r="7522" spans="1:8" x14ac:dyDescent="0.2">
      <c r="A7522" s="15" t="s">
        <v>7456</v>
      </c>
      <c r="B7522" s="6" t="s">
        <v>7987</v>
      </c>
      <c r="C7522" s="6" t="s">
        <v>7911</v>
      </c>
      <c r="D7522" s="7">
        <v>2613</v>
      </c>
      <c r="E7522" s="16">
        <f t="shared" si="468"/>
        <v>4.385334307561167E-5</v>
      </c>
      <c r="F7522" s="4" t="str">
        <f t="shared" si="469"/>
        <v>-</v>
      </c>
      <c r="G7522" s="4" t="str">
        <f t="shared" si="470"/>
        <v>LAZIO</v>
      </c>
      <c r="H7522" s="4" t="str">
        <f t="shared" si="471"/>
        <v>-</v>
      </c>
    </row>
    <row r="7523" spans="1:8" x14ac:dyDescent="0.2">
      <c r="A7523" s="15" t="s">
        <v>7457</v>
      </c>
      <c r="B7523" s="6" t="s">
        <v>7994</v>
      </c>
      <c r="C7523" s="6" t="s">
        <v>7918</v>
      </c>
      <c r="D7523" s="7">
        <v>1944</v>
      </c>
      <c r="E7523" s="16">
        <f t="shared" si="468"/>
        <v>3.2625678889777687E-5</v>
      </c>
      <c r="F7523" s="4" t="str">
        <f t="shared" si="469"/>
        <v>-</v>
      </c>
      <c r="G7523" s="4" t="str">
        <f t="shared" si="470"/>
        <v>SARDEGNA</v>
      </c>
      <c r="H7523" s="4" t="str">
        <f t="shared" si="471"/>
        <v>-</v>
      </c>
    </row>
    <row r="7524" spans="1:8" x14ac:dyDescent="0.2">
      <c r="A7524" s="15" t="s">
        <v>7458</v>
      </c>
      <c r="B7524" s="6" t="s">
        <v>7987</v>
      </c>
      <c r="C7524" s="6" t="s">
        <v>7911</v>
      </c>
      <c r="D7524" s="7">
        <v>1671</v>
      </c>
      <c r="E7524" s="16">
        <f t="shared" si="468"/>
        <v>2.8043986329639151E-5</v>
      </c>
      <c r="F7524" s="4" t="str">
        <f t="shared" si="469"/>
        <v>-</v>
      </c>
      <c r="G7524" s="4" t="str">
        <f t="shared" si="470"/>
        <v>LAZIO</v>
      </c>
      <c r="H7524" s="4" t="str">
        <f t="shared" si="471"/>
        <v>-</v>
      </c>
    </row>
    <row r="7525" spans="1:8" x14ac:dyDescent="0.2">
      <c r="A7525" s="15" t="s">
        <v>7459</v>
      </c>
      <c r="B7525" s="6" t="s">
        <v>7992</v>
      </c>
      <c r="C7525" s="6" t="s">
        <v>7913</v>
      </c>
      <c r="D7525" s="7">
        <v>1418</v>
      </c>
      <c r="E7525" s="16">
        <f t="shared" si="468"/>
        <v>2.3797948902111501E-5</v>
      </c>
      <c r="F7525" s="4" t="str">
        <f t="shared" si="469"/>
        <v>-</v>
      </c>
      <c r="G7525" s="4" t="str">
        <f t="shared" si="470"/>
        <v>CAMPANIA</v>
      </c>
      <c r="H7525" s="4" t="str">
        <f t="shared" si="471"/>
        <v>-</v>
      </c>
    </row>
    <row r="7526" spans="1:8" x14ac:dyDescent="0.2">
      <c r="A7526" s="15" t="s">
        <v>7460</v>
      </c>
      <c r="B7526" s="6" t="s">
        <v>7920</v>
      </c>
      <c r="C7526" s="6" t="s">
        <v>7902</v>
      </c>
      <c r="D7526" s="7">
        <v>136</v>
      </c>
      <c r="E7526" s="16">
        <f t="shared" si="468"/>
        <v>2.2824549017539944E-6</v>
      </c>
      <c r="F7526" s="4" t="str">
        <f t="shared" si="469"/>
        <v>-</v>
      </c>
      <c r="G7526" s="4" t="str">
        <f t="shared" si="470"/>
        <v>LOMBARDIA</v>
      </c>
      <c r="H7526" s="4" t="str">
        <f t="shared" si="471"/>
        <v>-</v>
      </c>
    </row>
    <row r="7527" spans="1:8" x14ac:dyDescent="0.2">
      <c r="A7527" s="15" t="s">
        <v>7461</v>
      </c>
      <c r="B7527" s="6" t="s">
        <v>7956</v>
      </c>
      <c r="C7527" s="6" t="s">
        <v>7904</v>
      </c>
      <c r="D7527" s="7">
        <v>3345</v>
      </c>
      <c r="E7527" s="16">
        <f t="shared" si="468"/>
        <v>5.6138320929169934E-5</v>
      </c>
      <c r="F7527" s="4" t="str">
        <f t="shared" si="469"/>
        <v>-</v>
      </c>
      <c r="G7527" s="4" t="str">
        <f t="shared" si="470"/>
        <v>VENETO</v>
      </c>
      <c r="H7527" s="4" t="str">
        <f t="shared" si="471"/>
        <v>-</v>
      </c>
    </row>
    <row r="7528" spans="1:8" x14ac:dyDescent="0.2">
      <c r="A7528" s="15" t="s">
        <v>7462</v>
      </c>
      <c r="B7528" s="6" t="s">
        <v>7987</v>
      </c>
      <c r="C7528" s="6" t="s">
        <v>7911</v>
      </c>
      <c r="D7528" s="7">
        <v>317</v>
      </c>
      <c r="E7528" s="16">
        <f t="shared" si="468"/>
        <v>5.3201338518824721E-6</v>
      </c>
      <c r="F7528" s="4" t="str">
        <f t="shared" si="469"/>
        <v>-</v>
      </c>
      <c r="G7528" s="4" t="str">
        <f t="shared" si="470"/>
        <v>LAZIO</v>
      </c>
      <c r="H7528" s="4" t="str">
        <f t="shared" si="471"/>
        <v>-</v>
      </c>
    </row>
    <row r="7529" spans="1:8" x14ac:dyDescent="0.2">
      <c r="A7529" s="15" t="s">
        <v>7463</v>
      </c>
      <c r="B7529" s="6" t="s">
        <v>7920</v>
      </c>
      <c r="C7529" s="6" t="s">
        <v>7902</v>
      </c>
      <c r="D7529" s="7">
        <v>1372</v>
      </c>
      <c r="E7529" s="16">
        <f t="shared" si="468"/>
        <v>2.3025942097106474E-5</v>
      </c>
      <c r="F7529" s="4" t="str">
        <f t="shared" si="469"/>
        <v>-</v>
      </c>
      <c r="G7529" s="4" t="str">
        <f t="shared" si="470"/>
        <v>LOMBARDIA</v>
      </c>
      <c r="H7529" s="4" t="str">
        <f t="shared" si="471"/>
        <v>-</v>
      </c>
    </row>
    <row r="7530" spans="1:8" x14ac:dyDescent="0.2">
      <c r="A7530" s="15" t="s">
        <v>7464</v>
      </c>
      <c r="B7530" s="6" t="s">
        <v>7992</v>
      </c>
      <c r="C7530" s="6" t="s">
        <v>7913</v>
      </c>
      <c r="D7530" s="7">
        <v>8680</v>
      </c>
      <c r="E7530" s="16">
        <f t="shared" si="468"/>
        <v>1.4567432755312258E-4</v>
      </c>
      <c r="F7530" s="4" t="str">
        <f t="shared" si="469"/>
        <v>-</v>
      </c>
      <c r="G7530" s="4" t="str">
        <f t="shared" si="470"/>
        <v>CAMPANIA</v>
      </c>
      <c r="H7530" s="4" t="str">
        <f t="shared" si="471"/>
        <v>-</v>
      </c>
    </row>
    <row r="7531" spans="1:8" x14ac:dyDescent="0.2">
      <c r="A7531" s="15" t="s">
        <v>7465</v>
      </c>
      <c r="B7531" s="6" t="s">
        <v>7987</v>
      </c>
      <c r="C7531" s="6" t="s">
        <v>7909</v>
      </c>
      <c r="D7531" s="7">
        <v>401</v>
      </c>
      <c r="E7531" s="16">
        <f t="shared" si="468"/>
        <v>6.7298854088481749E-6</v>
      </c>
      <c r="F7531" s="4" t="str">
        <f t="shared" si="469"/>
        <v>-</v>
      </c>
      <c r="G7531" s="4" t="str">
        <f t="shared" si="470"/>
        <v>UMBRIA</v>
      </c>
      <c r="H7531" s="4" t="str">
        <f t="shared" si="471"/>
        <v>-</v>
      </c>
    </row>
    <row r="7532" spans="1:8" x14ac:dyDescent="0.2">
      <c r="A7532" s="15" t="s">
        <v>7466</v>
      </c>
      <c r="B7532" s="6" t="s">
        <v>7920</v>
      </c>
      <c r="C7532" s="6" t="s">
        <v>7901</v>
      </c>
      <c r="D7532" s="7">
        <v>785</v>
      </c>
      <c r="E7532" s="16">
        <f t="shared" si="468"/>
        <v>1.3174463954977101E-5</v>
      </c>
      <c r="F7532" s="4" t="str">
        <f t="shared" si="469"/>
        <v>-</v>
      </c>
      <c r="G7532" s="4" t="str">
        <f t="shared" si="470"/>
        <v>PIEMONTE</v>
      </c>
      <c r="H7532" s="4" t="str">
        <f t="shared" si="471"/>
        <v>-</v>
      </c>
    </row>
    <row r="7533" spans="1:8" x14ac:dyDescent="0.2">
      <c r="A7533" s="15" t="s">
        <v>7467</v>
      </c>
      <c r="B7533" s="6" t="s">
        <v>7920</v>
      </c>
      <c r="C7533" s="6" t="s">
        <v>7901</v>
      </c>
      <c r="D7533" s="7">
        <v>121</v>
      </c>
      <c r="E7533" s="16">
        <f t="shared" si="468"/>
        <v>2.0307135522958334E-6</v>
      </c>
      <c r="F7533" s="4" t="str">
        <f t="shared" si="469"/>
        <v>-</v>
      </c>
      <c r="G7533" s="4" t="str">
        <f t="shared" si="470"/>
        <v>PIEMONTE</v>
      </c>
      <c r="H7533" s="4" t="str">
        <f t="shared" si="471"/>
        <v>-</v>
      </c>
    </row>
    <row r="7534" spans="1:8" x14ac:dyDescent="0.2">
      <c r="A7534" s="15" t="s">
        <v>7468</v>
      </c>
      <c r="B7534" s="6" t="s">
        <v>7920</v>
      </c>
      <c r="C7534" s="6" t="s">
        <v>7901</v>
      </c>
      <c r="D7534" s="7">
        <v>1055</v>
      </c>
      <c r="E7534" s="16">
        <f t="shared" si="468"/>
        <v>1.7705808245224001E-5</v>
      </c>
      <c r="F7534" s="4" t="str">
        <f t="shared" si="469"/>
        <v>-</v>
      </c>
      <c r="G7534" s="4" t="str">
        <f t="shared" si="470"/>
        <v>PIEMONTE</v>
      </c>
      <c r="H7534" s="4" t="str">
        <f t="shared" si="471"/>
        <v>-</v>
      </c>
    </row>
    <row r="7535" spans="1:8" x14ac:dyDescent="0.2">
      <c r="A7535" s="15" t="s">
        <v>7469</v>
      </c>
      <c r="B7535" s="6" t="s">
        <v>7920</v>
      </c>
      <c r="C7535" s="6" t="s">
        <v>7902</v>
      </c>
      <c r="D7535" s="7">
        <v>11612</v>
      </c>
      <c r="E7535" s="16">
        <f t="shared" si="468"/>
        <v>1.9488136999387781E-4</v>
      </c>
      <c r="F7535" s="4" t="str">
        <f t="shared" si="469"/>
        <v>-</v>
      </c>
      <c r="G7535" s="4" t="str">
        <f t="shared" si="470"/>
        <v>LOMBARDIA</v>
      </c>
      <c r="H7535" s="4" t="str">
        <f t="shared" si="471"/>
        <v>-</v>
      </c>
    </row>
    <row r="7536" spans="1:8" x14ac:dyDescent="0.2">
      <c r="A7536" s="15" t="s">
        <v>7931</v>
      </c>
      <c r="B7536" s="6" t="s">
        <v>7920</v>
      </c>
      <c r="C7536" s="6" t="s">
        <v>7901</v>
      </c>
      <c r="D7536" s="7">
        <v>64</v>
      </c>
      <c r="E7536" s="16">
        <f t="shared" si="468"/>
        <v>1.074096424354821E-6</v>
      </c>
      <c r="F7536" s="4" t="str">
        <f t="shared" si="469"/>
        <v>-</v>
      </c>
      <c r="G7536" s="4" t="str">
        <f t="shared" si="470"/>
        <v>PIEMONTE</v>
      </c>
      <c r="H7536" s="4" t="str">
        <f t="shared" si="471"/>
        <v>-</v>
      </c>
    </row>
    <row r="7537" spans="1:8" x14ac:dyDescent="0.2">
      <c r="A7537" s="15" t="s">
        <v>7470</v>
      </c>
      <c r="B7537" s="6" t="s">
        <v>7987</v>
      </c>
      <c r="C7537" s="6" t="s">
        <v>7911</v>
      </c>
      <c r="D7537" s="7">
        <v>14975</v>
      </c>
      <c r="E7537" s="16">
        <f t="shared" si="468"/>
        <v>2.5132178054239752E-4</v>
      </c>
      <c r="F7537" s="4" t="str">
        <f t="shared" si="469"/>
        <v>-</v>
      </c>
      <c r="G7537" s="4" t="str">
        <f t="shared" si="470"/>
        <v>LAZIO</v>
      </c>
      <c r="H7537" s="4" t="str">
        <f t="shared" si="471"/>
        <v>-</v>
      </c>
    </row>
    <row r="7538" spans="1:8" x14ac:dyDescent="0.2">
      <c r="A7538" s="15" t="s">
        <v>7471</v>
      </c>
      <c r="B7538" s="6" t="s">
        <v>7920</v>
      </c>
      <c r="C7538" s="6" t="s">
        <v>7902</v>
      </c>
      <c r="D7538" s="7">
        <v>2656</v>
      </c>
      <c r="E7538" s="16">
        <f t="shared" si="468"/>
        <v>4.4575001610725068E-5</v>
      </c>
      <c r="F7538" s="4" t="str">
        <f t="shared" si="469"/>
        <v>-</v>
      </c>
      <c r="G7538" s="4" t="str">
        <f t="shared" si="470"/>
        <v>LOMBARDIA</v>
      </c>
      <c r="H7538" s="4" t="str">
        <f t="shared" si="471"/>
        <v>-</v>
      </c>
    </row>
    <row r="7539" spans="1:8" x14ac:dyDescent="0.2">
      <c r="A7539" s="15" t="s">
        <v>7472</v>
      </c>
      <c r="B7539" s="6" t="s">
        <v>7956</v>
      </c>
      <c r="C7539" s="6" t="s">
        <v>7907</v>
      </c>
      <c r="D7539" s="7">
        <v>567</v>
      </c>
      <c r="E7539" s="16">
        <f t="shared" si="468"/>
        <v>9.5158230095184913E-6</v>
      </c>
      <c r="F7539" s="4" t="str">
        <f t="shared" si="469"/>
        <v>-</v>
      </c>
      <c r="G7539" s="4" t="str">
        <f t="shared" si="470"/>
        <v>EMILIA-ROMAGNA</v>
      </c>
      <c r="H7539" s="4" t="str">
        <f t="shared" si="471"/>
        <v>-</v>
      </c>
    </row>
    <row r="7540" spans="1:8" x14ac:dyDescent="0.2">
      <c r="A7540" s="15" t="s">
        <v>7473</v>
      </c>
      <c r="B7540" s="6" t="s">
        <v>7920</v>
      </c>
      <c r="C7540" s="6" t="s">
        <v>7902</v>
      </c>
      <c r="D7540" s="7">
        <v>207</v>
      </c>
      <c r="E7540" s="16">
        <f t="shared" si="468"/>
        <v>3.474030622522624E-6</v>
      </c>
      <c r="F7540" s="4" t="str">
        <f t="shared" si="469"/>
        <v>-</v>
      </c>
      <c r="G7540" s="4" t="str">
        <f t="shared" si="470"/>
        <v>LOMBARDIA</v>
      </c>
      <c r="H7540" s="4" t="str">
        <f t="shared" si="471"/>
        <v>-</v>
      </c>
    </row>
    <row r="7541" spans="1:8" x14ac:dyDescent="0.2">
      <c r="A7541" s="15" t="s">
        <v>7474</v>
      </c>
      <c r="B7541" s="6" t="s">
        <v>7920</v>
      </c>
      <c r="C7541" s="6" t="s">
        <v>37824</v>
      </c>
      <c r="D7541" s="7">
        <v>655</v>
      </c>
      <c r="E7541" s="16">
        <f t="shared" si="468"/>
        <v>1.099270559300637E-5</v>
      </c>
      <c r="F7541" s="4" t="str">
        <f t="shared" si="469"/>
        <v>-</v>
      </c>
      <c r="G7541" s="4" t="str">
        <f t="shared" si="470"/>
        <v>VALLE D'AOSTA/VALLEE D'AOSTE</v>
      </c>
      <c r="H7541" s="4" t="str">
        <f t="shared" si="471"/>
        <v>-</v>
      </c>
    </row>
    <row r="7542" spans="1:8" x14ac:dyDescent="0.2">
      <c r="A7542" s="15" t="s">
        <v>7475</v>
      </c>
      <c r="B7542" s="6" t="s">
        <v>7920</v>
      </c>
      <c r="C7542" s="6" t="s">
        <v>7901</v>
      </c>
      <c r="D7542" s="7">
        <v>3163</v>
      </c>
      <c r="E7542" s="16">
        <f t="shared" si="468"/>
        <v>5.3083859222410912E-5</v>
      </c>
      <c r="F7542" s="4" t="str">
        <f t="shared" si="469"/>
        <v>-</v>
      </c>
      <c r="G7542" s="4" t="str">
        <f t="shared" si="470"/>
        <v>PIEMONTE</v>
      </c>
      <c r="H7542" s="4" t="str">
        <f t="shared" si="471"/>
        <v>-</v>
      </c>
    </row>
    <row r="7543" spans="1:8" x14ac:dyDescent="0.2">
      <c r="A7543" s="15" t="s">
        <v>7476</v>
      </c>
      <c r="B7543" s="6" t="s">
        <v>7920</v>
      </c>
      <c r="C7543" s="6" t="s">
        <v>7901</v>
      </c>
      <c r="D7543" s="7">
        <v>112</v>
      </c>
      <c r="E7543" s="16">
        <f t="shared" si="468"/>
        <v>1.8796687426209367E-6</v>
      </c>
      <c r="F7543" s="4" t="str">
        <f t="shared" si="469"/>
        <v>-</v>
      </c>
      <c r="G7543" s="4" t="str">
        <f t="shared" si="470"/>
        <v>PIEMONTE</v>
      </c>
      <c r="H7543" s="4" t="str">
        <f t="shared" si="471"/>
        <v>-</v>
      </c>
    </row>
    <row r="7544" spans="1:8" x14ac:dyDescent="0.2">
      <c r="A7544" s="15" t="s">
        <v>7477</v>
      </c>
      <c r="B7544" s="6" t="s">
        <v>7956</v>
      </c>
      <c r="C7544" s="6" t="s">
        <v>7907</v>
      </c>
      <c r="D7544" s="7">
        <v>29427</v>
      </c>
      <c r="E7544" s="16">
        <f t="shared" si="468"/>
        <v>4.9386617936702051E-4</v>
      </c>
      <c r="F7544" s="4" t="str">
        <f t="shared" si="469"/>
        <v>-</v>
      </c>
      <c r="G7544" s="4" t="str">
        <f t="shared" si="470"/>
        <v>EMILIA-ROMAGNA</v>
      </c>
      <c r="H7544" s="4" t="str">
        <f t="shared" si="471"/>
        <v>-</v>
      </c>
    </row>
    <row r="7545" spans="1:8" x14ac:dyDescent="0.2">
      <c r="A7545" s="15" t="s">
        <v>7478</v>
      </c>
      <c r="B7545" s="6" t="s">
        <v>7920</v>
      </c>
      <c r="C7545" s="6" t="s">
        <v>37824</v>
      </c>
      <c r="D7545" s="7">
        <v>187</v>
      </c>
      <c r="E7545" s="16">
        <f t="shared" si="468"/>
        <v>3.1383754899117423E-6</v>
      </c>
      <c r="F7545" s="4" t="str">
        <f t="shared" si="469"/>
        <v>-</v>
      </c>
      <c r="G7545" s="4" t="str">
        <f t="shared" si="470"/>
        <v>VALLE D'AOSTA/VALLEE D'AOSTE</v>
      </c>
      <c r="H7545" s="4" t="str">
        <f t="shared" si="471"/>
        <v>-</v>
      </c>
    </row>
    <row r="7546" spans="1:8" x14ac:dyDescent="0.2">
      <c r="A7546" s="15" t="s">
        <v>7479</v>
      </c>
      <c r="B7546" s="6" t="s">
        <v>7992</v>
      </c>
      <c r="C7546" s="6" t="s">
        <v>7915</v>
      </c>
      <c r="D7546" s="7">
        <v>1634</v>
      </c>
      <c r="E7546" s="16">
        <f t="shared" si="468"/>
        <v>2.7423024334309021E-5</v>
      </c>
      <c r="F7546" s="4" t="str">
        <f t="shared" si="469"/>
        <v>-</v>
      </c>
      <c r="G7546" s="4" t="str">
        <f t="shared" si="470"/>
        <v>BASILICATA</v>
      </c>
      <c r="H7546" s="4" t="str">
        <f t="shared" si="471"/>
        <v>-</v>
      </c>
    </row>
    <row r="7547" spans="1:8" x14ac:dyDescent="0.2">
      <c r="A7547" s="15" t="s">
        <v>7480</v>
      </c>
      <c r="B7547" s="6" t="s">
        <v>7920</v>
      </c>
      <c r="C7547" s="6" t="s">
        <v>7902</v>
      </c>
      <c r="D7547" s="7">
        <v>1647</v>
      </c>
      <c r="E7547" s="16">
        <f t="shared" si="468"/>
        <v>2.7641200170506095E-5</v>
      </c>
      <c r="F7547" s="4" t="str">
        <f t="shared" si="469"/>
        <v>-</v>
      </c>
      <c r="G7547" s="4" t="str">
        <f t="shared" si="470"/>
        <v>LOMBARDIA</v>
      </c>
      <c r="H7547" s="4" t="str">
        <f t="shared" si="471"/>
        <v>-</v>
      </c>
    </row>
    <row r="7548" spans="1:8" x14ac:dyDescent="0.2">
      <c r="A7548" s="15" t="s">
        <v>7975</v>
      </c>
      <c r="B7548" s="6" t="s">
        <v>7956</v>
      </c>
      <c r="C7548" s="6" t="s">
        <v>7904</v>
      </c>
      <c r="D7548" s="7">
        <v>1851</v>
      </c>
      <c r="E7548" s="16">
        <f t="shared" si="468"/>
        <v>3.1064882523137088E-5</v>
      </c>
      <c r="F7548" s="4" t="str">
        <f t="shared" si="469"/>
        <v>-</v>
      </c>
      <c r="G7548" s="4" t="str">
        <f t="shared" si="470"/>
        <v>VENETO</v>
      </c>
      <c r="H7548" s="4" t="str">
        <f t="shared" si="471"/>
        <v>-</v>
      </c>
    </row>
    <row r="7549" spans="1:8" x14ac:dyDescent="0.2">
      <c r="A7549" s="15" t="s">
        <v>7481</v>
      </c>
      <c r="B7549" s="6" t="s">
        <v>7920</v>
      </c>
      <c r="C7549" s="6" t="s">
        <v>7901</v>
      </c>
      <c r="D7549" s="7">
        <v>1268</v>
      </c>
      <c r="E7549" s="16">
        <f t="shared" si="468"/>
        <v>2.1280535407529889E-5</v>
      </c>
      <c r="F7549" s="4" t="str">
        <f t="shared" si="469"/>
        <v>-</v>
      </c>
      <c r="G7549" s="4" t="str">
        <f t="shared" si="470"/>
        <v>PIEMONTE</v>
      </c>
      <c r="H7549" s="4" t="str">
        <f t="shared" si="471"/>
        <v>-</v>
      </c>
    </row>
    <row r="7550" spans="1:8" x14ac:dyDescent="0.2">
      <c r="A7550" s="15" t="s">
        <v>7482</v>
      </c>
      <c r="B7550" s="6" t="s">
        <v>7987</v>
      </c>
      <c r="C7550" s="6" t="s">
        <v>7909</v>
      </c>
      <c r="D7550" s="7">
        <v>1486</v>
      </c>
      <c r="E7550" s="16">
        <f t="shared" si="468"/>
        <v>2.4939176352988497E-5</v>
      </c>
      <c r="F7550" s="4" t="str">
        <f t="shared" si="469"/>
        <v>-</v>
      </c>
      <c r="G7550" s="4" t="str">
        <f t="shared" si="470"/>
        <v>UMBRIA</v>
      </c>
      <c r="H7550" s="4" t="str">
        <f t="shared" si="471"/>
        <v>-</v>
      </c>
    </row>
    <row r="7551" spans="1:8" x14ac:dyDescent="0.2">
      <c r="A7551" s="15" t="s">
        <v>7483</v>
      </c>
      <c r="B7551" s="6" t="s">
        <v>7920</v>
      </c>
      <c r="C7551" s="6" t="s">
        <v>7902</v>
      </c>
      <c r="D7551" s="7">
        <v>292</v>
      </c>
      <c r="E7551" s="16">
        <f t="shared" si="468"/>
        <v>4.9005649361188701E-6</v>
      </c>
      <c r="F7551" s="4" t="str">
        <f t="shared" si="469"/>
        <v>-</v>
      </c>
      <c r="G7551" s="4" t="str">
        <f t="shared" si="470"/>
        <v>LOMBARDIA</v>
      </c>
      <c r="H7551" s="4" t="str">
        <f t="shared" si="471"/>
        <v>-</v>
      </c>
    </row>
    <row r="7552" spans="1:8" x14ac:dyDescent="0.2">
      <c r="A7552" s="15" t="s">
        <v>7484</v>
      </c>
      <c r="B7552" s="6" t="s">
        <v>7920</v>
      </c>
      <c r="C7552" s="6" t="s">
        <v>37824</v>
      </c>
      <c r="D7552" s="7">
        <v>2147</v>
      </c>
      <c r="E7552" s="16">
        <f t="shared" si="468"/>
        <v>3.603257848577813E-5</v>
      </c>
      <c r="F7552" s="4" t="str">
        <f t="shared" si="469"/>
        <v>-</v>
      </c>
      <c r="G7552" s="4" t="str">
        <f t="shared" si="470"/>
        <v>VALLE D'AOSTA/VALLEE D'AOSTE</v>
      </c>
      <c r="H7552" s="4" t="str">
        <f t="shared" si="471"/>
        <v>-</v>
      </c>
    </row>
    <row r="7553" spans="1:8" x14ac:dyDescent="0.2">
      <c r="A7553" s="15" t="s">
        <v>7485</v>
      </c>
      <c r="B7553" s="6" t="s">
        <v>7992</v>
      </c>
      <c r="C7553" s="6" t="s">
        <v>7913</v>
      </c>
      <c r="D7553" s="7">
        <v>1712</v>
      </c>
      <c r="E7553" s="16">
        <f t="shared" si="468"/>
        <v>2.8732079351491458E-5</v>
      </c>
      <c r="F7553" s="4" t="str">
        <f t="shared" si="469"/>
        <v>-</v>
      </c>
      <c r="G7553" s="4" t="str">
        <f t="shared" si="470"/>
        <v>CAMPANIA</v>
      </c>
      <c r="H7553" s="4" t="str">
        <f t="shared" si="471"/>
        <v>-</v>
      </c>
    </row>
    <row r="7554" spans="1:8" x14ac:dyDescent="0.2">
      <c r="A7554" s="15" t="s">
        <v>7486</v>
      </c>
      <c r="B7554" s="6" t="s">
        <v>7920</v>
      </c>
      <c r="C7554" s="6" t="s">
        <v>7902</v>
      </c>
      <c r="D7554" s="7">
        <v>615</v>
      </c>
      <c r="E7554" s="16">
        <f t="shared" si="468"/>
        <v>1.0321395327784607E-5</v>
      </c>
      <c r="F7554" s="4" t="str">
        <f t="shared" si="469"/>
        <v>-</v>
      </c>
      <c r="G7554" s="4" t="str">
        <f t="shared" si="470"/>
        <v>LOMBARDIA</v>
      </c>
      <c r="H7554" s="4" t="str">
        <f t="shared" si="471"/>
        <v>-</v>
      </c>
    </row>
    <row r="7555" spans="1:8" x14ac:dyDescent="0.2">
      <c r="A7555" s="15" t="s">
        <v>7487</v>
      </c>
      <c r="B7555" s="6" t="s">
        <v>7956</v>
      </c>
      <c r="C7555" s="6" t="s">
        <v>7905</v>
      </c>
      <c r="D7555" s="7">
        <v>3967</v>
      </c>
      <c r="E7555" s="16">
        <f t="shared" ref="E7555:E7618" si="472">IFERROR((D7555/$K$2),"DATO MANCANTE")</f>
        <v>6.6577195553368349E-5</v>
      </c>
      <c r="F7555" s="4" t="str">
        <f t="shared" ref="F7555:F7618" si="473">IF(D7555&gt;300000,"TROVATO","-")</f>
        <v>-</v>
      </c>
      <c r="G7555" s="4" t="str">
        <f t="shared" ref="G7555:G7618" si="474">IF(AND(D7555&gt;50000,D7555&lt;100000),"COMPRESO",C7555)</f>
        <v>FRIULI-VENEZIA GIULIA</v>
      </c>
      <c r="H7555" s="4" t="str">
        <f t="shared" ref="H7555:H7618" si="475">IF(D7555&gt;500000,"SI","-")</f>
        <v>-</v>
      </c>
    </row>
    <row r="7556" spans="1:8" x14ac:dyDescent="0.2">
      <c r="A7556" s="15" t="s">
        <v>7488</v>
      </c>
      <c r="B7556" s="6" t="s">
        <v>7994</v>
      </c>
      <c r="C7556" s="6" t="s">
        <v>7917</v>
      </c>
      <c r="D7556" s="7">
        <v>7714</v>
      </c>
      <c r="E7556" s="16">
        <f t="shared" si="472"/>
        <v>1.2946218464801701E-4</v>
      </c>
      <c r="F7556" s="4" t="str">
        <f t="shared" si="473"/>
        <v>-</v>
      </c>
      <c r="G7556" s="4" t="str">
        <f t="shared" si="474"/>
        <v>SICILIA</v>
      </c>
      <c r="H7556" s="4" t="str">
        <f t="shared" si="475"/>
        <v>-</v>
      </c>
    </row>
    <row r="7557" spans="1:8" x14ac:dyDescent="0.2">
      <c r="A7557" s="15" t="s">
        <v>7488</v>
      </c>
      <c r="B7557" s="6" t="s">
        <v>7920</v>
      </c>
      <c r="C7557" s="6" t="s">
        <v>7902</v>
      </c>
      <c r="D7557" s="7">
        <v>299</v>
      </c>
      <c r="E7557" s="16">
        <f t="shared" si="472"/>
        <v>5.0180442325326791E-6</v>
      </c>
      <c r="F7557" s="4" t="str">
        <f t="shared" si="473"/>
        <v>-</v>
      </c>
      <c r="G7557" s="4" t="str">
        <f t="shared" si="474"/>
        <v>LOMBARDIA</v>
      </c>
      <c r="H7557" s="4" t="str">
        <f t="shared" si="475"/>
        <v>-</v>
      </c>
    </row>
    <row r="7558" spans="1:8" x14ac:dyDescent="0.2">
      <c r="A7558" s="15" t="s">
        <v>7489</v>
      </c>
      <c r="B7558" s="6" t="s">
        <v>7920</v>
      </c>
      <c r="C7558" s="6" t="s">
        <v>7902</v>
      </c>
      <c r="D7558" s="7">
        <v>212</v>
      </c>
      <c r="E7558" s="16">
        <f t="shared" si="472"/>
        <v>3.5579444056753443E-6</v>
      </c>
      <c r="F7558" s="4" t="str">
        <f t="shared" si="473"/>
        <v>-</v>
      </c>
      <c r="G7558" s="4" t="str">
        <f t="shared" si="474"/>
        <v>LOMBARDIA</v>
      </c>
      <c r="H7558" s="4" t="str">
        <f t="shared" si="475"/>
        <v>-</v>
      </c>
    </row>
    <row r="7559" spans="1:8" x14ac:dyDescent="0.2">
      <c r="A7559" s="15" t="s">
        <v>7490</v>
      </c>
      <c r="B7559" s="6" t="s">
        <v>7956</v>
      </c>
      <c r="C7559" s="6" t="s">
        <v>7903</v>
      </c>
      <c r="D7559" s="7">
        <v>3251</v>
      </c>
      <c r="E7559" s="16">
        <f t="shared" si="472"/>
        <v>5.4560741805898791E-5</v>
      </c>
      <c r="F7559" s="4" t="str">
        <f t="shared" si="473"/>
        <v>-</v>
      </c>
      <c r="G7559" s="4" t="str">
        <f t="shared" si="474"/>
        <v>TRENTINO-ALTO ADIGE/SÜDTIROL</v>
      </c>
      <c r="H7559" s="4" t="str">
        <f t="shared" si="475"/>
        <v>-</v>
      </c>
    </row>
    <row r="7560" spans="1:8" x14ac:dyDescent="0.2">
      <c r="A7560" s="15" t="s">
        <v>7491</v>
      </c>
      <c r="B7560" s="6" t="s">
        <v>7920</v>
      </c>
      <c r="C7560" s="6" t="s">
        <v>7902</v>
      </c>
      <c r="D7560" s="7">
        <v>5344</v>
      </c>
      <c r="E7560" s="16">
        <f t="shared" si="472"/>
        <v>8.968705143362755E-5</v>
      </c>
      <c r="F7560" s="4" t="str">
        <f t="shared" si="473"/>
        <v>-</v>
      </c>
      <c r="G7560" s="4" t="str">
        <f t="shared" si="474"/>
        <v>LOMBARDIA</v>
      </c>
      <c r="H7560" s="4" t="str">
        <f t="shared" si="475"/>
        <v>-</v>
      </c>
    </row>
    <row r="7561" spans="1:8" x14ac:dyDescent="0.2">
      <c r="A7561" s="15" t="s">
        <v>7492</v>
      </c>
      <c r="B7561" s="6" t="s">
        <v>7920</v>
      </c>
      <c r="C7561" s="6" t="s">
        <v>7902</v>
      </c>
      <c r="D7561" s="7">
        <v>8914</v>
      </c>
      <c r="E7561" s="16">
        <f t="shared" si="472"/>
        <v>1.4960149260466991E-4</v>
      </c>
      <c r="F7561" s="4" t="str">
        <f t="shared" si="473"/>
        <v>-</v>
      </c>
      <c r="G7561" s="4" t="str">
        <f t="shared" si="474"/>
        <v>LOMBARDIA</v>
      </c>
      <c r="H7561" s="4" t="str">
        <f t="shared" si="475"/>
        <v>-</v>
      </c>
    </row>
    <row r="7562" spans="1:8" x14ac:dyDescent="0.2">
      <c r="A7562" s="15" t="s">
        <v>7493</v>
      </c>
      <c r="B7562" s="6" t="s">
        <v>7920</v>
      </c>
      <c r="C7562" s="6" t="s">
        <v>7901</v>
      </c>
      <c r="D7562" s="7">
        <v>435</v>
      </c>
      <c r="E7562" s="16">
        <f t="shared" si="472"/>
        <v>7.3004991342866735E-6</v>
      </c>
      <c r="F7562" s="4" t="str">
        <f t="shared" si="473"/>
        <v>-</v>
      </c>
      <c r="G7562" s="4" t="str">
        <f t="shared" si="474"/>
        <v>PIEMONTE</v>
      </c>
      <c r="H7562" s="4" t="str">
        <f t="shared" si="475"/>
        <v>-</v>
      </c>
    </row>
    <row r="7563" spans="1:8" x14ac:dyDescent="0.2">
      <c r="A7563" s="15" t="s">
        <v>7494</v>
      </c>
      <c r="B7563" s="6" t="s">
        <v>7920</v>
      </c>
      <c r="C7563" s="6" t="s">
        <v>7902</v>
      </c>
      <c r="D7563" s="7">
        <v>8126</v>
      </c>
      <c r="E7563" s="16">
        <f t="shared" si="472"/>
        <v>1.3637668037980117E-4</v>
      </c>
      <c r="F7563" s="4" t="str">
        <f t="shared" si="473"/>
        <v>-</v>
      </c>
      <c r="G7563" s="4" t="str">
        <f t="shared" si="474"/>
        <v>LOMBARDIA</v>
      </c>
      <c r="H7563" s="4" t="str">
        <f t="shared" si="475"/>
        <v>-</v>
      </c>
    </row>
    <row r="7564" spans="1:8" x14ac:dyDescent="0.2">
      <c r="A7564" s="15" t="s">
        <v>7495</v>
      </c>
      <c r="B7564" s="6" t="s">
        <v>7920</v>
      </c>
      <c r="C7564" s="6" t="s">
        <v>7901</v>
      </c>
      <c r="D7564" s="7">
        <v>1015</v>
      </c>
      <c r="E7564" s="16">
        <f t="shared" si="472"/>
        <v>1.7034497980002239E-5</v>
      </c>
      <c r="F7564" s="4" t="str">
        <f t="shared" si="473"/>
        <v>-</v>
      </c>
      <c r="G7564" s="4" t="str">
        <f t="shared" si="474"/>
        <v>PIEMONTE</v>
      </c>
      <c r="H7564" s="4" t="str">
        <f t="shared" si="475"/>
        <v>-</v>
      </c>
    </row>
    <row r="7565" spans="1:8" x14ac:dyDescent="0.2">
      <c r="A7565" s="15" t="s">
        <v>7496</v>
      </c>
      <c r="B7565" s="6" t="s">
        <v>7920</v>
      </c>
      <c r="C7565" s="6" t="s">
        <v>7901</v>
      </c>
      <c r="D7565" s="7">
        <v>7542</v>
      </c>
      <c r="E7565" s="16">
        <f t="shared" si="472"/>
        <v>1.2657555050756342E-4</v>
      </c>
      <c r="F7565" s="4" t="str">
        <f t="shared" si="473"/>
        <v>-</v>
      </c>
      <c r="G7565" s="4" t="str">
        <f t="shared" si="474"/>
        <v>PIEMONTE</v>
      </c>
      <c r="H7565" s="4" t="str">
        <f t="shared" si="475"/>
        <v>-</v>
      </c>
    </row>
    <row r="7566" spans="1:8" x14ac:dyDescent="0.2">
      <c r="A7566" s="15" t="s">
        <v>7497</v>
      </c>
      <c r="B7566" s="6" t="s">
        <v>7920</v>
      </c>
      <c r="C7566" s="6" t="s">
        <v>7901</v>
      </c>
      <c r="D7566" s="7">
        <v>5004</v>
      </c>
      <c r="E7566" s="16">
        <f t="shared" si="472"/>
        <v>8.3980914179242566E-5</v>
      </c>
      <c r="F7566" s="4" t="str">
        <f t="shared" si="473"/>
        <v>-</v>
      </c>
      <c r="G7566" s="4" t="str">
        <f t="shared" si="474"/>
        <v>PIEMONTE</v>
      </c>
      <c r="H7566" s="4" t="str">
        <f t="shared" si="475"/>
        <v>-</v>
      </c>
    </row>
    <row r="7567" spans="1:8" x14ac:dyDescent="0.2">
      <c r="A7567" s="15" t="s">
        <v>7498</v>
      </c>
      <c r="B7567" s="6" t="s">
        <v>7920</v>
      </c>
      <c r="C7567" s="6" t="s">
        <v>7902</v>
      </c>
      <c r="D7567" s="7">
        <v>2418</v>
      </c>
      <c r="E7567" s="16">
        <f t="shared" si="472"/>
        <v>4.0580705532655574E-5</v>
      </c>
      <c r="F7567" s="4" t="str">
        <f t="shared" si="473"/>
        <v>-</v>
      </c>
      <c r="G7567" s="4" t="str">
        <f t="shared" si="474"/>
        <v>LOMBARDIA</v>
      </c>
      <c r="H7567" s="4" t="str">
        <f t="shared" si="475"/>
        <v>-</v>
      </c>
    </row>
    <row r="7568" spans="1:8" x14ac:dyDescent="0.2">
      <c r="A7568" s="15" t="s">
        <v>7499</v>
      </c>
      <c r="B7568" s="6" t="s">
        <v>7956</v>
      </c>
      <c r="C7568" s="6" t="s">
        <v>7907</v>
      </c>
      <c r="D7568" s="7">
        <v>2689</v>
      </c>
      <c r="E7568" s="16">
        <f t="shared" si="472"/>
        <v>4.5128832579533025E-5</v>
      </c>
      <c r="F7568" s="4" t="str">
        <f t="shared" si="473"/>
        <v>-</v>
      </c>
      <c r="G7568" s="4" t="str">
        <f t="shared" si="474"/>
        <v>EMILIA-ROMAGNA</v>
      </c>
      <c r="H7568" s="4" t="str">
        <f t="shared" si="475"/>
        <v>-</v>
      </c>
    </row>
    <row r="7569" spans="1:8" x14ac:dyDescent="0.2">
      <c r="A7569" s="15" t="s">
        <v>405</v>
      </c>
      <c r="B7569" s="6" t="s">
        <v>7992</v>
      </c>
      <c r="C7569" s="6" t="s">
        <v>7916</v>
      </c>
      <c r="D7569" s="7">
        <v>2223</v>
      </c>
      <c r="E7569" s="16">
        <f t="shared" si="472"/>
        <v>3.7308067989699485E-5</v>
      </c>
      <c r="F7569" s="4" t="str">
        <f t="shared" si="473"/>
        <v>-</v>
      </c>
      <c r="G7569" s="4" t="str">
        <f t="shared" si="474"/>
        <v>CALABRIA</v>
      </c>
      <c r="H7569" s="4" t="str">
        <f t="shared" si="475"/>
        <v>-</v>
      </c>
    </row>
    <row r="7570" spans="1:8" x14ac:dyDescent="0.2">
      <c r="A7570" s="15" t="s">
        <v>7500</v>
      </c>
      <c r="B7570" s="4" t="s">
        <v>7920</v>
      </c>
      <c r="C7570" s="6" t="s">
        <v>7906</v>
      </c>
      <c r="D7570" s="7">
        <v>13461</v>
      </c>
      <c r="E7570" s="16">
        <f t="shared" si="472"/>
        <v>2.2591268700375381E-4</v>
      </c>
      <c r="F7570" s="4" t="str">
        <f t="shared" si="473"/>
        <v>-</v>
      </c>
      <c r="G7570" s="4" t="str">
        <f t="shared" si="474"/>
        <v>LIGURIA</v>
      </c>
      <c r="H7570" s="4" t="str">
        <f t="shared" si="475"/>
        <v>-</v>
      </c>
    </row>
    <row r="7571" spans="1:8" x14ac:dyDescent="0.2">
      <c r="A7571" s="15" t="s">
        <v>7501</v>
      </c>
      <c r="B7571" s="6" t="s">
        <v>7987</v>
      </c>
      <c r="C7571" s="6" t="s">
        <v>7911</v>
      </c>
      <c r="D7571" s="7">
        <v>210</v>
      </c>
      <c r="E7571" s="16">
        <f t="shared" si="472"/>
        <v>3.524378892414256E-6</v>
      </c>
      <c r="F7571" s="4" t="str">
        <f t="shared" si="473"/>
        <v>-</v>
      </c>
      <c r="G7571" s="4" t="str">
        <f t="shared" si="474"/>
        <v>LAZIO</v>
      </c>
      <c r="H7571" s="4" t="str">
        <f t="shared" si="475"/>
        <v>-</v>
      </c>
    </row>
    <row r="7572" spans="1:8" x14ac:dyDescent="0.2">
      <c r="A7572" s="15" t="s">
        <v>7502</v>
      </c>
      <c r="B7572" s="6" t="s">
        <v>7920</v>
      </c>
      <c r="C7572" s="6" t="s">
        <v>7902</v>
      </c>
      <c r="D7572" s="7">
        <v>12773</v>
      </c>
      <c r="E7572" s="16">
        <f t="shared" si="472"/>
        <v>2.1436615044193949E-4</v>
      </c>
      <c r="F7572" s="4" t="str">
        <f t="shared" si="473"/>
        <v>-</v>
      </c>
      <c r="G7572" s="4" t="str">
        <f t="shared" si="474"/>
        <v>LOMBARDIA</v>
      </c>
      <c r="H7572" s="4" t="str">
        <f t="shared" si="475"/>
        <v>-</v>
      </c>
    </row>
    <row r="7573" spans="1:8" x14ac:dyDescent="0.2">
      <c r="A7573" s="15" t="s">
        <v>7967</v>
      </c>
      <c r="B7573" s="6" t="s">
        <v>7956</v>
      </c>
      <c r="C7573" s="6" t="s">
        <v>7903</v>
      </c>
      <c r="D7573" s="7">
        <v>845</v>
      </c>
      <c r="E7573" s="16">
        <f t="shared" si="472"/>
        <v>1.4181429352809745E-5</v>
      </c>
      <c r="F7573" s="4" t="str">
        <f t="shared" si="473"/>
        <v>-</v>
      </c>
      <c r="G7573" s="4" t="str">
        <f t="shared" si="474"/>
        <v>TRENTINO-ALTO ADIGE/SÜDTIROL</v>
      </c>
      <c r="H7573" s="4" t="str">
        <f t="shared" si="475"/>
        <v>-</v>
      </c>
    </row>
    <row r="7574" spans="1:8" x14ac:dyDescent="0.2">
      <c r="A7574" s="15" t="s">
        <v>7503</v>
      </c>
      <c r="B7574" s="6" t="s">
        <v>7920</v>
      </c>
      <c r="C7574" s="6" t="s">
        <v>7902</v>
      </c>
      <c r="D7574" s="7">
        <v>765</v>
      </c>
      <c r="E7574" s="16">
        <f t="shared" si="472"/>
        <v>1.2838808822366218E-5</v>
      </c>
      <c r="F7574" s="4" t="str">
        <f t="shared" si="473"/>
        <v>-</v>
      </c>
      <c r="G7574" s="4" t="str">
        <f t="shared" si="474"/>
        <v>LOMBARDIA</v>
      </c>
      <c r="H7574" s="4" t="str">
        <f t="shared" si="475"/>
        <v>-</v>
      </c>
    </row>
    <row r="7575" spans="1:8" x14ac:dyDescent="0.2">
      <c r="A7575" s="15" t="s">
        <v>7504</v>
      </c>
      <c r="B7575" s="6" t="s">
        <v>7920</v>
      </c>
      <c r="C7575" s="6" t="s">
        <v>7902</v>
      </c>
      <c r="D7575" s="7">
        <v>79793</v>
      </c>
      <c r="E7575" s="16">
        <f t="shared" si="472"/>
        <v>1.3391464998210034E-3</v>
      </c>
      <c r="F7575" s="4" t="str">
        <f t="shared" si="473"/>
        <v>-</v>
      </c>
      <c r="G7575" s="4" t="str">
        <f t="shared" si="474"/>
        <v>COMPRESO</v>
      </c>
      <c r="H7575" s="4" t="str">
        <f t="shared" si="475"/>
        <v>-</v>
      </c>
    </row>
    <row r="7576" spans="1:8" x14ac:dyDescent="0.2">
      <c r="A7576" s="15" t="s">
        <v>7505</v>
      </c>
      <c r="B7576" s="4" t="s">
        <v>7920</v>
      </c>
      <c r="C7576" s="6" t="s">
        <v>7906</v>
      </c>
      <c r="D7576" s="7">
        <v>2103</v>
      </c>
      <c r="E7576" s="16">
        <f t="shared" si="472"/>
        <v>3.5294137194034194E-5</v>
      </c>
      <c r="F7576" s="4" t="str">
        <f t="shared" si="473"/>
        <v>-</v>
      </c>
      <c r="G7576" s="4" t="str">
        <f t="shared" si="474"/>
        <v>LIGURIA</v>
      </c>
      <c r="H7576" s="4" t="str">
        <f t="shared" si="475"/>
        <v>-</v>
      </c>
    </row>
    <row r="7577" spans="1:8" x14ac:dyDescent="0.2">
      <c r="A7577" s="15" t="s">
        <v>7506</v>
      </c>
      <c r="B7577" s="6" t="s">
        <v>7920</v>
      </c>
      <c r="C7577" s="6" t="s">
        <v>7901</v>
      </c>
      <c r="D7577" s="7">
        <v>830</v>
      </c>
      <c r="E7577" s="16">
        <f t="shared" si="472"/>
        <v>1.3929688003351584E-5</v>
      </c>
      <c r="F7577" s="4" t="str">
        <f t="shared" si="473"/>
        <v>-</v>
      </c>
      <c r="G7577" s="4" t="str">
        <f t="shared" si="474"/>
        <v>PIEMONTE</v>
      </c>
      <c r="H7577" s="4" t="str">
        <f t="shared" si="475"/>
        <v>-</v>
      </c>
    </row>
    <row r="7578" spans="1:8" x14ac:dyDescent="0.2">
      <c r="A7578" s="15" t="s">
        <v>7507</v>
      </c>
      <c r="B7578" s="6" t="s">
        <v>7956</v>
      </c>
      <c r="C7578" s="6" t="s">
        <v>7905</v>
      </c>
      <c r="D7578" s="7">
        <v>2830</v>
      </c>
      <c r="E7578" s="16">
        <f t="shared" si="472"/>
        <v>4.7495201264439737E-5</v>
      </c>
      <c r="F7578" s="4" t="str">
        <f t="shared" si="473"/>
        <v>-</v>
      </c>
      <c r="G7578" s="4" t="str">
        <f t="shared" si="474"/>
        <v>FRIULI-VENEZIA GIULIA</v>
      </c>
      <c r="H7578" s="4" t="str">
        <f t="shared" si="475"/>
        <v>-</v>
      </c>
    </row>
    <row r="7579" spans="1:8" x14ac:dyDescent="0.2">
      <c r="A7579" s="15" t="s">
        <v>7508</v>
      </c>
      <c r="B7579" s="6" t="s">
        <v>7956</v>
      </c>
      <c r="C7579" s="6" t="s">
        <v>7903</v>
      </c>
      <c r="D7579" s="7">
        <v>4253</v>
      </c>
      <c r="E7579" s="16">
        <f t="shared" si="472"/>
        <v>7.1377063949703962E-5</v>
      </c>
      <c r="F7579" s="4" t="str">
        <f t="shared" si="473"/>
        <v>-</v>
      </c>
      <c r="G7579" s="4" t="str">
        <f t="shared" si="474"/>
        <v>TRENTINO-ALTO ADIGE/SÜDTIROL</v>
      </c>
      <c r="H7579" s="4" t="str">
        <f t="shared" si="475"/>
        <v>-</v>
      </c>
    </row>
    <row r="7580" spans="1:8" x14ac:dyDescent="0.2">
      <c r="A7580" s="15" t="s">
        <v>7509</v>
      </c>
      <c r="B7580" s="6" t="s">
        <v>7956</v>
      </c>
      <c r="C7580" s="6" t="s">
        <v>7907</v>
      </c>
      <c r="D7580" s="7">
        <v>1281</v>
      </c>
      <c r="E7580" s="16">
        <f t="shared" si="472"/>
        <v>2.1498711243726963E-5</v>
      </c>
      <c r="F7580" s="4" t="str">
        <f t="shared" si="473"/>
        <v>-</v>
      </c>
      <c r="G7580" s="4" t="str">
        <f t="shared" si="474"/>
        <v>EMILIA-ROMAGNA</v>
      </c>
      <c r="H7580" s="4" t="str">
        <f t="shared" si="475"/>
        <v>-</v>
      </c>
    </row>
    <row r="7581" spans="1:8" x14ac:dyDescent="0.2">
      <c r="A7581" s="15" t="s">
        <v>7510</v>
      </c>
      <c r="B7581" s="6" t="s">
        <v>7920</v>
      </c>
      <c r="C7581" s="6" t="s">
        <v>7902</v>
      </c>
      <c r="D7581" s="7">
        <v>3405</v>
      </c>
      <c r="E7581" s="16">
        <f t="shared" si="472"/>
        <v>5.7145286327002583E-5</v>
      </c>
      <c r="F7581" s="4" t="str">
        <f t="shared" si="473"/>
        <v>-</v>
      </c>
      <c r="G7581" s="4" t="str">
        <f t="shared" si="474"/>
        <v>LOMBARDIA</v>
      </c>
      <c r="H7581" s="4" t="str">
        <f t="shared" si="475"/>
        <v>-</v>
      </c>
    </row>
    <row r="7582" spans="1:8" x14ac:dyDescent="0.2">
      <c r="A7582" s="15" t="s">
        <v>7511</v>
      </c>
      <c r="B7582" s="6" t="s">
        <v>7920</v>
      </c>
      <c r="C7582" s="6" t="s">
        <v>7901</v>
      </c>
      <c r="D7582" s="7">
        <v>2106</v>
      </c>
      <c r="E7582" s="16">
        <f t="shared" si="472"/>
        <v>3.5344485463925826E-5</v>
      </c>
      <c r="F7582" s="4" t="str">
        <f t="shared" si="473"/>
        <v>-</v>
      </c>
      <c r="G7582" s="4" t="str">
        <f t="shared" si="474"/>
        <v>PIEMONTE</v>
      </c>
      <c r="H7582" s="4" t="str">
        <f t="shared" si="475"/>
        <v>-</v>
      </c>
    </row>
    <row r="7583" spans="1:8" x14ac:dyDescent="0.2">
      <c r="A7583" s="15" t="s">
        <v>7512</v>
      </c>
      <c r="B7583" s="6" t="s">
        <v>7987</v>
      </c>
      <c r="C7583" s="6" t="s">
        <v>7911</v>
      </c>
      <c r="D7583" s="7">
        <v>4161</v>
      </c>
      <c r="E7583" s="16">
        <f t="shared" si="472"/>
        <v>6.9833050339693901E-5</v>
      </c>
      <c r="F7583" s="4" t="str">
        <f t="shared" si="473"/>
        <v>-</v>
      </c>
      <c r="G7583" s="4" t="str">
        <f t="shared" si="474"/>
        <v>LAZIO</v>
      </c>
      <c r="H7583" s="4" t="str">
        <f t="shared" si="475"/>
        <v>-</v>
      </c>
    </row>
    <row r="7584" spans="1:8" x14ac:dyDescent="0.2">
      <c r="A7584" s="15" t="s">
        <v>7513</v>
      </c>
      <c r="B7584" s="6" t="s">
        <v>7920</v>
      </c>
      <c r="C7584" s="6" t="s">
        <v>7906</v>
      </c>
      <c r="D7584" s="7">
        <v>424</v>
      </c>
      <c r="E7584" s="16">
        <f t="shared" si="472"/>
        <v>7.1158888113506887E-6</v>
      </c>
      <c r="F7584" s="4" t="str">
        <f t="shared" si="473"/>
        <v>-</v>
      </c>
      <c r="G7584" s="4" t="str">
        <f t="shared" si="474"/>
        <v>LIGURIA</v>
      </c>
      <c r="H7584" s="4" t="str">
        <f t="shared" si="475"/>
        <v>-</v>
      </c>
    </row>
    <row r="7585" spans="1:8" x14ac:dyDescent="0.2">
      <c r="A7585" s="15" t="s">
        <v>7514</v>
      </c>
      <c r="B7585" s="6" t="s">
        <v>7992</v>
      </c>
      <c r="C7585" s="6" t="s">
        <v>7912</v>
      </c>
      <c r="D7585" s="7">
        <v>38747</v>
      </c>
      <c r="E7585" s="16">
        <f t="shared" si="472"/>
        <v>6.5028147116369135E-4</v>
      </c>
      <c r="F7585" s="4" t="str">
        <f t="shared" si="473"/>
        <v>-</v>
      </c>
      <c r="G7585" s="4" t="str">
        <f t="shared" si="474"/>
        <v>ABRUZZO</v>
      </c>
      <c r="H7585" s="4" t="str">
        <f t="shared" si="475"/>
        <v>-</v>
      </c>
    </row>
    <row r="7586" spans="1:8" x14ac:dyDescent="0.2">
      <c r="A7586" s="15" t="s">
        <v>7515</v>
      </c>
      <c r="B7586" s="6" t="s">
        <v>7992</v>
      </c>
      <c r="C7586" s="6" t="s">
        <v>4248</v>
      </c>
      <c r="D7586" s="7">
        <v>728</v>
      </c>
      <c r="E7586" s="16">
        <f t="shared" si="472"/>
        <v>1.2217846827036088E-5</v>
      </c>
      <c r="F7586" s="4" t="str">
        <f t="shared" si="473"/>
        <v>-</v>
      </c>
      <c r="G7586" s="4" t="str">
        <f t="shared" si="474"/>
        <v>MOLISE</v>
      </c>
      <c r="H7586" s="4" t="str">
        <f t="shared" si="475"/>
        <v>-</v>
      </c>
    </row>
    <row r="7587" spans="1:8" x14ac:dyDescent="0.2">
      <c r="A7587" s="15" t="s">
        <v>7516</v>
      </c>
      <c r="B7587" s="6" t="s">
        <v>7920</v>
      </c>
      <c r="C7587" s="6" t="s">
        <v>7901</v>
      </c>
      <c r="D7587" s="7">
        <v>1465</v>
      </c>
      <c r="E7587" s="16">
        <f t="shared" si="472"/>
        <v>2.4586738463747073E-5</v>
      </c>
      <c r="F7587" s="4" t="str">
        <f t="shared" si="473"/>
        <v>-</v>
      </c>
      <c r="G7587" s="4" t="str">
        <f t="shared" si="474"/>
        <v>PIEMONTE</v>
      </c>
      <c r="H7587" s="4" t="str">
        <f t="shared" si="475"/>
        <v>-</v>
      </c>
    </row>
    <row r="7588" spans="1:8" x14ac:dyDescent="0.2">
      <c r="A7588" s="15" t="s">
        <v>306</v>
      </c>
      <c r="B7588" s="6" t="s">
        <v>7992</v>
      </c>
      <c r="C7588" s="6" t="s">
        <v>7916</v>
      </c>
      <c r="D7588" s="7">
        <v>1106</v>
      </c>
      <c r="E7588" s="16">
        <f t="shared" si="472"/>
        <v>1.856172883338175E-5</v>
      </c>
      <c r="F7588" s="4" t="str">
        <f t="shared" si="473"/>
        <v>-</v>
      </c>
      <c r="G7588" s="4" t="str">
        <f t="shared" si="474"/>
        <v>CALABRIA</v>
      </c>
      <c r="H7588" s="4" t="str">
        <f t="shared" si="475"/>
        <v>-</v>
      </c>
    </row>
    <row r="7589" spans="1:8" x14ac:dyDescent="0.2">
      <c r="A7589" s="15" t="s">
        <v>7517</v>
      </c>
      <c r="B7589" s="6" t="s">
        <v>7956</v>
      </c>
      <c r="C7589" s="6" t="s">
        <v>7904</v>
      </c>
      <c r="D7589" s="7">
        <v>7009</v>
      </c>
      <c r="E7589" s="16">
        <f t="shared" si="472"/>
        <v>1.1763034122348344E-4</v>
      </c>
      <c r="F7589" s="4" t="str">
        <f t="shared" si="473"/>
        <v>-</v>
      </c>
      <c r="G7589" s="4" t="str">
        <f t="shared" si="474"/>
        <v>VENETO</v>
      </c>
      <c r="H7589" s="4" t="str">
        <f t="shared" si="475"/>
        <v>-</v>
      </c>
    </row>
    <row r="7590" spans="1:8" x14ac:dyDescent="0.2">
      <c r="A7590" s="15" t="s">
        <v>7518</v>
      </c>
      <c r="B7590" s="6" t="s">
        <v>7987</v>
      </c>
      <c r="C7590" s="6" t="s">
        <v>7908</v>
      </c>
      <c r="D7590" s="7">
        <v>12366</v>
      </c>
      <c r="E7590" s="16">
        <f t="shared" si="472"/>
        <v>2.0753556849330805E-4</v>
      </c>
      <c r="F7590" s="4" t="str">
        <f t="shared" si="473"/>
        <v>-</v>
      </c>
      <c r="G7590" s="4" t="str">
        <f t="shared" si="474"/>
        <v>TOSCANA</v>
      </c>
      <c r="H7590" s="4" t="str">
        <f t="shared" si="475"/>
        <v>-</v>
      </c>
    </row>
    <row r="7591" spans="1:8" x14ac:dyDescent="0.2">
      <c r="A7591" s="15" t="s">
        <v>7519</v>
      </c>
      <c r="B7591" s="6" t="s">
        <v>7920</v>
      </c>
      <c r="C7591" s="6" t="s">
        <v>7902</v>
      </c>
      <c r="D7591" s="7">
        <v>7426</v>
      </c>
      <c r="E7591" s="16">
        <f t="shared" si="472"/>
        <v>1.2462875073842032E-4</v>
      </c>
      <c r="F7591" s="4" t="str">
        <f t="shared" si="473"/>
        <v>-</v>
      </c>
      <c r="G7591" s="4" t="str">
        <f t="shared" si="474"/>
        <v>LOMBARDIA</v>
      </c>
      <c r="H7591" s="4" t="str">
        <f t="shared" si="475"/>
        <v>-</v>
      </c>
    </row>
    <row r="7592" spans="1:8" x14ac:dyDescent="0.2">
      <c r="A7592" s="15" t="s">
        <v>7520</v>
      </c>
      <c r="B7592" s="6" t="s">
        <v>7920</v>
      </c>
      <c r="C7592" s="6" t="s">
        <v>7902</v>
      </c>
      <c r="D7592" s="7">
        <v>7301</v>
      </c>
      <c r="E7592" s="16">
        <f t="shared" si="472"/>
        <v>1.225309061596023E-4</v>
      </c>
      <c r="F7592" s="4" t="str">
        <f t="shared" si="473"/>
        <v>-</v>
      </c>
      <c r="G7592" s="4" t="str">
        <f t="shared" si="474"/>
        <v>LOMBARDIA</v>
      </c>
      <c r="H7592" s="4" t="str">
        <f t="shared" si="475"/>
        <v>-</v>
      </c>
    </row>
    <row r="7593" spans="1:8" x14ac:dyDescent="0.2">
      <c r="A7593" s="15" t="s">
        <v>7521</v>
      </c>
      <c r="B7593" s="6" t="s">
        <v>7956</v>
      </c>
      <c r="C7593" s="6" t="s">
        <v>7904</v>
      </c>
      <c r="D7593" s="7">
        <v>16434</v>
      </c>
      <c r="E7593" s="16">
        <f t="shared" si="472"/>
        <v>2.7580782246636133E-4</v>
      </c>
      <c r="F7593" s="4" t="str">
        <f t="shared" si="473"/>
        <v>-</v>
      </c>
      <c r="G7593" s="4" t="str">
        <f t="shared" si="474"/>
        <v>VENETO</v>
      </c>
      <c r="H7593" s="4" t="str">
        <f t="shared" si="475"/>
        <v>-</v>
      </c>
    </row>
    <row r="7594" spans="1:8" x14ac:dyDescent="0.2">
      <c r="A7594" s="15" t="s">
        <v>7522</v>
      </c>
      <c r="B7594" s="6" t="s">
        <v>7920</v>
      </c>
      <c r="C7594" s="6" t="s">
        <v>7902</v>
      </c>
      <c r="D7594" s="7">
        <v>210</v>
      </c>
      <c r="E7594" s="16">
        <f t="shared" si="472"/>
        <v>3.524378892414256E-6</v>
      </c>
      <c r="F7594" s="4" t="str">
        <f t="shared" si="473"/>
        <v>-</v>
      </c>
      <c r="G7594" s="4" t="str">
        <f t="shared" si="474"/>
        <v>LOMBARDIA</v>
      </c>
      <c r="H7594" s="4" t="str">
        <f t="shared" si="475"/>
        <v>-</v>
      </c>
    </row>
    <row r="7595" spans="1:8" x14ac:dyDescent="0.2">
      <c r="A7595" s="15" t="s">
        <v>7523</v>
      </c>
      <c r="B7595" s="6" t="s">
        <v>7920</v>
      </c>
      <c r="C7595" s="6" t="s">
        <v>7902</v>
      </c>
      <c r="D7595" s="7">
        <v>4434</v>
      </c>
      <c r="E7595" s="16">
        <f t="shared" si="472"/>
        <v>7.441474289983244E-5</v>
      </c>
      <c r="F7595" s="4" t="str">
        <f t="shared" si="473"/>
        <v>-</v>
      </c>
      <c r="G7595" s="4" t="str">
        <f t="shared" si="474"/>
        <v>LOMBARDIA</v>
      </c>
      <c r="H7595" s="4" t="str">
        <f t="shared" si="475"/>
        <v>-</v>
      </c>
    </row>
    <row r="7596" spans="1:8" x14ac:dyDescent="0.2">
      <c r="A7596" s="15" t="s">
        <v>7524</v>
      </c>
      <c r="B7596" s="6" t="s">
        <v>7956</v>
      </c>
      <c r="C7596" s="6" t="s">
        <v>7904</v>
      </c>
      <c r="D7596" s="7">
        <v>4543</v>
      </c>
      <c r="E7596" s="16">
        <f t="shared" si="472"/>
        <v>7.6244063372561739E-5</v>
      </c>
      <c r="F7596" s="4" t="str">
        <f t="shared" si="473"/>
        <v>-</v>
      </c>
      <c r="G7596" s="4" t="str">
        <f t="shared" si="474"/>
        <v>VENETO</v>
      </c>
      <c r="H7596" s="4" t="str">
        <f t="shared" si="475"/>
        <v>-</v>
      </c>
    </row>
    <row r="7597" spans="1:8" x14ac:dyDescent="0.2">
      <c r="A7597" s="15" t="s">
        <v>7525</v>
      </c>
      <c r="B7597" s="6" t="s">
        <v>7992</v>
      </c>
      <c r="C7597" s="6" t="s">
        <v>7914</v>
      </c>
      <c r="D7597" s="7">
        <v>14304</v>
      </c>
      <c r="E7597" s="16">
        <f t="shared" si="472"/>
        <v>2.4006055084330248E-4</v>
      </c>
      <c r="F7597" s="4" t="str">
        <f t="shared" si="473"/>
        <v>-</v>
      </c>
      <c r="G7597" s="4" t="str">
        <f t="shared" si="474"/>
        <v>PUGLIA</v>
      </c>
      <c r="H7597" s="4" t="str">
        <f t="shared" si="475"/>
        <v>-</v>
      </c>
    </row>
    <row r="7598" spans="1:8" x14ac:dyDescent="0.2">
      <c r="A7598" s="15" t="s">
        <v>7526</v>
      </c>
      <c r="B7598" s="6" t="s">
        <v>7920</v>
      </c>
      <c r="C7598" s="6" t="s">
        <v>7901</v>
      </c>
      <c r="D7598" s="7">
        <v>566</v>
      </c>
      <c r="E7598" s="16">
        <f t="shared" si="472"/>
        <v>9.4990402528879471E-6</v>
      </c>
      <c r="F7598" s="4" t="str">
        <f t="shared" si="473"/>
        <v>-</v>
      </c>
      <c r="G7598" s="4" t="str">
        <f t="shared" si="474"/>
        <v>PIEMONTE</v>
      </c>
      <c r="H7598" s="4" t="str">
        <f t="shared" si="475"/>
        <v>-</v>
      </c>
    </row>
    <row r="7599" spans="1:8" x14ac:dyDescent="0.2">
      <c r="A7599" s="15" t="s">
        <v>7527</v>
      </c>
      <c r="B7599" s="6" t="s">
        <v>7987</v>
      </c>
      <c r="C7599" s="6" t="s">
        <v>7911</v>
      </c>
      <c r="D7599" s="7">
        <v>2298</v>
      </c>
      <c r="E7599" s="16">
        <f t="shared" si="472"/>
        <v>3.856677473699029E-5</v>
      </c>
      <c r="F7599" s="4" t="str">
        <f t="shared" si="473"/>
        <v>-</v>
      </c>
      <c r="G7599" s="4" t="str">
        <f t="shared" si="474"/>
        <v>LAZIO</v>
      </c>
      <c r="H7599" s="4" t="str">
        <f t="shared" si="475"/>
        <v>-</v>
      </c>
    </row>
    <row r="7600" spans="1:8" x14ac:dyDescent="0.2">
      <c r="A7600" s="15" t="s">
        <v>7528</v>
      </c>
      <c r="B7600" s="6" t="s">
        <v>7920</v>
      </c>
      <c r="C7600" s="6" t="s">
        <v>7902</v>
      </c>
      <c r="D7600" s="7">
        <v>274</v>
      </c>
      <c r="E7600" s="16">
        <f t="shared" si="472"/>
        <v>4.598475316769077E-6</v>
      </c>
      <c r="F7600" s="4" t="str">
        <f t="shared" si="473"/>
        <v>-</v>
      </c>
      <c r="G7600" s="4" t="str">
        <f t="shared" si="474"/>
        <v>LOMBARDIA</v>
      </c>
      <c r="H7600" s="4" t="str">
        <f t="shared" si="475"/>
        <v>-</v>
      </c>
    </row>
    <row r="7601" spans="1:8" x14ac:dyDescent="0.2">
      <c r="A7601" s="15" t="s">
        <v>7529</v>
      </c>
      <c r="B7601" s="6" t="s">
        <v>7920</v>
      </c>
      <c r="C7601" s="6" t="s">
        <v>7902</v>
      </c>
      <c r="D7601" s="7">
        <v>101</v>
      </c>
      <c r="E7601" s="16">
        <f t="shared" si="472"/>
        <v>1.6950584196849518E-6</v>
      </c>
      <c r="F7601" s="4" t="str">
        <f t="shared" si="473"/>
        <v>-</v>
      </c>
      <c r="G7601" s="4" t="str">
        <f t="shared" si="474"/>
        <v>LOMBARDIA</v>
      </c>
      <c r="H7601" s="4" t="str">
        <f t="shared" si="475"/>
        <v>-</v>
      </c>
    </row>
    <row r="7602" spans="1:8" x14ac:dyDescent="0.2">
      <c r="A7602" s="15" t="s">
        <v>7530</v>
      </c>
      <c r="B7602" s="6" t="s">
        <v>7987</v>
      </c>
      <c r="C7602" s="6" t="s">
        <v>7911</v>
      </c>
      <c r="D7602" s="7">
        <v>52295</v>
      </c>
      <c r="E7602" s="16">
        <f t="shared" si="472"/>
        <v>8.7765425799430253E-4</v>
      </c>
      <c r="F7602" s="4" t="str">
        <f t="shared" si="473"/>
        <v>-</v>
      </c>
      <c r="G7602" s="4" t="str">
        <f t="shared" si="474"/>
        <v>COMPRESO</v>
      </c>
      <c r="H7602" s="4" t="str">
        <f t="shared" si="475"/>
        <v>-</v>
      </c>
    </row>
    <row r="7603" spans="1:8" x14ac:dyDescent="0.2">
      <c r="A7603" s="15" t="s">
        <v>7531</v>
      </c>
      <c r="B7603" s="6" t="s">
        <v>7920</v>
      </c>
      <c r="C7603" s="6" t="s">
        <v>7902</v>
      </c>
      <c r="D7603" s="7">
        <v>3066</v>
      </c>
      <c r="E7603" s="16">
        <f t="shared" si="472"/>
        <v>5.1455931829248137E-5</v>
      </c>
      <c r="F7603" s="4" t="str">
        <f t="shared" si="473"/>
        <v>-</v>
      </c>
      <c r="G7603" s="4" t="str">
        <f t="shared" si="474"/>
        <v>LOMBARDIA</v>
      </c>
      <c r="H7603" s="4" t="str">
        <f t="shared" si="475"/>
        <v>-</v>
      </c>
    </row>
    <row r="7604" spans="1:8" x14ac:dyDescent="0.2">
      <c r="A7604" s="15" t="s">
        <v>7532</v>
      </c>
      <c r="B7604" s="6" t="s">
        <v>7956</v>
      </c>
      <c r="C7604" s="6" t="s">
        <v>7904</v>
      </c>
      <c r="D7604" s="7">
        <v>2400</v>
      </c>
      <c r="E7604" s="16">
        <f t="shared" si="472"/>
        <v>4.0278615913305786E-5</v>
      </c>
      <c r="F7604" s="4" t="str">
        <f t="shared" si="473"/>
        <v>-</v>
      </c>
      <c r="G7604" s="4" t="str">
        <f t="shared" si="474"/>
        <v>VENETO</v>
      </c>
      <c r="H7604" s="4" t="str">
        <f t="shared" si="475"/>
        <v>-</v>
      </c>
    </row>
    <row r="7605" spans="1:8" x14ac:dyDescent="0.2">
      <c r="A7605" s="15" t="s">
        <v>7533</v>
      </c>
      <c r="B7605" s="6" t="s">
        <v>7956</v>
      </c>
      <c r="C7605" s="6" t="s">
        <v>7904</v>
      </c>
      <c r="D7605" s="7">
        <v>781</v>
      </c>
      <c r="E7605" s="16">
        <f t="shared" si="472"/>
        <v>1.3107332928454924E-5</v>
      </c>
      <c r="F7605" s="4" t="str">
        <f t="shared" si="473"/>
        <v>-</v>
      </c>
      <c r="G7605" s="4" t="str">
        <f t="shared" si="474"/>
        <v>VENETO</v>
      </c>
      <c r="H7605" s="4" t="str">
        <f t="shared" si="475"/>
        <v>-</v>
      </c>
    </row>
    <row r="7606" spans="1:8" x14ac:dyDescent="0.2">
      <c r="A7606" s="15" t="s">
        <v>7534</v>
      </c>
      <c r="B7606" s="6" t="s">
        <v>7956</v>
      </c>
      <c r="C7606" s="6" t="s">
        <v>7903</v>
      </c>
      <c r="D7606" s="7">
        <v>2742</v>
      </c>
      <c r="E7606" s="16">
        <f t="shared" si="472"/>
        <v>4.6018318680951859E-5</v>
      </c>
      <c r="F7606" s="4" t="str">
        <f t="shared" si="473"/>
        <v>-</v>
      </c>
      <c r="G7606" s="4" t="str">
        <f t="shared" si="474"/>
        <v>TRENTINO-ALTO ADIGE/SÜDTIROL</v>
      </c>
      <c r="H7606" s="4" t="str">
        <f t="shared" si="475"/>
        <v>-</v>
      </c>
    </row>
    <row r="7607" spans="1:8" x14ac:dyDescent="0.2">
      <c r="A7607" s="15" t="s">
        <v>7535</v>
      </c>
      <c r="B7607" s="6" t="s">
        <v>7992</v>
      </c>
      <c r="C7607" s="6" t="s">
        <v>4248</v>
      </c>
      <c r="D7607" s="7">
        <v>11236</v>
      </c>
      <c r="E7607" s="16">
        <f t="shared" si="472"/>
        <v>1.8857105350079324E-4</v>
      </c>
      <c r="F7607" s="4" t="str">
        <f t="shared" si="473"/>
        <v>-</v>
      </c>
      <c r="G7607" s="4" t="str">
        <f t="shared" si="474"/>
        <v>MOLISE</v>
      </c>
      <c r="H7607" s="4" t="str">
        <f t="shared" si="475"/>
        <v>-</v>
      </c>
    </row>
    <row r="7608" spans="1:8" x14ac:dyDescent="0.2">
      <c r="A7608" s="15" t="s">
        <v>7536</v>
      </c>
      <c r="B7608" s="6" t="s">
        <v>7920</v>
      </c>
      <c r="C7608" s="6" t="s">
        <v>7901</v>
      </c>
      <c r="D7608" s="7">
        <v>33741</v>
      </c>
      <c r="E7608" s="16">
        <f t="shared" si="472"/>
        <v>5.6626699147118765E-4</v>
      </c>
      <c r="F7608" s="4" t="str">
        <f t="shared" si="473"/>
        <v>-</v>
      </c>
      <c r="G7608" s="4" t="str">
        <f t="shared" si="474"/>
        <v>PIEMONTE</v>
      </c>
      <c r="H7608" s="4" t="str">
        <f t="shared" si="475"/>
        <v>-</v>
      </c>
    </row>
    <row r="7609" spans="1:8" x14ac:dyDescent="0.2">
      <c r="A7609" s="15" t="s">
        <v>7537</v>
      </c>
      <c r="B7609" s="6" t="s">
        <v>7987</v>
      </c>
      <c r="C7609" s="6" t="s">
        <v>7910</v>
      </c>
      <c r="D7609" s="7">
        <v>2146</v>
      </c>
      <c r="E7609" s="16">
        <f t="shared" si="472"/>
        <v>3.6015795729147585E-5</v>
      </c>
      <c r="F7609" s="4" t="str">
        <f t="shared" si="473"/>
        <v>-</v>
      </c>
      <c r="G7609" s="4" t="str">
        <f t="shared" si="474"/>
        <v>MARCHE</v>
      </c>
      <c r="H7609" s="4" t="str">
        <f t="shared" si="475"/>
        <v>-</v>
      </c>
    </row>
    <row r="7610" spans="1:8" x14ac:dyDescent="0.2">
      <c r="A7610" s="15" t="s">
        <v>7538</v>
      </c>
      <c r="B7610" s="6" t="s">
        <v>7920</v>
      </c>
      <c r="C7610" s="6" t="s">
        <v>7901</v>
      </c>
      <c r="D7610" s="7">
        <v>1472</v>
      </c>
      <c r="E7610" s="16">
        <f t="shared" si="472"/>
        <v>2.4704217760160882E-5</v>
      </c>
      <c r="F7610" s="4" t="str">
        <f t="shared" si="473"/>
        <v>-</v>
      </c>
      <c r="G7610" s="4" t="str">
        <f t="shared" si="474"/>
        <v>PIEMONTE</v>
      </c>
      <c r="H7610" s="4" t="str">
        <f t="shared" si="475"/>
        <v>-</v>
      </c>
    </row>
    <row r="7611" spans="1:8" x14ac:dyDescent="0.2">
      <c r="A7611" s="15" t="s">
        <v>7539</v>
      </c>
      <c r="B7611" s="6" t="s">
        <v>7920</v>
      </c>
      <c r="C7611" s="6" t="s">
        <v>7901</v>
      </c>
      <c r="D7611" s="7">
        <v>959</v>
      </c>
      <c r="E7611" s="16">
        <f t="shared" si="472"/>
        <v>1.609466360869177E-5</v>
      </c>
      <c r="F7611" s="4" t="str">
        <f t="shared" si="473"/>
        <v>-</v>
      </c>
      <c r="G7611" s="4" t="str">
        <f t="shared" si="474"/>
        <v>PIEMONTE</v>
      </c>
      <c r="H7611" s="4" t="str">
        <f t="shared" si="475"/>
        <v>-</v>
      </c>
    </row>
    <row r="7612" spans="1:8" x14ac:dyDescent="0.2">
      <c r="A7612" s="15" t="s">
        <v>7540</v>
      </c>
      <c r="B7612" s="4" t="s">
        <v>7920</v>
      </c>
      <c r="C7612" s="6" t="s">
        <v>7906</v>
      </c>
      <c r="D7612" s="7">
        <v>403</v>
      </c>
      <c r="E7612" s="16">
        <f t="shared" si="472"/>
        <v>6.7634509221092632E-6</v>
      </c>
      <c r="F7612" s="4" t="str">
        <f t="shared" si="473"/>
        <v>-</v>
      </c>
      <c r="G7612" s="4" t="str">
        <f t="shared" si="474"/>
        <v>LIGURIA</v>
      </c>
      <c r="H7612" s="4" t="str">
        <f t="shared" si="475"/>
        <v>-</v>
      </c>
    </row>
    <row r="7613" spans="1:8" x14ac:dyDescent="0.2">
      <c r="A7613" s="15" t="s">
        <v>7955</v>
      </c>
      <c r="B7613" s="6" t="s">
        <v>7920</v>
      </c>
      <c r="C7613" s="6" t="s">
        <v>7902</v>
      </c>
      <c r="D7613" s="7">
        <v>319</v>
      </c>
      <c r="E7613" s="16">
        <f t="shared" si="472"/>
        <v>5.3536993651435604E-6</v>
      </c>
      <c r="F7613" s="4" t="str">
        <f t="shared" si="473"/>
        <v>-</v>
      </c>
      <c r="G7613" s="4" t="str">
        <f t="shared" si="474"/>
        <v>LOMBARDIA</v>
      </c>
      <c r="H7613" s="4" t="str">
        <f t="shared" si="475"/>
        <v>-</v>
      </c>
    </row>
    <row r="7614" spans="1:8" x14ac:dyDescent="0.2">
      <c r="A7614" s="15" t="s">
        <v>7541</v>
      </c>
      <c r="B7614" s="6" t="s">
        <v>7920</v>
      </c>
      <c r="C7614" s="6" t="s">
        <v>7902</v>
      </c>
      <c r="D7614" s="7">
        <v>6238</v>
      </c>
      <c r="E7614" s="16">
        <f t="shared" si="472"/>
        <v>1.0469083586133395E-4</v>
      </c>
      <c r="F7614" s="4" t="str">
        <f t="shared" si="473"/>
        <v>-</v>
      </c>
      <c r="G7614" s="4" t="str">
        <f t="shared" si="474"/>
        <v>LOMBARDIA</v>
      </c>
      <c r="H7614" s="4" t="str">
        <f t="shared" si="475"/>
        <v>-</v>
      </c>
    </row>
    <row r="7615" spans="1:8" x14ac:dyDescent="0.2">
      <c r="A7615" s="15" t="s">
        <v>7542</v>
      </c>
      <c r="B7615" s="6" t="s">
        <v>7920</v>
      </c>
      <c r="C7615" s="6" t="s">
        <v>7902</v>
      </c>
      <c r="D7615" s="7">
        <v>7180</v>
      </c>
      <c r="E7615" s="16">
        <f t="shared" si="472"/>
        <v>1.2050019260730648E-4</v>
      </c>
      <c r="F7615" s="4" t="str">
        <f t="shared" si="473"/>
        <v>-</v>
      </c>
      <c r="G7615" s="4" t="str">
        <f t="shared" si="474"/>
        <v>LOMBARDIA</v>
      </c>
      <c r="H7615" s="4" t="str">
        <f t="shared" si="475"/>
        <v>-</v>
      </c>
    </row>
    <row r="7616" spans="1:8" x14ac:dyDescent="0.2">
      <c r="A7616" s="15" t="s">
        <v>7543</v>
      </c>
      <c r="B7616" s="6" t="s">
        <v>7994</v>
      </c>
      <c r="C7616" s="6" t="s">
        <v>7917</v>
      </c>
      <c r="D7616" s="7">
        <v>3855</v>
      </c>
      <c r="E7616" s="16">
        <f t="shared" si="472"/>
        <v>6.4697526810747417E-5</v>
      </c>
      <c r="F7616" s="4" t="str">
        <f t="shared" si="473"/>
        <v>-</v>
      </c>
      <c r="G7616" s="4" t="str">
        <f t="shared" si="474"/>
        <v>SICILIA</v>
      </c>
      <c r="H7616" s="4" t="str">
        <f t="shared" si="475"/>
        <v>-</v>
      </c>
    </row>
    <row r="7617" spans="1:8" x14ac:dyDescent="0.2">
      <c r="A7617" s="15" t="s">
        <v>7544</v>
      </c>
      <c r="B7617" s="6" t="s">
        <v>7956</v>
      </c>
      <c r="C7617" s="6" t="s">
        <v>7904</v>
      </c>
      <c r="D7617" s="7">
        <v>261362</v>
      </c>
      <c r="E7617" s="16">
        <f t="shared" si="472"/>
        <v>4.3863748384722605E-3</v>
      </c>
      <c r="F7617" s="4" t="str">
        <f t="shared" si="473"/>
        <v>-</v>
      </c>
      <c r="G7617" s="4" t="str">
        <f t="shared" si="474"/>
        <v>VENETO</v>
      </c>
      <c r="H7617" s="4" t="str">
        <f t="shared" si="475"/>
        <v>-</v>
      </c>
    </row>
    <row r="7618" spans="1:8" x14ac:dyDescent="0.2">
      <c r="A7618" s="15" t="s">
        <v>7545</v>
      </c>
      <c r="B7618" s="6" t="s">
        <v>7920</v>
      </c>
      <c r="C7618" s="6" t="s">
        <v>7902</v>
      </c>
      <c r="D7618" s="7">
        <v>2887</v>
      </c>
      <c r="E7618" s="16">
        <f t="shared" si="472"/>
        <v>4.8451818392380747E-5</v>
      </c>
      <c r="F7618" s="4" t="str">
        <f t="shared" si="473"/>
        <v>-</v>
      </c>
      <c r="G7618" s="4" t="str">
        <f t="shared" si="474"/>
        <v>LOMBARDIA</v>
      </c>
      <c r="H7618" s="4" t="str">
        <f t="shared" si="475"/>
        <v>-</v>
      </c>
    </row>
    <row r="7619" spans="1:8" x14ac:dyDescent="0.2">
      <c r="A7619" s="15" t="s">
        <v>7546</v>
      </c>
      <c r="B7619" s="6" t="s">
        <v>7992</v>
      </c>
      <c r="C7619" s="6" t="s">
        <v>7915</v>
      </c>
      <c r="D7619" s="7">
        <v>12167</v>
      </c>
      <c r="E7619" s="16">
        <f t="shared" ref="E7619:E7682" si="476">IFERROR((D7619/$K$2),"DATO MANCANTE")</f>
        <v>2.0419579992382979E-4</v>
      </c>
      <c r="F7619" s="4" t="str">
        <f t="shared" ref="F7619:F7682" si="477">IF(D7619&gt;300000,"TROVATO","-")</f>
        <v>-</v>
      </c>
      <c r="G7619" s="4" t="str">
        <f t="shared" ref="G7619:G7682" si="478">IF(AND(D7619&gt;50000,D7619&lt;100000),"COMPRESO",C7619)</f>
        <v>BASILICATA</v>
      </c>
      <c r="H7619" s="4" t="str">
        <f t="shared" ref="H7619:H7682" si="479">IF(D7619&gt;500000,"SI","-")</f>
        <v>-</v>
      </c>
    </row>
    <row r="7620" spans="1:8" x14ac:dyDescent="0.2">
      <c r="A7620" s="15" t="s">
        <v>7547</v>
      </c>
      <c r="B7620" s="6" t="s">
        <v>7956</v>
      </c>
      <c r="C7620" s="6" t="s">
        <v>7907</v>
      </c>
      <c r="D7620" s="7">
        <v>4407</v>
      </c>
      <c r="E7620" s="16">
        <f t="shared" si="476"/>
        <v>7.3961608470807748E-5</v>
      </c>
      <c r="F7620" s="4" t="str">
        <f t="shared" si="477"/>
        <v>-</v>
      </c>
      <c r="G7620" s="4" t="str">
        <f t="shared" si="478"/>
        <v>EMILIA-ROMAGNA</v>
      </c>
      <c r="H7620" s="4" t="str">
        <f t="shared" si="479"/>
        <v>-</v>
      </c>
    </row>
    <row r="7621" spans="1:8" x14ac:dyDescent="0.2">
      <c r="A7621" s="15" t="s">
        <v>7548</v>
      </c>
      <c r="B7621" s="6" t="s">
        <v>7992</v>
      </c>
      <c r="C7621" s="6" t="s">
        <v>7913</v>
      </c>
      <c r="D7621" s="7">
        <v>2532</v>
      </c>
      <c r="E7621" s="16">
        <f t="shared" si="476"/>
        <v>4.2493939788537601E-5</v>
      </c>
      <c r="F7621" s="4" t="str">
        <f t="shared" si="477"/>
        <v>-</v>
      </c>
      <c r="G7621" s="4" t="str">
        <f t="shared" si="478"/>
        <v>CAMPANIA</v>
      </c>
      <c r="H7621" s="4" t="str">
        <f t="shared" si="479"/>
        <v>-</v>
      </c>
    </row>
    <row r="7622" spans="1:8" x14ac:dyDescent="0.2">
      <c r="A7622" s="15" t="s">
        <v>7549</v>
      </c>
      <c r="B7622" s="6" t="s">
        <v>7920</v>
      </c>
      <c r="C7622" s="6" t="s">
        <v>7906</v>
      </c>
      <c r="D7622" s="7">
        <v>23926</v>
      </c>
      <c r="E7622" s="16">
        <f t="shared" si="476"/>
        <v>4.0154423514239757E-4</v>
      </c>
      <c r="F7622" s="4" t="str">
        <f t="shared" si="477"/>
        <v>-</v>
      </c>
      <c r="G7622" s="4" t="str">
        <f t="shared" si="478"/>
        <v>LIGURIA</v>
      </c>
      <c r="H7622" s="4" t="str">
        <f t="shared" si="479"/>
        <v>-</v>
      </c>
    </row>
    <row r="7623" spans="1:8" x14ac:dyDescent="0.2">
      <c r="A7623" s="15" t="s">
        <v>7550</v>
      </c>
      <c r="B7623" s="6" t="s">
        <v>7994</v>
      </c>
      <c r="C7623" s="6" t="s">
        <v>7917</v>
      </c>
      <c r="D7623" s="7">
        <v>2080</v>
      </c>
      <c r="E7623" s="16">
        <f t="shared" si="476"/>
        <v>3.4908133791531678E-5</v>
      </c>
      <c r="F7623" s="4" t="str">
        <f t="shared" si="477"/>
        <v>-</v>
      </c>
      <c r="G7623" s="4" t="str">
        <f t="shared" si="478"/>
        <v>SICILIA</v>
      </c>
      <c r="H7623" s="4" t="str">
        <f t="shared" si="479"/>
        <v>-</v>
      </c>
    </row>
    <row r="7624" spans="1:8" x14ac:dyDescent="0.2">
      <c r="A7624" s="15" t="s">
        <v>7551</v>
      </c>
      <c r="B7624" s="6" t="s">
        <v>7987</v>
      </c>
      <c r="C7624" s="6" t="s">
        <v>7911</v>
      </c>
      <c r="D7624" s="7">
        <v>691</v>
      </c>
      <c r="E7624" s="16">
        <f t="shared" si="476"/>
        <v>1.1596884831705958E-5</v>
      </c>
      <c r="F7624" s="4" t="str">
        <f t="shared" si="477"/>
        <v>-</v>
      </c>
      <c r="G7624" s="4" t="str">
        <f t="shared" si="478"/>
        <v>LAZIO</v>
      </c>
      <c r="H7624" s="4" t="str">
        <f t="shared" si="479"/>
        <v>-</v>
      </c>
    </row>
    <row r="7625" spans="1:8" x14ac:dyDescent="0.2">
      <c r="A7625" s="15" t="s">
        <v>7552</v>
      </c>
      <c r="B7625" s="6" t="s">
        <v>7956</v>
      </c>
      <c r="C7625" s="6" t="s">
        <v>7905</v>
      </c>
      <c r="D7625" s="7">
        <v>2230</v>
      </c>
      <c r="E7625" s="16">
        <f t="shared" si="476"/>
        <v>3.7425547286113294E-5</v>
      </c>
      <c r="F7625" s="4" t="str">
        <f t="shared" si="477"/>
        <v>-</v>
      </c>
      <c r="G7625" s="4" t="str">
        <f t="shared" si="478"/>
        <v>FRIULI-VENEZIA GIULIA</v>
      </c>
      <c r="H7625" s="4" t="str">
        <f t="shared" si="479"/>
        <v>-</v>
      </c>
    </row>
    <row r="7626" spans="1:8" x14ac:dyDescent="0.2">
      <c r="A7626" s="15" t="s">
        <v>7553</v>
      </c>
      <c r="B7626" s="6" t="s">
        <v>7920</v>
      </c>
      <c r="C7626" s="6" t="s">
        <v>7902</v>
      </c>
      <c r="D7626" s="7">
        <v>9275</v>
      </c>
      <c r="E7626" s="16">
        <f t="shared" si="476"/>
        <v>1.5566006774829632E-4</v>
      </c>
      <c r="F7626" s="4" t="str">
        <f t="shared" si="477"/>
        <v>-</v>
      </c>
      <c r="G7626" s="4" t="str">
        <f t="shared" si="478"/>
        <v>LOMBARDIA</v>
      </c>
      <c r="H7626" s="4" t="str">
        <f t="shared" si="479"/>
        <v>-</v>
      </c>
    </row>
    <row r="7627" spans="1:8" x14ac:dyDescent="0.2">
      <c r="A7627" s="15" t="s">
        <v>7554</v>
      </c>
      <c r="B7627" s="6" t="s">
        <v>7956</v>
      </c>
      <c r="C7627" s="6" t="s">
        <v>7903</v>
      </c>
      <c r="D7627" s="7">
        <v>929</v>
      </c>
      <c r="E7627" s="16">
        <f t="shared" si="476"/>
        <v>1.5591180909775449E-5</v>
      </c>
      <c r="F7627" s="4" t="str">
        <f t="shared" si="477"/>
        <v>-</v>
      </c>
      <c r="G7627" s="4" t="str">
        <f t="shared" si="478"/>
        <v>TRENTINO-ALTO ADIGE/SÜDTIROL</v>
      </c>
      <c r="H7627" s="4" t="str">
        <f t="shared" si="479"/>
        <v>-</v>
      </c>
    </row>
    <row r="7628" spans="1:8" x14ac:dyDescent="0.2">
      <c r="A7628" s="15" t="s">
        <v>7555</v>
      </c>
      <c r="B7628" s="6" t="s">
        <v>7920</v>
      </c>
      <c r="C7628" s="6" t="s">
        <v>7901</v>
      </c>
      <c r="D7628" s="7">
        <v>30332</v>
      </c>
      <c r="E7628" s="16">
        <f t="shared" si="476"/>
        <v>5.0905457411766291E-4</v>
      </c>
      <c r="F7628" s="4" t="str">
        <f t="shared" si="477"/>
        <v>-</v>
      </c>
      <c r="G7628" s="4" t="str">
        <f t="shared" si="478"/>
        <v>PIEMONTE</v>
      </c>
      <c r="H7628" s="4" t="str">
        <f t="shared" si="479"/>
        <v>-</v>
      </c>
    </row>
    <row r="7629" spans="1:8" x14ac:dyDescent="0.2">
      <c r="A7629" s="15" t="s">
        <v>150</v>
      </c>
      <c r="B7629" s="6" t="s">
        <v>7992</v>
      </c>
      <c r="C7629" s="6" t="s">
        <v>7916</v>
      </c>
      <c r="D7629" s="7">
        <v>3212</v>
      </c>
      <c r="E7629" s="16">
        <f t="shared" si="476"/>
        <v>5.3906214297307576E-5</v>
      </c>
      <c r="F7629" s="4" t="str">
        <f t="shared" si="477"/>
        <v>-</v>
      </c>
      <c r="G7629" s="4" t="str">
        <f t="shared" si="478"/>
        <v>CALABRIA</v>
      </c>
      <c r="H7629" s="4" t="str">
        <f t="shared" si="479"/>
        <v>-</v>
      </c>
    </row>
    <row r="7630" spans="1:8" x14ac:dyDescent="0.2">
      <c r="A7630" s="15" t="s">
        <v>7556</v>
      </c>
      <c r="B7630" s="6" t="s">
        <v>7920</v>
      </c>
      <c r="C7630" s="6" t="s">
        <v>7902</v>
      </c>
      <c r="D7630" s="7">
        <v>751</v>
      </c>
      <c r="E7630" s="16">
        <f t="shared" si="476"/>
        <v>1.2603850229538601E-5</v>
      </c>
      <c r="F7630" s="4" t="str">
        <f t="shared" si="477"/>
        <v>-</v>
      </c>
      <c r="G7630" s="4" t="str">
        <f t="shared" si="478"/>
        <v>LOMBARDIA</v>
      </c>
      <c r="H7630" s="4" t="str">
        <f t="shared" si="479"/>
        <v>-</v>
      </c>
    </row>
    <row r="7631" spans="1:8" x14ac:dyDescent="0.2">
      <c r="A7631" s="15" t="s">
        <v>7557</v>
      </c>
      <c r="B7631" s="6" t="s">
        <v>7920</v>
      </c>
      <c r="C7631" s="6" t="s">
        <v>7902</v>
      </c>
      <c r="D7631" s="7">
        <v>1093</v>
      </c>
      <c r="E7631" s="16">
        <f t="shared" si="476"/>
        <v>1.8343552997184676E-5</v>
      </c>
      <c r="F7631" s="4" t="str">
        <f t="shared" si="477"/>
        <v>-</v>
      </c>
      <c r="G7631" s="4" t="str">
        <f t="shared" si="478"/>
        <v>LOMBARDIA</v>
      </c>
      <c r="H7631" s="4" t="str">
        <f t="shared" si="479"/>
        <v>-</v>
      </c>
    </row>
    <row r="7632" spans="1:8" x14ac:dyDescent="0.2">
      <c r="A7632" s="15" t="s">
        <v>7558</v>
      </c>
      <c r="B7632" s="6" t="s">
        <v>7920</v>
      </c>
      <c r="C7632" s="6" t="s">
        <v>7901</v>
      </c>
      <c r="D7632" s="7">
        <v>46308</v>
      </c>
      <c r="E7632" s="16">
        <f t="shared" si="476"/>
        <v>7.7717589404723507E-4</v>
      </c>
      <c r="F7632" s="4" t="str">
        <f t="shared" si="477"/>
        <v>-</v>
      </c>
      <c r="G7632" s="4" t="str">
        <f t="shared" si="478"/>
        <v>PIEMONTE</v>
      </c>
      <c r="H7632" s="4" t="str">
        <f t="shared" si="479"/>
        <v>-</v>
      </c>
    </row>
    <row r="7633" spans="1:8" x14ac:dyDescent="0.2">
      <c r="A7633" s="15" t="s">
        <v>7559</v>
      </c>
      <c r="B7633" s="6" t="s">
        <v>7920</v>
      </c>
      <c r="C7633" s="6" t="s">
        <v>7902</v>
      </c>
      <c r="D7633" s="7">
        <v>2833</v>
      </c>
      <c r="E7633" s="16">
        <f t="shared" si="476"/>
        <v>4.754554953433137E-5</v>
      </c>
      <c r="F7633" s="4" t="str">
        <f t="shared" si="477"/>
        <v>-</v>
      </c>
      <c r="G7633" s="4" t="str">
        <f t="shared" si="478"/>
        <v>LOMBARDIA</v>
      </c>
      <c r="H7633" s="4" t="str">
        <f t="shared" si="479"/>
        <v>-</v>
      </c>
    </row>
    <row r="7634" spans="1:8" x14ac:dyDescent="0.2">
      <c r="A7634" s="15" t="s">
        <v>7560</v>
      </c>
      <c r="B7634" s="6" t="s">
        <v>7920</v>
      </c>
      <c r="C7634" s="6" t="s">
        <v>7902</v>
      </c>
      <c r="D7634" s="7">
        <v>7654</v>
      </c>
      <c r="E7634" s="16">
        <f t="shared" si="476"/>
        <v>1.2845521925018436E-4</v>
      </c>
      <c r="F7634" s="4" t="str">
        <f t="shared" si="477"/>
        <v>-</v>
      </c>
      <c r="G7634" s="4" t="str">
        <f t="shared" si="478"/>
        <v>LOMBARDIA</v>
      </c>
      <c r="H7634" s="4" t="str">
        <f t="shared" si="479"/>
        <v>-</v>
      </c>
    </row>
    <row r="7635" spans="1:8" x14ac:dyDescent="0.2">
      <c r="A7635" s="15" t="s">
        <v>7561</v>
      </c>
      <c r="B7635" s="6" t="s">
        <v>7920</v>
      </c>
      <c r="C7635" s="6" t="s">
        <v>7902</v>
      </c>
      <c r="D7635" s="7">
        <v>7748</v>
      </c>
      <c r="E7635" s="16">
        <f t="shared" si="476"/>
        <v>1.3003279837345551E-4</v>
      </c>
      <c r="F7635" s="4" t="str">
        <f t="shared" si="477"/>
        <v>-</v>
      </c>
      <c r="G7635" s="4" t="str">
        <f t="shared" si="478"/>
        <v>LOMBARDIA</v>
      </c>
      <c r="H7635" s="4" t="str">
        <f t="shared" si="479"/>
        <v>-</v>
      </c>
    </row>
    <row r="7636" spans="1:8" x14ac:dyDescent="0.2">
      <c r="A7636" s="15" t="s">
        <v>7562</v>
      </c>
      <c r="B7636" s="6" t="s">
        <v>7920</v>
      </c>
      <c r="C7636" s="6" t="s">
        <v>7902</v>
      </c>
      <c r="D7636" s="7">
        <v>5659</v>
      </c>
      <c r="E7636" s="16">
        <f t="shared" si="476"/>
        <v>9.497361977224893E-5</v>
      </c>
      <c r="F7636" s="4" t="str">
        <f t="shared" si="477"/>
        <v>-</v>
      </c>
      <c r="G7636" s="4" t="str">
        <f t="shared" si="478"/>
        <v>LOMBARDIA</v>
      </c>
      <c r="H7636" s="4" t="str">
        <f t="shared" si="479"/>
        <v>-</v>
      </c>
    </row>
    <row r="7637" spans="1:8" x14ac:dyDescent="0.2">
      <c r="A7637" s="15" t="s">
        <v>7563</v>
      </c>
      <c r="B7637" s="6" t="s">
        <v>7920</v>
      </c>
      <c r="C7637" s="6" t="s">
        <v>7901</v>
      </c>
      <c r="D7637" s="7">
        <v>577</v>
      </c>
      <c r="E7637" s="16">
        <f t="shared" si="476"/>
        <v>9.6836505758239328E-6</v>
      </c>
      <c r="F7637" s="4" t="str">
        <f t="shared" si="477"/>
        <v>-</v>
      </c>
      <c r="G7637" s="4" t="str">
        <f t="shared" si="478"/>
        <v>PIEMONTE</v>
      </c>
      <c r="H7637" s="4" t="str">
        <f t="shared" si="479"/>
        <v>-</v>
      </c>
    </row>
    <row r="7638" spans="1:8" x14ac:dyDescent="0.2">
      <c r="A7638" s="15" t="s">
        <v>7564</v>
      </c>
      <c r="B7638" s="6" t="s">
        <v>7956</v>
      </c>
      <c r="C7638" s="6" t="s">
        <v>7907</v>
      </c>
      <c r="D7638" s="7">
        <v>7642</v>
      </c>
      <c r="E7638" s="16">
        <f t="shared" si="476"/>
        <v>1.2825382617061783E-4</v>
      </c>
      <c r="F7638" s="4" t="str">
        <f t="shared" si="477"/>
        <v>-</v>
      </c>
      <c r="G7638" s="4" t="str">
        <f t="shared" si="478"/>
        <v>EMILIA-ROMAGNA</v>
      </c>
      <c r="H7638" s="4" t="str">
        <f t="shared" si="479"/>
        <v>-</v>
      </c>
    </row>
    <row r="7639" spans="1:8" x14ac:dyDescent="0.2">
      <c r="A7639" s="15" t="s">
        <v>7565</v>
      </c>
      <c r="B7639" s="6" t="s">
        <v>7956</v>
      </c>
      <c r="C7639" s="6" t="s">
        <v>7907</v>
      </c>
      <c r="D7639" s="7">
        <v>1974</v>
      </c>
      <c r="E7639" s="16">
        <f t="shared" si="476"/>
        <v>3.3129161588694005E-5</v>
      </c>
      <c r="F7639" s="4" t="str">
        <f t="shared" si="477"/>
        <v>-</v>
      </c>
      <c r="G7639" s="4" t="str">
        <f t="shared" si="478"/>
        <v>EMILIA-ROMAGNA</v>
      </c>
      <c r="H7639" s="4" t="str">
        <f t="shared" si="479"/>
        <v>-</v>
      </c>
    </row>
    <row r="7640" spans="1:8" x14ac:dyDescent="0.2">
      <c r="A7640" s="15" t="s">
        <v>7566</v>
      </c>
      <c r="B7640" s="6" t="s">
        <v>7920</v>
      </c>
      <c r="C7640" s="6" t="s">
        <v>7902</v>
      </c>
      <c r="D7640" s="7">
        <v>8967</v>
      </c>
      <c r="E7640" s="16">
        <f t="shared" si="476"/>
        <v>1.5049097870608872E-4</v>
      </c>
      <c r="F7640" s="4" t="str">
        <f t="shared" si="477"/>
        <v>-</v>
      </c>
      <c r="G7640" s="4" t="str">
        <f t="shared" si="478"/>
        <v>LOMBARDIA</v>
      </c>
      <c r="H7640" s="4" t="str">
        <f t="shared" si="479"/>
        <v>-</v>
      </c>
    </row>
    <row r="7641" spans="1:8" x14ac:dyDescent="0.2">
      <c r="A7641" s="15" t="s">
        <v>7567</v>
      </c>
      <c r="B7641" s="6" t="s">
        <v>7920</v>
      </c>
      <c r="C7641" s="6" t="s">
        <v>7902</v>
      </c>
      <c r="D7641" s="7">
        <v>3829</v>
      </c>
      <c r="E7641" s="16">
        <f t="shared" si="476"/>
        <v>6.426117513835327E-5</v>
      </c>
      <c r="F7641" s="4" t="str">
        <f t="shared" si="477"/>
        <v>-</v>
      </c>
      <c r="G7641" s="4" t="str">
        <f t="shared" si="478"/>
        <v>LOMBARDIA</v>
      </c>
      <c r="H7641" s="4" t="str">
        <f t="shared" si="479"/>
        <v>-</v>
      </c>
    </row>
    <row r="7642" spans="1:8" x14ac:dyDescent="0.2">
      <c r="A7642" s="15" t="s">
        <v>7568</v>
      </c>
      <c r="B7642" s="6" t="s">
        <v>7956</v>
      </c>
      <c r="C7642" s="6" t="s">
        <v>7903</v>
      </c>
      <c r="D7642" s="7">
        <v>1869</v>
      </c>
      <c r="E7642" s="16">
        <f t="shared" si="476"/>
        <v>3.1366972142486883E-5</v>
      </c>
      <c r="F7642" s="4" t="str">
        <f t="shared" si="477"/>
        <v>-</v>
      </c>
      <c r="G7642" s="4" t="str">
        <f t="shared" si="478"/>
        <v>TRENTINO-ALTO ADIGE/SÜDTIROL</v>
      </c>
      <c r="H7642" s="4" t="str">
        <f t="shared" si="479"/>
        <v>-</v>
      </c>
    </row>
    <row r="7643" spans="1:8" x14ac:dyDescent="0.2">
      <c r="A7643" s="15" t="s">
        <v>7569</v>
      </c>
      <c r="B7643" s="6" t="s">
        <v>7920</v>
      </c>
      <c r="C7643" s="6" t="s">
        <v>7901</v>
      </c>
      <c r="D7643" s="7">
        <v>1217</v>
      </c>
      <c r="E7643" s="16">
        <f t="shared" si="476"/>
        <v>2.042461481937214E-5</v>
      </c>
      <c r="F7643" s="4" t="str">
        <f t="shared" si="477"/>
        <v>-</v>
      </c>
      <c r="G7643" s="4" t="str">
        <f t="shared" si="478"/>
        <v>PIEMONTE</v>
      </c>
      <c r="H7643" s="4" t="str">
        <f t="shared" si="479"/>
        <v>-</v>
      </c>
    </row>
    <row r="7644" spans="1:8" x14ac:dyDescent="0.2">
      <c r="A7644" s="15" t="s">
        <v>7570</v>
      </c>
      <c r="B7644" s="6" t="s">
        <v>7956</v>
      </c>
      <c r="C7644" s="6" t="s">
        <v>7907</v>
      </c>
      <c r="D7644" s="7">
        <v>2241</v>
      </c>
      <c r="E7644" s="16">
        <f t="shared" si="476"/>
        <v>3.7610157609049273E-5</v>
      </c>
      <c r="F7644" s="4" t="str">
        <f t="shared" si="477"/>
        <v>-</v>
      </c>
      <c r="G7644" s="4" t="str">
        <f t="shared" si="478"/>
        <v>EMILIA-ROMAGNA</v>
      </c>
      <c r="H7644" s="4" t="str">
        <f t="shared" si="479"/>
        <v>-</v>
      </c>
    </row>
    <row r="7645" spans="1:8" x14ac:dyDescent="0.2">
      <c r="A7645" s="15" t="s">
        <v>7571</v>
      </c>
      <c r="B7645" s="6" t="s">
        <v>7920</v>
      </c>
      <c r="C7645" s="6" t="s">
        <v>7902</v>
      </c>
      <c r="D7645" s="7">
        <v>3181</v>
      </c>
      <c r="E7645" s="16">
        <f t="shared" si="476"/>
        <v>5.3385948841760707E-5</v>
      </c>
      <c r="F7645" s="4" t="str">
        <f t="shared" si="477"/>
        <v>-</v>
      </c>
      <c r="G7645" s="4" t="str">
        <f t="shared" si="478"/>
        <v>LOMBARDIA</v>
      </c>
      <c r="H7645" s="4" t="str">
        <f t="shared" si="479"/>
        <v>-</v>
      </c>
    </row>
    <row r="7646" spans="1:8" x14ac:dyDescent="0.2">
      <c r="A7646" s="15" t="s">
        <v>7572</v>
      </c>
      <c r="B7646" s="4" t="s">
        <v>7920</v>
      </c>
      <c r="C7646" s="6" t="s">
        <v>7906</v>
      </c>
      <c r="D7646" s="7">
        <v>941</v>
      </c>
      <c r="E7646" s="16">
        <f t="shared" si="476"/>
        <v>1.5792573989341975E-5</v>
      </c>
      <c r="F7646" s="4" t="str">
        <f t="shared" si="477"/>
        <v>-</v>
      </c>
      <c r="G7646" s="4" t="str">
        <f t="shared" si="478"/>
        <v>LIGURIA</v>
      </c>
      <c r="H7646" s="4" t="str">
        <f t="shared" si="479"/>
        <v>-</v>
      </c>
    </row>
    <row r="7647" spans="1:8" x14ac:dyDescent="0.2">
      <c r="A7647" s="15" t="s">
        <v>7573</v>
      </c>
      <c r="B7647" s="6" t="s">
        <v>7987</v>
      </c>
      <c r="C7647" s="6" t="s">
        <v>7908</v>
      </c>
      <c r="D7647" s="7">
        <v>6012</v>
      </c>
      <c r="E7647" s="16">
        <f t="shared" si="476"/>
        <v>1.0089793286283099E-4</v>
      </c>
      <c r="F7647" s="4" t="str">
        <f t="shared" si="477"/>
        <v>-</v>
      </c>
      <c r="G7647" s="4" t="str">
        <f t="shared" si="478"/>
        <v>TOSCANA</v>
      </c>
      <c r="H7647" s="4" t="str">
        <f t="shared" si="479"/>
        <v>-</v>
      </c>
    </row>
    <row r="7648" spans="1:8" x14ac:dyDescent="0.2">
      <c r="A7648" s="15" t="s">
        <v>7574</v>
      </c>
      <c r="B7648" s="6" t="s">
        <v>7992</v>
      </c>
      <c r="C7648" s="6" t="s">
        <v>7914</v>
      </c>
      <c r="D7648" s="7">
        <v>7296</v>
      </c>
      <c r="E7648" s="16">
        <f t="shared" si="476"/>
        <v>1.2244699237644958E-4</v>
      </c>
      <c r="F7648" s="4" t="str">
        <f t="shared" si="477"/>
        <v>-</v>
      </c>
      <c r="G7648" s="4" t="str">
        <f t="shared" si="478"/>
        <v>PUGLIA</v>
      </c>
      <c r="H7648" s="4" t="str">
        <f t="shared" si="479"/>
        <v>-</v>
      </c>
    </row>
    <row r="7649" spans="1:8" x14ac:dyDescent="0.2">
      <c r="A7649" s="15" t="s">
        <v>7575</v>
      </c>
      <c r="B7649" s="6" t="s">
        <v>7920</v>
      </c>
      <c r="C7649" s="6" t="s">
        <v>7902</v>
      </c>
      <c r="D7649" s="7">
        <v>8133</v>
      </c>
      <c r="E7649" s="16">
        <f t="shared" si="476"/>
        <v>1.3649415967621498E-4</v>
      </c>
      <c r="F7649" s="4" t="str">
        <f t="shared" si="477"/>
        <v>-</v>
      </c>
      <c r="G7649" s="4" t="str">
        <f t="shared" si="478"/>
        <v>LOMBARDIA</v>
      </c>
      <c r="H7649" s="4" t="str">
        <f t="shared" si="479"/>
        <v>-</v>
      </c>
    </row>
    <row r="7650" spans="1:8" x14ac:dyDescent="0.2">
      <c r="A7650" s="15" t="s">
        <v>7576</v>
      </c>
      <c r="B7650" s="6" t="s">
        <v>7920</v>
      </c>
      <c r="C7650" s="6" t="s">
        <v>7902</v>
      </c>
      <c r="D7650" s="7">
        <v>3875</v>
      </c>
      <c r="E7650" s="16">
        <f t="shared" si="476"/>
        <v>6.50331819433583E-5</v>
      </c>
      <c r="F7650" s="4" t="str">
        <f t="shared" si="477"/>
        <v>-</v>
      </c>
      <c r="G7650" s="4" t="str">
        <f t="shared" si="478"/>
        <v>LOMBARDIA</v>
      </c>
      <c r="H7650" s="4" t="str">
        <f t="shared" si="479"/>
        <v>-</v>
      </c>
    </row>
    <row r="7651" spans="1:8" x14ac:dyDescent="0.2">
      <c r="A7651" s="15" t="s">
        <v>7577</v>
      </c>
      <c r="B7651" s="6" t="s">
        <v>7920</v>
      </c>
      <c r="C7651" s="6" t="s">
        <v>7901</v>
      </c>
      <c r="D7651" s="7">
        <v>4962</v>
      </c>
      <c r="E7651" s="16">
        <f t="shared" si="476"/>
        <v>8.3276038400759711E-5</v>
      </c>
      <c r="F7651" s="4" t="str">
        <f t="shared" si="477"/>
        <v>-</v>
      </c>
      <c r="G7651" s="4" t="str">
        <f t="shared" si="478"/>
        <v>PIEMONTE</v>
      </c>
      <c r="H7651" s="4" t="str">
        <f t="shared" si="479"/>
        <v>-</v>
      </c>
    </row>
    <row r="7652" spans="1:8" x14ac:dyDescent="0.2">
      <c r="A7652" s="15" t="s">
        <v>7578</v>
      </c>
      <c r="B7652" s="6" t="s">
        <v>7987</v>
      </c>
      <c r="C7652" s="6" t="s">
        <v>7911</v>
      </c>
      <c r="D7652" s="7">
        <v>20763</v>
      </c>
      <c r="E7652" s="16">
        <f t="shared" si="476"/>
        <v>3.4846037591998669E-4</v>
      </c>
      <c r="F7652" s="4" t="str">
        <f t="shared" si="477"/>
        <v>-</v>
      </c>
      <c r="G7652" s="4" t="str">
        <f t="shared" si="478"/>
        <v>LAZIO</v>
      </c>
      <c r="H7652" s="4" t="str">
        <f t="shared" si="479"/>
        <v>-</v>
      </c>
    </row>
    <row r="7653" spans="1:8" x14ac:dyDescent="0.2">
      <c r="A7653" s="15" t="s">
        <v>7579</v>
      </c>
      <c r="B7653" s="6" t="s">
        <v>7956</v>
      </c>
      <c r="C7653" s="6" t="s">
        <v>7904</v>
      </c>
      <c r="D7653" s="7">
        <v>252520</v>
      </c>
      <c r="E7653" s="16">
        <f t="shared" si="476"/>
        <v>4.2379817043449904E-3</v>
      </c>
      <c r="F7653" s="4" t="str">
        <f t="shared" si="477"/>
        <v>-</v>
      </c>
      <c r="G7653" s="4" t="str">
        <f t="shared" si="478"/>
        <v>VENETO</v>
      </c>
      <c r="H7653" s="4" t="str">
        <f t="shared" si="479"/>
        <v>-</v>
      </c>
    </row>
    <row r="7654" spans="1:8" x14ac:dyDescent="0.2">
      <c r="A7654" s="15" t="s">
        <v>7580</v>
      </c>
      <c r="B7654" s="6" t="s">
        <v>7956</v>
      </c>
      <c r="C7654" s="6" t="s">
        <v>7904</v>
      </c>
      <c r="D7654" s="7">
        <v>4670</v>
      </c>
      <c r="E7654" s="16">
        <f t="shared" si="476"/>
        <v>7.8375473464640833E-5</v>
      </c>
      <c r="F7654" s="4" t="str">
        <f t="shared" si="477"/>
        <v>-</v>
      </c>
      <c r="G7654" s="4" t="str">
        <f t="shared" si="478"/>
        <v>VENETO</v>
      </c>
      <c r="H7654" s="4" t="str">
        <f t="shared" si="479"/>
        <v>-</v>
      </c>
    </row>
    <row r="7655" spans="1:8" x14ac:dyDescent="0.2">
      <c r="A7655" s="15" t="s">
        <v>7581</v>
      </c>
      <c r="B7655" s="6" t="s">
        <v>7920</v>
      </c>
      <c r="C7655" s="6" t="s">
        <v>37824</v>
      </c>
      <c r="D7655" s="7">
        <v>1344</v>
      </c>
      <c r="E7655" s="16">
        <f t="shared" si="476"/>
        <v>2.2556024911451241E-5</v>
      </c>
      <c r="F7655" s="4" t="str">
        <f t="shared" si="477"/>
        <v>-</v>
      </c>
      <c r="G7655" s="4" t="str">
        <f t="shared" si="478"/>
        <v>VALLE D'AOSTA/VALLEE D'AOSTE</v>
      </c>
      <c r="H7655" s="4" t="str">
        <f t="shared" si="479"/>
        <v>-</v>
      </c>
    </row>
    <row r="7656" spans="1:8" x14ac:dyDescent="0.2">
      <c r="A7656" s="15" t="s">
        <v>7586</v>
      </c>
      <c r="B7656" s="6" t="s">
        <v>7920</v>
      </c>
      <c r="C7656" s="6" t="s">
        <v>37824</v>
      </c>
      <c r="D7656" s="7">
        <v>2711</v>
      </c>
      <c r="E7656" s="16">
        <f t="shared" si="476"/>
        <v>4.549805322540499E-5</v>
      </c>
      <c r="F7656" s="4" t="str">
        <f t="shared" si="477"/>
        <v>-</v>
      </c>
      <c r="G7656" s="4" t="str">
        <f t="shared" si="478"/>
        <v>VALLE D'AOSTA/VALLEE D'AOSTE</v>
      </c>
      <c r="H7656" s="4" t="str">
        <f t="shared" si="479"/>
        <v>-</v>
      </c>
    </row>
    <row r="7657" spans="1:8" x14ac:dyDescent="0.2">
      <c r="A7657" s="15" t="s">
        <v>7582</v>
      </c>
      <c r="B7657" s="6" t="s">
        <v>7920</v>
      </c>
      <c r="C7657" s="6" t="s">
        <v>7902</v>
      </c>
      <c r="D7657" s="7">
        <v>386</v>
      </c>
      <c r="E7657" s="16">
        <f t="shared" si="476"/>
        <v>6.4781440593900135E-6</v>
      </c>
      <c r="F7657" s="4" t="str">
        <f t="shared" si="477"/>
        <v>-</v>
      </c>
      <c r="G7657" s="4" t="str">
        <f t="shared" si="478"/>
        <v>LOMBARDIA</v>
      </c>
      <c r="H7657" s="4" t="str">
        <f t="shared" si="479"/>
        <v>-</v>
      </c>
    </row>
    <row r="7658" spans="1:8" x14ac:dyDescent="0.2">
      <c r="A7658" s="15" t="s">
        <v>7583</v>
      </c>
      <c r="B7658" s="6" t="s">
        <v>7920</v>
      </c>
      <c r="C7658" s="6" t="s">
        <v>7901</v>
      </c>
      <c r="D7658" s="7">
        <v>1253</v>
      </c>
      <c r="E7658" s="16">
        <f t="shared" si="476"/>
        <v>2.102879405807173E-5</v>
      </c>
      <c r="F7658" s="4" t="str">
        <f t="shared" si="477"/>
        <v>-</v>
      </c>
      <c r="G7658" s="4" t="str">
        <f t="shared" si="478"/>
        <v>PIEMONTE</v>
      </c>
      <c r="H7658" s="4" t="str">
        <f t="shared" si="479"/>
        <v>-</v>
      </c>
    </row>
    <row r="7659" spans="1:8" x14ac:dyDescent="0.2">
      <c r="A7659" s="15" t="s">
        <v>7584</v>
      </c>
      <c r="B7659" s="6" t="s">
        <v>7920</v>
      </c>
      <c r="C7659" s="6" t="s">
        <v>7902</v>
      </c>
      <c r="D7659" s="7">
        <v>1319</v>
      </c>
      <c r="E7659" s="16">
        <f t="shared" si="476"/>
        <v>2.2136455995687637E-5</v>
      </c>
      <c r="F7659" s="4" t="str">
        <f t="shared" si="477"/>
        <v>-</v>
      </c>
      <c r="G7659" s="4" t="str">
        <f t="shared" si="478"/>
        <v>LOMBARDIA</v>
      </c>
      <c r="H7659" s="4" t="str">
        <f t="shared" si="479"/>
        <v>-</v>
      </c>
    </row>
    <row r="7660" spans="1:8" x14ac:dyDescent="0.2">
      <c r="A7660" s="15" t="s">
        <v>7585</v>
      </c>
      <c r="B7660" s="6" t="s">
        <v>7920</v>
      </c>
      <c r="C7660" s="6" t="s">
        <v>7901</v>
      </c>
      <c r="D7660" s="7">
        <v>1459</v>
      </c>
      <c r="E7660" s="16">
        <f t="shared" si="476"/>
        <v>2.4486041923963808E-5</v>
      </c>
      <c r="F7660" s="4" t="str">
        <f t="shared" si="477"/>
        <v>-</v>
      </c>
      <c r="G7660" s="4" t="str">
        <f t="shared" si="478"/>
        <v>PIEMONTE</v>
      </c>
      <c r="H7660" s="4" t="str">
        <f t="shared" si="479"/>
        <v>-</v>
      </c>
    </row>
    <row r="7661" spans="1:8" x14ac:dyDescent="0.2">
      <c r="A7661" s="15" t="s">
        <v>7587</v>
      </c>
      <c r="B7661" s="6" t="s">
        <v>7920</v>
      </c>
      <c r="C7661" s="6" t="s">
        <v>7902</v>
      </c>
      <c r="D7661" s="7">
        <v>3982</v>
      </c>
      <c r="E7661" s="16">
        <f t="shared" si="476"/>
        <v>6.6828936902826511E-5</v>
      </c>
      <c r="F7661" s="4" t="str">
        <f t="shared" si="477"/>
        <v>-</v>
      </c>
      <c r="G7661" s="4" t="str">
        <f t="shared" si="478"/>
        <v>LOMBARDIA</v>
      </c>
      <c r="H7661" s="4" t="str">
        <f t="shared" si="479"/>
        <v>-</v>
      </c>
    </row>
    <row r="7662" spans="1:8" x14ac:dyDescent="0.2">
      <c r="A7662" s="15" t="s">
        <v>7588</v>
      </c>
      <c r="B7662" s="6" t="s">
        <v>7920</v>
      </c>
      <c r="C7662" s="6" t="s">
        <v>7902</v>
      </c>
      <c r="D7662" s="7">
        <v>4844</v>
      </c>
      <c r="E7662" s="16">
        <f t="shared" si="476"/>
        <v>8.1295673118355501E-5</v>
      </c>
      <c r="F7662" s="4" t="str">
        <f t="shared" si="477"/>
        <v>-</v>
      </c>
      <c r="G7662" s="4" t="str">
        <f t="shared" si="478"/>
        <v>LOMBARDIA</v>
      </c>
      <c r="H7662" s="4" t="str">
        <f t="shared" si="479"/>
        <v>-</v>
      </c>
    </row>
    <row r="7663" spans="1:8" x14ac:dyDescent="0.2">
      <c r="A7663" s="15" t="s">
        <v>7589</v>
      </c>
      <c r="B7663" s="6" t="s">
        <v>7956</v>
      </c>
      <c r="C7663" s="6" t="s">
        <v>7907</v>
      </c>
      <c r="D7663" s="7">
        <v>9960</v>
      </c>
      <c r="E7663" s="16">
        <f t="shared" si="476"/>
        <v>1.6715625604021901E-4</v>
      </c>
      <c r="F7663" s="4" t="str">
        <f t="shared" si="477"/>
        <v>-</v>
      </c>
      <c r="G7663" s="4" t="str">
        <f t="shared" si="478"/>
        <v>EMILIA-ROMAGNA</v>
      </c>
      <c r="H7663" s="4" t="str">
        <f t="shared" si="479"/>
        <v>-</v>
      </c>
    </row>
    <row r="7664" spans="1:8" x14ac:dyDescent="0.2">
      <c r="A7664" s="15" t="s">
        <v>7928</v>
      </c>
      <c r="B7664" s="6" t="s">
        <v>7920</v>
      </c>
      <c r="C7664" s="6" t="s">
        <v>7901</v>
      </c>
      <c r="D7664" s="7">
        <v>1844</v>
      </c>
      <c r="E7664" s="16">
        <f t="shared" si="476"/>
        <v>3.0947403226723279E-5</v>
      </c>
      <c r="F7664" s="4" t="str">
        <f t="shared" si="477"/>
        <v>-</v>
      </c>
      <c r="G7664" s="4" t="str">
        <f t="shared" si="478"/>
        <v>PIEMONTE</v>
      </c>
      <c r="H7664" s="4" t="str">
        <f t="shared" si="479"/>
        <v>-</v>
      </c>
    </row>
    <row r="7665" spans="1:8" x14ac:dyDescent="0.2">
      <c r="A7665" s="15" t="s">
        <v>7590</v>
      </c>
      <c r="B7665" s="6" t="s">
        <v>7920</v>
      </c>
      <c r="C7665" s="6" t="s">
        <v>7902</v>
      </c>
      <c r="D7665" s="7">
        <v>209</v>
      </c>
      <c r="E7665" s="16">
        <f t="shared" si="476"/>
        <v>3.5075961357837119E-6</v>
      </c>
      <c r="F7665" s="4" t="str">
        <f t="shared" si="477"/>
        <v>-</v>
      </c>
      <c r="G7665" s="4" t="str">
        <f t="shared" si="478"/>
        <v>LOMBARDIA</v>
      </c>
      <c r="H7665" s="4" t="str">
        <f t="shared" si="479"/>
        <v>-</v>
      </c>
    </row>
    <row r="7666" spans="1:8" x14ac:dyDescent="0.2">
      <c r="A7666" s="15" t="s">
        <v>7591</v>
      </c>
      <c r="B7666" s="6" t="s">
        <v>7956</v>
      </c>
      <c r="C7666" s="6" t="s">
        <v>7905</v>
      </c>
      <c r="D7666" s="7">
        <v>906</v>
      </c>
      <c r="E7666" s="16">
        <f t="shared" si="476"/>
        <v>1.5205177507272933E-5</v>
      </c>
      <c r="F7666" s="4" t="str">
        <f t="shared" si="477"/>
        <v>-</v>
      </c>
      <c r="G7666" s="4" t="str">
        <f t="shared" si="478"/>
        <v>FRIULI-VENEZIA GIULIA</v>
      </c>
      <c r="H7666" s="4" t="str">
        <f t="shared" si="479"/>
        <v>-</v>
      </c>
    </row>
    <row r="7667" spans="1:8" x14ac:dyDescent="0.2">
      <c r="A7667" s="15" t="s">
        <v>259</v>
      </c>
      <c r="B7667" s="6" t="s">
        <v>7992</v>
      </c>
      <c r="C7667" s="6" t="s">
        <v>7916</v>
      </c>
      <c r="D7667" s="7">
        <v>1979</v>
      </c>
      <c r="E7667" s="16">
        <f t="shared" si="476"/>
        <v>3.3213075371846726E-5</v>
      </c>
      <c r="F7667" s="4" t="str">
        <f t="shared" si="477"/>
        <v>-</v>
      </c>
      <c r="G7667" s="4" t="str">
        <f t="shared" si="478"/>
        <v>CALABRIA</v>
      </c>
      <c r="H7667" s="4" t="str">
        <f t="shared" si="479"/>
        <v>-</v>
      </c>
    </row>
    <row r="7668" spans="1:8" x14ac:dyDescent="0.2">
      <c r="A7668" s="15" t="s">
        <v>7592</v>
      </c>
      <c r="B7668" s="6" t="s">
        <v>7920</v>
      </c>
      <c r="C7668" s="6" t="s">
        <v>7901</v>
      </c>
      <c r="D7668" s="7">
        <v>6409</v>
      </c>
      <c r="E7668" s="16">
        <f t="shared" si="476"/>
        <v>1.0756068724515699E-4</v>
      </c>
      <c r="F7668" s="4" t="str">
        <f t="shared" si="477"/>
        <v>-</v>
      </c>
      <c r="G7668" s="4" t="str">
        <f t="shared" si="478"/>
        <v>PIEMONTE</v>
      </c>
      <c r="H7668" s="4" t="str">
        <f t="shared" si="479"/>
        <v>-</v>
      </c>
    </row>
    <row r="7669" spans="1:8" x14ac:dyDescent="0.2">
      <c r="A7669" s="15" t="s">
        <v>7593</v>
      </c>
      <c r="B7669" s="6" t="s">
        <v>7956</v>
      </c>
      <c r="C7669" s="6" t="s">
        <v>7904</v>
      </c>
      <c r="D7669" s="7">
        <v>1717</v>
      </c>
      <c r="E7669" s="16">
        <f t="shared" si="476"/>
        <v>2.8815993134644178E-5</v>
      </c>
      <c r="F7669" s="4" t="str">
        <f t="shared" si="477"/>
        <v>-</v>
      </c>
      <c r="G7669" s="4" t="str">
        <f t="shared" si="478"/>
        <v>VENETO</v>
      </c>
      <c r="H7669" s="4" t="str">
        <f t="shared" si="479"/>
        <v>-</v>
      </c>
    </row>
    <row r="7670" spans="1:8" x14ac:dyDescent="0.2">
      <c r="A7670" s="15" t="s">
        <v>7594</v>
      </c>
      <c r="B7670" s="6" t="s">
        <v>7920</v>
      </c>
      <c r="C7670" s="6" t="s">
        <v>7902</v>
      </c>
      <c r="D7670" s="7">
        <v>3991</v>
      </c>
      <c r="E7670" s="16">
        <f t="shared" si="476"/>
        <v>6.6979981712501408E-5</v>
      </c>
      <c r="F7670" s="4" t="str">
        <f t="shared" si="477"/>
        <v>-</v>
      </c>
      <c r="G7670" s="4" t="str">
        <f t="shared" si="478"/>
        <v>LOMBARDIA</v>
      </c>
      <c r="H7670" s="4" t="str">
        <f t="shared" si="479"/>
        <v>-</v>
      </c>
    </row>
    <row r="7671" spans="1:8" x14ac:dyDescent="0.2">
      <c r="A7671" s="15" t="s">
        <v>7595</v>
      </c>
      <c r="B7671" s="6" t="s">
        <v>7920</v>
      </c>
      <c r="C7671" s="6" t="s">
        <v>7901</v>
      </c>
      <c r="D7671" s="7">
        <v>661</v>
      </c>
      <c r="E7671" s="16">
        <f t="shared" si="476"/>
        <v>1.1093402132789635E-5</v>
      </c>
      <c r="F7671" s="4" t="str">
        <f t="shared" si="477"/>
        <v>-</v>
      </c>
      <c r="G7671" s="4" t="str">
        <f t="shared" si="478"/>
        <v>PIEMONTE</v>
      </c>
      <c r="H7671" s="4" t="str">
        <f t="shared" si="479"/>
        <v>-</v>
      </c>
    </row>
    <row r="7672" spans="1:8" x14ac:dyDescent="0.2">
      <c r="A7672" s="15" t="s">
        <v>7596</v>
      </c>
      <c r="B7672" s="6" t="s">
        <v>7920</v>
      </c>
      <c r="C7672" s="6" t="s">
        <v>7901</v>
      </c>
      <c r="D7672" s="7">
        <v>2067</v>
      </c>
      <c r="E7672" s="16">
        <f t="shared" si="476"/>
        <v>3.4689957955334604E-5</v>
      </c>
      <c r="F7672" s="4" t="str">
        <f t="shared" si="477"/>
        <v>-</v>
      </c>
      <c r="G7672" s="4" t="str">
        <f t="shared" si="478"/>
        <v>PIEMONTE</v>
      </c>
      <c r="H7672" s="4" t="str">
        <f t="shared" si="479"/>
        <v>-</v>
      </c>
    </row>
    <row r="7673" spans="1:8" x14ac:dyDescent="0.2">
      <c r="A7673" s="15" t="s">
        <v>7597</v>
      </c>
      <c r="B7673" s="6" t="s">
        <v>7920</v>
      </c>
      <c r="C7673" s="6" t="s">
        <v>7906</v>
      </c>
      <c r="D7673" s="7">
        <v>287</v>
      </c>
      <c r="E7673" s="16">
        <f t="shared" si="476"/>
        <v>4.8166511529661502E-6</v>
      </c>
      <c r="F7673" s="4" t="str">
        <f t="shared" si="477"/>
        <v>-</v>
      </c>
      <c r="G7673" s="4" t="str">
        <f t="shared" si="478"/>
        <v>LIGURIA</v>
      </c>
      <c r="H7673" s="4" t="str">
        <f t="shared" si="479"/>
        <v>-</v>
      </c>
    </row>
    <row r="7674" spans="1:8" x14ac:dyDescent="0.2">
      <c r="A7674" s="15" t="s">
        <v>7598</v>
      </c>
      <c r="B7674" s="6" t="s">
        <v>7956</v>
      </c>
      <c r="C7674" s="6" t="s">
        <v>7904</v>
      </c>
      <c r="D7674" s="7">
        <v>2618</v>
      </c>
      <c r="E7674" s="16">
        <f t="shared" si="476"/>
        <v>4.3937256858764391E-5</v>
      </c>
      <c r="F7674" s="4" t="str">
        <f t="shared" si="477"/>
        <v>-</v>
      </c>
      <c r="G7674" s="4" t="str">
        <f t="shared" si="478"/>
        <v>VENETO</v>
      </c>
      <c r="H7674" s="4" t="str">
        <f t="shared" si="479"/>
        <v>-</v>
      </c>
    </row>
    <row r="7675" spans="1:8" x14ac:dyDescent="0.2">
      <c r="A7675" s="15" t="s">
        <v>7599</v>
      </c>
      <c r="B7675" s="6" t="s">
        <v>7920</v>
      </c>
      <c r="C7675" s="6" t="s">
        <v>7901</v>
      </c>
      <c r="D7675" s="7">
        <v>830</v>
      </c>
      <c r="E7675" s="16">
        <f t="shared" si="476"/>
        <v>1.3929688003351584E-5</v>
      </c>
      <c r="F7675" s="4" t="str">
        <f t="shared" si="477"/>
        <v>-</v>
      </c>
      <c r="G7675" s="4" t="str">
        <f t="shared" si="478"/>
        <v>PIEMONTE</v>
      </c>
      <c r="H7675" s="4" t="str">
        <f t="shared" si="479"/>
        <v>-</v>
      </c>
    </row>
    <row r="7676" spans="1:8" x14ac:dyDescent="0.2">
      <c r="A7676" s="15" t="s">
        <v>7600</v>
      </c>
      <c r="B7676" s="6" t="s">
        <v>7920</v>
      </c>
      <c r="C7676" s="6" t="s">
        <v>7902</v>
      </c>
      <c r="D7676" s="7">
        <v>4461</v>
      </c>
      <c r="E7676" s="16">
        <f t="shared" si="476"/>
        <v>7.4867877328857132E-5</v>
      </c>
      <c r="F7676" s="4" t="str">
        <f t="shared" si="477"/>
        <v>-</v>
      </c>
      <c r="G7676" s="4" t="str">
        <f t="shared" si="478"/>
        <v>LOMBARDIA</v>
      </c>
      <c r="H7676" s="4" t="str">
        <f t="shared" si="479"/>
        <v>-</v>
      </c>
    </row>
    <row r="7677" spans="1:8" x14ac:dyDescent="0.2">
      <c r="A7677" s="15" t="s">
        <v>7601</v>
      </c>
      <c r="B7677" s="6" t="s">
        <v>7987</v>
      </c>
      <c r="C7677" s="6" t="s">
        <v>7911</v>
      </c>
      <c r="D7677" s="7">
        <v>13507</v>
      </c>
      <c r="E7677" s="16">
        <f t="shared" si="476"/>
        <v>2.2668469380875884E-4</v>
      </c>
      <c r="F7677" s="4" t="str">
        <f t="shared" si="477"/>
        <v>-</v>
      </c>
      <c r="G7677" s="4" t="str">
        <f t="shared" si="478"/>
        <v>LAZIO</v>
      </c>
      <c r="H7677" s="4" t="str">
        <f t="shared" si="479"/>
        <v>-</v>
      </c>
    </row>
    <row r="7678" spans="1:8" x14ac:dyDescent="0.2">
      <c r="A7678" s="15" t="s">
        <v>7602</v>
      </c>
      <c r="B7678" s="6" t="s">
        <v>7956</v>
      </c>
      <c r="C7678" s="6" t="s">
        <v>7907</v>
      </c>
      <c r="D7678" s="7">
        <v>1956</v>
      </c>
      <c r="E7678" s="16">
        <f t="shared" si="476"/>
        <v>3.2827071969344217E-5</v>
      </c>
      <c r="F7678" s="4" t="str">
        <f t="shared" si="477"/>
        <v>-</v>
      </c>
      <c r="G7678" s="4" t="str">
        <f t="shared" si="478"/>
        <v>EMILIA-ROMAGNA</v>
      </c>
      <c r="H7678" s="4" t="str">
        <f t="shared" si="479"/>
        <v>-</v>
      </c>
    </row>
    <row r="7679" spans="1:8" x14ac:dyDescent="0.2">
      <c r="A7679" s="15" t="s">
        <v>7603</v>
      </c>
      <c r="B7679" s="6" t="s">
        <v>7920</v>
      </c>
      <c r="C7679" s="6" t="s">
        <v>7901</v>
      </c>
      <c r="D7679" s="7">
        <v>2206</v>
      </c>
      <c r="E7679" s="16">
        <f t="shared" si="476"/>
        <v>3.7022761126980234E-5</v>
      </c>
      <c r="F7679" s="4" t="str">
        <f t="shared" si="477"/>
        <v>-</v>
      </c>
      <c r="G7679" s="4" t="str">
        <f t="shared" si="478"/>
        <v>PIEMONTE</v>
      </c>
      <c r="H7679" s="4" t="str">
        <f t="shared" si="479"/>
        <v>-</v>
      </c>
    </row>
    <row r="7680" spans="1:8" x14ac:dyDescent="0.2">
      <c r="A7680" s="15" t="s">
        <v>7604</v>
      </c>
      <c r="B7680" s="6" t="s">
        <v>7920</v>
      </c>
      <c r="C7680" s="6" t="s">
        <v>7902</v>
      </c>
      <c r="D7680" s="7">
        <v>1476</v>
      </c>
      <c r="E7680" s="16">
        <f t="shared" si="476"/>
        <v>2.4771348786683058E-5</v>
      </c>
      <c r="F7680" s="4" t="str">
        <f t="shared" si="477"/>
        <v>-</v>
      </c>
      <c r="G7680" s="4" t="str">
        <f t="shared" si="478"/>
        <v>LOMBARDIA</v>
      </c>
      <c r="H7680" s="4" t="str">
        <f t="shared" si="479"/>
        <v>-</v>
      </c>
    </row>
    <row r="7681" spans="1:8" x14ac:dyDescent="0.2">
      <c r="A7681" s="15" t="s">
        <v>7605</v>
      </c>
      <c r="B7681" s="4" t="s">
        <v>7920</v>
      </c>
      <c r="C7681" s="6" t="s">
        <v>7906</v>
      </c>
      <c r="D7681" s="7">
        <v>7391</v>
      </c>
      <c r="E7681" s="16">
        <f t="shared" si="476"/>
        <v>1.2404135425635128E-4</v>
      </c>
      <c r="F7681" s="4" t="str">
        <f t="shared" si="477"/>
        <v>-</v>
      </c>
      <c r="G7681" s="4" t="str">
        <f t="shared" si="478"/>
        <v>LIGURIA</v>
      </c>
      <c r="H7681" s="4" t="str">
        <f t="shared" si="479"/>
        <v>-</v>
      </c>
    </row>
    <row r="7682" spans="1:8" x14ac:dyDescent="0.2">
      <c r="A7682" s="15" t="s">
        <v>7606</v>
      </c>
      <c r="B7682" s="6" t="s">
        <v>7956</v>
      </c>
      <c r="C7682" s="6" t="s">
        <v>7907</v>
      </c>
      <c r="D7682" s="7">
        <v>4214</v>
      </c>
      <c r="E7682" s="16">
        <f t="shared" si="476"/>
        <v>7.0722536441112741E-5</v>
      </c>
      <c r="F7682" s="4" t="str">
        <f t="shared" si="477"/>
        <v>-</v>
      </c>
      <c r="G7682" s="4" t="str">
        <f t="shared" si="478"/>
        <v>EMILIA-ROMAGNA</v>
      </c>
      <c r="H7682" s="4" t="str">
        <f t="shared" si="479"/>
        <v>-</v>
      </c>
    </row>
    <row r="7683" spans="1:8" x14ac:dyDescent="0.2">
      <c r="A7683" s="15" t="s">
        <v>7607</v>
      </c>
      <c r="B7683" s="4" t="s">
        <v>7920</v>
      </c>
      <c r="C7683" s="6" t="s">
        <v>7906</v>
      </c>
      <c r="D7683" s="7">
        <v>810</v>
      </c>
      <c r="E7683" s="16">
        <f t="shared" ref="E7683:E7746" si="480">IFERROR((D7683/$K$2),"DATO MANCANTE")</f>
        <v>1.3594032870740701E-5</v>
      </c>
      <c r="F7683" s="4" t="str">
        <f t="shared" ref="F7683:F7746" si="481">IF(D7683&gt;300000,"TROVATO","-")</f>
        <v>-</v>
      </c>
      <c r="G7683" s="4" t="str">
        <f t="shared" ref="G7683:G7746" si="482">IF(AND(D7683&gt;50000,D7683&lt;100000),"COMPRESO",C7683)</f>
        <v>LIGURIA</v>
      </c>
      <c r="H7683" s="4" t="str">
        <f t="shared" ref="H7683:H7746" si="483">IF(D7683&gt;500000,"SI","-")</f>
        <v>-</v>
      </c>
    </row>
    <row r="7684" spans="1:8" x14ac:dyDescent="0.2">
      <c r="A7684" s="15" t="s">
        <v>7608</v>
      </c>
      <c r="B7684" s="6" t="s">
        <v>7920</v>
      </c>
      <c r="C7684" s="6" t="s">
        <v>7902</v>
      </c>
      <c r="D7684" s="7">
        <v>19157</v>
      </c>
      <c r="E7684" s="16">
        <f t="shared" si="480"/>
        <v>3.2150726877133289E-4</v>
      </c>
      <c r="F7684" s="4" t="str">
        <f t="shared" si="481"/>
        <v>-</v>
      </c>
      <c r="G7684" s="4" t="str">
        <f t="shared" si="482"/>
        <v>LOMBARDIA</v>
      </c>
      <c r="H7684" s="4" t="str">
        <f t="shared" si="483"/>
        <v>-</v>
      </c>
    </row>
    <row r="7685" spans="1:8" x14ac:dyDescent="0.2">
      <c r="A7685" s="15" t="s">
        <v>7609</v>
      </c>
      <c r="B7685" s="6" t="s">
        <v>7920</v>
      </c>
      <c r="C7685" s="6" t="s">
        <v>7902</v>
      </c>
      <c r="D7685" s="7">
        <v>1084</v>
      </c>
      <c r="E7685" s="16">
        <f t="shared" si="480"/>
        <v>1.8192508187509778E-5</v>
      </c>
      <c r="F7685" s="4" t="str">
        <f t="shared" si="481"/>
        <v>-</v>
      </c>
      <c r="G7685" s="4" t="str">
        <f t="shared" si="482"/>
        <v>LOMBARDIA</v>
      </c>
      <c r="H7685" s="4" t="str">
        <f t="shared" si="483"/>
        <v>-</v>
      </c>
    </row>
    <row r="7686" spans="1:8" x14ac:dyDescent="0.2">
      <c r="A7686" s="15" t="s">
        <v>7610</v>
      </c>
      <c r="B7686" s="6" t="s">
        <v>7994</v>
      </c>
      <c r="C7686" s="6" t="s">
        <v>7917</v>
      </c>
      <c r="D7686" s="7">
        <v>8155</v>
      </c>
      <c r="E7686" s="16">
        <f t="shared" si="480"/>
        <v>1.3686338032208695E-4</v>
      </c>
      <c r="F7686" s="4" t="str">
        <f t="shared" si="481"/>
        <v>-</v>
      </c>
      <c r="G7686" s="4" t="str">
        <f t="shared" si="482"/>
        <v>SICILIA</v>
      </c>
      <c r="H7686" s="4" t="str">
        <f t="shared" si="483"/>
        <v>-</v>
      </c>
    </row>
    <row r="7687" spans="1:8" x14ac:dyDescent="0.2">
      <c r="A7687" s="15" t="s">
        <v>7611</v>
      </c>
      <c r="B7687" s="6" t="s">
        <v>7920</v>
      </c>
      <c r="C7687" s="6" t="s">
        <v>7901</v>
      </c>
      <c r="D7687" s="7">
        <v>261</v>
      </c>
      <c r="E7687" s="16">
        <f t="shared" si="480"/>
        <v>4.3802994805720039E-6</v>
      </c>
      <c r="F7687" s="4" t="str">
        <f t="shared" si="481"/>
        <v>-</v>
      </c>
      <c r="G7687" s="4" t="str">
        <f t="shared" si="482"/>
        <v>PIEMONTE</v>
      </c>
      <c r="H7687" s="4" t="str">
        <f t="shared" si="483"/>
        <v>-</v>
      </c>
    </row>
    <row r="7688" spans="1:8" x14ac:dyDescent="0.2">
      <c r="A7688" s="15" t="s">
        <v>7612</v>
      </c>
      <c r="B7688" s="6" t="s">
        <v>7920</v>
      </c>
      <c r="C7688" s="6" t="s">
        <v>7901</v>
      </c>
      <c r="D7688" s="7">
        <v>254</v>
      </c>
      <c r="E7688" s="16">
        <f t="shared" si="480"/>
        <v>4.2628201841581957E-6</v>
      </c>
      <c r="F7688" s="4" t="str">
        <f t="shared" si="481"/>
        <v>-</v>
      </c>
      <c r="G7688" s="4" t="str">
        <f t="shared" si="482"/>
        <v>PIEMONTE</v>
      </c>
      <c r="H7688" s="4" t="str">
        <f t="shared" si="483"/>
        <v>-</v>
      </c>
    </row>
    <row r="7689" spans="1:8" x14ac:dyDescent="0.2">
      <c r="A7689" s="15" t="s">
        <v>7613</v>
      </c>
      <c r="B7689" s="6" t="s">
        <v>7956</v>
      </c>
      <c r="C7689" s="6" t="s">
        <v>7907</v>
      </c>
      <c r="D7689" s="7">
        <v>3377</v>
      </c>
      <c r="E7689" s="16">
        <f t="shared" si="480"/>
        <v>5.6675369141347347E-5</v>
      </c>
      <c r="F7689" s="4" t="str">
        <f t="shared" si="481"/>
        <v>-</v>
      </c>
      <c r="G7689" s="4" t="str">
        <f t="shared" si="482"/>
        <v>EMILIA-ROMAGNA</v>
      </c>
      <c r="H7689" s="4" t="str">
        <f t="shared" si="483"/>
        <v>-</v>
      </c>
    </row>
    <row r="7690" spans="1:8" x14ac:dyDescent="0.2">
      <c r="A7690" s="15" t="s">
        <v>7614</v>
      </c>
      <c r="B7690" s="6" t="s">
        <v>7987</v>
      </c>
      <c r="C7690" s="6" t="s">
        <v>7908</v>
      </c>
      <c r="D7690" s="7">
        <v>61857</v>
      </c>
      <c r="E7690" s="16">
        <f t="shared" si="480"/>
        <v>1.038130976895565E-3</v>
      </c>
      <c r="F7690" s="4" t="str">
        <f t="shared" si="481"/>
        <v>-</v>
      </c>
      <c r="G7690" s="4" t="str">
        <f t="shared" si="482"/>
        <v>COMPRESO</v>
      </c>
      <c r="H7690" s="4" t="str">
        <f t="shared" si="483"/>
        <v>-</v>
      </c>
    </row>
    <row r="7691" spans="1:8" x14ac:dyDescent="0.2">
      <c r="A7691" s="15" t="s">
        <v>7615</v>
      </c>
      <c r="B7691" s="6" t="s">
        <v>7920</v>
      </c>
      <c r="C7691" s="6" t="s">
        <v>7901</v>
      </c>
      <c r="D7691" s="7">
        <v>955</v>
      </c>
      <c r="E7691" s="16">
        <f t="shared" si="480"/>
        <v>1.6027532582169593E-5</v>
      </c>
      <c r="F7691" s="4" t="str">
        <f t="shared" si="481"/>
        <v>-</v>
      </c>
      <c r="G7691" s="4" t="str">
        <f t="shared" si="482"/>
        <v>PIEMONTE</v>
      </c>
      <c r="H7691" s="4" t="str">
        <f t="shared" si="483"/>
        <v>-</v>
      </c>
    </row>
    <row r="7692" spans="1:8" x14ac:dyDescent="0.2">
      <c r="A7692" s="15" t="s">
        <v>260</v>
      </c>
      <c r="B7692" s="6" t="s">
        <v>7992</v>
      </c>
      <c r="C7692" s="6" t="s">
        <v>7916</v>
      </c>
      <c r="D7692" s="7">
        <v>33357</v>
      </c>
      <c r="E7692" s="16">
        <f t="shared" si="480"/>
        <v>5.598224129250588E-4</v>
      </c>
      <c r="F7692" s="4" t="str">
        <f t="shared" si="481"/>
        <v>-</v>
      </c>
      <c r="G7692" s="4" t="str">
        <f t="shared" si="482"/>
        <v>CALABRIA</v>
      </c>
      <c r="H7692" s="4" t="str">
        <f t="shared" si="483"/>
        <v>-</v>
      </c>
    </row>
    <row r="7693" spans="1:8" x14ac:dyDescent="0.2">
      <c r="A7693" s="15" t="s">
        <v>7616</v>
      </c>
      <c r="B7693" s="6" t="s">
        <v>7992</v>
      </c>
      <c r="C7693" s="6" t="s">
        <v>7913</v>
      </c>
      <c r="D7693" s="7">
        <v>3237</v>
      </c>
      <c r="E7693" s="16">
        <f t="shared" si="480"/>
        <v>5.4325783213071173E-5</v>
      </c>
      <c r="F7693" s="4" t="str">
        <f t="shared" si="481"/>
        <v>-</v>
      </c>
      <c r="G7693" s="4" t="str">
        <f t="shared" si="482"/>
        <v>CAMPANIA</v>
      </c>
      <c r="H7693" s="4" t="str">
        <f t="shared" si="483"/>
        <v>-</v>
      </c>
    </row>
    <row r="7694" spans="1:8" x14ac:dyDescent="0.2">
      <c r="A7694" s="15" t="s">
        <v>7617</v>
      </c>
      <c r="B7694" s="6" t="s">
        <v>7987</v>
      </c>
      <c r="C7694" s="6" t="s">
        <v>7911</v>
      </c>
      <c r="D7694" s="7">
        <v>806</v>
      </c>
      <c r="E7694" s="16">
        <f t="shared" si="480"/>
        <v>1.3526901844218526E-5</v>
      </c>
      <c r="F7694" s="4" t="str">
        <f t="shared" si="481"/>
        <v>-</v>
      </c>
      <c r="G7694" s="4" t="str">
        <f t="shared" si="482"/>
        <v>LAZIO</v>
      </c>
      <c r="H7694" s="4" t="str">
        <f t="shared" si="483"/>
        <v>-</v>
      </c>
    </row>
    <row r="7695" spans="1:8" x14ac:dyDescent="0.2">
      <c r="A7695" s="15" t="s">
        <v>7618</v>
      </c>
      <c r="B7695" s="6" t="s">
        <v>7994</v>
      </c>
      <c r="C7695" s="6" t="s">
        <v>7917</v>
      </c>
      <c r="D7695" s="7">
        <v>2948</v>
      </c>
      <c r="E7695" s="16">
        <f t="shared" si="480"/>
        <v>4.947556654684394E-5</v>
      </c>
      <c r="F7695" s="4" t="str">
        <f t="shared" si="481"/>
        <v>-</v>
      </c>
      <c r="G7695" s="4" t="str">
        <f t="shared" si="482"/>
        <v>SICILIA</v>
      </c>
      <c r="H7695" s="4" t="str">
        <f t="shared" si="483"/>
        <v>-</v>
      </c>
    </row>
    <row r="7696" spans="1:8" x14ac:dyDescent="0.2">
      <c r="A7696" s="15" t="s">
        <v>7619</v>
      </c>
      <c r="B7696" s="6" t="s">
        <v>7987</v>
      </c>
      <c r="C7696" s="6" t="s">
        <v>7908</v>
      </c>
      <c r="D7696" s="7">
        <v>8117</v>
      </c>
      <c r="E7696" s="16">
        <f t="shared" si="480"/>
        <v>1.3622563557012628E-4</v>
      </c>
      <c r="F7696" s="4" t="str">
        <f t="shared" si="481"/>
        <v>-</v>
      </c>
      <c r="G7696" s="4" t="str">
        <f t="shared" si="482"/>
        <v>TOSCANA</v>
      </c>
      <c r="H7696" s="4" t="str">
        <f t="shared" si="483"/>
        <v>-</v>
      </c>
    </row>
    <row r="7697" spans="1:8" x14ac:dyDescent="0.2">
      <c r="A7697" s="15" t="s">
        <v>7620</v>
      </c>
      <c r="B7697" s="6" t="s">
        <v>7956</v>
      </c>
      <c r="C7697" s="6" t="s">
        <v>7904</v>
      </c>
      <c r="D7697" s="7">
        <v>111500</v>
      </c>
      <c r="E7697" s="16">
        <f t="shared" si="480"/>
        <v>1.8712773643056646E-3</v>
      </c>
      <c r="F7697" s="4" t="str">
        <f t="shared" si="481"/>
        <v>-</v>
      </c>
      <c r="G7697" s="4" t="str">
        <f t="shared" si="482"/>
        <v>VENETO</v>
      </c>
      <c r="H7697" s="4" t="str">
        <f t="shared" si="483"/>
        <v>-</v>
      </c>
    </row>
    <row r="7698" spans="1:8" x14ac:dyDescent="0.2">
      <c r="A7698" s="15" t="s">
        <v>7926</v>
      </c>
      <c r="B7698" s="6" t="s">
        <v>7920</v>
      </c>
      <c r="C7698" s="6" t="s">
        <v>7901</v>
      </c>
      <c r="D7698" s="7">
        <v>882</v>
      </c>
      <c r="E7698" s="16">
        <f t="shared" si="480"/>
        <v>1.4802391348139875E-5</v>
      </c>
      <c r="F7698" s="4" t="str">
        <f t="shared" si="481"/>
        <v>-</v>
      </c>
      <c r="G7698" s="4" t="str">
        <f t="shared" si="482"/>
        <v>PIEMONTE</v>
      </c>
      <c r="H7698" s="4" t="str">
        <f t="shared" si="483"/>
        <v>-</v>
      </c>
    </row>
    <row r="7699" spans="1:8" x14ac:dyDescent="0.2">
      <c r="A7699" s="15" t="s">
        <v>7621</v>
      </c>
      <c r="B7699" s="6" t="s">
        <v>7992</v>
      </c>
      <c r="C7699" s="6" t="s">
        <v>7914</v>
      </c>
      <c r="D7699" s="7">
        <v>7861</v>
      </c>
      <c r="E7699" s="16">
        <f t="shared" si="480"/>
        <v>1.3192924987270697E-4</v>
      </c>
      <c r="F7699" s="4" t="str">
        <f t="shared" si="481"/>
        <v>-</v>
      </c>
      <c r="G7699" s="4" t="str">
        <f t="shared" si="482"/>
        <v>PUGLIA</v>
      </c>
      <c r="H7699" s="4" t="str">
        <f t="shared" si="483"/>
        <v>-</v>
      </c>
    </row>
    <row r="7700" spans="1:8" x14ac:dyDescent="0.2">
      <c r="A7700" s="15" t="s">
        <v>7622</v>
      </c>
      <c r="B7700" s="6" t="s">
        <v>7992</v>
      </c>
      <c r="C7700" s="6" t="s">
        <v>7913</v>
      </c>
      <c r="D7700" s="7">
        <v>20839</v>
      </c>
      <c r="E7700" s="16">
        <f t="shared" si="480"/>
        <v>3.4973586542390799E-4</v>
      </c>
      <c r="F7700" s="4" t="str">
        <f t="shared" si="481"/>
        <v>-</v>
      </c>
      <c r="G7700" s="4" t="str">
        <f t="shared" si="482"/>
        <v>CAMPANIA</v>
      </c>
      <c r="H7700" s="4" t="str">
        <f t="shared" si="483"/>
        <v>-</v>
      </c>
    </row>
    <row r="7701" spans="1:8" x14ac:dyDescent="0.2">
      <c r="A7701" s="15" t="s">
        <v>7623</v>
      </c>
      <c r="B7701" s="6" t="s">
        <v>7987</v>
      </c>
      <c r="C7701" s="6" t="s">
        <v>7911</v>
      </c>
      <c r="D7701" s="7">
        <v>2256</v>
      </c>
      <c r="E7701" s="16">
        <f t="shared" si="480"/>
        <v>3.7861898958507435E-5</v>
      </c>
      <c r="F7701" s="4" t="str">
        <f t="shared" si="481"/>
        <v>-</v>
      </c>
      <c r="G7701" s="4" t="str">
        <f t="shared" si="482"/>
        <v>LAZIO</v>
      </c>
      <c r="H7701" s="4" t="str">
        <f t="shared" si="483"/>
        <v>-</v>
      </c>
    </row>
    <row r="7702" spans="1:8" x14ac:dyDescent="0.2">
      <c r="A7702" s="15" t="s">
        <v>7624</v>
      </c>
      <c r="B7702" s="6" t="s">
        <v>7920</v>
      </c>
      <c r="C7702" s="6" t="s">
        <v>7901</v>
      </c>
      <c r="D7702" s="7">
        <v>3167</v>
      </c>
      <c r="E7702" s="16">
        <f t="shared" si="480"/>
        <v>5.3150990248933089E-5</v>
      </c>
      <c r="F7702" s="4" t="str">
        <f t="shared" si="481"/>
        <v>-</v>
      </c>
      <c r="G7702" s="4" t="str">
        <f t="shared" si="482"/>
        <v>PIEMONTE</v>
      </c>
      <c r="H7702" s="4" t="str">
        <f t="shared" si="483"/>
        <v>-</v>
      </c>
    </row>
    <row r="7703" spans="1:8" x14ac:dyDescent="0.2">
      <c r="A7703" s="15" t="s">
        <v>7625</v>
      </c>
      <c r="B7703" s="6" t="s">
        <v>7992</v>
      </c>
      <c r="C7703" s="6" t="s">
        <v>7912</v>
      </c>
      <c r="D7703" s="7">
        <v>396</v>
      </c>
      <c r="E7703" s="16">
        <f t="shared" si="480"/>
        <v>6.6459716256954541E-6</v>
      </c>
      <c r="F7703" s="4" t="str">
        <f t="shared" si="481"/>
        <v>-</v>
      </c>
      <c r="G7703" s="4" t="str">
        <f t="shared" si="482"/>
        <v>ABRUZZO</v>
      </c>
      <c r="H7703" s="4" t="str">
        <f t="shared" si="483"/>
        <v>-</v>
      </c>
    </row>
    <row r="7704" spans="1:8" x14ac:dyDescent="0.2">
      <c r="A7704" s="15" t="s">
        <v>7626</v>
      </c>
      <c r="B7704" s="6" t="s">
        <v>7920</v>
      </c>
      <c r="C7704" s="6" t="s">
        <v>7901</v>
      </c>
      <c r="D7704" s="7">
        <v>883</v>
      </c>
      <c r="E7704" s="16">
        <f t="shared" si="480"/>
        <v>1.4819174104770419E-5</v>
      </c>
      <c r="F7704" s="4" t="str">
        <f t="shared" si="481"/>
        <v>-</v>
      </c>
      <c r="G7704" s="4" t="str">
        <f t="shared" si="482"/>
        <v>PIEMONTE</v>
      </c>
      <c r="H7704" s="4" t="str">
        <f t="shared" si="483"/>
        <v>-</v>
      </c>
    </row>
    <row r="7705" spans="1:8" x14ac:dyDescent="0.2">
      <c r="A7705" s="15" t="s">
        <v>7627</v>
      </c>
      <c r="B7705" s="6" t="s">
        <v>7987</v>
      </c>
      <c r="C7705" s="6" t="s">
        <v>7908</v>
      </c>
      <c r="D7705" s="7">
        <v>8479</v>
      </c>
      <c r="E7705" s="16">
        <f t="shared" si="480"/>
        <v>1.4230099347038323E-4</v>
      </c>
      <c r="F7705" s="4" t="str">
        <f t="shared" si="481"/>
        <v>-</v>
      </c>
      <c r="G7705" s="4" t="str">
        <f t="shared" si="482"/>
        <v>TOSCANA</v>
      </c>
      <c r="H7705" s="4" t="str">
        <f t="shared" si="483"/>
        <v>-</v>
      </c>
    </row>
    <row r="7706" spans="1:8" x14ac:dyDescent="0.2">
      <c r="A7706" s="15" t="s">
        <v>7628</v>
      </c>
      <c r="B7706" s="6" t="s">
        <v>7987</v>
      </c>
      <c r="C7706" s="6" t="s">
        <v>7911</v>
      </c>
      <c r="D7706" s="7">
        <v>3937</v>
      </c>
      <c r="E7706" s="16">
        <f t="shared" si="480"/>
        <v>6.6073712854452024E-5</v>
      </c>
      <c r="F7706" s="4" t="str">
        <f t="shared" si="481"/>
        <v>-</v>
      </c>
      <c r="G7706" s="4" t="str">
        <f t="shared" si="482"/>
        <v>LAZIO</v>
      </c>
      <c r="H7706" s="4" t="str">
        <f t="shared" si="483"/>
        <v>-</v>
      </c>
    </row>
    <row r="7707" spans="1:8" x14ac:dyDescent="0.2">
      <c r="A7707" s="15" t="s">
        <v>7629</v>
      </c>
      <c r="B7707" s="6" t="s">
        <v>7994</v>
      </c>
      <c r="C7707" s="6" t="s">
        <v>7918</v>
      </c>
      <c r="D7707" s="7">
        <v>1694</v>
      </c>
      <c r="E7707" s="16">
        <f t="shared" si="480"/>
        <v>2.8429989732141666E-5</v>
      </c>
      <c r="F7707" s="4" t="str">
        <f t="shared" si="481"/>
        <v>-</v>
      </c>
      <c r="G7707" s="4" t="str">
        <f t="shared" si="482"/>
        <v>SARDEGNA</v>
      </c>
      <c r="H7707" s="4" t="str">
        <f t="shared" si="483"/>
        <v>-</v>
      </c>
    </row>
    <row r="7708" spans="1:8" x14ac:dyDescent="0.2">
      <c r="A7708" s="15" t="s">
        <v>7630</v>
      </c>
      <c r="B7708" s="6" t="s">
        <v>7920</v>
      </c>
      <c r="C7708" s="6" t="s">
        <v>7902</v>
      </c>
      <c r="D7708" s="7">
        <v>5933</v>
      </c>
      <c r="E7708" s="16">
        <f t="shared" si="480"/>
        <v>9.9572095089018001E-5</v>
      </c>
      <c r="F7708" s="4" t="str">
        <f t="shared" si="481"/>
        <v>-</v>
      </c>
      <c r="G7708" s="4" t="str">
        <f t="shared" si="482"/>
        <v>LOMBARDIA</v>
      </c>
      <c r="H7708" s="4" t="str">
        <f t="shared" si="483"/>
        <v>-</v>
      </c>
    </row>
    <row r="7709" spans="1:8" x14ac:dyDescent="0.2">
      <c r="A7709" s="15" t="s">
        <v>7631</v>
      </c>
      <c r="B7709" s="6" t="s">
        <v>7956</v>
      </c>
      <c r="C7709" s="6" t="s">
        <v>7904</v>
      </c>
      <c r="D7709" s="7">
        <v>3769</v>
      </c>
      <c r="E7709" s="16">
        <f t="shared" si="480"/>
        <v>6.325420974052062E-5</v>
      </c>
      <c r="F7709" s="4" t="str">
        <f t="shared" si="481"/>
        <v>-</v>
      </c>
      <c r="G7709" s="4" t="str">
        <f t="shared" si="482"/>
        <v>VENETO</v>
      </c>
      <c r="H7709" s="4" t="str">
        <f t="shared" si="483"/>
        <v>-</v>
      </c>
    </row>
    <row r="7710" spans="1:8" x14ac:dyDescent="0.2">
      <c r="A7710" s="15" t="s">
        <v>7632</v>
      </c>
      <c r="B7710" s="6" t="s">
        <v>7920</v>
      </c>
      <c r="C7710" s="6" t="s">
        <v>7901</v>
      </c>
      <c r="D7710" s="7">
        <v>500</v>
      </c>
      <c r="E7710" s="16">
        <f t="shared" si="480"/>
        <v>8.3913783152720382E-6</v>
      </c>
      <c r="F7710" s="4" t="str">
        <f t="shared" si="481"/>
        <v>-</v>
      </c>
      <c r="G7710" s="4" t="str">
        <f t="shared" si="482"/>
        <v>PIEMONTE</v>
      </c>
      <c r="H7710" s="4" t="str">
        <f t="shared" si="483"/>
        <v>-</v>
      </c>
    </row>
    <row r="7711" spans="1:8" x14ac:dyDescent="0.2">
      <c r="A7711" s="15" t="s">
        <v>7633</v>
      </c>
      <c r="B7711" s="6" t="s">
        <v>7992</v>
      </c>
      <c r="C7711" s="6" t="s">
        <v>7914</v>
      </c>
      <c r="D7711" s="7">
        <v>13271</v>
      </c>
      <c r="E7711" s="16">
        <f t="shared" si="480"/>
        <v>2.2272396324395045E-4</v>
      </c>
      <c r="F7711" s="4" t="str">
        <f t="shared" si="481"/>
        <v>-</v>
      </c>
      <c r="G7711" s="4" t="str">
        <f t="shared" si="482"/>
        <v>PUGLIA</v>
      </c>
      <c r="H7711" s="4" t="str">
        <f t="shared" si="483"/>
        <v>-</v>
      </c>
    </row>
    <row r="7712" spans="1:8" x14ac:dyDescent="0.2">
      <c r="A7712" s="15" t="s">
        <v>7634</v>
      </c>
      <c r="B7712" s="6" t="s">
        <v>7992</v>
      </c>
      <c r="C7712" s="6" t="s">
        <v>7915</v>
      </c>
      <c r="D7712" s="7">
        <v>2917</v>
      </c>
      <c r="E7712" s="16">
        <f t="shared" si="480"/>
        <v>4.8955301091297072E-5</v>
      </c>
      <c r="F7712" s="4" t="str">
        <f t="shared" si="481"/>
        <v>-</v>
      </c>
      <c r="G7712" s="4" t="str">
        <f t="shared" si="482"/>
        <v>BASILICATA</v>
      </c>
      <c r="H7712" s="4" t="str">
        <f t="shared" si="483"/>
        <v>-</v>
      </c>
    </row>
    <row r="7713" spans="1:8" x14ac:dyDescent="0.2">
      <c r="A7713" s="15" t="s">
        <v>7635</v>
      </c>
      <c r="B7713" s="6" t="s">
        <v>7992</v>
      </c>
      <c r="C7713" s="6" t="s">
        <v>7913</v>
      </c>
      <c r="D7713" s="7">
        <v>8076</v>
      </c>
      <c r="E7713" s="16">
        <f t="shared" si="480"/>
        <v>1.3553754254827397E-4</v>
      </c>
      <c r="F7713" s="4" t="str">
        <f t="shared" si="481"/>
        <v>-</v>
      </c>
      <c r="G7713" s="4" t="str">
        <f t="shared" si="482"/>
        <v>CAMPANIA</v>
      </c>
      <c r="H7713" s="4" t="str">
        <f t="shared" si="483"/>
        <v>-</v>
      </c>
    </row>
    <row r="7714" spans="1:8" x14ac:dyDescent="0.2">
      <c r="A7714" s="15" t="s">
        <v>7637</v>
      </c>
      <c r="B7714" s="6" t="s">
        <v>7920</v>
      </c>
      <c r="C7714" s="6" t="s">
        <v>7902</v>
      </c>
      <c r="D7714" s="7">
        <v>2012</v>
      </c>
      <c r="E7714" s="16">
        <f t="shared" si="480"/>
        <v>3.3766906340654683E-5</v>
      </c>
      <c r="F7714" s="4" t="str">
        <f t="shared" si="481"/>
        <v>-</v>
      </c>
      <c r="G7714" s="4" t="str">
        <f t="shared" si="482"/>
        <v>LOMBARDIA</v>
      </c>
      <c r="H7714" s="4" t="str">
        <f t="shared" si="483"/>
        <v>-</v>
      </c>
    </row>
    <row r="7715" spans="1:8" x14ac:dyDescent="0.2">
      <c r="A7715" s="15" t="s">
        <v>7636</v>
      </c>
      <c r="B7715" s="6" t="s">
        <v>7920</v>
      </c>
      <c r="C7715" s="6" t="s">
        <v>7902</v>
      </c>
      <c r="D7715" s="7">
        <v>1252</v>
      </c>
      <c r="E7715" s="16">
        <f t="shared" si="480"/>
        <v>2.1012011301441186E-5</v>
      </c>
      <c r="F7715" s="4" t="str">
        <f t="shared" si="481"/>
        <v>-</v>
      </c>
      <c r="G7715" s="4" t="str">
        <f t="shared" si="482"/>
        <v>LOMBARDIA</v>
      </c>
      <c r="H7715" s="4" t="str">
        <f t="shared" si="483"/>
        <v>-</v>
      </c>
    </row>
    <row r="7716" spans="1:8" x14ac:dyDescent="0.2">
      <c r="A7716" s="15" t="s">
        <v>7638</v>
      </c>
      <c r="B7716" s="6" t="s">
        <v>7956</v>
      </c>
      <c r="C7716" s="6" t="s">
        <v>7907</v>
      </c>
      <c r="D7716" s="7">
        <v>7431</v>
      </c>
      <c r="E7716" s="16">
        <f t="shared" si="480"/>
        <v>1.2471266452157304E-4</v>
      </c>
      <c r="F7716" s="4" t="str">
        <f t="shared" si="481"/>
        <v>-</v>
      </c>
      <c r="G7716" s="4" t="str">
        <f t="shared" si="482"/>
        <v>EMILIA-ROMAGNA</v>
      </c>
      <c r="H7716" s="4" t="str">
        <f t="shared" si="483"/>
        <v>-</v>
      </c>
    </row>
    <row r="7717" spans="1:8" x14ac:dyDescent="0.2">
      <c r="A7717" s="15" t="s">
        <v>7639</v>
      </c>
      <c r="B7717" s="6" t="s">
        <v>7956</v>
      </c>
      <c r="C7717" s="6" t="s">
        <v>7904</v>
      </c>
      <c r="D7717" s="7">
        <v>9438</v>
      </c>
      <c r="E7717" s="16">
        <f t="shared" si="480"/>
        <v>1.5839565707907499E-4</v>
      </c>
      <c r="F7717" s="4" t="str">
        <f t="shared" si="481"/>
        <v>-</v>
      </c>
      <c r="G7717" s="4" t="str">
        <f t="shared" si="482"/>
        <v>VENETO</v>
      </c>
      <c r="H7717" s="4" t="str">
        <f t="shared" si="483"/>
        <v>-</v>
      </c>
    </row>
    <row r="7718" spans="1:8" x14ac:dyDescent="0.2">
      <c r="A7718" s="15" t="s">
        <v>7640</v>
      </c>
      <c r="B7718" s="6" t="s">
        <v>7920</v>
      </c>
      <c r="C7718" s="6" t="s">
        <v>7902</v>
      </c>
      <c r="D7718" s="7">
        <v>60109</v>
      </c>
      <c r="E7718" s="16">
        <f t="shared" si="480"/>
        <v>1.0087947183053739E-3</v>
      </c>
      <c r="F7718" s="4" t="str">
        <f t="shared" si="481"/>
        <v>-</v>
      </c>
      <c r="G7718" s="4" t="str">
        <f t="shared" si="482"/>
        <v>COMPRESO</v>
      </c>
      <c r="H7718" s="4" t="str">
        <f t="shared" si="483"/>
        <v>-</v>
      </c>
    </row>
    <row r="7719" spans="1:8" x14ac:dyDescent="0.2">
      <c r="A7719" s="15" t="s">
        <v>7641</v>
      </c>
      <c r="B7719" s="6" t="s">
        <v>7992</v>
      </c>
      <c r="C7719" s="6" t="s">
        <v>7915</v>
      </c>
      <c r="D7719" s="7">
        <v>3124</v>
      </c>
      <c r="E7719" s="16">
        <f t="shared" si="480"/>
        <v>5.2429331713819697E-5</v>
      </c>
      <c r="F7719" s="4" t="str">
        <f t="shared" si="481"/>
        <v>-</v>
      </c>
      <c r="G7719" s="4" t="str">
        <f t="shared" si="482"/>
        <v>BASILICATA</v>
      </c>
      <c r="H7719" s="4" t="str">
        <f t="shared" si="483"/>
        <v>-</v>
      </c>
    </row>
    <row r="7720" spans="1:8" x14ac:dyDescent="0.2">
      <c r="A7720" s="15" t="s">
        <v>7642</v>
      </c>
      <c r="B7720" s="6" t="s">
        <v>7992</v>
      </c>
      <c r="C7720" s="6" t="s">
        <v>7915</v>
      </c>
      <c r="D7720" s="7">
        <v>3122</v>
      </c>
      <c r="E7720" s="16">
        <f t="shared" si="480"/>
        <v>5.2395766200558609E-5</v>
      </c>
      <c r="F7720" s="4" t="str">
        <f t="shared" si="481"/>
        <v>-</v>
      </c>
      <c r="G7720" s="4" t="str">
        <f t="shared" si="482"/>
        <v>BASILICATA</v>
      </c>
      <c r="H7720" s="4" t="str">
        <f t="shared" si="483"/>
        <v>-</v>
      </c>
    </row>
    <row r="7721" spans="1:8" x14ac:dyDescent="0.2">
      <c r="A7721" s="15" t="s">
        <v>7643</v>
      </c>
      <c r="B7721" s="6" t="s">
        <v>7920</v>
      </c>
      <c r="C7721" s="6" t="s">
        <v>7902</v>
      </c>
      <c r="D7721" s="7">
        <v>5207</v>
      </c>
      <c r="E7721" s="16">
        <f t="shared" si="480"/>
        <v>8.7387813775243001E-5</v>
      </c>
      <c r="F7721" s="4" t="str">
        <f t="shared" si="481"/>
        <v>-</v>
      </c>
      <c r="G7721" s="4" t="str">
        <f t="shared" si="482"/>
        <v>LOMBARDIA</v>
      </c>
      <c r="H7721" s="4" t="str">
        <f t="shared" si="483"/>
        <v>-</v>
      </c>
    </row>
    <row r="7722" spans="1:8" x14ac:dyDescent="0.2">
      <c r="A7722" s="15" t="s">
        <v>7644</v>
      </c>
      <c r="B7722" s="6" t="s">
        <v>7956</v>
      </c>
      <c r="C7722" s="6" t="s">
        <v>7904</v>
      </c>
      <c r="D7722" s="7">
        <v>935</v>
      </c>
      <c r="E7722" s="16">
        <f t="shared" si="480"/>
        <v>1.569187744955871E-5</v>
      </c>
      <c r="F7722" s="4" t="str">
        <f t="shared" si="481"/>
        <v>-</v>
      </c>
      <c r="G7722" s="4" t="str">
        <f t="shared" si="482"/>
        <v>VENETO</v>
      </c>
      <c r="H7722" s="4" t="str">
        <f t="shared" si="483"/>
        <v>-</v>
      </c>
    </row>
    <row r="7723" spans="1:8" x14ac:dyDescent="0.2">
      <c r="A7723" s="15" t="s">
        <v>7645</v>
      </c>
      <c r="B7723" s="6" t="s">
        <v>7920</v>
      </c>
      <c r="C7723" s="6" t="s">
        <v>7901</v>
      </c>
      <c r="D7723" s="7">
        <v>8180</v>
      </c>
      <c r="E7723" s="16">
        <f t="shared" si="480"/>
        <v>1.3728294923785056E-4</v>
      </c>
      <c r="F7723" s="4" t="str">
        <f t="shared" si="481"/>
        <v>-</v>
      </c>
      <c r="G7723" s="4" t="str">
        <f t="shared" si="482"/>
        <v>PIEMONTE</v>
      </c>
      <c r="H7723" s="4" t="str">
        <f t="shared" si="483"/>
        <v>-</v>
      </c>
    </row>
    <row r="7724" spans="1:8" x14ac:dyDescent="0.2">
      <c r="A7724" s="15" t="s">
        <v>7646</v>
      </c>
      <c r="B7724" s="6" t="s">
        <v>7920</v>
      </c>
      <c r="C7724" s="6" t="s">
        <v>7901</v>
      </c>
      <c r="D7724" s="7">
        <v>887</v>
      </c>
      <c r="E7724" s="16">
        <f t="shared" si="480"/>
        <v>1.4886305131292596E-5</v>
      </c>
      <c r="F7724" s="4" t="str">
        <f t="shared" si="481"/>
        <v>-</v>
      </c>
      <c r="G7724" s="4" t="str">
        <f t="shared" si="482"/>
        <v>PIEMONTE</v>
      </c>
      <c r="H7724" s="4" t="str">
        <f t="shared" si="483"/>
        <v>-</v>
      </c>
    </row>
    <row r="7725" spans="1:8" x14ac:dyDescent="0.2">
      <c r="A7725" s="15" t="s">
        <v>7647</v>
      </c>
      <c r="B7725" s="6" t="s">
        <v>7920</v>
      </c>
      <c r="C7725" s="6" t="s">
        <v>7901</v>
      </c>
      <c r="D7725" s="7">
        <v>1068</v>
      </c>
      <c r="E7725" s="16">
        <f t="shared" si="480"/>
        <v>1.7923984081421075E-5</v>
      </c>
      <c r="F7725" s="4" t="str">
        <f t="shared" si="481"/>
        <v>-</v>
      </c>
      <c r="G7725" s="4" t="str">
        <f t="shared" si="482"/>
        <v>PIEMONTE</v>
      </c>
      <c r="H7725" s="4" t="str">
        <f t="shared" si="483"/>
        <v>-</v>
      </c>
    </row>
    <row r="7726" spans="1:8" x14ac:dyDescent="0.2">
      <c r="A7726" s="15" t="s">
        <v>7648</v>
      </c>
      <c r="B7726" s="6" t="s">
        <v>7987</v>
      </c>
      <c r="C7726" s="6" t="s">
        <v>7911</v>
      </c>
      <c r="D7726" s="7">
        <v>4826</v>
      </c>
      <c r="E7726" s="16">
        <f t="shared" si="480"/>
        <v>8.099358349900572E-5</v>
      </c>
      <c r="F7726" s="4" t="str">
        <f t="shared" si="481"/>
        <v>-</v>
      </c>
      <c r="G7726" s="4" t="str">
        <f t="shared" si="482"/>
        <v>LAZIO</v>
      </c>
      <c r="H7726" s="4" t="str">
        <f t="shared" si="483"/>
        <v>-</v>
      </c>
    </row>
    <row r="7727" spans="1:8" x14ac:dyDescent="0.2">
      <c r="A7727" s="15" t="s">
        <v>7649</v>
      </c>
      <c r="B7727" s="6" t="s">
        <v>7920</v>
      </c>
      <c r="C7727" s="6" t="s">
        <v>7902</v>
      </c>
      <c r="D7727" s="7">
        <v>9053</v>
      </c>
      <c r="E7727" s="16">
        <f t="shared" si="480"/>
        <v>1.5193429577631552E-4</v>
      </c>
      <c r="F7727" s="4" t="str">
        <f t="shared" si="481"/>
        <v>-</v>
      </c>
      <c r="G7727" s="4" t="str">
        <f t="shared" si="482"/>
        <v>LOMBARDIA</v>
      </c>
      <c r="H7727" s="4" t="str">
        <f t="shared" si="483"/>
        <v>-</v>
      </c>
    </row>
    <row r="7728" spans="1:8" x14ac:dyDescent="0.2">
      <c r="A7728" s="15" t="s">
        <v>7650</v>
      </c>
      <c r="B7728" s="6" t="s">
        <v>7956</v>
      </c>
      <c r="C7728" s="6" t="s">
        <v>7907</v>
      </c>
      <c r="D7728" s="7">
        <v>24344</v>
      </c>
      <c r="E7728" s="16">
        <f t="shared" si="480"/>
        <v>4.0855942741396502E-4</v>
      </c>
      <c r="F7728" s="4" t="str">
        <f t="shared" si="481"/>
        <v>-</v>
      </c>
      <c r="G7728" s="4" t="str">
        <f t="shared" si="482"/>
        <v>EMILIA-ROMAGNA</v>
      </c>
      <c r="H7728" s="4" t="str">
        <f t="shared" si="483"/>
        <v>-</v>
      </c>
    </row>
    <row r="7729" spans="1:8" x14ac:dyDescent="0.2">
      <c r="A7729" s="15" t="s">
        <v>7651</v>
      </c>
      <c r="B7729" s="6" t="s">
        <v>7956</v>
      </c>
      <c r="C7729" s="6" t="s">
        <v>7903</v>
      </c>
      <c r="D7729" s="7">
        <v>162</v>
      </c>
      <c r="E7729" s="16">
        <f t="shared" si="480"/>
        <v>2.7188065741481406E-6</v>
      </c>
      <c r="F7729" s="4" t="str">
        <f t="shared" si="481"/>
        <v>-</v>
      </c>
      <c r="G7729" s="4" t="str">
        <f t="shared" si="482"/>
        <v>TRENTINO-ALTO ADIGE/SÜDTIROL</v>
      </c>
      <c r="H7729" s="4" t="str">
        <f t="shared" si="483"/>
        <v>-</v>
      </c>
    </row>
    <row r="7730" spans="1:8" x14ac:dyDescent="0.2">
      <c r="A7730" s="15" t="s">
        <v>7652</v>
      </c>
      <c r="B7730" s="6" t="s">
        <v>7920</v>
      </c>
      <c r="C7730" s="6" t="s">
        <v>7901</v>
      </c>
      <c r="D7730" s="7">
        <v>2245</v>
      </c>
      <c r="E7730" s="16">
        <f t="shared" si="480"/>
        <v>3.767728863557145E-5</v>
      </c>
      <c r="F7730" s="4" t="str">
        <f t="shared" si="481"/>
        <v>-</v>
      </c>
      <c r="G7730" s="4" t="str">
        <f t="shared" si="482"/>
        <v>PIEMONTE</v>
      </c>
      <c r="H7730" s="4" t="str">
        <f t="shared" si="483"/>
        <v>-</v>
      </c>
    </row>
    <row r="7731" spans="1:8" x14ac:dyDescent="0.2">
      <c r="A7731" s="15" t="s">
        <v>7653</v>
      </c>
      <c r="B7731" s="6" t="s">
        <v>7920</v>
      </c>
      <c r="C7731" s="6" t="s">
        <v>7901</v>
      </c>
      <c r="D7731" s="7">
        <v>2487</v>
      </c>
      <c r="E7731" s="16">
        <f t="shared" si="480"/>
        <v>4.1738715740163121E-5</v>
      </c>
      <c r="F7731" s="4" t="str">
        <f t="shared" si="481"/>
        <v>-</v>
      </c>
      <c r="G7731" s="4" t="str">
        <f t="shared" si="482"/>
        <v>PIEMONTE</v>
      </c>
      <c r="H7731" s="4" t="str">
        <f t="shared" si="483"/>
        <v>-</v>
      </c>
    </row>
    <row r="7732" spans="1:8" x14ac:dyDescent="0.2">
      <c r="A7732" s="15" t="s">
        <v>7654</v>
      </c>
      <c r="B7732" s="6" t="s">
        <v>7920</v>
      </c>
      <c r="C7732" s="6" t="s">
        <v>7901</v>
      </c>
      <c r="D7732" s="7">
        <v>1220</v>
      </c>
      <c r="E7732" s="16">
        <f t="shared" si="480"/>
        <v>2.0474963089263773E-5</v>
      </c>
      <c r="F7732" s="4" t="str">
        <f t="shared" si="481"/>
        <v>-</v>
      </c>
      <c r="G7732" s="4" t="str">
        <f t="shared" si="482"/>
        <v>PIEMONTE</v>
      </c>
      <c r="H7732" s="4" t="str">
        <f t="shared" si="483"/>
        <v>-</v>
      </c>
    </row>
    <row r="7733" spans="1:8" x14ac:dyDescent="0.2">
      <c r="A7733" s="15" t="s">
        <v>7655</v>
      </c>
      <c r="B7733" s="6" t="s">
        <v>7956</v>
      </c>
      <c r="C7733" s="6" t="s">
        <v>7904</v>
      </c>
      <c r="D7733" s="7">
        <v>1499</v>
      </c>
      <c r="E7733" s="16">
        <f t="shared" si="480"/>
        <v>2.5157352189185571E-5</v>
      </c>
      <c r="F7733" s="4" t="str">
        <f t="shared" si="481"/>
        <v>-</v>
      </c>
      <c r="G7733" s="4" t="str">
        <f t="shared" si="482"/>
        <v>VENETO</v>
      </c>
      <c r="H7733" s="4" t="str">
        <f t="shared" si="483"/>
        <v>-</v>
      </c>
    </row>
    <row r="7734" spans="1:8" x14ac:dyDescent="0.2">
      <c r="A7734" s="15" t="s">
        <v>7656</v>
      </c>
      <c r="B7734" s="6" t="s">
        <v>7956</v>
      </c>
      <c r="C7734" s="6" t="s">
        <v>7904</v>
      </c>
      <c r="D7734" s="7">
        <v>12885</v>
      </c>
      <c r="E7734" s="16">
        <f t="shared" si="480"/>
        <v>2.1624581918456044E-4</v>
      </c>
      <c r="F7734" s="4" t="str">
        <f t="shared" si="481"/>
        <v>-</v>
      </c>
      <c r="G7734" s="4" t="str">
        <f t="shared" si="482"/>
        <v>VENETO</v>
      </c>
      <c r="H7734" s="4" t="str">
        <f t="shared" si="483"/>
        <v>-</v>
      </c>
    </row>
    <row r="7735" spans="1:8" x14ac:dyDescent="0.2">
      <c r="A7735" s="15" t="s">
        <v>7657</v>
      </c>
      <c r="B7735" s="6" t="s">
        <v>7920</v>
      </c>
      <c r="C7735" s="6" t="s">
        <v>7902</v>
      </c>
      <c r="D7735" s="7">
        <v>607</v>
      </c>
      <c r="E7735" s="16">
        <f t="shared" si="480"/>
        <v>1.0187133274740254E-5</v>
      </c>
      <c r="F7735" s="4" t="str">
        <f t="shared" si="481"/>
        <v>-</v>
      </c>
      <c r="G7735" s="4" t="str">
        <f t="shared" si="482"/>
        <v>LOMBARDIA</v>
      </c>
      <c r="H7735" s="4" t="str">
        <f t="shared" si="483"/>
        <v>-</v>
      </c>
    </row>
    <row r="7736" spans="1:8" x14ac:dyDescent="0.2">
      <c r="A7736" s="15" t="s">
        <v>7658</v>
      </c>
      <c r="B7736" s="6" t="s">
        <v>7956</v>
      </c>
      <c r="C7736" s="6" t="s">
        <v>7907</v>
      </c>
      <c r="D7736" s="7">
        <v>4268</v>
      </c>
      <c r="E7736" s="16">
        <f t="shared" si="480"/>
        <v>7.1628805299162125E-5</v>
      </c>
      <c r="F7736" s="4" t="str">
        <f t="shared" si="481"/>
        <v>-</v>
      </c>
      <c r="G7736" s="4" t="str">
        <f t="shared" si="482"/>
        <v>EMILIA-ROMAGNA</v>
      </c>
      <c r="H7736" s="4" t="str">
        <f t="shared" si="483"/>
        <v>-</v>
      </c>
    </row>
    <row r="7737" spans="1:8" x14ac:dyDescent="0.2">
      <c r="A7737" s="15" t="s">
        <v>7659</v>
      </c>
      <c r="B7737" s="6" t="s">
        <v>7920</v>
      </c>
      <c r="C7737" s="6" t="s">
        <v>7901</v>
      </c>
      <c r="D7737" s="7">
        <v>5217</v>
      </c>
      <c r="E7737" s="16">
        <f t="shared" si="480"/>
        <v>8.7555641341548443E-5</v>
      </c>
      <c r="F7737" s="4" t="str">
        <f t="shared" si="481"/>
        <v>-</v>
      </c>
      <c r="G7737" s="4" t="str">
        <f t="shared" si="482"/>
        <v>PIEMONTE</v>
      </c>
      <c r="H7737" s="4" t="str">
        <f t="shared" si="483"/>
        <v>-</v>
      </c>
    </row>
    <row r="7738" spans="1:8" x14ac:dyDescent="0.2">
      <c r="A7738" s="15" t="s">
        <v>7660</v>
      </c>
      <c r="B7738" s="6" t="s">
        <v>7956</v>
      </c>
      <c r="C7738" s="6" t="s">
        <v>7904</v>
      </c>
      <c r="D7738" s="7">
        <v>9892</v>
      </c>
      <c r="E7738" s="16">
        <f t="shared" si="480"/>
        <v>1.6601502858934201E-4</v>
      </c>
      <c r="F7738" s="4" t="str">
        <f t="shared" si="481"/>
        <v>-</v>
      </c>
      <c r="G7738" s="4" t="str">
        <f t="shared" si="482"/>
        <v>VENETO</v>
      </c>
      <c r="H7738" s="4" t="str">
        <f t="shared" si="483"/>
        <v>-</v>
      </c>
    </row>
    <row r="7739" spans="1:8" x14ac:dyDescent="0.2">
      <c r="A7739" s="15" t="s">
        <v>7661</v>
      </c>
      <c r="B7739" s="6" t="s">
        <v>7956</v>
      </c>
      <c r="C7739" s="6" t="s">
        <v>7904</v>
      </c>
      <c r="D7739" s="7">
        <v>21993</v>
      </c>
      <c r="E7739" s="16">
        <f t="shared" si="480"/>
        <v>3.6910316657555589E-4</v>
      </c>
      <c r="F7739" s="4" t="str">
        <f t="shared" si="481"/>
        <v>-</v>
      </c>
      <c r="G7739" s="4" t="str">
        <f t="shared" si="482"/>
        <v>VENETO</v>
      </c>
      <c r="H7739" s="4" t="str">
        <f t="shared" si="483"/>
        <v>-</v>
      </c>
    </row>
    <row r="7740" spans="1:8" x14ac:dyDescent="0.2">
      <c r="A7740" s="15" t="s">
        <v>7662</v>
      </c>
      <c r="B7740" s="6" t="s">
        <v>7920</v>
      </c>
      <c r="C7740" s="6" t="s">
        <v>7901</v>
      </c>
      <c r="D7740" s="7">
        <v>3209</v>
      </c>
      <c r="E7740" s="16">
        <f t="shared" si="480"/>
        <v>5.3855866027415943E-5</v>
      </c>
      <c r="F7740" s="4" t="str">
        <f t="shared" si="481"/>
        <v>-</v>
      </c>
      <c r="G7740" s="4" t="str">
        <f t="shared" si="482"/>
        <v>PIEMONTE</v>
      </c>
      <c r="H7740" s="4" t="str">
        <f t="shared" si="483"/>
        <v>-</v>
      </c>
    </row>
    <row r="7741" spans="1:8" x14ac:dyDescent="0.2">
      <c r="A7741" s="15" t="s">
        <v>7663</v>
      </c>
      <c r="B7741" s="6" t="s">
        <v>7956</v>
      </c>
      <c r="C7741" s="6" t="s">
        <v>7904</v>
      </c>
      <c r="D7741" s="7">
        <v>5841</v>
      </c>
      <c r="E7741" s="16">
        <f t="shared" si="480"/>
        <v>9.8028081479007952E-5</v>
      </c>
      <c r="F7741" s="4" t="str">
        <f t="shared" si="481"/>
        <v>-</v>
      </c>
      <c r="G7741" s="4" t="str">
        <f t="shared" si="482"/>
        <v>VENETO</v>
      </c>
      <c r="H7741" s="4" t="str">
        <f t="shared" si="483"/>
        <v>-</v>
      </c>
    </row>
    <row r="7742" spans="1:8" x14ac:dyDescent="0.2">
      <c r="A7742" s="15" t="s">
        <v>7664</v>
      </c>
      <c r="B7742" s="6" t="s">
        <v>7987</v>
      </c>
      <c r="C7742" s="6" t="s">
        <v>7908</v>
      </c>
      <c r="D7742" s="7">
        <v>1700</v>
      </c>
      <c r="E7742" s="16">
        <f t="shared" si="480"/>
        <v>2.8530686271924931E-5</v>
      </c>
      <c r="F7742" s="4" t="str">
        <f t="shared" si="481"/>
        <v>-</v>
      </c>
      <c r="G7742" s="4" t="str">
        <f t="shared" si="482"/>
        <v>TOSCANA</v>
      </c>
      <c r="H7742" s="4" t="str">
        <f t="shared" si="483"/>
        <v>-</v>
      </c>
    </row>
    <row r="7743" spans="1:8" x14ac:dyDescent="0.2">
      <c r="A7743" s="15" t="s">
        <v>7665</v>
      </c>
      <c r="B7743" s="6" t="s">
        <v>7920</v>
      </c>
      <c r="C7743" s="6" t="s">
        <v>7902</v>
      </c>
      <c r="D7743" s="7">
        <v>75</v>
      </c>
      <c r="E7743" s="16">
        <f t="shared" si="480"/>
        <v>1.2587067472908058E-6</v>
      </c>
      <c r="F7743" s="4" t="str">
        <f t="shared" si="481"/>
        <v>-</v>
      </c>
      <c r="G7743" s="4" t="str">
        <f t="shared" si="482"/>
        <v>LOMBARDIA</v>
      </c>
      <c r="H7743" s="4" t="str">
        <f t="shared" si="483"/>
        <v>-</v>
      </c>
    </row>
    <row r="7744" spans="1:8" x14ac:dyDescent="0.2">
      <c r="A7744" s="15" t="s">
        <v>7666</v>
      </c>
      <c r="B7744" s="6" t="s">
        <v>7920</v>
      </c>
      <c r="C7744" s="6" t="s">
        <v>7902</v>
      </c>
      <c r="D7744" s="7">
        <v>10755</v>
      </c>
      <c r="E7744" s="16">
        <f t="shared" si="480"/>
        <v>1.8049854756150156E-4</v>
      </c>
      <c r="F7744" s="4" t="str">
        <f t="shared" si="481"/>
        <v>-</v>
      </c>
      <c r="G7744" s="4" t="str">
        <f t="shared" si="482"/>
        <v>LOMBARDIA</v>
      </c>
      <c r="H7744" s="4" t="str">
        <f t="shared" si="483"/>
        <v>-</v>
      </c>
    </row>
    <row r="7745" spans="1:8" x14ac:dyDescent="0.2">
      <c r="A7745" s="15" t="s">
        <v>7667</v>
      </c>
      <c r="B7745" s="6" t="s">
        <v>7992</v>
      </c>
      <c r="C7745" s="6" t="s">
        <v>7914</v>
      </c>
      <c r="D7745" s="7">
        <v>8958</v>
      </c>
      <c r="E7745" s="16">
        <f t="shared" si="480"/>
        <v>1.5033993389641383E-4</v>
      </c>
      <c r="F7745" s="4" t="str">
        <f t="shared" si="481"/>
        <v>-</v>
      </c>
      <c r="G7745" s="4" t="str">
        <f t="shared" si="482"/>
        <v>PUGLIA</v>
      </c>
      <c r="H7745" s="4" t="str">
        <f t="shared" si="483"/>
        <v>-</v>
      </c>
    </row>
    <row r="7746" spans="1:8" x14ac:dyDescent="0.2">
      <c r="A7746" s="15" t="s">
        <v>7668</v>
      </c>
      <c r="B7746" s="6" t="s">
        <v>7992</v>
      </c>
      <c r="C7746" s="6" t="s">
        <v>7912</v>
      </c>
      <c r="D7746" s="7">
        <v>747</v>
      </c>
      <c r="E7746" s="16">
        <f t="shared" si="480"/>
        <v>1.2536719203016425E-5</v>
      </c>
      <c r="F7746" s="4" t="str">
        <f t="shared" si="481"/>
        <v>-</v>
      </c>
      <c r="G7746" s="4" t="str">
        <f t="shared" si="482"/>
        <v>ABRUZZO</v>
      </c>
      <c r="H7746" s="4" t="str">
        <f t="shared" si="483"/>
        <v>-</v>
      </c>
    </row>
    <row r="7747" spans="1:8" x14ac:dyDescent="0.2">
      <c r="A7747" s="15" t="s">
        <v>7669</v>
      </c>
      <c r="B7747" s="6" t="s">
        <v>7987</v>
      </c>
      <c r="C7747" s="6" t="s">
        <v>7908</v>
      </c>
      <c r="D7747" s="7">
        <v>1363</v>
      </c>
      <c r="E7747" s="16">
        <f t="shared" ref="E7747:E7810" si="484">IFERROR((D7747/$K$2),"DATO MANCANTE")</f>
        <v>2.2874897287431576E-5</v>
      </c>
      <c r="F7747" s="4" t="str">
        <f t="shared" ref="F7747:F7810" si="485">IF(D7747&gt;300000,"TROVATO","-")</f>
        <v>-</v>
      </c>
      <c r="G7747" s="4" t="str">
        <f t="shared" ref="G7747:G7810" si="486">IF(AND(D7747&gt;50000,D7747&lt;100000),"COMPRESO",C7747)</f>
        <v>TOSCANA</v>
      </c>
      <c r="H7747" s="4" t="str">
        <f t="shared" ref="H7747:H7810" si="487">IF(D7747&gt;500000,"SI","-")</f>
        <v>-</v>
      </c>
    </row>
    <row r="7748" spans="1:8" x14ac:dyDescent="0.2">
      <c r="A7748" s="15" t="s">
        <v>7670</v>
      </c>
      <c r="B7748" s="6" t="s">
        <v>7920</v>
      </c>
      <c r="C7748" s="6" t="s">
        <v>7902</v>
      </c>
      <c r="D7748" s="7">
        <v>6150</v>
      </c>
      <c r="E7748" s="16">
        <f t="shared" si="484"/>
        <v>1.0321395327784607E-4</v>
      </c>
      <c r="F7748" s="4" t="str">
        <f t="shared" si="485"/>
        <v>-</v>
      </c>
      <c r="G7748" s="4" t="str">
        <f t="shared" si="486"/>
        <v>LOMBARDIA</v>
      </c>
      <c r="H7748" s="4" t="str">
        <f t="shared" si="487"/>
        <v>-</v>
      </c>
    </row>
    <row r="7749" spans="1:8" x14ac:dyDescent="0.2">
      <c r="A7749" s="15" t="s">
        <v>7671</v>
      </c>
      <c r="B7749" s="6" t="s">
        <v>7920</v>
      </c>
      <c r="C7749" s="6" t="s">
        <v>7902</v>
      </c>
      <c r="D7749" s="7">
        <v>4735</v>
      </c>
      <c r="E7749" s="16">
        <f t="shared" si="484"/>
        <v>7.9466352645626203E-5</v>
      </c>
      <c r="F7749" s="4" t="str">
        <f t="shared" si="485"/>
        <v>-</v>
      </c>
      <c r="G7749" s="4" t="str">
        <f t="shared" si="486"/>
        <v>LOMBARDIA</v>
      </c>
      <c r="H7749" s="4" t="str">
        <f t="shared" si="487"/>
        <v>-</v>
      </c>
    </row>
    <row r="7750" spans="1:8" x14ac:dyDescent="0.2">
      <c r="A7750" s="15" t="s">
        <v>7672</v>
      </c>
      <c r="B7750" s="6" t="s">
        <v>7920</v>
      </c>
      <c r="C7750" s="6" t="s">
        <v>7902</v>
      </c>
      <c r="D7750" s="7">
        <v>6811</v>
      </c>
      <c r="E7750" s="16">
        <f t="shared" si="484"/>
        <v>1.1430735541063571E-4</v>
      </c>
      <c r="F7750" s="4" t="str">
        <f t="shared" si="485"/>
        <v>-</v>
      </c>
      <c r="G7750" s="4" t="str">
        <f t="shared" si="486"/>
        <v>LOMBARDIA</v>
      </c>
      <c r="H7750" s="4" t="str">
        <f t="shared" si="487"/>
        <v>-</v>
      </c>
    </row>
    <row r="7751" spans="1:8" x14ac:dyDescent="0.2">
      <c r="A7751" s="15" t="s">
        <v>7674</v>
      </c>
      <c r="B7751" s="6" t="s">
        <v>7920</v>
      </c>
      <c r="C7751" s="6" t="s">
        <v>7901</v>
      </c>
      <c r="D7751" s="7">
        <v>363</v>
      </c>
      <c r="E7751" s="16">
        <f t="shared" si="484"/>
        <v>6.0921406568874997E-6</v>
      </c>
      <c r="F7751" s="4" t="str">
        <f t="shared" si="485"/>
        <v>-</v>
      </c>
      <c r="G7751" s="4" t="str">
        <f t="shared" si="486"/>
        <v>PIEMONTE</v>
      </c>
      <c r="H7751" s="4" t="str">
        <f t="shared" si="487"/>
        <v>-</v>
      </c>
    </row>
    <row r="7752" spans="1:8" x14ac:dyDescent="0.2">
      <c r="A7752" s="15" t="s">
        <v>7675</v>
      </c>
      <c r="B7752" s="6" t="s">
        <v>7956</v>
      </c>
      <c r="C7752" s="6" t="s">
        <v>7904</v>
      </c>
      <c r="D7752" s="7">
        <v>5504</v>
      </c>
      <c r="E7752" s="16">
        <f t="shared" si="484"/>
        <v>9.23722924945146E-5</v>
      </c>
      <c r="F7752" s="4" t="str">
        <f t="shared" si="485"/>
        <v>-</v>
      </c>
      <c r="G7752" s="4" t="str">
        <f t="shared" si="486"/>
        <v>VENETO</v>
      </c>
      <c r="H7752" s="4" t="str">
        <f t="shared" si="487"/>
        <v>-</v>
      </c>
    </row>
    <row r="7753" spans="1:8" x14ac:dyDescent="0.2">
      <c r="A7753" s="15" t="s">
        <v>7676</v>
      </c>
      <c r="B7753" s="6" t="s">
        <v>7992</v>
      </c>
      <c r="C7753" s="6" t="s">
        <v>7913</v>
      </c>
      <c r="D7753" s="7">
        <v>6066</v>
      </c>
      <c r="E7753" s="16">
        <f t="shared" si="484"/>
        <v>1.0180420172088037E-4</v>
      </c>
      <c r="F7753" s="4" t="str">
        <f t="shared" si="485"/>
        <v>-</v>
      </c>
      <c r="G7753" s="4" t="str">
        <f t="shared" si="486"/>
        <v>CAMPANIA</v>
      </c>
      <c r="H7753" s="4" t="str">
        <f t="shared" si="487"/>
        <v>-</v>
      </c>
    </row>
    <row r="7754" spans="1:8" x14ac:dyDescent="0.2">
      <c r="A7754" s="15" t="s">
        <v>7677</v>
      </c>
      <c r="B7754" s="6" t="s">
        <v>7920</v>
      </c>
      <c r="C7754" s="6" t="s">
        <v>7902</v>
      </c>
      <c r="D7754" s="7">
        <v>1030</v>
      </c>
      <c r="E7754" s="16">
        <f t="shared" si="484"/>
        <v>1.7286239329460398E-5</v>
      </c>
      <c r="F7754" s="4" t="str">
        <f t="shared" si="485"/>
        <v>-</v>
      </c>
      <c r="G7754" s="4" t="str">
        <f t="shared" si="486"/>
        <v>LOMBARDIA</v>
      </c>
      <c r="H7754" s="4" t="str">
        <f t="shared" si="487"/>
        <v>-</v>
      </c>
    </row>
    <row r="7755" spans="1:8" x14ac:dyDescent="0.2">
      <c r="A7755" s="15" t="s">
        <v>7678</v>
      </c>
      <c r="B7755" s="6" t="s">
        <v>7920</v>
      </c>
      <c r="C7755" s="6" t="s">
        <v>7902</v>
      </c>
      <c r="D7755" s="7">
        <v>6620</v>
      </c>
      <c r="E7755" s="16">
        <f t="shared" si="484"/>
        <v>1.1110184889420179E-4</v>
      </c>
      <c r="F7755" s="4" t="str">
        <f t="shared" si="485"/>
        <v>-</v>
      </c>
      <c r="G7755" s="4" t="str">
        <f t="shared" si="486"/>
        <v>LOMBARDIA</v>
      </c>
      <c r="H7755" s="4" t="str">
        <f t="shared" si="487"/>
        <v>-</v>
      </c>
    </row>
    <row r="7756" spans="1:8" x14ac:dyDescent="0.2">
      <c r="A7756" s="15" t="s">
        <v>7679</v>
      </c>
      <c r="B7756" s="6" t="s">
        <v>7920</v>
      </c>
      <c r="C7756" s="6" t="s">
        <v>7902</v>
      </c>
      <c r="D7756" s="7">
        <v>2957</v>
      </c>
      <c r="E7756" s="16">
        <f t="shared" si="484"/>
        <v>4.9626611356518838E-5</v>
      </c>
      <c r="F7756" s="4" t="str">
        <f t="shared" si="485"/>
        <v>-</v>
      </c>
      <c r="G7756" s="4" t="str">
        <f t="shared" si="486"/>
        <v>LOMBARDIA</v>
      </c>
      <c r="H7756" s="4" t="str">
        <f t="shared" si="487"/>
        <v>-</v>
      </c>
    </row>
    <row r="7757" spans="1:8" x14ac:dyDescent="0.2">
      <c r="A7757" s="15" t="s">
        <v>7673</v>
      </c>
      <c r="B7757" s="6" t="s">
        <v>7920</v>
      </c>
      <c r="C7757" s="6" t="s">
        <v>7902</v>
      </c>
      <c r="D7757" s="7">
        <v>1971</v>
      </c>
      <c r="E7757" s="16">
        <f t="shared" si="484"/>
        <v>3.3078813318802373E-5</v>
      </c>
      <c r="F7757" s="4" t="str">
        <f t="shared" si="485"/>
        <v>-</v>
      </c>
      <c r="G7757" s="4" t="str">
        <f t="shared" si="486"/>
        <v>LOMBARDIA</v>
      </c>
      <c r="H7757" s="4" t="str">
        <f t="shared" si="487"/>
        <v>-</v>
      </c>
    </row>
    <row r="7758" spans="1:8" x14ac:dyDescent="0.2">
      <c r="A7758" s="15" t="s">
        <v>7680</v>
      </c>
      <c r="B7758" s="6" t="s">
        <v>7956</v>
      </c>
      <c r="C7758" s="6" t="s">
        <v>7904</v>
      </c>
      <c r="D7758" s="7">
        <v>2322</v>
      </c>
      <c r="E7758" s="16">
        <f t="shared" si="484"/>
        <v>3.8969560896123349E-5</v>
      </c>
      <c r="F7758" s="4" t="str">
        <f t="shared" si="485"/>
        <v>-</v>
      </c>
      <c r="G7758" s="4" t="str">
        <f t="shared" si="486"/>
        <v>VENETO</v>
      </c>
      <c r="H7758" s="4" t="str">
        <f t="shared" si="487"/>
        <v>-</v>
      </c>
    </row>
    <row r="7759" spans="1:8" x14ac:dyDescent="0.2">
      <c r="A7759" s="15" t="s">
        <v>7681</v>
      </c>
      <c r="B7759" s="6" t="s">
        <v>7920</v>
      </c>
      <c r="C7759" s="6" t="s">
        <v>7906</v>
      </c>
      <c r="D7759" s="7">
        <v>437</v>
      </c>
      <c r="E7759" s="16">
        <f t="shared" si="484"/>
        <v>7.3340646475477618E-6</v>
      </c>
      <c r="F7759" s="4" t="str">
        <f t="shared" si="485"/>
        <v>-</v>
      </c>
      <c r="G7759" s="4" t="str">
        <f t="shared" si="486"/>
        <v>LIGURIA</v>
      </c>
      <c r="H7759" s="4" t="str">
        <f t="shared" si="487"/>
        <v>-</v>
      </c>
    </row>
    <row r="7760" spans="1:8" x14ac:dyDescent="0.2">
      <c r="A7760" s="15" t="s">
        <v>7682</v>
      </c>
      <c r="B7760" s="6" t="s">
        <v>7920</v>
      </c>
      <c r="C7760" s="6" t="s">
        <v>7902</v>
      </c>
      <c r="D7760" s="7">
        <v>7793</v>
      </c>
      <c r="E7760" s="16">
        <f t="shared" si="484"/>
        <v>1.3078802242183E-4</v>
      </c>
      <c r="F7760" s="4" t="str">
        <f t="shared" si="485"/>
        <v>-</v>
      </c>
      <c r="G7760" s="4" t="str">
        <f t="shared" si="486"/>
        <v>LOMBARDIA</v>
      </c>
      <c r="H7760" s="4" t="str">
        <f t="shared" si="487"/>
        <v>-</v>
      </c>
    </row>
    <row r="7761" spans="1:8" x14ac:dyDescent="0.2">
      <c r="A7761" s="15" t="s">
        <v>7683</v>
      </c>
      <c r="B7761" s="6" t="s">
        <v>7956</v>
      </c>
      <c r="C7761" s="6" t="s">
        <v>7903</v>
      </c>
      <c r="D7761" s="7">
        <v>3692</v>
      </c>
      <c r="E7761" s="16">
        <f t="shared" si="484"/>
        <v>6.1961937479968734E-5</v>
      </c>
      <c r="F7761" s="4" t="str">
        <f t="shared" si="485"/>
        <v>-</v>
      </c>
      <c r="G7761" s="4" t="str">
        <f t="shared" si="486"/>
        <v>TRENTINO-ALTO ADIGE/SÜDTIROL</v>
      </c>
      <c r="H7761" s="4" t="str">
        <f t="shared" si="487"/>
        <v>-</v>
      </c>
    </row>
    <row r="7762" spans="1:8" x14ac:dyDescent="0.2">
      <c r="A7762" s="15" t="s">
        <v>7684</v>
      </c>
      <c r="B7762" s="6" t="s">
        <v>7987</v>
      </c>
      <c r="C7762" s="6" t="s">
        <v>7911</v>
      </c>
      <c r="D7762" s="7">
        <v>1286</v>
      </c>
      <c r="E7762" s="16">
        <f t="shared" si="484"/>
        <v>2.1582625026879683E-5</v>
      </c>
      <c r="F7762" s="4" t="str">
        <f t="shared" si="485"/>
        <v>-</v>
      </c>
      <c r="G7762" s="4" t="str">
        <f t="shared" si="486"/>
        <v>LAZIO</v>
      </c>
      <c r="H7762" s="4" t="str">
        <f t="shared" si="487"/>
        <v>-</v>
      </c>
    </row>
    <row r="7763" spans="1:8" x14ac:dyDescent="0.2">
      <c r="A7763" s="15" t="s">
        <v>7685</v>
      </c>
      <c r="B7763" s="6" t="s">
        <v>7992</v>
      </c>
      <c r="C7763" s="6" t="s">
        <v>7913</v>
      </c>
      <c r="D7763" s="7">
        <v>10715</v>
      </c>
      <c r="E7763" s="16">
        <f t="shared" si="484"/>
        <v>1.7982723729627979E-4</v>
      </c>
      <c r="F7763" s="4" t="str">
        <f t="shared" si="485"/>
        <v>-</v>
      </c>
      <c r="G7763" s="4" t="str">
        <f t="shared" si="486"/>
        <v>CAMPANIA</v>
      </c>
      <c r="H7763" s="4" t="str">
        <f t="shared" si="487"/>
        <v>-</v>
      </c>
    </row>
    <row r="7764" spans="1:8" x14ac:dyDescent="0.2">
      <c r="A7764" s="15" t="s">
        <v>7686</v>
      </c>
      <c r="B7764" s="6" t="s">
        <v>7956</v>
      </c>
      <c r="C7764" s="6" t="s">
        <v>7907</v>
      </c>
      <c r="D7764" s="7">
        <v>3900</v>
      </c>
      <c r="E7764" s="16">
        <f t="shared" si="484"/>
        <v>6.5452750859121904E-5</v>
      </c>
      <c r="F7764" s="4" t="str">
        <f t="shared" si="485"/>
        <v>-</v>
      </c>
      <c r="G7764" s="4" t="str">
        <f t="shared" si="486"/>
        <v>EMILIA-ROMAGNA</v>
      </c>
      <c r="H7764" s="4" t="str">
        <f t="shared" si="487"/>
        <v>-</v>
      </c>
    </row>
    <row r="7765" spans="1:8" x14ac:dyDescent="0.2">
      <c r="A7765" s="15" t="s">
        <v>406</v>
      </c>
      <c r="B7765" s="6" t="s">
        <v>7992</v>
      </c>
      <c r="C7765" s="6" t="s">
        <v>7916</v>
      </c>
      <c r="D7765" s="7">
        <v>13395</v>
      </c>
      <c r="E7765" s="16">
        <f t="shared" si="484"/>
        <v>2.248050250661379E-4</v>
      </c>
      <c r="F7765" s="4" t="str">
        <f t="shared" si="485"/>
        <v>-</v>
      </c>
      <c r="G7765" s="4" t="str">
        <f t="shared" si="486"/>
        <v>CALABRIA</v>
      </c>
      <c r="H7765" s="4" t="str">
        <f t="shared" si="487"/>
        <v>-</v>
      </c>
    </row>
    <row r="7766" spans="1:8" x14ac:dyDescent="0.2">
      <c r="A7766" s="15" t="s">
        <v>7687</v>
      </c>
      <c r="B7766" s="6" t="s">
        <v>7987</v>
      </c>
      <c r="C7766" s="6" t="s">
        <v>7911</v>
      </c>
      <c r="D7766" s="7">
        <v>1313</v>
      </c>
      <c r="E7766" s="16">
        <f t="shared" si="484"/>
        <v>2.2035759455904372E-5</v>
      </c>
      <c r="F7766" s="4" t="str">
        <f t="shared" si="485"/>
        <v>-</v>
      </c>
      <c r="G7766" s="4" t="str">
        <f t="shared" si="486"/>
        <v>LAZIO</v>
      </c>
      <c r="H7766" s="4" t="str">
        <f t="shared" si="487"/>
        <v>-</v>
      </c>
    </row>
    <row r="7767" spans="1:8" x14ac:dyDescent="0.2">
      <c r="A7767" s="15" t="s">
        <v>7688</v>
      </c>
      <c r="B7767" s="6" t="s">
        <v>7994</v>
      </c>
      <c r="C7767" s="6" t="s">
        <v>7918</v>
      </c>
      <c r="D7767" s="7">
        <v>2009</v>
      </c>
      <c r="E7767" s="16">
        <f t="shared" si="484"/>
        <v>3.371655807076305E-5</v>
      </c>
      <c r="F7767" s="4" t="str">
        <f t="shared" si="485"/>
        <v>-</v>
      </c>
      <c r="G7767" s="4" t="str">
        <f t="shared" si="486"/>
        <v>SARDEGNA</v>
      </c>
      <c r="H7767" s="4" t="str">
        <f t="shared" si="487"/>
        <v>-</v>
      </c>
    </row>
    <row r="7768" spans="1:8" x14ac:dyDescent="0.2">
      <c r="A7768" s="15" t="s">
        <v>7689</v>
      </c>
      <c r="B7768" s="6" t="s">
        <v>7920</v>
      </c>
      <c r="C7768" s="6" t="s">
        <v>7901</v>
      </c>
      <c r="D7768" s="7">
        <v>410</v>
      </c>
      <c r="E7768" s="16">
        <f t="shared" si="484"/>
        <v>6.8809302185230714E-6</v>
      </c>
      <c r="F7768" s="4" t="str">
        <f t="shared" si="485"/>
        <v>-</v>
      </c>
      <c r="G7768" s="4" t="str">
        <f t="shared" si="486"/>
        <v>PIEMONTE</v>
      </c>
      <c r="H7768" s="4" t="str">
        <f t="shared" si="487"/>
        <v>-</v>
      </c>
    </row>
    <row r="7769" spans="1:8" x14ac:dyDescent="0.2">
      <c r="A7769" s="15" t="s">
        <v>7692</v>
      </c>
      <c r="B7769" s="6" t="s">
        <v>7987</v>
      </c>
      <c r="C7769" s="6" t="s">
        <v>7911</v>
      </c>
      <c r="D7769" s="7">
        <v>2639</v>
      </c>
      <c r="E7769" s="16">
        <f t="shared" si="484"/>
        <v>4.4289694748005818E-5</v>
      </c>
      <c r="F7769" s="4" t="str">
        <f t="shared" si="485"/>
        <v>-</v>
      </c>
      <c r="G7769" s="4" t="str">
        <f t="shared" si="486"/>
        <v>LAZIO</v>
      </c>
      <c r="H7769" s="4" t="str">
        <f t="shared" si="487"/>
        <v>-</v>
      </c>
    </row>
    <row r="7770" spans="1:8" x14ac:dyDescent="0.2">
      <c r="A7770" s="15" t="s">
        <v>7693</v>
      </c>
      <c r="B7770" s="6" t="s">
        <v>7992</v>
      </c>
      <c r="C7770" s="6" t="s">
        <v>7912</v>
      </c>
      <c r="D7770" s="7">
        <v>141</v>
      </c>
      <c r="E7770" s="16">
        <f t="shared" si="484"/>
        <v>2.3663686849067147E-6</v>
      </c>
      <c r="F7770" s="4" t="str">
        <f t="shared" si="485"/>
        <v>-</v>
      </c>
      <c r="G7770" s="4" t="str">
        <f t="shared" si="486"/>
        <v>ABRUZZO</v>
      </c>
      <c r="H7770" s="4" t="str">
        <f t="shared" si="487"/>
        <v>-</v>
      </c>
    </row>
    <row r="7771" spans="1:8" x14ac:dyDescent="0.2">
      <c r="A7771" s="15" t="s">
        <v>7694</v>
      </c>
      <c r="B7771" s="6" t="s">
        <v>7992</v>
      </c>
      <c r="C7771" s="6" t="s">
        <v>7912</v>
      </c>
      <c r="D7771" s="7">
        <v>1433</v>
      </c>
      <c r="E7771" s="16">
        <f t="shared" si="484"/>
        <v>2.4049690251569663E-5</v>
      </c>
      <c r="F7771" s="4" t="str">
        <f t="shared" si="485"/>
        <v>-</v>
      </c>
      <c r="G7771" s="4" t="str">
        <f t="shared" si="486"/>
        <v>ABRUZZO</v>
      </c>
      <c r="H7771" s="4" t="str">
        <f t="shared" si="487"/>
        <v>-</v>
      </c>
    </row>
    <row r="7772" spans="1:8" x14ac:dyDescent="0.2">
      <c r="A7772" s="15" t="s">
        <v>7690</v>
      </c>
      <c r="B7772" s="6" t="s">
        <v>7992</v>
      </c>
      <c r="C7772" s="6" t="s">
        <v>7912</v>
      </c>
      <c r="D7772" s="7">
        <v>425</v>
      </c>
      <c r="E7772" s="16">
        <f t="shared" si="484"/>
        <v>7.1326715679812328E-6</v>
      </c>
      <c r="F7772" s="4" t="str">
        <f t="shared" si="485"/>
        <v>-</v>
      </c>
      <c r="G7772" s="4" t="str">
        <f t="shared" si="486"/>
        <v>ABRUZZO</v>
      </c>
      <c r="H7772" s="4" t="str">
        <f t="shared" si="487"/>
        <v>-</v>
      </c>
    </row>
    <row r="7773" spans="1:8" x14ac:dyDescent="0.2">
      <c r="A7773" s="15" t="s">
        <v>7691</v>
      </c>
      <c r="B7773" s="6" t="s">
        <v>7994</v>
      </c>
      <c r="C7773" s="6" t="s">
        <v>7918</v>
      </c>
      <c r="D7773" s="7">
        <v>382</v>
      </c>
      <c r="E7773" s="16">
        <f t="shared" si="484"/>
        <v>6.4110130328678369E-6</v>
      </c>
      <c r="F7773" s="4" t="str">
        <f t="shared" si="485"/>
        <v>-</v>
      </c>
      <c r="G7773" s="4" t="str">
        <f t="shared" si="486"/>
        <v>SARDEGNA</v>
      </c>
      <c r="H7773" s="4" t="str">
        <f t="shared" si="487"/>
        <v>-</v>
      </c>
    </row>
    <row r="7774" spans="1:8" x14ac:dyDescent="0.2">
      <c r="A7774" s="15" t="s">
        <v>7695</v>
      </c>
      <c r="B7774" s="6" t="s">
        <v>7956</v>
      </c>
      <c r="C7774" s="6" t="s">
        <v>7905</v>
      </c>
      <c r="D7774" s="7">
        <v>2222</v>
      </c>
      <c r="E7774" s="16">
        <f t="shared" si="484"/>
        <v>3.7291285233068941E-5</v>
      </c>
      <c r="F7774" s="4" t="str">
        <f t="shared" si="485"/>
        <v>-</v>
      </c>
      <c r="G7774" s="4" t="str">
        <f t="shared" si="486"/>
        <v>FRIULI-VENEZIA GIULIA</v>
      </c>
      <c r="H7774" s="4" t="str">
        <f t="shared" si="487"/>
        <v>-</v>
      </c>
    </row>
    <row r="7775" spans="1:8" x14ac:dyDescent="0.2">
      <c r="A7775" s="15" t="s">
        <v>7696</v>
      </c>
      <c r="B7775" s="6" t="s">
        <v>7987</v>
      </c>
      <c r="C7775" s="6" t="s">
        <v>7911</v>
      </c>
      <c r="D7775" s="7">
        <v>1707</v>
      </c>
      <c r="E7775" s="16">
        <f t="shared" si="484"/>
        <v>2.864816556833874E-5</v>
      </c>
      <c r="F7775" s="4" t="str">
        <f t="shared" si="485"/>
        <v>-</v>
      </c>
      <c r="G7775" s="4" t="str">
        <f t="shared" si="486"/>
        <v>LAZIO</v>
      </c>
      <c r="H7775" s="4" t="str">
        <f t="shared" si="487"/>
        <v>-</v>
      </c>
    </row>
    <row r="7776" spans="1:8" x14ac:dyDescent="0.2">
      <c r="A7776" s="15" t="s">
        <v>7697</v>
      </c>
      <c r="B7776" s="6" t="s">
        <v>7994</v>
      </c>
      <c r="C7776" s="6" t="s">
        <v>7918</v>
      </c>
      <c r="D7776" s="7">
        <v>335</v>
      </c>
      <c r="E7776" s="16">
        <f t="shared" si="484"/>
        <v>5.622223471232266E-6</v>
      </c>
      <c r="F7776" s="4" t="str">
        <f t="shared" si="485"/>
        <v>-</v>
      </c>
      <c r="G7776" s="4" t="str">
        <f t="shared" si="486"/>
        <v>SARDEGNA</v>
      </c>
      <c r="H7776" s="4" t="str">
        <f t="shared" si="487"/>
        <v>-</v>
      </c>
    </row>
    <row r="7777" spans="1:8" x14ac:dyDescent="0.2">
      <c r="A7777" s="15" t="s">
        <v>7698</v>
      </c>
      <c r="B7777" s="6" t="s">
        <v>7956</v>
      </c>
      <c r="C7777" s="6" t="s">
        <v>7903</v>
      </c>
      <c r="D7777" s="7">
        <v>1479</v>
      </c>
      <c r="E7777" s="16">
        <f t="shared" si="484"/>
        <v>2.4821697056574691E-5</v>
      </c>
      <c r="F7777" s="4" t="str">
        <f t="shared" si="485"/>
        <v>-</v>
      </c>
      <c r="G7777" s="4" t="str">
        <f t="shared" si="486"/>
        <v>TRENTINO-ALTO ADIGE/SÜDTIROL</v>
      </c>
      <c r="H7777" s="4" t="str">
        <f t="shared" si="487"/>
        <v>-</v>
      </c>
    </row>
    <row r="7778" spans="1:8" x14ac:dyDescent="0.2">
      <c r="A7778" s="15" t="s">
        <v>7699</v>
      </c>
      <c r="B7778" s="6" t="s">
        <v>7994</v>
      </c>
      <c r="C7778" s="6" t="s">
        <v>7917</v>
      </c>
      <c r="D7778" s="7">
        <v>19819</v>
      </c>
      <c r="E7778" s="16">
        <f t="shared" si="484"/>
        <v>3.3261745366075306E-4</v>
      </c>
      <c r="F7778" s="4" t="str">
        <f t="shared" si="485"/>
        <v>-</v>
      </c>
      <c r="G7778" s="4" t="str">
        <f t="shared" si="486"/>
        <v>SICILIA</v>
      </c>
      <c r="H7778" s="4" t="str">
        <f t="shared" si="487"/>
        <v>-</v>
      </c>
    </row>
    <row r="7779" spans="1:8" x14ac:dyDescent="0.2">
      <c r="A7779" s="15" t="s">
        <v>7700</v>
      </c>
      <c r="B7779" s="6" t="s">
        <v>7920</v>
      </c>
      <c r="C7779" s="6" t="s">
        <v>7902</v>
      </c>
      <c r="D7779" s="7">
        <v>1432</v>
      </c>
      <c r="E7779" s="16">
        <f t="shared" si="484"/>
        <v>2.4032907494939119E-5</v>
      </c>
      <c r="F7779" s="4" t="str">
        <f t="shared" si="485"/>
        <v>-</v>
      </c>
      <c r="G7779" s="4" t="str">
        <f t="shared" si="486"/>
        <v>LOMBARDIA</v>
      </c>
      <c r="H7779" s="4" t="str">
        <f t="shared" si="487"/>
        <v>-</v>
      </c>
    </row>
    <row r="7780" spans="1:8" x14ac:dyDescent="0.2">
      <c r="A7780" s="15" t="s">
        <v>7701</v>
      </c>
      <c r="B7780" s="6" t="s">
        <v>7994</v>
      </c>
      <c r="C7780" s="6" t="s">
        <v>7918</v>
      </c>
      <c r="D7780" s="7">
        <v>14281</v>
      </c>
      <c r="E7780" s="16">
        <f t="shared" si="484"/>
        <v>2.3967454744079996E-4</v>
      </c>
      <c r="F7780" s="4" t="str">
        <f t="shared" si="485"/>
        <v>-</v>
      </c>
      <c r="G7780" s="4" t="str">
        <f t="shared" si="486"/>
        <v>SARDEGNA</v>
      </c>
      <c r="H7780" s="4" t="str">
        <f t="shared" si="487"/>
        <v>-</v>
      </c>
    </row>
    <row r="7781" spans="1:8" x14ac:dyDescent="0.2">
      <c r="A7781" s="15" t="s">
        <v>7702</v>
      </c>
      <c r="B7781" s="6" t="s">
        <v>7920</v>
      </c>
      <c r="C7781" s="6" t="s">
        <v>7901</v>
      </c>
      <c r="D7781" s="7">
        <v>523</v>
      </c>
      <c r="E7781" s="16">
        <f t="shared" si="484"/>
        <v>8.777381717774552E-6</v>
      </c>
      <c r="F7781" s="4" t="str">
        <f t="shared" si="485"/>
        <v>-</v>
      </c>
      <c r="G7781" s="4" t="str">
        <f t="shared" si="486"/>
        <v>PIEMONTE</v>
      </c>
      <c r="H7781" s="4" t="str">
        <f t="shared" si="487"/>
        <v>-</v>
      </c>
    </row>
    <row r="7782" spans="1:8" x14ac:dyDescent="0.2">
      <c r="A7782" s="15" t="s">
        <v>7703</v>
      </c>
      <c r="B7782" s="6" t="s">
        <v>7956</v>
      </c>
      <c r="C7782" s="6" t="s">
        <v>7904</v>
      </c>
      <c r="D7782" s="7">
        <v>5188</v>
      </c>
      <c r="E7782" s="16">
        <f t="shared" si="484"/>
        <v>8.7068941399262676E-5</v>
      </c>
      <c r="F7782" s="4" t="str">
        <f t="shared" si="485"/>
        <v>-</v>
      </c>
      <c r="G7782" s="4" t="str">
        <f t="shared" si="486"/>
        <v>VENETO</v>
      </c>
      <c r="H7782" s="4" t="str">
        <f t="shared" si="487"/>
        <v>-</v>
      </c>
    </row>
    <row r="7783" spans="1:8" x14ac:dyDescent="0.2">
      <c r="A7783" s="15" t="s">
        <v>7704</v>
      </c>
      <c r="B7783" s="6" t="s">
        <v>7920</v>
      </c>
      <c r="C7783" s="6" t="s">
        <v>7901</v>
      </c>
      <c r="D7783" s="7">
        <v>6777</v>
      </c>
      <c r="E7783" s="16">
        <f t="shared" si="484"/>
        <v>1.1373674168519721E-4</v>
      </c>
      <c r="F7783" s="4" t="str">
        <f t="shared" si="485"/>
        <v>-</v>
      </c>
      <c r="G7783" s="4" t="str">
        <f t="shared" si="486"/>
        <v>PIEMONTE</v>
      </c>
      <c r="H7783" s="4" t="str">
        <f t="shared" si="487"/>
        <v>-</v>
      </c>
    </row>
    <row r="7784" spans="1:8" x14ac:dyDescent="0.2">
      <c r="A7784" s="15" t="s">
        <v>7705</v>
      </c>
      <c r="B7784" s="6" t="s">
        <v>7920</v>
      </c>
      <c r="C7784" s="6" t="s">
        <v>7901</v>
      </c>
      <c r="D7784" s="7">
        <v>2899</v>
      </c>
      <c r="E7784" s="16">
        <f t="shared" si="484"/>
        <v>4.8653211471947277E-5</v>
      </c>
      <c r="F7784" s="4" t="str">
        <f t="shared" si="485"/>
        <v>-</v>
      </c>
      <c r="G7784" s="4" t="str">
        <f t="shared" si="486"/>
        <v>PIEMONTE</v>
      </c>
      <c r="H7784" s="4" t="str">
        <f t="shared" si="487"/>
        <v>-</v>
      </c>
    </row>
    <row r="7785" spans="1:8" x14ac:dyDescent="0.2">
      <c r="A7785" s="15" t="s">
        <v>7706</v>
      </c>
      <c r="B7785" s="6" t="s">
        <v>7920</v>
      </c>
      <c r="C7785" s="6" t="s">
        <v>7901</v>
      </c>
      <c r="D7785" s="7">
        <v>3250</v>
      </c>
      <c r="E7785" s="16">
        <f t="shared" si="484"/>
        <v>5.4543959049268247E-5</v>
      </c>
      <c r="F7785" s="4" t="str">
        <f t="shared" si="485"/>
        <v>-</v>
      </c>
      <c r="G7785" s="4" t="str">
        <f t="shared" si="486"/>
        <v>PIEMONTE</v>
      </c>
      <c r="H7785" s="4" t="str">
        <f t="shared" si="487"/>
        <v>-</v>
      </c>
    </row>
    <row r="7786" spans="1:8" x14ac:dyDescent="0.2">
      <c r="A7786" s="15" t="s">
        <v>7707</v>
      </c>
      <c r="B7786" s="6" t="s">
        <v>7956</v>
      </c>
      <c r="C7786" s="6" t="s">
        <v>7904</v>
      </c>
      <c r="D7786" s="7">
        <v>32747</v>
      </c>
      <c r="E7786" s="16">
        <f t="shared" si="484"/>
        <v>5.4958493138042687E-4</v>
      </c>
      <c r="F7786" s="4" t="str">
        <f t="shared" si="485"/>
        <v>-</v>
      </c>
      <c r="G7786" s="4" t="str">
        <f t="shared" si="486"/>
        <v>VENETO</v>
      </c>
      <c r="H7786" s="4" t="str">
        <f t="shared" si="487"/>
        <v>-</v>
      </c>
    </row>
    <row r="7787" spans="1:8" x14ac:dyDescent="0.2">
      <c r="A7787" s="15" t="s">
        <v>7708</v>
      </c>
      <c r="B7787" s="6" t="s">
        <v>7987</v>
      </c>
      <c r="C7787" s="6" t="s">
        <v>7908</v>
      </c>
      <c r="D7787" s="7">
        <v>4730</v>
      </c>
      <c r="E7787" s="16">
        <f t="shared" si="484"/>
        <v>7.9382438862473482E-5</v>
      </c>
      <c r="F7787" s="4" t="str">
        <f t="shared" si="485"/>
        <v>-</v>
      </c>
      <c r="G7787" s="4" t="str">
        <f t="shared" si="486"/>
        <v>TOSCANA</v>
      </c>
      <c r="H7787" s="4" t="str">
        <f t="shared" si="487"/>
        <v>-</v>
      </c>
    </row>
    <row r="7788" spans="1:8" x14ac:dyDescent="0.2">
      <c r="A7788" s="15" t="s">
        <v>7709</v>
      </c>
      <c r="B7788" s="6" t="s">
        <v>7956</v>
      </c>
      <c r="C7788" s="6" t="s">
        <v>7904</v>
      </c>
      <c r="D7788" s="7">
        <v>9797</v>
      </c>
      <c r="E7788" s="16">
        <f t="shared" si="484"/>
        <v>1.6442066670944032E-4</v>
      </c>
      <c r="F7788" s="4" t="str">
        <f t="shared" si="485"/>
        <v>-</v>
      </c>
      <c r="G7788" s="4" t="str">
        <f t="shared" si="486"/>
        <v>VENETO</v>
      </c>
      <c r="H7788" s="4" t="str">
        <f t="shared" si="487"/>
        <v>-</v>
      </c>
    </row>
    <row r="7789" spans="1:8" x14ac:dyDescent="0.2">
      <c r="A7789" s="15" t="s">
        <v>7710</v>
      </c>
      <c r="B7789" s="6" t="s">
        <v>7920</v>
      </c>
      <c r="C7789" s="6" t="s">
        <v>7901</v>
      </c>
      <c r="D7789" s="7">
        <v>4825</v>
      </c>
      <c r="E7789" s="16">
        <f t="shared" si="484"/>
        <v>8.0976800742375176E-5</v>
      </c>
      <c r="F7789" s="4" t="str">
        <f t="shared" si="485"/>
        <v>-</v>
      </c>
      <c r="G7789" s="4" t="str">
        <f t="shared" si="486"/>
        <v>PIEMONTE</v>
      </c>
      <c r="H7789" s="4" t="str">
        <f t="shared" si="487"/>
        <v>-</v>
      </c>
    </row>
    <row r="7790" spans="1:8" x14ac:dyDescent="0.2">
      <c r="A7790" s="15" t="s">
        <v>7711</v>
      </c>
      <c r="B7790" s="6" t="s">
        <v>7994</v>
      </c>
      <c r="C7790" s="6" t="s">
        <v>7917</v>
      </c>
      <c r="D7790" s="7">
        <v>1426</v>
      </c>
      <c r="E7790" s="16">
        <f t="shared" si="484"/>
        <v>2.3932210955155854E-5</v>
      </c>
      <c r="F7790" s="4" t="str">
        <f t="shared" si="485"/>
        <v>-</v>
      </c>
      <c r="G7790" s="4" t="str">
        <f t="shared" si="486"/>
        <v>SICILIA</v>
      </c>
      <c r="H7790" s="4" t="str">
        <f t="shared" si="487"/>
        <v>-</v>
      </c>
    </row>
    <row r="7791" spans="1:8" x14ac:dyDescent="0.2">
      <c r="A7791" s="15" t="s">
        <v>7712</v>
      </c>
      <c r="B7791" s="6" t="s">
        <v>7994</v>
      </c>
      <c r="C7791" s="6" t="s">
        <v>7917</v>
      </c>
      <c r="D7791" s="7">
        <v>8748</v>
      </c>
      <c r="E7791" s="16">
        <f t="shared" si="484"/>
        <v>1.4681555500399958E-4</v>
      </c>
      <c r="F7791" s="4" t="str">
        <f t="shared" si="485"/>
        <v>-</v>
      </c>
      <c r="G7791" s="4" t="str">
        <f t="shared" si="486"/>
        <v>SICILIA</v>
      </c>
      <c r="H7791" s="4" t="str">
        <f t="shared" si="487"/>
        <v>-</v>
      </c>
    </row>
    <row r="7792" spans="1:8" x14ac:dyDescent="0.2">
      <c r="A7792" s="15" t="s">
        <v>7713</v>
      </c>
      <c r="B7792" s="6" t="s">
        <v>7994</v>
      </c>
      <c r="C7792" s="6" t="s">
        <v>7917</v>
      </c>
      <c r="D7792" s="7">
        <v>3377</v>
      </c>
      <c r="E7792" s="16">
        <f t="shared" si="484"/>
        <v>5.6675369141347347E-5</v>
      </c>
      <c r="F7792" s="4" t="str">
        <f t="shared" si="485"/>
        <v>-</v>
      </c>
      <c r="G7792" s="4" t="str">
        <f t="shared" si="486"/>
        <v>SICILIA</v>
      </c>
      <c r="H7792" s="4" t="str">
        <f t="shared" si="487"/>
        <v>-</v>
      </c>
    </row>
    <row r="7793" spans="1:8" x14ac:dyDescent="0.2">
      <c r="A7793" s="15" t="s">
        <v>7714</v>
      </c>
      <c r="B7793" s="6" t="s">
        <v>7956</v>
      </c>
      <c r="C7793" s="6" t="s">
        <v>7904</v>
      </c>
      <c r="D7793" s="7">
        <v>1963</v>
      </c>
      <c r="E7793" s="16">
        <f t="shared" si="484"/>
        <v>3.2944551265758019E-5</v>
      </c>
      <c r="F7793" s="4" t="str">
        <f t="shared" si="485"/>
        <v>-</v>
      </c>
      <c r="G7793" s="4" t="str">
        <f t="shared" si="486"/>
        <v>VENETO</v>
      </c>
      <c r="H7793" s="4" t="str">
        <f t="shared" si="487"/>
        <v>-</v>
      </c>
    </row>
    <row r="7794" spans="1:8" x14ac:dyDescent="0.2">
      <c r="A7794" s="15" t="s">
        <v>7715</v>
      </c>
      <c r="B7794" s="6" t="s">
        <v>7994</v>
      </c>
      <c r="C7794" s="6" t="s">
        <v>7918</v>
      </c>
      <c r="D7794" s="7">
        <v>3376</v>
      </c>
      <c r="E7794" s="16">
        <f t="shared" si="484"/>
        <v>5.6658586384716803E-5</v>
      </c>
      <c r="F7794" s="4" t="str">
        <f t="shared" si="485"/>
        <v>-</v>
      </c>
      <c r="G7794" s="4" t="str">
        <f t="shared" si="486"/>
        <v>SARDEGNA</v>
      </c>
      <c r="H7794" s="4" t="str">
        <f t="shared" si="487"/>
        <v>-</v>
      </c>
    </row>
    <row r="7795" spans="1:8" x14ac:dyDescent="0.2">
      <c r="A7795" s="15" t="s">
        <v>7716</v>
      </c>
      <c r="B7795" s="6" t="s">
        <v>7992</v>
      </c>
      <c r="C7795" s="6" t="s">
        <v>7912</v>
      </c>
      <c r="D7795" s="7">
        <v>589</v>
      </c>
      <c r="E7795" s="16">
        <f t="shared" si="484"/>
        <v>9.8850436553904609E-6</v>
      </c>
      <c r="F7795" s="4" t="str">
        <f t="shared" si="485"/>
        <v>-</v>
      </c>
      <c r="G7795" s="4" t="str">
        <f t="shared" si="486"/>
        <v>ABRUZZO</v>
      </c>
      <c r="H7795" s="4" t="str">
        <f t="shared" si="487"/>
        <v>-</v>
      </c>
    </row>
    <row r="7796" spans="1:8" x14ac:dyDescent="0.2">
      <c r="A7796" s="15" t="s">
        <v>7717</v>
      </c>
      <c r="B7796" s="6" t="s">
        <v>7994</v>
      </c>
      <c r="C7796" s="6" t="s">
        <v>7917</v>
      </c>
      <c r="D7796" s="7">
        <v>1731</v>
      </c>
      <c r="E7796" s="16">
        <f t="shared" si="484"/>
        <v>2.9050951727471797E-5</v>
      </c>
      <c r="F7796" s="4" t="str">
        <f t="shared" si="485"/>
        <v>-</v>
      </c>
      <c r="G7796" s="4" t="str">
        <f t="shared" si="486"/>
        <v>SICILIA</v>
      </c>
      <c r="H7796" s="4" t="str">
        <f t="shared" si="487"/>
        <v>-</v>
      </c>
    </row>
    <row r="7797" spans="1:8" x14ac:dyDescent="0.2">
      <c r="A7797" s="15" t="s">
        <v>7718</v>
      </c>
      <c r="B7797" s="6" t="s">
        <v>7992</v>
      </c>
      <c r="C7797" s="6" t="s">
        <v>7912</v>
      </c>
      <c r="D7797" s="7">
        <v>977</v>
      </c>
      <c r="E7797" s="16">
        <f t="shared" si="484"/>
        <v>1.6396753228041564E-5</v>
      </c>
      <c r="F7797" s="4" t="str">
        <f t="shared" si="485"/>
        <v>-</v>
      </c>
      <c r="G7797" s="4" t="str">
        <f t="shared" si="486"/>
        <v>ABRUZZO</v>
      </c>
      <c r="H7797" s="4" t="str">
        <f t="shared" si="487"/>
        <v>-</v>
      </c>
    </row>
    <row r="7798" spans="1:8" x14ac:dyDescent="0.2">
      <c r="A7798" s="15" t="s">
        <v>7719</v>
      </c>
      <c r="B7798" s="6" t="s">
        <v>7920</v>
      </c>
      <c r="C7798" s="6" t="s">
        <v>7901</v>
      </c>
      <c r="D7798" s="7">
        <v>966</v>
      </c>
      <c r="E7798" s="16">
        <f t="shared" si="484"/>
        <v>1.6212142905105579E-5</v>
      </c>
      <c r="F7798" s="4" t="str">
        <f t="shared" si="485"/>
        <v>-</v>
      </c>
      <c r="G7798" s="4" t="str">
        <f t="shared" si="486"/>
        <v>PIEMONTE</v>
      </c>
      <c r="H7798" s="4" t="str">
        <f t="shared" si="487"/>
        <v>-</v>
      </c>
    </row>
    <row r="7799" spans="1:8" x14ac:dyDescent="0.2">
      <c r="A7799" s="15" t="s">
        <v>7720</v>
      </c>
      <c r="B7799" s="6" t="s">
        <v>7992</v>
      </c>
      <c r="C7799" s="6" t="s">
        <v>7912</v>
      </c>
      <c r="D7799" s="7">
        <v>2437</v>
      </c>
      <c r="E7799" s="16">
        <f t="shared" si="484"/>
        <v>4.0899577908635913E-5</v>
      </c>
      <c r="F7799" s="4" t="str">
        <f t="shared" si="485"/>
        <v>-</v>
      </c>
      <c r="G7799" s="4" t="str">
        <f t="shared" si="486"/>
        <v>ABRUZZO</v>
      </c>
      <c r="H7799" s="4" t="str">
        <f t="shared" si="487"/>
        <v>-</v>
      </c>
    </row>
    <row r="7800" spans="1:8" x14ac:dyDescent="0.2">
      <c r="A7800" s="15" t="s">
        <v>7721</v>
      </c>
      <c r="B7800" s="6" t="s">
        <v>7992</v>
      </c>
      <c r="C7800" s="6" t="s">
        <v>7913</v>
      </c>
      <c r="D7800" s="7">
        <v>1018</v>
      </c>
      <c r="E7800" s="16">
        <f t="shared" si="484"/>
        <v>1.7084846249893871E-5</v>
      </c>
      <c r="F7800" s="4" t="str">
        <f t="shared" si="485"/>
        <v>-</v>
      </c>
      <c r="G7800" s="4" t="str">
        <f t="shared" si="486"/>
        <v>CAMPANIA</v>
      </c>
      <c r="H7800" s="4" t="str">
        <f t="shared" si="487"/>
        <v>-</v>
      </c>
    </row>
    <row r="7801" spans="1:8" x14ac:dyDescent="0.2">
      <c r="A7801" s="15" t="s">
        <v>7722</v>
      </c>
      <c r="B7801" s="6" t="s">
        <v>7994</v>
      </c>
      <c r="C7801" s="6" t="s">
        <v>7918</v>
      </c>
      <c r="D7801" s="7">
        <v>2872</v>
      </c>
      <c r="E7801" s="16">
        <f t="shared" si="484"/>
        <v>4.8200077042922592E-5</v>
      </c>
      <c r="F7801" s="4" t="str">
        <f t="shared" si="485"/>
        <v>-</v>
      </c>
      <c r="G7801" s="4" t="str">
        <f t="shared" si="486"/>
        <v>SARDEGNA</v>
      </c>
      <c r="H7801" s="4" t="str">
        <f t="shared" si="487"/>
        <v>-</v>
      </c>
    </row>
    <row r="7802" spans="1:8" x14ac:dyDescent="0.2">
      <c r="A7802" s="15" t="s">
        <v>7723</v>
      </c>
      <c r="B7802" s="6" t="s">
        <v>7956</v>
      </c>
      <c r="C7802" s="6" t="s">
        <v>7904</v>
      </c>
      <c r="D7802" s="7">
        <v>1202</v>
      </c>
      <c r="E7802" s="16">
        <f t="shared" si="484"/>
        <v>2.0172873469913981E-5</v>
      </c>
      <c r="F7802" s="4" t="str">
        <f t="shared" si="485"/>
        <v>-</v>
      </c>
      <c r="G7802" s="4" t="str">
        <f t="shared" si="486"/>
        <v>VENETO</v>
      </c>
      <c r="H7802" s="4" t="str">
        <f t="shared" si="487"/>
        <v>-</v>
      </c>
    </row>
    <row r="7803" spans="1:8" x14ac:dyDescent="0.2">
      <c r="A7803" s="15" t="s">
        <v>7724</v>
      </c>
      <c r="B7803" s="6" t="s">
        <v>7994</v>
      </c>
      <c r="C7803" s="6" t="s">
        <v>7918</v>
      </c>
      <c r="D7803" s="7">
        <v>3655</v>
      </c>
      <c r="E7803" s="16">
        <f t="shared" si="484"/>
        <v>6.1340975484638601E-5</v>
      </c>
      <c r="F7803" s="4" t="str">
        <f t="shared" si="485"/>
        <v>-</v>
      </c>
      <c r="G7803" s="4" t="str">
        <f t="shared" si="486"/>
        <v>SARDEGNA</v>
      </c>
      <c r="H7803" s="4" t="str">
        <f t="shared" si="487"/>
        <v>-</v>
      </c>
    </row>
    <row r="7804" spans="1:8" x14ac:dyDescent="0.2">
      <c r="A7804" s="15" t="s">
        <v>7725</v>
      </c>
      <c r="B7804" s="6" t="s">
        <v>7920</v>
      </c>
      <c r="C7804" s="6" t="s">
        <v>7901</v>
      </c>
      <c r="D7804" s="7">
        <v>332</v>
      </c>
      <c r="E7804" s="16">
        <f t="shared" si="484"/>
        <v>5.5718752013406336E-6</v>
      </c>
      <c r="F7804" s="4" t="str">
        <f t="shared" si="485"/>
        <v>-</v>
      </c>
      <c r="G7804" s="4" t="str">
        <f t="shared" si="486"/>
        <v>PIEMONTE</v>
      </c>
      <c r="H7804" s="4" t="str">
        <f t="shared" si="487"/>
        <v>-</v>
      </c>
    </row>
    <row r="7805" spans="1:8" x14ac:dyDescent="0.2">
      <c r="A7805" s="15" t="s">
        <v>7726</v>
      </c>
      <c r="B7805" s="6" t="s">
        <v>7956</v>
      </c>
      <c r="C7805" s="6" t="s">
        <v>7903</v>
      </c>
      <c r="D7805" s="7">
        <v>1893</v>
      </c>
      <c r="E7805" s="16">
        <f t="shared" si="484"/>
        <v>3.1769758301619936E-5</v>
      </c>
      <c r="F7805" s="4" t="str">
        <f t="shared" si="485"/>
        <v>-</v>
      </c>
      <c r="G7805" s="4" t="str">
        <f t="shared" si="486"/>
        <v>TRENTINO-ALTO ADIGE/SÜDTIROL</v>
      </c>
      <c r="H7805" s="4" t="str">
        <f t="shared" si="487"/>
        <v>-</v>
      </c>
    </row>
    <row r="7806" spans="1:8" x14ac:dyDescent="0.2">
      <c r="A7806" s="15" t="s">
        <v>7727</v>
      </c>
      <c r="B7806" s="6" t="s">
        <v>7920</v>
      </c>
      <c r="C7806" s="6" t="s">
        <v>7901</v>
      </c>
      <c r="D7806" s="7">
        <v>190</v>
      </c>
      <c r="E7806" s="16">
        <f t="shared" si="484"/>
        <v>3.1887237598033747E-6</v>
      </c>
      <c r="F7806" s="4" t="str">
        <f t="shared" si="485"/>
        <v>-</v>
      </c>
      <c r="G7806" s="4" t="str">
        <f t="shared" si="486"/>
        <v>PIEMONTE</v>
      </c>
      <c r="H7806" s="4" t="str">
        <f t="shared" si="487"/>
        <v>-</v>
      </c>
    </row>
    <row r="7807" spans="1:8" x14ac:dyDescent="0.2">
      <c r="A7807" s="15" t="s">
        <v>7728</v>
      </c>
      <c r="B7807" s="6" t="s">
        <v>7920</v>
      </c>
      <c r="C7807" s="6" t="s">
        <v>7901</v>
      </c>
      <c r="D7807" s="7">
        <v>1135</v>
      </c>
      <c r="E7807" s="16">
        <f t="shared" si="484"/>
        <v>1.9048428775667527E-5</v>
      </c>
      <c r="F7807" s="4" t="str">
        <f t="shared" si="485"/>
        <v>-</v>
      </c>
      <c r="G7807" s="4" t="str">
        <f t="shared" si="486"/>
        <v>PIEMONTE</v>
      </c>
      <c r="H7807" s="4" t="str">
        <f t="shared" si="487"/>
        <v>-</v>
      </c>
    </row>
    <row r="7808" spans="1:8" x14ac:dyDescent="0.2">
      <c r="A7808" s="15" t="s">
        <v>7729</v>
      </c>
      <c r="B7808" s="4" t="s">
        <v>7920</v>
      </c>
      <c r="C7808" s="6" t="s">
        <v>7906</v>
      </c>
      <c r="D7808" s="7">
        <v>2522</v>
      </c>
      <c r="E7808" s="16">
        <f t="shared" si="484"/>
        <v>4.2326112222232159E-5</v>
      </c>
      <c r="F7808" s="4" t="str">
        <f t="shared" si="485"/>
        <v>-</v>
      </c>
      <c r="G7808" s="4" t="str">
        <f t="shared" si="486"/>
        <v>LIGURIA</v>
      </c>
      <c r="H7808" s="4" t="str">
        <f t="shared" si="487"/>
        <v>-</v>
      </c>
    </row>
    <row r="7809" spans="1:8" x14ac:dyDescent="0.2">
      <c r="A7809" s="15" t="s">
        <v>7730</v>
      </c>
      <c r="B7809" s="6" t="s">
        <v>7920</v>
      </c>
      <c r="C7809" s="6" t="s">
        <v>7902</v>
      </c>
      <c r="D7809" s="7">
        <v>770</v>
      </c>
      <c r="E7809" s="16">
        <f t="shared" si="484"/>
        <v>1.2922722605518939E-5</v>
      </c>
      <c r="F7809" s="4" t="str">
        <f t="shared" si="485"/>
        <v>-</v>
      </c>
      <c r="G7809" s="4" t="str">
        <f t="shared" si="486"/>
        <v>LOMBARDIA</v>
      </c>
      <c r="H7809" s="4" t="str">
        <f t="shared" si="487"/>
        <v>-</v>
      </c>
    </row>
    <row r="7810" spans="1:8" x14ac:dyDescent="0.2">
      <c r="A7810" s="15" t="s">
        <v>7731</v>
      </c>
      <c r="B7810" s="6" t="s">
        <v>7920</v>
      </c>
      <c r="C7810" s="6" t="s">
        <v>7901</v>
      </c>
      <c r="D7810" s="7">
        <v>5774</v>
      </c>
      <c r="E7810" s="16">
        <f t="shared" si="484"/>
        <v>9.6903636784761494E-5</v>
      </c>
      <c r="F7810" s="4" t="str">
        <f t="shared" si="485"/>
        <v>-</v>
      </c>
      <c r="G7810" s="4" t="str">
        <f t="shared" si="486"/>
        <v>PIEMONTE</v>
      </c>
      <c r="H7810" s="4" t="str">
        <f t="shared" si="487"/>
        <v>-</v>
      </c>
    </row>
    <row r="7811" spans="1:8" x14ac:dyDescent="0.2">
      <c r="A7811" s="15" t="s">
        <v>7732</v>
      </c>
      <c r="B7811" s="6" t="s">
        <v>7992</v>
      </c>
      <c r="C7811" s="6" t="s">
        <v>7913</v>
      </c>
      <c r="D7811" s="7">
        <v>1777</v>
      </c>
      <c r="E7811" s="16">
        <f t="shared" ref="E7811:E7874" si="488">IFERROR((D7811/$K$2),"DATO MANCANTE")</f>
        <v>2.9822958532476824E-5</v>
      </c>
      <c r="F7811" s="4" t="str">
        <f t="shared" ref="F7811:F7874" si="489">IF(D7811&gt;300000,"TROVATO","-")</f>
        <v>-</v>
      </c>
      <c r="G7811" s="4" t="str">
        <f t="shared" ref="G7811:G7874" si="490">IF(AND(D7811&gt;50000,D7811&lt;100000),"COMPRESO",C7811)</f>
        <v>CAMPANIA</v>
      </c>
      <c r="H7811" s="4" t="str">
        <f t="shared" ref="H7811:H7874" si="491">IF(D7811&gt;500000,"SI","-")</f>
        <v>-</v>
      </c>
    </row>
    <row r="7812" spans="1:8" x14ac:dyDescent="0.2">
      <c r="A7812" s="15" t="s">
        <v>7733</v>
      </c>
      <c r="B7812" s="6" t="s">
        <v>7956</v>
      </c>
      <c r="C7812" s="6" t="s">
        <v>7904</v>
      </c>
      <c r="D7812" s="7">
        <v>2164</v>
      </c>
      <c r="E7812" s="16">
        <f t="shared" si="488"/>
        <v>3.631788534849738E-5</v>
      </c>
      <c r="F7812" s="4" t="str">
        <f t="shared" si="489"/>
        <v>-</v>
      </c>
      <c r="G7812" s="4" t="str">
        <f t="shared" si="490"/>
        <v>VENETO</v>
      </c>
      <c r="H7812" s="4" t="str">
        <f t="shared" si="491"/>
        <v>-</v>
      </c>
    </row>
    <row r="7813" spans="1:8" x14ac:dyDescent="0.2">
      <c r="A7813" s="15" t="s">
        <v>7734</v>
      </c>
      <c r="B7813" s="6" t="s">
        <v>7920</v>
      </c>
      <c r="C7813" s="6" t="s">
        <v>7902</v>
      </c>
      <c r="D7813" s="7">
        <v>1732</v>
      </c>
      <c r="E7813" s="16">
        <f t="shared" si="488"/>
        <v>2.9067734484102341E-5</v>
      </c>
      <c r="F7813" s="4" t="str">
        <f t="shared" si="489"/>
        <v>-</v>
      </c>
      <c r="G7813" s="4" t="str">
        <f t="shared" si="490"/>
        <v>LOMBARDIA</v>
      </c>
      <c r="H7813" s="4" t="str">
        <f t="shared" si="491"/>
        <v>-</v>
      </c>
    </row>
    <row r="7814" spans="1:8" x14ac:dyDescent="0.2">
      <c r="A7814" s="15" t="s">
        <v>7735</v>
      </c>
      <c r="B7814" s="6" t="s">
        <v>7956</v>
      </c>
      <c r="C7814" s="6" t="s">
        <v>7904</v>
      </c>
      <c r="D7814" s="7">
        <v>5929</v>
      </c>
      <c r="E7814" s="16">
        <f t="shared" si="488"/>
        <v>9.9504964062495824E-5</v>
      </c>
      <c r="F7814" s="4" t="str">
        <f t="shared" si="489"/>
        <v>-</v>
      </c>
      <c r="G7814" s="4" t="str">
        <f t="shared" si="490"/>
        <v>VENETO</v>
      </c>
      <c r="H7814" s="4" t="str">
        <f t="shared" si="491"/>
        <v>-</v>
      </c>
    </row>
    <row r="7815" spans="1:8" x14ac:dyDescent="0.2">
      <c r="A7815" s="15" t="s">
        <v>7736</v>
      </c>
      <c r="B7815" s="6" t="s">
        <v>7956</v>
      </c>
      <c r="C7815" s="6" t="s">
        <v>7904</v>
      </c>
      <c r="D7815" s="7">
        <v>1000</v>
      </c>
      <c r="E7815" s="16">
        <f t="shared" si="488"/>
        <v>1.6782756630544076E-5</v>
      </c>
      <c r="F7815" s="4" t="str">
        <f t="shared" si="489"/>
        <v>-</v>
      </c>
      <c r="G7815" s="4" t="str">
        <f t="shared" si="490"/>
        <v>VENETO</v>
      </c>
      <c r="H7815" s="4" t="str">
        <f t="shared" si="491"/>
        <v>-</v>
      </c>
    </row>
    <row r="7816" spans="1:8" x14ac:dyDescent="0.2">
      <c r="A7816" s="15" t="s">
        <v>7737</v>
      </c>
      <c r="B7816" s="6" t="s">
        <v>7920</v>
      </c>
      <c r="C7816" s="6" t="s">
        <v>7901</v>
      </c>
      <c r="D7816" s="7">
        <v>5769</v>
      </c>
      <c r="E7816" s="16">
        <f t="shared" si="488"/>
        <v>9.6819723001608773E-5</v>
      </c>
      <c r="F7816" s="4" t="str">
        <f t="shared" si="489"/>
        <v>-</v>
      </c>
      <c r="G7816" s="4" t="str">
        <f t="shared" si="490"/>
        <v>PIEMONTE</v>
      </c>
      <c r="H7816" s="4" t="str">
        <f t="shared" si="491"/>
        <v>-</v>
      </c>
    </row>
    <row r="7817" spans="1:8" x14ac:dyDescent="0.2">
      <c r="A7817" s="15" t="s">
        <v>7738</v>
      </c>
      <c r="B7817" s="6" t="s">
        <v>7920</v>
      </c>
      <c r="C7817" s="6" t="s">
        <v>7901</v>
      </c>
      <c r="D7817" s="7">
        <v>1849</v>
      </c>
      <c r="E7817" s="16">
        <f t="shared" si="488"/>
        <v>3.1031317009876E-5</v>
      </c>
      <c r="F7817" s="4" t="str">
        <f t="shared" si="489"/>
        <v>-</v>
      </c>
      <c r="G7817" s="4" t="str">
        <f t="shared" si="490"/>
        <v>PIEMONTE</v>
      </c>
      <c r="H7817" s="4" t="str">
        <f t="shared" si="491"/>
        <v>-</v>
      </c>
    </row>
    <row r="7818" spans="1:8" x14ac:dyDescent="0.2">
      <c r="A7818" s="15" t="s">
        <v>7739</v>
      </c>
      <c r="B7818" s="6" t="s">
        <v>7994</v>
      </c>
      <c r="C7818" s="6" t="s">
        <v>7918</v>
      </c>
      <c r="D7818" s="7">
        <v>2375</v>
      </c>
      <c r="E7818" s="16">
        <f t="shared" si="488"/>
        <v>3.9859046997542182E-5</v>
      </c>
      <c r="F7818" s="4" t="str">
        <f t="shared" si="489"/>
        <v>-</v>
      </c>
      <c r="G7818" s="4" t="str">
        <f t="shared" si="490"/>
        <v>SARDEGNA</v>
      </c>
      <c r="H7818" s="4" t="str">
        <f t="shared" si="491"/>
        <v>-</v>
      </c>
    </row>
    <row r="7819" spans="1:8" x14ac:dyDescent="0.2">
      <c r="A7819" s="15" t="s">
        <v>7740</v>
      </c>
      <c r="B7819" s="6" t="s">
        <v>7920</v>
      </c>
      <c r="C7819" s="6" t="s">
        <v>7901</v>
      </c>
      <c r="D7819" s="7">
        <v>777</v>
      </c>
      <c r="E7819" s="16">
        <f t="shared" si="488"/>
        <v>1.3040201901932748E-5</v>
      </c>
      <c r="F7819" s="4" t="str">
        <f t="shared" si="489"/>
        <v>-</v>
      </c>
      <c r="G7819" s="4" t="str">
        <f t="shared" si="490"/>
        <v>PIEMONTE</v>
      </c>
      <c r="H7819" s="4" t="str">
        <f t="shared" si="491"/>
        <v>-</v>
      </c>
    </row>
    <row r="7820" spans="1:8" x14ac:dyDescent="0.2">
      <c r="A7820" s="15" t="s">
        <v>7741</v>
      </c>
      <c r="B7820" s="6" t="s">
        <v>7956</v>
      </c>
      <c r="C7820" s="6" t="s">
        <v>7907</v>
      </c>
      <c r="D7820" s="7">
        <v>1936</v>
      </c>
      <c r="E7820" s="16">
        <f t="shared" si="488"/>
        <v>3.2491416836733334E-5</v>
      </c>
      <c r="F7820" s="4" t="str">
        <f t="shared" si="489"/>
        <v>-</v>
      </c>
      <c r="G7820" s="4" t="str">
        <f t="shared" si="490"/>
        <v>EMILIA-ROMAGNA</v>
      </c>
      <c r="H7820" s="4" t="str">
        <f t="shared" si="491"/>
        <v>-</v>
      </c>
    </row>
    <row r="7821" spans="1:8" x14ac:dyDescent="0.2">
      <c r="A7821" s="15" t="s">
        <v>7742</v>
      </c>
      <c r="B7821" s="6" t="s">
        <v>7994</v>
      </c>
      <c r="C7821" s="6" t="s">
        <v>7918</v>
      </c>
      <c r="D7821" s="7">
        <v>323</v>
      </c>
      <c r="E7821" s="16">
        <f t="shared" si="488"/>
        <v>5.4208303916657371E-6</v>
      </c>
      <c r="F7821" s="4" t="str">
        <f t="shared" si="489"/>
        <v>-</v>
      </c>
      <c r="G7821" s="4" t="str">
        <f t="shared" si="490"/>
        <v>SARDEGNA</v>
      </c>
      <c r="H7821" s="4" t="str">
        <f t="shared" si="491"/>
        <v>-</v>
      </c>
    </row>
    <row r="7822" spans="1:8" x14ac:dyDescent="0.2">
      <c r="A7822" s="15" t="s">
        <v>7743</v>
      </c>
      <c r="B7822" s="6" t="s">
        <v>7994</v>
      </c>
      <c r="C7822" s="6" t="s">
        <v>7918</v>
      </c>
      <c r="D7822" s="7">
        <v>1158</v>
      </c>
      <c r="E7822" s="16">
        <f t="shared" si="488"/>
        <v>1.9434432178170042E-5</v>
      </c>
      <c r="F7822" s="4" t="str">
        <f t="shared" si="489"/>
        <v>-</v>
      </c>
      <c r="G7822" s="4" t="str">
        <f t="shared" si="490"/>
        <v>SARDEGNA</v>
      </c>
      <c r="H7822" s="4" t="str">
        <f t="shared" si="491"/>
        <v>-</v>
      </c>
    </row>
    <row r="7823" spans="1:8" x14ac:dyDescent="0.2">
      <c r="A7823" s="15" t="s">
        <v>7744</v>
      </c>
      <c r="B7823" s="6" t="s">
        <v>7994</v>
      </c>
      <c r="C7823" s="6" t="s">
        <v>7918</v>
      </c>
      <c r="D7823" s="7">
        <v>681</v>
      </c>
      <c r="E7823" s="16">
        <f t="shared" si="488"/>
        <v>1.1429057265400516E-5</v>
      </c>
      <c r="F7823" s="4" t="str">
        <f t="shared" si="489"/>
        <v>-</v>
      </c>
      <c r="G7823" s="4" t="str">
        <f t="shared" si="490"/>
        <v>SARDEGNA</v>
      </c>
      <c r="H7823" s="4" t="str">
        <f t="shared" si="491"/>
        <v>-</v>
      </c>
    </row>
    <row r="7824" spans="1:8" x14ac:dyDescent="0.2">
      <c r="A7824" s="15" t="s">
        <v>7745</v>
      </c>
      <c r="B7824" s="6" t="s">
        <v>7994</v>
      </c>
      <c r="C7824" s="6" t="s">
        <v>7918</v>
      </c>
      <c r="D7824" s="7">
        <v>1433</v>
      </c>
      <c r="E7824" s="16">
        <f t="shared" si="488"/>
        <v>2.4049690251569663E-5</v>
      </c>
      <c r="F7824" s="4" t="str">
        <f t="shared" si="489"/>
        <v>-</v>
      </c>
      <c r="G7824" s="4" t="str">
        <f t="shared" si="490"/>
        <v>SARDEGNA</v>
      </c>
      <c r="H7824" s="4" t="str">
        <f t="shared" si="491"/>
        <v>-</v>
      </c>
    </row>
    <row r="7825" spans="1:8" x14ac:dyDescent="0.2">
      <c r="A7825" s="15" t="s">
        <v>7746</v>
      </c>
      <c r="B7825" s="6" t="s">
        <v>7920</v>
      </c>
      <c r="C7825" s="6" t="s">
        <v>7902</v>
      </c>
      <c r="D7825" s="7">
        <v>3153</v>
      </c>
      <c r="E7825" s="16">
        <f t="shared" si="488"/>
        <v>5.2916031656105471E-5</v>
      </c>
      <c r="F7825" s="4" t="str">
        <f t="shared" si="489"/>
        <v>-</v>
      </c>
      <c r="G7825" s="4" t="str">
        <f t="shared" si="490"/>
        <v>LOMBARDIA</v>
      </c>
      <c r="H7825" s="4" t="str">
        <f t="shared" si="491"/>
        <v>-</v>
      </c>
    </row>
    <row r="7826" spans="1:8" x14ac:dyDescent="0.2">
      <c r="A7826" s="15" t="s">
        <v>7747</v>
      </c>
      <c r="B7826" s="6" t="s">
        <v>7920</v>
      </c>
      <c r="C7826" s="6" t="s">
        <v>7902</v>
      </c>
      <c r="D7826" s="7">
        <v>5661</v>
      </c>
      <c r="E7826" s="16">
        <f t="shared" si="488"/>
        <v>9.5007185285510019E-5</v>
      </c>
      <c r="F7826" s="4" t="str">
        <f t="shared" si="489"/>
        <v>-</v>
      </c>
      <c r="G7826" s="4" t="str">
        <f t="shared" si="490"/>
        <v>LOMBARDIA</v>
      </c>
      <c r="H7826" s="4" t="str">
        <f t="shared" si="491"/>
        <v>-</v>
      </c>
    </row>
    <row r="7827" spans="1:8" x14ac:dyDescent="0.2">
      <c r="A7827" s="15" t="s">
        <v>7748</v>
      </c>
      <c r="B7827" s="6" t="s">
        <v>7994</v>
      </c>
      <c r="C7827" s="6" t="s">
        <v>7918</v>
      </c>
      <c r="D7827" s="7">
        <v>1097</v>
      </c>
      <c r="E7827" s="16">
        <f t="shared" si="488"/>
        <v>1.8410684023706852E-5</v>
      </c>
      <c r="F7827" s="4" t="str">
        <f t="shared" si="489"/>
        <v>-</v>
      </c>
      <c r="G7827" s="4" t="str">
        <f t="shared" si="490"/>
        <v>SARDEGNA</v>
      </c>
      <c r="H7827" s="4" t="str">
        <f t="shared" si="491"/>
        <v>-</v>
      </c>
    </row>
    <row r="7828" spans="1:8" x14ac:dyDescent="0.2">
      <c r="A7828" s="15" t="s">
        <v>151</v>
      </c>
      <c r="B7828" s="6" t="s">
        <v>7992</v>
      </c>
      <c r="C7828" s="6" t="s">
        <v>7916</v>
      </c>
      <c r="D7828" s="7">
        <v>5181</v>
      </c>
      <c r="E7828" s="16">
        <f t="shared" si="488"/>
        <v>8.6951462102848867E-5</v>
      </c>
      <c r="F7828" s="4" t="str">
        <f t="shared" si="489"/>
        <v>-</v>
      </c>
      <c r="G7828" s="4" t="str">
        <f t="shared" si="490"/>
        <v>CALABRIA</v>
      </c>
      <c r="H7828" s="4" t="str">
        <f t="shared" si="491"/>
        <v>-</v>
      </c>
    </row>
    <row r="7829" spans="1:8" x14ac:dyDescent="0.2">
      <c r="A7829" s="15" t="s">
        <v>7749</v>
      </c>
      <c r="B7829" s="6" t="s">
        <v>7994</v>
      </c>
      <c r="C7829" s="6" t="s">
        <v>7918</v>
      </c>
      <c r="D7829" s="7">
        <v>4836</v>
      </c>
      <c r="E7829" s="16">
        <f t="shared" si="488"/>
        <v>8.1161411065311148E-5</v>
      </c>
      <c r="F7829" s="4" t="str">
        <f t="shared" si="489"/>
        <v>-</v>
      </c>
      <c r="G7829" s="4" t="str">
        <f t="shared" si="490"/>
        <v>SARDEGNA</v>
      </c>
      <c r="H7829" s="4" t="str">
        <f t="shared" si="491"/>
        <v>-</v>
      </c>
    </row>
    <row r="7830" spans="1:8" x14ac:dyDescent="0.2">
      <c r="A7830" s="15" t="s">
        <v>7750</v>
      </c>
      <c r="B7830" s="6" t="s">
        <v>7920</v>
      </c>
      <c r="C7830" s="6" t="s">
        <v>7901</v>
      </c>
      <c r="D7830" s="7">
        <v>2951</v>
      </c>
      <c r="E7830" s="16">
        <f t="shared" si="488"/>
        <v>4.9525914816735573E-5</v>
      </c>
      <c r="F7830" s="4" t="str">
        <f t="shared" si="489"/>
        <v>-</v>
      </c>
      <c r="G7830" s="4" t="str">
        <f t="shared" si="490"/>
        <v>PIEMONTE</v>
      </c>
      <c r="H7830" s="4" t="str">
        <f t="shared" si="491"/>
        <v>-</v>
      </c>
    </row>
    <row r="7831" spans="1:8" x14ac:dyDescent="0.2">
      <c r="A7831" s="15" t="s">
        <v>7751</v>
      </c>
      <c r="B7831" s="6" t="s">
        <v>7920</v>
      </c>
      <c r="C7831" s="6" t="s">
        <v>7901</v>
      </c>
      <c r="D7831" s="7">
        <v>2068</v>
      </c>
      <c r="E7831" s="16">
        <f t="shared" si="488"/>
        <v>3.4706740711965148E-5</v>
      </c>
      <c r="F7831" s="4" t="str">
        <f t="shared" si="489"/>
        <v>-</v>
      </c>
      <c r="G7831" s="4" t="str">
        <f t="shared" si="490"/>
        <v>PIEMONTE</v>
      </c>
      <c r="H7831" s="4" t="str">
        <f t="shared" si="491"/>
        <v>-</v>
      </c>
    </row>
    <row r="7832" spans="1:8" x14ac:dyDescent="0.2">
      <c r="A7832" s="15" t="s">
        <v>7752</v>
      </c>
      <c r="B7832" s="6" t="s">
        <v>7920</v>
      </c>
      <c r="C7832" s="6" t="s">
        <v>7901</v>
      </c>
      <c r="D7832" s="7">
        <v>1120</v>
      </c>
      <c r="E7832" s="16">
        <f t="shared" si="488"/>
        <v>1.8796687426209364E-5</v>
      </c>
      <c r="F7832" s="4" t="str">
        <f t="shared" si="489"/>
        <v>-</v>
      </c>
      <c r="G7832" s="4" t="str">
        <f t="shared" si="490"/>
        <v>PIEMONTE</v>
      </c>
      <c r="H7832" s="4" t="str">
        <f t="shared" si="491"/>
        <v>-</v>
      </c>
    </row>
    <row r="7833" spans="1:8" x14ac:dyDescent="0.2">
      <c r="A7833" s="15" t="s">
        <v>7753</v>
      </c>
      <c r="B7833" s="6" t="s">
        <v>7920</v>
      </c>
      <c r="C7833" s="6" t="s">
        <v>7901</v>
      </c>
      <c r="D7833" s="7">
        <v>4149</v>
      </c>
      <c r="E7833" s="16">
        <f t="shared" si="488"/>
        <v>6.9631657260127371E-5</v>
      </c>
      <c r="F7833" s="4" t="str">
        <f t="shared" si="489"/>
        <v>-</v>
      </c>
      <c r="G7833" s="4" t="str">
        <f t="shared" si="490"/>
        <v>PIEMONTE</v>
      </c>
      <c r="H7833" s="4" t="str">
        <f t="shared" si="491"/>
        <v>-</v>
      </c>
    </row>
    <row r="7834" spans="1:8" x14ac:dyDescent="0.2">
      <c r="A7834" s="15" t="s">
        <v>7754</v>
      </c>
      <c r="B7834" s="6" t="s">
        <v>7920</v>
      </c>
      <c r="C7834" s="6" t="s">
        <v>7901</v>
      </c>
      <c r="D7834" s="7">
        <v>1502</v>
      </c>
      <c r="E7834" s="16">
        <f t="shared" si="488"/>
        <v>2.5207700459077203E-5</v>
      </c>
      <c r="F7834" s="4" t="str">
        <f t="shared" si="489"/>
        <v>-</v>
      </c>
      <c r="G7834" s="4" t="str">
        <f t="shared" si="490"/>
        <v>PIEMONTE</v>
      </c>
      <c r="H7834" s="4" t="str">
        <f t="shared" si="491"/>
        <v>-</v>
      </c>
    </row>
    <row r="7835" spans="1:8" x14ac:dyDescent="0.2">
      <c r="A7835" s="15" t="s">
        <v>7755</v>
      </c>
      <c r="B7835" s="6" t="s">
        <v>7920</v>
      </c>
      <c r="C7835" s="6" t="s">
        <v>7901</v>
      </c>
      <c r="D7835" s="7">
        <v>3323</v>
      </c>
      <c r="E7835" s="16">
        <f t="shared" si="488"/>
        <v>5.576910028329797E-5</v>
      </c>
      <c r="F7835" s="4" t="str">
        <f t="shared" si="489"/>
        <v>-</v>
      </c>
      <c r="G7835" s="4" t="str">
        <f t="shared" si="490"/>
        <v>PIEMONTE</v>
      </c>
      <c r="H7835" s="4" t="str">
        <f t="shared" si="491"/>
        <v>-</v>
      </c>
    </row>
    <row r="7836" spans="1:8" x14ac:dyDescent="0.2">
      <c r="A7836" s="15" t="s">
        <v>7756</v>
      </c>
      <c r="B7836" s="6" t="s">
        <v>7920</v>
      </c>
      <c r="C7836" s="6" t="s">
        <v>7901</v>
      </c>
      <c r="D7836" s="7">
        <v>465</v>
      </c>
      <c r="E7836" s="16">
        <f t="shared" si="488"/>
        <v>7.8039818332029963E-6</v>
      </c>
      <c r="F7836" s="4" t="str">
        <f t="shared" si="489"/>
        <v>-</v>
      </c>
      <c r="G7836" s="4" t="str">
        <f t="shared" si="490"/>
        <v>PIEMONTE</v>
      </c>
      <c r="H7836" s="4" t="str">
        <f t="shared" si="491"/>
        <v>-</v>
      </c>
    </row>
    <row r="7837" spans="1:8" x14ac:dyDescent="0.2">
      <c r="A7837" s="15" t="s">
        <v>7757</v>
      </c>
      <c r="B7837" s="6" t="s">
        <v>7920</v>
      </c>
      <c r="C7837" s="6" t="s">
        <v>7901</v>
      </c>
      <c r="D7837" s="7">
        <v>1012</v>
      </c>
      <c r="E7837" s="16">
        <f t="shared" si="488"/>
        <v>1.6984149710110606E-5</v>
      </c>
      <c r="F7837" s="4" t="str">
        <f t="shared" si="489"/>
        <v>-</v>
      </c>
      <c r="G7837" s="4" t="str">
        <f t="shared" si="490"/>
        <v>PIEMONTE</v>
      </c>
      <c r="H7837" s="4" t="str">
        <f t="shared" si="491"/>
        <v>-</v>
      </c>
    </row>
    <row r="7838" spans="1:8" x14ac:dyDescent="0.2">
      <c r="A7838" s="15" t="s">
        <v>7758</v>
      </c>
      <c r="B7838" s="6" t="s">
        <v>7992</v>
      </c>
      <c r="C7838" s="6" t="s">
        <v>7913</v>
      </c>
      <c r="D7838" s="7">
        <v>30052</v>
      </c>
      <c r="E7838" s="16">
        <f t="shared" si="488"/>
        <v>5.0435540226111055E-4</v>
      </c>
      <c r="F7838" s="4" t="str">
        <f t="shared" si="489"/>
        <v>-</v>
      </c>
      <c r="G7838" s="4" t="str">
        <f t="shared" si="490"/>
        <v>CAMPANIA</v>
      </c>
      <c r="H7838" s="4" t="str">
        <f t="shared" si="491"/>
        <v>-</v>
      </c>
    </row>
    <row r="7839" spans="1:8" x14ac:dyDescent="0.2">
      <c r="A7839" s="15" t="s">
        <v>7759</v>
      </c>
      <c r="B7839" s="6" t="s">
        <v>7920</v>
      </c>
      <c r="C7839" s="6" t="s">
        <v>7901</v>
      </c>
      <c r="D7839" s="7">
        <v>700</v>
      </c>
      <c r="E7839" s="16">
        <f t="shared" si="488"/>
        <v>1.1747929641380853E-5</v>
      </c>
      <c r="F7839" s="4" t="str">
        <f t="shared" si="489"/>
        <v>-</v>
      </c>
      <c r="G7839" s="4" t="str">
        <f t="shared" si="490"/>
        <v>PIEMONTE</v>
      </c>
      <c r="H7839" s="4" t="str">
        <f t="shared" si="491"/>
        <v>-</v>
      </c>
    </row>
    <row r="7840" spans="1:8" x14ac:dyDescent="0.2">
      <c r="A7840" s="15" t="s">
        <v>7760</v>
      </c>
      <c r="B7840" s="6" t="s">
        <v>7994</v>
      </c>
      <c r="C7840" s="6" t="s">
        <v>7917</v>
      </c>
      <c r="D7840" s="7">
        <v>5130</v>
      </c>
      <c r="E7840" s="16">
        <f t="shared" si="488"/>
        <v>8.6095541514691115E-5</v>
      </c>
      <c r="F7840" s="4" t="str">
        <f t="shared" si="489"/>
        <v>-</v>
      </c>
      <c r="G7840" s="4" t="str">
        <f t="shared" si="490"/>
        <v>SICILIA</v>
      </c>
      <c r="H7840" s="4" t="str">
        <f t="shared" si="491"/>
        <v>-</v>
      </c>
    </row>
    <row r="7841" spans="1:8" x14ac:dyDescent="0.2">
      <c r="A7841" s="15" t="s">
        <v>7761</v>
      </c>
      <c r="B7841" s="6" t="s">
        <v>7994</v>
      </c>
      <c r="C7841" s="6" t="s">
        <v>7918</v>
      </c>
      <c r="D7841" s="7">
        <v>1127</v>
      </c>
      <c r="E7841" s="16">
        <f t="shared" si="488"/>
        <v>1.8914166722623173E-5</v>
      </c>
      <c r="F7841" s="4" t="str">
        <f t="shared" si="489"/>
        <v>-</v>
      </c>
      <c r="G7841" s="4" t="str">
        <f t="shared" si="490"/>
        <v>SARDEGNA</v>
      </c>
      <c r="H7841" s="4" t="str">
        <f t="shared" si="491"/>
        <v>-</v>
      </c>
    </row>
    <row r="7842" spans="1:8" x14ac:dyDescent="0.2">
      <c r="A7842" s="15" t="s">
        <v>7762</v>
      </c>
      <c r="B7842" s="6" t="s">
        <v>7920</v>
      </c>
      <c r="C7842" s="6" t="s">
        <v>7902</v>
      </c>
      <c r="D7842" s="7">
        <v>13619</v>
      </c>
      <c r="E7842" s="16">
        <f t="shared" si="488"/>
        <v>2.2856436255137979E-4</v>
      </c>
      <c r="F7842" s="4" t="str">
        <f t="shared" si="489"/>
        <v>-</v>
      </c>
      <c r="G7842" s="4" t="str">
        <f t="shared" si="490"/>
        <v>LOMBARDIA</v>
      </c>
      <c r="H7842" s="4" t="str">
        <f t="shared" si="491"/>
        <v>-</v>
      </c>
    </row>
    <row r="7843" spans="1:8" x14ac:dyDescent="0.2">
      <c r="A7843" s="15" t="s">
        <v>7763</v>
      </c>
      <c r="B7843" s="6" t="s">
        <v>7994</v>
      </c>
      <c r="C7843" s="6" t="s">
        <v>7918</v>
      </c>
      <c r="D7843" s="7">
        <v>3420</v>
      </c>
      <c r="E7843" s="16">
        <f t="shared" si="488"/>
        <v>5.7397027676460739E-5</v>
      </c>
      <c r="F7843" s="4" t="str">
        <f t="shared" si="489"/>
        <v>-</v>
      </c>
      <c r="G7843" s="4" t="str">
        <f t="shared" si="490"/>
        <v>SARDEGNA</v>
      </c>
      <c r="H7843" s="4" t="str">
        <f t="shared" si="491"/>
        <v>-</v>
      </c>
    </row>
    <row r="7844" spans="1:8" x14ac:dyDescent="0.2">
      <c r="A7844" s="15" t="s">
        <v>7764</v>
      </c>
      <c r="B7844" s="6" t="s">
        <v>7994</v>
      </c>
      <c r="C7844" s="6" t="s">
        <v>7918</v>
      </c>
      <c r="D7844" s="7">
        <v>6857</v>
      </c>
      <c r="E7844" s="16">
        <f t="shared" si="488"/>
        <v>1.1507936221564073E-4</v>
      </c>
      <c r="F7844" s="4" t="str">
        <f t="shared" si="489"/>
        <v>-</v>
      </c>
      <c r="G7844" s="4" t="str">
        <f t="shared" si="490"/>
        <v>SARDEGNA</v>
      </c>
      <c r="H7844" s="4" t="str">
        <f t="shared" si="491"/>
        <v>-</v>
      </c>
    </row>
    <row r="7845" spans="1:8" x14ac:dyDescent="0.2">
      <c r="A7845" s="15" t="s">
        <v>7765</v>
      </c>
      <c r="B7845" s="6" t="s">
        <v>7994</v>
      </c>
      <c r="C7845" s="6" t="s">
        <v>7918</v>
      </c>
      <c r="D7845" s="7">
        <v>2407</v>
      </c>
      <c r="E7845" s="16">
        <f t="shared" si="488"/>
        <v>4.0396095209719595E-5</v>
      </c>
      <c r="F7845" s="4" t="str">
        <f t="shared" si="489"/>
        <v>-</v>
      </c>
      <c r="G7845" s="4" t="str">
        <f t="shared" si="490"/>
        <v>SARDEGNA</v>
      </c>
      <c r="H7845" s="4" t="str">
        <f t="shared" si="491"/>
        <v>-</v>
      </c>
    </row>
    <row r="7846" spans="1:8" x14ac:dyDescent="0.2">
      <c r="A7846" s="15" t="s">
        <v>7766</v>
      </c>
      <c r="B7846" s="6" t="s">
        <v>7920</v>
      </c>
      <c r="C7846" s="6" t="s">
        <v>7901</v>
      </c>
      <c r="D7846" s="7">
        <v>4864</v>
      </c>
      <c r="E7846" s="16">
        <f t="shared" si="488"/>
        <v>8.1631328250966384E-5</v>
      </c>
      <c r="F7846" s="4" t="str">
        <f t="shared" si="489"/>
        <v>-</v>
      </c>
      <c r="G7846" s="4" t="str">
        <f t="shared" si="490"/>
        <v>PIEMONTE</v>
      </c>
      <c r="H7846" s="4" t="str">
        <f t="shared" si="491"/>
        <v>-</v>
      </c>
    </row>
    <row r="7847" spans="1:8" x14ac:dyDescent="0.2">
      <c r="A7847" s="15" t="s">
        <v>7767</v>
      </c>
      <c r="B7847" s="6" t="s">
        <v>7920</v>
      </c>
      <c r="C7847" s="6" t="s">
        <v>7901</v>
      </c>
      <c r="D7847" s="7">
        <v>1618</v>
      </c>
      <c r="E7847" s="16">
        <f t="shared" si="488"/>
        <v>2.7154500228220318E-5</v>
      </c>
      <c r="F7847" s="4" t="str">
        <f t="shared" si="489"/>
        <v>-</v>
      </c>
      <c r="G7847" s="4" t="str">
        <f t="shared" si="490"/>
        <v>PIEMONTE</v>
      </c>
      <c r="H7847" s="4" t="str">
        <f t="shared" si="491"/>
        <v>-</v>
      </c>
    </row>
    <row r="7848" spans="1:8" x14ac:dyDescent="0.2">
      <c r="A7848" s="15" t="s">
        <v>7768</v>
      </c>
      <c r="B7848" s="6" t="s">
        <v>7994</v>
      </c>
      <c r="C7848" s="6" t="s">
        <v>7918</v>
      </c>
      <c r="D7848" s="7">
        <v>1731</v>
      </c>
      <c r="E7848" s="16">
        <f t="shared" si="488"/>
        <v>2.9050951727471797E-5</v>
      </c>
      <c r="F7848" s="4" t="str">
        <f t="shared" si="489"/>
        <v>-</v>
      </c>
      <c r="G7848" s="4" t="str">
        <f t="shared" si="490"/>
        <v>SARDEGNA</v>
      </c>
      <c r="H7848" s="4" t="str">
        <f t="shared" si="491"/>
        <v>-</v>
      </c>
    </row>
    <row r="7849" spans="1:8" x14ac:dyDescent="0.2">
      <c r="A7849" s="15" t="s">
        <v>7769</v>
      </c>
      <c r="B7849" s="6" t="s">
        <v>7992</v>
      </c>
      <c r="C7849" s="6" t="s">
        <v>7912</v>
      </c>
      <c r="D7849" s="7">
        <v>936</v>
      </c>
      <c r="E7849" s="16">
        <f t="shared" si="488"/>
        <v>1.5708660206189254E-5</v>
      </c>
      <c r="F7849" s="4" t="str">
        <f t="shared" si="489"/>
        <v>-</v>
      </c>
      <c r="G7849" s="4" t="str">
        <f t="shared" si="490"/>
        <v>ABRUZZO</v>
      </c>
      <c r="H7849" s="4" t="str">
        <f t="shared" si="491"/>
        <v>-</v>
      </c>
    </row>
    <row r="7850" spans="1:8" x14ac:dyDescent="0.2">
      <c r="A7850" s="15" t="s">
        <v>7770</v>
      </c>
      <c r="B7850" s="6" t="s">
        <v>7956</v>
      </c>
      <c r="C7850" s="6" t="s">
        <v>7904</v>
      </c>
      <c r="D7850" s="7">
        <v>6169</v>
      </c>
      <c r="E7850" s="16">
        <f t="shared" si="488"/>
        <v>1.0353282565382641E-4</v>
      </c>
      <c r="F7850" s="4" t="str">
        <f t="shared" si="489"/>
        <v>-</v>
      </c>
      <c r="G7850" s="4" t="str">
        <f t="shared" si="490"/>
        <v>VENETO</v>
      </c>
      <c r="H7850" s="4" t="str">
        <f t="shared" si="491"/>
        <v>-</v>
      </c>
    </row>
    <row r="7851" spans="1:8" x14ac:dyDescent="0.2">
      <c r="A7851" s="15" t="s">
        <v>7771</v>
      </c>
      <c r="B7851" s="6" t="s">
        <v>7956</v>
      </c>
      <c r="C7851" s="6" t="s">
        <v>7903</v>
      </c>
      <c r="D7851" s="7">
        <v>4902</v>
      </c>
      <c r="E7851" s="16">
        <f t="shared" si="488"/>
        <v>8.2269073002927062E-5</v>
      </c>
      <c r="F7851" s="4" t="str">
        <f t="shared" si="489"/>
        <v>-</v>
      </c>
      <c r="G7851" s="4" t="str">
        <f t="shared" si="490"/>
        <v>TRENTINO-ALTO ADIGE/SÜDTIROL</v>
      </c>
      <c r="H7851" s="4" t="str">
        <f t="shared" si="491"/>
        <v>-</v>
      </c>
    </row>
    <row r="7852" spans="1:8" x14ac:dyDescent="0.2">
      <c r="A7852" s="4" t="s">
        <v>7772</v>
      </c>
      <c r="B7852" s="4" t="s">
        <v>7956</v>
      </c>
      <c r="C7852" s="4" t="s">
        <v>7903</v>
      </c>
      <c r="D7852" s="7">
        <v>1160</v>
      </c>
      <c r="E7852" s="16">
        <f t="shared" si="488"/>
        <v>1.946799769143113E-5</v>
      </c>
      <c r="F7852" s="4" t="str">
        <f t="shared" si="489"/>
        <v>-</v>
      </c>
      <c r="G7852" s="4" t="str">
        <f t="shared" si="490"/>
        <v>TRENTINO-ALTO ADIGE/SÜDTIROL</v>
      </c>
      <c r="H7852" s="4" t="str">
        <f t="shared" si="491"/>
        <v>-</v>
      </c>
    </row>
    <row r="7853" spans="1:8" x14ac:dyDescent="0.2">
      <c r="A7853" s="15" t="s">
        <v>7773</v>
      </c>
      <c r="B7853" s="6" t="s">
        <v>7920</v>
      </c>
      <c r="C7853" s="6" t="s">
        <v>37824</v>
      </c>
      <c r="D7853" s="7">
        <v>1236</v>
      </c>
      <c r="E7853" s="16">
        <f t="shared" si="488"/>
        <v>2.0743487195352479E-5</v>
      </c>
      <c r="F7853" s="4" t="str">
        <f t="shared" si="489"/>
        <v>-</v>
      </c>
      <c r="G7853" s="4" t="str">
        <f t="shared" si="490"/>
        <v>VALLE D'AOSTA/VALLEE D'AOSTE</v>
      </c>
      <c r="H7853" s="4" t="str">
        <f t="shared" si="491"/>
        <v>-</v>
      </c>
    </row>
    <row r="7854" spans="1:8" x14ac:dyDescent="0.2">
      <c r="A7854" s="15" t="s">
        <v>7774</v>
      </c>
      <c r="B7854" s="6" t="s">
        <v>7956</v>
      </c>
      <c r="C7854" s="6" t="s">
        <v>7905</v>
      </c>
      <c r="D7854" s="7">
        <v>1717</v>
      </c>
      <c r="E7854" s="16">
        <f t="shared" si="488"/>
        <v>2.8815993134644178E-5</v>
      </c>
      <c r="F7854" s="4" t="str">
        <f t="shared" si="489"/>
        <v>-</v>
      </c>
      <c r="G7854" s="4" t="str">
        <f t="shared" si="490"/>
        <v>FRIULI-VENEZIA GIULIA</v>
      </c>
      <c r="H7854" s="4" t="str">
        <f t="shared" si="491"/>
        <v>-</v>
      </c>
    </row>
    <row r="7855" spans="1:8" x14ac:dyDescent="0.2">
      <c r="A7855" s="15" t="s">
        <v>7775</v>
      </c>
      <c r="B7855" s="6" t="s">
        <v>7992</v>
      </c>
      <c r="C7855" s="6" t="s">
        <v>7912</v>
      </c>
      <c r="D7855" s="7">
        <v>652</v>
      </c>
      <c r="E7855" s="16">
        <f t="shared" si="488"/>
        <v>1.0942357323114737E-5</v>
      </c>
      <c r="F7855" s="4" t="str">
        <f t="shared" si="489"/>
        <v>-</v>
      </c>
      <c r="G7855" s="4" t="str">
        <f t="shared" si="490"/>
        <v>ABRUZZO</v>
      </c>
      <c r="H7855" s="4" t="str">
        <f t="shared" si="491"/>
        <v>-</v>
      </c>
    </row>
    <row r="7856" spans="1:8" x14ac:dyDescent="0.2">
      <c r="A7856" s="15" t="s">
        <v>7776</v>
      </c>
      <c r="B7856" s="6" t="s">
        <v>7920</v>
      </c>
      <c r="C7856" s="6" t="s">
        <v>7901</v>
      </c>
      <c r="D7856" s="7">
        <v>264</v>
      </c>
      <c r="E7856" s="16">
        <f t="shared" si="488"/>
        <v>4.4306477504636364E-6</v>
      </c>
      <c r="F7856" s="4" t="str">
        <f t="shared" si="489"/>
        <v>-</v>
      </c>
      <c r="G7856" s="4" t="str">
        <f t="shared" si="490"/>
        <v>PIEMONTE</v>
      </c>
      <c r="H7856" s="4" t="str">
        <f t="shared" si="491"/>
        <v>-</v>
      </c>
    </row>
    <row r="7857" spans="1:8" x14ac:dyDescent="0.2">
      <c r="A7857" s="15" t="s">
        <v>7777</v>
      </c>
      <c r="B7857" s="6" t="s">
        <v>7920</v>
      </c>
      <c r="C7857" s="6" t="s">
        <v>7902</v>
      </c>
      <c r="D7857" s="7">
        <v>2205</v>
      </c>
      <c r="E7857" s="16">
        <f t="shared" si="488"/>
        <v>3.700597837034969E-5</v>
      </c>
      <c r="F7857" s="4" t="str">
        <f t="shared" si="489"/>
        <v>-</v>
      </c>
      <c r="G7857" s="4" t="str">
        <f t="shared" si="490"/>
        <v>LOMBARDIA</v>
      </c>
      <c r="H7857" s="4" t="str">
        <f t="shared" si="491"/>
        <v>-</v>
      </c>
    </row>
    <row r="7858" spans="1:8" x14ac:dyDescent="0.2">
      <c r="A7858" s="15" t="s">
        <v>7778</v>
      </c>
      <c r="B7858" s="6" t="s">
        <v>7920</v>
      </c>
      <c r="C7858" s="6" t="s">
        <v>7902</v>
      </c>
      <c r="D7858" s="7">
        <v>7619</v>
      </c>
      <c r="E7858" s="16">
        <f t="shared" si="488"/>
        <v>1.2786782276811532E-4</v>
      </c>
      <c r="F7858" s="4" t="str">
        <f t="shared" si="489"/>
        <v>-</v>
      </c>
      <c r="G7858" s="4" t="str">
        <f t="shared" si="490"/>
        <v>LOMBARDIA</v>
      </c>
      <c r="H7858" s="4" t="str">
        <f t="shared" si="491"/>
        <v>-</v>
      </c>
    </row>
    <row r="7859" spans="1:8" x14ac:dyDescent="0.2">
      <c r="A7859" s="15" t="s">
        <v>7779</v>
      </c>
      <c r="B7859" s="6" t="s">
        <v>7956</v>
      </c>
      <c r="C7859" s="6" t="s">
        <v>7904</v>
      </c>
      <c r="D7859" s="7">
        <v>17883</v>
      </c>
      <c r="E7859" s="16">
        <f t="shared" si="488"/>
        <v>3.001260368240197E-4</v>
      </c>
      <c r="F7859" s="4" t="str">
        <f t="shared" si="489"/>
        <v>-</v>
      </c>
      <c r="G7859" s="4" t="str">
        <f t="shared" si="490"/>
        <v>VENETO</v>
      </c>
      <c r="H7859" s="4" t="str">
        <f t="shared" si="491"/>
        <v>-</v>
      </c>
    </row>
    <row r="7860" spans="1:8" x14ac:dyDescent="0.2">
      <c r="A7860" s="15" t="s">
        <v>7780</v>
      </c>
      <c r="B7860" s="6" t="s">
        <v>7920</v>
      </c>
      <c r="C7860" s="6" t="s">
        <v>7902</v>
      </c>
      <c r="D7860" s="7">
        <v>1491</v>
      </c>
      <c r="E7860" s="16">
        <f t="shared" si="488"/>
        <v>2.5023090136141217E-5</v>
      </c>
      <c r="F7860" s="4" t="str">
        <f t="shared" si="489"/>
        <v>-</v>
      </c>
      <c r="G7860" s="4" t="str">
        <f t="shared" si="490"/>
        <v>LOMBARDIA</v>
      </c>
      <c r="H7860" s="4" t="str">
        <f t="shared" si="491"/>
        <v>-</v>
      </c>
    </row>
    <row r="7861" spans="1:8" x14ac:dyDescent="0.2">
      <c r="A7861" s="15" t="s">
        <v>7781</v>
      </c>
      <c r="B7861" s="6" t="s">
        <v>7920</v>
      </c>
      <c r="C7861" s="6" t="s">
        <v>7902</v>
      </c>
      <c r="D7861" s="7">
        <v>25309</v>
      </c>
      <c r="E7861" s="16">
        <f t="shared" si="488"/>
        <v>4.2475478756244002E-4</v>
      </c>
      <c r="F7861" s="4" t="str">
        <f t="shared" si="489"/>
        <v>-</v>
      </c>
      <c r="G7861" s="4" t="str">
        <f t="shared" si="490"/>
        <v>LOMBARDIA</v>
      </c>
      <c r="H7861" s="4" t="str">
        <f t="shared" si="491"/>
        <v>-</v>
      </c>
    </row>
    <row r="7862" spans="1:8" x14ac:dyDescent="0.2">
      <c r="A7862" s="15" t="s">
        <v>7782</v>
      </c>
      <c r="B7862" s="6" t="s">
        <v>7920</v>
      </c>
      <c r="C7862" s="6" t="s">
        <v>7902</v>
      </c>
      <c r="D7862" s="7">
        <v>16426</v>
      </c>
      <c r="E7862" s="16">
        <f t="shared" si="488"/>
        <v>2.7567356041331698E-4</v>
      </c>
      <c r="F7862" s="4" t="str">
        <f t="shared" si="489"/>
        <v>-</v>
      </c>
      <c r="G7862" s="4" t="str">
        <f t="shared" si="490"/>
        <v>LOMBARDIA</v>
      </c>
      <c r="H7862" s="4" t="str">
        <f t="shared" si="491"/>
        <v>-</v>
      </c>
    </row>
    <row r="7863" spans="1:8" x14ac:dyDescent="0.2">
      <c r="A7863" s="15" t="s">
        <v>7783</v>
      </c>
      <c r="B7863" s="6" t="s">
        <v>7920</v>
      </c>
      <c r="C7863" s="6" t="s">
        <v>7901</v>
      </c>
      <c r="D7863" s="7">
        <v>684</v>
      </c>
      <c r="E7863" s="16">
        <f t="shared" si="488"/>
        <v>1.1479405535292148E-5</v>
      </c>
      <c r="F7863" s="4" t="str">
        <f t="shared" si="489"/>
        <v>-</v>
      </c>
      <c r="G7863" s="4" t="str">
        <f t="shared" si="490"/>
        <v>PIEMONTE</v>
      </c>
      <c r="H7863" s="4" t="str">
        <f t="shared" si="491"/>
        <v>-</v>
      </c>
    </row>
    <row r="7864" spans="1:8" x14ac:dyDescent="0.2">
      <c r="A7864" s="15" t="s">
        <v>7784</v>
      </c>
      <c r="B7864" s="6" t="s">
        <v>7992</v>
      </c>
      <c r="C7864" s="6" t="s">
        <v>4248</v>
      </c>
      <c r="D7864" s="7">
        <v>3238</v>
      </c>
      <c r="E7864" s="16">
        <f t="shared" si="488"/>
        <v>5.4342565969701717E-5</v>
      </c>
      <c r="F7864" s="4" t="str">
        <f t="shared" si="489"/>
        <v>-</v>
      </c>
      <c r="G7864" s="4" t="str">
        <f t="shared" si="490"/>
        <v>MOLISE</v>
      </c>
      <c r="H7864" s="4" t="str">
        <f t="shared" si="491"/>
        <v>-</v>
      </c>
    </row>
    <row r="7865" spans="1:8" x14ac:dyDescent="0.2">
      <c r="A7865" s="15" t="s">
        <v>7785</v>
      </c>
      <c r="B7865" s="6" t="s">
        <v>7920</v>
      </c>
      <c r="C7865" s="6" t="s">
        <v>7901</v>
      </c>
      <c r="D7865" s="7">
        <v>657</v>
      </c>
      <c r="E7865" s="16">
        <f t="shared" si="488"/>
        <v>1.1026271106267458E-5</v>
      </c>
      <c r="F7865" s="4" t="str">
        <f t="shared" si="489"/>
        <v>-</v>
      </c>
      <c r="G7865" s="4" t="str">
        <f t="shared" si="490"/>
        <v>PIEMONTE</v>
      </c>
      <c r="H7865" s="4" t="str">
        <f t="shared" si="491"/>
        <v>-</v>
      </c>
    </row>
    <row r="7866" spans="1:8" x14ac:dyDescent="0.2">
      <c r="A7866" s="15" t="s">
        <v>7786</v>
      </c>
      <c r="B7866" s="6" t="s">
        <v>7987</v>
      </c>
      <c r="C7866" s="6" t="s">
        <v>7908</v>
      </c>
      <c r="D7866" s="7">
        <v>14105</v>
      </c>
      <c r="E7866" s="16">
        <f t="shared" si="488"/>
        <v>2.3672078227382419E-4</v>
      </c>
      <c r="F7866" s="4" t="str">
        <f t="shared" si="489"/>
        <v>-</v>
      </c>
      <c r="G7866" s="4" t="str">
        <f t="shared" si="490"/>
        <v>TOSCANA</v>
      </c>
      <c r="H7866" s="4" t="str">
        <f t="shared" si="491"/>
        <v>-</v>
      </c>
    </row>
    <row r="7867" spans="1:8" x14ac:dyDescent="0.2">
      <c r="A7867" s="15" t="s">
        <v>7787</v>
      </c>
      <c r="B7867" s="6" t="s">
        <v>7920</v>
      </c>
      <c r="C7867" s="6" t="s">
        <v>7901</v>
      </c>
      <c r="D7867" s="7">
        <v>14108</v>
      </c>
      <c r="E7867" s="16">
        <f t="shared" si="488"/>
        <v>2.3677113054371582E-4</v>
      </c>
      <c r="F7867" s="4" t="str">
        <f t="shared" si="489"/>
        <v>-</v>
      </c>
      <c r="G7867" s="4" t="str">
        <f t="shared" si="490"/>
        <v>PIEMONTE</v>
      </c>
      <c r="H7867" s="4" t="str">
        <f t="shared" si="491"/>
        <v>-</v>
      </c>
    </row>
    <row r="7868" spans="1:8" x14ac:dyDescent="0.2">
      <c r="A7868" s="15" t="s">
        <v>7788</v>
      </c>
      <c r="B7868" s="6" t="s">
        <v>7920</v>
      </c>
      <c r="C7868" s="6" t="s">
        <v>7901</v>
      </c>
      <c r="D7868" s="7">
        <v>588</v>
      </c>
      <c r="E7868" s="16">
        <f t="shared" si="488"/>
        <v>9.8682608987599167E-6</v>
      </c>
      <c r="F7868" s="4" t="str">
        <f t="shared" si="489"/>
        <v>-</v>
      </c>
      <c r="G7868" s="4" t="str">
        <f t="shared" si="490"/>
        <v>PIEMONTE</v>
      </c>
      <c r="H7868" s="4" t="str">
        <f t="shared" si="491"/>
        <v>-</v>
      </c>
    </row>
    <row r="7869" spans="1:8" x14ac:dyDescent="0.2">
      <c r="A7869" s="15" t="s">
        <v>7789</v>
      </c>
      <c r="B7869" s="6" t="s">
        <v>7920</v>
      </c>
      <c r="C7869" s="6" t="s">
        <v>7901</v>
      </c>
      <c r="D7869" s="7">
        <v>425</v>
      </c>
      <c r="E7869" s="16">
        <f t="shared" si="488"/>
        <v>7.1326715679812328E-6</v>
      </c>
      <c r="F7869" s="4" t="str">
        <f t="shared" si="489"/>
        <v>-</v>
      </c>
      <c r="G7869" s="4" t="str">
        <f t="shared" si="490"/>
        <v>PIEMONTE</v>
      </c>
      <c r="H7869" s="4" t="str">
        <f t="shared" si="491"/>
        <v>-</v>
      </c>
    </row>
    <row r="7870" spans="1:8" x14ac:dyDescent="0.2">
      <c r="A7870" s="15" t="s">
        <v>7790</v>
      </c>
      <c r="B7870" s="6" t="s">
        <v>7920</v>
      </c>
      <c r="C7870" s="6" t="s">
        <v>7902</v>
      </c>
      <c r="D7870" s="7">
        <v>723</v>
      </c>
      <c r="E7870" s="16">
        <f t="shared" si="488"/>
        <v>1.2133933043883367E-5</v>
      </c>
      <c r="F7870" s="4" t="str">
        <f t="shared" si="489"/>
        <v>-</v>
      </c>
      <c r="G7870" s="4" t="str">
        <f t="shared" si="490"/>
        <v>LOMBARDIA</v>
      </c>
      <c r="H7870" s="4" t="str">
        <f t="shared" si="491"/>
        <v>-</v>
      </c>
    </row>
    <row r="7871" spans="1:8" x14ac:dyDescent="0.2">
      <c r="A7871" s="15" t="s">
        <v>7791</v>
      </c>
      <c r="B7871" s="6" t="s">
        <v>7956</v>
      </c>
      <c r="C7871" s="6" t="s">
        <v>7903</v>
      </c>
      <c r="D7871" s="7">
        <v>6390</v>
      </c>
      <c r="E7871" s="16">
        <f t="shared" si="488"/>
        <v>1.0724181486917665E-4</v>
      </c>
      <c r="F7871" s="4" t="str">
        <f t="shared" si="489"/>
        <v>-</v>
      </c>
      <c r="G7871" s="4" t="str">
        <f t="shared" si="490"/>
        <v>TRENTINO-ALTO ADIGE/SÜDTIROL</v>
      </c>
      <c r="H7871" s="4" t="str">
        <f t="shared" si="491"/>
        <v>-</v>
      </c>
    </row>
    <row r="7872" spans="1:8" x14ac:dyDescent="0.2">
      <c r="A7872" s="15" t="s">
        <v>7792</v>
      </c>
      <c r="B7872" s="6" t="s">
        <v>7920</v>
      </c>
      <c r="C7872" s="6" t="s">
        <v>7901</v>
      </c>
      <c r="D7872" s="7">
        <v>1191</v>
      </c>
      <c r="E7872" s="16">
        <f t="shared" si="488"/>
        <v>1.9988263146977996E-5</v>
      </c>
      <c r="F7872" s="4" t="str">
        <f t="shared" si="489"/>
        <v>-</v>
      </c>
      <c r="G7872" s="4" t="str">
        <f t="shared" si="490"/>
        <v>PIEMONTE</v>
      </c>
      <c r="H7872" s="4" t="str">
        <f t="shared" si="491"/>
        <v>-</v>
      </c>
    </row>
    <row r="7873" spans="1:8" x14ac:dyDescent="0.2">
      <c r="A7873" s="15" t="s">
        <v>7793</v>
      </c>
      <c r="B7873" s="6" t="s">
        <v>7920</v>
      </c>
      <c r="C7873" s="6" t="s">
        <v>7902</v>
      </c>
      <c r="D7873" s="7">
        <v>1933</v>
      </c>
      <c r="E7873" s="16">
        <f t="shared" si="488"/>
        <v>3.2441068566841702E-5</v>
      </c>
      <c r="F7873" s="4" t="str">
        <f t="shared" si="489"/>
        <v>-</v>
      </c>
      <c r="G7873" s="4" t="str">
        <f t="shared" si="490"/>
        <v>LOMBARDIA</v>
      </c>
      <c r="H7873" s="4" t="str">
        <f t="shared" si="491"/>
        <v>-</v>
      </c>
    </row>
    <row r="7874" spans="1:8" x14ac:dyDescent="0.2">
      <c r="A7874" s="15" t="s">
        <v>7794</v>
      </c>
      <c r="B7874" s="6" t="s">
        <v>7920</v>
      </c>
      <c r="C7874" s="6" t="s">
        <v>7901</v>
      </c>
      <c r="D7874" s="7">
        <v>1314</v>
      </c>
      <c r="E7874" s="16">
        <f t="shared" si="488"/>
        <v>2.2052542212534916E-5</v>
      </c>
      <c r="F7874" s="4" t="str">
        <f t="shared" si="489"/>
        <v>-</v>
      </c>
      <c r="G7874" s="4" t="str">
        <f t="shared" si="490"/>
        <v>PIEMONTE</v>
      </c>
      <c r="H7874" s="4" t="str">
        <f t="shared" si="491"/>
        <v>-</v>
      </c>
    </row>
    <row r="7875" spans="1:8" x14ac:dyDescent="0.2">
      <c r="A7875" s="15" t="s">
        <v>7795</v>
      </c>
      <c r="B7875" s="6" t="s">
        <v>7992</v>
      </c>
      <c r="C7875" s="6" t="s">
        <v>7913</v>
      </c>
      <c r="D7875" s="7">
        <v>4550</v>
      </c>
      <c r="E7875" s="16">
        <f t="shared" ref="E7875:E7938" si="492">IFERROR((D7875/$K$2),"DATO MANCANTE")</f>
        <v>7.6361542668975548E-5</v>
      </c>
      <c r="F7875" s="4" t="str">
        <f t="shared" ref="F7875:F7938" si="493">IF(D7875&gt;300000,"TROVATO","-")</f>
        <v>-</v>
      </c>
      <c r="G7875" s="4" t="str">
        <f t="shared" ref="G7875:G7938" si="494">IF(AND(D7875&gt;50000,D7875&lt;100000),"COMPRESO",C7875)</f>
        <v>CAMPANIA</v>
      </c>
      <c r="H7875" s="4" t="str">
        <f t="shared" ref="H7875:H7938" si="495">IF(D7875&gt;500000,"SI","-")</f>
        <v>-</v>
      </c>
    </row>
    <row r="7876" spans="1:8" x14ac:dyDescent="0.2">
      <c r="A7876" s="15" t="s">
        <v>7796</v>
      </c>
      <c r="B7876" s="6" t="s">
        <v>7956</v>
      </c>
      <c r="C7876" s="6" t="s">
        <v>7905</v>
      </c>
      <c r="D7876" s="7">
        <v>775</v>
      </c>
      <c r="E7876" s="16">
        <f t="shared" si="492"/>
        <v>1.3006636388671659E-5</v>
      </c>
      <c r="F7876" s="4" t="str">
        <f t="shared" si="493"/>
        <v>-</v>
      </c>
      <c r="G7876" s="4" t="str">
        <f t="shared" si="494"/>
        <v>FRIULI-VENEZIA GIULIA</v>
      </c>
      <c r="H7876" s="4" t="str">
        <f t="shared" si="495"/>
        <v>-</v>
      </c>
    </row>
    <row r="7877" spans="1:8" x14ac:dyDescent="0.2">
      <c r="A7877" s="15" t="s">
        <v>7797</v>
      </c>
      <c r="B7877" s="6" t="s">
        <v>7920</v>
      </c>
      <c r="C7877" s="6" t="s">
        <v>7901</v>
      </c>
      <c r="D7877" s="7">
        <v>1257</v>
      </c>
      <c r="E7877" s="16">
        <f t="shared" si="492"/>
        <v>2.1095925084593903E-5</v>
      </c>
      <c r="F7877" s="4" t="str">
        <f t="shared" si="493"/>
        <v>-</v>
      </c>
      <c r="G7877" s="4" t="str">
        <f t="shared" si="494"/>
        <v>PIEMONTE</v>
      </c>
      <c r="H7877" s="4" t="str">
        <f t="shared" si="495"/>
        <v>-</v>
      </c>
    </row>
    <row r="7878" spans="1:8" x14ac:dyDescent="0.2">
      <c r="A7878" s="15" t="s">
        <v>7798</v>
      </c>
      <c r="B7878" s="6" t="s">
        <v>7987</v>
      </c>
      <c r="C7878" s="6" t="s">
        <v>7910</v>
      </c>
      <c r="D7878" s="7">
        <v>1180</v>
      </c>
      <c r="E7878" s="16">
        <f t="shared" si="492"/>
        <v>1.980365282404201E-5</v>
      </c>
      <c r="F7878" s="4" t="str">
        <f t="shared" si="493"/>
        <v>-</v>
      </c>
      <c r="G7878" s="4" t="str">
        <f t="shared" si="494"/>
        <v>MARCHE</v>
      </c>
      <c r="H7878" s="4" t="str">
        <f t="shared" si="495"/>
        <v>-</v>
      </c>
    </row>
    <row r="7879" spans="1:8" x14ac:dyDescent="0.2">
      <c r="A7879" s="15" t="s">
        <v>7799</v>
      </c>
      <c r="B7879" s="6" t="s">
        <v>7920</v>
      </c>
      <c r="C7879" s="6" t="s">
        <v>7902</v>
      </c>
      <c r="D7879" s="7">
        <v>1546</v>
      </c>
      <c r="E7879" s="16">
        <f t="shared" si="492"/>
        <v>2.5946141750821142E-5</v>
      </c>
      <c r="F7879" s="4" t="str">
        <f t="shared" si="493"/>
        <v>-</v>
      </c>
      <c r="G7879" s="4" t="str">
        <f t="shared" si="494"/>
        <v>LOMBARDIA</v>
      </c>
      <c r="H7879" s="4" t="str">
        <f t="shared" si="495"/>
        <v>-</v>
      </c>
    </row>
    <row r="7880" spans="1:8" x14ac:dyDescent="0.2">
      <c r="A7880" s="15" t="s">
        <v>7800</v>
      </c>
      <c r="B7880" s="6" t="s">
        <v>7920</v>
      </c>
      <c r="C7880" s="6" t="s">
        <v>7901</v>
      </c>
      <c r="D7880" s="7">
        <v>521</v>
      </c>
      <c r="E7880" s="16">
        <f t="shared" si="492"/>
        <v>8.7438162045134637E-6</v>
      </c>
      <c r="F7880" s="4" t="str">
        <f t="shared" si="493"/>
        <v>-</v>
      </c>
      <c r="G7880" s="4" t="str">
        <f t="shared" si="494"/>
        <v>PIEMONTE</v>
      </c>
      <c r="H7880" s="4" t="str">
        <f t="shared" si="495"/>
        <v>-</v>
      </c>
    </row>
    <row r="7881" spans="1:8" x14ac:dyDescent="0.2">
      <c r="A7881" s="15" t="s">
        <v>7801</v>
      </c>
      <c r="B7881" s="6" t="s">
        <v>7994</v>
      </c>
      <c r="C7881" s="6" t="s">
        <v>7917</v>
      </c>
      <c r="D7881" s="7">
        <v>2139</v>
      </c>
      <c r="E7881" s="16">
        <f t="shared" si="492"/>
        <v>3.5898316432733783E-5</v>
      </c>
      <c r="F7881" s="4" t="str">
        <f t="shared" si="493"/>
        <v>-</v>
      </c>
      <c r="G7881" s="4" t="str">
        <f t="shared" si="494"/>
        <v>SICILIA</v>
      </c>
      <c r="H7881" s="4" t="str">
        <f t="shared" si="495"/>
        <v>-</v>
      </c>
    </row>
    <row r="7882" spans="1:8" x14ac:dyDescent="0.2">
      <c r="A7882" s="15" t="s">
        <v>7802</v>
      </c>
      <c r="B7882" s="6" t="s">
        <v>7987</v>
      </c>
      <c r="C7882" s="6" t="s">
        <v>7911</v>
      </c>
      <c r="D7882" s="7">
        <v>63209</v>
      </c>
      <c r="E7882" s="16">
        <f t="shared" si="492"/>
        <v>1.0608212638600605E-3</v>
      </c>
      <c r="F7882" s="4" t="str">
        <f t="shared" si="493"/>
        <v>-</v>
      </c>
      <c r="G7882" s="4" t="str">
        <f t="shared" si="494"/>
        <v>COMPRESO</v>
      </c>
      <c r="H7882" s="4" t="str">
        <f t="shared" si="495"/>
        <v>-</v>
      </c>
    </row>
    <row r="7883" spans="1:8" x14ac:dyDescent="0.2">
      <c r="A7883" s="15" t="s">
        <v>7803</v>
      </c>
      <c r="B7883" s="6" t="s">
        <v>7987</v>
      </c>
      <c r="C7883" s="6" t="s">
        <v>7911</v>
      </c>
      <c r="D7883" s="7">
        <v>372</v>
      </c>
      <c r="E7883" s="16">
        <f t="shared" si="492"/>
        <v>6.2431854665623962E-6</v>
      </c>
      <c r="F7883" s="4" t="str">
        <f t="shared" si="493"/>
        <v>-</v>
      </c>
      <c r="G7883" s="4" t="str">
        <f t="shared" si="494"/>
        <v>LAZIO</v>
      </c>
      <c r="H7883" s="4" t="str">
        <f t="shared" si="495"/>
        <v>-</v>
      </c>
    </row>
    <row r="7884" spans="1:8" x14ac:dyDescent="0.2">
      <c r="A7884" s="15" t="s">
        <v>7804</v>
      </c>
      <c r="B7884" s="6" t="s">
        <v>7956</v>
      </c>
      <c r="C7884" s="6" t="s">
        <v>7905</v>
      </c>
      <c r="D7884" s="7">
        <v>818</v>
      </c>
      <c r="E7884" s="16">
        <f t="shared" si="492"/>
        <v>1.3728294923785055E-5</v>
      </c>
      <c r="F7884" s="4" t="str">
        <f t="shared" si="493"/>
        <v>-</v>
      </c>
      <c r="G7884" s="4" t="str">
        <f t="shared" si="494"/>
        <v>FRIULI-VENEZIA GIULIA</v>
      </c>
      <c r="H7884" s="4" t="str">
        <f t="shared" si="495"/>
        <v>-</v>
      </c>
    </row>
    <row r="7885" spans="1:8" x14ac:dyDescent="0.2">
      <c r="A7885" s="15" t="s">
        <v>7805</v>
      </c>
      <c r="B7885" s="6" t="s">
        <v>7987</v>
      </c>
      <c r="C7885" s="6" t="s">
        <v>7911</v>
      </c>
      <c r="D7885" s="7">
        <v>4956</v>
      </c>
      <c r="E7885" s="16">
        <f t="shared" si="492"/>
        <v>8.3175341860976446E-5</v>
      </c>
      <c r="F7885" s="4" t="str">
        <f t="shared" si="493"/>
        <v>-</v>
      </c>
      <c r="G7885" s="4" t="str">
        <f t="shared" si="494"/>
        <v>LAZIO</v>
      </c>
      <c r="H7885" s="4" t="str">
        <f t="shared" si="495"/>
        <v>-</v>
      </c>
    </row>
    <row r="7886" spans="1:8" x14ac:dyDescent="0.2">
      <c r="A7886" s="15" t="s">
        <v>7806</v>
      </c>
      <c r="B7886" s="6" t="s">
        <v>7994</v>
      </c>
      <c r="C7886" s="6" t="s">
        <v>7917</v>
      </c>
      <c r="D7886" s="7">
        <v>61006</v>
      </c>
      <c r="E7886" s="16">
        <f t="shared" si="492"/>
        <v>1.023848851002972E-3</v>
      </c>
      <c r="F7886" s="4" t="str">
        <f t="shared" si="493"/>
        <v>-</v>
      </c>
      <c r="G7886" s="4" t="str">
        <f t="shared" si="494"/>
        <v>COMPRESO</v>
      </c>
      <c r="H7886" s="4" t="str">
        <f t="shared" si="495"/>
        <v>-</v>
      </c>
    </row>
    <row r="7887" spans="1:8" x14ac:dyDescent="0.2">
      <c r="A7887" s="15" t="s">
        <v>7807</v>
      </c>
      <c r="B7887" s="6" t="s">
        <v>7956</v>
      </c>
      <c r="C7887" s="6" t="s">
        <v>7904</v>
      </c>
      <c r="D7887" s="7">
        <v>28656</v>
      </c>
      <c r="E7887" s="16">
        <f t="shared" si="492"/>
        <v>4.8092667400487108E-4</v>
      </c>
      <c r="F7887" s="4" t="str">
        <f t="shared" si="493"/>
        <v>-</v>
      </c>
      <c r="G7887" s="4" t="str">
        <f t="shared" si="494"/>
        <v>VENETO</v>
      </c>
      <c r="H7887" s="4" t="str">
        <f t="shared" si="495"/>
        <v>-</v>
      </c>
    </row>
    <row r="7888" spans="1:8" x14ac:dyDescent="0.2">
      <c r="A7888" s="15" t="s">
        <v>7808</v>
      </c>
      <c r="B7888" s="6" t="s">
        <v>7992</v>
      </c>
      <c r="C7888" s="6" t="s">
        <v>7912</v>
      </c>
      <c r="D7888" s="7">
        <v>898</v>
      </c>
      <c r="E7888" s="16">
        <f t="shared" si="492"/>
        <v>1.5070915454228582E-5</v>
      </c>
      <c r="F7888" s="4" t="str">
        <f t="shared" si="493"/>
        <v>-</v>
      </c>
      <c r="G7888" s="4" t="str">
        <f t="shared" si="494"/>
        <v>ABRUZZO</v>
      </c>
      <c r="H7888" s="4" t="str">
        <f t="shared" si="495"/>
        <v>-</v>
      </c>
    </row>
    <row r="7889" spans="1:8" x14ac:dyDescent="0.2">
      <c r="A7889" s="15" t="s">
        <v>7809</v>
      </c>
      <c r="B7889" s="6" t="s">
        <v>7920</v>
      </c>
      <c r="C7889" s="6" t="s">
        <v>7902</v>
      </c>
      <c r="D7889" s="7">
        <v>8949</v>
      </c>
      <c r="E7889" s="16">
        <f t="shared" si="492"/>
        <v>1.5018888908673893E-4</v>
      </c>
      <c r="F7889" s="4" t="str">
        <f t="shared" si="493"/>
        <v>-</v>
      </c>
      <c r="G7889" s="4" t="str">
        <f t="shared" si="494"/>
        <v>LOMBARDIA</v>
      </c>
      <c r="H7889" s="4" t="str">
        <f t="shared" si="495"/>
        <v>-</v>
      </c>
    </row>
    <row r="7890" spans="1:8" x14ac:dyDescent="0.2">
      <c r="A7890" s="15" t="s">
        <v>7810</v>
      </c>
      <c r="B7890" s="6" t="s">
        <v>7992</v>
      </c>
      <c r="C7890" s="6" t="s">
        <v>7913</v>
      </c>
      <c r="D7890" s="7">
        <v>2930</v>
      </c>
      <c r="E7890" s="16">
        <f t="shared" si="492"/>
        <v>4.9173476927494146E-5</v>
      </c>
      <c r="F7890" s="4" t="str">
        <f t="shared" si="493"/>
        <v>-</v>
      </c>
      <c r="G7890" s="4" t="str">
        <f t="shared" si="494"/>
        <v>CAMPANIA</v>
      </c>
      <c r="H7890" s="4" t="str">
        <f t="shared" si="495"/>
        <v>-</v>
      </c>
    </row>
    <row r="7891" spans="1:8" x14ac:dyDescent="0.2">
      <c r="A7891" s="15" t="s">
        <v>7811</v>
      </c>
      <c r="B7891" s="6" t="s">
        <v>7992</v>
      </c>
      <c r="C7891" s="6" t="s">
        <v>7913</v>
      </c>
      <c r="D7891" s="7">
        <v>7020</v>
      </c>
      <c r="E7891" s="16">
        <f t="shared" si="492"/>
        <v>1.1781495154641942E-4</v>
      </c>
      <c r="F7891" s="4" t="str">
        <f t="shared" si="493"/>
        <v>-</v>
      </c>
      <c r="G7891" s="4" t="str">
        <f t="shared" si="494"/>
        <v>CAMPANIA</v>
      </c>
      <c r="H7891" s="4" t="str">
        <f t="shared" si="495"/>
        <v>-</v>
      </c>
    </row>
    <row r="7892" spans="1:8" x14ac:dyDescent="0.2">
      <c r="A7892" s="15" t="s">
        <v>7812</v>
      </c>
      <c r="B7892" s="6" t="s">
        <v>7920</v>
      </c>
      <c r="C7892" s="6" t="s">
        <v>7901</v>
      </c>
      <c r="D7892" s="7">
        <v>1118</v>
      </c>
      <c r="E7892" s="16">
        <f t="shared" si="492"/>
        <v>1.8763121912948276E-5</v>
      </c>
      <c r="F7892" s="4" t="str">
        <f t="shared" si="493"/>
        <v>-</v>
      </c>
      <c r="G7892" s="4" t="str">
        <f t="shared" si="494"/>
        <v>PIEMONTE</v>
      </c>
      <c r="H7892" s="4" t="str">
        <f t="shared" si="495"/>
        <v>-</v>
      </c>
    </row>
    <row r="7893" spans="1:8" x14ac:dyDescent="0.2">
      <c r="A7893" s="15" t="s">
        <v>7813</v>
      </c>
      <c r="B7893" s="6" t="s">
        <v>7956</v>
      </c>
      <c r="C7893" s="6" t="s">
        <v>7905</v>
      </c>
      <c r="D7893" s="7">
        <v>1399</v>
      </c>
      <c r="E7893" s="16">
        <f t="shared" si="492"/>
        <v>2.3479076526131162E-5</v>
      </c>
      <c r="F7893" s="4" t="str">
        <f t="shared" si="493"/>
        <v>-</v>
      </c>
      <c r="G7893" s="4" t="str">
        <f t="shared" si="494"/>
        <v>FRIULI-VENEZIA GIULIA</v>
      </c>
      <c r="H7893" s="4" t="str">
        <f t="shared" si="495"/>
        <v>-</v>
      </c>
    </row>
    <row r="7894" spans="1:8" x14ac:dyDescent="0.2">
      <c r="A7894" s="15" t="s">
        <v>7814</v>
      </c>
      <c r="B7894" s="6" t="s">
        <v>7987</v>
      </c>
      <c r="C7894" s="6" t="s">
        <v>7911</v>
      </c>
      <c r="D7894" s="7">
        <v>177</v>
      </c>
      <c r="E7894" s="16">
        <f t="shared" si="492"/>
        <v>2.9705479236063016E-6</v>
      </c>
      <c r="F7894" s="4" t="str">
        <f t="shared" si="493"/>
        <v>-</v>
      </c>
      <c r="G7894" s="4" t="str">
        <f t="shared" si="494"/>
        <v>LAZIO</v>
      </c>
      <c r="H7894" s="4" t="str">
        <f t="shared" si="495"/>
        <v>-</v>
      </c>
    </row>
    <row r="7895" spans="1:8" x14ac:dyDescent="0.2">
      <c r="A7895" s="15" t="s">
        <v>7815</v>
      </c>
      <c r="B7895" s="6" t="s">
        <v>7920</v>
      </c>
      <c r="C7895" s="6" t="s">
        <v>7901</v>
      </c>
      <c r="D7895" s="7">
        <v>1423</v>
      </c>
      <c r="E7895" s="16">
        <f t="shared" si="492"/>
        <v>2.3881862685264222E-5</v>
      </c>
      <c r="F7895" s="4" t="str">
        <f t="shared" si="493"/>
        <v>-</v>
      </c>
      <c r="G7895" s="4" t="str">
        <f t="shared" si="494"/>
        <v>PIEMONTE</v>
      </c>
      <c r="H7895" s="4" t="str">
        <f t="shared" si="495"/>
        <v>-</v>
      </c>
    </row>
    <row r="7896" spans="1:8" x14ac:dyDescent="0.2">
      <c r="A7896" s="15" t="s">
        <v>7816</v>
      </c>
      <c r="B7896" s="6" t="s">
        <v>7994</v>
      </c>
      <c r="C7896" s="6" t="s">
        <v>7917</v>
      </c>
      <c r="D7896" s="7">
        <v>6409</v>
      </c>
      <c r="E7896" s="16">
        <f t="shared" si="492"/>
        <v>1.0756068724515699E-4</v>
      </c>
      <c r="F7896" s="4" t="str">
        <f t="shared" si="493"/>
        <v>-</v>
      </c>
      <c r="G7896" s="4" t="str">
        <f t="shared" si="494"/>
        <v>SICILIA</v>
      </c>
      <c r="H7896" s="4" t="str">
        <f t="shared" si="495"/>
        <v>-</v>
      </c>
    </row>
    <row r="7897" spans="1:8" x14ac:dyDescent="0.2">
      <c r="A7897" s="15" t="s">
        <v>7817</v>
      </c>
      <c r="B7897" s="6" t="s">
        <v>7920</v>
      </c>
      <c r="C7897" s="6" t="s">
        <v>7902</v>
      </c>
      <c r="D7897" s="7">
        <v>576</v>
      </c>
      <c r="E7897" s="16">
        <f t="shared" si="492"/>
        <v>9.6668678191933886E-6</v>
      </c>
      <c r="F7897" s="4" t="str">
        <f t="shared" si="493"/>
        <v>-</v>
      </c>
      <c r="G7897" s="4" t="str">
        <f t="shared" si="494"/>
        <v>LOMBARDIA</v>
      </c>
      <c r="H7897" s="4" t="str">
        <f t="shared" si="495"/>
        <v>-</v>
      </c>
    </row>
    <row r="7898" spans="1:8" x14ac:dyDescent="0.2">
      <c r="A7898" s="15" t="s">
        <v>7818</v>
      </c>
      <c r="B7898" s="6" t="s">
        <v>7920</v>
      </c>
      <c r="C7898" s="6" t="s">
        <v>7902</v>
      </c>
      <c r="D7898" s="7">
        <v>4045</v>
      </c>
      <c r="E7898" s="16">
        <f t="shared" si="492"/>
        <v>6.7886250570550793E-5</v>
      </c>
      <c r="F7898" s="4" t="str">
        <f t="shared" si="493"/>
        <v>-</v>
      </c>
      <c r="G7898" s="4" t="str">
        <f t="shared" si="494"/>
        <v>LOMBARDIA</v>
      </c>
      <c r="H7898" s="4" t="str">
        <f t="shared" si="495"/>
        <v>-</v>
      </c>
    </row>
    <row r="7899" spans="1:8" x14ac:dyDescent="0.2">
      <c r="A7899" s="15" t="s">
        <v>7819</v>
      </c>
      <c r="B7899" s="6" t="s">
        <v>7956</v>
      </c>
      <c r="C7899" s="6" t="s">
        <v>7904</v>
      </c>
      <c r="D7899" s="7">
        <v>3417</v>
      </c>
      <c r="E7899" s="16">
        <f t="shared" si="492"/>
        <v>5.7346679406569113E-5</v>
      </c>
      <c r="F7899" s="4" t="str">
        <f t="shared" si="493"/>
        <v>-</v>
      </c>
      <c r="G7899" s="4" t="str">
        <f t="shared" si="494"/>
        <v>VENETO</v>
      </c>
      <c r="H7899" s="4" t="str">
        <f t="shared" si="495"/>
        <v>-</v>
      </c>
    </row>
    <row r="7900" spans="1:8" x14ac:dyDescent="0.2">
      <c r="A7900" s="15" t="s">
        <v>7820</v>
      </c>
      <c r="B7900" s="6" t="s">
        <v>7920</v>
      </c>
      <c r="C7900" s="6" t="s">
        <v>7902</v>
      </c>
      <c r="D7900" s="7">
        <v>8150</v>
      </c>
      <c r="E7900" s="16">
        <f t="shared" si="492"/>
        <v>1.3677946653893423E-4</v>
      </c>
      <c r="F7900" s="4" t="str">
        <f t="shared" si="493"/>
        <v>-</v>
      </c>
      <c r="G7900" s="4" t="str">
        <f t="shared" si="494"/>
        <v>LOMBARDIA</v>
      </c>
      <c r="H7900" s="4" t="str">
        <f t="shared" si="495"/>
        <v>-</v>
      </c>
    </row>
    <row r="7901" spans="1:8" x14ac:dyDescent="0.2">
      <c r="A7901" s="15" t="s">
        <v>7821</v>
      </c>
      <c r="B7901" s="4" t="s">
        <v>7920</v>
      </c>
      <c r="C7901" s="6" t="s">
        <v>7906</v>
      </c>
      <c r="D7901" s="7">
        <v>463</v>
      </c>
      <c r="E7901" s="16">
        <f t="shared" si="492"/>
        <v>7.770416319941908E-6</v>
      </c>
      <c r="F7901" s="4" t="str">
        <f t="shared" si="493"/>
        <v>-</v>
      </c>
      <c r="G7901" s="4" t="str">
        <f t="shared" si="494"/>
        <v>LIGURIA</v>
      </c>
      <c r="H7901" s="4" t="str">
        <f t="shared" si="495"/>
        <v>-</v>
      </c>
    </row>
    <row r="7902" spans="1:8" x14ac:dyDescent="0.2">
      <c r="A7902" s="15" t="s">
        <v>7822</v>
      </c>
      <c r="B7902" s="6" t="s">
        <v>7920</v>
      </c>
      <c r="C7902" s="6" t="s">
        <v>7901</v>
      </c>
      <c r="D7902" s="7">
        <v>162</v>
      </c>
      <c r="E7902" s="16">
        <f t="shared" si="492"/>
        <v>2.7188065741481406E-6</v>
      </c>
      <c r="F7902" s="4" t="str">
        <f t="shared" si="493"/>
        <v>-</v>
      </c>
      <c r="G7902" s="4" t="str">
        <f t="shared" si="494"/>
        <v>PIEMONTE</v>
      </c>
      <c r="H7902" s="4" t="str">
        <f t="shared" si="495"/>
        <v>-</v>
      </c>
    </row>
    <row r="7903" spans="1:8" x14ac:dyDescent="0.2">
      <c r="A7903" s="15" t="s">
        <v>7823</v>
      </c>
      <c r="B7903" s="6" t="s">
        <v>7956</v>
      </c>
      <c r="C7903" s="6" t="s">
        <v>7904</v>
      </c>
      <c r="D7903" s="7">
        <v>891</v>
      </c>
      <c r="E7903" s="16">
        <f t="shared" si="492"/>
        <v>1.4953436157814772E-5</v>
      </c>
      <c r="F7903" s="4" t="str">
        <f t="shared" si="493"/>
        <v>-</v>
      </c>
      <c r="G7903" s="4" t="str">
        <f t="shared" si="494"/>
        <v>VENETO</v>
      </c>
      <c r="H7903" s="4" t="str">
        <f t="shared" si="495"/>
        <v>-</v>
      </c>
    </row>
    <row r="7904" spans="1:8" x14ac:dyDescent="0.2">
      <c r="A7904" s="15" t="s">
        <v>7824</v>
      </c>
      <c r="B7904" s="6" t="s">
        <v>7920</v>
      </c>
      <c r="C7904" s="6" t="s">
        <v>7902</v>
      </c>
      <c r="D7904" s="7">
        <v>38174</v>
      </c>
      <c r="E7904" s="16">
        <f t="shared" si="492"/>
        <v>6.406649516143896E-4</v>
      </c>
      <c r="F7904" s="4" t="str">
        <f t="shared" si="493"/>
        <v>-</v>
      </c>
      <c r="G7904" s="4" t="str">
        <f t="shared" si="494"/>
        <v>LOMBARDIA</v>
      </c>
      <c r="H7904" s="4" t="str">
        <f t="shared" si="495"/>
        <v>-</v>
      </c>
    </row>
    <row r="7905" spans="1:8" x14ac:dyDescent="0.2">
      <c r="A7905" s="15" t="s">
        <v>7825</v>
      </c>
      <c r="B7905" s="6" t="s">
        <v>7956</v>
      </c>
      <c r="C7905" s="6" t="s">
        <v>7907</v>
      </c>
      <c r="D7905" s="7">
        <v>3847</v>
      </c>
      <c r="E7905" s="16">
        <f t="shared" si="492"/>
        <v>6.4563264757703064E-5</v>
      </c>
      <c r="F7905" s="4" t="str">
        <f t="shared" si="493"/>
        <v>-</v>
      </c>
      <c r="G7905" s="4" t="str">
        <f t="shared" si="494"/>
        <v>EMILIA-ROMAGNA</v>
      </c>
      <c r="H7905" s="4" t="str">
        <f t="shared" si="495"/>
        <v>-</v>
      </c>
    </row>
    <row r="7906" spans="1:8" x14ac:dyDescent="0.2">
      <c r="A7906" s="15" t="s">
        <v>7826</v>
      </c>
      <c r="B7906" s="6" t="s">
        <v>7920</v>
      </c>
      <c r="C7906" s="6" t="s">
        <v>7901</v>
      </c>
      <c r="D7906" s="7">
        <v>1751</v>
      </c>
      <c r="E7906" s="16">
        <f t="shared" si="492"/>
        <v>2.938660686008268E-5</v>
      </c>
      <c r="F7906" s="4" t="str">
        <f t="shared" si="493"/>
        <v>-</v>
      </c>
      <c r="G7906" s="4" t="str">
        <f t="shared" si="494"/>
        <v>PIEMONTE</v>
      </c>
      <c r="H7906" s="4" t="str">
        <f t="shared" si="495"/>
        <v>-</v>
      </c>
    </row>
    <row r="7907" spans="1:8" x14ac:dyDescent="0.2">
      <c r="A7907" s="15" t="s">
        <v>7827</v>
      </c>
      <c r="B7907" s="6" t="s">
        <v>7956</v>
      </c>
      <c r="C7907" s="6" t="s">
        <v>7903</v>
      </c>
      <c r="D7907" s="7">
        <v>3125</v>
      </c>
      <c r="E7907" s="16">
        <f t="shared" si="492"/>
        <v>5.2446114470450241E-5</v>
      </c>
      <c r="F7907" s="4" t="str">
        <f t="shared" si="493"/>
        <v>-</v>
      </c>
      <c r="G7907" s="4" t="str">
        <f t="shared" si="494"/>
        <v>TRENTINO-ALTO ADIGE/SÜDTIROL</v>
      </c>
      <c r="H7907" s="4" t="str">
        <f t="shared" si="495"/>
        <v>-</v>
      </c>
    </row>
    <row r="7908" spans="1:8" x14ac:dyDescent="0.2">
      <c r="A7908" s="15" t="s">
        <v>7828</v>
      </c>
      <c r="B7908" s="6" t="s">
        <v>7992</v>
      </c>
      <c r="C7908" s="6" t="s">
        <v>7913</v>
      </c>
      <c r="D7908" s="7">
        <v>22989</v>
      </c>
      <c r="E7908" s="16">
        <f t="shared" si="492"/>
        <v>3.8581879217957775E-4</v>
      </c>
      <c r="F7908" s="4" t="str">
        <f t="shared" si="493"/>
        <v>-</v>
      </c>
      <c r="G7908" s="4" t="str">
        <f t="shared" si="494"/>
        <v>CAMPANIA</v>
      </c>
      <c r="H7908" s="4" t="str">
        <f t="shared" si="495"/>
        <v>-</v>
      </c>
    </row>
    <row r="7909" spans="1:8" x14ac:dyDescent="0.2">
      <c r="A7909" s="15" t="s">
        <v>7829</v>
      </c>
      <c r="B7909" s="6" t="s">
        <v>7920</v>
      </c>
      <c r="C7909" s="6" t="s">
        <v>7902</v>
      </c>
      <c r="D7909" s="7">
        <v>578</v>
      </c>
      <c r="E7909" s="16">
        <f t="shared" si="492"/>
        <v>9.7004333324544769E-6</v>
      </c>
      <c r="F7909" s="4" t="str">
        <f t="shared" si="493"/>
        <v>-</v>
      </c>
      <c r="G7909" s="4" t="str">
        <f t="shared" si="494"/>
        <v>LOMBARDIA</v>
      </c>
      <c r="H7909" s="4" t="str">
        <f t="shared" si="495"/>
        <v>-</v>
      </c>
    </row>
    <row r="7910" spans="1:8" x14ac:dyDescent="0.2">
      <c r="A7910" s="15" t="s">
        <v>7830</v>
      </c>
      <c r="B7910" s="6" t="s">
        <v>7956</v>
      </c>
      <c r="C7910" s="6" t="s">
        <v>7904</v>
      </c>
      <c r="D7910" s="7">
        <v>10045</v>
      </c>
      <c r="E7910" s="16">
        <f t="shared" si="492"/>
        <v>1.6858279035381524E-4</v>
      </c>
      <c r="F7910" s="4" t="str">
        <f t="shared" si="493"/>
        <v>-</v>
      </c>
      <c r="G7910" s="4" t="str">
        <f t="shared" si="494"/>
        <v>VENETO</v>
      </c>
      <c r="H7910" s="4" t="str">
        <f t="shared" si="495"/>
        <v>-</v>
      </c>
    </row>
    <row r="7911" spans="1:8" x14ac:dyDescent="0.2">
      <c r="A7911" s="15" t="s">
        <v>7831</v>
      </c>
      <c r="B7911" s="6" t="s">
        <v>7920</v>
      </c>
      <c r="C7911" s="6" t="s">
        <v>7902</v>
      </c>
      <c r="D7911" s="7">
        <v>133</v>
      </c>
      <c r="E7911" s="16">
        <f t="shared" si="492"/>
        <v>2.2321066318623623E-6</v>
      </c>
      <c r="F7911" s="4" t="str">
        <f t="shared" si="493"/>
        <v>-</v>
      </c>
      <c r="G7911" s="4" t="str">
        <f t="shared" si="494"/>
        <v>LOMBARDIA</v>
      </c>
      <c r="H7911" s="4" t="str">
        <f t="shared" si="495"/>
        <v>-</v>
      </c>
    </row>
    <row r="7912" spans="1:8" x14ac:dyDescent="0.2">
      <c r="A7912" s="15" t="s">
        <v>7832</v>
      </c>
      <c r="B7912" s="6" t="s">
        <v>7920</v>
      </c>
      <c r="C7912" s="6" t="s">
        <v>7901</v>
      </c>
      <c r="D7912" s="7">
        <v>1212</v>
      </c>
      <c r="E7912" s="16">
        <f t="shared" si="492"/>
        <v>2.034070103621942E-5</v>
      </c>
      <c r="F7912" s="4" t="str">
        <f t="shared" si="493"/>
        <v>-</v>
      </c>
      <c r="G7912" s="4" t="str">
        <f t="shared" si="494"/>
        <v>PIEMONTE</v>
      </c>
      <c r="H7912" s="4" t="str">
        <f t="shared" si="495"/>
        <v>-</v>
      </c>
    </row>
    <row r="7913" spans="1:8" x14ac:dyDescent="0.2">
      <c r="A7913" s="15" t="s">
        <v>7833</v>
      </c>
      <c r="B7913" s="6" t="s">
        <v>7920</v>
      </c>
      <c r="C7913" s="6" t="s">
        <v>7901</v>
      </c>
      <c r="D7913" s="7">
        <v>160</v>
      </c>
      <c r="E7913" s="16">
        <f t="shared" si="492"/>
        <v>2.6852410608870523E-6</v>
      </c>
      <c r="F7913" s="4" t="str">
        <f t="shared" si="493"/>
        <v>-</v>
      </c>
      <c r="G7913" s="4" t="str">
        <f t="shared" si="494"/>
        <v>PIEMONTE</v>
      </c>
      <c r="H7913" s="4" t="str">
        <f t="shared" si="495"/>
        <v>-</v>
      </c>
    </row>
    <row r="7914" spans="1:8" x14ac:dyDescent="0.2">
      <c r="A7914" s="15" t="s">
        <v>7834</v>
      </c>
      <c r="B7914" s="6" t="s">
        <v>7920</v>
      </c>
      <c r="C7914" s="6" t="s">
        <v>7901</v>
      </c>
      <c r="D7914" s="7">
        <v>14998</v>
      </c>
      <c r="E7914" s="16">
        <f t="shared" si="492"/>
        <v>2.5170778394490004E-4</v>
      </c>
      <c r="F7914" s="4" t="str">
        <f t="shared" si="493"/>
        <v>-</v>
      </c>
      <c r="G7914" s="4" t="str">
        <f t="shared" si="494"/>
        <v>PIEMONTE</v>
      </c>
      <c r="H7914" s="4" t="str">
        <f t="shared" si="495"/>
        <v>-</v>
      </c>
    </row>
    <row r="7915" spans="1:8" x14ac:dyDescent="0.2">
      <c r="A7915" s="15" t="s">
        <v>7835</v>
      </c>
      <c r="B7915" s="6" t="s">
        <v>7920</v>
      </c>
      <c r="C7915" s="6" t="s">
        <v>7902</v>
      </c>
      <c r="D7915" s="7">
        <v>7298</v>
      </c>
      <c r="E7915" s="16">
        <f t="shared" si="492"/>
        <v>1.2248055788971067E-4</v>
      </c>
      <c r="F7915" s="4" t="str">
        <f t="shared" si="493"/>
        <v>-</v>
      </c>
      <c r="G7915" s="4" t="str">
        <f t="shared" si="494"/>
        <v>LOMBARDIA</v>
      </c>
      <c r="H7915" s="4" t="str">
        <f t="shared" si="495"/>
        <v>-</v>
      </c>
    </row>
    <row r="7916" spans="1:8" x14ac:dyDescent="0.2">
      <c r="A7916" s="15" t="s">
        <v>7836</v>
      </c>
      <c r="B7916" s="6" t="s">
        <v>7920</v>
      </c>
      <c r="C7916" s="6" t="s">
        <v>7901</v>
      </c>
      <c r="D7916" s="7">
        <v>759</v>
      </c>
      <c r="E7916" s="16">
        <f t="shared" si="492"/>
        <v>1.2738112282582955E-5</v>
      </c>
      <c r="F7916" s="4" t="str">
        <f t="shared" si="493"/>
        <v>-</v>
      </c>
      <c r="G7916" s="4" t="str">
        <f t="shared" si="494"/>
        <v>PIEMONTE</v>
      </c>
      <c r="H7916" s="4" t="str">
        <f t="shared" si="495"/>
        <v>-</v>
      </c>
    </row>
    <row r="7917" spans="1:8" x14ac:dyDescent="0.2">
      <c r="A7917" s="15" t="s">
        <v>7837</v>
      </c>
      <c r="B7917" s="6" t="s">
        <v>7956</v>
      </c>
      <c r="C7917" s="6" t="s">
        <v>7904</v>
      </c>
      <c r="D7917" s="7">
        <v>914</v>
      </c>
      <c r="E7917" s="16">
        <f t="shared" si="492"/>
        <v>1.5339439560317286E-5</v>
      </c>
      <c r="F7917" s="4" t="str">
        <f t="shared" si="493"/>
        <v>-</v>
      </c>
      <c r="G7917" s="4" t="str">
        <f t="shared" si="494"/>
        <v>VENETO</v>
      </c>
      <c r="H7917" s="4" t="str">
        <f t="shared" si="495"/>
        <v>-</v>
      </c>
    </row>
    <row r="7918" spans="1:8" x14ac:dyDescent="0.2">
      <c r="A7918" s="15" t="s">
        <v>7838</v>
      </c>
      <c r="B7918" s="6" t="s">
        <v>7987</v>
      </c>
      <c r="C7918" s="6" t="s">
        <v>7908</v>
      </c>
      <c r="D7918" s="7">
        <v>10689</v>
      </c>
      <c r="E7918" s="16">
        <f t="shared" si="492"/>
        <v>1.7939088562388564E-4</v>
      </c>
      <c r="F7918" s="4" t="str">
        <f t="shared" si="493"/>
        <v>-</v>
      </c>
      <c r="G7918" s="4" t="str">
        <f t="shared" si="494"/>
        <v>TOSCANA</v>
      </c>
      <c r="H7918" s="4" t="str">
        <f t="shared" si="495"/>
        <v>-</v>
      </c>
    </row>
    <row r="7919" spans="1:8" x14ac:dyDescent="0.2">
      <c r="A7919" s="15" t="s">
        <v>7839</v>
      </c>
      <c r="B7919" s="6" t="s">
        <v>7920</v>
      </c>
      <c r="C7919" s="6" t="s">
        <v>7902</v>
      </c>
      <c r="D7919" s="7">
        <v>405</v>
      </c>
      <c r="E7919" s="16">
        <f t="shared" si="492"/>
        <v>6.7970164353703507E-6</v>
      </c>
      <c r="F7919" s="4" t="str">
        <f t="shared" si="493"/>
        <v>-</v>
      </c>
      <c r="G7919" s="4" t="str">
        <f t="shared" si="494"/>
        <v>LOMBARDIA</v>
      </c>
      <c r="H7919" s="4" t="str">
        <f t="shared" si="495"/>
        <v>-</v>
      </c>
    </row>
    <row r="7920" spans="1:8" x14ac:dyDescent="0.2">
      <c r="A7920" s="15" t="s">
        <v>7840</v>
      </c>
      <c r="B7920" s="6" t="s">
        <v>7992</v>
      </c>
      <c r="C7920" s="6" t="s">
        <v>7914</v>
      </c>
      <c r="D7920" s="7">
        <v>481</v>
      </c>
      <c r="E7920" s="16">
        <f t="shared" si="492"/>
        <v>8.072505939291701E-6</v>
      </c>
      <c r="F7920" s="4" t="str">
        <f t="shared" si="493"/>
        <v>-</v>
      </c>
      <c r="G7920" s="4" t="str">
        <f t="shared" si="494"/>
        <v>PUGLIA</v>
      </c>
      <c r="H7920" s="4" t="str">
        <f t="shared" si="495"/>
        <v>-</v>
      </c>
    </row>
    <row r="7921" spans="1:8" x14ac:dyDescent="0.2">
      <c r="A7921" s="15" t="s">
        <v>7841</v>
      </c>
      <c r="B7921" s="6" t="s">
        <v>7992</v>
      </c>
      <c r="C7921" s="6" t="s">
        <v>7913</v>
      </c>
      <c r="D7921" s="7">
        <v>3401</v>
      </c>
      <c r="E7921" s="16">
        <f t="shared" si="492"/>
        <v>5.7078155300480407E-5</v>
      </c>
      <c r="F7921" s="4" t="str">
        <f t="shared" si="493"/>
        <v>-</v>
      </c>
      <c r="G7921" s="4" t="str">
        <f t="shared" si="494"/>
        <v>CAMPANIA</v>
      </c>
      <c r="H7921" s="4" t="str">
        <f t="shared" si="495"/>
        <v>-</v>
      </c>
    </row>
    <row r="7922" spans="1:8" x14ac:dyDescent="0.2">
      <c r="A7922" s="15" t="s">
        <v>7842</v>
      </c>
      <c r="B7922" s="6" t="s">
        <v>7992</v>
      </c>
      <c r="C7922" s="6" t="s">
        <v>7914</v>
      </c>
      <c r="D7922" s="7">
        <v>1781</v>
      </c>
      <c r="E7922" s="16">
        <f t="shared" si="492"/>
        <v>2.9890089558999001E-5</v>
      </c>
      <c r="F7922" s="4" t="str">
        <f t="shared" si="493"/>
        <v>-</v>
      </c>
      <c r="G7922" s="4" t="str">
        <f t="shared" si="494"/>
        <v>PUGLIA</v>
      </c>
      <c r="H7922" s="4" t="str">
        <f t="shared" si="495"/>
        <v>-</v>
      </c>
    </row>
    <row r="7923" spans="1:8" x14ac:dyDescent="0.2">
      <c r="A7923" s="15" t="s">
        <v>7843</v>
      </c>
      <c r="B7923" s="6" t="s">
        <v>7920</v>
      </c>
      <c r="C7923" s="6" t="s">
        <v>7901</v>
      </c>
      <c r="D7923" s="7">
        <v>8690</v>
      </c>
      <c r="E7923" s="16">
        <f t="shared" si="492"/>
        <v>1.4584215511942802E-4</v>
      </c>
      <c r="F7923" s="4" t="str">
        <f t="shared" si="493"/>
        <v>-</v>
      </c>
      <c r="G7923" s="4" t="str">
        <f t="shared" si="494"/>
        <v>PIEMONTE</v>
      </c>
      <c r="H7923" s="4" t="str">
        <f t="shared" si="495"/>
        <v>-</v>
      </c>
    </row>
    <row r="7924" spans="1:8" x14ac:dyDescent="0.2">
      <c r="A7924" s="15" t="s">
        <v>7844</v>
      </c>
      <c r="B7924" s="6" t="s">
        <v>7920</v>
      </c>
      <c r="C7924" s="6" t="s">
        <v>7901</v>
      </c>
      <c r="D7924" s="7">
        <v>547</v>
      </c>
      <c r="E7924" s="16">
        <f t="shared" si="492"/>
        <v>9.1801678769076099E-6</v>
      </c>
      <c r="F7924" s="4" t="str">
        <f t="shared" si="493"/>
        <v>-</v>
      </c>
      <c r="G7924" s="4" t="str">
        <f t="shared" si="494"/>
        <v>PIEMONTE</v>
      </c>
      <c r="H7924" s="4" t="str">
        <f t="shared" si="495"/>
        <v>-</v>
      </c>
    </row>
    <row r="7925" spans="1:8" x14ac:dyDescent="0.2">
      <c r="A7925" s="15" t="s">
        <v>307</v>
      </c>
      <c r="B7925" s="6" t="s">
        <v>7992</v>
      </c>
      <c r="C7925" s="6" t="s">
        <v>7916</v>
      </c>
      <c r="D7925" s="7">
        <v>802</v>
      </c>
      <c r="E7925" s="16">
        <f t="shared" si="492"/>
        <v>1.345977081769635E-5</v>
      </c>
      <c r="F7925" s="4" t="str">
        <f t="shared" si="493"/>
        <v>-</v>
      </c>
      <c r="G7925" s="4" t="str">
        <f t="shared" si="494"/>
        <v>CALABRIA</v>
      </c>
      <c r="H7925" s="4" t="str">
        <f t="shared" si="495"/>
        <v>-</v>
      </c>
    </row>
    <row r="7926" spans="1:8" x14ac:dyDescent="0.2">
      <c r="A7926" s="15" t="s">
        <v>7845</v>
      </c>
      <c r="B7926" s="6" t="s">
        <v>7994</v>
      </c>
      <c r="C7926" s="6" t="s">
        <v>7917</v>
      </c>
      <c r="D7926" s="7">
        <v>9249</v>
      </c>
      <c r="E7926" s="16">
        <f t="shared" si="492"/>
        <v>1.5522371607590217E-4</v>
      </c>
      <c r="F7926" s="4" t="str">
        <f t="shared" si="493"/>
        <v>-</v>
      </c>
      <c r="G7926" s="4" t="str">
        <f t="shared" si="494"/>
        <v>SICILIA</v>
      </c>
      <c r="H7926" s="4" t="str">
        <f t="shared" si="495"/>
        <v>-</v>
      </c>
    </row>
    <row r="7927" spans="1:8" x14ac:dyDescent="0.2">
      <c r="A7927" s="15" t="s">
        <v>232</v>
      </c>
      <c r="B7927" s="6" t="s">
        <v>7992</v>
      </c>
      <c r="C7927" s="6" t="s">
        <v>7916</v>
      </c>
      <c r="D7927" s="7">
        <v>1733</v>
      </c>
      <c r="E7927" s="16">
        <f t="shared" si="492"/>
        <v>2.9084517240732885E-5</v>
      </c>
      <c r="F7927" s="4" t="str">
        <f t="shared" si="493"/>
        <v>-</v>
      </c>
      <c r="G7927" s="4" t="str">
        <f t="shared" si="494"/>
        <v>CALABRIA</v>
      </c>
      <c r="H7927" s="4" t="str">
        <f t="shared" si="495"/>
        <v>-</v>
      </c>
    </row>
    <row r="7928" spans="1:8" x14ac:dyDescent="0.2">
      <c r="A7928" s="15" t="s">
        <v>7846</v>
      </c>
      <c r="B7928" s="6" t="s">
        <v>7987</v>
      </c>
      <c r="C7928" s="6" t="s">
        <v>7911</v>
      </c>
      <c r="D7928" s="7">
        <v>16922</v>
      </c>
      <c r="E7928" s="16">
        <f t="shared" si="492"/>
        <v>2.8399780770206688E-4</v>
      </c>
      <c r="F7928" s="4" t="str">
        <f t="shared" si="493"/>
        <v>-</v>
      </c>
      <c r="G7928" s="4" t="str">
        <f t="shared" si="494"/>
        <v>LAZIO</v>
      </c>
      <c r="H7928" s="4" t="str">
        <f t="shared" si="495"/>
        <v>-</v>
      </c>
    </row>
    <row r="7929" spans="1:8" x14ac:dyDescent="0.2">
      <c r="A7929" s="15" t="s">
        <v>7968</v>
      </c>
      <c r="B7929" s="6" t="s">
        <v>7956</v>
      </c>
      <c r="C7929" s="6" t="s">
        <v>7903</v>
      </c>
      <c r="D7929" s="7">
        <v>1620</v>
      </c>
      <c r="E7929" s="16">
        <f t="shared" si="492"/>
        <v>2.7188065741481403E-5</v>
      </c>
      <c r="F7929" s="4" t="str">
        <f t="shared" si="493"/>
        <v>-</v>
      </c>
      <c r="G7929" s="4" t="str">
        <f t="shared" si="494"/>
        <v>TRENTINO-ALTO ADIGE/SÜDTIROL</v>
      </c>
      <c r="H7929" s="4" t="str">
        <f t="shared" si="495"/>
        <v>-</v>
      </c>
    </row>
    <row r="7930" spans="1:8" x14ac:dyDescent="0.2">
      <c r="A7930" s="15" t="s">
        <v>308</v>
      </c>
      <c r="B7930" s="6" t="s">
        <v>7992</v>
      </c>
      <c r="C7930" s="6" t="s">
        <v>7916</v>
      </c>
      <c r="D7930" s="7">
        <v>1805</v>
      </c>
      <c r="E7930" s="16">
        <f t="shared" si="492"/>
        <v>3.0292875718132057E-5</v>
      </c>
      <c r="F7930" s="4" t="str">
        <f t="shared" si="493"/>
        <v>-</v>
      </c>
      <c r="G7930" s="4" t="str">
        <f t="shared" si="494"/>
        <v>CALABRIA</v>
      </c>
      <c r="H7930" s="4" t="str">
        <f t="shared" si="495"/>
        <v>-</v>
      </c>
    </row>
    <row r="7931" spans="1:8" x14ac:dyDescent="0.2">
      <c r="A7931" s="15" t="s">
        <v>7847</v>
      </c>
      <c r="B7931" s="6" t="s">
        <v>7920</v>
      </c>
      <c r="C7931" s="6" t="s">
        <v>7902</v>
      </c>
      <c r="D7931" s="7">
        <v>2720</v>
      </c>
      <c r="E7931" s="16">
        <f t="shared" si="492"/>
        <v>4.5649098035079887E-5</v>
      </c>
      <c r="F7931" s="4" t="str">
        <f t="shared" si="493"/>
        <v>-</v>
      </c>
      <c r="G7931" s="4" t="str">
        <f t="shared" si="494"/>
        <v>LOMBARDIA</v>
      </c>
      <c r="H7931" s="4" t="str">
        <f t="shared" si="495"/>
        <v>-</v>
      </c>
    </row>
    <row r="7932" spans="1:8" x14ac:dyDescent="0.2">
      <c r="A7932" s="15" t="s">
        <v>7848</v>
      </c>
      <c r="B7932" s="6" t="s">
        <v>7956</v>
      </c>
      <c r="C7932" s="6" t="s">
        <v>7904</v>
      </c>
      <c r="D7932" s="7">
        <v>6642</v>
      </c>
      <c r="E7932" s="16">
        <f t="shared" si="492"/>
        <v>1.1147106954007376E-4</v>
      </c>
      <c r="F7932" s="4" t="str">
        <f t="shared" si="493"/>
        <v>-</v>
      </c>
      <c r="G7932" s="4" t="str">
        <f t="shared" si="494"/>
        <v>VENETO</v>
      </c>
      <c r="H7932" s="4" t="str">
        <f t="shared" si="495"/>
        <v>-</v>
      </c>
    </row>
    <row r="7933" spans="1:8" x14ac:dyDescent="0.2">
      <c r="A7933" s="15" t="s">
        <v>7849</v>
      </c>
      <c r="B7933" s="6" t="s">
        <v>7920</v>
      </c>
      <c r="C7933" s="6" t="s">
        <v>7902</v>
      </c>
      <c r="D7933" s="7">
        <v>8193</v>
      </c>
      <c r="E7933" s="16">
        <f t="shared" si="492"/>
        <v>1.3750112507404763E-4</v>
      </c>
      <c r="F7933" s="4" t="str">
        <f t="shared" si="493"/>
        <v>-</v>
      </c>
      <c r="G7933" s="4" t="str">
        <f t="shared" si="494"/>
        <v>LOMBARDIA</v>
      </c>
      <c r="H7933" s="4" t="str">
        <f t="shared" si="495"/>
        <v>-</v>
      </c>
    </row>
    <row r="7934" spans="1:8" x14ac:dyDescent="0.2">
      <c r="A7934" s="15" t="s">
        <v>7850</v>
      </c>
      <c r="B7934" s="6" t="s">
        <v>7992</v>
      </c>
      <c r="C7934" s="6" t="s">
        <v>7914</v>
      </c>
      <c r="D7934" s="7">
        <v>3326</v>
      </c>
      <c r="E7934" s="16">
        <f t="shared" si="492"/>
        <v>5.5819448553189602E-5</v>
      </c>
      <c r="F7934" s="4" t="str">
        <f t="shared" si="493"/>
        <v>-</v>
      </c>
      <c r="G7934" s="4" t="str">
        <f t="shared" si="494"/>
        <v>PUGLIA</v>
      </c>
      <c r="H7934" s="4" t="str">
        <f t="shared" si="495"/>
        <v>-</v>
      </c>
    </row>
    <row r="7935" spans="1:8" x14ac:dyDescent="0.2">
      <c r="A7935" s="15" t="s">
        <v>7851</v>
      </c>
      <c r="B7935" s="6" t="s">
        <v>7920</v>
      </c>
      <c r="C7935" s="6" t="s">
        <v>7902</v>
      </c>
      <c r="D7935" s="7">
        <v>1036</v>
      </c>
      <c r="E7935" s="16">
        <f t="shared" si="492"/>
        <v>1.7386935869243662E-5</v>
      </c>
      <c r="F7935" s="4" t="str">
        <f t="shared" si="493"/>
        <v>-</v>
      </c>
      <c r="G7935" s="4" t="str">
        <f t="shared" si="494"/>
        <v>LOMBARDIA</v>
      </c>
      <c r="H7935" s="4" t="str">
        <f t="shared" si="495"/>
        <v>-</v>
      </c>
    </row>
    <row r="7936" spans="1:8" x14ac:dyDescent="0.2">
      <c r="A7936" s="15" t="s">
        <v>7852</v>
      </c>
      <c r="B7936" s="6" t="s">
        <v>7920</v>
      </c>
      <c r="C7936" s="6" t="s">
        <v>7902</v>
      </c>
      <c r="D7936" s="7">
        <v>1696</v>
      </c>
      <c r="E7936" s="16">
        <f t="shared" si="492"/>
        <v>2.8463555245402755E-5</v>
      </c>
      <c r="F7936" s="4" t="str">
        <f t="shared" si="493"/>
        <v>-</v>
      </c>
      <c r="G7936" s="4" t="str">
        <f t="shared" si="494"/>
        <v>LOMBARDIA</v>
      </c>
      <c r="H7936" s="4" t="str">
        <f t="shared" si="495"/>
        <v>-</v>
      </c>
    </row>
    <row r="7937" spans="1:8" x14ac:dyDescent="0.2">
      <c r="A7937" s="15" t="s">
        <v>7853</v>
      </c>
      <c r="B7937" s="6" t="s">
        <v>7994</v>
      </c>
      <c r="C7937" s="6" t="s">
        <v>7918</v>
      </c>
      <c r="D7937" s="7">
        <v>1158</v>
      </c>
      <c r="E7937" s="16">
        <f t="shared" si="492"/>
        <v>1.9434432178170042E-5</v>
      </c>
      <c r="F7937" s="4" t="str">
        <f t="shared" si="493"/>
        <v>-</v>
      </c>
      <c r="G7937" s="4" t="str">
        <f t="shared" si="494"/>
        <v>SARDEGNA</v>
      </c>
      <c r="H7937" s="4" t="str">
        <f t="shared" si="495"/>
        <v>-</v>
      </c>
    </row>
    <row r="7938" spans="1:8" x14ac:dyDescent="0.2">
      <c r="A7938" s="15" t="s">
        <v>7854</v>
      </c>
      <c r="B7938" s="6" t="s">
        <v>7920</v>
      </c>
      <c r="C7938" s="6" t="s">
        <v>7902</v>
      </c>
      <c r="D7938" s="7">
        <v>220</v>
      </c>
      <c r="E7938" s="16">
        <f t="shared" si="492"/>
        <v>3.6922064587196967E-6</v>
      </c>
      <c r="F7938" s="4" t="str">
        <f t="shared" si="493"/>
        <v>-</v>
      </c>
      <c r="G7938" s="4" t="str">
        <f t="shared" si="494"/>
        <v>LOMBARDIA</v>
      </c>
      <c r="H7938" s="4" t="str">
        <f t="shared" si="495"/>
        <v>-</v>
      </c>
    </row>
    <row r="7939" spans="1:8" x14ac:dyDescent="0.2">
      <c r="A7939" s="15" t="s">
        <v>7855</v>
      </c>
      <c r="B7939" s="6" t="s">
        <v>7920</v>
      </c>
      <c r="C7939" s="6" t="s">
        <v>7902</v>
      </c>
      <c r="D7939" s="7">
        <v>6872</v>
      </c>
      <c r="E7939" s="16">
        <f t="shared" ref="E7939:E7975" si="496">IFERROR((D7939/$K$2),"DATO MANCANTE")</f>
        <v>1.1533110356509889E-4</v>
      </c>
      <c r="F7939" s="4" t="str">
        <f t="shared" ref="F7939:F7975" si="497">IF(D7939&gt;300000,"TROVATO","-")</f>
        <v>-</v>
      </c>
      <c r="G7939" s="4" t="str">
        <f t="shared" ref="G7939:G7975" si="498">IF(AND(D7939&gt;50000,D7939&lt;100000),"COMPRESO",C7939)</f>
        <v>LOMBARDIA</v>
      </c>
      <c r="H7939" s="4" t="str">
        <f t="shared" ref="H7939:H7975" si="499">IF(D7939&gt;500000,"SI","-")</f>
        <v>-</v>
      </c>
    </row>
    <row r="7940" spans="1:8" x14ac:dyDescent="0.2">
      <c r="A7940" s="15" t="s">
        <v>7946</v>
      </c>
      <c r="B7940" s="6" t="s">
        <v>7920</v>
      </c>
      <c r="C7940" s="6" t="s">
        <v>7902</v>
      </c>
      <c r="D7940" s="7">
        <v>1477</v>
      </c>
      <c r="E7940" s="16">
        <f t="shared" si="496"/>
        <v>2.4788131543313603E-5</v>
      </c>
      <c r="F7940" s="4" t="str">
        <f t="shared" si="497"/>
        <v>-</v>
      </c>
      <c r="G7940" s="4" t="str">
        <f t="shared" si="498"/>
        <v>LOMBARDIA</v>
      </c>
      <c r="H7940" s="4" t="str">
        <f t="shared" si="499"/>
        <v>-</v>
      </c>
    </row>
    <row r="7941" spans="1:8" x14ac:dyDescent="0.2">
      <c r="A7941" s="15" t="s">
        <v>7856</v>
      </c>
      <c r="B7941" s="6" t="s">
        <v>7920</v>
      </c>
      <c r="C7941" s="6" t="s">
        <v>7902</v>
      </c>
      <c r="D7941" s="7">
        <v>1082</v>
      </c>
      <c r="E7941" s="16">
        <f t="shared" si="496"/>
        <v>1.815894267424869E-5</v>
      </c>
      <c r="F7941" s="4" t="str">
        <f t="shared" si="497"/>
        <v>-</v>
      </c>
      <c r="G7941" s="4" t="str">
        <f t="shared" si="498"/>
        <v>LOMBARDIA</v>
      </c>
      <c r="H7941" s="4" t="str">
        <f t="shared" si="499"/>
        <v>-</v>
      </c>
    </row>
    <row r="7942" spans="1:8" x14ac:dyDescent="0.2">
      <c r="A7942" s="15" t="s">
        <v>7857</v>
      </c>
      <c r="B7942" s="6" t="s">
        <v>7920</v>
      </c>
      <c r="C7942" s="6" t="s">
        <v>7902</v>
      </c>
      <c r="D7942" s="7">
        <v>478</v>
      </c>
      <c r="E7942" s="16">
        <f t="shared" si="496"/>
        <v>8.0221576694000686E-6</v>
      </c>
      <c r="F7942" s="4" t="str">
        <f t="shared" si="497"/>
        <v>-</v>
      </c>
      <c r="G7942" s="4" t="str">
        <f t="shared" si="498"/>
        <v>LOMBARDIA</v>
      </c>
      <c r="H7942" s="4" t="str">
        <f t="shared" si="499"/>
        <v>-</v>
      </c>
    </row>
    <row r="7943" spans="1:8" x14ac:dyDescent="0.2">
      <c r="A7943" s="15" t="s">
        <v>7858</v>
      </c>
      <c r="B7943" s="6" t="s">
        <v>7956</v>
      </c>
      <c r="C7943" s="6" t="s">
        <v>7904</v>
      </c>
      <c r="D7943" s="7">
        <v>1783</v>
      </c>
      <c r="E7943" s="16">
        <f t="shared" si="496"/>
        <v>2.9923655072260089E-5</v>
      </c>
      <c r="F7943" s="4" t="str">
        <f t="shared" si="497"/>
        <v>-</v>
      </c>
      <c r="G7943" s="4" t="str">
        <f t="shared" si="498"/>
        <v>VENETO</v>
      </c>
      <c r="H7943" s="4" t="str">
        <f t="shared" si="499"/>
        <v>-</v>
      </c>
    </row>
    <row r="7944" spans="1:8" x14ac:dyDescent="0.2">
      <c r="A7944" s="15" t="s">
        <v>7859</v>
      </c>
      <c r="B7944" s="6" t="s">
        <v>7956</v>
      </c>
      <c r="C7944" s="6" t="s">
        <v>7907</v>
      </c>
      <c r="D7944" s="7">
        <v>92</v>
      </c>
      <c r="E7944" s="16">
        <f t="shared" si="496"/>
        <v>1.5440136100100551E-6</v>
      </c>
      <c r="F7944" s="4" t="str">
        <f t="shared" si="497"/>
        <v>-</v>
      </c>
      <c r="G7944" s="4" t="str">
        <f t="shared" si="498"/>
        <v>EMILIA-ROMAGNA</v>
      </c>
      <c r="H7944" s="4" t="str">
        <f t="shared" si="499"/>
        <v>-</v>
      </c>
    </row>
    <row r="7945" spans="1:8" x14ac:dyDescent="0.2">
      <c r="A7945" s="15" t="s">
        <v>7860</v>
      </c>
      <c r="B7945" s="6" t="s">
        <v>7920</v>
      </c>
      <c r="C7945" s="6" t="s">
        <v>7902</v>
      </c>
      <c r="D7945" s="7">
        <v>445</v>
      </c>
      <c r="E7945" s="16">
        <f t="shared" si="496"/>
        <v>7.4683267005921142E-6</v>
      </c>
      <c r="F7945" s="4" t="str">
        <f t="shared" si="497"/>
        <v>-</v>
      </c>
      <c r="G7945" s="4" t="str">
        <f t="shared" si="498"/>
        <v>LOMBARDIA</v>
      </c>
      <c r="H7945" s="4" t="str">
        <f t="shared" si="499"/>
        <v>-</v>
      </c>
    </row>
    <row r="7946" spans="1:8" x14ac:dyDescent="0.2">
      <c r="A7946" s="15" t="s">
        <v>7861</v>
      </c>
      <c r="B7946" s="6" t="s">
        <v>7920</v>
      </c>
      <c r="C7946" s="6" t="s">
        <v>7902</v>
      </c>
      <c r="D7946" s="7">
        <v>1653</v>
      </c>
      <c r="E7946" s="16">
        <f t="shared" si="496"/>
        <v>2.774189671028936E-5</v>
      </c>
      <c r="F7946" s="4" t="str">
        <f t="shared" si="497"/>
        <v>-</v>
      </c>
      <c r="G7946" s="4" t="str">
        <f t="shared" si="498"/>
        <v>LOMBARDIA</v>
      </c>
      <c r="H7946" s="4" t="str">
        <f t="shared" si="499"/>
        <v>-</v>
      </c>
    </row>
    <row r="7947" spans="1:8" x14ac:dyDescent="0.2">
      <c r="A7947" s="15" t="s">
        <v>7862</v>
      </c>
      <c r="B7947" s="6" t="s">
        <v>7994</v>
      </c>
      <c r="C7947" s="6" t="s">
        <v>7918</v>
      </c>
      <c r="D7947" s="7">
        <v>1172</v>
      </c>
      <c r="E7947" s="16">
        <f t="shared" si="496"/>
        <v>1.9669390770997657E-5</v>
      </c>
      <c r="F7947" s="4" t="str">
        <f t="shared" si="497"/>
        <v>-</v>
      </c>
      <c r="G7947" s="4" t="str">
        <f t="shared" si="498"/>
        <v>SARDEGNA</v>
      </c>
      <c r="H7947" s="4" t="str">
        <f t="shared" si="499"/>
        <v>-</v>
      </c>
    </row>
    <row r="7948" spans="1:8" x14ac:dyDescent="0.2">
      <c r="A7948" s="15" t="s">
        <v>7863</v>
      </c>
      <c r="B7948" s="6" t="s">
        <v>7987</v>
      </c>
      <c r="C7948" s="6" t="s">
        <v>7908</v>
      </c>
      <c r="D7948" s="7">
        <v>1201</v>
      </c>
      <c r="E7948" s="16">
        <f t="shared" si="496"/>
        <v>2.0156090713283437E-5</v>
      </c>
      <c r="F7948" s="4" t="str">
        <f t="shared" si="497"/>
        <v>-</v>
      </c>
      <c r="G7948" s="4" t="str">
        <f t="shared" si="498"/>
        <v>TOSCANA</v>
      </c>
      <c r="H7948" s="4" t="str">
        <f t="shared" si="499"/>
        <v>-</v>
      </c>
    </row>
    <row r="7949" spans="1:8" x14ac:dyDescent="0.2">
      <c r="A7949" s="15" t="s">
        <v>7864</v>
      </c>
      <c r="B7949" s="6" t="s">
        <v>7956</v>
      </c>
      <c r="C7949" s="6" t="s">
        <v>7904</v>
      </c>
      <c r="D7949" s="7">
        <v>1358</v>
      </c>
      <c r="E7949" s="16">
        <f t="shared" si="496"/>
        <v>2.2790983504278855E-5</v>
      </c>
      <c r="F7949" s="4" t="str">
        <f t="shared" si="497"/>
        <v>-</v>
      </c>
      <c r="G7949" s="4" t="str">
        <f t="shared" si="498"/>
        <v>VENETO</v>
      </c>
      <c r="H7949" s="4" t="str">
        <f t="shared" si="499"/>
        <v>-</v>
      </c>
    </row>
    <row r="7950" spans="1:8" x14ac:dyDescent="0.2">
      <c r="A7950" s="15" t="s">
        <v>7865</v>
      </c>
      <c r="B7950" s="6" t="s">
        <v>7956</v>
      </c>
      <c r="C7950" s="6" t="s">
        <v>7904</v>
      </c>
      <c r="D7950" s="7">
        <v>10986</v>
      </c>
      <c r="E7950" s="16">
        <f t="shared" si="496"/>
        <v>1.8437536434315723E-4</v>
      </c>
      <c r="F7950" s="4" t="str">
        <f t="shared" si="497"/>
        <v>-</v>
      </c>
      <c r="G7950" s="4" t="str">
        <f t="shared" si="498"/>
        <v>VENETO</v>
      </c>
      <c r="H7950" s="4" t="str">
        <f t="shared" si="499"/>
        <v>-</v>
      </c>
    </row>
    <row r="7951" spans="1:8" x14ac:dyDescent="0.2">
      <c r="A7951" s="15" t="s">
        <v>7866</v>
      </c>
      <c r="B7951" s="6" t="s">
        <v>7956</v>
      </c>
      <c r="C7951" s="6" t="s">
        <v>7904</v>
      </c>
      <c r="D7951" s="7">
        <v>14413</v>
      </c>
      <c r="E7951" s="16">
        <f t="shared" si="496"/>
        <v>2.4188987131603176E-4</v>
      </c>
      <c r="F7951" s="4" t="str">
        <f t="shared" si="497"/>
        <v>-</v>
      </c>
      <c r="G7951" s="4" t="str">
        <f t="shared" si="498"/>
        <v>VENETO</v>
      </c>
      <c r="H7951" s="4" t="str">
        <f t="shared" si="499"/>
        <v>-</v>
      </c>
    </row>
    <row r="7952" spans="1:8" x14ac:dyDescent="0.2">
      <c r="A7952" s="15" t="s">
        <v>7867</v>
      </c>
      <c r="B7952" s="6" t="s">
        <v>7956</v>
      </c>
      <c r="C7952" s="6" t="s">
        <v>7903</v>
      </c>
      <c r="D7952" s="7">
        <v>1679</v>
      </c>
      <c r="E7952" s="16">
        <f t="shared" si="496"/>
        <v>2.8178248382683504E-5</v>
      </c>
      <c r="F7952" s="4" t="str">
        <f t="shared" si="497"/>
        <v>-</v>
      </c>
      <c r="G7952" s="4" t="str">
        <f t="shared" si="498"/>
        <v>TRENTINO-ALTO ADIGE/SÜDTIROL</v>
      </c>
      <c r="H7952" s="4" t="str">
        <f t="shared" si="499"/>
        <v>-</v>
      </c>
    </row>
    <row r="7953" spans="1:8" x14ac:dyDescent="0.2">
      <c r="A7953" s="15" t="s">
        <v>7868</v>
      </c>
      <c r="B7953" s="6" t="s">
        <v>7956</v>
      </c>
      <c r="C7953" s="6" t="s">
        <v>7907</v>
      </c>
      <c r="D7953" s="7">
        <v>2635</v>
      </c>
      <c r="E7953" s="16">
        <f t="shared" si="496"/>
        <v>4.4222563721483641E-5</v>
      </c>
      <c r="F7953" s="4" t="str">
        <f t="shared" si="497"/>
        <v>-</v>
      </c>
      <c r="G7953" s="4" t="str">
        <f t="shared" si="498"/>
        <v>EMILIA-ROMAGNA</v>
      </c>
      <c r="H7953" s="4" t="str">
        <f t="shared" si="499"/>
        <v>-</v>
      </c>
    </row>
    <row r="7954" spans="1:8" x14ac:dyDescent="0.2">
      <c r="A7954" s="15" t="s">
        <v>7869</v>
      </c>
      <c r="B7954" s="6" t="s">
        <v>7920</v>
      </c>
      <c r="C7954" s="6" t="s">
        <v>7902</v>
      </c>
      <c r="D7954" s="7">
        <v>6552</v>
      </c>
      <c r="E7954" s="16">
        <f t="shared" si="496"/>
        <v>1.0996062144332479E-4</v>
      </c>
      <c r="F7954" s="4" t="str">
        <f t="shared" si="497"/>
        <v>-</v>
      </c>
      <c r="G7954" s="4" t="str">
        <f t="shared" si="498"/>
        <v>LOMBARDIA</v>
      </c>
      <c r="H7954" s="4" t="str">
        <f t="shared" si="499"/>
        <v>-</v>
      </c>
    </row>
    <row r="7955" spans="1:8" x14ac:dyDescent="0.2">
      <c r="A7955" s="15" t="s">
        <v>7870</v>
      </c>
      <c r="B7955" s="4" t="s">
        <v>7920</v>
      </c>
      <c r="C7955" s="6" t="s">
        <v>7906</v>
      </c>
      <c r="D7955" s="7">
        <v>524</v>
      </c>
      <c r="E7955" s="16">
        <f t="shared" si="496"/>
        <v>8.7941644744050962E-6</v>
      </c>
      <c r="F7955" s="4" t="str">
        <f t="shared" si="497"/>
        <v>-</v>
      </c>
      <c r="G7955" s="4" t="str">
        <f t="shared" si="498"/>
        <v>LIGURIA</v>
      </c>
      <c r="H7955" s="4" t="str">
        <f t="shared" si="499"/>
        <v>-</v>
      </c>
    </row>
    <row r="7956" spans="1:8" x14ac:dyDescent="0.2">
      <c r="A7956" s="15" t="s">
        <v>7871</v>
      </c>
      <c r="B7956" s="6" t="s">
        <v>7956</v>
      </c>
      <c r="C7956" s="6" t="s">
        <v>7904</v>
      </c>
      <c r="D7956" s="7">
        <v>4834</v>
      </c>
      <c r="E7956" s="16">
        <f t="shared" si="496"/>
        <v>8.112784555205006E-5</v>
      </c>
      <c r="F7956" s="4" t="str">
        <f t="shared" si="497"/>
        <v>-</v>
      </c>
      <c r="G7956" s="4" t="str">
        <f t="shared" si="498"/>
        <v>VENETO</v>
      </c>
      <c r="H7956" s="4" t="str">
        <f t="shared" si="499"/>
        <v>-</v>
      </c>
    </row>
    <row r="7957" spans="1:8" x14ac:dyDescent="0.2">
      <c r="A7957" s="15" t="s">
        <v>7872</v>
      </c>
      <c r="B7957" s="6" t="s">
        <v>7920</v>
      </c>
      <c r="C7957" s="6" t="s">
        <v>7901</v>
      </c>
      <c r="D7957" s="7">
        <v>425</v>
      </c>
      <c r="E7957" s="16">
        <f t="shared" si="496"/>
        <v>7.1326715679812328E-6</v>
      </c>
      <c r="F7957" s="4" t="str">
        <f t="shared" si="497"/>
        <v>-</v>
      </c>
      <c r="G7957" s="4" t="str">
        <f t="shared" si="498"/>
        <v>PIEMONTE</v>
      </c>
      <c r="H7957" s="4" t="str">
        <f t="shared" si="499"/>
        <v>-</v>
      </c>
    </row>
    <row r="7958" spans="1:8" x14ac:dyDescent="0.2">
      <c r="A7958" s="15" t="s">
        <v>7873</v>
      </c>
      <c r="B7958" s="6" t="s">
        <v>7920</v>
      </c>
      <c r="C7958" s="6" t="s">
        <v>7902</v>
      </c>
      <c r="D7958" s="7">
        <v>3223</v>
      </c>
      <c r="E7958" s="16">
        <f t="shared" si="496"/>
        <v>5.4090824620243561E-5</v>
      </c>
      <c r="F7958" s="4" t="str">
        <f t="shared" si="497"/>
        <v>-</v>
      </c>
      <c r="G7958" s="4" t="str">
        <f t="shared" si="498"/>
        <v>LOMBARDIA</v>
      </c>
      <c r="H7958" s="4" t="str">
        <f t="shared" si="499"/>
        <v>-</v>
      </c>
    </row>
    <row r="7959" spans="1:8" x14ac:dyDescent="0.2">
      <c r="A7959" s="15" t="s">
        <v>7874</v>
      </c>
      <c r="B7959" s="4" t="s">
        <v>7920</v>
      </c>
      <c r="C7959" s="6" t="s">
        <v>7906</v>
      </c>
      <c r="D7959" s="7">
        <v>2516</v>
      </c>
      <c r="E7959" s="16">
        <f t="shared" si="496"/>
        <v>4.2225415682448894E-5</v>
      </c>
      <c r="F7959" s="4" t="str">
        <f t="shared" si="497"/>
        <v>-</v>
      </c>
      <c r="G7959" s="4" t="str">
        <f t="shared" si="498"/>
        <v>LIGURIA</v>
      </c>
      <c r="H7959" s="4" t="str">
        <f t="shared" si="499"/>
        <v>-</v>
      </c>
    </row>
    <row r="7960" spans="1:8" x14ac:dyDescent="0.2">
      <c r="A7960" s="15" t="s">
        <v>7875</v>
      </c>
      <c r="B7960" s="6" t="s">
        <v>7956</v>
      </c>
      <c r="C7960" s="6" t="s">
        <v>7907</v>
      </c>
      <c r="D7960" s="7">
        <v>4883</v>
      </c>
      <c r="E7960" s="16">
        <f t="shared" si="496"/>
        <v>8.1950200626946723E-5</v>
      </c>
      <c r="F7960" s="4" t="str">
        <f t="shared" si="497"/>
        <v>-</v>
      </c>
      <c r="G7960" s="4" t="str">
        <f t="shared" si="498"/>
        <v>EMILIA-ROMAGNA</v>
      </c>
      <c r="H7960" s="4" t="str">
        <f t="shared" si="499"/>
        <v>-</v>
      </c>
    </row>
    <row r="7961" spans="1:8" x14ac:dyDescent="0.2">
      <c r="A7961" s="15" t="s">
        <v>7876</v>
      </c>
      <c r="B7961" s="6" t="s">
        <v>7920</v>
      </c>
      <c r="C7961" s="6" t="s">
        <v>7902</v>
      </c>
      <c r="D7961" s="7">
        <v>9054</v>
      </c>
      <c r="E7961" s="16">
        <f t="shared" si="496"/>
        <v>1.5195107853294607E-4</v>
      </c>
      <c r="F7961" s="4" t="str">
        <f t="shared" si="497"/>
        <v>-</v>
      </c>
      <c r="G7961" s="4" t="str">
        <f t="shared" si="498"/>
        <v>LOMBARDIA</v>
      </c>
      <c r="H7961" s="4" t="str">
        <f t="shared" si="499"/>
        <v>-</v>
      </c>
    </row>
    <row r="7962" spans="1:8" x14ac:dyDescent="0.2">
      <c r="A7962" s="15" t="s">
        <v>7877</v>
      </c>
      <c r="B7962" s="6" t="s">
        <v>7956</v>
      </c>
      <c r="C7962" s="6" t="s">
        <v>7907</v>
      </c>
      <c r="D7962" s="7">
        <v>18193</v>
      </c>
      <c r="E7962" s="16">
        <f t="shared" si="496"/>
        <v>3.0532869137948838E-4</v>
      </c>
      <c r="F7962" s="4" t="str">
        <f t="shared" si="497"/>
        <v>-</v>
      </c>
      <c r="G7962" s="4" t="str">
        <f t="shared" si="498"/>
        <v>EMILIA-ROMAGNA</v>
      </c>
      <c r="H7962" s="4" t="str">
        <f t="shared" si="499"/>
        <v>-</v>
      </c>
    </row>
    <row r="7963" spans="1:8" x14ac:dyDescent="0.2">
      <c r="A7963" s="15" t="s">
        <v>7878</v>
      </c>
      <c r="B7963" s="6" t="s">
        <v>7992</v>
      </c>
      <c r="C7963" s="6" t="s">
        <v>7914</v>
      </c>
      <c r="D7963" s="7">
        <v>2058</v>
      </c>
      <c r="E7963" s="16">
        <f t="shared" si="496"/>
        <v>3.4538913145659707E-5</v>
      </c>
      <c r="F7963" s="4" t="str">
        <f t="shared" si="497"/>
        <v>-</v>
      </c>
      <c r="G7963" s="4" t="str">
        <f t="shared" si="498"/>
        <v>PUGLIA</v>
      </c>
      <c r="H7963" s="4" t="str">
        <f t="shared" si="499"/>
        <v>-</v>
      </c>
    </row>
    <row r="7964" spans="1:8" x14ac:dyDescent="0.2">
      <c r="A7964" s="15" t="s">
        <v>7879</v>
      </c>
      <c r="B7964" s="6" t="s">
        <v>7920</v>
      </c>
      <c r="C7964" s="6" t="s">
        <v>7902</v>
      </c>
      <c r="D7964" s="7">
        <v>1091</v>
      </c>
      <c r="E7964" s="16">
        <f t="shared" si="496"/>
        <v>1.8309987483923587E-5</v>
      </c>
      <c r="F7964" s="4" t="str">
        <f t="shared" si="497"/>
        <v>-</v>
      </c>
      <c r="G7964" s="4" t="str">
        <f t="shared" si="498"/>
        <v>LOMBARDIA</v>
      </c>
      <c r="H7964" s="4" t="str">
        <f t="shared" si="499"/>
        <v>-</v>
      </c>
    </row>
    <row r="7965" spans="1:8" x14ac:dyDescent="0.2">
      <c r="A7965" s="15" t="s">
        <v>7880</v>
      </c>
      <c r="B7965" s="6" t="s">
        <v>7956</v>
      </c>
      <c r="C7965" s="6" t="s">
        <v>7904</v>
      </c>
      <c r="D7965" s="7">
        <v>265</v>
      </c>
      <c r="E7965" s="16">
        <f t="shared" si="496"/>
        <v>4.4474305070941805E-6</v>
      </c>
      <c r="F7965" s="4" t="str">
        <f t="shared" si="497"/>
        <v>-</v>
      </c>
      <c r="G7965" s="4" t="str">
        <f t="shared" si="498"/>
        <v>VENETO</v>
      </c>
      <c r="H7965" s="4" t="str">
        <f t="shared" si="499"/>
        <v>-</v>
      </c>
    </row>
    <row r="7966" spans="1:8" x14ac:dyDescent="0.2">
      <c r="A7966" s="15" t="s">
        <v>7881</v>
      </c>
      <c r="B7966" s="6" t="s">
        <v>7956</v>
      </c>
      <c r="C7966" s="6" t="s">
        <v>7905</v>
      </c>
      <c r="D7966" s="7">
        <v>8419</v>
      </c>
      <c r="E7966" s="16">
        <f t="shared" si="496"/>
        <v>1.4129402807255058E-4</v>
      </c>
      <c r="F7966" s="4" t="str">
        <f t="shared" si="497"/>
        <v>-</v>
      </c>
      <c r="G7966" s="4" t="str">
        <f t="shared" si="498"/>
        <v>FRIULI-VENEZIA GIULIA</v>
      </c>
      <c r="H7966" s="4" t="str">
        <f t="shared" si="499"/>
        <v>-</v>
      </c>
    </row>
    <row r="7967" spans="1:8" x14ac:dyDescent="0.2">
      <c r="A7967" s="15" t="s">
        <v>7882</v>
      </c>
      <c r="B7967" s="6" t="s">
        <v>7956</v>
      </c>
      <c r="C7967" s="6" t="s">
        <v>7904</v>
      </c>
      <c r="D7967" s="7">
        <v>796</v>
      </c>
      <c r="E7967" s="16">
        <f t="shared" si="496"/>
        <v>1.3359074277913085E-5</v>
      </c>
      <c r="F7967" s="4" t="str">
        <f t="shared" si="497"/>
        <v>-</v>
      </c>
      <c r="G7967" s="4" t="str">
        <f t="shared" si="498"/>
        <v>VENETO</v>
      </c>
      <c r="H7967" s="4" t="str">
        <f t="shared" si="499"/>
        <v>-</v>
      </c>
    </row>
    <row r="7968" spans="1:8" x14ac:dyDescent="0.2">
      <c r="A7968" s="15" t="s">
        <v>7883</v>
      </c>
      <c r="B7968" s="6" t="s">
        <v>7920</v>
      </c>
      <c r="C7968" s="6" t="s">
        <v>7901</v>
      </c>
      <c r="D7968" s="7">
        <v>1251</v>
      </c>
      <c r="E7968" s="16">
        <f t="shared" si="496"/>
        <v>2.0995228544810641E-5</v>
      </c>
      <c r="F7968" s="4" t="str">
        <f t="shared" si="497"/>
        <v>-</v>
      </c>
      <c r="G7968" s="4" t="str">
        <f t="shared" si="498"/>
        <v>PIEMONTE</v>
      </c>
      <c r="H7968" s="4" t="str">
        <f t="shared" si="499"/>
        <v>-</v>
      </c>
    </row>
    <row r="7969" spans="1:8" x14ac:dyDescent="0.2">
      <c r="A7969" s="15" t="s">
        <v>7884</v>
      </c>
      <c r="B7969" s="4" t="s">
        <v>7920</v>
      </c>
      <c r="C7969" s="6" t="s">
        <v>7906</v>
      </c>
      <c r="D7969" s="7">
        <v>322</v>
      </c>
      <c r="E7969" s="16">
        <f t="shared" si="496"/>
        <v>5.4040476350351929E-6</v>
      </c>
      <c r="F7969" s="4" t="str">
        <f t="shared" si="497"/>
        <v>-</v>
      </c>
      <c r="G7969" s="4" t="str">
        <f t="shared" si="498"/>
        <v>LIGURIA</v>
      </c>
      <c r="H7969" s="4" t="str">
        <f t="shared" si="499"/>
        <v>-</v>
      </c>
    </row>
    <row r="7970" spans="1:8" x14ac:dyDescent="0.2">
      <c r="A7970" s="15" t="s">
        <v>7885</v>
      </c>
      <c r="B7970" s="6" t="s">
        <v>7956</v>
      </c>
      <c r="C7970" s="6" t="s">
        <v>7904</v>
      </c>
      <c r="D7970" s="7">
        <v>6690</v>
      </c>
      <c r="E7970" s="16">
        <f t="shared" si="496"/>
        <v>1.1227664185833987E-4</v>
      </c>
      <c r="F7970" s="4" t="str">
        <f t="shared" si="497"/>
        <v>-</v>
      </c>
      <c r="G7970" s="4" t="str">
        <f t="shared" si="498"/>
        <v>VENETO</v>
      </c>
      <c r="H7970" s="4" t="str">
        <f t="shared" si="499"/>
        <v>-</v>
      </c>
    </row>
    <row r="7971" spans="1:8" x14ac:dyDescent="0.2">
      <c r="A7971" s="15" t="s">
        <v>7886</v>
      </c>
      <c r="B7971" s="6" t="s">
        <v>7956</v>
      </c>
      <c r="C7971" s="6" t="s">
        <v>7905</v>
      </c>
      <c r="D7971" s="7">
        <v>606</v>
      </c>
      <c r="E7971" s="16">
        <f t="shared" si="496"/>
        <v>1.017035051810971E-5</v>
      </c>
      <c r="F7971" s="4" t="str">
        <f t="shared" si="497"/>
        <v>-</v>
      </c>
      <c r="G7971" s="4" t="str">
        <f t="shared" si="498"/>
        <v>FRIULI-VENEZIA GIULIA</v>
      </c>
      <c r="H7971" s="4" t="str">
        <f t="shared" si="499"/>
        <v>-</v>
      </c>
    </row>
    <row r="7972" spans="1:8" x14ac:dyDescent="0.2">
      <c r="A7972" s="15" t="s">
        <v>7887</v>
      </c>
      <c r="B7972" s="6" t="s">
        <v>7920</v>
      </c>
      <c r="C7972" s="6" t="s">
        <v>7901</v>
      </c>
      <c r="D7972" s="7">
        <v>1129</v>
      </c>
      <c r="E7972" s="16">
        <f t="shared" si="496"/>
        <v>1.8947732235884262E-5</v>
      </c>
      <c r="F7972" s="4" t="str">
        <f t="shared" si="497"/>
        <v>-</v>
      </c>
      <c r="G7972" s="4" t="str">
        <f t="shared" si="498"/>
        <v>PIEMONTE</v>
      </c>
      <c r="H7972" s="4" t="str">
        <f t="shared" si="499"/>
        <v>-</v>
      </c>
    </row>
    <row r="7973" spans="1:8" x14ac:dyDescent="0.2">
      <c r="A7973" s="15" t="s">
        <v>152</v>
      </c>
      <c r="B7973" s="6" t="s">
        <v>7992</v>
      </c>
      <c r="C7973" s="6" t="s">
        <v>7916</v>
      </c>
      <c r="D7973" s="7">
        <v>2468</v>
      </c>
      <c r="E7973" s="16">
        <f t="shared" si="496"/>
        <v>4.1419843364182782E-5</v>
      </c>
      <c r="F7973" s="4" t="str">
        <f t="shared" si="497"/>
        <v>-</v>
      </c>
      <c r="G7973" s="4" t="str">
        <f t="shared" si="498"/>
        <v>CALABRIA</v>
      </c>
      <c r="H7973" s="4" t="str">
        <f t="shared" si="499"/>
        <v>-</v>
      </c>
    </row>
    <row r="7974" spans="1:8" x14ac:dyDescent="0.2">
      <c r="A7974" s="15" t="s">
        <v>7888</v>
      </c>
      <c r="B7974" s="6" t="s">
        <v>7992</v>
      </c>
      <c r="C7974" s="6" t="s">
        <v>7913</v>
      </c>
      <c r="D7974" s="7">
        <v>1197</v>
      </c>
      <c r="E7974" s="16">
        <f t="shared" si="496"/>
        <v>2.0088959686761261E-5</v>
      </c>
      <c r="F7974" s="4" t="str">
        <f t="shared" si="497"/>
        <v>-</v>
      </c>
      <c r="G7974" s="4" t="str">
        <f t="shared" si="498"/>
        <v>CAMPANIA</v>
      </c>
      <c r="H7974" s="4" t="str">
        <f t="shared" si="499"/>
        <v>-</v>
      </c>
    </row>
    <row r="7975" spans="1:8" x14ac:dyDescent="0.2">
      <c r="A7975" s="15" t="s">
        <v>309</v>
      </c>
      <c r="B7975" s="6" t="s">
        <v>7992</v>
      </c>
      <c r="C7975" s="6" t="s">
        <v>7916</v>
      </c>
      <c r="D7975" s="7">
        <v>1985</v>
      </c>
      <c r="E7975" s="16">
        <f t="shared" si="496"/>
        <v>3.3313771911629991E-5</v>
      </c>
      <c r="F7975" s="4" t="str">
        <f t="shared" si="497"/>
        <v>-</v>
      </c>
      <c r="G7975" s="4" t="str">
        <f t="shared" si="498"/>
        <v>CALABRIA</v>
      </c>
      <c r="H7975" s="4" t="str">
        <f t="shared" si="499"/>
        <v>-</v>
      </c>
    </row>
  </sheetData>
  <autoFilter ref="A1:H7975" xr:uid="{00000000-0001-0000-0000-000000000000}"/>
  <sortState xmlns:xlrd2="http://schemas.microsoft.com/office/spreadsheetml/2017/richdata2" ref="A2:D7975">
    <sortCondition ref="A7975"/>
  </sortState>
  <conditionalFormatting sqref="A1:A7974">
    <cfRule type="duplicateValues" dxfId="0" priority="2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6"/>
  <sheetViews>
    <sheetView zoomScaleNormal="100" workbookViewId="0">
      <selection activeCell="B2" sqref="B2"/>
    </sheetView>
  </sheetViews>
  <sheetFormatPr defaultRowHeight="12.75" x14ac:dyDescent="0.2"/>
  <cols>
    <col min="1" max="1" width="23.85546875" style="17" bestFit="1" customWidth="1"/>
    <col min="2" max="2" width="14.85546875" style="17" bestFit="1" customWidth="1"/>
    <col min="3" max="16384" width="9.140625" style="17"/>
  </cols>
  <sheetData>
    <row r="1" spans="1:2" ht="27.75" customHeight="1" x14ac:dyDescent="0.2">
      <c r="A1" s="50" t="s">
        <v>7998</v>
      </c>
      <c r="B1" s="50" t="s">
        <v>7999</v>
      </c>
    </row>
    <row r="2" spans="1:2" ht="15.75" x14ac:dyDescent="0.25">
      <c r="A2" s="49" t="s">
        <v>7956</v>
      </c>
      <c r="B2" s="49">
        <f>COUNTIF(COMUNI!B2:B7955,"NORD-EST")</f>
        <v>1414</v>
      </c>
    </row>
    <row r="3" spans="1:2" ht="15.75" x14ac:dyDescent="0.25">
      <c r="A3" s="49" t="s">
        <v>7920</v>
      </c>
      <c r="B3" s="49">
        <f>COUNTIF(COMUNI!B2:B7955, "NORD-OVEST")</f>
        <v>3018</v>
      </c>
    </row>
    <row r="4" spans="1:2" ht="15.75" x14ac:dyDescent="0.25">
      <c r="A4" s="49" t="s">
        <v>7987</v>
      </c>
      <c r="B4" s="49">
        <f>COUNTIF(COMUNI!B2:B7955, "CENTRO")</f>
        <v>974</v>
      </c>
    </row>
    <row r="5" spans="1:2" ht="15.75" x14ac:dyDescent="0.25">
      <c r="A5" s="49" t="s">
        <v>7992</v>
      </c>
      <c r="B5" s="49">
        <f>COUNTIF(COMUNI!B2:B7955, "SUD")</f>
        <v>1780</v>
      </c>
    </row>
    <row r="6" spans="1:2" ht="15.75" x14ac:dyDescent="0.25">
      <c r="A6" s="49" t="s">
        <v>7994</v>
      </c>
      <c r="B6" s="49">
        <f>COUNTIF(COMUNI!B2:B7955, "ISOLE")</f>
        <v>768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H7979"/>
  <sheetViews>
    <sheetView zoomScale="106" zoomScaleNormal="106" workbookViewId="0">
      <selection activeCell="J20" sqref="J20"/>
    </sheetView>
  </sheetViews>
  <sheetFormatPr defaultRowHeight="12.75" x14ac:dyDescent="0.2"/>
  <cols>
    <col min="1" max="1" width="60.85546875" style="61" customWidth="1"/>
    <col min="2" max="3" width="41.140625" style="17" bestFit="1" customWidth="1"/>
    <col min="4" max="4" width="43.28515625" style="17" customWidth="1"/>
    <col min="5" max="7" width="9.140625" style="17"/>
    <col min="8" max="8" width="9.5703125" style="17" customWidth="1"/>
    <col min="9" max="16384" width="9.140625" style="17"/>
  </cols>
  <sheetData>
    <row r="1" spans="1:5" ht="24.75" customHeight="1" x14ac:dyDescent="0.2">
      <c r="A1" s="31" t="s">
        <v>7898</v>
      </c>
      <c r="B1" s="31" t="s">
        <v>407</v>
      </c>
      <c r="C1" s="32" t="s">
        <v>8626</v>
      </c>
      <c r="D1" s="32" t="s">
        <v>8627</v>
      </c>
      <c r="E1" s="47"/>
    </row>
    <row r="2" spans="1:5" x14ac:dyDescent="0.2">
      <c r="A2" s="15" t="s">
        <v>408</v>
      </c>
      <c r="B2" s="27" t="s">
        <v>16368</v>
      </c>
      <c r="C2" s="28" t="s">
        <v>8001</v>
      </c>
      <c r="D2" s="28" t="s">
        <v>8002</v>
      </c>
    </row>
    <row r="3" spans="1:5" x14ac:dyDescent="0.2">
      <c r="A3" s="15" t="s">
        <v>409</v>
      </c>
      <c r="B3" s="27" t="s">
        <v>16369</v>
      </c>
      <c r="C3" s="28" t="s">
        <v>8003</v>
      </c>
      <c r="D3" s="28" t="s">
        <v>8004</v>
      </c>
    </row>
    <row r="4" spans="1:5" x14ac:dyDescent="0.2">
      <c r="A4" s="15" t="s">
        <v>410</v>
      </c>
      <c r="B4" s="27" t="s">
        <v>16370</v>
      </c>
      <c r="C4" s="28" t="s">
        <v>8005</v>
      </c>
      <c r="D4" s="28" t="s">
        <v>8006</v>
      </c>
    </row>
    <row r="5" spans="1:5" x14ac:dyDescent="0.2">
      <c r="A5" s="15" t="s">
        <v>411</v>
      </c>
      <c r="B5" s="27" t="s">
        <v>16371</v>
      </c>
      <c r="C5" s="28" t="s">
        <v>8007</v>
      </c>
      <c r="D5" s="28" t="s">
        <v>8008</v>
      </c>
    </row>
    <row r="6" spans="1:5" x14ac:dyDescent="0.2">
      <c r="A6" s="15" t="s">
        <v>412</v>
      </c>
      <c r="B6" s="27" t="s">
        <v>16372</v>
      </c>
      <c r="C6" s="28" t="s">
        <v>8009</v>
      </c>
      <c r="D6" s="28" t="s">
        <v>8010</v>
      </c>
    </row>
    <row r="7" spans="1:5" x14ac:dyDescent="0.2">
      <c r="A7" s="15" t="s">
        <v>413</v>
      </c>
      <c r="B7" s="27" t="s">
        <v>16373</v>
      </c>
      <c r="C7" s="28" t="s">
        <v>8011</v>
      </c>
      <c r="D7" s="28" t="s">
        <v>8012</v>
      </c>
    </row>
    <row r="8" spans="1:5" x14ac:dyDescent="0.2">
      <c r="A8" s="15" t="s">
        <v>414</v>
      </c>
      <c r="B8" s="27" t="s">
        <v>16374</v>
      </c>
      <c r="C8" s="28" t="s">
        <v>8013</v>
      </c>
      <c r="D8" s="28" t="s">
        <v>8014</v>
      </c>
    </row>
    <row r="9" spans="1:5" x14ac:dyDescent="0.2">
      <c r="A9" s="15" t="s">
        <v>415</v>
      </c>
      <c r="B9" s="27" t="s">
        <v>16375</v>
      </c>
      <c r="C9" s="28" t="s">
        <v>8015</v>
      </c>
      <c r="D9" s="28" t="s">
        <v>8008</v>
      </c>
    </row>
    <row r="10" spans="1:5" x14ac:dyDescent="0.2">
      <c r="A10" s="15" t="s">
        <v>416</v>
      </c>
      <c r="B10" s="27" t="s">
        <v>16376</v>
      </c>
      <c r="C10" s="28" t="s">
        <v>8016</v>
      </c>
      <c r="D10" s="28" t="s">
        <v>8017</v>
      </c>
    </row>
    <row r="11" spans="1:5" x14ac:dyDescent="0.2">
      <c r="A11" s="15" t="s">
        <v>417</v>
      </c>
      <c r="B11" s="27" t="s">
        <v>16377</v>
      </c>
      <c r="C11" s="28" t="s">
        <v>8009</v>
      </c>
      <c r="D11" s="28" t="s">
        <v>8018</v>
      </c>
    </row>
    <row r="12" spans="1:5" x14ac:dyDescent="0.2">
      <c r="A12" s="15" t="s">
        <v>418</v>
      </c>
      <c r="B12" s="27" t="s">
        <v>16378</v>
      </c>
      <c r="C12" s="28" t="s">
        <v>8019</v>
      </c>
      <c r="D12" s="28" t="s">
        <v>8020</v>
      </c>
    </row>
    <row r="13" spans="1:5" x14ac:dyDescent="0.2">
      <c r="A13" s="15" t="s">
        <v>419</v>
      </c>
      <c r="B13" s="27" t="s">
        <v>16379</v>
      </c>
      <c r="C13" s="28" t="s">
        <v>8021</v>
      </c>
      <c r="D13" s="28" t="s">
        <v>8022</v>
      </c>
    </row>
    <row r="14" spans="1:5" x14ac:dyDescent="0.2">
      <c r="A14" s="15" t="s">
        <v>420</v>
      </c>
      <c r="B14" s="27" t="s">
        <v>16380</v>
      </c>
      <c r="C14" s="28" t="s">
        <v>8023</v>
      </c>
      <c r="D14" s="28" t="s">
        <v>8017</v>
      </c>
    </row>
    <row r="15" spans="1:5" x14ac:dyDescent="0.2">
      <c r="A15" s="15" t="s">
        <v>421</v>
      </c>
      <c r="B15" s="27" t="s">
        <v>16381</v>
      </c>
      <c r="C15" s="28" t="s">
        <v>8024</v>
      </c>
      <c r="D15" s="28" t="s">
        <v>8025</v>
      </c>
    </row>
    <row r="16" spans="1:5" x14ac:dyDescent="0.2">
      <c r="A16" s="15" t="s">
        <v>422</v>
      </c>
      <c r="B16" s="27" t="s">
        <v>16382</v>
      </c>
      <c r="C16" s="28" t="s">
        <v>8026</v>
      </c>
      <c r="D16" s="28" t="s">
        <v>8025</v>
      </c>
    </row>
    <row r="17" spans="1:4" x14ac:dyDescent="0.2">
      <c r="A17" s="15" t="s">
        <v>423</v>
      </c>
      <c r="B17" s="27" t="s">
        <v>16383</v>
      </c>
      <c r="C17" s="28" t="s">
        <v>8009</v>
      </c>
      <c r="D17" s="28" t="s">
        <v>8027</v>
      </c>
    </row>
    <row r="18" spans="1:4" x14ac:dyDescent="0.2">
      <c r="A18" s="15" t="s">
        <v>424</v>
      </c>
      <c r="B18" s="27" t="s">
        <v>16384</v>
      </c>
      <c r="C18" s="28" t="s">
        <v>8009</v>
      </c>
      <c r="D18" s="28" t="s">
        <v>8028</v>
      </c>
    </row>
    <row r="19" spans="1:4" x14ac:dyDescent="0.2">
      <c r="A19" s="15" t="s">
        <v>425</v>
      </c>
      <c r="B19" s="27" t="s">
        <v>16385</v>
      </c>
      <c r="C19" s="28" t="s">
        <v>8009</v>
      </c>
      <c r="D19" s="28" t="s">
        <v>8029</v>
      </c>
    </row>
    <row r="20" spans="1:4" x14ac:dyDescent="0.2">
      <c r="A20" s="15" t="s">
        <v>426</v>
      </c>
      <c r="B20" s="27" t="s">
        <v>16386</v>
      </c>
      <c r="C20" s="28" t="s">
        <v>8009</v>
      </c>
      <c r="D20" s="28" t="s">
        <v>8030</v>
      </c>
    </row>
    <row r="21" spans="1:4" x14ac:dyDescent="0.2">
      <c r="A21" s="15" t="s">
        <v>427</v>
      </c>
      <c r="B21" s="27" t="s">
        <v>16387</v>
      </c>
      <c r="C21" s="28" t="s">
        <v>8031</v>
      </c>
      <c r="D21" s="28" t="s">
        <v>8032</v>
      </c>
    </row>
    <row r="22" spans="1:4" x14ac:dyDescent="0.2">
      <c r="A22" s="15" t="s">
        <v>428</v>
      </c>
      <c r="B22" s="27" t="s">
        <v>16388</v>
      </c>
      <c r="C22" s="28" t="s">
        <v>8033</v>
      </c>
      <c r="D22" s="28" t="s">
        <v>8025</v>
      </c>
    </row>
    <row r="23" spans="1:4" x14ac:dyDescent="0.2">
      <c r="A23" s="15" t="s">
        <v>429</v>
      </c>
      <c r="B23" s="27" t="s">
        <v>16389</v>
      </c>
      <c r="C23" s="28" t="s">
        <v>8034</v>
      </c>
      <c r="D23" s="28" t="s">
        <v>8006</v>
      </c>
    </row>
    <row r="24" spans="1:4" x14ac:dyDescent="0.2">
      <c r="A24" s="15" t="s">
        <v>430</v>
      </c>
      <c r="B24" s="27" t="s">
        <v>16390</v>
      </c>
      <c r="C24" s="28" t="s">
        <v>8009</v>
      </c>
      <c r="D24" s="28" t="s">
        <v>8035</v>
      </c>
    </row>
    <row r="25" spans="1:4" x14ac:dyDescent="0.2">
      <c r="A25" s="15" t="s">
        <v>431</v>
      </c>
      <c r="B25" s="27" t="s">
        <v>16391</v>
      </c>
      <c r="C25" s="28" t="s">
        <v>8036</v>
      </c>
      <c r="D25" s="28" t="s">
        <v>8037</v>
      </c>
    </row>
    <row r="26" spans="1:4" x14ac:dyDescent="0.2">
      <c r="A26" s="15" t="s">
        <v>4</v>
      </c>
      <c r="B26" s="27" t="s">
        <v>16392</v>
      </c>
      <c r="C26" s="28" t="s">
        <v>8038</v>
      </c>
      <c r="D26" s="28" t="s">
        <v>8039</v>
      </c>
    </row>
    <row r="27" spans="1:4" x14ac:dyDescent="0.2">
      <c r="A27" s="15" t="s">
        <v>432</v>
      </c>
      <c r="B27" s="27" t="s">
        <v>16393</v>
      </c>
      <c r="C27" s="28" t="s">
        <v>8040</v>
      </c>
      <c r="D27" s="28" t="s">
        <v>8041</v>
      </c>
    </row>
    <row r="28" spans="1:4" x14ac:dyDescent="0.2">
      <c r="A28" s="15" t="s">
        <v>433</v>
      </c>
      <c r="B28" s="27" t="s">
        <v>16394</v>
      </c>
      <c r="C28" s="28" t="s">
        <v>8042</v>
      </c>
      <c r="D28" s="28" t="s">
        <v>8043</v>
      </c>
    </row>
    <row r="29" spans="1:4" x14ac:dyDescent="0.2">
      <c r="A29" s="15" t="s">
        <v>434</v>
      </c>
      <c r="B29" s="27" t="s">
        <v>16395</v>
      </c>
      <c r="C29" s="28" t="s">
        <v>8044</v>
      </c>
      <c r="D29" s="28" t="s">
        <v>8004</v>
      </c>
    </row>
    <row r="30" spans="1:4" x14ac:dyDescent="0.2">
      <c r="A30" s="15" t="s">
        <v>435</v>
      </c>
      <c r="B30" s="27" t="s">
        <v>16396</v>
      </c>
      <c r="C30" s="28" t="s">
        <v>8045</v>
      </c>
      <c r="D30" s="28" t="s">
        <v>8006</v>
      </c>
    </row>
    <row r="31" spans="1:4" x14ac:dyDescent="0.2">
      <c r="A31" s="15" t="s">
        <v>436</v>
      </c>
      <c r="B31" s="27" t="s">
        <v>16397</v>
      </c>
      <c r="C31" s="28" t="s">
        <v>8046</v>
      </c>
      <c r="D31" s="28" t="s">
        <v>8006</v>
      </c>
    </row>
    <row r="32" spans="1:4" x14ac:dyDescent="0.2">
      <c r="A32" s="15" t="s">
        <v>5</v>
      </c>
      <c r="B32" s="27" t="s">
        <v>16398</v>
      </c>
      <c r="C32" s="28" t="s">
        <v>8047</v>
      </c>
      <c r="D32" s="28" t="s">
        <v>8039</v>
      </c>
    </row>
    <row r="33" spans="1:4" x14ac:dyDescent="0.2">
      <c r="A33" s="15" t="s">
        <v>7993</v>
      </c>
      <c r="B33" s="23" t="s">
        <v>8628</v>
      </c>
      <c r="C33" s="23" t="s">
        <v>8628</v>
      </c>
      <c r="D33" s="23" t="s">
        <v>8628</v>
      </c>
    </row>
    <row r="34" spans="1:4" x14ac:dyDescent="0.2">
      <c r="A34" s="15" t="s">
        <v>261</v>
      </c>
      <c r="B34" s="27" t="s">
        <v>16399</v>
      </c>
      <c r="C34" s="28" t="s">
        <v>8048</v>
      </c>
      <c r="D34" s="28" t="s">
        <v>8039</v>
      </c>
    </row>
    <row r="35" spans="1:4" x14ac:dyDescent="0.2">
      <c r="A35" s="15" t="s">
        <v>437</v>
      </c>
      <c r="B35" s="27" t="s">
        <v>16400</v>
      </c>
      <c r="C35" s="28" t="s">
        <v>8049</v>
      </c>
      <c r="D35" s="28" t="s">
        <v>8050</v>
      </c>
    </row>
    <row r="36" spans="1:4" x14ac:dyDescent="0.2">
      <c r="A36" s="15" t="s">
        <v>438</v>
      </c>
      <c r="B36" s="27" t="s">
        <v>16401</v>
      </c>
      <c r="C36" s="28" t="s">
        <v>8051</v>
      </c>
      <c r="D36" s="28" t="s">
        <v>8052</v>
      </c>
    </row>
    <row r="37" spans="1:4" x14ac:dyDescent="0.2">
      <c r="A37" s="15" t="s">
        <v>439</v>
      </c>
      <c r="B37" s="27" t="s">
        <v>16402</v>
      </c>
      <c r="C37" s="28" t="s">
        <v>8053</v>
      </c>
      <c r="D37" s="28" t="s">
        <v>8006</v>
      </c>
    </row>
    <row r="38" spans="1:4" x14ac:dyDescent="0.2">
      <c r="A38" s="15" t="s">
        <v>441</v>
      </c>
      <c r="B38" s="27" t="s">
        <v>16403</v>
      </c>
      <c r="C38" s="28" t="s">
        <v>8055</v>
      </c>
      <c r="D38" s="28" t="s">
        <v>8056</v>
      </c>
    </row>
    <row r="39" spans="1:4" x14ac:dyDescent="0.2">
      <c r="A39" s="15" t="s">
        <v>440</v>
      </c>
      <c r="B39" s="27" t="s">
        <v>16404</v>
      </c>
      <c r="C39" s="28" t="s">
        <v>8054</v>
      </c>
      <c r="D39" s="28" t="s">
        <v>8025</v>
      </c>
    </row>
    <row r="40" spans="1:4" x14ac:dyDescent="0.2">
      <c r="A40" s="15" t="s">
        <v>442</v>
      </c>
      <c r="B40" s="27" t="s">
        <v>16405</v>
      </c>
      <c r="C40" s="28" t="s">
        <v>8009</v>
      </c>
      <c r="D40" s="28" t="s">
        <v>8057</v>
      </c>
    </row>
    <row r="41" spans="1:4" x14ac:dyDescent="0.2">
      <c r="A41" s="15" t="s">
        <v>443</v>
      </c>
      <c r="B41" s="27" t="s">
        <v>16406</v>
      </c>
      <c r="C41" s="28" t="s">
        <v>8058</v>
      </c>
      <c r="D41" s="28" t="s">
        <v>8006</v>
      </c>
    </row>
    <row r="42" spans="1:4" x14ac:dyDescent="0.2">
      <c r="A42" s="15" t="s">
        <v>444</v>
      </c>
      <c r="B42" s="27" t="s">
        <v>16407</v>
      </c>
      <c r="C42" s="28" t="s">
        <v>8009</v>
      </c>
      <c r="D42" s="28" t="s">
        <v>8059</v>
      </c>
    </row>
    <row r="43" spans="1:4" x14ac:dyDescent="0.2">
      <c r="A43" s="15" t="s">
        <v>445</v>
      </c>
      <c r="B43" s="27" t="s">
        <v>16408</v>
      </c>
      <c r="C43" s="28" t="s">
        <v>8060</v>
      </c>
      <c r="D43" s="28" t="s">
        <v>8061</v>
      </c>
    </row>
    <row r="44" spans="1:4" x14ac:dyDescent="0.2">
      <c r="A44" s="15" t="s">
        <v>6</v>
      </c>
      <c r="B44" s="27" t="s">
        <v>16409</v>
      </c>
      <c r="C44" s="28" t="s">
        <v>8062</v>
      </c>
      <c r="D44" s="28" t="s">
        <v>8025</v>
      </c>
    </row>
    <row r="45" spans="1:4" x14ac:dyDescent="0.2">
      <c r="A45" s="15" t="s">
        <v>446</v>
      </c>
      <c r="B45" s="27" t="s">
        <v>16410</v>
      </c>
      <c r="C45" s="28" t="s">
        <v>8063</v>
      </c>
      <c r="D45" s="28" t="s">
        <v>8064</v>
      </c>
    </row>
    <row r="46" spans="1:4" x14ac:dyDescent="0.2">
      <c r="A46" s="15" t="s">
        <v>447</v>
      </c>
      <c r="B46" s="27" t="s">
        <v>16411</v>
      </c>
      <c r="C46" s="28" t="s">
        <v>8065</v>
      </c>
      <c r="D46" s="28" t="s">
        <v>8066</v>
      </c>
    </row>
    <row r="47" spans="1:4" x14ac:dyDescent="0.2">
      <c r="A47" s="15" t="s">
        <v>448</v>
      </c>
      <c r="B47" s="27" t="s">
        <v>16412</v>
      </c>
      <c r="C47" s="28" t="s">
        <v>8009</v>
      </c>
      <c r="D47" s="28" t="s">
        <v>8067</v>
      </c>
    </row>
    <row r="48" spans="1:4" x14ac:dyDescent="0.2">
      <c r="A48" s="15" t="s">
        <v>449</v>
      </c>
      <c r="B48" s="27" t="s">
        <v>16413</v>
      </c>
      <c r="C48" s="28" t="s">
        <v>8068</v>
      </c>
      <c r="D48" s="28" t="s">
        <v>8004</v>
      </c>
    </row>
    <row r="49" spans="1:4" x14ac:dyDescent="0.2">
      <c r="A49" s="15" t="s">
        <v>450</v>
      </c>
      <c r="B49" s="27" t="s">
        <v>16414</v>
      </c>
      <c r="C49" s="28" t="s">
        <v>8069</v>
      </c>
      <c r="D49" s="28" t="s">
        <v>8025</v>
      </c>
    </row>
    <row r="50" spans="1:4" x14ac:dyDescent="0.2">
      <c r="A50" s="15" t="s">
        <v>451</v>
      </c>
      <c r="B50" s="27" t="s">
        <v>16415</v>
      </c>
      <c r="C50" s="28" t="s">
        <v>8070</v>
      </c>
      <c r="D50" s="28" t="s">
        <v>8071</v>
      </c>
    </row>
    <row r="51" spans="1:4" x14ac:dyDescent="0.2">
      <c r="A51" s="15" t="s">
        <v>452</v>
      </c>
      <c r="B51" s="27" t="s">
        <v>16416</v>
      </c>
      <c r="C51" s="28" t="s">
        <v>8072</v>
      </c>
      <c r="D51" s="28" t="s">
        <v>8073</v>
      </c>
    </row>
    <row r="52" spans="1:4" x14ac:dyDescent="0.2">
      <c r="A52" s="15" t="s">
        <v>453</v>
      </c>
      <c r="B52" s="27" t="s">
        <v>16417</v>
      </c>
      <c r="C52" s="28" t="s">
        <v>8009</v>
      </c>
      <c r="D52" s="28" t="s">
        <v>8074</v>
      </c>
    </row>
    <row r="53" spans="1:4" x14ac:dyDescent="0.2">
      <c r="A53" s="15" t="s">
        <v>454</v>
      </c>
      <c r="B53" s="27" t="s">
        <v>16418</v>
      </c>
      <c r="C53" s="28" t="s">
        <v>8075</v>
      </c>
      <c r="D53" s="28" t="s">
        <v>8076</v>
      </c>
    </row>
    <row r="54" spans="1:4" x14ac:dyDescent="0.2">
      <c r="A54" s="15" t="s">
        <v>455</v>
      </c>
      <c r="B54" s="27" t="s">
        <v>16419</v>
      </c>
      <c r="C54" s="28" t="s">
        <v>8009</v>
      </c>
      <c r="D54" s="28" t="s">
        <v>8077</v>
      </c>
    </row>
    <row r="55" spans="1:4" x14ac:dyDescent="0.2">
      <c r="A55" s="15" t="s">
        <v>310</v>
      </c>
      <c r="B55" s="27" t="s">
        <v>16420</v>
      </c>
      <c r="C55" s="28" t="s">
        <v>8078</v>
      </c>
      <c r="D55" s="28" t="s">
        <v>8039</v>
      </c>
    </row>
    <row r="56" spans="1:4" x14ac:dyDescent="0.2">
      <c r="A56" s="15" t="s">
        <v>456</v>
      </c>
      <c r="B56" s="27" t="s">
        <v>16421</v>
      </c>
      <c r="C56" s="28" t="s">
        <v>8079</v>
      </c>
      <c r="D56" s="28" t="s">
        <v>8080</v>
      </c>
    </row>
    <row r="57" spans="1:4" x14ac:dyDescent="0.2">
      <c r="A57" s="15" t="s">
        <v>457</v>
      </c>
      <c r="B57" s="27" t="s">
        <v>16422</v>
      </c>
      <c r="C57" s="28" t="s">
        <v>8081</v>
      </c>
      <c r="D57" s="28" t="s">
        <v>8039</v>
      </c>
    </row>
    <row r="58" spans="1:4" x14ac:dyDescent="0.2">
      <c r="A58" s="15" t="s">
        <v>458</v>
      </c>
      <c r="B58" s="27" t="s">
        <v>16423</v>
      </c>
      <c r="C58" s="28" t="s">
        <v>8009</v>
      </c>
      <c r="D58" s="28" t="s">
        <v>8082</v>
      </c>
    </row>
    <row r="59" spans="1:4" x14ac:dyDescent="0.2">
      <c r="A59" s="15" t="s">
        <v>459</v>
      </c>
      <c r="B59" s="27" t="s">
        <v>16424</v>
      </c>
      <c r="C59" s="28" t="s">
        <v>8083</v>
      </c>
      <c r="D59" s="28" t="s">
        <v>8006</v>
      </c>
    </row>
    <row r="60" spans="1:4" x14ac:dyDescent="0.2">
      <c r="A60" s="15" t="s">
        <v>460</v>
      </c>
      <c r="B60" s="27" t="s">
        <v>16425</v>
      </c>
      <c r="C60" s="28" t="s">
        <v>8084</v>
      </c>
      <c r="D60" s="28" t="s">
        <v>8006</v>
      </c>
    </row>
    <row r="61" spans="1:4" x14ac:dyDescent="0.2">
      <c r="A61" s="15" t="s">
        <v>461</v>
      </c>
      <c r="B61" s="27" t="s">
        <v>16426</v>
      </c>
      <c r="C61" s="28" t="s">
        <v>8085</v>
      </c>
      <c r="D61" s="28" t="s">
        <v>8073</v>
      </c>
    </row>
    <row r="62" spans="1:4" x14ac:dyDescent="0.2">
      <c r="A62" s="15" t="s">
        <v>462</v>
      </c>
      <c r="B62" s="27" t="s">
        <v>16427</v>
      </c>
      <c r="C62" s="28" t="s">
        <v>8009</v>
      </c>
      <c r="D62" s="28" t="s">
        <v>8086</v>
      </c>
    </row>
    <row r="63" spans="1:4" x14ac:dyDescent="0.2">
      <c r="A63" s="15" t="s">
        <v>463</v>
      </c>
      <c r="B63" s="27" t="s">
        <v>16428</v>
      </c>
      <c r="C63" s="28" t="s">
        <v>8009</v>
      </c>
      <c r="D63" s="28" t="s">
        <v>8087</v>
      </c>
    </row>
    <row r="64" spans="1:4" x14ac:dyDescent="0.2">
      <c r="A64" s="15" t="s">
        <v>464</v>
      </c>
      <c r="B64" s="27" t="s">
        <v>16429</v>
      </c>
      <c r="C64" s="28" t="s">
        <v>8088</v>
      </c>
      <c r="D64" s="28" t="s">
        <v>8002</v>
      </c>
    </row>
    <row r="65" spans="1:4" x14ac:dyDescent="0.2">
      <c r="A65" s="15" t="s">
        <v>465</v>
      </c>
      <c r="B65" s="27" t="s">
        <v>16430</v>
      </c>
      <c r="C65" s="28" t="s">
        <v>8089</v>
      </c>
      <c r="D65" s="28" t="s">
        <v>8004</v>
      </c>
    </row>
    <row r="66" spans="1:4" x14ac:dyDescent="0.2">
      <c r="A66" s="15" t="s">
        <v>311</v>
      </c>
      <c r="B66" s="27" t="s">
        <v>16431</v>
      </c>
      <c r="C66" s="28" t="s">
        <v>8090</v>
      </c>
      <c r="D66" s="28" t="s">
        <v>8039</v>
      </c>
    </row>
    <row r="67" spans="1:4" x14ac:dyDescent="0.2">
      <c r="A67" s="15" t="s">
        <v>466</v>
      </c>
      <c r="B67" s="27" t="s">
        <v>16432</v>
      </c>
      <c r="C67" s="28" t="s">
        <v>8091</v>
      </c>
      <c r="D67" s="28" t="s">
        <v>8006</v>
      </c>
    </row>
    <row r="68" spans="1:4" x14ac:dyDescent="0.2">
      <c r="A68" s="15" t="s">
        <v>467</v>
      </c>
      <c r="B68" s="27" t="s">
        <v>16433</v>
      </c>
      <c r="C68" s="28" t="s">
        <v>8009</v>
      </c>
      <c r="D68" s="28" t="s">
        <v>8092</v>
      </c>
    </row>
    <row r="69" spans="1:4" x14ac:dyDescent="0.2">
      <c r="A69" s="15" t="s">
        <v>468</v>
      </c>
      <c r="B69" s="27" t="s">
        <v>16434</v>
      </c>
      <c r="C69" s="28" t="s">
        <v>8093</v>
      </c>
      <c r="D69" s="28" t="s">
        <v>8071</v>
      </c>
    </row>
    <row r="70" spans="1:4" x14ac:dyDescent="0.2">
      <c r="A70" s="15" t="s">
        <v>469</v>
      </c>
      <c r="B70" s="27" t="s">
        <v>16435</v>
      </c>
      <c r="C70" s="28" t="s">
        <v>8094</v>
      </c>
      <c r="D70" s="28" t="s">
        <v>8025</v>
      </c>
    </row>
    <row r="71" spans="1:4" x14ac:dyDescent="0.2">
      <c r="A71" s="15" t="s">
        <v>470</v>
      </c>
      <c r="B71" s="27" t="s">
        <v>16436</v>
      </c>
      <c r="C71" s="28" t="s">
        <v>8095</v>
      </c>
      <c r="D71" s="28" t="s">
        <v>8006</v>
      </c>
    </row>
    <row r="72" spans="1:4" x14ac:dyDescent="0.2">
      <c r="A72" s="15" t="s">
        <v>471</v>
      </c>
      <c r="B72" s="27" t="s">
        <v>16437</v>
      </c>
      <c r="C72" s="28" t="s">
        <v>8096</v>
      </c>
      <c r="D72" s="28" t="s">
        <v>8004</v>
      </c>
    </row>
    <row r="73" spans="1:4" x14ac:dyDescent="0.2">
      <c r="A73" s="15" t="s">
        <v>472</v>
      </c>
      <c r="B73" s="27" t="s">
        <v>16438</v>
      </c>
      <c r="C73" s="28" t="s">
        <v>8097</v>
      </c>
      <c r="D73" s="28" t="s">
        <v>8061</v>
      </c>
    </row>
    <row r="74" spans="1:4" x14ac:dyDescent="0.2">
      <c r="A74" s="15" t="s">
        <v>473</v>
      </c>
      <c r="B74" s="27" t="s">
        <v>16439</v>
      </c>
      <c r="C74" s="28" t="s">
        <v>8098</v>
      </c>
      <c r="D74" s="28" t="s">
        <v>8099</v>
      </c>
    </row>
    <row r="75" spans="1:4" x14ac:dyDescent="0.2">
      <c r="A75" s="15" t="s">
        <v>474</v>
      </c>
      <c r="B75" s="27" t="s">
        <v>16440</v>
      </c>
      <c r="C75" s="28" t="s">
        <v>8100</v>
      </c>
      <c r="D75" s="28" t="s">
        <v>8101</v>
      </c>
    </row>
    <row r="76" spans="1:4" x14ac:dyDescent="0.2">
      <c r="A76" s="15" t="s">
        <v>475</v>
      </c>
      <c r="B76" s="27" t="s">
        <v>16441</v>
      </c>
      <c r="C76" s="28" t="s">
        <v>8102</v>
      </c>
      <c r="D76" s="28" t="s">
        <v>8043</v>
      </c>
    </row>
    <row r="77" spans="1:4" x14ac:dyDescent="0.2">
      <c r="A77" s="15" t="s">
        <v>476</v>
      </c>
      <c r="B77" s="27" t="s">
        <v>16442</v>
      </c>
      <c r="C77" s="28" t="s">
        <v>8019</v>
      </c>
      <c r="D77" s="28" t="s">
        <v>8103</v>
      </c>
    </row>
    <row r="78" spans="1:4" x14ac:dyDescent="0.2">
      <c r="A78" s="15" t="s">
        <v>477</v>
      </c>
      <c r="B78" s="27" t="s">
        <v>16443</v>
      </c>
      <c r="C78" s="28" t="s">
        <v>8104</v>
      </c>
      <c r="D78" s="28" t="s">
        <v>8004</v>
      </c>
    </row>
    <row r="79" spans="1:4" x14ac:dyDescent="0.2">
      <c r="A79" s="15" t="s">
        <v>478</v>
      </c>
      <c r="B79" s="27" t="s">
        <v>16444</v>
      </c>
      <c r="C79" s="28" t="s">
        <v>8009</v>
      </c>
      <c r="D79" s="28" t="s">
        <v>8105</v>
      </c>
    </row>
    <row r="80" spans="1:4" x14ac:dyDescent="0.2">
      <c r="A80" s="15" t="s">
        <v>479</v>
      </c>
      <c r="B80" s="27" t="s">
        <v>16445</v>
      </c>
      <c r="C80" s="28" t="s">
        <v>8106</v>
      </c>
      <c r="D80" s="28" t="s">
        <v>8107</v>
      </c>
    </row>
    <row r="81" spans="1:4" x14ac:dyDescent="0.2">
      <c r="A81" s="15" t="s">
        <v>480</v>
      </c>
      <c r="B81" s="27" t="s">
        <v>16446</v>
      </c>
      <c r="C81" s="28" t="s">
        <v>8108</v>
      </c>
      <c r="D81" s="28" t="s">
        <v>8025</v>
      </c>
    </row>
    <row r="82" spans="1:4" x14ac:dyDescent="0.2">
      <c r="A82" s="15" t="s">
        <v>7</v>
      </c>
      <c r="B82" s="27" t="s">
        <v>16447</v>
      </c>
      <c r="C82" s="28" t="s">
        <v>8109</v>
      </c>
      <c r="D82" s="28" t="s">
        <v>8110</v>
      </c>
    </row>
    <row r="83" spans="1:4" x14ac:dyDescent="0.2">
      <c r="A83" s="15" t="s">
        <v>481</v>
      </c>
      <c r="B83" s="27" t="s">
        <v>16448</v>
      </c>
      <c r="C83" s="28" t="s">
        <v>8111</v>
      </c>
      <c r="D83" s="28" t="s">
        <v>8112</v>
      </c>
    </row>
    <row r="84" spans="1:4" x14ac:dyDescent="0.2">
      <c r="A84" s="15" t="s">
        <v>482</v>
      </c>
      <c r="B84" s="27" t="s">
        <v>16449</v>
      </c>
      <c r="C84" s="28" t="s">
        <v>8113</v>
      </c>
      <c r="D84" s="28" t="s">
        <v>8039</v>
      </c>
    </row>
    <row r="85" spans="1:4" x14ac:dyDescent="0.2">
      <c r="A85" s="15" t="s">
        <v>8</v>
      </c>
      <c r="B85" s="27" t="s">
        <v>16450</v>
      </c>
      <c r="C85" s="28" t="s">
        <v>8114</v>
      </c>
      <c r="D85" s="28" t="s">
        <v>8006</v>
      </c>
    </row>
    <row r="86" spans="1:4" x14ac:dyDescent="0.2">
      <c r="A86" s="15" t="s">
        <v>483</v>
      </c>
      <c r="B86" s="27" t="s">
        <v>16451</v>
      </c>
      <c r="C86" s="28" t="s">
        <v>8009</v>
      </c>
      <c r="D86" s="28" t="s">
        <v>8115</v>
      </c>
    </row>
    <row r="87" spans="1:4" x14ac:dyDescent="0.2">
      <c r="A87" s="15" t="s">
        <v>484</v>
      </c>
      <c r="B87" s="27" t="s">
        <v>16452</v>
      </c>
      <c r="C87" s="28" t="s">
        <v>8116</v>
      </c>
      <c r="D87" s="28" t="s">
        <v>8117</v>
      </c>
    </row>
    <row r="88" spans="1:4" x14ac:dyDescent="0.2">
      <c r="A88" s="15" t="s">
        <v>485</v>
      </c>
      <c r="B88" s="27" t="s">
        <v>16453</v>
      </c>
      <c r="C88" s="28" t="s">
        <v>8118</v>
      </c>
      <c r="D88" s="28" t="s">
        <v>8119</v>
      </c>
    </row>
    <row r="89" spans="1:4" x14ac:dyDescent="0.2">
      <c r="A89" s="15" t="s">
        <v>486</v>
      </c>
      <c r="B89" s="27" t="s">
        <v>16454</v>
      </c>
      <c r="C89" s="28" t="s">
        <v>8120</v>
      </c>
      <c r="D89" s="28" t="s">
        <v>8121</v>
      </c>
    </row>
    <row r="90" spans="1:4" x14ac:dyDescent="0.2">
      <c r="A90" s="15" t="s">
        <v>487</v>
      </c>
      <c r="B90" s="27" t="s">
        <v>16455</v>
      </c>
      <c r="C90" s="28" t="s">
        <v>8122</v>
      </c>
      <c r="D90" s="28" t="s">
        <v>8006</v>
      </c>
    </row>
    <row r="91" spans="1:4" x14ac:dyDescent="0.2">
      <c r="A91" s="15" t="s">
        <v>488</v>
      </c>
      <c r="B91" s="27" t="s">
        <v>16456</v>
      </c>
      <c r="C91" s="28" t="s">
        <v>8123</v>
      </c>
      <c r="D91" s="28" t="s">
        <v>8073</v>
      </c>
    </row>
    <row r="92" spans="1:4" x14ac:dyDescent="0.2">
      <c r="A92" s="15" t="s">
        <v>489</v>
      </c>
      <c r="B92" s="27" t="s">
        <v>16457</v>
      </c>
      <c r="C92" s="28" t="s">
        <v>8124</v>
      </c>
      <c r="D92" s="28" t="s">
        <v>8061</v>
      </c>
    </row>
    <row r="93" spans="1:4" x14ac:dyDescent="0.2">
      <c r="A93" s="15" t="s">
        <v>490</v>
      </c>
      <c r="B93" s="27" t="s">
        <v>16458</v>
      </c>
      <c r="C93" s="28" t="s">
        <v>8125</v>
      </c>
      <c r="D93" s="28" t="s">
        <v>8006</v>
      </c>
    </row>
    <row r="94" spans="1:4" x14ac:dyDescent="0.2">
      <c r="A94" s="15" t="s">
        <v>492</v>
      </c>
      <c r="B94" s="27" t="s">
        <v>16459</v>
      </c>
      <c r="C94" s="28" t="s">
        <v>8127</v>
      </c>
      <c r="D94" s="28" t="s">
        <v>8006</v>
      </c>
    </row>
    <row r="95" spans="1:4" x14ac:dyDescent="0.2">
      <c r="A95" s="15" t="s">
        <v>491</v>
      </c>
      <c r="B95" s="27" t="s">
        <v>16460</v>
      </c>
      <c r="C95" s="28" t="s">
        <v>8126</v>
      </c>
      <c r="D95" s="28" t="s">
        <v>8025</v>
      </c>
    </row>
    <row r="96" spans="1:4" x14ac:dyDescent="0.2">
      <c r="A96" s="15" t="s">
        <v>493</v>
      </c>
      <c r="B96" s="27" t="s">
        <v>16461</v>
      </c>
      <c r="C96" s="28" t="s">
        <v>8063</v>
      </c>
      <c r="D96" s="28" t="s">
        <v>8128</v>
      </c>
    </row>
    <row r="97" spans="1:4" x14ac:dyDescent="0.2">
      <c r="A97" s="15" t="s">
        <v>494</v>
      </c>
      <c r="B97" s="27" t="s">
        <v>16462</v>
      </c>
      <c r="C97" s="28" t="s">
        <v>8129</v>
      </c>
      <c r="D97" s="28" t="s">
        <v>8006</v>
      </c>
    </row>
    <row r="98" spans="1:4" x14ac:dyDescent="0.2">
      <c r="A98" s="15" t="s">
        <v>495</v>
      </c>
      <c r="B98" s="27" t="s">
        <v>16463</v>
      </c>
      <c r="C98" s="28" t="s">
        <v>8130</v>
      </c>
      <c r="D98" s="28" t="s">
        <v>8025</v>
      </c>
    </row>
    <row r="99" spans="1:4" x14ac:dyDescent="0.2">
      <c r="A99" s="15" t="s">
        <v>496</v>
      </c>
      <c r="B99" s="27" t="s">
        <v>16464</v>
      </c>
      <c r="C99" s="28" t="s">
        <v>8131</v>
      </c>
      <c r="D99" s="28" t="s">
        <v>8071</v>
      </c>
    </row>
    <row r="100" spans="1:4" x14ac:dyDescent="0.2">
      <c r="A100" s="15" t="s">
        <v>497</v>
      </c>
      <c r="B100" s="27" t="s">
        <v>16465</v>
      </c>
      <c r="C100" s="28" t="s">
        <v>8132</v>
      </c>
      <c r="D100" s="28" t="s">
        <v>8006</v>
      </c>
    </row>
    <row r="101" spans="1:4" x14ac:dyDescent="0.2">
      <c r="A101" s="15" t="s">
        <v>498</v>
      </c>
      <c r="B101" s="27" t="s">
        <v>16466</v>
      </c>
      <c r="C101" s="28" t="s">
        <v>8133</v>
      </c>
      <c r="D101" s="28" t="s">
        <v>8025</v>
      </c>
    </row>
    <row r="102" spans="1:4" x14ac:dyDescent="0.2">
      <c r="A102" s="15" t="s">
        <v>499</v>
      </c>
      <c r="B102" s="27" t="s">
        <v>16467</v>
      </c>
      <c r="C102" s="28" t="s">
        <v>8134</v>
      </c>
      <c r="D102" s="28" t="s">
        <v>8073</v>
      </c>
    </row>
    <row r="103" spans="1:4" x14ac:dyDescent="0.2">
      <c r="A103" s="15" t="s">
        <v>500</v>
      </c>
      <c r="B103" s="27" t="s">
        <v>16468</v>
      </c>
      <c r="C103" s="28" t="s">
        <v>8009</v>
      </c>
      <c r="D103" s="28" t="s">
        <v>8135</v>
      </c>
    </row>
    <row r="104" spans="1:4" x14ac:dyDescent="0.2">
      <c r="A104" s="15" t="s">
        <v>501</v>
      </c>
      <c r="B104" s="27" t="s">
        <v>16469</v>
      </c>
      <c r="C104" s="28" t="s">
        <v>8136</v>
      </c>
      <c r="D104" s="28" t="s">
        <v>8137</v>
      </c>
    </row>
    <row r="105" spans="1:4" x14ac:dyDescent="0.2">
      <c r="A105" s="15" t="s">
        <v>502</v>
      </c>
      <c r="B105" s="27" t="s">
        <v>16470</v>
      </c>
      <c r="C105" s="28" t="s">
        <v>8138</v>
      </c>
      <c r="D105" s="28" t="s">
        <v>8025</v>
      </c>
    </row>
    <row r="106" spans="1:4" x14ac:dyDescent="0.2">
      <c r="A106" s="15" t="s">
        <v>503</v>
      </c>
      <c r="B106" s="27" t="s">
        <v>16471</v>
      </c>
      <c r="C106" s="28" t="s">
        <v>8009</v>
      </c>
      <c r="D106" s="28" t="s">
        <v>8139</v>
      </c>
    </row>
    <row r="107" spans="1:4" x14ac:dyDescent="0.2">
      <c r="A107" s="15" t="s">
        <v>504</v>
      </c>
      <c r="B107" s="27" t="s">
        <v>16472</v>
      </c>
      <c r="C107" s="28" t="s">
        <v>8140</v>
      </c>
      <c r="D107" s="28" t="s">
        <v>8017</v>
      </c>
    </row>
    <row r="108" spans="1:4" x14ac:dyDescent="0.2">
      <c r="A108" s="15" t="s">
        <v>505</v>
      </c>
      <c r="B108" s="27" t="s">
        <v>16473</v>
      </c>
      <c r="C108" s="28" t="s">
        <v>8009</v>
      </c>
      <c r="D108" s="28" t="s">
        <v>8141</v>
      </c>
    </row>
    <row r="109" spans="1:4" x14ac:dyDescent="0.2">
      <c r="A109" s="15" t="s">
        <v>506</v>
      </c>
      <c r="B109" s="27" t="s">
        <v>16474</v>
      </c>
      <c r="C109" s="28" t="s">
        <v>8142</v>
      </c>
      <c r="D109" s="28" t="s">
        <v>8143</v>
      </c>
    </row>
    <row r="110" spans="1:4" x14ac:dyDescent="0.2">
      <c r="A110" s="15" t="s">
        <v>507</v>
      </c>
      <c r="B110" s="27" t="s">
        <v>16475</v>
      </c>
      <c r="C110" s="28" t="s">
        <v>8144</v>
      </c>
      <c r="D110" s="28" t="s">
        <v>8061</v>
      </c>
    </row>
    <row r="111" spans="1:4" x14ac:dyDescent="0.2">
      <c r="A111" s="15" t="s">
        <v>508</v>
      </c>
      <c r="B111" s="27" t="s">
        <v>16476</v>
      </c>
      <c r="C111" s="28" t="s">
        <v>8145</v>
      </c>
      <c r="D111" s="28" t="s">
        <v>8004</v>
      </c>
    </row>
    <row r="112" spans="1:4" x14ac:dyDescent="0.2">
      <c r="A112" s="15" t="s">
        <v>509</v>
      </c>
      <c r="B112" s="27" t="s">
        <v>16477</v>
      </c>
      <c r="C112" s="28" t="s">
        <v>8146</v>
      </c>
      <c r="D112" s="28" t="s">
        <v>8025</v>
      </c>
    </row>
    <row r="113" spans="1:4" x14ac:dyDescent="0.2">
      <c r="A113" s="15" t="s">
        <v>510</v>
      </c>
      <c r="B113" s="27" t="s">
        <v>16478</v>
      </c>
      <c r="C113" s="28" t="s">
        <v>8147</v>
      </c>
      <c r="D113" s="28" t="s">
        <v>8148</v>
      </c>
    </row>
    <row r="114" spans="1:4" x14ac:dyDescent="0.2">
      <c r="A114" s="15" t="s">
        <v>511</v>
      </c>
      <c r="B114" s="27" t="s">
        <v>16479</v>
      </c>
      <c r="C114" s="28" t="s">
        <v>8009</v>
      </c>
      <c r="D114" s="28" t="s">
        <v>8149</v>
      </c>
    </row>
    <row r="115" spans="1:4" x14ac:dyDescent="0.2">
      <c r="A115" s="15" t="s">
        <v>512</v>
      </c>
      <c r="B115" s="27" t="s">
        <v>16480</v>
      </c>
      <c r="C115" s="28" t="s">
        <v>8150</v>
      </c>
      <c r="D115" s="28" t="s">
        <v>8073</v>
      </c>
    </row>
    <row r="116" spans="1:4" x14ac:dyDescent="0.2">
      <c r="A116" s="15" t="s">
        <v>513</v>
      </c>
      <c r="B116" s="27" t="s">
        <v>16481</v>
      </c>
      <c r="C116" s="28" t="s">
        <v>8151</v>
      </c>
      <c r="D116" s="28" t="s">
        <v>8152</v>
      </c>
    </row>
    <row r="117" spans="1:4" x14ac:dyDescent="0.2">
      <c r="A117" s="15" t="s">
        <v>514</v>
      </c>
      <c r="B117" s="27" t="s">
        <v>16482</v>
      </c>
      <c r="C117" s="28" t="s">
        <v>8009</v>
      </c>
      <c r="D117" s="28" t="s">
        <v>8153</v>
      </c>
    </row>
    <row r="118" spans="1:4" x14ac:dyDescent="0.2">
      <c r="A118" s="15" t="s">
        <v>515</v>
      </c>
      <c r="B118" s="27" t="s">
        <v>16483</v>
      </c>
      <c r="C118" s="28" t="s">
        <v>8154</v>
      </c>
      <c r="D118" s="28" t="s">
        <v>8061</v>
      </c>
    </row>
    <row r="119" spans="1:4" x14ac:dyDescent="0.2">
      <c r="A119" s="15" t="s">
        <v>516</v>
      </c>
      <c r="B119" s="27" t="s">
        <v>16484</v>
      </c>
      <c r="C119" s="28" t="s">
        <v>8009</v>
      </c>
      <c r="D119" s="28" t="s">
        <v>8155</v>
      </c>
    </row>
    <row r="120" spans="1:4" x14ac:dyDescent="0.2">
      <c r="A120" s="15" t="s">
        <v>517</v>
      </c>
      <c r="B120" s="27" t="s">
        <v>16485</v>
      </c>
      <c r="C120" s="28" t="s">
        <v>8156</v>
      </c>
      <c r="D120" s="28" t="s">
        <v>8157</v>
      </c>
    </row>
    <row r="121" spans="1:4" x14ac:dyDescent="0.2">
      <c r="A121" s="15" t="s">
        <v>518</v>
      </c>
      <c r="B121" s="27" t="s">
        <v>16486</v>
      </c>
      <c r="C121" s="28" t="s">
        <v>8158</v>
      </c>
      <c r="D121" s="28" t="s">
        <v>8159</v>
      </c>
    </row>
    <row r="122" spans="1:4" x14ac:dyDescent="0.2">
      <c r="A122" s="15" t="s">
        <v>519</v>
      </c>
      <c r="B122" s="27" t="s">
        <v>16487</v>
      </c>
      <c r="C122" s="28" t="s">
        <v>8160</v>
      </c>
      <c r="D122" s="28" t="s">
        <v>8002</v>
      </c>
    </row>
    <row r="123" spans="1:4" x14ac:dyDescent="0.2">
      <c r="A123" s="15" t="s">
        <v>154</v>
      </c>
      <c r="B123" s="27" t="s">
        <v>16488</v>
      </c>
      <c r="C123" s="28" t="s">
        <v>8161</v>
      </c>
      <c r="D123" s="28" t="s">
        <v>8039</v>
      </c>
    </row>
    <row r="124" spans="1:4" x14ac:dyDescent="0.2">
      <c r="A124" s="15" t="s">
        <v>520</v>
      </c>
      <c r="B124" s="27" t="s">
        <v>16489</v>
      </c>
      <c r="C124" s="28" t="s">
        <v>8162</v>
      </c>
      <c r="D124" s="28" t="s">
        <v>8163</v>
      </c>
    </row>
    <row r="125" spans="1:4" x14ac:dyDescent="0.2">
      <c r="A125" s="15" t="s">
        <v>521</v>
      </c>
      <c r="B125" s="27" t="s">
        <v>16490</v>
      </c>
      <c r="C125" s="28" t="s">
        <v>8164</v>
      </c>
      <c r="D125" s="28" t="s">
        <v>8061</v>
      </c>
    </row>
    <row r="126" spans="1:4" x14ac:dyDescent="0.2">
      <c r="A126" s="15" t="s">
        <v>522</v>
      </c>
      <c r="B126" s="27" t="s">
        <v>16491</v>
      </c>
      <c r="C126" s="28" t="s">
        <v>8165</v>
      </c>
      <c r="D126" s="28" t="s">
        <v>8006</v>
      </c>
    </row>
    <row r="127" spans="1:4" x14ac:dyDescent="0.2">
      <c r="A127" s="15" t="s">
        <v>9</v>
      </c>
      <c r="B127" s="27" t="s">
        <v>16492</v>
      </c>
      <c r="C127" s="28" t="s">
        <v>8166</v>
      </c>
      <c r="D127" s="28" t="s">
        <v>8006</v>
      </c>
    </row>
    <row r="128" spans="1:4" x14ac:dyDescent="0.2">
      <c r="A128" s="15" t="s">
        <v>523</v>
      </c>
      <c r="B128" s="27" t="s">
        <v>16493</v>
      </c>
      <c r="C128" s="28" t="s">
        <v>8167</v>
      </c>
      <c r="D128" s="28" t="s">
        <v>8002</v>
      </c>
    </row>
    <row r="129" spans="1:4" x14ac:dyDescent="0.2">
      <c r="A129" s="15" t="s">
        <v>524</v>
      </c>
      <c r="B129" s="27" t="s">
        <v>16494</v>
      </c>
      <c r="C129" s="28" t="s">
        <v>8168</v>
      </c>
      <c r="D129" s="28" t="s">
        <v>8169</v>
      </c>
    </row>
    <row r="130" spans="1:4" x14ac:dyDescent="0.2">
      <c r="A130" s="15" t="s">
        <v>525</v>
      </c>
      <c r="B130" s="27" t="s">
        <v>16495</v>
      </c>
      <c r="C130" s="28" t="s">
        <v>8170</v>
      </c>
      <c r="D130" s="28" t="s">
        <v>8171</v>
      </c>
    </row>
    <row r="131" spans="1:4" x14ac:dyDescent="0.2">
      <c r="A131" s="15" t="s">
        <v>526</v>
      </c>
      <c r="B131" s="27" t="s">
        <v>16496</v>
      </c>
      <c r="C131" s="28" t="s">
        <v>8172</v>
      </c>
      <c r="D131" s="28" t="s">
        <v>8004</v>
      </c>
    </row>
    <row r="132" spans="1:4" x14ac:dyDescent="0.2">
      <c r="A132" s="15" t="s">
        <v>527</v>
      </c>
      <c r="B132" s="27" t="s">
        <v>16497</v>
      </c>
      <c r="C132" s="28" t="s">
        <v>8173</v>
      </c>
      <c r="D132" s="28" t="s">
        <v>8174</v>
      </c>
    </row>
    <row r="133" spans="1:4" x14ac:dyDescent="0.2">
      <c r="A133" s="15" t="s">
        <v>528</v>
      </c>
      <c r="B133" s="27" t="s">
        <v>16498</v>
      </c>
      <c r="C133" s="28" t="s">
        <v>8175</v>
      </c>
      <c r="D133" s="28" t="s">
        <v>8006</v>
      </c>
    </row>
    <row r="134" spans="1:4" x14ac:dyDescent="0.2">
      <c r="A134" s="15" t="s">
        <v>529</v>
      </c>
      <c r="B134" s="27" t="s">
        <v>16499</v>
      </c>
      <c r="C134" s="28" t="s">
        <v>8176</v>
      </c>
      <c r="D134" s="28" t="s">
        <v>8177</v>
      </c>
    </row>
    <row r="135" spans="1:4" x14ac:dyDescent="0.2">
      <c r="A135" s="15" t="s">
        <v>530</v>
      </c>
      <c r="B135" s="27" t="s">
        <v>16500</v>
      </c>
      <c r="C135" s="28" t="s">
        <v>8178</v>
      </c>
      <c r="D135" s="28" t="s">
        <v>8006</v>
      </c>
    </row>
    <row r="136" spans="1:4" x14ac:dyDescent="0.2">
      <c r="A136" s="15" t="s">
        <v>531</v>
      </c>
      <c r="B136" s="27" t="s">
        <v>16501</v>
      </c>
      <c r="C136" s="28" t="s">
        <v>8179</v>
      </c>
      <c r="D136" s="28" t="s">
        <v>8148</v>
      </c>
    </row>
    <row r="137" spans="1:4" x14ac:dyDescent="0.2">
      <c r="A137" s="15" t="s">
        <v>532</v>
      </c>
      <c r="B137" s="27" t="s">
        <v>16502</v>
      </c>
      <c r="C137" s="28" t="s">
        <v>8180</v>
      </c>
      <c r="D137" s="28" t="s">
        <v>8061</v>
      </c>
    </row>
    <row r="138" spans="1:4" x14ac:dyDescent="0.2">
      <c r="A138" s="15" t="s">
        <v>533</v>
      </c>
      <c r="B138" s="27" t="s">
        <v>16503</v>
      </c>
      <c r="C138" s="28" t="s">
        <v>8181</v>
      </c>
      <c r="D138" s="28" t="s">
        <v>8004</v>
      </c>
    </row>
    <row r="139" spans="1:4" x14ac:dyDescent="0.2">
      <c r="A139" s="15" t="s">
        <v>534</v>
      </c>
      <c r="B139" s="27" t="s">
        <v>16504</v>
      </c>
      <c r="C139" s="28" t="s">
        <v>8182</v>
      </c>
      <c r="D139" s="28" t="s">
        <v>8025</v>
      </c>
    </row>
    <row r="140" spans="1:4" x14ac:dyDescent="0.2">
      <c r="A140" s="15" t="s">
        <v>535</v>
      </c>
      <c r="B140" s="27" t="s">
        <v>16505</v>
      </c>
      <c r="C140" s="28" t="s">
        <v>8183</v>
      </c>
      <c r="D140" s="28" t="s">
        <v>8184</v>
      </c>
    </row>
    <row r="141" spans="1:4" x14ac:dyDescent="0.2">
      <c r="A141" s="15" t="s">
        <v>536</v>
      </c>
      <c r="B141" s="27" t="s">
        <v>16506</v>
      </c>
      <c r="C141" s="28" t="s">
        <v>8185</v>
      </c>
      <c r="D141" s="28" t="s">
        <v>8119</v>
      </c>
    </row>
    <row r="142" spans="1:4" x14ac:dyDescent="0.2">
      <c r="A142" s="15" t="s">
        <v>537</v>
      </c>
      <c r="B142" s="27" t="s">
        <v>16507</v>
      </c>
      <c r="C142" s="28" t="s">
        <v>8186</v>
      </c>
      <c r="D142" s="28" t="s">
        <v>8006</v>
      </c>
    </row>
    <row r="143" spans="1:4" x14ac:dyDescent="0.2">
      <c r="A143" s="15" t="s">
        <v>538</v>
      </c>
      <c r="B143" s="27" t="s">
        <v>16508</v>
      </c>
      <c r="C143" s="28" t="s">
        <v>8009</v>
      </c>
      <c r="D143" s="28" t="s">
        <v>8187</v>
      </c>
    </row>
    <row r="144" spans="1:4" x14ac:dyDescent="0.2">
      <c r="A144" s="15" t="s">
        <v>539</v>
      </c>
      <c r="B144" s="27" t="s">
        <v>16509</v>
      </c>
      <c r="C144" s="28" t="s">
        <v>8188</v>
      </c>
      <c r="D144" s="28" t="s">
        <v>8006</v>
      </c>
    </row>
    <row r="145" spans="1:4" x14ac:dyDescent="0.2">
      <c r="A145" s="15" t="s">
        <v>10</v>
      </c>
      <c r="B145" s="27" t="s">
        <v>16510</v>
      </c>
      <c r="C145" s="28" t="s">
        <v>8189</v>
      </c>
      <c r="D145" s="28" t="s">
        <v>8190</v>
      </c>
    </row>
    <row r="146" spans="1:4" x14ac:dyDescent="0.2">
      <c r="A146" s="15" t="s">
        <v>540</v>
      </c>
      <c r="B146" s="27" t="s">
        <v>16511</v>
      </c>
      <c r="C146" s="28" t="s">
        <v>8191</v>
      </c>
      <c r="D146" s="28" t="s">
        <v>8192</v>
      </c>
    </row>
    <row r="147" spans="1:4" x14ac:dyDescent="0.2">
      <c r="A147" s="15" t="s">
        <v>541</v>
      </c>
      <c r="B147" s="27" t="s">
        <v>16512</v>
      </c>
      <c r="C147" s="28" t="s">
        <v>8193</v>
      </c>
      <c r="D147" s="28" t="s">
        <v>8066</v>
      </c>
    </row>
    <row r="148" spans="1:4" x14ac:dyDescent="0.2">
      <c r="A148" s="15" t="s">
        <v>542</v>
      </c>
      <c r="B148" s="27" t="s">
        <v>16513</v>
      </c>
      <c r="C148" s="28" t="s">
        <v>8194</v>
      </c>
      <c r="D148" s="28" t="s">
        <v>8066</v>
      </c>
    </row>
    <row r="149" spans="1:4" x14ac:dyDescent="0.2">
      <c r="A149" s="15" t="s">
        <v>543</v>
      </c>
      <c r="B149" s="27" t="s">
        <v>16514</v>
      </c>
      <c r="C149" s="28" t="s">
        <v>8195</v>
      </c>
      <c r="D149" s="28" t="s">
        <v>8039</v>
      </c>
    </row>
    <row r="150" spans="1:4" x14ac:dyDescent="0.2">
      <c r="A150" s="15" t="s">
        <v>544</v>
      </c>
      <c r="B150" s="27" t="s">
        <v>16515</v>
      </c>
      <c r="C150" s="28" t="s">
        <v>8183</v>
      </c>
      <c r="D150" s="28" t="s">
        <v>8196</v>
      </c>
    </row>
    <row r="151" spans="1:4" x14ac:dyDescent="0.2">
      <c r="A151" s="15" t="s">
        <v>545</v>
      </c>
      <c r="B151" s="27" t="s">
        <v>16516</v>
      </c>
      <c r="C151" s="28" t="s">
        <v>8009</v>
      </c>
      <c r="D151" s="28" t="s">
        <v>8197</v>
      </c>
    </row>
    <row r="152" spans="1:4" x14ac:dyDescent="0.2">
      <c r="A152" s="15" t="s">
        <v>546</v>
      </c>
      <c r="B152" s="27" t="s">
        <v>16517</v>
      </c>
      <c r="C152" s="28" t="s">
        <v>8198</v>
      </c>
      <c r="D152" s="28" t="s">
        <v>8199</v>
      </c>
    </row>
    <row r="153" spans="1:4" x14ac:dyDescent="0.2">
      <c r="A153" s="15" t="s">
        <v>547</v>
      </c>
      <c r="B153" s="27" t="s">
        <v>16518</v>
      </c>
      <c r="C153" s="28" t="s">
        <v>8200</v>
      </c>
      <c r="D153" s="28" t="s">
        <v>8006</v>
      </c>
    </row>
    <row r="154" spans="1:4" x14ac:dyDescent="0.2">
      <c r="A154" s="15" t="s">
        <v>548</v>
      </c>
      <c r="B154" s="27" t="s">
        <v>16519</v>
      </c>
      <c r="C154" s="28" t="s">
        <v>8009</v>
      </c>
      <c r="D154" s="28" t="s">
        <v>8201</v>
      </c>
    </row>
    <row r="155" spans="1:4" x14ac:dyDescent="0.2">
      <c r="A155" s="15" t="s">
        <v>549</v>
      </c>
      <c r="B155" s="27" t="s">
        <v>16520</v>
      </c>
      <c r="C155" s="28" t="s">
        <v>8202</v>
      </c>
      <c r="D155" s="28" t="s">
        <v>8004</v>
      </c>
    </row>
    <row r="156" spans="1:4" x14ac:dyDescent="0.2">
      <c r="A156" s="15" t="s">
        <v>550</v>
      </c>
      <c r="B156" s="27" t="s">
        <v>16521</v>
      </c>
      <c r="C156" s="28" t="s">
        <v>8009</v>
      </c>
      <c r="D156" s="28" t="s">
        <v>8203</v>
      </c>
    </row>
    <row r="157" spans="1:4" x14ac:dyDescent="0.2">
      <c r="A157" s="15" t="s">
        <v>551</v>
      </c>
      <c r="B157" s="27" t="s">
        <v>16522</v>
      </c>
      <c r="C157" s="28" t="s">
        <v>8009</v>
      </c>
      <c r="D157" s="28" t="s">
        <v>8204</v>
      </c>
    </row>
    <row r="158" spans="1:4" x14ac:dyDescent="0.2">
      <c r="A158" s="15" t="s">
        <v>552</v>
      </c>
      <c r="B158" s="27" t="s">
        <v>16523</v>
      </c>
      <c r="C158" s="28" t="s">
        <v>8205</v>
      </c>
      <c r="D158" s="28" t="s">
        <v>8025</v>
      </c>
    </row>
    <row r="159" spans="1:4" x14ac:dyDescent="0.2">
      <c r="A159" s="15" t="s">
        <v>553</v>
      </c>
      <c r="B159" s="27" t="s">
        <v>16524</v>
      </c>
      <c r="C159" s="28" t="s">
        <v>8206</v>
      </c>
      <c r="D159" s="28" t="s">
        <v>8025</v>
      </c>
    </row>
    <row r="160" spans="1:4" x14ac:dyDescent="0.2">
      <c r="A160" s="15" t="s">
        <v>554</v>
      </c>
      <c r="B160" s="27" t="s">
        <v>16525</v>
      </c>
      <c r="C160" s="28" t="s">
        <v>8207</v>
      </c>
      <c r="D160" s="28" t="s">
        <v>8025</v>
      </c>
    </row>
    <row r="161" spans="1:4" x14ac:dyDescent="0.2">
      <c r="A161" s="15" t="s">
        <v>555</v>
      </c>
      <c r="B161" s="27" t="s">
        <v>16526</v>
      </c>
      <c r="C161" s="28" t="s">
        <v>8208</v>
      </c>
      <c r="D161" s="28" t="s">
        <v>8006</v>
      </c>
    </row>
    <row r="162" spans="1:4" x14ac:dyDescent="0.2">
      <c r="A162" s="15" t="s">
        <v>7921</v>
      </c>
      <c r="B162" s="23" t="s">
        <v>8628</v>
      </c>
      <c r="C162" s="23" t="s">
        <v>8628</v>
      </c>
      <c r="D162" s="23" t="s">
        <v>8628</v>
      </c>
    </row>
    <row r="163" spans="1:4" x14ac:dyDescent="0.2">
      <c r="A163" s="15" t="s">
        <v>556</v>
      </c>
      <c r="B163" s="27" t="s">
        <v>16527</v>
      </c>
      <c r="C163" s="28" t="s">
        <v>8209</v>
      </c>
      <c r="D163" s="28" t="s">
        <v>8210</v>
      </c>
    </row>
    <row r="164" spans="1:4" x14ac:dyDescent="0.2">
      <c r="A164" s="15" t="s">
        <v>557</v>
      </c>
      <c r="B164" s="27" t="s">
        <v>16528</v>
      </c>
      <c r="C164" s="28" t="s">
        <v>8211</v>
      </c>
      <c r="D164" s="28" t="s">
        <v>8212</v>
      </c>
    </row>
    <row r="165" spans="1:4" x14ac:dyDescent="0.2">
      <c r="A165" s="15" t="s">
        <v>558</v>
      </c>
      <c r="B165" s="27" t="s">
        <v>16529</v>
      </c>
      <c r="C165" s="28" t="s">
        <v>8213</v>
      </c>
      <c r="D165" s="28" t="s">
        <v>8025</v>
      </c>
    </row>
    <row r="166" spans="1:4" x14ac:dyDescent="0.2">
      <c r="A166" s="15" t="s">
        <v>559</v>
      </c>
      <c r="B166" s="27" t="s">
        <v>16530</v>
      </c>
      <c r="C166" s="28" t="s">
        <v>8009</v>
      </c>
      <c r="D166" s="28" t="s">
        <v>8214</v>
      </c>
    </row>
    <row r="167" spans="1:4" x14ac:dyDescent="0.2">
      <c r="A167" s="15" t="s">
        <v>560</v>
      </c>
      <c r="B167" s="27" t="s">
        <v>16531</v>
      </c>
      <c r="C167" s="28" t="s">
        <v>8215</v>
      </c>
      <c r="D167" s="28" t="s">
        <v>8071</v>
      </c>
    </row>
    <row r="168" spans="1:4" x14ac:dyDescent="0.2">
      <c r="A168" s="15" t="s">
        <v>561</v>
      </c>
      <c r="B168" s="27" t="s">
        <v>16532</v>
      </c>
      <c r="C168" s="28" t="s">
        <v>8009</v>
      </c>
      <c r="D168" s="28" t="s">
        <v>8216</v>
      </c>
    </row>
    <row r="169" spans="1:4" x14ac:dyDescent="0.2">
      <c r="A169" s="15" t="s">
        <v>562</v>
      </c>
      <c r="B169" s="27" t="s">
        <v>16533</v>
      </c>
      <c r="C169" s="28" t="s">
        <v>8217</v>
      </c>
      <c r="D169" s="28" t="s">
        <v>8052</v>
      </c>
    </row>
    <row r="170" spans="1:4" x14ac:dyDescent="0.2">
      <c r="A170" s="15" t="s">
        <v>563</v>
      </c>
      <c r="B170" s="27" t="s">
        <v>16534</v>
      </c>
      <c r="C170" s="28" t="s">
        <v>8218</v>
      </c>
      <c r="D170" s="28" t="s">
        <v>8066</v>
      </c>
    </row>
    <row r="171" spans="1:4" x14ac:dyDescent="0.2">
      <c r="A171" s="15" t="s">
        <v>564</v>
      </c>
      <c r="B171" s="27" t="s">
        <v>16535</v>
      </c>
      <c r="C171" s="28" t="s">
        <v>8219</v>
      </c>
      <c r="D171" s="28" t="s">
        <v>8025</v>
      </c>
    </row>
    <row r="172" spans="1:4" x14ac:dyDescent="0.2">
      <c r="A172" s="15" t="s">
        <v>565</v>
      </c>
      <c r="B172" s="27" t="s">
        <v>16536</v>
      </c>
      <c r="C172" s="28" t="s">
        <v>8220</v>
      </c>
      <c r="D172" s="28" t="s">
        <v>8221</v>
      </c>
    </row>
    <row r="173" spans="1:4" x14ac:dyDescent="0.2">
      <c r="A173" s="15" t="s">
        <v>566</v>
      </c>
      <c r="B173" s="27" t="s">
        <v>16537</v>
      </c>
      <c r="C173" s="28" t="s">
        <v>8222</v>
      </c>
      <c r="D173" s="28" t="s">
        <v>8119</v>
      </c>
    </row>
    <row r="174" spans="1:4" x14ac:dyDescent="0.2">
      <c r="A174" s="15" t="s">
        <v>567</v>
      </c>
      <c r="B174" s="27" t="s">
        <v>16538</v>
      </c>
      <c r="C174" s="28" t="s">
        <v>8183</v>
      </c>
      <c r="D174" s="28" t="s">
        <v>8223</v>
      </c>
    </row>
    <row r="175" spans="1:4" x14ac:dyDescent="0.2">
      <c r="A175" s="15" t="s">
        <v>568</v>
      </c>
      <c r="B175" s="27" t="s">
        <v>16539</v>
      </c>
      <c r="C175" s="28" t="s">
        <v>8224</v>
      </c>
      <c r="D175" s="28" t="s">
        <v>8025</v>
      </c>
    </row>
    <row r="176" spans="1:4" x14ac:dyDescent="0.2">
      <c r="A176" s="15" t="s">
        <v>569</v>
      </c>
      <c r="B176" s="27" t="s">
        <v>16540</v>
      </c>
      <c r="C176" s="28" t="s">
        <v>8225</v>
      </c>
      <c r="D176" s="28" t="s">
        <v>8073</v>
      </c>
    </row>
    <row r="177" spans="1:4" x14ac:dyDescent="0.2">
      <c r="A177" s="15" t="s">
        <v>570</v>
      </c>
      <c r="B177" s="27" t="s">
        <v>16541</v>
      </c>
      <c r="C177" s="28" t="s">
        <v>8226</v>
      </c>
      <c r="D177" s="28" t="s">
        <v>8071</v>
      </c>
    </row>
    <row r="178" spans="1:4" x14ac:dyDescent="0.2">
      <c r="A178" s="15" t="s">
        <v>571</v>
      </c>
      <c r="B178" s="27" t="s">
        <v>16542</v>
      </c>
      <c r="C178" s="28" t="s">
        <v>8227</v>
      </c>
      <c r="D178" s="28" t="s">
        <v>8002</v>
      </c>
    </row>
    <row r="179" spans="1:4" x14ac:dyDescent="0.2">
      <c r="A179" s="15" t="s">
        <v>572</v>
      </c>
      <c r="B179" s="27" t="s">
        <v>16543</v>
      </c>
      <c r="C179" s="28" t="s">
        <v>8228</v>
      </c>
      <c r="D179" s="28" t="s">
        <v>8006</v>
      </c>
    </row>
    <row r="180" spans="1:4" x14ac:dyDescent="0.2">
      <c r="A180" s="15" t="s">
        <v>573</v>
      </c>
      <c r="B180" s="27" t="s">
        <v>16544</v>
      </c>
      <c r="C180" s="28" t="s">
        <v>8229</v>
      </c>
      <c r="D180" s="28" t="s">
        <v>8073</v>
      </c>
    </row>
    <row r="181" spans="1:4" x14ac:dyDescent="0.2">
      <c r="A181" s="15" t="s">
        <v>574</v>
      </c>
      <c r="B181" s="27" t="s">
        <v>16545</v>
      </c>
      <c r="C181" s="28" t="s">
        <v>8230</v>
      </c>
      <c r="D181" s="28" t="s">
        <v>8080</v>
      </c>
    </row>
    <row r="182" spans="1:4" x14ac:dyDescent="0.2">
      <c r="A182" s="15" t="s">
        <v>575</v>
      </c>
      <c r="B182" s="27" t="s">
        <v>16546</v>
      </c>
      <c r="C182" s="28" t="s">
        <v>8231</v>
      </c>
      <c r="D182" s="28" t="s">
        <v>8177</v>
      </c>
    </row>
    <row r="183" spans="1:4" x14ac:dyDescent="0.2">
      <c r="A183" s="15" t="s">
        <v>576</v>
      </c>
      <c r="B183" s="27" t="s">
        <v>16547</v>
      </c>
      <c r="C183" s="28" t="s">
        <v>8009</v>
      </c>
      <c r="D183" s="28" t="s">
        <v>8232</v>
      </c>
    </row>
    <row r="184" spans="1:4" x14ac:dyDescent="0.2">
      <c r="A184" s="15" t="s">
        <v>577</v>
      </c>
      <c r="B184" s="27" t="s">
        <v>16548</v>
      </c>
      <c r="C184" s="28" t="s">
        <v>8233</v>
      </c>
      <c r="D184" s="28" t="s">
        <v>8025</v>
      </c>
    </row>
    <row r="185" spans="1:4" x14ac:dyDescent="0.2">
      <c r="A185" s="15" t="s">
        <v>578</v>
      </c>
      <c r="B185" s="27" t="s">
        <v>16549</v>
      </c>
      <c r="C185" s="28" t="s">
        <v>8234</v>
      </c>
      <c r="D185" s="28" t="s">
        <v>8235</v>
      </c>
    </row>
    <row r="186" spans="1:4" x14ac:dyDescent="0.2">
      <c r="A186" s="15" t="s">
        <v>579</v>
      </c>
      <c r="B186" s="27" t="s">
        <v>16550</v>
      </c>
      <c r="C186" s="28" t="s">
        <v>8236</v>
      </c>
      <c r="D186" s="28" t="s">
        <v>8006</v>
      </c>
    </row>
    <row r="187" spans="1:4" x14ac:dyDescent="0.2">
      <c r="A187" s="15" t="s">
        <v>580</v>
      </c>
      <c r="B187" s="27" t="s">
        <v>16551</v>
      </c>
      <c r="C187" s="28" t="s">
        <v>8183</v>
      </c>
      <c r="D187" s="28" t="s">
        <v>8237</v>
      </c>
    </row>
    <row r="188" spans="1:4" x14ac:dyDescent="0.2">
      <c r="A188" s="15" t="s">
        <v>581</v>
      </c>
      <c r="B188" s="27" t="s">
        <v>16552</v>
      </c>
      <c r="C188" s="28" t="s">
        <v>8238</v>
      </c>
      <c r="D188" s="28" t="s">
        <v>8025</v>
      </c>
    </row>
    <row r="189" spans="1:4" x14ac:dyDescent="0.2">
      <c r="A189" s="15" t="s">
        <v>582</v>
      </c>
      <c r="B189" s="27" t="s">
        <v>16553</v>
      </c>
      <c r="C189" s="28" t="s">
        <v>8063</v>
      </c>
      <c r="D189" s="28" t="s">
        <v>8239</v>
      </c>
    </row>
    <row r="190" spans="1:4" x14ac:dyDescent="0.2">
      <c r="A190" s="15" t="s">
        <v>583</v>
      </c>
      <c r="B190" s="27" t="s">
        <v>16554</v>
      </c>
      <c r="C190" s="28" t="s">
        <v>8240</v>
      </c>
      <c r="D190" s="28" t="s">
        <v>8241</v>
      </c>
    </row>
    <row r="191" spans="1:4" x14ac:dyDescent="0.2">
      <c r="A191" s="15" t="s">
        <v>584</v>
      </c>
      <c r="B191" s="27" t="s">
        <v>16555</v>
      </c>
      <c r="C191" s="28" t="s">
        <v>8242</v>
      </c>
      <c r="D191" s="28" t="s">
        <v>8039</v>
      </c>
    </row>
    <row r="192" spans="1:4" x14ac:dyDescent="0.2">
      <c r="A192" s="15" t="s">
        <v>585</v>
      </c>
      <c r="B192" s="27" t="s">
        <v>16556</v>
      </c>
      <c r="C192" s="28" t="s">
        <v>8243</v>
      </c>
      <c r="D192" s="28" t="s">
        <v>8002</v>
      </c>
    </row>
    <row r="193" spans="1:4" x14ac:dyDescent="0.2">
      <c r="A193" s="15" t="s">
        <v>586</v>
      </c>
      <c r="B193" s="27" t="s">
        <v>16557</v>
      </c>
      <c r="C193" s="28" t="s">
        <v>8109</v>
      </c>
      <c r="D193" s="28" t="s">
        <v>8244</v>
      </c>
    </row>
    <row r="194" spans="1:4" x14ac:dyDescent="0.2">
      <c r="A194" s="15" t="s">
        <v>11</v>
      </c>
      <c r="B194" s="27" t="s">
        <v>16558</v>
      </c>
      <c r="C194" s="28" t="s">
        <v>8245</v>
      </c>
      <c r="D194" s="28" t="s">
        <v>8246</v>
      </c>
    </row>
    <row r="195" spans="1:4" x14ac:dyDescent="0.2">
      <c r="A195" s="15" t="s">
        <v>587</v>
      </c>
      <c r="B195" s="27" t="s">
        <v>16559</v>
      </c>
      <c r="C195" s="28" t="s">
        <v>8009</v>
      </c>
      <c r="D195" s="28" t="s">
        <v>8247</v>
      </c>
    </row>
    <row r="196" spans="1:4" x14ac:dyDescent="0.2">
      <c r="A196" s="15" t="s">
        <v>588</v>
      </c>
      <c r="B196" s="27" t="s">
        <v>16560</v>
      </c>
      <c r="C196" s="28" t="s">
        <v>8248</v>
      </c>
      <c r="D196" s="28" t="s">
        <v>8071</v>
      </c>
    </row>
    <row r="197" spans="1:4" x14ac:dyDescent="0.2">
      <c r="A197" s="15" t="s">
        <v>589</v>
      </c>
      <c r="B197" s="27" t="s">
        <v>16561</v>
      </c>
      <c r="C197" s="28" t="s">
        <v>8249</v>
      </c>
      <c r="D197" s="28" t="s">
        <v>8006</v>
      </c>
    </row>
    <row r="198" spans="1:4" x14ac:dyDescent="0.2">
      <c r="A198" s="15" t="s">
        <v>590</v>
      </c>
      <c r="B198" s="27" t="s">
        <v>16562</v>
      </c>
      <c r="C198" s="28" t="s">
        <v>8250</v>
      </c>
      <c r="D198" s="28" t="s">
        <v>8061</v>
      </c>
    </row>
    <row r="199" spans="1:4" x14ac:dyDescent="0.2">
      <c r="A199" s="15" t="s">
        <v>591</v>
      </c>
      <c r="B199" s="27" t="s">
        <v>16563</v>
      </c>
      <c r="C199" s="28" t="s">
        <v>8251</v>
      </c>
      <c r="D199" s="28" t="s">
        <v>8252</v>
      </c>
    </row>
    <row r="200" spans="1:4" x14ac:dyDescent="0.2">
      <c r="A200" s="15" t="s">
        <v>592</v>
      </c>
      <c r="B200" s="27" t="s">
        <v>16564</v>
      </c>
      <c r="C200" s="28" t="s">
        <v>8253</v>
      </c>
      <c r="D200" s="28" t="s">
        <v>8221</v>
      </c>
    </row>
    <row r="201" spans="1:4" x14ac:dyDescent="0.2">
      <c r="A201" s="15" t="s">
        <v>593</v>
      </c>
      <c r="B201" s="27" t="s">
        <v>16565</v>
      </c>
      <c r="C201" s="28" t="s">
        <v>8254</v>
      </c>
      <c r="D201" s="28" t="s">
        <v>8255</v>
      </c>
    </row>
    <row r="202" spans="1:4" x14ac:dyDescent="0.2">
      <c r="A202" s="15" t="s">
        <v>12</v>
      </c>
      <c r="B202" s="27" t="s">
        <v>16566</v>
      </c>
      <c r="C202" s="28" t="s">
        <v>8256</v>
      </c>
      <c r="D202" s="28" t="s">
        <v>8050</v>
      </c>
    </row>
    <row r="203" spans="1:4" x14ac:dyDescent="0.2">
      <c r="A203" s="15" t="s">
        <v>594</v>
      </c>
      <c r="B203" s="27" t="s">
        <v>16567</v>
      </c>
      <c r="C203" s="28" t="s">
        <v>8257</v>
      </c>
      <c r="D203" s="28" t="s">
        <v>8008</v>
      </c>
    </row>
    <row r="204" spans="1:4" x14ac:dyDescent="0.2">
      <c r="A204" s="15" t="s">
        <v>595</v>
      </c>
      <c r="B204" s="27" t="s">
        <v>16568</v>
      </c>
      <c r="C204" s="28" t="s">
        <v>8183</v>
      </c>
      <c r="D204" s="28" t="s">
        <v>8258</v>
      </c>
    </row>
    <row r="205" spans="1:4" x14ac:dyDescent="0.2">
      <c r="A205" s="15" t="s">
        <v>596</v>
      </c>
      <c r="B205" s="27" t="s">
        <v>16569</v>
      </c>
      <c r="C205" s="28" t="s">
        <v>8259</v>
      </c>
      <c r="D205" s="28" t="s">
        <v>8052</v>
      </c>
    </row>
    <row r="206" spans="1:4" x14ac:dyDescent="0.2">
      <c r="A206" s="15" t="s">
        <v>597</v>
      </c>
      <c r="B206" s="27" t="s">
        <v>16570</v>
      </c>
      <c r="C206" s="28" t="s">
        <v>8100</v>
      </c>
      <c r="D206" s="28" t="s">
        <v>8260</v>
      </c>
    </row>
    <row r="207" spans="1:4" x14ac:dyDescent="0.2">
      <c r="A207" s="15" t="s">
        <v>598</v>
      </c>
      <c r="B207" s="27" t="s">
        <v>16571</v>
      </c>
      <c r="C207" s="28" t="s">
        <v>8261</v>
      </c>
      <c r="D207" s="28" t="s">
        <v>8262</v>
      </c>
    </row>
    <row r="208" spans="1:4" x14ac:dyDescent="0.2">
      <c r="A208" s="15" t="s">
        <v>599</v>
      </c>
      <c r="B208" s="27" t="s">
        <v>16572</v>
      </c>
      <c r="C208" s="28" t="s">
        <v>8009</v>
      </c>
      <c r="D208" s="28" t="s">
        <v>8263</v>
      </c>
    </row>
    <row r="209" spans="1:4" x14ac:dyDescent="0.2">
      <c r="A209" s="15" t="s">
        <v>600</v>
      </c>
      <c r="B209" s="27" t="s">
        <v>16573</v>
      </c>
      <c r="C209" s="28" t="s">
        <v>8264</v>
      </c>
      <c r="D209" s="28" t="s">
        <v>8025</v>
      </c>
    </row>
    <row r="210" spans="1:4" x14ac:dyDescent="0.2">
      <c r="A210" s="15" t="s">
        <v>601</v>
      </c>
      <c r="B210" s="27" t="s">
        <v>16574</v>
      </c>
      <c r="C210" s="28" t="s">
        <v>8265</v>
      </c>
      <c r="D210" s="28" t="s">
        <v>8006</v>
      </c>
    </row>
    <row r="211" spans="1:4" x14ac:dyDescent="0.2">
      <c r="A211" s="15" t="s">
        <v>602</v>
      </c>
      <c r="B211" s="27" t="s">
        <v>16575</v>
      </c>
      <c r="C211" s="28" t="s">
        <v>8266</v>
      </c>
      <c r="D211" s="28" t="s">
        <v>8039</v>
      </c>
    </row>
    <row r="212" spans="1:4" x14ac:dyDescent="0.2">
      <c r="A212" s="15" t="s">
        <v>603</v>
      </c>
      <c r="B212" s="27" t="s">
        <v>16576</v>
      </c>
      <c r="C212" s="28" t="s">
        <v>8267</v>
      </c>
      <c r="D212" s="28" t="s">
        <v>8043</v>
      </c>
    </row>
    <row r="213" spans="1:4" x14ac:dyDescent="0.2">
      <c r="A213" s="15" t="s">
        <v>13</v>
      </c>
      <c r="B213" s="27" t="s">
        <v>16577</v>
      </c>
      <c r="C213" s="28" t="s">
        <v>8268</v>
      </c>
      <c r="D213" s="28" t="s">
        <v>8269</v>
      </c>
    </row>
    <row r="214" spans="1:4" x14ac:dyDescent="0.2">
      <c r="A214" s="15" t="s">
        <v>604</v>
      </c>
      <c r="B214" s="27" t="s">
        <v>16578</v>
      </c>
      <c r="C214" s="28" t="s">
        <v>8270</v>
      </c>
      <c r="D214" s="28" t="s">
        <v>8112</v>
      </c>
    </row>
    <row r="215" spans="1:4" x14ac:dyDescent="0.2">
      <c r="A215" s="15" t="s">
        <v>155</v>
      </c>
      <c r="B215" s="27" t="s">
        <v>16579</v>
      </c>
      <c r="C215" s="28" t="s">
        <v>8271</v>
      </c>
      <c r="D215" s="28" t="s">
        <v>8272</v>
      </c>
    </row>
    <row r="216" spans="1:4" x14ac:dyDescent="0.2">
      <c r="A216" s="15" t="s">
        <v>605</v>
      </c>
      <c r="B216" s="27" t="s">
        <v>16580</v>
      </c>
      <c r="C216" s="28" t="s">
        <v>8273</v>
      </c>
      <c r="D216" s="28" t="s">
        <v>8274</v>
      </c>
    </row>
    <row r="217" spans="1:4" x14ac:dyDescent="0.2">
      <c r="A217" s="15" t="s">
        <v>156</v>
      </c>
      <c r="B217" s="27" t="s">
        <v>16581</v>
      </c>
      <c r="C217" s="28" t="s">
        <v>8275</v>
      </c>
      <c r="D217" s="28" t="s">
        <v>8039</v>
      </c>
    </row>
    <row r="218" spans="1:4" x14ac:dyDescent="0.2">
      <c r="A218" s="15" t="s">
        <v>606</v>
      </c>
      <c r="B218" s="27" t="s">
        <v>16582</v>
      </c>
      <c r="C218" s="28" t="s">
        <v>8009</v>
      </c>
      <c r="D218" s="28" t="s">
        <v>8276</v>
      </c>
    </row>
    <row r="219" spans="1:4" x14ac:dyDescent="0.2">
      <c r="A219" s="15" t="s">
        <v>607</v>
      </c>
      <c r="B219" s="27" t="s">
        <v>16583</v>
      </c>
      <c r="C219" s="28" t="s">
        <v>8277</v>
      </c>
      <c r="D219" s="28" t="s">
        <v>8004</v>
      </c>
    </row>
    <row r="220" spans="1:4" x14ac:dyDescent="0.2">
      <c r="A220" s="15" t="s">
        <v>608</v>
      </c>
      <c r="B220" s="27" t="s">
        <v>16584</v>
      </c>
      <c r="C220" s="28" t="s">
        <v>8183</v>
      </c>
      <c r="D220" s="28" t="s">
        <v>8278</v>
      </c>
    </row>
    <row r="221" spans="1:4" x14ac:dyDescent="0.2">
      <c r="A221" s="15" t="s">
        <v>609</v>
      </c>
      <c r="B221" s="27" t="s">
        <v>16585</v>
      </c>
      <c r="C221" s="28" t="s">
        <v>8279</v>
      </c>
      <c r="D221" s="28" t="s">
        <v>8280</v>
      </c>
    </row>
    <row r="222" spans="1:4" x14ac:dyDescent="0.2">
      <c r="A222" s="15" t="s">
        <v>610</v>
      </c>
      <c r="B222" s="27" t="s">
        <v>16586</v>
      </c>
      <c r="C222" s="28" t="s">
        <v>8281</v>
      </c>
      <c r="D222" s="28" t="s">
        <v>8052</v>
      </c>
    </row>
    <row r="223" spans="1:4" x14ac:dyDescent="0.2">
      <c r="A223" s="15" t="s">
        <v>14</v>
      </c>
      <c r="B223" s="27" t="s">
        <v>16587</v>
      </c>
      <c r="C223" s="28" t="s">
        <v>8282</v>
      </c>
      <c r="D223" s="28" t="s">
        <v>8283</v>
      </c>
    </row>
    <row r="224" spans="1:4" x14ac:dyDescent="0.2">
      <c r="A224" s="15" t="s">
        <v>611</v>
      </c>
      <c r="B224" s="27" t="s">
        <v>16588</v>
      </c>
      <c r="C224" s="28" t="s">
        <v>8284</v>
      </c>
      <c r="D224" s="28" t="s">
        <v>8025</v>
      </c>
    </row>
    <row r="225" spans="1:4" x14ac:dyDescent="0.2">
      <c r="A225" s="15" t="s">
        <v>612</v>
      </c>
      <c r="B225" s="27" t="s">
        <v>16589</v>
      </c>
      <c r="C225" s="28" t="s">
        <v>8009</v>
      </c>
      <c r="D225" s="28" t="s">
        <v>8285</v>
      </c>
    </row>
    <row r="226" spans="1:4" x14ac:dyDescent="0.2">
      <c r="A226" s="15" t="s">
        <v>613</v>
      </c>
      <c r="B226" s="27" t="s">
        <v>16590</v>
      </c>
      <c r="C226" s="28" t="s">
        <v>8286</v>
      </c>
      <c r="D226" s="28" t="s">
        <v>8112</v>
      </c>
    </row>
    <row r="227" spans="1:4" x14ac:dyDescent="0.2">
      <c r="A227" s="15" t="s">
        <v>614</v>
      </c>
      <c r="B227" s="27" t="s">
        <v>16591</v>
      </c>
      <c r="C227" s="28" t="s">
        <v>8287</v>
      </c>
      <c r="D227" s="28" t="s">
        <v>8025</v>
      </c>
    </row>
    <row r="228" spans="1:4" x14ac:dyDescent="0.2">
      <c r="A228" s="15" t="s">
        <v>615</v>
      </c>
      <c r="B228" s="27" t="s">
        <v>16592</v>
      </c>
      <c r="C228" s="28" t="s">
        <v>8288</v>
      </c>
      <c r="D228" s="28" t="s">
        <v>8190</v>
      </c>
    </row>
    <row r="229" spans="1:4" x14ac:dyDescent="0.2">
      <c r="A229" s="15" t="s">
        <v>616</v>
      </c>
      <c r="B229" s="27" t="s">
        <v>16593</v>
      </c>
      <c r="C229" s="28" t="s">
        <v>8289</v>
      </c>
      <c r="D229" s="28" t="s">
        <v>8025</v>
      </c>
    </row>
    <row r="230" spans="1:4" x14ac:dyDescent="0.2">
      <c r="A230" s="15" t="s">
        <v>617</v>
      </c>
      <c r="B230" s="27" t="s">
        <v>16594</v>
      </c>
      <c r="C230" s="28" t="s">
        <v>8290</v>
      </c>
      <c r="D230" s="28" t="s">
        <v>8043</v>
      </c>
    </row>
    <row r="231" spans="1:4" x14ac:dyDescent="0.2">
      <c r="A231" s="15" t="s">
        <v>157</v>
      </c>
      <c r="B231" s="27" t="s">
        <v>16595</v>
      </c>
      <c r="C231" s="28" t="s">
        <v>8009</v>
      </c>
      <c r="D231" s="28" t="s">
        <v>8291</v>
      </c>
    </row>
    <row r="232" spans="1:4" x14ac:dyDescent="0.2">
      <c r="A232" s="15" t="s">
        <v>618</v>
      </c>
      <c r="B232" s="27" t="s">
        <v>16596</v>
      </c>
      <c r="C232" s="28" t="s">
        <v>8019</v>
      </c>
      <c r="D232" s="28" t="s">
        <v>8292</v>
      </c>
    </row>
    <row r="233" spans="1:4" x14ac:dyDescent="0.2">
      <c r="A233" s="15" t="s">
        <v>619</v>
      </c>
      <c r="B233" s="27" t="s">
        <v>16597</v>
      </c>
      <c r="C233" s="28" t="s">
        <v>8293</v>
      </c>
      <c r="D233" s="28" t="s">
        <v>8148</v>
      </c>
    </row>
    <row r="234" spans="1:4" x14ac:dyDescent="0.2">
      <c r="A234" s="15" t="s">
        <v>620</v>
      </c>
      <c r="B234" s="27" t="s">
        <v>16598</v>
      </c>
      <c r="C234" s="28" t="s">
        <v>8294</v>
      </c>
      <c r="D234" s="28" t="s">
        <v>8006</v>
      </c>
    </row>
    <row r="235" spans="1:4" x14ac:dyDescent="0.2">
      <c r="A235" s="15" t="s">
        <v>621</v>
      </c>
      <c r="B235" s="27" t="s">
        <v>16599</v>
      </c>
      <c r="C235" s="28" t="s">
        <v>8009</v>
      </c>
      <c r="D235" s="28" t="s">
        <v>8295</v>
      </c>
    </row>
    <row r="236" spans="1:4" x14ac:dyDescent="0.2">
      <c r="A236" s="15" t="s">
        <v>622</v>
      </c>
      <c r="B236" s="27" t="s">
        <v>16600</v>
      </c>
      <c r="C236" s="28" t="s">
        <v>8296</v>
      </c>
      <c r="D236" s="28" t="s">
        <v>8117</v>
      </c>
    </row>
    <row r="237" spans="1:4" x14ac:dyDescent="0.2">
      <c r="A237" s="15" t="s">
        <v>623</v>
      </c>
      <c r="B237" s="27" t="s">
        <v>16601</v>
      </c>
      <c r="C237" s="28" t="s">
        <v>8297</v>
      </c>
      <c r="D237" s="28" t="s">
        <v>8066</v>
      </c>
    </row>
    <row r="238" spans="1:4" x14ac:dyDescent="0.2">
      <c r="A238" s="15" t="s">
        <v>624</v>
      </c>
      <c r="B238" s="27" t="s">
        <v>16602</v>
      </c>
      <c r="C238" s="28" t="s">
        <v>8298</v>
      </c>
      <c r="D238" s="28" t="s">
        <v>8061</v>
      </c>
    </row>
    <row r="239" spans="1:4" x14ac:dyDescent="0.2">
      <c r="A239" s="15" t="s">
        <v>625</v>
      </c>
      <c r="B239" s="27" t="s">
        <v>16603</v>
      </c>
      <c r="C239" s="28" t="s">
        <v>8299</v>
      </c>
      <c r="D239" s="28" t="s">
        <v>8112</v>
      </c>
    </row>
    <row r="240" spans="1:4" x14ac:dyDescent="0.2">
      <c r="A240" s="15" t="s">
        <v>626</v>
      </c>
      <c r="B240" s="27" t="s">
        <v>16604</v>
      </c>
      <c r="C240" s="28" t="s">
        <v>8300</v>
      </c>
      <c r="D240" s="28" t="s">
        <v>8039</v>
      </c>
    </row>
    <row r="241" spans="1:4" x14ac:dyDescent="0.2">
      <c r="A241" s="15" t="s">
        <v>627</v>
      </c>
      <c r="B241" s="27" t="s">
        <v>16605</v>
      </c>
      <c r="C241" s="28" t="s">
        <v>8009</v>
      </c>
      <c r="D241" s="28" t="s">
        <v>8301</v>
      </c>
    </row>
    <row r="242" spans="1:4" x14ac:dyDescent="0.2">
      <c r="A242" s="15" t="s">
        <v>628</v>
      </c>
      <c r="B242" s="27" t="s">
        <v>16606</v>
      </c>
      <c r="C242" s="28" t="s">
        <v>8302</v>
      </c>
      <c r="D242" s="28" t="s">
        <v>8006</v>
      </c>
    </row>
    <row r="243" spans="1:4" x14ac:dyDescent="0.2">
      <c r="A243" s="15" t="s">
        <v>629</v>
      </c>
      <c r="B243" s="27" t="s">
        <v>16607</v>
      </c>
      <c r="C243" s="28" t="s">
        <v>8303</v>
      </c>
      <c r="D243" s="28" t="s">
        <v>8304</v>
      </c>
    </row>
    <row r="244" spans="1:4" x14ac:dyDescent="0.2">
      <c r="A244" s="15" t="s">
        <v>630</v>
      </c>
      <c r="B244" s="27" t="s">
        <v>16608</v>
      </c>
      <c r="C244" s="28" t="s">
        <v>8009</v>
      </c>
      <c r="D244" s="28" t="s">
        <v>8305</v>
      </c>
    </row>
    <row r="245" spans="1:4" x14ac:dyDescent="0.2">
      <c r="A245" s="15" t="s">
        <v>631</v>
      </c>
      <c r="B245" s="27" t="s">
        <v>16609</v>
      </c>
      <c r="C245" s="28" t="s">
        <v>8306</v>
      </c>
      <c r="D245" s="28" t="s">
        <v>8004</v>
      </c>
    </row>
    <row r="246" spans="1:4" x14ac:dyDescent="0.2">
      <c r="A246" s="15" t="s">
        <v>632</v>
      </c>
      <c r="B246" s="27" t="s">
        <v>16610</v>
      </c>
      <c r="C246" s="28" t="s">
        <v>8307</v>
      </c>
      <c r="D246" s="28" t="s">
        <v>8008</v>
      </c>
    </row>
    <row r="247" spans="1:4" x14ac:dyDescent="0.2">
      <c r="A247" s="15" t="s">
        <v>633</v>
      </c>
      <c r="B247" s="27" t="s">
        <v>16611</v>
      </c>
      <c r="C247" s="28" t="s">
        <v>8308</v>
      </c>
      <c r="D247" s="28" t="s">
        <v>8071</v>
      </c>
    </row>
    <row r="248" spans="1:4" x14ac:dyDescent="0.2">
      <c r="A248" s="15" t="s">
        <v>634</v>
      </c>
      <c r="B248" s="27" t="s">
        <v>16612</v>
      </c>
      <c r="C248" s="28" t="s">
        <v>8009</v>
      </c>
      <c r="D248" s="28" t="s">
        <v>8309</v>
      </c>
    </row>
    <row r="249" spans="1:4" x14ac:dyDescent="0.2">
      <c r="A249" s="15" t="s">
        <v>635</v>
      </c>
      <c r="B249" s="27" t="s">
        <v>16613</v>
      </c>
      <c r="C249" s="28" t="s">
        <v>8310</v>
      </c>
      <c r="D249" s="28" t="s">
        <v>8006</v>
      </c>
    </row>
    <row r="250" spans="1:4" x14ac:dyDescent="0.2">
      <c r="A250" s="15" t="s">
        <v>636</v>
      </c>
      <c r="B250" s="27" t="s">
        <v>16614</v>
      </c>
      <c r="C250" s="28" t="s">
        <v>8311</v>
      </c>
      <c r="D250" s="28" t="s">
        <v>8061</v>
      </c>
    </row>
    <row r="251" spans="1:4" x14ac:dyDescent="0.2">
      <c r="A251" s="15" t="s">
        <v>637</v>
      </c>
      <c r="B251" s="27" t="s">
        <v>16615</v>
      </c>
      <c r="C251" s="28" t="s">
        <v>8312</v>
      </c>
      <c r="D251" s="28" t="s">
        <v>8025</v>
      </c>
    </row>
    <row r="252" spans="1:4" x14ac:dyDescent="0.2">
      <c r="A252" s="15" t="s">
        <v>638</v>
      </c>
      <c r="B252" s="27" t="s">
        <v>16616</v>
      </c>
      <c r="C252" s="28" t="s">
        <v>8313</v>
      </c>
      <c r="D252" s="28" t="s">
        <v>8002</v>
      </c>
    </row>
    <row r="253" spans="1:4" x14ac:dyDescent="0.2">
      <c r="A253" s="15" t="s">
        <v>639</v>
      </c>
      <c r="B253" s="27" t="s">
        <v>16617</v>
      </c>
      <c r="C253" s="28" t="s">
        <v>8314</v>
      </c>
      <c r="D253" s="28" t="s">
        <v>8004</v>
      </c>
    </row>
    <row r="254" spans="1:4" x14ac:dyDescent="0.2">
      <c r="A254" s="15" t="s">
        <v>640</v>
      </c>
      <c r="B254" s="27" t="s">
        <v>16618</v>
      </c>
      <c r="C254" s="28" t="s">
        <v>8315</v>
      </c>
      <c r="D254" s="28" t="s">
        <v>8004</v>
      </c>
    </row>
    <row r="255" spans="1:4" x14ac:dyDescent="0.2">
      <c r="A255" s="15" t="s">
        <v>641</v>
      </c>
      <c r="B255" s="27" t="s">
        <v>16619</v>
      </c>
      <c r="C255" s="28" t="s">
        <v>8316</v>
      </c>
      <c r="D255" s="28" t="s">
        <v>8006</v>
      </c>
    </row>
    <row r="256" spans="1:4" x14ac:dyDescent="0.2">
      <c r="A256" s="15" t="s">
        <v>312</v>
      </c>
      <c r="B256" s="27" t="s">
        <v>16620</v>
      </c>
      <c r="C256" s="28" t="s">
        <v>8317</v>
      </c>
      <c r="D256" s="28" t="s">
        <v>8039</v>
      </c>
    </row>
    <row r="257" spans="1:4" x14ac:dyDescent="0.2">
      <c r="A257" s="15" t="s">
        <v>642</v>
      </c>
      <c r="B257" s="27" t="s">
        <v>16621</v>
      </c>
      <c r="C257" s="28" t="s">
        <v>8063</v>
      </c>
      <c r="D257" s="28" t="s">
        <v>8318</v>
      </c>
    </row>
    <row r="258" spans="1:4" x14ac:dyDescent="0.2">
      <c r="A258" s="15" t="s">
        <v>643</v>
      </c>
      <c r="B258" s="27" t="s">
        <v>16622</v>
      </c>
      <c r="C258" s="28" t="s">
        <v>8319</v>
      </c>
      <c r="D258" s="28" t="s">
        <v>8006</v>
      </c>
    </row>
    <row r="259" spans="1:4" x14ac:dyDescent="0.2">
      <c r="A259" s="15" t="s">
        <v>644</v>
      </c>
      <c r="B259" s="27" t="s">
        <v>16623</v>
      </c>
      <c r="C259" s="28" t="s">
        <v>8009</v>
      </c>
      <c r="D259" s="28" t="s">
        <v>8320</v>
      </c>
    </row>
    <row r="260" spans="1:4" x14ac:dyDescent="0.2">
      <c r="A260" s="15" t="s">
        <v>645</v>
      </c>
      <c r="B260" s="27" t="s">
        <v>16624</v>
      </c>
      <c r="C260" s="28" t="s">
        <v>8321</v>
      </c>
      <c r="D260" s="28" t="s">
        <v>8025</v>
      </c>
    </row>
    <row r="261" spans="1:4" x14ac:dyDescent="0.2">
      <c r="A261" s="15" t="s">
        <v>646</v>
      </c>
      <c r="B261" s="27" t="s">
        <v>16625</v>
      </c>
      <c r="C261" s="28" t="s">
        <v>8322</v>
      </c>
      <c r="D261" s="28" t="s">
        <v>8061</v>
      </c>
    </row>
    <row r="262" spans="1:4" x14ac:dyDescent="0.2">
      <c r="A262" s="15" t="s">
        <v>647</v>
      </c>
      <c r="B262" s="27" t="s">
        <v>16626</v>
      </c>
      <c r="C262" s="28" t="s">
        <v>8323</v>
      </c>
      <c r="D262" s="28" t="s">
        <v>8324</v>
      </c>
    </row>
    <row r="263" spans="1:4" x14ac:dyDescent="0.2">
      <c r="A263" s="15" t="s">
        <v>313</v>
      </c>
      <c r="B263" s="27" t="s">
        <v>16627</v>
      </c>
      <c r="C263" s="28" t="s">
        <v>8325</v>
      </c>
      <c r="D263" s="28" t="s">
        <v>8039</v>
      </c>
    </row>
    <row r="264" spans="1:4" x14ac:dyDescent="0.2">
      <c r="A264" s="15" t="s">
        <v>648</v>
      </c>
      <c r="B264" s="27" t="s">
        <v>16628</v>
      </c>
      <c r="C264" s="28" t="s">
        <v>8326</v>
      </c>
      <c r="D264" s="28" t="s">
        <v>8006</v>
      </c>
    </row>
    <row r="265" spans="1:4" x14ac:dyDescent="0.2">
      <c r="A265" s="15" t="s">
        <v>649</v>
      </c>
      <c r="B265" s="27" t="s">
        <v>16629</v>
      </c>
      <c r="C265" s="28" t="s">
        <v>8327</v>
      </c>
      <c r="D265" s="28" t="s">
        <v>8006</v>
      </c>
    </row>
    <row r="266" spans="1:4" x14ac:dyDescent="0.2">
      <c r="A266" s="15" t="s">
        <v>650</v>
      </c>
      <c r="B266" s="27" t="s">
        <v>16630</v>
      </c>
      <c r="C266" s="28" t="s">
        <v>8328</v>
      </c>
      <c r="D266" s="28" t="s">
        <v>8025</v>
      </c>
    </row>
    <row r="267" spans="1:4" x14ac:dyDescent="0.2">
      <c r="A267" s="15" t="s">
        <v>651</v>
      </c>
      <c r="B267" s="27" t="s">
        <v>16631</v>
      </c>
      <c r="C267" s="28" t="s">
        <v>8329</v>
      </c>
      <c r="D267" s="28" t="s">
        <v>8004</v>
      </c>
    </row>
    <row r="268" spans="1:4" x14ac:dyDescent="0.2">
      <c r="A268" s="15" t="s">
        <v>652</v>
      </c>
      <c r="B268" s="27" t="s">
        <v>16632</v>
      </c>
      <c r="C268" s="28" t="s">
        <v>8330</v>
      </c>
      <c r="D268" s="28" t="s">
        <v>8331</v>
      </c>
    </row>
    <row r="269" spans="1:4" x14ac:dyDescent="0.2">
      <c r="A269" s="15" t="s">
        <v>653</v>
      </c>
      <c r="B269" s="27" t="s">
        <v>16633</v>
      </c>
      <c r="C269" s="28" t="s">
        <v>8332</v>
      </c>
      <c r="D269" s="28" t="s">
        <v>8017</v>
      </c>
    </row>
    <row r="270" spans="1:4" x14ac:dyDescent="0.2">
      <c r="A270" s="15" t="s">
        <v>654</v>
      </c>
      <c r="B270" s="27" t="s">
        <v>16634</v>
      </c>
      <c r="C270" s="28" t="s">
        <v>8333</v>
      </c>
      <c r="D270" s="28" t="s">
        <v>8025</v>
      </c>
    </row>
    <row r="271" spans="1:4" x14ac:dyDescent="0.2">
      <c r="A271" s="15" t="s">
        <v>656</v>
      </c>
      <c r="B271" s="27" t="s">
        <v>16635</v>
      </c>
      <c r="C271" s="28" t="s">
        <v>8335</v>
      </c>
      <c r="D271" s="28" t="s">
        <v>8336</v>
      </c>
    </row>
    <row r="272" spans="1:4" x14ac:dyDescent="0.2">
      <c r="A272" s="15" t="s">
        <v>655</v>
      </c>
      <c r="B272" s="27" t="s">
        <v>16636</v>
      </c>
      <c r="C272" s="28" t="s">
        <v>8334</v>
      </c>
      <c r="D272" s="28" t="s">
        <v>8025</v>
      </c>
    </row>
    <row r="273" spans="1:4" x14ac:dyDescent="0.2">
      <c r="A273" s="15" t="s">
        <v>657</v>
      </c>
      <c r="B273" s="27" t="s">
        <v>16637</v>
      </c>
      <c r="C273" s="28" t="s">
        <v>8009</v>
      </c>
      <c r="D273" s="28" t="s">
        <v>8337</v>
      </c>
    </row>
    <row r="274" spans="1:4" x14ac:dyDescent="0.2">
      <c r="A274" s="15" t="s">
        <v>658</v>
      </c>
      <c r="B274" s="27" t="s">
        <v>16638</v>
      </c>
      <c r="C274" s="28" t="s">
        <v>8338</v>
      </c>
      <c r="D274" s="28" t="s">
        <v>8339</v>
      </c>
    </row>
    <row r="275" spans="1:4" x14ac:dyDescent="0.2">
      <c r="A275" s="15" t="s">
        <v>659</v>
      </c>
      <c r="B275" s="27" t="s">
        <v>16639</v>
      </c>
      <c r="C275" s="28" t="s">
        <v>8009</v>
      </c>
      <c r="D275" s="28" t="s">
        <v>8340</v>
      </c>
    </row>
    <row r="276" spans="1:4" x14ac:dyDescent="0.2">
      <c r="A276" s="15" t="s">
        <v>660</v>
      </c>
      <c r="B276" s="27" t="s">
        <v>16640</v>
      </c>
      <c r="C276" s="28" t="s">
        <v>8341</v>
      </c>
      <c r="D276" s="28" t="s">
        <v>8006</v>
      </c>
    </row>
    <row r="277" spans="1:4" x14ac:dyDescent="0.2">
      <c r="A277" s="15" t="s">
        <v>661</v>
      </c>
      <c r="B277" s="27" t="s">
        <v>16641</v>
      </c>
      <c r="C277" s="28" t="s">
        <v>8342</v>
      </c>
      <c r="D277" s="28" t="s">
        <v>8121</v>
      </c>
    </row>
    <row r="278" spans="1:4" x14ac:dyDescent="0.2">
      <c r="A278" s="15" t="s">
        <v>662</v>
      </c>
      <c r="B278" s="27" t="s">
        <v>16642</v>
      </c>
      <c r="C278" s="28" t="s">
        <v>8063</v>
      </c>
      <c r="D278" s="28" t="s">
        <v>8343</v>
      </c>
    </row>
    <row r="279" spans="1:4" x14ac:dyDescent="0.2">
      <c r="A279" s="15" t="s">
        <v>663</v>
      </c>
      <c r="B279" s="27" t="s">
        <v>16643</v>
      </c>
      <c r="C279" s="28" t="s">
        <v>8344</v>
      </c>
      <c r="D279" s="28" t="s">
        <v>8006</v>
      </c>
    </row>
    <row r="280" spans="1:4" x14ac:dyDescent="0.2">
      <c r="A280" s="15" t="s">
        <v>664</v>
      </c>
      <c r="B280" s="27" t="s">
        <v>16644</v>
      </c>
      <c r="C280" s="28" t="s">
        <v>8345</v>
      </c>
      <c r="D280" s="28" t="s">
        <v>8043</v>
      </c>
    </row>
    <row r="281" spans="1:4" x14ac:dyDescent="0.2">
      <c r="A281" s="15" t="s">
        <v>665</v>
      </c>
      <c r="B281" s="27" t="s">
        <v>16645</v>
      </c>
      <c r="C281" s="28" t="s">
        <v>8346</v>
      </c>
      <c r="D281" s="28" t="s">
        <v>8025</v>
      </c>
    </row>
    <row r="282" spans="1:4" x14ac:dyDescent="0.2">
      <c r="A282" s="15" t="s">
        <v>666</v>
      </c>
      <c r="B282" s="27" t="s">
        <v>16646</v>
      </c>
      <c r="C282" s="28" t="s">
        <v>8347</v>
      </c>
      <c r="D282" s="28" t="s">
        <v>8148</v>
      </c>
    </row>
    <row r="283" spans="1:4" x14ac:dyDescent="0.2">
      <c r="A283" s="15" t="s">
        <v>667</v>
      </c>
      <c r="B283" s="27" t="s">
        <v>16647</v>
      </c>
      <c r="C283" s="28" t="s">
        <v>8348</v>
      </c>
      <c r="D283" s="28" t="s">
        <v>8025</v>
      </c>
    </row>
    <row r="284" spans="1:4" x14ac:dyDescent="0.2">
      <c r="A284" s="15" t="s">
        <v>668</v>
      </c>
      <c r="B284" s="27" t="s">
        <v>16648</v>
      </c>
      <c r="C284" s="28" t="s">
        <v>8009</v>
      </c>
      <c r="D284" s="28" t="s">
        <v>8349</v>
      </c>
    </row>
    <row r="285" spans="1:4" x14ac:dyDescent="0.2">
      <c r="A285" s="15" t="s">
        <v>15</v>
      </c>
      <c r="B285" s="27" t="s">
        <v>16649</v>
      </c>
      <c r="C285" s="28" t="s">
        <v>8019</v>
      </c>
      <c r="D285" s="28" t="s">
        <v>8350</v>
      </c>
    </row>
    <row r="286" spans="1:4" x14ac:dyDescent="0.2">
      <c r="A286" s="15" t="s">
        <v>669</v>
      </c>
      <c r="B286" s="27" t="s">
        <v>16650</v>
      </c>
      <c r="C286" s="28" t="s">
        <v>8351</v>
      </c>
      <c r="D286" s="28" t="s">
        <v>8352</v>
      </c>
    </row>
    <row r="287" spans="1:4" x14ac:dyDescent="0.2">
      <c r="A287" s="15" t="s">
        <v>670</v>
      </c>
      <c r="B287" s="27" t="s">
        <v>16651</v>
      </c>
      <c r="C287" s="28" t="s">
        <v>8353</v>
      </c>
      <c r="D287" s="28" t="s">
        <v>8354</v>
      </c>
    </row>
    <row r="288" spans="1:4" x14ac:dyDescent="0.2">
      <c r="A288" s="15" t="s">
        <v>671</v>
      </c>
      <c r="B288" s="27" t="s">
        <v>16652</v>
      </c>
      <c r="C288" s="28" t="s">
        <v>8355</v>
      </c>
      <c r="D288" s="28" t="s">
        <v>8356</v>
      </c>
    </row>
    <row r="289" spans="1:4" x14ac:dyDescent="0.2">
      <c r="A289" s="15" t="s">
        <v>672</v>
      </c>
      <c r="B289" s="27" t="s">
        <v>16653</v>
      </c>
      <c r="C289" s="28" t="s">
        <v>8357</v>
      </c>
      <c r="D289" s="28" t="s">
        <v>8112</v>
      </c>
    </row>
    <row r="290" spans="1:4" x14ac:dyDescent="0.2">
      <c r="A290" s="15" t="s">
        <v>673</v>
      </c>
      <c r="B290" s="27" t="s">
        <v>16654</v>
      </c>
      <c r="C290" s="28" t="s">
        <v>8358</v>
      </c>
      <c r="D290" s="28" t="s">
        <v>8039</v>
      </c>
    </row>
    <row r="291" spans="1:4" x14ac:dyDescent="0.2">
      <c r="A291" s="15" t="s">
        <v>674</v>
      </c>
      <c r="B291" s="27" t="s">
        <v>16655</v>
      </c>
      <c r="C291" s="28" t="s">
        <v>8359</v>
      </c>
      <c r="D291" s="28" t="s">
        <v>8025</v>
      </c>
    </row>
    <row r="292" spans="1:4" x14ac:dyDescent="0.2">
      <c r="A292" s="15" t="s">
        <v>675</v>
      </c>
      <c r="B292" s="27" t="s">
        <v>16656</v>
      </c>
      <c r="C292" s="28" t="s">
        <v>8360</v>
      </c>
      <c r="D292" s="28" t="s">
        <v>8066</v>
      </c>
    </row>
    <row r="293" spans="1:4" x14ac:dyDescent="0.2">
      <c r="A293" s="15" t="s">
        <v>676</v>
      </c>
      <c r="B293" s="27" t="s">
        <v>16657</v>
      </c>
      <c r="C293" s="28" t="s">
        <v>8009</v>
      </c>
      <c r="D293" s="28" t="s">
        <v>8361</v>
      </c>
    </row>
    <row r="294" spans="1:4" x14ac:dyDescent="0.2">
      <c r="A294" s="15" t="s">
        <v>677</v>
      </c>
      <c r="B294" s="27" t="s">
        <v>16658</v>
      </c>
      <c r="C294" s="28" t="s">
        <v>8362</v>
      </c>
      <c r="D294" s="28" t="s">
        <v>8061</v>
      </c>
    </row>
    <row r="295" spans="1:4" x14ac:dyDescent="0.2">
      <c r="A295" s="15" t="s">
        <v>678</v>
      </c>
      <c r="B295" s="27" t="s">
        <v>16659</v>
      </c>
      <c r="C295" s="28" t="s">
        <v>8363</v>
      </c>
      <c r="D295" s="28" t="s">
        <v>8112</v>
      </c>
    </row>
    <row r="296" spans="1:4" x14ac:dyDescent="0.2">
      <c r="A296" s="15" t="s">
        <v>679</v>
      </c>
      <c r="B296" s="27" t="s">
        <v>16660</v>
      </c>
      <c r="C296" s="28" t="s">
        <v>8009</v>
      </c>
      <c r="D296" s="28" t="s">
        <v>8364</v>
      </c>
    </row>
    <row r="297" spans="1:4" x14ac:dyDescent="0.2">
      <c r="A297" s="15" t="s">
        <v>680</v>
      </c>
      <c r="B297" s="27" t="s">
        <v>16661</v>
      </c>
      <c r="C297" s="28" t="s">
        <v>8365</v>
      </c>
      <c r="D297" s="28" t="s">
        <v>8061</v>
      </c>
    </row>
    <row r="298" spans="1:4" x14ac:dyDescent="0.2">
      <c r="A298" s="15" t="s">
        <v>681</v>
      </c>
      <c r="B298" s="27" t="s">
        <v>16662</v>
      </c>
      <c r="C298" s="28" t="s">
        <v>8366</v>
      </c>
      <c r="D298" s="28" t="s">
        <v>8367</v>
      </c>
    </row>
    <row r="299" spans="1:4" x14ac:dyDescent="0.2">
      <c r="A299" s="15" t="s">
        <v>682</v>
      </c>
      <c r="B299" s="27" t="s">
        <v>16663</v>
      </c>
      <c r="C299" s="28" t="s">
        <v>8368</v>
      </c>
      <c r="D299" s="28" t="s">
        <v>8071</v>
      </c>
    </row>
    <row r="300" spans="1:4" x14ac:dyDescent="0.2">
      <c r="A300" s="15" t="s">
        <v>683</v>
      </c>
      <c r="B300" s="27" t="s">
        <v>16664</v>
      </c>
      <c r="C300" s="28" t="s">
        <v>8369</v>
      </c>
      <c r="D300" s="28" t="s">
        <v>8025</v>
      </c>
    </row>
    <row r="301" spans="1:4" x14ac:dyDescent="0.2">
      <c r="A301" s="15" t="s">
        <v>684</v>
      </c>
      <c r="B301" s="27" t="s">
        <v>16665</v>
      </c>
      <c r="C301" s="28" t="s">
        <v>8009</v>
      </c>
      <c r="D301" s="28" t="s">
        <v>8370</v>
      </c>
    </row>
    <row r="302" spans="1:4" x14ac:dyDescent="0.2">
      <c r="A302" s="15" t="s">
        <v>685</v>
      </c>
      <c r="B302" s="27" t="s">
        <v>16666</v>
      </c>
      <c r="C302" s="28" t="s">
        <v>8371</v>
      </c>
      <c r="D302" s="28" t="s">
        <v>8043</v>
      </c>
    </row>
    <row r="303" spans="1:4" x14ac:dyDescent="0.2">
      <c r="A303" s="15" t="s">
        <v>686</v>
      </c>
      <c r="B303" s="27" t="s">
        <v>16667</v>
      </c>
      <c r="C303" s="28" t="s">
        <v>8372</v>
      </c>
      <c r="D303" s="28" t="s">
        <v>8006</v>
      </c>
    </row>
    <row r="304" spans="1:4" x14ac:dyDescent="0.2">
      <c r="A304" s="15" t="s">
        <v>687</v>
      </c>
      <c r="B304" s="27" t="s">
        <v>16668</v>
      </c>
      <c r="C304" s="28" t="s">
        <v>8009</v>
      </c>
      <c r="D304" s="28" t="s">
        <v>8373</v>
      </c>
    </row>
    <row r="305" spans="1:4" x14ac:dyDescent="0.2">
      <c r="A305" s="15" t="s">
        <v>688</v>
      </c>
      <c r="B305" s="27" t="s">
        <v>16669</v>
      </c>
      <c r="C305" s="28" t="s">
        <v>8279</v>
      </c>
      <c r="D305" s="28" t="s">
        <v>8374</v>
      </c>
    </row>
    <row r="306" spans="1:4" x14ac:dyDescent="0.2">
      <c r="A306" s="15" t="s">
        <v>689</v>
      </c>
      <c r="B306" s="27" t="s">
        <v>16670</v>
      </c>
      <c r="C306" s="28" t="s">
        <v>8375</v>
      </c>
      <c r="D306" s="28" t="s">
        <v>8050</v>
      </c>
    </row>
    <row r="307" spans="1:4" x14ac:dyDescent="0.2">
      <c r="A307" s="15" t="s">
        <v>690</v>
      </c>
      <c r="B307" s="27" t="s">
        <v>16671</v>
      </c>
      <c r="C307" s="28" t="s">
        <v>8183</v>
      </c>
      <c r="D307" s="28" t="s">
        <v>8376</v>
      </c>
    </row>
    <row r="308" spans="1:4" x14ac:dyDescent="0.2">
      <c r="A308" s="15" t="s">
        <v>691</v>
      </c>
      <c r="B308" s="27" t="s">
        <v>16672</v>
      </c>
      <c r="C308" s="28" t="s">
        <v>8377</v>
      </c>
      <c r="D308" s="28" t="s">
        <v>8006</v>
      </c>
    </row>
    <row r="309" spans="1:4" x14ac:dyDescent="0.2">
      <c r="A309" s="15" t="s">
        <v>692</v>
      </c>
      <c r="B309" s="27" t="s">
        <v>16673</v>
      </c>
      <c r="C309" s="28" t="s">
        <v>8378</v>
      </c>
      <c r="D309" s="28" t="s">
        <v>8002</v>
      </c>
    </row>
    <row r="310" spans="1:4" x14ac:dyDescent="0.2">
      <c r="A310" s="15" t="s">
        <v>693</v>
      </c>
      <c r="B310" s="27" t="s">
        <v>16674</v>
      </c>
      <c r="C310" s="28" t="s">
        <v>8379</v>
      </c>
      <c r="D310" s="28" t="s">
        <v>8190</v>
      </c>
    </row>
    <row r="311" spans="1:4" x14ac:dyDescent="0.2">
      <c r="A311" s="15" t="s">
        <v>694</v>
      </c>
      <c r="B311" s="27" t="s">
        <v>16675</v>
      </c>
      <c r="C311" s="28" t="s">
        <v>8380</v>
      </c>
      <c r="D311" s="28" t="s">
        <v>8004</v>
      </c>
    </row>
    <row r="312" spans="1:4" x14ac:dyDescent="0.2">
      <c r="A312" s="15" t="s">
        <v>695</v>
      </c>
      <c r="B312" s="27" t="s">
        <v>16676</v>
      </c>
      <c r="C312" s="28" t="s">
        <v>8381</v>
      </c>
      <c r="D312" s="28" t="s">
        <v>8002</v>
      </c>
    </row>
    <row r="313" spans="1:4" x14ac:dyDescent="0.2">
      <c r="A313" s="15" t="s">
        <v>696</v>
      </c>
      <c r="B313" s="27" t="s">
        <v>16677</v>
      </c>
      <c r="C313" s="28" t="s">
        <v>8009</v>
      </c>
      <c r="D313" s="28" t="s">
        <v>8382</v>
      </c>
    </row>
    <row r="314" spans="1:4" x14ac:dyDescent="0.2">
      <c r="A314" s="15" t="s">
        <v>697</v>
      </c>
      <c r="B314" s="27" t="s">
        <v>16678</v>
      </c>
      <c r="C314" s="28" t="s">
        <v>8009</v>
      </c>
      <c r="D314" s="28" t="s">
        <v>8383</v>
      </c>
    </row>
    <row r="315" spans="1:4" x14ac:dyDescent="0.2">
      <c r="A315" s="15" t="s">
        <v>698</v>
      </c>
      <c r="B315" s="27" t="s">
        <v>16679</v>
      </c>
      <c r="C315" s="28" t="s">
        <v>8384</v>
      </c>
      <c r="D315" s="28" t="s">
        <v>8385</v>
      </c>
    </row>
    <row r="316" spans="1:4" x14ac:dyDescent="0.2">
      <c r="A316" s="15" t="s">
        <v>699</v>
      </c>
      <c r="B316" s="27" t="s">
        <v>16680</v>
      </c>
      <c r="C316" s="28" t="s">
        <v>8386</v>
      </c>
      <c r="D316" s="28" t="s">
        <v>8148</v>
      </c>
    </row>
    <row r="317" spans="1:4" x14ac:dyDescent="0.2">
      <c r="A317" s="15" t="s">
        <v>700</v>
      </c>
      <c r="B317" s="27" t="s">
        <v>16681</v>
      </c>
      <c r="C317" s="28" t="s">
        <v>8387</v>
      </c>
      <c r="D317" s="28" t="s">
        <v>8004</v>
      </c>
    </row>
    <row r="318" spans="1:4" x14ac:dyDescent="0.2">
      <c r="A318" s="15" t="s">
        <v>314</v>
      </c>
      <c r="B318" s="27" t="s">
        <v>16682</v>
      </c>
      <c r="C318" s="28" t="s">
        <v>8388</v>
      </c>
      <c r="D318" s="28" t="s">
        <v>8039</v>
      </c>
    </row>
    <row r="319" spans="1:4" x14ac:dyDescent="0.2">
      <c r="A319" s="15" t="s">
        <v>262</v>
      </c>
      <c r="B319" s="27" t="s">
        <v>16683</v>
      </c>
      <c r="C319" s="28" t="s">
        <v>8389</v>
      </c>
      <c r="D319" s="28" t="s">
        <v>8390</v>
      </c>
    </row>
    <row r="320" spans="1:4" x14ac:dyDescent="0.2">
      <c r="A320" s="15" t="s">
        <v>701</v>
      </c>
      <c r="B320" s="27" t="s">
        <v>16684</v>
      </c>
      <c r="C320" s="28" t="s">
        <v>8391</v>
      </c>
      <c r="D320" s="28" t="s">
        <v>8119</v>
      </c>
    </row>
    <row r="321" spans="1:4" x14ac:dyDescent="0.2">
      <c r="A321" s="15" t="s">
        <v>702</v>
      </c>
      <c r="B321" s="27" t="s">
        <v>16685</v>
      </c>
      <c r="C321" s="28" t="s">
        <v>8063</v>
      </c>
      <c r="D321" s="28" t="s">
        <v>8392</v>
      </c>
    </row>
    <row r="322" spans="1:4" x14ac:dyDescent="0.2">
      <c r="A322" s="15" t="s">
        <v>703</v>
      </c>
      <c r="B322" s="27" t="s">
        <v>16686</v>
      </c>
      <c r="C322" s="28" t="s">
        <v>8009</v>
      </c>
      <c r="D322" s="28" t="s">
        <v>8393</v>
      </c>
    </row>
    <row r="323" spans="1:4" x14ac:dyDescent="0.2">
      <c r="A323" s="15" t="s">
        <v>704</v>
      </c>
      <c r="B323" s="27" t="s">
        <v>16687</v>
      </c>
      <c r="C323" s="28" t="s">
        <v>8394</v>
      </c>
      <c r="D323" s="28" t="s">
        <v>8008</v>
      </c>
    </row>
    <row r="324" spans="1:4" x14ac:dyDescent="0.2">
      <c r="A324" s="15" t="s">
        <v>705</v>
      </c>
      <c r="B324" s="27" t="s">
        <v>16688</v>
      </c>
      <c r="C324" s="28" t="s">
        <v>8395</v>
      </c>
      <c r="D324" s="28" t="s">
        <v>8152</v>
      </c>
    </row>
    <row r="325" spans="1:4" x14ac:dyDescent="0.2">
      <c r="A325" s="15" t="s">
        <v>706</v>
      </c>
      <c r="B325" s="27" t="s">
        <v>16689</v>
      </c>
      <c r="C325" s="28" t="s">
        <v>8396</v>
      </c>
      <c r="D325" s="28" t="s">
        <v>8397</v>
      </c>
    </row>
    <row r="326" spans="1:4" x14ac:dyDescent="0.2">
      <c r="A326" s="15" t="s">
        <v>707</v>
      </c>
      <c r="B326" s="27" t="s">
        <v>16690</v>
      </c>
      <c r="C326" s="28" t="s">
        <v>8398</v>
      </c>
      <c r="D326" s="28" t="s">
        <v>8399</v>
      </c>
    </row>
    <row r="327" spans="1:4" x14ac:dyDescent="0.2">
      <c r="A327" s="15" t="s">
        <v>708</v>
      </c>
      <c r="B327" s="27" t="s">
        <v>16691</v>
      </c>
      <c r="C327" s="28" t="s">
        <v>8400</v>
      </c>
      <c r="D327" s="28" t="s">
        <v>8061</v>
      </c>
    </row>
    <row r="328" spans="1:4" x14ac:dyDescent="0.2">
      <c r="A328" s="15" t="s">
        <v>709</v>
      </c>
      <c r="B328" s="27" t="s">
        <v>16692</v>
      </c>
      <c r="C328" s="28" t="s">
        <v>8401</v>
      </c>
      <c r="D328" s="28" t="s">
        <v>8073</v>
      </c>
    </row>
    <row r="329" spans="1:4" x14ac:dyDescent="0.2">
      <c r="A329" s="15" t="s">
        <v>158</v>
      </c>
      <c r="B329" s="27" t="s">
        <v>16693</v>
      </c>
      <c r="C329" s="28" t="s">
        <v>8402</v>
      </c>
      <c r="D329" s="28" t="s">
        <v>8403</v>
      </c>
    </row>
    <row r="330" spans="1:4" x14ac:dyDescent="0.2">
      <c r="A330" s="15" t="s">
        <v>710</v>
      </c>
      <c r="B330" s="27" t="s">
        <v>16694</v>
      </c>
      <c r="C330" s="28" t="s">
        <v>8404</v>
      </c>
      <c r="D330" s="28" t="s">
        <v>8025</v>
      </c>
    </row>
    <row r="331" spans="1:4" x14ac:dyDescent="0.2">
      <c r="A331" s="15" t="s">
        <v>711</v>
      </c>
      <c r="B331" s="27" t="s">
        <v>16695</v>
      </c>
      <c r="C331" s="28" t="s">
        <v>8405</v>
      </c>
      <c r="D331" s="28" t="s">
        <v>8039</v>
      </c>
    </row>
    <row r="332" spans="1:4" x14ac:dyDescent="0.2">
      <c r="A332" s="15" t="s">
        <v>712</v>
      </c>
      <c r="B332" s="27" t="s">
        <v>16696</v>
      </c>
      <c r="C332" s="28" t="s">
        <v>8406</v>
      </c>
      <c r="D332" s="28" t="s">
        <v>8071</v>
      </c>
    </row>
    <row r="333" spans="1:4" x14ac:dyDescent="0.2">
      <c r="A333" s="15" t="s">
        <v>713</v>
      </c>
      <c r="B333" s="27" t="s">
        <v>16697</v>
      </c>
      <c r="C333" s="28" t="s">
        <v>8009</v>
      </c>
      <c r="D333" s="28" t="s">
        <v>8407</v>
      </c>
    </row>
    <row r="334" spans="1:4" x14ac:dyDescent="0.2">
      <c r="A334" s="15" t="s">
        <v>714</v>
      </c>
      <c r="B334" s="27" t="s">
        <v>16698</v>
      </c>
      <c r="C334" s="28" t="s">
        <v>8408</v>
      </c>
      <c r="D334" s="28" t="s">
        <v>8409</v>
      </c>
    </row>
    <row r="335" spans="1:4" x14ac:dyDescent="0.2">
      <c r="A335" s="15" t="s">
        <v>715</v>
      </c>
      <c r="B335" s="27" t="s">
        <v>16699</v>
      </c>
      <c r="C335" s="28" t="s">
        <v>8410</v>
      </c>
      <c r="D335" s="28" t="s">
        <v>8039</v>
      </c>
    </row>
    <row r="336" spans="1:4" x14ac:dyDescent="0.2">
      <c r="A336" s="15" t="s">
        <v>716</v>
      </c>
      <c r="B336" s="27" t="s">
        <v>16700</v>
      </c>
      <c r="C336" s="28" t="s">
        <v>8411</v>
      </c>
      <c r="D336" s="28" t="s">
        <v>8006</v>
      </c>
    </row>
    <row r="337" spans="1:4" x14ac:dyDescent="0.2">
      <c r="A337" s="15" t="s">
        <v>717</v>
      </c>
      <c r="B337" s="27" t="s">
        <v>16701</v>
      </c>
      <c r="C337" s="28" t="s">
        <v>8009</v>
      </c>
      <c r="D337" s="28" t="s">
        <v>8412</v>
      </c>
    </row>
    <row r="338" spans="1:4" x14ac:dyDescent="0.2">
      <c r="A338" s="15" t="s">
        <v>718</v>
      </c>
      <c r="B338" s="27" t="s">
        <v>16702</v>
      </c>
      <c r="C338" s="28" t="s">
        <v>8413</v>
      </c>
      <c r="D338" s="28" t="s">
        <v>8025</v>
      </c>
    </row>
    <row r="339" spans="1:4" x14ac:dyDescent="0.2">
      <c r="A339" s="15" t="s">
        <v>719</v>
      </c>
      <c r="B339" s="27" t="s">
        <v>16703</v>
      </c>
      <c r="C339" s="28" t="s">
        <v>8414</v>
      </c>
      <c r="D339" s="28" t="s">
        <v>8415</v>
      </c>
    </row>
    <row r="340" spans="1:4" x14ac:dyDescent="0.2">
      <c r="A340" s="15" t="s">
        <v>720</v>
      </c>
      <c r="B340" s="27" t="s">
        <v>16704</v>
      </c>
      <c r="C340" s="28" t="s">
        <v>8009</v>
      </c>
      <c r="D340" s="28" t="s">
        <v>8416</v>
      </c>
    </row>
    <row r="341" spans="1:4" x14ac:dyDescent="0.2">
      <c r="A341" s="15" t="s">
        <v>721</v>
      </c>
      <c r="B341" s="27" t="s">
        <v>16705</v>
      </c>
      <c r="C341" s="28" t="s">
        <v>8417</v>
      </c>
      <c r="D341" s="28" t="s">
        <v>8061</v>
      </c>
    </row>
    <row r="342" spans="1:4" x14ac:dyDescent="0.2">
      <c r="A342" s="15" t="s">
        <v>722</v>
      </c>
      <c r="B342" s="27" t="s">
        <v>16706</v>
      </c>
      <c r="C342" s="28" t="s">
        <v>8418</v>
      </c>
      <c r="D342" s="28" t="s">
        <v>8017</v>
      </c>
    </row>
    <row r="343" spans="1:4" x14ac:dyDescent="0.2">
      <c r="A343" s="15" t="s">
        <v>723</v>
      </c>
      <c r="B343" s="27" t="s">
        <v>16707</v>
      </c>
      <c r="C343" s="28" t="s">
        <v>8419</v>
      </c>
      <c r="D343" s="28" t="s">
        <v>8006</v>
      </c>
    </row>
    <row r="344" spans="1:4" x14ac:dyDescent="0.2">
      <c r="A344" s="15" t="s">
        <v>724</v>
      </c>
      <c r="B344" s="27" t="s">
        <v>16708</v>
      </c>
      <c r="C344" s="28" t="s">
        <v>8009</v>
      </c>
      <c r="D344" s="28" t="s">
        <v>8420</v>
      </c>
    </row>
    <row r="345" spans="1:4" x14ac:dyDescent="0.2">
      <c r="A345" s="15" t="s">
        <v>725</v>
      </c>
      <c r="B345" s="27" t="s">
        <v>16709</v>
      </c>
      <c r="C345" s="28" t="s">
        <v>8009</v>
      </c>
      <c r="D345" s="28" t="s">
        <v>8421</v>
      </c>
    </row>
    <row r="346" spans="1:4" x14ac:dyDescent="0.2">
      <c r="A346" s="15" t="s">
        <v>726</v>
      </c>
      <c r="B346" s="27" t="s">
        <v>16710</v>
      </c>
      <c r="C346" s="28" t="s">
        <v>8422</v>
      </c>
      <c r="D346" s="28" t="s">
        <v>8190</v>
      </c>
    </row>
    <row r="347" spans="1:4" x14ac:dyDescent="0.2">
      <c r="A347" s="15" t="s">
        <v>727</v>
      </c>
      <c r="B347" s="27" t="s">
        <v>16711</v>
      </c>
      <c r="C347" s="28" t="s">
        <v>8423</v>
      </c>
      <c r="D347" s="28" t="s">
        <v>8025</v>
      </c>
    </row>
    <row r="348" spans="1:4" x14ac:dyDescent="0.2">
      <c r="A348" s="15" t="s">
        <v>728</v>
      </c>
      <c r="B348" s="27" t="s">
        <v>16712</v>
      </c>
      <c r="C348" s="28" t="s">
        <v>8424</v>
      </c>
      <c r="D348" s="28" t="s">
        <v>8066</v>
      </c>
    </row>
    <row r="349" spans="1:4" x14ac:dyDescent="0.2">
      <c r="A349" s="15" t="s">
        <v>729</v>
      </c>
      <c r="B349" s="27" t="s">
        <v>16713</v>
      </c>
      <c r="C349" s="28" t="s">
        <v>8425</v>
      </c>
      <c r="D349" s="28" t="s">
        <v>8061</v>
      </c>
    </row>
    <row r="350" spans="1:4" x14ac:dyDescent="0.2">
      <c r="A350" s="15" t="s">
        <v>730</v>
      </c>
      <c r="B350" s="27" t="s">
        <v>16714</v>
      </c>
      <c r="C350" s="28" t="s">
        <v>8009</v>
      </c>
      <c r="D350" s="28" t="s">
        <v>8426</v>
      </c>
    </row>
    <row r="351" spans="1:4" x14ac:dyDescent="0.2">
      <c r="A351" s="15" t="s">
        <v>731</v>
      </c>
      <c r="B351" s="27" t="s">
        <v>16715</v>
      </c>
      <c r="C351" s="28" t="s">
        <v>8427</v>
      </c>
      <c r="D351" s="28" t="s">
        <v>8177</v>
      </c>
    </row>
    <row r="352" spans="1:4" x14ac:dyDescent="0.2">
      <c r="A352" s="15" t="s">
        <v>732</v>
      </c>
      <c r="B352" s="27" t="s">
        <v>16716</v>
      </c>
      <c r="C352" s="28" t="s">
        <v>8428</v>
      </c>
      <c r="D352" s="28" t="s">
        <v>8039</v>
      </c>
    </row>
    <row r="353" spans="1:4" x14ac:dyDescent="0.2">
      <c r="A353" s="15" t="s">
        <v>733</v>
      </c>
      <c r="B353" s="27" t="s">
        <v>16717</v>
      </c>
      <c r="C353" s="28" t="s">
        <v>8429</v>
      </c>
      <c r="D353" s="28" t="s">
        <v>8039</v>
      </c>
    </row>
    <row r="354" spans="1:4" x14ac:dyDescent="0.2">
      <c r="A354" s="15" t="s">
        <v>734</v>
      </c>
      <c r="B354" s="27" t="s">
        <v>16718</v>
      </c>
      <c r="C354" s="28" t="s">
        <v>8430</v>
      </c>
      <c r="D354" s="28" t="s">
        <v>8431</v>
      </c>
    </row>
    <row r="355" spans="1:4" x14ac:dyDescent="0.2">
      <c r="A355" s="15" t="s">
        <v>735</v>
      </c>
      <c r="B355" s="27" t="s">
        <v>16719</v>
      </c>
      <c r="C355" s="28" t="s">
        <v>8432</v>
      </c>
      <c r="D355" s="28" t="s">
        <v>8433</v>
      </c>
    </row>
    <row r="356" spans="1:4" x14ac:dyDescent="0.2">
      <c r="A356" s="15" t="s">
        <v>736</v>
      </c>
      <c r="B356" s="27" t="s">
        <v>16720</v>
      </c>
      <c r="C356" s="28" t="s">
        <v>8434</v>
      </c>
      <c r="D356" s="28" t="s">
        <v>8006</v>
      </c>
    </row>
    <row r="357" spans="1:4" x14ac:dyDescent="0.2">
      <c r="A357" s="15" t="s">
        <v>737</v>
      </c>
      <c r="B357" s="27" t="s">
        <v>16721</v>
      </c>
      <c r="C357" s="28" t="s">
        <v>8435</v>
      </c>
      <c r="D357" s="28" t="s">
        <v>8043</v>
      </c>
    </row>
    <row r="358" spans="1:4" x14ac:dyDescent="0.2">
      <c r="A358" s="15" t="s">
        <v>738</v>
      </c>
      <c r="B358" s="27" t="s">
        <v>16722</v>
      </c>
      <c r="C358" s="28" t="s">
        <v>8436</v>
      </c>
      <c r="D358" s="28" t="s">
        <v>8006</v>
      </c>
    </row>
    <row r="359" spans="1:4" x14ac:dyDescent="0.2">
      <c r="A359" s="15" t="s">
        <v>739</v>
      </c>
      <c r="B359" s="27" t="s">
        <v>16723</v>
      </c>
      <c r="C359" s="28" t="s">
        <v>8437</v>
      </c>
      <c r="D359" s="28" t="s">
        <v>8438</v>
      </c>
    </row>
    <row r="360" spans="1:4" x14ac:dyDescent="0.2">
      <c r="A360" s="15" t="s">
        <v>740</v>
      </c>
      <c r="B360" s="27" t="s">
        <v>16724</v>
      </c>
      <c r="C360" s="28" t="s">
        <v>8439</v>
      </c>
      <c r="D360" s="28" t="s">
        <v>8052</v>
      </c>
    </row>
    <row r="361" spans="1:4" x14ac:dyDescent="0.2">
      <c r="A361" s="15" t="s">
        <v>741</v>
      </c>
      <c r="B361" s="27" t="s">
        <v>16725</v>
      </c>
      <c r="C361" s="28" t="s">
        <v>8440</v>
      </c>
      <c r="D361" s="28" t="s">
        <v>8006</v>
      </c>
    </row>
    <row r="362" spans="1:4" x14ac:dyDescent="0.2">
      <c r="A362" s="15" t="s">
        <v>742</v>
      </c>
      <c r="B362" s="27" t="s">
        <v>16726</v>
      </c>
      <c r="C362" s="28" t="s">
        <v>8441</v>
      </c>
      <c r="D362" s="28" t="s">
        <v>8002</v>
      </c>
    </row>
    <row r="363" spans="1:4" x14ac:dyDescent="0.2">
      <c r="A363" s="15" t="s">
        <v>743</v>
      </c>
      <c r="B363" s="27" t="s">
        <v>16727</v>
      </c>
      <c r="C363" s="28" t="s">
        <v>8442</v>
      </c>
      <c r="D363" s="28" t="s">
        <v>8071</v>
      </c>
    </row>
    <row r="364" spans="1:4" x14ac:dyDescent="0.2">
      <c r="A364" s="15" t="s">
        <v>744</v>
      </c>
      <c r="B364" s="27" t="s">
        <v>16728</v>
      </c>
      <c r="C364" s="28" t="s">
        <v>8443</v>
      </c>
      <c r="D364" s="28" t="s">
        <v>8444</v>
      </c>
    </row>
    <row r="365" spans="1:4" x14ac:dyDescent="0.2">
      <c r="A365" s="15" t="s">
        <v>745</v>
      </c>
      <c r="B365" s="27" t="s">
        <v>16729</v>
      </c>
      <c r="C365" s="28" t="s">
        <v>8445</v>
      </c>
      <c r="D365" s="28" t="s">
        <v>8446</v>
      </c>
    </row>
    <row r="366" spans="1:4" x14ac:dyDescent="0.2">
      <c r="A366" s="15" t="s">
        <v>746</v>
      </c>
      <c r="B366" s="27" t="s">
        <v>16730</v>
      </c>
      <c r="C366" s="28" t="s">
        <v>8447</v>
      </c>
      <c r="D366" s="28" t="s">
        <v>8112</v>
      </c>
    </row>
    <row r="367" spans="1:4" x14ac:dyDescent="0.2">
      <c r="A367" s="15" t="s">
        <v>747</v>
      </c>
      <c r="B367" s="27" t="s">
        <v>16731</v>
      </c>
      <c r="C367" s="28" t="s">
        <v>8448</v>
      </c>
      <c r="D367" s="28" t="s">
        <v>8112</v>
      </c>
    </row>
    <row r="368" spans="1:4" x14ac:dyDescent="0.2">
      <c r="A368" s="15" t="s">
        <v>748</v>
      </c>
      <c r="B368" s="27" t="s">
        <v>16732</v>
      </c>
      <c r="C368" s="28" t="s">
        <v>8449</v>
      </c>
      <c r="D368" s="28" t="s">
        <v>8025</v>
      </c>
    </row>
    <row r="369" spans="1:4" x14ac:dyDescent="0.2">
      <c r="A369" s="15" t="s">
        <v>749</v>
      </c>
      <c r="B369" s="27" t="s">
        <v>16733</v>
      </c>
      <c r="C369" s="28" t="s">
        <v>8009</v>
      </c>
      <c r="D369" s="28" t="s">
        <v>8450</v>
      </c>
    </row>
    <row r="370" spans="1:4" x14ac:dyDescent="0.2">
      <c r="A370" s="15" t="s">
        <v>750</v>
      </c>
      <c r="B370" s="27" t="s">
        <v>16734</v>
      </c>
      <c r="C370" s="28" t="s">
        <v>8009</v>
      </c>
      <c r="D370" s="28" t="s">
        <v>8451</v>
      </c>
    </row>
    <row r="371" spans="1:4" x14ac:dyDescent="0.2">
      <c r="A371" s="15" t="s">
        <v>751</v>
      </c>
      <c r="B371" s="27" t="s">
        <v>16735</v>
      </c>
      <c r="C371" s="28" t="s">
        <v>8009</v>
      </c>
      <c r="D371" s="28" t="s">
        <v>8452</v>
      </c>
    </row>
    <row r="372" spans="1:4" x14ac:dyDescent="0.2">
      <c r="A372" s="15" t="s">
        <v>752</v>
      </c>
      <c r="B372" s="27" t="s">
        <v>16736</v>
      </c>
      <c r="C372" s="28" t="s">
        <v>8453</v>
      </c>
      <c r="D372" s="28" t="s">
        <v>8006</v>
      </c>
    </row>
    <row r="373" spans="1:4" x14ac:dyDescent="0.2">
      <c r="A373" s="15" t="s">
        <v>753</v>
      </c>
      <c r="B373" s="27" t="s">
        <v>16737</v>
      </c>
      <c r="C373" s="28" t="s">
        <v>8454</v>
      </c>
      <c r="D373" s="28" t="s">
        <v>8025</v>
      </c>
    </row>
    <row r="374" spans="1:4" x14ac:dyDescent="0.2">
      <c r="A374" s="15" t="s">
        <v>754</v>
      </c>
      <c r="B374" s="27" t="s">
        <v>16738</v>
      </c>
      <c r="C374" s="28" t="s">
        <v>8009</v>
      </c>
      <c r="D374" s="28" t="s">
        <v>8455</v>
      </c>
    </row>
    <row r="375" spans="1:4" x14ac:dyDescent="0.2">
      <c r="A375" s="15" t="s">
        <v>755</v>
      </c>
      <c r="B375" s="27" t="s">
        <v>16739</v>
      </c>
      <c r="C375" s="28" t="s">
        <v>8456</v>
      </c>
      <c r="D375" s="28" t="s">
        <v>8119</v>
      </c>
    </row>
    <row r="376" spans="1:4" x14ac:dyDescent="0.2">
      <c r="A376" s="15" t="s">
        <v>756</v>
      </c>
      <c r="B376" s="27" t="s">
        <v>16740</v>
      </c>
      <c r="C376" s="28" t="s">
        <v>8457</v>
      </c>
      <c r="D376" s="28" t="s">
        <v>8002</v>
      </c>
    </row>
    <row r="377" spans="1:4" x14ac:dyDescent="0.2">
      <c r="A377" s="15" t="s">
        <v>757</v>
      </c>
      <c r="B377" s="27" t="s">
        <v>16741</v>
      </c>
      <c r="C377" s="28" t="s">
        <v>8009</v>
      </c>
      <c r="D377" s="28" t="s">
        <v>8458</v>
      </c>
    </row>
    <row r="378" spans="1:4" x14ac:dyDescent="0.2">
      <c r="A378" s="15" t="s">
        <v>758</v>
      </c>
      <c r="B378" s="27" t="s">
        <v>16742</v>
      </c>
      <c r="C378" s="28" t="s">
        <v>8459</v>
      </c>
      <c r="D378" s="28" t="s">
        <v>8008</v>
      </c>
    </row>
    <row r="379" spans="1:4" x14ac:dyDescent="0.2">
      <c r="A379" s="15" t="s">
        <v>759</v>
      </c>
      <c r="B379" s="27" t="s">
        <v>16743</v>
      </c>
      <c r="C379" s="28" t="s">
        <v>8460</v>
      </c>
      <c r="D379" s="28" t="s">
        <v>8461</v>
      </c>
    </row>
    <row r="380" spans="1:4" x14ac:dyDescent="0.2">
      <c r="A380" s="15" t="s">
        <v>760</v>
      </c>
      <c r="B380" s="27" t="s">
        <v>16744</v>
      </c>
      <c r="C380" s="28" t="s">
        <v>8462</v>
      </c>
      <c r="D380" s="28" t="s">
        <v>8463</v>
      </c>
    </row>
    <row r="381" spans="1:4" x14ac:dyDescent="0.2">
      <c r="A381" s="15" t="s">
        <v>761</v>
      </c>
      <c r="B381" s="27" t="s">
        <v>16745</v>
      </c>
      <c r="C381" s="28" t="s">
        <v>8464</v>
      </c>
      <c r="D381" s="28" t="s">
        <v>8006</v>
      </c>
    </row>
    <row r="382" spans="1:4" x14ac:dyDescent="0.2">
      <c r="A382" s="15" t="s">
        <v>762</v>
      </c>
      <c r="B382" s="27" t="s">
        <v>16746</v>
      </c>
      <c r="C382" s="28" t="s">
        <v>8465</v>
      </c>
      <c r="D382" s="28" t="s">
        <v>8002</v>
      </c>
    </row>
    <row r="383" spans="1:4" x14ac:dyDescent="0.2">
      <c r="A383" s="15" t="s">
        <v>763</v>
      </c>
      <c r="B383" s="27" t="s">
        <v>16747</v>
      </c>
      <c r="C383" s="28" t="s">
        <v>8466</v>
      </c>
      <c r="D383" s="28" t="s">
        <v>8002</v>
      </c>
    </row>
    <row r="384" spans="1:4" x14ac:dyDescent="0.2">
      <c r="A384" s="15" t="s">
        <v>764</v>
      </c>
      <c r="B384" s="27" t="s">
        <v>16748</v>
      </c>
      <c r="C384" s="28" t="s">
        <v>8467</v>
      </c>
      <c r="D384" s="28" t="s">
        <v>8468</v>
      </c>
    </row>
    <row r="385" spans="1:4" x14ac:dyDescent="0.2">
      <c r="A385" s="15" t="s">
        <v>765</v>
      </c>
      <c r="B385" s="27" t="s">
        <v>16749</v>
      </c>
      <c r="C385" s="28" t="s">
        <v>8469</v>
      </c>
      <c r="D385" s="28" t="s">
        <v>8006</v>
      </c>
    </row>
    <row r="386" spans="1:4" x14ac:dyDescent="0.2">
      <c r="A386" s="15" t="s">
        <v>766</v>
      </c>
      <c r="B386" s="27" t="s">
        <v>16750</v>
      </c>
      <c r="C386" s="28" t="s">
        <v>8470</v>
      </c>
      <c r="D386" s="28" t="s">
        <v>8071</v>
      </c>
    </row>
    <row r="387" spans="1:4" x14ac:dyDescent="0.2">
      <c r="A387" s="15" t="s">
        <v>767</v>
      </c>
      <c r="B387" s="27" t="s">
        <v>16751</v>
      </c>
      <c r="C387" s="28" t="s">
        <v>8471</v>
      </c>
      <c r="D387" s="28" t="s">
        <v>8472</v>
      </c>
    </row>
    <row r="388" spans="1:4" x14ac:dyDescent="0.2">
      <c r="A388" s="15" t="s">
        <v>768</v>
      </c>
      <c r="B388" s="27" t="s">
        <v>16752</v>
      </c>
      <c r="C388" s="28" t="s">
        <v>8473</v>
      </c>
      <c r="D388" s="28" t="s">
        <v>8474</v>
      </c>
    </row>
    <row r="389" spans="1:4" x14ac:dyDescent="0.2">
      <c r="A389" s="15" t="s">
        <v>769</v>
      </c>
      <c r="B389" s="27" t="s">
        <v>16753</v>
      </c>
      <c r="C389" s="28" t="s">
        <v>8475</v>
      </c>
      <c r="D389" s="28" t="s">
        <v>8052</v>
      </c>
    </row>
    <row r="390" spans="1:4" x14ac:dyDescent="0.2">
      <c r="A390" s="15" t="s">
        <v>770</v>
      </c>
      <c r="B390" s="27" t="s">
        <v>16754</v>
      </c>
      <c r="C390" s="28" t="s">
        <v>8476</v>
      </c>
      <c r="D390" s="28" t="s">
        <v>8006</v>
      </c>
    </row>
    <row r="391" spans="1:4" x14ac:dyDescent="0.2">
      <c r="A391" s="15" t="s">
        <v>771</v>
      </c>
      <c r="B391" s="27" t="s">
        <v>16755</v>
      </c>
      <c r="C391" s="28" t="s">
        <v>8009</v>
      </c>
      <c r="D391" s="28" t="s">
        <v>8477</v>
      </c>
    </row>
    <row r="392" spans="1:4" x14ac:dyDescent="0.2">
      <c r="A392" s="15" t="s">
        <v>772</v>
      </c>
      <c r="B392" s="27" t="s">
        <v>16756</v>
      </c>
      <c r="C392" s="28" t="s">
        <v>8063</v>
      </c>
      <c r="D392" s="28" t="s">
        <v>8478</v>
      </c>
    </row>
    <row r="393" spans="1:4" x14ac:dyDescent="0.2">
      <c r="A393" s="15" t="s">
        <v>773</v>
      </c>
      <c r="B393" s="27" t="s">
        <v>16757</v>
      </c>
      <c r="C393" s="28" t="s">
        <v>8479</v>
      </c>
      <c r="D393" s="28" t="s">
        <v>8025</v>
      </c>
    </row>
    <row r="394" spans="1:4" x14ac:dyDescent="0.2">
      <c r="A394" s="15" t="s">
        <v>774</v>
      </c>
      <c r="B394" s="27" t="s">
        <v>16758</v>
      </c>
      <c r="C394" s="28" t="s">
        <v>8480</v>
      </c>
      <c r="D394" s="28" t="s">
        <v>8367</v>
      </c>
    </row>
    <row r="395" spans="1:4" x14ac:dyDescent="0.2">
      <c r="A395" s="15" t="s">
        <v>775</v>
      </c>
      <c r="B395" s="27" t="s">
        <v>16759</v>
      </c>
      <c r="C395" s="28" t="s">
        <v>8481</v>
      </c>
      <c r="D395" s="28" t="s">
        <v>8025</v>
      </c>
    </row>
    <row r="396" spans="1:4" x14ac:dyDescent="0.2">
      <c r="A396" s="15" t="s">
        <v>776</v>
      </c>
      <c r="B396" s="27" t="s">
        <v>16760</v>
      </c>
      <c r="C396" s="28" t="s">
        <v>8482</v>
      </c>
      <c r="D396" s="28" t="s">
        <v>8025</v>
      </c>
    </row>
    <row r="397" spans="1:4" x14ac:dyDescent="0.2">
      <c r="A397" s="15" t="s">
        <v>777</v>
      </c>
      <c r="B397" s="27" t="s">
        <v>16761</v>
      </c>
      <c r="C397" s="28" t="s">
        <v>8483</v>
      </c>
      <c r="D397" s="28" t="s">
        <v>8039</v>
      </c>
    </row>
    <row r="398" spans="1:4" x14ac:dyDescent="0.2">
      <c r="A398" s="15" t="s">
        <v>778</v>
      </c>
      <c r="B398" s="27" t="s">
        <v>16762</v>
      </c>
      <c r="C398" s="28" t="s">
        <v>8484</v>
      </c>
      <c r="D398" s="28" t="s">
        <v>8025</v>
      </c>
    </row>
    <row r="399" spans="1:4" x14ac:dyDescent="0.2">
      <c r="A399" s="15" t="s">
        <v>779</v>
      </c>
      <c r="B399" s="27" t="s">
        <v>16763</v>
      </c>
      <c r="C399" s="28" t="s">
        <v>8485</v>
      </c>
      <c r="D399" s="28" t="s">
        <v>8486</v>
      </c>
    </row>
    <row r="400" spans="1:4" x14ac:dyDescent="0.2">
      <c r="A400" s="15" t="s">
        <v>780</v>
      </c>
      <c r="B400" s="27" t="s">
        <v>16764</v>
      </c>
      <c r="C400" s="28" t="s">
        <v>8487</v>
      </c>
      <c r="D400" s="28" t="s">
        <v>8039</v>
      </c>
    </row>
    <row r="401" spans="1:4" x14ac:dyDescent="0.2">
      <c r="A401" s="15" t="s">
        <v>781</v>
      </c>
      <c r="B401" s="27" t="s">
        <v>16765</v>
      </c>
      <c r="C401" s="28" t="s">
        <v>8142</v>
      </c>
      <c r="D401" s="28" t="s">
        <v>8488</v>
      </c>
    </row>
    <row r="402" spans="1:4" x14ac:dyDescent="0.2">
      <c r="A402" s="15" t="s">
        <v>782</v>
      </c>
      <c r="B402" s="27" t="s">
        <v>16766</v>
      </c>
      <c r="C402" s="28" t="s">
        <v>8489</v>
      </c>
      <c r="D402" s="28" t="s">
        <v>8006</v>
      </c>
    </row>
    <row r="403" spans="1:4" x14ac:dyDescent="0.2">
      <c r="A403" s="15" t="s">
        <v>783</v>
      </c>
      <c r="B403" s="27" t="s">
        <v>16767</v>
      </c>
      <c r="C403" s="28" t="s">
        <v>8490</v>
      </c>
      <c r="D403" s="28" t="s">
        <v>8052</v>
      </c>
    </row>
    <row r="404" spans="1:4" x14ac:dyDescent="0.2">
      <c r="A404" s="15" t="s">
        <v>784</v>
      </c>
      <c r="B404" s="27" t="s">
        <v>16768</v>
      </c>
      <c r="C404" s="28" t="s">
        <v>8491</v>
      </c>
      <c r="D404" s="28" t="s">
        <v>8112</v>
      </c>
    </row>
    <row r="405" spans="1:4" x14ac:dyDescent="0.2">
      <c r="A405" s="15" t="s">
        <v>785</v>
      </c>
      <c r="B405" s="27" t="s">
        <v>16769</v>
      </c>
      <c r="C405" s="28" t="s">
        <v>8109</v>
      </c>
      <c r="D405" s="28" t="s">
        <v>8492</v>
      </c>
    </row>
    <row r="406" spans="1:4" x14ac:dyDescent="0.2">
      <c r="A406" s="15" t="s">
        <v>7990</v>
      </c>
      <c r="B406" s="23" t="s">
        <v>8628</v>
      </c>
      <c r="C406" s="23" t="s">
        <v>8628</v>
      </c>
      <c r="D406" s="23" t="s">
        <v>8628</v>
      </c>
    </row>
    <row r="407" spans="1:4" x14ac:dyDescent="0.2">
      <c r="A407" s="15" t="s">
        <v>786</v>
      </c>
      <c r="B407" s="27" t="s">
        <v>16770</v>
      </c>
      <c r="C407" s="28" t="s">
        <v>8493</v>
      </c>
      <c r="D407" s="28" t="s">
        <v>8494</v>
      </c>
    </row>
    <row r="408" spans="1:4" x14ac:dyDescent="0.2">
      <c r="A408" s="15" t="s">
        <v>787</v>
      </c>
      <c r="B408" s="27" t="s">
        <v>16771</v>
      </c>
      <c r="C408" s="28" t="s">
        <v>8495</v>
      </c>
      <c r="D408" s="28" t="s">
        <v>8039</v>
      </c>
    </row>
    <row r="409" spans="1:4" x14ac:dyDescent="0.2">
      <c r="A409" s="15" t="s">
        <v>788</v>
      </c>
      <c r="B409" s="27" t="s">
        <v>16772</v>
      </c>
      <c r="C409" s="28" t="s">
        <v>8496</v>
      </c>
      <c r="D409" s="28" t="s">
        <v>8008</v>
      </c>
    </row>
    <row r="410" spans="1:4" x14ac:dyDescent="0.2">
      <c r="A410" s="15" t="s">
        <v>789</v>
      </c>
      <c r="B410" s="27" t="s">
        <v>16773</v>
      </c>
      <c r="C410" s="28" t="s">
        <v>8497</v>
      </c>
      <c r="D410" s="28" t="s">
        <v>8025</v>
      </c>
    </row>
    <row r="411" spans="1:4" x14ac:dyDescent="0.2">
      <c r="A411" s="15" t="s">
        <v>790</v>
      </c>
      <c r="B411" s="27" t="s">
        <v>16774</v>
      </c>
      <c r="C411" s="28" t="s">
        <v>8498</v>
      </c>
      <c r="D411" s="28" t="s">
        <v>8025</v>
      </c>
    </row>
    <row r="412" spans="1:4" x14ac:dyDescent="0.2">
      <c r="A412" s="15" t="s">
        <v>791</v>
      </c>
      <c r="B412" s="27" t="s">
        <v>16775</v>
      </c>
      <c r="C412" s="28" t="s">
        <v>8499</v>
      </c>
      <c r="D412" s="28" t="s">
        <v>8002</v>
      </c>
    </row>
    <row r="413" spans="1:4" x14ac:dyDescent="0.2">
      <c r="A413" s="15" t="s">
        <v>792</v>
      </c>
      <c r="B413" s="27" t="s">
        <v>16776</v>
      </c>
      <c r="C413" s="28" t="s">
        <v>8500</v>
      </c>
      <c r="D413" s="28" t="s">
        <v>8190</v>
      </c>
    </row>
    <row r="414" spans="1:4" x14ac:dyDescent="0.2">
      <c r="A414" s="15" t="s">
        <v>793</v>
      </c>
      <c r="B414" s="27" t="s">
        <v>16777</v>
      </c>
      <c r="C414" s="28" t="s">
        <v>8501</v>
      </c>
      <c r="D414" s="28" t="s">
        <v>8502</v>
      </c>
    </row>
    <row r="415" spans="1:4" x14ac:dyDescent="0.2">
      <c r="A415" s="15" t="s">
        <v>794</v>
      </c>
      <c r="B415" s="27" t="s">
        <v>16778</v>
      </c>
      <c r="C415" s="28" t="s">
        <v>8503</v>
      </c>
      <c r="D415" s="28" t="s">
        <v>8025</v>
      </c>
    </row>
    <row r="416" spans="1:4" x14ac:dyDescent="0.2">
      <c r="A416" s="15" t="s">
        <v>795</v>
      </c>
      <c r="B416" s="27" t="s">
        <v>16779</v>
      </c>
      <c r="C416" s="28" t="s">
        <v>8504</v>
      </c>
      <c r="D416" s="28" t="s">
        <v>8006</v>
      </c>
    </row>
    <row r="417" spans="1:4" x14ac:dyDescent="0.2">
      <c r="A417" s="15" t="s">
        <v>796</v>
      </c>
      <c r="B417" s="27" t="s">
        <v>16780</v>
      </c>
      <c r="C417" s="28" t="s">
        <v>8505</v>
      </c>
      <c r="D417" s="28" t="s">
        <v>8506</v>
      </c>
    </row>
    <row r="418" spans="1:4" x14ac:dyDescent="0.2">
      <c r="A418" s="15" t="s">
        <v>797</v>
      </c>
      <c r="B418" s="27" t="s">
        <v>16781</v>
      </c>
      <c r="C418" s="28" t="s">
        <v>8507</v>
      </c>
      <c r="D418" s="28" t="s">
        <v>8508</v>
      </c>
    </row>
    <row r="419" spans="1:4" x14ac:dyDescent="0.2">
      <c r="A419" s="15" t="s">
        <v>798</v>
      </c>
      <c r="B419" s="27" t="s">
        <v>16782</v>
      </c>
      <c r="C419" s="28" t="s">
        <v>8509</v>
      </c>
      <c r="D419" s="28" t="s">
        <v>8004</v>
      </c>
    </row>
    <row r="420" spans="1:4" x14ac:dyDescent="0.2">
      <c r="A420" s="15" t="s">
        <v>799</v>
      </c>
      <c r="B420" s="27" t="s">
        <v>16783</v>
      </c>
      <c r="C420" s="28" t="s">
        <v>8510</v>
      </c>
      <c r="D420" s="28" t="s">
        <v>8511</v>
      </c>
    </row>
    <row r="421" spans="1:4" x14ac:dyDescent="0.2">
      <c r="A421" s="15" t="s">
        <v>800</v>
      </c>
      <c r="B421" s="27" t="s">
        <v>16784</v>
      </c>
      <c r="C421" s="28" t="s">
        <v>8512</v>
      </c>
      <c r="D421" s="28" t="s">
        <v>8066</v>
      </c>
    </row>
    <row r="422" spans="1:4" x14ac:dyDescent="0.2">
      <c r="A422" s="15" t="s">
        <v>801</v>
      </c>
      <c r="B422" s="27" t="s">
        <v>16785</v>
      </c>
      <c r="C422" s="28" t="s">
        <v>8513</v>
      </c>
      <c r="D422" s="28" t="s">
        <v>8190</v>
      </c>
    </row>
    <row r="423" spans="1:4" x14ac:dyDescent="0.2">
      <c r="A423" s="15" t="s">
        <v>802</v>
      </c>
      <c r="B423" s="27" t="s">
        <v>16786</v>
      </c>
      <c r="C423" s="28" t="s">
        <v>8514</v>
      </c>
      <c r="D423" s="28" t="s">
        <v>8112</v>
      </c>
    </row>
    <row r="424" spans="1:4" x14ac:dyDescent="0.2">
      <c r="A424" s="15" t="s">
        <v>803</v>
      </c>
      <c r="B424" s="27" t="s">
        <v>16787</v>
      </c>
      <c r="C424" s="28" t="s">
        <v>8515</v>
      </c>
      <c r="D424" s="28" t="s">
        <v>8004</v>
      </c>
    </row>
    <row r="425" spans="1:4" x14ac:dyDescent="0.2">
      <c r="A425" s="15" t="s">
        <v>804</v>
      </c>
      <c r="B425" s="27" t="s">
        <v>16788</v>
      </c>
      <c r="C425" s="28" t="s">
        <v>8516</v>
      </c>
      <c r="D425" s="28" t="s">
        <v>8073</v>
      </c>
    </row>
    <row r="426" spans="1:4" x14ac:dyDescent="0.2">
      <c r="A426" s="15" t="s">
        <v>805</v>
      </c>
      <c r="B426" s="27" t="s">
        <v>16789</v>
      </c>
      <c r="C426" s="28" t="s">
        <v>8517</v>
      </c>
      <c r="D426" s="28" t="s">
        <v>8017</v>
      </c>
    </row>
    <row r="427" spans="1:4" x14ac:dyDescent="0.2">
      <c r="A427" s="15" t="s">
        <v>806</v>
      </c>
      <c r="B427" s="27" t="s">
        <v>16790</v>
      </c>
      <c r="C427" s="28" t="s">
        <v>8518</v>
      </c>
      <c r="D427" s="28" t="s">
        <v>8052</v>
      </c>
    </row>
    <row r="428" spans="1:4" x14ac:dyDescent="0.2">
      <c r="A428" s="15" t="s">
        <v>807</v>
      </c>
      <c r="B428" s="27" t="s">
        <v>16791</v>
      </c>
      <c r="C428" s="28" t="s">
        <v>8162</v>
      </c>
      <c r="D428" s="28" t="s">
        <v>8519</v>
      </c>
    </row>
    <row r="429" spans="1:4" x14ac:dyDescent="0.2">
      <c r="A429" s="15" t="s">
        <v>808</v>
      </c>
      <c r="B429" s="27" t="s">
        <v>16792</v>
      </c>
      <c r="C429" s="28" t="s">
        <v>8009</v>
      </c>
      <c r="D429" s="28" t="s">
        <v>8520</v>
      </c>
    </row>
    <row r="430" spans="1:4" x14ac:dyDescent="0.2">
      <c r="A430" s="15" t="s">
        <v>809</v>
      </c>
      <c r="B430" s="27" t="s">
        <v>16793</v>
      </c>
      <c r="C430" s="28" t="s">
        <v>8009</v>
      </c>
      <c r="D430" s="28" t="s">
        <v>8521</v>
      </c>
    </row>
    <row r="431" spans="1:4" x14ac:dyDescent="0.2">
      <c r="A431" s="15" t="s">
        <v>810</v>
      </c>
      <c r="B431" s="27" t="s">
        <v>16794</v>
      </c>
      <c r="C431" s="28" t="s">
        <v>8009</v>
      </c>
      <c r="D431" s="28" t="s">
        <v>8522</v>
      </c>
    </row>
    <row r="432" spans="1:4" x14ac:dyDescent="0.2">
      <c r="A432" s="15" t="s">
        <v>811</v>
      </c>
      <c r="B432" s="27" t="s">
        <v>16795</v>
      </c>
      <c r="C432" s="28" t="s">
        <v>8009</v>
      </c>
      <c r="D432" s="28" t="s">
        <v>8523</v>
      </c>
    </row>
    <row r="433" spans="1:4" x14ac:dyDescent="0.2">
      <c r="A433" s="15" t="s">
        <v>812</v>
      </c>
      <c r="B433" s="27" t="s">
        <v>16796</v>
      </c>
      <c r="C433" s="28" t="s">
        <v>8009</v>
      </c>
      <c r="D433" s="28" t="s">
        <v>8524</v>
      </c>
    </row>
    <row r="434" spans="1:4" x14ac:dyDescent="0.2">
      <c r="A434" s="15" t="s">
        <v>813</v>
      </c>
      <c r="B434" s="27" t="s">
        <v>16797</v>
      </c>
      <c r="C434" s="28" t="s">
        <v>8525</v>
      </c>
      <c r="D434" s="28" t="s">
        <v>8061</v>
      </c>
    </row>
    <row r="435" spans="1:4" x14ac:dyDescent="0.2">
      <c r="A435" s="15" t="s">
        <v>814</v>
      </c>
      <c r="B435" s="27" t="s">
        <v>16798</v>
      </c>
      <c r="C435" s="28" t="s">
        <v>8526</v>
      </c>
      <c r="D435" s="28" t="s">
        <v>8004</v>
      </c>
    </row>
    <row r="436" spans="1:4" x14ac:dyDescent="0.2">
      <c r="A436" s="15" t="s">
        <v>815</v>
      </c>
      <c r="B436" s="27" t="s">
        <v>16799</v>
      </c>
      <c r="C436" s="28" t="s">
        <v>8527</v>
      </c>
      <c r="D436" s="28" t="s">
        <v>8073</v>
      </c>
    </row>
    <row r="437" spans="1:4" x14ac:dyDescent="0.2">
      <c r="A437" s="15" t="s">
        <v>816</v>
      </c>
      <c r="B437" s="27" t="s">
        <v>16800</v>
      </c>
      <c r="C437" s="28" t="s">
        <v>8528</v>
      </c>
      <c r="D437" s="28" t="s">
        <v>8112</v>
      </c>
    </row>
    <row r="438" spans="1:4" x14ac:dyDescent="0.2">
      <c r="A438" s="15" t="s">
        <v>817</v>
      </c>
      <c r="B438" s="27" t="s">
        <v>16801</v>
      </c>
      <c r="C438" s="28" t="s">
        <v>8009</v>
      </c>
      <c r="D438" s="28" t="s">
        <v>8529</v>
      </c>
    </row>
    <row r="439" spans="1:4" x14ac:dyDescent="0.2">
      <c r="A439" s="15" t="s">
        <v>818</v>
      </c>
      <c r="B439" s="27" t="s">
        <v>16802</v>
      </c>
      <c r="C439" s="28" t="s">
        <v>8530</v>
      </c>
      <c r="D439" s="28" t="s">
        <v>8025</v>
      </c>
    </row>
    <row r="440" spans="1:4" x14ac:dyDescent="0.2">
      <c r="A440" s="15" t="s">
        <v>819</v>
      </c>
      <c r="B440" s="27" t="s">
        <v>16803</v>
      </c>
      <c r="C440" s="28" t="s">
        <v>8531</v>
      </c>
      <c r="D440" s="28" t="s">
        <v>8119</v>
      </c>
    </row>
    <row r="441" spans="1:4" x14ac:dyDescent="0.2">
      <c r="A441" s="15" t="s">
        <v>820</v>
      </c>
      <c r="B441" s="27" t="s">
        <v>16804</v>
      </c>
      <c r="C441" s="28" t="s">
        <v>8532</v>
      </c>
      <c r="D441" s="28" t="s">
        <v>8159</v>
      </c>
    </row>
    <row r="442" spans="1:4" x14ac:dyDescent="0.2">
      <c r="A442" s="15" t="s">
        <v>821</v>
      </c>
      <c r="B442" s="27" t="s">
        <v>16805</v>
      </c>
      <c r="C442" s="28" t="s">
        <v>8533</v>
      </c>
      <c r="D442" s="28" t="s">
        <v>8025</v>
      </c>
    </row>
    <row r="443" spans="1:4" x14ac:dyDescent="0.2">
      <c r="A443" s="15" t="s">
        <v>822</v>
      </c>
      <c r="B443" s="27" t="s">
        <v>16806</v>
      </c>
      <c r="C443" s="28" t="s">
        <v>8534</v>
      </c>
      <c r="D443" s="28" t="s">
        <v>8025</v>
      </c>
    </row>
    <row r="444" spans="1:4" x14ac:dyDescent="0.2">
      <c r="A444" s="15" t="s">
        <v>823</v>
      </c>
      <c r="B444" s="27" t="s">
        <v>16807</v>
      </c>
      <c r="C444" s="28" t="s">
        <v>8055</v>
      </c>
      <c r="D444" s="28" t="s">
        <v>8535</v>
      </c>
    </row>
    <row r="445" spans="1:4" x14ac:dyDescent="0.2">
      <c r="A445" s="15" t="s">
        <v>824</v>
      </c>
      <c r="B445" s="27" t="s">
        <v>16808</v>
      </c>
      <c r="C445" s="28" t="s">
        <v>8536</v>
      </c>
      <c r="D445" s="28" t="s">
        <v>8304</v>
      </c>
    </row>
    <row r="446" spans="1:4" x14ac:dyDescent="0.2">
      <c r="A446" s="15" t="s">
        <v>825</v>
      </c>
      <c r="B446" s="27" t="s">
        <v>16809</v>
      </c>
      <c r="C446" s="28" t="s">
        <v>8537</v>
      </c>
      <c r="D446" s="28" t="s">
        <v>8006</v>
      </c>
    </row>
    <row r="447" spans="1:4" x14ac:dyDescent="0.2">
      <c r="A447" s="15" t="s">
        <v>826</v>
      </c>
      <c r="B447" s="27" t="s">
        <v>16810</v>
      </c>
      <c r="C447" s="28" t="s">
        <v>8538</v>
      </c>
      <c r="D447" s="28" t="s">
        <v>8025</v>
      </c>
    </row>
    <row r="448" spans="1:4" x14ac:dyDescent="0.2">
      <c r="A448" s="15" t="s">
        <v>827</v>
      </c>
      <c r="B448" s="27" t="s">
        <v>16811</v>
      </c>
      <c r="C448" s="28" t="s">
        <v>8539</v>
      </c>
      <c r="D448" s="28" t="s">
        <v>8004</v>
      </c>
    </row>
    <row r="449" spans="1:4" x14ac:dyDescent="0.2">
      <c r="A449" s="15" t="s">
        <v>828</v>
      </c>
      <c r="B449" s="27" t="s">
        <v>16812</v>
      </c>
      <c r="C449" s="28" t="s">
        <v>8540</v>
      </c>
      <c r="D449" s="28" t="s">
        <v>8071</v>
      </c>
    </row>
    <row r="450" spans="1:4" x14ac:dyDescent="0.2">
      <c r="A450" s="15" t="s">
        <v>829</v>
      </c>
      <c r="B450" s="27" t="s">
        <v>16813</v>
      </c>
      <c r="C450" s="28" t="s">
        <v>8279</v>
      </c>
      <c r="D450" s="28" t="s">
        <v>8541</v>
      </c>
    </row>
    <row r="451" spans="1:4" x14ac:dyDescent="0.2">
      <c r="A451" s="15" t="s">
        <v>830</v>
      </c>
      <c r="B451" s="27" t="s">
        <v>16814</v>
      </c>
      <c r="C451" s="28" t="s">
        <v>8542</v>
      </c>
      <c r="D451" s="28" t="s">
        <v>8006</v>
      </c>
    </row>
    <row r="452" spans="1:4" x14ac:dyDescent="0.2">
      <c r="A452" s="15" t="s">
        <v>159</v>
      </c>
      <c r="B452" s="27" t="s">
        <v>16815</v>
      </c>
      <c r="C452" s="28" t="s">
        <v>8543</v>
      </c>
      <c r="D452" s="28" t="s">
        <v>8039</v>
      </c>
    </row>
    <row r="453" spans="1:4" x14ac:dyDescent="0.2">
      <c r="A453" s="15" t="s">
        <v>315</v>
      </c>
      <c r="B453" s="27" t="s">
        <v>16816</v>
      </c>
      <c r="C453" s="28" t="s">
        <v>8544</v>
      </c>
      <c r="D453" s="28" t="s">
        <v>8039</v>
      </c>
    </row>
    <row r="454" spans="1:4" x14ac:dyDescent="0.2">
      <c r="A454" s="15" t="s">
        <v>831</v>
      </c>
      <c r="B454" s="27" t="s">
        <v>16817</v>
      </c>
      <c r="C454" s="28" t="s">
        <v>8545</v>
      </c>
      <c r="D454" s="28" t="s">
        <v>8546</v>
      </c>
    </row>
    <row r="455" spans="1:4" x14ac:dyDescent="0.2">
      <c r="A455" s="15" t="s">
        <v>832</v>
      </c>
      <c r="B455" s="27" t="s">
        <v>16818</v>
      </c>
      <c r="C455" s="28" t="s">
        <v>8547</v>
      </c>
      <c r="D455" s="28" t="s">
        <v>8006</v>
      </c>
    </row>
    <row r="456" spans="1:4" x14ac:dyDescent="0.2">
      <c r="A456" s="15" t="s">
        <v>316</v>
      </c>
      <c r="B456" s="27" t="s">
        <v>16819</v>
      </c>
      <c r="C456" s="28" t="s">
        <v>8009</v>
      </c>
      <c r="D456" s="28" t="s">
        <v>8548</v>
      </c>
    </row>
    <row r="457" spans="1:4" x14ac:dyDescent="0.2">
      <c r="A457" s="15" t="s">
        <v>833</v>
      </c>
      <c r="B457" s="27" t="s">
        <v>16820</v>
      </c>
      <c r="C457" s="28" t="s">
        <v>8549</v>
      </c>
      <c r="D457" s="28" t="s">
        <v>8550</v>
      </c>
    </row>
    <row r="458" spans="1:4" x14ac:dyDescent="0.2">
      <c r="A458" s="15" t="s">
        <v>834</v>
      </c>
      <c r="B458" s="27" t="s">
        <v>16821</v>
      </c>
      <c r="C458" s="28" t="s">
        <v>8551</v>
      </c>
      <c r="D458" s="28" t="s">
        <v>8014</v>
      </c>
    </row>
    <row r="459" spans="1:4" x14ac:dyDescent="0.2">
      <c r="A459" s="15" t="s">
        <v>835</v>
      </c>
      <c r="B459" s="27" t="s">
        <v>16822</v>
      </c>
      <c r="C459" s="28" t="s">
        <v>8552</v>
      </c>
      <c r="D459" s="28" t="s">
        <v>8006</v>
      </c>
    </row>
    <row r="460" spans="1:4" x14ac:dyDescent="0.2">
      <c r="A460" s="15" t="s">
        <v>836</v>
      </c>
      <c r="B460" s="27" t="s">
        <v>16823</v>
      </c>
      <c r="C460" s="28" t="s">
        <v>8553</v>
      </c>
      <c r="D460" s="28" t="s">
        <v>8006</v>
      </c>
    </row>
    <row r="461" spans="1:4" x14ac:dyDescent="0.2">
      <c r="A461" s="15" t="s">
        <v>837</v>
      </c>
      <c r="B461" s="27" t="s">
        <v>16824</v>
      </c>
      <c r="C461" s="28" t="s">
        <v>8063</v>
      </c>
      <c r="D461" s="28" t="s">
        <v>8554</v>
      </c>
    </row>
    <row r="462" spans="1:4" x14ac:dyDescent="0.2">
      <c r="A462" s="15" t="s">
        <v>838</v>
      </c>
      <c r="B462" s="27" t="s">
        <v>16825</v>
      </c>
      <c r="C462" s="28" t="s">
        <v>8555</v>
      </c>
      <c r="D462" s="28" t="s">
        <v>8008</v>
      </c>
    </row>
    <row r="463" spans="1:4" x14ac:dyDescent="0.2">
      <c r="A463" s="15" t="s">
        <v>839</v>
      </c>
      <c r="B463" s="27" t="s">
        <v>16826</v>
      </c>
      <c r="C463" s="28" t="s">
        <v>8556</v>
      </c>
      <c r="D463" s="28" t="s">
        <v>8008</v>
      </c>
    </row>
    <row r="464" spans="1:4" x14ac:dyDescent="0.2">
      <c r="A464" s="15" t="s">
        <v>840</v>
      </c>
      <c r="B464" s="27" t="s">
        <v>16827</v>
      </c>
      <c r="C464" s="28" t="s">
        <v>8557</v>
      </c>
      <c r="D464" s="28" t="s">
        <v>8558</v>
      </c>
    </row>
    <row r="465" spans="1:4" x14ac:dyDescent="0.2">
      <c r="A465" s="15" t="s">
        <v>841</v>
      </c>
      <c r="B465" s="27" t="s">
        <v>16828</v>
      </c>
      <c r="C465" s="28" t="s">
        <v>8559</v>
      </c>
      <c r="D465" s="28" t="s">
        <v>8025</v>
      </c>
    </row>
    <row r="466" spans="1:4" x14ac:dyDescent="0.2">
      <c r="A466" s="15" t="s">
        <v>842</v>
      </c>
      <c r="B466" s="27" t="s">
        <v>16829</v>
      </c>
      <c r="C466" s="28" t="s">
        <v>8183</v>
      </c>
      <c r="D466" s="28" t="s">
        <v>8560</v>
      </c>
    </row>
    <row r="467" spans="1:4" x14ac:dyDescent="0.2">
      <c r="A467" s="15" t="s">
        <v>843</v>
      </c>
      <c r="B467" s="27" t="s">
        <v>16830</v>
      </c>
      <c r="C467" s="28" t="s">
        <v>8561</v>
      </c>
      <c r="D467" s="28" t="s">
        <v>8506</v>
      </c>
    </row>
    <row r="468" spans="1:4" x14ac:dyDescent="0.2">
      <c r="A468" s="15" t="s">
        <v>844</v>
      </c>
      <c r="B468" s="27" t="s">
        <v>16831</v>
      </c>
      <c r="C468" s="28" t="s">
        <v>8562</v>
      </c>
      <c r="D468" s="28" t="s">
        <v>8563</v>
      </c>
    </row>
    <row r="469" spans="1:4" x14ac:dyDescent="0.2">
      <c r="A469" s="15" t="s">
        <v>845</v>
      </c>
      <c r="B469" s="27" t="s">
        <v>16832</v>
      </c>
      <c r="C469" s="28" t="s">
        <v>8564</v>
      </c>
      <c r="D469" s="28" t="s">
        <v>8066</v>
      </c>
    </row>
    <row r="470" spans="1:4" x14ac:dyDescent="0.2">
      <c r="A470" s="15" t="s">
        <v>846</v>
      </c>
      <c r="B470" s="27" t="s">
        <v>16833</v>
      </c>
      <c r="C470" s="28" t="s">
        <v>8009</v>
      </c>
      <c r="D470" s="28" t="s">
        <v>8565</v>
      </c>
    </row>
    <row r="471" spans="1:4" x14ac:dyDescent="0.2">
      <c r="A471" s="15" t="s">
        <v>847</v>
      </c>
      <c r="B471" s="27" t="s">
        <v>16834</v>
      </c>
      <c r="C471" s="28" t="s">
        <v>8566</v>
      </c>
      <c r="D471" s="28" t="s">
        <v>8169</v>
      </c>
    </row>
    <row r="472" spans="1:4" x14ac:dyDescent="0.2">
      <c r="A472" s="15" t="s">
        <v>848</v>
      </c>
      <c r="B472" s="27" t="s">
        <v>16835</v>
      </c>
      <c r="C472" s="28" t="s">
        <v>8009</v>
      </c>
      <c r="D472" s="28" t="s">
        <v>8567</v>
      </c>
    </row>
    <row r="473" spans="1:4" x14ac:dyDescent="0.2">
      <c r="A473" s="15" t="s">
        <v>849</v>
      </c>
      <c r="B473" s="27" t="s">
        <v>16836</v>
      </c>
      <c r="C473" s="28" t="s">
        <v>8568</v>
      </c>
      <c r="D473" s="28" t="s">
        <v>8006</v>
      </c>
    </row>
    <row r="474" spans="1:4" x14ac:dyDescent="0.2">
      <c r="A474" s="15" t="s">
        <v>850</v>
      </c>
      <c r="B474" s="27" t="s">
        <v>16837</v>
      </c>
      <c r="C474" s="28" t="s">
        <v>8569</v>
      </c>
      <c r="D474" s="28" t="s">
        <v>8006</v>
      </c>
    </row>
    <row r="475" spans="1:4" x14ac:dyDescent="0.2">
      <c r="A475" s="15" t="s">
        <v>851</v>
      </c>
      <c r="B475" s="27" t="s">
        <v>16838</v>
      </c>
      <c r="C475" s="28" t="s">
        <v>8570</v>
      </c>
      <c r="D475" s="28" t="s">
        <v>8008</v>
      </c>
    </row>
    <row r="476" spans="1:4" x14ac:dyDescent="0.2">
      <c r="A476" s="15" t="s">
        <v>852</v>
      </c>
      <c r="B476" s="27" t="s">
        <v>16839</v>
      </c>
      <c r="C476" s="28" t="s">
        <v>8571</v>
      </c>
      <c r="D476" s="28" t="s">
        <v>8006</v>
      </c>
    </row>
    <row r="477" spans="1:4" x14ac:dyDescent="0.2">
      <c r="A477" s="15" t="s">
        <v>853</v>
      </c>
      <c r="B477" s="27" t="s">
        <v>16840</v>
      </c>
      <c r="C477" s="28" t="s">
        <v>8009</v>
      </c>
      <c r="D477" s="28" t="s">
        <v>8572</v>
      </c>
    </row>
    <row r="478" spans="1:4" x14ac:dyDescent="0.2">
      <c r="A478" s="15" t="s">
        <v>854</v>
      </c>
      <c r="B478" s="27" t="s">
        <v>16841</v>
      </c>
      <c r="C478" s="28" t="s">
        <v>8573</v>
      </c>
      <c r="D478" s="28" t="s">
        <v>8039</v>
      </c>
    </row>
    <row r="479" spans="1:4" x14ac:dyDescent="0.2">
      <c r="A479" s="15" t="s">
        <v>855</v>
      </c>
      <c r="B479" s="27" t="s">
        <v>16842</v>
      </c>
      <c r="C479" s="28" t="s">
        <v>8574</v>
      </c>
      <c r="D479" s="28" t="s">
        <v>8039</v>
      </c>
    </row>
    <row r="480" spans="1:4" x14ac:dyDescent="0.2">
      <c r="A480" s="15" t="s">
        <v>856</v>
      </c>
      <c r="B480" s="27" t="s">
        <v>16843</v>
      </c>
      <c r="C480" s="28" t="s">
        <v>8575</v>
      </c>
      <c r="D480" s="28" t="s">
        <v>8119</v>
      </c>
    </row>
    <row r="481" spans="1:4" x14ac:dyDescent="0.2">
      <c r="A481" s="15" t="s">
        <v>857</v>
      </c>
      <c r="B481" s="27" t="s">
        <v>16844</v>
      </c>
      <c r="C481" s="28" t="s">
        <v>8063</v>
      </c>
      <c r="D481" s="28" t="s">
        <v>8576</v>
      </c>
    </row>
    <row r="482" spans="1:4" x14ac:dyDescent="0.2">
      <c r="A482" s="15" t="s">
        <v>858</v>
      </c>
      <c r="B482" s="27" t="s">
        <v>16845</v>
      </c>
      <c r="C482" s="28" t="s">
        <v>8577</v>
      </c>
      <c r="D482" s="28" t="s">
        <v>8578</v>
      </c>
    </row>
    <row r="483" spans="1:4" x14ac:dyDescent="0.2">
      <c r="A483" s="15" t="s">
        <v>859</v>
      </c>
      <c r="B483" s="27" t="s">
        <v>16846</v>
      </c>
      <c r="C483" s="28" t="s">
        <v>8579</v>
      </c>
      <c r="D483" s="28" t="s">
        <v>8025</v>
      </c>
    </row>
    <row r="484" spans="1:4" x14ac:dyDescent="0.2">
      <c r="A484" s="15" t="s">
        <v>860</v>
      </c>
      <c r="B484" s="27" t="s">
        <v>16847</v>
      </c>
      <c r="C484" s="28" t="s">
        <v>8580</v>
      </c>
      <c r="D484" s="28" t="s">
        <v>8061</v>
      </c>
    </row>
    <row r="485" spans="1:4" x14ac:dyDescent="0.2">
      <c r="A485" s="15" t="s">
        <v>861</v>
      </c>
      <c r="B485" s="27" t="s">
        <v>16848</v>
      </c>
      <c r="C485" s="28" t="s">
        <v>8581</v>
      </c>
      <c r="D485" s="28" t="s">
        <v>8461</v>
      </c>
    </row>
    <row r="486" spans="1:4" x14ac:dyDescent="0.2">
      <c r="A486" s="15" t="s">
        <v>862</v>
      </c>
      <c r="B486" s="27" t="s">
        <v>16849</v>
      </c>
      <c r="C486" s="28" t="s">
        <v>8582</v>
      </c>
      <c r="D486" s="28" t="s">
        <v>8061</v>
      </c>
    </row>
    <row r="487" spans="1:4" x14ac:dyDescent="0.2">
      <c r="A487" s="15" t="s">
        <v>863</v>
      </c>
      <c r="B487" s="27" t="s">
        <v>16850</v>
      </c>
      <c r="C487" s="28" t="s">
        <v>8583</v>
      </c>
      <c r="D487" s="28" t="s">
        <v>8061</v>
      </c>
    </row>
    <row r="488" spans="1:4" x14ac:dyDescent="0.2">
      <c r="A488" s="15" t="s">
        <v>864</v>
      </c>
      <c r="B488" s="27" t="s">
        <v>16851</v>
      </c>
      <c r="C488" s="28" t="s">
        <v>8584</v>
      </c>
      <c r="D488" s="28" t="s">
        <v>8025</v>
      </c>
    </row>
    <row r="489" spans="1:4" x14ac:dyDescent="0.2">
      <c r="A489" s="15" t="s">
        <v>865</v>
      </c>
      <c r="B489" s="27" t="s">
        <v>16852</v>
      </c>
      <c r="C489" s="28" t="s">
        <v>8585</v>
      </c>
      <c r="D489" s="28" t="s">
        <v>8006</v>
      </c>
    </row>
    <row r="490" spans="1:4" x14ac:dyDescent="0.2">
      <c r="A490" s="15" t="s">
        <v>866</v>
      </c>
      <c r="B490" s="27" t="s">
        <v>16853</v>
      </c>
      <c r="C490" s="28" t="s">
        <v>8586</v>
      </c>
      <c r="D490" s="28" t="s">
        <v>8006</v>
      </c>
    </row>
    <row r="491" spans="1:4" x14ac:dyDescent="0.2">
      <c r="A491" s="15" t="s">
        <v>867</v>
      </c>
      <c r="B491" s="27" t="s">
        <v>16854</v>
      </c>
      <c r="C491" s="28" t="s">
        <v>8587</v>
      </c>
      <c r="D491" s="28" t="s">
        <v>8588</v>
      </c>
    </row>
    <row r="492" spans="1:4" x14ac:dyDescent="0.2">
      <c r="A492" s="15" t="s">
        <v>868</v>
      </c>
      <c r="B492" s="27" t="s">
        <v>16855</v>
      </c>
      <c r="C492" s="28" t="s">
        <v>8589</v>
      </c>
      <c r="D492" s="28" t="s">
        <v>8590</v>
      </c>
    </row>
    <row r="493" spans="1:4" x14ac:dyDescent="0.2">
      <c r="A493" s="15" t="s">
        <v>869</v>
      </c>
      <c r="B493" s="27" t="s">
        <v>16856</v>
      </c>
      <c r="C493" s="28" t="s">
        <v>8591</v>
      </c>
      <c r="D493" s="28" t="s">
        <v>8061</v>
      </c>
    </row>
    <row r="494" spans="1:4" x14ac:dyDescent="0.2">
      <c r="A494" s="15" t="s">
        <v>870</v>
      </c>
      <c r="B494" s="27" t="s">
        <v>16857</v>
      </c>
      <c r="C494" s="28" t="s">
        <v>8592</v>
      </c>
      <c r="D494" s="28" t="s">
        <v>8006</v>
      </c>
    </row>
    <row r="495" spans="1:4" x14ac:dyDescent="0.2">
      <c r="A495" s="15" t="s">
        <v>871</v>
      </c>
      <c r="B495" s="27" t="s">
        <v>16858</v>
      </c>
      <c r="C495" s="28" t="s">
        <v>8063</v>
      </c>
      <c r="D495" s="28" t="s">
        <v>8593</v>
      </c>
    </row>
    <row r="496" spans="1:4" x14ac:dyDescent="0.2">
      <c r="A496" s="15" t="s">
        <v>872</v>
      </c>
      <c r="B496" s="27" t="s">
        <v>16859</v>
      </c>
      <c r="C496" s="28" t="s">
        <v>8594</v>
      </c>
      <c r="D496" s="28" t="s">
        <v>8017</v>
      </c>
    </row>
    <row r="497" spans="1:4" x14ac:dyDescent="0.2">
      <c r="A497" s="15" t="s">
        <v>873</v>
      </c>
      <c r="B497" s="27" t="s">
        <v>16860</v>
      </c>
      <c r="C497" s="28" t="s">
        <v>8595</v>
      </c>
      <c r="D497" s="28" t="s">
        <v>8221</v>
      </c>
    </row>
    <row r="498" spans="1:4" x14ac:dyDescent="0.2">
      <c r="A498" s="15" t="s">
        <v>874</v>
      </c>
      <c r="B498" s="27" t="s">
        <v>16861</v>
      </c>
      <c r="C498" s="28" t="s">
        <v>8009</v>
      </c>
      <c r="D498" s="28" t="s">
        <v>8596</v>
      </c>
    </row>
    <row r="499" spans="1:4" x14ac:dyDescent="0.2">
      <c r="A499" s="15" t="s">
        <v>875</v>
      </c>
      <c r="B499" s="27" t="s">
        <v>16862</v>
      </c>
      <c r="C499" s="28" t="s">
        <v>8597</v>
      </c>
      <c r="D499" s="28" t="s">
        <v>8061</v>
      </c>
    </row>
    <row r="500" spans="1:4" x14ac:dyDescent="0.2">
      <c r="A500" s="15" t="s">
        <v>876</v>
      </c>
      <c r="B500" s="27" t="s">
        <v>16863</v>
      </c>
      <c r="C500" s="28" t="s">
        <v>8598</v>
      </c>
      <c r="D500" s="28" t="s">
        <v>8006</v>
      </c>
    </row>
    <row r="501" spans="1:4" x14ac:dyDescent="0.2">
      <c r="A501" s="15" t="s">
        <v>877</v>
      </c>
      <c r="B501" s="27" t="s">
        <v>16864</v>
      </c>
      <c r="C501" s="28" t="s">
        <v>8599</v>
      </c>
      <c r="D501" s="28" t="s">
        <v>8017</v>
      </c>
    </row>
    <row r="502" spans="1:4" x14ac:dyDescent="0.2">
      <c r="A502" s="15" t="s">
        <v>878</v>
      </c>
      <c r="B502" s="27" t="s">
        <v>16865</v>
      </c>
      <c r="C502" s="28" t="s">
        <v>8600</v>
      </c>
      <c r="D502" s="28" t="s">
        <v>8002</v>
      </c>
    </row>
    <row r="503" spans="1:4" x14ac:dyDescent="0.2">
      <c r="A503" s="15" t="s">
        <v>879</v>
      </c>
      <c r="B503" s="27" t="s">
        <v>16866</v>
      </c>
      <c r="C503" s="28" t="s">
        <v>8009</v>
      </c>
      <c r="D503" s="28" t="s">
        <v>8601</v>
      </c>
    </row>
    <row r="504" spans="1:4" x14ac:dyDescent="0.2">
      <c r="A504" s="15" t="s">
        <v>880</v>
      </c>
      <c r="B504" s="27" t="s">
        <v>16867</v>
      </c>
      <c r="C504" s="28" t="s">
        <v>8602</v>
      </c>
      <c r="D504" s="28" t="s">
        <v>8017</v>
      </c>
    </row>
    <row r="505" spans="1:4" x14ac:dyDescent="0.2">
      <c r="A505" s="15" t="s">
        <v>881</v>
      </c>
      <c r="B505" s="27" t="s">
        <v>16868</v>
      </c>
      <c r="C505" s="28" t="s">
        <v>8603</v>
      </c>
      <c r="D505" s="28" t="s">
        <v>8006</v>
      </c>
    </row>
    <row r="506" spans="1:4" x14ac:dyDescent="0.2">
      <c r="A506" s="15" t="s">
        <v>882</v>
      </c>
      <c r="B506" s="27" t="s">
        <v>16869</v>
      </c>
      <c r="C506" s="28" t="s">
        <v>8009</v>
      </c>
      <c r="D506" s="28" t="s">
        <v>8604</v>
      </c>
    </row>
    <row r="507" spans="1:4" x14ac:dyDescent="0.2">
      <c r="A507" s="15" t="s">
        <v>883</v>
      </c>
      <c r="B507" s="27" t="s">
        <v>16870</v>
      </c>
      <c r="C507" s="28" t="s">
        <v>8009</v>
      </c>
      <c r="D507" s="28" t="s">
        <v>8605</v>
      </c>
    </row>
    <row r="508" spans="1:4" x14ac:dyDescent="0.2">
      <c r="A508" s="15" t="s">
        <v>884</v>
      </c>
      <c r="B508" s="27" t="s">
        <v>16871</v>
      </c>
      <c r="C508" s="28" t="s">
        <v>8606</v>
      </c>
      <c r="D508" s="28" t="s">
        <v>8004</v>
      </c>
    </row>
    <row r="509" spans="1:4" x14ac:dyDescent="0.2">
      <c r="A509" s="15" t="s">
        <v>885</v>
      </c>
      <c r="B509" s="27" t="s">
        <v>16872</v>
      </c>
      <c r="C509" s="28" t="s">
        <v>8009</v>
      </c>
      <c r="D509" s="28" t="s">
        <v>8607</v>
      </c>
    </row>
    <row r="510" spans="1:4" x14ac:dyDescent="0.2">
      <c r="A510" s="15" t="s">
        <v>886</v>
      </c>
      <c r="B510" s="27" t="s">
        <v>16873</v>
      </c>
      <c r="C510" s="28" t="s">
        <v>8608</v>
      </c>
      <c r="D510" s="28" t="s">
        <v>8061</v>
      </c>
    </row>
    <row r="511" spans="1:4" x14ac:dyDescent="0.2">
      <c r="A511" s="15" t="s">
        <v>887</v>
      </c>
      <c r="B511" s="27" t="s">
        <v>16874</v>
      </c>
      <c r="C511" s="28" t="s">
        <v>8609</v>
      </c>
      <c r="D511" s="28" t="s">
        <v>8043</v>
      </c>
    </row>
    <row r="512" spans="1:4" x14ac:dyDescent="0.2">
      <c r="A512" s="15" t="s">
        <v>888</v>
      </c>
      <c r="B512" s="27" t="s">
        <v>16875</v>
      </c>
      <c r="C512" s="28" t="s">
        <v>8009</v>
      </c>
      <c r="D512" s="28" t="s">
        <v>8610</v>
      </c>
    </row>
    <row r="513" spans="1:4" x14ac:dyDescent="0.2">
      <c r="A513" s="15" t="s">
        <v>889</v>
      </c>
      <c r="B513" s="27" t="s">
        <v>16876</v>
      </c>
      <c r="C513" s="28" t="s">
        <v>8611</v>
      </c>
      <c r="D513" s="28" t="s">
        <v>8025</v>
      </c>
    </row>
    <row r="514" spans="1:4" x14ac:dyDescent="0.2">
      <c r="A514" s="15" t="s">
        <v>890</v>
      </c>
      <c r="B514" s="27" t="s">
        <v>16877</v>
      </c>
      <c r="C514" s="28" t="s">
        <v>8430</v>
      </c>
      <c r="D514" s="28" t="s">
        <v>8612</v>
      </c>
    </row>
    <row r="515" spans="1:4" x14ac:dyDescent="0.2">
      <c r="A515" s="15" t="s">
        <v>891</v>
      </c>
      <c r="B515" s="27" t="s">
        <v>16878</v>
      </c>
      <c r="C515" s="28" t="s">
        <v>8613</v>
      </c>
      <c r="D515" s="28" t="s">
        <v>8614</v>
      </c>
    </row>
    <row r="516" spans="1:4" x14ac:dyDescent="0.2">
      <c r="A516" s="15" t="s">
        <v>892</v>
      </c>
      <c r="B516" s="27" t="s">
        <v>16879</v>
      </c>
      <c r="C516" s="28" t="s">
        <v>8615</v>
      </c>
      <c r="D516" s="28" t="s">
        <v>8004</v>
      </c>
    </row>
    <row r="517" spans="1:4" x14ac:dyDescent="0.2">
      <c r="A517" s="15" t="s">
        <v>893</v>
      </c>
      <c r="B517" s="27" t="s">
        <v>16880</v>
      </c>
      <c r="C517" s="28" t="s">
        <v>8616</v>
      </c>
      <c r="D517" s="28" t="s">
        <v>8008</v>
      </c>
    </row>
    <row r="518" spans="1:4" x14ac:dyDescent="0.2">
      <c r="A518" s="15" t="s">
        <v>894</v>
      </c>
      <c r="B518" s="27" t="s">
        <v>16881</v>
      </c>
      <c r="C518" s="28" t="s">
        <v>8617</v>
      </c>
      <c r="D518" s="28" t="s">
        <v>8008</v>
      </c>
    </row>
    <row r="519" spans="1:4" x14ac:dyDescent="0.2">
      <c r="A519" s="15" t="s">
        <v>7988</v>
      </c>
      <c r="B519" s="23" t="s">
        <v>8628</v>
      </c>
      <c r="C519" s="23" t="s">
        <v>8628</v>
      </c>
      <c r="D519" s="23" t="s">
        <v>8628</v>
      </c>
    </row>
    <row r="520" spans="1:4" x14ac:dyDescent="0.2">
      <c r="A520" s="15" t="s">
        <v>895</v>
      </c>
      <c r="B520" s="27" t="s">
        <v>16882</v>
      </c>
      <c r="C520" s="28" t="s">
        <v>8618</v>
      </c>
      <c r="D520" s="28" t="s">
        <v>8619</v>
      </c>
    </row>
    <row r="521" spans="1:4" x14ac:dyDescent="0.2">
      <c r="A521" s="15" t="s">
        <v>896</v>
      </c>
      <c r="B521" s="27" t="s">
        <v>16883</v>
      </c>
      <c r="C521" s="28" t="s">
        <v>8620</v>
      </c>
      <c r="D521" s="28" t="s">
        <v>8006</v>
      </c>
    </row>
    <row r="522" spans="1:4" x14ac:dyDescent="0.2">
      <c r="A522" s="15" t="s">
        <v>897</v>
      </c>
      <c r="B522" s="27" t="s">
        <v>16884</v>
      </c>
      <c r="C522" s="28" t="s">
        <v>8621</v>
      </c>
      <c r="D522" s="28" t="s">
        <v>8622</v>
      </c>
    </row>
    <row r="523" spans="1:4" x14ac:dyDescent="0.2">
      <c r="A523" s="15" t="s">
        <v>898</v>
      </c>
      <c r="B523" s="27" t="s">
        <v>16885</v>
      </c>
      <c r="C523" s="28" t="s">
        <v>8623</v>
      </c>
      <c r="D523" s="28" t="s">
        <v>8190</v>
      </c>
    </row>
    <row r="524" spans="1:4" x14ac:dyDescent="0.2">
      <c r="A524" s="15" t="s">
        <v>899</v>
      </c>
      <c r="B524" s="27" t="s">
        <v>16886</v>
      </c>
      <c r="C524" s="28" t="s">
        <v>8624</v>
      </c>
      <c r="D524" s="28" t="s">
        <v>8112</v>
      </c>
    </row>
    <row r="525" spans="1:4" x14ac:dyDescent="0.2">
      <c r="A525" s="15" t="s">
        <v>900</v>
      </c>
      <c r="B525" s="27" t="s">
        <v>16887</v>
      </c>
      <c r="C525" s="28" t="s">
        <v>8009</v>
      </c>
      <c r="D525" s="28" t="s">
        <v>8625</v>
      </c>
    </row>
    <row r="526" spans="1:4" x14ac:dyDescent="0.2">
      <c r="A526" s="15" t="s">
        <v>901</v>
      </c>
      <c r="B526" s="23" t="s">
        <v>8628</v>
      </c>
      <c r="C526" s="29" t="s">
        <v>8628</v>
      </c>
      <c r="D526" s="29" t="s">
        <v>8628</v>
      </c>
    </row>
    <row r="527" spans="1:4" x14ac:dyDescent="0.2">
      <c r="A527" s="15" t="s">
        <v>902</v>
      </c>
      <c r="B527" s="27" t="s">
        <v>16888</v>
      </c>
      <c r="C527" s="28" t="s">
        <v>8009</v>
      </c>
      <c r="D527" s="28" t="s">
        <v>8629</v>
      </c>
    </row>
    <row r="528" spans="1:4" x14ac:dyDescent="0.2">
      <c r="A528" s="15" t="s">
        <v>903</v>
      </c>
      <c r="B528" s="27" t="s">
        <v>16889</v>
      </c>
      <c r="C528" s="28" t="s">
        <v>8630</v>
      </c>
      <c r="D528" s="28" t="s">
        <v>8006</v>
      </c>
    </row>
    <row r="529" spans="1:4" x14ac:dyDescent="0.2">
      <c r="A529" s="15" t="s">
        <v>904</v>
      </c>
      <c r="B529" s="27" t="s">
        <v>16890</v>
      </c>
      <c r="C529" s="28" t="s">
        <v>8631</v>
      </c>
      <c r="D529" s="28" t="s">
        <v>8006</v>
      </c>
    </row>
    <row r="530" spans="1:4" x14ac:dyDescent="0.2">
      <c r="A530" s="15" t="s">
        <v>905</v>
      </c>
      <c r="B530" s="27" t="s">
        <v>16891</v>
      </c>
      <c r="C530" s="28" t="s">
        <v>8632</v>
      </c>
      <c r="D530" s="28" t="s">
        <v>8025</v>
      </c>
    </row>
    <row r="531" spans="1:4" x14ac:dyDescent="0.2">
      <c r="A531" s="15" t="s">
        <v>906</v>
      </c>
      <c r="B531" s="27" t="s">
        <v>16892</v>
      </c>
      <c r="C531" s="28" t="s">
        <v>8633</v>
      </c>
      <c r="D531" s="28" t="s">
        <v>8004</v>
      </c>
    </row>
    <row r="532" spans="1:4" x14ac:dyDescent="0.2">
      <c r="A532" s="15" t="s">
        <v>907</v>
      </c>
      <c r="B532" s="27" t="s">
        <v>16893</v>
      </c>
      <c r="C532" s="28" t="s">
        <v>8634</v>
      </c>
      <c r="D532" s="28" t="s">
        <v>8119</v>
      </c>
    </row>
    <row r="533" spans="1:4" x14ac:dyDescent="0.2">
      <c r="A533" s="15" t="s">
        <v>908</v>
      </c>
      <c r="B533" s="27" t="s">
        <v>16894</v>
      </c>
      <c r="C533" s="28" t="s">
        <v>8009</v>
      </c>
      <c r="D533" s="28" t="s">
        <v>8635</v>
      </c>
    </row>
    <row r="534" spans="1:4" x14ac:dyDescent="0.2">
      <c r="A534" s="15" t="s">
        <v>909</v>
      </c>
      <c r="B534" s="27" t="s">
        <v>16895</v>
      </c>
      <c r="C534" s="28" t="s">
        <v>8636</v>
      </c>
      <c r="D534" s="28" t="s">
        <v>8006</v>
      </c>
    </row>
    <row r="535" spans="1:4" x14ac:dyDescent="0.2">
      <c r="A535" s="15" t="s">
        <v>910</v>
      </c>
      <c r="B535" s="27" t="s">
        <v>16896</v>
      </c>
      <c r="C535" s="28" t="s">
        <v>8637</v>
      </c>
      <c r="D535" s="28" t="s">
        <v>8008</v>
      </c>
    </row>
    <row r="536" spans="1:4" x14ac:dyDescent="0.2">
      <c r="A536" s="15" t="s">
        <v>911</v>
      </c>
      <c r="B536" s="27" t="s">
        <v>16897</v>
      </c>
      <c r="C536" s="28" t="s">
        <v>8638</v>
      </c>
      <c r="D536" s="28" t="s">
        <v>8177</v>
      </c>
    </row>
    <row r="537" spans="1:4" x14ac:dyDescent="0.2">
      <c r="A537" s="15" t="s">
        <v>912</v>
      </c>
      <c r="B537" s="27" t="s">
        <v>16898</v>
      </c>
      <c r="C537" s="28" t="s">
        <v>8639</v>
      </c>
      <c r="D537" s="28" t="s">
        <v>8061</v>
      </c>
    </row>
    <row r="538" spans="1:4" x14ac:dyDescent="0.2">
      <c r="A538" s="15" t="s">
        <v>913</v>
      </c>
      <c r="B538" s="27" t="s">
        <v>16899</v>
      </c>
      <c r="C538" s="28" t="s">
        <v>8009</v>
      </c>
      <c r="D538" s="28" t="s">
        <v>8640</v>
      </c>
    </row>
    <row r="539" spans="1:4" x14ac:dyDescent="0.2">
      <c r="A539" s="15" t="s">
        <v>914</v>
      </c>
      <c r="B539" s="27" t="s">
        <v>16900</v>
      </c>
      <c r="C539" s="28" t="s">
        <v>8641</v>
      </c>
      <c r="D539" s="28" t="s">
        <v>8066</v>
      </c>
    </row>
    <row r="540" spans="1:4" x14ac:dyDescent="0.2">
      <c r="A540" s="15" t="s">
        <v>915</v>
      </c>
      <c r="B540" s="27" t="s">
        <v>16901</v>
      </c>
      <c r="C540" s="28" t="s">
        <v>8009</v>
      </c>
      <c r="D540" s="28" t="s">
        <v>8642</v>
      </c>
    </row>
    <row r="541" spans="1:4" x14ac:dyDescent="0.2">
      <c r="A541" s="15" t="s">
        <v>916</v>
      </c>
      <c r="B541" s="27" t="s">
        <v>16902</v>
      </c>
      <c r="C541" s="28" t="s">
        <v>8643</v>
      </c>
      <c r="D541" s="28" t="s">
        <v>8006</v>
      </c>
    </row>
    <row r="542" spans="1:4" x14ac:dyDescent="0.2">
      <c r="A542" s="15" t="s">
        <v>917</v>
      </c>
      <c r="B542" s="27" t="s">
        <v>16903</v>
      </c>
      <c r="C542" s="28" t="s">
        <v>8644</v>
      </c>
      <c r="D542" s="28" t="s">
        <v>8336</v>
      </c>
    </row>
    <row r="543" spans="1:4" x14ac:dyDescent="0.2">
      <c r="A543" s="15" t="s">
        <v>918</v>
      </c>
      <c r="B543" s="27" t="s">
        <v>16904</v>
      </c>
      <c r="C543" s="28" t="s">
        <v>8645</v>
      </c>
      <c r="D543" s="28" t="s">
        <v>8025</v>
      </c>
    </row>
    <row r="544" spans="1:4" x14ac:dyDescent="0.2">
      <c r="A544" s="15" t="s">
        <v>919</v>
      </c>
      <c r="B544" s="27" t="s">
        <v>16905</v>
      </c>
      <c r="C544" s="28" t="s">
        <v>8414</v>
      </c>
      <c r="D544" s="28" t="s">
        <v>8646</v>
      </c>
    </row>
    <row r="545" spans="1:4" x14ac:dyDescent="0.2">
      <c r="A545" s="15" t="s">
        <v>920</v>
      </c>
      <c r="B545" s="27" t="s">
        <v>16906</v>
      </c>
      <c r="C545" s="28" t="s">
        <v>8647</v>
      </c>
      <c r="D545" s="28" t="s">
        <v>8004</v>
      </c>
    </row>
    <row r="546" spans="1:4" x14ac:dyDescent="0.2">
      <c r="A546" s="15" t="s">
        <v>921</v>
      </c>
      <c r="B546" s="27" t="s">
        <v>16907</v>
      </c>
      <c r="C546" s="28" t="s">
        <v>8009</v>
      </c>
      <c r="D546" s="28" t="s">
        <v>8648</v>
      </c>
    </row>
    <row r="547" spans="1:4" x14ac:dyDescent="0.2">
      <c r="A547" s="15" t="s">
        <v>922</v>
      </c>
      <c r="B547" s="27" t="s">
        <v>16908</v>
      </c>
      <c r="C547" s="28" t="s">
        <v>8649</v>
      </c>
      <c r="D547" s="28" t="s">
        <v>8004</v>
      </c>
    </row>
    <row r="548" spans="1:4" x14ac:dyDescent="0.2">
      <c r="A548" s="15" t="s">
        <v>923</v>
      </c>
      <c r="B548" s="27" t="s">
        <v>16909</v>
      </c>
      <c r="C548" s="28" t="s">
        <v>8650</v>
      </c>
      <c r="D548" s="28" t="s">
        <v>8651</v>
      </c>
    </row>
    <row r="549" spans="1:4" x14ac:dyDescent="0.2">
      <c r="A549" s="15" t="s">
        <v>924</v>
      </c>
      <c r="B549" s="27" t="s">
        <v>16910</v>
      </c>
      <c r="C549" s="28" t="s">
        <v>8652</v>
      </c>
      <c r="D549" s="28" t="s">
        <v>8061</v>
      </c>
    </row>
    <row r="550" spans="1:4" x14ac:dyDescent="0.2">
      <c r="A550" s="15" t="s">
        <v>925</v>
      </c>
      <c r="B550" s="27" t="s">
        <v>16911</v>
      </c>
      <c r="C550" s="28" t="s">
        <v>8653</v>
      </c>
      <c r="D550" s="28" t="s">
        <v>8654</v>
      </c>
    </row>
    <row r="551" spans="1:4" x14ac:dyDescent="0.2">
      <c r="A551" s="15" t="s">
        <v>926</v>
      </c>
      <c r="B551" s="27" t="s">
        <v>16912</v>
      </c>
      <c r="C551" s="28" t="s">
        <v>8009</v>
      </c>
      <c r="D551" s="28" t="s">
        <v>8655</v>
      </c>
    </row>
    <row r="552" spans="1:4" x14ac:dyDescent="0.2">
      <c r="A552" s="15" t="s">
        <v>927</v>
      </c>
      <c r="B552" s="27" t="s">
        <v>16913</v>
      </c>
      <c r="C552" s="28" t="s">
        <v>8656</v>
      </c>
      <c r="D552" s="28" t="s">
        <v>8367</v>
      </c>
    </row>
    <row r="553" spans="1:4" x14ac:dyDescent="0.2">
      <c r="A553" s="15" t="s">
        <v>928</v>
      </c>
      <c r="B553" s="27" t="s">
        <v>16914</v>
      </c>
      <c r="C553" s="28" t="s">
        <v>8657</v>
      </c>
      <c r="D553" s="28" t="s">
        <v>8025</v>
      </c>
    </row>
    <row r="554" spans="1:4" x14ac:dyDescent="0.2">
      <c r="A554" s="15" t="s">
        <v>929</v>
      </c>
      <c r="B554" s="27" t="s">
        <v>16915</v>
      </c>
      <c r="C554" s="28" t="s">
        <v>8658</v>
      </c>
      <c r="D554" s="28" t="s">
        <v>8367</v>
      </c>
    </row>
    <row r="555" spans="1:4" x14ac:dyDescent="0.2">
      <c r="A555" s="15" t="s">
        <v>930</v>
      </c>
      <c r="B555" s="27" t="s">
        <v>16916</v>
      </c>
      <c r="C555" s="28" t="s">
        <v>8659</v>
      </c>
      <c r="D555" s="28" t="s">
        <v>8073</v>
      </c>
    </row>
    <row r="556" spans="1:4" x14ac:dyDescent="0.2">
      <c r="A556" s="15" t="s">
        <v>931</v>
      </c>
      <c r="B556" s="27" t="s">
        <v>16917</v>
      </c>
      <c r="C556" s="28" t="s">
        <v>8183</v>
      </c>
      <c r="D556" s="28" t="s">
        <v>8660</v>
      </c>
    </row>
    <row r="557" spans="1:4" x14ac:dyDescent="0.2">
      <c r="A557" s="15" t="s">
        <v>932</v>
      </c>
      <c r="B557" s="27" t="s">
        <v>16918</v>
      </c>
      <c r="C557" s="28" t="s">
        <v>8009</v>
      </c>
      <c r="D557" s="28" t="s">
        <v>8661</v>
      </c>
    </row>
    <row r="558" spans="1:4" x14ac:dyDescent="0.2">
      <c r="A558" s="15" t="s">
        <v>933</v>
      </c>
      <c r="B558" s="27" t="s">
        <v>16919</v>
      </c>
      <c r="C558" s="28" t="s">
        <v>8662</v>
      </c>
      <c r="D558" s="28" t="s">
        <v>8159</v>
      </c>
    </row>
    <row r="559" spans="1:4" x14ac:dyDescent="0.2">
      <c r="A559" s="15" t="s">
        <v>934</v>
      </c>
      <c r="B559" s="27" t="s">
        <v>16920</v>
      </c>
      <c r="C559" s="28" t="s">
        <v>8663</v>
      </c>
      <c r="D559" s="28" t="s">
        <v>8025</v>
      </c>
    </row>
    <row r="560" spans="1:4" x14ac:dyDescent="0.2">
      <c r="A560" s="15" t="s">
        <v>935</v>
      </c>
      <c r="B560" s="27" t="s">
        <v>16921</v>
      </c>
      <c r="C560" s="28" t="s">
        <v>8664</v>
      </c>
      <c r="D560" s="28" t="s">
        <v>8619</v>
      </c>
    </row>
    <row r="561" spans="1:4" x14ac:dyDescent="0.2">
      <c r="A561" s="15" t="s">
        <v>936</v>
      </c>
      <c r="B561" s="27" t="s">
        <v>16922</v>
      </c>
      <c r="C561" s="28" t="s">
        <v>8665</v>
      </c>
      <c r="D561" s="28" t="s">
        <v>8052</v>
      </c>
    </row>
    <row r="562" spans="1:4" x14ac:dyDescent="0.2">
      <c r="A562" s="15" t="s">
        <v>937</v>
      </c>
      <c r="B562" s="27" t="s">
        <v>16923</v>
      </c>
      <c r="C562" s="28" t="s">
        <v>8142</v>
      </c>
      <c r="D562" s="28" t="s">
        <v>8666</v>
      </c>
    </row>
    <row r="563" spans="1:4" x14ac:dyDescent="0.2">
      <c r="A563" s="15" t="s">
        <v>938</v>
      </c>
      <c r="B563" s="27" t="s">
        <v>16924</v>
      </c>
      <c r="C563" s="28" t="s">
        <v>8667</v>
      </c>
      <c r="D563" s="28" t="s">
        <v>8025</v>
      </c>
    </row>
    <row r="564" spans="1:4" x14ac:dyDescent="0.2">
      <c r="A564" s="15" t="s">
        <v>939</v>
      </c>
      <c r="B564" s="27" t="s">
        <v>16925</v>
      </c>
      <c r="C564" s="28" t="s">
        <v>8668</v>
      </c>
      <c r="D564" s="28" t="s">
        <v>8039</v>
      </c>
    </row>
    <row r="565" spans="1:4" x14ac:dyDescent="0.2">
      <c r="A565" s="15" t="s">
        <v>940</v>
      </c>
      <c r="B565" s="27" t="s">
        <v>16926</v>
      </c>
      <c r="C565" s="28" t="s">
        <v>8669</v>
      </c>
      <c r="D565" s="28" t="s">
        <v>8025</v>
      </c>
    </row>
    <row r="566" spans="1:4" x14ac:dyDescent="0.2">
      <c r="A566" s="15" t="s">
        <v>941</v>
      </c>
      <c r="B566" s="27" t="s">
        <v>16927</v>
      </c>
      <c r="C566" s="28" t="s">
        <v>8009</v>
      </c>
      <c r="D566" s="28" t="s">
        <v>8670</v>
      </c>
    </row>
    <row r="567" spans="1:4" x14ac:dyDescent="0.2">
      <c r="A567" s="15" t="s">
        <v>942</v>
      </c>
      <c r="B567" s="27" t="s">
        <v>16928</v>
      </c>
      <c r="C567" s="28" t="s">
        <v>8671</v>
      </c>
      <c r="D567" s="28" t="s">
        <v>8672</v>
      </c>
    </row>
    <row r="568" spans="1:4" x14ac:dyDescent="0.2">
      <c r="A568" s="15" t="s">
        <v>943</v>
      </c>
      <c r="B568" s="27" t="s">
        <v>16929</v>
      </c>
      <c r="C568" s="28" t="s">
        <v>8673</v>
      </c>
      <c r="D568" s="28" t="s">
        <v>8112</v>
      </c>
    </row>
    <row r="569" spans="1:4" x14ac:dyDescent="0.2">
      <c r="A569" s="15" t="s">
        <v>944</v>
      </c>
      <c r="B569" s="27" t="s">
        <v>16930</v>
      </c>
      <c r="C569" s="28" t="s">
        <v>8009</v>
      </c>
      <c r="D569" s="28" t="s">
        <v>8674</v>
      </c>
    </row>
    <row r="570" spans="1:4" x14ac:dyDescent="0.2">
      <c r="A570" s="15" t="s">
        <v>945</v>
      </c>
      <c r="B570" s="27" t="s">
        <v>16931</v>
      </c>
      <c r="C570" s="28" t="s">
        <v>8675</v>
      </c>
      <c r="D570" s="28" t="s">
        <v>8071</v>
      </c>
    </row>
    <row r="571" spans="1:4" x14ac:dyDescent="0.2">
      <c r="A571" s="15" t="s">
        <v>946</v>
      </c>
      <c r="B571" s="27" t="s">
        <v>16932</v>
      </c>
      <c r="C571" s="28" t="s">
        <v>8676</v>
      </c>
      <c r="D571" s="28" t="s">
        <v>8677</v>
      </c>
    </row>
    <row r="572" spans="1:4" x14ac:dyDescent="0.2">
      <c r="A572" s="15" t="s">
        <v>947</v>
      </c>
      <c r="B572" s="27" t="s">
        <v>16933</v>
      </c>
      <c r="C572" s="28" t="s">
        <v>8678</v>
      </c>
      <c r="D572" s="28" t="s">
        <v>8006</v>
      </c>
    </row>
    <row r="573" spans="1:4" x14ac:dyDescent="0.2">
      <c r="A573" s="15" t="s">
        <v>948</v>
      </c>
      <c r="B573" s="27" t="s">
        <v>16934</v>
      </c>
      <c r="C573" s="28" t="s">
        <v>8679</v>
      </c>
      <c r="D573" s="28" t="s">
        <v>8680</v>
      </c>
    </row>
    <row r="574" spans="1:4" x14ac:dyDescent="0.2">
      <c r="A574" s="15" t="s">
        <v>949</v>
      </c>
      <c r="B574" s="27" t="s">
        <v>16935</v>
      </c>
      <c r="C574" s="28" t="s">
        <v>8681</v>
      </c>
      <c r="D574" s="28" t="s">
        <v>8190</v>
      </c>
    </row>
    <row r="575" spans="1:4" x14ac:dyDescent="0.2">
      <c r="A575" s="15" t="s">
        <v>950</v>
      </c>
      <c r="B575" s="27" t="s">
        <v>16936</v>
      </c>
      <c r="C575" s="28" t="s">
        <v>8682</v>
      </c>
      <c r="D575" s="28" t="s">
        <v>8061</v>
      </c>
    </row>
    <row r="576" spans="1:4" x14ac:dyDescent="0.2">
      <c r="A576" s="15" t="s">
        <v>951</v>
      </c>
      <c r="B576" s="27" t="s">
        <v>16937</v>
      </c>
      <c r="C576" s="28" t="s">
        <v>8683</v>
      </c>
      <c r="D576" s="28" t="s">
        <v>8052</v>
      </c>
    </row>
    <row r="577" spans="1:4" x14ac:dyDescent="0.2">
      <c r="A577" s="15" t="s">
        <v>952</v>
      </c>
      <c r="B577" s="27" t="s">
        <v>16938</v>
      </c>
      <c r="C577" s="28" t="s">
        <v>8684</v>
      </c>
      <c r="D577" s="28" t="s">
        <v>8014</v>
      </c>
    </row>
    <row r="578" spans="1:4" x14ac:dyDescent="0.2">
      <c r="A578" s="15" t="s">
        <v>953</v>
      </c>
      <c r="B578" s="27" t="s">
        <v>16939</v>
      </c>
      <c r="C578" s="28" t="s">
        <v>8685</v>
      </c>
      <c r="D578" s="28" t="s">
        <v>8686</v>
      </c>
    </row>
    <row r="579" spans="1:4" x14ac:dyDescent="0.2">
      <c r="A579" s="15" t="s">
        <v>954</v>
      </c>
      <c r="B579" s="27" t="s">
        <v>16940</v>
      </c>
      <c r="C579" s="28" t="s">
        <v>8687</v>
      </c>
      <c r="D579" s="28" t="s">
        <v>8002</v>
      </c>
    </row>
    <row r="580" spans="1:4" x14ac:dyDescent="0.2">
      <c r="A580" s="15" t="s">
        <v>955</v>
      </c>
      <c r="B580" s="27" t="s">
        <v>16941</v>
      </c>
      <c r="C580" s="28" t="s">
        <v>8688</v>
      </c>
      <c r="D580" s="28" t="s">
        <v>8061</v>
      </c>
    </row>
    <row r="581" spans="1:4" x14ac:dyDescent="0.2">
      <c r="A581" s="15" t="s">
        <v>956</v>
      </c>
      <c r="B581" s="27" t="s">
        <v>16942</v>
      </c>
      <c r="C581" s="28" t="s">
        <v>8009</v>
      </c>
      <c r="D581" s="28" t="s">
        <v>8689</v>
      </c>
    </row>
    <row r="582" spans="1:4" x14ac:dyDescent="0.2">
      <c r="A582" s="15" t="s">
        <v>957</v>
      </c>
      <c r="B582" s="27" t="s">
        <v>16943</v>
      </c>
      <c r="C582" s="28" t="s">
        <v>8690</v>
      </c>
      <c r="D582" s="28" t="s">
        <v>8619</v>
      </c>
    </row>
    <row r="583" spans="1:4" x14ac:dyDescent="0.2">
      <c r="A583" s="15" t="s">
        <v>958</v>
      </c>
      <c r="B583" s="27" t="s">
        <v>16944</v>
      </c>
      <c r="C583" s="28" t="s">
        <v>8009</v>
      </c>
      <c r="D583" s="28" t="s">
        <v>8691</v>
      </c>
    </row>
    <row r="584" spans="1:4" x14ac:dyDescent="0.2">
      <c r="A584" s="15" t="s">
        <v>959</v>
      </c>
      <c r="B584" s="27" t="s">
        <v>16945</v>
      </c>
      <c r="C584" s="28" t="s">
        <v>8692</v>
      </c>
      <c r="D584" s="28" t="s">
        <v>8050</v>
      </c>
    </row>
    <row r="585" spans="1:4" x14ac:dyDescent="0.2">
      <c r="A585" s="15" t="s">
        <v>960</v>
      </c>
      <c r="B585" s="27" t="s">
        <v>16946</v>
      </c>
      <c r="C585" s="28" t="s">
        <v>8009</v>
      </c>
      <c r="D585" s="28" t="s">
        <v>8693</v>
      </c>
    </row>
    <row r="586" spans="1:4" x14ac:dyDescent="0.2">
      <c r="A586" s="15" t="s">
        <v>961</v>
      </c>
      <c r="B586" s="27" t="s">
        <v>16947</v>
      </c>
      <c r="C586" s="28" t="s">
        <v>8694</v>
      </c>
      <c r="D586" s="28" t="s">
        <v>8025</v>
      </c>
    </row>
    <row r="587" spans="1:4" x14ac:dyDescent="0.2">
      <c r="A587" s="15" t="s">
        <v>962</v>
      </c>
      <c r="B587" s="27" t="s">
        <v>16948</v>
      </c>
      <c r="C587" s="28" t="s">
        <v>8695</v>
      </c>
      <c r="D587" s="28" t="s">
        <v>8177</v>
      </c>
    </row>
    <row r="588" spans="1:4" x14ac:dyDescent="0.2">
      <c r="A588" s="15" t="s">
        <v>963</v>
      </c>
      <c r="B588" s="27" t="s">
        <v>16949</v>
      </c>
      <c r="C588" s="28" t="s">
        <v>8696</v>
      </c>
      <c r="D588" s="28" t="s">
        <v>8006</v>
      </c>
    </row>
    <row r="589" spans="1:4" x14ac:dyDescent="0.2">
      <c r="A589" s="15" t="s">
        <v>964</v>
      </c>
      <c r="B589" s="27" t="s">
        <v>16950</v>
      </c>
      <c r="C589" s="28" t="s">
        <v>8183</v>
      </c>
      <c r="D589" s="28" t="s">
        <v>8697</v>
      </c>
    </row>
    <row r="590" spans="1:4" x14ac:dyDescent="0.2">
      <c r="A590" s="15" t="s">
        <v>965</v>
      </c>
      <c r="B590" s="27" t="s">
        <v>16951</v>
      </c>
      <c r="C590" s="28" t="s">
        <v>8009</v>
      </c>
      <c r="D590" s="28" t="s">
        <v>8698</v>
      </c>
    </row>
    <row r="591" spans="1:4" x14ac:dyDescent="0.2">
      <c r="A591" s="15" t="s">
        <v>966</v>
      </c>
      <c r="B591" s="27" t="s">
        <v>16952</v>
      </c>
      <c r="C591" s="28" t="s">
        <v>8699</v>
      </c>
      <c r="D591" s="28" t="s">
        <v>8025</v>
      </c>
    </row>
    <row r="592" spans="1:4" x14ac:dyDescent="0.2">
      <c r="A592" s="15" t="s">
        <v>967</v>
      </c>
      <c r="B592" s="27" t="s">
        <v>16953</v>
      </c>
      <c r="C592" s="28" t="s">
        <v>8700</v>
      </c>
      <c r="D592" s="28" t="s">
        <v>8061</v>
      </c>
    </row>
    <row r="593" spans="1:4" x14ac:dyDescent="0.2">
      <c r="A593" s="15" t="s">
        <v>968</v>
      </c>
      <c r="B593" s="27" t="s">
        <v>16954</v>
      </c>
      <c r="C593" s="28" t="s">
        <v>8009</v>
      </c>
      <c r="D593" s="28" t="s">
        <v>8701</v>
      </c>
    </row>
    <row r="594" spans="1:4" x14ac:dyDescent="0.2">
      <c r="A594" s="15" t="s">
        <v>969</v>
      </c>
      <c r="B594" s="27" t="s">
        <v>16955</v>
      </c>
      <c r="C594" s="28" t="s">
        <v>8009</v>
      </c>
      <c r="D594" s="28" t="s">
        <v>8702</v>
      </c>
    </row>
    <row r="595" spans="1:4" x14ac:dyDescent="0.2">
      <c r="A595" s="15" t="s">
        <v>160</v>
      </c>
      <c r="B595" s="27" t="s">
        <v>16956</v>
      </c>
      <c r="C595" s="28" t="s">
        <v>8703</v>
      </c>
      <c r="D595" s="28" t="s">
        <v>8039</v>
      </c>
    </row>
    <row r="596" spans="1:4" x14ac:dyDescent="0.2">
      <c r="A596" s="15" t="s">
        <v>970</v>
      </c>
      <c r="B596" s="27" t="s">
        <v>16957</v>
      </c>
      <c r="C596" s="28" t="s">
        <v>8704</v>
      </c>
      <c r="D596" s="28" t="s">
        <v>8705</v>
      </c>
    </row>
    <row r="597" spans="1:4" x14ac:dyDescent="0.2">
      <c r="A597" s="15" t="s">
        <v>971</v>
      </c>
      <c r="B597" s="27" t="s">
        <v>16958</v>
      </c>
      <c r="C597" s="28" t="s">
        <v>8706</v>
      </c>
      <c r="D597" s="28" t="s">
        <v>8043</v>
      </c>
    </row>
    <row r="598" spans="1:4" x14ac:dyDescent="0.2">
      <c r="A598" s="15" t="s">
        <v>972</v>
      </c>
      <c r="B598" s="27" t="s">
        <v>16959</v>
      </c>
      <c r="C598" s="28" t="s">
        <v>8707</v>
      </c>
      <c r="D598" s="28" t="s">
        <v>8006</v>
      </c>
    </row>
    <row r="599" spans="1:4" x14ac:dyDescent="0.2">
      <c r="A599" s="15" t="s">
        <v>973</v>
      </c>
      <c r="B599" s="27" t="s">
        <v>16960</v>
      </c>
      <c r="C599" s="28" t="s">
        <v>8708</v>
      </c>
      <c r="D599" s="28" t="s">
        <v>8709</v>
      </c>
    </row>
    <row r="600" spans="1:4" x14ac:dyDescent="0.2">
      <c r="A600" s="15" t="s">
        <v>974</v>
      </c>
      <c r="B600" s="27" t="s">
        <v>16961</v>
      </c>
      <c r="C600" s="28" t="s">
        <v>8710</v>
      </c>
      <c r="D600" s="28" t="s">
        <v>8004</v>
      </c>
    </row>
    <row r="601" spans="1:4" x14ac:dyDescent="0.2">
      <c r="A601" s="15" t="s">
        <v>975</v>
      </c>
      <c r="B601" s="27" t="s">
        <v>16962</v>
      </c>
      <c r="C601" s="28" t="s">
        <v>8711</v>
      </c>
      <c r="D601" s="28" t="s">
        <v>8061</v>
      </c>
    </row>
    <row r="602" spans="1:4" x14ac:dyDescent="0.2">
      <c r="A602" s="15" t="s">
        <v>976</v>
      </c>
      <c r="B602" s="27" t="s">
        <v>16963</v>
      </c>
      <c r="C602" s="28" t="s">
        <v>8009</v>
      </c>
      <c r="D602" s="28" t="s">
        <v>8712</v>
      </c>
    </row>
    <row r="603" spans="1:4" x14ac:dyDescent="0.2">
      <c r="A603" s="15" t="s">
        <v>977</v>
      </c>
      <c r="B603" s="27" t="s">
        <v>16964</v>
      </c>
      <c r="C603" s="28" t="s">
        <v>8713</v>
      </c>
      <c r="D603" s="28" t="s">
        <v>8159</v>
      </c>
    </row>
    <row r="604" spans="1:4" x14ac:dyDescent="0.2">
      <c r="A604" s="15" t="s">
        <v>978</v>
      </c>
      <c r="B604" s="27" t="s">
        <v>16965</v>
      </c>
      <c r="C604" s="28" t="s">
        <v>8714</v>
      </c>
      <c r="D604" s="28" t="s">
        <v>8006</v>
      </c>
    </row>
    <row r="605" spans="1:4" x14ac:dyDescent="0.2">
      <c r="A605" s="15" t="s">
        <v>979</v>
      </c>
      <c r="B605" s="27" t="s">
        <v>16966</v>
      </c>
      <c r="C605" s="28" t="s">
        <v>8009</v>
      </c>
      <c r="D605" s="28" t="s">
        <v>8715</v>
      </c>
    </row>
    <row r="606" spans="1:4" x14ac:dyDescent="0.2">
      <c r="A606" s="15" t="s">
        <v>980</v>
      </c>
      <c r="B606" s="27" t="s">
        <v>16967</v>
      </c>
      <c r="C606" s="28" t="s">
        <v>8430</v>
      </c>
      <c r="D606" s="28" t="s">
        <v>8716</v>
      </c>
    </row>
    <row r="607" spans="1:4" x14ac:dyDescent="0.2">
      <c r="A607" s="15" t="s">
        <v>981</v>
      </c>
      <c r="B607" s="27" t="s">
        <v>16968</v>
      </c>
      <c r="C607" s="28" t="s">
        <v>8717</v>
      </c>
      <c r="D607" s="28" t="s">
        <v>8718</v>
      </c>
    </row>
    <row r="608" spans="1:4" x14ac:dyDescent="0.2">
      <c r="A608" s="15" t="s">
        <v>982</v>
      </c>
      <c r="B608" s="27" t="s">
        <v>16969</v>
      </c>
      <c r="C608" s="28" t="s">
        <v>8719</v>
      </c>
      <c r="D608" s="28" t="s">
        <v>8119</v>
      </c>
    </row>
    <row r="609" spans="1:4" x14ac:dyDescent="0.2">
      <c r="A609" s="15" t="s">
        <v>983</v>
      </c>
      <c r="B609" s="27" t="s">
        <v>16970</v>
      </c>
      <c r="C609" s="28" t="s">
        <v>8720</v>
      </c>
      <c r="D609" s="28" t="s">
        <v>8025</v>
      </c>
    </row>
    <row r="610" spans="1:4" x14ac:dyDescent="0.2">
      <c r="A610" s="15" t="s">
        <v>984</v>
      </c>
      <c r="B610" s="27" t="s">
        <v>16971</v>
      </c>
      <c r="C610" s="28" t="s">
        <v>8398</v>
      </c>
      <c r="D610" s="28" t="s">
        <v>8721</v>
      </c>
    </row>
    <row r="611" spans="1:4" x14ac:dyDescent="0.2">
      <c r="A611" s="15" t="s">
        <v>985</v>
      </c>
      <c r="B611" s="27" t="s">
        <v>16972</v>
      </c>
      <c r="C611" s="28" t="s">
        <v>8009</v>
      </c>
      <c r="D611" s="28" t="s">
        <v>8722</v>
      </c>
    </row>
    <row r="612" spans="1:4" x14ac:dyDescent="0.2">
      <c r="A612" s="15" t="s">
        <v>986</v>
      </c>
      <c r="B612" s="27" t="s">
        <v>16973</v>
      </c>
      <c r="C612" s="28" t="s">
        <v>8723</v>
      </c>
      <c r="D612" s="28" t="s">
        <v>8039</v>
      </c>
    </row>
    <row r="613" spans="1:4" x14ac:dyDescent="0.2">
      <c r="A613" s="15" t="s">
        <v>987</v>
      </c>
      <c r="B613" s="27" t="s">
        <v>16974</v>
      </c>
      <c r="C613" s="28" t="s">
        <v>8724</v>
      </c>
      <c r="D613" s="28" t="s">
        <v>8039</v>
      </c>
    </row>
    <row r="614" spans="1:4" x14ac:dyDescent="0.2">
      <c r="A614" s="15" t="s">
        <v>988</v>
      </c>
      <c r="B614" s="27" t="s">
        <v>16975</v>
      </c>
      <c r="C614" s="28" t="s">
        <v>8725</v>
      </c>
      <c r="D614" s="28" t="s">
        <v>8002</v>
      </c>
    </row>
    <row r="615" spans="1:4" x14ac:dyDescent="0.2">
      <c r="A615" s="15" t="s">
        <v>989</v>
      </c>
      <c r="B615" s="27" t="s">
        <v>16976</v>
      </c>
      <c r="C615" s="28" t="s">
        <v>8726</v>
      </c>
      <c r="D615" s="28" t="s">
        <v>8004</v>
      </c>
    </row>
    <row r="616" spans="1:4" x14ac:dyDescent="0.2">
      <c r="A616" s="15" t="s">
        <v>16</v>
      </c>
      <c r="B616" s="27" t="s">
        <v>16977</v>
      </c>
      <c r="C616" s="28" t="s">
        <v>8727</v>
      </c>
      <c r="D616" s="28" t="s">
        <v>8050</v>
      </c>
    </row>
    <row r="617" spans="1:4" x14ac:dyDescent="0.2">
      <c r="A617" s="15" t="s">
        <v>990</v>
      </c>
      <c r="B617" s="27" t="s">
        <v>16978</v>
      </c>
      <c r="C617" s="28" t="s">
        <v>8728</v>
      </c>
      <c r="D617" s="28" t="s">
        <v>8190</v>
      </c>
    </row>
    <row r="618" spans="1:4" x14ac:dyDescent="0.2">
      <c r="A618" s="15" t="s">
        <v>991</v>
      </c>
      <c r="B618" s="27" t="s">
        <v>16979</v>
      </c>
      <c r="C618" s="28" t="s">
        <v>8729</v>
      </c>
      <c r="D618" s="28" t="s">
        <v>8463</v>
      </c>
    </row>
    <row r="619" spans="1:4" x14ac:dyDescent="0.2">
      <c r="A619" s="15" t="s">
        <v>992</v>
      </c>
      <c r="B619" s="27" t="s">
        <v>16980</v>
      </c>
      <c r="C619" s="28" t="s">
        <v>8730</v>
      </c>
      <c r="D619" s="28" t="s">
        <v>8025</v>
      </c>
    </row>
    <row r="620" spans="1:4" x14ac:dyDescent="0.2">
      <c r="A620" s="15" t="s">
        <v>993</v>
      </c>
      <c r="B620" s="27" t="s">
        <v>16981</v>
      </c>
      <c r="C620" s="28" t="s">
        <v>8731</v>
      </c>
      <c r="D620" s="28" t="s">
        <v>8025</v>
      </c>
    </row>
    <row r="621" spans="1:4" x14ac:dyDescent="0.2">
      <c r="A621" s="15" t="s">
        <v>994</v>
      </c>
      <c r="B621" s="27" t="s">
        <v>16982</v>
      </c>
      <c r="C621" s="28" t="s">
        <v>8732</v>
      </c>
      <c r="D621" s="28" t="s">
        <v>8025</v>
      </c>
    </row>
    <row r="622" spans="1:4" x14ac:dyDescent="0.2">
      <c r="A622" s="15" t="s">
        <v>995</v>
      </c>
      <c r="B622" s="27" t="s">
        <v>16983</v>
      </c>
      <c r="C622" s="28" t="s">
        <v>8009</v>
      </c>
      <c r="D622" s="28" t="s">
        <v>8733</v>
      </c>
    </row>
    <row r="623" spans="1:4" x14ac:dyDescent="0.2">
      <c r="A623" s="15" t="s">
        <v>17</v>
      </c>
      <c r="B623" s="27" t="s">
        <v>16984</v>
      </c>
      <c r="C623" s="28" t="s">
        <v>8734</v>
      </c>
      <c r="D623" s="28" t="s">
        <v>8039</v>
      </c>
    </row>
    <row r="624" spans="1:4" x14ac:dyDescent="0.2">
      <c r="A624" s="15" t="s">
        <v>234</v>
      </c>
      <c r="B624" s="27" t="s">
        <v>16985</v>
      </c>
      <c r="C624" s="28" t="s">
        <v>8735</v>
      </c>
      <c r="D624" s="28" t="s">
        <v>8039</v>
      </c>
    </row>
    <row r="625" spans="1:4" x14ac:dyDescent="0.2">
      <c r="A625" s="15" t="s">
        <v>996</v>
      </c>
      <c r="B625" s="27" t="s">
        <v>16986</v>
      </c>
      <c r="C625" s="28" t="s">
        <v>8736</v>
      </c>
      <c r="D625" s="28" t="s">
        <v>8006</v>
      </c>
    </row>
    <row r="626" spans="1:4" x14ac:dyDescent="0.2">
      <c r="A626" s="15" t="s">
        <v>18</v>
      </c>
      <c r="B626" s="27" t="s">
        <v>16987</v>
      </c>
      <c r="C626" s="28" t="s">
        <v>8737</v>
      </c>
      <c r="D626" s="28" t="s">
        <v>8025</v>
      </c>
    </row>
    <row r="627" spans="1:4" x14ac:dyDescent="0.2">
      <c r="A627" s="15" t="s">
        <v>997</v>
      </c>
      <c r="B627" s="27" t="s">
        <v>16988</v>
      </c>
      <c r="C627" s="28" t="s">
        <v>8738</v>
      </c>
      <c r="D627" s="28" t="s">
        <v>8043</v>
      </c>
    </row>
    <row r="628" spans="1:4" x14ac:dyDescent="0.2">
      <c r="A628" s="15" t="s">
        <v>998</v>
      </c>
      <c r="B628" s="27" t="s">
        <v>16989</v>
      </c>
      <c r="C628" s="28" t="s">
        <v>8739</v>
      </c>
      <c r="D628" s="28" t="s">
        <v>8073</v>
      </c>
    </row>
    <row r="629" spans="1:4" x14ac:dyDescent="0.2">
      <c r="A629" s="15" t="s">
        <v>999</v>
      </c>
      <c r="B629" s="27" t="s">
        <v>16990</v>
      </c>
      <c r="C629" s="28" t="s">
        <v>8740</v>
      </c>
      <c r="D629" s="28" t="s">
        <v>8006</v>
      </c>
    </row>
    <row r="630" spans="1:4" x14ac:dyDescent="0.2">
      <c r="A630" s="15" t="s">
        <v>1000</v>
      </c>
      <c r="B630" s="27" t="s">
        <v>16991</v>
      </c>
      <c r="C630" s="28" t="s">
        <v>8741</v>
      </c>
      <c r="D630" s="28" t="s">
        <v>8148</v>
      </c>
    </row>
    <row r="631" spans="1:4" x14ac:dyDescent="0.2">
      <c r="A631" s="15" t="s">
        <v>1001</v>
      </c>
      <c r="B631" s="27" t="s">
        <v>16992</v>
      </c>
      <c r="C631" s="28" t="s">
        <v>8742</v>
      </c>
      <c r="D631" s="28" t="s">
        <v>8004</v>
      </c>
    </row>
    <row r="632" spans="1:4" x14ac:dyDescent="0.2">
      <c r="A632" s="15" t="s">
        <v>1002</v>
      </c>
      <c r="B632" s="27" t="s">
        <v>16993</v>
      </c>
      <c r="C632" s="28" t="s">
        <v>8743</v>
      </c>
      <c r="D632" s="28" t="s">
        <v>8061</v>
      </c>
    </row>
    <row r="633" spans="1:4" x14ac:dyDescent="0.2">
      <c r="A633" s="15" t="s">
        <v>317</v>
      </c>
      <c r="B633" s="27" t="s">
        <v>16994</v>
      </c>
      <c r="C633" s="28" t="s">
        <v>8744</v>
      </c>
      <c r="D633" s="28" t="s">
        <v>8039</v>
      </c>
    </row>
    <row r="634" spans="1:4" x14ac:dyDescent="0.2">
      <c r="A634" s="15" t="s">
        <v>1003</v>
      </c>
      <c r="B634" s="27" t="s">
        <v>16995</v>
      </c>
      <c r="C634" s="28" t="s">
        <v>8009</v>
      </c>
      <c r="D634" s="28" t="s">
        <v>8745</v>
      </c>
    </row>
    <row r="635" spans="1:4" x14ac:dyDescent="0.2">
      <c r="A635" s="15" t="s">
        <v>1004</v>
      </c>
      <c r="B635" s="27" t="s">
        <v>16996</v>
      </c>
      <c r="C635" s="28" t="s">
        <v>8746</v>
      </c>
      <c r="D635" s="28" t="s">
        <v>8073</v>
      </c>
    </row>
    <row r="636" spans="1:4" x14ac:dyDescent="0.2">
      <c r="A636" s="15" t="s">
        <v>1005</v>
      </c>
      <c r="B636" s="27" t="s">
        <v>16997</v>
      </c>
      <c r="C636" s="28" t="s">
        <v>8747</v>
      </c>
      <c r="D636" s="28" t="s">
        <v>8748</v>
      </c>
    </row>
    <row r="637" spans="1:4" x14ac:dyDescent="0.2">
      <c r="A637" s="15" t="s">
        <v>1006</v>
      </c>
      <c r="B637" s="27" t="s">
        <v>16998</v>
      </c>
      <c r="C637" s="28" t="s">
        <v>8749</v>
      </c>
      <c r="D637" s="28" t="s">
        <v>8117</v>
      </c>
    </row>
    <row r="638" spans="1:4" x14ac:dyDescent="0.2">
      <c r="A638" s="15" t="s">
        <v>1007</v>
      </c>
      <c r="B638" s="27" t="s">
        <v>16999</v>
      </c>
      <c r="C638" s="28" t="s">
        <v>8750</v>
      </c>
      <c r="D638" s="28" t="s">
        <v>8336</v>
      </c>
    </row>
    <row r="639" spans="1:4" x14ac:dyDescent="0.2">
      <c r="A639" s="15" t="s">
        <v>1008</v>
      </c>
      <c r="B639" s="27" t="s">
        <v>17000</v>
      </c>
      <c r="C639" s="28" t="s">
        <v>8751</v>
      </c>
      <c r="D639" s="28" t="s">
        <v>8006</v>
      </c>
    </row>
    <row r="640" spans="1:4" x14ac:dyDescent="0.2">
      <c r="A640" s="15" t="s">
        <v>1009</v>
      </c>
      <c r="B640" s="27" t="s">
        <v>17001</v>
      </c>
      <c r="C640" s="28" t="s">
        <v>8752</v>
      </c>
      <c r="D640" s="28" t="s">
        <v>8004</v>
      </c>
    </row>
    <row r="641" spans="1:4" x14ac:dyDescent="0.2">
      <c r="A641" s="15" t="s">
        <v>1010</v>
      </c>
      <c r="B641" s="27" t="s">
        <v>17002</v>
      </c>
      <c r="C641" s="28" t="s">
        <v>8009</v>
      </c>
      <c r="D641" s="28" t="s">
        <v>8753</v>
      </c>
    </row>
    <row r="642" spans="1:4" x14ac:dyDescent="0.2">
      <c r="A642" s="15" t="s">
        <v>1011</v>
      </c>
      <c r="B642" s="27" t="s">
        <v>17003</v>
      </c>
      <c r="C642" s="28" t="s">
        <v>8009</v>
      </c>
      <c r="D642" s="28" t="s">
        <v>8754</v>
      </c>
    </row>
    <row r="643" spans="1:4" x14ac:dyDescent="0.2">
      <c r="A643" s="15" t="s">
        <v>1012</v>
      </c>
      <c r="B643" s="27" t="s">
        <v>17004</v>
      </c>
      <c r="C643" s="28" t="s">
        <v>8755</v>
      </c>
      <c r="D643" s="28" t="s">
        <v>8152</v>
      </c>
    </row>
    <row r="644" spans="1:4" x14ac:dyDescent="0.2">
      <c r="A644" s="15" t="s">
        <v>1013</v>
      </c>
      <c r="B644" s="27" t="s">
        <v>17005</v>
      </c>
      <c r="C644" s="28" t="s">
        <v>8756</v>
      </c>
      <c r="D644" s="28" t="s">
        <v>8004</v>
      </c>
    </row>
    <row r="645" spans="1:4" x14ac:dyDescent="0.2">
      <c r="A645" s="15" t="s">
        <v>1014</v>
      </c>
      <c r="B645" s="27" t="s">
        <v>17006</v>
      </c>
      <c r="C645" s="28" t="s">
        <v>8757</v>
      </c>
      <c r="D645" s="28" t="s">
        <v>8061</v>
      </c>
    </row>
    <row r="646" spans="1:4" x14ac:dyDescent="0.2">
      <c r="A646" s="15" t="s">
        <v>1015</v>
      </c>
      <c r="B646" s="27" t="s">
        <v>17007</v>
      </c>
      <c r="C646" s="28" t="s">
        <v>8009</v>
      </c>
      <c r="D646" s="28" t="s">
        <v>8758</v>
      </c>
    </row>
    <row r="647" spans="1:4" x14ac:dyDescent="0.2">
      <c r="A647" s="15" t="s">
        <v>1016</v>
      </c>
      <c r="B647" s="27" t="s">
        <v>17008</v>
      </c>
      <c r="C647" s="28" t="s">
        <v>8759</v>
      </c>
      <c r="D647" s="28" t="s">
        <v>8071</v>
      </c>
    </row>
    <row r="648" spans="1:4" x14ac:dyDescent="0.2">
      <c r="A648" s="15" t="s">
        <v>1017</v>
      </c>
      <c r="B648" s="27" t="s">
        <v>17009</v>
      </c>
      <c r="C648" s="28" t="s">
        <v>8009</v>
      </c>
      <c r="D648" s="28" t="s">
        <v>8760</v>
      </c>
    </row>
    <row r="649" spans="1:4" x14ac:dyDescent="0.2">
      <c r="A649" s="15" t="s">
        <v>1018</v>
      </c>
      <c r="B649" s="27" t="s">
        <v>17010</v>
      </c>
      <c r="C649" s="28" t="s">
        <v>8761</v>
      </c>
      <c r="D649" s="28" t="s">
        <v>8073</v>
      </c>
    </row>
    <row r="650" spans="1:4" x14ac:dyDescent="0.2">
      <c r="A650" s="15" t="s">
        <v>1019</v>
      </c>
      <c r="B650" s="27" t="s">
        <v>17011</v>
      </c>
      <c r="C650" s="28" t="s">
        <v>8009</v>
      </c>
      <c r="D650" s="28" t="s">
        <v>8762</v>
      </c>
    </row>
    <row r="651" spans="1:4" x14ac:dyDescent="0.2">
      <c r="A651" s="15" t="s">
        <v>1020</v>
      </c>
      <c r="B651" s="27" t="s">
        <v>17012</v>
      </c>
      <c r="C651" s="28" t="s">
        <v>8763</v>
      </c>
      <c r="D651" s="28" t="s">
        <v>8022</v>
      </c>
    </row>
    <row r="652" spans="1:4" x14ac:dyDescent="0.2">
      <c r="A652" s="15" t="s">
        <v>1021</v>
      </c>
      <c r="B652" s="27" t="s">
        <v>17013</v>
      </c>
      <c r="C652" s="28" t="s">
        <v>8009</v>
      </c>
      <c r="D652" s="28" t="s">
        <v>8764</v>
      </c>
    </row>
    <row r="653" spans="1:4" x14ac:dyDescent="0.2">
      <c r="A653" s="15" t="s">
        <v>1022</v>
      </c>
      <c r="B653" s="27" t="s">
        <v>17014</v>
      </c>
      <c r="C653" s="28" t="s">
        <v>8765</v>
      </c>
      <c r="D653" s="28" t="s">
        <v>8550</v>
      </c>
    </row>
    <row r="654" spans="1:4" x14ac:dyDescent="0.2">
      <c r="A654" s="15" t="s">
        <v>1023</v>
      </c>
      <c r="B654" s="27" t="s">
        <v>17015</v>
      </c>
      <c r="C654" s="28" t="s">
        <v>8766</v>
      </c>
      <c r="D654" s="28" t="s">
        <v>8073</v>
      </c>
    </row>
    <row r="655" spans="1:4" x14ac:dyDescent="0.2">
      <c r="A655" s="15" t="s">
        <v>7982</v>
      </c>
      <c r="B655" s="23" t="s">
        <v>8628</v>
      </c>
      <c r="C655" s="23" t="s">
        <v>8628</v>
      </c>
      <c r="D655" s="23" t="s">
        <v>8628</v>
      </c>
    </row>
    <row r="656" spans="1:4" x14ac:dyDescent="0.2">
      <c r="A656" s="15" t="s">
        <v>1024</v>
      </c>
      <c r="B656" s="27" t="s">
        <v>17016</v>
      </c>
      <c r="C656" s="28" t="s">
        <v>8009</v>
      </c>
      <c r="D656" s="28" t="s">
        <v>8767</v>
      </c>
    </row>
    <row r="657" spans="1:4" x14ac:dyDescent="0.2">
      <c r="A657" s="15" t="s">
        <v>1025</v>
      </c>
      <c r="B657" s="27" t="s">
        <v>17017</v>
      </c>
      <c r="C657" s="28" t="s">
        <v>8768</v>
      </c>
      <c r="D657" s="28" t="s">
        <v>8112</v>
      </c>
    </row>
    <row r="658" spans="1:4" x14ac:dyDescent="0.2">
      <c r="A658" s="15" t="s">
        <v>1026</v>
      </c>
      <c r="B658" s="27" t="s">
        <v>17018</v>
      </c>
      <c r="C658" s="28" t="s">
        <v>8769</v>
      </c>
      <c r="D658" s="28" t="s">
        <v>8004</v>
      </c>
    </row>
    <row r="659" spans="1:4" x14ac:dyDescent="0.2">
      <c r="A659" s="15" t="s">
        <v>1027</v>
      </c>
      <c r="B659" s="27" t="s">
        <v>17019</v>
      </c>
      <c r="C659" s="28" t="s">
        <v>8770</v>
      </c>
      <c r="D659" s="28" t="s">
        <v>8061</v>
      </c>
    </row>
    <row r="660" spans="1:4" x14ac:dyDescent="0.2">
      <c r="A660" s="15" t="s">
        <v>1028</v>
      </c>
      <c r="B660" s="27" t="s">
        <v>17020</v>
      </c>
      <c r="C660" s="28" t="s">
        <v>8771</v>
      </c>
      <c r="D660" s="28" t="s">
        <v>8061</v>
      </c>
    </row>
    <row r="661" spans="1:4" x14ac:dyDescent="0.2">
      <c r="A661" s="15" t="s">
        <v>1029</v>
      </c>
      <c r="B661" s="27" t="s">
        <v>17021</v>
      </c>
      <c r="C661" s="28" t="s">
        <v>8009</v>
      </c>
      <c r="D661" s="28" t="s">
        <v>8772</v>
      </c>
    </row>
    <row r="662" spans="1:4" x14ac:dyDescent="0.2">
      <c r="A662" s="15" t="s">
        <v>1030</v>
      </c>
      <c r="B662" s="27" t="s">
        <v>17022</v>
      </c>
      <c r="C662" s="28" t="s">
        <v>8009</v>
      </c>
      <c r="D662" s="28" t="s">
        <v>8773</v>
      </c>
    </row>
    <row r="663" spans="1:4" x14ac:dyDescent="0.2">
      <c r="A663" s="15" t="s">
        <v>1031</v>
      </c>
      <c r="B663" s="27" t="s">
        <v>17023</v>
      </c>
      <c r="C663" s="28" t="s">
        <v>8009</v>
      </c>
      <c r="D663" s="28" t="s">
        <v>8774</v>
      </c>
    </row>
    <row r="664" spans="1:4" x14ac:dyDescent="0.2">
      <c r="A664" s="15" t="s">
        <v>1032</v>
      </c>
      <c r="B664" s="27" t="s">
        <v>17024</v>
      </c>
      <c r="C664" s="28" t="s">
        <v>8009</v>
      </c>
      <c r="D664" s="28" t="s">
        <v>8775</v>
      </c>
    </row>
    <row r="665" spans="1:4" x14ac:dyDescent="0.2">
      <c r="A665" s="15" t="s">
        <v>1033</v>
      </c>
      <c r="B665" s="27" t="s">
        <v>17025</v>
      </c>
      <c r="C665" s="28" t="s">
        <v>8776</v>
      </c>
      <c r="D665" s="28" t="s">
        <v>8004</v>
      </c>
    </row>
    <row r="666" spans="1:4" x14ac:dyDescent="0.2">
      <c r="A666" s="15" t="s">
        <v>1034</v>
      </c>
      <c r="B666" s="27" t="s">
        <v>17026</v>
      </c>
      <c r="C666" s="28" t="s">
        <v>8777</v>
      </c>
      <c r="D666" s="28" t="s">
        <v>8014</v>
      </c>
    </row>
    <row r="667" spans="1:4" x14ac:dyDescent="0.2">
      <c r="A667" s="15" t="s">
        <v>1035</v>
      </c>
      <c r="B667" s="27" t="s">
        <v>17027</v>
      </c>
      <c r="C667" s="28" t="s">
        <v>8778</v>
      </c>
      <c r="D667" s="28" t="s">
        <v>8025</v>
      </c>
    </row>
    <row r="668" spans="1:4" x14ac:dyDescent="0.2">
      <c r="A668" s="15" t="s">
        <v>1036</v>
      </c>
      <c r="B668" s="27" t="s">
        <v>17028</v>
      </c>
      <c r="C668" s="28" t="s">
        <v>8779</v>
      </c>
      <c r="D668" s="28" t="s">
        <v>8080</v>
      </c>
    </row>
    <row r="669" spans="1:4" x14ac:dyDescent="0.2">
      <c r="A669" s="15" t="s">
        <v>1037</v>
      </c>
      <c r="B669" s="27" t="s">
        <v>17029</v>
      </c>
      <c r="C669" s="28" t="s">
        <v>8009</v>
      </c>
      <c r="D669" s="28" t="s">
        <v>8780</v>
      </c>
    </row>
    <row r="670" spans="1:4" x14ac:dyDescent="0.2">
      <c r="A670" s="15" t="s">
        <v>1038</v>
      </c>
      <c r="B670" s="27" t="s">
        <v>17030</v>
      </c>
      <c r="C670" s="28" t="s">
        <v>8781</v>
      </c>
      <c r="D670" s="28" t="s">
        <v>8159</v>
      </c>
    </row>
    <row r="671" spans="1:4" x14ac:dyDescent="0.2">
      <c r="A671" s="15" t="s">
        <v>1039</v>
      </c>
      <c r="B671" s="27" t="s">
        <v>17031</v>
      </c>
      <c r="C671" s="28" t="s">
        <v>8009</v>
      </c>
      <c r="D671" s="28" t="s">
        <v>8782</v>
      </c>
    </row>
    <row r="672" spans="1:4" x14ac:dyDescent="0.2">
      <c r="A672" s="15" t="s">
        <v>1040</v>
      </c>
      <c r="B672" s="27" t="s">
        <v>17032</v>
      </c>
      <c r="C672" s="28" t="s">
        <v>8783</v>
      </c>
      <c r="D672" s="28" t="s">
        <v>8080</v>
      </c>
    </row>
    <row r="673" spans="1:4" x14ac:dyDescent="0.2">
      <c r="A673" s="15" t="s">
        <v>1041</v>
      </c>
      <c r="B673" s="27" t="s">
        <v>17033</v>
      </c>
      <c r="C673" s="28" t="s">
        <v>8019</v>
      </c>
      <c r="D673" s="28" t="s">
        <v>8784</v>
      </c>
    </row>
    <row r="674" spans="1:4" x14ac:dyDescent="0.2">
      <c r="A674" s="15" t="s">
        <v>1042</v>
      </c>
      <c r="B674" s="27" t="s">
        <v>17034</v>
      </c>
      <c r="C674" s="28" t="s">
        <v>8785</v>
      </c>
      <c r="D674" s="28" t="s">
        <v>8050</v>
      </c>
    </row>
    <row r="675" spans="1:4" x14ac:dyDescent="0.2">
      <c r="A675" s="15" t="s">
        <v>1043</v>
      </c>
      <c r="B675" s="27" t="s">
        <v>17035</v>
      </c>
      <c r="C675" s="28" t="s">
        <v>8786</v>
      </c>
      <c r="D675" s="28" t="s">
        <v>8052</v>
      </c>
    </row>
    <row r="676" spans="1:4" x14ac:dyDescent="0.2">
      <c r="A676" s="15" t="s">
        <v>1044</v>
      </c>
      <c r="B676" s="27" t="s">
        <v>17036</v>
      </c>
      <c r="C676" s="28" t="s">
        <v>8787</v>
      </c>
      <c r="D676" s="28" t="s">
        <v>8006</v>
      </c>
    </row>
    <row r="677" spans="1:4" x14ac:dyDescent="0.2">
      <c r="A677" s="15" t="s">
        <v>1045</v>
      </c>
      <c r="B677" s="27" t="s">
        <v>17037</v>
      </c>
      <c r="C677" s="28" t="s">
        <v>8788</v>
      </c>
      <c r="D677" s="28" t="s">
        <v>8789</v>
      </c>
    </row>
    <row r="678" spans="1:4" x14ac:dyDescent="0.2">
      <c r="A678" s="15" t="s">
        <v>1046</v>
      </c>
      <c r="B678" s="27" t="s">
        <v>17038</v>
      </c>
      <c r="C678" s="28" t="s">
        <v>8009</v>
      </c>
      <c r="D678" s="28" t="s">
        <v>8790</v>
      </c>
    </row>
    <row r="679" spans="1:4" x14ac:dyDescent="0.2">
      <c r="A679" s="15" t="s">
        <v>19</v>
      </c>
      <c r="B679" s="27" t="s">
        <v>17039</v>
      </c>
      <c r="C679" s="28" t="s">
        <v>8791</v>
      </c>
      <c r="D679" s="28" t="s">
        <v>8039</v>
      </c>
    </row>
    <row r="680" spans="1:4" x14ac:dyDescent="0.2">
      <c r="A680" s="15" t="s">
        <v>318</v>
      </c>
      <c r="B680" s="27" t="s">
        <v>17040</v>
      </c>
      <c r="C680" s="28" t="s">
        <v>8792</v>
      </c>
      <c r="D680" s="28" t="s">
        <v>8039</v>
      </c>
    </row>
    <row r="681" spans="1:4" x14ac:dyDescent="0.2">
      <c r="A681" s="15" t="s">
        <v>1047</v>
      </c>
      <c r="B681" s="27" t="s">
        <v>17041</v>
      </c>
      <c r="C681" s="28" t="s">
        <v>8793</v>
      </c>
      <c r="D681" s="28" t="s">
        <v>8221</v>
      </c>
    </row>
    <row r="682" spans="1:4" x14ac:dyDescent="0.2">
      <c r="A682" s="15" t="s">
        <v>1048</v>
      </c>
      <c r="B682" s="27" t="s">
        <v>17042</v>
      </c>
      <c r="C682" s="28" t="s">
        <v>8009</v>
      </c>
      <c r="D682" s="28" t="s">
        <v>8794</v>
      </c>
    </row>
    <row r="683" spans="1:4" x14ac:dyDescent="0.2">
      <c r="A683" s="15" t="s">
        <v>1049</v>
      </c>
      <c r="B683" s="27" t="s">
        <v>17043</v>
      </c>
      <c r="C683" s="28" t="s">
        <v>8009</v>
      </c>
      <c r="D683" s="28" t="s">
        <v>8795</v>
      </c>
    </row>
    <row r="684" spans="1:4" x14ac:dyDescent="0.2">
      <c r="A684" s="15" t="s">
        <v>1050</v>
      </c>
      <c r="B684" s="27" t="s">
        <v>17044</v>
      </c>
      <c r="C684" s="28" t="s">
        <v>8796</v>
      </c>
      <c r="D684" s="28" t="s">
        <v>8006</v>
      </c>
    </row>
    <row r="685" spans="1:4" x14ac:dyDescent="0.2">
      <c r="A685" s="15" t="s">
        <v>1051</v>
      </c>
      <c r="B685" s="27" t="s">
        <v>17045</v>
      </c>
      <c r="C685" s="28" t="s">
        <v>8797</v>
      </c>
      <c r="D685" s="28" t="s">
        <v>8148</v>
      </c>
    </row>
    <row r="686" spans="1:4" x14ac:dyDescent="0.2">
      <c r="A686" s="15" t="s">
        <v>1052</v>
      </c>
      <c r="B686" s="27" t="s">
        <v>17046</v>
      </c>
      <c r="C686" s="28" t="s">
        <v>8798</v>
      </c>
      <c r="D686" s="28" t="s">
        <v>8025</v>
      </c>
    </row>
    <row r="687" spans="1:4" x14ac:dyDescent="0.2">
      <c r="A687" s="15" t="s">
        <v>1053</v>
      </c>
      <c r="B687" s="27" t="s">
        <v>17047</v>
      </c>
      <c r="C687" s="28" t="s">
        <v>8799</v>
      </c>
      <c r="D687" s="28" t="s">
        <v>8169</v>
      </c>
    </row>
    <row r="688" spans="1:4" x14ac:dyDescent="0.2">
      <c r="A688" s="15" t="s">
        <v>1054</v>
      </c>
      <c r="B688" s="27" t="s">
        <v>17048</v>
      </c>
      <c r="C688" s="28" t="s">
        <v>8800</v>
      </c>
      <c r="D688" s="28" t="s">
        <v>8008</v>
      </c>
    </row>
    <row r="689" spans="1:4" x14ac:dyDescent="0.2">
      <c r="A689" s="15" t="s">
        <v>1055</v>
      </c>
      <c r="B689" s="27" t="s">
        <v>17049</v>
      </c>
      <c r="C689" s="28" t="s">
        <v>8801</v>
      </c>
      <c r="D689" s="28" t="s">
        <v>8025</v>
      </c>
    </row>
    <row r="690" spans="1:4" x14ac:dyDescent="0.2">
      <c r="A690" s="15" t="s">
        <v>1056</v>
      </c>
      <c r="B690" s="27" t="s">
        <v>17050</v>
      </c>
      <c r="C690" s="28" t="s">
        <v>8142</v>
      </c>
      <c r="D690" s="28" t="s">
        <v>8802</v>
      </c>
    </row>
    <row r="691" spans="1:4" x14ac:dyDescent="0.2">
      <c r="A691" s="15" t="s">
        <v>1057</v>
      </c>
      <c r="B691" s="27" t="s">
        <v>17051</v>
      </c>
      <c r="C691" s="28" t="s">
        <v>8183</v>
      </c>
      <c r="D691" s="28" t="s">
        <v>8803</v>
      </c>
    </row>
    <row r="692" spans="1:4" x14ac:dyDescent="0.2">
      <c r="A692" s="15" t="s">
        <v>1058</v>
      </c>
      <c r="B692" s="27" t="s">
        <v>17052</v>
      </c>
      <c r="C692" s="28" t="s">
        <v>8804</v>
      </c>
      <c r="D692" s="28" t="s">
        <v>8112</v>
      </c>
    </row>
    <row r="693" spans="1:4" x14ac:dyDescent="0.2">
      <c r="A693" s="15" t="s">
        <v>1059</v>
      </c>
      <c r="B693" s="27" t="s">
        <v>17053</v>
      </c>
      <c r="C693" s="28" t="s">
        <v>8009</v>
      </c>
      <c r="D693" s="28" t="s">
        <v>8805</v>
      </c>
    </row>
    <row r="694" spans="1:4" x14ac:dyDescent="0.2">
      <c r="A694" s="15" t="s">
        <v>1060</v>
      </c>
      <c r="B694" s="27" t="s">
        <v>17054</v>
      </c>
      <c r="C694" s="28" t="s">
        <v>8009</v>
      </c>
      <c r="D694" s="28" t="s">
        <v>8806</v>
      </c>
    </row>
    <row r="695" spans="1:4" x14ac:dyDescent="0.2">
      <c r="A695" s="15" t="s">
        <v>1061</v>
      </c>
      <c r="B695" s="27" t="s">
        <v>17055</v>
      </c>
      <c r="C695" s="28" t="s">
        <v>8009</v>
      </c>
      <c r="D695" s="28" t="s">
        <v>8807</v>
      </c>
    </row>
    <row r="696" spans="1:4" x14ac:dyDescent="0.2">
      <c r="A696" s="15" t="s">
        <v>1062</v>
      </c>
      <c r="B696" s="27" t="s">
        <v>17056</v>
      </c>
      <c r="C696" s="28" t="s">
        <v>8183</v>
      </c>
      <c r="D696" s="28" t="s">
        <v>8808</v>
      </c>
    </row>
    <row r="697" spans="1:4" x14ac:dyDescent="0.2">
      <c r="A697" s="15" t="s">
        <v>1063</v>
      </c>
      <c r="B697" s="27" t="s">
        <v>17057</v>
      </c>
      <c r="C697" s="28" t="s">
        <v>8809</v>
      </c>
      <c r="D697" s="28" t="s">
        <v>8073</v>
      </c>
    </row>
    <row r="698" spans="1:4" x14ac:dyDescent="0.2">
      <c r="A698" s="15" t="s">
        <v>7951</v>
      </c>
      <c r="B698" s="23" t="s">
        <v>8628</v>
      </c>
      <c r="C698" s="23" t="s">
        <v>8628</v>
      </c>
      <c r="D698" s="23" t="s">
        <v>8628</v>
      </c>
    </row>
    <row r="699" spans="1:4" x14ac:dyDescent="0.2">
      <c r="A699" s="15" t="s">
        <v>1064</v>
      </c>
      <c r="B699" s="27" t="s">
        <v>17058</v>
      </c>
      <c r="C699" s="28" t="s">
        <v>8810</v>
      </c>
      <c r="D699" s="28" t="s">
        <v>8004</v>
      </c>
    </row>
    <row r="700" spans="1:4" x14ac:dyDescent="0.2">
      <c r="A700" s="15" t="s">
        <v>1065</v>
      </c>
      <c r="B700" s="27" t="s">
        <v>17059</v>
      </c>
      <c r="C700" s="28" t="s">
        <v>8811</v>
      </c>
      <c r="D700" s="28" t="s">
        <v>8006</v>
      </c>
    </row>
    <row r="701" spans="1:4" x14ac:dyDescent="0.2">
      <c r="A701" s="15" t="s">
        <v>1066</v>
      </c>
      <c r="B701" s="27" t="s">
        <v>17060</v>
      </c>
      <c r="C701" s="28" t="s">
        <v>8812</v>
      </c>
      <c r="D701" s="28" t="s">
        <v>8025</v>
      </c>
    </row>
    <row r="702" spans="1:4" x14ac:dyDescent="0.2">
      <c r="A702" s="15" t="s">
        <v>1067</v>
      </c>
      <c r="B702" s="27" t="s">
        <v>17061</v>
      </c>
      <c r="C702" s="28" t="s">
        <v>8813</v>
      </c>
      <c r="D702" s="28" t="s">
        <v>8117</v>
      </c>
    </row>
    <row r="703" spans="1:4" x14ac:dyDescent="0.2">
      <c r="A703" s="15" t="s">
        <v>1068</v>
      </c>
      <c r="B703" s="27" t="s">
        <v>17062</v>
      </c>
      <c r="C703" s="28" t="s">
        <v>8009</v>
      </c>
      <c r="D703" s="28" t="s">
        <v>8814</v>
      </c>
    </row>
    <row r="704" spans="1:4" x14ac:dyDescent="0.2">
      <c r="A704" s="15" t="s">
        <v>1069</v>
      </c>
      <c r="B704" s="27" t="s">
        <v>17063</v>
      </c>
      <c r="C704" s="28" t="s">
        <v>8009</v>
      </c>
      <c r="D704" s="28" t="s">
        <v>8815</v>
      </c>
    </row>
    <row r="705" spans="1:4" x14ac:dyDescent="0.2">
      <c r="A705" s="15" t="s">
        <v>1070</v>
      </c>
      <c r="B705" s="27" t="s">
        <v>17064</v>
      </c>
      <c r="C705" s="28" t="s">
        <v>8009</v>
      </c>
      <c r="D705" s="28" t="s">
        <v>8816</v>
      </c>
    </row>
    <row r="706" spans="1:4" x14ac:dyDescent="0.2">
      <c r="A706" s="15" t="s">
        <v>1071</v>
      </c>
      <c r="B706" s="27" t="s">
        <v>17065</v>
      </c>
      <c r="C706" s="28" t="s">
        <v>8817</v>
      </c>
      <c r="D706" s="28" t="s">
        <v>8039</v>
      </c>
    </row>
    <row r="707" spans="1:4" x14ac:dyDescent="0.2">
      <c r="A707" s="15" t="s">
        <v>1072</v>
      </c>
      <c r="B707" s="27" t="s">
        <v>17066</v>
      </c>
      <c r="C707" s="28" t="s">
        <v>8009</v>
      </c>
      <c r="D707" s="28" t="s">
        <v>8818</v>
      </c>
    </row>
    <row r="708" spans="1:4" x14ac:dyDescent="0.2">
      <c r="A708" s="15" t="s">
        <v>1073</v>
      </c>
      <c r="B708" s="27" t="s">
        <v>17067</v>
      </c>
      <c r="C708" s="28" t="s">
        <v>8819</v>
      </c>
      <c r="D708" s="28" t="s">
        <v>8820</v>
      </c>
    </row>
    <row r="709" spans="1:4" x14ac:dyDescent="0.2">
      <c r="A709" s="15" t="s">
        <v>1074</v>
      </c>
      <c r="B709" s="27" t="s">
        <v>17068</v>
      </c>
      <c r="C709" s="28" t="s">
        <v>8821</v>
      </c>
      <c r="D709" s="28" t="s">
        <v>8025</v>
      </c>
    </row>
    <row r="710" spans="1:4" x14ac:dyDescent="0.2">
      <c r="A710" s="15" t="s">
        <v>1075</v>
      </c>
      <c r="B710" s="27" t="s">
        <v>17069</v>
      </c>
      <c r="C710" s="28" t="s">
        <v>8822</v>
      </c>
      <c r="D710" s="28" t="s">
        <v>8025</v>
      </c>
    </row>
    <row r="711" spans="1:4" x14ac:dyDescent="0.2">
      <c r="A711" s="15" t="s">
        <v>20</v>
      </c>
      <c r="B711" s="27" t="s">
        <v>17070</v>
      </c>
      <c r="C711" s="28" t="s">
        <v>8823</v>
      </c>
      <c r="D711" s="28" t="s">
        <v>8824</v>
      </c>
    </row>
    <row r="712" spans="1:4" x14ac:dyDescent="0.2">
      <c r="A712" s="15" t="s">
        <v>1076</v>
      </c>
      <c r="B712" s="27" t="s">
        <v>17071</v>
      </c>
      <c r="C712" s="28" t="s">
        <v>8825</v>
      </c>
      <c r="D712" s="28" t="s">
        <v>8061</v>
      </c>
    </row>
    <row r="713" spans="1:4" x14ac:dyDescent="0.2">
      <c r="A713" s="15" t="s">
        <v>1077</v>
      </c>
      <c r="B713" s="27" t="s">
        <v>17072</v>
      </c>
      <c r="C713" s="28" t="s">
        <v>8826</v>
      </c>
      <c r="D713" s="28" t="s">
        <v>8004</v>
      </c>
    </row>
    <row r="714" spans="1:4" x14ac:dyDescent="0.2">
      <c r="A714" s="15" t="s">
        <v>1078</v>
      </c>
      <c r="B714" s="27" t="s">
        <v>17073</v>
      </c>
      <c r="C714" s="28" t="s">
        <v>8330</v>
      </c>
      <c r="D714" s="28" t="s">
        <v>8827</v>
      </c>
    </row>
    <row r="715" spans="1:4" x14ac:dyDescent="0.2">
      <c r="A715" s="15" t="s">
        <v>1079</v>
      </c>
      <c r="B715" s="27" t="s">
        <v>17074</v>
      </c>
      <c r="C715" s="28" t="s">
        <v>8828</v>
      </c>
      <c r="D715" s="28" t="s">
        <v>8066</v>
      </c>
    </row>
    <row r="716" spans="1:4" x14ac:dyDescent="0.2">
      <c r="A716" s="15" t="s">
        <v>1080</v>
      </c>
      <c r="B716" s="27" t="s">
        <v>17075</v>
      </c>
      <c r="C716" s="28" t="s">
        <v>8100</v>
      </c>
      <c r="D716" s="28" t="s">
        <v>8829</v>
      </c>
    </row>
    <row r="717" spans="1:4" x14ac:dyDescent="0.2">
      <c r="A717" s="15" t="s">
        <v>1081</v>
      </c>
      <c r="B717" s="27" t="s">
        <v>17076</v>
      </c>
      <c r="C717" s="28" t="s">
        <v>8009</v>
      </c>
      <c r="D717" s="28" t="s">
        <v>8830</v>
      </c>
    </row>
    <row r="718" spans="1:4" x14ac:dyDescent="0.2">
      <c r="A718" s="15" t="s">
        <v>1082</v>
      </c>
      <c r="B718" s="27" t="s">
        <v>17077</v>
      </c>
      <c r="C718" s="28" t="s">
        <v>8831</v>
      </c>
      <c r="D718" s="28" t="s">
        <v>8025</v>
      </c>
    </row>
    <row r="719" spans="1:4" x14ac:dyDescent="0.2">
      <c r="A719" s="15" t="s">
        <v>319</v>
      </c>
      <c r="B719" s="27" t="s">
        <v>17078</v>
      </c>
      <c r="C719" s="28" t="s">
        <v>8832</v>
      </c>
      <c r="D719" s="28" t="s">
        <v>8025</v>
      </c>
    </row>
    <row r="720" spans="1:4" x14ac:dyDescent="0.2">
      <c r="A720" s="15" t="s">
        <v>1083</v>
      </c>
      <c r="B720" s="27" t="s">
        <v>17079</v>
      </c>
      <c r="C720" s="28" t="s">
        <v>8833</v>
      </c>
      <c r="D720" s="28" t="s">
        <v>8152</v>
      </c>
    </row>
    <row r="721" spans="1:4" x14ac:dyDescent="0.2">
      <c r="A721" s="15" t="s">
        <v>1084</v>
      </c>
      <c r="B721" s="27" t="s">
        <v>17080</v>
      </c>
      <c r="C721" s="28" t="s">
        <v>8183</v>
      </c>
      <c r="D721" s="28" t="s">
        <v>8834</v>
      </c>
    </row>
    <row r="722" spans="1:4" x14ac:dyDescent="0.2">
      <c r="A722" s="15" t="s">
        <v>1085</v>
      </c>
      <c r="B722" s="27" t="s">
        <v>17081</v>
      </c>
      <c r="C722" s="28" t="s">
        <v>8835</v>
      </c>
      <c r="D722" s="28" t="s">
        <v>8004</v>
      </c>
    </row>
    <row r="723" spans="1:4" x14ac:dyDescent="0.2">
      <c r="A723" s="15" t="s">
        <v>1086</v>
      </c>
      <c r="B723" s="27" t="s">
        <v>17082</v>
      </c>
      <c r="C723" s="28" t="s">
        <v>8676</v>
      </c>
      <c r="D723" s="28" t="s">
        <v>8836</v>
      </c>
    </row>
    <row r="724" spans="1:4" x14ac:dyDescent="0.2">
      <c r="A724" s="15" t="s">
        <v>1087</v>
      </c>
      <c r="B724" s="27" t="s">
        <v>17083</v>
      </c>
      <c r="C724" s="28" t="s">
        <v>8837</v>
      </c>
      <c r="D724" s="28" t="s">
        <v>8152</v>
      </c>
    </row>
    <row r="725" spans="1:4" x14ac:dyDescent="0.2">
      <c r="A725" s="15" t="s">
        <v>1088</v>
      </c>
      <c r="B725" s="27" t="s">
        <v>17084</v>
      </c>
      <c r="C725" s="28" t="s">
        <v>8838</v>
      </c>
      <c r="D725" s="28" t="s">
        <v>8004</v>
      </c>
    </row>
    <row r="726" spans="1:4" x14ac:dyDescent="0.2">
      <c r="A726" s="15" t="s">
        <v>1089</v>
      </c>
      <c r="B726" s="27" t="s">
        <v>17085</v>
      </c>
      <c r="C726" s="28" t="s">
        <v>8063</v>
      </c>
      <c r="D726" s="28" t="s">
        <v>8839</v>
      </c>
    </row>
    <row r="727" spans="1:4" x14ac:dyDescent="0.2">
      <c r="A727" s="15" t="s">
        <v>1090</v>
      </c>
      <c r="B727" s="27" t="s">
        <v>17086</v>
      </c>
      <c r="C727" s="28" t="s">
        <v>8840</v>
      </c>
      <c r="D727" s="28" t="s">
        <v>8002</v>
      </c>
    </row>
    <row r="728" spans="1:4" x14ac:dyDescent="0.2">
      <c r="A728" s="15" t="s">
        <v>1091</v>
      </c>
      <c r="B728" s="27" t="s">
        <v>17087</v>
      </c>
      <c r="C728" s="28" t="s">
        <v>8841</v>
      </c>
      <c r="D728" s="28" t="s">
        <v>8080</v>
      </c>
    </row>
    <row r="729" spans="1:4" x14ac:dyDescent="0.2">
      <c r="A729" s="15" t="s">
        <v>1092</v>
      </c>
      <c r="B729" s="27" t="s">
        <v>17088</v>
      </c>
      <c r="C729" s="28" t="s">
        <v>8842</v>
      </c>
      <c r="D729" s="28" t="s">
        <v>8025</v>
      </c>
    </row>
    <row r="730" spans="1:4" x14ac:dyDescent="0.2">
      <c r="A730" s="15" t="s">
        <v>1093</v>
      </c>
      <c r="B730" s="27" t="s">
        <v>17089</v>
      </c>
      <c r="C730" s="28" t="s">
        <v>8843</v>
      </c>
      <c r="D730" s="28" t="s">
        <v>8025</v>
      </c>
    </row>
    <row r="731" spans="1:4" x14ac:dyDescent="0.2">
      <c r="A731" s="15" t="s">
        <v>21</v>
      </c>
      <c r="B731" s="27" t="s">
        <v>17090</v>
      </c>
      <c r="C731" s="28" t="s">
        <v>8844</v>
      </c>
      <c r="D731" s="28" t="s">
        <v>8039</v>
      </c>
    </row>
    <row r="732" spans="1:4" x14ac:dyDescent="0.2">
      <c r="A732" s="15" t="s">
        <v>1094</v>
      </c>
      <c r="B732" s="27" t="s">
        <v>17091</v>
      </c>
      <c r="C732" s="28" t="s">
        <v>8845</v>
      </c>
      <c r="D732" s="28" t="s">
        <v>8061</v>
      </c>
    </row>
    <row r="733" spans="1:4" x14ac:dyDescent="0.2">
      <c r="A733" s="15" t="s">
        <v>1095</v>
      </c>
      <c r="B733" s="27" t="s">
        <v>17092</v>
      </c>
      <c r="C733" s="28" t="s">
        <v>8183</v>
      </c>
      <c r="D733" s="28" t="s">
        <v>8846</v>
      </c>
    </row>
    <row r="734" spans="1:4" x14ac:dyDescent="0.2">
      <c r="A734" s="15" t="s">
        <v>1096</v>
      </c>
      <c r="B734" s="27" t="s">
        <v>17093</v>
      </c>
      <c r="C734" s="28" t="s">
        <v>8847</v>
      </c>
      <c r="D734" s="28" t="s">
        <v>8004</v>
      </c>
    </row>
    <row r="735" spans="1:4" x14ac:dyDescent="0.2">
      <c r="A735" s="15" t="s">
        <v>1097</v>
      </c>
      <c r="B735" s="27" t="s">
        <v>17094</v>
      </c>
      <c r="C735" s="28" t="s">
        <v>8848</v>
      </c>
      <c r="D735" s="28" t="s">
        <v>8004</v>
      </c>
    </row>
    <row r="736" spans="1:4" x14ac:dyDescent="0.2">
      <c r="A736" s="15" t="s">
        <v>1098</v>
      </c>
      <c r="B736" s="27" t="s">
        <v>17095</v>
      </c>
      <c r="C736" s="28" t="s">
        <v>8849</v>
      </c>
      <c r="D736" s="28" t="s">
        <v>8025</v>
      </c>
    </row>
    <row r="737" spans="1:4" x14ac:dyDescent="0.2">
      <c r="A737" s="15" t="s">
        <v>1099</v>
      </c>
      <c r="B737" s="27" t="s">
        <v>17096</v>
      </c>
      <c r="C737" s="28" t="s">
        <v>8850</v>
      </c>
      <c r="D737" s="28" t="s">
        <v>8159</v>
      </c>
    </row>
    <row r="738" spans="1:4" x14ac:dyDescent="0.2">
      <c r="A738" s="15" t="s">
        <v>1100</v>
      </c>
      <c r="B738" s="27" t="s">
        <v>17097</v>
      </c>
      <c r="C738" s="28" t="s">
        <v>8851</v>
      </c>
      <c r="D738" s="28" t="s">
        <v>8852</v>
      </c>
    </row>
    <row r="739" spans="1:4" x14ac:dyDescent="0.2">
      <c r="A739" s="15" t="s">
        <v>1101</v>
      </c>
      <c r="B739" s="27" t="s">
        <v>17098</v>
      </c>
      <c r="C739" s="28" t="s">
        <v>8853</v>
      </c>
      <c r="D739" s="28" t="s">
        <v>8061</v>
      </c>
    </row>
    <row r="740" spans="1:4" x14ac:dyDescent="0.2">
      <c r="A740" s="15" t="s">
        <v>1102</v>
      </c>
      <c r="B740" s="27" t="s">
        <v>17099</v>
      </c>
      <c r="C740" s="28" t="s">
        <v>8009</v>
      </c>
      <c r="D740" s="28" t="s">
        <v>8854</v>
      </c>
    </row>
    <row r="741" spans="1:4" x14ac:dyDescent="0.2">
      <c r="A741" s="15" t="s">
        <v>1103</v>
      </c>
      <c r="B741" s="27" t="s">
        <v>17100</v>
      </c>
      <c r="C741" s="28" t="s">
        <v>8009</v>
      </c>
      <c r="D741" s="28" t="s">
        <v>8855</v>
      </c>
    </row>
    <row r="742" spans="1:4" x14ac:dyDescent="0.2">
      <c r="A742" s="15" t="s">
        <v>1104</v>
      </c>
      <c r="B742" s="27" t="s">
        <v>17101</v>
      </c>
      <c r="C742" s="28" t="s">
        <v>8856</v>
      </c>
      <c r="D742" s="28" t="s">
        <v>8050</v>
      </c>
    </row>
    <row r="743" spans="1:4" x14ac:dyDescent="0.2">
      <c r="A743" s="15" t="s">
        <v>1105</v>
      </c>
      <c r="B743" s="27" t="s">
        <v>17102</v>
      </c>
      <c r="C743" s="28" t="s">
        <v>8857</v>
      </c>
      <c r="D743" s="28" t="s">
        <v>8073</v>
      </c>
    </row>
    <row r="744" spans="1:4" x14ac:dyDescent="0.2">
      <c r="A744" s="15" t="s">
        <v>1106</v>
      </c>
      <c r="B744" s="27" t="s">
        <v>17103</v>
      </c>
      <c r="C744" s="28" t="s">
        <v>8858</v>
      </c>
      <c r="D744" s="28" t="s">
        <v>8006</v>
      </c>
    </row>
    <row r="745" spans="1:4" x14ac:dyDescent="0.2">
      <c r="A745" s="15" t="s">
        <v>1107</v>
      </c>
      <c r="B745" s="27" t="s">
        <v>17104</v>
      </c>
      <c r="C745" s="28" t="s">
        <v>8859</v>
      </c>
      <c r="D745" s="28" t="s">
        <v>8006</v>
      </c>
    </row>
    <row r="746" spans="1:4" x14ac:dyDescent="0.2">
      <c r="A746" s="15" t="s">
        <v>1108</v>
      </c>
      <c r="B746" s="27" t="s">
        <v>17105</v>
      </c>
      <c r="C746" s="28" t="s">
        <v>8819</v>
      </c>
      <c r="D746" s="28" t="s">
        <v>8860</v>
      </c>
    </row>
    <row r="747" spans="1:4" x14ac:dyDescent="0.2">
      <c r="A747" s="15" t="s">
        <v>1109</v>
      </c>
      <c r="B747" s="27" t="s">
        <v>17106</v>
      </c>
      <c r="C747" s="28" t="s">
        <v>8009</v>
      </c>
      <c r="D747" s="28" t="s">
        <v>8861</v>
      </c>
    </row>
    <row r="748" spans="1:4" x14ac:dyDescent="0.2">
      <c r="A748" s="15" t="s">
        <v>1110</v>
      </c>
      <c r="B748" s="27" t="s">
        <v>17107</v>
      </c>
      <c r="C748" s="28" t="s">
        <v>8862</v>
      </c>
      <c r="D748" s="28" t="s">
        <v>8863</v>
      </c>
    </row>
    <row r="749" spans="1:4" x14ac:dyDescent="0.2">
      <c r="A749" s="15" t="s">
        <v>1111</v>
      </c>
      <c r="B749" s="27" t="s">
        <v>17108</v>
      </c>
      <c r="C749" s="28" t="s">
        <v>8183</v>
      </c>
      <c r="D749" s="28" t="s">
        <v>8864</v>
      </c>
    </row>
    <row r="750" spans="1:4" x14ac:dyDescent="0.2">
      <c r="A750" s="15" t="s">
        <v>1112</v>
      </c>
      <c r="B750" s="27" t="s">
        <v>17109</v>
      </c>
      <c r="C750" s="28" t="s">
        <v>8009</v>
      </c>
      <c r="D750" s="28" t="s">
        <v>8865</v>
      </c>
    </row>
    <row r="751" spans="1:4" x14ac:dyDescent="0.2">
      <c r="A751" s="15" t="s">
        <v>1113</v>
      </c>
      <c r="B751" s="27" t="s">
        <v>17110</v>
      </c>
      <c r="C751" s="28" t="s">
        <v>8866</v>
      </c>
      <c r="D751" s="28" t="s">
        <v>8867</v>
      </c>
    </row>
    <row r="752" spans="1:4" x14ac:dyDescent="0.2">
      <c r="A752" s="15" t="s">
        <v>1114</v>
      </c>
      <c r="B752" s="27" t="s">
        <v>17111</v>
      </c>
      <c r="C752" s="28" t="s">
        <v>8868</v>
      </c>
      <c r="D752" s="28" t="s">
        <v>8190</v>
      </c>
    </row>
    <row r="753" spans="1:4" x14ac:dyDescent="0.2">
      <c r="A753" s="15" t="s">
        <v>1115</v>
      </c>
      <c r="B753" s="27" t="s">
        <v>17112</v>
      </c>
      <c r="C753" s="28" t="s">
        <v>8869</v>
      </c>
      <c r="D753" s="28" t="s">
        <v>8061</v>
      </c>
    </row>
    <row r="754" spans="1:4" x14ac:dyDescent="0.2">
      <c r="A754" s="15" t="s">
        <v>1116</v>
      </c>
      <c r="B754" s="27" t="s">
        <v>17113</v>
      </c>
      <c r="C754" s="28" t="s">
        <v>8870</v>
      </c>
      <c r="D754" s="28" t="s">
        <v>8006</v>
      </c>
    </row>
    <row r="755" spans="1:4" x14ac:dyDescent="0.2">
      <c r="A755" s="15" t="s">
        <v>1117</v>
      </c>
      <c r="B755" s="27" t="s">
        <v>17114</v>
      </c>
      <c r="C755" s="28" t="s">
        <v>8871</v>
      </c>
      <c r="D755" s="28" t="s">
        <v>8006</v>
      </c>
    </row>
    <row r="756" spans="1:4" x14ac:dyDescent="0.2">
      <c r="A756" s="15" t="s">
        <v>1118</v>
      </c>
      <c r="B756" s="27" t="s">
        <v>17115</v>
      </c>
      <c r="C756" s="28" t="s">
        <v>8872</v>
      </c>
      <c r="D756" s="28" t="s">
        <v>8025</v>
      </c>
    </row>
    <row r="757" spans="1:4" x14ac:dyDescent="0.2">
      <c r="A757" s="15" t="s">
        <v>1119</v>
      </c>
      <c r="B757" s="27" t="s">
        <v>17116</v>
      </c>
      <c r="C757" s="28" t="s">
        <v>8873</v>
      </c>
      <c r="D757" s="28" t="s">
        <v>8025</v>
      </c>
    </row>
    <row r="758" spans="1:4" x14ac:dyDescent="0.2">
      <c r="A758" s="15" t="s">
        <v>1120</v>
      </c>
      <c r="B758" s="27" t="s">
        <v>17117</v>
      </c>
      <c r="C758" s="28" t="s">
        <v>8279</v>
      </c>
      <c r="D758" s="28" t="s">
        <v>8874</v>
      </c>
    </row>
    <row r="759" spans="1:4" x14ac:dyDescent="0.2">
      <c r="A759" s="15" t="s">
        <v>1121</v>
      </c>
      <c r="B759" s="27" t="s">
        <v>17118</v>
      </c>
      <c r="C759" s="28" t="s">
        <v>8009</v>
      </c>
      <c r="D759" s="28" t="s">
        <v>8875</v>
      </c>
    </row>
    <row r="760" spans="1:4" x14ac:dyDescent="0.2">
      <c r="A760" s="15" t="s">
        <v>1122</v>
      </c>
      <c r="B760" s="27" t="s">
        <v>17119</v>
      </c>
      <c r="C760" s="28" t="s">
        <v>8876</v>
      </c>
      <c r="D760" s="28" t="s">
        <v>8877</v>
      </c>
    </row>
    <row r="761" spans="1:4" x14ac:dyDescent="0.2">
      <c r="A761" s="15" t="s">
        <v>1123</v>
      </c>
      <c r="B761" s="27" t="s">
        <v>17120</v>
      </c>
      <c r="C761" s="28" t="s">
        <v>8009</v>
      </c>
      <c r="D761" s="28" t="s">
        <v>8878</v>
      </c>
    </row>
    <row r="762" spans="1:4" x14ac:dyDescent="0.2">
      <c r="A762" s="15" t="s">
        <v>1124</v>
      </c>
      <c r="B762" s="27" t="s">
        <v>17121</v>
      </c>
      <c r="C762" s="28" t="s">
        <v>8879</v>
      </c>
      <c r="D762" s="28" t="s">
        <v>8159</v>
      </c>
    </row>
    <row r="763" spans="1:4" x14ac:dyDescent="0.2">
      <c r="A763" s="15" t="s">
        <v>1125</v>
      </c>
      <c r="B763" s="27" t="s">
        <v>17122</v>
      </c>
      <c r="C763" s="28" t="s">
        <v>8880</v>
      </c>
      <c r="D763" s="28" t="s">
        <v>8159</v>
      </c>
    </row>
    <row r="764" spans="1:4" x14ac:dyDescent="0.2">
      <c r="A764" s="15" t="s">
        <v>1126</v>
      </c>
      <c r="B764" s="27" t="s">
        <v>17123</v>
      </c>
      <c r="C764" s="28" t="s">
        <v>8881</v>
      </c>
      <c r="D764" s="28" t="s">
        <v>8004</v>
      </c>
    </row>
    <row r="765" spans="1:4" x14ac:dyDescent="0.2">
      <c r="A765" s="15" t="s">
        <v>1127</v>
      </c>
      <c r="B765" s="27" t="s">
        <v>17124</v>
      </c>
      <c r="C765" s="28" t="s">
        <v>8882</v>
      </c>
      <c r="D765" s="28" t="s">
        <v>8883</v>
      </c>
    </row>
    <row r="766" spans="1:4" x14ac:dyDescent="0.2">
      <c r="A766" s="15" t="s">
        <v>1128</v>
      </c>
      <c r="B766" s="27" t="s">
        <v>17125</v>
      </c>
      <c r="C766" s="28" t="s">
        <v>8884</v>
      </c>
      <c r="D766" s="28" t="s">
        <v>8885</v>
      </c>
    </row>
    <row r="767" spans="1:4" x14ac:dyDescent="0.2">
      <c r="A767" s="15" t="s">
        <v>1129</v>
      </c>
      <c r="B767" s="27" t="s">
        <v>17126</v>
      </c>
      <c r="C767" s="28" t="s">
        <v>8183</v>
      </c>
      <c r="D767" s="28" t="s">
        <v>8886</v>
      </c>
    </row>
    <row r="768" spans="1:4" x14ac:dyDescent="0.2">
      <c r="A768" s="15" t="s">
        <v>1130</v>
      </c>
      <c r="B768" s="27" t="s">
        <v>17127</v>
      </c>
      <c r="C768" s="28" t="s">
        <v>8009</v>
      </c>
      <c r="D768" s="28" t="s">
        <v>8887</v>
      </c>
    </row>
    <row r="769" spans="1:4" x14ac:dyDescent="0.2">
      <c r="A769" s="15" t="s">
        <v>1131</v>
      </c>
      <c r="B769" s="27" t="s">
        <v>17128</v>
      </c>
      <c r="C769" s="28" t="s">
        <v>8888</v>
      </c>
      <c r="D769" s="28" t="s">
        <v>8006</v>
      </c>
    </row>
    <row r="770" spans="1:4" x14ac:dyDescent="0.2">
      <c r="A770" s="15" t="s">
        <v>1132</v>
      </c>
      <c r="B770" s="27" t="s">
        <v>17129</v>
      </c>
      <c r="C770" s="28" t="s">
        <v>8889</v>
      </c>
      <c r="D770" s="28" t="s">
        <v>8004</v>
      </c>
    </row>
    <row r="771" spans="1:4" x14ac:dyDescent="0.2">
      <c r="A771" s="15" t="s">
        <v>22</v>
      </c>
      <c r="B771" s="27" t="s">
        <v>17130</v>
      </c>
      <c r="C771" s="28" t="s">
        <v>8890</v>
      </c>
      <c r="D771" s="28" t="s">
        <v>8039</v>
      </c>
    </row>
    <row r="772" spans="1:4" x14ac:dyDescent="0.2">
      <c r="A772" s="15" t="s">
        <v>1133</v>
      </c>
      <c r="B772" s="27" t="s">
        <v>17131</v>
      </c>
      <c r="C772" s="28" t="s">
        <v>8891</v>
      </c>
      <c r="D772" s="28" t="s">
        <v>8025</v>
      </c>
    </row>
    <row r="773" spans="1:4" x14ac:dyDescent="0.2">
      <c r="A773" s="15" t="s">
        <v>1134</v>
      </c>
      <c r="B773" s="27" t="s">
        <v>17132</v>
      </c>
      <c r="C773" s="28" t="s">
        <v>8009</v>
      </c>
      <c r="D773" s="28" t="s">
        <v>8892</v>
      </c>
    </row>
    <row r="774" spans="1:4" x14ac:dyDescent="0.2">
      <c r="A774" s="15" t="s">
        <v>1135</v>
      </c>
      <c r="B774" s="27" t="s">
        <v>17133</v>
      </c>
      <c r="C774" s="28" t="s">
        <v>8009</v>
      </c>
      <c r="D774" s="28" t="s">
        <v>8893</v>
      </c>
    </row>
    <row r="775" spans="1:4" x14ac:dyDescent="0.2">
      <c r="A775" s="15" t="s">
        <v>1136</v>
      </c>
      <c r="B775" s="27" t="s">
        <v>17134</v>
      </c>
      <c r="C775" s="28" t="s">
        <v>8894</v>
      </c>
      <c r="D775" s="28" t="s">
        <v>8367</v>
      </c>
    </row>
    <row r="776" spans="1:4" x14ac:dyDescent="0.2">
      <c r="A776" s="15" t="s">
        <v>1137</v>
      </c>
      <c r="B776" s="27" t="s">
        <v>17135</v>
      </c>
      <c r="C776" s="28" t="s">
        <v>8895</v>
      </c>
      <c r="D776" s="28" t="s">
        <v>8006</v>
      </c>
    </row>
    <row r="777" spans="1:4" x14ac:dyDescent="0.2">
      <c r="A777" s="15" t="s">
        <v>1138</v>
      </c>
      <c r="B777" s="27" t="s">
        <v>17136</v>
      </c>
      <c r="C777" s="28" t="s">
        <v>8896</v>
      </c>
      <c r="D777" s="28" t="s">
        <v>8897</v>
      </c>
    </row>
    <row r="778" spans="1:4" x14ac:dyDescent="0.2">
      <c r="A778" s="15" t="s">
        <v>1139</v>
      </c>
      <c r="B778" s="27" t="s">
        <v>17137</v>
      </c>
      <c r="C778" s="28" t="s">
        <v>8898</v>
      </c>
      <c r="D778" s="28" t="s">
        <v>8002</v>
      </c>
    </row>
    <row r="779" spans="1:4" x14ac:dyDescent="0.2">
      <c r="A779" s="15" t="s">
        <v>1140</v>
      </c>
      <c r="B779" s="27" t="s">
        <v>17138</v>
      </c>
      <c r="C779" s="28" t="s">
        <v>8899</v>
      </c>
      <c r="D779" s="28" t="s">
        <v>8112</v>
      </c>
    </row>
    <row r="780" spans="1:4" x14ac:dyDescent="0.2">
      <c r="A780" s="15" t="s">
        <v>1141</v>
      </c>
      <c r="B780" s="27" t="s">
        <v>17139</v>
      </c>
      <c r="C780" s="28" t="s">
        <v>8900</v>
      </c>
      <c r="D780" s="28" t="s">
        <v>8006</v>
      </c>
    </row>
    <row r="781" spans="1:4" x14ac:dyDescent="0.2">
      <c r="A781" s="15" t="s">
        <v>1142</v>
      </c>
      <c r="B781" s="27" t="s">
        <v>17140</v>
      </c>
      <c r="C781" s="28" t="s">
        <v>8901</v>
      </c>
      <c r="D781" s="28" t="s">
        <v>8119</v>
      </c>
    </row>
    <row r="782" spans="1:4" x14ac:dyDescent="0.2">
      <c r="A782" s="15" t="s">
        <v>1143</v>
      </c>
      <c r="B782" s="27" t="s">
        <v>17141</v>
      </c>
      <c r="C782" s="28" t="s">
        <v>8009</v>
      </c>
      <c r="D782" s="28" t="s">
        <v>8902</v>
      </c>
    </row>
    <row r="783" spans="1:4" x14ac:dyDescent="0.2">
      <c r="A783" s="15" t="s">
        <v>1144</v>
      </c>
      <c r="B783" s="27" t="s">
        <v>17142</v>
      </c>
      <c r="C783" s="28" t="s">
        <v>8903</v>
      </c>
      <c r="D783" s="28" t="s">
        <v>8006</v>
      </c>
    </row>
    <row r="784" spans="1:4" x14ac:dyDescent="0.2">
      <c r="A784" s="15" t="s">
        <v>1145</v>
      </c>
      <c r="B784" s="27" t="s">
        <v>17143</v>
      </c>
      <c r="C784" s="28" t="s">
        <v>8904</v>
      </c>
      <c r="D784" s="28" t="s">
        <v>8004</v>
      </c>
    </row>
    <row r="785" spans="1:4" x14ac:dyDescent="0.2">
      <c r="A785" s="15" t="s">
        <v>1146</v>
      </c>
      <c r="B785" s="27" t="s">
        <v>17144</v>
      </c>
      <c r="C785" s="28" t="s">
        <v>8905</v>
      </c>
      <c r="D785" s="28" t="s">
        <v>8073</v>
      </c>
    </row>
    <row r="786" spans="1:4" x14ac:dyDescent="0.2">
      <c r="A786" s="15" t="s">
        <v>1147</v>
      </c>
      <c r="B786" s="27" t="s">
        <v>17145</v>
      </c>
      <c r="C786" s="28" t="s">
        <v>8507</v>
      </c>
      <c r="D786" s="28" t="s">
        <v>8025</v>
      </c>
    </row>
    <row r="787" spans="1:4" x14ac:dyDescent="0.2">
      <c r="A787" s="15" t="s">
        <v>1148</v>
      </c>
      <c r="B787" s="27" t="s">
        <v>17146</v>
      </c>
      <c r="C787" s="28" t="s">
        <v>8009</v>
      </c>
      <c r="D787" s="28" t="s">
        <v>8906</v>
      </c>
    </row>
    <row r="788" spans="1:4" x14ac:dyDescent="0.2">
      <c r="A788" s="15" t="s">
        <v>1149</v>
      </c>
      <c r="B788" s="27" t="s">
        <v>17147</v>
      </c>
      <c r="C788" s="28" t="s">
        <v>8279</v>
      </c>
      <c r="D788" s="28" t="s">
        <v>8907</v>
      </c>
    </row>
    <row r="789" spans="1:4" x14ac:dyDescent="0.2">
      <c r="A789" s="15" t="s">
        <v>1150</v>
      </c>
      <c r="B789" s="27" t="s">
        <v>17148</v>
      </c>
      <c r="C789" s="28" t="s">
        <v>8908</v>
      </c>
      <c r="D789" s="28" t="s">
        <v>8006</v>
      </c>
    </row>
    <row r="790" spans="1:4" x14ac:dyDescent="0.2">
      <c r="A790" s="15" t="s">
        <v>1151</v>
      </c>
      <c r="B790" s="27" t="s">
        <v>17149</v>
      </c>
      <c r="C790" s="28" t="s">
        <v>8909</v>
      </c>
      <c r="D790" s="28" t="s">
        <v>8910</v>
      </c>
    </row>
    <row r="791" spans="1:4" x14ac:dyDescent="0.2">
      <c r="A791" s="15" t="s">
        <v>1152</v>
      </c>
      <c r="B791" s="27" t="s">
        <v>17150</v>
      </c>
      <c r="C791" s="28" t="s">
        <v>8911</v>
      </c>
      <c r="D791" s="28" t="s">
        <v>8190</v>
      </c>
    </row>
    <row r="792" spans="1:4" x14ac:dyDescent="0.2">
      <c r="A792" s="15" t="s">
        <v>1153</v>
      </c>
      <c r="B792" s="27" t="s">
        <v>17151</v>
      </c>
      <c r="C792" s="28" t="s">
        <v>8912</v>
      </c>
      <c r="D792" s="28" t="s">
        <v>8558</v>
      </c>
    </row>
    <row r="793" spans="1:4" x14ac:dyDescent="0.2">
      <c r="A793" s="15" t="s">
        <v>161</v>
      </c>
      <c r="B793" s="27" t="s">
        <v>17152</v>
      </c>
      <c r="C793" s="28" t="s">
        <v>8913</v>
      </c>
      <c r="D793" s="28" t="s">
        <v>8039</v>
      </c>
    </row>
    <row r="794" spans="1:4" x14ac:dyDescent="0.2">
      <c r="A794" s="15" t="s">
        <v>1154</v>
      </c>
      <c r="B794" s="27" t="s">
        <v>17153</v>
      </c>
      <c r="C794" s="28" t="s">
        <v>8914</v>
      </c>
      <c r="D794" s="28" t="s">
        <v>8061</v>
      </c>
    </row>
    <row r="795" spans="1:4" x14ac:dyDescent="0.2">
      <c r="A795" s="15" t="s">
        <v>1155</v>
      </c>
      <c r="B795" s="27" t="s">
        <v>17154</v>
      </c>
      <c r="C795" s="28" t="s">
        <v>8009</v>
      </c>
      <c r="D795" s="28" t="s">
        <v>8915</v>
      </c>
    </row>
    <row r="796" spans="1:4" x14ac:dyDescent="0.2">
      <c r="A796" s="15" t="s">
        <v>1156</v>
      </c>
      <c r="B796" s="27" t="s">
        <v>17155</v>
      </c>
      <c r="C796" s="28" t="s">
        <v>8916</v>
      </c>
      <c r="D796" s="28" t="s">
        <v>8008</v>
      </c>
    </row>
    <row r="797" spans="1:4" x14ac:dyDescent="0.2">
      <c r="A797" s="15" t="s">
        <v>1157</v>
      </c>
      <c r="B797" s="27" t="s">
        <v>17156</v>
      </c>
      <c r="C797" s="28" t="s">
        <v>8183</v>
      </c>
      <c r="D797" s="28" t="s">
        <v>8917</v>
      </c>
    </row>
    <row r="798" spans="1:4" x14ac:dyDescent="0.2">
      <c r="A798" s="15" t="s">
        <v>1158</v>
      </c>
      <c r="B798" s="27" t="s">
        <v>17157</v>
      </c>
      <c r="C798" s="28" t="s">
        <v>8918</v>
      </c>
      <c r="D798" s="28" t="s">
        <v>8061</v>
      </c>
    </row>
    <row r="799" spans="1:4" x14ac:dyDescent="0.2">
      <c r="A799" s="15" t="s">
        <v>1159</v>
      </c>
      <c r="B799" s="27" t="s">
        <v>17158</v>
      </c>
      <c r="C799" s="28" t="s">
        <v>8183</v>
      </c>
      <c r="D799" s="28" t="s">
        <v>8919</v>
      </c>
    </row>
    <row r="800" spans="1:4" x14ac:dyDescent="0.2">
      <c r="A800" s="15" t="s">
        <v>1160</v>
      </c>
      <c r="B800" s="27" t="s">
        <v>17159</v>
      </c>
      <c r="C800" s="28" t="s">
        <v>8920</v>
      </c>
      <c r="D800" s="28" t="s">
        <v>8004</v>
      </c>
    </row>
    <row r="801" spans="1:4" x14ac:dyDescent="0.2">
      <c r="A801" s="15" t="s">
        <v>1161</v>
      </c>
      <c r="B801" s="27" t="s">
        <v>17160</v>
      </c>
      <c r="C801" s="28" t="s">
        <v>8183</v>
      </c>
      <c r="D801" s="28" t="s">
        <v>8921</v>
      </c>
    </row>
    <row r="802" spans="1:4" x14ac:dyDescent="0.2">
      <c r="A802" s="15" t="s">
        <v>1162</v>
      </c>
      <c r="B802" s="27" t="s">
        <v>17161</v>
      </c>
      <c r="C802" s="28" t="s">
        <v>8009</v>
      </c>
      <c r="D802" s="28" t="s">
        <v>8922</v>
      </c>
    </row>
    <row r="803" spans="1:4" x14ac:dyDescent="0.2">
      <c r="A803" s="15" t="s">
        <v>1163</v>
      </c>
      <c r="B803" s="27" t="s">
        <v>17162</v>
      </c>
      <c r="C803" s="28" t="s">
        <v>8923</v>
      </c>
      <c r="D803" s="28" t="s">
        <v>8043</v>
      </c>
    </row>
    <row r="804" spans="1:4" x14ac:dyDescent="0.2">
      <c r="A804" s="15" t="s">
        <v>1164</v>
      </c>
      <c r="B804" s="27" t="s">
        <v>17163</v>
      </c>
      <c r="C804" s="28" t="s">
        <v>8924</v>
      </c>
      <c r="D804" s="28" t="s">
        <v>8014</v>
      </c>
    </row>
    <row r="805" spans="1:4" x14ac:dyDescent="0.2">
      <c r="A805" s="15" t="s">
        <v>1165</v>
      </c>
      <c r="B805" s="27" t="s">
        <v>17164</v>
      </c>
      <c r="C805" s="28" t="s">
        <v>8925</v>
      </c>
      <c r="D805" s="28" t="s">
        <v>8061</v>
      </c>
    </row>
    <row r="806" spans="1:4" x14ac:dyDescent="0.2">
      <c r="A806" s="15" t="s">
        <v>1166</v>
      </c>
      <c r="B806" s="27" t="s">
        <v>17165</v>
      </c>
      <c r="C806" s="28" t="s">
        <v>8926</v>
      </c>
      <c r="D806" s="28" t="s">
        <v>8004</v>
      </c>
    </row>
    <row r="807" spans="1:4" x14ac:dyDescent="0.2">
      <c r="A807" s="15" t="s">
        <v>1167</v>
      </c>
      <c r="B807" s="27" t="s">
        <v>17166</v>
      </c>
      <c r="C807" s="28" t="s">
        <v>8927</v>
      </c>
      <c r="D807" s="28" t="s">
        <v>8004</v>
      </c>
    </row>
    <row r="808" spans="1:4" x14ac:dyDescent="0.2">
      <c r="A808" s="15" t="s">
        <v>1168</v>
      </c>
      <c r="B808" s="27" t="s">
        <v>17167</v>
      </c>
      <c r="C808" s="28" t="s">
        <v>8928</v>
      </c>
      <c r="D808" s="28" t="s">
        <v>8008</v>
      </c>
    </row>
    <row r="809" spans="1:4" x14ac:dyDescent="0.2">
      <c r="A809" s="15" t="s">
        <v>1169</v>
      </c>
      <c r="B809" s="27" t="s">
        <v>17168</v>
      </c>
      <c r="C809" s="28" t="s">
        <v>8009</v>
      </c>
      <c r="D809" s="28" t="s">
        <v>8929</v>
      </c>
    </row>
    <row r="810" spans="1:4" x14ac:dyDescent="0.2">
      <c r="A810" s="15" t="s">
        <v>1170</v>
      </c>
      <c r="B810" s="27" t="s">
        <v>17169</v>
      </c>
      <c r="C810" s="28" t="s">
        <v>8930</v>
      </c>
      <c r="D810" s="28" t="s">
        <v>8619</v>
      </c>
    </row>
    <row r="811" spans="1:4" x14ac:dyDescent="0.2">
      <c r="A811" s="15" t="s">
        <v>1171</v>
      </c>
      <c r="B811" s="27" t="s">
        <v>17170</v>
      </c>
      <c r="C811" s="28" t="s">
        <v>8931</v>
      </c>
      <c r="D811" s="28" t="s">
        <v>8006</v>
      </c>
    </row>
    <row r="812" spans="1:4" x14ac:dyDescent="0.2">
      <c r="A812" s="15" t="s">
        <v>1172</v>
      </c>
      <c r="B812" s="27" t="s">
        <v>17171</v>
      </c>
      <c r="C812" s="28" t="s">
        <v>8932</v>
      </c>
      <c r="D812" s="28" t="s">
        <v>8336</v>
      </c>
    </row>
    <row r="813" spans="1:4" x14ac:dyDescent="0.2">
      <c r="A813" s="15" t="s">
        <v>1173</v>
      </c>
      <c r="B813" s="27" t="s">
        <v>17172</v>
      </c>
      <c r="C813" s="28" t="s">
        <v>8009</v>
      </c>
      <c r="D813" s="28" t="s">
        <v>8933</v>
      </c>
    </row>
    <row r="814" spans="1:4" x14ac:dyDescent="0.2">
      <c r="A814" s="15" t="s">
        <v>1174</v>
      </c>
      <c r="B814" s="27" t="s">
        <v>17173</v>
      </c>
      <c r="C814" s="28" t="s">
        <v>8934</v>
      </c>
      <c r="D814" s="28" t="s">
        <v>8002</v>
      </c>
    </row>
    <row r="815" spans="1:4" x14ac:dyDescent="0.2">
      <c r="A815" s="15" t="s">
        <v>1175</v>
      </c>
      <c r="B815" s="27" t="s">
        <v>17174</v>
      </c>
      <c r="C815" s="28" t="s">
        <v>8935</v>
      </c>
      <c r="D815" s="28" t="s">
        <v>8073</v>
      </c>
    </row>
    <row r="816" spans="1:4" x14ac:dyDescent="0.2">
      <c r="A816" s="15" t="s">
        <v>1176</v>
      </c>
      <c r="B816" s="27" t="s">
        <v>17175</v>
      </c>
      <c r="C816" s="28" t="s">
        <v>8936</v>
      </c>
      <c r="D816" s="28" t="s">
        <v>8025</v>
      </c>
    </row>
    <row r="817" spans="1:4" x14ac:dyDescent="0.2">
      <c r="A817" s="15" t="s">
        <v>1177</v>
      </c>
      <c r="B817" s="27" t="s">
        <v>17176</v>
      </c>
      <c r="C817" s="28" t="s">
        <v>8009</v>
      </c>
      <c r="D817" s="28" t="s">
        <v>8937</v>
      </c>
    </row>
    <row r="818" spans="1:4" x14ac:dyDescent="0.2">
      <c r="A818" s="15" t="s">
        <v>1178</v>
      </c>
      <c r="B818" s="27" t="s">
        <v>17177</v>
      </c>
      <c r="C818" s="28" t="s">
        <v>8938</v>
      </c>
      <c r="D818" s="28" t="s">
        <v>8006</v>
      </c>
    </row>
    <row r="819" spans="1:4" x14ac:dyDescent="0.2">
      <c r="A819" s="15" t="s">
        <v>1179</v>
      </c>
      <c r="B819" s="27" t="s">
        <v>17178</v>
      </c>
      <c r="C819" s="28" t="s">
        <v>8009</v>
      </c>
      <c r="D819" s="28" t="s">
        <v>8939</v>
      </c>
    </row>
    <row r="820" spans="1:4" x14ac:dyDescent="0.2">
      <c r="A820" s="15" t="s">
        <v>1180</v>
      </c>
      <c r="B820" s="27" t="s">
        <v>17179</v>
      </c>
      <c r="C820" s="28" t="s">
        <v>8009</v>
      </c>
      <c r="D820" s="28" t="s">
        <v>8940</v>
      </c>
    </row>
    <row r="821" spans="1:4" x14ac:dyDescent="0.2">
      <c r="A821" s="15" t="s">
        <v>1181</v>
      </c>
      <c r="B821" s="27" t="s">
        <v>17180</v>
      </c>
      <c r="C821" s="28" t="s">
        <v>8941</v>
      </c>
      <c r="D821" s="28" t="s">
        <v>8025</v>
      </c>
    </row>
    <row r="822" spans="1:4" x14ac:dyDescent="0.2">
      <c r="A822" s="15" t="s">
        <v>7952</v>
      </c>
      <c r="B822" s="23" t="s">
        <v>8628</v>
      </c>
      <c r="C822" s="23" t="s">
        <v>8628</v>
      </c>
      <c r="D822" s="23" t="s">
        <v>8628</v>
      </c>
    </row>
    <row r="823" spans="1:4" x14ac:dyDescent="0.2">
      <c r="A823" s="15" t="s">
        <v>1182</v>
      </c>
      <c r="B823" s="27" t="s">
        <v>17181</v>
      </c>
      <c r="C823" s="28" t="s">
        <v>8942</v>
      </c>
      <c r="D823" s="28" t="s">
        <v>8061</v>
      </c>
    </row>
    <row r="824" spans="1:4" x14ac:dyDescent="0.2">
      <c r="A824" s="15" t="s">
        <v>1183</v>
      </c>
      <c r="B824" s="27" t="s">
        <v>17182</v>
      </c>
      <c r="C824" s="28" t="s">
        <v>8943</v>
      </c>
      <c r="D824" s="28" t="s">
        <v>8073</v>
      </c>
    </row>
    <row r="825" spans="1:4" x14ac:dyDescent="0.2">
      <c r="A825" s="15" t="s">
        <v>1184</v>
      </c>
      <c r="B825" s="27" t="s">
        <v>17183</v>
      </c>
      <c r="C825" s="28" t="s">
        <v>8009</v>
      </c>
      <c r="D825" s="28" t="s">
        <v>8944</v>
      </c>
    </row>
    <row r="826" spans="1:4" x14ac:dyDescent="0.2">
      <c r="A826" s="15" t="s">
        <v>1185</v>
      </c>
      <c r="B826" s="27" t="s">
        <v>17184</v>
      </c>
      <c r="C826" s="28" t="s">
        <v>8009</v>
      </c>
      <c r="D826" s="28" t="s">
        <v>8945</v>
      </c>
    </row>
    <row r="827" spans="1:4" x14ac:dyDescent="0.2">
      <c r="A827" s="15" t="s">
        <v>1186</v>
      </c>
      <c r="B827" s="27" t="s">
        <v>17185</v>
      </c>
      <c r="C827" s="28" t="s">
        <v>8946</v>
      </c>
      <c r="D827" s="28" t="s">
        <v>8025</v>
      </c>
    </row>
    <row r="828" spans="1:4" x14ac:dyDescent="0.2">
      <c r="A828" s="15" t="s">
        <v>1187</v>
      </c>
      <c r="B828" s="27" t="s">
        <v>17186</v>
      </c>
      <c r="C828" s="28" t="s">
        <v>8947</v>
      </c>
      <c r="D828" s="28" t="s">
        <v>8006</v>
      </c>
    </row>
    <row r="829" spans="1:4" x14ac:dyDescent="0.2">
      <c r="A829" s="15" t="s">
        <v>1188</v>
      </c>
      <c r="B829" s="27" t="s">
        <v>17187</v>
      </c>
      <c r="C829" s="28" t="s">
        <v>8009</v>
      </c>
      <c r="D829" s="28" t="s">
        <v>8948</v>
      </c>
    </row>
    <row r="830" spans="1:4" x14ac:dyDescent="0.2">
      <c r="A830" s="15" t="s">
        <v>1189</v>
      </c>
      <c r="B830" s="27" t="s">
        <v>17188</v>
      </c>
      <c r="C830" s="28" t="s">
        <v>8949</v>
      </c>
      <c r="D830" s="28" t="s">
        <v>8006</v>
      </c>
    </row>
    <row r="831" spans="1:4" x14ac:dyDescent="0.2">
      <c r="A831" s="15" t="s">
        <v>1190</v>
      </c>
      <c r="B831" s="27" t="s">
        <v>17189</v>
      </c>
      <c r="C831" s="28" t="s">
        <v>8950</v>
      </c>
      <c r="D831" s="28" t="s">
        <v>8025</v>
      </c>
    </row>
    <row r="832" spans="1:4" x14ac:dyDescent="0.2">
      <c r="A832" s="15" t="s">
        <v>1191</v>
      </c>
      <c r="B832" s="27" t="s">
        <v>17190</v>
      </c>
      <c r="C832" s="28" t="s">
        <v>8951</v>
      </c>
      <c r="D832" s="28" t="s">
        <v>8004</v>
      </c>
    </row>
    <row r="833" spans="1:4" x14ac:dyDescent="0.2">
      <c r="A833" s="15" t="s">
        <v>1192</v>
      </c>
      <c r="B833" s="27" t="s">
        <v>17191</v>
      </c>
      <c r="C833" s="28" t="s">
        <v>8952</v>
      </c>
      <c r="D833" s="28" t="s">
        <v>8071</v>
      </c>
    </row>
    <row r="834" spans="1:4" x14ac:dyDescent="0.2">
      <c r="A834" s="15" t="s">
        <v>1193</v>
      </c>
      <c r="B834" s="27" t="s">
        <v>17192</v>
      </c>
      <c r="C834" s="28" t="s">
        <v>8953</v>
      </c>
      <c r="D834" s="28" t="s">
        <v>8025</v>
      </c>
    </row>
    <row r="835" spans="1:4" x14ac:dyDescent="0.2">
      <c r="A835" s="15" t="s">
        <v>1194</v>
      </c>
      <c r="B835" s="27" t="s">
        <v>17193</v>
      </c>
      <c r="C835" s="28" t="s">
        <v>8019</v>
      </c>
      <c r="D835" s="28" t="s">
        <v>8954</v>
      </c>
    </row>
    <row r="836" spans="1:4" x14ac:dyDescent="0.2">
      <c r="A836" s="15" t="s">
        <v>1195</v>
      </c>
      <c r="B836" s="27" t="s">
        <v>17194</v>
      </c>
      <c r="C836" s="28" t="s">
        <v>8955</v>
      </c>
      <c r="D836" s="28" t="s">
        <v>8061</v>
      </c>
    </row>
    <row r="837" spans="1:4" x14ac:dyDescent="0.2">
      <c r="A837" s="15" t="s">
        <v>1196</v>
      </c>
      <c r="B837" s="27" t="s">
        <v>17195</v>
      </c>
      <c r="C837" s="28" t="s">
        <v>8956</v>
      </c>
      <c r="D837" s="28" t="s">
        <v>8006</v>
      </c>
    </row>
    <row r="838" spans="1:4" x14ac:dyDescent="0.2">
      <c r="A838" s="15" t="s">
        <v>1197</v>
      </c>
      <c r="B838" s="27" t="s">
        <v>17196</v>
      </c>
      <c r="C838" s="28" t="s">
        <v>8957</v>
      </c>
      <c r="D838" s="28" t="s">
        <v>8958</v>
      </c>
    </row>
    <row r="839" spans="1:4" x14ac:dyDescent="0.2">
      <c r="A839" s="15" t="s">
        <v>1198</v>
      </c>
      <c r="B839" s="27" t="s">
        <v>17197</v>
      </c>
      <c r="C839" s="28" t="s">
        <v>8959</v>
      </c>
      <c r="D839" s="28" t="s">
        <v>8014</v>
      </c>
    </row>
    <row r="840" spans="1:4" x14ac:dyDescent="0.2">
      <c r="A840" s="15" t="s">
        <v>1199</v>
      </c>
      <c r="B840" s="27" t="s">
        <v>17198</v>
      </c>
      <c r="C840" s="28" t="s">
        <v>8009</v>
      </c>
      <c r="D840" s="28" t="s">
        <v>8960</v>
      </c>
    </row>
    <row r="841" spans="1:4" x14ac:dyDescent="0.2">
      <c r="A841" s="15" t="s">
        <v>1200</v>
      </c>
      <c r="B841" s="27" t="s">
        <v>17199</v>
      </c>
      <c r="C841" s="28" t="s">
        <v>8009</v>
      </c>
      <c r="D841" s="28" t="s">
        <v>8961</v>
      </c>
    </row>
    <row r="842" spans="1:4" x14ac:dyDescent="0.2">
      <c r="A842" s="15" t="s">
        <v>1201</v>
      </c>
      <c r="B842" s="27" t="s">
        <v>17200</v>
      </c>
      <c r="C842" s="28" t="s">
        <v>8009</v>
      </c>
      <c r="D842" s="28" t="s">
        <v>8962</v>
      </c>
    </row>
    <row r="843" spans="1:4" x14ac:dyDescent="0.2">
      <c r="A843" s="15" t="s">
        <v>1202</v>
      </c>
      <c r="B843" s="27" t="s">
        <v>17201</v>
      </c>
      <c r="C843" s="28" t="s">
        <v>8963</v>
      </c>
      <c r="D843" s="28" t="s">
        <v>8190</v>
      </c>
    </row>
    <row r="844" spans="1:4" x14ac:dyDescent="0.2">
      <c r="A844" s="15" t="s">
        <v>1203</v>
      </c>
      <c r="B844" s="27" t="s">
        <v>17202</v>
      </c>
      <c r="C844" s="28" t="s">
        <v>8964</v>
      </c>
      <c r="D844" s="28" t="s">
        <v>8117</v>
      </c>
    </row>
    <row r="845" spans="1:4" x14ac:dyDescent="0.2">
      <c r="A845" s="15" t="s">
        <v>1204</v>
      </c>
      <c r="B845" s="27" t="s">
        <v>17203</v>
      </c>
      <c r="C845" s="28" t="s">
        <v>8965</v>
      </c>
      <c r="D845" s="28" t="s">
        <v>8071</v>
      </c>
    </row>
    <row r="846" spans="1:4" x14ac:dyDescent="0.2">
      <c r="A846" s="15" t="s">
        <v>1205</v>
      </c>
      <c r="B846" s="27" t="s">
        <v>17204</v>
      </c>
      <c r="C846" s="28" t="s">
        <v>8009</v>
      </c>
      <c r="D846" s="28" t="s">
        <v>8966</v>
      </c>
    </row>
    <row r="847" spans="1:4" x14ac:dyDescent="0.2">
      <c r="A847" s="15" t="s">
        <v>1206</v>
      </c>
      <c r="B847" s="27" t="s">
        <v>17205</v>
      </c>
      <c r="C847" s="28" t="s">
        <v>8967</v>
      </c>
      <c r="D847" s="28" t="s">
        <v>8025</v>
      </c>
    </row>
    <row r="848" spans="1:4" x14ac:dyDescent="0.2">
      <c r="A848" s="15" t="s">
        <v>1207</v>
      </c>
      <c r="B848" s="27" t="s">
        <v>17206</v>
      </c>
      <c r="C848" s="28" t="s">
        <v>8009</v>
      </c>
      <c r="D848" s="28" t="s">
        <v>8968</v>
      </c>
    </row>
    <row r="849" spans="1:4" x14ac:dyDescent="0.2">
      <c r="A849" s="15" t="s">
        <v>1208</v>
      </c>
      <c r="B849" s="27" t="s">
        <v>17207</v>
      </c>
      <c r="C849" s="28" t="s">
        <v>8969</v>
      </c>
      <c r="D849" s="28" t="s">
        <v>8025</v>
      </c>
    </row>
    <row r="850" spans="1:4" x14ac:dyDescent="0.2">
      <c r="A850" s="15" t="s">
        <v>1209</v>
      </c>
      <c r="B850" s="27" t="s">
        <v>17208</v>
      </c>
      <c r="C850" s="28" t="s">
        <v>8009</v>
      </c>
      <c r="D850" s="28" t="s">
        <v>8970</v>
      </c>
    </row>
    <row r="851" spans="1:4" x14ac:dyDescent="0.2">
      <c r="A851" s="15" t="s">
        <v>1210</v>
      </c>
      <c r="B851" s="27" t="s">
        <v>17209</v>
      </c>
      <c r="C851" s="28" t="s">
        <v>8971</v>
      </c>
      <c r="D851" s="28" t="s">
        <v>8006</v>
      </c>
    </row>
    <row r="852" spans="1:4" x14ac:dyDescent="0.2">
      <c r="A852" s="15" t="s">
        <v>1211</v>
      </c>
      <c r="B852" s="27" t="s">
        <v>17210</v>
      </c>
      <c r="C852" s="28" t="s">
        <v>8009</v>
      </c>
      <c r="D852" s="28" t="s">
        <v>8972</v>
      </c>
    </row>
    <row r="853" spans="1:4" x14ac:dyDescent="0.2">
      <c r="A853" s="15" t="s">
        <v>1212</v>
      </c>
      <c r="B853" s="27" t="s">
        <v>17211</v>
      </c>
      <c r="C853" s="28" t="s">
        <v>8973</v>
      </c>
      <c r="D853" s="28" t="s">
        <v>8974</v>
      </c>
    </row>
    <row r="854" spans="1:4" x14ac:dyDescent="0.2">
      <c r="A854" s="15" t="s">
        <v>1213</v>
      </c>
      <c r="B854" s="27" t="s">
        <v>17212</v>
      </c>
      <c r="C854" s="28" t="s">
        <v>8009</v>
      </c>
      <c r="D854" s="28" t="s">
        <v>8975</v>
      </c>
    </row>
    <row r="855" spans="1:4" x14ac:dyDescent="0.2">
      <c r="A855" s="15" t="s">
        <v>1214</v>
      </c>
      <c r="B855" s="27" t="s">
        <v>17213</v>
      </c>
      <c r="C855" s="28" t="s">
        <v>8976</v>
      </c>
      <c r="D855" s="28" t="s">
        <v>8061</v>
      </c>
    </row>
    <row r="856" spans="1:4" x14ac:dyDescent="0.2">
      <c r="A856" s="15" t="s">
        <v>1215</v>
      </c>
      <c r="B856" s="27" t="s">
        <v>17214</v>
      </c>
      <c r="C856" s="28" t="s">
        <v>8977</v>
      </c>
      <c r="D856" s="28" t="s">
        <v>8978</v>
      </c>
    </row>
    <row r="857" spans="1:4" x14ac:dyDescent="0.2">
      <c r="A857" s="15" t="s">
        <v>1216</v>
      </c>
      <c r="B857" s="27" t="s">
        <v>17215</v>
      </c>
      <c r="C857" s="28" t="s">
        <v>8979</v>
      </c>
      <c r="D857" s="28" t="s">
        <v>8025</v>
      </c>
    </row>
    <row r="858" spans="1:4" x14ac:dyDescent="0.2">
      <c r="A858" s="15" t="s">
        <v>1217</v>
      </c>
      <c r="B858" s="27" t="s">
        <v>17216</v>
      </c>
      <c r="C858" s="28" t="s">
        <v>8980</v>
      </c>
      <c r="D858" s="28" t="s">
        <v>8073</v>
      </c>
    </row>
    <row r="859" spans="1:4" x14ac:dyDescent="0.2">
      <c r="A859" s="15" t="s">
        <v>1218</v>
      </c>
      <c r="B859" s="27" t="s">
        <v>17217</v>
      </c>
      <c r="C859" s="28" t="s">
        <v>8981</v>
      </c>
      <c r="D859" s="28" t="s">
        <v>8006</v>
      </c>
    </row>
    <row r="860" spans="1:4" x14ac:dyDescent="0.2">
      <c r="A860" s="15" t="s">
        <v>1219</v>
      </c>
      <c r="B860" s="27" t="s">
        <v>17218</v>
      </c>
      <c r="C860" s="28" t="s">
        <v>8982</v>
      </c>
      <c r="D860" s="28" t="s">
        <v>8177</v>
      </c>
    </row>
    <row r="861" spans="1:4" x14ac:dyDescent="0.2">
      <c r="A861" s="15" t="s">
        <v>1220</v>
      </c>
      <c r="B861" s="27" t="s">
        <v>17219</v>
      </c>
      <c r="C861" s="28" t="s">
        <v>8983</v>
      </c>
      <c r="D861" s="28" t="s">
        <v>8004</v>
      </c>
    </row>
    <row r="862" spans="1:4" x14ac:dyDescent="0.2">
      <c r="A862" s="15" t="s">
        <v>1221</v>
      </c>
      <c r="B862" s="27" t="s">
        <v>17220</v>
      </c>
      <c r="C862" s="28" t="s">
        <v>8984</v>
      </c>
      <c r="D862" s="28" t="s">
        <v>8004</v>
      </c>
    </row>
    <row r="863" spans="1:4" x14ac:dyDescent="0.2">
      <c r="A863" s="15" t="s">
        <v>1222</v>
      </c>
      <c r="B863" s="27" t="s">
        <v>17221</v>
      </c>
      <c r="C863" s="28" t="s">
        <v>8985</v>
      </c>
      <c r="D863" s="28" t="s">
        <v>8073</v>
      </c>
    </row>
    <row r="864" spans="1:4" x14ac:dyDescent="0.2">
      <c r="A864" s="15" t="s">
        <v>162</v>
      </c>
      <c r="B864" s="27" t="s">
        <v>17222</v>
      </c>
      <c r="C864" s="28" t="s">
        <v>8986</v>
      </c>
      <c r="D864" s="28" t="s">
        <v>8039</v>
      </c>
    </row>
    <row r="865" spans="1:4" x14ac:dyDescent="0.2">
      <c r="A865" s="15" t="s">
        <v>1223</v>
      </c>
      <c r="B865" s="27" t="s">
        <v>17223</v>
      </c>
      <c r="C865" s="28" t="s">
        <v>8987</v>
      </c>
      <c r="D865" s="28" t="s">
        <v>8066</v>
      </c>
    </row>
    <row r="866" spans="1:4" x14ac:dyDescent="0.2">
      <c r="A866" s="15" t="s">
        <v>1224</v>
      </c>
      <c r="B866" s="27" t="s">
        <v>17224</v>
      </c>
      <c r="C866" s="28" t="s">
        <v>8988</v>
      </c>
      <c r="D866" s="28" t="s">
        <v>8190</v>
      </c>
    </row>
    <row r="867" spans="1:4" x14ac:dyDescent="0.2">
      <c r="A867" s="15" t="s">
        <v>1225</v>
      </c>
      <c r="B867" s="27" t="s">
        <v>17225</v>
      </c>
      <c r="C867" s="28" t="s">
        <v>8009</v>
      </c>
      <c r="D867" s="28" t="s">
        <v>8989</v>
      </c>
    </row>
    <row r="868" spans="1:4" x14ac:dyDescent="0.2">
      <c r="A868" s="15" t="s">
        <v>1226</v>
      </c>
      <c r="B868" s="27" t="s">
        <v>17226</v>
      </c>
      <c r="C868" s="28" t="s">
        <v>8990</v>
      </c>
      <c r="D868" s="28" t="s">
        <v>8367</v>
      </c>
    </row>
    <row r="869" spans="1:4" x14ac:dyDescent="0.2">
      <c r="A869" s="15" t="s">
        <v>320</v>
      </c>
      <c r="B869" s="27" t="s">
        <v>17227</v>
      </c>
      <c r="C869" s="28" t="s">
        <v>8991</v>
      </c>
      <c r="D869" s="28" t="s">
        <v>8274</v>
      </c>
    </row>
    <row r="870" spans="1:4" x14ac:dyDescent="0.2">
      <c r="A870" s="15" t="s">
        <v>322</v>
      </c>
      <c r="B870" s="27" t="s">
        <v>17228</v>
      </c>
      <c r="C870" s="28" t="s">
        <v>8992</v>
      </c>
      <c r="D870" s="28" t="s">
        <v>8039</v>
      </c>
    </row>
    <row r="871" spans="1:4" x14ac:dyDescent="0.2">
      <c r="A871" s="15" t="s">
        <v>321</v>
      </c>
      <c r="B871" s="27" t="s">
        <v>17229</v>
      </c>
      <c r="C871" s="28" t="s">
        <v>8009</v>
      </c>
      <c r="D871" s="28" t="s">
        <v>8993</v>
      </c>
    </row>
    <row r="872" spans="1:4" x14ac:dyDescent="0.2">
      <c r="A872" s="15" t="s">
        <v>1227</v>
      </c>
      <c r="B872" s="27" t="s">
        <v>17230</v>
      </c>
      <c r="C872" s="28" t="s">
        <v>8009</v>
      </c>
      <c r="D872" s="28" t="s">
        <v>8994</v>
      </c>
    </row>
    <row r="873" spans="1:4" x14ac:dyDescent="0.2">
      <c r="A873" s="15" t="s">
        <v>1228</v>
      </c>
      <c r="B873" s="27" t="s">
        <v>17231</v>
      </c>
      <c r="C873" s="28" t="s">
        <v>8995</v>
      </c>
      <c r="D873" s="28" t="s">
        <v>8073</v>
      </c>
    </row>
    <row r="874" spans="1:4" x14ac:dyDescent="0.2">
      <c r="A874" s="15" t="s">
        <v>1229</v>
      </c>
      <c r="B874" s="27" t="s">
        <v>17232</v>
      </c>
      <c r="C874" s="28" t="s">
        <v>8009</v>
      </c>
      <c r="D874" s="28" t="s">
        <v>8996</v>
      </c>
    </row>
    <row r="875" spans="1:4" x14ac:dyDescent="0.2">
      <c r="A875" s="15" t="s">
        <v>1230</v>
      </c>
      <c r="B875" s="27" t="s">
        <v>17233</v>
      </c>
      <c r="C875" s="28" t="s">
        <v>8997</v>
      </c>
      <c r="D875" s="28" t="s">
        <v>8025</v>
      </c>
    </row>
    <row r="876" spans="1:4" x14ac:dyDescent="0.2">
      <c r="A876" s="15" t="s">
        <v>1231</v>
      </c>
      <c r="B876" s="27" t="s">
        <v>17234</v>
      </c>
      <c r="C876" s="28" t="s">
        <v>8998</v>
      </c>
      <c r="D876" s="28" t="s">
        <v>8159</v>
      </c>
    </row>
    <row r="877" spans="1:4" x14ac:dyDescent="0.2">
      <c r="A877" s="15" t="s">
        <v>1232</v>
      </c>
      <c r="B877" s="27" t="s">
        <v>17235</v>
      </c>
      <c r="C877" s="28" t="s">
        <v>8999</v>
      </c>
      <c r="D877" s="28" t="s">
        <v>8073</v>
      </c>
    </row>
    <row r="878" spans="1:4" x14ac:dyDescent="0.2">
      <c r="A878" s="15" t="s">
        <v>1233</v>
      </c>
      <c r="B878" s="27" t="s">
        <v>17236</v>
      </c>
      <c r="C878" s="28" t="s">
        <v>9000</v>
      </c>
      <c r="D878" s="28" t="s">
        <v>8438</v>
      </c>
    </row>
    <row r="879" spans="1:4" x14ac:dyDescent="0.2">
      <c r="A879" s="15" t="s">
        <v>1234</v>
      </c>
      <c r="B879" s="27" t="s">
        <v>17237</v>
      </c>
      <c r="C879" s="28" t="s">
        <v>8009</v>
      </c>
      <c r="D879" s="28" t="s">
        <v>9001</v>
      </c>
    </row>
    <row r="880" spans="1:4" x14ac:dyDescent="0.2">
      <c r="A880" s="15" t="s">
        <v>1235</v>
      </c>
      <c r="B880" s="27" t="s">
        <v>17238</v>
      </c>
      <c r="C880" s="28" t="s">
        <v>8009</v>
      </c>
      <c r="D880" s="28" t="s">
        <v>9002</v>
      </c>
    </row>
    <row r="881" spans="1:4" x14ac:dyDescent="0.2">
      <c r="A881" s="15" t="s">
        <v>1236</v>
      </c>
      <c r="B881" s="27" t="s">
        <v>17239</v>
      </c>
      <c r="C881" s="28" t="s">
        <v>9003</v>
      </c>
      <c r="D881" s="28" t="s">
        <v>8004</v>
      </c>
    </row>
    <row r="882" spans="1:4" x14ac:dyDescent="0.2">
      <c r="A882" s="15" t="s">
        <v>1237</v>
      </c>
      <c r="B882" s="27" t="s">
        <v>17240</v>
      </c>
      <c r="C882" s="28" t="s">
        <v>9004</v>
      </c>
      <c r="D882" s="28" t="s">
        <v>8190</v>
      </c>
    </row>
    <row r="883" spans="1:4" x14ac:dyDescent="0.2">
      <c r="A883" s="15" t="s">
        <v>1238</v>
      </c>
      <c r="B883" s="27" t="s">
        <v>17241</v>
      </c>
      <c r="C883" s="28" t="s">
        <v>9005</v>
      </c>
      <c r="D883" s="28" t="s">
        <v>8004</v>
      </c>
    </row>
    <row r="884" spans="1:4" x14ac:dyDescent="0.2">
      <c r="A884" s="15" t="s">
        <v>1239</v>
      </c>
      <c r="B884" s="27" t="s">
        <v>17242</v>
      </c>
      <c r="C884" s="28" t="s">
        <v>9006</v>
      </c>
      <c r="D884" s="28" t="s">
        <v>8025</v>
      </c>
    </row>
    <row r="885" spans="1:4" x14ac:dyDescent="0.2">
      <c r="A885" s="15" t="s">
        <v>1240</v>
      </c>
      <c r="B885" s="27" t="s">
        <v>17243</v>
      </c>
      <c r="C885" s="28" t="s">
        <v>8009</v>
      </c>
      <c r="D885" s="28" t="s">
        <v>9007</v>
      </c>
    </row>
    <row r="886" spans="1:4" x14ac:dyDescent="0.2">
      <c r="A886" s="15" t="s">
        <v>1241</v>
      </c>
      <c r="B886" s="27" t="s">
        <v>17244</v>
      </c>
      <c r="C886" s="28" t="s">
        <v>9008</v>
      </c>
      <c r="D886" s="28" t="s">
        <v>8006</v>
      </c>
    </row>
    <row r="887" spans="1:4" x14ac:dyDescent="0.2">
      <c r="A887" s="15" t="s">
        <v>1242</v>
      </c>
      <c r="B887" s="27" t="s">
        <v>17245</v>
      </c>
      <c r="C887" s="28" t="s">
        <v>9009</v>
      </c>
      <c r="D887" s="28" t="s">
        <v>8014</v>
      </c>
    </row>
    <row r="888" spans="1:4" x14ac:dyDescent="0.2">
      <c r="A888" s="15" t="s">
        <v>323</v>
      </c>
      <c r="B888" s="27" t="s">
        <v>17246</v>
      </c>
      <c r="C888" s="28" t="s">
        <v>9010</v>
      </c>
      <c r="D888" s="28" t="s">
        <v>8039</v>
      </c>
    </row>
    <row r="889" spans="1:4" x14ac:dyDescent="0.2">
      <c r="A889" s="15" t="s">
        <v>1243</v>
      </c>
      <c r="B889" s="27" t="s">
        <v>17247</v>
      </c>
      <c r="C889" s="28" t="s">
        <v>9011</v>
      </c>
      <c r="D889" s="28" t="s">
        <v>8006</v>
      </c>
    </row>
    <row r="890" spans="1:4" x14ac:dyDescent="0.2">
      <c r="A890" s="15" t="s">
        <v>1244</v>
      </c>
      <c r="B890" s="27" t="s">
        <v>17248</v>
      </c>
      <c r="C890" s="28" t="s">
        <v>9012</v>
      </c>
      <c r="D890" s="28" t="s">
        <v>8006</v>
      </c>
    </row>
    <row r="891" spans="1:4" x14ac:dyDescent="0.2">
      <c r="A891" s="15" t="s">
        <v>1245</v>
      </c>
      <c r="B891" s="27" t="s">
        <v>17249</v>
      </c>
      <c r="C891" s="28" t="s">
        <v>9013</v>
      </c>
      <c r="D891" s="28" t="s">
        <v>8006</v>
      </c>
    </row>
    <row r="892" spans="1:4" x14ac:dyDescent="0.2">
      <c r="A892" s="15" t="s">
        <v>1246</v>
      </c>
      <c r="B892" s="27" t="s">
        <v>17250</v>
      </c>
      <c r="C892" s="28" t="s">
        <v>8009</v>
      </c>
      <c r="D892" s="28" t="s">
        <v>9014</v>
      </c>
    </row>
    <row r="893" spans="1:4" x14ac:dyDescent="0.2">
      <c r="A893" s="15" t="s">
        <v>1247</v>
      </c>
      <c r="B893" s="27" t="s">
        <v>17251</v>
      </c>
      <c r="C893" s="28" t="s">
        <v>8019</v>
      </c>
      <c r="D893" s="28" t="s">
        <v>9015</v>
      </c>
    </row>
    <row r="894" spans="1:4" x14ac:dyDescent="0.2">
      <c r="A894" s="15" t="s">
        <v>1248</v>
      </c>
      <c r="B894" s="27" t="s">
        <v>17252</v>
      </c>
      <c r="C894" s="28" t="s">
        <v>9016</v>
      </c>
      <c r="D894" s="28" t="s">
        <v>8071</v>
      </c>
    </row>
    <row r="895" spans="1:4" x14ac:dyDescent="0.2">
      <c r="A895" s="15" t="s">
        <v>7942</v>
      </c>
      <c r="B895" s="23" t="s">
        <v>8628</v>
      </c>
      <c r="C895" s="23" t="s">
        <v>8628</v>
      </c>
      <c r="D895" s="23" t="s">
        <v>8628</v>
      </c>
    </row>
    <row r="896" spans="1:4" x14ac:dyDescent="0.2">
      <c r="A896" s="15" t="s">
        <v>1249</v>
      </c>
      <c r="B896" s="27" t="s">
        <v>17253</v>
      </c>
      <c r="C896" s="28" t="s">
        <v>9017</v>
      </c>
      <c r="D896" s="28" t="s">
        <v>8002</v>
      </c>
    </row>
    <row r="897" spans="1:4" x14ac:dyDescent="0.2">
      <c r="A897" s="15" t="s">
        <v>1250</v>
      </c>
      <c r="B897" s="27" t="s">
        <v>17254</v>
      </c>
      <c r="C897" s="28" t="s">
        <v>9018</v>
      </c>
      <c r="D897" s="28" t="s">
        <v>8152</v>
      </c>
    </row>
    <row r="898" spans="1:4" x14ac:dyDescent="0.2">
      <c r="A898" s="15" t="s">
        <v>1251</v>
      </c>
      <c r="B898" s="27" t="s">
        <v>17255</v>
      </c>
      <c r="C898" s="28" t="s">
        <v>9019</v>
      </c>
      <c r="D898" s="28" t="s">
        <v>8006</v>
      </c>
    </row>
    <row r="899" spans="1:4" x14ac:dyDescent="0.2">
      <c r="A899" s="15" t="s">
        <v>1252</v>
      </c>
      <c r="B899" s="27" t="s">
        <v>17256</v>
      </c>
      <c r="C899" s="28" t="s">
        <v>8430</v>
      </c>
      <c r="D899" s="28" t="s">
        <v>9020</v>
      </c>
    </row>
    <row r="900" spans="1:4" x14ac:dyDescent="0.2">
      <c r="A900" s="15" t="s">
        <v>1253</v>
      </c>
      <c r="B900" s="27" t="s">
        <v>17257</v>
      </c>
      <c r="C900" s="28" t="s">
        <v>9021</v>
      </c>
      <c r="D900" s="28" t="s">
        <v>8910</v>
      </c>
    </row>
    <row r="901" spans="1:4" x14ac:dyDescent="0.2">
      <c r="A901" s="15" t="s">
        <v>1254</v>
      </c>
      <c r="B901" s="27" t="s">
        <v>17258</v>
      </c>
      <c r="C901" s="28" t="s">
        <v>9022</v>
      </c>
      <c r="D901" s="28" t="s">
        <v>8004</v>
      </c>
    </row>
    <row r="902" spans="1:4" x14ac:dyDescent="0.2">
      <c r="A902" s="15" t="s">
        <v>1255</v>
      </c>
      <c r="B902" s="27" t="s">
        <v>17259</v>
      </c>
      <c r="C902" s="28" t="s">
        <v>9023</v>
      </c>
      <c r="D902" s="28" t="s">
        <v>8071</v>
      </c>
    </row>
    <row r="903" spans="1:4" x14ac:dyDescent="0.2">
      <c r="A903" s="15" t="s">
        <v>1256</v>
      </c>
      <c r="B903" s="27" t="s">
        <v>17260</v>
      </c>
      <c r="C903" s="28" t="s">
        <v>9024</v>
      </c>
      <c r="D903" s="28" t="s">
        <v>8152</v>
      </c>
    </row>
    <row r="904" spans="1:4" x14ac:dyDescent="0.2">
      <c r="A904" s="15" t="s">
        <v>1257</v>
      </c>
      <c r="B904" s="27" t="s">
        <v>17261</v>
      </c>
      <c r="C904" s="28" t="s">
        <v>9025</v>
      </c>
      <c r="D904" s="28" t="s">
        <v>8006</v>
      </c>
    </row>
    <row r="905" spans="1:4" x14ac:dyDescent="0.2">
      <c r="A905" s="15" t="s">
        <v>1258</v>
      </c>
      <c r="B905" s="27" t="s">
        <v>17262</v>
      </c>
      <c r="C905" s="28" t="s">
        <v>8009</v>
      </c>
      <c r="D905" s="28" t="s">
        <v>9026</v>
      </c>
    </row>
    <row r="906" spans="1:4" x14ac:dyDescent="0.2">
      <c r="A906" s="15" t="s">
        <v>1259</v>
      </c>
      <c r="B906" s="27" t="s">
        <v>17263</v>
      </c>
      <c r="C906" s="28" t="s">
        <v>9027</v>
      </c>
      <c r="D906" s="28" t="s">
        <v>8159</v>
      </c>
    </row>
    <row r="907" spans="1:4" x14ac:dyDescent="0.2">
      <c r="A907" s="15" t="s">
        <v>1260</v>
      </c>
      <c r="B907" s="27" t="s">
        <v>17264</v>
      </c>
      <c r="C907" s="28" t="s">
        <v>9028</v>
      </c>
      <c r="D907" s="28" t="s">
        <v>8025</v>
      </c>
    </row>
    <row r="908" spans="1:4" x14ac:dyDescent="0.2">
      <c r="A908" s="15" t="s">
        <v>1261</v>
      </c>
      <c r="B908" s="27" t="s">
        <v>17265</v>
      </c>
      <c r="C908" s="28" t="s">
        <v>9029</v>
      </c>
      <c r="D908" s="28" t="s">
        <v>8006</v>
      </c>
    </row>
    <row r="909" spans="1:4" x14ac:dyDescent="0.2">
      <c r="A909" s="15" t="s">
        <v>1262</v>
      </c>
      <c r="B909" s="27" t="s">
        <v>17266</v>
      </c>
      <c r="C909" s="28" t="s">
        <v>9030</v>
      </c>
      <c r="D909" s="28" t="s">
        <v>8002</v>
      </c>
    </row>
    <row r="910" spans="1:4" x14ac:dyDescent="0.2">
      <c r="A910" s="15" t="s">
        <v>1263</v>
      </c>
      <c r="B910" s="27" t="s">
        <v>17267</v>
      </c>
      <c r="C910" s="28" t="s">
        <v>9031</v>
      </c>
      <c r="D910" s="28" t="s">
        <v>8190</v>
      </c>
    </row>
    <row r="911" spans="1:4" x14ac:dyDescent="0.2">
      <c r="A911" s="15" t="s">
        <v>1264</v>
      </c>
      <c r="B911" s="27" t="s">
        <v>17268</v>
      </c>
      <c r="C911" s="28" t="s">
        <v>8819</v>
      </c>
      <c r="D911" s="28" t="s">
        <v>9032</v>
      </c>
    </row>
    <row r="912" spans="1:4" x14ac:dyDescent="0.2">
      <c r="A912" s="15" t="s">
        <v>1265</v>
      </c>
      <c r="B912" s="27" t="s">
        <v>17269</v>
      </c>
      <c r="C912" s="28" t="s">
        <v>8183</v>
      </c>
      <c r="D912" s="28" t="s">
        <v>9033</v>
      </c>
    </row>
    <row r="913" spans="1:4" x14ac:dyDescent="0.2">
      <c r="A913" s="15" t="s">
        <v>1266</v>
      </c>
      <c r="B913" s="27" t="s">
        <v>17270</v>
      </c>
      <c r="C913" s="28" t="s">
        <v>9034</v>
      </c>
      <c r="D913" s="28" t="s">
        <v>8014</v>
      </c>
    </row>
    <row r="914" spans="1:4" x14ac:dyDescent="0.2">
      <c r="A914" s="15" t="s">
        <v>1267</v>
      </c>
      <c r="B914" s="27" t="s">
        <v>17271</v>
      </c>
      <c r="C914" s="28" t="s">
        <v>9035</v>
      </c>
      <c r="D914" s="28" t="s">
        <v>8006</v>
      </c>
    </row>
    <row r="915" spans="1:4" x14ac:dyDescent="0.2">
      <c r="A915" s="15" t="s">
        <v>1268</v>
      </c>
      <c r="B915" s="27" t="s">
        <v>17272</v>
      </c>
      <c r="C915" s="28" t="s">
        <v>9036</v>
      </c>
      <c r="D915" s="28" t="s">
        <v>8071</v>
      </c>
    </row>
    <row r="916" spans="1:4" x14ac:dyDescent="0.2">
      <c r="A916" s="15" t="s">
        <v>1269</v>
      </c>
      <c r="B916" s="27" t="s">
        <v>17273</v>
      </c>
      <c r="C916" s="28" t="s">
        <v>9037</v>
      </c>
      <c r="D916" s="28" t="s">
        <v>8006</v>
      </c>
    </row>
    <row r="917" spans="1:4" x14ac:dyDescent="0.2">
      <c r="A917" s="15" t="s">
        <v>7957</v>
      </c>
      <c r="B917" s="23" t="s">
        <v>8628</v>
      </c>
      <c r="C917" s="23" t="s">
        <v>8628</v>
      </c>
      <c r="D917" s="23" t="s">
        <v>8628</v>
      </c>
    </row>
    <row r="918" spans="1:4" x14ac:dyDescent="0.2">
      <c r="A918" s="15" t="s">
        <v>1270</v>
      </c>
      <c r="B918" s="27" t="s">
        <v>17274</v>
      </c>
      <c r="C918" s="28" t="s">
        <v>9038</v>
      </c>
      <c r="D918" s="28" t="s">
        <v>8006</v>
      </c>
    </row>
    <row r="919" spans="1:4" x14ac:dyDescent="0.2">
      <c r="A919" s="15" t="s">
        <v>1271</v>
      </c>
      <c r="B919" s="27" t="s">
        <v>17275</v>
      </c>
      <c r="C919" s="28" t="s">
        <v>9039</v>
      </c>
      <c r="D919" s="28" t="s">
        <v>8061</v>
      </c>
    </row>
    <row r="920" spans="1:4" x14ac:dyDescent="0.2">
      <c r="A920" s="15" t="s">
        <v>263</v>
      </c>
      <c r="B920" s="27" t="s">
        <v>17276</v>
      </c>
      <c r="C920" s="28" t="s">
        <v>9040</v>
      </c>
      <c r="D920" s="28" t="s">
        <v>8039</v>
      </c>
    </row>
    <row r="921" spans="1:4" x14ac:dyDescent="0.2">
      <c r="A921" s="15" t="s">
        <v>1272</v>
      </c>
      <c r="B921" s="27" t="s">
        <v>17277</v>
      </c>
      <c r="C921" s="28" t="s">
        <v>9041</v>
      </c>
      <c r="D921" s="28" t="s">
        <v>8221</v>
      </c>
    </row>
    <row r="922" spans="1:4" x14ac:dyDescent="0.2">
      <c r="A922" s="15" t="s">
        <v>1273</v>
      </c>
      <c r="B922" s="27" t="s">
        <v>17278</v>
      </c>
      <c r="C922" s="28" t="s">
        <v>9042</v>
      </c>
      <c r="D922" s="28" t="s">
        <v>8152</v>
      </c>
    </row>
    <row r="923" spans="1:4" x14ac:dyDescent="0.2">
      <c r="A923" s="15" t="s">
        <v>1274</v>
      </c>
      <c r="B923" s="27" t="s">
        <v>17279</v>
      </c>
      <c r="C923" s="28" t="s">
        <v>9043</v>
      </c>
      <c r="D923" s="28" t="s">
        <v>8017</v>
      </c>
    </row>
    <row r="924" spans="1:4" x14ac:dyDescent="0.2">
      <c r="A924" s="15" t="s">
        <v>1275</v>
      </c>
      <c r="B924" s="27" t="s">
        <v>17280</v>
      </c>
      <c r="C924" s="28" t="s">
        <v>9044</v>
      </c>
      <c r="D924" s="28" t="s">
        <v>8061</v>
      </c>
    </row>
    <row r="925" spans="1:4" x14ac:dyDescent="0.2">
      <c r="A925" s="15" t="s">
        <v>1276</v>
      </c>
      <c r="B925" s="27" t="s">
        <v>17281</v>
      </c>
      <c r="C925" s="28" t="s">
        <v>8398</v>
      </c>
      <c r="D925" s="28" t="s">
        <v>9045</v>
      </c>
    </row>
    <row r="926" spans="1:4" x14ac:dyDescent="0.2">
      <c r="A926" s="15" t="s">
        <v>1277</v>
      </c>
      <c r="B926" s="27" t="s">
        <v>17282</v>
      </c>
      <c r="C926" s="28" t="s">
        <v>8019</v>
      </c>
      <c r="D926" s="28" t="s">
        <v>9046</v>
      </c>
    </row>
    <row r="927" spans="1:4" x14ac:dyDescent="0.2">
      <c r="A927" s="15" t="s">
        <v>1278</v>
      </c>
      <c r="B927" s="27" t="s">
        <v>17283</v>
      </c>
      <c r="C927" s="28" t="s">
        <v>9047</v>
      </c>
      <c r="D927" s="28" t="s">
        <v>8004</v>
      </c>
    </row>
    <row r="928" spans="1:4" x14ac:dyDescent="0.2">
      <c r="A928" s="15" t="s">
        <v>1279</v>
      </c>
      <c r="B928" s="27" t="s">
        <v>17284</v>
      </c>
      <c r="C928" s="28" t="s">
        <v>8507</v>
      </c>
      <c r="D928" s="28" t="s">
        <v>9048</v>
      </c>
    </row>
    <row r="929" spans="1:4" x14ac:dyDescent="0.2">
      <c r="A929" s="15" t="s">
        <v>1280</v>
      </c>
      <c r="B929" s="27" t="s">
        <v>17285</v>
      </c>
      <c r="C929" s="28" t="s">
        <v>9049</v>
      </c>
      <c r="D929" s="28" t="s">
        <v>8025</v>
      </c>
    </row>
    <row r="930" spans="1:4" x14ac:dyDescent="0.2">
      <c r="A930" s="15" t="s">
        <v>1281</v>
      </c>
      <c r="B930" s="27" t="s">
        <v>17286</v>
      </c>
      <c r="C930" s="28" t="s">
        <v>9050</v>
      </c>
      <c r="D930" s="28" t="s">
        <v>8177</v>
      </c>
    </row>
    <row r="931" spans="1:4" x14ac:dyDescent="0.2">
      <c r="A931" s="15" t="s">
        <v>1282</v>
      </c>
      <c r="B931" s="27" t="s">
        <v>17287</v>
      </c>
      <c r="C931" s="28" t="s">
        <v>8183</v>
      </c>
      <c r="D931" s="28" t="s">
        <v>9051</v>
      </c>
    </row>
    <row r="932" spans="1:4" x14ac:dyDescent="0.2">
      <c r="A932" s="15" t="s">
        <v>1283</v>
      </c>
      <c r="B932" s="27" t="s">
        <v>17288</v>
      </c>
      <c r="C932" s="28" t="s">
        <v>8009</v>
      </c>
      <c r="D932" s="28" t="s">
        <v>9052</v>
      </c>
    </row>
    <row r="933" spans="1:4" x14ac:dyDescent="0.2">
      <c r="A933" s="15" t="s">
        <v>1284</v>
      </c>
      <c r="B933" s="27" t="s">
        <v>17289</v>
      </c>
      <c r="C933" s="28" t="s">
        <v>9053</v>
      </c>
      <c r="D933" s="28" t="s">
        <v>8159</v>
      </c>
    </row>
    <row r="934" spans="1:4" x14ac:dyDescent="0.2">
      <c r="A934" s="15" t="s">
        <v>1285</v>
      </c>
      <c r="B934" s="27" t="s">
        <v>17290</v>
      </c>
      <c r="C934" s="28" t="s">
        <v>9054</v>
      </c>
      <c r="D934" s="28" t="s">
        <v>9055</v>
      </c>
    </row>
    <row r="935" spans="1:4" x14ac:dyDescent="0.2">
      <c r="A935" s="15" t="s">
        <v>1286</v>
      </c>
      <c r="B935" s="27" t="s">
        <v>17291</v>
      </c>
      <c r="C935" s="28" t="s">
        <v>8183</v>
      </c>
      <c r="D935" s="28" t="s">
        <v>9056</v>
      </c>
    </row>
    <row r="936" spans="1:4" x14ac:dyDescent="0.2">
      <c r="A936" s="15" t="s">
        <v>1287</v>
      </c>
      <c r="B936" s="27" t="s">
        <v>17292</v>
      </c>
      <c r="C936" s="28" t="s">
        <v>8009</v>
      </c>
      <c r="D936" s="28" t="s">
        <v>9057</v>
      </c>
    </row>
    <row r="937" spans="1:4" x14ac:dyDescent="0.2">
      <c r="A937" s="15" t="s">
        <v>1288</v>
      </c>
      <c r="B937" s="27" t="s">
        <v>17293</v>
      </c>
      <c r="C937" s="28" t="s">
        <v>9058</v>
      </c>
      <c r="D937" s="28" t="s">
        <v>8012</v>
      </c>
    </row>
    <row r="938" spans="1:4" x14ac:dyDescent="0.2">
      <c r="A938" s="15" t="s">
        <v>1289</v>
      </c>
      <c r="B938" s="27" t="s">
        <v>17294</v>
      </c>
      <c r="C938" s="28" t="s">
        <v>9059</v>
      </c>
      <c r="D938" s="28" t="s">
        <v>8006</v>
      </c>
    </row>
    <row r="939" spans="1:4" x14ac:dyDescent="0.2">
      <c r="A939" s="15" t="s">
        <v>1290</v>
      </c>
      <c r="B939" s="27" t="s">
        <v>17295</v>
      </c>
      <c r="C939" s="28" t="s">
        <v>9060</v>
      </c>
      <c r="D939" s="28" t="s">
        <v>9061</v>
      </c>
    </row>
    <row r="940" spans="1:4" x14ac:dyDescent="0.2">
      <c r="A940" s="15" t="s">
        <v>1291</v>
      </c>
      <c r="B940" s="27" t="s">
        <v>17296</v>
      </c>
      <c r="C940" s="28" t="s">
        <v>9062</v>
      </c>
      <c r="D940" s="28" t="s">
        <v>8071</v>
      </c>
    </row>
    <row r="941" spans="1:4" x14ac:dyDescent="0.2">
      <c r="A941" s="15" t="s">
        <v>264</v>
      </c>
      <c r="B941" s="27" t="s">
        <v>17297</v>
      </c>
      <c r="C941" s="28" t="s">
        <v>9063</v>
      </c>
      <c r="D941" s="28" t="s">
        <v>8039</v>
      </c>
    </row>
    <row r="942" spans="1:4" x14ac:dyDescent="0.2">
      <c r="A942" s="15" t="s">
        <v>1292</v>
      </c>
      <c r="B942" s="27" t="s">
        <v>17298</v>
      </c>
      <c r="C942" s="28" t="s">
        <v>8009</v>
      </c>
      <c r="D942" s="28" t="s">
        <v>9064</v>
      </c>
    </row>
    <row r="943" spans="1:4" x14ac:dyDescent="0.2">
      <c r="A943" s="15" t="s">
        <v>1293</v>
      </c>
      <c r="B943" s="27" t="s">
        <v>17299</v>
      </c>
      <c r="C943" s="28" t="s">
        <v>8009</v>
      </c>
      <c r="D943" s="28" t="s">
        <v>9065</v>
      </c>
    </row>
    <row r="944" spans="1:4" x14ac:dyDescent="0.2">
      <c r="A944" s="15" t="s">
        <v>1294</v>
      </c>
      <c r="B944" s="27" t="s">
        <v>17300</v>
      </c>
      <c r="C944" s="28" t="s">
        <v>9066</v>
      </c>
      <c r="D944" s="28" t="s">
        <v>8025</v>
      </c>
    </row>
    <row r="945" spans="1:4" x14ac:dyDescent="0.2">
      <c r="A945" s="15" t="s">
        <v>1295</v>
      </c>
      <c r="B945" s="27" t="s">
        <v>17301</v>
      </c>
      <c r="C945" s="28" t="s">
        <v>8234</v>
      </c>
      <c r="D945" s="28" t="s">
        <v>9067</v>
      </c>
    </row>
    <row r="946" spans="1:4" x14ac:dyDescent="0.2">
      <c r="A946" s="15" t="s">
        <v>1296</v>
      </c>
      <c r="B946" s="27" t="s">
        <v>17302</v>
      </c>
      <c r="C946" s="28" t="s">
        <v>9068</v>
      </c>
      <c r="D946" s="28" t="s">
        <v>8006</v>
      </c>
    </row>
    <row r="947" spans="1:4" x14ac:dyDescent="0.2">
      <c r="A947" s="15" t="s">
        <v>1297</v>
      </c>
      <c r="B947" s="27" t="s">
        <v>17303</v>
      </c>
      <c r="C947" s="28" t="s">
        <v>9069</v>
      </c>
      <c r="D947" s="28" t="s">
        <v>8061</v>
      </c>
    </row>
    <row r="948" spans="1:4" x14ac:dyDescent="0.2">
      <c r="A948" s="15" t="s">
        <v>1298</v>
      </c>
      <c r="B948" s="27" t="s">
        <v>17304</v>
      </c>
      <c r="C948" s="28" t="s">
        <v>9070</v>
      </c>
      <c r="D948" s="28" t="s">
        <v>8061</v>
      </c>
    </row>
    <row r="949" spans="1:4" x14ac:dyDescent="0.2">
      <c r="A949" s="15" t="s">
        <v>1299</v>
      </c>
      <c r="B949" s="27" t="s">
        <v>17305</v>
      </c>
      <c r="C949" s="28" t="s">
        <v>9071</v>
      </c>
      <c r="D949" s="28" t="s">
        <v>8061</v>
      </c>
    </row>
    <row r="950" spans="1:4" x14ac:dyDescent="0.2">
      <c r="A950" s="15" t="s">
        <v>1300</v>
      </c>
      <c r="B950" s="27" t="s">
        <v>17306</v>
      </c>
      <c r="C950" s="28" t="s">
        <v>9072</v>
      </c>
      <c r="D950" s="28" t="s">
        <v>8025</v>
      </c>
    </row>
    <row r="951" spans="1:4" x14ac:dyDescent="0.2">
      <c r="A951" s="15" t="s">
        <v>1301</v>
      </c>
      <c r="B951" s="27" t="s">
        <v>17307</v>
      </c>
      <c r="C951" s="28" t="s">
        <v>9073</v>
      </c>
      <c r="D951" s="28" t="s">
        <v>8006</v>
      </c>
    </row>
    <row r="952" spans="1:4" x14ac:dyDescent="0.2">
      <c r="A952" s="15" t="s">
        <v>1302</v>
      </c>
      <c r="B952" s="27" t="s">
        <v>17308</v>
      </c>
      <c r="C952" s="28" t="s">
        <v>9074</v>
      </c>
      <c r="D952" s="28" t="s">
        <v>8438</v>
      </c>
    </row>
    <row r="953" spans="1:4" x14ac:dyDescent="0.2">
      <c r="A953" s="15" t="s">
        <v>1303</v>
      </c>
      <c r="B953" s="27" t="s">
        <v>17309</v>
      </c>
      <c r="C953" s="28" t="s">
        <v>9075</v>
      </c>
      <c r="D953" s="28" t="s">
        <v>8006</v>
      </c>
    </row>
    <row r="954" spans="1:4" x14ac:dyDescent="0.2">
      <c r="A954" s="15" t="s">
        <v>1304</v>
      </c>
      <c r="B954" s="27" t="s">
        <v>17310</v>
      </c>
      <c r="C954" s="28" t="s">
        <v>9076</v>
      </c>
      <c r="D954" s="28" t="s">
        <v>8112</v>
      </c>
    </row>
    <row r="955" spans="1:4" x14ac:dyDescent="0.2">
      <c r="A955" s="15" t="s">
        <v>1305</v>
      </c>
      <c r="B955" s="27" t="s">
        <v>17311</v>
      </c>
      <c r="C955" s="28" t="s">
        <v>9077</v>
      </c>
      <c r="D955" s="28" t="s">
        <v>8006</v>
      </c>
    </row>
    <row r="956" spans="1:4" x14ac:dyDescent="0.2">
      <c r="A956" s="15" t="s">
        <v>1306</v>
      </c>
      <c r="B956" s="27" t="s">
        <v>17312</v>
      </c>
      <c r="C956" s="28" t="s">
        <v>9078</v>
      </c>
      <c r="D956" s="28" t="s">
        <v>8004</v>
      </c>
    </row>
    <row r="957" spans="1:4" x14ac:dyDescent="0.2">
      <c r="A957" s="15" t="s">
        <v>1307</v>
      </c>
      <c r="B957" s="27" t="s">
        <v>17313</v>
      </c>
      <c r="C957" s="28" t="s">
        <v>9079</v>
      </c>
      <c r="D957" s="28" t="s">
        <v>8152</v>
      </c>
    </row>
    <row r="958" spans="1:4" x14ac:dyDescent="0.2">
      <c r="A958" s="15" t="s">
        <v>1308</v>
      </c>
      <c r="B958" s="27" t="s">
        <v>17314</v>
      </c>
      <c r="C958" s="28" t="s">
        <v>9080</v>
      </c>
      <c r="D958" s="28" t="s">
        <v>8025</v>
      </c>
    </row>
    <row r="959" spans="1:4" x14ac:dyDescent="0.2">
      <c r="A959" s="15" t="s">
        <v>1309</v>
      </c>
      <c r="B959" s="27" t="s">
        <v>17315</v>
      </c>
      <c r="C959" s="28" t="s">
        <v>9081</v>
      </c>
      <c r="D959" s="28" t="s">
        <v>8006</v>
      </c>
    </row>
    <row r="960" spans="1:4" x14ac:dyDescent="0.2">
      <c r="A960" s="15" t="s">
        <v>1310</v>
      </c>
      <c r="B960" s="27" t="s">
        <v>17316</v>
      </c>
      <c r="C960" s="28" t="s">
        <v>9082</v>
      </c>
      <c r="D960" s="28" t="s">
        <v>8061</v>
      </c>
    </row>
    <row r="961" spans="1:4" x14ac:dyDescent="0.2">
      <c r="A961" s="15" t="s">
        <v>1311</v>
      </c>
      <c r="B961" s="27" t="s">
        <v>17317</v>
      </c>
      <c r="C961" s="28" t="s">
        <v>9083</v>
      </c>
      <c r="D961" s="28" t="s">
        <v>8004</v>
      </c>
    </row>
    <row r="962" spans="1:4" x14ac:dyDescent="0.2">
      <c r="A962" s="15" t="s">
        <v>1312</v>
      </c>
      <c r="B962" s="27" t="s">
        <v>17318</v>
      </c>
      <c r="C962" s="28" t="s">
        <v>9084</v>
      </c>
      <c r="D962" s="28" t="s">
        <v>8061</v>
      </c>
    </row>
    <row r="963" spans="1:4" x14ac:dyDescent="0.2">
      <c r="A963" s="15" t="s">
        <v>1313</v>
      </c>
      <c r="B963" s="27" t="s">
        <v>17319</v>
      </c>
      <c r="C963" s="28" t="s">
        <v>8009</v>
      </c>
      <c r="D963" s="28" t="s">
        <v>9085</v>
      </c>
    </row>
    <row r="964" spans="1:4" x14ac:dyDescent="0.2">
      <c r="A964" s="15" t="s">
        <v>1314</v>
      </c>
      <c r="B964" s="27" t="s">
        <v>17320</v>
      </c>
      <c r="C964" s="28" t="s">
        <v>8330</v>
      </c>
      <c r="D964" s="28" t="s">
        <v>9086</v>
      </c>
    </row>
    <row r="965" spans="1:4" x14ac:dyDescent="0.2">
      <c r="A965" s="15" t="s">
        <v>1315</v>
      </c>
      <c r="B965" s="27" t="s">
        <v>17321</v>
      </c>
      <c r="C965" s="28" t="s">
        <v>9087</v>
      </c>
      <c r="D965" s="28" t="s">
        <v>8117</v>
      </c>
    </row>
    <row r="966" spans="1:4" x14ac:dyDescent="0.2">
      <c r="A966" s="15" t="s">
        <v>1316</v>
      </c>
      <c r="B966" s="27" t="s">
        <v>17322</v>
      </c>
      <c r="C966" s="28" t="s">
        <v>8009</v>
      </c>
      <c r="D966" s="28" t="s">
        <v>9088</v>
      </c>
    </row>
    <row r="967" spans="1:4" x14ac:dyDescent="0.2">
      <c r="A967" s="15" t="s">
        <v>1317</v>
      </c>
      <c r="B967" s="27" t="s">
        <v>17323</v>
      </c>
      <c r="C967" s="28" t="s">
        <v>9089</v>
      </c>
      <c r="D967" s="28" t="s">
        <v>8050</v>
      </c>
    </row>
    <row r="968" spans="1:4" x14ac:dyDescent="0.2">
      <c r="A968" s="15" t="s">
        <v>324</v>
      </c>
      <c r="B968" s="27" t="s">
        <v>17324</v>
      </c>
      <c r="C968" s="28" t="s">
        <v>9090</v>
      </c>
      <c r="D968" s="28" t="s">
        <v>8039</v>
      </c>
    </row>
    <row r="969" spans="1:4" x14ac:dyDescent="0.2">
      <c r="A969" s="15" t="s">
        <v>1318</v>
      </c>
      <c r="B969" s="27" t="s">
        <v>17325</v>
      </c>
      <c r="C969" s="28" t="s">
        <v>9091</v>
      </c>
      <c r="D969" s="28" t="s">
        <v>8004</v>
      </c>
    </row>
    <row r="970" spans="1:4" x14ac:dyDescent="0.2">
      <c r="A970" s="15" t="s">
        <v>1319</v>
      </c>
      <c r="B970" s="27" t="s">
        <v>17326</v>
      </c>
      <c r="C970" s="28" t="s">
        <v>9092</v>
      </c>
      <c r="D970" s="28" t="s">
        <v>8061</v>
      </c>
    </row>
    <row r="971" spans="1:4" x14ac:dyDescent="0.2">
      <c r="A971" s="15" t="s">
        <v>1320</v>
      </c>
      <c r="B971" s="27" t="s">
        <v>17327</v>
      </c>
      <c r="C971" s="28" t="s">
        <v>8009</v>
      </c>
      <c r="D971" s="28" t="s">
        <v>9093</v>
      </c>
    </row>
    <row r="972" spans="1:4" x14ac:dyDescent="0.2">
      <c r="A972" s="15" t="s">
        <v>1321</v>
      </c>
      <c r="B972" s="27" t="s">
        <v>17328</v>
      </c>
      <c r="C972" s="28" t="s">
        <v>9094</v>
      </c>
      <c r="D972" s="28" t="s">
        <v>8025</v>
      </c>
    </row>
    <row r="973" spans="1:4" x14ac:dyDescent="0.2">
      <c r="A973" s="15" t="s">
        <v>1322</v>
      </c>
      <c r="B973" s="27" t="s">
        <v>17329</v>
      </c>
      <c r="C973" s="28" t="s">
        <v>9095</v>
      </c>
      <c r="D973" s="28" t="s">
        <v>8039</v>
      </c>
    </row>
    <row r="974" spans="1:4" x14ac:dyDescent="0.2">
      <c r="A974" s="15" t="s">
        <v>1323</v>
      </c>
      <c r="B974" s="27" t="s">
        <v>17330</v>
      </c>
      <c r="C974" s="28" t="s">
        <v>8009</v>
      </c>
      <c r="D974" s="28" t="s">
        <v>8073</v>
      </c>
    </row>
    <row r="975" spans="1:4" x14ac:dyDescent="0.2">
      <c r="A975" s="15" t="s">
        <v>1324</v>
      </c>
      <c r="B975" s="27" t="s">
        <v>17331</v>
      </c>
      <c r="C975" s="28" t="s">
        <v>8330</v>
      </c>
      <c r="D975" s="28" t="s">
        <v>9096</v>
      </c>
    </row>
    <row r="976" spans="1:4" x14ac:dyDescent="0.2">
      <c r="A976" s="15" t="s">
        <v>1325</v>
      </c>
      <c r="B976" s="27" t="s">
        <v>17332</v>
      </c>
      <c r="C976" s="28" t="s">
        <v>8063</v>
      </c>
      <c r="D976" s="28" t="s">
        <v>9097</v>
      </c>
    </row>
    <row r="977" spans="1:4" x14ac:dyDescent="0.2">
      <c r="A977" s="15" t="s">
        <v>1326</v>
      </c>
      <c r="B977" s="27" t="s">
        <v>17333</v>
      </c>
      <c r="C977" s="28" t="s">
        <v>8019</v>
      </c>
      <c r="D977" s="28" t="s">
        <v>9098</v>
      </c>
    </row>
    <row r="978" spans="1:4" x14ac:dyDescent="0.2">
      <c r="A978" s="15" t="s">
        <v>1327</v>
      </c>
      <c r="B978" s="27" t="s">
        <v>17334</v>
      </c>
      <c r="C978" s="28" t="s">
        <v>8009</v>
      </c>
      <c r="D978" s="28" t="s">
        <v>9099</v>
      </c>
    </row>
    <row r="979" spans="1:4" x14ac:dyDescent="0.2">
      <c r="A979" s="15" t="s">
        <v>1328</v>
      </c>
      <c r="B979" s="27" t="s">
        <v>17335</v>
      </c>
      <c r="C979" s="28" t="s">
        <v>8009</v>
      </c>
      <c r="D979" s="28" t="s">
        <v>9100</v>
      </c>
    </row>
    <row r="980" spans="1:4" x14ac:dyDescent="0.2">
      <c r="A980" s="15" t="s">
        <v>1329</v>
      </c>
      <c r="B980" s="27" t="s">
        <v>17336</v>
      </c>
      <c r="C980" s="28" t="s">
        <v>9101</v>
      </c>
      <c r="D980" s="28" t="s">
        <v>8336</v>
      </c>
    </row>
    <row r="981" spans="1:4" x14ac:dyDescent="0.2">
      <c r="A981" s="15" t="s">
        <v>1330</v>
      </c>
      <c r="B981" s="27" t="s">
        <v>17337</v>
      </c>
      <c r="C981" s="28" t="s">
        <v>9102</v>
      </c>
      <c r="D981" s="28" t="s">
        <v>8025</v>
      </c>
    </row>
    <row r="982" spans="1:4" x14ac:dyDescent="0.2">
      <c r="A982" s="15" t="s">
        <v>1331</v>
      </c>
      <c r="B982" s="27" t="s">
        <v>17338</v>
      </c>
      <c r="C982" s="28" t="s">
        <v>8162</v>
      </c>
      <c r="D982" s="28" t="s">
        <v>9103</v>
      </c>
    </row>
    <row r="983" spans="1:4" x14ac:dyDescent="0.2">
      <c r="A983" s="15" t="s">
        <v>1332</v>
      </c>
      <c r="B983" s="27" t="s">
        <v>17339</v>
      </c>
      <c r="C983" s="28" t="s">
        <v>9104</v>
      </c>
      <c r="D983" s="28" t="s">
        <v>8148</v>
      </c>
    </row>
    <row r="984" spans="1:4" x14ac:dyDescent="0.2">
      <c r="A984" s="15" t="s">
        <v>1333</v>
      </c>
      <c r="B984" s="27" t="s">
        <v>17340</v>
      </c>
      <c r="C984" s="28" t="s">
        <v>9105</v>
      </c>
      <c r="D984" s="28" t="s">
        <v>9106</v>
      </c>
    </row>
    <row r="985" spans="1:4" x14ac:dyDescent="0.2">
      <c r="A985" s="15" t="s">
        <v>1334</v>
      </c>
      <c r="B985" s="27" t="s">
        <v>17341</v>
      </c>
      <c r="C985" s="28" t="s">
        <v>8330</v>
      </c>
      <c r="D985" s="28" t="s">
        <v>9107</v>
      </c>
    </row>
    <row r="986" spans="1:4" x14ac:dyDescent="0.2">
      <c r="A986" s="15" t="s">
        <v>1335</v>
      </c>
      <c r="B986" s="27" t="s">
        <v>17342</v>
      </c>
      <c r="C986" s="28" t="s">
        <v>9108</v>
      </c>
      <c r="D986" s="28" t="s">
        <v>8112</v>
      </c>
    </row>
    <row r="987" spans="1:4" x14ac:dyDescent="0.2">
      <c r="A987" s="15" t="s">
        <v>1336</v>
      </c>
      <c r="B987" s="27" t="s">
        <v>17343</v>
      </c>
      <c r="C987" s="28" t="s">
        <v>9109</v>
      </c>
      <c r="D987" s="28" t="s">
        <v>8006</v>
      </c>
    </row>
    <row r="988" spans="1:4" x14ac:dyDescent="0.2">
      <c r="A988" s="15" t="s">
        <v>1337</v>
      </c>
      <c r="B988" s="27" t="s">
        <v>17344</v>
      </c>
      <c r="C988" s="28" t="s">
        <v>9110</v>
      </c>
      <c r="D988" s="28" t="s">
        <v>8177</v>
      </c>
    </row>
    <row r="989" spans="1:4" x14ac:dyDescent="0.2">
      <c r="A989" s="15" t="s">
        <v>1338</v>
      </c>
      <c r="B989" s="27" t="s">
        <v>17345</v>
      </c>
      <c r="C989" s="28" t="s">
        <v>9111</v>
      </c>
      <c r="D989" s="28" t="s">
        <v>8304</v>
      </c>
    </row>
    <row r="990" spans="1:4" x14ac:dyDescent="0.2">
      <c r="A990" s="15" t="s">
        <v>1339</v>
      </c>
      <c r="B990" s="27" t="s">
        <v>17346</v>
      </c>
      <c r="C990" s="28" t="s">
        <v>8009</v>
      </c>
      <c r="D990" s="28" t="s">
        <v>9112</v>
      </c>
    </row>
    <row r="991" spans="1:4" x14ac:dyDescent="0.2">
      <c r="A991" s="15" t="s">
        <v>1340</v>
      </c>
      <c r="B991" s="27" t="s">
        <v>17347</v>
      </c>
      <c r="C991" s="28" t="s">
        <v>9113</v>
      </c>
      <c r="D991" s="28" t="s">
        <v>8025</v>
      </c>
    </row>
    <row r="992" spans="1:4" x14ac:dyDescent="0.2">
      <c r="A992" s="15" t="s">
        <v>1341</v>
      </c>
      <c r="B992" s="27" t="s">
        <v>17348</v>
      </c>
      <c r="C992" s="28" t="s">
        <v>8063</v>
      </c>
      <c r="D992" s="28" t="s">
        <v>9114</v>
      </c>
    </row>
    <row r="993" spans="1:4" x14ac:dyDescent="0.2">
      <c r="A993" s="15" t="s">
        <v>1342</v>
      </c>
      <c r="B993" s="27" t="s">
        <v>17349</v>
      </c>
      <c r="C993" s="28" t="s">
        <v>9115</v>
      </c>
      <c r="D993" s="28" t="s">
        <v>8008</v>
      </c>
    </row>
    <row r="994" spans="1:4" x14ac:dyDescent="0.2">
      <c r="A994" s="15" t="s">
        <v>23</v>
      </c>
      <c r="B994" s="27" t="s">
        <v>17350</v>
      </c>
      <c r="C994" s="28" t="s">
        <v>9116</v>
      </c>
      <c r="D994" s="28" t="s">
        <v>8006</v>
      </c>
    </row>
    <row r="995" spans="1:4" x14ac:dyDescent="0.2">
      <c r="A995" s="15" t="s">
        <v>1343</v>
      </c>
      <c r="B995" s="27" t="s">
        <v>17351</v>
      </c>
      <c r="C995" s="28" t="s">
        <v>9117</v>
      </c>
      <c r="D995" s="28" t="s">
        <v>8006</v>
      </c>
    </row>
    <row r="996" spans="1:4" x14ac:dyDescent="0.2">
      <c r="A996" s="15" t="s">
        <v>1344</v>
      </c>
      <c r="B996" s="27" t="s">
        <v>17352</v>
      </c>
      <c r="C996" s="28" t="s">
        <v>9118</v>
      </c>
      <c r="D996" s="28" t="s">
        <v>8025</v>
      </c>
    </row>
    <row r="997" spans="1:4" x14ac:dyDescent="0.2">
      <c r="A997" s="15" t="s">
        <v>1345</v>
      </c>
      <c r="B997" s="27" t="s">
        <v>17353</v>
      </c>
      <c r="C997" s="28" t="s">
        <v>9119</v>
      </c>
      <c r="D997" s="28" t="s">
        <v>8025</v>
      </c>
    </row>
    <row r="998" spans="1:4" x14ac:dyDescent="0.2">
      <c r="A998" s="15" t="s">
        <v>1346</v>
      </c>
      <c r="B998" s="27" t="s">
        <v>17354</v>
      </c>
      <c r="C998" s="28" t="s">
        <v>9120</v>
      </c>
      <c r="D998" s="28" t="s">
        <v>9121</v>
      </c>
    </row>
    <row r="999" spans="1:4" x14ac:dyDescent="0.2">
      <c r="A999" s="15" t="s">
        <v>1347</v>
      </c>
      <c r="B999" s="27" t="s">
        <v>17355</v>
      </c>
      <c r="C999" s="28" t="s">
        <v>8009</v>
      </c>
      <c r="D999" s="28" t="s">
        <v>9122</v>
      </c>
    </row>
    <row r="1000" spans="1:4" x14ac:dyDescent="0.2">
      <c r="A1000" s="15" t="s">
        <v>1348</v>
      </c>
      <c r="B1000" s="27" t="s">
        <v>17356</v>
      </c>
      <c r="C1000" s="28" t="s">
        <v>8009</v>
      </c>
      <c r="D1000" s="28" t="s">
        <v>9123</v>
      </c>
    </row>
    <row r="1001" spans="1:4" x14ac:dyDescent="0.2">
      <c r="A1001" s="15" t="s">
        <v>1349</v>
      </c>
      <c r="B1001" s="27" t="s">
        <v>17357</v>
      </c>
      <c r="C1001" s="28" t="s">
        <v>9124</v>
      </c>
      <c r="D1001" s="28" t="s">
        <v>8061</v>
      </c>
    </row>
    <row r="1002" spans="1:4" x14ac:dyDescent="0.2">
      <c r="A1002" s="15" t="s">
        <v>1350</v>
      </c>
      <c r="B1002" s="27" t="s">
        <v>17358</v>
      </c>
      <c r="C1002" s="28" t="s">
        <v>9125</v>
      </c>
      <c r="D1002" s="28" t="s">
        <v>8006</v>
      </c>
    </row>
    <row r="1003" spans="1:4" x14ac:dyDescent="0.2">
      <c r="A1003" s="15" t="s">
        <v>1351</v>
      </c>
      <c r="B1003" s="27" t="s">
        <v>17359</v>
      </c>
      <c r="C1003" s="28" t="s">
        <v>8866</v>
      </c>
      <c r="D1003" s="28" t="s">
        <v>9126</v>
      </c>
    </row>
    <row r="1004" spans="1:4" x14ac:dyDescent="0.2">
      <c r="A1004" s="15" t="s">
        <v>1352</v>
      </c>
      <c r="B1004" s="27" t="s">
        <v>17360</v>
      </c>
      <c r="C1004" s="28" t="s">
        <v>9127</v>
      </c>
      <c r="D1004" s="28" t="s">
        <v>8061</v>
      </c>
    </row>
    <row r="1005" spans="1:4" x14ac:dyDescent="0.2">
      <c r="A1005" s="15" t="s">
        <v>1353</v>
      </c>
      <c r="B1005" s="27" t="s">
        <v>17361</v>
      </c>
      <c r="C1005" s="28" t="s">
        <v>8019</v>
      </c>
      <c r="D1005" s="28" t="s">
        <v>9128</v>
      </c>
    </row>
    <row r="1006" spans="1:4" x14ac:dyDescent="0.2">
      <c r="A1006" s="15" t="s">
        <v>1354</v>
      </c>
      <c r="B1006" s="27" t="s">
        <v>17362</v>
      </c>
      <c r="C1006" s="28" t="s">
        <v>9129</v>
      </c>
      <c r="D1006" s="28" t="s">
        <v>8006</v>
      </c>
    </row>
    <row r="1007" spans="1:4" x14ac:dyDescent="0.2">
      <c r="A1007" s="15" t="s">
        <v>1355</v>
      </c>
      <c r="B1007" s="27" t="s">
        <v>17363</v>
      </c>
      <c r="C1007" s="28" t="s">
        <v>9130</v>
      </c>
      <c r="D1007" s="28" t="s">
        <v>8025</v>
      </c>
    </row>
    <row r="1008" spans="1:4" x14ac:dyDescent="0.2">
      <c r="A1008" s="15" t="s">
        <v>1356</v>
      </c>
      <c r="B1008" s="27" t="s">
        <v>17364</v>
      </c>
      <c r="C1008" s="28" t="s">
        <v>9131</v>
      </c>
      <c r="D1008" s="28" t="s">
        <v>8438</v>
      </c>
    </row>
    <row r="1009" spans="1:4" x14ac:dyDescent="0.2">
      <c r="A1009" s="15" t="s">
        <v>1357</v>
      </c>
      <c r="B1009" s="27" t="s">
        <v>17365</v>
      </c>
      <c r="C1009" s="28" t="s">
        <v>9132</v>
      </c>
      <c r="D1009" s="28" t="s">
        <v>8171</v>
      </c>
    </row>
    <row r="1010" spans="1:4" x14ac:dyDescent="0.2">
      <c r="A1010" s="15" t="s">
        <v>1358</v>
      </c>
      <c r="B1010" s="27" t="s">
        <v>17366</v>
      </c>
      <c r="C1010" s="28" t="s">
        <v>9133</v>
      </c>
      <c r="D1010" s="28" t="s">
        <v>8025</v>
      </c>
    </row>
    <row r="1011" spans="1:4" x14ac:dyDescent="0.2">
      <c r="A1011" s="15" t="s">
        <v>1359</v>
      </c>
      <c r="B1011" s="27" t="s">
        <v>17367</v>
      </c>
      <c r="C1011" s="28" t="s">
        <v>8009</v>
      </c>
      <c r="D1011" s="28" t="s">
        <v>9134</v>
      </c>
    </row>
    <row r="1012" spans="1:4" x14ac:dyDescent="0.2">
      <c r="A1012" s="15" t="s">
        <v>1360</v>
      </c>
      <c r="B1012" s="27" t="s">
        <v>17368</v>
      </c>
      <c r="C1012" s="28" t="s">
        <v>9135</v>
      </c>
      <c r="D1012" s="28" t="s">
        <v>8025</v>
      </c>
    </row>
    <row r="1013" spans="1:4" x14ac:dyDescent="0.2">
      <c r="A1013" s="15" t="s">
        <v>1361</v>
      </c>
      <c r="B1013" s="27" t="s">
        <v>17369</v>
      </c>
      <c r="C1013" s="28" t="s">
        <v>9136</v>
      </c>
      <c r="D1013" s="28" t="s">
        <v>8006</v>
      </c>
    </row>
    <row r="1014" spans="1:4" x14ac:dyDescent="0.2">
      <c r="A1014" s="15" t="s">
        <v>1362</v>
      </c>
      <c r="B1014" s="27" t="s">
        <v>17370</v>
      </c>
      <c r="C1014" s="28" t="s">
        <v>9137</v>
      </c>
      <c r="D1014" s="28" t="s">
        <v>8073</v>
      </c>
    </row>
    <row r="1015" spans="1:4" x14ac:dyDescent="0.2">
      <c r="A1015" s="15" t="s">
        <v>1363</v>
      </c>
      <c r="B1015" s="27" t="s">
        <v>17371</v>
      </c>
      <c r="C1015" s="28" t="s">
        <v>9138</v>
      </c>
      <c r="D1015" s="28" t="s">
        <v>8119</v>
      </c>
    </row>
    <row r="1016" spans="1:4" x14ac:dyDescent="0.2">
      <c r="A1016" s="15" t="s">
        <v>1364</v>
      </c>
      <c r="B1016" s="27" t="s">
        <v>17372</v>
      </c>
      <c r="C1016" s="28" t="s">
        <v>8009</v>
      </c>
      <c r="D1016" s="28" t="s">
        <v>9139</v>
      </c>
    </row>
    <row r="1017" spans="1:4" x14ac:dyDescent="0.2">
      <c r="A1017" s="15" t="s">
        <v>1365</v>
      </c>
      <c r="B1017" s="27" t="s">
        <v>17373</v>
      </c>
      <c r="C1017" s="28" t="s">
        <v>9140</v>
      </c>
      <c r="D1017" s="28" t="s">
        <v>9141</v>
      </c>
    </row>
    <row r="1018" spans="1:4" x14ac:dyDescent="0.2">
      <c r="A1018" s="15" t="s">
        <v>1366</v>
      </c>
      <c r="B1018" s="27" t="s">
        <v>17374</v>
      </c>
      <c r="C1018" s="28" t="s">
        <v>8009</v>
      </c>
      <c r="D1018" s="28" t="s">
        <v>9142</v>
      </c>
    </row>
    <row r="1019" spans="1:4" x14ac:dyDescent="0.2">
      <c r="A1019" s="15" t="s">
        <v>1367</v>
      </c>
      <c r="B1019" s="27" t="s">
        <v>17375</v>
      </c>
      <c r="C1019" s="28" t="s">
        <v>9143</v>
      </c>
      <c r="D1019" s="28" t="s">
        <v>8008</v>
      </c>
    </row>
    <row r="1020" spans="1:4" x14ac:dyDescent="0.2">
      <c r="A1020" s="15" t="s">
        <v>1368</v>
      </c>
      <c r="B1020" s="27" t="s">
        <v>17376</v>
      </c>
      <c r="C1020" s="28" t="s">
        <v>9144</v>
      </c>
      <c r="D1020" s="28" t="s">
        <v>8159</v>
      </c>
    </row>
    <row r="1021" spans="1:4" x14ac:dyDescent="0.2">
      <c r="A1021" s="15" t="s">
        <v>1369</v>
      </c>
      <c r="B1021" s="27" t="s">
        <v>17377</v>
      </c>
      <c r="C1021" s="28" t="s">
        <v>8183</v>
      </c>
      <c r="D1021" s="28" t="s">
        <v>9145</v>
      </c>
    </row>
    <row r="1022" spans="1:4" x14ac:dyDescent="0.2">
      <c r="A1022" s="15" t="s">
        <v>1370</v>
      </c>
      <c r="B1022" s="27" t="s">
        <v>17378</v>
      </c>
      <c r="C1022" s="28" t="s">
        <v>9146</v>
      </c>
      <c r="D1022" s="28" t="s">
        <v>8061</v>
      </c>
    </row>
    <row r="1023" spans="1:4" x14ac:dyDescent="0.2">
      <c r="A1023" s="15" t="s">
        <v>1371</v>
      </c>
      <c r="B1023" s="27" t="s">
        <v>17379</v>
      </c>
      <c r="C1023" s="28" t="s">
        <v>9147</v>
      </c>
      <c r="D1023" s="28" t="s">
        <v>8112</v>
      </c>
    </row>
    <row r="1024" spans="1:4" x14ac:dyDescent="0.2">
      <c r="A1024" s="15" t="s">
        <v>7949</v>
      </c>
      <c r="B1024" s="23" t="s">
        <v>8628</v>
      </c>
      <c r="C1024" s="23" t="s">
        <v>8628</v>
      </c>
      <c r="D1024" s="23" t="s">
        <v>8628</v>
      </c>
    </row>
    <row r="1025" spans="1:4" x14ac:dyDescent="0.2">
      <c r="A1025" s="15" t="s">
        <v>1372</v>
      </c>
      <c r="B1025" s="27" t="s">
        <v>17380</v>
      </c>
      <c r="C1025" s="28" t="s">
        <v>9148</v>
      </c>
      <c r="D1025" s="28" t="s">
        <v>9149</v>
      </c>
    </row>
    <row r="1026" spans="1:4" x14ac:dyDescent="0.2">
      <c r="A1026" s="15" t="s">
        <v>1373</v>
      </c>
      <c r="B1026" s="27" t="s">
        <v>17381</v>
      </c>
      <c r="C1026" s="28" t="s">
        <v>8063</v>
      </c>
      <c r="D1026" s="28" t="s">
        <v>9150</v>
      </c>
    </row>
    <row r="1027" spans="1:4" x14ac:dyDescent="0.2">
      <c r="A1027" s="15" t="s">
        <v>1374</v>
      </c>
      <c r="B1027" s="27" t="s">
        <v>17382</v>
      </c>
      <c r="C1027" s="28" t="s">
        <v>9151</v>
      </c>
      <c r="D1027" s="28" t="s">
        <v>8025</v>
      </c>
    </row>
    <row r="1028" spans="1:4" x14ac:dyDescent="0.2">
      <c r="A1028" s="15" t="s">
        <v>1375</v>
      </c>
      <c r="B1028" s="27" t="s">
        <v>17383</v>
      </c>
      <c r="C1028" s="28" t="s">
        <v>9152</v>
      </c>
      <c r="D1028" s="28" t="s">
        <v>8190</v>
      </c>
    </row>
    <row r="1029" spans="1:4" x14ac:dyDescent="0.2">
      <c r="A1029" s="15" t="s">
        <v>235</v>
      </c>
      <c r="B1029" s="27" t="s">
        <v>17384</v>
      </c>
      <c r="C1029" s="28" t="s">
        <v>9153</v>
      </c>
      <c r="D1029" s="28" t="s">
        <v>8039</v>
      </c>
    </row>
    <row r="1030" spans="1:4" x14ac:dyDescent="0.2">
      <c r="A1030" s="15" t="s">
        <v>1376</v>
      </c>
      <c r="B1030" s="27" t="s">
        <v>17385</v>
      </c>
      <c r="C1030" s="28" t="s">
        <v>9154</v>
      </c>
      <c r="D1030" s="28" t="s">
        <v>8004</v>
      </c>
    </row>
    <row r="1031" spans="1:4" x14ac:dyDescent="0.2">
      <c r="A1031" s="15" t="s">
        <v>1377</v>
      </c>
      <c r="B1031" s="27" t="s">
        <v>17386</v>
      </c>
      <c r="C1031" s="28" t="s">
        <v>9155</v>
      </c>
      <c r="D1031" s="28" t="s">
        <v>8006</v>
      </c>
    </row>
    <row r="1032" spans="1:4" x14ac:dyDescent="0.2">
      <c r="A1032" s="15" t="s">
        <v>1378</v>
      </c>
      <c r="B1032" s="27" t="s">
        <v>17387</v>
      </c>
      <c r="C1032" s="28" t="s">
        <v>9156</v>
      </c>
      <c r="D1032" s="28" t="s">
        <v>8080</v>
      </c>
    </row>
    <row r="1033" spans="1:4" x14ac:dyDescent="0.2">
      <c r="A1033" s="15" t="s">
        <v>1379</v>
      </c>
      <c r="B1033" s="27" t="s">
        <v>17388</v>
      </c>
      <c r="C1033" s="28" t="s">
        <v>8183</v>
      </c>
      <c r="D1033" s="28" t="s">
        <v>9157</v>
      </c>
    </row>
    <row r="1034" spans="1:4" x14ac:dyDescent="0.2">
      <c r="A1034" s="15" t="s">
        <v>1380</v>
      </c>
      <c r="B1034" s="27" t="s">
        <v>17389</v>
      </c>
      <c r="C1034" s="28" t="s">
        <v>9158</v>
      </c>
      <c r="D1034" s="28" t="s">
        <v>8002</v>
      </c>
    </row>
    <row r="1035" spans="1:4" x14ac:dyDescent="0.2">
      <c r="A1035" s="15" t="s">
        <v>1381</v>
      </c>
      <c r="B1035" s="27" t="s">
        <v>17390</v>
      </c>
      <c r="C1035" s="28" t="s">
        <v>9159</v>
      </c>
      <c r="D1035" s="28" t="s">
        <v>8004</v>
      </c>
    </row>
    <row r="1036" spans="1:4" x14ac:dyDescent="0.2">
      <c r="A1036" s="15" t="s">
        <v>1382</v>
      </c>
      <c r="B1036" s="27" t="s">
        <v>17391</v>
      </c>
      <c r="C1036" s="28" t="s">
        <v>9160</v>
      </c>
      <c r="D1036" s="28" t="s">
        <v>8177</v>
      </c>
    </row>
    <row r="1037" spans="1:4" x14ac:dyDescent="0.2">
      <c r="A1037" s="15" t="s">
        <v>1383</v>
      </c>
      <c r="B1037" s="27" t="s">
        <v>17392</v>
      </c>
      <c r="C1037" s="28" t="s">
        <v>9161</v>
      </c>
      <c r="D1037" s="28" t="s">
        <v>8071</v>
      </c>
    </row>
    <row r="1038" spans="1:4" x14ac:dyDescent="0.2">
      <c r="A1038" s="15" t="s">
        <v>1384</v>
      </c>
      <c r="B1038" s="27" t="s">
        <v>17393</v>
      </c>
      <c r="C1038" s="28" t="s">
        <v>9162</v>
      </c>
      <c r="D1038" s="28" t="s">
        <v>8025</v>
      </c>
    </row>
    <row r="1039" spans="1:4" x14ac:dyDescent="0.2">
      <c r="A1039" s="15" t="s">
        <v>1385</v>
      </c>
      <c r="B1039" s="27" t="s">
        <v>17394</v>
      </c>
      <c r="C1039" s="28" t="s">
        <v>9163</v>
      </c>
      <c r="D1039" s="28" t="s">
        <v>8039</v>
      </c>
    </row>
    <row r="1040" spans="1:4" x14ac:dyDescent="0.2">
      <c r="A1040" s="15" t="s">
        <v>1386</v>
      </c>
      <c r="B1040" s="27" t="s">
        <v>17395</v>
      </c>
      <c r="C1040" s="28" t="s">
        <v>9164</v>
      </c>
      <c r="D1040" s="28" t="s">
        <v>8043</v>
      </c>
    </row>
    <row r="1041" spans="1:4" x14ac:dyDescent="0.2">
      <c r="A1041" s="15" t="s">
        <v>1387</v>
      </c>
      <c r="B1041" s="27" t="s">
        <v>17396</v>
      </c>
      <c r="C1041" s="28" t="s">
        <v>8819</v>
      </c>
      <c r="D1041" s="28" t="s">
        <v>9165</v>
      </c>
    </row>
    <row r="1042" spans="1:4" x14ac:dyDescent="0.2">
      <c r="A1042" s="15" t="s">
        <v>1388</v>
      </c>
      <c r="B1042" s="27" t="s">
        <v>17397</v>
      </c>
      <c r="C1042" s="28" t="s">
        <v>9166</v>
      </c>
      <c r="D1042" s="28" t="s">
        <v>8004</v>
      </c>
    </row>
    <row r="1043" spans="1:4" x14ac:dyDescent="0.2">
      <c r="A1043" s="15" t="s">
        <v>1389</v>
      </c>
      <c r="B1043" s="27" t="s">
        <v>17398</v>
      </c>
      <c r="C1043" s="28" t="s">
        <v>9167</v>
      </c>
      <c r="D1043" s="28" t="s">
        <v>9168</v>
      </c>
    </row>
    <row r="1044" spans="1:4" x14ac:dyDescent="0.2">
      <c r="A1044" s="15" t="s">
        <v>1390</v>
      </c>
      <c r="B1044" s="27" t="s">
        <v>17399</v>
      </c>
      <c r="C1044" s="28" t="s">
        <v>9169</v>
      </c>
      <c r="D1044" s="28" t="s">
        <v>8025</v>
      </c>
    </row>
    <row r="1045" spans="1:4" x14ac:dyDescent="0.2">
      <c r="A1045" s="15" t="s">
        <v>7945</v>
      </c>
      <c r="B1045" s="23" t="s">
        <v>8628</v>
      </c>
      <c r="C1045" s="23" t="s">
        <v>8628</v>
      </c>
      <c r="D1045" s="23" t="s">
        <v>8628</v>
      </c>
    </row>
    <row r="1046" spans="1:4" x14ac:dyDescent="0.2">
      <c r="A1046" s="15" t="s">
        <v>24259</v>
      </c>
      <c r="B1046" s="23" t="s">
        <v>8628</v>
      </c>
      <c r="C1046" s="23" t="s">
        <v>8628</v>
      </c>
      <c r="D1046" s="23" t="s">
        <v>8628</v>
      </c>
    </row>
    <row r="1047" spans="1:4" x14ac:dyDescent="0.2">
      <c r="A1047" s="15" t="s">
        <v>1391</v>
      </c>
      <c r="B1047" s="27" t="s">
        <v>17400</v>
      </c>
      <c r="C1047" s="28" t="s">
        <v>8009</v>
      </c>
      <c r="D1047" s="28" t="s">
        <v>9170</v>
      </c>
    </row>
    <row r="1048" spans="1:4" x14ac:dyDescent="0.2">
      <c r="A1048" s="15" t="s">
        <v>1392</v>
      </c>
      <c r="B1048" s="27" t="s">
        <v>17401</v>
      </c>
      <c r="C1048" s="28" t="s">
        <v>9171</v>
      </c>
      <c r="D1048" s="28" t="s">
        <v>9172</v>
      </c>
    </row>
    <row r="1049" spans="1:4" x14ac:dyDescent="0.2">
      <c r="A1049" s="15" t="s">
        <v>1393</v>
      </c>
      <c r="B1049" s="27" t="s">
        <v>17402</v>
      </c>
      <c r="C1049" s="28" t="s">
        <v>9173</v>
      </c>
      <c r="D1049" s="28" t="s">
        <v>8006</v>
      </c>
    </row>
    <row r="1050" spans="1:4" x14ac:dyDescent="0.2">
      <c r="A1050" s="15" t="s">
        <v>1394</v>
      </c>
      <c r="B1050" s="27" t="s">
        <v>17403</v>
      </c>
      <c r="C1050" s="28" t="s">
        <v>8009</v>
      </c>
      <c r="D1050" s="28" t="s">
        <v>9174</v>
      </c>
    </row>
    <row r="1051" spans="1:4" x14ac:dyDescent="0.2">
      <c r="A1051" s="15" t="s">
        <v>1395</v>
      </c>
      <c r="B1051" s="27" t="s">
        <v>17404</v>
      </c>
      <c r="C1051" s="28" t="s">
        <v>9175</v>
      </c>
      <c r="D1051" s="28" t="s">
        <v>8148</v>
      </c>
    </row>
    <row r="1052" spans="1:4" x14ac:dyDescent="0.2">
      <c r="A1052" s="15" t="s">
        <v>1396</v>
      </c>
      <c r="B1052" s="27" t="s">
        <v>17405</v>
      </c>
      <c r="C1052" s="28" t="s">
        <v>9176</v>
      </c>
      <c r="D1052" s="28" t="s">
        <v>8039</v>
      </c>
    </row>
    <row r="1053" spans="1:4" x14ac:dyDescent="0.2">
      <c r="A1053" s="15" t="s">
        <v>1397</v>
      </c>
      <c r="B1053" s="27" t="s">
        <v>17406</v>
      </c>
      <c r="C1053" s="28" t="s">
        <v>9177</v>
      </c>
      <c r="D1053" s="28" t="s">
        <v>8159</v>
      </c>
    </row>
    <row r="1054" spans="1:4" x14ac:dyDescent="0.2">
      <c r="A1054" s="15" t="s">
        <v>1398</v>
      </c>
      <c r="B1054" s="27" t="s">
        <v>17407</v>
      </c>
      <c r="C1054" s="28" t="s">
        <v>9178</v>
      </c>
      <c r="D1054" s="28" t="s">
        <v>9179</v>
      </c>
    </row>
    <row r="1055" spans="1:4" x14ac:dyDescent="0.2">
      <c r="A1055" s="15" t="s">
        <v>1399</v>
      </c>
      <c r="B1055" s="27" t="s">
        <v>17408</v>
      </c>
      <c r="C1055" s="28" t="s">
        <v>9180</v>
      </c>
      <c r="D1055" s="28" t="s">
        <v>8039</v>
      </c>
    </row>
    <row r="1056" spans="1:4" x14ac:dyDescent="0.2">
      <c r="A1056" s="15" t="s">
        <v>1400</v>
      </c>
      <c r="B1056" s="27" t="s">
        <v>17409</v>
      </c>
      <c r="C1056" s="28" t="s">
        <v>9181</v>
      </c>
      <c r="D1056" s="28" t="s">
        <v>8039</v>
      </c>
    </row>
    <row r="1057" spans="1:4" x14ac:dyDescent="0.2">
      <c r="A1057" s="15" t="s">
        <v>1401</v>
      </c>
      <c r="B1057" s="27" t="s">
        <v>17410</v>
      </c>
      <c r="C1057" s="28" t="s">
        <v>9182</v>
      </c>
      <c r="D1057" s="28" t="s">
        <v>8071</v>
      </c>
    </row>
    <row r="1058" spans="1:4" x14ac:dyDescent="0.2">
      <c r="A1058" s="15" t="s">
        <v>1402</v>
      </c>
      <c r="B1058" s="27" t="s">
        <v>17411</v>
      </c>
      <c r="C1058" s="28" t="s">
        <v>8279</v>
      </c>
      <c r="D1058" s="28" t="s">
        <v>9183</v>
      </c>
    </row>
    <row r="1059" spans="1:4" x14ac:dyDescent="0.2">
      <c r="A1059" s="15" t="s">
        <v>1403</v>
      </c>
      <c r="B1059" s="27" t="s">
        <v>17412</v>
      </c>
      <c r="C1059" s="28" t="s">
        <v>8063</v>
      </c>
      <c r="D1059" s="28" t="s">
        <v>9184</v>
      </c>
    </row>
    <row r="1060" spans="1:4" x14ac:dyDescent="0.2">
      <c r="A1060" s="15" t="s">
        <v>1404</v>
      </c>
      <c r="B1060" s="27" t="s">
        <v>17413</v>
      </c>
      <c r="C1060" s="28" t="s">
        <v>9185</v>
      </c>
      <c r="D1060" s="28" t="s">
        <v>8025</v>
      </c>
    </row>
    <row r="1061" spans="1:4" x14ac:dyDescent="0.2">
      <c r="A1061" s="15" t="s">
        <v>325</v>
      </c>
      <c r="B1061" s="27" t="s">
        <v>17414</v>
      </c>
      <c r="C1061" s="28" t="s">
        <v>9186</v>
      </c>
      <c r="D1061" s="28" t="s">
        <v>8039</v>
      </c>
    </row>
    <row r="1062" spans="1:4" x14ac:dyDescent="0.2">
      <c r="A1062" s="15" t="s">
        <v>1405</v>
      </c>
      <c r="B1062" s="27" t="s">
        <v>17415</v>
      </c>
      <c r="C1062" s="28" t="s">
        <v>9187</v>
      </c>
      <c r="D1062" s="28" t="s">
        <v>8006</v>
      </c>
    </row>
    <row r="1063" spans="1:4" x14ac:dyDescent="0.2">
      <c r="A1063" s="15" t="s">
        <v>1406</v>
      </c>
      <c r="B1063" s="27" t="s">
        <v>17416</v>
      </c>
      <c r="C1063" s="28" t="s">
        <v>8009</v>
      </c>
      <c r="D1063" s="28" t="s">
        <v>9188</v>
      </c>
    </row>
    <row r="1064" spans="1:4" x14ac:dyDescent="0.2">
      <c r="A1064" s="15" t="s">
        <v>1407</v>
      </c>
      <c r="B1064" s="27" t="s">
        <v>17417</v>
      </c>
      <c r="C1064" s="28" t="s">
        <v>9189</v>
      </c>
      <c r="D1064" s="28" t="s">
        <v>9190</v>
      </c>
    </row>
    <row r="1065" spans="1:4" x14ac:dyDescent="0.2">
      <c r="A1065" s="15" t="s">
        <v>1408</v>
      </c>
      <c r="B1065" s="27" t="s">
        <v>17418</v>
      </c>
      <c r="C1065" s="28" t="s">
        <v>8009</v>
      </c>
      <c r="D1065" s="28" t="s">
        <v>9191</v>
      </c>
    </row>
    <row r="1066" spans="1:4" x14ac:dyDescent="0.2">
      <c r="A1066" s="15" t="s">
        <v>1409</v>
      </c>
      <c r="B1066" s="27" t="s">
        <v>17419</v>
      </c>
      <c r="C1066" s="28" t="s">
        <v>9192</v>
      </c>
      <c r="D1066" s="28" t="s">
        <v>9193</v>
      </c>
    </row>
    <row r="1067" spans="1:4" x14ac:dyDescent="0.2">
      <c r="A1067" s="15" t="s">
        <v>1410</v>
      </c>
      <c r="B1067" s="27" t="s">
        <v>17420</v>
      </c>
      <c r="C1067" s="28" t="s">
        <v>8747</v>
      </c>
      <c r="D1067" s="28" t="s">
        <v>9194</v>
      </c>
    </row>
    <row r="1068" spans="1:4" x14ac:dyDescent="0.2">
      <c r="A1068" s="15" t="s">
        <v>1411</v>
      </c>
      <c r="B1068" s="27" t="s">
        <v>17421</v>
      </c>
      <c r="C1068" s="28" t="s">
        <v>8009</v>
      </c>
      <c r="D1068" s="28" t="s">
        <v>9195</v>
      </c>
    </row>
    <row r="1069" spans="1:4" x14ac:dyDescent="0.2">
      <c r="A1069" s="15" t="s">
        <v>1412</v>
      </c>
      <c r="B1069" s="27" t="s">
        <v>17422</v>
      </c>
      <c r="C1069" s="28" t="s">
        <v>8100</v>
      </c>
      <c r="D1069" s="28" t="s">
        <v>9196</v>
      </c>
    </row>
    <row r="1070" spans="1:4" x14ac:dyDescent="0.2">
      <c r="A1070" s="15" t="s">
        <v>1413</v>
      </c>
      <c r="B1070" s="27" t="s">
        <v>17423</v>
      </c>
      <c r="C1070" s="28" t="s">
        <v>8545</v>
      </c>
      <c r="D1070" s="28" t="s">
        <v>9197</v>
      </c>
    </row>
    <row r="1071" spans="1:4" x14ac:dyDescent="0.2">
      <c r="A1071" s="15" t="s">
        <v>1414</v>
      </c>
      <c r="B1071" s="27" t="s">
        <v>17424</v>
      </c>
      <c r="C1071" s="28" t="s">
        <v>8019</v>
      </c>
      <c r="D1071" s="28" t="s">
        <v>9198</v>
      </c>
    </row>
    <row r="1072" spans="1:4" x14ac:dyDescent="0.2">
      <c r="A1072" s="15" t="s">
        <v>1415</v>
      </c>
      <c r="B1072" s="27" t="s">
        <v>17425</v>
      </c>
      <c r="C1072" s="28" t="s">
        <v>9199</v>
      </c>
      <c r="D1072" s="28" t="s">
        <v>8008</v>
      </c>
    </row>
    <row r="1073" spans="1:4" x14ac:dyDescent="0.2">
      <c r="A1073" s="15" t="s">
        <v>1416</v>
      </c>
      <c r="B1073" s="27" t="s">
        <v>17426</v>
      </c>
      <c r="C1073" s="28" t="s">
        <v>9200</v>
      </c>
      <c r="D1073" s="28" t="s">
        <v>8025</v>
      </c>
    </row>
    <row r="1074" spans="1:4" x14ac:dyDescent="0.2">
      <c r="A1074" s="15" t="s">
        <v>1417</v>
      </c>
      <c r="B1074" s="27" t="s">
        <v>17427</v>
      </c>
      <c r="C1074" s="28" t="s">
        <v>8009</v>
      </c>
      <c r="D1074" s="28" t="s">
        <v>9201</v>
      </c>
    </row>
    <row r="1075" spans="1:4" x14ac:dyDescent="0.2">
      <c r="A1075" s="15" t="s">
        <v>1418</v>
      </c>
      <c r="B1075" s="27" t="s">
        <v>17428</v>
      </c>
      <c r="C1075" s="28" t="s">
        <v>8009</v>
      </c>
      <c r="D1075" s="28" t="s">
        <v>9202</v>
      </c>
    </row>
    <row r="1076" spans="1:4" x14ac:dyDescent="0.2">
      <c r="A1076" s="15" t="s">
        <v>1419</v>
      </c>
      <c r="B1076" s="27" t="s">
        <v>17429</v>
      </c>
      <c r="C1076" s="28" t="s">
        <v>9203</v>
      </c>
      <c r="D1076" s="28" t="s">
        <v>8006</v>
      </c>
    </row>
    <row r="1077" spans="1:4" x14ac:dyDescent="0.2">
      <c r="A1077" s="15" t="s">
        <v>1420</v>
      </c>
      <c r="B1077" s="27" t="s">
        <v>17430</v>
      </c>
      <c r="C1077" s="28" t="s">
        <v>9204</v>
      </c>
      <c r="D1077" s="28" t="s">
        <v>8006</v>
      </c>
    </row>
    <row r="1078" spans="1:4" x14ac:dyDescent="0.2">
      <c r="A1078" s="15" t="s">
        <v>1421</v>
      </c>
      <c r="B1078" s="27" t="s">
        <v>17431</v>
      </c>
      <c r="C1078" s="28" t="s">
        <v>9205</v>
      </c>
      <c r="D1078" s="28" t="s">
        <v>8006</v>
      </c>
    </row>
    <row r="1079" spans="1:4" x14ac:dyDescent="0.2">
      <c r="A1079" s="15" t="s">
        <v>1422</v>
      </c>
      <c r="B1079" s="27" t="s">
        <v>17432</v>
      </c>
      <c r="C1079" s="28" t="s">
        <v>9206</v>
      </c>
      <c r="D1079" s="28" t="s">
        <v>8336</v>
      </c>
    </row>
    <row r="1080" spans="1:4" x14ac:dyDescent="0.2">
      <c r="A1080" s="15" t="s">
        <v>1423</v>
      </c>
      <c r="B1080" s="27" t="s">
        <v>17433</v>
      </c>
      <c r="C1080" s="28" t="s">
        <v>8183</v>
      </c>
      <c r="D1080" s="28" t="s">
        <v>9207</v>
      </c>
    </row>
    <row r="1081" spans="1:4" x14ac:dyDescent="0.2">
      <c r="A1081" s="15" t="s">
        <v>1424</v>
      </c>
      <c r="B1081" s="27" t="s">
        <v>17434</v>
      </c>
      <c r="C1081" s="28" t="s">
        <v>8819</v>
      </c>
      <c r="D1081" s="28" t="s">
        <v>9208</v>
      </c>
    </row>
    <row r="1082" spans="1:4" x14ac:dyDescent="0.2">
      <c r="A1082" s="15" t="s">
        <v>1425</v>
      </c>
      <c r="B1082" s="27" t="s">
        <v>17435</v>
      </c>
      <c r="C1082" s="28" t="s">
        <v>9209</v>
      </c>
      <c r="D1082" s="28" t="s">
        <v>8002</v>
      </c>
    </row>
    <row r="1083" spans="1:4" x14ac:dyDescent="0.2">
      <c r="A1083" s="15" t="s">
        <v>1426</v>
      </c>
      <c r="B1083" s="27" t="s">
        <v>17436</v>
      </c>
      <c r="C1083" s="28" t="s">
        <v>9210</v>
      </c>
      <c r="D1083" s="28" t="s">
        <v>8006</v>
      </c>
    </row>
    <row r="1084" spans="1:4" x14ac:dyDescent="0.2">
      <c r="A1084" s="15" t="s">
        <v>1427</v>
      </c>
      <c r="B1084" s="27" t="s">
        <v>17437</v>
      </c>
      <c r="C1084" s="28" t="s">
        <v>9211</v>
      </c>
      <c r="D1084" s="28" t="s">
        <v>8006</v>
      </c>
    </row>
    <row r="1085" spans="1:4" x14ac:dyDescent="0.2">
      <c r="A1085" s="15" t="s">
        <v>1428</v>
      </c>
      <c r="B1085" s="27" t="s">
        <v>17438</v>
      </c>
      <c r="C1085" s="28" t="s">
        <v>9212</v>
      </c>
      <c r="D1085" s="28" t="s">
        <v>8008</v>
      </c>
    </row>
    <row r="1086" spans="1:4" x14ac:dyDescent="0.2">
      <c r="A1086" s="15" t="s">
        <v>1429</v>
      </c>
      <c r="B1086" s="27" t="s">
        <v>17439</v>
      </c>
      <c r="C1086" s="28" t="s">
        <v>8009</v>
      </c>
      <c r="D1086" s="28" t="s">
        <v>9213</v>
      </c>
    </row>
    <row r="1087" spans="1:4" x14ac:dyDescent="0.2">
      <c r="A1087" s="15" t="s">
        <v>1430</v>
      </c>
      <c r="B1087" s="27" t="s">
        <v>17440</v>
      </c>
      <c r="C1087" s="28" t="s">
        <v>9214</v>
      </c>
      <c r="D1087" s="28" t="s">
        <v>8006</v>
      </c>
    </row>
    <row r="1088" spans="1:4" x14ac:dyDescent="0.2">
      <c r="A1088" s="15" t="s">
        <v>1431</v>
      </c>
      <c r="B1088" s="27" t="s">
        <v>17441</v>
      </c>
      <c r="C1088" s="28" t="s">
        <v>9215</v>
      </c>
      <c r="D1088" s="28" t="s">
        <v>8461</v>
      </c>
    </row>
    <row r="1089" spans="1:4" x14ac:dyDescent="0.2">
      <c r="A1089" s="15" t="s">
        <v>1432</v>
      </c>
      <c r="B1089" s="27" t="s">
        <v>17442</v>
      </c>
      <c r="C1089" s="28" t="s">
        <v>9216</v>
      </c>
      <c r="D1089" s="28" t="s">
        <v>8066</v>
      </c>
    </row>
    <row r="1090" spans="1:4" x14ac:dyDescent="0.2">
      <c r="A1090" s="15" t="s">
        <v>1433</v>
      </c>
      <c r="B1090" s="27" t="s">
        <v>17443</v>
      </c>
      <c r="C1090" s="28" t="s">
        <v>9217</v>
      </c>
      <c r="D1090" s="28" t="s">
        <v>8025</v>
      </c>
    </row>
    <row r="1091" spans="1:4" x14ac:dyDescent="0.2">
      <c r="A1091" s="15" t="s">
        <v>1434</v>
      </c>
      <c r="B1091" s="27" t="s">
        <v>17444</v>
      </c>
      <c r="C1091" s="28" t="s">
        <v>9218</v>
      </c>
      <c r="D1091" s="28" t="s">
        <v>8006</v>
      </c>
    </row>
    <row r="1092" spans="1:4" x14ac:dyDescent="0.2">
      <c r="A1092" s="15" t="s">
        <v>1435</v>
      </c>
      <c r="B1092" s="27" t="s">
        <v>17445</v>
      </c>
      <c r="C1092" s="28" t="s">
        <v>9219</v>
      </c>
      <c r="D1092" s="28" t="s">
        <v>8117</v>
      </c>
    </row>
    <row r="1093" spans="1:4" x14ac:dyDescent="0.2">
      <c r="A1093" s="15" t="s">
        <v>1436</v>
      </c>
      <c r="B1093" s="27" t="s">
        <v>17446</v>
      </c>
      <c r="C1093" s="28" t="s">
        <v>9220</v>
      </c>
      <c r="D1093" s="28" t="s">
        <v>8006</v>
      </c>
    </row>
    <row r="1094" spans="1:4" x14ac:dyDescent="0.2">
      <c r="A1094" s="15" t="s">
        <v>1437</v>
      </c>
      <c r="B1094" s="27" t="s">
        <v>17447</v>
      </c>
      <c r="C1094" s="28" t="s">
        <v>9221</v>
      </c>
      <c r="D1094" s="28" t="s">
        <v>8073</v>
      </c>
    </row>
    <row r="1095" spans="1:4" x14ac:dyDescent="0.2">
      <c r="A1095" s="15" t="s">
        <v>1438</v>
      </c>
      <c r="B1095" s="27" t="s">
        <v>17448</v>
      </c>
      <c r="C1095" s="28" t="s">
        <v>9222</v>
      </c>
      <c r="D1095" s="28" t="s">
        <v>8006</v>
      </c>
    </row>
    <row r="1096" spans="1:4" x14ac:dyDescent="0.2">
      <c r="A1096" s="15" t="s">
        <v>24</v>
      </c>
      <c r="B1096" s="27" t="s">
        <v>17449</v>
      </c>
      <c r="C1096" s="28" t="s">
        <v>9223</v>
      </c>
      <c r="D1096" s="28" t="s">
        <v>8039</v>
      </c>
    </row>
    <row r="1097" spans="1:4" x14ac:dyDescent="0.2">
      <c r="A1097" s="15" t="s">
        <v>1439</v>
      </c>
      <c r="B1097" s="27" t="s">
        <v>17450</v>
      </c>
      <c r="C1097" s="28" t="s">
        <v>9224</v>
      </c>
      <c r="D1097" s="28" t="s">
        <v>8061</v>
      </c>
    </row>
    <row r="1098" spans="1:4" x14ac:dyDescent="0.2">
      <c r="A1098" s="15" t="s">
        <v>25</v>
      </c>
      <c r="B1098" s="27" t="s">
        <v>17451</v>
      </c>
      <c r="C1098" s="28" t="s">
        <v>9225</v>
      </c>
      <c r="D1098" s="28" t="s">
        <v>8039</v>
      </c>
    </row>
    <row r="1099" spans="1:4" x14ac:dyDescent="0.2">
      <c r="A1099" s="15" t="s">
        <v>1440</v>
      </c>
      <c r="B1099" s="27" t="s">
        <v>17452</v>
      </c>
      <c r="C1099" s="28" t="s">
        <v>9226</v>
      </c>
      <c r="D1099" s="28" t="s">
        <v>8025</v>
      </c>
    </row>
    <row r="1100" spans="1:4" x14ac:dyDescent="0.2">
      <c r="A1100" s="15" t="s">
        <v>1441</v>
      </c>
      <c r="B1100" s="27" t="s">
        <v>17453</v>
      </c>
      <c r="C1100" s="28" t="s">
        <v>9227</v>
      </c>
      <c r="D1100" s="28" t="s">
        <v>9228</v>
      </c>
    </row>
    <row r="1101" spans="1:4" x14ac:dyDescent="0.2">
      <c r="A1101" s="15" t="s">
        <v>1442</v>
      </c>
      <c r="B1101" s="27" t="s">
        <v>17454</v>
      </c>
      <c r="C1101" s="28" t="s">
        <v>8009</v>
      </c>
      <c r="D1101" s="28" t="s">
        <v>9229</v>
      </c>
    </row>
    <row r="1102" spans="1:4" x14ac:dyDescent="0.2">
      <c r="A1102" s="15" t="s">
        <v>1443</v>
      </c>
      <c r="B1102" s="27" t="s">
        <v>17455</v>
      </c>
      <c r="C1102" s="28" t="s">
        <v>9230</v>
      </c>
      <c r="D1102" s="28" t="s">
        <v>8025</v>
      </c>
    </row>
    <row r="1103" spans="1:4" x14ac:dyDescent="0.2">
      <c r="A1103" s="15" t="s">
        <v>1444</v>
      </c>
      <c r="B1103" s="27" t="s">
        <v>17456</v>
      </c>
      <c r="C1103" s="28" t="s">
        <v>8183</v>
      </c>
      <c r="D1103" s="28" t="s">
        <v>9231</v>
      </c>
    </row>
    <row r="1104" spans="1:4" x14ac:dyDescent="0.2">
      <c r="A1104" s="15" t="s">
        <v>1445</v>
      </c>
      <c r="B1104" s="27" t="s">
        <v>17457</v>
      </c>
      <c r="C1104" s="28" t="s">
        <v>9232</v>
      </c>
      <c r="D1104" s="28" t="s">
        <v>8071</v>
      </c>
    </row>
    <row r="1105" spans="1:4" x14ac:dyDescent="0.2">
      <c r="A1105" s="15" t="s">
        <v>1446</v>
      </c>
      <c r="B1105" s="27" t="s">
        <v>17458</v>
      </c>
      <c r="C1105" s="28" t="s">
        <v>9233</v>
      </c>
      <c r="D1105" s="28" t="s">
        <v>8071</v>
      </c>
    </row>
    <row r="1106" spans="1:4" x14ac:dyDescent="0.2">
      <c r="A1106" s="15" t="s">
        <v>1447</v>
      </c>
      <c r="B1106" s="27" t="s">
        <v>17459</v>
      </c>
      <c r="C1106" s="28" t="s">
        <v>8009</v>
      </c>
      <c r="D1106" s="28" t="s">
        <v>9234</v>
      </c>
    </row>
    <row r="1107" spans="1:4" x14ac:dyDescent="0.2">
      <c r="A1107" s="15" t="s">
        <v>1448</v>
      </c>
      <c r="B1107" s="27" t="s">
        <v>17460</v>
      </c>
      <c r="C1107" s="28" t="s">
        <v>8009</v>
      </c>
      <c r="D1107" s="28" t="s">
        <v>9235</v>
      </c>
    </row>
    <row r="1108" spans="1:4" x14ac:dyDescent="0.2">
      <c r="A1108" s="15" t="s">
        <v>1449</v>
      </c>
      <c r="B1108" s="27" t="s">
        <v>17461</v>
      </c>
      <c r="C1108" s="28" t="s">
        <v>8009</v>
      </c>
      <c r="D1108" s="28" t="s">
        <v>9236</v>
      </c>
    </row>
    <row r="1109" spans="1:4" x14ac:dyDescent="0.2">
      <c r="A1109" s="15" t="s">
        <v>1450</v>
      </c>
      <c r="B1109" s="27" t="s">
        <v>17462</v>
      </c>
      <c r="C1109" s="28" t="s">
        <v>9237</v>
      </c>
      <c r="D1109" s="28" t="s">
        <v>8039</v>
      </c>
    </row>
    <row r="1110" spans="1:4" x14ac:dyDescent="0.2">
      <c r="A1110" s="15" t="s">
        <v>1451</v>
      </c>
      <c r="B1110" s="27" t="s">
        <v>17463</v>
      </c>
      <c r="C1110" s="28" t="s">
        <v>9238</v>
      </c>
      <c r="D1110" s="28" t="s">
        <v>8004</v>
      </c>
    </row>
    <row r="1111" spans="1:4" x14ac:dyDescent="0.2">
      <c r="A1111" s="15" t="s">
        <v>1452</v>
      </c>
      <c r="B1111" s="27" t="s">
        <v>17464</v>
      </c>
      <c r="C1111" s="28" t="s">
        <v>9239</v>
      </c>
      <c r="D1111" s="28" t="s">
        <v>8017</v>
      </c>
    </row>
    <row r="1112" spans="1:4" x14ac:dyDescent="0.2">
      <c r="A1112" s="15" t="s">
        <v>1453</v>
      </c>
      <c r="B1112" s="27" t="s">
        <v>17465</v>
      </c>
      <c r="C1112" s="28" t="s">
        <v>9240</v>
      </c>
      <c r="D1112" s="28" t="s">
        <v>8002</v>
      </c>
    </row>
    <row r="1113" spans="1:4" x14ac:dyDescent="0.2">
      <c r="A1113" s="15" t="s">
        <v>1454</v>
      </c>
      <c r="B1113" s="27" t="s">
        <v>17466</v>
      </c>
      <c r="C1113" s="28" t="s">
        <v>9241</v>
      </c>
      <c r="D1113" s="28" t="s">
        <v>8004</v>
      </c>
    </row>
    <row r="1114" spans="1:4" x14ac:dyDescent="0.2">
      <c r="A1114" s="15" t="s">
        <v>1455</v>
      </c>
      <c r="B1114" s="27" t="s">
        <v>17467</v>
      </c>
      <c r="C1114" s="28" t="s">
        <v>9242</v>
      </c>
      <c r="D1114" s="28" t="s">
        <v>8017</v>
      </c>
    </row>
    <row r="1115" spans="1:4" x14ac:dyDescent="0.2">
      <c r="A1115" s="15" t="s">
        <v>1456</v>
      </c>
      <c r="B1115" s="27" t="s">
        <v>17468</v>
      </c>
      <c r="C1115" s="28" t="s">
        <v>8009</v>
      </c>
      <c r="D1115" s="28" t="s">
        <v>9243</v>
      </c>
    </row>
    <row r="1116" spans="1:4" x14ac:dyDescent="0.2">
      <c r="A1116" s="15" t="s">
        <v>1457</v>
      </c>
      <c r="B1116" s="27" t="s">
        <v>17469</v>
      </c>
      <c r="C1116" s="28" t="s">
        <v>9244</v>
      </c>
      <c r="D1116" s="28" t="s">
        <v>8052</v>
      </c>
    </row>
    <row r="1117" spans="1:4" x14ac:dyDescent="0.2">
      <c r="A1117" s="15" t="s">
        <v>1458</v>
      </c>
      <c r="B1117" s="27" t="s">
        <v>17470</v>
      </c>
      <c r="C1117" s="28" t="s">
        <v>9245</v>
      </c>
      <c r="D1117" s="28" t="s">
        <v>9246</v>
      </c>
    </row>
    <row r="1118" spans="1:4" x14ac:dyDescent="0.2">
      <c r="A1118" s="15" t="s">
        <v>1459</v>
      </c>
      <c r="B1118" s="27" t="s">
        <v>17471</v>
      </c>
      <c r="C1118" s="28" t="s">
        <v>9247</v>
      </c>
      <c r="D1118" s="28" t="s">
        <v>8619</v>
      </c>
    </row>
    <row r="1119" spans="1:4" x14ac:dyDescent="0.2">
      <c r="A1119" s="15" t="s">
        <v>1460</v>
      </c>
      <c r="B1119" s="27" t="s">
        <v>17472</v>
      </c>
      <c r="C1119" s="28" t="s">
        <v>9248</v>
      </c>
      <c r="D1119" s="28" t="s">
        <v>8025</v>
      </c>
    </row>
    <row r="1120" spans="1:4" x14ac:dyDescent="0.2">
      <c r="A1120" s="15" t="s">
        <v>1461</v>
      </c>
      <c r="B1120" s="27" t="s">
        <v>17473</v>
      </c>
      <c r="C1120" s="28" t="s">
        <v>9249</v>
      </c>
      <c r="D1120" s="28" t="s">
        <v>9250</v>
      </c>
    </row>
    <row r="1121" spans="1:4" x14ac:dyDescent="0.2">
      <c r="A1121" s="15" t="s">
        <v>1462</v>
      </c>
      <c r="B1121" s="27" t="s">
        <v>17474</v>
      </c>
      <c r="C1121" s="28" t="s">
        <v>8183</v>
      </c>
      <c r="D1121" s="28" t="s">
        <v>9251</v>
      </c>
    </row>
    <row r="1122" spans="1:4" x14ac:dyDescent="0.2">
      <c r="A1122" s="15" t="s">
        <v>1463</v>
      </c>
      <c r="B1122" s="27" t="s">
        <v>17475</v>
      </c>
      <c r="C1122" s="28" t="s">
        <v>8009</v>
      </c>
      <c r="D1122" s="28" t="s">
        <v>9252</v>
      </c>
    </row>
    <row r="1123" spans="1:4" x14ac:dyDescent="0.2">
      <c r="A1123" s="15" t="s">
        <v>1464</v>
      </c>
      <c r="B1123" s="27" t="s">
        <v>17476</v>
      </c>
      <c r="C1123" s="28" t="s">
        <v>9253</v>
      </c>
      <c r="D1123" s="28" t="s">
        <v>8073</v>
      </c>
    </row>
    <row r="1124" spans="1:4" x14ac:dyDescent="0.2">
      <c r="A1124" s="15" t="s">
        <v>1465</v>
      </c>
      <c r="B1124" s="27" t="s">
        <v>17477</v>
      </c>
      <c r="C1124" s="28" t="s">
        <v>9254</v>
      </c>
      <c r="D1124" s="28" t="s">
        <v>8117</v>
      </c>
    </row>
    <row r="1125" spans="1:4" x14ac:dyDescent="0.2">
      <c r="A1125" s="15" t="s">
        <v>1466</v>
      </c>
      <c r="B1125" s="27" t="s">
        <v>17478</v>
      </c>
      <c r="C1125" s="28" t="s">
        <v>9255</v>
      </c>
      <c r="D1125" s="28" t="s">
        <v>8025</v>
      </c>
    </row>
    <row r="1126" spans="1:4" x14ac:dyDescent="0.2">
      <c r="A1126" s="15" t="s">
        <v>1467</v>
      </c>
      <c r="B1126" s="27" t="s">
        <v>17479</v>
      </c>
      <c r="C1126" s="28" t="s">
        <v>8009</v>
      </c>
      <c r="D1126" s="28" t="s">
        <v>9256</v>
      </c>
    </row>
    <row r="1127" spans="1:4" x14ac:dyDescent="0.2">
      <c r="A1127" s="15" t="s">
        <v>1468</v>
      </c>
      <c r="B1127" s="27" t="s">
        <v>17480</v>
      </c>
      <c r="C1127" s="28" t="s">
        <v>9257</v>
      </c>
      <c r="D1127" s="28" t="s">
        <v>8006</v>
      </c>
    </row>
    <row r="1128" spans="1:4" x14ac:dyDescent="0.2">
      <c r="A1128" s="15" t="s">
        <v>1469</v>
      </c>
      <c r="B1128" s="27" t="s">
        <v>17481</v>
      </c>
      <c r="C1128" s="28" t="s">
        <v>9258</v>
      </c>
      <c r="D1128" s="28" t="s">
        <v>8006</v>
      </c>
    </row>
    <row r="1129" spans="1:4" x14ac:dyDescent="0.2">
      <c r="A1129" s="15" t="s">
        <v>1470</v>
      </c>
      <c r="B1129" s="27" t="s">
        <v>17482</v>
      </c>
      <c r="C1129" s="28" t="s">
        <v>9259</v>
      </c>
      <c r="D1129" s="28" t="s">
        <v>8117</v>
      </c>
    </row>
    <row r="1130" spans="1:4" x14ac:dyDescent="0.2">
      <c r="A1130" s="15" t="s">
        <v>1471</v>
      </c>
      <c r="B1130" s="27" t="s">
        <v>17483</v>
      </c>
      <c r="C1130" s="28" t="s">
        <v>9260</v>
      </c>
      <c r="D1130" s="28" t="s">
        <v>8073</v>
      </c>
    </row>
    <row r="1131" spans="1:4" x14ac:dyDescent="0.2">
      <c r="A1131" s="15" t="s">
        <v>1472</v>
      </c>
      <c r="B1131" s="27" t="s">
        <v>17484</v>
      </c>
      <c r="C1131" s="28" t="s">
        <v>9261</v>
      </c>
      <c r="D1131" s="28" t="s">
        <v>8159</v>
      </c>
    </row>
    <row r="1132" spans="1:4" x14ac:dyDescent="0.2">
      <c r="A1132" s="15" t="s">
        <v>1473</v>
      </c>
      <c r="B1132" s="27" t="s">
        <v>17485</v>
      </c>
      <c r="C1132" s="28" t="s">
        <v>9262</v>
      </c>
      <c r="D1132" s="28" t="s">
        <v>8061</v>
      </c>
    </row>
    <row r="1133" spans="1:4" x14ac:dyDescent="0.2">
      <c r="A1133" s="15" t="s">
        <v>1474</v>
      </c>
      <c r="B1133" s="27" t="s">
        <v>17486</v>
      </c>
      <c r="C1133" s="28" t="s">
        <v>9263</v>
      </c>
      <c r="D1133" s="28" t="s">
        <v>8004</v>
      </c>
    </row>
    <row r="1134" spans="1:4" x14ac:dyDescent="0.2">
      <c r="A1134" s="15" t="s">
        <v>1475</v>
      </c>
      <c r="B1134" s="27" t="s">
        <v>17487</v>
      </c>
      <c r="C1134" s="28" t="s">
        <v>8063</v>
      </c>
      <c r="D1134" s="28" t="s">
        <v>9264</v>
      </c>
    </row>
    <row r="1135" spans="1:4" x14ac:dyDescent="0.2">
      <c r="A1135" s="15" t="s">
        <v>1476</v>
      </c>
      <c r="B1135" s="27" t="s">
        <v>17488</v>
      </c>
      <c r="C1135" s="28" t="s">
        <v>8183</v>
      </c>
      <c r="D1135" s="28" t="s">
        <v>9265</v>
      </c>
    </row>
    <row r="1136" spans="1:4" x14ac:dyDescent="0.2">
      <c r="A1136" s="15" t="s">
        <v>1477</v>
      </c>
      <c r="B1136" s="27" t="s">
        <v>17489</v>
      </c>
      <c r="C1136" s="28" t="s">
        <v>9266</v>
      </c>
      <c r="D1136" s="28" t="s">
        <v>8006</v>
      </c>
    </row>
    <row r="1137" spans="1:4" x14ac:dyDescent="0.2">
      <c r="A1137" s="15" t="s">
        <v>1478</v>
      </c>
      <c r="B1137" s="27" t="s">
        <v>17490</v>
      </c>
      <c r="C1137" s="28" t="s">
        <v>8009</v>
      </c>
      <c r="D1137" s="28" t="s">
        <v>9267</v>
      </c>
    </row>
    <row r="1138" spans="1:4" x14ac:dyDescent="0.2">
      <c r="A1138" s="15" t="s">
        <v>1479</v>
      </c>
      <c r="B1138" s="27" t="s">
        <v>17491</v>
      </c>
      <c r="C1138" s="28" t="s">
        <v>9268</v>
      </c>
      <c r="D1138" s="28" t="s">
        <v>8039</v>
      </c>
    </row>
    <row r="1139" spans="1:4" x14ac:dyDescent="0.2">
      <c r="A1139" s="15" t="s">
        <v>1480</v>
      </c>
      <c r="B1139" s="27" t="s">
        <v>17492</v>
      </c>
      <c r="C1139" s="28" t="s">
        <v>9269</v>
      </c>
      <c r="D1139" s="28" t="s">
        <v>8039</v>
      </c>
    </row>
    <row r="1140" spans="1:4" x14ac:dyDescent="0.2">
      <c r="A1140" s="15" t="s">
        <v>326</v>
      </c>
      <c r="B1140" s="27" t="s">
        <v>17493</v>
      </c>
      <c r="C1140" s="28" t="s">
        <v>9270</v>
      </c>
      <c r="D1140" s="28" t="s">
        <v>9271</v>
      </c>
    </row>
    <row r="1141" spans="1:4" x14ac:dyDescent="0.2">
      <c r="A1141" s="15" t="s">
        <v>1481</v>
      </c>
      <c r="B1141" s="27" t="s">
        <v>17494</v>
      </c>
      <c r="C1141" s="28" t="s">
        <v>9272</v>
      </c>
      <c r="D1141" s="28" t="s">
        <v>9273</v>
      </c>
    </row>
    <row r="1142" spans="1:4" x14ac:dyDescent="0.2">
      <c r="A1142" s="15" t="s">
        <v>1482</v>
      </c>
      <c r="B1142" s="27" t="s">
        <v>17495</v>
      </c>
      <c r="C1142" s="28" t="s">
        <v>9274</v>
      </c>
      <c r="D1142" s="28" t="s">
        <v>8112</v>
      </c>
    </row>
    <row r="1143" spans="1:4" x14ac:dyDescent="0.2">
      <c r="A1143" s="15" t="s">
        <v>1483</v>
      </c>
      <c r="B1143" s="27" t="s">
        <v>17496</v>
      </c>
      <c r="C1143" s="28" t="s">
        <v>9275</v>
      </c>
      <c r="D1143" s="28" t="s">
        <v>8004</v>
      </c>
    </row>
    <row r="1144" spans="1:4" x14ac:dyDescent="0.2">
      <c r="A1144" s="15" t="s">
        <v>1484</v>
      </c>
      <c r="B1144" s="27" t="s">
        <v>17497</v>
      </c>
      <c r="C1144" s="28" t="s">
        <v>9276</v>
      </c>
      <c r="D1144" s="28" t="s">
        <v>8159</v>
      </c>
    </row>
    <row r="1145" spans="1:4" x14ac:dyDescent="0.2">
      <c r="A1145" s="15" t="s">
        <v>1485</v>
      </c>
      <c r="B1145" s="27" t="s">
        <v>17498</v>
      </c>
      <c r="C1145" s="28" t="s">
        <v>8109</v>
      </c>
      <c r="D1145" s="28" t="s">
        <v>9277</v>
      </c>
    </row>
    <row r="1146" spans="1:4" x14ac:dyDescent="0.2">
      <c r="A1146" s="15" t="s">
        <v>7929</v>
      </c>
      <c r="B1146" s="23" t="s">
        <v>8628</v>
      </c>
      <c r="C1146" s="23" t="s">
        <v>8628</v>
      </c>
      <c r="D1146" s="23" t="s">
        <v>8628</v>
      </c>
    </row>
    <row r="1147" spans="1:4" x14ac:dyDescent="0.2">
      <c r="A1147" s="15" t="s">
        <v>1486</v>
      </c>
      <c r="B1147" s="27" t="s">
        <v>17499</v>
      </c>
      <c r="C1147" s="28" t="s">
        <v>9278</v>
      </c>
      <c r="D1147" s="28" t="s">
        <v>8177</v>
      </c>
    </row>
    <row r="1148" spans="1:4" x14ac:dyDescent="0.2">
      <c r="A1148" s="15" t="s">
        <v>1487</v>
      </c>
      <c r="B1148" s="27" t="s">
        <v>17500</v>
      </c>
      <c r="C1148" s="28" t="s">
        <v>9279</v>
      </c>
      <c r="D1148" s="28" t="s">
        <v>9280</v>
      </c>
    </row>
    <row r="1149" spans="1:4" x14ac:dyDescent="0.2">
      <c r="A1149" s="15" t="s">
        <v>1488</v>
      </c>
      <c r="B1149" s="27" t="s">
        <v>17501</v>
      </c>
      <c r="C1149" s="28" t="s">
        <v>9281</v>
      </c>
      <c r="D1149" s="28" t="s">
        <v>8071</v>
      </c>
    </row>
    <row r="1150" spans="1:4" x14ac:dyDescent="0.2">
      <c r="A1150" s="15" t="s">
        <v>1489</v>
      </c>
      <c r="B1150" s="27" t="s">
        <v>17502</v>
      </c>
      <c r="C1150" s="28" t="s">
        <v>8009</v>
      </c>
      <c r="D1150" s="28" t="s">
        <v>9282</v>
      </c>
    </row>
    <row r="1151" spans="1:4" x14ac:dyDescent="0.2">
      <c r="A1151" s="15" t="s">
        <v>1490</v>
      </c>
      <c r="B1151" s="27" t="s">
        <v>17503</v>
      </c>
      <c r="C1151" s="28" t="s">
        <v>9283</v>
      </c>
      <c r="D1151" s="28" t="s">
        <v>8008</v>
      </c>
    </row>
    <row r="1152" spans="1:4" x14ac:dyDescent="0.2">
      <c r="A1152" s="15" t="s">
        <v>1491</v>
      </c>
      <c r="B1152" s="27" t="s">
        <v>17504</v>
      </c>
      <c r="C1152" s="28" t="s">
        <v>8430</v>
      </c>
      <c r="D1152" s="28" t="s">
        <v>9284</v>
      </c>
    </row>
    <row r="1153" spans="1:4" x14ac:dyDescent="0.2">
      <c r="A1153" s="15" t="s">
        <v>1492</v>
      </c>
      <c r="B1153" s="27" t="s">
        <v>17505</v>
      </c>
      <c r="C1153" s="28" t="s">
        <v>9285</v>
      </c>
      <c r="D1153" s="28" t="s">
        <v>8169</v>
      </c>
    </row>
    <row r="1154" spans="1:4" x14ac:dyDescent="0.2">
      <c r="A1154" s="15" t="s">
        <v>26</v>
      </c>
      <c r="B1154" s="27" t="s">
        <v>17506</v>
      </c>
      <c r="C1154" s="28" t="s">
        <v>9286</v>
      </c>
      <c r="D1154" s="28" t="s">
        <v>8039</v>
      </c>
    </row>
    <row r="1155" spans="1:4" x14ac:dyDescent="0.2">
      <c r="A1155" s="15" t="s">
        <v>1493</v>
      </c>
      <c r="B1155" s="27" t="s">
        <v>17507</v>
      </c>
      <c r="C1155" s="28" t="s">
        <v>9287</v>
      </c>
      <c r="D1155" s="28" t="s">
        <v>8004</v>
      </c>
    </row>
    <row r="1156" spans="1:4" x14ac:dyDescent="0.2">
      <c r="A1156" s="15" t="s">
        <v>1494</v>
      </c>
      <c r="B1156" s="27" t="s">
        <v>17508</v>
      </c>
      <c r="C1156" s="28" t="s">
        <v>9288</v>
      </c>
      <c r="D1156" s="28" t="s">
        <v>8169</v>
      </c>
    </row>
    <row r="1157" spans="1:4" x14ac:dyDescent="0.2">
      <c r="A1157" s="15" t="s">
        <v>1495</v>
      </c>
      <c r="B1157" s="27" t="s">
        <v>17509</v>
      </c>
      <c r="C1157" s="28" t="s">
        <v>9289</v>
      </c>
      <c r="D1157" s="28" t="s">
        <v>8052</v>
      </c>
    </row>
    <row r="1158" spans="1:4" x14ac:dyDescent="0.2">
      <c r="A1158" s="15" t="s">
        <v>1496</v>
      </c>
      <c r="B1158" s="27" t="s">
        <v>17510</v>
      </c>
      <c r="C1158" s="28" t="s">
        <v>9290</v>
      </c>
      <c r="D1158" s="28" t="s">
        <v>8061</v>
      </c>
    </row>
    <row r="1159" spans="1:4" x14ac:dyDescent="0.2">
      <c r="A1159" s="15" t="s">
        <v>1497</v>
      </c>
      <c r="B1159" s="27" t="s">
        <v>17511</v>
      </c>
      <c r="C1159" s="28" t="s">
        <v>9291</v>
      </c>
      <c r="D1159" s="28" t="s">
        <v>8008</v>
      </c>
    </row>
    <row r="1160" spans="1:4" x14ac:dyDescent="0.2">
      <c r="A1160" s="15" t="s">
        <v>1498</v>
      </c>
      <c r="B1160" s="27" t="s">
        <v>17512</v>
      </c>
      <c r="C1160" s="28" t="s">
        <v>9292</v>
      </c>
      <c r="D1160" s="28" t="s">
        <v>8066</v>
      </c>
    </row>
    <row r="1161" spans="1:4" x14ac:dyDescent="0.2">
      <c r="A1161" s="15" t="s">
        <v>1499</v>
      </c>
      <c r="B1161" s="27" t="s">
        <v>17513</v>
      </c>
      <c r="C1161" s="28" t="s">
        <v>9293</v>
      </c>
      <c r="D1161" s="28" t="s">
        <v>8117</v>
      </c>
    </row>
    <row r="1162" spans="1:4" x14ac:dyDescent="0.2">
      <c r="A1162" s="15" t="s">
        <v>1500</v>
      </c>
      <c r="B1162" s="27" t="s">
        <v>17514</v>
      </c>
      <c r="C1162" s="28" t="s">
        <v>9294</v>
      </c>
      <c r="D1162" s="28" t="s">
        <v>8002</v>
      </c>
    </row>
    <row r="1163" spans="1:4" x14ac:dyDescent="0.2">
      <c r="A1163" s="15" t="s">
        <v>1501</v>
      </c>
      <c r="B1163" s="27" t="s">
        <v>17515</v>
      </c>
      <c r="C1163" s="28" t="s">
        <v>9295</v>
      </c>
      <c r="D1163" s="28" t="s">
        <v>8008</v>
      </c>
    </row>
    <row r="1164" spans="1:4" x14ac:dyDescent="0.2">
      <c r="A1164" s="15" t="s">
        <v>1502</v>
      </c>
      <c r="B1164" s="27" t="s">
        <v>17516</v>
      </c>
      <c r="C1164" s="28" t="s">
        <v>8009</v>
      </c>
      <c r="D1164" s="28" t="s">
        <v>9296</v>
      </c>
    </row>
    <row r="1165" spans="1:4" x14ac:dyDescent="0.2">
      <c r="A1165" s="15" t="s">
        <v>1503</v>
      </c>
      <c r="B1165" s="27" t="s">
        <v>17517</v>
      </c>
      <c r="C1165" s="28" t="s">
        <v>9297</v>
      </c>
      <c r="D1165" s="28" t="s">
        <v>9298</v>
      </c>
    </row>
    <row r="1166" spans="1:4" x14ac:dyDescent="0.2">
      <c r="A1166" s="15" t="s">
        <v>1504</v>
      </c>
      <c r="B1166" s="27" t="s">
        <v>17518</v>
      </c>
      <c r="C1166" s="28" t="s">
        <v>8183</v>
      </c>
      <c r="D1166" s="28" t="s">
        <v>9299</v>
      </c>
    </row>
    <row r="1167" spans="1:4" x14ac:dyDescent="0.2">
      <c r="A1167" s="15" t="s">
        <v>1505</v>
      </c>
      <c r="B1167" s="27" t="s">
        <v>17519</v>
      </c>
      <c r="C1167" s="28" t="s">
        <v>8142</v>
      </c>
      <c r="D1167" s="28" t="s">
        <v>9300</v>
      </c>
    </row>
    <row r="1168" spans="1:4" x14ac:dyDescent="0.2">
      <c r="A1168" s="15" t="s">
        <v>327</v>
      </c>
      <c r="B1168" s="27" t="s">
        <v>17520</v>
      </c>
      <c r="C1168" s="28" t="s">
        <v>9301</v>
      </c>
      <c r="D1168" s="28" t="s">
        <v>8039</v>
      </c>
    </row>
    <row r="1169" spans="1:4" x14ac:dyDescent="0.2">
      <c r="A1169" s="15" t="s">
        <v>1506</v>
      </c>
      <c r="B1169" s="27" t="s">
        <v>17521</v>
      </c>
      <c r="C1169" s="28" t="s">
        <v>9302</v>
      </c>
      <c r="D1169" s="28" t="s">
        <v>9106</v>
      </c>
    </row>
    <row r="1170" spans="1:4" x14ac:dyDescent="0.2">
      <c r="A1170" s="15" t="s">
        <v>1507</v>
      </c>
      <c r="B1170" s="27" t="s">
        <v>17522</v>
      </c>
      <c r="C1170" s="28" t="s">
        <v>9303</v>
      </c>
      <c r="D1170" s="28" t="s">
        <v>8006</v>
      </c>
    </row>
    <row r="1171" spans="1:4" x14ac:dyDescent="0.2">
      <c r="A1171" s="15" t="s">
        <v>1508</v>
      </c>
      <c r="B1171" s="27" t="s">
        <v>17523</v>
      </c>
      <c r="C1171" s="28" t="s">
        <v>8063</v>
      </c>
      <c r="D1171" s="28" t="s">
        <v>9304</v>
      </c>
    </row>
    <row r="1172" spans="1:4" x14ac:dyDescent="0.2">
      <c r="A1172" s="15" t="s">
        <v>1509</v>
      </c>
      <c r="B1172" s="27" t="s">
        <v>17524</v>
      </c>
      <c r="C1172" s="28" t="s">
        <v>9305</v>
      </c>
      <c r="D1172" s="28" t="s">
        <v>8008</v>
      </c>
    </row>
    <row r="1173" spans="1:4" x14ac:dyDescent="0.2">
      <c r="A1173" s="15" t="s">
        <v>1510</v>
      </c>
      <c r="B1173" s="27" t="s">
        <v>17525</v>
      </c>
      <c r="C1173" s="28" t="s">
        <v>9306</v>
      </c>
      <c r="D1173" s="28" t="s">
        <v>8002</v>
      </c>
    </row>
    <row r="1174" spans="1:4" x14ac:dyDescent="0.2">
      <c r="A1174" s="15" t="s">
        <v>1511</v>
      </c>
      <c r="B1174" s="27" t="s">
        <v>17526</v>
      </c>
      <c r="C1174" s="28" t="s">
        <v>9307</v>
      </c>
      <c r="D1174" s="28" t="s">
        <v>8006</v>
      </c>
    </row>
    <row r="1175" spans="1:4" x14ac:dyDescent="0.2">
      <c r="A1175" s="15" t="s">
        <v>1512</v>
      </c>
      <c r="B1175" s="27" t="s">
        <v>17527</v>
      </c>
      <c r="C1175" s="28" t="s">
        <v>9308</v>
      </c>
      <c r="D1175" s="28" t="s">
        <v>8025</v>
      </c>
    </row>
    <row r="1176" spans="1:4" x14ac:dyDescent="0.2">
      <c r="A1176" s="15" t="s">
        <v>1513</v>
      </c>
      <c r="B1176" s="27" t="s">
        <v>17528</v>
      </c>
      <c r="C1176" s="28" t="s">
        <v>8009</v>
      </c>
      <c r="D1176" s="28" t="s">
        <v>9309</v>
      </c>
    </row>
    <row r="1177" spans="1:4" x14ac:dyDescent="0.2">
      <c r="A1177" s="15" t="s">
        <v>1514</v>
      </c>
      <c r="B1177" s="27" t="s">
        <v>17529</v>
      </c>
      <c r="C1177" s="28" t="s">
        <v>9310</v>
      </c>
      <c r="D1177" s="28" t="s">
        <v>8025</v>
      </c>
    </row>
    <row r="1178" spans="1:4" x14ac:dyDescent="0.2">
      <c r="A1178" s="15" t="s">
        <v>1515</v>
      </c>
      <c r="B1178" s="27" t="s">
        <v>17530</v>
      </c>
      <c r="C1178" s="28" t="s">
        <v>9311</v>
      </c>
      <c r="D1178" s="28" t="s">
        <v>8006</v>
      </c>
    </row>
    <row r="1179" spans="1:4" x14ac:dyDescent="0.2">
      <c r="A1179" s="15" t="s">
        <v>1516</v>
      </c>
      <c r="B1179" s="27" t="s">
        <v>17531</v>
      </c>
      <c r="C1179" s="28" t="s">
        <v>9312</v>
      </c>
      <c r="D1179" s="28" t="s">
        <v>8002</v>
      </c>
    </row>
    <row r="1180" spans="1:4" x14ac:dyDescent="0.2">
      <c r="A1180" s="15" t="s">
        <v>1517</v>
      </c>
      <c r="B1180" s="27" t="s">
        <v>17532</v>
      </c>
      <c r="C1180" s="28" t="s">
        <v>8183</v>
      </c>
      <c r="D1180" s="28" t="s">
        <v>9313</v>
      </c>
    </row>
    <row r="1181" spans="1:4" x14ac:dyDescent="0.2">
      <c r="A1181" s="15" t="s">
        <v>1518</v>
      </c>
      <c r="B1181" s="27" t="s">
        <v>17533</v>
      </c>
      <c r="C1181" s="28" t="s">
        <v>8063</v>
      </c>
      <c r="D1181" s="28" t="s">
        <v>9314</v>
      </c>
    </row>
    <row r="1182" spans="1:4" x14ac:dyDescent="0.2">
      <c r="A1182" s="15" t="s">
        <v>1519</v>
      </c>
      <c r="B1182" s="27" t="s">
        <v>17534</v>
      </c>
      <c r="C1182" s="28" t="s">
        <v>9315</v>
      </c>
      <c r="D1182" s="28" t="s">
        <v>8006</v>
      </c>
    </row>
    <row r="1183" spans="1:4" x14ac:dyDescent="0.2">
      <c r="A1183" s="15" t="s">
        <v>1520</v>
      </c>
      <c r="B1183" s="27" t="s">
        <v>17535</v>
      </c>
      <c r="C1183" s="28" t="s">
        <v>9316</v>
      </c>
      <c r="D1183" s="28" t="s">
        <v>8148</v>
      </c>
    </row>
    <row r="1184" spans="1:4" x14ac:dyDescent="0.2">
      <c r="A1184" s="15" t="s">
        <v>1521</v>
      </c>
      <c r="B1184" s="27" t="s">
        <v>17536</v>
      </c>
      <c r="C1184" s="28" t="s">
        <v>9317</v>
      </c>
      <c r="D1184" s="28" t="s">
        <v>9318</v>
      </c>
    </row>
    <row r="1185" spans="1:4" x14ac:dyDescent="0.2">
      <c r="A1185" s="15" t="s">
        <v>1522</v>
      </c>
      <c r="B1185" s="27" t="s">
        <v>17537</v>
      </c>
      <c r="C1185" s="28" t="s">
        <v>9319</v>
      </c>
      <c r="D1185" s="28" t="s">
        <v>8025</v>
      </c>
    </row>
    <row r="1186" spans="1:4" x14ac:dyDescent="0.2">
      <c r="A1186" s="15" t="s">
        <v>1523</v>
      </c>
      <c r="B1186" s="27" t="s">
        <v>17538</v>
      </c>
      <c r="C1186" s="28" t="s">
        <v>9320</v>
      </c>
      <c r="D1186" s="28" t="s">
        <v>8025</v>
      </c>
    </row>
    <row r="1187" spans="1:4" x14ac:dyDescent="0.2">
      <c r="A1187" s="15" t="s">
        <v>1524</v>
      </c>
      <c r="B1187" s="27" t="s">
        <v>17539</v>
      </c>
      <c r="C1187" s="28" t="s">
        <v>9321</v>
      </c>
      <c r="D1187" s="28" t="s">
        <v>9322</v>
      </c>
    </row>
    <row r="1188" spans="1:4" x14ac:dyDescent="0.2">
      <c r="A1188" s="15" t="s">
        <v>1525</v>
      </c>
      <c r="B1188" s="27" t="s">
        <v>17540</v>
      </c>
      <c r="C1188" s="28" t="s">
        <v>9323</v>
      </c>
      <c r="D1188" s="28" t="s">
        <v>8025</v>
      </c>
    </row>
    <row r="1189" spans="1:4" x14ac:dyDescent="0.2">
      <c r="A1189" s="15" t="s">
        <v>1526</v>
      </c>
      <c r="B1189" s="27" t="s">
        <v>17541</v>
      </c>
      <c r="C1189" s="28" t="s">
        <v>8009</v>
      </c>
      <c r="D1189" s="28" t="s">
        <v>9324</v>
      </c>
    </row>
    <row r="1190" spans="1:4" x14ac:dyDescent="0.2">
      <c r="A1190" s="15" t="s">
        <v>1527</v>
      </c>
      <c r="B1190" s="27" t="s">
        <v>17542</v>
      </c>
      <c r="C1190" s="28" t="s">
        <v>9325</v>
      </c>
      <c r="D1190" s="28" t="s">
        <v>8006</v>
      </c>
    </row>
    <row r="1191" spans="1:4" x14ac:dyDescent="0.2">
      <c r="A1191" s="15" t="s">
        <v>1528</v>
      </c>
      <c r="B1191" s="27" t="s">
        <v>17543</v>
      </c>
      <c r="C1191" s="28" t="s">
        <v>8009</v>
      </c>
      <c r="D1191" s="28" t="s">
        <v>9326</v>
      </c>
    </row>
    <row r="1192" spans="1:4" x14ac:dyDescent="0.2">
      <c r="A1192" s="15" t="s">
        <v>1529</v>
      </c>
      <c r="B1192" s="27" t="s">
        <v>17544</v>
      </c>
      <c r="C1192" s="28" t="s">
        <v>9167</v>
      </c>
      <c r="D1192" s="28" t="s">
        <v>9327</v>
      </c>
    </row>
    <row r="1193" spans="1:4" x14ac:dyDescent="0.2">
      <c r="A1193" s="15" t="s">
        <v>1530</v>
      </c>
      <c r="B1193" s="27" t="s">
        <v>17545</v>
      </c>
      <c r="C1193" s="28" t="s">
        <v>9328</v>
      </c>
      <c r="D1193" s="28" t="s">
        <v>8025</v>
      </c>
    </row>
    <row r="1194" spans="1:4" x14ac:dyDescent="0.2">
      <c r="A1194" s="15" t="s">
        <v>1531</v>
      </c>
      <c r="B1194" s="27" t="s">
        <v>17546</v>
      </c>
      <c r="C1194" s="28" t="s">
        <v>8100</v>
      </c>
      <c r="D1194" s="28" t="s">
        <v>8025</v>
      </c>
    </row>
    <row r="1195" spans="1:4" x14ac:dyDescent="0.2">
      <c r="A1195" s="15" t="s">
        <v>1532</v>
      </c>
      <c r="B1195" s="27" t="s">
        <v>17547</v>
      </c>
      <c r="C1195" s="28" t="s">
        <v>9329</v>
      </c>
      <c r="D1195" s="28" t="s">
        <v>8006</v>
      </c>
    </row>
    <row r="1196" spans="1:4" x14ac:dyDescent="0.2">
      <c r="A1196" s="15" t="s">
        <v>1533</v>
      </c>
      <c r="B1196" s="27" t="s">
        <v>17548</v>
      </c>
      <c r="C1196" s="28" t="s">
        <v>9330</v>
      </c>
      <c r="D1196" s="28" t="s">
        <v>8071</v>
      </c>
    </row>
    <row r="1197" spans="1:4" x14ac:dyDescent="0.2">
      <c r="A1197" s="15" t="s">
        <v>7969</v>
      </c>
      <c r="B1197" s="23" t="s">
        <v>8628</v>
      </c>
      <c r="C1197" s="23" t="s">
        <v>8628</v>
      </c>
      <c r="D1197" s="23" t="s">
        <v>8628</v>
      </c>
    </row>
    <row r="1198" spans="1:4" x14ac:dyDescent="0.2">
      <c r="A1198" s="15" t="s">
        <v>1534</v>
      </c>
      <c r="B1198" s="27" t="s">
        <v>17549</v>
      </c>
      <c r="C1198" s="28" t="s">
        <v>9331</v>
      </c>
      <c r="D1198" s="28" t="s">
        <v>8112</v>
      </c>
    </row>
    <row r="1199" spans="1:4" x14ac:dyDescent="0.2">
      <c r="A1199" s="15" t="s">
        <v>1535</v>
      </c>
      <c r="B1199" s="27" t="s">
        <v>17550</v>
      </c>
      <c r="C1199" s="28" t="s">
        <v>9332</v>
      </c>
      <c r="D1199" s="28" t="s">
        <v>8017</v>
      </c>
    </row>
    <row r="1200" spans="1:4" x14ac:dyDescent="0.2">
      <c r="A1200" s="15" t="s">
        <v>1536</v>
      </c>
      <c r="B1200" s="27" t="s">
        <v>17551</v>
      </c>
      <c r="C1200" s="28" t="s">
        <v>8747</v>
      </c>
      <c r="D1200" s="28" t="s">
        <v>9333</v>
      </c>
    </row>
    <row r="1201" spans="1:4" x14ac:dyDescent="0.2">
      <c r="A1201" s="15" t="s">
        <v>1537</v>
      </c>
      <c r="B1201" s="27" t="s">
        <v>17552</v>
      </c>
      <c r="C1201" s="28" t="s">
        <v>8009</v>
      </c>
      <c r="D1201" s="28" t="s">
        <v>9334</v>
      </c>
    </row>
    <row r="1202" spans="1:4" x14ac:dyDescent="0.2">
      <c r="A1202" s="15" t="s">
        <v>1538</v>
      </c>
      <c r="B1202" s="27" t="s">
        <v>17553</v>
      </c>
      <c r="C1202" s="28" t="s">
        <v>9335</v>
      </c>
      <c r="D1202" s="28" t="s">
        <v>9336</v>
      </c>
    </row>
    <row r="1203" spans="1:4" x14ac:dyDescent="0.2">
      <c r="A1203" s="15" t="s">
        <v>1539</v>
      </c>
      <c r="B1203" s="27" t="s">
        <v>17554</v>
      </c>
      <c r="C1203" s="28" t="s">
        <v>9337</v>
      </c>
      <c r="D1203" s="28" t="s">
        <v>8039</v>
      </c>
    </row>
    <row r="1204" spans="1:4" x14ac:dyDescent="0.2">
      <c r="A1204" s="15" t="s">
        <v>1540</v>
      </c>
      <c r="B1204" s="27" t="s">
        <v>17555</v>
      </c>
      <c r="C1204" s="28" t="s">
        <v>9338</v>
      </c>
      <c r="D1204" s="28" t="s">
        <v>8025</v>
      </c>
    </row>
    <row r="1205" spans="1:4" x14ac:dyDescent="0.2">
      <c r="A1205" s="15" t="s">
        <v>1541</v>
      </c>
      <c r="B1205" s="27" t="s">
        <v>17556</v>
      </c>
      <c r="C1205" s="28" t="s">
        <v>9339</v>
      </c>
      <c r="D1205" s="28" t="s">
        <v>8008</v>
      </c>
    </row>
    <row r="1206" spans="1:4" x14ac:dyDescent="0.2">
      <c r="A1206" s="15" t="s">
        <v>1542</v>
      </c>
      <c r="B1206" s="27" t="s">
        <v>17557</v>
      </c>
      <c r="C1206" s="28" t="s">
        <v>9340</v>
      </c>
      <c r="D1206" s="28" t="s">
        <v>9341</v>
      </c>
    </row>
    <row r="1207" spans="1:4" x14ac:dyDescent="0.2">
      <c r="A1207" s="15" t="s">
        <v>1543</v>
      </c>
      <c r="B1207" s="27" t="s">
        <v>17558</v>
      </c>
      <c r="C1207" s="28" t="s">
        <v>9342</v>
      </c>
      <c r="D1207" s="28" t="s">
        <v>8006</v>
      </c>
    </row>
    <row r="1208" spans="1:4" x14ac:dyDescent="0.2">
      <c r="A1208" s="15" t="s">
        <v>1544</v>
      </c>
      <c r="B1208" s="27" t="s">
        <v>17559</v>
      </c>
      <c r="C1208" s="28" t="s">
        <v>9343</v>
      </c>
      <c r="D1208" s="28" t="s">
        <v>9341</v>
      </c>
    </row>
    <row r="1209" spans="1:4" x14ac:dyDescent="0.2">
      <c r="A1209" s="15" t="s">
        <v>1545</v>
      </c>
      <c r="B1209" s="27" t="s">
        <v>17560</v>
      </c>
      <c r="C1209" s="28" t="s">
        <v>9344</v>
      </c>
      <c r="D1209" s="28" t="s">
        <v>8071</v>
      </c>
    </row>
    <row r="1210" spans="1:4" x14ac:dyDescent="0.2">
      <c r="A1210" s="15" t="s">
        <v>1546</v>
      </c>
      <c r="B1210" s="27" t="s">
        <v>17561</v>
      </c>
      <c r="C1210" s="28" t="s">
        <v>9345</v>
      </c>
      <c r="D1210" s="28" t="s">
        <v>8025</v>
      </c>
    </row>
    <row r="1211" spans="1:4" x14ac:dyDescent="0.2">
      <c r="A1211" s="15" t="s">
        <v>1547</v>
      </c>
      <c r="B1211" s="27" t="s">
        <v>17562</v>
      </c>
      <c r="C1211" s="28" t="s">
        <v>9346</v>
      </c>
      <c r="D1211" s="28" t="s">
        <v>9347</v>
      </c>
    </row>
    <row r="1212" spans="1:4" x14ac:dyDescent="0.2">
      <c r="A1212" s="15" t="s">
        <v>1548</v>
      </c>
      <c r="B1212" s="27" t="s">
        <v>17563</v>
      </c>
      <c r="C1212" s="28" t="s">
        <v>9348</v>
      </c>
      <c r="D1212" s="28" t="s">
        <v>8004</v>
      </c>
    </row>
    <row r="1213" spans="1:4" x14ac:dyDescent="0.2">
      <c r="A1213" s="15" t="s">
        <v>1549</v>
      </c>
      <c r="B1213" s="27" t="s">
        <v>17564</v>
      </c>
      <c r="C1213" s="28" t="s">
        <v>8009</v>
      </c>
      <c r="D1213" s="28" t="s">
        <v>9349</v>
      </c>
    </row>
    <row r="1214" spans="1:4" x14ac:dyDescent="0.2">
      <c r="A1214" s="15" t="s">
        <v>1550</v>
      </c>
      <c r="B1214" s="27" t="s">
        <v>17565</v>
      </c>
      <c r="C1214" s="28" t="s">
        <v>9350</v>
      </c>
      <c r="D1214" s="28" t="s">
        <v>8336</v>
      </c>
    </row>
    <row r="1215" spans="1:4" x14ac:dyDescent="0.2">
      <c r="A1215" s="15" t="s">
        <v>1551</v>
      </c>
      <c r="B1215" s="27" t="s">
        <v>17566</v>
      </c>
      <c r="C1215" s="28" t="s">
        <v>8183</v>
      </c>
      <c r="D1215" s="28" t="s">
        <v>9351</v>
      </c>
    </row>
    <row r="1216" spans="1:4" x14ac:dyDescent="0.2">
      <c r="A1216" s="15" t="s">
        <v>1552</v>
      </c>
      <c r="B1216" s="27" t="s">
        <v>17567</v>
      </c>
      <c r="C1216" s="28" t="s">
        <v>8507</v>
      </c>
      <c r="D1216" s="28" t="s">
        <v>9352</v>
      </c>
    </row>
    <row r="1217" spans="1:4" x14ac:dyDescent="0.2">
      <c r="A1217" s="15" t="s">
        <v>1553</v>
      </c>
      <c r="B1217" s="27" t="s">
        <v>17568</v>
      </c>
      <c r="C1217" s="28" t="s">
        <v>9353</v>
      </c>
      <c r="D1217" s="28" t="s">
        <v>8071</v>
      </c>
    </row>
    <row r="1218" spans="1:4" x14ac:dyDescent="0.2">
      <c r="A1218" s="15" t="s">
        <v>1554</v>
      </c>
      <c r="B1218" s="27" t="s">
        <v>17569</v>
      </c>
      <c r="C1218" s="28" t="s">
        <v>8063</v>
      </c>
      <c r="D1218" s="28" t="s">
        <v>9354</v>
      </c>
    </row>
    <row r="1219" spans="1:4" x14ac:dyDescent="0.2">
      <c r="A1219" s="15" t="s">
        <v>1555</v>
      </c>
      <c r="B1219" s="27" t="s">
        <v>17570</v>
      </c>
      <c r="C1219" s="28" t="s">
        <v>9355</v>
      </c>
      <c r="D1219" s="28" t="s">
        <v>8002</v>
      </c>
    </row>
    <row r="1220" spans="1:4" x14ac:dyDescent="0.2">
      <c r="A1220" s="15" t="s">
        <v>1556</v>
      </c>
      <c r="B1220" s="27" t="s">
        <v>17571</v>
      </c>
      <c r="C1220" s="28" t="s">
        <v>9356</v>
      </c>
      <c r="D1220" s="28" t="s">
        <v>8025</v>
      </c>
    </row>
    <row r="1221" spans="1:4" x14ac:dyDescent="0.2">
      <c r="A1221" s="15" t="s">
        <v>1557</v>
      </c>
      <c r="B1221" s="27" t="s">
        <v>17572</v>
      </c>
      <c r="C1221" s="28" t="s">
        <v>9357</v>
      </c>
      <c r="D1221" s="28" t="s">
        <v>8017</v>
      </c>
    </row>
    <row r="1222" spans="1:4" x14ac:dyDescent="0.2">
      <c r="A1222" s="15" t="s">
        <v>1558</v>
      </c>
      <c r="B1222" s="27" t="s">
        <v>17573</v>
      </c>
      <c r="C1222" s="28" t="s">
        <v>9358</v>
      </c>
      <c r="D1222" s="28" t="s">
        <v>8025</v>
      </c>
    </row>
    <row r="1223" spans="1:4" x14ac:dyDescent="0.2">
      <c r="A1223" s="15" t="s">
        <v>1559</v>
      </c>
      <c r="B1223" s="27" t="s">
        <v>17574</v>
      </c>
      <c r="C1223" s="28" t="s">
        <v>9359</v>
      </c>
      <c r="D1223" s="28" t="s">
        <v>8071</v>
      </c>
    </row>
    <row r="1224" spans="1:4" x14ac:dyDescent="0.2">
      <c r="A1224" s="15" t="s">
        <v>1560</v>
      </c>
      <c r="B1224" s="27" t="s">
        <v>17575</v>
      </c>
      <c r="C1224" s="28" t="s">
        <v>9360</v>
      </c>
      <c r="D1224" s="28" t="s">
        <v>8159</v>
      </c>
    </row>
    <row r="1225" spans="1:4" x14ac:dyDescent="0.2">
      <c r="A1225" s="15" t="s">
        <v>1561</v>
      </c>
      <c r="B1225" s="27" t="s">
        <v>17576</v>
      </c>
      <c r="C1225" s="28" t="s">
        <v>9361</v>
      </c>
      <c r="D1225" s="28" t="s">
        <v>8117</v>
      </c>
    </row>
    <row r="1226" spans="1:4" x14ac:dyDescent="0.2">
      <c r="A1226" s="15" t="s">
        <v>1562</v>
      </c>
      <c r="B1226" s="27" t="s">
        <v>17577</v>
      </c>
      <c r="C1226" s="28" t="s">
        <v>9362</v>
      </c>
      <c r="D1226" s="28" t="s">
        <v>8061</v>
      </c>
    </row>
    <row r="1227" spans="1:4" x14ac:dyDescent="0.2">
      <c r="A1227" s="15" t="s">
        <v>1563</v>
      </c>
      <c r="B1227" s="27" t="s">
        <v>17578</v>
      </c>
      <c r="C1227" s="28" t="s">
        <v>9363</v>
      </c>
      <c r="D1227" s="28" t="s">
        <v>8004</v>
      </c>
    </row>
    <row r="1228" spans="1:4" x14ac:dyDescent="0.2">
      <c r="A1228" s="15" t="s">
        <v>1564</v>
      </c>
      <c r="B1228" s="27" t="s">
        <v>17579</v>
      </c>
      <c r="C1228" s="28" t="s">
        <v>9364</v>
      </c>
      <c r="D1228" s="28" t="s">
        <v>8071</v>
      </c>
    </row>
    <row r="1229" spans="1:4" x14ac:dyDescent="0.2">
      <c r="A1229" s="15" t="s">
        <v>1565</v>
      </c>
      <c r="B1229" s="27" t="s">
        <v>17580</v>
      </c>
      <c r="C1229" s="28" t="s">
        <v>9365</v>
      </c>
      <c r="D1229" s="28" t="s">
        <v>8039</v>
      </c>
    </row>
    <row r="1230" spans="1:4" x14ac:dyDescent="0.2">
      <c r="A1230" s="15" t="s">
        <v>328</v>
      </c>
      <c r="B1230" s="27" t="s">
        <v>17581</v>
      </c>
      <c r="C1230" s="28" t="s">
        <v>9366</v>
      </c>
      <c r="D1230" s="28" t="s">
        <v>8039</v>
      </c>
    </row>
    <row r="1231" spans="1:4" x14ac:dyDescent="0.2">
      <c r="A1231" s="15" t="s">
        <v>1566</v>
      </c>
      <c r="B1231" s="27" t="s">
        <v>17582</v>
      </c>
      <c r="C1231" s="28" t="s">
        <v>9367</v>
      </c>
      <c r="D1231" s="28" t="s">
        <v>8073</v>
      </c>
    </row>
    <row r="1232" spans="1:4" x14ac:dyDescent="0.2">
      <c r="A1232" s="15" t="s">
        <v>1567</v>
      </c>
      <c r="B1232" s="27" t="s">
        <v>17583</v>
      </c>
      <c r="C1232" s="28" t="s">
        <v>9368</v>
      </c>
      <c r="D1232" s="28" t="s">
        <v>8004</v>
      </c>
    </row>
    <row r="1233" spans="1:4" x14ac:dyDescent="0.2">
      <c r="A1233" s="15" t="s">
        <v>1568</v>
      </c>
      <c r="B1233" s="27" t="s">
        <v>17584</v>
      </c>
      <c r="C1233" s="28" t="s">
        <v>9369</v>
      </c>
      <c r="D1233" s="28" t="s">
        <v>8025</v>
      </c>
    </row>
    <row r="1234" spans="1:4" x14ac:dyDescent="0.2">
      <c r="A1234" s="15" t="s">
        <v>1569</v>
      </c>
      <c r="B1234" s="27" t="s">
        <v>17585</v>
      </c>
      <c r="C1234" s="28" t="s">
        <v>9370</v>
      </c>
      <c r="D1234" s="28" t="s">
        <v>8006</v>
      </c>
    </row>
    <row r="1235" spans="1:4" x14ac:dyDescent="0.2">
      <c r="A1235" s="15" t="s">
        <v>1570</v>
      </c>
      <c r="B1235" s="27" t="s">
        <v>17586</v>
      </c>
      <c r="C1235" s="28" t="s">
        <v>9371</v>
      </c>
      <c r="D1235" s="28" t="s">
        <v>8112</v>
      </c>
    </row>
    <row r="1236" spans="1:4" x14ac:dyDescent="0.2">
      <c r="A1236" s="15" t="s">
        <v>7947</v>
      </c>
      <c r="B1236" s="23" t="s">
        <v>8628</v>
      </c>
      <c r="C1236" s="23" t="s">
        <v>8628</v>
      </c>
      <c r="D1236" s="23" t="s">
        <v>8628</v>
      </c>
    </row>
    <row r="1237" spans="1:4" x14ac:dyDescent="0.2">
      <c r="A1237" s="15" t="s">
        <v>1571</v>
      </c>
      <c r="B1237" s="27" t="s">
        <v>17587</v>
      </c>
      <c r="C1237" s="28" t="s">
        <v>9372</v>
      </c>
      <c r="D1237" s="28" t="s">
        <v>9373</v>
      </c>
    </row>
    <row r="1238" spans="1:4" x14ac:dyDescent="0.2">
      <c r="A1238" s="15" t="s">
        <v>1572</v>
      </c>
      <c r="B1238" s="27" t="s">
        <v>17588</v>
      </c>
      <c r="C1238" s="28" t="s">
        <v>9374</v>
      </c>
      <c r="D1238" s="28" t="s">
        <v>9375</v>
      </c>
    </row>
    <row r="1239" spans="1:4" x14ac:dyDescent="0.2">
      <c r="A1239" s="15" t="s">
        <v>1573</v>
      </c>
      <c r="B1239" s="27" t="s">
        <v>17589</v>
      </c>
      <c r="C1239" s="28" t="s">
        <v>9376</v>
      </c>
      <c r="D1239" s="28" t="s">
        <v>8006</v>
      </c>
    </row>
    <row r="1240" spans="1:4" x14ac:dyDescent="0.2">
      <c r="A1240" s="15" t="s">
        <v>1574</v>
      </c>
      <c r="B1240" s="27" t="s">
        <v>17590</v>
      </c>
      <c r="C1240" s="28" t="s">
        <v>9377</v>
      </c>
      <c r="D1240" s="28" t="s">
        <v>8061</v>
      </c>
    </row>
    <row r="1241" spans="1:4" x14ac:dyDescent="0.2">
      <c r="A1241" s="15" t="s">
        <v>1575</v>
      </c>
      <c r="B1241" s="27" t="s">
        <v>17591</v>
      </c>
      <c r="C1241" s="28" t="s">
        <v>8063</v>
      </c>
      <c r="D1241" s="28" t="s">
        <v>9378</v>
      </c>
    </row>
    <row r="1242" spans="1:4" x14ac:dyDescent="0.2">
      <c r="A1242" s="15" t="s">
        <v>27</v>
      </c>
      <c r="B1242" s="27" t="s">
        <v>17592</v>
      </c>
      <c r="C1242" s="28" t="s">
        <v>9379</v>
      </c>
      <c r="D1242" s="28" t="s">
        <v>8039</v>
      </c>
    </row>
    <row r="1243" spans="1:4" x14ac:dyDescent="0.2">
      <c r="A1243" s="15" t="s">
        <v>1576</v>
      </c>
      <c r="B1243" s="27" t="s">
        <v>17593</v>
      </c>
      <c r="C1243" s="28" t="s">
        <v>9380</v>
      </c>
      <c r="D1243" s="28" t="s">
        <v>8039</v>
      </c>
    </row>
    <row r="1244" spans="1:4" x14ac:dyDescent="0.2">
      <c r="A1244" s="15" t="s">
        <v>1577</v>
      </c>
      <c r="B1244" s="27" t="s">
        <v>17594</v>
      </c>
      <c r="C1244" s="28" t="s">
        <v>9381</v>
      </c>
      <c r="D1244" s="28" t="s">
        <v>8052</v>
      </c>
    </row>
    <row r="1245" spans="1:4" x14ac:dyDescent="0.2">
      <c r="A1245" s="15" t="s">
        <v>1578</v>
      </c>
      <c r="B1245" s="27" t="s">
        <v>17595</v>
      </c>
      <c r="C1245" s="28" t="s">
        <v>9382</v>
      </c>
      <c r="D1245" s="28" t="s">
        <v>9383</v>
      </c>
    </row>
    <row r="1246" spans="1:4" x14ac:dyDescent="0.2">
      <c r="A1246" s="15" t="s">
        <v>1579</v>
      </c>
      <c r="B1246" s="27" t="s">
        <v>17596</v>
      </c>
      <c r="C1246" s="28" t="s">
        <v>9384</v>
      </c>
      <c r="D1246" s="28" t="s">
        <v>8014</v>
      </c>
    </row>
    <row r="1247" spans="1:4" x14ac:dyDescent="0.2">
      <c r="A1247" s="15" t="s">
        <v>1580</v>
      </c>
      <c r="B1247" s="27" t="s">
        <v>17597</v>
      </c>
      <c r="C1247" s="28" t="s">
        <v>9385</v>
      </c>
      <c r="D1247" s="28" t="s">
        <v>8006</v>
      </c>
    </row>
    <row r="1248" spans="1:4" x14ac:dyDescent="0.2">
      <c r="A1248" s="15" t="s">
        <v>1581</v>
      </c>
      <c r="B1248" s="27" t="s">
        <v>17598</v>
      </c>
      <c r="C1248" s="28" t="s">
        <v>8009</v>
      </c>
      <c r="D1248" s="28" t="s">
        <v>9386</v>
      </c>
    </row>
    <row r="1249" spans="1:4" x14ac:dyDescent="0.2">
      <c r="A1249" s="15" t="s">
        <v>1582</v>
      </c>
      <c r="B1249" s="27" t="s">
        <v>17599</v>
      </c>
      <c r="C1249" s="28" t="s">
        <v>9387</v>
      </c>
      <c r="D1249" s="28" t="s">
        <v>8066</v>
      </c>
    </row>
    <row r="1250" spans="1:4" x14ac:dyDescent="0.2">
      <c r="A1250" s="15" t="s">
        <v>329</v>
      </c>
      <c r="B1250" s="27" t="s">
        <v>17600</v>
      </c>
      <c r="C1250" s="28" t="s">
        <v>9388</v>
      </c>
      <c r="D1250" s="28" t="s">
        <v>8039</v>
      </c>
    </row>
    <row r="1251" spans="1:4" x14ac:dyDescent="0.2">
      <c r="A1251" s="15" t="s">
        <v>1583</v>
      </c>
      <c r="B1251" s="27" t="s">
        <v>17601</v>
      </c>
      <c r="C1251" s="28" t="s">
        <v>9389</v>
      </c>
      <c r="D1251" s="28" t="s">
        <v>8004</v>
      </c>
    </row>
    <row r="1252" spans="1:4" x14ac:dyDescent="0.2">
      <c r="A1252" s="15" t="s">
        <v>1584</v>
      </c>
      <c r="B1252" s="27" t="s">
        <v>17602</v>
      </c>
      <c r="C1252" s="28" t="s">
        <v>8009</v>
      </c>
      <c r="D1252" s="28" t="s">
        <v>9390</v>
      </c>
    </row>
    <row r="1253" spans="1:4" x14ac:dyDescent="0.2">
      <c r="A1253" s="15" t="s">
        <v>1585</v>
      </c>
      <c r="B1253" s="27" t="s">
        <v>17603</v>
      </c>
      <c r="C1253" s="28" t="s">
        <v>9391</v>
      </c>
      <c r="D1253" s="28" t="s">
        <v>9392</v>
      </c>
    </row>
    <row r="1254" spans="1:4" x14ac:dyDescent="0.2">
      <c r="A1254" s="15" t="s">
        <v>1586</v>
      </c>
      <c r="B1254" s="27" t="s">
        <v>17604</v>
      </c>
      <c r="C1254" s="28" t="s">
        <v>9393</v>
      </c>
      <c r="D1254" s="28" t="s">
        <v>8061</v>
      </c>
    </row>
    <row r="1255" spans="1:4" x14ac:dyDescent="0.2">
      <c r="A1255" s="15" t="s">
        <v>1587</v>
      </c>
      <c r="B1255" s="27" t="s">
        <v>17605</v>
      </c>
      <c r="C1255" s="28" t="s">
        <v>9394</v>
      </c>
      <c r="D1255" s="28" t="s">
        <v>8190</v>
      </c>
    </row>
    <row r="1256" spans="1:4" x14ac:dyDescent="0.2">
      <c r="A1256" s="15" t="s">
        <v>1588</v>
      </c>
      <c r="B1256" s="27" t="s">
        <v>17606</v>
      </c>
      <c r="C1256" s="28" t="s">
        <v>9395</v>
      </c>
      <c r="D1256" s="28" t="s">
        <v>8025</v>
      </c>
    </row>
    <row r="1257" spans="1:4" x14ac:dyDescent="0.2">
      <c r="A1257" s="15" t="s">
        <v>1589</v>
      </c>
      <c r="B1257" s="27" t="s">
        <v>17607</v>
      </c>
      <c r="C1257" s="28" t="s">
        <v>9396</v>
      </c>
      <c r="D1257" s="28" t="s">
        <v>8008</v>
      </c>
    </row>
    <row r="1258" spans="1:4" x14ac:dyDescent="0.2">
      <c r="A1258" s="15" t="s">
        <v>1590</v>
      </c>
      <c r="B1258" s="27" t="s">
        <v>17608</v>
      </c>
      <c r="C1258" s="28" t="s">
        <v>8009</v>
      </c>
      <c r="D1258" s="28" t="s">
        <v>9397</v>
      </c>
    </row>
    <row r="1259" spans="1:4" x14ac:dyDescent="0.2">
      <c r="A1259" s="15" t="s">
        <v>1591</v>
      </c>
      <c r="B1259" s="27" t="s">
        <v>17609</v>
      </c>
      <c r="C1259" s="28" t="s">
        <v>8009</v>
      </c>
      <c r="D1259" s="28" t="s">
        <v>9398</v>
      </c>
    </row>
    <row r="1260" spans="1:4" x14ac:dyDescent="0.2">
      <c r="A1260" s="15" t="s">
        <v>1592</v>
      </c>
      <c r="B1260" s="27" t="s">
        <v>17610</v>
      </c>
      <c r="C1260" s="28" t="s">
        <v>9399</v>
      </c>
      <c r="D1260" s="28" t="s">
        <v>8050</v>
      </c>
    </row>
    <row r="1261" spans="1:4" x14ac:dyDescent="0.2">
      <c r="A1261" s="15" t="s">
        <v>1593</v>
      </c>
      <c r="B1261" s="27" t="s">
        <v>17611</v>
      </c>
      <c r="C1261" s="28" t="s">
        <v>9400</v>
      </c>
      <c r="D1261" s="28" t="s">
        <v>8025</v>
      </c>
    </row>
    <row r="1262" spans="1:4" x14ac:dyDescent="0.2">
      <c r="A1262" s="15" t="s">
        <v>1594</v>
      </c>
      <c r="B1262" s="27" t="s">
        <v>17612</v>
      </c>
      <c r="C1262" s="28" t="s">
        <v>9401</v>
      </c>
      <c r="D1262" s="28" t="s">
        <v>8025</v>
      </c>
    </row>
    <row r="1263" spans="1:4" x14ac:dyDescent="0.2">
      <c r="A1263" s="15" t="s">
        <v>1595</v>
      </c>
      <c r="B1263" s="27" t="s">
        <v>17613</v>
      </c>
      <c r="C1263" s="28" t="s">
        <v>9402</v>
      </c>
      <c r="D1263" s="28" t="s">
        <v>8025</v>
      </c>
    </row>
    <row r="1264" spans="1:4" x14ac:dyDescent="0.2">
      <c r="A1264" s="15" t="s">
        <v>1596</v>
      </c>
      <c r="B1264" s="27" t="s">
        <v>17614</v>
      </c>
      <c r="C1264" s="28" t="s">
        <v>9403</v>
      </c>
      <c r="D1264" s="28" t="s">
        <v>8006</v>
      </c>
    </row>
    <row r="1265" spans="1:4" x14ac:dyDescent="0.2">
      <c r="A1265" s="15" t="s">
        <v>1597</v>
      </c>
      <c r="B1265" s="27" t="s">
        <v>17615</v>
      </c>
      <c r="C1265" s="28" t="s">
        <v>9404</v>
      </c>
      <c r="D1265" s="28" t="s">
        <v>8025</v>
      </c>
    </row>
    <row r="1266" spans="1:4" x14ac:dyDescent="0.2">
      <c r="A1266" s="15" t="s">
        <v>1598</v>
      </c>
      <c r="B1266" s="27" t="s">
        <v>17616</v>
      </c>
      <c r="C1266" s="28" t="s">
        <v>9405</v>
      </c>
      <c r="D1266" s="28" t="s">
        <v>8043</v>
      </c>
    </row>
    <row r="1267" spans="1:4" x14ac:dyDescent="0.2">
      <c r="A1267" s="15" t="s">
        <v>1599</v>
      </c>
      <c r="B1267" s="27" t="s">
        <v>17617</v>
      </c>
      <c r="C1267" s="28" t="s">
        <v>9406</v>
      </c>
      <c r="D1267" s="28" t="s">
        <v>8006</v>
      </c>
    </row>
    <row r="1268" spans="1:4" x14ac:dyDescent="0.2">
      <c r="A1268" s="15" t="s">
        <v>1600</v>
      </c>
      <c r="B1268" s="27" t="s">
        <v>17618</v>
      </c>
      <c r="C1268" s="28" t="s">
        <v>9407</v>
      </c>
      <c r="D1268" s="28" t="s">
        <v>8004</v>
      </c>
    </row>
    <row r="1269" spans="1:4" x14ac:dyDescent="0.2">
      <c r="A1269" s="15" t="s">
        <v>1601</v>
      </c>
      <c r="B1269" s="27" t="s">
        <v>17619</v>
      </c>
      <c r="C1269" s="28" t="s">
        <v>8009</v>
      </c>
      <c r="D1269" s="28" t="s">
        <v>9408</v>
      </c>
    </row>
    <row r="1270" spans="1:4" x14ac:dyDescent="0.2">
      <c r="A1270" s="15" t="s">
        <v>1602</v>
      </c>
      <c r="B1270" s="27" t="s">
        <v>17620</v>
      </c>
      <c r="C1270" s="28" t="s">
        <v>9409</v>
      </c>
      <c r="D1270" s="28" t="s">
        <v>8004</v>
      </c>
    </row>
    <row r="1271" spans="1:4" x14ac:dyDescent="0.2">
      <c r="A1271" s="15" t="s">
        <v>1603</v>
      </c>
      <c r="B1271" s="27" t="s">
        <v>17621</v>
      </c>
      <c r="C1271" s="28" t="s">
        <v>9410</v>
      </c>
      <c r="D1271" s="28" t="s">
        <v>8071</v>
      </c>
    </row>
    <row r="1272" spans="1:4" x14ac:dyDescent="0.2">
      <c r="A1272" s="15" t="s">
        <v>1604</v>
      </c>
      <c r="B1272" s="27" t="s">
        <v>17622</v>
      </c>
      <c r="C1272" s="28" t="s">
        <v>9411</v>
      </c>
      <c r="D1272" s="28" t="s">
        <v>8080</v>
      </c>
    </row>
    <row r="1273" spans="1:4" x14ac:dyDescent="0.2">
      <c r="A1273" s="15" t="s">
        <v>1605</v>
      </c>
      <c r="B1273" s="27" t="s">
        <v>17623</v>
      </c>
      <c r="C1273" s="28" t="s">
        <v>8009</v>
      </c>
      <c r="D1273" s="28" t="s">
        <v>9412</v>
      </c>
    </row>
    <row r="1274" spans="1:4" x14ac:dyDescent="0.2">
      <c r="A1274" s="15" t="s">
        <v>1606</v>
      </c>
      <c r="B1274" s="27" t="s">
        <v>17624</v>
      </c>
      <c r="C1274" s="28" t="s">
        <v>9413</v>
      </c>
      <c r="D1274" s="28" t="s">
        <v>8025</v>
      </c>
    </row>
    <row r="1275" spans="1:4" x14ac:dyDescent="0.2">
      <c r="A1275" s="15" t="s">
        <v>1607</v>
      </c>
      <c r="B1275" s="27" t="s">
        <v>17625</v>
      </c>
      <c r="C1275" s="28" t="s">
        <v>8063</v>
      </c>
      <c r="D1275" s="28" t="s">
        <v>9414</v>
      </c>
    </row>
    <row r="1276" spans="1:4" x14ac:dyDescent="0.2">
      <c r="A1276" s="15" t="s">
        <v>1608</v>
      </c>
      <c r="B1276" s="27" t="s">
        <v>17626</v>
      </c>
      <c r="C1276" s="28" t="s">
        <v>9415</v>
      </c>
      <c r="D1276" s="28" t="s">
        <v>8008</v>
      </c>
    </row>
    <row r="1277" spans="1:4" x14ac:dyDescent="0.2">
      <c r="A1277" s="15" t="s">
        <v>1609</v>
      </c>
      <c r="B1277" s="27" t="s">
        <v>17627</v>
      </c>
      <c r="C1277" s="28" t="s">
        <v>9416</v>
      </c>
      <c r="D1277" s="28" t="s">
        <v>8073</v>
      </c>
    </row>
    <row r="1278" spans="1:4" x14ac:dyDescent="0.2">
      <c r="A1278" s="15" t="s">
        <v>1610</v>
      </c>
      <c r="B1278" s="27" t="s">
        <v>17628</v>
      </c>
      <c r="C1278" s="28" t="s">
        <v>9417</v>
      </c>
      <c r="D1278" s="28" t="s">
        <v>8006</v>
      </c>
    </row>
    <row r="1279" spans="1:4" x14ac:dyDescent="0.2">
      <c r="A1279" s="15" t="s">
        <v>1611</v>
      </c>
      <c r="B1279" s="27" t="s">
        <v>17629</v>
      </c>
      <c r="C1279" s="28" t="s">
        <v>9418</v>
      </c>
      <c r="D1279" s="28" t="s">
        <v>8004</v>
      </c>
    </row>
    <row r="1280" spans="1:4" x14ac:dyDescent="0.2">
      <c r="A1280" s="15" t="s">
        <v>1612</v>
      </c>
      <c r="B1280" s="27" t="s">
        <v>17630</v>
      </c>
      <c r="C1280" s="28" t="s">
        <v>9419</v>
      </c>
      <c r="D1280" s="28" t="s">
        <v>8006</v>
      </c>
    </row>
    <row r="1281" spans="1:4" x14ac:dyDescent="0.2">
      <c r="A1281" s="15" t="s">
        <v>1613</v>
      </c>
      <c r="B1281" s="27" t="s">
        <v>17631</v>
      </c>
      <c r="C1281" s="28" t="s">
        <v>9420</v>
      </c>
      <c r="D1281" s="28" t="s">
        <v>8006</v>
      </c>
    </row>
    <row r="1282" spans="1:4" x14ac:dyDescent="0.2">
      <c r="A1282" s="15" t="s">
        <v>265</v>
      </c>
      <c r="B1282" s="27" t="s">
        <v>17632</v>
      </c>
      <c r="C1282" s="28" t="s">
        <v>9421</v>
      </c>
      <c r="D1282" s="28" t="s">
        <v>8039</v>
      </c>
    </row>
    <row r="1283" spans="1:4" x14ac:dyDescent="0.2">
      <c r="A1283" s="15" t="s">
        <v>1614</v>
      </c>
      <c r="B1283" s="27" t="s">
        <v>17633</v>
      </c>
      <c r="C1283" s="28" t="s">
        <v>8063</v>
      </c>
      <c r="D1283" s="28" t="s">
        <v>9422</v>
      </c>
    </row>
    <row r="1284" spans="1:4" x14ac:dyDescent="0.2">
      <c r="A1284" s="15" t="s">
        <v>1615</v>
      </c>
      <c r="B1284" s="27" t="s">
        <v>17634</v>
      </c>
      <c r="C1284" s="28" t="s">
        <v>9423</v>
      </c>
      <c r="D1284" s="28" t="s">
        <v>8190</v>
      </c>
    </row>
    <row r="1285" spans="1:4" x14ac:dyDescent="0.2">
      <c r="A1285" s="15" t="s">
        <v>1616</v>
      </c>
      <c r="B1285" s="27" t="s">
        <v>17635</v>
      </c>
      <c r="C1285" s="28" t="s">
        <v>8109</v>
      </c>
      <c r="D1285" s="28" t="s">
        <v>9424</v>
      </c>
    </row>
    <row r="1286" spans="1:4" x14ac:dyDescent="0.2">
      <c r="A1286" s="15" t="s">
        <v>1617</v>
      </c>
      <c r="B1286" s="27" t="s">
        <v>17636</v>
      </c>
      <c r="C1286" s="28" t="s">
        <v>9425</v>
      </c>
      <c r="D1286" s="28" t="s">
        <v>8004</v>
      </c>
    </row>
    <row r="1287" spans="1:4" x14ac:dyDescent="0.2">
      <c r="A1287" s="15" t="s">
        <v>1619</v>
      </c>
      <c r="B1287" s="27" t="s">
        <v>17637</v>
      </c>
      <c r="C1287" s="28" t="s">
        <v>8009</v>
      </c>
      <c r="D1287" s="28" t="s">
        <v>9427</v>
      </c>
    </row>
    <row r="1288" spans="1:4" x14ac:dyDescent="0.2">
      <c r="A1288" s="15" t="s">
        <v>1618</v>
      </c>
      <c r="B1288" s="27" t="s">
        <v>17638</v>
      </c>
      <c r="C1288" s="28" t="s">
        <v>8009</v>
      </c>
      <c r="D1288" s="28" t="s">
        <v>9426</v>
      </c>
    </row>
    <row r="1289" spans="1:4" x14ac:dyDescent="0.2">
      <c r="A1289" s="15" t="s">
        <v>1620</v>
      </c>
      <c r="B1289" s="27" t="s">
        <v>17639</v>
      </c>
      <c r="C1289" s="28" t="s">
        <v>9428</v>
      </c>
      <c r="D1289" s="28" t="s">
        <v>9429</v>
      </c>
    </row>
    <row r="1290" spans="1:4" x14ac:dyDescent="0.2">
      <c r="A1290" s="15" t="s">
        <v>1621</v>
      </c>
      <c r="B1290" s="27" t="s">
        <v>17640</v>
      </c>
      <c r="C1290" s="28" t="s">
        <v>9430</v>
      </c>
      <c r="D1290" s="28" t="s">
        <v>9431</v>
      </c>
    </row>
    <row r="1291" spans="1:4" x14ac:dyDescent="0.2">
      <c r="A1291" s="15" t="s">
        <v>1622</v>
      </c>
      <c r="B1291" s="27" t="s">
        <v>17641</v>
      </c>
      <c r="C1291" s="28" t="s">
        <v>9432</v>
      </c>
      <c r="D1291" s="28" t="s">
        <v>8221</v>
      </c>
    </row>
    <row r="1292" spans="1:4" x14ac:dyDescent="0.2">
      <c r="A1292" s="15" t="s">
        <v>1623</v>
      </c>
      <c r="B1292" s="27" t="s">
        <v>17642</v>
      </c>
      <c r="C1292" s="28" t="s">
        <v>9433</v>
      </c>
      <c r="D1292" s="28" t="s">
        <v>8008</v>
      </c>
    </row>
    <row r="1293" spans="1:4" x14ac:dyDescent="0.2">
      <c r="A1293" s="15" t="s">
        <v>1624</v>
      </c>
      <c r="B1293" s="27" t="s">
        <v>17643</v>
      </c>
      <c r="C1293" s="28" t="s">
        <v>9434</v>
      </c>
      <c r="D1293" s="28" t="s">
        <v>8006</v>
      </c>
    </row>
    <row r="1294" spans="1:4" x14ac:dyDescent="0.2">
      <c r="A1294" s="15" t="s">
        <v>1625</v>
      </c>
      <c r="B1294" s="27" t="s">
        <v>17644</v>
      </c>
      <c r="C1294" s="28" t="s">
        <v>9178</v>
      </c>
      <c r="D1294" s="28" t="s">
        <v>9435</v>
      </c>
    </row>
    <row r="1295" spans="1:4" x14ac:dyDescent="0.2">
      <c r="A1295" s="15" t="s">
        <v>1626</v>
      </c>
      <c r="B1295" s="27" t="s">
        <v>17645</v>
      </c>
      <c r="C1295" s="28" t="s">
        <v>9436</v>
      </c>
      <c r="D1295" s="28" t="s">
        <v>8039</v>
      </c>
    </row>
    <row r="1296" spans="1:4" x14ac:dyDescent="0.2">
      <c r="A1296" s="15" t="s">
        <v>1627</v>
      </c>
      <c r="B1296" s="27" t="s">
        <v>17646</v>
      </c>
      <c r="C1296" s="28" t="s">
        <v>9437</v>
      </c>
      <c r="D1296" s="28" t="s">
        <v>8006</v>
      </c>
    </row>
    <row r="1297" spans="1:4" x14ac:dyDescent="0.2">
      <c r="A1297" s="15" t="s">
        <v>1628</v>
      </c>
      <c r="B1297" s="27" t="s">
        <v>17647</v>
      </c>
      <c r="C1297" s="28" t="s">
        <v>8009</v>
      </c>
      <c r="D1297" s="28" t="s">
        <v>9438</v>
      </c>
    </row>
    <row r="1298" spans="1:4" x14ac:dyDescent="0.2">
      <c r="A1298" s="15" t="s">
        <v>1629</v>
      </c>
      <c r="B1298" s="27" t="s">
        <v>17648</v>
      </c>
      <c r="C1298" s="28" t="s">
        <v>9439</v>
      </c>
      <c r="D1298" s="28" t="s">
        <v>8190</v>
      </c>
    </row>
    <row r="1299" spans="1:4" x14ac:dyDescent="0.2">
      <c r="A1299" s="15" t="s">
        <v>1630</v>
      </c>
      <c r="B1299" s="27" t="s">
        <v>17649</v>
      </c>
      <c r="C1299" s="28" t="s">
        <v>9440</v>
      </c>
      <c r="D1299" s="28" t="s">
        <v>8004</v>
      </c>
    </row>
    <row r="1300" spans="1:4" x14ac:dyDescent="0.2">
      <c r="A1300" s="15" t="s">
        <v>1631</v>
      </c>
      <c r="B1300" s="27" t="s">
        <v>17650</v>
      </c>
      <c r="C1300" s="28" t="s">
        <v>9441</v>
      </c>
      <c r="D1300" s="28" t="s">
        <v>8004</v>
      </c>
    </row>
    <row r="1301" spans="1:4" x14ac:dyDescent="0.2">
      <c r="A1301" s="15" t="s">
        <v>1632</v>
      </c>
      <c r="B1301" s="27" t="s">
        <v>17651</v>
      </c>
      <c r="C1301" s="28" t="s">
        <v>9442</v>
      </c>
      <c r="D1301" s="28" t="s">
        <v>8071</v>
      </c>
    </row>
    <row r="1302" spans="1:4" x14ac:dyDescent="0.2">
      <c r="A1302" s="15" t="s">
        <v>1633</v>
      </c>
      <c r="B1302" s="27" t="s">
        <v>17652</v>
      </c>
      <c r="C1302" s="28" t="s">
        <v>9443</v>
      </c>
      <c r="D1302" s="28" t="s">
        <v>8025</v>
      </c>
    </row>
    <row r="1303" spans="1:4" x14ac:dyDescent="0.2">
      <c r="A1303" s="15" t="s">
        <v>1634</v>
      </c>
      <c r="B1303" s="27" t="s">
        <v>17653</v>
      </c>
      <c r="C1303" s="28" t="s">
        <v>9444</v>
      </c>
      <c r="D1303" s="28" t="s">
        <v>8025</v>
      </c>
    </row>
    <row r="1304" spans="1:4" x14ac:dyDescent="0.2">
      <c r="A1304" s="15" t="s">
        <v>1635</v>
      </c>
      <c r="B1304" s="27" t="s">
        <v>17654</v>
      </c>
      <c r="C1304" s="28" t="s">
        <v>9445</v>
      </c>
      <c r="D1304" s="28" t="s">
        <v>8008</v>
      </c>
    </row>
    <row r="1305" spans="1:4" x14ac:dyDescent="0.2">
      <c r="A1305" s="15" t="s">
        <v>1636</v>
      </c>
      <c r="B1305" s="27" t="s">
        <v>17655</v>
      </c>
      <c r="C1305" s="28" t="s">
        <v>9446</v>
      </c>
      <c r="D1305" s="28" t="s">
        <v>8008</v>
      </c>
    </row>
    <row r="1306" spans="1:4" x14ac:dyDescent="0.2">
      <c r="A1306" s="15" t="s">
        <v>1637</v>
      </c>
      <c r="B1306" s="27" t="s">
        <v>17656</v>
      </c>
      <c r="C1306" s="28" t="s">
        <v>8430</v>
      </c>
      <c r="D1306" s="28" t="s">
        <v>9447</v>
      </c>
    </row>
    <row r="1307" spans="1:4" x14ac:dyDescent="0.2">
      <c r="A1307" s="15" t="s">
        <v>1638</v>
      </c>
      <c r="B1307" s="27" t="s">
        <v>17657</v>
      </c>
      <c r="C1307" s="28" t="s">
        <v>9448</v>
      </c>
      <c r="D1307" s="28" t="s">
        <v>8006</v>
      </c>
    </row>
    <row r="1308" spans="1:4" x14ac:dyDescent="0.2">
      <c r="A1308" s="15" t="s">
        <v>1639</v>
      </c>
      <c r="B1308" s="27" t="s">
        <v>17658</v>
      </c>
      <c r="C1308" s="28" t="s">
        <v>9449</v>
      </c>
      <c r="D1308" s="28" t="s">
        <v>8025</v>
      </c>
    </row>
    <row r="1309" spans="1:4" x14ac:dyDescent="0.2">
      <c r="A1309" s="15" t="s">
        <v>1640</v>
      </c>
      <c r="B1309" s="27" t="s">
        <v>17659</v>
      </c>
      <c r="C1309" s="28" t="s">
        <v>9450</v>
      </c>
      <c r="D1309" s="28" t="s">
        <v>8066</v>
      </c>
    </row>
    <row r="1310" spans="1:4" x14ac:dyDescent="0.2">
      <c r="A1310" s="15" t="s">
        <v>1641</v>
      </c>
      <c r="B1310" s="27" t="s">
        <v>17660</v>
      </c>
      <c r="C1310" s="28" t="s">
        <v>9451</v>
      </c>
      <c r="D1310" s="28" t="s">
        <v>8050</v>
      </c>
    </row>
    <row r="1311" spans="1:4" x14ac:dyDescent="0.2">
      <c r="A1311" s="15" t="s">
        <v>1642</v>
      </c>
      <c r="B1311" s="27" t="s">
        <v>17661</v>
      </c>
      <c r="C1311" s="28" t="s">
        <v>9452</v>
      </c>
      <c r="D1311" s="28" t="s">
        <v>8061</v>
      </c>
    </row>
    <row r="1312" spans="1:4" x14ac:dyDescent="0.2">
      <c r="A1312" s="15" t="s">
        <v>1643</v>
      </c>
      <c r="B1312" s="27" t="s">
        <v>17662</v>
      </c>
      <c r="C1312" s="28" t="s">
        <v>9453</v>
      </c>
      <c r="D1312" s="28" t="s">
        <v>8025</v>
      </c>
    </row>
    <row r="1313" spans="1:4" x14ac:dyDescent="0.2">
      <c r="A1313" s="15" t="s">
        <v>1644</v>
      </c>
      <c r="B1313" s="27" t="s">
        <v>17663</v>
      </c>
      <c r="C1313" s="28" t="s">
        <v>9454</v>
      </c>
      <c r="D1313" s="28" t="s">
        <v>8025</v>
      </c>
    </row>
    <row r="1314" spans="1:4" x14ac:dyDescent="0.2">
      <c r="A1314" s="15" t="s">
        <v>1645</v>
      </c>
      <c r="B1314" s="27" t="s">
        <v>17664</v>
      </c>
      <c r="C1314" s="28" t="s">
        <v>9455</v>
      </c>
      <c r="D1314" s="28" t="s">
        <v>8006</v>
      </c>
    </row>
    <row r="1315" spans="1:4" x14ac:dyDescent="0.2">
      <c r="A1315" s="15" t="s">
        <v>1646</v>
      </c>
      <c r="B1315" s="27" t="s">
        <v>17665</v>
      </c>
      <c r="C1315" s="28" t="s">
        <v>9456</v>
      </c>
      <c r="D1315" s="28" t="s">
        <v>9457</v>
      </c>
    </row>
    <row r="1316" spans="1:4" x14ac:dyDescent="0.2">
      <c r="A1316" s="15" t="s">
        <v>1647</v>
      </c>
      <c r="B1316" s="27" t="s">
        <v>17666</v>
      </c>
      <c r="C1316" s="28" t="s">
        <v>8019</v>
      </c>
      <c r="D1316" s="28" t="s">
        <v>9458</v>
      </c>
    </row>
    <row r="1317" spans="1:4" x14ac:dyDescent="0.2">
      <c r="A1317" s="15" t="s">
        <v>1648</v>
      </c>
      <c r="B1317" s="27" t="s">
        <v>17667</v>
      </c>
      <c r="C1317" s="28" t="s">
        <v>9459</v>
      </c>
      <c r="D1317" s="28" t="s">
        <v>8004</v>
      </c>
    </row>
    <row r="1318" spans="1:4" x14ac:dyDescent="0.2">
      <c r="A1318" s="15" t="s">
        <v>1649</v>
      </c>
      <c r="B1318" s="27" t="s">
        <v>17668</v>
      </c>
      <c r="C1318" s="28" t="s">
        <v>8009</v>
      </c>
      <c r="D1318" s="28" t="s">
        <v>9460</v>
      </c>
    </row>
    <row r="1319" spans="1:4" x14ac:dyDescent="0.2">
      <c r="A1319" s="15" t="s">
        <v>1650</v>
      </c>
      <c r="B1319" s="27" t="s">
        <v>17669</v>
      </c>
      <c r="C1319" s="28" t="s">
        <v>9178</v>
      </c>
      <c r="D1319" s="28" t="s">
        <v>9461</v>
      </c>
    </row>
    <row r="1320" spans="1:4" x14ac:dyDescent="0.2">
      <c r="A1320" s="15" t="s">
        <v>1651</v>
      </c>
      <c r="B1320" s="27" t="s">
        <v>17670</v>
      </c>
      <c r="C1320" s="28" t="s">
        <v>9462</v>
      </c>
      <c r="D1320" s="28" t="s">
        <v>8039</v>
      </c>
    </row>
    <row r="1321" spans="1:4" x14ac:dyDescent="0.2">
      <c r="A1321" s="15" t="s">
        <v>1652</v>
      </c>
      <c r="B1321" s="27" t="s">
        <v>17671</v>
      </c>
      <c r="C1321" s="28" t="s">
        <v>9463</v>
      </c>
      <c r="D1321" s="28" t="s">
        <v>8006</v>
      </c>
    </row>
    <row r="1322" spans="1:4" x14ac:dyDescent="0.2">
      <c r="A1322" s="15" t="s">
        <v>1653</v>
      </c>
      <c r="B1322" s="27" t="s">
        <v>17672</v>
      </c>
      <c r="C1322" s="28" t="s">
        <v>9464</v>
      </c>
      <c r="D1322" s="28" t="s">
        <v>8039</v>
      </c>
    </row>
    <row r="1323" spans="1:4" x14ac:dyDescent="0.2">
      <c r="A1323" s="15" t="s">
        <v>1654</v>
      </c>
      <c r="B1323" s="27" t="s">
        <v>17673</v>
      </c>
      <c r="C1323" s="28" t="s">
        <v>9465</v>
      </c>
      <c r="D1323" s="28" t="s">
        <v>8061</v>
      </c>
    </row>
    <row r="1324" spans="1:4" x14ac:dyDescent="0.2">
      <c r="A1324" s="15" t="s">
        <v>1655</v>
      </c>
      <c r="B1324" s="27" t="s">
        <v>17674</v>
      </c>
      <c r="C1324" s="28" t="s">
        <v>9466</v>
      </c>
      <c r="D1324" s="28" t="s">
        <v>8117</v>
      </c>
    </row>
    <row r="1325" spans="1:4" x14ac:dyDescent="0.2">
      <c r="A1325" s="15" t="s">
        <v>1656</v>
      </c>
      <c r="B1325" s="27" t="s">
        <v>17675</v>
      </c>
      <c r="C1325" s="28" t="s">
        <v>8019</v>
      </c>
      <c r="D1325" s="28" t="s">
        <v>9467</v>
      </c>
    </row>
    <row r="1326" spans="1:4" x14ac:dyDescent="0.2">
      <c r="A1326" s="15" t="s">
        <v>1657</v>
      </c>
      <c r="B1326" s="27" t="s">
        <v>17676</v>
      </c>
      <c r="C1326" s="28" t="s">
        <v>9468</v>
      </c>
      <c r="D1326" s="28" t="s">
        <v>8071</v>
      </c>
    </row>
    <row r="1327" spans="1:4" x14ac:dyDescent="0.2">
      <c r="A1327" s="15" t="s">
        <v>1658</v>
      </c>
      <c r="B1327" s="27" t="s">
        <v>17677</v>
      </c>
      <c r="C1327" s="28" t="s">
        <v>9469</v>
      </c>
      <c r="D1327" s="28" t="s">
        <v>9470</v>
      </c>
    </row>
    <row r="1328" spans="1:4" x14ac:dyDescent="0.2">
      <c r="A1328" s="15" t="s">
        <v>1659</v>
      </c>
      <c r="B1328" s="27" t="s">
        <v>17678</v>
      </c>
      <c r="C1328" s="28" t="s">
        <v>9471</v>
      </c>
      <c r="D1328" s="28" t="s">
        <v>8112</v>
      </c>
    </row>
    <row r="1329" spans="1:4" x14ac:dyDescent="0.2">
      <c r="A1329" s="15" t="s">
        <v>1660</v>
      </c>
      <c r="B1329" s="27" t="s">
        <v>17679</v>
      </c>
      <c r="C1329" s="28" t="s">
        <v>9472</v>
      </c>
      <c r="D1329" s="28" t="s">
        <v>9473</v>
      </c>
    </row>
    <row r="1330" spans="1:4" x14ac:dyDescent="0.2">
      <c r="A1330" s="15" t="s">
        <v>1661</v>
      </c>
      <c r="B1330" s="27" t="s">
        <v>17680</v>
      </c>
      <c r="C1330" s="28" t="s">
        <v>9474</v>
      </c>
      <c r="D1330" s="28" t="s">
        <v>8066</v>
      </c>
    </row>
    <row r="1331" spans="1:4" x14ac:dyDescent="0.2">
      <c r="A1331" s="15" t="s">
        <v>330</v>
      </c>
      <c r="B1331" s="27" t="s">
        <v>17681</v>
      </c>
      <c r="C1331" s="28" t="s">
        <v>8063</v>
      </c>
      <c r="D1331" s="28" t="s">
        <v>9475</v>
      </c>
    </row>
    <row r="1332" spans="1:4" x14ac:dyDescent="0.2">
      <c r="A1332" s="15" t="s">
        <v>163</v>
      </c>
      <c r="B1332" s="27" t="s">
        <v>17682</v>
      </c>
      <c r="C1332" s="28" t="s">
        <v>9476</v>
      </c>
      <c r="D1332" s="28" t="s">
        <v>8039</v>
      </c>
    </row>
    <row r="1333" spans="1:4" x14ac:dyDescent="0.2">
      <c r="A1333" s="15" t="s">
        <v>1662</v>
      </c>
      <c r="B1333" s="27" t="s">
        <v>17683</v>
      </c>
      <c r="C1333" s="28" t="s">
        <v>9477</v>
      </c>
      <c r="D1333" s="28" t="s">
        <v>8006</v>
      </c>
    </row>
    <row r="1334" spans="1:4" x14ac:dyDescent="0.2">
      <c r="A1334" s="15" t="s">
        <v>1663</v>
      </c>
      <c r="B1334" s="27" t="s">
        <v>17684</v>
      </c>
      <c r="C1334" s="28" t="s">
        <v>9478</v>
      </c>
      <c r="D1334" s="28" t="s">
        <v>8006</v>
      </c>
    </row>
    <row r="1335" spans="1:4" x14ac:dyDescent="0.2">
      <c r="A1335" s="15" t="s">
        <v>1664</v>
      </c>
      <c r="B1335" s="27" t="s">
        <v>17685</v>
      </c>
      <c r="C1335" s="28" t="s">
        <v>8063</v>
      </c>
      <c r="D1335" s="28" t="s">
        <v>9479</v>
      </c>
    </row>
    <row r="1336" spans="1:4" x14ac:dyDescent="0.2">
      <c r="A1336" s="15" t="s">
        <v>7958</v>
      </c>
      <c r="B1336" s="23" t="s">
        <v>8628</v>
      </c>
      <c r="C1336" s="23" t="s">
        <v>8628</v>
      </c>
      <c r="D1336" s="23" t="s">
        <v>8628</v>
      </c>
    </row>
    <row r="1337" spans="1:4" x14ac:dyDescent="0.2">
      <c r="A1337" s="15" t="s">
        <v>1665</v>
      </c>
      <c r="B1337" s="27" t="s">
        <v>17686</v>
      </c>
      <c r="C1337" s="28" t="s">
        <v>8019</v>
      </c>
      <c r="D1337" s="28" t="s">
        <v>9480</v>
      </c>
    </row>
    <row r="1338" spans="1:4" x14ac:dyDescent="0.2">
      <c r="A1338" s="15" t="s">
        <v>1666</v>
      </c>
      <c r="B1338" s="27" t="s">
        <v>17687</v>
      </c>
      <c r="C1338" s="28" t="s">
        <v>9481</v>
      </c>
      <c r="D1338" s="28" t="s">
        <v>8006</v>
      </c>
    </row>
    <row r="1339" spans="1:4" x14ac:dyDescent="0.2">
      <c r="A1339" s="15" t="s">
        <v>1667</v>
      </c>
      <c r="B1339" s="27" t="s">
        <v>17688</v>
      </c>
      <c r="C1339" s="28" t="s">
        <v>9482</v>
      </c>
      <c r="D1339" s="28" t="s">
        <v>8461</v>
      </c>
    </row>
    <row r="1340" spans="1:4" x14ac:dyDescent="0.2">
      <c r="A1340" s="15" t="s">
        <v>1668</v>
      </c>
      <c r="B1340" s="27" t="s">
        <v>17689</v>
      </c>
      <c r="C1340" s="28" t="s">
        <v>8009</v>
      </c>
      <c r="D1340" s="28" t="s">
        <v>9483</v>
      </c>
    </row>
    <row r="1341" spans="1:4" x14ac:dyDescent="0.2">
      <c r="A1341" s="15" t="s">
        <v>1669</v>
      </c>
      <c r="B1341" s="27" t="s">
        <v>17690</v>
      </c>
      <c r="C1341" s="28" t="s">
        <v>9484</v>
      </c>
      <c r="D1341" s="28" t="s">
        <v>8004</v>
      </c>
    </row>
    <row r="1342" spans="1:4" x14ac:dyDescent="0.2">
      <c r="A1342" s="15" t="s">
        <v>1670</v>
      </c>
      <c r="B1342" s="27" t="s">
        <v>17691</v>
      </c>
      <c r="C1342" s="28" t="s">
        <v>9485</v>
      </c>
      <c r="D1342" s="28" t="s">
        <v>8152</v>
      </c>
    </row>
    <row r="1343" spans="1:4" x14ac:dyDescent="0.2">
      <c r="A1343" s="15" t="s">
        <v>1671</v>
      </c>
      <c r="B1343" s="27" t="s">
        <v>17692</v>
      </c>
      <c r="C1343" s="28" t="s">
        <v>8747</v>
      </c>
      <c r="D1343" s="28" t="s">
        <v>9486</v>
      </c>
    </row>
    <row r="1344" spans="1:4" x14ac:dyDescent="0.2">
      <c r="A1344" s="15" t="s">
        <v>1672</v>
      </c>
      <c r="B1344" s="27" t="s">
        <v>17693</v>
      </c>
      <c r="C1344" s="28" t="s">
        <v>9487</v>
      </c>
      <c r="D1344" s="28" t="s">
        <v>8006</v>
      </c>
    </row>
    <row r="1345" spans="1:4" x14ac:dyDescent="0.2">
      <c r="A1345" s="15" t="s">
        <v>1673</v>
      </c>
      <c r="B1345" s="27" t="s">
        <v>17694</v>
      </c>
      <c r="C1345" s="28" t="s">
        <v>9488</v>
      </c>
      <c r="D1345" s="28" t="s">
        <v>8061</v>
      </c>
    </row>
    <row r="1346" spans="1:4" x14ac:dyDescent="0.2">
      <c r="A1346" s="15" t="s">
        <v>1674</v>
      </c>
      <c r="B1346" s="27" t="s">
        <v>17695</v>
      </c>
      <c r="C1346" s="28" t="s">
        <v>9489</v>
      </c>
      <c r="D1346" s="28" t="s">
        <v>8025</v>
      </c>
    </row>
    <row r="1347" spans="1:4" x14ac:dyDescent="0.2">
      <c r="A1347" s="15" t="s">
        <v>1675</v>
      </c>
      <c r="B1347" s="27" t="s">
        <v>17696</v>
      </c>
      <c r="C1347" s="28" t="s">
        <v>9490</v>
      </c>
      <c r="D1347" s="28" t="s">
        <v>8025</v>
      </c>
    </row>
    <row r="1348" spans="1:4" x14ac:dyDescent="0.2">
      <c r="A1348" s="15" t="s">
        <v>1676</v>
      </c>
      <c r="B1348" s="27" t="s">
        <v>17697</v>
      </c>
      <c r="C1348" s="28" t="s">
        <v>9491</v>
      </c>
      <c r="D1348" s="28" t="s">
        <v>8004</v>
      </c>
    </row>
    <row r="1349" spans="1:4" x14ac:dyDescent="0.2">
      <c r="A1349" s="15" t="s">
        <v>1677</v>
      </c>
      <c r="B1349" s="27" t="s">
        <v>17698</v>
      </c>
      <c r="C1349" s="28" t="s">
        <v>9492</v>
      </c>
      <c r="D1349" s="28" t="s">
        <v>8025</v>
      </c>
    </row>
    <row r="1350" spans="1:4" x14ac:dyDescent="0.2">
      <c r="A1350" s="15" t="s">
        <v>7953</v>
      </c>
      <c r="B1350" s="23" t="s">
        <v>8628</v>
      </c>
      <c r="C1350" s="23" t="s">
        <v>8628</v>
      </c>
      <c r="D1350" s="23" t="s">
        <v>8628</v>
      </c>
    </row>
    <row r="1351" spans="1:4" x14ac:dyDescent="0.2">
      <c r="A1351" s="15" t="s">
        <v>1678</v>
      </c>
      <c r="B1351" s="27" t="s">
        <v>17699</v>
      </c>
      <c r="C1351" s="28" t="s">
        <v>8009</v>
      </c>
      <c r="D1351" s="28" t="s">
        <v>9493</v>
      </c>
    </row>
    <row r="1352" spans="1:4" x14ac:dyDescent="0.2">
      <c r="A1352" s="15" t="s">
        <v>1679</v>
      </c>
      <c r="B1352" s="27" t="s">
        <v>17700</v>
      </c>
      <c r="C1352" s="28" t="s">
        <v>9494</v>
      </c>
      <c r="D1352" s="28" t="s">
        <v>8004</v>
      </c>
    </row>
    <row r="1353" spans="1:4" x14ac:dyDescent="0.2">
      <c r="A1353" s="15" t="s">
        <v>1680</v>
      </c>
      <c r="B1353" s="27" t="s">
        <v>17701</v>
      </c>
      <c r="C1353" s="28" t="s">
        <v>9495</v>
      </c>
      <c r="D1353" s="28" t="s">
        <v>8017</v>
      </c>
    </row>
    <row r="1354" spans="1:4" x14ac:dyDescent="0.2">
      <c r="A1354" s="15" t="s">
        <v>1681</v>
      </c>
      <c r="B1354" s="27" t="s">
        <v>17702</v>
      </c>
      <c r="C1354" s="28" t="s">
        <v>9496</v>
      </c>
      <c r="D1354" s="28" t="s">
        <v>8071</v>
      </c>
    </row>
    <row r="1355" spans="1:4" x14ac:dyDescent="0.2">
      <c r="A1355" s="15" t="s">
        <v>1682</v>
      </c>
      <c r="B1355" s="27" t="s">
        <v>17703</v>
      </c>
      <c r="C1355" s="28" t="s">
        <v>9497</v>
      </c>
      <c r="D1355" s="28" t="s">
        <v>9498</v>
      </c>
    </row>
    <row r="1356" spans="1:4" x14ac:dyDescent="0.2">
      <c r="A1356" s="15" t="s">
        <v>1683</v>
      </c>
      <c r="B1356" s="27" t="s">
        <v>17704</v>
      </c>
      <c r="C1356" s="28" t="s">
        <v>8009</v>
      </c>
      <c r="D1356" s="28" t="s">
        <v>9499</v>
      </c>
    </row>
    <row r="1357" spans="1:4" x14ac:dyDescent="0.2">
      <c r="A1357" s="15" t="s">
        <v>1684</v>
      </c>
      <c r="B1357" s="27" t="s">
        <v>17705</v>
      </c>
      <c r="C1357" s="28" t="s">
        <v>9500</v>
      </c>
      <c r="D1357" s="28" t="s">
        <v>8002</v>
      </c>
    </row>
    <row r="1358" spans="1:4" x14ac:dyDescent="0.2">
      <c r="A1358" s="15" t="s">
        <v>1685</v>
      </c>
      <c r="B1358" s="27" t="s">
        <v>17706</v>
      </c>
      <c r="C1358" s="28" t="s">
        <v>9501</v>
      </c>
      <c r="D1358" s="28" t="s">
        <v>8061</v>
      </c>
    </row>
    <row r="1359" spans="1:4" x14ac:dyDescent="0.2">
      <c r="A1359" s="15" t="s">
        <v>1686</v>
      </c>
      <c r="B1359" s="27" t="s">
        <v>17707</v>
      </c>
      <c r="C1359" s="28" t="s">
        <v>8009</v>
      </c>
      <c r="D1359" s="28" t="s">
        <v>9502</v>
      </c>
    </row>
    <row r="1360" spans="1:4" x14ac:dyDescent="0.2">
      <c r="A1360" s="15" t="s">
        <v>1687</v>
      </c>
      <c r="B1360" s="27" t="s">
        <v>17708</v>
      </c>
      <c r="C1360" s="28" t="s">
        <v>9503</v>
      </c>
      <c r="D1360" s="28" t="s">
        <v>9504</v>
      </c>
    </row>
    <row r="1361" spans="1:4" x14ac:dyDescent="0.2">
      <c r="A1361" s="15" t="s">
        <v>1688</v>
      </c>
      <c r="B1361" s="27" t="s">
        <v>17709</v>
      </c>
      <c r="C1361" s="28" t="s">
        <v>8009</v>
      </c>
      <c r="D1361" s="28" t="s">
        <v>9505</v>
      </c>
    </row>
    <row r="1362" spans="1:4" x14ac:dyDescent="0.2">
      <c r="A1362" s="15" t="s">
        <v>331</v>
      </c>
      <c r="B1362" s="27" t="s">
        <v>17710</v>
      </c>
      <c r="C1362" s="28" t="s">
        <v>9506</v>
      </c>
      <c r="D1362" s="28" t="s">
        <v>8039</v>
      </c>
    </row>
    <row r="1363" spans="1:4" x14ac:dyDescent="0.2">
      <c r="A1363" s="15" t="s">
        <v>164</v>
      </c>
      <c r="B1363" s="27" t="s">
        <v>17711</v>
      </c>
      <c r="C1363" s="28" t="s">
        <v>9507</v>
      </c>
      <c r="D1363" s="28" t="s">
        <v>8039</v>
      </c>
    </row>
    <row r="1364" spans="1:4" x14ac:dyDescent="0.2">
      <c r="A1364" s="15" t="s">
        <v>1689</v>
      </c>
      <c r="B1364" s="27" t="s">
        <v>17712</v>
      </c>
      <c r="C1364" s="28" t="s">
        <v>9508</v>
      </c>
      <c r="D1364" s="28" t="s">
        <v>8039</v>
      </c>
    </row>
    <row r="1365" spans="1:4" x14ac:dyDescent="0.2">
      <c r="A1365" s="15" t="s">
        <v>1690</v>
      </c>
      <c r="B1365" s="27" t="s">
        <v>17713</v>
      </c>
      <c r="C1365" s="28" t="s">
        <v>9509</v>
      </c>
      <c r="D1365" s="28" t="s">
        <v>8008</v>
      </c>
    </row>
    <row r="1366" spans="1:4" x14ac:dyDescent="0.2">
      <c r="A1366" s="15" t="s">
        <v>1691</v>
      </c>
      <c r="B1366" s="27" t="s">
        <v>17714</v>
      </c>
      <c r="C1366" s="28" t="s">
        <v>9510</v>
      </c>
      <c r="D1366" s="28" t="s">
        <v>9511</v>
      </c>
    </row>
    <row r="1367" spans="1:4" x14ac:dyDescent="0.2">
      <c r="A1367" s="15" t="s">
        <v>1692</v>
      </c>
      <c r="B1367" s="27" t="s">
        <v>17715</v>
      </c>
      <c r="C1367" s="28" t="s">
        <v>9512</v>
      </c>
      <c r="D1367" s="28" t="s">
        <v>8004</v>
      </c>
    </row>
    <row r="1368" spans="1:4" x14ac:dyDescent="0.2">
      <c r="A1368" s="15" t="s">
        <v>1693</v>
      </c>
      <c r="B1368" s="27" t="s">
        <v>17716</v>
      </c>
      <c r="C1368" s="28" t="s">
        <v>9513</v>
      </c>
      <c r="D1368" s="28" t="s">
        <v>8025</v>
      </c>
    </row>
    <row r="1369" spans="1:4" x14ac:dyDescent="0.2">
      <c r="A1369" s="15" t="s">
        <v>332</v>
      </c>
      <c r="B1369" s="27" t="s">
        <v>17717</v>
      </c>
      <c r="C1369" s="28" t="s">
        <v>9514</v>
      </c>
      <c r="D1369" s="28" t="s">
        <v>8039</v>
      </c>
    </row>
    <row r="1370" spans="1:4" x14ac:dyDescent="0.2">
      <c r="A1370" s="15" t="s">
        <v>1694</v>
      </c>
      <c r="B1370" s="27" t="s">
        <v>17718</v>
      </c>
      <c r="C1370" s="28" t="s">
        <v>9515</v>
      </c>
      <c r="D1370" s="28" t="s">
        <v>8025</v>
      </c>
    </row>
    <row r="1371" spans="1:4" x14ac:dyDescent="0.2">
      <c r="A1371" s="15" t="s">
        <v>1695</v>
      </c>
      <c r="B1371" s="27" t="s">
        <v>17719</v>
      </c>
      <c r="C1371" s="28" t="s">
        <v>8009</v>
      </c>
      <c r="D1371" s="28" t="s">
        <v>9516</v>
      </c>
    </row>
    <row r="1372" spans="1:4" x14ac:dyDescent="0.2">
      <c r="A1372" s="15" t="s">
        <v>1696</v>
      </c>
      <c r="B1372" s="27" t="s">
        <v>17720</v>
      </c>
      <c r="C1372" s="28" t="s">
        <v>8009</v>
      </c>
      <c r="D1372" s="28" t="s">
        <v>9517</v>
      </c>
    </row>
    <row r="1373" spans="1:4" x14ac:dyDescent="0.2">
      <c r="A1373" s="15" t="s">
        <v>236</v>
      </c>
      <c r="B1373" s="27" t="s">
        <v>17721</v>
      </c>
      <c r="C1373" s="28" t="s">
        <v>9518</v>
      </c>
      <c r="D1373" s="28" t="s">
        <v>8039</v>
      </c>
    </row>
    <row r="1374" spans="1:4" x14ac:dyDescent="0.2">
      <c r="A1374" s="15" t="s">
        <v>1697</v>
      </c>
      <c r="B1374" s="27" t="s">
        <v>17722</v>
      </c>
      <c r="C1374" s="28" t="s">
        <v>9519</v>
      </c>
      <c r="D1374" s="28" t="s">
        <v>8367</v>
      </c>
    </row>
    <row r="1375" spans="1:4" x14ac:dyDescent="0.2">
      <c r="A1375" s="15" t="s">
        <v>28</v>
      </c>
      <c r="B1375" s="27" t="s">
        <v>17723</v>
      </c>
      <c r="C1375" s="28" t="s">
        <v>9520</v>
      </c>
      <c r="D1375" s="28" t="s">
        <v>9521</v>
      </c>
    </row>
    <row r="1376" spans="1:4" x14ac:dyDescent="0.2">
      <c r="A1376" s="15" t="s">
        <v>1698</v>
      </c>
      <c r="B1376" s="27" t="s">
        <v>17724</v>
      </c>
      <c r="C1376" s="28" t="s">
        <v>9522</v>
      </c>
      <c r="D1376" s="28" t="s">
        <v>8039</v>
      </c>
    </row>
    <row r="1377" spans="1:4" x14ac:dyDescent="0.2">
      <c r="A1377" s="15" t="s">
        <v>1699</v>
      </c>
      <c r="B1377" s="27" t="s">
        <v>17725</v>
      </c>
      <c r="C1377" s="28" t="s">
        <v>8009</v>
      </c>
      <c r="D1377" s="28" t="s">
        <v>9523</v>
      </c>
    </row>
    <row r="1378" spans="1:4" x14ac:dyDescent="0.2">
      <c r="A1378" s="15" t="s">
        <v>1700</v>
      </c>
      <c r="B1378" s="27" t="s">
        <v>17726</v>
      </c>
      <c r="C1378" s="28" t="s">
        <v>9524</v>
      </c>
      <c r="D1378" s="28" t="s">
        <v>8004</v>
      </c>
    </row>
    <row r="1379" spans="1:4" x14ac:dyDescent="0.2">
      <c r="A1379" s="15" t="s">
        <v>1701</v>
      </c>
      <c r="B1379" s="27" t="s">
        <v>17727</v>
      </c>
      <c r="C1379" s="28" t="s">
        <v>9525</v>
      </c>
      <c r="D1379" s="28" t="s">
        <v>8039</v>
      </c>
    </row>
    <row r="1380" spans="1:4" x14ac:dyDescent="0.2">
      <c r="A1380" s="15" t="s">
        <v>1702</v>
      </c>
      <c r="B1380" s="27" t="s">
        <v>17728</v>
      </c>
      <c r="C1380" s="28" t="s">
        <v>8009</v>
      </c>
      <c r="D1380" s="28" t="s">
        <v>9526</v>
      </c>
    </row>
    <row r="1381" spans="1:4" x14ac:dyDescent="0.2">
      <c r="A1381" s="15" t="s">
        <v>1703</v>
      </c>
      <c r="B1381" s="27" t="s">
        <v>17729</v>
      </c>
      <c r="C1381" s="28" t="s">
        <v>8279</v>
      </c>
      <c r="D1381" s="28" t="s">
        <v>9527</v>
      </c>
    </row>
    <row r="1382" spans="1:4" x14ac:dyDescent="0.2">
      <c r="A1382" s="15" t="s">
        <v>1704</v>
      </c>
      <c r="B1382" s="27" t="s">
        <v>17730</v>
      </c>
      <c r="C1382" s="28" t="s">
        <v>9528</v>
      </c>
      <c r="D1382" s="28" t="s">
        <v>8061</v>
      </c>
    </row>
    <row r="1383" spans="1:4" x14ac:dyDescent="0.2">
      <c r="A1383" s="15" t="s">
        <v>1705</v>
      </c>
      <c r="B1383" s="27" t="s">
        <v>17731</v>
      </c>
      <c r="C1383" s="28" t="s">
        <v>8183</v>
      </c>
      <c r="D1383" s="28" t="s">
        <v>9529</v>
      </c>
    </row>
    <row r="1384" spans="1:4" x14ac:dyDescent="0.2">
      <c r="A1384" s="15" t="s">
        <v>1706</v>
      </c>
      <c r="B1384" s="27" t="s">
        <v>17732</v>
      </c>
      <c r="C1384" s="28" t="s">
        <v>8019</v>
      </c>
      <c r="D1384" s="28" t="s">
        <v>9530</v>
      </c>
    </row>
    <row r="1385" spans="1:4" x14ac:dyDescent="0.2">
      <c r="A1385" s="15" t="s">
        <v>1707</v>
      </c>
      <c r="B1385" s="27" t="s">
        <v>17733</v>
      </c>
      <c r="C1385" s="28" t="s">
        <v>9531</v>
      </c>
      <c r="D1385" s="28" t="s">
        <v>8006</v>
      </c>
    </row>
    <row r="1386" spans="1:4" x14ac:dyDescent="0.2">
      <c r="A1386" s="15" t="s">
        <v>1708</v>
      </c>
      <c r="B1386" s="27" t="s">
        <v>17734</v>
      </c>
      <c r="C1386" s="28" t="s">
        <v>8330</v>
      </c>
      <c r="D1386" s="28" t="s">
        <v>9532</v>
      </c>
    </row>
    <row r="1387" spans="1:4" x14ac:dyDescent="0.2">
      <c r="A1387" s="15" t="s">
        <v>1709</v>
      </c>
      <c r="B1387" s="27" t="s">
        <v>17735</v>
      </c>
      <c r="C1387" s="28" t="s">
        <v>9533</v>
      </c>
      <c r="D1387" s="28" t="s">
        <v>8112</v>
      </c>
    </row>
    <row r="1388" spans="1:4" x14ac:dyDescent="0.2">
      <c r="A1388" s="15" t="s">
        <v>1710</v>
      </c>
      <c r="B1388" s="27" t="s">
        <v>17736</v>
      </c>
      <c r="C1388" s="28" t="s">
        <v>8009</v>
      </c>
      <c r="D1388" s="28" t="s">
        <v>9534</v>
      </c>
    </row>
    <row r="1389" spans="1:4" x14ac:dyDescent="0.2">
      <c r="A1389" s="15" t="s">
        <v>165</v>
      </c>
      <c r="B1389" s="27" t="s">
        <v>17737</v>
      </c>
      <c r="C1389" s="28" t="s">
        <v>8019</v>
      </c>
      <c r="D1389" s="28" t="s">
        <v>9535</v>
      </c>
    </row>
    <row r="1390" spans="1:4" x14ac:dyDescent="0.2">
      <c r="A1390" s="15" t="s">
        <v>1711</v>
      </c>
      <c r="B1390" s="27" t="s">
        <v>17738</v>
      </c>
      <c r="C1390" s="28" t="s">
        <v>9536</v>
      </c>
      <c r="D1390" s="28" t="s">
        <v>8073</v>
      </c>
    </row>
    <row r="1391" spans="1:4" x14ac:dyDescent="0.2">
      <c r="A1391" s="15" t="s">
        <v>1712</v>
      </c>
      <c r="B1391" s="27" t="s">
        <v>17739</v>
      </c>
      <c r="C1391" s="28" t="s">
        <v>9537</v>
      </c>
      <c r="D1391" s="28" t="s">
        <v>8066</v>
      </c>
    </row>
    <row r="1392" spans="1:4" x14ac:dyDescent="0.2">
      <c r="A1392" s="15" t="s">
        <v>1713</v>
      </c>
      <c r="B1392" s="27" t="s">
        <v>17740</v>
      </c>
      <c r="C1392" s="28" t="s">
        <v>9538</v>
      </c>
      <c r="D1392" s="28" t="s">
        <v>8008</v>
      </c>
    </row>
    <row r="1393" spans="1:4" x14ac:dyDescent="0.2">
      <c r="A1393" s="15" t="s">
        <v>1714</v>
      </c>
      <c r="B1393" s="27" t="s">
        <v>17741</v>
      </c>
      <c r="C1393" s="28" t="s">
        <v>9539</v>
      </c>
      <c r="D1393" s="28" t="s">
        <v>8002</v>
      </c>
    </row>
    <row r="1394" spans="1:4" x14ac:dyDescent="0.2">
      <c r="A1394" s="15" t="s">
        <v>1715</v>
      </c>
      <c r="B1394" s="27" t="s">
        <v>17742</v>
      </c>
      <c r="C1394" s="28" t="s">
        <v>9540</v>
      </c>
      <c r="D1394" s="28" t="s">
        <v>8025</v>
      </c>
    </row>
    <row r="1395" spans="1:4" x14ac:dyDescent="0.2">
      <c r="A1395" s="15" t="s">
        <v>1716</v>
      </c>
      <c r="B1395" s="27" t="s">
        <v>17743</v>
      </c>
      <c r="C1395" s="28" t="s">
        <v>9541</v>
      </c>
      <c r="D1395" s="28" t="s">
        <v>8006</v>
      </c>
    </row>
    <row r="1396" spans="1:4" x14ac:dyDescent="0.2">
      <c r="A1396" s="15" t="s">
        <v>1717</v>
      </c>
      <c r="B1396" s="27" t="s">
        <v>17744</v>
      </c>
      <c r="C1396" s="28" t="s">
        <v>9542</v>
      </c>
      <c r="D1396" s="28" t="s">
        <v>8190</v>
      </c>
    </row>
    <row r="1397" spans="1:4" x14ac:dyDescent="0.2">
      <c r="A1397" s="15" t="s">
        <v>29</v>
      </c>
      <c r="B1397" s="27" t="s">
        <v>17745</v>
      </c>
      <c r="C1397" s="28" t="s">
        <v>9543</v>
      </c>
      <c r="D1397" s="28" t="s">
        <v>8039</v>
      </c>
    </row>
    <row r="1398" spans="1:4" x14ac:dyDescent="0.2">
      <c r="A1398" s="15" t="s">
        <v>1718</v>
      </c>
      <c r="B1398" s="27" t="s">
        <v>17746</v>
      </c>
      <c r="C1398" s="28" t="s">
        <v>9544</v>
      </c>
      <c r="D1398" s="28" t="s">
        <v>8006</v>
      </c>
    </row>
    <row r="1399" spans="1:4" x14ac:dyDescent="0.2">
      <c r="A1399" s="15" t="s">
        <v>1719</v>
      </c>
      <c r="B1399" s="27" t="s">
        <v>17747</v>
      </c>
      <c r="C1399" s="28" t="s">
        <v>9545</v>
      </c>
      <c r="D1399" s="28" t="s">
        <v>9457</v>
      </c>
    </row>
    <row r="1400" spans="1:4" x14ac:dyDescent="0.2">
      <c r="A1400" s="15" t="s">
        <v>1720</v>
      </c>
      <c r="B1400" s="27" t="s">
        <v>17748</v>
      </c>
      <c r="C1400" s="28" t="s">
        <v>9546</v>
      </c>
      <c r="D1400" s="28" t="s">
        <v>8004</v>
      </c>
    </row>
    <row r="1401" spans="1:4" x14ac:dyDescent="0.2">
      <c r="A1401" s="15" t="s">
        <v>1721</v>
      </c>
      <c r="B1401" s="27" t="s">
        <v>17749</v>
      </c>
      <c r="C1401" s="28" t="s">
        <v>9547</v>
      </c>
      <c r="D1401" s="28" t="s">
        <v>8004</v>
      </c>
    </row>
    <row r="1402" spans="1:4" x14ac:dyDescent="0.2">
      <c r="A1402" s="15" t="s">
        <v>1722</v>
      </c>
      <c r="B1402" s="27" t="s">
        <v>17750</v>
      </c>
      <c r="C1402" s="28" t="s">
        <v>9548</v>
      </c>
      <c r="D1402" s="28" t="s">
        <v>8006</v>
      </c>
    </row>
    <row r="1403" spans="1:4" x14ac:dyDescent="0.2">
      <c r="A1403" s="15" t="s">
        <v>1723</v>
      </c>
      <c r="B1403" s="27" t="s">
        <v>17751</v>
      </c>
      <c r="C1403" s="28" t="s">
        <v>9549</v>
      </c>
      <c r="D1403" s="28" t="s">
        <v>9550</v>
      </c>
    </row>
    <row r="1404" spans="1:4" x14ac:dyDescent="0.2">
      <c r="A1404" s="15" t="s">
        <v>1724</v>
      </c>
      <c r="B1404" s="27" t="s">
        <v>17752</v>
      </c>
      <c r="C1404" s="28" t="s">
        <v>9551</v>
      </c>
      <c r="D1404" s="28" t="s">
        <v>8025</v>
      </c>
    </row>
    <row r="1405" spans="1:4" x14ac:dyDescent="0.2">
      <c r="A1405" s="15" t="s">
        <v>1725</v>
      </c>
      <c r="B1405" s="27" t="s">
        <v>17753</v>
      </c>
      <c r="C1405" s="28" t="s">
        <v>9552</v>
      </c>
      <c r="D1405" s="28" t="s">
        <v>8006</v>
      </c>
    </row>
    <row r="1406" spans="1:4" x14ac:dyDescent="0.2">
      <c r="A1406" s="15" t="s">
        <v>30</v>
      </c>
      <c r="B1406" s="27" t="s">
        <v>17754</v>
      </c>
      <c r="C1406" s="28" t="s">
        <v>9553</v>
      </c>
      <c r="D1406" s="28" t="s">
        <v>8039</v>
      </c>
    </row>
    <row r="1407" spans="1:4" x14ac:dyDescent="0.2">
      <c r="A1407" s="15" t="s">
        <v>1726</v>
      </c>
      <c r="B1407" s="27" t="s">
        <v>17755</v>
      </c>
      <c r="C1407" s="28" t="s">
        <v>9554</v>
      </c>
      <c r="D1407" s="28" t="s">
        <v>8043</v>
      </c>
    </row>
    <row r="1408" spans="1:4" x14ac:dyDescent="0.2">
      <c r="A1408" s="15" t="s">
        <v>1727</v>
      </c>
      <c r="B1408" s="27" t="s">
        <v>17756</v>
      </c>
      <c r="C1408" s="28" t="s">
        <v>8009</v>
      </c>
      <c r="D1408" s="28" t="s">
        <v>9555</v>
      </c>
    </row>
    <row r="1409" spans="1:4" x14ac:dyDescent="0.2">
      <c r="A1409" s="15" t="s">
        <v>1728</v>
      </c>
      <c r="B1409" s="27" t="s">
        <v>17757</v>
      </c>
      <c r="C1409" s="28" t="s">
        <v>9556</v>
      </c>
      <c r="D1409" s="28" t="s">
        <v>8061</v>
      </c>
    </row>
    <row r="1410" spans="1:4" x14ac:dyDescent="0.2">
      <c r="A1410" s="15" t="s">
        <v>1729</v>
      </c>
      <c r="B1410" s="27" t="s">
        <v>17758</v>
      </c>
      <c r="C1410" s="28" t="s">
        <v>9557</v>
      </c>
      <c r="D1410" s="28" t="s">
        <v>9558</v>
      </c>
    </row>
    <row r="1411" spans="1:4" x14ac:dyDescent="0.2">
      <c r="A1411" s="15" t="s">
        <v>1730</v>
      </c>
      <c r="B1411" s="27" t="s">
        <v>17759</v>
      </c>
      <c r="C1411" s="28" t="s">
        <v>9559</v>
      </c>
      <c r="D1411" s="28" t="s">
        <v>8004</v>
      </c>
    </row>
    <row r="1412" spans="1:4" x14ac:dyDescent="0.2">
      <c r="A1412" s="15" t="s">
        <v>1731</v>
      </c>
      <c r="B1412" s="27" t="s">
        <v>17760</v>
      </c>
      <c r="C1412" s="28" t="s">
        <v>9560</v>
      </c>
      <c r="D1412" s="28" t="s">
        <v>8066</v>
      </c>
    </row>
    <row r="1413" spans="1:4" x14ac:dyDescent="0.2">
      <c r="A1413" s="15" t="s">
        <v>1732</v>
      </c>
      <c r="B1413" s="27" t="s">
        <v>17761</v>
      </c>
      <c r="C1413" s="28" t="s">
        <v>9561</v>
      </c>
      <c r="D1413" s="28" t="s">
        <v>8221</v>
      </c>
    </row>
    <row r="1414" spans="1:4" x14ac:dyDescent="0.2">
      <c r="A1414" s="15" t="s">
        <v>1733</v>
      </c>
      <c r="B1414" s="27" t="s">
        <v>17762</v>
      </c>
      <c r="C1414" s="28" t="s">
        <v>9562</v>
      </c>
      <c r="D1414" s="28" t="s">
        <v>8006</v>
      </c>
    </row>
    <row r="1415" spans="1:4" x14ac:dyDescent="0.2">
      <c r="A1415" s="15" t="s">
        <v>1734</v>
      </c>
      <c r="B1415" s="27" t="s">
        <v>17763</v>
      </c>
      <c r="C1415" s="28" t="s">
        <v>9563</v>
      </c>
      <c r="D1415" s="28" t="s">
        <v>8012</v>
      </c>
    </row>
    <row r="1416" spans="1:4" x14ac:dyDescent="0.2">
      <c r="A1416" s="15" t="s">
        <v>1735</v>
      </c>
      <c r="B1416" s="27" t="s">
        <v>17764</v>
      </c>
      <c r="C1416" s="28" t="s">
        <v>9564</v>
      </c>
      <c r="D1416" s="28" t="s">
        <v>9565</v>
      </c>
    </row>
    <row r="1417" spans="1:4" x14ac:dyDescent="0.2">
      <c r="A1417" s="15" t="s">
        <v>1736</v>
      </c>
      <c r="B1417" s="27" t="s">
        <v>17765</v>
      </c>
      <c r="C1417" s="28" t="s">
        <v>9566</v>
      </c>
      <c r="D1417" s="28" t="s">
        <v>8025</v>
      </c>
    </row>
    <row r="1418" spans="1:4" x14ac:dyDescent="0.2">
      <c r="A1418" s="15" t="s">
        <v>1737</v>
      </c>
      <c r="B1418" s="27" t="s">
        <v>17766</v>
      </c>
      <c r="C1418" s="28" t="s">
        <v>8063</v>
      </c>
      <c r="D1418" s="28" t="s">
        <v>9567</v>
      </c>
    </row>
    <row r="1419" spans="1:4" x14ac:dyDescent="0.2">
      <c r="A1419" s="15" t="s">
        <v>1738</v>
      </c>
      <c r="B1419" s="27" t="s">
        <v>17767</v>
      </c>
      <c r="C1419" s="28" t="s">
        <v>9568</v>
      </c>
      <c r="D1419" s="28" t="s">
        <v>8463</v>
      </c>
    </row>
    <row r="1420" spans="1:4" x14ac:dyDescent="0.2">
      <c r="A1420" s="15" t="s">
        <v>1739</v>
      </c>
      <c r="B1420" s="27" t="s">
        <v>17768</v>
      </c>
      <c r="C1420" s="28" t="s">
        <v>9569</v>
      </c>
      <c r="D1420" s="28" t="s">
        <v>8190</v>
      </c>
    </row>
    <row r="1421" spans="1:4" x14ac:dyDescent="0.2">
      <c r="A1421" s="15" t="s">
        <v>1740</v>
      </c>
      <c r="B1421" s="27" t="s">
        <v>17769</v>
      </c>
      <c r="C1421" s="28" t="s">
        <v>9570</v>
      </c>
      <c r="D1421" s="28" t="s">
        <v>8002</v>
      </c>
    </row>
    <row r="1422" spans="1:4" x14ac:dyDescent="0.2">
      <c r="A1422" s="15" t="s">
        <v>1741</v>
      </c>
      <c r="B1422" s="27" t="s">
        <v>17770</v>
      </c>
      <c r="C1422" s="28" t="s">
        <v>9571</v>
      </c>
      <c r="D1422" s="28" t="s">
        <v>9572</v>
      </c>
    </row>
    <row r="1423" spans="1:4" x14ac:dyDescent="0.2">
      <c r="A1423" s="15" t="s">
        <v>1742</v>
      </c>
      <c r="B1423" s="27" t="s">
        <v>17771</v>
      </c>
      <c r="C1423" s="28" t="s">
        <v>9573</v>
      </c>
      <c r="D1423" s="28" t="s">
        <v>8006</v>
      </c>
    </row>
    <row r="1424" spans="1:4" x14ac:dyDescent="0.2">
      <c r="A1424" s="15" t="s">
        <v>1743</v>
      </c>
      <c r="B1424" s="27" t="s">
        <v>17772</v>
      </c>
      <c r="C1424" s="28" t="s">
        <v>9574</v>
      </c>
      <c r="D1424" s="28" t="s">
        <v>8025</v>
      </c>
    </row>
    <row r="1425" spans="1:4" x14ac:dyDescent="0.2">
      <c r="A1425" s="15" t="s">
        <v>1744</v>
      </c>
      <c r="B1425" s="27" t="s">
        <v>17773</v>
      </c>
      <c r="C1425" s="28" t="s">
        <v>9575</v>
      </c>
      <c r="D1425" s="28" t="s">
        <v>8061</v>
      </c>
    </row>
    <row r="1426" spans="1:4" x14ac:dyDescent="0.2">
      <c r="A1426" s="15" t="s">
        <v>1745</v>
      </c>
      <c r="B1426" s="27" t="s">
        <v>17774</v>
      </c>
      <c r="C1426" s="28" t="s">
        <v>9576</v>
      </c>
      <c r="D1426" s="28" t="s">
        <v>8073</v>
      </c>
    </row>
    <row r="1427" spans="1:4" x14ac:dyDescent="0.2">
      <c r="A1427" s="15" t="s">
        <v>1746</v>
      </c>
      <c r="B1427" s="27" t="s">
        <v>17775</v>
      </c>
      <c r="C1427" s="28" t="s">
        <v>9577</v>
      </c>
      <c r="D1427" s="28" t="s">
        <v>8025</v>
      </c>
    </row>
    <row r="1428" spans="1:4" x14ac:dyDescent="0.2">
      <c r="A1428" s="15" t="s">
        <v>1747</v>
      </c>
      <c r="B1428" s="27" t="s">
        <v>17776</v>
      </c>
      <c r="C1428" s="28" t="s">
        <v>9578</v>
      </c>
      <c r="D1428" s="28" t="s">
        <v>8002</v>
      </c>
    </row>
    <row r="1429" spans="1:4" x14ac:dyDescent="0.2">
      <c r="A1429" s="15" t="s">
        <v>1748</v>
      </c>
      <c r="B1429" s="27" t="s">
        <v>17777</v>
      </c>
      <c r="C1429" s="28" t="s">
        <v>9579</v>
      </c>
      <c r="D1429" s="28" t="s">
        <v>8061</v>
      </c>
    </row>
    <row r="1430" spans="1:4" x14ac:dyDescent="0.2">
      <c r="A1430" s="15" t="s">
        <v>1749</v>
      </c>
      <c r="B1430" s="27" t="s">
        <v>17778</v>
      </c>
      <c r="C1430" s="28" t="s">
        <v>9580</v>
      </c>
      <c r="D1430" s="28" t="s">
        <v>8043</v>
      </c>
    </row>
    <row r="1431" spans="1:4" x14ac:dyDescent="0.2">
      <c r="A1431" s="15" t="s">
        <v>1750</v>
      </c>
      <c r="B1431" s="27" t="s">
        <v>17779</v>
      </c>
      <c r="C1431" s="28" t="s">
        <v>9581</v>
      </c>
      <c r="D1431" s="28" t="s">
        <v>8025</v>
      </c>
    </row>
    <row r="1432" spans="1:4" x14ac:dyDescent="0.2">
      <c r="A1432" s="15" t="s">
        <v>1751</v>
      </c>
      <c r="B1432" s="27" t="s">
        <v>17780</v>
      </c>
      <c r="C1432" s="28" t="s">
        <v>8009</v>
      </c>
      <c r="D1432" s="28" t="s">
        <v>9582</v>
      </c>
    </row>
    <row r="1433" spans="1:4" x14ac:dyDescent="0.2">
      <c r="A1433" s="15" t="s">
        <v>1752</v>
      </c>
      <c r="B1433" s="27" t="s">
        <v>17781</v>
      </c>
      <c r="C1433" s="28" t="s">
        <v>9583</v>
      </c>
      <c r="D1433" s="28" t="s">
        <v>8006</v>
      </c>
    </row>
    <row r="1434" spans="1:4" x14ac:dyDescent="0.2">
      <c r="A1434" s="15" t="s">
        <v>1753</v>
      </c>
      <c r="B1434" s="27" t="s">
        <v>17782</v>
      </c>
      <c r="C1434" s="28" t="s">
        <v>8009</v>
      </c>
      <c r="D1434" s="28" t="s">
        <v>9584</v>
      </c>
    </row>
    <row r="1435" spans="1:4" x14ac:dyDescent="0.2">
      <c r="A1435" s="15" t="s">
        <v>1754</v>
      </c>
      <c r="B1435" s="27" t="s">
        <v>17783</v>
      </c>
      <c r="C1435" s="28" t="s">
        <v>9585</v>
      </c>
      <c r="D1435" s="28" t="s">
        <v>8006</v>
      </c>
    </row>
    <row r="1436" spans="1:4" x14ac:dyDescent="0.2">
      <c r="A1436" s="15" t="s">
        <v>1755</v>
      </c>
      <c r="B1436" s="27" t="s">
        <v>17784</v>
      </c>
      <c r="C1436" s="28" t="s">
        <v>9586</v>
      </c>
      <c r="D1436" s="28" t="s">
        <v>8004</v>
      </c>
    </row>
    <row r="1437" spans="1:4" x14ac:dyDescent="0.2">
      <c r="A1437" s="15" t="s">
        <v>1756</v>
      </c>
      <c r="B1437" s="27" t="s">
        <v>17785</v>
      </c>
      <c r="C1437" s="28" t="s">
        <v>8183</v>
      </c>
      <c r="D1437" s="28" t="s">
        <v>9587</v>
      </c>
    </row>
    <row r="1438" spans="1:4" x14ac:dyDescent="0.2">
      <c r="A1438" s="15" t="s">
        <v>237</v>
      </c>
      <c r="B1438" s="27" t="s">
        <v>17786</v>
      </c>
      <c r="C1438" s="28" t="s">
        <v>9588</v>
      </c>
      <c r="D1438" s="28" t="s">
        <v>8039</v>
      </c>
    </row>
    <row r="1439" spans="1:4" x14ac:dyDescent="0.2">
      <c r="A1439" s="15" t="s">
        <v>1757</v>
      </c>
      <c r="B1439" s="27" t="s">
        <v>17787</v>
      </c>
      <c r="C1439" s="28" t="s">
        <v>9589</v>
      </c>
      <c r="D1439" s="28" t="s">
        <v>8025</v>
      </c>
    </row>
    <row r="1440" spans="1:4" x14ac:dyDescent="0.2">
      <c r="A1440" s="15" t="s">
        <v>1758</v>
      </c>
      <c r="B1440" s="27" t="s">
        <v>17788</v>
      </c>
      <c r="C1440" s="28" t="s">
        <v>8009</v>
      </c>
      <c r="D1440" s="28" t="s">
        <v>9590</v>
      </c>
    </row>
    <row r="1441" spans="1:4" x14ac:dyDescent="0.2">
      <c r="A1441" s="15" t="s">
        <v>1759</v>
      </c>
      <c r="B1441" s="27" t="s">
        <v>17789</v>
      </c>
      <c r="C1441" s="28" t="s">
        <v>8819</v>
      </c>
      <c r="D1441" s="28" t="s">
        <v>9591</v>
      </c>
    </row>
    <row r="1442" spans="1:4" x14ac:dyDescent="0.2">
      <c r="A1442" s="15" t="s">
        <v>1760</v>
      </c>
      <c r="B1442" s="27" t="s">
        <v>17790</v>
      </c>
      <c r="C1442" s="28" t="s">
        <v>9592</v>
      </c>
      <c r="D1442" s="28" t="s">
        <v>8025</v>
      </c>
    </row>
    <row r="1443" spans="1:4" x14ac:dyDescent="0.2">
      <c r="A1443" s="15" t="s">
        <v>1761</v>
      </c>
      <c r="B1443" s="27" t="s">
        <v>17791</v>
      </c>
      <c r="C1443" s="28" t="s">
        <v>8009</v>
      </c>
      <c r="D1443" s="28" t="s">
        <v>9593</v>
      </c>
    </row>
    <row r="1444" spans="1:4" x14ac:dyDescent="0.2">
      <c r="A1444" s="15" t="s">
        <v>1762</v>
      </c>
      <c r="B1444" s="27" t="s">
        <v>17792</v>
      </c>
      <c r="C1444" s="28" t="s">
        <v>8009</v>
      </c>
      <c r="D1444" s="28" t="s">
        <v>9594</v>
      </c>
    </row>
    <row r="1445" spans="1:4" x14ac:dyDescent="0.2">
      <c r="A1445" s="15" t="s">
        <v>1763</v>
      </c>
      <c r="B1445" s="27" t="s">
        <v>17793</v>
      </c>
      <c r="C1445" s="28" t="s">
        <v>9595</v>
      </c>
      <c r="D1445" s="28" t="s">
        <v>9596</v>
      </c>
    </row>
    <row r="1446" spans="1:4" x14ac:dyDescent="0.2">
      <c r="A1446" s="15" t="s">
        <v>1764</v>
      </c>
      <c r="B1446" s="27" t="s">
        <v>17794</v>
      </c>
      <c r="C1446" s="28" t="s">
        <v>9597</v>
      </c>
      <c r="D1446" s="28" t="s">
        <v>9598</v>
      </c>
    </row>
    <row r="1447" spans="1:4" x14ac:dyDescent="0.2">
      <c r="A1447" s="15" t="s">
        <v>1765</v>
      </c>
      <c r="B1447" s="27" t="s">
        <v>17795</v>
      </c>
      <c r="C1447" s="28" t="s">
        <v>9599</v>
      </c>
      <c r="D1447" s="28" t="s">
        <v>8061</v>
      </c>
    </row>
    <row r="1448" spans="1:4" x14ac:dyDescent="0.2">
      <c r="A1448" s="15" t="s">
        <v>1766</v>
      </c>
      <c r="B1448" s="27" t="s">
        <v>17796</v>
      </c>
      <c r="C1448" s="28" t="s">
        <v>9600</v>
      </c>
      <c r="D1448" s="28" t="s">
        <v>8006</v>
      </c>
    </row>
    <row r="1449" spans="1:4" x14ac:dyDescent="0.2">
      <c r="A1449" s="15" t="s">
        <v>1767</v>
      </c>
      <c r="B1449" s="27" t="s">
        <v>17797</v>
      </c>
      <c r="C1449" s="28" t="s">
        <v>9601</v>
      </c>
      <c r="D1449" s="28" t="s">
        <v>8039</v>
      </c>
    </row>
    <row r="1450" spans="1:4" x14ac:dyDescent="0.2">
      <c r="A1450" s="15" t="s">
        <v>1768</v>
      </c>
      <c r="B1450" s="27" t="s">
        <v>17798</v>
      </c>
      <c r="C1450" s="28" t="s">
        <v>9602</v>
      </c>
      <c r="D1450" s="28" t="s">
        <v>8119</v>
      </c>
    </row>
    <row r="1451" spans="1:4" x14ac:dyDescent="0.2">
      <c r="A1451" s="15" t="s">
        <v>1769</v>
      </c>
      <c r="B1451" s="27" t="s">
        <v>17799</v>
      </c>
      <c r="C1451" s="28" t="s">
        <v>9603</v>
      </c>
      <c r="D1451" s="28" t="s">
        <v>8039</v>
      </c>
    </row>
    <row r="1452" spans="1:4" x14ac:dyDescent="0.2">
      <c r="A1452" s="15" t="s">
        <v>1770</v>
      </c>
      <c r="B1452" s="27" t="s">
        <v>17800</v>
      </c>
      <c r="C1452" s="28" t="s">
        <v>9604</v>
      </c>
      <c r="D1452" s="28" t="s">
        <v>9605</v>
      </c>
    </row>
    <row r="1453" spans="1:4" x14ac:dyDescent="0.2">
      <c r="A1453" s="15" t="s">
        <v>1771</v>
      </c>
      <c r="B1453" s="27" t="s">
        <v>17801</v>
      </c>
      <c r="C1453" s="28" t="s">
        <v>9606</v>
      </c>
      <c r="D1453" s="28" t="s">
        <v>8025</v>
      </c>
    </row>
    <row r="1454" spans="1:4" x14ac:dyDescent="0.2">
      <c r="A1454" s="15" t="s">
        <v>1772</v>
      </c>
      <c r="B1454" s="27" t="s">
        <v>17802</v>
      </c>
      <c r="C1454" s="28" t="s">
        <v>9607</v>
      </c>
      <c r="D1454" s="28" t="s">
        <v>8039</v>
      </c>
    </row>
    <row r="1455" spans="1:4" x14ac:dyDescent="0.2">
      <c r="A1455" s="15" t="s">
        <v>1773</v>
      </c>
      <c r="B1455" s="27" t="s">
        <v>17803</v>
      </c>
      <c r="C1455" s="28" t="s">
        <v>9608</v>
      </c>
      <c r="D1455" s="28" t="s">
        <v>8025</v>
      </c>
    </row>
    <row r="1456" spans="1:4" x14ac:dyDescent="0.2">
      <c r="A1456" s="15" t="s">
        <v>1774</v>
      </c>
      <c r="B1456" s="27" t="s">
        <v>17804</v>
      </c>
      <c r="C1456" s="28" t="s">
        <v>9609</v>
      </c>
      <c r="D1456" s="28" t="s">
        <v>8004</v>
      </c>
    </row>
    <row r="1457" spans="1:4" x14ac:dyDescent="0.2">
      <c r="A1457" s="15" t="s">
        <v>1775</v>
      </c>
      <c r="B1457" s="27" t="s">
        <v>17805</v>
      </c>
      <c r="C1457" s="28" t="s">
        <v>9610</v>
      </c>
      <c r="D1457" s="28" t="s">
        <v>8002</v>
      </c>
    </row>
    <row r="1458" spans="1:4" x14ac:dyDescent="0.2">
      <c r="A1458" s="15" t="s">
        <v>1776</v>
      </c>
      <c r="B1458" s="27" t="s">
        <v>17806</v>
      </c>
      <c r="C1458" s="28" t="s">
        <v>9611</v>
      </c>
      <c r="D1458" s="28" t="s">
        <v>8004</v>
      </c>
    </row>
    <row r="1459" spans="1:4" x14ac:dyDescent="0.2">
      <c r="A1459" s="15" t="s">
        <v>1777</v>
      </c>
      <c r="B1459" s="27" t="s">
        <v>17807</v>
      </c>
      <c r="C1459" s="28" t="s">
        <v>9612</v>
      </c>
      <c r="D1459" s="28" t="s">
        <v>8008</v>
      </c>
    </row>
    <row r="1460" spans="1:4" x14ac:dyDescent="0.2">
      <c r="A1460" s="15" t="s">
        <v>1778</v>
      </c>
      <c r="B1460" s="27" t="s">
        <v>17808</v>
      </c>
      <c r="C1460" s="28" t="s">
        <v>8009</v>
      </c>
      <c r="D1460" s="28" t="s">
        <v>9613</v>
      </c>
    </row>
    <row r="1461" spans="1:4" x14ac:dyDescent="0.2">
      <c r="A1461" s="15" t="s">
        <v>1779</v>
      </c>
      <c r="B1461" s="27" t="s">
        <v>17809</v>
      </c>
      <c r="C1461" s="28" t="s">
        <v>8009</v>
      </c>
      <c r="D1461" s="28" t="s">
        <v>9614</v>
      </c>
    </row>
    <row r="1462" spans="1:4" x14ac:dyDescent="0.2">
      <c r="A1462" s="15" t="s">
        <v>1780</v>
      </c>
      <c r="B1462" s="27" t="s">
        <v>17810</v>
      </c>
      <c r="C1462" s="28" t="s">
        <v>9615</v>
      </c>
      <c r="D1462" s="28" t="s">
        <v>8336</v>
      </c>
    </row>
    <row r="1463" spans="1:4" x14ac:dyDescent="0.2">
      <c r="A1463" s="15" t="s">
        <v>1781</v>
      </c>
      <c r="B1463" s="27" t="s">
        <v>17811</v>
      </c>
      <c r="C1463" s="28" t="s">
        <v>8009</v>
      </c>
      <c r="D1463" s="28" t="s">
        <v>9616</v>
      </c>
    </row>
    <row r="1464" spans="1:4" x14ac:dyDescent="0.2">
      <c r="A1464" s="15" t="s">
        <v>1782</v>
      </c>
      <c r="B1464" s="27" t="s">
        <v>17812</v>
      </c>
      <c r="C1464" s="28" t="s">
        <v>9617</v>
      </c>
      <c r="D1464" s="28" t="s">
        <v>8221</v>
      </c>
    </row>
    <row r="1465" spans="1:4" x14ac:dyDescent="0.2">
      <c r="A1465" s="15" t="s">
        <v>1783</v>
      </c>
      <c r="B1465" s="27" t="s">
        <v>17813</v>
      </c>
      <c r="C1465" s="28" t="s">
        <v>9618</v>
      </c>
      <c r="D1465" s="28" t="s">
        <v>8071</v>
      </c>
    </row>
    <row r="1466" spans="1:4" x14ac:dyDescent="0.2">
      <c r="A1466" s="15" t="s">
        <v>1784</v>
      </c>
      <c r="B1466" s="27" t="s">
        <v>17814</v>
      </c>
      <c r="C1466" s="28" t="s">
        <v>9619</v>
      </c>
      <c r="D1466" s="28" t="s">
        <v>8004</v>
      </c>
    </row>
    <row r="1467" spans="1:4" x14ac:dyDescent="0.2">
      <c r="A1467" s="15" t="s">
        <v>1785</v>
      </c>
      <c r="B1467" s="27" t="s">
        <v>17815</v>
      </c>
      <c r="C1467" s="28" t="s">
        <v>9620</v>
      </c>
      <c r="D1467" s="28" t="s">
        <v>8004</v>
      </c>
    </row>
    <row r="1468" spans="1:4" x14ac:dyDescent="0.2">
      <c r="A1468" s="15" t="s">
        <v>1786</v>
      </c>
      <c r="B1468" s="27" t="s">
        <v>17816</v>
      </c>
      <c r="C1468" s="28" t="s">
        <v>9621</v>
      </c>
      <c r="D1468" s="28" t="s">
        <v>8004</v>
      </c>
    </row>
    <row r="1469" spans="1:4" x14ac:dyDescent="0.2">
      <c r="A1469" s="15" t="s">
        <v>1787</v>
      </c>
      <c r="B1469" s="27" t="s">
        <v>17817</v>
      </c>
      <c r="C1469" s="28" t="s">
        <v>8009</v>
      </c>
      <c r="D1469" s="28" t="s">
        <v>9622</v>
      </c>
    </row>
    <row r="1470" spans="1:4" x14ac:dyDescent="0.2">
      <c r="A1470" s="15" t="s">
        <v>1788</v>
      </c>
      <c r="B1470" s="27" t="s">
        <v>17818</v>
      </c>
      <c r="C1470" s="28" t="s">
        <v>9623</v>
      </c>
      <c r="D1470" s="28" t="s">
        <v>8563</v>
      </c>
    </row>
    <row r="1471" spans="1:4" x14ac:dyDescent="0.2">
      <c r="A1471" s="15" t="s">
        <v>1789</v>
      </c>
      <c r="B1471" s="27" t="s">
        <v>17819</v>
      </c>
      <c r="C1471" s="28" t="s">
        <v>9624</v>
      </c>
      <c r="D1471" s="28" t="s">
        <v>8336</v>
      </c>
    </row>
    <row r="1472" spans="1:4" x14ac:dyDescent="0.2">
      <c r="A1472" s="15" t="s">
        <v>1790</v>
      </c>
      <c r="B1472" s="27" t="s">
        <v>17820</v>
      </c>
      <c r="C1472" s="28" t="s">
        <v>9625</v>
      </c>
      <c r="D1472" s="28" t="s">
        <v>8169</v>
      </c>
    </row>
    <row r="1473" spans="1:4" x14ac:dyDescent="0.2">
      <c r="A1473" s="15" t="s">
        <v>1791</v>
      </c>
      <c r="B1473" s="27" t="s">
        <v>17821</v>
      </c>
      <c r="C1473" s="28" t="s">
        <v>9626</v>
      </c>
      <c r="D1473" s="28" t="s">
        <v>8006</v>
      </c>
    </row>
    <row r="1474" spans="1:4" x14ac:dyDescent="0.2">
      <c r="A1474" s="15" t="s">
        <v>31</v>
      </c>
      <c r="B1474" s="27" t="s">
        <v>17822</v>
      </c>
      <c r="C1474" s="28" t="s">
        <v>9627</v>
      </c>
      <c r="D1474" s="28" t="s">
        <v>8039</v>
      </c>
    </row>
    <row r="1475" spans="1:4" x14ac:dyDescent="0.2">
      <c r="A1475" s="15" t="s">
        <v>1792</v>
      </c>
      <c r="B1475" s="27" t="s">
        <v>17823</v>
      </c>
      <c r="C1475" s="28" t="s">
        <v>9628</v>
      </c>
      <c r="D1475" s="28" t="s">
        <v>8190</v>
      </c>
    </row>
    <row r="1476" spans="1:4" x14ac:dyDescent="0.2">
      <c r="A1476" s="15" t="s">
        <v>1793</v>
      </c>
      <c r="B1476" s="27" t="s">
        <v>17824</v>
      </c>
      <c r="C1476" s="28" t="s">
        <v>9629</v>
      </c>
      <c r="D1476" s="28" t="s">
        <v>8061</v>
      </c>
    </row>
    <row r="1477" spans="1:4" x14ac:dyDescent="0.2">
      <c r="A1477" s="15" t="s">
        <v>1794</v>
      </c>
      <c r="B1477" s="27" t="s">
        <v>17825</v>
      </c>
      <c r="C1477" s="28" t="s">
        <v>9630</v>
      </c>
      <c r="D1477" s="28" t="s">
        <v>8004</v>
      </c>
    </row>
    <row r="1478" spans="1:4" x14ac:dyDescent="0.2">
      <c r="A1478" s="15" t="s">
        <v>1795</v>
      </c>
      <c r="B1478" s="27" t="s">
        <v>17826</v>
      </c>
      <c r="C1478" s="28" t="s">
        <v>9631</v>
      </c>
      <c r="D1478" s="28" t="s">
        <v>8025</v>
      </c>
    </row>
    <row r="1479" spans="1:4" x14ac:dyDescent="0.2">
      <c r="A1479" s="15" t="s">
        <v>1796</v>
      </c>
      <c r="B1479" s="27" t="s">
        <v>17827</v>
      </c>
      <c r="C1479" s="28" t="s">
        <v>9632</v>
      </c>
      <c r="D1479" s="28" t="s">
        <v>8004</v>
      </c>
    </row>
    <row r="1480" spans="1:4" x14ac:dyDescent="0.2">
      <c r="A1480" s="15" t="s">
        <v>1797</v>
      </c>
      <c r="B1480" s="27" t="s">
        <v>17828</v>
      </c>
      <c r="C1480" s="28" t="s">
        <v>9633</v>
      </c>
      <c r="D1480" s="28" t="s">
        <v>8006</v>
      </c>
    </row>
    <row r="1481" spans="1:4" x14ac:dyDescent="0.2">
      <c r="A1481" s="15" t="s">
        <v>1798</v>
      </c>
      <c r="B1481" s="27" t="s">
        <v>17829</v>
      </c>
      <c r="C1481" s="28" t="s">
        <v>8009</v>
      </c>
      <c r="D1481" s="28" t="s">
        <v>9634</v>
      </c>
    </row>
    <row r="1482" spans="1:4" x14ac:dyDescent="0.2">
      <c r="A1482" s="15" t="s">
        <v>1799</v>
      </c>
      <c r="B1482" s="27" t="s">
        <v>17830</v>
      </c>
      <c r="C1482" s="28" t="s">
        <v>9635</v>
      </c>
      <c r="D1482" s="28" t="s">
        <v>9636</v>
      </c>
    </row>
    <row r="1483" spans="1:4" x14ac:dyDescent="0.2">
      <c r="A1483" s="15" t="s">
        <v>1800</v>
      </c>
      <c r="B1483" s="27" t="s">
        <v>17831</v>
      </c>
      <c r="C1483" s="28" t="s">
        <v>9637</v>
      </c>
      <c r="D1483" s="28" t="s">
        <v>8463</v>
      </c>
    </row>
    <row r="1484" spans="1:4" x14ac:dyDescent="0.2">
      <c r="A1484" s="15" t="s">
        <v>1801</v>
      </c>
      <c r="B1484" s="27" t="s">
        <v>17832</v>
      </c>
      <c r="C1484" s="28" t="s">
        <v>9638</v>
      </c>
      <c r="D1484" s="28" t="s">
        <v>8461</v>
      </c>
    </row>
    <row r="1485" spans="1:4" x14ac:dyDescent="0.2">
      <c r="A1485" s="15" t="s">
        <v>1802</v>
      </c>
      <c r="B1485" s="27" t="s">
        <v>17833</v>
      </c>
      <c r="C1485" s="28" t="s">
        <v>9639</v>
      </c>
      <c r="D1485" s="28" t="s">
        <v>8910</v>
      </c>
    </row>
    <row r="1486" spans="1:4" x14ac:dyDescent="0.2">
      <c r="A1486" s="15" t="s">
        <v>1803</v>
      </c>
      <c r="B1486" s="27" t="s">
        <v>17834</v>
      </c>
      <c r="C1486" s="28" t="s">
        <v>9640</v>
      </c>
      <c r="D1486" s="28" t="s">
        <v>8006</v>
      </c>
    </row>
    <row r="1487" spans="1:4" x14ac:dyDescent="0.2">
      <c r="A1487" s="15" t="s">
        <v>1804</v>
      </c>
      <c r="B1487" s="27" t="s">
        <v>17835</v>
      </c>
      <c r="C1487" s="28" t="s">
        <v>9641</v>
      </c>
      <c r="D1487" s="28" t="s">
        <v>8433</v>
      </c>
    </row>
    <row r="1488" spans="1:4" x14ac:dyDescent="0.2">
      <c r="A1488" s="15" t="s">
        <v>1805</v>
      </c>
      <c r="B1488" s="27" t="s">
        <v>17836</v>
      </c>
      <c r="C1488" s="28" t="s">
        <v>9642</v>
      </c>
      <c r="D1488" s="28" t="s">
        <v>9643</v>
      </c>
    </row>
    <row r="1489" spans="1:4" x14ac:dyDescent="0.2">
      <c r="A1489" s="15" t="s">
        <v>1806</v>
      </c>
      <c r="B1489" s="27" t="s">
        <v>17837</v>
      </c>
      <c r="C1489" s="28" t="s">
        <v>8009</v>
      </c>
      <c r="D1489" s="28" t="s">
        <v>9644</v>
      </c>
    </row>
    <row r="1490" spans="1:4" x14ac:dyDescent="0.2">
      <c r="A1490" s="15" t="s">
        <v>1807</v>
      </c>
      <c r="B1490" s="27" t="s">
        <v>17838</v>
      </c>
      <c r="C1490" s="28" t="s">
        <v>9645</v>
      </c>
      <c r="D1490" s="28" t="s">
        <v>9646</v>
      </c>
    </row>
    <row r="1491" spans="1:4" x14ac:dyDescent="0.2">
      <c r="A1491" s="15" t="s">
        <v>1808</v>
      </c>
      <c r="B1491" s="27" t="s">
        <v>17839</v>
      </c>
      <c r="C1491" s="28" t="s">
        <v>8351</v>
      </c>
      <c r="D1491" s="28" t="s">
        <v>9647</v>
      </c>
    </row>
    <row r="1492" spans="1:4" x14ac:dyDescent="0.2">
      <c r="A1492" s="15" t="s">
        <v>1809</v>
      </c>
      <c r="B1492" s="27" t="s">
        <v>17840</v>
      </c>
      <c r="C1492" s="28" t="s">
        <v>9648</v>
      </c>
      <c r="D1492" s="28" t="s">
        <v>8061</v>
      </c>
    </row>
    <row r="1493" spans="1:4" x14ac:dyDescent="0.2">
      <c r="A1493" s="15" t="s">
        <v>1810</v>
      </c>
      <c r="B1493" s="27" t="s">
        <v>17841</v>
      </c>
      <c r="C1493" s="28" t="s">
        <v>9649</v>
      </c>
      <c r="D1493" s="28" t="s">
        <v>8159</v>
      </c>
    </row>
    <row r="1494" spans="1:4" x14ac:dyDescent="0.2">
      <c r="A1494" s="15" t="s">
        <v>1811</v>
      </c>
      <c r="B1494" s="27" t="s">
        <v>17842</v>
      </c>
      <c r="C1494" s="28" t="s">
        <v>9650</v>
      </c>
      <c r="D1494" s="28" t="s">
        <v>9651</v>
      </c>
    </row>
    <row r="1495" spans="1:4" x14ac:dyDescent="0.2">
      <c r="A1495" s="15" t="s">
        <v>1812</v>
      </c>
      <c r="B1495" s="27" t="s">
        <v>17843</v>
      </c>
      <c r="C1495" s="28" t="s">
        <v>9652</v>
      </c>
      <c r="D1495" s="28" t="s">
        <v>8025</v>
      </c>
    </row>
    <row r="1496" spans="1:4" x14ac:dyDescent="0.2">
      <c r="A1496" s="15" t="s">
        <v>1813</v>
      </c>
      <c r="B1496" s="27" t="s">
        <v>17844</v>
      </c>
      <c r="C1496" s="28" t="s">
        <v>8009</v>
      </c>
      <c r="D1496" s="28" t="s">
        <v>9653</v>
      </c>
    </row>
    <row r="1497" spans="1:4" x14ac:dyDescent="0.2">
      <c r="A1497" s="15" t="s">
        <v>1814</v>
      </c>
      <c r="B1497" s="27" t="s">
        <v>17845</v>
      </c>
      <c r="C1497" s="28" t="s">
        <v>8009</v>
      </c>
      <c r="D1497" s="28" t="s">
        <v>9654</v>
      </c>
    </row>
    <row r="1498" spans="1:4" x14ac:dyDescent="0.2">
      <c r="A1498" s="15" t="s">
        <v>1815</v>
      </c>
      <c r="B1498" s="27" t="s">
        <v>17846</v>
      </c>
      <c r="C1498" s="28" t="s">
        <v>9655</v>
      </c>
      <c r="D1498" s="28" t="s">
        <v>8061</v>
      </c>
    </row>
    <row r="1499" spans="1:4" x14ac:dyDescent="0.2">
      <c r="A1499" s="15" t="s">
        <v>1816</v>
      </c>
      <c r="B1499" s="27" t="s">
        <v>17847</v>
      </c>
      <c r="C1499" s="28" t="s">
        <v>9656</v>
      </c>
      <c r="D1499" s="28" t="s">
        <v>8006</v>
      </c>
    </row>
    <row r="1500" spans="1:4" x14ac:dyDescent="0.2">
      <c r="A1500" s="15" t="s">
        <v>1817</v>
      </c>
      <c r="B1500" s="27" t="s">
        <v>17848</v>
      </c>
      <c r="C1500" s="28" t="s">
        <v>9657</v>
      </c>
      <c r="D1500" s="28" t="s">
        <v>8004</v>
      </c>
    </row>
    <row r="1501" spans="1:4" x14ac:dyDescent="0.2">
      <c r="A1501" s="15" t="s">
        <v>1818</v>
      </c>
      <c r="B1501" s="27" t="s">
        <v>17849</v>
      </c>
      <c r="C1501" s="28" t="s">
        <v>8009</v>
      </c>
      <c r="D1501" s="28" t="s">
        <v>9658</v>
      </c>
    </row>
    <row r="1502" spans="1:4" x14ac:dyDescent="0.2">
      <c r="A1502" s="15" t="s">
        <v>1819</v>
      </c>
      <c r="B1502" s="27" t="s">
        <v>17850</v>
      </c>
      <c r="C1502" s="28" t="s">
        <v>9659</v>
      </c>
      <c r="D1502" s="28" t="s">
        <v>8025</v>
      </c>
    </row>
    <row r="1503" spans="1:4" x14ac:dyDescent="0.2">
      <c r="A1503" s="15" t="s">
        <v>1820</v>
      </c>
      <c r="B1503" s="27" t="s">
        <v>17851</v>
      </c>
      <c r="C1503" s="28" t="s">
        <v>9660</v>
      </c>
      <c r="D1503" s="28" t="s">
        <v>8117</v>
      </c>
    </row>
    <row r="1504" spans="1:4" x14ac:dyDescent="0.2">
      <c r="A1504" s="15" t="s">
        <v>1821</v>
      </c>
      <c r="B1504" s="27" t="s">
        <v>17852</v>
      </c>
      <c r="C1504" s="28" t="s">
        <v>9661</v>
      </c>
      <c r="D1504" s="28" t="s">
        <v>8025</v>
      </c>
    </row>
    <row r="1505" spans="1:4" x14ac:dyDescent="0.2">
      <c r="A1505" s="15" t="s">
        <v>1822</v>
      </c>
      <c r="B1505" s="27" t="s">
        <v>17853</v>
      </c>
      <c r="C1505" s="28" t="s">
        <v>9662</v>
      </c>
      <c r="D1505" s="28" t="s">
        <v>8039</v>
      </c>
    </row>
    <row r="1506" spans="1:4" x14ac:dyDescent="0.2">
      <c r="A1506" s="15" t="s">
        <v>1823</v>
      </c>
      <c r="B1506" s="27" t="s">
        <v>17854</v>
      </c>
      <c r="C1506" s="28" t="s">
        <v>9663</v>
      </c>
      <c r="D1506" s="28" t="s">
        <v>8066</v>
      </c>
    </row>
    <row r="1507" spans="1:4" x14ac:dyDescent="0.2">
      <c r="A1507" s="15" t="s">
        <v>1824</v>
      </c>
      <c r="B1507" s="27" t="s">
        <v>17855</v>
      </c>
      <c r="C1507" s="28" t="s">
        <v>9664</v>
      </c>
      <c r="D1507" s="28" t="s">
        <v>8004</v>
      </c>
    </row>
    <row r="1508" spans="1:4" x14ac:dyDescent="0.2">
      <c r="A1508" s="15" t="s">
        <v>1825</v>
      </c>
      <c r="B1508" s="27" t="s">
        <v>17856</v>
      </c>
      <c r="C1508" s="28" t="s">
        <v>8009</v>
      </c>
      <c r="D1508" s="28" t="s">
        <v>9665</v>
      </c>
    </row>
    <row r="1509" spans="1:4" x14ac:dyDescent="0.2">
      <c r="A1509" s="15" t="s">
        <v>1826</v>
      </c>
      <c r="B1509" s="27" t="s">
        <v>17857</v>
      </c>
      <c r="C1509" s="28" t="s">
        <v>9666</v>
      </c>
      <c r="D1509" s="28" t="s">
        <v>8112</v>
      </c>
    </row>
    <row r="1510" spans="1:4" x14ac:dyDescent="0.2">
      <c r="A1510" s="15" t="s">
        <v>1827</v>
      </c>
      <c r="B1510" s="27" t="s">
        <v>17858</v>
      </c>
      <c r="C1510" s="28" t="s">
        <v>9667</v>
      </c>
      <c r="D1510" s="28" t="s">
        <v>8025</v>
      </c>
    </row>
    <row r="1511" spans="1:4" x14ac:dyDescent="0.2">
      <c r="A1511" s="15" t="s">
        <v>1828</v>
      </c>
      <c r="B1511" s="27" t="s">
        <v>17859</v>
      </c>
      <c r="C1511" s="28" t="s">
        <v>9668</v>
      </c>
      <c r="D1511" s="28" t="s">
        <v>8006</v>
      </c>
    </row>
    <row r="1512" spans="1:4" x14ac:dyDescent="0.2">
      <c r="A1512" s="15" t="s">
        <v>1829</v>
      </c>
      <c r="B1512" s="27" t="s">
        <v>17860</v>
      </c>
      <c r="C1512" s="28" t="s">
        <v>9669</v>
      </c>
      <c r="D1512" s="28" t="s">
        <v>8006</v>
      </c>
    </row>
    <row r="1513" spans="1:4" x14ac:dyDescent="0.2">
      <c r="A1513" s="15" t="s">
        <v>1830</v>
      </c>
      <c r="B1513" s="27" t="s">
        <v>17861</v>
      </c>
      <c r="C1513" s="28" t="s">
        <v>9670</v>
      </c>
      <c r="D1513" s="28" t="s">
        <v>9671</v>
      </c>
    </row>
    <row r="1514" spans="1:4" x14ac:dyDescent="0.2">
      <c r="A1514" s="15" t="s">
        <v>1831</v>
      </c>
      <c r="B1514" s="27" t="s">
        <v>17862</v>
      </c>
      <c r="C1514" s="28" t="s">
        <v>9672</v>
      </c>
      <c r="D1514" s="28" t="s">
        <v>8039</v>
      </c>
    </row>
    <row r="1515" spans="1:4" x14ac:dyDescent="0.2">
      <c r="A1515" s="15" t="s">
        <v>1832</v>
      </c>
      <c r="B1515" s="27" t="s">
        <v>17863</v>
      </c>
      <c r="C1515" s="28" t="s">
        <v>8384</v>
      </c>
      <c r="D1515" s="28" t="s">
        <v>9673</v>
      </c>
    </row>
    <row r="1516" spans="1:4" x14ac:dyDescent="0.2">
      <c r="A1516" s="15" t="s">
        <v>1833</v>
      </c>
      <c r="B1516" s="27" t="s">
        <v>17864</v>
      </c>
      <c r="C1516" s="28" t="s">
        <v>9674</v>
      </c>
      <c r="D1516" s="28" t="s">
        <v>8052</v>
      </c>
    </row>
    <row r="1517" spans="1:4" x14ac:dyDescent="0.2">
      <c r="A1517" s="15" t="s">
        <v>1834</v>
      </c>
      <c r="B1517" s="27" t="s">
        <v>17865</v>
      </c>
      <c r="C1517" s="28" t="s">
        <v>9675</v>
      </c>
      <c r="D1517" s="28" t="s">
        <v>8004</v>
      </c>
    </row>
    <row r="1518" spans="1:4" x14ac:dyDescent="0.2">
      <c r="A1518" s="15" t="s">
        <v>1835</v>
      </c>
      <c r="B1518" s="27" t="s">
        <v>17866</v>
      </c>
      <c r="C1518" s="28" t="s">
        <v>9676</v>
      </c>
      <c r="D1518" s="28" t="s">
        <v>8008</v>
      </c>
    </row>
    <row r="1519" spans="1:4" x14ac:dyDescent="0.2">
      <c r="A1519" s="15" t="s">
        <v>1836</v>
      </c>
      <c r="B1519" s="27" t="s">
        <v>17867</v>
      </c>
      <c r="C1519" s="28" t="s">
        <v>8009</v>
      </c>
      <c r="D1519" s="28" t="s">
        <v>9677</v>
      </c>
    </row>
    <row r="1520" spans="1:4" x14ac:dyDescent="0.2">
      <c r="A1520" s="15" t="s">
        <v>1837</v>
      </c>
      <c r="B1520" s="27" t="s">
        <v>17868</v>
      </c>
      <c r="C1520" s="28" t="s">
        <v>9678</v>
      </c>
      <c r="D1520" s="28" t="s">
        <v>9679</v>
      </c>
    </row>
    <row r="1521" spans="1:4" x14ac:dyDescent="0.2">
      <c r="A1521" s="15" t="s">
        <v>1838</v>
      </c>
      <c r="B1521" s="27" t="s">
        <v>17869</v>
      </c>
      <c r="C1521" s="28" t="s">
        <v>9680</v>
      </c>
      <c r="D1521" s="28" t="s">
        <v>8006</v>
      </c>
    </row>
    <row r="1522" spans="1:4" x14ac:dyDescent="0.2">
      <c r="A1522" s="15" t="s">
        <v>1839</v>
      </c>
      <c r="B1522" s="27" t="s">
        <v>17870</v>
      </c>
      <c r="C1522" s="28" t="s">
        <v>8279</v>
      </c>
      <c r="D1522" s="28" t="s">
        <v>9681</v>
      </c>
    </row>
    <row r="1523" spans="1:4" x14ac:dyDescent="0.2">
      <c r="A1523" s="15" t="s">
        <v>1840</v>
      </c>
      <c r="B1523" s="27" t="s">
        <v>17871</v>
      </c>
      <c r="C1523" s="28" t="s">
        <v>8009</v>
      </c>
      <c r="D1523" s="28" t="s">
        <v>9682</v>
      </c>
    </row>
    <row r="1524" spans="1:4" x14ac:dyDescent="0.2">
      <c r="A1524" s="15" t="s">
        <v>1841</v>
      </c>
      <c r="B1524" s="27" t="s">
        <v>17872</v>
      </c>
      <c r="C1524" s="28" t="s">
        <v>9683</v>
      </c>
      <c r="D1524" s="28" t="s">
        <v>8039</v>
      </c>
    </row>
    <row r="1525" spans="1:4" x14ac:dyDescent="0.2">
      <c r="A1525" s="15" t="s">
        <v>1842</v>
      </c>
      <c r="B1525" s="27" t="s">
        <v>17873</v>
      </c>
      <c r="C1525" s="28" t="s">
        <v>8063</v>
      </c>
      <c r="D1525" s="28" t="s">
        <v>9684</v>
      </c>
    </row>
    <row r="1526" spans="1:4" x14ac:dyDescent="0.2">
      <c r="A1526" s="15" t="s">
        <v>1843</v>
      </c>
      <c r="B1526" s="27" t="s">
        <v>17874</v>
      </c>
      <c r="C1526" s="28" t="s">
        <v>8063</v>
      </c>
      <c r="D1526" s="28" t="s">
        <v>9685</v>
      </c>
    </row>
    <row r="1527" spans="1:4" x14ac:dyDescent="0.2">
      <c r="A1527" s="15" t="s">
        <v>1844</v>
      </c>
      <c r="B1527" s="27" t="s">
        <v>17875</v>
      </c>
      <c r="C1527" s="28" t="s">
        <v>9686</v>
      </c>
      <c r="D1527" s="28" t="s">
        <v>8006</v>
      </c>
    </row>
    <row r="1528" spans="1:4" x14ac:dyDescent="0.2">
      <c r="A1528" s="15" t="s">
        <v>1845</v>
      </c>
      <c r="B1528" s="27" t="s">
        <v>17876</v>
      </c>
      <c r="C1528" s="28" t="s">
        <v>8866</v>
      </c>
      <c r="D1528" s="28" t="s">
        <v>9687</v>
      </c>
    </row>
    <row r="1529" spans="1:4" x14ac:dyDescent="0.2">
      <c r="A1529" s="15" t="s">
        <v>1846</v>
      </c>
      <c r="B1529" s="27" t="s">
        <v>17877</v>
      </c>
      <c r="C1529" s="28" t="s">
        <v>9688</v>
      </c>
      <c r="D1529" s="28" t="s">
        <v>8025</v>
      </c>
    </row>
    <row r="1530" spans="1:4" x14ac:dyDescent="0.2">
      <c r="A1530" s="15" t="s">
        <v>333</v>
      </c>
      <c r="B1530" s="27" t="s">
        <v>17878</v>
      </c>
      <c r="C1530" s="28" t="s">
        <v>9689</v>
      </c>
      <c r="D1530" s="28" t="s">
        <v>8039</v>
      </c>
    </row>
    <row r="1531" spans="1:4" x14ac:dyDescent="0.2">
      <c r="A1531" s="15" t="s">
        <v>1847</v>
      </c>
      <c r="B1531" s="27" t="s">
        <v>17879</v>
      </c>
      <c r="C1531" s="28" t="s">
        <v>9690</v>
      </c>
      <c r="D1531" s="28" t="s">
        <v>8169</v>
      </c>
    </row>
    <row r="1532" spans="1:4" x14ac:dyDescent="0.2">
      <c r="A1532" s="15" t="s">
        <v>1848</v>
      </c>
      <c r="B1532" s="27" t="s">
        <v>17880</v>
      </c>
      <c r="C1532" s="28" t="s">
        <v>9691</v>
      </c>
      <c r="D1532" s="28" t="s">
        <v>8159</v>
      </c>
    </row>
    <row r="1533" spans="1:4" x14ac:dyDescent="0.2">
      <c r="A1533" s="15" t="s">
        <v>1849</v>
      </c>
      <c r="B1533" s="27" t="s">
        <v>17881</v>
      </c>
      <c r="C1533" s="28" t="s">
        <v>9692</v>
      </c>
      <c r="D1533" s="28" t="s">
        <v>9693</v>
      </c>
    </row>
    <row r="1534" spans="1:4" x14ac:dyDescent="0.2">
      <c r="A1534" s="15" t="s">
        <v>1850</v>
      </c>
      <c r="B1534" s="27" t="s">
        <v>17882</v>
      </c>
      <c r="C1534" s="28" t="s">
        <v>9694</v>
      </c>
      <c r="D1534" s="28" t="s">
        <v>8152</v>
      </c>
    </row>
    <row r="1535" spans="1:4" x14ac:dyDescent="0.2">
      <c r="A1535" s="15" t="s">
        <v>1851</v>
      </c>
      <c r="B1535" s="27" t="s">
        <v>17883</v>
      </c>
      <c r="C1535" s="28" t="s">
        <v>8009</v>
      </c>
      <c r="D1535" s="28" t="s">
        <v>9695</v>
      </c>
    </row>
    <row r="1536" spans="1:4" x14ac:dyDescent="0.2">
      <c r="A1536" s="15" t="s">
        <v>1852</v>
      </c>
      <c r="B1536" s="27" t="s">
        <v>17884</v>
      </c>
      <c r="C1536" s="28" t="s">
        <v>8183</v>
      </c>
      <c r="D1536" s="28" t="s">
        <v>9696</v>
      </c>
    </row>
    <row r="1537" spans="1:4" x14ac:dyDescent="0.2">
      <c r="A1537" s="15" t="s">
        <v>1853</v>
      </c>
      <c r="B1537" s="27" t="s">
        <v>17885</v>
      </c>
      <c r="C1537" s="28" t="s">
        <v>9697</v>
      </c>
      <c r="D1537" s="28" t="s">
        <v>8008</v>
      </c>
    </row>
    <row r="1538" spans="1:4" x14ac:dyDescent="0.2">
      <c r="A1538" s="15" t="s">
        <v>1854</v>
      </c>
      <c r="B1538" s="27" t="s">
        <v>17886</v>
      </c>
      <c r="C1538" s="28" t="s">
        <v>9698</v>
      </c>
      <c r="D1538" s="28" t="s">
        <v>9055</v>
      </c>
    </row>
    <row r="1539" spans="1:4" x14ac:dyDescent="0.2">
      <c r="A1539" s="15" t="s">
        <v>1855</v>
      </c>
      <c r="B1539" s="27" t="s">
        <v>17887</v>
      </c>
      <c r="C1539" s="28" t="s">
        <v>9699</v>
      </c>
      <c r="D1539" s="28" t="s">
        <v>8008</v>
      </c>
    </row>
    <row r="1540" spans="1:4" x14ac:dyDescent="0.2">
      <c r="A1540" s="15" t="s">
        <v>1856</v>
      </c>
      <c r="B1540" s="27" t="s">
        <v>17888</v>
      </c>
      <c r="C1540" s="28" t="s">
        <v>9700</v>
      </c>
      <c r="D1540" s="28" t="s">
        <v>8159</v>
      </c>
    </row>
    <row r="1541" spans="1:4" x14ac:dyDescent="0.2">
      <c r="A1541" s="15" t="s">
        <v>1857</v>
      </c>
      <c r="B1541" s="27" t="s">
        <v>17889</v>
      </c>
      <c r="C1541" s="28" t="s">
        <v>9701</v>
      </c>
      <c r="D1541" s="28" t="s">
        <v>8119</v>
      </c>
    </row>
    <row r="1542" spans="1:4" x14ac:dyDescent="0.2">
      <c r="A1542" s="15" t="s">
        <v>1858</v>
      </c>
      <c r="B1542" s="27" t="s">
        <v>17890</v>
      </c>
      <c r="C1542" s="28" t="s">
        <v>9702</v>
      </c>
      <c r="D1542" s="28" t="s">
        <v>8006</v>
      </c>
    </row>
    <row r="1543" spans="1:4" x14ac:dyDescent="0.2">
      <c r="A1543" s="15" t="s">
        <v>1859</v>
      </c>
      <c r="B1543" s="27" t="s">
        <v>17891</v>
      </c>
      <c r="C1543" s="28" t="s">
        <v>9703</v>
      </c>
      <c r="D1543" s="28" t="s">
        <v>8190</v>
      </c>
    </row>
    <row r="1544" spans="1:4" x14ac:dyDescent="0.2">
      <c r="A1544" s="15" t="s">
        <v>1860</v>
      </c>
      <c r="B1544" s="27" t="s">
        <v>17892</v>
      </c>
      <c r="C1544" s="28" t="s">
        <v>8009</v>
      </c>
      <c r="D1544" s="28" t="s">
        <v>9704</v>
      </c>
    </row>
    <row r="1545" spans="1:4" x14ac:dyDescent="0.2">
      <c r="A1545" s="15" t="s">
        <v>1861</v>
      </c>
      <c r="B1545" s="27" t="s">
        <v>17893</v>
      </c>
      <c r="C1545" s="28" t="s">
        <v>9705</v>
      </c>
      <c r="D1545" s="28" t="s">
        <v>8061</v>
      </c>
    </row>
    <row r="1546" spans="1:4" x14ac:dyDescent="0.2">
      <c r="A1546" s="15" t="s">
        <v>1862</v>
      </c>
      <c r="B1546" s="27" t="s">
        <v>17894</v>
      </c>
      <c r="C1546" s="28" t="s">
        <v>9706</v>
      </c>
      <c r="D1546" s="28" t="s">
        <v>8006</v>
      </c>
    </row>
    <row r="1547" spans="1:4" x14ac:dyDescent="0.2">
      <c r="A1547" s="15" t="s">
        <v>1863</v>
      </c>
      <c r="B1547" s="27" t="s">
        <v>17895</v>
      </c>
      <c r="C1547" s="28" t="s">
        <v>8009</v>
      </c>
      <c r="D1547" s="28" t="s">
        <v>9707</v>
      </c>
    </row>
    <row r="1548" spans="1:4" x14ac:dyDescent="0.2">
      <c r="A1548" s="15" t="s">
        <v>1864</v>
      </c>
      <c r="B1548" s="27" t="s">
        <v>17896</v>
      </c>
      <c r="C1548" s="28" t="s">
        <v>9708</v>
      </c>
      <c r="D1548" s="28" t="s">
        <v>8112</v>
      </c>
    </row>
    <row r="1549" spans="1:4" x14ac:dyDescent="0.2">
      <c r="A1549" s="15" t="s">
        <v>1865</v>
      </c>
      <c r="B1549" s="27" t="s">
        <v>17897</v>
      </c>
      <c r="C1549" s="28" t="s">
        <v>9709</v>
      </c>
      <c r="D1549" s="28" t="s">
        <v>8004</v>
      </c>
    </row>
    <row r="1550" spans="1:4" x14ac:dyDescent="0.2">
      <c r="A1550" s="15" t="s">
        <v>32</v>
      </c>
      <c r="B1550" s="27" t="s">
        <v>17898</v>
      </c>
      <c r="C1550" s="28" t="s">
        <v>9710</v>
      </c>
      <c r="D1550" s="28" t="s">
        <v>8039</v>
      </c>
    </row>
    <row r="1551" spans="1:4" x14ac:dyDescent="0.2">
      <c r="A1551" s="15" t="s">
        <v>1866</v>
      </c>
      <c r="B1551" s="27" t="s">
        <v>17899</v>
      </c>
      <c r="C1551" s="28" t="s">
        <v>8009</v>
      </c>
      <c r="D1551" s="28" t="s">
        <v>9711</v>
      </c>
    </row>
    <row r="1552" spans="1:4" x14ac:dyDescent="0.2">
      <c r="A1552" s="15" t="s">
        <v>1867</v>
      </c>
      <c r="B1552" s="27" t="s">
        <v>17900</v>
      </c>
      <c r="C1552" s="28" t="s">
        <v>9712</v>
      </c>
      <c r="D1552" s="28" t="s">
        <v>8066</v>
      </c>
    </row>
    <row r="1553" spans="1:4" x14ac:dyDescent="0.2">
      <c r="A1553" s="15" t="s">
        <v>1868</v>
      </c>
      <c r="B1553" s="27" t="s">
        <v>17901</v>
      </c>
      <c r="C1553" s="28" t="s">
        <v>9713</v>
      </c>
      <c r="D1553" s="28" t="s">
        <v>8506</v>
      </c>
    </row>
    <row r="1554" spans="1:4" x14ac:dyDescent="0.2">
      <c r="A1554" s="15" t="s">
        <v>1869</v>
      </c>
      <c r="B1554" s="27" t="s">
        <v>17902</v>
      </c>
      <c r="C1554" s="28" t="s">
        <v>9714</v>
      </c>
      <c r="D1554" s="28" t="s">
        <v>8004</v>
      </c>
    </row>
    <row r="1555" spans="1:4" x14ac:dyDescent="0.2">
      <c r="A1555" s="15" t="s">
        <v>1870</v>
      </c>
      <c r="B1555" s="27" t="s">
        <v>17903</v>
      </c>
      <c r="C1555" s="28" t="s">
        <v>9715</v>
      </c>
      <c r="D1555" s="28" t="s">
        <v>8061</v>
      </c>
    </row>
    <row r="1556" spans="1:4" x14ac:dyDescent="0.2">
      <c r="A1556" s="15" t="s">
        <v>1871</v>
      </c>
      <c r="B1556" s="27" t="s">
        <v>17904</v>
      </c>
      <c r="C1556" s="28" t="s">
        <v>9716</v>
      </c>
      <c r="D1556" s="28" t="s">
        <v>8159</v>
      </c>
    </row>
    <row r="1557" spans="1:4" x14ac:dyDescent="0.2">
      <c r="A1557" s="15" t="s">
        <v>1872</v>
      </c>
      <c r="B1557" s="27" t="s">
        <v>17905</v>
      </c>
      <c r="C1557" s="28" t="s">
        <v>9717</v>
      </c>
      <c r="D1557" s="28" t="s">
        <v>8025</v>
      </c>
    </row>
    <row r="1558" spans="1:4" x14ac:dyDescent="0.2">
      <c r="A1558" s="15" t="s">
        <v>1873</v>
      </c>
      <c r="B1558" s="27" t="s">
        <v>17906</v>
      </c>
      <c r="C1558" s="28" t="s">
        <v>9718</v>
      </c>
      <c r="D1558" s="28" t="s">
        <v>8004</v>
      </c>
    </row>
    <row r="1559" spans="1:4" x14ac:dyDescent="0.2">
      <c r="A1559" s="15" t="s">
        <v>1874</v>
      </c>
      <c r="B1559" s="27" t="s">
        <v>17907</v>
      </c>
      <c r="C1559" s="28" t="s">
        <v>8009</v>
      </c>
      <c r="D1559" s="28" t="s">
        <v>9719</v>
      </c>
    </row>
    <row r="1560" spans="1:4" x14ac:dyDescent="0.2">
      <c r="A1560" s="15" t="s">
        <v>1875</v>
      </c>
      <c r="B1560" s="27" t="s">
        <v>17908</v>
      </c>
      <c r="C1560" s="28" t="s">
        <v>9720</v>
      </c>
      <c r="D1560" s="28" t="s">
        <v>8004</v>
      </c>
    </row>
    <row r="1561" spans="1:4" x14ac:dyDescent="0.2">
      <c r="A1561" s="15" t="s">
        <v>1876</v>
      </c>
      <c r="B1561" s="27" t="s">
        <v>17909</v>
      </c>
      <c r="C1561" s="28" t="s">
        <v>9721</v>
      </c>
      <c r="D1561" s="28" t="s">
        <v>8004</v>
      </c>
    </row>
    <row r="1562" spans="1:4" x14ac:dyDescent="0.2">
      <c r="A1562" s="15" t="s">
        <v>1877</v>
      </c>
      <c r="B1562" s="27" t="s">
        <v>17910</v>
      </c>
      <c r="C1562" s="28" t="s">
        <v>9722</v>
      </c>
      <c r="D1562" s="28" t="s">
        <v>8061</v>
      </c>
    </row>
    <row r="1563" spans="1:4" x14ac:dyDescent="0.2">
      <c r="A1563" s="15" t="s">
        <v>1878</v>
      </c>
      <c r="B1563" s="27" t="s">
        <v>17911</v>
      </c>
      <c r="C1563" s="28" t="s">
        <v>9723</v>
      </c>
      <c r="D1563" s="28" t="s">
        <v>8061</v>
      </c>
    </row>
    <row r="1564" spans="1:4" x14ac:dyDescent="0.2">
      <c r="A1564" s="15" t="s">
        <v>1879</v>
      </c>
      <c r="B1564" s="27" t="s">
        <v>17912</v>
      </c>
      <c r="C1564" s="28" t="s">
        <v>9724</v>
      </c>
      <c r="D1564" s="28" t="s">
        <v>9725</v>
      </c>
    </row>
    <row r="1565" spans="1:4" x14ac:dyDescent="0.2">
      <c r="A1565" s="15" t="s">
        <v>1880</v>
      </c>
      <c r="B1565" s="27" t="s">
        <v>17913</v>
      </c>
      <c r="C1565" s="28" t="s">
        <v>9726</v>
      </c>
      <c r="D1565" s="28" t="s">
        <v>8004</v>
      </c>
    </row>
    <row r="1566" spans="1:4" x14ac:dyDescent="0.2">
      <c r="A1566" s="15" t="s">
        <v>1881</v>
      </c>
      <c r="B1566" s="27" t="s">
        <v>17914</v>
      </c>
      <c r="C1566" s="28" t="s">
        <v>8098</v>
      </c>
      <c r="D1566" s="28" t="s">
        <v>9727</v>
      </c>
    </row>
    <row r="1567" spans="1:4" x14ac:dyDescent="0.2">
      <c r="A1567" s="15" t="s">
        <v>1882</v>
      </c>
      <c r="B1567" s="27" t="s">
        <v>17915</v>
      </c>
      <c r="C1567" s="28" t="s">
        <v>8009</v>
      </c>
      <c r="D1567" s="28" t="s">
        <v>9728</v>
      </c>
    </row>
    <row r="1568" spans="1:4" x14ac:dyDescent="0.2">
      <c r="A1568" s="15" t="s">
        <v>1883</v>
      </c>
      <c r="B1568" s="27" t="s">
        <v>17916</v>
      </c>
      <c r="C1568" s="28" t="s">
        <v>9729</v>
      </c>
      <c r="D1568" s="28" t="s">
        <v>8004</v>
      </c>
    </row>
    <row r="1569" spans="1:4" x14ac:dyDescent="0.2">
      <c r="A1569" s="15" t="s">
        <v>1884</v>
      </c>
      <c r="B1569" s="27" t="s">
        <v>17917</v>
      </c>
      <c r="C1569" s="28" t="s">
        <v>9730</v>
      </c>
      <c r="D1569" s="28" t="s">
        <v>8002</v>
      </c>
    </row>
    <row r="1570" spans="1:4" x14ac:dyDescent="0.2">
      <c r="A1570" s="15" t="s">
        <v>1885</v>
      </c>
      <c r="B1570" s="27" t="s">
        <v>17918</v>
      </c>
      <c r="C1570" s="28" t="s">
        <v>9731</v>
      </c>
      <c r="D1570" s="28" t="s">
        <v>9732</v>
      </c>
    </row>
    <row r="1571" spans="1:4" x14ac:dyDescent="0.2">
      <c r="A1571" s="15" t="s">
        <v>1886</v>
      </c>
      <c r="B1571" s="27" t="s">
        <v>17919</v>
      </c>
      <c r="C1571" s="28" t="s">
        <v>9733</v>
      </c>
      <c r="D1571" s="28" t="s">
        <v>8006</v>
      </c>
    </row>
    <row r="1572" spans="1:4" x14ac:dyDescent="0.2">
      <c r="A1572" s="15" t="s">
        <v>1887</v>
      </c>
      <c r="B1572" s="27" t="s">
        <v>17920</v>
      </c>
      <c r="C1572" s="28" t="s">
        <v>9734</v>
      </c>
      <c r="D1572" s="28" t="s">
        <v>8006</v>
      </c>
    </row>
    <row r="1573" spans="1:4" x14ac:dyDescent="0.2">
      <c r="A1573" s="15" t="s">
        <v>1888</v>
      </c>
      <c r="B1573" s="27" t="s">
        <v>17921</v>
      </c>
      <c r="C1573" s="28" t="s">
        <v>9735</v>
      </c>
      <c r="D1573" s="28" t="s">
        <v>9736</v>
      </c>
    </row>
    <row r="1574" spans="1:4" x14ac:dyDescent="0.2">
      <c r="A1574" s="15" t="s">
        <v>1889</v>
      </c>
      <c r="B1574" s="27" t="s">
        <v>17922</v>
      </c>
      <c r="C1574" s="28" t="s">
        <v>9737</v>
      </c>
      <c r="D1574" s="28" t="s">
        <v>8025</v>
      </c>
    </row>
    <row r="1575" spans="1:4" x14ac:dyDescent="0.2">
      <c r="A1575" s="15" t="s">
        <v>1890</v>
      </c>
      <c r="B1575" s="27" t="s">
        <v>17923</v>
      </c>
      <c r="C1575" s="28" t="s">
        <v>8063</v>
      </c>
      <c r="D1575" s="28" t="s">
        <v>9738</v>
      </c>
    </row>
    <row r="1576" spans="1:4" x14ac:dyDescent="0.2">
      <c r="A1576" s="15" t="s">
        <v>1891</v>
      </c>
      <c r="B1576" s="27" t="s">
        <v>17924</v>
      </c>
      <c r="C1576" s="28" t="s">
        <v>9739</v>
      </c>
      <c r="D1576" s="28" t="s">
        <v>8014</v>
      </c>
    </row>
    <row r="1577" spans="1:4" x14ac:dyDescent="0.2">
      <c r="A1577" s="15" t="s">
        <v>1892</v>
      </c>
      <c r="B1577" s="27" t="s">
        <v>17925</v>
      </c>
      <c r="C1577" s="28" t="s">
        <v>8009</v>
      </c>
      <c r="D1577" s="28" t="s">
        <v>9740</v>
      </c>
    </row>
    <row r="1578" spans="1:4" x14ac:dyDescent="0.2">
      <c r="A1578" s="15" t="s">
        <v>1893</v>
      </c>
      <c r="B1578" s="27" t="s">
        <v>17926</v>
      </c>
      <c r="C1578" s="28" t="s">
        <v>9741</v>
      </c>
      <c r="D1578" s="28" t="s">
        <v>8221</v>
      </c>
    </row>
    <row r="1579" spans="1:4" x14ac:dyDescent="0.2">
      <c r="A1579" s="15" t="s">
        <v>1894</v>
      </c>
      <c r="B1579" s="27" t="s">
        <v>17927</v>
      </c>
      <c r="C1579" s="28" t="s">
        <v>8009</v>
      </c>
      <c r="D1579" s="28" t="s">
        <v>9742</v>
      </c>
    </row>
    <row r="1580" spans="1:4" x14ac:dyDescent="0.2">
      <c r="A1580" s="15" t="s">
        <v>1895</v>
      </c>
      <c r="B1580" s="27" t="s">
        <v>17928</v>
      </c>
      <c r="C1580" s="28" t="s">
        <v>9743</v>
      </c>
      <c r="D1580" s="28" t="s">
        <v>8002</v>
      </c>
    </row>
    <row r="1581" spans="1:4" x14ac:dyDescent="0.2">
      <c r="A1581" s="15" t="s">
        <v>1896</v>
      </c>
      <c r="B1581" s="27" t="s">
        <v>17929</v>
      </c>
      <c r="C1581" s="28" t="s">
        <v>8279</v>
      </c>
      <c r="D1581" s="28" t="s">
        <v>9744</v>
      </c>
    </row>
    <row r="1582" spans="1:4" x14ac:dyDescent="0.2">
      <c r="A1582" s="15" t="s">
        <v>1897</v>
      </c>
      <c r="B1582" s="27" t="s">
        <v>17930</v>
      </c>
      <c r="C1582" s="28" t="s">
        <v>9745</v>
      </c>
      <c r="D1582" s="28" t="s">
        <v>8061</v>
      </c>
    </row>
    <row r="1583" spans="1:4" x14ac:dyDescent="0.2">
      <c r="A1583" s="15" t="s">
        <v>1898</v>
      </c>
      <c r="B1583" s="27" t="s">
        <v>17931</v>
      </c>
      <c r="C1583" s="28" t="s">
        <v>9746</v>
      </c>
      <c r="D1583" s="28" t="s">
        <v>9055</v>
      </c>
    </row>
    <row r="1584" spans="1:4" x14ac:dyDescent="0.2">
      <c r="A1584" s="15" t="s">
        <v>1899</v>
      </c>
      <c r="B1584" s="27" t="s">
        <v>17932</v>
      </c>
      <c r="C1584" s="28" t="s">
        <v>9747</v>
      </c>
      <c r="D1584" s="28" t="s">
        <v>8039</v>
      </c>
    </row>
    <row r="1585" spans="1:4" x14ac:dyDescent="0.2">
      <c r="A1585" s="15" t="s">
        <v>1900</v>
      </c>
      <c r="B1585" s="27" t="s">
        <v>17933</v>
      </c>
      <c r="C1585" s="28" t="s">
        <v>8009</v>
      </c>
      <c r="D1585" s="28" t="s">
        <v>9748</v>
      </c>
    </row>
    <row r="1586" spans="1:4" x14ac:dyDescent="0.2">
      <c r="A1586" s="15" t="s">
        <v>1901</v>
      </c>
      <c r="B1586" s="27" t="s">
        <v>17934</v>
      </c>
      <c r="C1586" s="28" t="s">
        <v>8183</v>
      </c>
      <c r="D1586" s="28" t="s">
        <v>9749</v>
      </c>
    </row>
    <row r="1587" spans="1:4" x14ac:dyDescent="0.2">
      <c r="A1587" s="15" t="s">
        <v>1902</v>
      </c>
      <c r="B1587" s="27" t="s">
        <v>17935</v>
      </c>
      <c r="C1587" s="28" t="s">
        <v>9750</v>
      </c>
      <c r="D1587" s="28" t="s">
        <v>8336</v>
      </c>
    </row>
    <row r="1588" spans="1:4" x14ac:dyDescent="0.2">
      <c r="A1588" s="15" t="s">
        <v>1903</v>
      </c>
      <c r="B1588" s="27" t="s">
        <v>17936</v>
      </c>
      <c r="C1588" s="28" t="s">
        <v>9751</v>
      </c>
      <c r="D1588" s="28" t="s">
        <v>8004</v>
      </c>
    </row>
    <row r="1589" spans="1:4" x14ac:dyDescent="0.2">
      <c r="A1589" s="15" t="s">
        <v>1904</v>
      </c>
      <c r="B1589" s="27" t="s">
        <v>17937</v>
      </c>
      <c r="C1589" s="28" t="s">
        <v>9752</v>
      </c>
      <c r="D1589" s="28" t="s">
        <v>8006</v>
      </c>
    </row>
    <row r="1590" spans="1:4" x14ac:dyDescent="0.2">
      <c r="A1590" s="15" t="s">
        <v>1905</v>
      </c>
      <c r="B1590" s="27" t="s">
        <v>17938</v>
      </c>
      <c r="C1590" s="28" t="s">
        <v>9753</v>
      </c>
      <c r="D1590" s="28" t="s">
        <v>8025</v>
      </c>
    </row>
    <row r="1591" spans="1:4" x14ac:dyDescent="0.2">
      <c r="A1591" s="15" t="s">
        <v>1906</v>
      </c>
      <c r="B1591" s="27" t="s">
        <v>17939</v>
      </c>
      <c r="C1591" s="28" t="s">
        <v>9754</v>
      </c>
      <c r="D1591" s="28" t="s">
        <v>8006</v>
      </c>
    </row>
    <row r="1592" spans="1:4" x14ac:dyDescent="0.2">
      <c r="A1592" s="15" t="s">
        <v>1907</v>
      </c>
      <c r="B1592" s="27" t="s">
        <v>17940</v>
      </c>
      <c r="C1592" s="28" t="s">
        <v>9755</v>
      </c>
      <c r="D1592" s="28" t="s">
        <v>8008</v>
      </c>
    </row>
    <row r="1593" spans="1:4" x14ac:dyDescent="0.2">
      <c r="A1593" s="15" t="s">
        <v>1908</v>
      </c>
      <c r="B1593" s="27" t="s">
        <v>17941</v>
      </c>
      <c r="C1593" s="28" t="s">
        <v>9756</v>
      </c>
      <c r="D1593" s="28" t="s">
        <v>8336</v>
      </c>
    </row>
    <row r="1594" spans="1:4" x14ac:dyDescent="0.2">
      <c r="A1594" s="15" t="s">
        <v>1909</v>
      </c>
      <c r="B1594" s="27" t="s">
        <v>17942</v>
      </c>
      <c r="C1594" s="28" t="s">
        <v>9757</v>
      </c>
      <c r="D1594" s="28" t="s">
        <v>8336</v>
      </c>
    </row>
    <row r="1595" spans="1:4" x14ac:dyDescent="0.2">
      <c r="A1595" s="15" t="s">
        <v>1910</v>
      </c>
      <c r="B1595" s="27" t="s">
        <v>17943</v>
      </c>
      <c r="C1595" s="28" t="s">
        <v>9758</v>
      </c>
      <c r="D1595" s="28" t="s">
        <v>8025</v>
      </c>
    </row>
    <row r="1596" spans="1:4" x14ac:dyDescent="0.2">
      <c r="A1596" s="15" t="s">
        <v>1911</v>
      </c>
      <c r="B1596" s="27" t="s">
        <v>17944</v>
      </c>
      <c r="C1596" s="28" t="s">
        <v>8330</v>
      </c>
      <c r="D1596" s="28" t="s">
        <v>9759</v>
      </c>
    </row>
    <row r="1597" spans="1:4" x14ac:dyDescent="0.2">
      <c r="A1597" s="15" t="s">
        <v>1912</v>
      </c>
      <c r="B1597" s="27" t="s">
        <v>17945</v>
      </c>
      <c r="C1597" s="28" t="s">
        <v>8402</v>
      </c>
      <c r="D1597" s="28" t="s">
        <v>9760</v>
      </c>
    </row>
    <row r="1598" spans="1:4" x14ac:dyDescent="0.2">
      <c r="A1598" s="15" t="s">
        <v>1913</v>
      </c>
      <c r="B1598" s="27" t="s">
        <v>17946</v>
      </c>
      <c r="C1598" s="28" t="s">
        <v>9761</v>
      </c>
      <c r="D1598" s="28" t="s">
        <v>9762</v>
      </c>
    </row>
    <row r="1599" spans="1:4" x14ac:dyDescent="0.2">
      <c r="A1599" s="15" t="s">
        <v>1914</v>
      </c>
      <c r="B1599" s="27" t="s">
        <v>17947</v>
      </c>
      <c r="C1599" s="28" t="s">
        <v>9763</v>
      </c>
      <c r="D1599" s="28" t="s">
        <v>9106</v>
      </c>
    </row>
    <row r="1600" spans="1:4" x14ac:dyDescent="0.2">
      <c r="A1600" s="15" t="s">
        <v>1915</v>
      </c>
      <c r="B1600" s="27" t="s">
        <v>17948</v>
      </c>
      <c r="C1600" s="28" t="s">
        <v>9764</v>
      </c>
      <c r="D1600" s="28" t="s">
        <v>8039</v>
      </c>
    </row>
    <row r="1601" spans="1:4" x14ac:dyDescent="0.2">
      <c r="A1601" s="15" t="s">
        <v>1916</v>
      </c>
      <c r="B1601" s="27" t="s">
        <v>17949</v>
      </c>
      <c r="C1601" s="28" t="s">
        <v>8009</v>
      </c>
      <c r="D1601" s="28" t="s">
        <v>9765</v>
      </c>
    </row>
    <row r="1602" spans="1:4" x14ac:dyDescent="0.2">
      <c r="A1602" s="15" t="s">
        <v>1917</v>
      </c>
      <c r="B1602" s="27" t="s">
        <v>17950</v>
      </c>
      <c r="C1602" s="28" t="s">
        <v>9766</v>
      </c>
      <c r="D1602" s="28" t="s">
        <v>8008</v>
      </c>
    </row>
    <row r="1603" spans="1:4" x14ac:dyDescent="0.2">
      <c r="A1603" s="15" t="s">
        <v>1918</v>
      </c>
      <c r="B1603" s="27" t="s">
        <v>17951</v>
      </c>
      <c r="C1603" s="28" t="s">
        <v>8009</v>
      </c>
      <c r="D1603" s="28" t="s">
        <v>9767</v>
      </c>
    </row>
    <row r="1604" spans="1:4" x14ac:dyDescent="0.2">
      <c r="A1604" s="15" t="s">
        <v>1919</v>
      </c>
      <c r="B1604" s="27" t="s">
        <v>17952</v>
      </c>
      <c r="C1604" s="28" t="s">
        <v>9768</v>
      </c>
      <c r="D1604" s="28" t="s">
        <v>8004</v>
      </c>
    </row>
    <row r="1605" spans="1:4" x14ac:dyDescent="0.2">
      <c r="A1605" s="15" t="s">
        <v>1920</v>
      </c>
      <c r="B1605" s="27" t="s">
        <v>17953</v>
      </c>
      <c r="C1605" s="28" t="s">
        <v>9769</v>
      </c>
      <c r="D1605" s="28" t="s">
        <v>8025</v>
      </c>
    </row>
    <row r="1606" spans="1:4" x14ac:dyDescent="0.2">
      <c r="A1606" s="15" t="s">
        <v>1921</v>
      </c>
      <c r="B1606" s="27" t="s">
        <v>17954</v>
      </c>
      <c r="C1606" s="28" t="s">
        <v>9770</v>
      </c>
      <c r="D1606" s="28" t="s">
        <v>8052</v>
      </c>
    </row>
    <row r="1607" spans="1:4" x14ac:dyDescent="0.2">
      <c r="A1607" s="15" t="s">
        <v>1922</v>
      </c>
      <c r="B1607" s="27" t="s">
        <v>17955</v>
      </c>
      <c r="C1607" s="28" t="s">
        <v>9771</v>
      </c>
      <c r="D1607" s="28" t="s">
        <v>8006</v>
      </c>
    </row>
    <row r="1608" spans="1:4" x14ac:dyDescent="0.2">
      <c r="A1608" s="15" t="s">
        <v>1923</v>
      </c>
      <c r="B1608" s="27" t="s">
        <v>17956</v>
      </c>
      <c r="C1608" s="28" t="s">
        <v>9772</v>
      </c>
      <c r="D1608" s="28" t="s">
        <v>8336</v>
      </c>
    </row>
    <row r="1609" spans="1:4" x14ac:dyDescent="0.2">
      <c r="A1609" s="15" t="s">
        <v>1924</v>
      </c>
      <c r="B1609" s="27" t="s">
        <v>17957</v>
      </c>
      <c r="C1609" s="28" t="s">
        <v>8063</v>
      </c>
      <c r="D1609" s="28" t="s">
        <v>9773</v>
      </c>
    </row>
    <row r="1610" spans="1:4" x14ac:dyDescent="0.2">
      <c r="A1610" s="15" t="s">
        <v>1925</v>
      </c>
      <c r="B1610" s="27" t="s">
        <v>17958</v>
      </c>
      <c r="C1610" s="28" t="s">
        <v>9774</v>
      </c>
      <c r="D1610" s="28" t="s">
        <v>8461</v>
      </c>
    </row>
    <row r="1611" spans="1:4" x14ac:dyDescent="0.2">
      <c r="A1611" s="15" t="s">
        <v>1926</v>
      </c>
      <c r="B1611" s="27" t="s">
        <v>17959</v>
      </c>
      <c r="C1611" s="28" t="s">
        <v>9775</v>
      </c>
      <c r="D1611" s="28" t="s">
        <v>8336</v>
      </c>
    </row>
    <row r="1612" spans="1:4" x14ac:dyDescent="0.2">
      <c r="A1612" s="15" t="s">
        <v>1927</v>
      </c>
      <c r="B1612" s="27" t="s">
        <v>17960</v>
      </c>
      <c r="C1612" s="28" t="s">
        <v>8009</v>
      </c>
      <c r="D1612" s="28" t="s">
        <v>9776</v>
      </c>
    </row>
    <row r="1613" spans="1:4" x14ac:dyDescent="0.2">
      <c r="A1613" s="15" t="s">
        <v>1928</v>
      </c>
      <c r="B1613" s="27" t="s">
        <v>17961</v>
      </c>
      <c r="C1613" s="28" t="s">
        <v>9777</v>
      </c>
      <c r="D1613" s="28" t="s">
        <v>8039</v>
      </c>
    </row>
    <row r="1614" spans="1:4" x14ac:dyDescent="0.2">
      <c r="A1614" s="15" t="s">
        <v>1929</v>
      </c>
      <c r="B1614" s="27" t="s">
        <v>17962</v>
      </c>
      <c r="C1614" s="28" t="s">
        <v>9778</v>
      </c>
      <c r="D1614" s="28" t="s">
        <v>8052</v>
      </c>
    </row>
    <row r="1615" spans="1:4" x14ac:dyDescent="0.2">
      <c r="A1615" s="15" t="s">
        <v>1930</v>
      </c>
      <c r="B1615" s="27" t="s">
        <v>17963</v>
      </c>
      <c r="C1615" s="28" t="s">
        <v>9779</v>
      </c>
      <c r="D1615" s="28" t="s">
        <v>8061</v>
      </c>
    </row>
    <row r="1616" spans="1:4" x14ac:dyDescent="0.2">
      <c r="A1616" s="15" t="s">
        <v>1931</v>
      </c>
      <c r="B1616" s="27" t="s">
        <v>17964</v>
      </c>
      <c r="C1616" s="28" t="s">
        <v>9780</v>
      </c>
      <c r="D1616" s="28" t="s">
        <v>9605</v>
      </c>
    </row>
    <row r="1617" spans="1:4" x14ac:dyDescent="0.2">
      <c r="A1617" s="15" t="s">
        <v>1932</v>
      </c>
      <c r="B1617" s="27" t="s">
        <v>17965</v>
      </c>
      <c r="C1617" s="28" t="s">
        <v>8414</v>
      </c>
      <c r="D1617" s="28" t="s">
        <v>9781</v>
      </c>
    </row>
    <row r="1618" spans="1:4" x14ac:dyDescent="0.2">
      <c r="A1618" s="15" t="s">
        <v>1933</v>
      </c>
      <c r="B1618" s="27" t="s">
        <v>17966</v>
      </c>
      <c r="C1618" s="28" t="s">
        <v>9782</v>
      </c>
      <c r="D1618" s="28" t="s">
        <v>8080</v>
      </c>
    </row>
    <row r="1619" spans="1:4" x14ac:dyDescent="0.2">
      <c r="A1619" s="15" t="s">
        <v>1934</v>
      </c>
      <c r="B1619" s="27" t="s">
        <v>17967</v>
      </c>
      <c r="C1619" s="28" t="s">
        <v>9783</v>
      </c>
      <c r="D1619" s="28" t="s">
        <v>8190</v>
      </c>
    </row>
    <row r="1620" spans="1:4" x14ac:dyDescent="0.2">
      <c r="A1620" s="15" t="s">
        <v>1935</v>
      </c>
      <c r="B1620" s="27" t="s">
        <v>17968</v>
      </c>
      <c r="C1620" s="28" t="s">
        <v>9784</v>
      </c>
      <c r="D1620" s="28" t="s">
        <v>8008</v>
      </c>
    </row>
    <row r="1621" spans="1:4" x14ac:dyDescent="0.2">
      <c r="A1621" s="15" t="s">
        <v>1936</v>
      </c>
      <c r="B1621" s="27" t="s">
        <v>17969</v>
      </c>
      <c r="C1621" s="28" t="s">
        <v>9785</v>
      </c>
      <c r="D1621" s="28" t="s">
        <v>9565</v>
      </c>
    </row>
    <row r="1622" spans="1:4" x14ac:dyDescent="0.2">
      <c r="A1622" s="15" t="s">
        <v>1937</v>
      </c>
      <c r="B1622" s="27" t="s">
        <v>17970</v>
      </c>
      <c r="C1622" s="28" t="s">
        <v>9786</v>
      </c>
      <c r="D1622" s="28" t="s">
        <v>8336</v>
      </c>
    </row>
    <row r="1623" spans="1:4" x14ac:dyDescent="0.2">
      <c r="A1623" s="15" t="s">
        <v>1938</v>
      </c>
      <c r="B1623" s="27" t="s">
        <v>17971</v>
      </c>
      <c r="C1623" s="28" t="s">
        <v>9787</v>
      </c>
      <c r="D1623" s="28" t="s">
        <v>8008</v>
      </c>
    </row>
    <row r="1624" spans="1:4" x14ac:dyDescent="0.2">
      <c r="A1624" s="15" t="s">
        <v>1939</v>
      </c>
      <c r="B1624" s="27" t="s">
        <v>17972</v>
      </c>
      <c r="C1624" s="28" t="s">
        <v>9788</v>
      </c>
      <c r="D1624" s="28" t="s">
        <v>8006</v>
      </c>
    </row>
    <row r="1625" spans="1:4" x14ac:dyDescent="0.2">
      <c r="A1625" s="15" t="s">
        <v>1940</v>
      </c>
      <c r="B1625" s="27" t="s">
        <v>17973</v>
      </c>
      <c r="C1625" s="28" t="s">
        <v>8009</v>
      </c>
      <c r="D1625" s="28" t="s">
        <v>9789</v>
      </c>
    </row>
    <row r="1626" spans="1:4" x14ac:dyDescent="0.2">
      <c r="A1626" s="15" t="s">
        <v>1941</v>
      </c>
      <c r="B1626" s="27" t="s">
        <v>17974</v>
      </c>
      <c r="C1626" s="28" t="s">
        <v>9790</v>
      </c>
      <c r="D1626" s="28" t="s">
        <v>8052</v>
      </c>
    </row>
    <row r="1627" spans="1:4" x14ac:dyDescent="0.2">
      <c r="A1627" s="15" t="s">
        <v>1942</v>
      </c>
      <c r="B1627" s="27" t="s">
        <v>17975</v>
      </c>
      <c r="C1627" s="28" t="s">
        <v>9791</v>
      </c>
      <c r="D1627" s="28" t="s">
        <v>8006</v>
      </c>
    </row>
    <row r="1628" spans="1:4" x14ac:dyDescent="0.2">
      <c r="A1628" s="15" t="s">
        <v>1943</v>
      </c>
      <c r="B1628" s="27" t="s">
        <v>17976</v>
      </c>
      <c r="C1628" s="28" t="s">
        <v>9792</v>
      </c>
      <c r="D1628" s="28" t="s">
        <v>9793</v>
      </c>
    </row>
    <row r="1629" spans="1:4" x14ac:dyDescent="0.2">
      <c r="A1629" s="15" t="s">
        <v>1944</v>
      </c>
      <c r="B1629" s="27" t="s">
        <v>17977</v>
      </c>
      <c r="C1629" s="28" t="s">
        <v>9794</v>
      </c>
      <c r="D1629" s="28" t="s">
        <v>8002</v>
      </c>
    </row>
    <row r="1630" spans="1:4" x14ac:dyDescent="0.2">
      <c r="A1630" s="15" t="s">
        <v>1945</v>
      </c>
      <c r="B1630" s="27" t="s">
        <v>17978</v>
      </c>
      <c r="C1630" s="28" t="s">
        <v>9795</v>
      </c>
      <c r="D1630" s="28" t="s">
        <v>8004</v>
      </c>
    </row>
    <row r="1631" spans="1:4" x14ac:dyDescent="0.2">
      <c r="A1631" s="15" t="s">
        <v>1946</v>
      </c>
      <c r="B1631" s="27" t="s">
        <v>17979</v>
      </c>
      <c r="C1631" s="28" t="s">
        <v>9796</v>
      </c>
      <c r="D1631" s="28" t="s">
        <v>9341</v>
      </c>
    </row>
    <row r="1632" spans="1:4" x14ac:dyDescent="0.2">
      <c r="A1632" s="15" t="s">
        <v>1947</v>
      </c>
      <c r="B1632" s="27" t="s">
        <v>17980</v>
      </c>
      <c r="C1632" s="28" t="s">
        <v>9797</v>
      </c>
      <c r="D1632" s="28" t="s">
        <v>8006</v>
      </c>
    </row>
    <row r="1633" spans="1:4" x14ac:dyDescent="0.2">
      <c r="A1633" s="15" t="s">
        <v>1948</v>
      </c>
      <c r="B1633" s="27" t="s">
        <v>17981</v>
      </c>
      <c r="C1633" s="28" t="s">
        <v>9798</v>
      </c>
      <c r="D1633" s="28" t="s">
        <v>8006</v>
      </c>
    </row>
    <row r="1634" spans="1:4" x14ac:dyDescent="0.2">
      <c r="A1634" s="15" t="s">
        <v>1949</v>
      </c>
      <c r="B1634" s="27" t="s">
        <v>17982</v>
      </c>
      <c r="C1634" s="28" t="s">
        <v>9799</v>
      </c>
      <c r="D1634" s="28" t="s">
        <v>8006</v>
      </c>
    </row>
    <row r="1635" spans="1:4" x14ac:dyDescent="0.2">
      <c r="A1635" s="15" t="s">
        <v>1950</v>
      </c>
      <c r="B1635" s="27" t="s">
        <v>17983</v>
      </c>
      <c r="C1635" s="28" t="s">
        <v>9800</v>
      </c>
      <c r="D1635" s="28" t="s">
        <v>8025</v>
      </c>
    </row>
    <row r="1636" spans="1:4" x14ac:dyDescent="0.2">
      <c r="A1636" s="15" t="s">
        <v>1951</v>
      </c>
      <c r="B1636" s="27" t="s">
        <v>17984</v>
      </c>
      <c r="C1636" s="28" t="s">
        <v>9801</v>
      </c>
      <c r="D1636" s="28" t="s">
        <v>8039</v>
      </c>
    </row>
    <row r="1637" spans="1:4" x14ac:dyDescent="0.2">
      <c r="A1637" s="15" t="s">
        <v>1952</v>
      </c>
      <c r="B1637" s="27" t="s">
        <v>17985</v>
      </c>
      <c r="C1637" s="28" t="s">
        <v>8009</v>
      </c>
      <c r="D1637" s="28" t="s">
        <v>9802</v>
      </c>
    </row>
    <row r="1638" spans="1:4" x14ac:dyDescent="0.2">
      <c r="A1638" s="15" t="s">
        <v>1953</v>
      </c>
      <c r="B1638" s="27" t="s">
        <v>17986</v>
      </c>
      <c r="C1638" s="28" t="s">
        <v>9803</v>
      </c>
      <c r="D1638" s="28" t="s">
        <v>8071</v>
      </c>
    </row>
    <row r="1639" spans="1:4" x14ac:dyDescent="0.2">
      <c r="A1639" s="15" t="s">
        <v>1954</v>
      </c>
      <c r="B1639" s="27" t="s">
        <v>17987</v>
      </c>
      <c r="C1639" s="28" t="s">
        <v>8009</v>
      </c>
      <c r="D1639" s="28" t="s">
        <v>9804</v>
      </c>
    </row>
    <row r="1640" spans="1:4" x14ac:dyDescent="0.2">
      <c r="A1640" s="15" t="s">
        <v>1955</v>
      </c>
      <c r="B1640" s="27" t="s">
        <v>17988</v>
      </c>
      <c r="C1640" s="28" t="s">
        <v>9805</v>
      </c>
      <c r="D1640" s="28" t="s">
        <v>8025</v>
      </c>
    </row>
    <row r="1641" spans="1:4" x14ac:dyDescent="0.2">
      <c r="A1641" s="15" t="s">
        <v>1956</v>
      </c>
      <c r="B1641" s="27" t="s">
        <v>17989</v>
      </c>
      <c r="C1641" s="28" t="s">
        <v>9806</v>
      </c>
      <c r="D1641" s="28" t="s">
        <v>8061</v>
      </c>
    </row>
    <row r="1642" spans="1:4" x14ac:dyDescent="0.2">
      <c r="A1642" s="15" t="s">
        <v>1957</v>
      </c>
      <c r="B1642" s="27" t="s">
        <v>17990</v>
      </c>
      <c r="C1642" s="28" t="s">
        <v>9807</v>
      </c>
      <c r="D1642" s="28" t="s">
        <v>8004</v>
      </c>
    </row>
    <row r="1643" spans="1:4" x14ac:dyDescent="0.2">
      <c r="A1643" s="15" t="s">
        <v>1958</v>
      </c>
      <c r="B1643" s="27" t="s">
        <v>17991</v>
      </c>
      <c r="C1643" s="28" t="s">
        <v>9808</v>
      </c>
      <c r="D1643" s="28" t="s">
        <v>8025</v>
      </c>
    </row>
    <row r="1644" spans="1:4" x14ac:dyDescent="0.2">
      <c r="A1644" s="15" t="s">
        <v>1959</v>
      </c>
      <c r="B1644" s="27" t="s">
        <v>17992</v>
      </c>
      <c r="C1644" s="28" t="s">
        <v>9809</v>
      </c>
      <c r="D1644" s="28" t="s">
        <v>8008</v>
      </c>
    </row>
    <row r="1645" spans="1:4" x14ac:dyDescent="0.2">
      <c r="A1645" s="15" t="s">
        <v>7959</v>
      </c>
      <c r="B1645" s="23" t="s">
        <v>8628</v>
      </c>
      <c r="C1645" s="23" t="s">
        <v>8628</v>
      </c>
      <c r="D1645" s="23" t="s">
        <v>8628</v>
      </c>
    </row>
    <row r="1646" spans="1:4" x14ac:dyDescent="0.2">
      <c r="A1646" s="15" t="s">
        <v>1960</v>
      </c>
      <c r="B1646" s="27" t="s">
        <v>17993</v>
      </c>
      <c r="C1646" s="28" t="s">
        <v>9810</v>
      </c>
      <c r="D1646" s="28" t="s">
        <v>8025</v>
      </c>
    </row>
    <row r="1647" spans="1:4" x14ac:dyDescent="0.2">
      <c r="A1647" s="15" t="s">
        <v>1961</v>
      </c>
      <c r="B1647" s="27" t="s">
        <v>17994</v>
      </c>
      <c r="C1647" s="28" t="s">
        <v>8063</v>
      </c>
      <c r="D1647" s="28" t="s">
        <v>9811</v>
      </c>
    </row>
    <row r="1648" spans="1:4" x14ac:dyDescent="0.2">
      <c r="A1648" s="15" t="s">
        <v>1962</v>
      </c>
      <c r="B1648" s="27" t="s">
        <v>17995</v>
      </c>
      <c r="C1648" s="28" t="s">
        <v>9812</v>
      </c>
      <c r="D1648" s="28" t="s">
        <v>8008</v>
      </c>
    </row>
    <row r="1649" spans="1:4" x14ac:dyDescent="0.2">
      <c r="A1649" s="15" t="s">
        <v>1963</v>
      </c>
      <c r="B1649" s="27" t="s">
        <v>17996</v>
      </c>
      <c r="C1649" s="28" t="s">
        <v>9813</v>
      </c>
      <c r="D1649" s="28" t="s">
        <v>9814</v>
      </c>
    </row>
    <row r="1650" spans="1:4" x14ac:dyDescent="0.2">
      <c r="A1650" s="15" t="s">
        <v>1964</v>
      </c>
      <c r="B1650" s="27" t="s">
        <v>17997</v>
      </c>
      <c r="C1650" s="28" t="s">
        <v>9815</v>
      </c>
      <c r="D1650" s="28" t="s">
        <v>8039</v>
      </c>
    </row>
    <row r="1651" spans="1:4" x14ac:dyDescent="0.2">
      <c r="A1651" s="15" t="s">
        <v>1965</v>
      </c>
      <c r="B1651" s="27" t="s">
        <v>17998</v>
      </c>
      <c r="C1651" s="28" t="s">
        <v>8009</v>
      </c>
      <c r="D1651" s="28" t="s">
        <v>9816</v>
      </c>
    </row>
    <row r="1652" spans="1:4" x14ac:dyDescent="0.2">
      <c r="A1652" s="15" t="s">
        <v>1966</v>
      </c>
      <c r="B1652" s="27" t="s">
        <v>17999</v>
      </c>
      <c r="C1652" s="28" t="s">
        <v>9817</v>
      </c>
      <c r="D1652" s="28" t="s">
        <v>8071</v>
      </c>
    </row>
    <row r="1653" spans="1:4" x14ac:dyDescent="0.2">
      <c r="A1653" s="15" t="s">
        <v>1967</v>
      </c>
      <c r="B1653" s="27" t="s">
        <v>18000</v>
      </c>
      <c r="C1653" s="28" t="s">
        <v>9818</v>
      </c>
      <c r="D1653" s="28" t="s">
        <v>8025</v>
      </c>
    </row>
    <row r="1654" spans="1:4" x14ac:dyDescent="0.2">
      <c r="A1654" s="15" t="s">
        <v>1968</v>
      </c>
      <c r="B1654" s="27" t="s">
        <v>18001</v>
      </c>
      <c r="C1654" s="28" t="s">
        <v>9819</v>
      </c>
      <c r="D1654" s="28" t="s">
        <v>8002</v>
      </c>
    </row>
    <row r="1655" spans="1:4" x14ac:dyDescent="0.2">
      <c r="A1655" s="15" t="s">
        <v>1969</v>
      </c>
      <c r="B1655" s="27" t="s">
        <v>18002</v>
      </c>
      <c r="C1655" s="28" t="s">
        <v>9820</v>
      </c>
      <c r="D1655" s="28" t="s">
        <v>8017</v>
      </c>
    </row>
    <row r="1656" spans="1:4" x14ac:dyDescent="0.2">
      <c r="A1656" s="15" t="s">
        <v>1970</v>
      </c>
      <c r="B1656" s="27" t="s">
        <v>18003</v>
      </c>
      <c r="C1656" s="28" t="s">
        <v>9821</v>
      </c>
      <c r="D1656" s="28" t="s">
        <v>8071</v>
      </c>
    </row>
    <row r="1657" spans="1:4" x14ac:dyDescent="0.2">
      <c r="A1657" s="15" t="s">
        <v>1971</v>
      </c>
      <c r="B1657" s="27" t="s">
        <v>18004</v>
      </c>
      <c r="C1657" s="28" t="s">
        <v>9822</v>
      </c>
      <c r="D1657" s="28" t="s">
        <v>8025</v>
      </c>
    </row>
    <row r="1658" spans="1:4" x14ac:dyDescent="0.2">
      <c r="A1658" s="15" t="s">
        <v>1976</v>
      </c>
      <c r="B1658" s="27" t="s">
        <v>18005</v>
      </c>
      <c r="C1658" s="28" t="s">
        <v>9827</v>
      </c>
      <c r="D1658" s="28" t="s">
        <v>8025</v>
      </c>
    </row>
    <row r="1659" spans="1:4" x14ac:dyDescent="0.2">
      <c r="A1659" s="15" t="s">
        <v>1977</v>
      </c>
      <c r="B1659" s="27" t="s">
        <v>18006</v>
      </c>
      <c r="C1659" s="28" t="s">
        <v>9828</v>
      </c>
      <c r="D1659" s="28" t="s">
        <v>8025</v>
      </c>
    </row>
    <row r="1660" spans="1:4" x14ac:dyDescent="0.2">
      <c r="A1660" s="15" t="s">
        <v>1972</v>
      </c>
      <c r="B1660" s="27" t="s">
        <v>18007</v>
      </c>
      <c r="C1660" s="28" t="s">
        <v>9823</v>
      </c>
      <c r="D1660" s="28" t="s">
        <v>8061</v>
      </c>
    </row>
    <row r="1661" spans="1:4" x14ac:dyDescent="0.2">
      <c r="A1661" s="15" t="s">
        <v>1978</v>
      </c>
      <c r="B1661" s="27" t="s">
        <v>18008</v>
      </c>
      <c r="C1661" s="28" t="s">
        <v>9829</v>
      </c>
      <c r="D1661" s="28" t="s">
        <v>9830</v>
      </c>
    </row>
    <row r="1662" spans="1:4" x14ac:dyDescent="0.2">
      <c r="A1662" s="15" t="s">
        <v>1979</v>
      </c>
      <c r="B1662" s="27" t="s">
        <v>18009</v>
      </c>
      <c r="C1662" s="28" t="s">
        <v>9831</v>
      </c>
      <c r="D1662" s="28" t="s">
        <v>8025</v>
      </c>
    </row>
    <row r="1663" spans="1:4" x14ac:dyDescent="0.2">
      <c r="A1663" s="15" t="s">
        <v>1980</v>
      </c>
      <c r="B1663" s="23" t="s">
        <v>8628</v>
      </c>
      <c r="C1663" s="29" t="s">
        <v>8628</v>
      </c>
      <c r="D1663" s="29" t="s">
        <v>8628</v>
      </c>
    </row>
    <row r="1664" spans="1:4" x14ac:dyDescent="0.2">
      <c r="A1664" s="15" t="s">
        <v>1981</v>
      </c>
      <c r="B1664" s="27" t="s">
        <v>18010</v>
      </c>
      <c r="C1664" s="28" t="s">
        <v>8009</v>
      </c>
      <c r="D1664" s="28" t="s">
        <v>9832</v>
      </c>
    </row>
    <row r="1665" spans="1:4" x14ac:dyDescent="0.2">
      <c r="A1665" s="15" t="s">
        <v>1982</v>
      </c>
      <c r="B1665" s="27" t="s">
        <v>18011</v>
      </c>
      <c r="C1665" s="28" t="s">
        <v>8351</v>
      </c>
      <c r="D1665" s="28" t="s">
        <v>9833</v>
      </c>
    </row>
    <row r="1666" spans="1:4" x14ac:dyDescent="0.2">
      <c r="A1666" s="15" t="s">
        <v>1983</v>
      </c>
      <c r="B1666" s="27" t="s">
        <v>18012</v>
      </c>
      <c r="C1666" s="28" t="s">
        <v>8009</v>
      </c>
      <c r="D1666" s="28" t="s">
        <v>9834</v>
      </c>
    </row>
    <row r="1667" spans="1:4" x14ac:dyDescent="0.2">
      <c r="A1667" s="15" t="s">
        <v>1984</v>
      </c>
      <c r="B1667" s="27" t="s">
        <v>18013</v>
      </c>
      <c r="C1667" s="28" t="s">
        <v>9835</v>
      </c>
      <c r="D1667" s="28" t="s">
        <v>8190</v>
      </c>
    </row>
    <row r="1668" spans="1:4" x14ac:dyDescent="0.2">
      <c r="A1668" s="15" t="s">
        <v>1985</v>
      </c>
      <c r="B1668" s="27" t="s">
        <v>18014</v>
      </c>
      <c r="C1668" s="28" t="s">
        <v>9836</v>
      </c>
      <c r="D1668" s="28" t="s">
        <v>8061</v>
      </c>
    </row>
    <row r="1669" spans="1:4" x14ac:dyDescent="0.2">
      <c r="A1669" s="15" t="s">
        <v>1986</v>
      </c>
      <c r="B1669" s="27" t="s">
        <v>18015</v>
      </c>
      <c r="C1669" s="28" t="s">
        <v>8183</v>
      </c>
      <c r="D1669" s="28" t="s">
        <v>9837</v>
      </c>
    </row>
    <row r="1670" spans="1:4" x14ac:dyDescent="0.2">
      <c r="A1670" s="15" t="s">
        <v>7930</v>
      </c>
      <c r="B1670" s="23" t="s">
        <v>8628</v>
      </c>
      <c r="C1670" s="23" t="s">
        <v>8628</v>
      </c>
      <c r="D1670" s="23" t="s">
        <v>8628</v>
      </c>
    </row>
    <row r="1671" spans="1:4" x14ac:dyDescent="0.2">
      <c r="A1671" s="15" t="s">
        <v>1987</v>
      </c>
      <c r="B1671" s="27" t="s">
        <v>18016</v>
      </c>
      <c r="C1671" s="28" t="s">
        <v>8009</v>
      </c>
      <c r="D1671" s="28" t="s">
        <v>9838</v>
      </c>
    </row>
    <row r="1672" spans="1:4" x14ac:dyDescent="0.2">
      <c r="A1672" s="15" t="s">
        <v>1988</v>
      </c>
      <c r="B1672" s="27" t="s">
        <v>18017</v>
      </c>
      <c r="C1672" s="28" t="s">
        <v>9839</v>
      </c>
      <c r="D1672" s="28" t="s">
        <v>9605</v>
      </c>
    </row>
    <row r="1673" spans="1:4" x14ac:dyDescent="0.2">
      <c r="A1673" s="15" t="s">
        <v>1989</v>
      </c>
      <c r="B1673" s="27" t="s">
        <v>18018</v>
      </c>
      <c r="C1673" s="28" t="s">
        <v>9840</v>
      </c>
      <c r="D1673" s="28" t="s">
        <v>8025</v>
      </c>
    </row>
    <row r="1674" spans="1:4" x14ac:dyDescent="0.2">
      <c r="A1674" s="15" t="s">
        <v>1973</v>
      </c>
      <c r="B1674" s="27" t="s">
        <v>18019</v>
      </c>
      <c r="C1674" s="28" t="s">
        <v>9824</v>
      </c>
      <c r="D1674" s="28" t="s">
        <v>8080</v>
      </c>
    </row>
    <row r="1675" spans="1:4" x14ac:dyDescent="0.2">
      <c r="A1675" s="15" t="s">
        <v>1974</v>
      </c>
      <c r="B1675" s="27" t="s">
        <v>18020</v>
      </c>
      <c r="C1675" s="28" t="s">
        <v>9825</v>
      </c>
      <c r="D1675" s="28" t="s">
        <v>8008</v>
      </c>
    </row>
    <row r="1676" spans="1:4" x14ac:dyDescent="0.2">
      <c r="A1676" s="15" t="s">
        <v>1990</v>
      </c>
      <c r="B1676" s="27" t="s">
        <v>18021</v>
      </c>
      <c r="C1676" s="28" t="s">
        <v>9841</v>
      </c>
      <c r="D1676" s="28" t="s">
        <v>8006</v>
      </c>
    </row>
    <row r="1677" spans="1:4" x14ac:dyDescent="0.2">
      <c r="A1677" s="15" t="s">
        <v>1991</v>
      </c>
      <c r="B1677" s="27" t="s">
        <v>18022</v>
      </c>
      <c r="C1677" s="28" t="s">
        <v>9842</v>
      </c>
      <c r="D1677" s="28" t="s">
        <v>8221</v>
      </c>
    </row>
    <row r="1678" spans="1:4" x14ac:dyDescent="0.2">
      <c r="A1678" s="15" t="s">
        <v>1992</v>
      </c>
      <c r="B1678" s="27" t="s">
        <v>18023</v>
      </c>
      <c r="C1678" s="28" t="s">
        <v>9843</v>
      </c>
      <c r="D1678" s="28" t="s">
        <v>8004</v>
      </c>
    </row>
    <row r="1679" spans="1:4" x14ac:dyDescent="0.2">
      <c r="A1679" s="15" t="s">
        <v>1993</v>
      </c>
      <c r="B1679" s="27" t="s">
        <v>18024</v>
      </c>
      <c r="C1679" s="28" t="s">
        <v>9844</v>
      </c>
      <c r="D1679" s="28" t="s">
        <v>8043</v>
      </c>
    </row>
    <row r="1680" spans="1:4" x14ac:dyDescent="0.2">
      <c r="A1680" s="15" t="s">
        <v>1994</v>
      </c>
      <c r="B1680" s="27" t="s">
        <v>18025</v>
      </c>
      <c r="C1680" s="28" t="s">
        <v>9845</v>
      </c>
      <c r="D1680" s="28" t="s">
        <v>8061</v>
      </c>
    </row>
    <row r="1681" spans="1:4" x14ac:dyDescent="0.2">
      <c r="A1681" s="15" t="s">
        <v>1995</v>
      </c>
      <c r="B1681" s="27" t="s">
        <v>18026</v>
      </c>
      <c r="C1681" s="28" t="s">
        <v>9846</v>
      </c>
      <c r="D1681" s="28" t="s">
        <v>8006</v>
      </c>
    </row>
    <row r="1682" spans="1:4" x14ac:dyDescent="0.2">
      <c r="A1682" s="15" t="s">
        <v>1996</v>
      </c>
      <c r="B1682" s="27" t="s">
        <v>18027</v>
      </c>
      <c r="C1682" s="28" t="s">
        <v>9847</v>
      </c>
      <c r="D1682" s="28" t="s">
        <v>8025</v>
      </c>
    </row>
    <row r="1683" spans="1:4" x14ac:dyDescent="0.2">
      <c r="A1683" s="15" t="s">
        <v>1998</v>
      </c>
      <c r="B1683" s="27" t="s">
        <v>18028</v>
      </c>
      <c r="C1683" s="28" t="s">
        <v>8063</v>
      </c>
      <c r="D1683" s="28" t="s">
        <v>9849</v>
      </c>
    </row>
    <row r="1684" spans="1:4" x14ac:dyDescent="0.2">
      <c r="A1684" s="15" t="s">
        <v>1997</v>
      </c>
      <c r="B1684" s="27" t="s">
        <v>18029</v>
      </c>
      <c r="C1684" s="28" t="s">
        <v>9848</v>
      </c>
      <c r="D1684" s="28" t="s">
        <v>8461</v>
      </c>
    </row>
    <row r="1685" spans="1:4" x14ac:dyDescent="0.2">
      <c r="A1685" s="15" t="s">
        <v>1999</v>
      </c>
      <c r="B1685" s="27" t="s">
        <v>18030</v>
      </c>
      <c r="C1685" s="28" t="s">
        <v>9850</v>
      </c>
      <c r="D1685" s="28" t="s">
        <v>8061</v>
      </c>
    </row>
    <row r="1686" spans="1:4" x14ac:dyDescent="0.2">
      <c r="A1686" s="15" t="s">
        <v>2000</v>
      </c>
      <c r="B1686" s="27" t="s">
        <v>18031</v>
      </c>
      <c r="C1686" s="28" t="s">
        <v>9851</v>
      </c>
      <c r="D1686" s="28" t="s">
        <v>8061</v>
      </c>
    </row>
    <row r="1687" spans="1:4" x14ac:dyDescent="0.2">
      <c r="A1687" s="15" t="s">
        <v>2001</v>
      </c>
      <c r="B1687" s="27" t="s">
        <v>18032</v>
      </c>
      <c r="C1687" s="28" t="s">
        <v>9852</v>
      </c>
      <c r="D1687" s="28" t="s">
        <v>8025</v>
      </c>
    </row>
    <row r="1688" spans="1:4" x14ac:dyDescent="0.2">
      <c r="A1688" s="15" t="s">
        <v>2002</v>
      </c>
      <c r="B1688" s="27" t="s">
        <v>18033</v>
      </c>
      <c r="C1688" s="28" t="s">
        <v>9853</v>
      </c>
      <c r="D1688" s="28" t="s">
        <v>8025</v>
      </c>
    </row>
    <row r="1689" spans="1:4" x14ac:dyDescent="0.2">
      <c r="A1689" s="15" t="s">
        <v>2003</v>
      </c>
      <c r="B1689" s="27" t="s">
        <v>18034</v>
      </c>
      <c r="C1689" s="28" t="s">
        <v>8063</v>
      </c>
      <c r="D1689" s="28" t="s">
        <v>9854</v>
      </c>
    </row>
    <row r="1690" spans="1:4" x14ac:dyDescent="0.2">
      <c r="A1690" s="15" t="s">
        <v>2004</v>
      </c>
      <c r="B1690" s="27" t="s">
        <v>18035</v>
      </c>
      <c r="C1690" s="28" t="s">
        <v>9855</v>
      </c>
      <c r="D1690" s="28" t="s">
        <v>8061</v>
      </c>
    </row>
    <row r="1691" spans="1:4" x14ac:dyDescent="0.2">
      <c r="A1691" s="15" t="s">
        <v>2005</v>
      </c>
      <c r="B1691" s="27" t="s">
        <v>18036</v>
      </c>
      <c r="C1691" s="28" t="s">
        <v>9856</v>
      </c>
      <c r="D1691" s="28" t="s">
        <v>8025</v>
      </c>
    </row>
    <row r="1692" spans="1:4" x14ac:dyDescent="0.2">
      <c r="A1692" s="15" t="s">
        <v>2006</v>
      </c>
      <c r="B1692" s="27" t="s">
        <v>18037</v>
      </c>
      <c r="C1692" s="28" t="s">
        <v>9857</v>
      </c>
      <c r="D1692" s="28" t="s">
        <v>8006</v>
      </c>
    </row>
    <row r="1693" spans="1:4" x14ac:dyDescent="0.2">
      <c r="A1693" s="15" t="s">
        <v>2007</v>
      </c>
      <c r="B1693" s="27" t="s">
        <v>18038</v>
      </c>
      <c r="C1693" s="28" t="s">
        <v>9858</v>
      </c>
      <c r="D1693" s="28" t="s">
        <v>8008</v>
      </c>
    </row>
    <row r="1694" spans="1:4" x14ac:dyDescent="0.2">
      <c r="A1694" s="15" t="s">
        <v>2008</v>
      </c>
      <c r="B1694" s="27" t="s">
        <v>18039</v>
      </c>
      <c r="C1694" s="28" t="s">
        <v>9859</v>
      </c>
      <c r="D1694" s="28" t="s">
        <v>8008</v>
      </c>
    </row>
    <row r="1695" spans="1:4" x14ac:dyDescent="0.2">
      <c r="A1695" s="15" t="s">
        <v>2009</v>
      </c>
      <c r="B1695" s="27" t="s">
        <v>18040</v>
      </c>
      <c r="C1695" s="28" t="s">
        <v>9860</v>
      </c>
      <c r="D1695" s="28" t="s">
        <v>9861</v>
      </c>
    </row>
    <row r="1696" spans="1:4" x14ac:dyDescent="0.2">
      <c r="A1696" s="15" t="s">
        <v>2010</v>
      </c>
      <c r="B1696" s="27" t="s">
        <v>18041</v>
      </c>
      <c r="C1696" s="28" t="s">
        <v>9862</v>
      </c>
      <c r="D1696" s="28" t="s">
        <v>8006</v>
      </c>
    </row>
    <row r="1697" spans="1:4" x14ac:dyDescent="0.2">
      <c r="A1697" s="15" t="s">
        <v>2011</v>
      </c>
      <c r="B1697" s="27" t="s">
        <v>18042</v>
      </c>
      <c r="C1697" s="28" t="s">
        <v>9863</v>
      </c>
      <c r="D1697" s="28" t="s">
        <v>8061</v>
      </c>
    </row>
    <row r="1698" spans="1:4" x14ac:dyDescent="0.2">
      <c r="A1698" s="15" t="s">
        <v>2012</v>
      </c>
      <c r="B1698" s="27" t="s">
        <v>18043</v>
      </c>
      <c r="C1698" s="28" t="s">
        <v>9864</v>
      </c>
      <c r="D1698" s="28" t="s">
        <v>8190</v>
      </c>
    </row>
    <row r="1699" spans="1:4" x14ac:dyDescent="0.2">
      <c r="A1699" s="15" t="s">
        <v>2013</v>
      </c>
      <c r="B1699" s="27" t="s">
        <v>18044</v>
      </c>
      <c r="C1699" s="28" t="s">
        <v>9865</v>
      </c>
      <c r="D1699" s="28" t="s">
        <v>8006</v>
      </c>
    </row>
    <row r="1700" spans="1:4" x14ac:dyDescent="0.2">
      <c r="A1700" s="15" t="s">
        <v>2014</v>
      </c>
      <c r="B1700" s="27" t="s">
        <v>18045</v>
      </c>
      <c r="C1700" s="28" t="s">
        <v>9866</v>
      </c>
      <c r="D1700" s="28" t="s">
        <v>8004</v>
      </c>
    </row>
    <row r="1701" spans="1:4" x14ac:dyDescent="0.2">
      <c r="A1701" s="15" t="s">
        <v>2015</v>
      </c>
      <c r="B1701" s="27" t="s">
        <v>18046</v>
      </c>
      <c r="C1701" s="28" t="s">
        <v>9867</v>
      </c>
      <c r="D1701" s="28" t="s">
        <v>8336</v>
      </c>
    </row>
    <row r="1702" spans="1:4" x14ac:dyDescent="0.2">
      <c r="A1702" s="15" t="s">
        <v>2016</v>
      </c>
      <c r="B1702" s="27" t="s">
        <v>18047</v>
      </c>
      <c r="C1702" s="28" t="s">
        <v>9868</v>
      </c>
      <c r="D1702" s="28" t="s">
        <v>8039</v>
      </c>
    </row>
    <row r="1703" spans="1:4" x14ac:dyDescent="0.2">
      <c r="A1703" s="15" t="s">
        <v>2017</v>
      </c>
      <c r="B1703" s="27" t="s">
        <v>18048</v>
      </c>
      <c r="C1703" s="28" t="s">
        <v>9869</v>
      </c>
      <c r="D1703" s="28" t="s">
        <v>8004</v>
      </c>
    </row>
    <row r="1704" spans="1:4" x14ac:dyDescent="0.2">
      <c r="A1704" s="15" t="s">
        <v>2018</v>
      </c>
      <c r="B1704" s="27" t="s">
        <v>18049</v>
      </c>
      <c r="C1704" s="28" t="s">
        <v>9870</v>
      </c>
      <c r="D1704" s="28" t="s">
        <v>8061</v>
      </c>
    </row>
    <row r="1705" spans="1:4" x14ac:dyDescent="0.2">
      <c r="A1705" s="15" t="s">
        <v>2019</v>
      </c>
      <c r="B1705" s="27" t="s">
        <v>18050</v>
      </c>
      <c r="C1705" s="28" t="s">
        <v>8507</v>
      </c>
      <c r="D1705" s="28" t="s">
        <v>9871</v>
      </c>
    </row>
    <row r="1706" spans="1:4" x14ac:dyDescent="0.2">
      <c r="A1706" s="15" t="s">
        <v>2020</v>
      </c>
      <c r="B1706" s="27" t="s">
        <v>18051</v>
      </c>
      <c r="C1706" s="28" t="s">
        <v>8279</v>
      </c>
      <c r="D1706" s="28" t="s">
        <v>9872</v>
      </c>
    </row>
    <row r="1707" spans="1:4" x14ac:dyDescent="0.2">
      <c r="A1707" s="15" t="s">
        <v>2021</v>
      </c>
      <c r="B1707" s="27" t="s">
        <v>18052</v>
      </c>
      <c r="C1707" s="28" t="s">
        <v>9873</v>
      </c>
      <c r="D1707" s="28" t="s">
        <v>8071</v>
      </c>
    </row>
    <row r="1708" spans="1:4" x14ac:dyDescent="0.2">
      <c r="A1708" s="15" t="s">
        <v>2022</v>
      </c>
      <c r="B1708" s="27" t="s">
        <v>18053</v>
      </c>
      <c r="C1708" s="28" t="s">
        <v>8183</v>
      </c>
      <c r="D1708" s="28" t="s">
        <v>9874</v>
      </c>
    </row>
    <row r="1709" spans="1:4" x14ac:dyDescent="0.2">
      <c r="A1709" s="15" t="s">
        <v>2023</v>
      </c>
      <c r="B1709" s="27" t="s">
        <v>18054</v>
      </c>
      <c r="C1709" s="28" t="s">
        <v>8183</v>
      </c>
      <c r="D1709" s="28" t="s">
        <v>9875</v>
      </c>
    </row>
    <row r="1710" spans="1:4" x14ac:dyDescent="0.2">
      <c r="A1710" s="15" t="s">
        <v>2024</v>
      </c>
      <c r="B1710" s="27" t="s">
        <v>18055</v>
      </c>
      <c r="C1710" s="28" t="s">
        <v>9876</v>
      </c>
      <c r="D1710" s="28" t="s">
        <v>8004</v>
      </c>
    </row>
    <row r="1711" spans="1:4" x14ac:dyDescent="0.2">
      <c r="A1711" s="15" t="s">
        <v>2025</v>
      </c>
      <c r="B1711" s="27" t="s">
        <v>18056</v>
      </c>
      <c r="C1711" s="28" t="s">
        <v>8183</v>
      </c>
      <c r="D1711" s="28" t="s">
        <v>9877</v>
      </c>
    </row>
    <row r="1712" spans="1:4" x14ac:dyDescent="0.2">
      <c r="A1712" s="15" t="s">
        <v>2026</v>
      </c>
      <c r="B1712" s="27" t="s">
        <v>18057</v>
      </c>
      <c r="C1712" s="28" t="s">
        <v>9878</v>
      </c>
      <c r="D1712" s="28" t="s">
        <v>8025</v>
      </c>
    </row>
    <row r="1713" spans="1:4" x14ac:dyDescent="0.2">
      <c r="A1713" s="15" t="s">
        <v>2027</v>
      </c>
      <c r="B1713" s="27" t="s">
        <v>18058</v>
      </c>
      <c r="C1713" s="28" t="s">
        <v>9879</v>
      </c>
      <c r="D1713" s="28" t="s">
        <v>8017</v>
      </c>
    </row>
    <row r="1714" spans="1:4" x14ac:dyDescent="0.2">
      <c r="A1714" s="15" t="s">
        <v>2028</v>
      </c>
      <c r="B1714" s="27" t="s">
        <v>18059</v>
      </c>
      <c r="C1714" s="28" t="s">
        <v>9880</v>
      </c>
      <c r="D1714" s="28" t="s">
        <v>9881</v>
      </c>
    </row>
    <row r="1715" spans="1:4" x14ac:dyDescent="0.2">
      <c r="A1715" s="15" t="s">
        <v>1975</v>
      </c>
      <c r="B1715" s="27" t="s">
        <v>18060</v>
      </c>
      <c r="C1715" s="28" t="s">
        <v>9826</v>
      </c>
      <c r="D1715" s="28" t="s">
        <v>8025</v>
      </c>
    </row>
    <row r="1716" spans="1:4" x14ac:dyDescent="0.2">
      <c r="A1716" s="15" t="s">
        <v>2029</v>
      </c>
      <c r="B1716" s="27" t="s">
        <v>18061</v>
      </c>
      <c r="C1716" s="28" t="s">
        <v>9882</v>
      </c>
      <c r="D1716" s="28" t="s">
        <v>8061</v>
      </c>
    </row>
    <row r="1717" spans="1:4" x14ac:dyDescent="0.2">
      <c r="A1717" s="15" t="s">
        <v>2030</v>
      </c>
      <c r="B1717" s="27" t="s">
        <v>18062</v>
      </c>
      <c r="C1717" s="28" t="s">
        <v>9883</v>
      </c>
      <c r="D1717" s="28" t="s">
        <v>8152</v>
      </c>
    </row>
    <row r="1718" spans="1:4" x14ac:dyDescent="0.2">
      <c r="A1718" s="15" t="s">
        <v>2031</v>
      </c>
      <c r="B1718" s="27" t="s">
        <v>18063</v>
      </c>
      <c r="C1718" s="28" t="s">
        <v>9884</v>
      </c>
      <c r="D1718" s="28" t="s">
        <v>8025</v>
      </c>
    </row>
    <row r="1719" spans="1:4" x14ac:dyDescent="0.2">
      <c r="A1719" s="15" t="s">
        <v>2032</v>
      </c>
      <c r="B1719" s="27" t="s">
        <v>18064</v>
      </c>
      <c r="C1719" s="28" t="s">
        <v>9885</v>
      </c>
      <c r="D1719" s="28" t="s">
        <v>8463</v>
      </c>
    </row>
    <row r="1720" spans="1:4" x14ac:dyDescent="0.2">
      <c r="A1720" s="15" t="s">
        <v>2033</v>
      </c>
      <c r="B1720" s="27" t="s">
        <v>18065</v>
      </c>
      <c r="C1720" s="28" t="s">
        <v>9886</v>
      </c>
      <c r="D1720" s="28" t="s">
        <v>8006</v>
      </c>
    </row>
    <row r="1721" spans="1:4" x14ac:dyDescent="0.2">
      <c r="A1721" s="15" t="s">
        <v>2034</v>
      </c>
      <c r="B1721" s="27" t="s">
        <v>18066</v>
      </c>
      <c r="C1721" s="28" t="s">
        <v>8009</v>
      </c>
      <c r="D1721" s="28" t="s">
        <v>9887</v>
      </c>
    </row>
    <row r="1722" spans="1:4" x14ac:dyDescent="0.2">
      <c r="A1722" s="15" t="s">
        <v>2035</v>
      </c>
      <c r="B1722" s="27" t="s">
        <v>18067</v>
      </c>
      <c r="C1722" s="28" t="s">
        <v>9888</v>
      </c>
      <c r="D1722" s="28" t="s">
        <v>8004</v>
      </c>
    </row>
    <row r="1723" spans="1:4" x14ac:dyDescent="0.2">
      <c r="A1723" s="15" t="s">
        <v>2036</v>
      </c>
      <c r="B1723" s="27" t="s">
        <v>18068</v>
      </c>
      <c r="C1723" s="28" t="s">
        <v>9889</v>
      </c>
      <c r="D1723" s="28" t="s">
        <v>8071</v>
      </c>
    </row>
    <row r="1724" spans="1:4" x14ac:dyDescent="0.2">
      <c r="A1724" s="15" t="s">
        <v>2037</v>
      </c>
      <c r="B1724" s="27" t="s">
        <v>18069</v>
      </c>
      <c r="C1724" s="28" t="s">
        <v>9890</v>
      </c>
      <c r="D1724" s="28" t="s">
        <v>8112</v>
      </c>
    </row>
    <row r="1725" spans="1:4" x14ac:dyDescent="0.2">
      <c r="A1725" s="15" t="s">
        <v>2038</v>
      </c>
      <c r="B1725" s="27" t="s">
        <v>18070</v>
      </c>
      <c r="C1725" s="28" t="s">
        <v>8063</v>
      </c>
      <c r="D1725" s="28" t="s">
        <v>9891</v>
      </c>
    </row>
    <row r="1726" spans="1:4" x14ac:dyDescent="0.2">
      <c r="A1726" s="15" t="s">
        <v>2039</v>
      </c>
      <c r="B1726" s="27" t="s">
        <v>18071</v>
      </c>
      <c r="C1726" s="28" t="s">
        <v>9892</v>
      </c>
      <c r="D1726" s="28" t="s">
        <v>8169</v>
      </c>
    </row>
    <row r="1727" spans="1:4" x14ac:dyDescent="0.2">
      <c r="A1727" s="15" t="s">
        <v>2040</v>
      </c>
      <c r="B1727" s="27" t="s">
        <v>18072</v>
      </c>
      <c r="C1727" s="28" t="s">
        <v>8183</v>
      </c>
      <c r="D1727" s="28" t="s">
        <v>9893</v>
      </c>
    </row>
    <row r="1728" spans="1:4" x14ac:dyDescent="0.2">
      <c r="A1728" s="15" t="s">
        <v>2041</v>
      </c>
      <c r="B1728" s="27" t="s">
        <v>18073</v>
      </c>
      <c r="C1728" s="28" t="s">
        <v>9894</v>
      </c>
      <c r="D1728" s="28" t="s">
        <v>9736</v>
      </c>
    </row>
    <row r="1729" spans="1:4" x14ac:dyDescent="0.2">
      <c r="A1729" s="15" t="s">
        <v>2042</v>
      </c>
      <c r="B1729" s="27" t="s">
        <v>18074</v>
      </c>
      <c r="C1729" s="28" t="s">
        <v>9895</v>
      </c>
      <c r="D1729" s="28" t="s">
        <v>8008</v>
      </c>
    </row>
    <row r="1730" spans="1:4" x14ac:dyDescent="0.2">
      <c r="A1730" s="15" t="s">
        <v>2043</v>
      </c>
      <c r="B1730" s="27" t="s">
        <v>18075</v>
      </c>
      <c r="C1730" s="28" t="s">
        <v>9896</v>
      </c>
      <c r="D1730" s="28" t="s">
        <v>9897</v>
      </c>
    </row>
    <row r="1731" spans="1:4" x14ac:dyDescent="0.2">
      <c r="A1731" s="15" t="s">
        <v>2044</v>
      </c>
      <c r="B1731" s="27" t="s">
        <v>18076</v>
      </c>
      <c r="C1731" s="28" t="s">
        <v>9898</v>
      </c>
      <c r="D1731" s="28" t="s">
        <v>8025</v>
      </c>
    </row>
    <row r="1732" spans="1:4" x14ac:dyDescent="0.2">
      <c r="A1732" s="15" t="s">
        <v>2045</v>
      </c>
      <c r="B1732" s="27" t="s">
        <v>18077</v>
      </c>
      <c r="C1732" s="28" t="s">
        <v>9899</v>
      </c>
      <c r="D1732" s="28" t="s">
        <v>8025</v>
      </c>
    </row>
    <row r="1733" spans="1:4" x14ac:dyDescent="0.2">
      <c r="A1733" s="15" t="s">
        <v>2046</v>
      </c>
      <c r="B1733" s="27" t="s">
        <v>18078</v>
      </c>
      <c r="C1733" s="28" t="s">
        <v>9900</v>
      </c>
      <c r="D1733" s="28" t="s">
        <v>8061</v>
      </c>
    </row>
    <row r="1734" spans="1:4" x14ac:dyDescent="0.2">
      <c r="A1734" s="15" t="s">
        <v>2047</v>
      </c>
      <c r="B1734" s="27" t="s">
        <v>18079</v>
      </c>
      <c r="C1734" s="28" t="s">
        <v>8009</v>
      </c>
      <c r="D1734" s="28" t="s">
        <v>9901</v>
      </c>
    </row>
    <row r="1735" spans="1:4" x14ac:dyDescent="0.2">
      <c r="A1735" s="15" t="s">
        <v>2048</v>
      </c>
      <c r="B1735" s="27" t="s">
        <v>18080</v>
      </c>
      <c r="C1735" s="28" t="s">
        <v>9902</v>
      </c>
      <c r="D1735" s="28" t="s">
        <v>8006</v>
      </c>
    </row>
    <row r="1736" spans="1:4" x14ac:dyDescent="0.2">
      <c r="A1736" s="15" t="s">
        <v>2049</v>
      </c>
      <c r="B1736" s="27" t="s">
        <v>18081</v>
      </c>
      <c r="C1736" s="28" t="s">
        <v>9903</v>
      </c>
      <c r="D1736" s="28" t="s">
        <v>8159</v>
      </c>
    </row>
    <row r="1737" spans="1:4" x14ac:dyDescent="0.2">
      <c r="A1737" s="15" t="s">
        <v>2050</v>
      </c>
      <c r="B1737" s="27" t="s">
        <v>18082</v>
      </c>
      <c r="C1737" s="28" t="s">
        <v>9904</v>
      </c>
      <c r="D1737" s="28" t="s">
        <v>8061</v>
      </c>
    </row>
    <row r="1738" spans="1:4" x14ac:dyDescent="0.2">
      <c r="A1738" s="15" t="s">
        <v>2051</v>
      </c>
      <c r="B1738" s="27" t="s">
        <v>18083</v>
      </c>
      <c r="C1738" s="28" t="s">
        <v>9905</v>
      </c>
      <c r="D1738" s="28" t="s">
        <v>8039</v>
      </c>
    </row>
    <row r="1739" spans="1:4" x14ac:dyDescent="0.2">
      <c r="A1739" s="15" t="s">
        <v>2052</v>
      </c>
      <c r="B1739" s="27" t="s">
        <v>18084</v>
      </c>
      <c r="C1739" s="28" t="s">
        <v>9906</v>
      </c>
      <c r="D1739" s="28" t="s">
        <v>8221</v>
      </c>
    </row>
    <row r="1740" spans="1:4" x14ac:dyDescent="0.2">
      <c r="A1740" s="15" t="s">
        <v>2053</v>
      </c>
      <c r="B1740" s="27" t="s">
        <v>18085</v>
      </c>
      <c r="C1740" s="28" t="s">
        <v>9907</v>
      </c>
      <c r="D1740" s="28" t="s">
        <v>8008</v>
      </c>
    </row>
    <row r="1741" spans="1:4" x14ac:dyDescent="0.2">
      <c r="A1741" s="15" t="s">
        <v>2054</v>
      </c>
      <c r="B1741" s="27" t="s">
        <v>18086</v>
      </c>
      <c r="C1741" s="28" t="s">
        <v>9908</v>
      </c>
      <c r="D1741" s="28" t="s">
        <v>9909</v>
      </c>
    </row>
    <row r="1742" spans="1:4" x14ac:dyDescent="0.2">
      <c r="A1742" s="15" t="s">
        <v>2055</v>
      </c>
      <c r="B1742" s="27" t="s">
        <v>18087</v>
      </c>
      <c r="C1742" s="28" t="s">
        <v>9910</v>
      </c>
      <c r="D1742" s="28" t="s">
        <v>8008</v>
      </c>
    </row>
    <row r="1743" spans="1:4" x14ac:dyDescent="0.2">
      <c r="A1743" s="15" t="s">
        <v>2056</v>
      </c>
      <c r="B1743" s="27" t="s">
        <v>18088</v>
      </c>
      <c r="C1743" s="28" t="s">
        <v>9911</v>
      </c>
      <c r="D1743" s="28" t="s">
        <v>8061</v>
      </c>
    </row>
    <row r="1744" spans="1:4" x14ac:dyDescent="0.2">
      <c r="A1744" s="15" t="s">
        <v>2057</v>
      </c>
      <c r="B1744" s="27" t="s">
        <v>18089</v>
      </c>
      <c r="C1744" s="28" t="s">
        <v>8009</v>
      </c>
      <c r="D1744" s="28" t="s">
        <v>9912</v>
      </c>
    </row>
    <row r="1745" spans="1:4" x14ac:dyDescent="0.2">
      <c r="A1745" s="15" t="s">
        <v>2058</v>
      </c>
      <c r="B1745" s="27" t="s">
        <v>18090</v>
      </c>
      <c r="C1745" s="28" t="s">
        <v>9913</v>
      </c>
      <c r="D1745" s="28" t="s">
        <v>8025</v>
      </c>
    </row>
    <row r="1746" spans="1:4" x14ac:dyDescent="0.2">
      <c r="A1746" s="15" t="s">
        <v>2059</v>
      </c>
      <c r="B1746" s="27" t="s">
        <v>18091</v>
      </c>
      <c r="C1746" s="28" t="s">
        <v>9914</v>
      </c>
      <c r="D1746" s="28" t="s">
        <v>9915</v>
      </c>
    </row>
    <row r="1747" spans="1:4" x14ac:dyDescent="0.2">
      <c r="A1747" s="15" t="s">
        <v>2060</v>
      </c>
      <c r="B1747" s="27" t="s">
        <v>18092</v>
      </c>
      <c r="C1747" s="28" t="s">
        <v>9916</v>
      </c>
      <c r="D1747" s="28" t="s">
        <v>9917</v>
      </c>
    </row>
    <row r="1748" spans="1:4" x14ac:dyDescent="0.2">
      <c r="A1748" s="15" t="s">
        <v>2061</v>
      </c>
      <c r="B1748" s="27" t="s">
        <v>18093</v>
      </c>
      <c r="C1748" s="28" t="s">
        <v>8009</v>
      </c>
      <c r="D1748" s="28" t="s">
        <v>9918</v>
      </c>
    </row>
    <row r="1749" spans="1:4" x14ac:dyDescent="0.2">
      <c r="A1749" s="15" t="s">
        <v>2062</v>
      </c>
      <c r="B1749" s="27" t="s">
        <v>18094</v>
      </c>
      <c r="C1749" s="28" t="s">
        <v>8009</v>
      </c>
      <c r="D1749" s="28" t="s">
        <v>9919</v>
      </c>
    </row>
    <row r="1750" spans="1:4" x14ac:dyDescent="0.2">
      <c r="A1750" s="15" t="s">
        <v>2063</v>
      </c>
      <c r="B1750" s="27" t="s">
        <v>18095</v>
      </c>
      <c r="C1750" s="28" t="s">
        <v>9920</v>
      </c>
      <c r="D1750" s="28" t="s">
        <v>8463</v>
      </c>
    </row>
    <row r="1751" spans="1:4" x14ac:dyDescent="0.2">
      <c r="A1751" s="15" t="s">
        <v>2064</v>
      </c>
      <c r="B1751" s="27" t="s">
        <v>18096</v>
      </c>
      <c r="C1751" s="28" t="s">
        <v>9921</v>
      </c>
      <c r="D1751" s="28" t="s">
        <v>8025</v>
      </c>
    </row>
    <row r="1752" spans="1:4" x14ac:dyDescent="0.2">
      <c r="A1752" s="15" t="s">
        <v>2065</v>
      </c>
      <c r="B1752" s="27" t="s">
        <v>18097</v>
      </c>
      <c r="C1752" s="28" t="s">
        <v>9922</v>
      </c>
      <c r="D1752" s="28" t="s">
        <v>8043</v>
      </c>
    </row>
    <row r="1753" spans="1:4" x14ac:dyDescent="0.2">
      <c r="A1753" s="15" t="s">
        <v>2066</v>
      </c>
      <c r="B1753" s="27" t="s">
        <v>18098</v>
      </c>
      <c r="C1753" s="28" t="s">
        <v>9923</v>
      </c>
      <c r="D1753" s="28" t="s">
        <v>8121</v>
      </c>
    </row>
    <row r="1754" spans="1:4" x14ac:dyDescent="0.2">
      <c r="A1754" s="15" t="s">
        <v>2067</v>
      </c>
      <c r="B1754" s="27" t="s">
        <v>18099</v>
      </c>
      <c r="C1754" s="28" t="s">
        <v>9924</v>
      </c>
      <c r="D1754" s="28" t="s">
        <v>8025</v>
      </c>
    </row>
    <row r="1755" spans="1:4" x14ac:dyDescent="0.2">
      <c r="A1755" s="15" t="s">
        <v>2068</v>
      </c>
      <c r="B1755" s="27" t="s">
        <v>18100</v>
      </c>
      <c r="C1755" s="28" t="s">
        <v>9925</v>
      </c>
      <c r="D1755" s="28" t="s">
        <v>8006</v>
      </c>
    </row>
    <row r="1756" spans="1:4" x14ac:dyDescent="0.2">
      <c r="A1756" s="15" t="s">
        <v>2069</v>
      </c>
      <c r="B1756" s="27" t="s">
        <v>18101</v>
      </c>
      <c r="C1756" s="28" t="s">
        <v>9926</v>
      </c>
      <c r="D1756" s="28" t="s">
        <v>8006</v>
      </c>
    </row>
    <row r="1757" spans="1:4" x14ac:dyDescent="0.2">
      <c r="A1757" s="15" t="s">
        <v>2070</v>
      </c>
      <c r="B1757" s="27" t="s">
        <v>18102</v>
      </c>
      <c r="C1757" s="28" t="s">
        <v>8009</v>
      </c>
      <c r="D1757" s="28" t="s">
        <v>9927</v>
      </c>
    </row>
    <row r="1758" spans="1:4" x14ac:dyDescent="0.2">
      <c r="A1758" s="15" t="s">
        <v>2071</v>
      </c>
      <c r="B1758" s="27" t="s">
        <v>18103</v>
      </c>
      <c r="C1758" s="28" t="s">
        <v>8009</v>
      </c>
      <c r="D1758" s="28" t="s">
        <v>9928</v>
      </c>
    </row>
    <row r="1759" spans="1:4" x14ac:dyDescent="0.2">
      <c r="A1759" s="15" t="s">
        <v>2072</v>
      </c>
      <c r="B1759" s="27" t="s">
        <v>18104</v>
      </c>
      <c r="C1759" s="28" t="s">
        <v>9929</v>
      </c>
      <c r="D1759" s="28" t="s">
        <v>8006</v>
      </c>
    </row>
    <row r="1760" spans="1:4" x14ac:dyDescent="0.2">
      <c r="A1760" s="15" t="s">
        <v>238</v>
      </c>
      <c r="B1760" s="27" t="s">
        <v>18105</v>
      </c>
      <c r="C1760" s="28" t="s">
        <v>9930</v>
      </c>
      <c r="D1760" s="28" t="s">
        <v>8039</v>
      </c>
    </row>
    <row r="1761" spans="1:4" x14ac:dyDescent="0.2">
      <c r="A1761" s="15" t="s">
        <v>2073</v>
      </c>
      <c r="B1761" s="27" t="s">
        <v>18106</v>
      </c>
      <c r="C1761" s="28" t="s">
        <v>9931</v>
      </c>
      <c r="D1761" s="28" t="s">
        <v>8061</v>
      </c>
    </row>
    <row r="1762" spans="1:4" x14ac:dyDescent="0.2">
      <c r="A1762" s="15" t="s">
        <v>2074</v>
      </c>
      <c r="B1762" s="27" t="s">
        <v>18107</v>
      </c>
      <c r="C1762" s="28" t="s">
        <v>9932</v>
      </c>
      <c r="D1762" s="28" t="s">
        <v>8025</v>
      </c>
    </row>
    <row r="1763" spans="1:4" x14ac:dyDescent="0.2">
      <c r="A1763" s="15" t="s">
        <v>2075</v>
      </c>
      <c r="B1763" s="27" t="s">
        <v>18108</v>
      </c>
      <c r="C1763" s="28" t="s">
        <v>9933</v>
      </c>
      <c r="D1763" s="28" t="s">
        <v>8004</v>
      </c>
    </row>
    <row r="1764" spans="1:4" x14ac:dyDescent="0.2">
      <c r="A1764" s="15" t="s">
        <v>2076</v>
      </c>
      <c r="B1764" s="27" t="s">
        <v>18109</v>
      </c>
      <c r="C1764" s="28" t="s">
        <v>9934</v>
      </c>
      <c r="D1764" s="28" t="s">
        <v>8025</v>
      </c>
    </row>
    <row r="1765" spans="1:4" x14ac:dyDescent="0.2">
      <c r="A1765" s="15" t="s">
        <v>2077</v>
      </c>
      <c r="B1765" s="27" t="s">
        <v>18110</v>
      </c>
      <c r="C1765" s="28" t="s">
        <v>9935</v>
      </c>
      <c r="D1765" s="28" t="s">
        <v>9936</v>
      </c>
    </row>
    <row r="1766" spans="1:4" x14ac:dyDescent="0.2">
      <c r="A1766" s="15" t="s">
        <v>2078</v>
      </c>
      <c r="B1766" s="27" t="s">
        <v>18111</v>
      </c>
      <c r="C1766" s="28" t="s">
        <v>9937</v>
      </c>
      <c r="D1766" s="28" t="s">
        <v>8025</v>
      </c>
    </row>
    <row r="1767" spans="1:4" x14ac:dyDescent="0.2">
      <c r="A1767" s="15" t="s">
        <v>2079</v>
      </c>
      <c r="B1767" s="27" t="s">
        <v>18112</v>
      </c>
      <c r="C1767" s="28" t="s">
        <v>8009</v>
      </c>
      <c r="D1767" s="28" t="s">
        <v>9938</v>
      </c>
    </row>
    <row r="1768" spans="1:4" x14ac:dyDescent="0.2">
      <c r="A1768" s="15" t="s">
        <v>2080</v>
      </c>
      <c r="B1768" s="27" t="s">
        <v>18113</v>
      </c>
      <c r="C1768" s="28" t="s">
        <v>9939</v>
      </c>
      <c r="D1768" s="28" t="s">
        <v>8004</v>
      </c>
    </row>
    <row r="1769" spans="1:4" x14ac:dyDescent="0.2">
      <c r="A1769" s="15" t="s">
        <v>2081</v>
      </c>
      <c r="B1769" s="27" t="s">
        <v>18114</v>
      </c>
      <c r="C1769" s="28" t="s">
        <v>9940</v>
      </c>
      <c r="D1769" s="28" t="s">
        <v>8463</v>
      </c>
    </row>
    <row r="1770" spans="1:4" x14ac:dyDescent="0.2">
      <c r="A1770" s="15" t="s">
        <v>2082</v>
      </c>
      <c r="B1770" s="27" t="s">
        <v>18115</v>
      </c>
      <c r="C1770" s="28" t="s">
        <v>9941</v>
      </c>
      <c r="D1770" s="28" t="s">
        <v>8039</v>
      </c>
    </row>
    <row r="1771" spans="1:4" x14ac:dyDescent="0.2">
      <c r="A1771" s="15" t="s">
        <v>2083</v>
      </c>
      <c r="B1771" s="27" t="s">
        <v>18116</v>
      </c>
      <c r="C1771" s="28" t="s">
        <v>9942</v>
      </c>
      <c r="D1771" s="28" t="s">
        <v>8025</v>
      </c>
    </row>
    <row r="1772" spans="1:4" x14ac:dyDescent="0.2">
      <c r="A1772" s="15" t="s">
        <v>2084</v>
      </c>
      <c r="B1772" s="27" t="s">
        <v>18117</v>
      </c>
      <c r="C1772" s="28" t="s">
        <v>8009</v>
      </c>
      <c r="D1772" s="28" t="s">
        <v>9943</v>
      </c>
    </row>
    <row r="1773" spans="1:4" x14ac:dyDescent="0.2">
      <c r="A1773" s="15" t="s">
        <v>2085</v>
      </c>
      <c r="B1773" s="27" t="s">
        <v>18118</v>
      </c>
      <c r="C1773" s="28" t="s">
        <v>9944</v>
      </c>
      <c r="D1773" s="28" t="s">
        <v>9917</v>
      </c>
    </row>
    <row r="1774" spans="1:4" x14ac:dyDescent="0.2">
      <c r="A1774" s="15" t="s">
        <v>2086</v>
      </c>
      <c r="B1774" s="27" t="s">
        <v>18119</v>
      </c>
      <c r="C1774" s="28" t="s">
        <v>9944</v>
      </c>
      <c r="D1774" s="28" t="s">
        <v>8080</v>
      </c>
    </row>
    <row r="1775" spans="1:4" x14ac:dyDescent="0.2">
      <c r="A1775" s="15" t="s">
        <v>2087</v>
      </c>
      <c r="B1775" s="27" t="s">
        <v>18120</v>
      </c>
      <c r="C1775" s="28" t="s">
        <v>9945</v>
      </c>
      <c r="D1775" s="28" t="s">
        <v>8004</v>
      </c>
    </row>
    <row r="1776" spans="1:4" x14ac:dyDescent="0.2">
      <c r="A1776" s="15" t="s">
        <v>2088</v>
      </c>
      <c r="B1776" s="27" t="s">
        <v>18121</v>
      </c>
      <c r="C1776" s="28" t="s">
        <v>9946</v>
      </c>
      <c r="D1776" s="28" t="s">
        <v>8336</v>
      </c>
    </row>
    <row r="1777" spans="1:4" x14ac:dyDescent="0.2">
      <c r="A1777" s="15" t="s">
        <v>2089</v>
      </c>
      <c r="B1777" s="27" t="s">
        <v>18122</v>
      </c>
      <c r="C1777" s="28" t="s">
        <v>8009</v>
      </c>
      <c r="D1777" s="28" t="s">
        <v>9947</v>
      </c>
    </row>
    <row r="1778" spans="1:4" x14ac:dyDescent="0.2">
      <c r="A1778" s="15" t="s">
        <v>2090</v>
      </c>
      <c r="B1778" s="27" t="s">
        <v>18123</v>
      </c>
      <c r="C1778" s="28" t="s">
        <v>9948</v>
      </c>
      <c r="D1778" s="28" t="s">
        <v>8159</v>
      </c>
    </row>
    <row r="1779" spans="1:4" x14ac:dyDescent="0.2">
      <c r="A1779" s="15" t="s">
        <v>2091</v>
      </c>
      <c r="B1779" s="27" t="s">
        <v>18124</v>
      </c>
      <c r="C1779" s="28" t="s">
        <v>9949</v>
      </c>
      <c r="D1779" s="28" t="s">
        <v>8008</v>
      </c>
    </row>
    <row r="1780" spans="1:4" x14ac:dyDescent="0.2">
      <c r="A1780" s="15" t="s">
        <v>2092</v>
      </c>
      <c r="B1780" s="27" t="s">
        <v>18125</v>
      </c>
      <c r="C1780" s="28" t="s">
        <v>9950</v>
      </c>
      <c r="D1780" s="28" t="s">
        <v>8006</v>
      </c>
    </row>
    <row r="1781" spans="1:4" x14ac:dyDescent="0.2">
      <c r="A1781" s="15" t="s">
        <v>2093</v>
      </c>
      <c r="B1781" s="27" t="s">
        <v>18126</v>
      </c>
      <c r="C1781" s="28" t="s">
        <v>9951</v>
      </c>
      <c r="D1781" s="28" t="s">
        <v>8006</v>
      </c>
    </row>
    <row r="1782" spans="1:4" x14ac:dyDescent="0.2">
      <c r="A1782" s="15" t="s">
        <v>2094</v>
      </c>
      <c r="B1782" s="27" t="s">
        <v>18127</v>
      </c>
      <c r="C1782" s="28" t="s">
        <v>9952</v>
      </c>
      <c r="D1782" s="28" t="s">
        <v>8025</v>
      </c>
    </row>
    <row r="1783" spans="1:4" x14ac:dyDescent="0.2">
      <c r="A1783" s="15" t="s">
        <v>33</v>
      </c>
      <c r="B1783" s="27" t="s">
        <v>18128</v>
      </c>
      <c r="C1783" s="28" t="s">
        <v>9953</v>
      </c>
      <c r="D1783" s="28" t="s">
        <v>8190</v>
      </c>
    </row>
    <row r="1784" spans="1:4" x14ac:dyDescent="0.2">
      <c r="A1784" s="15" t="s">
        <v>2095</v>
      </c>
      <c r="B1784" s="27" t="s">
        <v>18129</v>
      </c>
      <c r="C1784" s="28" t="s">
        <v>9954</v>
      </c>
      <c r="D1784" s="28" t="s">
        <v>8910</v>
      </c>
    </row>
    <row r="1785" spans="1:4" x14ac:dyDescent="0.2">
      <c r="A1785" s="15" t="s">
        <v>2097</v>
      </c>
      <c r="B1785" s="27" t="s">
        <v>18130</v>
      </c>
      <c r="C1785" s="28" t="s">
        <v>9956</v>
      </c>
      <c r="D1785" s="28" t="s">
        <v>8336</v>
      </c>
    </row>
    <row r="1786" spans="1:4" x14ac:dyDescent="0.2">
      <c r="A1786" s="15" t="s">
        <v>2098</v>
      </c>
      <c r="B1786" s="27" t="s">
        <v>18131</v>
      </c>
      <c r="C1786" s="28" t="s">
        <v>9957</v>
      </c>
      <c r="D1786" s="28" t="s">
        <v>8039</v>
      </c>
    </row>
    <row r="1787" spans="1:4" x14ac:dyDescent="0.2">
      <c r="A1787" s="15" t="s">
        <v>2099</v>
      </c>
      <c r="B1787" s="27" t="s">
        <v>18132</v>
      </c>
      <c r="C1787" s="28" t="s">
        <v>9958</v>
      </c>
      <c r="D1787" s="28" t="s">
        <v>8052</v>
      </c>
    </row>
    <row r="1788" spans="1:4" x14ac:dyDescent="0.2">
      <c r="A1788" s="15" t="s">
        <v>2100</v>
      </c>
      <c r="B1788" s="27" t="s">
        <v>18133</v>
      </c>
      <c r="C1788" s="28" t="s">
        <v>9959</v>
      </c>
      <c r="D1788" s="28" t="s">
        <v>8006</v>
      </c>
    </row>
    <row r="1789" spans="1:4" x14ac:dyDescent="0.2">
      <c r="A1789" s="15" t="s">
        <v>2101</v>
      </c>
      <c r="B1789" s="27" t="s">
        <v>18134</v>
      </c>
      <c r="C1789" s="28" t="s">
        <v>9960</v>
      </c>
      <c r="D1789" s="28" t="s">
        <v>8004</v>
      </c>
    </row>
    <row r="1790" spans="1:4" x14ac:dyDescent="0.2">
      <c r="A1790" s="15" t="s">
        <v>2102</v>
      </c>
      <c r="B1790" s="27" t="s">
        <v>18135</v>
      </c>
      <c r="C1790" s="28" t="s">
        <v>9961</v>
      </c>
      <c r="D1790" s="28" t="s">
        <v>8008</v>
      </c>
    </row>
    <row r="1791" spans="1:4" x14ac:dyDescent="0.2">
      <c r="A1791" s="15" t="s">
        <v>2103</v>
      </c>
      <c r="B1791" s="27" t="s">
        <v>18136</v>
      </c>
      <c r="C1791" s="28" t="s">
        <v>9962</v>
      </c>
      <c r="D1791" s="28" t="s">
        <v>8006</v>
      </c>
    </row>
    <row r="1792" spans="1:4" x14ac:dyDescent="0.2">
      <c r="A1792" s="15" t="s">
        <v>2096</v>
      </c>
      <c r="B1792" s="27" t="s">
        <v>18137</v>
      </c>
      <c r="C1792" s="28" t="s">
        <v>9955</v>
      </c>
      <c r="D1792" s="28" t="s">
        <v>8008</v>
      </c>
    </row>
    <row r="1793" spans="1:4" x14ac:dyDescent="0.2">
      <c r="A1793" s="15" t="s">
        <v>2104</v>
      </c>
      <c r="B1793" s="27" t="s">
        <v>18138</v>
      </c>
      <c r="C1793" s="28" t="s">
        <v>9963</v>
      </c>
      <c r="D1793" s="28" t="s">
        <v>8651</v>
      </c>
    </row>
    <row r="1794" spans="1:4" x14ac:dyDescent="0.2">
      <c r="A1794" s="15" t="s">
        <v>2105</v>
      </c>
      <c r="B1794" s="27" t="s">
        <v>18139</v>
      </c>
      <c r="C1794" s="28" t="s">
        <v>8009</v>
      </c>
      <c r="D1794" s="28" t="s">
        <v>9964</v>
      </c>
    </row>
    <row r="1795" spans="1:4" x14ac:dyDescent="0.2">
      <c r="A1795" s="15" t="s">
        <v>2106</v>
      </c>
      <c r="B1795" s="27" t="s">
        <v>18140</v>
      </c>
      <c r="C1795" s="28" t="s">
        <v>9965</v>
      </c>
      <c r="D1795" s="28" t="s">
        <v>9966</v>
      </c>
    </row>
    <row r="1796" spans="1:4" x14ac:dyDescent="0.2">
      <c r="A1796" s="15" t="s">
        <v>2107</v>
      </c>
      <c r="B1796" s="27" t="s">
        <v>18141</v>
      </c>
      <c r="C1796" s="28" t="s">
        <v>8142</v>
      </c>
      <c r="D1796" s="28" t="s">
        <v>9967</v>
      </c>
    </row>
    <row r="1797" spans="1:4" x14ac:dyDescent="0.2">
      <c r="A1797" s="15" t="s">
        <v>2108</v>
      </c>
      <c r="B1797" s="27" t="s">
        <v>18142</v>
      </c>
      <c r="C1797" s="28" t="s">
        <v>9968</v>
      </c>
      <c r="D1797" s="28" t="s">
        <v>8004</v>
      </c>
    </row>
    <row r="1798" spans="1:4" x14ac:dyDescent="0.2">
      <c r="A1798" s="15" t="s">
        <v>2109</v>
      </c>
      <c r="B1798" s="27" t="s">
        <v>18143</v>
      </c>
      <c r="C1798" s="28" t="s">
        <v>9969</v>
      </c>
      <c r="D1798" s="28" t="s">
        <v>8119</v>
      </c>
    </row>
    <row r="1799" spans="1:4" x14ac:dyDescent="0.2">
      <c r="A1799" s="15" t="s">
        <v>2110</v>
      </c>
      <c r="B1799" s="27" t="s">
        <v>18144</v>
      </c>
      <c r="C1799" s="28" t="s">
        <v>9970</v>
      </c>
      <c r="D1799" s="28" t="s">
        <v>8073</v>
      </c>
    </row>
    <row r="1800" spans="1:4" x14ac:dyDescent="0.2">
      <c r="A1800" s="15" t="s">
        <v>2111</v>
      </c>
      <c r="B1800" s="27" t="s">
        <v>18145</v>
      </c>
      <c r="C1800" s="28" t="s">
        <v>9971</v>
      </c>
      <c r="D1800" s="28" t="s">
        <v>8025</v>
      </c>
    </row>
    <row r="1801" spans="1:4" x14ac:dyDescent="0.2">
      <c r="A1801" s="15" t="s">
        <v>2112</v>
      </c>
      <c r="B1801" s="27" t="s">
        <v>18146</v>
      </c>
      <c r="C1801" s="28" t="s">
        <v>8009</v>
      </c>
      <c r="D1801" s="28" t="s">
        <v>9972</v>
      </c>
    </row>
    <row r="1802" spans="1:4" x14ac:dyDescent="0.2">
      <c r="A1802" s="15" t="s">
        <v>2113</v>
      </c>
      <c r="B1802" s="27" t="s">
        <v>18147</v>
      </c>
      <c r="C1802" s="28" t="s">
        <v>9973</v>
      </c>
      <c r="D1802" s="28" t="s">
        <v>8061</v>
      </c>
    </row>
    <row r="1803" spans="1:4" x14ac:dyDescent="0.2">
      <c r="A1803" s="15" t="s">
        <v>2114</v>
      </c>
      <c r="B1803" s="27" t="s">
        <v>18148</v>
      </c>
      <c r="C1803" s="28" t="s">
        <v>9974</v>
      </c>
      <c r="D1803" s="28" t="s">
        <v>8148</v>
      </c>
    </row>
    <row r="1804" spans="1:4" x14ac:dyDescent="0.2">
      <c r="A1804" s="15" t="s">
        <v>2115</v>
      </c>
      <c r="B1804" s="27" t="s">
        <v>18149</v>
      </c>
      <c r="C1804" s="28" t="s">
        <v>9975</v>
      </c>
      <c r="D1804" s="28" t="s">
        <v>8073</v>
      </c>
    </row>
    <row r="1805" spans="1:4" x14ac:dyDescent="0.2">
      <c r="A1805" s="15" t="s">
        <v>2116</v>
      </c>
      <c r="B1805" s="27" t="s">
        <v>18150</v>
      </c>
      <c r="C1805" s="28" t="s">
        <v>9976</v>
      </c>
      <c r="D1805" s="28" t="s">
        <v>8112</v>
      </c>
    </row>
    <row r="1806" spans="1:4" x14ac:dyDescent="0.2">
      <c r="A1806" s="15" t="s">
        <v>2117</v>
      </c>
      <c r="B1806" s="27" t="s">
        <v>18151</v>
      </c>
      <c r="C1806" s="28" t="s">
        <v>9977</v>
      </c>
      <c r="D1806" s="28" t="s">
        <v>8004</v>
      </c>
    </row>
    <row r="1807" spans="1:4" x14ac:dyDescent="0.2">
      <c r="A1807" s="15" t="s">
        <v>2118</v>
      </c>
      <c r="B1807" s="27" t="s">
        <v>18152</v>
      </c>
      <c r="C1807" s="28" t="s">
        <v>8009</v>
      </c>
      <c r="D1807" s="28" t="s">
        <v>9978</v>
      </c>
    </row>
    <row r="1808" spans="1:4" x14ac:dyDescent="0.2">
      <c r="A1808" s="15" t="s">
        <v>2119</v>
      </c>
      <c r="B1808" s="27" t="s">
        <v>18153</v>
      </c>
      <c r="C1808" s="28" t="s">
        <v>8009</v>
      </c>
      <c r="D1808" s="28" t="s">
        <v>9979</v>
      </c>
    </row>
    <row r="1809" spans="1:4" x14ac:dyDescent="0.2">
      <c r="A1809" s="15" t="s">
        <v>2120</v>
      </c>
      <c r="B1809" s="27" t="s">
        <v>18154</v>
      </c>
      <c r="C1809" s="28" t="s">
        <v>8009</v>
      </c>
      <c r="D1809" s="28" t="s">
        <v>9980</v>
      </c>
    </row>
    <row r="1810" spans="1:4" x14ac:dyDescent="0.2">
      <c r="A1810" s="15" t="s">
        <v>2121</v>
      </c>
      <c r="B1810" s="27" t="s">
        <v>18155</v>
      </c>
      <c r="C1810" s="28" t="s">
        <v>9981</v>
      </c>
      <c r="D1810" s="28" t="s">
        <v>8066</v>
      </c>
    </row>
    <row r="1811" spans="1:4" x14ac:dyDescent="0.2">
      <c r="A1811" s="15" t="s">
        <v>2122</v>
      </c>
      <c r="B1811" s="27" t="s">
        <v>18156</v>
      </c>
      <c r="C1811" s="28" t="s">
        <v>9982</v>
      </c>
      <c r="D1811" s="28" t="s">
        <v>8066</v>
      </c>
    </row>
    <row r="1812" spans="1:4" x14ac:dyDescent="0.2">
      <c r="A1812" s="15" t="s">
        <v>2123</v>
      </c>
      <c r="B1812" s="27" t="s">
        <v>18157</v>
      </c>
      <c r="C1812" s="28" t="s">
        <v>9983</v>
      </c>
      <c r="D1812" s="28" t="s">
        <v>8066</v>
      </c>
    </row>
    <row r="1813" spans="1:4" x14ac:dyDescent="0.2">
      <c r="A1813" s="15" t="s">
        <v>2124</v>
      </c>
      <c r="B1813" s="27" t="s">
        <v>18158</v>
      </c>
      <c r="C1813" s="28" t="s">
        <v>9984</v>
      </c>
      <c r="D1813" s="28" t="s">
        <v>8004</v>
      </c>
    </row>
    <row r="1814" spans="1:4" x14ac:dyDescent="0.2">
      <c r="A1814" s="15" t="s">
        <v>2124</v>
      </c>
      <c r="B1814" s="27" t="s">
        <v>18159</v>
      </c>
      <c r="C1814" s="28" t="s">
        <v>9985</v>
      </c>
      <c r="D1814" s="28" t="s">
        <v>8066</v>
      </c>
    </row>
    <row r="1815" spans="1:4" x14ac:dyDescent="0.2">
      <c r="A1815" s="15" t="s">
        <v>2125</v>
      </c>
      <c r="B1815" s="27" t="s">
        <v>18160</v>
      </c>
      <c r="C1815" s="28" t="s">
        <v>8430</v>
      </c>
      <c r="D1815" s="28" t="s">
        <v>9986</v>
      </c>
    </row>
    <row r="1816" spans="1:4" x14ac:dyDescent="0.2">
      <c r="A1816" s="15" t="s">
        <v>2126</v>
      </c>
      <c r="B1816" s="27" t="s">
        <v>18161</v>
      </c>
      <c r="C1816" s="28" t="s">
        <v>8009</v>
      </c>
      <c r="D1816" s="28" t="s">
        <v>9987</v>
      </c>
    </row>
    <row r="1817" spans="1:4" x14ac:dyDescent="0.2">
      <c r="A1817" s="15" t="s">
        <v>2127</v>
      </c>
      <c r="B1817" s="27" t="s">
        <v>18162</v>
      </c>
      <c r="C1817" s="28" t="s">
        <v>9988</v>
      </c>
      <c r="D1817" s="28" t="s">
        <v>8006</v>
      </c>
    </row>
    <row r="1818" spans="1:4" x14ac:dyDescent="0.2">
      <c r="A1818" s="15" t="s">
        <v>2128</v>
      </c>
      <c r="B1818" s="27" t="s">
        <v>18163</v>
      </c>
      <c r="C1818" s="28" t="s">
        <v>9989</v>
      </c>
      <c r="D1818" s="28" t="s">
        <v>8025</v>
      </c>
    </row>
    <row r="1819" spans="1:4" x14ac:dyDescent="0.2">
      <c r="A1819" s="15" t="s">
        <v>34</v>
      </c>
      <c r="B1819" s="27" t="s">
        <v>18164</v>
      </c>
      <c r="C1819" s="28" t="s">
        <v>9990</v>
      </c>
      <c r="D1819" s="28" t="s">
        <v>8025</v>
      </c>
    </row>
    <row r="1820" spans="1:4" x14ac:dyDescent="0.2">
      <c r="A1820" s="15" t="s">
        <v>2129</v>
      </c>
      <c r="B1820" s="27" t="s">
        <v>18165</v>
      </c>
      <c r="C1820" s="28" t="s">
        <v>9991</v>
      </c>
      <c r="D1820" s="28" t="s">
        <v>8004</v>
      </c>
    </row>
    <row r="1821" spans="1:4" x14ac:dyDescent="0.2">
      <c r="A1821" s="15" t="s">
        <v>2130</v>
      </c>
      <c r="B1821" s="27" t="s">
        <v>18166</v>
      </c>
      <c r="C1821" s="28" t="s">
        <v>8009</v>
      </c>
      <c r="D1821" s="28" t="s">
        <v>9992</v>
      </c>
    </row>
    <row r="1822" spans="1:4" x14ac:dyDescent="0.2">
      <c r="A1822" s="15" t="s">
        <v>2131</v>
      </c>
      <c r="B1822" s="27" t="s">
        <v>18167</v>
      </c>
      <c r="C1822" s="28" t="s">
        <v>9993</v>
      </c>
      <c r="D1822" s="28" t="s">
        <v>8017</v>
      </c>
    </row>
    <row r="1823" spans="1:4" x14ac:dyDescent="0.2">
      <c r="A1823" s="15" t="s">
        <v>2132</v>
      </c>
      <c r="B1823" s="27" t="s">
        <v>18168</v>
      </c>
      <c r="C1823" s="28" t="s">
        <v>9994</v>
      </c>
      <c r="D1823" s="28" t="s">
        <v>8025</v>
      </c>
    </row>
    <row r="1824" spans="1:4" x14ac:dyDescent="0.2">
      <c r="A1824" s="15" t="s">
        <v>2133</v>
      </c>
      <c r="B1824" s="27" t="s">
        <v>18169</v>
      </c>
      <c r="C1824" s="28" t="s">
        <v>9995</v>
      </c>
      <c r="D1824" s="28" t="s">
        <v>8025</v>
      </c>
    </row>
    <row r="1825" spans="1:4" x14ac:dyDescent="0.2">
      <c r="A1825" s="15" t="s">
        <v>35</v>
      </c>
      <c r="B1825" s="27" t="s">
        <v>18170</v>
      </c>
      <c r="C1825" s="28" t="s">
        <v>9996</v>
      </c>
      <c r="D1825" s="28" t="s">
        <v>8006</v>
      </c>
    </row>
    <row r="1826" spans="1:4" x14ac:dyDescent="0.2">
      <c r="A1826" s="15" t="s">
        <v>36</v>
      </c>
      <c r="B1826" s="27" t="s">
        <v>18171</v>
      </c>
      <c r="C1826" s="28" t="s">
        <v>8009</v>
      </c>
      <c r="D1826" s="28" t="s">
        <v>9997</v>
      </c>
    </row>
    <row r="1827" spans="1:4" x14ac:dyDescent="0.2">
      <c r="A1827" s="15" t="s">
        <v>2134</v>
      </c>
      <c r="B1827" s="27" t="s">
        <v>18172</v>
      </c>
      <c r="C1827" s="28" t="s">
        <v>9998</v>
      </c>
      <c r="D1827" s="28" t="s">
        <v>8025</v>
      </c>
    </row>
    <row r="1828" spans="1:4" x14ac:dyDescent="0.2">
      <c r="A1828" s="15" t="s">
        <v>153</v>
      </c>
      <c r="B1828" s="27" t="s">
        <v>18173</v>
      </c>
      <c r="C1828" s="28" t="s">
        <v>8055</v>
      </c>
      <c r="D1828" s="28" t="s">
        <v>9999</v>
      </c>
    </row>
    <row r="1829" spans="1:4" x14ac:dyDescent="0.2">
      <c r="A1829" s="15" t="s">
        <v>2135</v>
      </c>
      <c r="B1829" s="27" t="s">
        <v>18174</v>
      </c>
      <c r="C1829" s="28" t="s">
        <v>8063</v>
      </c>
      <c r="D1829" s="28" t="s">
        <v>10000</v>
      </c>
    </row>
    <row r="1830" spans="1:4" x14ac:dyDescent="0.2">
      <c r="A1830" s="15" t="s">
        <v>2136</v>
      </c>
      <c r="B1830" s="27" t="s">
        <v>18175</v>
      </c>
      <c r="C1830" s="28" t="s">
        <v>10001</v>
      </c>
      <c r="D1830" s="28" t="s">
        <v>8025</v>
      </c>
    </row>
    <row r="1831" spans="1:4" x14ac:dyDescent="0.2">
      <c r="A1831" s="15" t="s">
        <v>2137</v>
      </c>
      <c r="B1831" s="27" t="s">
        <v>18176</v>
      </c>
      <c r="C1831" s="28" t="s">
        <v>8009</v>
      </c>
      <c r="D1831" s="28" t="s">
        <v>10002</v>
      </c>
    </row>
    <row r="1832" spans="1:4" x14ac:dyDescent="0.2">
      <c r="A1832" s="15" t="s">
        <v>2138</v>
      </c>
      <c r="B1832" s="27" t="s">
        <v>18177</v>
      </c>
      <c r="C1832" s="28" t="s">
        <v>8009</v>
      </c>
      <c r="D1832" s="28" t="s">
        <v>10003</v>
      </c>
    </row>
    <row r="1833" spans="1:4" x14ac:dyDescent="0.2">
      <c r="A1833" s="15" t="s">
        <v>334</v>
      </c>
      <c r="B1833" s="27" t="s">
        <v>18178</v>
      </c>
      <c r="C1833" s="28" t="s">
        <v>10004</v>
      </c>
      <c r="D1833" s="28" t="s">
        <v>8039</v>
      </c>
    </row>
    <row r="1834" spans="1:4" x14ac:dyDescent="0.2">
      <c r="A1834" s="15" t="s">
        <v>2139</v>
      </c>
      <c r="B1834" s="27" t="s">
        <v>18179</v>
      </c>
      <c r="C1834" s="28" t="s">
        <v>10005</v>
      </c>
      <c r="D1834" s="28" t="s">
        <v>8039</v>
      </c>
    </row>
    <row r="1835" spans="1:4" x14ac:dyDescent="0.2">
      <c r="A1835" s="15" t="s">
        <v>2140</v>
      </c>
      <c r="B1835" s="27" t="s">
        <v>18180</v>
      </c>
      <c r="C1835" s="28" t="s">
        <v>8414</v>
      </c>
      <c r="D1835" s="28" t="s">
        <v>10006</v>
      </c>
    </row>
    <row r="1836" spans="1:4" x14ac:dyDescent="0.2">
      <c r="A1836" s="15" t="s">
        <v>2141</v>
      </c>
      <c r="B1836" s="27" t="s">
        <v>18181</v>
      </c>
      <c r="C1836" s="28" t="s">
        <v>8009</v>
      </c>
      <c r="D1836" s="28" t="s">
        <v>10007</v>
      </c>
    </row>
    <row r="1837" spans="1:4" x14ac:dyDescent="0.2">
      <c r="A1837" s="15" t="s">
        <v>2142</v>
      </c>
      <c r="B1837" s="27" t="s">
        <v>18182</v>
      </c>
      <c r="C1837" s="28" t="s">
        <v>10008</v>
      </c>
      <c r="D1837" s="28" t="s">
        <v>8117</v>
      </c>
    </row>
    <row r="1838" spans="1:4" x14ac:dyDescent="0.2">
      <c r="A1838" s="15" t="s">
        <v>2143</v>
      </c>
      <c r="B1838" s="27" t="s">
        <v>18183</v>
      </c>
      <c r="C1838" s="28" t="s">
        <v>10009</v>
      </c>
      <c r="D1838" s="28" t="s">
        <v>10010</v>
      </c>
    </row>
    <row r="1839" spans="1:4" x14ac:dyDescent="0.2">
      <c r="A1839" s="15" t="s">
        <v>2144</v>
      </c>
      <c r="B1839" s="27" t="s">
        <v>18184</v>
      </c>
      <c r="C1839" s="28" t="s">
        <v>10011</v>
      </c>
      <c r="D1839" s="28" t="s">
        <v>8061</v>
      </c>
    </row>
    <row r="1840" spans="1:4" x14ac:dyDescent="0.2">
      <c r="A1840" s="15" t="s">
        <v>7939</v>
      </c>
      <c r="B1840" s="23" t="s">
        <v>8628</v>
      </c>
      <c r="C1840" s="23" t="s">
        <v>8628</v>
      </c>
      <c r="D1840" s="23" t="s">
        <v>8628</v>
      </c>
    </row>
    <row r="1841" spans="1:4" x14ac:dyDescent="0.2">
      <c r="A1841" s="15" t="s">
        <v>2145</v>
      </c>
      <c r="B1841" s="27" t="s">
        <v>18185</v>
      </c>
      <c r="C1841" s="28" t="s">
        <v>10012</v>
      </c>
      <c r="D1841" s="28" t="s">
        <v>8061</v>
      </c>
    </row>
    <row r="1842" spans="1:4" x14ac:dyDescent="0.2">
      <c r="A1842" s="15" t="s">
        <v>2146</v>
      </c>
      <c r="B1842" s="27" t="s">
        <v>18186</v>
      </c>
      <c r="C1842" s="28" t="s">
        <v>8019</v>
      </c>
      <c r="D1842" s="28" t="s">
        <v>10013</v>
      </c>
    </row>
    <row r="1843" spans="1:4" x14ac:dyDescent="0.2">
      <c r="A1843" s="15" t="s">
        <v>2147</v>
      </c>
      <c r="B1843" s="27" t="s">
        <v>18187</v>
      </c>
      <c r="C1843" s="28" t="s">
        <v>10014</v>
      </c>
      <c r="D1843" s="28" t="s">
        <v>10015</v>
      </c>
    </row>
    <row r="1844" spans="1:4" x14ac:dyDescent="0.2">
      <c r="A1844" s="15" t="s">
        <v>2148</v>
      </c>
      <c r="B1844" s="27" t="s">
        <v>18188</v>
      </c>
      <c r="C1844" s="28" t="s">
        <v>10016</v>
      </c>
      <c r="D1844" s="28" t="s">
        <v>8061</v>
      </c>
    </row>
    <row r="1845" spans="1:4" x14ac:dyDescent="0.2">
      <c r="A1845" s="15" t="s">
        <v>2149</v>
      </c>
      <c r="B1845" s="27" t="s">
        <v>18189</v>
      </c>
      <c r="C1845" s="28" t="s">
        <v>10017</v>
      </c>
      <c r="D1845" s="28" t="s">
        <v>8461</v>
      </c>
    </row>
    <row r="1846" spans="1:4" x14ac:dyDescent="0.2">
      <c r="A1846" s="15" t="s">
        <v>2150</v>
      </c>
      <c r="B1846" s="27" t="s">
        <v>18190</v>
      </c>
      <c r="C1846" s="28" t="s">
        <v>10018</v>
      </c>
      <c r="D1846" s="28" t="s">
        <v>8066</v>
      </c>
    </row>
    <row r="1847" spans="1:4" x14ac:dyDescent="0.2">
      <c r="A1847" s="15" t="s">
        <v>2151</v>
      </c>
      <c r="B1847" s="27" t="s">
        <v>18191</v>
      </c>
      <c r="C1847" s="28" t="s">
        <v>10019</v>
      </c>
      <c r="D1847" s="28" t="s">
        <v>8071</v>
      </c>
    </row>
    <row r="1848" spans="1:4" x14ac:dyDescent="0.2">
      <c r="A1848" s="15" t="s">
        <v>2152</v>
      </c>
      <c r="B1848" s="27" t="s">
        <v>18192</v>
      </c>
      <c r="C1848" s="28" t="s">
        <v>10020</v>
      </c>
      <c r="D1848" s="28" t="s">
        <v>8025</v>
      </c>
    </row>
    <row r="1849" spans="1:4" x14ac:dyDescent="0.2">
      <c r="A1849" s="15" t="s">
        <v>2153</v>
      </c>
      <c r="B1849" s="27" t="s">
        <v>18193</v>
      </c>
      <c r="C1849" s="28" t="s">
        <v>8183</v>
      </c>
      <c r="D1849" s="28" t="s">
        <v>10021</v>
      </c>
    </row>
    <row r="1850" spans="1:4" x14ac:dyDescent="0.2">
      <c r="A1850" s="15" t="s">
        <v>2154</v>
      </c>
      <c r="B1850" s="27" t="s">
        <v>18194</v>
      </c>
      <c r="C1850" s="28" t="s">
        <v>10022</v>
      </c>
      <c r="D1850" s="28" t="s">
        <v>8004</v>
      </c>
    </row>
    <row r="1851" spans="1:4" x14ac:dyDescent="0.2">
      <c r="A1851" s="15" t="s">
        <v>2155</v>
      </c>
      <c r="B1851" s="27" t="s">
        <v>18195</v>
      </c>
      <c r="C1851" s="28" t="s">
        <v>10023</v>
      </c>
      <c r="D1851" s="28" t="s">
        <v>8461</v>
      </c>
    </row>
    <row r="1852" spans="1:4" x14ac:dyDescent="0.2">
      <c r="A1852" s="15" t="s">
        <v>2156</v>
      </c>
      <c r="B1852" s="27" t="s">
        <v>18196</v>
      </c>
      <c r="C1852" s="28" t="s">
        <v>8183</v>
      </c>
      <c r="D1852" s="28" t="s">
        <v>10024</v>
      </c>
    </row>
    <row r="1853" spans="1:4" x14ac:dyDescent="0.2">
      <c r="A1853" s="15" t="s">
        <v>2157</v>
      </c>
      <c r="B1853" s="27" t="s">
        <v>18197</v>
      </c>
      <c r="C1853" s="28" t="s">
        <v>10025</v>
      </c>
      <c r="D1853" s="28" t="s">
        <v>10026</v>
      </c>
    </row>
    <row r="1854" spans="1:4" x14ac:dyDescent="0.2">
      <c r="A1854" s="15" t="s">
        <v>2158</v>
      </c>
      <c r="B1854" s="27" t="s">
        <v>18198</v>
      </c>
      <c r="C1854" s="28" t="s">
        <v>10027</v>
      </c>
      <c r="D1854" s="28" t="s">
        <v>8112</v>
      </c>
    </row>
    <row r="1855" spans="1:4" x14ac:dyDescent="0.2">
      <c r="A1855" s="15" t="s">
        <v>2159</v>
      </c>
      <c r="B1855" s="27" t="s">
        <v>18199</v>
      </c>
      <c r="C1855" s="28" t="s">
        <v>10028</v>
      </c>
      <c r="D1855" s="28" t="s">
        <v>8025</v>
      </c>
    </row>
    <row r="1856" spans="1:4" x14ac:dyDescent="0.2">
      <c r="A1856" s="15" t="s">
        <v>2160</v>
      </c>
      <c r="B1856" s="27" t="s">
        <v>18200</v>
      </c>
      <c r="C1856" s="28" t="s">
        <v>10029</v>
      </c>
      <c r="D1856" s="28" t="s">
        <v>8112</v>
      </c>
    </row>
    <row r="1857" spans="1:4" x14ac:dyDescent="0.2">
      <c r="A1857" s="15" t="s">
        <v>2161</v>
      </c>
      <c r="B1857" s="27" t="s">
        <v>18201</v>
      </c>
      <c r="C1857" s="28" t="s">
        <v>10030</v>
      </c>
      <c r="D1857" s="28" t="s">
        <v>9636</v>
      </c>
    </row>
    <row r="1858" spans="1:4" x14ac:dyDescent="0.2">
      <c r="A1858" s="15" t="s">
        <v>2162</v>
      </c>
      <c r="B1858" s="27" t="s">
        <v>18202</v>
      </c>
      <c r="C1858" s="28" t="s">
        <v>8183</v>
      </c>
      <c r="D1858" s="28" t="s">
        <v>10031</v>
      </c>
    </row>
    <row r="1859" spans="1:4" x14ac:dyDescent="0.2">
      <c r="A1859" s="15" t="s">
        <v>2163</v>
      </c>
      <c r="B1859" s="27" t="s">
        <v>18203</v>
      </c>
      <c r="C1859" s="28" t="s">
        <v>8183</v>
      </c>
      <c r="D1859" s="28" t="s">
        <v>10032</v>
      </c>
    </row>
    <row r="1860" spans="1:4" x14ac:dyDescent="0.2">
      <c r="A1860" s="15" t="s">
        <v>2164</v>
      </c>
      <c r="B1860" s="27" t="s">
        <v>18204</v>
      </c>
      <c r="C1860" s="28" t="s">
        <v>10033</v>
      </c>
      <c r="D1860" s="28" t="s">
        <v>8004</v>
      </c>
    </row>
    <row r="1861" spans="1:4" x14ac:dyDescent="0.2">
      <c r="A1861" s="15" t="s">
        <v>2165</v>
      </c>
      <c r="B1861" s="27" t="s">
        <v>18205</v>
      </c>
      <c r="C1861" s="28" t="s">
        <v>8009</v>
      </c>
      <c r="D1861" s="28" t="s">
        <v>10034</v>
      </c>
    </row>
    <row r="1862" spans="1:4" x14ac:dyDescent="0.2">
      <c r="A1862" s="15" t="s">
        <v>2166</v>
      </c>
      <c r="B1862" s="27" t="s">
        <v>18206</v>
      </c>
      <c r="C1862" s="28" t="s">
        <v>10035</v>
      </c>
      <c r="D1862" s="28" t="s">
        <v>8004</v>
      </c>
    </row>
    <row r="1863" spans="1:4" x14ac:dyDescent="0.2">
      <c r="A1863" s="15" t="s">
        <v>2167</v>
      </c>
      <c r="B1863" s="27" t="s">
        <v>18207</v>
      </c>
      <c r="C1863" s="28" t="s">
        <v>10036</v>
      </c>
      <c r="D1863" s="28" t="s">
        <v>10037</v>
      </c>
    </row>
    <row r="1864" spans="1:4" x14ac:dyDescent="0.2">
      <c r="A1864" s="15" t="s">
        <v>2168</v>
      </c>
      <c r="B1864" s="27" t="s">
        <v>18208</v>
      </c>
      <c r="C1864" s="28" t="s">
        <v>8183</v>
      </c>
      <c r="D1864" s="28" t="s">
        <v>10038</v>
      </c>
    </row>
    <row r="1865" spans="1:4" x14ac:dyDescent="0.2">
      <c r="A1865" s="15" t="s">
        <v>2169</v>
      </c>
      <c r="B1865" s="27" t="s">
        <v>18209</v>
      </c>
      <c r="C1865" s="28" t="s">
        <v>8009</v>
      </c>
      <c r="D1865" s="28" t="s">
        <v>10039</v>
      </c>
    </row>
    <row r="1866" spans="1:4" x14ac:dyDescent="0.2">
      <c r="A1866" s="15" t="s">
        <v>2170</v>
      </c>
      <c r="B1866" s="27" t="s">
        <v>18210</v>
      </c>
      <c r="C1866" s="28" t="s">
        <v>10040</v>
      </c>
      <c r="D1866" s="28" t="s">
        <v>8006</v>
      </c>
    </row>
    <row r="1867" spans="1:4" x14ac:dyDescent="0.2">
      <c r="A1867" s="15" t="s">
        <v>2171</v>
      </c>
      <c r="B1867" s="27" t="s">
        <v>18211</v>
      </c>
      <c r="C1867" s="28" t="s">
        <v>10041</v>
      </c>
      <c r="D1867" s="28" t="s">
        <v>8006</v>
      </c>
    </row>
    <row r="1868" spans="1:4" x14ac:dyDescent="0.2">
      <c r="A1868" s="15" t="s">
        <v>2172</v>
      </c>
      <c r="B1868" s="27" t="s">
        <v>18212</v>
      </c>
      <c r="C1868" s="28" t="s">
        <v>10042</v>
      </c>
      <c r="D1868" s="28" t="s">
        <v>8008</v>
      </c>
    </row>
    <row r="1869" spans="1:4" x14ac:dyDescent="0.2">
      <c r="A1869" s="15" t="s">
        <v>2173</v>
      </c>
      <c r="B1869" s="27" t="s">
        <v>18213</v>
      </c>
      <c r="C1869" s="28" t="s">
        <v>10043</v>
      </c>
      <c r="D1869" s="28" t="s">
        <v>8006</v>
      </c>
    </row>
    <row r="1870" spans="1:4" x14ac:dyDescent="0.2">
      <c r="A1870" s="15" t="s">
        <v>2174</v>
      </c>
      <c r="B1870" s="27" t="s">
        <v>18214</v>
      </c>
      <c r="C1870" s="28" t="s">
        <v>8009</v>
      </c>
      <c r="D1870" s="28" t="s">
        <v>10044</v>
      </c>
    </row>
    <row r="1871" spans="1:4" x14ac:dyDescent="0.2">
      <c r="A1871" s="15" t="s">
        <v>2175</v>
      </c>
      <c r="B1871" s="27" t="s">
        <v>18215</v>
      </c>
      <c r="C1871" s="28" t="s">
        <v>10045</v>
      </c>
      <c r="D1871" s="28" t="s">
        <v>8071</v>
      </c>
    </row>
    <row r="1872" spans="1:4" x14ac:dyDescent="0.2">
      <c r="A1872" s="15" t="s">
        <v>2176</v>
      </c>
      <c r="B1872" s="27" t="s">
        <v>18216</v>
      </c>
      <c r="C1872" s="28" t="s">
        <v>10046</v>
      </c>
      <c r="D1872" s="28" t="s">
        <v>8004</v>
      </c>
    </row>
    <row r="1873" spans="1:4" x14ac:dyDescent="0.2">
      <c r="A1873" s="15" t="s">
        <v>2177</v>
      </c>
      <c r="B1873" s="27" t="s">
        <v>18217</v>
      </c>
      <c r="C1873" s="28" t="s">
        <v>8234</v>
      </c>
      <c r="D1873" s="28" t="s">
        <v>10047</v>
      </c>
    </row>
    <row r="1874" spans="1:4" x14ac:dyDescent="0.2">
      <c r="A1874" s="15" t="s">
        <v>2178</v>
      </c>
      <c r="B1874" s="27" t="s">
        <v>18218</v>
      </c>
      <c r="C1874" s="28" t="s">
        <v>10048</v>
      </c>
      <c r="D1874" s="28" t="s">
        <v>8014</v>
      </c>
    </row>
    <row r="1875" spans="1:4" x14ac:dyDescent="0.2">
      <c r="A1875" s="15" t="s">
        <v>2179</v>
      </c>
      <c r="B1875" s="27" t="s">
        <v>18219</v>
      </c>
      <c r="C1875" s="28" t="s">
        <v>8009</v>
      </c>
      <c r="D1875" s="28" t="s">
        <v>10049</v>
      </c>
    </row>
    <row r="1876" spans="1:4" x14ac:dyDescent="0.2">
      <c r="A1876" s="15" t="s">
        <v>2180</v>
      </c>
      <c r="B1876" s="27" t="s">
        <v>18220</v>
      </c>
      <c r="C1876" s="28" t="s">
        <v>8009</v>
      </c>
      <c r="D1876" s="28" t="s">
        <v>10050</v>
      </c>
    </row>
    <row r="1877" spans="1:4" x14ac:dyDescent="0.2">
      <c r="A1877" s="15" t="s">
        <v>2181</v>
      </c>
      <c r="B1877" s="27" t="s">
        <v>18221</v>
      </c>
      <c r="C1877" s="28" t="s">
        <v>10051</v>
      </c>
      <c r="D1877" s="28" t="s">
        <v>8148</v>
      </c>
    </row>
    <row r="1878" spans="1:4" x14ac:dyDescent="0.2">
      <c r="A1878" s="15" t="s">
        <v>2182</v>
      </c>
      <c r="B1878" s="27" t="s">
        <v>18222</v>
      </c>
      <c r="C1878" s="28" t="s">
        <v>8109</v>
      </c>
      <c r="D1878" s="28" t="s">
        <v>10052</v>
      </c>
    </row>
    <row r="1879" spans="1:4" x14ac:dyDescent="0.2">
      <c r="A1879" s="15" t="s">
        <v>2183</v>
      </c>
      <c r="B1879" s="27" t="s">
        <v>18223</v>
      </c>
      <c r="C1879" s="28" t="s">
        <v>8009</v>
      </c>
      <c r="D1879" s="28" t="s">
        <v>10053</v>
      </c>
    </row>
    <row r="1880" spans="1:4" x14ac:dyDescent="0.2">
      <c r="A1880" s="15" t="s">
        <v>2184</v>
      </c>
      <c r="B1880" s="27" t="s">
        <v>18224</v>
      </c>
      <c r="C1880" s="28" t="s">
        <v>10054</v>
      </c>
      <c r="D1880" s="28" t="s">
        <v>8071</v>
      </c>
    </row>
    <row r="1881" spans="1:4" x14ac:dyDescent="0.2">
      <c r="A1881" s="15" t="s">
        <v>2185</v>
      </c>
      <c r="B1881" s="27" t="s">
        <v>18225</v>
      </c>
      <c r="C1881" s="28" t="s">
        <v>8009</v>
      </c>
      <c r="D1881" s="28" t="s">
        <v>10055</v>
      </c>
    </row>
    <row r="1882" spans="1:4" x14ac:dyDescent="0.2">
      <c r="A1882" s="15" t="s">
        <v>2186</v>
      </c>
      <c r="B1882" s="27" t="s">
        <v>18226</v>
      </c>
      <c r="C1882" s="28" t="s">
        <v>10056</v>
      </c>
      <c r="D1882" s="28" t="s">
        <v>8025</v>
      </c>
    </row>
    <row r="1883" spans="1:4" x14ac:dyDescent="0.2">
      <c r="A1883" s="15" t="s">
        <v>2187</v>
      </c>
      <c r="B1883" s="27" t="s">
        <v>18227</v>
      </c>
      <c r="C1883" s="28" t="s">
        <v>8100</v>
      </c>
      <c r="D1883" s="28" t="s">
        <v>10057</v>
      </c>
    </row>
    <row r="1884" spans="1:4" x14ac:dyDescent="0.2">
      <c r="A1884" s="15" t="s">
        <v>2188</v>
      </c>
      <c r="B1884" s="27" t="s">
        <v>18228</v>
      </c>
      <c r="C1884" s="28" t="s">
        <v>8009</v>
      </c>
      <c r="D1884" s="28" t="s">
        <v>10058</v>
      </c>
    </row>
    <row r="1885" spans="1:4" x14ac:dyDescent="0.2">
      <c r="A1885" s="15" t="s">
        <v>37</v>
      </c>
      <c r="B1885" s="27" t="s">
        <v>18229</v>
      </c>
      <c r="C1885" s="28" t="s">
        <v>8136</v>
      </c>
      <c r="D1885" s="28" t="s">
        <v>10059</v>
      </c>
    </row>
    <row r="1886" spans="1:4" x14ac:dyDescent="0.2">
      <c r="A1886" s="15" t="s">
        <v>2189</v>
      </c>
      <c r="B1886" s="27" t="s">
        <v>18230</v>
      </c>
      <c r="C1886" s="28" t="s">
        <v>10060</v>
      </c>
      <c r="D1886" s="28" t="s">
        <v>8004</v>
      </c>
    </row>
    <row r="1887" spans="1:4" x14ac:dyDescent="0.2">
      <c r="A1887" s="15" t="s">
        <v>2190</v>
      </c>
      <c r="B1887" s="27" t="s">
        <v>18231</v>
      </c>
      <c r="C1887" s="28" t="s">
        <v>10061</v>
      </c>
      <c r="D1887" s="28" t="s">
        <v>10062</v>
      </c>
    </row>
    <row r="1888" spans="1:4" x14ac:dyDescent="0.2">
      <c r="A1888" s="15" t="s">
        <v>2191</v>
      </c>
      <c r="B1888" s="27" t="s">
        <v>18232</v>
      </c>
      <c r="C1888" s="28" t="s">
        <v>10063</v>
      </c>
      <c r="D1888" s="28" t="s">
        <v>8066</v>
      </c>
    </row>
    <row r="1889" spans="1:4" x14ac:dyDescent="0.2">
      <c r="A1889" s="15" t="s">
        <v>38</v>
      </c>
      <c r="B1889" s="27" t="s">
        <v>18233</v>
      </c>
      <c r="C1889" s="28" t="s">
        <v>10064</v>
      </c>
      <c r="D1889" s="28" t="s">
        <v>8025</v>
      </c>
    </row>
    <row r="1890" spans="1:4" x14ac:dyDescent="0.2">
      <c r="A1890" s="15" t="s">
        <v>2192</v>
      </c>
      <c r="B1890" s="27" t="s">
        <v>18234</v>
      </c>
      <c r="C1890" s="28" t="s">
        <v>10065</v>
      </c>
      <c r="D1890" s="28" t="s">
        <v>8061</v>
      </c>
    </row>
    <row r="1891" spans="1:4" x14ac:dyDescent="0.2">
      <c r="A1891" s="15" t="s">
        <v>2193</v>
      </c>
      <c r="B1891" s="27" t="s">
        <v>18235</v>
      </c>
      <c r="C1891" s="28" t="s">
        <v>8009</v>
      </c>
      <c r="D1891" s="28" t="s">
        <v>10066</v>
      </c>
    </row>
    <row r="1892" spans="1:4" x14ac:dyDescent="0.2">
      <c r="A1892" s="15" t="s">
        <v>2194</v>
      </c>
      <c r="B1892" s="27" t="s">
        <v>18236</v>
      </c>
      <c r="C1892" s="28" t="s">
        <v>8009</v>
      </c>
      <c r="D1892" s="28" t="s">
        <v>10067</v>
      </c>
    </row>
    <row r="1893" spans="1:4" x14ac:dyDescent="0.2">
      <c r="A1893" s="15" t="s">
        <v>2195</v>
      </c>
      <c r="B1893" s="27" t="s">
        <v>18237</v>
      </c>
      <c r="C1893" s="28" t="s">
        <v>10068</v>
      </c>
      <c r="D1893" s="28" t="s">
        <v>8061</v>
      </c>
    </row>
    <row r="1894" spans="1:4" x14ac:dyDescent="0.2">
      <c r="A1894" s="15" t="s">
        <v>2196</v>
      </c>
      <c r="B1894" s="27" t="s">
        <v>18238</v>
      </c>
      <c r="C1894" s="28" t="s">
        <v>8009</v>
      </c>
      <c r="D1894" s="28" t="s">
        <v>10069</v>
      </c>
    </row>
    <row r="1895" spans="1:4" x14ac:dyDescent="0.2">
      <c r="A1895" s="15" t="s">
        <v>2197</v>
      </c>
      <c r="B1895" s="27" t="s">
        <v>18239</v>
      </c>
      <c r="C1895" s="28" t="s">
        <v>10070</v>
      </c>
      <c r="D1895" s="28" t="s">
        <v>8061</v>
      </c>
    </row>
    <row r="1896" spans="1:4" x14ac:dyDescent="0.2">
      <c r="A1896" s="15" t="s">
        <v>2198</v>
      </c>
      <c r="B1896" s="27" t="s">
        <v>18240</v>
      </c>
      <c r="C1896" s="28" t="s">
        <v>10071</v>
      </c>
      <c r="D1896" s="28" t="s">
        <v>8190</v>
      </c>
    </row>
    <row r="1897" spans="1:4" x14ac:dyDescent="0.2">
      <c r="A1897" s="15" t="s">
        <v>2199</v>
      </c>
      <c r="B1897" s="27" t="s">
        <v>18241</v>
      </c>
      <c r="C1897" s="28" t="s">
        <v>10072</v>
      </c>
      <c r="D1897" s="28" t="s">
        <v>8025</v>
      </c>
    </row>
    <row r="1898" spans="1:4" x14ac:dyDescent="0.2">
      <c r="A1898" s="15" t="s">
        <v>2200</v>
      </c>
      <c r="B1898" s="27" t="s">
        <v>18242</v>
      </c>
      <c r="C1898" s="28" t="s">
        <v>10073</v>
      </c>
      <c r="D1898" s="28" t="s">
        <v>8190</v>
      </c>
    </row>
    <row r="1899" spans="1:4" x14ac:dyDescent="0.2">
      <c r="A1899" s="15" t="s">
        <v>2201</v>
      </c>
      <c r="B1899" s="27" t="s">
        <v>18243</v>
      </c>
      <c r="C1899" s="28" t="s">
        <v>8142</v>
      </c>
      <c r="D1899" s="28" t="s">
        <v>10074</v>
      </c>
    </row>
    <row r="1900" spans="1:4" x14ac:dyDescent="0.2">
      <c r="A1900" s="15" t="s">
        <v>2202</v>
      </c>
      <c r="B1900" s="27" t="s">
        <v>18244</v>
      </c>
      <c r="C1900" s="28" t="s">
        <v>10075</v>
      </c>
      <c r="D1900" s="28" t="s">
        <v>8066</v>
      </c>
    </row>
    <row r="1901" spans="1:4" x14ac:dyDescent="0.2">
      <c r="A1901" s="15" t="s">
        <v>2203</v>
      </c>
      <c r="B1901" s="27" t="s">
        <v>18245</v>
      </c>
      <c r="C1901" s="28" t="s">
        <v>10076</v>
      </c>
      <c r="D1901" s="28" t="s">
        <v>8221</v>
      </c>
    </row>
    <row r="1902" spans="1:4" x14ac:dyDescent="0.2">
      <c r="A1902" s="15" t="s">
        <v>2204</v>
      </c>
      <c r="B1902" s="27" t="s">
        <v>18246</v>
      </c>
      <c r="C1902" s="28" t="s">
        <v>10077</v>
      </c>
      <c r="D1902" s="28" t="s">
        <v>8039</v>
      </c>
    </row>
    <row r="1903" spans="1:4" x14ac:dyDescent="0.2">
      <c r="A1903" s="15" t="s">
        <v>2205</v>
      </c>
      <c r="B1903" s="27" t="s">
        <v>18247</v>
      </c>
      <c r="C1903" s="28" t="s">
        <v>8183</v>
      </c>
      <c r="D1903" s="28" t="s">
        <v>10078</v>
      </c>
    </row>
    <row r="1904" spans="1:4" x14ac:dyDescent="0.2">
      <c r="A1904" s="15" t="s">
        <v>166</v>
      </c>
      <c r="B1904" s="27" t="s">
        <v>18248</v>
      </c>
      <c r="C1904" s="28" t="s">
        <v>10079</v>
      </c>
      <c r="D1904" s="28" t="s">
        <v>8039</v>
      </c>
    </row>
    <row r="1905" spans="1:4" x14ac:dyDescent="0.2">
      <c r="A1905" s="15" t="s">
        <v>2206</v>
      </c>
      <c r="B1905" s="27" t="s">
        <v>18249</v>
      </c>
      <c r="C1905" s="28" t="s">
        <v>10080</v>
      </c>
      <c r="D1905" s="28" t="s">
        <v>8159</v>
      </c>
    </row>
    <row r="1906" spans="1:4" x14ac:dyDescent="0.2">
      <c r="A1906" s="15" t="s">
        <v>2207</v>
      </c>
      <c r="B1906" s="27" t="s">
        <v>18250</v>
      </c>
      <c r="C1906" s="28" t="s">
        <v>8009</v>
      </c>
      <c r="D1906" s="28" t="s">
        <v>10081</v>
      </c>
    </row>
    <row r="1907" spans="1:4" x14ac:dyDescent="0.2">
      <c r="A1907" s="15" t="s">
        <v>2208</v>
      </c>
      <c r="B1907" s="27" t="s">
        <v>18251</v>
      </c>
      <c r="C1907" s="28" t="s">
        <v>10082</v>
      </c>
      <c r="D1907" s="28" t="s">
        <v>8071</v>
      </c>
    </row>
    <row r="1908" spans="1:4" x14ac:dyDescent="0.2">
      <c r="A1908" s="15" t="s">
        <v>2209</v>
      </c>
      <c r="B1908" s="27" t="s">
        <v>18252</v>
      </c>
      <c r="C1908" s="28" t="s">
        <v>10083</v>
      </c>
      <c r="D1908" s="28" t="s">
        <v>8006</v>
      </c>
    </row>
    <row r="1909" spans="1:4" x14ac:dyDescent="0.2">
      <c r="A1909" s="15" t="s">
        <v>2210</v>
      </c>
      <c r="B1909" s="27" t="s">
        <v>18253</v>
      </c>
      <c r="C1909" s="28" t="s">
        <v>10084</v>
      </c>
      <c r="D1909" s="28" t="s">
        <v>8071</v>
      </c>
    </row>
    <row r="1910" spans="1:4" x14ac:dyDescent="0.2">
      <c r="A1910" s="15" t="s">
        <v>2211</v>
      </c>
      <c r="B1910" s="27" t="s">
        <v>18254</v>
      </c>
      <c r="C1910" s="28" t="s">
        <v>8009</v>
      </c>
      <c r="D1910" s="28" t="s">
        <v>10085</v>
      </c>
    </row>
    <row r="1911" spans="1:4" x14ac:dyDescent="0.2">
      <c r="A1911" s="15" t="s">
        <v>2212</v>
      </c>
      <c r="B1911" s="27" t="s">
        <v>18255</v>
      </c>
      <c r="C1911" s="28" t="s">
        <v>10086</v>
      </c>
      <c r="D1911" s="28" t="s">
        <v>8006</v>
      </c>
    </row>
    <row r="1912" spans="1:4" x14ac:dyDescent="0.2">
      <c r="A1912" s="15" t="s">
        <v>2213</v>
      </c>
      <c r="B1912" s="27" t="s">
        <v>18256</v>
      </c>
      <c r="C1912" s="28" t="s">
        <v>10087</v>
      </c>
      <c r="D1912" s="28" t="s">
        <v>10088</v>
      </c>
    </row>
    <row r="1913" spans="1:4" x14ac:dyDescent="0.2">
      <c r="A1913" s="15" t="s">
        <v>2214</v>
      </c>
      <c r="B1913" s="27" t="s">
        <v>18257</v>
      </c>
      <c r="C1913" s="28" t="s">
        <v>10089</v>
      </c>
      <c r="D1913" s="28" t="s">
        <v>10090</v>
      </c>
    </row>
    <row r="1914" spans="1:4" x14ac:dyDescent="0.2">
      <c r="A1914" s="15" t="s">
        <v>167</v>
      </c>
      <c r="B1914" s="27" t="s">
        <v>18258</v>
      </c>
      <c r="C1914" s="28" t="s">
        <v>10091</v>
      </c>
      <c r="D1914" s="28" t="s">
        <v>8039</v>
      </c>
    </row>
    <row r="1915" spans="1:4" x14ac:dyDescent="0.2">
      <c r="A1915" s="15" t="s">
        <v>2215</v>
      </c>
      <c r="B1915" s="27" t="s">
        <v>18259</v>
      </c>
      <c r="C1915" s="28" t="s">
        <v>10092</v>
      </c>
      <c r="D1915" s="28" t="s">
        <v>8025</v>
      </c>
    </row>
    <row r="1916" spans="1:4" x14ac:dyDescent="0.2">
      <c r="A1916" s="15" t="s">
        <v>2216</v>
      </c>
      <c r="B1916" s="27" t="s">
        <v>18260</v>
      </c>
      <c r="C1916" s="28" t="s">
        <v>10093</v>
      </c>
      <c r="D1916" s="28" t="s">
        <v>8025</v>
      </c>
    </row>
    <row r="1917" spans="1:4" x14ac:dyDescent="0.2">
      <c r="A1917" s="15" t="s">
        <v>2217</v>
      </c>
      <c r="B1917" s="27" t="s">
        <v>18261</v>
      </c>
      <c r="C1917" s="28" t="s">
        <v>10094</v>
      </c>
      <c r="D1917" s="28" t="s">
        <v>10095</v>
      </c>
    </row>
    <row r="1918" spans="1:4" x14ac:dyDescent="0.2">
      <c r="A1918" s="15" t="s">
        <v>2218</v>
      </c>
      <c r="B1918" s="27" t="s">
        <v>18262</v>
      </c>
      <c r="C1918" s="28" t="s">
        <v>10096</v>
      </c>
      <c r="D1918" s="28" t="s">
        <v>8039</v>
      </c>
    </row>
    <row r="1919" spans="1:4" x14ac:dyDescent="0.2">
      <c r="A1919" s="15" t="s">
        <v>2219</v>
      </c>
      <c r="B1919" s="27" t="s">
        <v>18263</v>
      </c>
      <c r="C1919" s="28" t="s">
        <v>10097</v>
      </c>
      <c r="D1919" s="28" t="s">
        <v>8061</v>
      </c>
    </row>
    <row r="1920" spans="1:4" x14ac:dyDescent="0.2">
      <c r="A1920" s="15" t="s">
        <v>2220</v>
      </c>
      <c r="B1920" s="27" t="s">
        <v>18264</v>
      </c>
      <c r="C1920" s="28" t="s">
        <v>10098</v>
      </c>
      <c r="D1920" s="28" t="s">
        <v>8463</v>
      </c>
    </row>
    <row r="1921" spans="1:4" x14ac:dyDescent="0.2">
      <c r="A1921" s="15" t="s">
        <v>2221</v>
      </c>
      <c r="B1921" s="27" t="s">
        <v>18265</v>
      </c>
      <c r="C1921" s="28" t="s">
        <v>10099</v>
      </c>
      <c r="D1921" s="28" t="s">
        <v>8025</v>
      </c>
    </row>
    <row r="1922" spans="1:4" x14ac:dyDescent="0.2">
      <c r="A1922" s="15" t="s">
        <v>2222</v>
      </c>
      <c r="B1922" s="27" t="s">
        <v>18266</v>
      </c>
      <c r="C1922" s="28" t="s">
        <v>8009</v>
      </c>
      <c r="D1922" s="28" t="s">
        <v>10100</v>
      </c>
    </row>
    <row r="1923" spans="1:4" x14ac:dyDescent="0.2">
      <c r="A1923" s="15" t="s">
        <v>2223</v>
      </c>
      <c r="B1923" s="27" t="s">
        <v>18267</v>
      </c>
      <c r="C1923" s="28" t="s">
        <v>8183</v>
      </c>
      <c r="D1923" s="28" t="s">
        <v>10101</v>
      </c>
    </row>
    <row r="1924" spans="1:4" x14ac:dyDescent="0.2">
      <c r="A1924" s="15" t="s">
        <v>2224</v>
      </c>
      <c r="B1924" s="27" t="s">
        <v>18268</v>
      </c>
      <c r="C1924" s="28" t="s">
        <v>10102</v>
      </c>
      <c r="D1924" s="28" t="s">
        <v>8004</v>
      </c>
    </row>
    <row r="1925" spans="1:4" x14ac:dyDescent="0.2">
      <c r="A1925" s="15" t="s">
        <v>2225</v>
      </c>
      <c r="B1925" s="27" t="s">
        <v>18269</v>
      </c>
      <c r="C1925" s="28" t="s">
        <v>8063</v>
      </c>
      <c r="D1925" s="28" t="s">
        <v>10103</v>
      </c>
    </row>
    <row r="1926" spans="1:4" x14ac:dyDescent="0.2">
      <c r="A1926" s="15" t="s">
        <v>2226</v>
      </c>
      <c r="B1926" s="27" t="s">
        <v>18270</v>
      </c>
      <c r="C1926" s="28" t="s">
        <v>10104</v>
      </c>
      <c r="D1926" s="28" t="s">
        <v>8039</v>
      </c>
    </row>
    <row r="1927" spans="1:4" x14ac:dyDescent="0.2">
      <c r="A1927" s="15" t="s">
        <v>2227</v>
      </c>
      <c r="B1927" s="27" t="s">
        <v>18271</v>
      </c>
      <c r="C1927" s="28" t="s">
        <v>10105</v>
      </c>
      <c r="D1927" s="28" t="s">
        <v>8006</v>
      </c>
    </row>
    <row r="1928" spans="1:4" x14ac:dyDescent="0.2">
      <c r="A1928" s="15" t="s">
        <v>2228</v>
      </c>
      <c r="B1928" s="27" t="s">
        <v>18272</v>
      </c>
      <c r="C1928" s="28" t="s">
        <v>10106</v>
      </c>
      <c r="D1928" s="28" t="s">
        <v>8061</v>
      </c>
    </row>
    <row r="1929" spans="1:4" x14ac:dyDescent="0.2">
      <c r="A1929" s="15" t="s">
        <v>2229</v>
      </c>
      <c r="B1929" s="27" t="s">
        <v>18273</v>
      </c>
      <c r="C1929" s="28" t="s">
        <v>10107</v>
      </c>
      <c r="D1929" s="28" t="s">
        <v>8006</v>
      </c>
    </row>
    <row r="1930" spans="1:4" x14ac:dyDescent="0.2">
      <c r="A1930" s="15" t="s">
        <v>39</v>
      </c>
      <c r="B1930" s="27" t="s">
        <v>18274</v>
      </c>
      <c r="C1930" s="28" t="s">
        <v>8100</v>
      </c>
      <c r="D1930" s="28" t="s">
        <v>10108</v>
      </c>
    </row>
    <row r="1931" spans="1:4" x14ac:dyDescent="0.2">
      <c r="A1931" s="15" t="s">
        <v>2230</v>
      </c>
      <c r="B1931" s="27" t="s">
        <v>18275</v>
      </c>
      <c r="C1931" s="28" t="s">
        <v>10109</v>
      </c>
      <c r="D1931" s="28" t="s">
        <v>8025</v>
      </c>
    </row>
    <row r="1932" spans="1:4" x14ac:dyDescent="0.2">
      <c r="A1932" s="15" t="s">
        <v>2231</v>
      </c>
      <c r="B1932" s="27" t="s">
        <v>18276</v>
      </c>
      <c r="C1932" s="28" t="s">
        <v>10110</v>
      </c>
      <c r="D1932" s="28" t="s">
        <v>8148</v>
      </c>
    </row>
    <row r="1933" spans="1:4" x14ac:dyDescent="0.2">
      <c r="A1933" s="15" t="s">
        <v>2232</v>
      </c>
      <c r="B1933" s="27" t="s">
        <v>18277</v>
      </c>
      <c r="C1933" s="28" t="s">
        <v>10111</v>
      </c>
      <c r="D1933" s="28" t="s">
        <v>8112</v>
      </c>
    </row>
    <row r="1934" spans="1:4" x14ac:dyDescent="0.2">
      <c r="A1934" s="15" t="s">
        <v>2233</v>
      </c>
      <c r="B1934" s="27" t="s">
        <v>18278</v>
      </c>
      <c r="C1934" s="28" t="s">
        <v>10112</v>
      </c>
      <c r="D1934" s="28" t="s">
        <v>8039</v>
      </c>
    </row>
    <row r="1935" spans="1:4" x14ac:dyDescent="0.2">
      <c r="A1935" s="15" t="s">
        <v>2234</v>
      </c>
      <c r="B1935" s="27" t="s">
        <v>18279</v>
      </c>
      <c r="C1935" s="28" t="s">
        <v>8330</v>
      </c>
      <c r="D1935" s="28" t="s">
        <v>10113</v>
      </c>
    </row>
    <row r="1936" spans="1:4" x14ac:dyDescent="0.2">
      <c r="A1936" s="15" t="s">
        <v>2235</v>
      </c>
      <c r="B1936" s="27" t="s">
        <v>18280</v>
      </c>
      <c r="C1936" s="28" t="s">
        <v>10114</v>
      </c>
      <c r="D1936" s="28" t="s">
        <v>8177</v>
      </c>
    </row>
    <row r="1937" spans="1:4" x14ac:dyDescent="0.2">
      <c r="A1937" s="15" t="s">
        <v>2236</v>
      </c>
      <c r="B1937" s="27" t="s">
        <v>18281</v>
      </c>
      <c r="C1937" s="28" t="s">
        <v>10115</v>
      </c>
      <c r="D1937" s="28" t="s">
        <v>8071</v>
      </c>
    </row>
    <row r="1938" spans="1:4" x14ac:dyDescent="0.2">
      <c r="A1938" s="15" t="s">
        <v>239</v>
      </c>
      <c r="B1938" s="27" t="s">
        <v>18282</v>
      </c>
      <c r="C1938" s="28" t="s">
        <v>10116</v>
      </c>
      <c r="D1938" s="28" t="s">
        <v>8039</v>
      </c>
    </row>
    <row r="1939" spans="1:4" x14ac:dyDescent="0.2">
      <c r="A1939" s="15" t="s">
        <v>2237</v>
      </c>
      <c r="B1939" s="27" t="s">
        <v>18283</v>
      </c>
      <c r="C1939" s="28" t="s">
        <v>10117</v>
      </c>
      <c r="D1939" s="28" t="s">
        <v>10118</v>
      </c>
    </row>
    <row r="1940" spans="1:4" x14ac:dyDescent="0.2">
      <c r="A1940" s="15" t="s">
        <v>2238</v>
      </c>
      <c r="B1940" s="27" t="s">
        <v>18284</v>
      </c>
      <c r="C1940" s="28" t="s">
        <v>10119</v>
      </c>
      <c r="D1940" s="28" t="s">
        <v>8006</v>
      </c>
    </row>
    <row r="1941" spans="1:4" x14ac:dyDescent="0.2">
      <c r="A1941" s="15" t="s">
        <v>2239</v>
      </c>
      <c r="B1941" s="27" t="s">
        <v>18285</v>
      </c>
      <c r="C1941" s="28" t="s">
        <v>10120</v>
      </c>
      <c r="D1941" s="28" t="s">
        <v>10121</v>
      </c>
    </row>
    <row r="1942" spans="1:4" x14ac:dyDescent="0.2">
      <c r="A1942" s="15" t="s">
        <v>2240</v>
      </c>
      <c r="B1942" s="27" t="s">
        <v>18286</v>
      </c>
      <c r="C1942" s="28" t="s">
        <v>10122</v>
      </c>
      <c r="D1942" s="28" t="s">
        <v>8061</v>
      </c>
    </row>
    <row r="1943" spans="1:4" x14ac:dyDescent="0.2">
      <c r="A1943" s="15" t="s">
        <v>2241</v>
      </c>
      <c r="B1943" s="27" t="s">
        <v>18287</v>
      </c>
      <c r="C1943" s="28" t="s">
        <v>10123</v>
      </c>
      <c r="D1943" s="28" t="s">
        <v>8061</v>
      </c>
    </row>
    <row r="1944" spans="1:4" x14ac:dyDescent="0.2">
      <c r="A1944" s="15" t="s">
        <v>2242</v>
      </c>
      <c r="B1944" s="27" t="s">
        <v>18288</v>
      </c>
      <c r="C1944" s="28" t="s">
        <v>10124</v>
      </c>
      <c r="D1944" s="28" t="s">
        <v>8004</v>
      </c>
    </row>
    <row r="1945" spans="1:4" x14ac:dyDescent="0.2">
      <c r="A1945" s="15" t="s">
        <v>2243</v>
      </c>
      <c r="B1945" s="27" t="s">
        <v>18289</v>
      </c>
      <c r="C1945" s="28" t="s">
        <v>10125</v>
      </c>
      <c r="D1945" s="28" t="s">
        <v>8221</v>
      </c>
    </row>
    <row r="1946" spans="1:4" x14ac:dyDescent="0.2">
      <c r="A1946" s="15" t="s">
        <v>2244</v>
      </c>
      <c r="B1946" s="27" t="s">
        <v>18290</v>
      </c>
      <c r="C1946" s="28" t="s">
        <v>10126</v>
      </c>
      <c r="D1946" s="28" t="s">
        <v>8004</v>
      </c>
    </row>
    <row r="1947" spans="1:4" x14ac:dyDescent="0.2">
      <c r="A1947" s="15" t="s">
        <v>2245</v>
      </c>
      <c r="B1947" s="27" t="s">
        <v>18291</v>
      </c>
      <c r="C1947" s="28" t="s">
        <v>10127</v>
      </c>
      <c r="D1947" s="28" t="s">
        <v>8190</v>
      </c>
    </row>
    <row r="1948" spans="1:4" x14ac:dyDescent="0.2">
      <c r="A1948" s="15" t="s">
        <v>2246</v>
      </c>
      <c r="B1948" s="27" t="s">
        <v>18292</v>
      </c>
      <c r="C1948" s="28" t="s">
        <v>10128</v>
      </c>
      <c r="D1948" s="28" t="s">
        <v>8006</v>
      </c>
    </row>
    <row r="1949" spans="1:4" x14ac:dyDescent="0.2">
      <c r="A1949" s="15" t="s">
        <v>2247</v>
      </c>
      <c r="B1949" s="27" t="s">
        <v>18293</v>
      </c>
      <c r="C1949" s="28" t="s">
        <v>10129</v>
      </c>
      <c r="D1949" s="28" t="s">
        <v>8006</v>
      </c>
    </row>
    <row r="1950" spans="1:4" x14ac:dyDescent="0.2">
      <c r="A1950" s="15" t="s">
        <v>2248</v>
      </c>
      <c r="B1950" s="27" t="s">
        <v>18294</v>
      </c>
      <c r="C1950" s="28" t="s">
        <v>10130</v>
      </c>
      <c r="D1950" s="28" t="s">
        <v>8080</v>
      </c>
    </row>
    <row r="1951" spans="1:4" x14ac:dyDescent="0.2">
      <c r="A1951" s="15" t="s">
        <v>2249</v>
      </c>
      <c r="B1951" s="27" t="s">
        <v>18295</v>
      </c>
      <c r="C1951" s="28" t="s">
        <v>10131</v>
      </c>
      <c r="D1951" s="28" t="s">
        <v>8066</v>
      </c>
    </row>
    <row r="1952" spans="1:4" x14ac:dyDescent="0.2">
      <c r="A1952" s="15" t="s">
        <v>40</v>
      </c>
      <c r="B1952" s="27" t="s">
        <v>18296</v>
      </c>
      <c r="C1952" s="28" t="s">
        <v>10132</v>
      </c>
      <c r="D1952" s="28" t="s">
        <v>8006</v>
      </c>
    </row>
    <row r="1953" spans="1:4" x14ac:dyDescent="0.2">
      <c r="A1953" s="15" t="s">
        <v>2250</v>
      </c>
      <c r="B1953" s="27" t="s">
        <v>18297</v>
      </c>
      <c r="C1953" s="28" t="s">
        <v>10133</v>
      </c>
      <c r="D1953" s="28" t="s">
        <v>8152</v>
      </c>
    </row>
    <row r="1954" spans="1:4" x14ac:dyDescent="0.2">
      <c r="A1954" s="15" t="s">
        <v>2251</v>
      </c>
      <c r="B1954" s="27" t="s">
        <v>18298</v>
      </c>
      <c r="C1954" s="28" t="s">
        <v>10134</v>
      </c>
      <c r="D1954" s="28" t="s">
        <v>8006</v>
      </c>
    </row>
    <row r="1955" spans="1:4" x14ac:dyDescent="0.2">
      <c r="A1955" s="15" t="s">
        <v>2252</v>
      </c>
      <c r="B1955" s="27" t="s">
        <v>18299</v>
      </c>
      <c r="C1955" s="28" t="s">
        <v>10135</v>
      </c>
      <c r="D1955" s="28" t="s">
        <v>10136</v>
      </c>
    </row>
    <row r="1956" spans="1:4" x14ac:dyDescent="0.2">
      <c r="A1956" s="15" t="s">
        <v>2253</v>
      </c>
      <c r="B1956" s="27" t="s">
        <v>18300</v>
      </c>
      <c r="C1956" s="28" t="s">
        <v>10137</v>
      </c>
      <c r="D1956" s="28" t="s">
        <v>8159</v>
      </c>
    </row>
    <row r="1957" spans="1:4" x14ac:dyDescent="0.2">
      <c r="A1957" s="15" t="s">
        <v>2254</v>
      </c>
      <c r="B1957" s="27" t="s">
        <v>18301</v>
      </c>
      <c r="C1957" s="28" t="s">
        <v>10138</v>
      </c>
      <c r="D1957" s="28" t="s">
        <v>8006</v>
      </c>
    </row>
    <row r="1958" spans="1:4" x14ac:dyDescent="0.2">
      <c r="A1958" s="15" t="s">
        <v>2255</v>
      </c>
      <c r="B1958" s="27" t="s">
        <v>18302</v>
      </c>
      <c r="C1958" s="28" t="s">
        <v>10139</v>
      </c>
      <c r="D1958" s="28" t="s">
        <v>8004</v>
      </c>
    </row>
    <row r="1959" spans="1:4" x14ac:dyDescent="0.2">
      <c r="A1959" s="15" t="s">
        <v>7934</v>
      </c>
      <c r="B1959" s="23" t="s">
        <v>8628</v>
      </c>
      <c r="C1959" s="23" t="s">
        <v>8628</v>
      </c>
      <c r="D1959" s="23" t="s">
        <v>8628</v>
      </c>
    </row>
    <row r="1960" spans="1:4" x14ac:dyDescent="0.2">
      <c r="A1960" s="15" t="s">
        <v>2256</v>
      </c>
      <c r="B1960" s="27" t="s">
        <v>18303</v>
      </c>
      <c r="C1960" s="28" t="s">
        <v>10140</v>
      </c>
      <c r="D1960" s="28" t="s">
        <v>8061</v>
      </c>
    </row>
    <row r="1961" spans="1:4" x14ac:dyDescent="0.2">
      <c r="A1961" s="15" t="s">
        <v>2257</v>
      </c>
      <c r="B1961" s="27" t="s">
        <v>18304</v>
      </c>
      <c r="C1961" s="28" t="s">
        <v>8389</v>
      </c>
      <c r="D1961" s="28" t="s">
        <v>10141</v>
      </c>
    </row>
    <row r="1962" spans="1:4" x14ac:dyDescent="0.2">
      <c r="A1962" s="15" t="s">
        <v>2258</v>
      </c>
      <c r="B1962" s="27" t="s">
        <v>18305</v>
      </c>
      <c r="C1962" s="28" t="s">
        <v>10142</v>
      </c>
      <c r="D1962" s="28" t="s">
        <v>8052</v>
      </c>
    </row>
    <row r="1963" spans="1:4" x14ac:dyDescent="0.2">
      <c r="A1963" s="15" t="s">
        <v>2259</v>
      </c>
      <c r="B1963" s="27" t="s">
        <v>18306</v>
      </c>
      <c r="C1963" s="28" t="s">
        <v>10143</v>
      </c>
      <c r="D1963" s="28" t="s">
        <v>8061</v>
      </c>
    </row>
    <row r="1964" spans="1:4" x14ac:dyDescent="0.2">
      <c r="A1964" s="15" t="s">
        <v>2260</v>
      </c>
      <c r="B1964" s="27" t="s">
        <v>18307</v>
      </c>
      <c r="C1964" s="28" t="s">
        <v>10144</v>
      </c>
      <c r="D1964" s="28" t="s">
        <v>8008</v>
      </c>
    </row>
    <row r="1965" spans="1:4" x14ac:dyDescent="0.2">
      <c r="A1965" s="15" t="s">
        <v>2261</v>
      </c>
      <c r="B1965" s="27" t="s">
        <v>18308</v>
      </c>
      <c r="C1965" s="28" t="s">
        <v>10145</v>
      </c>
      <c r="D1965" s="28" t="s">
        <v>8025</v>
      </c>
    </row>
    <row r="1966" spans="1:4" x14ac:dyDescent="0.2">
      <c r="A1966" s="15" t="s">
        <v>2262</v>
      </c>
      <c r="B1966" s="27" t="s">
        <v>18309</v>
      </c>
      <c r="C1966" s="28" t="s">
        <v>10146</v>
      </c>
      <c r="D1966" s="28" t="s">
        <v>8025</v>
      </c>
    </row>
    <row r="1967" spans="1:4" x14ac:dyDescent="0.2">
      <c r="A1967" s="15" t="s">
        <v>2263</v>
      </c>
      <c r="B1967" s="27" t="s">
        <v>18310</v>
      </c>
      <c r="C1967" s="28" t="s">
        <v>10147</v>
      </c>
      <c r="D1967" s="28" t="s">
        <v>8006</v>
      </c>
    </row>
    <row r="1968" spans="1:4" x14ac:dyDescent="0.2">
      <c r="A1968" s="15" t="s">
        <v>2264</v>
      </c>
      <c r="B1968" s="27" t="s">
        <v>18311</v>
      </c>
      <c r="C1968" s="28" t="s">
        <v>10148</v>
      </c>
      <c r="D1968" s="28" t="s">
        <v>8025</v>
      </c>
    </row>
    <row r="1969" spans="1:4" x14ac:dyDescent="0.2">
      <c r="A1969" s="15" t="s">
        <v>2265</v>
      </c>
      <c r="B1969" s="27" t="s">
        <v>18312</v>
      </c>
      <c r="C1969" s="28" t="s">
        <v>10149</v>
      </c>
      <c r="D1969" s="28" t="s">
        <v>8117</v>
      </c>
    </row>
    <row r="1970" spans="1:4" x14ac:dyDescent="0.2">
      <c r="A1970" s="15" t="s">
        <v>2266</v>
      </c>
      <c r="B1970" s="27" t="s">
        <v>18313</v>
      </c>
      <c r="C1970" s="28" t="s">
        <v>10150</v>
      </c>
      <c r="D1970" s="28" t="s">
        <v>10151</v>
      </c>
    </row>
    <row r="1971" spans="1:4" x14ac:dyDescent="0.2">
      <c r="A1971" s="15" t="s">
        <v>2267</v>
      </c>
      <c r="B1971" s="27" t="s">
        <v>18314</v>
      </c>
      <c r="C1971" s="28" t="s">
        <v>8136</v>
      </c>
      <c r="D1971" s="28" t="s">
        <v>10152</v>
      </c>
    </row>
    <row r="1972" spans="1:4" x14ac:dyDescent="0.2">
      <c r="A1972" s="15" t="s">
        <v>2268</v>
      </c>
      <c r="B1972" s="27" t="s">
        <v>18315</v>
      </c>
      <c r="C1972" s="28" t="s">
        <v>10153</v>
      </c>
      <c r="D1972" s="28" t="s">
        <v>8006</v>
      </c>
    </row>
    <row r="1973" spans="1:4" x14ac:dyDescent="0.2">
      <c r="A1973" s="15" t="s">
        <v>2269</v>
      </c>
      <c r="B1973" s="27" t="s">
        <v>18316</v>
      </c>
      <c r="C1973" s="28" t="s">
        <v>10154</v>
      </c>
      <c r="D1973" s="28" t="s">
        <v>8061</v>
      </c>
    </row>
    <row r="1974" spans="1:4" x14ac:dyDescent="0.2">
      <c r="A1974" s="15" t="s">
        <v>2270</v>
      </c>
      <c r="B1974" s="27" t="s">
        <v>18317</v>
      </c>
      <c r="C1974" s="28" t="s">
        <v>10155</v>
      </c>
      <c r="D1974" s="28" t="s">
        <v>8025</v>
      </c>
    </row>
    <row r="1975" spans="1:4" x14ac:dyDescent="0.2">
      <c r="A1975" s="15" t="s">
        <v>2271</v>
      </c>
      <c r="B1975" s="27" t="s">
        <v>18318</v>
      </c>
      <c r="C1975" s="28" t="s">
        <v>10156</v>
      </c>
      <c r="D1975" s="28" t="s">
        <v>8025</v>
      </c>
    </row>
    <row r="1976" spans="1:4" x14ac:dyDescent="0.2">
      <c r="A1976" s="15" t="s">
        <v>2272</v>
      </c>
      <c r="B1976" s="27" t="s">
        <v>18319</v>
      </c>
      <c r="C1976" s="28" t="s">
        <v>10157</v>
      </c>
      <c r="D1976" s="28" t="s">
        <v>8008</v>
      </c>
    </row>
    <row r="1977" spans="1:4" x14ac:dyDescent="0.2">
      <c r="A1977" s="15" t="s">
        <v>2273</v>
      </c>
      <c r="B1977" s="27" t="s">
        <v>18320</v>
      </c>
      <c r="C1977" s="28" t="s">
        <v>10158</v>
      </c>
      <c r="D1977" s="28" t="s">
        <v>8004</v>
      </c>
    </row>
    <row r="1978" spans="1:4" x14ac:dyDescent="0.2">
      <c r="A1978" s="15" t="s">
        <v>168</v>
      </c>
      <c r="B1978" s="27" t="s">
        <v>18321</v>
      </c>
      <c r="C1978" s="28" t="s">
        <v>10159</v>
      </c>
      <c r="D1978" s="28" t="s">
        <v>8039</v>
      </c>
    </row>
    <row r="1979" spans="1:4" x14ac:dyDescent="0.2">
      <c r="A1979" s="15" t="s">
        <v>2274</v>
      </c>
      <c r="B1979" s="27" t="s">
        <v>18322</v>
      </c>
      <c r="C1979" s="28" t="s">
        <v>10160</v>
      </c>
      <c r="D1979" s="28" t="s">
        <v>8006</v>
      </c>
    </row>
    <row r="1980" spans="1:4" x14ac:dyDescent="0.2">
      <c r="A1980" s="15" t="s">
        <v>2275</v>
      </c>
      <c r="B1980" s="27" t="s">
        <v>18323</v>
      </c>
      <c r="C1980" s="28" t="s">
        <v>10161</v>
      </c>
      <c r="D1980" s="28" t="s">
        <v>8002</v>
      </c>
    </row>
    <row r="1981" spans="1:4" x14ac:dyDescent="0.2">
      <c r="A1981" s="15" t="s">
        <v>2276</v>
      </c>
      <c r="B1981" s="27" t="s">
        <v>18324</v>
      </c>
      <c r="C1981" s="28" t="s">
        <v>10162</v>
      </c>
      <c r="D1981" s="28" t="s">
        <v>10163</v>
      </c>
    </row>
    <row r="1982" spans="1:4" x14ac:dyDescent="0.2">
      <c r="A1982" s="15" t="s">
        <v>2277</v>
      </c>
      <c r="B1982" s="27" t="s">
        <v>18325</v>
      </c>
      <c r="C1982" s="28" t="s">
        <v>10164</v>
      </c>
      <c r="D1982" s="28" t="s">
        <v>8119</v>
      </c>
    </row>
    <row r="1983" spans="1:4" x14ac:dyDescent="0.2">
      <c r="A1983" s="15" t="s">
        <v>2278</v>
      </c>
      <c r="B1983" s="27" t="s">
        <v>18326</v>
      </c>
      <c r="C1983" s="28" t="s">
        <v>10165</v>
      </c>
      <c r="D1983" s="28" t="s">
        <v>8061</v>
      </c>
    </row>
    <row r="1984" spans="1:4" x14ac:dyDescent="0.2">
      <c r="A1984" s="15" t="s">
        <v>2279</v>
      </c>
      <c r="B1984" s="27" t="s">
        <v>18327</v>
      </c>
      <c r="C1984" s="28" t="s">
        <v>8009</v>
      </c>
      <c r="D1984" s="28" t="s">
        <v>10166</v>
      </c>
    </row>
    <row r="1985" spans="1:4" x14ac:dyDescent="0.2">
      <c r="A1985" s="15" t="s">
        <v>2280</v>
      </c>
      <c r="B1985" s="27" t="s">
        <v>18328</v>
      </c>
      <c r="C1985" s="28" t="s">
        <v>10167</v>
      </c>
      <c r="D1985" s="28" t="s">
        <v>8119</v>
      </c>
    </row>
    <row r="1986" spans="1:4" x14ac:dyDescent="0.2">
      <c r="A1986" s="15" t="s">
        <v>2281</v>
      </c>
      <c r="B1986" s="27" t="s">
        <v>18329</v>
      </c>
      <c r="C1986" s="28" t="s">
        <v>10168</v>
      </c>
      <c r="D1986" s="28" t="s">
        <v>8025</v>
      </c>
    </row>
    <row r="1987" spans="1:4" x14ac:dyDescent="0.2">
      <c r="A1987" s="15" t="s">
        <v>2282</v>
      </c>
      <c r="B1987" s="27" t="s">
        <v>18330</v>
      </c>
      <c r="C1987" s="28" t="s">
        <v>10169</v>
      </c>
      <c r="D1987" s="28" t="s">
        <v>8025</v>
      </c>
    </row>
    <row r="1988" spans="1:4" x14ac:dyDescent="0.2">
      <c r="A1988" s="15" t="s">
        <v>2283</v>
      </c>
      <c r="B1988" s="27" t="s">
        <v>18331</v>
      </c>
      <c r="C1988" s="28" t="s">
        <v>10170</v>
      </c>
      <c r="D1988" s="28" t="s">
        <v>8006</v>
      </c>
    </row>
    <row r="1989" spans="1:4" x14ac:dyDescent="0.2">
      <c r="A1989" s="15" t="s">
        <v>41</v>
      </c>
      <c r="B1989" s="27" t="s">
        <v>18332</v>
      </c>
      <c r="C1989" s="28" t="s">
        <v>10171</v>
      </c>
      <c r="D1989" s="28" t="s">
        <v>8039</v>
      </c>
    </row>
    <row r="1990" spans="1:4" x14ac:dyDescent="0.2">
      <c r="A1990" s="15" t="s">
        <v>2284</v>
      </c>
      <c r="B1990" s="27" t="s">
        <v>18333</v>
      </c>
      <c r="C1990" s="28" t="s">
        <v>10172</v>
      </c>
      <c r="D1990" s="28" t="s">
        <v>8910</v>
      </c>
    </row>
    <row r="1991" spans="1:4" x14ac:dyDescent="0.2">
      <c r="A1991" s="15" t="s">
        <v>2285</v>
      </c>
      <c r="B1991" s="27" t="s">
        <v>18334</v>
      </c>
      <c r="C1991" s="28" t="s">
        <v>10173</v>
      </c>
      <c r="D1991" s="28" t="s">
        <v>8112</v>
      </c>
    </row>
    <row r="1992" spans="1:4" x14ac:dyDescent="0.2">
      <c r="A1992" s="15" t="s">
        <v>2286</v>
      </c>
      <c r="B1992" s="27" t="s">
        <v>18335</v>
      </c>
      <c r="C1992" s="28" t="s">
        <v>10174</v>
      </c>
      <c r="D1992" s="28" t="s">
        <v>8039</v>
      </c>
    </row>
    <row r="1993" spans="1:4" x14ac:dyDescent="0.2">
      <c r="A1993" s="15" t="s">
        <v>2287</v>
      </c>
      <c r="B1993" s="27" t="s">
        <v>18336</v>
      </c>
      <c r="C1993" s="28" t="s">
        <v>10175</v>
      </c>
      <c r="D1993" s="28" t="s">
        <v>8039</v>
      </c>
    </row>
    <row r="1994" spans="1:4" x14ac:dyDescent="0.2">
      <c r="A1994" s="15" t="s">
        <v>2288</v>
      </c>
      <c r="B1994" s="27" t="s">
        <v>18337</v>
      </c>
      <c r="C1994" s="28" t="s">
        <v>8009</v>
      </c>
      <c r="D1994" s="28" t="s">
        <v>10176</v>
      </c>
    </row>
    <row r="1995" spans="1:4" x14ac:dyDescent="0.2">
      <c r="A1995" s="15" t="s">
        <v>42</v>
      </c>
      <c r="B1995" s="27" t="s">
        <v>18338</v>
      </c>
      <c r="C1995" s="28" t="s">
        <v>10177</v>
      </c>
      <c r="D1995" s="28" t="s">
        <v>10178</v>
      </c>
    </row>
    <row r="1996" spans="1:4" x14ac:dyDescent="0.2">
      <c r="A1996" s="15" t="s">
        <v>2289</v>
      </c>
      <c r="B1996" s="27" t="s">
        <v>18339</v>
      </c>
      <c r="C1996" s="28" t="s">
        <v>8351</v>
      </c>
      <c r="D1996" s="28" t="s">
        <v>10179</v>
      </c>
    </row>
    <row r="1997" spans="1:4" x14ac:dyDescent="0.2">
      <c r="A1997" s="15" t="s">
        <v>2290</v>
      </c>
      <c r="B1997" s="27" t="s">
        <v>18340</v>
      </c>
      <c r="C1997" s="28" t="s">
        <v>10180</v>
      </c>
      <c r="D1997" s="28" t="s">
        <v>8004</v>
      </c>
    </row>
    <row r="1998" spans="1:4" x14ac:dyDescent="0.2">
      <c r="A1998" s="15" t="s">
        <v>2291</v>
      </c>
      <c r="B1998" s="27" t="s">
        <v>18341</v>
      </c>
      <c r="C1998" s="28" t="s">
        <v>10181</v>
      </c>
      <c r="D1998" s="28" t="s">
        <v>8006</v>
      </c>
    </row>
    <row r="1999" spans="1:4" x14ac:dyDescent="0.2">
      <c r="A1999" s="15" t="s">
        <v>2292</v>
      </c>
      <c r="B1999" s="27" t="s">
        <v>18342</v>
      </c>
      <c r="C1999" s="28" t="s">
        <v>8009</v>
      </c>
      <c r="D1999" s="28" t="s">
        <v>10182</v>
      </c>
    </row>
    <row r="2000" spans="1:4" x14ac:dyDescent="0.2">
      <c r="A2000" s="15" t="s">
        <v>2293</v>
      </c>
      <c r="B2000" s="27" t="s">
        <v>18343</v>
      </c>
      <c r="C2000" s="28" t="s">
        <v>8009</v>
      </c>
      <c r="D2000" s="28" t="s">
        <v>10183</v>
      </c>
    </row>
    <row r="2001" spans="1:4" x14ac:dyDescent="0.2">
      <c r="A2001" s="15" t="s">
        <v>2294</v>
      </c>
      <c r="B2001" s="27" t="s">
        <v>18344</v>
      </c>
      <c r="C2001" s="28" t="s">
        <v>10184</v>
      </c>
      <c r="D2001" s="28" t="s">
        <v>8061</v>
      </c>
    </row>
    <row r="2002" spans="1:4" x14ac:dyDescent="0.2">
      <c r="A2002" s="15" t="s">
        <v>2295</v>
      </c>
      <c r="B2002" s="27" t="s">
        <v>18345</v>
      </c>
      <c r="C2002" s="28" t="s">
        <v>10185</v>
      </c>
      <c r="D2002" s="28" t="s">
        <v>9457</v>
      </c>
    </row>
    <row r="2003" spans="1:4" x14ac:dyDescent="0.2">
      <c r="A2003" s="15" t="s">
        <v>2296</v>
      </c>
      <c r="B2003" s="27" t="s">
        <v>18346</v>
      </c>
      <c r="C2003" s="28" t="s">
        <v>8009</v>
      </c>
      <c r="D2003" s="28" t="s">
        <v>10186</v>
      </c>
    </row>
    <row r="2004" spans="1:4" x14ac:dyDescent="0.2">
      <c r="A2004" s="15" t="s">
        <v>2297</v>
      </c>
      <c r="B2004" s="27" t="s">
        <v>18347</v>
      </c>
      <c r="C2004" s="28" t="s">
        <v>8009</v>
      </c>
      <c r="D2004" s="28" t="s">
        <v>10187</v>
      </c>
    </row>
    <row r="2005" spans="1:4" x14ac:dyDescent="0.2">
      <c r="A2005" s="15" t="s">
        <v>2298</v>
      </c>
      <c r="B2005" s="27" t="s">
        <v>18348</v>
      </c>
      <c r="C2005" s="28" t="s">
        <v>10188</v>
      </c>
      <c r="D2005" s="28" t="s">
        <v>8558</v>
      </c>
    </row>
    <row r="2006" spans="1:4" x14ac:dyDescent="0.2">
      <c r="A2006" s="15" t="s">
        <v>2299</v>
      </c>
      <c r="B2006" s="27" t="s">
        <v>18349</v>
      </c>
      <c r="C2006" s="28" t="s">
        <v>8009</v>
      </c>
      <c r="D2006" s="28" t="s">
        <v>10189</v>
      </c>
    </row>
    <row r="2007" spans="1:4" x14ac:dyDescent="0.2">
      <c r="A2007" s="15" t="s">
        <v>2300</v>
      </c>
      <c r="B2007" s="27" t="s">
        <v>18350</v>
      </c>
      <c r="C2007" s="28" t="s">
        <v>8430</v>
      </c>
      <c r="D2007" s="28" t="s">
        <v>10190</v>
      </c>
    </row>
    <row r="2008" spans="1:4" x14ac:dyDescent="0.2">
      <c r="A2008" s="15" t="s">
        <v>2301</v>
      </c>
      <c r="B2008" s="27" t="s">
        <v>18351</v>
      </c>
      <c r="C2008" s="28" t="s">
        <v>10191</v>
      </c>
      <c r="D2008" s="28" t="s">
        <v>8002</v>
      </c>
    </row>
    <row r="2009" spans="1:4" x14ac:dyDescent="0.2">
      <c r="A2009" s="15" t="s">
        <v>2302</v>
      </c>
      <c r="B2009" s="27" t="s">
        <v>18352</v>
      </c>
      <c r="C2009" s="28" t="s">
        <v>10192</v>
      </c>
      <c r="D2009" s="28" t="s">
        <v>8071</v>
      </c>
    </row>
    <row r="2010" spans="1:4" x14ac:dyDescent="0.2">
      <c r="A2010" s="15" t="s">
        <v>266</v>
      </c>
      <c r="B2010" s="27" t="s">
        <v>18353</v>
      </c>
      <c r="C2010" s="28" t="s">
        <v>8100</v>
      </c>
      <c r="D2010" s="28" t="s">
        <v>10193</v>
      </c>
    </row>
    <row r="2011" spans="1:4" x14ac:dyDescent="0.2">
      <c r="A2011" s="15" t="s">
        <v>2303</v>
      </c>
      <c r="B2011" s="27" t="s">
        <v>18354</v>
      </c>
      <c r="C2011" s="28" t="s">
        <v>10194</v>
      </c>
      <c r="D2011" s="28" t="s">
        <v>8006</v>
      </c>
    </row>
    <row r="2012" spans="1:4" x14ac:dyDescent="0.2">
      <c r="A2012" s="15" t="s">
        <v>2304</v>
      </c>
      <c r="B2012" s="27" t="s">
        <v>18355</v>
      </c>
      <c r="C2012" s="28" t="s">
        <v>10195</v>
      </c>
      <c r="D2012" s="28" t="s">
        <v>8006</v>
      </c>
    </row>
    <row r="2013" spans="1:4" x14ac:dyDescent="0.2">
      <c r="A2013" s="15" t="s">
        <v>2305</v>
      </c>
      <c r="B2013" s="27" t="s">
        <v>18356</v>
      </c>
      <c r="C2013" s="28" t="s">
        <v>10196</v>
      </c>
      <c r="D2013" s="28" t="s">
        <v>8039</v>
      </c>
    </row>
    <row r="2014" spans="1:4" x14ac:dyDescent="0.2">
      <c r="A2014" s="15" t="s">
        <v>2306</v>
      </c>
      <c r="B2014" s="27" t="s">
        <v>18357</v>
      </c>
      <c r="C2014" s="28" t="s">
        <v>8063</v>
      </c>
      <c r="D2014" s="28" t="s">
        <v>10197</v>
      </c>
    </row>
    <row r="2015" spans="1:4" x14ac:dyDescent="0.2">
      <c r="A2015" s="15" t="s">
        <v>2307</v>
      </c>
      <c r="B2015" s="27" t="s">
        <v>18358</v>
      </c>
      <c r="C2015" s="28" t="s">
        <v>10198</v>
      </c>
      <c r="D2015" s="28" t="s">
        <v>10199</v>
      </c>
    </row>
    <row r="2016" spans="1:4" x14ac:dyDescent="0.2">
      <c r="A2016" s="15" t="s">
        <v>43</v>
      </c>
      <c r="B2016" s="27" t="s">
        <v>18359</v>
      </c>
      <c r="C2016" s="28" t="s">
        <v>10200</v>
      </c>
      <c r="D2016" s="28" t="s">
        <v>8039</v>
      </c>
    </row>
    <row r="2017" spans="1:4" x14ac:dyDescent="0.2">
      <c r="A2017" s="15" t="s">
        <v>2308</v>
      </c>
      <c r="B2017" s="27" t="s">
        <v>18360</v>
      </c>
      <c r="C2017" s="28" t="s">
        <v>10201</v>
      </c>
      <c r="D2017" s="28" t="s">
        <v>8073</v>
      </c>
    </row>
    <row r="2018" spans="1:4" x14ac:dyDescent="0.2">
      <c r="A2018" s="15" t="s">
        <v>2309</v>
      </c>
      <c r="B2018" s="27" t="s">
        <v>18361</v>
      </c>
      <c r="C2018" s="28" t="s">
        <v>8009</v>
      </c>
      <c r="D2018" s="28" t="s">
        <v>10202</v>
      </c>
    </row>
    <row r="2019" spans="1:4" x14ac:dyDescent="0.2">
      <c r="A2019" s="15" t="s">
        <v>2310</v>
      </c>
      <c r="B2019" s="27" t="s">
        <v>18362</v>
      </c>
      <c r="C2019" s="28" t="s">
        <v>8009</v>
      </c>
      <c r="D2019" s="28" t="s">
        <v>10203</v>
      </c>
    </row>
    <row r="2020" spans="1:4" x14ac:dyDescent="0.2">
      <c r="A2020" s="15" t="s">
        <v>2311</v>
      </c>
      <c r="B2020" s="27" t="s">
        <v>18363</v>
      </c>
      <c r="C2020" s="28" t="s">
        <v>8009</v>
      </c>
      <c r="D2020" s="28" t="s">
        <v>10204</v>
      </c>
    </row>
    <row r="2021" spans="1:4" x14ac:dyDescent="0.2">
      <c r="A2021" s="15" t="s">
        <v>2312</v>
      </c>
      <c r="B2021" s="27" t="s">
        <v>18364</v>
      </c>
      <c r="C2021" s="28" t="s">
        <v>8009</v>
      </c>
      <c r="D2021" s="28" t="s">
        <v>10205</v>
      </c>
    </row>
    <row r="2022" spans="1:4" x14ac:dyDescent="0.2">
      <c r="A2022" s="15" t="s">
        <v>2313</v>
      </c>
      <c r="B2022" s="27" t="s">
        <v>18365</v>
      </c>
      <c r="C2022" s="28" t="s">
        <v>8009</v>
      </c>
      <c r="D2022" s="28" t="s">
        <v>10206</v>
      </c>
    </row>
    <row r="2023" spans="1:4" x14ac:dyDescent="0.2">
      <c r="A2023" s="15" t="s">
        <v>2314</v>
      </c>
      <c r="B2023" s="27" t="s">
        <v>18366</v>
      </c>
      <c r="C2023" s="28" t="s">
        <v>8009</v>
      </c>
      <c r="D2023" s="28" t="s">
        <v>10207</v>
      </c>
    </row>
    <row r="2024" spans="1:4" x14ac:dyDescent="0.2">
      <c r="A2024" s="15" t="s">
        <v>2315</v>
      </c>
      <c r="B2024" s="27" t="s">
        <v>18367</v>
      </c>
      <c r="C2024" s="28" t="s">
        <v>8009</v>
      </c>
      <c r="D2024" s="28" t="s">
        <v>10208</v>
      </c>
    </row>
    <row r="2025" spans="1:4" x14ac:dyDescent="0.2">
      <c r="A2025" s="15" t="s">
        <v>2316</v>
      </c>
      <c r="B2025" s="27" t="s">
        <v>18368</v>
      </c>
      <c r="C2025" s="28" t="s">
        <v>8009</v>
      </c>
      <c r="D2025" s="28" t="s">
        <v>10209</v>
      </c>
    </row>
    <row r="2026" spans="1:4" x14ac:dyDescent="0.2">
      <c r="A2026" s="15" t="s">
        <v>2317</v>
      </c>
      <c r="B2026" s="27" t="s">
        <v>18369</v>
      </c>
      <c r="C2026" s="28" t="s">
        <v>8009</v>
      </c>
      <c r="D2026" s="28" t="s">
        <v>10210</v>
      </c>
    </row>
    <row r="2027" spans="1:4" x14ac:dyDescent="0.2">
      <c r="A2027" s="15" t="s">
        <v>2318</v>
      </c>
      <c r="B2027" s="27" t="s">
        <v>18370</v>
      </c>
      <c r="C2027" s="28" t="s">
        <v>10211</v>
      </c>
      <c r="D2027" s="28" t="s">
        <v>8119</v>
      </c>
    </row>
    <row r="2028" spans="1:4" x14ac:dyDescent="0.2">
      <c r="A2028" s="15" t="s">
        <v>2319</v>
      </c>
      <c r="B2028" s="27" t="s">
        <v>18371</v>
      </c>
      <c r="C2028" s="28" t="s">
        <v>10212</v>
      </c>
      <c r="D2028" s="28" t="s">
        <v>8006</v>
      </c>
    </row>
    <row r="2029" spans="1:4" x14ac:dyDescent="0.2">
      <c r="A2029" s="15" t="s">
        <v>2320</v>
      </c>
      <c r="B2029" s="27" t="s">
        <v>18372</v>
      </c>
      <c r="C2029" s="28" t="s">
        <v>10213</v>
      </c>
      <c r="D2029" s="28" t="s">
        <v>8025</v>
      </c>
    </row>
    <row r="2030" spans="1:4" x14ac:dyDescent="0.2">
      <c r="A2030" s="15" t="s">
        <v>2321</v>
      </c>
      <c r="B2030" s="27" t="s">
        <v>18373</v>
      </c>
      <c r="C2030" s="28" t="s">
        <v>10214</v>
      </c>
      <c r="D2030" s="28" t="s">
        <v>8071</v>
      </c>
    </row>
    <row r="2031" spans="1:4" x14ac:dyDescent="0.2">
      <c r="A2031" s="15" t="s">
        <v>2322</v>
      </c>
      <c r="B2031" s="27" t="s">
        <v>18374</v>
      </c>
      <c r="C2031" s="28" t="s">
        <v>10215</v>
      </c>
      <c r="D2031" s="28" t="s">
        <v>8039</v>
      </c>
    </row>
    <row r="2032" spans="1:4" x14ac:dyDescent="0.2">
      <c r="A2032" s="15" t="s">
        <v>2323</v>
      </c>
      <c r="B2032" s="27" t="s">
        <v>18375</v>
      </c>
      <c r="C2032" s="28" t="s">
        <v>10216</v>
      </c>
      <c r="D2032" s="28" t="s">
        <v>10199</v>
      </c>
    </row>
    <row r="2033" spans="1:4" x14ac:dyDescent="0.2">
      <c r="A2033" s="15" t="s">
        <v>2324</v>
      </c>
      <c r="B2033" s="27" t="s">
        <v>18376</v>
      </c>
      <c r="C2033" s="28" t="s">
        <v>10217</v>
      </c>
      <c r="D2033" s="28" t="s">
        <v>8008</v>
      </c>
    </row>
    <row r="2034" spans="1:4" x14ac:dyDescent="0.2">
      <c r="A2034" s="15" t="s">
        <v>2325</v>
      </c>
      <c r="B2034" s="27" t="s">
        <v>18377</v>
      </c>
      <c r="C2034" s="28" t="s">
        <v>8019</v>
      </c>
      <c r="D2034" s="28" t="s">
        <v>10218</v>
      </c>
    </row>
    <row r="2035" spans="1:4" x14ac:dyDescent="0.2">
      <c r="A2035" s="15" t="s">
        <v>2326</v>
      </c>
      <c r="B2035" s="27" t="s">
        <v>18378</v>
      </c>
      <c r="C2035" s="28" t="s">
        <v>8009</v>
      </c>
      <c r="D2035" s="28" t="s">
        <v>10219</v>
      </c>
    </row>
    <row r="2036" spans="1:4" x14ac:dyDescent="0.2">
      <c r="A2036" s="15" t="s">
        <v>2327</v>
      </c>
      <c r="B2036" s="27" t="s">
        <v>18379</v>
      </c>
      <c r="C2036" s="28" t="s">
        <v>8009</v>
      </c>
      <c r="D2036" s="28" t="s">
        <v>10220</v>
      </c>
    </row>
    <row r="2037" spans="1:4" x14ac:dyDescent="0.2">
      <c r="A2037" s="15" t="s">
        <v>2328</v>
      </c>
      <c r="B2037" s="27" t="s">
        <v>18380</v>
      </c>
      <c r="C2037" s="28" t="s">
        <v>10221</v>
      </c>
      <c r="D2037" s="28" t="s">
        <v>8071</v>
      </c>
    </row>
    <row r="2038" spans="1:4" x14ac:dyDescent="0.2">
      <c r="A2038" s="15" t="s">
        <v>2329</v>
      </c>
      <c r="B2038" s="27" t="s">
        <v>18381</v>
      </c>
      <c r="C2038" s="28" t="s">
        <v>8063</v>
      </c>
      <c r="D2038" s="28" t="s">
        <v>10222</v>
      </c>
    </row>
    <row r="2039" spans="1:4" x14ac:dyDescent="0.2">
      <c r="A2039" s="15" t="s">
        <v>169</v>
      </c>
      <c r="B2039" s="27" t="s">
        <v>18382</v>
      </c>
      <c r="C2039" s="28" t="s">
        <v>10223</v>
      </c>
      <c r="D2039" s="28" t="s">
        <v>8039</v>
      </c>
    </row>
    <row r="2040" spans="1:4" x14ac:dyDescent="0.2">
      <c r="A2040" s="15" t="s">
        <v>2330</v>
      </c>
      <c r="B2040" s="27" t="s">
        <v>18383</v>
      </c>
      <c r="C2040" s="28" t="s">
        <v>10224</v>
      </c>
      <c r="D2040" s="28" t="s">
        <v>8006</v>
      </c>
    </row>
    <row r="2041" spans="1:4" x14ac:dyDescent="0.2">
      <c r="A2041" s="15" t="s">
        <v>2331</v>
      </c>
      <c r="B2041" s="27" t="s">
        <v>18384</v>
      </c>
      <c r="C2041" s="28" t="s">
        <v>10225</v>
      </c>
      <c r="D2041" s="28" t="s">
        <v>8017</v>
      </c>
    </row>
    <row r="2042" spans="1:4" x14ac:dyDescent="0.2">
      <c r="A2042" s="15" t="s">
        <v>2332</v>
      </c>
      <c r="B2042" s="27" t="s">
        <v>18385</v>
      </c>
      <c r="C2042" s="28" t="s">
        <v>10226</v>
      </c>
      <c r="D2042" s="28" t="s">
        <v>8025</v>
      </c>
    </row>
    <row r="2043" spans="1:4" x14ac:dyDescent="0.2">
      <c r="A2043" s="15" t="s">
        <v>2333</v>
      </c>
      <c r="B2043" s="27" t="s">
        <v>18386</v>
      </c>
      <c r="C2043" s="28" t="s">
        <v>10227</v>
      </c>
      <c r="D2043" s="28" t="s">
        <v>8073</v>
      </c>
    </row>
    <row r="2044" spans="1:4" x14ac:dyDescent="0.2">
      <c r="A2044" s="15" t="s">
        <v>2334</v>
      </c>
      <c r="B2044" s="27" t="s">
        <v>18387</v>
      </c>
      <c r="C2044" s="28" t="s">
        <v>10228</v>
      </c>
      <c r="D2044" s="28" t="s">
        <v>8148</v>
      </c>
    </row>
    <row r="2045" spans="1:4" x14ac:dyDescent="0.2">
      <c r="A2045" s="15" t="s">
        <v>2335</v>
      </c>
      <c r="B2045" s="27" t="s">
        <v>18388</v>
      </c>
      <c r="C2045" s="28" t="s">
        <v>8430</v>
      </c>
      <c r="D2045" s="28" t="s">
        <v>10229</v>
      </c>
    </row>
    <row r="2046" spans="1:4" x14ac:dyDescent="0.2">
      <c r="A2046" s="15" t="s">
        <v>2336</v>
      </c>
      <c r="B2046" s="27" t="s">
        <v>18389</v>
      </c>
      <c r="C2046" s="28" t="s">
        <v>10230</v>
      </c>
      <c r="D2046" s="28" t="s">
        <v>8006</v>
      </c>
    </row>
    <row r="2047" spans="1:4" x14ac:dyDescent="0.2">
      <c r="A2047" s="15" t="s">
        <v>2337</v>
      </c>
      <c r="B2047" s="27" t="s">
        <v>18390</v>
      </c>
      <c r="C2047" s="28" t="s">
        <v>10231</v>
      </c>
      <c r="D2047" s="28" t="s">
        <v>8221</v>
      </c>
    </row>
    <row r="2048" spans="1:4" x14ac:dyDescent="0.2">
      <c r="A2048" s="15" t="s">
        <v>2338</v>
      </c>
      <c r="B2048" s="27" t="s">
        <v>18391</v>
      </c>
      <c r="C2048" s="28" t="s">
        <v>10232</v>
      </c>
      <c r="D2048" s="28" t="s">
        <v>8071</v>
      </c>
    </row>
    <row r="2049" spans="1:4" x14ac:dyDescent="0.2">
      <c r="A2049" s="15" t="s">
        <v>2339</v>
      </c>
      <c r="B2049" s="27" t="s">
        <v>18392</v>
      </c>
      <c r="C2049" s="28" t="s">
        <v>10233</v>
      </c>
      <c r="D2049" s="28" t="s">
        <v>8004</v>
      </c>
    </row>
    <row r="2050" spans="1:4" x14ac:dyDescent="0.2">
      <c r="A2050" s="15" t="s">
        <v>2340</v>
      </c>
      <c r="B2050" s="27" t="s">
        <v>18393</v>
      </c>
      <c r="C2050" s="28" t="s">
        <v>10234</v>
      </c>
      <c r="D2050" s="28" t="s">
        <v>8190</v>
      </c>
    </row>
    <row r="2051" spans="1:4" x14ac:dyDescent="0.2">
      <c r="A2051" s="15" t="s">
        <v>2341</v>
      </c>
      <c r="B2051" s="27" t="s">
        <v>18394</v>
      </c>
      <c r="C2051" s="28" t="s">
        <v>10235</v>
      </c>
      <c r="D2051" s="28" t="s">
        <v>8008</v>
      </c>
    </row>
    <row r="2052" spans="1:4" x14ac:dyDescent="0.2">
      <c r="A2052" s="15" t="s">
        <v>2342</v>
      </c>
      <c r="B2052" s="27" t="s">
        <v>18395</v>
      </c>
      <c r="C2052" s="28" t="s">
        <v>8009</v>
      </c>
      <c r="D2052" s="28" t="s">
        <v>10236</v>
      </c>
    </row>
    <row r="2053" spans="1:4" x14ac:dyDescent="0.2">
      <c r="A2053" s="15" t="s">
        <v>2343</v>
      </c>
      <c r="B2053" s="27" t="s">
        <v>18396</v>
      </c>
      <c r="C2053" s="28" t="s">
        <v>10237</v>
      </c>
      <c r="D2053" s="28" t="s">
        <v>8025</v>
      </c>
    </row>
    <row r="2054" spans="1:4" x14ac:dyDescent="0.2">
      <c r="A2054" s="15" t="s">
        <v>2344</v>
      </c>
      <c r="B2054" s="27" t="s">
        <v>18397</v>
      </c>
      <c r="C2054" s="28" t="s">
        <v>10238</v>
      </c>
      <c r="D2054" s="28" t="s">
        <v>8563</v>
      </c>
    </row>
    <row r="2055" spans="1:4" x14ac:dyDescent="0.2">
      <c r="A2055" s="15" t="s">
        <v>2345</v>
      </c>
      <c r="B2055" s="27" t="s">
        <v>18398</v>
      </c>
      <c r="C2055" s="28" t="s">
        <v>8009</v>
      </c>
      <c r="D2055" s="28" t="s">
        <v>10239</v>
      </c>
    </row>
    <row r="2056" spans="1:4" x14ac:dyDescent="0.2">
      <c r="A2056" s="15" t="s">
        <v>2346</v>
      </c>
      <c r="B2056" s="27" t="s">
        <v>18399</v>
      </c>
      <c r="C2056" s="28" t="s">
        <v>10240</v>
      </c>
      <c r="D2056" s="28" t="s">
        <v>8004</v>
      </c>
    </row>
    <row r="2057" spans="1:4" x14ac:dyDescent="0.2">
      <c r="A2057" s="15" t="s">
        <v>2347</v>
      </c>
      <c r="B2057" s="27" t="s">
        <v>18400</v>
      </c>
      <c r="C2057" s="28" t="s">
        <v>10241</v>
      </c>
      <c r="D2057" s="28" t="s">
        <v>10242</v>
      </c>
    </row>
    <row r="2058" spans="1:4" x14ac:dyDescent="0.2">
      <c r="A2058" s="15" t="s">
        <v>2348</v>
      </c>
      <c r="B2058" s="27" t="s">
        <v>18401</v>
      </c>
      <c r="C2058" s="28" t="s">
        <v>10243</v>
      </c>
      <c r="D2058" s="28" t="s">
        <v>8025</v>
      </c>
    </row>
    <row r="2059" spans="1:4" x14ac:dyDescent="0.2">
      <c r="A2059" s="15" t="s">
        <v>2349</v>
      </c>
      <c r="B2059" s="27" t="s">
        <v>18402</v>
      </c>
      <c r="C2059" s="28" t="s">
        <v>10244</v>
      </c>
      <c r="D2059" s="28" t="s">
        <v>8112</v>
      </c>
    </row>
    <row r="2060" spans="1:4" x14ac:dyDescent="0.2">
      <c r="A2060" s="15" t="s">
        <v>2350</v>
      </c>
      <c r="B2060" s="27" t="s">
        <v>18403</v>
      </c>
      <c r="C2060" s="28" t="s">
        <v>10245</v>
      </c>
      <c r="D2060" s="28" t="s">
        <v>8112</v>
      </c>
    </row>
    <row r="2061" spans="1:4" x14ac:dyDescent="0.2">
      <c r="A2061" s="15" t="s">
        <v>2351</v>
      </c>
      <c r="B2061" s="27" t="s">
        <v>18404</v>
      </c>
      <c r="C2061" s="28" t="s">
        <v>10246</v>
      </c>
      <c r="D2061" s="28" t="s">
        <v>8008</v>
      </c>
    </row>
    <row r="2062" spans="1:4" x14ac:dyDescent="0.2">
      <c r="A2062" s="15" t="s">
        <v>2352</v>
      </c>
      <c r="B2062" s="27" t="s">
        <v>18405</v>
      </c>
      <c r="C2062" s="28" t="s">
        <v>10247</v>
      </c>
      <c r="D2062" s="28" t="s">
        <v>10248</v>
      </c>
    </row>
    <row r="2063" spans="1:4" x14ac:dyDescent="0.2">
      <c r="A2063" s="15" t="s">
        <v>2353</v>
      </c>
      <c r="B2063" s="27" t="s">
        <v>18406</v>
      </c>
      <c r="C2063" s="28" t="s">
        <v>10249</v>
      </c>
      <c r="D2063" s="28" t="s">
        <v>8002</v>
      </c>
    </row>
    <row r="2064" spans="1:4" x14ac:dyDescent="0.2">
      <c r="A2064" s="15" t="s">
        <v>2354</v>
      </c>
      <c r="B2064" s="27" t="s">
        <v>18407</v>
      </c>
      <c r="C2064" s="28" t="s">
        <v>10250</v>
      </c>
      <c r="D2064" s="28" t="s">
        <v>8148</v>
      </c>
    </row>
    <row r="2065" spans="1:4" x14ac:dyDescent="0.2">
      <c r="A2065" s="15" t="s">
        <v>2355</v>
      </c>
      <c r="B2065" s="27" t="s">
        <v>18408</v>
      </c>
      <c r="C2065" s="28" t="s">
        <v>10251</v>
      </c>
      <c r="D2065" s="28" t="s">
        <v>8061</v>
      </c>
    </row>
    <row r="2066" spans="1:4" x14ac:dyDescent="0.2">
      <c r="A2066" s="15" t="s">
        <v>2356</v>
      </c>
      <c r="B2066" s="27" t="s">
        <v>18409</v>
      </c>
      <c r="C2066" s="28" t="s">
        <v>10252</v>
      </c>
      <c r="D2066" s="28" t="s">
        <v>8061</v>
      </c>
    </row>
    <row r="2067" spans="1:4" x14ac:dyDescent="0.2">
      <c r="A2067" s="15" t="s">
        <v>2357</v>
      </c>
      <c r="B2067" s="27" t="s">
        <v>18410</v>
      </c>
      <c r="C2067" s="28" t="s">
        <v>10253</v>
      </c>
      <c r="D2067" s="28" t="s">
        <v>8025</v>
      </c>
    </row>
    <row r="2068" spans="1:4" x14ac:dyDescent="0.2">
      <c r="A2068" s="15" t="s">
        <v>2358</v>
      </c>
      <c r="B2068" s="27" t="s">
        <v>18411</v>
      </c>
      <c r="C2068" s="28" t="s">
        <v>10254</v>
      </c>
      <c r="D2068" s="28" t="s">
        <v>8006</v>
      </c>
    </row>
    <row r="2069" spans="1:4" x14ac:dyDescent="0.2">
      <c r="A2069" s="15" t="s">
        <v>2359</v>
      </c>
      <c r="B2069" s="27" t="s">
        <v>18412</v>
      </c>
      <c r="C2069" s="28" t="s">
        <v>10255</v>
      </c>
      <c r="D2069" s="28" t="s">
        <v>8112</v>
      </c>
    </row>
    <row r="2070" spans="1:4" x14ac:dyDescent="0.2">
      <c r="A2070" s="15" t="s">
        <v>2360</v>
      </c>
      <c r="B2070" s="27" t="s">
        <v>18413</v>
      </c>
      <c r="C2070" s="28" t="s">
        <v>8430</v>
      </c>
      <c r="D2070" s="28" t="s">
        <v>10256</v>
      </c>
    </row>
    <row r="2071" spans="1:4" x14ac:dyDescent="0.2">
      <c r="A2071" s="15" t="s">
        <v>2361</v>
      </c>
      <c r="B2071" s="27" t="s">
        <v>18414</v>
      </c>
      <c r="C2071" s="28" t="s">
        <v>10257</v>
      </c>
      <c r="D2071" s="28" t="s">
        <v>8061</v>
      </c>
    </row>
    <row r="2072" spans="1:4" x14ac:dyDescent="0.2">
      <c r="A2072" s="15" t="s">
        <v>2362</v>
      </c>
      <c r="B2072" s="27" t="s">
        <v>18415</v>
      </c>
      <c r="C2072" s="28" t="s">
        <v>10258</v>
      </c>
      <c r="D2072" s="28" t="s">
        <v>8039</v>
      </c>
    </row>
    <row r="2073" spans="1:4" x14ac:dyDescent="0.2">
      <c r="A2073" s="15" t="s">
        <v>2363</v>
      </c>
      <c r="B2073" s="27" t="s">
        <v>18416</v>
      </c>
      <c r="C2073" s="28" t="s">
        <v>10259</v>
      </c>
      <c r="D2073" s="28" t="s">
        <v>8025</v>
      </c>
    </row>
    <row r="2074" spans="1:4" x14ac:dyDescent="0.2">
      <c r="A2074" s="15" t="s">
        <v>2364</v>
      </c>
      <c r="B2074" s="27" t="s">
        <v>18417</v>
      </c>
      <c r="C2074" s="28" t="s">
        <v>10260</v>
      </c>
      <c r="D2074" s="28" t="s">
        <v>10199</v>
      </c>
    </row>
    <row r="2075" spans="1:4" x14ac:dyDescent="0.2">
      <c r="A2075" s="15" t="s">
        <v>2365</v>
      </c>
      <c r="B2075" s="27" t="s">
        <v>18418</v>
      </c>
      <c r="C2075" s="28" t="s">
        <v>10261</v>
      </c>
      <c r="D2075" s="28" t="s">
        <v>8006</v>
      </c>
    </row>
    <row r="2076" spans="1:4" x14ac:dyDescent="0.2">
      <c r="A2076" s="15" t="s">
        <v>2366</v>
      </c>
      <c r="B2076" s="27" t="s">
        <v>18419</v>
      </c>
      <c r="C2076" s="28" t="s">
        <v>10262</v>
      </c>
      <c r="D2076" s="28" t="s">
        <v>8008</v>
      </c>
    </row>
    <row r="2077" spans="1:4" x14ac:dyDescent="0.2">
      <c r="A2077" s="15" t="s">
        <v>2367</v>
      </c>
      <c r="B2077" s="27" t="s">
        <v>18420</v>
      </c>
      <c r="C2077" s="28" t="s">
        <v>8009</v>
      </c>
      <c r="D2077" s="28" t="s">
        <v>10263</v>
      </c>
    </row>
    <row r="2078" spans="1:4" x14ac:dyDescent="0.2">
      <c r="A2078" s="15" t="s">
        <v>2368</v>
      </c>
      <c r="B2078" s="27" t="s">
        <v>18421</v>
      </c>
      <c r="C2078" s="28" t="s">
        <v>10264</v>
      </c>
      <c r="D2078" s="28" t="s">
        <v>10265</v>
      </c>
    </row>
    <row r="2079" spans="1:4" x14ac:dyDescent="0.2">
      <c r="A2079" s="15" t="s">
        <v>2369</v>
      </c>
      <c r="B2079" s="27" t="s">
        <v>18422</v>
      </c>
      <c r="C2079" s="28" t="s">
        <v>10266</v>
      </c>
      <c r="D2079" s="28" t="s">
        <v>8025</v>
      </c>
    </row>
    <row r="2080" spans="1:4" x14ac:dyDescent="0.2">
      <c r="A2080" s="15" t="s">
        <v>2370</v>
      </c>
      <c r="B2080" s="27" t="s">
        <v>18423</v>
      </c>
      <c r="C2080" s="28" t="s">
        <v>10267</v>
      </c>
      <c r="D2080" s="28" t="s">
        <v>8002</v>
      </c>
    </row>
    <row r="2081" spans="1:4" x14ac:dyDescent="0.2">
      <c r="A2081" s="15" t="s">
        <v>2371</v>
      </c>
      <c r="B2081" s="27" t="s">
        <v>18424</v>
      </c>
      <c r="C2081" s="28" t="s">
        <v>10268</v>
      </c>
      <c r="D2081" s="28" t="s">
        <v>8050</v>
      </c>
    </row>
    <row r="2082" spans="1:4" x14ac:dyDescent="0.2">
      <c r="A2082" s="15" t="s">
        <v>170</v>
      </c>
      <c r="B2082" s="27" t="s">
        <v>18425</v>
      </c>
      <c r="C2082" s="28" t="s">
        <v>10269</v>
      </c>
      <c r="D2082" s="28" t="s">
        <v>8039</v>
      </c>
    </row>
    <row r="2083" spans="1:4" x14ac:dyDescent="0.2">
      <c r="A2083" s="15" t="s">
        <v>2372</v>
      </c>
      <c r="B2083" s="27" t="s">
        <v>18426</v>
      </c>
      <c r="C2083" s="28" t="s">
        <v>10270</v>
      </c>
      <c r="D2083" s="28" t="s">
        <v>8039</v>
      </c>
    </row>
    <row r="2084" spans="1:4" x14ac:dyDescent="0.2">
      <c r="A2084" s="15" t="s">
        <v>2373</v>
      </c>
      <c r="B2084" s="27" t="s">
        <v>18427</v>
      </c>
      <c r="C2084" s="28" t="s">
        <v>10271</v>
      </c>
      <c r="D2084" s="28" t="s">
        <v>8039</v>
      </c>
    </row>
    <row r="2085" spans="1:4" x14ac:dyDescent="0.2">
      <c r="A2085" s="15" t="s">
        <v>2374</v>
      </c>
      <c r="B2085" s="27" t="s">
        <v>18428</v>
      </c>
      <c r="C2085" s="28" t="s">
        <v>8009</v>
      </c>
      <c r="D2085" s="28" t="s">
        <v>10272</v>
      </c>
    </row>
    <row r="2086" spans="1:4" x14ac:dyDescent="0.2">
      <c r="A2086" s="15" t="s">
        <v>2375</v>
      </c>
      <c r="B2086" s="27" t="s">
        <v>18429</v>
      </c>
      <c r="C2086" s="28" t="s">
        <v>10273</v>
      </c>
      <c r="D2086" s="28" t="s">
        <v>8004</v>
      </c>
    </row>
    <row r="2087" spans="1:4" x14ac:dyDescent="0.2">
      <c r="A2087" s="15" t="s">
        <v>2376</v>
      </c>
      <c r="B2087" s="27" t="s">
        <v>18430</v>
      </c>
      <c r="C2087" s="28" t="s">
        <v>10274</v>
      </c>
      <c r="D2087" s="28" t="s">
        <v>8061</v>
      </c>
    </row>
    <row r="2088" spans="1:4" x14ac:dyDescent="0.2">
      <c r="A2088" s="15" t="s">
        <v>2377</v>
      </c>
      <c r="B2088" s="27" t="s">
        <v>18431</v>
      </c>
      <c r="C2088" s="28" t="s">
        <v>10275</v>
      </c>
      <c r="D2088" s="28" t="s">
        <v>8061</v>
      </c>
    </row>
    <row r="2089" spans="1:4" x14ac:dyDescent="0.2">
      <c r="A2089" s="15" t="s">
        <v>2378</v>
      </c>
      <c r="B2089" s="27" t="s">
        <v>18432</v>
      </c>
      <c r="C2089" s="28" t="s">
        <v>10276</v>
      </c>
      <c r="D2089" s="28" t="s">
        <v>8061</v>
      </c>
    </row>
    <row r="2090" spans="1:4" x14ac:dyDescent="0.2">
      <c r="A2090" s="15" t="s">
        <v>2379</v>
      </c>
      <c r="B2090" s="27" t="s">
        <v>18433</v>
      </c>
      <c r="C2090" s="28" t="s">
        <v>10277</v>
      </c>
      <c r="D2090" s="28" t="s">
        <v>8025</v>
      </c>
    </row>
    <row r="2091" spans="1:4" x14ac:dyDescent="0.2">
      <c r="A2091" s="15" t="s">
        <v>2380</v>
      </c>
      <c r="B2091" s="27" t="s">
        <v>18434</v>
      </c>
      <c r="C2091" s="28" t="s">
        <v>8009</v>
      </c>
      <c r="D2091" s="28" t="s">
        <v>10278</v>
      </c>
    </row>
    <row r="2092" spans="1:4" x14ac:dyDescent="0.2">
      <c r="A2092" s="15" t="s">
        <v>2381</v>
      </c>
      <c r="B2092" s="27" t="s">
        <v>18435</v>
      </c>
      <c r="C2092" s="28" t="s">
        <v>10279</v>
      </c>
      <c r="D2092" s="28" t="s">
        <v>8006</v>
      </c>
    </row>
    <row r="2093" spans="1:4" x14ac:dyDescent="0.2">
      <c r="A2093" s="15" t="s">
        <v>2382</v>
      </c>
      <c r="B2093" s="27" t="s">
        <v>18436</v>
      </c>
      <c r="C2093" s="28" t="s">
        <v>10280</v>
      </c>
      <c r="D2093" s="28" t="s">
        <v>8071</v>
      </c>
    </row>
    <row r="2094" spans="1:4" x14ac:dyDescent="0.2">
      <c r="A2094" s="15" t="s">
        <v>2383</v>
      </c>
      <c r="B2094" s="27" t="s">
        <v>18437</v>
      </c>
      <c r="C2094" s="28" t="s">
        <v>8063</v>
      </c>
      <c r="D2094" s="28" t="s">
        <v>10281</v>
      </c>
    </row>
    <row r="2095" spans="1:4" x14ac:dyDescent="0.2">
      <c r="A2095" s="15" t="s">
        <v>335</v>
      </c>
      <c r="B2095" s="27" t="s">
        <v>18438</v>
      </c>
      <c r="C2095" s="28" t="s">
        <v>10282</v>
      </c>
      <c r="D2095" s="28" t="s">
        <v>8039</v>
      </c>
    </row>
    <row r="2096" spans="1:4" x14ac:dyDescent="0.2">
      <c r="A2096" s="15" t="s">
        <v>2384</v>
      </c>
      <c r="B2096" s="27" t="s">
        <v>18439</v>
      </c>
      <c r="C2096" s="28" t="s">
        <v>10283</v>
      </c>
      <c r="D2096" s="28" t="s">
        <v>8025</v>
      </c>
    </row>
    <row r="2097" spans="1:4" x14ac:dyDescent="0.2">
      <c r="A2097" s="15" t="s">
        <v>2385</v>
      </c>
      <c r="B2097" s="27" t="s">
        <v>18440</v>
      </c>
      <c r="C2097" s="28" t="s">
        <v>10284</v>
      </c>
      <c r="D2097" s="28" t="s">
        <v>10285</v>
      </c>
    </row>
    <row r="2098" spans="1:4" x14ac:dyDescent="0.2">
      <c r="A2098" s="15" t="s">
        <v>2386</v>
      </c>
      <c r="B2098" s="27" t="s">
        <v>18441</v>
      </c>
      <c r="C2098" s="28" t="s">
        <v>10286</v>
      </c>
      <c r="D2098" s="28" t="s">
        <v>8112</v>
      </c>
    </row>
    <row r="2099" spans="1:4" x14ac:dyDescent="0.2">
      <c r="A2099" s="15" t="s">
        <v>2387</v>
      </c>
      <c r="B2099" s="27" t="s">
        <v>18442</v>
      </c>
      <c r="C2099" s="28" t="s">
        <v>10287</v>
      </c>
      <c r="D2099" s="28" t="s">
        <v>8025</v>
      </c>
    </row>
    <row r="2100" spans="1:4" x14ac:dyDescent="0.2">
      <c r="A2100" s="15" t="s">
        <v>2388</v>
      </c>
      <c r="B2100" s="27" t="s">
        <v>18443</v>
      </c>
      <c r="C2100" s="28" t="s">
        <v>10288</v>
      </c>
      <c r="D2100" s="28" t="s">
        <v>8061</v>
      </c>
    </row>
    <row r="2101" spans="1:4" x14ac:dyDescent="0.2">
      <c r="A2101" s="15" t="s">
        <v>2389</v>
      </c>
      <c r="B2101" s="27" t="s">
        <v>18444</v>
      </c>
      <c r="C2101" s="28" t="s">
        <v>10289</v>
      </c>
      <c r="D2101" s="28" t="s">
        <v>8025</v>
      </c>
    </row>
    <row r="2102" spans="1:4" x14ac:dyDescent="0.2">
      <c r="A2102" s="15" t="s">
        <v>2390</v>
      </c>
      <c r="B2102" s="27" t="s">
        <v>18445</v>
      </c>
      <c r="C2102" s="28" t="s">
        <v>10290</v>
      </c>
      <c r="D2102" s="28" t="s">
        <v>8004</v>
      </c>
    </row>
    <row r="2103" spans="1:4" x14ac:dyDescent="0.2">
      <c r="A2103" s="15" t="s">
        <v>2391</v>
      </c>
      <c r="B2103" s="27" t="s">
        <v>18446</v>
      </c>
      <c r="C2103" s="28" t="s">
        <v>8009</v>
      </c>
      <c r="D2103" s="28" t="s">
        <v>10291</v>
      </c>
    </row>
    <row r="2104" spans="1:4" x14ac:dyDescent="0.2">
      <c r="A2104" s="15" t="s">
        <v>2392</v>
      </c>
      <c r="B2104" s="27" t="s">
        <v>18447</v>
      </c>
      <c r="C2104" s="28" t="s">
        <v>10292</v>
      </c>
      <c r="D2104" s="28" t="s">
        <v>8008</v>
      </c>
    </row>
    <row r="2105" spans="1:4" x14ac:dyDescent="0.2">
      <c r="A2105" s="15" t="s">
        <v>2393</v>
      </c>
      <c r="B2105" s="27" t="s">
        <v>18448</v>
      </c>
      <c r="C2105" s="28" t="s">
        <v>10293</v>
      </c>
      <c r="D2105" s="28" t="s">
        <v>8004</v>
      </c>
    </row>
    <row r="2106" spans="1:4" x14ac:dyDescent="0.2">
      <c r="A2106" s="15" t="s">
        <v>2394</v>
      </c>
      <c r="B2106" s="27" t="s">
        <v>18449</v>
      </c>
      <c r="C2106" s="28" t="s">
        <v>10294</v>
      </c>
      <c r="D2106" s="28" t="s">
        <v>8212</v>
      </c>
    </row>
    <row r="2107" spans="1:4" x14ac:dyDescent="0.2">
      <c r="A2107" s="15" t="s">
        <v>2395</v>
      </c>
      <c r="B2107" s="27" t="s">
        <v>18450</v>
      </c>
      <c r="C2107" s="28" t="s">
        <v>10295</v>
      </c>
      <c r="D2107" s="28" t="s">
        <v>8148</v>
      </c>
    </row>
    <row r="2108" spans="1:4" x14ac:dyDescent="0.2">
      <c r="A2108" s="15" t="s">
        <v>336</v>
      </c>
      <c r="B2108" s="27" t="s">
        <v>18451</v>
      </c>
      <c r="C2108" s="28" t="s">
        <v>8009</v>
      </c>
      <c r="D2108" s="28" t="s">
        <v>10296</v>
      </c>
    </row>
    <row r="2109" spans="1:4" x14ac:dyDescent="0.2">
      <c r="A2109" s="15" t="s">
        <v>2396</v>
      </c>
      <c r="B2109" s="27" t="s">
        <v>18452</v>
      </c>
      <c r="C2109" s="28" t="s">
        <v>10297</v>
      </c>
      <c r="D2109" s="28" t="s">
        <v>8061</v>
      </c>
    </row>
    <row r="2110" spans="1:4" x14ac:dyDescent="0.2">
      <c r="A2110" s="15" t="s">
        <v>2397</v>
      </c>
      <c r="B2110" s="27" t="s">
        <v>18453</v>
      </c>
      <c r="C2110" s="28" t="s">
        <v>8183</v>
      </c>
      <c r="D2110" s="28" t="s">
        <v>10298</v>
      </c>
    </row>
    <row r="2111" spans="1:4" x14ac:dyDescent="0.2">
      <c r="A2111" s="15" t="s">
        <v>2398</v>
      </c>
      <c r="B2111" s="27" t="s">
        <v>18454</v>
      </c>
      <c r="C2111" s="28" t="s">
        <v>10299</v>
      </c>
      <c r="D2111" s="28" t="s">
        <v>8071</v>
      </c>
    </row>
    <row r="2112" spans="1:4" x14ac:dyDescent="0.2">
      <c r="A2112" s="15" t="s">
        <v>2399</v>
      </c>
      <c r="B2112" s="27" t="s">
        <v>18455</v>
      </c>
      <c r="C2112" s="28" t="s">
        <v>10300</v>
      </c>
      <c r="D2112" s="28" t="s">
        <v>8433</v>
      </c>
    </row>
    <row r="2113" spans="1:4" x14ac:dyDescent="0.2">
      <c r="A2113" s="15" t="s">
        <v>2400</v>
      </c>
      <c r="B2113" s="27" t="s">
        <v>18456</v>
      </c>
      <c r="C2113" s="28" t="s">
        <v>10301</v>
      </c>
      <c r="D2113" s="28" t="s">
        <v>8073</v>
      </c>
    </row>
    <row r="2114" spans="1:4" x14ac:dyDescent="0.2">
      <c r="A2114" s="15" t="s">
        <v>2401</v>
      </c>
      <c r="B2114" s="27" t="s">
        <v>18457</v>
      </c>
      <c r="C2114" s="28" t="s">
        <v>10302</v>
      </c>
      <c r="D2114" s="28" t="s">
        <v>8039</v>
      </c>
    </row>
    <row r="2115" spans="1:4" x14ac:dyDescent="0.2">
      <c r="A2115" s="15" t="s">
        <v>2402</v>
      </c>
      <c r="B2115" s="27" t="s">
        <v>18458</v>
      </c>
      <c r="C2115" s="28" t="s">
        <v>10303</v>
      </c>
      <c r="D2115" s="28" t="s">
        <v>8025</v>
      </c>
    </row>
    <row r="2116" spans="1:4" x14ac:dyDescent="0.2">
      <c r="A2116" s="15" t="s">
        <v>2403</v>
      </c>
      <c r="B2116" s="27" t="s">
        <v>18459</v>
      </c>
      <c r="C2116" s="28" t="s">
        <v>10304</v>
      </c>
      <c r="D2116" s="28" t="s">
        <v>8025</v>
      </c>
    </row>
    <row r="2117" spans="1:4" x14ac:dyDescent="0.2">
      <c r="A2117" s="15" t="s">
        <v>2404</v>
      </c>
      <c r="B2117" s="27" t="s">
        <v>18460</v>
      </c>
      <c r="C2117" s="28" t="s">
        <v>8100</v>
      </c>
      <c r="D2117" s="28" t="s">
        <v>10305</v>
      </c>
    </row>
    <row r="2118" spans="1:4" x14ac:dyDescent="0.2">
      <c r="A2118" s="15" t="s">
        <v>2405</v>
      </c>
      <c r="B2118" s="27" t="s">
        <v>18461</v>
      </c>
      <c r="C2118" s="28" t="s">
        <v>10306</v>
      </c>
      <c r="D2118" s="28" t="s">
        <v>8017</v>
      </c>
    </row>
    <row r="2119" spans="1:4" x14ac:dyDescent="0.2">
      <c r="A2119" s="15" t="s">
        <v>2406</v>
      </c>
      <c r="B2119" s="27" t="s">
        <v>18462</v>
      </c>
      <c r="C2119" s="28" t="s">
        <v>10307</v>
      </c>
      <c r="D2119" s="28" t="s">
        <v>8004</v>
      </c>
    </row>
    <row r="2120" spans="1:4" x14ac:dyDescent="0.2">
      <c r="A2120" s="15" t="s">
        <v>240</v>
      </c>
      <c r="B2120" s="27" t="s">
        <v>18463</v>
      </c>
      <c r="C2120" s="28" t="s">
        <v>10308</v>
      </c>
      <c r="D2120" s="28" t="s">
        <v>8039</v>
      </c>
    </row>
    <row r="2121" spans="1:4" x14ac:dyDescent="0.2">
      <c r="A2121" s="15" t="s">
        <v>241</v>
      </c>
      <c r="B2121" s="27" t="s">
        <v>18464</v>
      </c>
      <c r="C2121" s="28" t="s">
        <v>10309</v>
      </c>
      <c r="D2121" s="28" t="s">
        <v>8039</v>
      </c>
    </row>
    <row r="2122" spans="1:4" x14ac:dyDescent="0.2">
      <c r="A2122" s="15" t="s">
        <v>2407</v>
      </c>
      <c r="B2122" s="27" t="s">
        <v>18465</v>
      </c>
      <c r="C2122" s="28" t="s">
        <v>8183</v>
      </c>
      <c r="D2122" s="28" t="s">
        <v>10310</v>
      </c>
    </row>
    <row r="2123" spans="1:4" x14ac:dyDescent="0.2">
      <c r="A2123" s="15" t="s">
        <v>2408</v>
      </c>
      <c r="B2123" s="27" t="s">
        <v>18466</v>
      </c>
      <c r="C2123" s="28" t="s">
        <v>10311</v>
      </c>
      <c r="D2123" s="28" t="s">
        <v>8190</v>
      </c>
    </row>
    <row r="2124" spans="1:4" x14ac:dyDescent="0.2">
      <c r="A2124" s="15" t="s">
        <v>2409</v>
      </c>
      <c r="B2124" s="27" t="s">
        <v>18467</v>
      </c>
      <c r="C2124" s="28" t="s">
        <v>10312</v>
      </c>
      <c r="D2124" s="28" t="s">
        <v>8461</v>
      </c>
    </row>
    <row r="2125" spans="1:4" x14ac:dyDescent="0.2">
      <c r="A2125" s="15" t="s">
        <v>2410</v>
      </c>
      <c r="B2125" s="27" t="s">
        <v>18468</v>
      </c>
      <c r="C2125" s="28" t="s">
        <v>10313</v>
      </c>
      <c r="D2125" s="28" t="s">
        <v>8004</v>
      </c>
    </row>
    <row r="2126" spans="1:4" x14ac:dyDescent="0.2">
      <c r="A2126" s="15" t="s">
        <v>2411</v>
      </c>
      <c r="B2126" s="27" t="s">
        <v>18469</v>
      </c>
      <c r="C2126" s="28" t="s">
        <v>10314</v>
      </c>
      <c r="D2126" s="28" t="s">
        <v>8438</v>
      </c>
    </row>
    <row r="2127" spans="1:4" x14ac:dyDescent="0.2">
      <c r="A2127" s="15" t="s">
        <v>2412</v>
      </c>
      <c r="B2127" s="27" t="s">
        <v>18470</v>
      </c>
      <c r="C2127" s="28" t="s">
        <v>8009</v>
      </c>
      <c r="D2127" s="28" t="s">
        <v>10315</v>
      </c>
    </row>
    <row r="2128" spans="1:4" x14ac:dyDescent="0.2">
      <c r="A2128" s="15" t="s">
        <v>7970</v>
      </c>
      <c r="B2128" s="23" t="s">
        <v>8628</v>
      </c>
      <c r="C2128" s="23" t="s">
        <v>8628</v>
      </c>
      <c r="D2128" s="23" t="s">
        <v>8628</v>
      </c>
    </row>
    <row r="2129" spans="1:4" x14ac:dyDescent="0.2">
      <c r="A2129" s="15" t="s">
        <v>2413</v>
      </c>
      <c r="B2129" s="27" t="s">
        <v>18471</v>
      </c>
      <c r="C2129" s="28" t="s">
        <v>8063</v>
      </c>
      <c r="D2129" s="28" t="s">
        <v>10316</v>
      </c>
    </row>
    <row r="2130" spans="1:4" x14ac:dyDescent="0.2">
      <c r="A2130" s="15" t="s">
        <v>2414</v>
      </c>
      <c r="B2130" s="27" t="s">
        <v>18472</v>
      </c>
      <c r="C2130" s="28" t="s">
        <v>10317</v>
      </c>
      <c r="D2130" s="28" t="s">
        <v>8061</v>
      </c>
    </row>
    <row r="2131" spans="1:4" x14ac:dyDescent="0.2">
      <c r="A2131" s="15" t="s">
        <v>2415</v>
      </c>
      <c r="B2131" s="27" t="s">
        <v>18473</v>
      </c>
      <c r="C2131" s="28" t="s">
        <v>10318</v>
      </c>
      <c r="D2131" s="28" t="s">
        <v>8061</v>
      </c>
    </row>
    <row r="2132" spans="1:4" x14ac:dyDescent="0.2">
      <c r="A2132" s="15" t="s">
        <v>2416</v>
      </c>
      <c r="B2132" s="27" t="s">
        <v>18474</v>
      </c>
      <c r="C2132" s="28" t="s">
        <v>9731</v>
      </c>
      <c r="D2132" s="28" t="s">
        <v>10319</v>
      </c>
    </row>
    <row r="2133" spans="1:4" x14ac:dyDescent="0.2">
      <c r="A2133" s="15" t="s">
        <v>2417</v>
      </c>
      <c r="B2133" s="27" t="s">
        <v>18475</v>
      </c>
      <c r="C2133" s="28" t="s">
        <v>8183</v>
      </c>
      <c r="D2133" s="28" t="s">
        <v>10320</v>
      </c>
    </row>
    <row r="2134" spans="1:4" x14ac:dyDescent="0.2">
      <c r="A2134" s="15" t="s">
        <v>2418</v>
      </c>
      <c r="B2134" s="27" t="s">
        <v>18476</v>
      </c>
      <c r="C2134" s="28" t="s">
        <v>10321</v>
      </c>
      <c r="D2134" s="28" t="s">
        <v>8052</v>
      </c>
    </row>
    <row r="2135" spans="1:4" x14ac:dyDescent="0.2">
      <c r="A2135" s="15" t="s">
        <v>2419</v>
      </c>
      <c r="B2135" s="27" t="s">
        <v>18477</v>
      </c>
      <c r="C2135" s="28" t="s">
        <v>10322</v>
      </c>
      <c r="D2135" s="28" t="s">
        <v>8052</v>
      </c>
    </row>
    <row r="2136" spans="1:4" x14ac:dyDescent="0.2">
      <c r="A2136" s="15" t="s">
        <v>2420</v>
      </c>
      <c r="B2136" s="27" t="s">
        <v>18478</v>
      </c>
      <c r="C2136" s="28" t="s">
        <v>10323</v>
      </c>
      <c r="D2136" s="28" t="s">
        <v>8052</v>
      </c>
    </row>
    <row r="2137" spans="1:4" x14ac:dyDescent="0.2">
      <c r="A2137" s="15" t="s">
        <v>2421</v>
      </c>
      <c r="B2137" s="27" t="s">
        <v>18479</v>
      </c>
      <c r="C2137" s="28" t="s">
        <v>10324</v>
      </c>
      <c r="D2137" s="28" t="s">
        <v>8025</v>
      </c>
    </row>
    <row r="2138" spans="1:4" x14ac:dyDescent="0.2">
      <c r="A2138" s="15" t="s">
        <v>2422</v>
      </c>
      <c r="B2138" s="27" t="s">
        <v>18480</v>
      </c>
      <c r="C2138" s="28" t="s">
        <v>10325</v>
      </c>
      <c r="D2138" s="28" t="s">
        <v>8002</v>
      </c>
    </row>
    <row r="2139" spans="1:4" x14ac:dyDescent="0.2">
      <c r="A2139" s="15" t="s">
        <v>2423</v>
      </c>
      <c r="B2139" s="27" t="s">
        <v>18481</v>
      </c>
      <c r="C2139" s="28" t="s">
        <v>10326</v>
      </c>
      <c r="D2139" s="28" t="s">
        <v>8486</v>
      </c>
    </row>
    <row r="2140" spans="1:4" x14ac:dyDescent="0.2">
      <c r="A2140" s="15" t="s">
        <v>337</v>
      </c>
      <c r="B2140" s="27" t="s">
        <v>18482</v>
      </c>
      <c r="C2140" s="28" t="s">
        <v>10327</v>
      </c>
      <c r="D2140" s="28" t="s">
        <v>8039</v>
      </c>
    </row>
    <row r="2141" spans="1:4" x14ac:dyDescent="0.2">
      <c r="A2141" s="15" t="s">
        <v>2424</v>
      </c>
      <c r="B2141" s="27" t="s">
        <v>18483</v>
      </c>
      <c r="C2141" s="28" t="s">
        <v>10328</v>
      </c>
      <c r="D2141" s="28" t="s">
        <v>8025</v>
      </c>
    </row>
    <row r="2142" spans="1:4" x14ac:dyDescent="0.2">
      <c r="A2142" s="15" t="s">
        <v>2425</v>
      </c>
      <c r="B2142" s="27" t="s">
        <v>18484</v>
      </c>
      <c r="C2142" s="28" t="s">
        <v>10329</v>
      </c>
      <c r="D2142" s="28" t="s">
        <v>8461</v>
      </c>
    </row>
    <row r="2143" spans="1:4" x14ac:dyDescent="0.2">
      <c r="A2143" s="15" t="s">
        <v>2426</v>
      </c>
      <c r="B2143" s="27" t="s">
        <v>18485</v>
      </c>
      <c r="C2143" s="28" t="s">
        <v>10330</v>
      </c>
      <c r="D2143" s="28" t="s">
        <v>8159</v>
      </c>
    </row>
    <row r="2144" spans="1:4" x14ac:dyDescent="0.2">
      <c r="A2144" s="15" t="s">
        <v>2427</v>
      </c>
      <c r="B2144" s="27" t="s">
        <v>18486</v>
      </c>
      <c r="C2144" s="28" t="s">
        <v>10331</v>
      </c>
      <c r="D2144" s="28" t="s">
        <v>8006</v>
      </c>
    </row>
    <row r="2145" spans="1:4" x14ac:dyDescent="0.2">
      <c r="A2145" s="15" t="s">
        <v>2428</v>
      </c>
      <c r="B2145" s="27" t="s">
        <v>18487</v>
      </c>
      <c r="C2145" s="28" t="s">
        <v>8183</v>
      </c>
      <c r="D2145" s="28" t="s">
        <v>10332</v>
      </c>
    </row>
    <row r="2146" spans="1:4" x14ac:dyDescent="0.2">
      <c r="A2146" s="15" t="s">
        <v>2429</v>
      </c>
      <c r="B2146" s="27" t="s">
        <v>18488</v>
      </c>
      <c r="C2146" s="28" t="s">
        <v>10333</v>
      </c>
      <c r="D2146" s="28" t="s">
        <v>8006</v>
      </c>
    </row>
    <row r="2147" spans="1:4" x14ac:dyDescent="0.2">
      <c r="A2147" s="15" t="s">
        <v>2430</v>
      </c>
      <c r="B2147" s="27" t="s">
        <v>18489</v>
      </c>
      <c r="C2147" s="28" t="s">
        <v>10334</v>
      </c>
      <c r="D2147" s="28" t="s">
        <v>8112</v>
      </c>
    </row>
    <row r="2148" spans="1:4" x14ac:dyDescent="0.2">
      <c r="A2148" s="15" t="s">
        <v>2431</v>
      </c>
      <c r="B2148" s="27" t="s">
        <v>18490</v>
      </c>
      <c r="C2148" s="28" t="s">
        <v>9178</v>
      </c>
      <c r="D2148" s="28" t="s">
        <v>10335</v>
      </c>
    </row>
    <row r="2149" spans="1:4" x14ac:dyDescent="0.2">
      <c r="A2149" s="15" t="s">
        <v>2432</v>
      </c>
      <c r="B2149" s="27" t="s">
        <v>18491</v>
      </c>
      <c r="C2149" s="28" t="s">
        <v>8009</v>
      </c>
      <c r="D2149" s="28" t="s">
        <v>10336</v>
      </c>
    </row>
    <row r="2150" spans="1:4" x14ac:dyDescent="0.2">
      <c r="A2150" s="15" t="s">
        <v>44</v>
      </c>
      <c r="B2150" s="27" t="s">
        <v>18492</v>
      </c>
      <c r="C2150" s="28" t="s">
        <v>10337</v>
      </c>
      <c r="D2150" s="28" t="s">
        <v>8039</v>
      </c>
    </row>
    <row r="2151" spans="1:4" x14ac:dyDescent="0.2">
      <c r="A2151" s="15" t="s">
        <v>2433</v>
      </c>
      <c r="B2151" s="27" t="s">
        <v>18493</v>
      </c>
      <c r="C2151" s="28" t="s">
        <v>10338</v>
      </c>
      <c r="D2151" s="28" t="s">
        <v>8006</v>
      </c>
    </row>
    <row r="2152" spans="1:4" x14ac:dyDescent="0.2">
      <c r="A2152" s="15" t="s">
        <v>2434</v>
      </c>
      <c r="B2152" s="27" t="s">
        <v>18494</v>
      </c>
      <c r="C2152" s="28" t="s">
        <v>8063</v>
      </c>
      <c r="D2152" s="28" t="s">
        <v>10339</v>
      </c>
    </row>
    <row r="2153" spans="1:4" x14ac:dyDescent="0.2">
      <c r="A2153" s="15" t="s">
        <v>2435</v>
      </c>
      <c r="B2153" s="27" t="s">
        <v>18495</v>
      </c>
      <c r="C2153" s="28" t="s">
        <v>10340</v>
      </c>
      <c r="D2153" s="28" t="s">
        <v>8006</v>
      </c>
    </row>
    <row r="2154" spans="1:4" x14ac:dyDescent="0.2">
      <c r="A2154" s="15" t="s">
        <v>2436</v>
      </c>
      <c r="B2154" s="27" t="s">
        <v>18496</v>
      </c>
      <c r="C2154" s="28" t="s">
        <v>10341</v>
      </c>
      <c r="D2154" s="28" t="s">
        <v>8025</v>
      </c>
    </row>
    <row r="2155" spans="1:4" x14ac:dyDescent="0.2">
      <c r="A2155" s="15" t="s">
        <v>2437</v>
      </c>
      <c r="B2155" s="27" t="s">
        <v>18497</v>
      </c>
      <c r="C2155" s="28" t="s">
        <v>10342</v>
      </c>
      <c r="D2155" s="28" t="s">
        <v>10343</v>
      </c>
    </row>
    <row r="2156" spans="1:4" x14ac:dyDescent="0.2">
      <c r="A2156" s="15" t="s">
        <v>2438</v>
      </c>
      <c r="B2156" s="27" t="s">
        <v>18498</v>
      </c>
      <c r="C2156" s="28" t="s">
        <v>10344</v>
      </c>
      <c r="D2156" s="28" t="s">
        <v>8025</v>
      </c>
    </row>
    <row r="2157" spans="1:4" x14ac:dyDescent="0.2">
      <c r="A2157" s="15" t="s">
        <v>2439</v>
      </c>
      <c r="B2157" s="27" t="s">
        <v>18499</v>
      </c>
      <c r="C2157" s="28" t="s">
        <v>8063</v>
      </c>
      <c r="D2157" s="28" t="s">
        <v>10345</v>
      </c>
    </row>
    <row r="2158" spans="1:4" x14ac:dyDescent="0.2">
      <c r="A2158" s="15" t="s">
        <v>2440</v>
      </c>
      <c r="B2158" s="27" t="s">
        <v>18500</v>
      </c>
      <c r="C2158" s="28" t="s">
        <v>10346</v>
      </c>
      <c r="D2158" s="28" t="s">
        <v>8006</v>
      </c>
    </row>
    <row r="2159" spans="1:4" x14ac:dyDescent="0.2">
      <c r="A2159" s="15" t="s">
        <v>2441</v>
      </c>
      <c r="B2159" s="27" t="s">
        <v>18501</v>
      </c>
      <c r="C2159" s="28" t="s">
        <v>10347</v>
      </c>
      <c r="D2159" s="28" t="s">
        <v>8025</v>
      </c>
    </row>
    <row r="2160" spans="1:4" x14ac:dyDescent="0.2">
      <c r="A2160" s="15" t="s">
        <v>2442</v>
      </c>
      <c r="B2160" s="27" t="s">
        <v>18502</v>
      </c>
      <c r="C2160" s="28" t="s">
        <v>10348</v>
      </c>
      <c r="D2160" s="28" t="s">
        <v>10349</v>
      </c>
    </row>
    <row r="2161" spans="1:4" x14ac:dyDescent="0.2">
      <c r="A2161" s="15" t="s">
        <v>2443</v>
      </c>
      <c r="B2161" s="27" t="s">
        <v>18503</v>
      </c>
      <c r="C2161" s="28" t="s">
        <v>10350</v>
      </c>
      <c r="D2161" s="28" t="s">
        <v>8006</v>
      </c>
    </row>
    <row r="2162" spans="1:4" x14ac:dyDescent="0.2">
      <c r="A2162" s="15" t="s">
        <v>2444</v>
      </c>
      <c r="B2162" s="27" t="s">
        <v>18504</v>
      </c>
      <c r="C2162" s="28" t="s">
        <v>8019</v>
      </c>
      <c r="D2162" s="28" t="s">
        <v>10351</v>
      </c>
    </row>
    <row r="2163" spans="1:4" x14ac:dyDescent="0.2">
      <c r="A2163" s="15" t="s">
        <v>2445</v>
      </c>
      <c r="B2163" s="27" t="s">
        <v>18505</v>
      </c>
      <c r="C2163" s="28" t="s">
        <v>10352</v>
      </c>
      <c r="D2163" s="28" t="s">
        <v>8558</v>
      </c>
    </row>
    <row r="2164" spans="1:4" x14ac:dyDescent="0.2">
      <c r="A2164" s="15" t="s">
        <v>2446</v>
      </c>
      <c r="B2164" s="27" t="s">
        <v>18506</v>
      </c>
      <c r="C2164" s="28" t="s">
        <v>10353</v>
      </c>
      <c r="D2164" s="28" t="s">
        <v>8008</v>
      </c>
    </row>
    <row r="2165" spans="1:4" x14ac:dyDescent="0.2">
      <c r="A2165" s="15" t="s">
        <v>2447</v>
      </c>
      <c r="B2165" s="27" t="s">
        <v>18507</v>
      </c>
      <c r="C2165" s="28" t="s">
        <v>8063</v>
      </c>
      <c r="D2165" s="28" t="s">
        <v>10354</v>
      </c>
    </row>
    <row r="2166" spans="1:4" x14ac:dyDescent="0.2">
      <c r="A2166" s="15" t="s">
        <v>2448</v>
      </c>
      <c r="B2166" s="27" t="s">
        <v>18508</v>
      </c>
      <c r="C2166" s="28" t="s">
        <v>10355</v>
      </c>
      <c r="D2166" s="28" t="s">
        <v>8008</v>
      </c>
    </row>
    <row r="2167" spans="1:4" x14ac:dyDescent="0.2">
      <c r="A2167" s="15" t="s">
        <v>2449</v>
      </c>
      <c r="B2167" s="27" t="s">
        <v>18509</v>
      </c>
      <c r="C2167" s="28" t="s">
        <v>8063</v>
      </c>
      <c r="D2167" s="28" t="s">
        <v>10356</v>
      </c>
    </row>
    <row r="2168" spans="1:4" x14ac:dyDescent="0.2">
      <c r="A2168" s="15" t="s">
        <v>2450</v>
      </c>
      <c r="B2168" s="27" t="s">
        <v>18510</v>
      </c>
      <c r="C2168" s="28" t="s">
        <v>10357</v>
      </c>
      <c r="D2168" s="28" t="s">
        <v>8221</v>
      </c>
    </row>
    <row r="2169" spans="1:4" x14ac:dyDescent="0.2">
      <c r="A2169" s="15" t="s">
        <v>2451</v>
      </c>
      <c r="B2169" s="27" t="s">
        <v>18511</v>
      </c>
      <c r="C2169" s="28" t="s">
        <v>10358</v>
      </c>
      <c r="D2169" s="28" t="s">
        <v>8148</v>
      </c>
    </row>
    <row r="2170" spans="1:4" x14ac:dyDescent="0.2">
      <c r="A2170" s="15" t="s">
        <v>2452</v>
      </c>
      <c r="B2170" s="27" t="s">
        <v>18512</v>
      </c>
      <c r="C2170" s="28" t="s">
        <v>10359</v>
      </c>
      <c r="D2170" s="28" t="s">
        <v>8004</v>
      </c>
    </row>
    <row r="2171" spans="1:4" x14ac:dyDescent="0.2">
      <c r="A2171" s="15" t="s">
        <v>2453</v>
      </c>
      <c r="B2171" s="27" t="s">
        <v>18513</v>
      </c>
      <c r="C2171" s="28" t="s">
        <v>10360</v>
      </c>
      <c r="D2171" s="28" t="s">
        <v>8112</v>
      </c>
    </row>
    <row r="2172" spans="1:4" x14ac:dyDescent="0.2">
      <c r="A2172" s="15" t="s">
        <v>2454</v>
      </c>
      <c r="B2172" s="27" t="s">
        <v>18514</v>
      </c>
      <c r="C2172" s="28" t="s">
        <v>10361</v>
      </c>
      <c r="D2172" s="28" t="s">
        <v>8112</v>
      </c>
    </row>
    <row r="2173" spans="1:4" x14ac:dyDescent="0.2">
      <c r="A2173" s="15" t="s">
        <v>2455</v>
      </c>
      <c r="B2173" s="27" t="s">
        <v>18515</v>
      </c>
      <c r="C2173" s="28" t="s">
        <v>9571</v>
      </c>
      <c r="D2173" s="28" t="s">
        <v>10362</v>
      </c>
    </row>
    <row r="2174" spans="1:4" x14ac:dyDescent="0.2">
      <c r="A2174" s="15" t="s">
        <v>2456</v>
      </c>
      <c r="B2174" s="27" t="s">
        <v>18516</v>
      </c>
      <c r="C2174" s="28" t="s">
        <v>10363</v>
      </c>
      <c r="D2174" s="28" t="s">
        <v>8006</v>
      </c>
    </row>
    <row r="2175" spans="1:4" x14ac:dyDescent="0.2">
      <c r="A2175" s="15" t="s">
        <v>2457</v>
      </c>
      <c r="B2175" s="27" t="s">
        <v>18517</v>
      </c>
      <c r="C2175" s="28" t="s">
        <v>8063</v>
      </c>
      <c r="D2175" s="28" t="s">
        <v>10364</v>
      </c>
    </row>
    <row r="2176" spans="1:4" x14ac:dyDescent="0.2">
      <c r="A2176" s="15" t="s">
        <v>45</v>
      </c>
      <c r="B2176" s="27" t="s">
        <v>18518</v>
      </c>
      <c r="C2176" s="28" t="s">
        <v>10365</v>
      </c>
      <c r="D2176" s="28" t="s">
        <v>10366</v>
      </c>
    </row>
    <row r="2177" spans="1:4" x14ac:dyDescent="0.2">
      <c r="A2177" s="15" t="s">
        <v>2458</v>
      </c>
      <c r="B2177" s="27" t="s">
        <v>18519</v>
      </c>
      <c r="C2177" s="28" t="s">
        <v>10367</v>
      </c>
      <c r="D2177" s="28" t="s">
        <v>8004</v>
      </c>
    </row>
    <row r="2178" spans="1:4" x14ac:dyDescent="0.2">
      <c r="A2178" s="15" t="s">
        <v>7960</v>
      </c>
      <c r="B2178" s="23" t="s">
        <v>8628</v>
      </c>
      <c r="C2178" s="23" t="s">
        <v>8628</v>
      </c>
      <c r="D2178" s="23" t="s">
        <v>8628</v>
      </c>
    </row>
    <row r="2179" spans="1:4" x14ac:dyDescent="0.2">
      <c r="A2179" s="15" t="s">
        <v>2459</v>
      </c>
      <c r="B2179" s="27" t="s">
        <v>18520</v>
      </c>
      <c r="C2179" s="28" t="s">
        <v>8009</v>
      </c>
      <c r="D2179" s="28" t="s">
        <v>10368</v>
      </c>
    </row>
    <row r="2180" spans="1:4" x14ac:dyDescent="0.2">
      <c r="A2180" s="15" t="s">
        <v>2460</v>
      </c>
      <c r="B2180" s="27" t="s">
        <v>18521</v>
      </c>
      <c r="C2180" s="28" t="s">
        <v>10369</v>
      </c>
      <c r="D2180" s="28" t="s">
        <v>10370</v>
      </c>
    </row>
    <row r="2181" spans="1:4" x14ac:dyDescent="0.2">
      <c r="A2181" s="15" t="s">
        <v>2461</v>
      </c>
      <c r="B2181" s="27" t="s">
        <v>18522</v>
      </c>
      <c r="C2181" s="28" t="s">
        <v>8009</v>
      </c>
      <c r="D2181" s="28" t="s">
        <v>10371</v>
      </c>
    </row>
    <row r="2182" spans="1:4" x14ac:dyDescent="0.2">
      <c r="A2182" s="15" t="s">
        <v>2462</v>
      </c>
      <c r="B2182" s="27" t="s">
        <v>18523</v>
      </c>
      <c r="C2182" s="28" t="s">
        <v>8009</v>
      </c>
      <c r="D2182" s="28" t="s">
        <v>10372</v>
      </c>
    </row>
    <row r="2183" spans="1:4" x14ac:dyDescent="0.2">
      <c r="A2183" s="15" t="s">
        <v>2463</v>
      </c>
      <c r="B2183" s="27" t="s">
        <v>18524</v>
      </c>
      <c r="C2183" s="28" t="s">
        <v>8009</v>
      </c>
      <c r="D2183" s="28" t="s">
        <v>10373</v>
      </c>
    </row>
    <row r="2184" spans="1:4" x14ac:dyDescent="0.2">
      <c r="A2184" s="15" t="s">
        <v>2464</v>
      </c>
      <c r="B2184" s="27" t="s">
        <v>18525</v>
      </c>
      <c r="C2184" s="28" t="s">
        <v>10374</v>
      </c>
      <c r="D2184" s="28" t="s">
        <v>8073</v>
      </c>
    </row>
    <row r="2185" spans="1:4" x14ac:dyDescent="0.2">
      <c r="A2185" s="15" t="s">
        <v>2465</v>
      </c>
      <c r="B2185" s="27" t="s">
        <v>18526</v>
      </c>
      <c r="C2185" s="28" t="s">
        <v>10375</v>
      </c>
      <c r="D2185" s="28" t="s">
        <v>8004</v>
      </c>
    </row>
    <row r="2186" spans="1:4" x14ac:dyDescent="0.2">
      <c r="A2186" s="15" t="s">
        <v>2466</v>
      </c>
      <c r="B2186" s="27" t="s">
        <v>18527</v>
      </c>
      <c r="C2186" s="28" t="s">
        <v>10376</v>
      </c>
      <c r="D2186" s="28" t="s">
        <v>8025</v>
      </c>
    </row>
    <row r="2187" spans="1:4" x14ac:dyDescent="0.2">
      <c r="A2187" s="15" t="s">
        <v>2467</v>
      </c>
      <c r="B2187" s="27" t="s">
        <v>18528</v>
      </c>
      <c r="C2187" s="28" t="s">
        <v>10377</v>
      </c>
      <c r="D2187" s="28" t="s">
        <v>8002</v>
      </c>
    </row>
    <row r="2188" spans="1:4" x14ac:dyDescent="0.2">
      <c r="A2188" s="15" t="s">
        <v>2468</v>
      </c>
      <c r="B2188" s="27" t="s">
        <v>18529</v>
      </c>
      <c r="C2188" s="28" t="s">
        <v>10378</v>
      </c>
      <c r="D2188" s="28" t="s">
        <v>8619</v>
      </c>
    </row>
    <row r="2189" spans="1:4" x14ac:dyDescent="0.2">
      <c r="A2189" s="15" t="s">
        <v>2469</v>
      </c>
      <c r="B2189" s="27" t="s">
        <v>18530</v>
      </c>
      <c r="C2189" s="28" t="s">
        <v>10379</v>
      </c>
      <c r="D2189" s="28" t="s">
        <v>10380</v>
      </c>
    </row>
    <row r="2190" spans="1:4" x14ac:dyDescent="0.2">
      <c r="A2190" s="15" t="s">
        <v>2470</v>
      </c>
      <c r="B2190" s="27" t="s">
        <v>18531</v>
      </c>
      <c r="C2190" s="28" t="s">
        <v>10381</v>
      </c>
      <c r="D2190" s="28" t="s">
        <v>8071</v>
      </c>
    </row>
    <row r="2191" spans="1:4" x14ac:dyDescent="0.2">
      <c r="A2191" s="15" t="s">
        <v>2471</v>
      </c>
      <c r="B2191" s="27" t="s">
        <v>18532</v>
      </c>
      <c r="C2191" s="28" t="s">
        <v>8009</v>
      </c>
      <c r="D2191" s="28" t="s">
        <v>10382</v>
      </c>
    </row>
    <row r="2192" spans="1:4" x14ac:dyDescent="0.2">
      <c r="A2192" s="15" t="s">
        <v>2472</v>
      </c>
      <c r="B2192" s="27" t="s">
        <v>18533</v>
      </c>
      <c r="C2192" s="28" t="s">
        <v>10383</v>
      </c>
      <c r="D2192" s="28" t="s">
        <v>8112</v>
      </c>
    </row>
    <row r="2193" spans="1:4" x14ac:dyDescent="0.2">
      <c r="A2193" s="15" t="s">
        <v>2473</v>
      </c>
      <c r="B2193" s="27" t="s">
        <v>18534</v>
      </c>
      <c r="C2193" s="28" t="s">
        <v>10384</v>
      </c>
      <c r="D2193" s="28" t="s">
        <v>8006</v>
      </c>
    </row>
    <row r="2194" spans="1:4" x14ac:dyDescent="0.2">
      <c r="A2194" s="15" t="s">
        <v>2474</v>
      </c>
      <c r="B2194" s="27" t="s">
        <v>18535</v>
      </c>
      <c r="C2194" s="28" t="s">
        <v>10385</v>
      </c>
      <c r="D2194" s="28" t="s">
        <v>8117</v>
      </c>
    </row>
    <row r="2195" spans="1:4" x14ac:dyDescent="0.2">
      <c r="A2195" s="15" t="s">
        <v>2475</v>
      </c>
      <c r="B2195" s="27" t="s">
        <v>18536</v>
      </c>
      <c r="C2195" s="28" t="s">
        <v>10386</v>
      </c>
      <c r="D2195" s="28" t="s">
        <v>8006</v>
      </c>
    </row>
    <row r="2196" spans="1:4" x14ac:dyDescent="0.2">
      <c r="A2196" s="15" t="s">
        <v>2476</v>
      </c>
      <c r="B2196" s="27" t="s">
        <v>18537</v>
      </c>
      <c r="C2196" s="28" t="s">
        <v>8009</v>
      </c>
      <c r="D2196" s="28" t="s">
        <v>10387</v>
      </c>
    </row>
    <row r="2197" spans="1:4" x14ac:dyDescent="0.2">
      <c r="A2197" s="15" t="s">
        <v>2477</v>
      </c>
      <c r="B2197" s="27" t="s">
        <v>18538</v>
      </c>
      <c r="C2197" s="28" t="s">
        <v>8009</v>
      </c>
      <c r="D2197" s="28" t="s">
        <v>10388</v>
      </c>
    </row>
    <row r="2198" spans="1:4" x14ac:dyDescent="0.2">
      <c r="A2198" s="15" t="s">
        <v>2478</v>
      </c>
      <c r="B2198" s="27" t="s">
        <v>18539</v>
      </c>
      <c r="C2198" s="28" t="s">
        <v>10389</v>
      </c>
      <c r="D2198" s="28" t="s">
        <v>8071</v>
      </c>
    </row>
    <row r="2199" spans="1:4" x14ac:dyDescent="0.2">
      <c r="A2199" s="15" t="s">
        <v>2479</v>
      </c>
      <c r="B2199" s="27" t="s">
        <v>18540</v>
      </c>
      <c r="C2199" s="28" t="s">
        <v>10390</v>
      </c>
      <c r="D2199" s="28" t="s">
        <v>8006</v>
      </c>
    </row>
    <row r="2200" spans="1:4" x14ac:dyDescent="0.2">
      <c r="A2200" s="15" t="s">
        <v>2480</v>
      </c>
      <c r="B2200" s="27" t="s">
        <v>18541</v>
      </c>
      <c r="C2200" s="28" t="s">
        <v>10391</v>
      </c>
      <c r="D2200" s="28" t="s">
        <v>8061</v>
      </c>
    </row>
    <row r="2201" spans="1:4" x14ac:dyDescent="0.2">
      <c r="A2201" s="15" t="s">
        <v>2481</v>
      </c>
      <c r="B2201" s="27" t="s">
        <v>18542</v>
      </c>
      <c r="C2201" s="28" t="s">
        <v>10392</v>
      </c>
      <c r="D2201" s="28" t="s">
        <v>8002</v>
      </c>
    </row>
    <row r="2202" spans="1:4" x14ac:dyDescent="0.2">
      <c r="A2202" s="15" t="s">
        <v>2482</v>
      </c>
      <c r="B2202" s="27" t="s">
        <v>18543</v>
      </c>
      <c r="C2202" s="28" t="s">
        <v>8009</v>
      </c>
      <c r="D2202" s="28" t="s">
        <v>10393</v>
      </c>
    </row>
    <row r="2203" spans="1:4" x14ac:dyDescent="0.2">
      <c r="A2203" s="15" t="s">
        <v>2483</v>
      </c>
      <c r="B2203" s="27" t="s">
        <v>18544</v>
      </c>
      <c r="C2203" s="28" t="s">
        <v>10394</v>
      </c>
      <c r="D2203" s="28" t="s">
        <v>8262</v>
      </c>
    </row>
    <row r="2204" spans="1:4" x14ac:dyDescent="0.2">
      <c r="A2204" s="15" t="s">
        <v>2484</v>
      </c>
      <c r="B2204" s="27" t="s">
        <v>18545</v>
      </c>
      <c r="C2204" s="28" t="s">
        <v>10395</v>
      </c>
      <c r="D2204" s="28" t="s">
        <v>10396</v>
      </c>
    </row>
    <row r="2205" spans="1:4" x14ac:dyDescent="0.2">
      <c r="A2205" s="15" t="s">
        <v>2485</v>
      </c>
      <c r="B2205" s="27" t="s">
        <v>18546</v>
      </c>
      <c r="C2205" s="28" t="s">
        <v>10397</v>
      </c>
      <c r="D2205" s="28" t="s">
        <v>8073</v>
      </c>
    </row>
    <row r="2206" spans="1:4" x14ac:dyDescent="0.2">
      <c r="A2206" s="15" t="s">
        <v>2486</v>
      </c>
      <c r="B2206" s="27" t="s">
        <v>18547</v>
      </c>
      <c r="C2206" s="28" t="s">
        <v>10398</v>
      </c>
      <c r="D2206" s="28" t="s">
        <v>8025</v>
      </c>
    </row>
    <row r="2207" spans="1:4" x14ac:dyDescent="0.2">
      <c r="A2207" s="15" t="s">
        <v>2487</v>
      </c>
      <c r="B2207" s="27" t="s">
        <v>18548</v>
      </c>
      <c r="C2207" s="28" t="s">
        <v>10399</v>
      </c>
      <c r="D2207" s="28" t="s">
        <v>8025</v>
      </c>
    </row>
    <row r="2208" spans="1:4" x14ac:dyDescent="0.2">
      <c r="A2208" s="15" t="s">
        <v>2488</v>
      </c>
      <c r="B2208" s="27" t="s">
        <v>18549</v>
      </c>
      <c r="C2208" s="28" t="s">
        <v>10400</v>
      </c>
      <c r="D2208" s="28" t="s">
        <v>8052</v>
      </c>
    </row>
    <row r="2209" spans="1:4" x14ac:dyDescent="0.2">
      <c r="A2209" s="15" t="s">
        <v>2489</v>
      </c>
      <c r="B2209" s="27" t="s">
        <v>18550</v>
      </c>
      <c r="C2209" s="28" t="s">
        <v>8009</v>
      </c>
      <c r="D2209" s="28" t="s">
        <v>10401</v>
      </c>
    </row>
    <row r="2210" spans="1:4" x14ac:dyDescent="0.2">
      <c r="A2210" s="15" t="s">
        <v>2490</v>
      </c>
      <c r="B2210" s="27" t="s">
        <v>18551</v>
      </c>
      <c r="C2210" s="28" t="s">
        <v>10402</v>
      </c>
      <c r="D2210" s="28" t="s">
        <v>8006</v>
      </c>
    </row>
    <row r="2211" spans="1:4" x14ac:dyDescent="0.2">
      <c r="A2211" s="15" t="s">
        <v>2491</v>
      </c>
      <c r="B2211" s="27" t="s">
        <v>18552</v>
      </c>
      <c r="C2211" s="28" t="s">
        <v>10403</v>
      </c>
      <c r="D2211" s="28" t="s">
        <v>9598</v>
      </c>
    </row>
    <row r="2212" spans="1:4" x14ac:dyDescent="0.2">
      <c r="A2212" s="15" t="s">
        <v>2492</v>
      </c>
      <c r="B2212" s="27" t="s">
        <v>18553</v>
      </c>
      <c r="C2212" s="28" t="s">
        <v>10404</v>
      </c>
      <c r="D2212" s="28" t="s">
        <v>8190</v>
      </c>
    </row>
    <row r="2213" spans="1:4" x14ac:dyDescent="0.2">
      <c r="A2213" s="15" t="s">
        <v>2493</v>
      </c>
      <c r="B2213" s="27" t="s">
        <v>18554</v>
      </c>
      <c r="C2213" s="28" t="s">
        <v>10405</v>
      </c>
      <c r="D2213" s="28" t="s">
        <v>8190</v>
      </c>
    </row>
    <row r="2214" spans="1:4" x14ac:dyDescent="0.2">
      <c r="A2214" s="15" t="s">
        <v>2494</v>
      </c>
      <c r="B2214" s="27" t="s">
        <v>18555</v>
      </c>
      <c r="C2214" s="28" t="s">
        <v>10406</v>
      </c>
      <c r="D2214" s="28" t="s">
        <v>8221</v>
      </c>
    </row>
    <row r="2215" spans="1:4" x14ac:dyDescent="0.2">
      <c r="A2215" s="15" t="s">
        <v>2495</v>
      </c>
      <c r="B2215" s="27" t="s">
        <v>18556</v>
      </c>
      <c r="C2215" s="28" t="s">
        <v>10407</v>
      </c>
      <c r="D2215" s="28" t="s">
        <v>8071</v>
      </c>
    </row>
    <row r="2216" spans="1:4" x14ac:dyDescent="0.2">
      <c r="A2216" s="15" t="s">
        <v>2496</v>
      </c>
      <c r="B2216" s="27" t="s">
        <v>18557</v>
      </c>
      <c r="C2216" s="28" t="s">
        <v>10408</v>
      </c>
      <c r="D2216" s="28" t="s">
        <v>8071</v>
      </c>
    </row>
    <row r="2217" spans="1:4" x14ac:dyDescent="0.2">
      <c r="A2217" s="15" t="s">
        <v>2497</v>
      </c>
      <c r="B2217" s="27" t="s">
        <v>18558</v>
      </c>
      <c r="C2217" s="28" t="s">
        <v>8009</v>
      </c>
      <c r="D2217" s="28" t="s">
        <v>10409</v>
      </c>
    </row>
    <row r="2218" spans="1:4" x14ac:dyDescent="0.2">
      <c r="A2218" s="15" t="s">
        <v>2498</v>
      </c>
      <c r="B2218" s="27" t="s">
        <v>18559</v>
      </c>
      <c r="C2218" s="28" t="s">
        <v>8009</v>
      </c>
      <c r="D2218" s="28" t="s">
        <v>10410</v>
      </c>
    </row>
    <row r="2219" spans="1:4" x14ac:dyDescent="0.2">
      <c r="A2219" s="15" t="s">
        <v>2499</v>
      </c>
      <c r="B2219" s="27" t="s">
        <v>18560</v>
      </c>
      <c r="C2219" s="28" t="s">
        <v>10411</v>
      </c>
      <c r="D2219" s="28" t="s">
        <v>10412</v>
      </c>
    </row>
    <row r="2220" spans="1:4" x14ac:dyDescent="0.2">
      <c r="A2220" s="15" t="s">
        <v>2500</v>
      </c>
      <c r="B2220" s="27" t="s">
        <v>18561</v>
      </c>
      <c r="C2220" s="28" t="s">
        <v>8142</v>
      </c>
      <c r="D2220" s="28" t="s">
        <v>10413</v>
      </c>
    </row>
    <row r="2221" spans="1:4" x14ac:dyDescent="0.2">
      <c r="A2221" s="15" t="s">
        <v>2501</v>
      </c>
      <c r="B2221" s="27" t="s">
        <v>18562</v>
      </c>
      <c r="C2221" s="28" t="s">
        <v>10414</v>
      </c>
      <c r="D2221" s="28" t="s">
        <v>8025</v>
      </c>
    </row>
    <row r="2222" spans="1:4" x14ac:dyDescent="0.2">
      <c r="A2222" s="15" t="s">
        <v>2502</v>
      </c>
      <c r="B2222" s="27" t="s">
        <v>18563</v>
      </c>
      <c r="C2222" s="28" t="s">
        <v>10415</v>
      </c>
      <c r="D2222" s="28" t="s">
        <v>8025</v>
      </c>
    </row>
    <row r="2223" spans="1:4" x14ac:dyDescent="0.2">
      <c r="A2223" s="15" t="s">
        <v>2503</v>
      </c>
      <c r="B2223" s="27" t="s">
        <v>18564</v>
      </c>
      <c r="C2223" s="28" t="s">
        <v>10416</v>
      </c>
      <c r="D2223" s="28" t="s">
        <v>8006</v>
      </c>
    </row>
    <row r="2224" spans="1:4" x14ac:dyDescent="0.2">
      <c r="A2224" s="15" t="s">
        <v>2504</v>
      </c>
      <c r="B2224" s="27" t="s">
        <v>18565</v>
      </c>
      <c r="C2224" s="28" t="s">
        <v>10417</v>
      </c>
      <c r="D2224" s="28" t="s">
        <v>8006</v>
      </c>
    </row>
    <row r="2225" spans="1:4" x14ac:dyDescent="0.2">
      <c r="A2225" s="15" t="s">
        <v>2505</v>
      </c>
      <c r="B2225" s="27" t="s">
        <v>18566</v>
      </c>
      <c r="C2225" s="28" t="s">
        <v>9178</v>
      </c>
      <c r="D2225" s="28" t="s">
        <v>10418</v>
      </c>
    </row>
    <row r="2226" spans="1:4" x14ac:dyDescent="0.2">
      <c r="A2226" s="15" t="s">
        <v>2506</v>
      </c>
      <c r="B2226" s="27" t="s">
        <v>18567</v>
      </c>
      <c r="C2226" s="28" t="s">
        <v>10419</v>
      </c>
      <c r="D2226" s="28" t="s">
        <v>8025</v>
      </c>
    </row>
    <row r="2227" spans="1:4" x14ac:dyDescent="0.2">
      <c r="A2227" s="15" t="s">
        <v>2507</v>
      </c>
      <c r="B2227" s="27" t="s">
        <v>18568</v>
      </c>
      <c r="C2227" s="28" t="s">
        <v>10420</v>
      </c>
      <c r="D2227" s="28" t="s">
        <v>8025</v>
      </c>
    </row>
    <row r="2228" spans="1:4" x14ac:dyDescent="0.2">
      <c r="A2228" s="15" t="s">
        <v>2508</v>
      </c>
      <c r="B2228" s="27" t="s">
        <v>18569</v>
      </c>
      <c r="C2228" s="28" t="s">
        <v>10421</v>
      </c>
      <c r="D2228" s="28" t="s">
        <v>8066</v>
      </c>
    </row>
    <row r="2229" spans="1:4" x14ac:dyDescent="0.2">
      <c r="A2229" s="15" t="s">
        <v>2509</v>
      </c>
      <c r="B2229" s="27" t="s">
        <v>18570</v>
      </c>
      <c r="C2229" s="28" t="s">
        <v>10422</v>
      </c>
      <c r="D2229" s="28" t="s">
        <v>8006</v>
      </c>
    </row>
    <row r="2230" spans="1:4" x14ac:dyDescent="0.2">
      <c r="A2230" s="15" t="s">
        <v>2510</v>
      </c>
      <c r="B2230" s="27" t="s">
        <v>18571</v>
      </c>
      <c r="C2230" s="28" t="s">
        <v>10423</v>
      </c>
      <c r="D2230" s="28" t="s">
        <v>8061</v>
      </c>
    </row>
    <row r="2231" spans="1:4" x14ac:dyDescent="0.2">
      <c r="A2231" s="15" t="s">
        <v>2511</v>
      </c>
      <c r="B2231" s="27" t="s">
        <v>18572</v>
      </c>
      <c r="C2231" s="28" t="s">
        <v>10424</v>
      </c>
      <c r="D2231" s="28" t="s">
        <v>8061</v>
      </c>
    </row>
    <row r="2232" spans="1:4" x14ac:dyDescent="0.2">
      <c r="A2232" s="15" t="s">
        <v>2512</v>
      </c>
      <c r="B2232" s="27" t="s">
        <v>18573</v>
      </c>
      <c r="C2232" s="28" t="s">
        <v>10425</v>
      </c>
      <c r="D2232" s="28" t="s">
        <v>8008</v>
      </c>
    </row>
    <row r="2233" spans="1:4" x14ac:dyDescent="0.2">
      <c r="A2233" s="15" t="s">
        <v>2513</v>
      </c>
      <c r="B2233" s="27" t="s">
        <v>18574</v>
      </c>
      <c r="C2233" s="28" t="s">
        <v>10426</v>
      </c>
      <c r="D2233" s="28" t="s">
        <v>8025</v>
      </c>
    </row>
    <row r="2234" spans="1:4" x14ac:dyDescent="0.2">
      <c r="A2234" s="15" t="s">
        <v>2514</v>
      </c>
      <c r="B2234" s="27" t="s">
        <v>18575</v>
      </c>
      <c r="C2234" s="28" t="s">
        <v>10427</v>
      </c>
      <c r="D2234" s="28" t="s">
        <v>8190</v>
      </c>
    </row>
    <row r="2235" spans="1:4" x14ac:dyDescent="0.2">
      <c r="A2235" s="15" t="s">
        <v>2515</v>
      </c>
      <c r="B2235" s="27" t="s">
        <v>18576</v>
      </c>
      <c r="C2235" s="28" t="s">
        <v>8063</v>
      </c>
      <c r="D2235" s="28" t="s">
        <v>10428</v>
      </c>
    </row>
    <row r="2236" spans="1:4" x14ac:dyDescent="0.2">
      <c r="A2236" s="15" t="s">
        <v>2516</v>
      </c>
      <c r="B2236" s="27" t="s">
        <v>18577</v>
      </c>
      <c r="C2236" s="28" t="s">
        <v>10429</v>
      </c>
      <c r="D2236" s="28" t="s">
        <v>8025</v>
      </c>
    </row>
    <row r="2237" spans="1:4" x14ac:dyDescent="0.2">
      <c r="A2237" s="15" t="s">
        <v>2517</v>
      </c>
      <c r="B2237" s="27" t="s">
        <v>18578</v>
      </c>
      <c r="C2237" s="28" t="s">
        <v>10430</v>
      </c>
      <c r="D2237" s="28" t="s">
        <v>10431</v>
      </c>
    </row>
    <row r="2238" spans="1:4" x14ac:dyDescent="0.2">
      <c r="A2238" s="15" t="s">
        <v>2518</v>
      </c>
      <c r="B2238" s="27" t="s">
        <v>18579</v>
      </c>
      <c r="C2238" s="28" t="s">
        <v>10432</v>
      </c>
      <c r="D2238" s="28" t="s">
        <v>10433</v>
      </c>
    </row>
    <row r="2239" spans="1:4" x14ac:dyDescent="0.2">
      <c r="A2239" s="15" t="s">
        <v>2519</v>
      </c>
      <c r="B2239" s="27" t="s">
        <v>18580</v>
      </c>
      <c r="C2239" s="28" t="s">
        <v>8414</v>
      </c>
      <c r="D2239" s="28" t="s">
        <v>10434</v>
      </c>
    </row>
    <row r="2240" spans="1:4" x14ac:dyDescent="0.2">
      <c r="A2240" s="15" t="s">
        <v>2520</v>
      </c>
      <c r="B2240" s="27" t="s">
        <v>18581</v>
      </c>
      <c r="C2240" s="28" t="s">
        <v>10435</v>
      </c>
      <c r="D2240" s="28" t="s">
        <v>8014</v>
      </c>
    </row>
    <row r="2241" spans="1:4" x14ac:dyDescent="0.2">
      <c r="A2241" s="15" t="s">
        <v>2521</v>
      </c>
      <c r="B2241" s="27" t="s">
        <v>18582</v>
      </c>
      <c r="C2241" s="28" t="s">
        <v>10436</v>
      </c>
      <c r="D2241" s="28" t="s">
        <v>8039</v>
      </c>
    </row>
    <row r="2242" spans="1:4" x14ac:dyDescent="0.2">
      <c r="A2242" s="15" t="s">
        <v>2522</v>
      </c>
      <c r="B2242" s="27" t="s">
        <v>18583</v>
      </c>
      <c r="C2242" s="28" t="s">
        <v>8063</v>
      </c>
      <c r="D2242" s="28" t="s">
        <v>10437</v>
      </c>
    </row>
    <row r="2243" spans="1:4" x14ac:dyDescent="0.2">
      <c r="A2243" s="15" t="s">
        <v>2523</v>
      </c>
      <c r="B2243" s="27" t="s">
        <v>18584</v>
      </c>
      <c r="C2243" s="28" t="s">
        <v>8009</v>
      </c>
      <c r="D2243" s="28" t="s">
        <v>10438</v>
      </c>
    </row>
    <row r="2244" spans="1:4" x14ac:dyDescent="0.2">
      <c r="A2244" s="15" t="s">
        <v>2524</v>
      </c>
      <c r="B2244" s="27" t="s">
        <v>18585</v>
      </c>
      <c r="C2244" s="28" t="s">
        <v>8009</v>
      </c>
      <c r="D2244" s="28" t="s">
        <v>10439</v>
      </c>
    </row>
    <row r="2245" spans="1:4" x14ac:dyDescent="0.2">
      <c r="A2245" s="15" t="s">
        <v>2525</v>
      </c>
      <c r="B2245" s="27" t="s">
        <v>18586</v>
      </c>
      <c r="C2245" s="28" t="s">
        <v>10440</v>
      </c>
      <c r="D2245" s="28" t="s">
        <v>8112</v>
      </c>
    </row>
    <row r="2246" spans="1:4" x14ac:dyDescent="0.2">
      <c r="A2246" s="15" t="s">
        <v>2526</v>
      </c>
      <c r="B2246" s="27" t="s">
        <v>18587</v>
      </c>
      <c r="C2246" s="28" t="s">
        <v>10441</v>
      </c>
      <c r="D2246" s="28" t="s">
        <v>8006</v>
      </c>
    </row>
    <row r="2247" spans="1:4" x14ac:dyDescent="0.2">
      <c r="A2247" s="15" t="s">
        <v>2527</v>
      </c>
      <c r="B2247" s="27" t="s">
        <v>18588</v>
      </c>
      <c r="C2247" s="28" t="s">
        <v>10442</v>
      </c>
      <c r="D2247" s="28" t="s">
        <v>8017</v>
      </c>
    </row>
    <row r="2248" spans="1:4" x14ac:dyDescent="0.2">
      <c r="A2248" s="15" t="s">
        <v>2528</v>
      </c>
      <c r="B2248" s="27" t="s">
        <v>18589</v>
      </c>
      <c r="C2248" s="28" t="s">
        <v>10443</v>
      </c>
      <c r="D2248" s="28" t="s">
        <v>8002</v>
      </c>
    </row>
    <row r="2249" spans="1:4" x14ac:dyDescent="0.2">
      <c r="A2249" s="15" t="s">
        <v>2529</v>
      </c>
      <c r="B2249" s="27" t="s">
        <v>18590</v>
      </c>
      <c r="C2249" s="28" t="s">
        <v>10444</v>
      </c>
      <c r="D2249" s="28" t="s">
        <v>8004</v>
      </c>
    </row>
    <row r="2250" spans="1:4" x14ac:dyDescent="0.2">
      <c r="A2250" s="15" t="s">
        <v>2530</v>
      </c>
      <c r="B2250" s="27" t="s">
        <v>18591</v>
      </c>
      <c r="C2250" s="28" t="s">
        <v>10445</v>
      </c>
      <c r="D2250" s="28" t="s">
        <v>8190</v>
      </c>
    </row>
    <row r="2251" spans="1:4" x14ac:dyDescent="0.2">
      <c r="A2251" s="15" t="s">
        <v>2531</v>
      </c>
      <c r="B2251" s="27" t="s">
        <v>18592</v>
      </c>
      <c r="C2251" s="28" t="s">
        <v>10446</v>
      </c>
      <c r="D2251" s="28" t="s">
        <v>8006</v>
      </c>
    </row>
    <row r="2252" spans="1:4" x14ac:dyDescent="0.2">
      <c r="A2252" s="15" t="s">
        <v>2532</v>
      </c>
      <c r="B2252" s="27" t="s">
        <v>18593</v>
      </c>
      <c r="C2252" s="28" t="s">
        <v>10447</v>
      </c>
      <c r="D2252" s="28" t="s">
        <v>8002</v>
      </c>
    </row>
    <row r="2253" spans="1:4" x14ac:dyDescent="0.2">
      <c r="A2253" s="15" t="s">
        <v>2533</v>
      </c>
      <c r="B2253" s="27" t="s">
        <v>18594</v>
      </c>
      <c r="C2253" s="28" t="s">
        <v>8063</v>
      </c>
      <c r="D2253" s="28" t="s">
        <v>10448</v>
      </c>
    </row>
    <row r="2254" spans="1:4" x14ac:dyDescent="0.2">
      <c r="A2254" s="15" t="s">
        <v>2534</v>
      </c>
      <c r="B2254" s="27" t="s">
        <v>18595</v>
      </c>
      <c r="C2254" s="28" t="s">
        <v>10449</v>
      </c>
      <c r="D2254" s="28" t="s">
        <v>8025</v>
      </c>
    </row>
    <row r="2255" spans="1:4" x14ac:dyDescent="0.2">
      <c r="A2255" s="15" t="s">
        <v>2535</v>
      </c>
      <c r="B2255" s="27" t="s">
        <v>18596</v>
      </c>
      <c r="C2255" s="28" t="s">
        <v>10450</v>
      </c>
      <c r="D2255" s="28" t="s">
        <v>10451</v>
      </c>
    </row>
    <row r="2256" spans="1:4" x14ac:dyDescent="0.2">
      <c r="A2256" s="15" t="s">
        <v>2536</v>
      </c>
      <c r="B2256" s="27" t="s">
        <v>18597</v>
      </c>
      <c r="C2256" s="28" t="s">
        <v>10452</v>
      </c>
      <c r="D2256" s="28" t="s">
        <v>8148</v>
      </c>
    </row>
    <row r="2257" spans="1:4" x14ac:dyDescent="0.2">
      <c r="A2257" s="15" t="s">
        <v>2537</v>
      </c>
      <c r="B2257" s="27" t="s">
        <v>18598</v>
      </c>
      <c r="C2257" s="28" t="s">
        <v>8009</v>
      </c>
      <c r="D2257" s="28" t="s">
        <v>10453</v>
      </c>
    </row>
    <row r="2258" spans="1:4" x14ac:dyDescent="0.2">
      <c r="A2258" s="15" t="s">
        <v>46</v>
      </c>
      <c r="B2258" s="27" t="s">
        <v>18599</v>
      </c>
      <c r="C2258" s="28" t="s">
        <v>10454</v>
      </c>
      <c r="D2258" s="28" t="s">
        <v>8039</v>
      </c>
    </row>
    <row r="2259" spans="1:4" x14ac:dyDescent="0.2">
      <c r="A2259" s="15" t="s">
        <v>2538</v>
      </c>
      <c r="B2259" s="27" t="s">
        <v>18600</v>
      </c>
      <c r="C2259" s="28" t="s">
        <v>10455</v>
      </c>
      <c r="D2259" s="28" t="s">
        <v>8006</v>
      </c>
    </row>
    <row r="2260" spans="1:4" x14ac:dyDescent="0.2">
      <c r="A2260" s="15" t="s">
        <v>2539</v>
      </c>
      <c r="B2260" s="27" t="s">
        <v>18601</v>
      </c>
      <c r="C2260" s="28" t="s">
        <v>10456</v>
      </c>
      <c r="D2260" s="28" t="s">
        <v>8006</v>
      </c>
    </row>
    <row r="2261" spans="1:4" x14ac:dyDescent="0.2">
      <c r="A2261" s="15" t="s">
        <v>2540</v>
      </c>
      <c r="B2261" s="27" t="s">
        <v>18602</v>
      </c>
      <c r="C2261" s="28" t="s">
        <v>8019</v>
      </c>
      <c r="D2261" s="28" t="s">
        <v>10457</v>
      </c>
    </row>
    <row r="2262" spans="1:4" x14ac:dyDescent="0.2">
      <c r="A2262" s="15" t="s">
        <v>2541</v>
      </c>
      <c r="B2262" s="27" t="s">
        <v>18603</v>
      </c>
      <c r="C2262" s="28" t="s">
        <v>10458</v>
      </c>
      <c r="D2262" s="28" t="s">
        <v>8006</v>
      </c>
    </row>
    <row r="2263" spans="1:4" x14ac:dyDescent="0.2">
      <c r="A2263" s="15" t="s">
        <v>2542</v>
      </c>
      <c r="B2263" s="27" t="s">
        <v>18604</v>
      </c>
      <c r="C2263" s="28" t="s">
        <v>10459</v>
      </c>
      <c r="D2263" s="28" t="s">
        <v>10460</v>
      </c>
    </row>
    <row r="2264" spans="1:4" x14ac:dyDescent="0.2">
      <c r="A2264" s="15" t="s">
        <v>2543</v>
      </c>
      <c r="B2264" s="27" t="s">
        <v>18605</v>
      </c>
      <c r="C2264" s="28" t="s">
        <v>10461</v>
      </c>
      <c r="D2264" s="28" t="s">
        <v>8008</v>
      </c>
    </row>
    <row r="2265" spans="1:4" x14ac:dyDescent="0.2">
      <c r="A2265" s="15" t="s">
        <v>2544</v>
      </c>
      <c r="B2265" s="27" t="s">
        <v>18606</v>
      </c>
      <c r="C2265" s="28" t="s">
        <v>8019</v>
      </c>
      <c r="D2265" s="28" t="s">
        <v>10462</v>
      </c>
    </row>
    <row r="2266" spans="1:4" x14ac:dyDescent="0.2">
      <c r="A2266" s="15" t="s">
        <v>2545</v>
      </c>
      <c r="B2266" s="27" t="s">
        <v>18607</v>
      </c>
      <c r="C2266" s="28" t="s">
        <v>10463</v>
      </c>
      <c r="D2266" s="28" t="s">
        <v>8004</v>
      </c>
    </row>
    <row r="2267" spans="1:4" x14ac:dyDescent="0.2">
      <c r="A2267" s="15" t="s">
        <v>2546</v>
      </c>
      <c r="B2267" s="27" t="s">
        <v>18608</v>
      </c>
      <c r="C2267" s="28" t="s">
        <v>10464</v>
      </c>
      <c r="D2267" s="28" t="s">
        <v>8112</v>
      </c>
    </row>
    <row r="2268" spans="1:4" x14ac:dyDescent="0.2">
      <c r="A2268" s="15" t="s">
        <v>2547</v>
      </c>
      <c r="B2268" s="27" t="s">
        <v>18609</v>
      </c>
      <c r="C2268" s="28" t="s">
        <v>10465</v>
      </c>
      <c r="D2268" s="28" t="s">
        <v>8025</v>
      </c>
    </row>
    <row r="2269" spans="1:4" x14ac:dyDescent="0.2">
      <c r="A2269" s="15" t="s">
        <v>2548</v>
      </c>
      <c r="B2269" s="27" t="s">
        <v>18610</v>
      </c>
      <c r="C2269" s="28" t="s">
        <v>10466</v>
      </c>
      <c r="D2269" s="28" t="s">
        <v>8006</v>
      </c>
    </row>
    <row r="2270" spans="1:4" x14ac:dyDescent="0.2">
      <c r="A2270" s="15" t="s">
        <v>2549</v>
      </c>
      <c r="B2270" s="27" t="s">
        <v>18611</v>
      </c>
      <c r="C2270" s="28" t="s">
        <v>8009</v>
      </c>
      <c r="D2270" s="28" t="s">
        <v>10467</v>
      </c>
    </row>
    <row r="2271" spans="1:4" x14ac:dyDescent="0.2">
      <c r="A2271" s="15" t="s">
        <v>2550</v>
      </c>
      <c r="B2271" s="27" t="s">
        <v>18612</v>
      </c>
      <c r="C2271" s="28" t="s">
        <v>10468</v>
      </c>
      <c r="D2271" s="28" t="s">
        <v>8061</v>
      </c>
    </row>
    <row r="2272" spans="1:4" x14ac:dyDescent="0.2">
      <c r="A2272" s="15" t="s">
        <v>2551</v>
      </c>
      <c r="B2272" s="27" t="s">
        <v>18613</v>
      </c>
      <c r="C2272" s="28" t="s">
        <v>8009</v>
      </c>
      <c r="D2272" s="28" t="s">
        <v>10469</v>
      </c>
    </row>
    <row r="2273" spans="1:4" x14ac:dyDescent="0.2">
      <c r="A2273" s="15" t="s">
        <v>2552</v>
      </c>
      <c r="B2273" s="27" t="s">
        <v>18614</v>
      </c>
      <c r="C2273" s="28" t="s">
        <v>8279</v>
      </c>
      <c r="D2273" s="28" t="s">
        <v>10470</v>
      </c>
    </row>
    <row r="2274" spans="1:4" x14ac:dyDescent="0.2">
      <c r="A2274" s="15" t="s">
        <v>2553</v>
      </c>
      <c r="B2274" s="27" t="s">
        <v>18615</v>
      </c>
      <c r="C2274" s="28" t="s">
        <v>10471</v>
      </c>
      <c r="D2274" s="28" t="s">
        <v>10472</v>
      </c>
    </row>
    <row r="2275" spans="1:4" x14ac:dyDescent="0.2">
      <c r="A2275" s="15" t="s">
        <v>2554</v>
      </c>
      <c r="B2275" s="27" t="s">
        <v>18616</v>
      </c>
      <c r="C2275" s="28" t="s">
        <v>10473</v>
      </c>
      <c r="D2275" s="28" t="s">
        <v>8004</v>
      </c>
    </row>
    <row r="2276" spans="1:4" x14ac:dyDescent="0.2">
      <c r="A2276" s="15" t="s">
        <v>2555</v>
      </c>
      <c r="B2276" s="27" t="s">
        <v>18617</v>
      </c>
      <c r="C2276" s="28" t="s">
        <v>8183</v>
      </c>
      <c r="D2276" s="28" t="s">
        <v>10474</v>
      </c>
    </row>
    <row r="2277" spans="1:4" x14ac:dyDescent="0.2">
      <c r="A2277" s="15" t="s">
        <v>2556</v>
      </c>
      <c r="B2277" s="27" t="s">
        <v>18618</v>
      </c>
      <c r="C2277" s="28" t="s">
        <v>10475</v>
      </c>
      <c r="D2277" s="28" t="s">
        <v>10476</v>
      </c>
    </row>
    <row r="2278" spans="1:4" x14ac:dyDescent="0.2">
      <c r="A2278" s="15" t="s">
        <v>2557</v>
      </c>
      <c r="B2278" s="27" t="s">
        <v>18619</v>
      </c>
      <c r="C2278" s="28" t="s">
        <v>8009</v>
      </c>
      <c r="D2278" s="28" t="s">
        <v>10477</v>
      </c>
    </row>
    <row r="2279" spans="1:4" x14ac:dyDescent="0.2">
      <c r="A2279" s="15" t="s">
        <v>2558</v>
      </c>
      <c r="B2279" s="27" t="s">
        <v>18620</v>
      </c>
      <c r="C2279" s="28" t="s">
        <v>10478</v>
      </c>
      <c r="D2279" s="28" t="s">
        <v>8004</v>
      </c>
    </row>
    <row r="2280" spans="1:4" x14ac:dyDescent="0.2">
      <c r="A2280" s="15" t="s">
        <v>2559</v>
      </c>
      <c r="B2280" s="27" t="s">
        <v>18621</v>
      </c>
      <c r="C2280" s="28" t="s">
        <v>8009</v>
      </c>
      <c r="D2280" s="28" t="s">
        <v>10479</v>
      </c>
    </row>
    <row r="2281" spans="1:4" x14ac:dyDescent="0.2">
      <c r="A2281" s="15" t="s">
        <v>2560</v>
      </c>
      <c r="B2281" s="27" t="s">
        <v>18622</v>
      </c>
      <c r="C2281" s="28" t="s">
        <v>10480</v>
      </c>
      <c r="D2281" s="28" t="s">
        <v>8025</v>
      </c>
    </row>
    <row r="2282" spans="1:4" x14ac:dyDescent="0.2">
      <c r="A2282" s="15" t="s">
        <v>2561</v>
      </c>
      <c r="B2282" s="27" t="s">
        <v>18623</v>
      </c>
      <c r="C2282" s="28" t="s">
        <v>10481</v>
      </c>
      <c r="D2282" s="28" t="s">
        <v>10482</v>
      </c>
    </row>
    <row r="2283" spans="1:4" x14ac:dyDescent="0.2">
      <c r="A2283" s="15" t="s">
        <v>2562</v>
      </c>
      <c r="B2283" s="27" t="s">
        <v>18624</v>
      </c>
      <c r="C2283" s="28" t="s">
        <v>10483</v>
      </c>
      <c r="D2283" s="28" t="s">
        <v>8039</v>
      </c>
    </row>
    <row r="2284" spans="1:4" x14ac:dyDescent="0.2">
      <c r="A2284" s="15" t="s">
        <v>2563</v>
      </c>
      <c r="B2284" s="27" t="s">
        <v>18625</v>
      </c>
      <c r="C2284" s="28" t="s">
        <v>8100</v>
      </c>
      <c r="D2284" s="28" t="s">
        <v>10484</v>
      </c>
    </row>
    <row r="2285" spans="1:4" x14ac:dyDescent="0.2">
      <c r="A2285" s="15" t="s">
        <v>2564</v>
      </c>
      <c r="B2285" s="27" t="s">
        <v>18626</v>
      </c>
      <c r="C2285" s="28" t="s">
        <v>10485</v>
      </c>
      <c r="D2285" s="28" t="s">
        <v>8025</v>
      </c>
    </row>
    <row r="2286" spans="1:4" x14ac:dyDescent="0.2">
      <c r="A2286" s="15" t="s">
        <v>2565</v>
      </c>
      <c r="B2286" s="27" t="s">
        <v>18627</v>
      </c>
      <c r="C2286" s="28" t="s">
        <v>10486</v>
      </c>
      <c r="D2286" s="28" t="s">
        <v>10487</v>
      </c>
    </row>
    <row r="2287" spans="1:4" x14ac:dyDescent="0.2">
      <c r="A2287" s="15" t="s">
        <v>2566</v>
      </c>
      <c r="B2287" s="27" t="s">
        <v>18628</v>
      </c>
      <c r="C2287" s="28" t="s">
        <v>8009</v>
      </c>
      <c r="D2287" s="28" t="s">
        <v>10488</v>
      </c>
    </row>
    <row r="2288" spans="1:4" x14ac:dyDescent="0.2">
      <c r="A2288" s="15" t="s">
        <v>7971</v>
      </c>
      <c r="B2288" s="23" t="s">
        <v>8628</v>
      </c>
      <c r="C2288" s="23" t="s">
        <v>8628</v>
      </c>
      <c r="D2288" s="23" t="s">
        <v>8628</v>
      </c>
    </row>
    <row r="2289" spans="1:4" x14ac:dyDescent="0.2">
      <c r="A2289" s="15" t="s">
        <v>2567</v>
      </c>
      <c r="B2289" s="27" t="s">
        <v>18629</v>
      </c>
      <c r="C2289" s="28" t="s">
        <v>10489</v>
      </c>
      <c r="D2289" s="28" t="s">
        <v>8071</v>
      </c>
    </row>
    <row r="2290" spans="1:4" x14ac:dyDescent="0.2">
      <c r="A2290" s="15" t="s">
        <v>2568</v>
      </c>
      <c r="B2290" s="27" t="s">
        <v>18630</v>
      </c>
      <c r="C2290" s="28" t="s">
        <v>10490</v>
      </c>
      <c r="D2290" s="28" t="s">
        <v>10491</v>
      </c>
    </row>
    <row r="2291" spans="1:4" x14ac:dyDescent="0.2">
      <c r="A2291" s="15" t="s">
        <v>2569</v>
      </c>
      <c r="B2291" s="27" t="s">
        <v>18631</v>
      </c>
      <c r="C2291" s="28" t="s">
        <v>8009</v>
      </c>
      <c r="D2291" s="28" t="s">
        <v>10492</v>
      </c>
    </row>
    <row r="2292" spans="1:4" x14ac:dyDescent="0.2">
      <c r="A2292" s="15" t="s">
        <v>338</v>
      </c>
      <c r="B2292" s="27" t="s">
        <v>18632</v>
      </c>
      <c r="C2292" s="28" t="s">
        <v>10493</v>
      </c>
      <c r="D2292" s="28" t="s">
        <v>8039</v>
      </c>
    </row>
    <row r="2293" spans="1:4" x14ac:dyDescent="0.2">
      <c r="A2293" s="15" t="s">
        <v>2570</v>
      </c>
      <c r="B2293" s="27" t="s">
        <v>18633</v>
      </c>
      <c r="C2293" s="28" t="s">
        <v>10494</v>
      </c>
      <c r="D2293" s="28" t="s">
        <v>8006</v>
      </c>
    </row>
    <row r="2294" spans="1:4" x14ac:dyDescent="0.2">
      <c r="A2294" s="15" t="s">
        <v>2571</v>
      </c>
      <c r="B2294" s="27" t="s">
        <v>18634</v>
      </c>
      <c r="C2294" s="28" t="s">
        <v>10495</v>
      </c>
      <c r="D2294" s="28" t="s">
        <v>8025</v>
      </c>
    </row>
    <row r="2295" spans="1:4" x14ac:dyDescent="0.2">
      <c r="A2295" s="15" t="s">
        <v>2572</v>
      </c>
      <c r="B2295" s="27" t="s">
        <v>18635</v>
      </c>
      <c r="C2295" s="28" t="s">
        <v>8430</v>
      </c>
      <c r="D2295" s="28" t="s">
        <v>10496</v>
      </c>
    </row>
    <row r="2296" spans="1:4" x14ac:dyDescent="0.2">
      <c r="A2296" s="15" t="s">
        <v>2573</v>
      </c>
      <c r="B2296" s="27" t="s">
        <v>18636</v>
      </c>
      <c r="C2296" s="28" t="s">
        <v>10497</v>
      </c>
      <c r="D2296" s="28" t="s">
        <v>8119</v>
      </c>
    </row>
    <row r="2297" spans="1:4" x14ac:dyDescent="0.2">
      <c r="A2297" s="15" t="s">
        <v>2574</v>
      </c>
      <c r="B2297" s="27" t="s">
        <v>18637</v>
      </c>
      <c r="C2297" s="28" t="s">
        <v>10498</v>
      </c>
      <c r="D2297" s="28" t="s">
        <v>8006</v>
      </c>
    </row>
    <row r="2298" spans="1:4" x14ac:dyDescent="0.2">
      <c r="A2298" s="15" t="s">
        <v>171</v>
      </c>
      <c r="B2298" s="27" t="s">
        <v>18638</v>
      </c>
      <c r="C2298" s="28" t="s">
        <v>10499</v>
      </c>
      <c r="D2298" s="28" t="s">
        <v>8039</v>
      </c>
    </row>
    <row r="2299" spans="1:4" x14ac:dyDescent="0.2">
      <c r="A2299" s="15" t="s">
        <v>2575</v>
      </c>
      <c r="B2299" s="27" t="s">
        <v>18639</v>
      </c>
      <c r="C2299" s="28" t="s">
        <v>10500</v>
      </c>
      <c r="D2299" s="28" t="s">
        <v>8221</v>
      </c>
    </row>
    <row r="2300" spans="1:4" x14ac:dyDescent="0.2">
      <c r="A2300" s="15" t="s">
        <v>2576</v>
      </c>
      <c r="B2300" s="27" t="s">
        <v>18640</v>
      </c>
      <c r="C2300" s="28" t="s">
        <v>10501</v>
      </c>
      <c r="D2300" s="28" t="s">
        <v>8006</v>
      </c>
    </row>
    <row r="2301" spans="1:4" x14ac:dyDescent="0.2">
      <c r="A2301" s="15" t="s">
        <v>2577</v>
      </c>
      <c r="B2301" s="27" t="s">
        <v>18641</v>
      </c>
      <c r="C2301" s="28" t="s">
        <v>10502</v>
      </c>
      <c r="D2301" s="28" t="s">
        <v>10503</v>
      </c>
    </row>
    <row r="2302" spans="1:4" x14ac:dyDescent="0.2">
      <c r="A2302" s="15" t="s">
        <v>2578</v>
      </c>
      <c r="B2302" s="27" t="s">
        <v>18642</v>
      </c>
      <c r="C2302" s="28" t="s">
        <v>8183</v>
      </c>
      <c r="D2302" s="28" t="s">
        <v>10504</v>
      </c>
    </row>
    <row r="2303" spans="1:4" x14ac:dyDescent="0.2">
      <c r="A2303" s="15" t="s">
        <v>2579</v>
      </c>
      <c r="B2303" s="27" t="s">
        <v>18643</v>
      </c>
      <c r="C2303" s="28" t="s">
        <v>10505</v>
      </c>
      <c r="D2303" s="28" t="s">
        <v>10506</v>
      </c>
    </row>
    <row r="2304" spans="1:4" x14ac:dyDescent="0.2">
      <c r="A2304" s="15" t="s">
        <v>2580</v>
      </c>
      <c r="B2304" s="27" t="s">
        <v>18644</v>
      </c>
      <c r="C2304" s="28" t="s">
        <v>10507</v>
      </c>
      <c r="D2304" s="28" t="s">
        <v>8006</v>
      </c>
    </row>
    <row r="2305" spans="1:4" x14ac:dyDescent="0.2">
      <c r="A2305" s="15" t="s">
        <v>2581</v>
      </c>
      <c r="B2305" s="27" t="s">
        <v>18645</v>
      </c>
      <c r="C2305" s="28" t="s">
        <v>10508</v>
      </c>
      <c r="D2305" s="28" t="s">
        <v>8039</v>
      </c>
    </row>
    <row r="2306" spans="1:4" x14ac:dyDescent="0.2">
      <c r="A2306" s="15" t="s">
        <v>2582</v>
      </c>
      <c r="B2306" s="27" t="s">
        <v>18646</v>
      </c>
      <c r="C2306" s="28" t="s">
        <v>10509</v>
      </c>
      <c r="D2306" s="28" t="s">
        <v>8190</v>
      </c>
    </row>
    <row r="2307" spans="1:4" x14ac:dyDescent="0.2">
      <c r="A2307" s="15" t="s">
        <v>2583</v>
      </c>
      <c r="B2307" s="27" t="s">
        <v>18647</v>
      </c>
      <c r="C2307" s="28" t="s">
        <v>10510</v>
      </c>
      <c r="D2307" s="28" t="s">
        <v>8039</v>
      </c>
    </row>
    <row r="2308" spans="1:4" x14ac:dyDescent="0.2">
      <c r="A2308" s="15" t="s">
        <v>2584</v>
      </c>
      <c r="B2308" s="27" t="s">
        <v>18648</v>
      </c>
      <c r="C2308" s="28" t="s">
        <v>10511</v>
      </c>
      <c r="D2308" s="28" t="s">
        <v>8039</v>
      </c>
    </row>
    <row r="2309" spans="1:4" x14ac:dyDescent="0.2">
      <c r="A2309" s="15" t="s">
        <v>2585</v>
      </c>
      <c r="B2309" s="27" t="s">
        <v>18649</v>
      </c>
      <c r="C2309" s="28" t="s">
        <v>10512</v>
      </c>
      <c r="D2309" s="28" t="s">
        <v>8066</v>
      </c>
    </row>
    <row r="2310" spans="1:4" x14ac:dyDescent="0.2">
      <c r="A2310" s="15" t="s">
        <v>2586</v>
      </c>
      <c r="B2310" s="27" t="s">
        <v>18650</v>
      </c>
      <c r="C2310" s="28" t="s">
        <v>10513</v>
      </c>
      <c r="D2310" s="28" t="s">
        <v>10514</v>
      </c>
    </row>
    <row r="2311" spans="1:4" x14ac:dyDescent="0.2">
      <c r="A2311" s="15" t="s">
        <v>2587</v>
      </c>
      <c r="B2311" s="27" t="s">
        <v>18651</v>
      </c>
      <c r="C2311" s="28" t="s">
        <v>8009</v>
      </c>
      <c r="D2311" s="28" t="s">
        <v>10515</v>
      </c>
    </row>
    <row r="2312" spans="1:4" x14ac:dyDescent="0.2">
      <c r="A2312" s="15" t="s">
        <v>2588</v>
      </c>
      <c r="B2312" s="27" t="s">
        <v>18652</v>
      </c>
      <c r="C2312" s="28" t="s">
        <v>10516</v>
      </c>
      <c r="D2312" s="28" t="s">
        <v>8066</v>
      </c>
    </row>
    <row r="2313" spans="1:4" x14ac:dyDescent="0.2">
      <c r="A2313" s="15" t="s">
        <v>2589</v>
      </c>
      <c r="B2313" s="27" t="s">
        <v>18653</v>
      </c>
      <c r="C2313" s="28" t="s">
        <v>10517</v>
      </c>
      <c r="D2313" s="28" t="s">
        <v>8004</v>
      </c>
    </row>
    <row r="2314" spans="1:4" x14ac:dyDescent="0.2">
      <c r="A2314" s="15" t="s">
        <v>2590</v>
      </c>
      <c r="B2314" s="27" t="s">
        <v>18654</v>
      </c>
      <c r="C2314" s="28" t="s">
        <v>10518</v>
      </c>
      <c r="D2314" s="28" t="s">
        <v>10519</v>
      </c>
    </row>
    <row r="2315" spans="1:4" x14ac:dyDescent="0.2">
      <c r="A2315" s="15" t="s">
        <v>2591</v>
      </c>
      <c r="B2315" s="27" t="s">
        <v>18655</v>
      </c>
      <c r="C2315" s="28" t="s">
        <v>10520</v>
      </c>
      <c r="D2315" s="28" t="s">
        <v>8014</v>
      </c>
    </row>
    <row r="2316" spans="1:4" x14ac:dyDescent="0.2">
      <c r="A2316" s="15" t="s">
        <v>2592</v>
      </c>
      <c r="B2316" s="27" t="s">
        <v>18656</v>
      </c>
      <c r="C2316" s="28" t="s">
        <v>10521</v>
      </c>
      <c r="D2316" s="28" t="s">
        <v>9605</v>
      </c>
    </row>
    <row r="2317" spans="1:4" x14ac:dyDescent="0.2">
      <c r="A2317" s="15" t="s">
        <v>2593</v>
      </c>
      <c r="B2317" s="27" t="s">
        <v>18657</v>
      </c>
      <c r="C2317" s="28" t="s">
        <v>10522</v>
      </c>
      <c r="D2317" s="28" t="s">
        <v>8039</v>
      </c>
    </row>
    <row r="2318" spans="1:4" x14ac:dyDescent="0.2">
      <c r="A2318" s="15" t="s">
        <v>2594</v>
      </c>
      <c r="B2318" s="27" t="s">
        <v>18658</v>
      </c>
      <c r="C2318" s="28" t="s">
        <v>10523</v>
      </c>
      <c r="D2318" s="28" t="s">
        <v>8119</v>
      </c>
    </row>
    <row r="2319" spans="1:4" x14ac:dyDescent="0.2">
      <c r="A2319" s="15" t="s">
        <v>2595</v>
      </c>
      <c r="B2319" s="27" t="s">
        <v>18659</v>
      </c>
      <c r="C2319" s="28" t="s">
        <v>10524</v>
      </c>
      <c r="D2319" s="28" t="s">
        <v>8006</v>
      </c>
    </row>
    <row r="2320" spans="1:4" x14ac:dyDescent="0.2">
      <c r="A2320" s="15" t="s">
        <v>2596</v>
      </c>
      <c r="B2320" s="27" t="s">
        <v>18660</v>
      </c>
      <c r="C2320" s="28" t="s">
        <v>10525</v>
      </c>
      <c r="D2320" s="28" t="s">
        <v>8006</v>
      </c>
    </row>
    <row r="2321" spans="1:4" x14ac:dyDescent="0.2">
      <c r="A2321" s="15" t="s">
        <v>2597</v>
      </c>
      <c r="B2321" s="27" t="s">
        <v>18661</v>
      </c>
      <c r="C2321" s="28" t="s">
        <v>10526</v>
      </c>
      <c r="D2321" s="28" t="s">
        <v>8052</v>
      </c>
    </row>
    <row r="2322" spans="1:4" x14ac:dyDescent="0.2">
      <c r="A2322" s="15" t="s">
        <v>2598</v>
      </c>
      <c r="B2322" s="27" t="s">
        <v>18662</v>
      </c>
      <c r="C2322" s="28" t="s">
        <v>10527</v>
      </c>
      <c r="D2322" s="28" t="s">
        <v>8006</v>
      </c>
    </row>
    <row r="2323" spans="1:4" x14ac:dyDescent="0.2">
      <c r="A2323" s="15" t="s">
        <v>2599</v>
      </c>
      <c r="B2323" s="27" t="s">
        <v>18663</v>
      </c>
      <c r="C2323" s="28" t="s">
        <v>10528</v>
      </c>
      <c r="D2323" s="28" t="s">
        <v>8159</v>
      </c>
    </row>
    <row r="2324" spans="1:4" x14ac:dyDescent="0.2">
      <c r="A2324" s="15" t="s">
        <v>2600</v>
      </c>
      <c r="B2324" s="27" t="s">
        <v>18664</v>
      </c>
      <c r="C2324" s="28" t="s">
        <v>10529</v>
      </c>
      <c r="D2324" s="28" t="s">
        <v>8112</v>
      </c>
    </row>
    <row r="2325" spans="1:4" x14ac:dyDescent="0.2">
      <c r="A2325" s="15" t="s">
        <v>2601</v>
      </c>
      <c r="B2325" s="27" t="s">
        <v>18665</v>
      </c>
      <c r="C2325" s="28" t="s">
        <v>10530</v>
      </c>
      <c r="D2325" s="28" t="s">
        <v>8008</v>
      </c>
    </row>
    <row r="2326" spans="1:4" x14ac:dyDescent="0.2">
      <c r="A2326" s="15" t="s">
        <v>2602</v>
      </c>
      <c r="B2326" s="27" t="s">
        <v>18666</v>
      </c>
      <c r="C2326" s="28" t="s">
        <v>8009</v>
      </c>
      <c r="D2326" s="28" t="s">
        <v>10531</v>
      </c>
    </row>
    <row r="2327" spans="1:4" x14ac:dyDescent="0.2">
      <c r="A2327" s="15" t="s">
        <v>2603</v>
      </c>
      <c r="B2327" s="27" t="s">
        <v>18667</v>
      </c>
      <c r="C2327" s="28" t="s">
        <v>10532</v>
      </c>
      <c r="D2327" s="28" t="s">
        <v>10533</v>
      </c>
    </row>
    <row r="2328" spans="1:4" x14ac:dyDescent="0.2">
      <c r="A2328" s="15" t="s">
        <v>2604</v>
      </c>
      <c r="B2328" s="27" t="s">
        <v>18668</v>
      </c>
      <c r="C2328" s="28" t="s">
        <v>10534</v>
      </c>
      <c r="D2328" s="28" t="s">
        <v>8025</v>
      </c>
    </row>
    <row r="2329" spans="1:4" x14ac:dyDescent="0.2">
      <c r="A2329" s="15" t="s">
        <v>2605</v>
      </c>
      <c r="B2329" s="27" t="s">
        <v>18669</v>
      </c>
      <c r="C2329" s="28" t="s">
        <v>10535</v>
      </c>
      <c r="D2329" s="28" t="s">
        <v>8025</v>
      </c>
    </row>
    <row r="2330" spans="1:4" x14ac:dyDescent="0.2">
      <c r="A2330" s="15" t="s">
        <v>2606</v>
      </c>
      <c r="B2330" s="27" t="s">
        <v>18670</v>
      </c>
      <c r="C2330" s="28" t="s">
        <v>10536</v>
      </c>
      <c r="D2330" s="28" t="s">
        <v>8006</v>
      </c>
    </row>
    <row r="2331" spans="1:4" x14ac:dyDescent="0.2">
      <c r="A2331" s="15" t="s">
        <v>2607</v>
      </c>
      <c r="B2331" s="27" t="s">
        <v>18671</v>
      </c>
      <c r="C2331" s="28" t="s">
        <v>10537</v>
      </c>
      <c r="D2331" s="28" t="s">
        <v>8066</v>
      </c>
    </row>
    <row r="2332" spans="1:4" x14ac:dyDescent="0.2">
      <c r="A2332" s="15" t="s">
        <v>47</v>
      </c>
      <c r="B2332" s="27" t="s">
        <v>18672</v>
      </c>
      <c r="C2332" s="28" t="s">
        <v>10538</v>
      </c>
      <c r="D2332" s="28" t="s">
        <v>8039</v>
      </c>
    </row>
    <row r="2333" spans="1:4" x14ac:dyDescent="0.2">
      <c r="A2333" s="15" t="s">
        <v>2608</v>
      </c>
      <c r="B2333" s="27" t="s">
        <v>18673</v>
      </c>
      <c r="C2333" s="28" t="s">
        <v>8109</v>
      </c>
      <c r="D2333" s="28" t="s">
        <v>10539</v>
      </c>
    </row>
    <row r="2334" spans="1:4" x14ac:dyDescent="0.2">
      <c r="A2334" s="15" t="s">
        <v>2609</v>
      </c>
      <c r="B2334" s="27" t="s">
        <v>18674</v>
      </c>
      <c r="C2334" s="28" t="s">
        <v>8063</v>
      </c>
      <c r="D2334" s="28" t="s">
        <v>10540</v>
      </c>
    </row>
    <row r="2335" spans="1:4" x14ac:dyDescent="0.2">
      <c r="A2335" s="15" t="s">
        <v>2610</v>
      </c>
      <c r="B2335" s="27" t="s">
        <v>18675</v>
      </c>
      <c r="C2335" s="28" t="s">
        <v>8009</v>
      </c>
      <c r="D2335" s="28" t="s">
        <v>10541</v>
      </c>
    </row>
    <row r="2336" spans="1:4" x14ac:dyDescent="0.2">
      <c r="A2336" s="15" t="s">
        <v>2611</v>
      </c>
      <c r="B2336" s="27" t="s">
        <v>18676</v>
      </c>
      <c r="C2336" s="28" t="s">
        <v>8009</v>
      </c>
      <c r="D2336" s="28" t="s">
        <v>10542</v>
      </c>
    </row>
    <row r="2337" spans="1:4" x14ac:dyDescent="0.2">
      <c r="A2337" s="15" t="s">
        <v>2612</v>
      </c>
      <c r="B2337" s="27" t="s">
        <v>18677</v>
      </c>
      <c r="C2337" s="28" t="s">
        <v>10543</v>
      </c>
      <c r="D2337" s="28" t="s">
        <v>8017</v>
      </c>
    </row>
    <row r="2338" spans="1:4" x14ac:dyDescent="0.2">
      <c r="A2338" s="15" t="s">
        <v>2613</v>
      </c>
      <c r="B2338" s="27" t="s">
        <v>18678</v>
      </c>
      <c r="C2338" s="28" t="s">
        <v>10544</v>
      </c>
      <c r="D2338" s="28" t="s">
        <v>10545</v>
      </c>
    </row>
    <row r="2339" spans="1:4" x14ac:dyDescent="0.2">
      <c r="A2339" s="15" t="s">
        <v>2614</v>
      </c>
      <c r="B2339" s="27" t="s">
        <v>18679</v>
      </c>
      <c r="C2339" s="28" t="s">
        <v>10546</v>
      </c>
      <c r="D2339" s="28" t="s">
        <v>8112</v>
      </c>
    </row>
    <row r="2340" spans="1:4" x14ac:dyDescent="0.2">
      <c r="A2340" s="15" t="s">
        <v>2615</v>
      </c>
      <c r="B2340" s="27" t="s">
        <v>18680</v>
      </c>
      <c r="C2340" s="28" t="s">
        <v>10547</v>
      </c>
      <c r="D2340" s="28" t="s">
        <v>8004</v>
      </c>
    </row>
    <row r="2341" spans="1:4" x14ac:dyDescent="0.2">
      <c r="A2341" s="15" t="s">
        <v>2616</v>
      </c>
      <c r="B2341" s="27" t="s">
        <v>18681</v>
      </c>
      <c r="C2341" s="28" t="s">
        <v>10548</v>
      </c>
      <c r="D2341" s="28" t="s">
        <v>8004</v>
      </c>
    </row>
    <row r="2342" spans="1:4" x14ac:dyDescent="0.2">
      <c r="A2342" s="15" t="s">
        <v>2617</v>
      </c>
      <c r="B2342" s="27" t="s">
        <v>18682</v>
      </c>
      <c r="C2342" s="28" t="s">
        <v>8063</v>
      </c>
      <c r="D2342" s="28" t="s">
        <v>10549</v>
      </c>
    </row>
    <row r="2343" spans="1:4" x14ac:dyDescent="0.2">
      <c r="A2343" s="15" t="s">
        <v>2618</v>
      </c>
      <c r="B2343" s="27" t="s">
        <v>18683</v>
      </c>
      <c r="C2343" s="28" t="s">
        <v>8009</v>
      </c>
      <c r="D2343" s="28" t="s">
        <v>10550</v>
      </c>
    </row>
    <row r="2344" spans="1:4" x14ac:dyDescent="0.2">
      <c r="A2344" s="15" t="s">
        <v>2619</v>
      </c>
      <c r="B2344" s="27" t="s">
        <v>18684</v>
      </c>
      <c r="C2344" s="28" t="s">
        <v>10551</v>
      </c>
      <c r="D2344" s="28" t="s">
        <v>8073</v>
      </c>
    </row>
    <row r="2345" spans="1:4" x14ac:dyDescent="0.2">
      <c r="A2345" s="15" t="s">
        <v>2620</v>
      </c>
      <c r="B2345" s="27" t="s">
        <v>18685</v>
      </c>
      <c r="C2345" s="28" t="s">
        <v>10552</v>
      </c>
      <c r="D2345" s="28" t="s">
        <v>8006</v>
      </c>
    </row>
    <row r="2346" spans="1:4" x14ac:dyDescent="0.2">
      <c r="A2346" s="15" t="s">
        <v>2621</v>
      </c>
      <c r="B2346" s="27" t="s">
        <v>18686</v>
      </c>
      <c r="C2346" s="28" t="s">
        <v>10553</v>
      </c>
      <c r="D2346" s="28" t="s">
        <v>8002</v>
      </c>
    </row>
    <row r="2347" spans="1:4" x14ac:dyDescent="0.2">
      <c r="A2347" s="15" t="s">
        <v>2622</v>
      </c>
      <c r="B2347" s="27" t="s">
        <v>18687</v>
      </c>
      <c r="C2347" s="28" t="s">
        <v>10554</v>
      </c>
      <c r="D2347" s="28" t="s">
        <v>8910</v>
      </c>
    </row>
    <row r="2348" spans="1:4" x14ac:dyDescent="0.2">
      <c r="A2348" s="15" t="s">
        <v>2623</v>
      </c>
      <c r="B2348" s="27" t="s">
        <v>18688</v>
      </c>
      <c r="C2348" s="28" t="s">
        <v>10555</v>
      </c>
      <c r="D2348" s="28" t="s">
        <v>8061</v>
      </c>
    </row>
    <row r="2349" spans="1:4" x14ac:dyDescent="0.2">
      <c r="A2349" s="15" t="s">
        <v>2624</v>
      </c>
      <c r="B2349" s="27" t="s">
        <v>18689</v>
      </c>
      <c r="C2349" s="28" t="s">
        <v>8009</v>
      </c>
      <c r="D2349" s="28" t="s">
        <v>10556</v>
      </c>
    </row>
    <row r="2350" spans="1:4" x14ac:dyDescent="0.2">
      <c r="A2350" s="15" t="s">
        <v>2625</v>
      </c>
      <c r="B2350" s="27" t="s">
        <v>18690</v>
      </c>
      <c r="C2350" s="28" t="s">
        <v>10557</v>
      </c>
      <c r="D2350" s="28" t="s">
        <v>8112</v>
      </c>
    </row>
    <row r="2351" spans="1:4" x14ac:dyDescent="0.2">
      <c r="A2351" s="15" t="s">
        <v>2626</v>
      </c>
      <c r="B2351" s="27" t="s">
        <v>18691</v>
      </c>
      <c r="C2351" s="28" t="s">
        <v>10558</v>
      </c>
      <c r="D2351" s="28" t="s">
        <v>8004</v>
      </c>
    </row>
    <row r="2352" spans="1:4" x14ac:dyDescent="0.2">
      <c r="A2352" s="15" t="s">
        <v>2627</v>
      </c>
      <c r="B2352" s="27" t="s">
        <v>18692</v>
      </c>
      <c r="C2352" s="28" t="s">
        <v>10559</v>
      </c>
      <c r="D2352" s="28" t="s">
        <v>8004</v>
      </c>
    </row>
    <row r="2353" spans="1:4" x14ac:dyDescent="0.2">
      <c r="A2353" s="15" t="s">
        <v>2628</v>
      </c>
      <c r="B2353" s="27" t="s">
        <v>18693</v>
      </c>
      <c r="C2353" s="28" t="s">
        <v>10560</v>
      </c>
      <c r="D2353" s="28" t="s">
        <v>8071</v>
      </c>
    </row>
    <row r="2354" spans="1:4" x14ac:dyDescent="0.2">
      <c r="A2354" s="15" t="s">
        <v>2629</v>
      </c>
      <c r="B2354" s="27" t="s">
        <v>18694</v>
      </c>
      <c r="C2354" s="28" t="s">
        <v>10561</v>
      </c>
      <c r="D2354" s="28" t="s">
        <v>8169</v>
      </c>
    </row>
    <row r="2355" spans="1:4" x14ac:dyDescent="0.2">
      <c r="A2355" s="15" t="s">
        <v>2630</v>
      </c>
      <c r="B2355" s="27" t="s">
        <v>18695</v>
      </c>
      <c r="C2355" s="28" t="s">
        <v>10562</v>
      </c>
      <c r="D2355" s="28" t="s">
        <v>8004</v>
      </c>
    </row>
    <row r="2356" spans="1:4" x14ac:dyDescent="0.2">
      <c r="A2356" s="15" t="s">
        <v>2631</v>
      </c>
      <c r="B2356" s="27" t="s">
        <v>18696</v>
      </c>
      <c r="C2356" s="28" t="s">
        <v>10563</v>
      </c>
      <c r="D2356" s="28" t="s">
        <v>8002</v>
      </c>
    </row>
    <row r="2357" spans="1:4" x14ac:dyDescent="0.2">
      <c r="A2357" s="15" t="s">
        <v>2632</v>
      </c>
      <c r="B2357" s="27" t="s">
        <v>18697</v>
      </c>
      <c r="C2357" s="28" t="s">
        <v>8009</v>
      </c>
      <c r="D2357" s="28" t="s">
        <v>10564</v>
      </c>
    </row>
    <row r="2358" spans="1:4" x14ac:dyDescent="0.2">
      <c r="A2358" s="15" t="s">
        <v>2633</v>
      </c>
      <c r="B2358" s="27" t="s">
        <v>18698</v>
      </c>
      <c r="C2358" s="28" t="s">
        <v>10565</v>
      </c>
      <c r="D2358" s="28" t="s">
        <v>8025</v>
      </c>
    </row>
    <row r="2359" spans="1:4" x14ac:dyDescent="0.2">
      <c r="A2359" s="15" t="s">
        <v>2634</v>
      </c>
      <c r="B2359" s="27" t="s">
        <v>18699</v>
      </c>
      <c r="C2359" s="28" t="s">
        <v>8009</v>
      </c>
      <c r="D2359" s="28" t="s">
        <v>10566</v>
      </c>
    </row>
    <row r="2360" spans="1:4" x14ac:dyDescent="0.2">
      <c r="A2360" s="15" t="s">
        <v>2635</v>
      </c>
      <c r="B2360" s="27" t="s">
        <v>18700</v>
      </c>
      <c r="C2360" s="28" t="s">
        <v>10567</v>
      </c>
      <c r="D2360" s="28" t="s">
        <v>8066</v>
      </c>
    </row>
    <row r="2361" spans="1:4" x14ac:dyDescent="0.2">
      <c r="A2361" s="15" t="s">
        <v>2636</v>
      </c>
      <c r="B2361" s="27" t="s">
        <v>18701</v>
      </c>
      <c r="C2361" s="28" t="s">
        <v>8507</v>
      </c>
      <c r="D2361" s="28" t="s">
        <v>10568</v>
      </c>
    </row>
    <row r="2362" spans="1:4" x14ac:dyDescent="0.2">
      <c r="A2362" s="15" t="s">
        <v>2637</v>
      </c>
      <c r="B2362" s="27" t="s">
        <v>18702</v>
      </c>
      <c r="C2362" s="28" t="s">
        <v>10569</v>
      </c>
      <c r="D2362" s="28" t="s">
        <v>8061</v>
      </c>
    </row>
    <row r="2363" spans="1:4" x14ac:dyDescent="0.2">
      <c r="A2363" s="15" t="s">
        <v>2638</v>
      </c>
      <c r="B2363" s="27" t="s">
        <v>18703</v>
      </c>
      <c r="C2363" s="28" t="s">
        <v>10570</v>
      </c>
      <c r="D2363" s="28" t="s">
        <v>8006</v>
      </c>
    </row>
    <row r="2364" spans="1:4" x14ac:dyDescent="0.2">
      <c r="A2364" s="15" t="s">
        <v>172</v>
      </c>
      <c r="B2364" s="27" t="s">
        <v>18704</v>
      </c>
      <c r="C2364" s="28" t="s">
        <v>10571</v>
      </c>
      <c r="D2364" s="28" t="s">
        <v>8039</v>
      </c>
    </row>
    <row r="2365" spans="1:4" x14ac:dyDescent="0.2">
      <c r="A2365" s="15" t="s">
        <v>2639</v>
      </c>
      <c r="B2365" s="27" t="s">
        <v>18705</v>
      </c>
      <c r="C2365" s="28" t="s">
        <v>10572</v>
      </c>
      <c r="D2365" s="28" t="s">
        <v>8061</v>
      </c>
    </row>
    <row r="2366" spans="1:4" x14ac:dyDescent="0.2">
      <c r="A2366" s="15" t="s">
        <v>2640</v>
      </c>
      <c r="B2366" s="27" t="s">
        <v>18706</v>
      </c>
      <c r="C2366" s="28" t="s">
        <v>10573</v>
      </c>
      <c r="D2366" s="28" t="s">
        <v>8006</v>
      </c>
    </row>
    <row r="2367" spans="1:4" x14ac:dyDescent="0.2">
      <c r="A2367" s="15" t="s">
        <v>2641</v>
      </c>
      <c r="B2367" s="27" t="s">
        <v>18707</v>
      </c>
      <c r="C2367" s="28" t="s">
        <v>10574</v>
      </c>
      <c r="D2367" s="28" t="s">
        <v>8025</v>
      </c>
    </row>
    <row r="2368" spans="1:4" x14ac:dyDescent="0.2">
      <c r="A2368" s="15" t="s">
        <v>2642</v>
      </c>
      <c r="B2368" s="27" t="s">
        <v>18708</v>
      </c>
      <c r="C2368" s="28" t="s">
        <v>10575</v>
      </c>
      <c r="D2368" s="28" t="s">
        <v>8080</v>
      </c>
    </row>
    <row r="2369" spans="1:4" x14ac:dyDescent="0.2">
      <c r="A2369" s="15" t="s">
        <v>2643</v>
      </c>
      <c r="B2369" s="27" t="s">
        <v>18709</v>
      </c>
      <c r="C2369" s="28" t="s">
        <v>10576</v>
      </c>
      <c r="D2369" s="28" t="s">
        <v>8004</v>
      </c>
    </row>
    <row r="2370" spans="1:4" x14ac:dyDescent="0.2">
      <c r="A2370" s="15" t="s">
        <v>2644</v>
      </c>
      <c r="B2370" s="27" t="s">
        <v>18710</v>
      </c>
      <c r="C2370" s="28" t="s">
        <v>10577</v>
      </c>
      <c r="D2370" s="28" t="s">
        <v>8025</v>
      </c>
    </row>
    <row r="2371" spans="1:4" x14ac:dyDescent="0.2">
      <c r="A2371" s="15" t="s">
        <v>2645</v>
      </c>
      <c r="B2371" s="27" t="s">
        <v>18711</v>
      </c>
      <c r="C2371" s="28" t="s">
        <v>10578</v>
      </c>
      <c r="D2371" s="28" t="s">
        <v>8004</v>
      </c>
    </row>
    <row r="2372" spans="1:4" x14ac:dyDescent="0.2">
      <c r="A2372" s="15" t="s">
        <v>2646</v>
      </c>
      <c r="B2372" s="27" t="s">
        <v>18712</v>
      </c>
      <c r="C2372" s="28" t="s">
        <v>10579</v>
      </c>
      <c r="D2372" s="28" t="s">
        <v>8004</v>
      </c>
    </row>
    <row r="2373" spans="1:4" x14ac:dyDescent="0.2">
      <c r="A2373" s="15" t="s">
        <v>2647</v>
      </c>
      <c r="B2373" s="27" t="s">
        <v>18713</v>
      </c>
      <c r="C2373" s="28" t="s">
        <v>10580</v>
      </c>
      <c r="D2373" s="28" t="s">
        <v>8080</v>
      </c>
    </row>
    <row r="2374" spans="1:4" x14ac:dyDescent="0.2">
      <c r="A2374" s="15" t="s">
        <v>2648</v>
      </c>
      <c r="B2374" s="27" t="s">
        <v>18714</v>
      </c>
      <c r="C2374" s="28" t="s">
        <v>10581</v>
      </c>
      <c r="D2374" s="28" t="s">
        <v>8073</v>
      </c>
    </row>
    <row r="2375" spans="1:4" x14ac:dyDescent="0.2">
      <c r="A2375" s="15" t="s">
        <v>2649</v>
      </c>
      <c r="B2375" s="27" t="s">
        <v>18715</v>
      </c>
      <c r="C2375" s="28" t="s">
        <v>8009</v>
      </c>
      <c r="D2375" s="28" t="s">
        <v>10582</v>
      </c>
    </row>
    <row r="2376" spans="1:4" x14ac:dyDescent="0.2">
      <c r="A2376" s="15" t="s">
        <v>2650</v>
      </c>
      <c r="B2376" s="27" t="s">
        <v>18716</v>
      </c>
      <c r="C2376" s="28" t="s">
        <v>10583</v>
      </c>
      <c r="D2376" s="28" t="s">
        <v>8006</v>
      </c>
    </row>
    <row r="2377" spans="1:4" x14ac:dyDescent="0.2">
      <c r="A2377" s="15" t="s">
        <v>2651</v>
      </c>
      <c r="B2377" s="27" t="s">
        <v>18717</v>
      </c>
      <c r="C2377" s="28" t="s">
        <v>10584</v>
      </c>
      <c r="D2377" s="28" t="s">
        <v>8006</v>
      </c>
    </row>
    <row r="2378" spans="1:4" x14ac:dyDescent="0.2">
      <c r="A2378" s="15" t="s">
        <v>2652</v>
      </c>
      <c r="B2378" s="27" t="s">
        <v>18718</v>
      </c>
      <c r="C2378" s="28" t="s">
        <v>8414</v>
      </c>
      <c r="D2378" s="28" t="s">
        <v>10585</v>
      </c>
    </row>
    <row r="2379" spans="1:4" x14ac:dyDescent="0.2">
      <c r="A2379" s="15" t="s">
        <v>2653</v>
      </c>
      <c r="B2379" s="27" t="s">
        <v>18719</v>
      </c>
      <c r="C2379" s="28" t="s">
        <v>10586</v>
      </c>
      <c r="D2379" s="28" t="s">
        <v>8061</v>
      </c>
    </row>
    <row r="2380" spans="1:4" x14ac:dyDescent="0.2">
      <c r="A2380" s="15" t="s">
        <v>2654</v>
      </c>
      <c r="B2380" s="27" t="s">
        <v>18720</v>
      </c>
      <c r="C2380" s="28" t="s">
        <v>10587</v>
      </c>
      <c r="D2380" s="28" t="s">
        <v>10588</v>
      </c>
    </row>
    <row r="2381" spans="1:4" x14ac:dyDescent="0.2">
      <c r="A2381" s="15" t="s">
        <v>2655</v>
      </c>
      <c r="B2381" s="27" t="s">
        <v>18721</v>
      </c>
      <c r="C2381" s="28" t="s">
        <v>10589</v>
      </c>
      <c r="D2381" s="28" t="s">
        <v>8006</v>
      </c>
    </row>
    <row r="2382" spans="1:4" x14ac:dyDescent="0.2">
      <c r="A2382" s="15" t="s">
        <v>2656</v>
      </c>
      <c r="B2382" s="27" t="s">
        <v>18722</v>
      </c>
      <c r="C2382" s="28" t="s">
        <v>8009</v>
      </c>
      <c r="D2382" s="28" t="s">
        <v>10590</v>
      </c>
    </row>
    <row r="2383" spans="1:4" x14ac:dyDescent="0.2">
      <c r="A2383" s="15" t="s">
        <v>2657</v>
      </c>
      <c r="B2383" s="27" t="s">
        <v>18723</v>
      </c>
      <c r="C2383" s="28" t="s">
        <v>8009</v>
      </c>
      <c r="D2383" s="28" t="s">
        <v>10591</v>
      </c>
    </row>
    <row r="2384" spans="1:4" x14ac:dyDescent="0.2">
      <c r="A2384" s="15" t="s">
        <v>2658</v>
      </c>
      <c r="B2384" s="27" t="s">
        <v>18724</v>
      </c>
      <c r="C2384" s="28" t="s">
        <v>8063</v>
      </c>
      <c r="D2384" s="28" t="s">
        <v>10592</v>
      </c>
    </row>
    <row r="2385" spans="1:4" x14ac:dyDescent="0.2">
      <c r="A2385" s="15" t="s">
        <v>2659</v>
      </c>
      <c r="B2385" s="27" t="s">
        <v>18725</v>
      </c>
      <c r="C2385" s="28" t="s">
        <v>10593</v>
      </c>
      <c r="D2385" s="28" t="s">
        <v>8006</v>
      </c>
    </row>
    <row r="2386" spans="1:4" x14ac:dyDescent="0.2">
      <c r="A2386" s="15" t="s">
        <v>2660</v>
      </c>
      <c r="B2386" s="27" t="s">
        <v>18726</v>
      </c>
      <c r="C2386" s="28" t="s">
        <v>10594</v>
      </c>
      <c r="D2386" s="28" t="s">
        <v>8004</v>
      </c>
    </row>
    <row r="2387" spans="1:4" x14ac:dyDescent="0.2">
      <c r="A2387" s="15" t="s">
        <v>2661</v>
      </c>
      <c r="B2387" s="27" t="s">
        <v>18727</v>
      </c>
      <c r="C2387" s="28" t="s">
        <v>10595</v>
      </c>
      <c r="D2387" s="28" t="s">
        <v>8006</v>
      </c>
    </row>
    <row r="2388" spans="1:4" x14ac:dyDescent="0.2">
      <c r="A2388" s="15" t="s">
        <v>2662</v>
      </c>
      <c r="B2388" s="27" t="s">
        <v>18728</v>
      </c>
      <c r="C2388" s="28" t="s">
        <v>10596</v>
      </c>
      <c r="D2388" s="28" t="s">
        <v>8112</v>
      </c>
    </row>
    <row r="2389" spans="1:4" x14ac:dyDescent="0.2">
      <c r="A2389" s="15" t="s">
        <v>3</v>
      </c>
      <c r="B2389" s="27" t="s">
        <v>18729</v>
      </c>
      <c r="C2389" s="28" t="s">
        <v>10597</v>
      </c>
      <c r="D2389" s="28" t="s">
        <v>10598</v>
      </c>
    </row>
    <row r="2390" spans="1:4" x14ac:dyDescent="0.2">
      <c r="A2390" s="15" t="s">
        <v>2663</v>
      </c>
      <c r="B2390" s="27" t="s">
        <v>18730</v>
      </c>
      <c r="C2390" s="28" t="s">
        <v>8009</v>
      </c>
      <c r="D2390" s="28" t="s">
        <v>10599</v>
      </c>
    </row>
    <row r="2391" spans="1:4" x14ac:dyDescent="0.2">
      <c r="A2391" s="15" t="s">
        <v>2664</v>
      </c>
      <c r="B2391" s="27" t="s">
        <v>18731</v>
      </c>
      <c r="C2391" s="28" t="s">
        <v>10600</v>
      </c>
      <c r="D2391" s="28" t="s">
        <v>8148</v>
      </c>
    </row>
    <row r="2392" spans="1:4" x14ac:dyDescent="0.2">
      <c r="A2392" s="15" t="s">
        <v>339</v>
      </c>
      <c r="B2392" s="27" t="s">
        <v>18732</v>
      </c>
      <c r="C2392" s="28" t="s">
        <v>10601</v>
      </c>
      <c r="D2392" s="28" t="s">
        <v>8039</v>
      </c>
    </row>
    <row r="2393" spans="1:4" x14ac:dyDescent="0.2">
      <c r="A2393" s="15" t="s">
        <v>2665</v>
      </c>
      <c r="B2393" s="27" t="s">
        <v>18733</v>
      </c>
      <c r="C2393" s="28" t="s">
        <v>10602</v>
      </c>
      <c r="D2393" s="28" t="s">
        <v>10603</v>
      </c>
    </row>
    <row r="2394" spans="1:4" x14ac:dyDescent="0.2">
      <c r="A2394" s="15" t="s">
        <v>2666</v>
      </c>
      <c r="B2394" s="27" t="s">
        <v>18734</v>
      </c>
      <c r="C2394" s="28" t="s">
        <v>10604</v>
      </c>
      <c r="D2394" s="28" t="s">
        <v>8061</v>
      </c>
    </row>
    <row r="2395" spans="1:4" x14ac:dyDescent="0.2">
      <c r="A2395" s="15" t="s">
        <v>2667</v>
      </c>
      <c r="B2395" s="27" t="s">
        <v>18735</v>
      </c>
      <c r="C2395" s="28" t="s">
        <v>10605</v>
      </c>
      <c r="D2395" s="28" t="s">
        <v>8117</v>
      </c>
    </row>
    <row r="2396" spans="1:4" x14ac:dyDescent="0.2">
      <c r="A2396" s="15" t="s">
        <v>2668</v>
      </c>
      <c r="B2396" s="27" t="s">
        <v>18736</v>
      </c>
      <c r="C2396" s="28" t="s">
        <v>10606</v>
      </c>
      <c r="D2396" s="28" t="s">
        <v>8006</v>
      </c>
    </row>
    <row r="2397" spans="1:4" x14ac:dyDescent="0.2">
      <c r="A2397" s="15" t="s">
        <v>2669</v>
      </c>
      <c r="B2397" s="27" t="s">
        <v>18737</v>
      </c>
      <c r="C2397" s="28" t="s">
        <v>8009</v>
      </c>
      <c r="D2397" s="28" t="s">
        <v>10607</v>
      </c>
    </row>
    <row r="2398" spans="1:4" x14ac:dyDescent="0.2">
      <c r="A2398" s="15" t="s">
        <v>2670</v>
      </c>
      <c r="B2398" s="27" t="s">
        <v>18738</v>
      </c>
      <c r="C2398" s="28" t="s">
        <v>10608</v>
      </c>
      <c r="D2398" s="28" t="s">
        <v>9383</v>
      </c>
    </row>
    <row r="2399" spans="1:4" x14ac:dyDescent="0.2">
      <c r="A2399" s="15" t="s">
        <v>2671</v>
      </c>
      <c r="B2399" s="27" t="s">
        <v>18739</v>
      </c>
      <c r="C2399" s="28" t="s">
        <v>8009</v>
      </c>
      <c r="D2399" s="28" t="s">
        <v>10609</v>
      </c>
    </row>
    <row r="2400" spans="1:4" x14ac:dyDescent="0.2">
      <c r="A2400" s="15" t="s">
        <v>2672</v>
      </c>
      <c r="B2400" s="27" t="s">
        <v>18740</v>
      </c>
      <c r="C2400" s="28" t="s">
        <v>10610</v>
      </c>
      <c r="D2400" s="28" t="s">
        <v>8025</v>
      </c>
    </row>
    <row r="2401" spans="1:4" x14ac:dyDescent="0.2">
      <c r="A2401" s="15" t="s">
        <v>2673</v>
      </c>
      <c r="B2401" s="27" t="s">
        <v>18741</v>
      </c>
      <c r="C2401" s="28" t="s">
        <v>10611</v>
      </c>
      <c r="D2401" s="28" t="s">
        <v>8619</v>
      </c>
    </row>
    <row r="2402" spans="1:4" x14ac:dyDescent="0.2">
      <c r="A2402" s="15" t="s">
        <v>2674</v>
      </c>
      <c r="B2402" s="27" t="s">
        <v>18742</v>
      </c>
      <c r="C2402" s="28" t="s">
        <v>10612</v>
      </c>
      <c r="D2402" s="28" t="s">
        <v>8025</v>
      </c>
    </row>
    <row r="2403" spans="1:4" x14ac:dyDescent="0.2">
      <c r="A2403" s="15" t="s">
        <v>2675</v>
      </c>
      <c r="B2403" s="27" t="s">
        <v>18743</v>
      </c>
      <c r="C2403" s="28" t="s">
        <v>10613</v>
      </c>
      <c r="D2403" s="28" t="s">
        <v>8071</v>
      </c>
    </row>
    <row r="2404" spans="1:4" x14ac:dyDescent="0.2">
      <c r="A2404" s="15" t="s">
        <v>2676</v>
      </c>
      <c r="B2404" s="27" t="s">
        <v>18744</v>
      </c>
      <c r="C2404" s="28" t="s">
        <v>10614</v>
      </c>
      <c r="D2404" s="28" t="s">
        <v>8004</v>
      </c>
    </row>
    <row r="2405" spans="1:4" x14ac:dyDescent="0.2">
      <c r="A2405" s="15" t="s">
        <v>2677</v>
      </c>
      <c r="B2405" s="27" t="s">
        <v>18745</v>
      </c>
      <c r="C2405" s="28" t="s">
        <v>10615</v>
      </c>
      <c r="D2405" s="28" t="s">
        <v>8006</v>
      </c>
    </row>
    <row r="2406" spans="1:4" x14ac:dyDescent="0.2">
      <c r="A2406" s="15" t="s">
        <v>2678</v>
      </c>
      <c r="B2406" s="27" t="s">
        <v>18746</v>
      </c>
      <c r="C2406" s="28" t="s">
        <v>10616</v>
      </c>
      <c r="D2406" s="28" t="s">
        <v>8025</v>
      </c>
    </row>
    <row r="2407" spans="1:4" x14ac:dyDescent="0.2">
      <c r="A2407" s="15" t="s">
        <v>2679</v>
      </c>
      <c r="B2407" s="27" t="s">
        <v>18747</v>
      </c>
      <c r="C2407" s="28" t="s">
        <v>8414</v>
      </c>
      <c r="D2407" s="28" t="s">
        <v>10617</v>
      </c>
    </row>
    <row r="2408" spans="1:4" x14ac:dyDescent="0.2">
      <c r="A2408" s="15" t="s">
        <v>2680</v>
      </c>
      <c r="B2408" s="27" t="s">
        <v>18748</v>
      </c>
      <c r="C2408" s="28" t="s">
        <v>8009</v>
      </c>
      <c r="D2408" s="28" t="s">
        <v>10618</v>
      </c>
    </row>
    <row r="2409" spans="1:4" x14ac:dyDescent="0.2">
      <c r="A2409" s="15" t="s">
        <v>2681</v>
      </c>
      <c r="B2409" s="27" t="s">
        <v>18749</v>
      </c>
      <c r="C2409" s="28" t="s">
        <v>10619</v>
      </c>
      <c r="D2409" s="28" t="s">
        <v>8002</v>
      </c>
    </row>
    <row r="2410" spans="1:4" x14ac:dyDescent="0.2">
      <c r="A2410" s="15" t="s">
        <v>2682</v>
      </c>
      <c r="B2410" s="27" t="s">
        <v>18750</v>
      </c>
      <c r="C2410" s="28" t="s">
        <v>10620</v>
      </c>
      <c r="D2410" s="28" t="s">
        <v>8052</v>
      </c>
    </row>
    <row r="2411" spans="1:4" x14ac:dyDescent="0.2">
      <c r="A2411" s="15" t="s">
        <v>2683</v>
      </c>
      <c r="B2411" s="27" t="s">
        <v>18751</v>
      </c>
      <c r="C2411" s="28" t="s">
        <v>10621</v>
      </c>
      <c r="D2411" s="28" t="s">
        <v>8025</v>
      </c>
    </row>
    <row r="2412" spans="1:4" x14ac:dyDescent="0.2">
      <c r="A2412" s="15" t="s">
        <v>2684</v>
      </c>
      <c r="B2412" s="27" t="s">
        <v>18752</v>
      </c>
      <c r="C2412" s="28" t="s">
        <v>10622</v>
      </c>
      <c r="D2412" s="28" t="s">
        <v>8006</v>
      </c>
    </row>
    <row r="2413" spans="1:4" x14ac:dyDescent="0.2">
      <c r="A2413" s="15" t="s">
        <v>2685</v>
      </c>
      <c r="B2413" s="27" t="s">
        <v>18753</v>
      </c>
      <c r="C2413" s="28" t="s">
        <v>10623</v>
      </c>
      <c r="D2413" s="28" t="s">
        <v>8002</v>
      </c>
    </row>
    <row r="2414" spans="1:4" x14ac:dyDescent="0.2">
      <c r="A2414" s="15" t="s">
        <v>2686</v>
      </c>
      <c r="B2414" s="27" t="s">
        <v>18754</v>
      </c>
      <c r="C2414" s="28" t="s">
        <v>10624</v>
      </c>
      <c r="D2414" s="28" t="s">
        <v>8190</v>
      </c>
    </row>
    <row r="2415" spans="1:4" x14ac:dyDescent="0.2">
      <c r="A2415" s="15" t="s">
        <v>2687</v>
      </c>
      <c r="B2415" s="27" t="s">
        <v>18755</v>
      </c>
      <c r="C2415" s="28" t="s">
        <v>10625</v>
      </c>
      <c r="D2415" s="28" t="s">
        <v>10626</v>
      </c>
    </row>
    <row r="2416" spans="1:4" x14ac:dyDescent="0.2">
      <c r="A2416" s="15" t="s">
        <v>2688</v>
      </c>
      <c r="B2416" s="27" t="s">
        <v>18756</v>
      </c>
      <c r="C2416" s="28" t="s">
        <v>10627</v>
      </c>
      <c r="D2416" s="28" t="s">
        <v>8006</v>
      </c>
    </row>
    <row r="2417" spans="1:4" x14ac:dyDescent="0.2">
      <c r="A2417" s="15" t="s">
        <v>242</v>
      </c>
      <c r="B2417" s="27" t="s">
        <v>18757</v>
      </c>
      <c r="C2417" s="28" t="s">
        <v>8009</v>
      </c>
      <c r="D2417" s="28" t="s">
        <v>10628</v>
      </c>
    </row>
    <row r="2418" spans="1:4" x14ac:dyDescent="0.2">
      <c r="A2418" s="15" t="s">
        <v>2689</v>
      </c>
      <c r="B2418" s="27" t="s">
        <v>18758</v>
      </c>
      <c r="C2418" s="28" t="s">
        <v>10629</v>
      </c>
      <c r="D2418" s="28" t="s">
        <v>8006</v>
      </c>
    </row>
    <row r="2419" spans="1:4" x14ac:dyDescent="0.2">
      <c r="A2419" s="15" t="s">
        <v>2690</v>
      </c>
      <c r="B2419" s="27" t="s">
        <v>18759</v>
      </c>
      <c r="C2419" s="28" t="s">
        <v>8009</v>
      </c>
      <c r="D2419" s="28" t="s">
        <v>10630</v>
      </c>
    </row>
    <row r="2420" spans="1:4" x14ac:dyDescent="0.2">
      <c r="A2420" s="15" t="s">
        <v>2691</v>
      </c>
      <c r="B2420" s="27" t="s">
        <v>18760</v>
      </c>
      <c r="C2420" s="28" t="s">
        <v>10631</v>
      </c>
      <c r="D2420" s="28" t="s">
        <v>8004</v>
      </c>
    </row>
    <row r="2421" spans="1:4" x14ac:dyDescent="0.2">
      <c r="A2421" s="15" t="s">
        <v>2692</v>
      </c>
      <c r="B2421" s="27" t="s">
        <v>18761</v>
      </c>
      <c r="C2421" s="28" t="s">
        <v>10632</v>
      </c>
      <c r="D2421" s="28" t="s">
        <v>8004</v>
      </c>
    </row>
    <row r="2422" spans="1:4" x14ac:dyDescent="0.2">
      <c r="A2422" s="15" t="s">
        <v>2693</v>
      </c>
      <c r="B2422" s="27" t="s">
        <v>18762</v>
      </c>
      <c r="C2422" s="28" t="s">
        <v>8063</v>
      </c>
      <c r="D2422" s="28" t="s">
        <v>10633</v>
      </c>
    </row>
    <row r="2423" spans="1:4" x14ac:dyDescent="0.2">
      <c r="A2423" s="15" t="s">
        <v>2694</v>
      </c>
      <c r="B2423" s="27" t="s">
        <v>18763</v>
      </c>
      <c r="C2423" s="28" t="s">
        <v>10634</v>
      </c>
      <c r="D2423" s="28" t="s">
        <v>8004</v>
      </c>
    </row>
    <row r="2424" spans="1:4" x14ac:dyDescent="0.2">
      <c r="A2424" s="15" t="s">
        <v>2695</v>
      </c>
      <c r="B2424" s="27" t="s">
        <v>18764</v>
      </c>
      <c r="C2424" s="28" t="s">
        <v>10635</v>
      </c>
      <c r="D2424" s="28" t="s">
        <v>8061</v>
      </c>
    </row>
    <row r="2425" spans="1:4" x14ac:dyDescent="0.2">
      <c r="A2425" s="15" t="s">
        <v>2696</v>
      </c>
      <c r="B2425" s="27" t="s">
        <v>18765</v>
      </c>
      <c r="C2425" s="28" t="s">
        <v>10636</v>
      </c>
      <c r="D2425" s="28" t="s">
        <v>8073</v>
      </c>
    </row>
    <row r="2426" spans="1:4" x14ac:dyDescent="0.2">
      <c r="A2426" s="15" t="s">
        <v>2697</v>
      </c>
      <c r="B2426" s="27" t="s">
        <v>18766</v>
      </c>
      <c r="C2426" s="28" t="s">
        <v>10637</v>
      </c>
      <c r="D2426" s="28" t="s">
        <v>8006</v>
      </c>
    </row>
    <row r="2427" spans="1:4" x14ac:dyDescent="0.2">
      <c r="A2427" s="15" t="s">
        <v>2698</v>
      </c>
      <c r="B2427" s="27" t="s">
        <v>18767</v>
      </c>
      <c r="C2427" s="28" t="s">
        <v>10638</v>
      </c>
      <c r="D2427" s="28" t="s">
        <v>8002</v>
      </c>
    </row>
    <row r="2428" spans="1:4" x14ac:dyDescent="0.2">
      <c r="A2428" s="15" t="s">
        <v>2699</v>
      </c>
      <c r="B2428" s="27" t="s">
        <v>18768</v>
      </c>
      <c r="C2428" s="28" t="s">
        <v>10639</v>
      </c>
      <c r="D2428" s="28" t="s">
        <v>8006</v>
      </c>
    </row>
    <row r="2429" spans="1:4" x14ac:dyDescent="0.2">
      <c r="A2429" s="15" t="s">
        <v>2700</v>
      </c>
      <c r="B2429" s="27" t="s">
        <v>18769</v>
      </c>
      <c r="C2429" s="28" t="s">
        <v>8019</v>
      </c>
      <c r="D2429" s="28" t="s">
        <v>10640</v>
      </c>
    </row>
    <row r="2430" spans="1:4" x14ac:dyDescent="0.2">
      <c r="A2430" s="15" t="s">
        <v>2701</v>
      </c>
      <c r="B2430" s="27" t="s">
        <v>18770</v>
      </c>
      <c r="C2430" s="28" t="s">
        <v>10641</v>
      </c>
      <c r="D2430" s="28" t="s">
        <v>8004</v>
      </c>
    </row>
    <row r="2431" spans="1:4" x14ac:dyDescent="0.2">
      <c r="A2431" s="15" t="s">
        <v>2702</v>
      </c>
      <c r="B2431" s="27" t="s">
        <v>18771</v>
      </c>
      <c r="C2431" s="28" t="s">
        <v>8009</v>
      </c>
      <c r="D2431" s="28" t="s">
        <v>10642</v>
      </c>
    </row>
    <row r="2432" spans="1:4" x14ac:dyDescent="0.2">
      <c r="A2432" s="15" t="s">
        <v>2703</v>
      </c>
      <c r="B2432" s="27" t="s">
        <v>18772</v>
      </c>
      <c r="C2432" s="28" t="s">
        <v>10643</v>
      </c>
      <c r="D2432" s="28" t="s">
        <v>8159</v>
      </c>
    </row>
    <row r="2433" spans="1:4" x14ac:dyDescent="0.2">
      <c r="A2433" s="15" t="s">
        <v>2704</v>
      </c>
      <c r="B2433" s="27" t="s">
        <v>18773</v>
      </c>
      <c r="C2433" s="28" t="s">
        <v>10644</v>
      </c>
      <c r="D2433" s="28" t="s">
        <v>8004</v>
      </c>
    </row>
    <row r="2434" spans="1:4" x14ac:dyDescent="0.2">
      <c r="A2434" s="15" t="s">
        <v>2705</v>
      </c>
      <c r="B2434" s="27" t="s">
        <v>18774</v>
      </c>
      <c r="C2434" s="28" t="s">
        <v>10645</v>
      </c>
      <c r="D2434" s="28" t="s">
        <v>8006</v>
      </c>
    </row>
    <row r="2435" spans="1:4" x14ac:dyDescent="0.2">
      <c r="A2435" s="15" t="s">
        <v>2706</v>
      </c>
      <c r="B2435" s="27" t="s">
        <v>18775</v>
      </c>
      <c r="C2435" s="28" t="s">
        <v>10646</v>
      </c>
      <c r="D2435" s="28" t="s">
        <v>8159</v>
      </c>
    </row>
    <row r="2436" spans="1:4" x14ac:dyDescent="0.2">
      <c r="A2436" s="15" t="s">
        <v>2707</v>
      </c>
      <c r="B2436" s="27" t="s">
        <v>18776</v>
      </c>
      <c r="C2436" s="28" t="s">
        <v>10647</v>
      </c>
      <c r="D2436" s="28" t="s">
        <v>8025</v>
      </c>
    </row>
    <row r="2437" spans="1:4" x14ac:dyDescent="0.2">
      <c r="A2437" s="15" t="s">
        <v>2708</v>
      </c>
      <c r="B2437" s="27" t="s">
        <v>18777</v>
      </c>
      <c r="C2437" s="28" t="s">
        <v>8009</v>
      </c>
      <c r="D2437" s="28" t="s">
        <v>10648</v>
      </c>
    </row>
    <row r="2438" spans="1:4" x14ac:dyDescent="0.2">
      <c r="A2438" s="15" t="s">
        <v>2709</v>
      </c>
      <c r="B2438" s="27" t="s">
        <v>18778</v>
      </c>
      <c r="C2438" s="28" t="s">
        <v>10649</v>
      </c>
      <c r="D2438" s="28" t="s">
        <v>8563</v>
      </c>
    </row>
    <row r="2439" spans="1:4" x14ac:dyDescent="0.2">
      <c r="A2439" s="15" t="s">
        <v>2710</v>
      </c>
      <c r="B2439" s="27" t="s">
        <v>18779</v>
      </c>
      <c r="C2439" s="28" t="s">
        <v>10650</v>
      </c>
      <c r="D2439" s="28" t="s">
        <v>8061</v>
      </c>
    </row>
    <row r="2440" spans="1:4" x14ac:dyDescent="0.2">
      <c r="A2440" s="15" t="s">
        <v>2711</v>
      </c>
      <c r="B2440" s="27" t="s">
        <v>18780</v>
      </c>
      <c r="C2440" s="28" t="s">
        <v>10651</v>
      </c>
      <c r="D2440" s="28" t="s">
        <v>8025</v>
      </c>
    </row>
    <row r="2441" spans="1:4" x14ac:dyDescent="0.2">
      <c r="A2441" s="15" t="s">
        <v>7979</v>
      </c>
      <c r="B2441" s="23" t="s">
        <v>8628</v>
      </c>
      <c r="C2441" s="23" t="s">
        <v>8628</v>
      </c>
      <c r="D2441" s="23" t="s">
        <v>8628</v>
      </c>
    </row>
    <row r="2442" spans="1:4" x14ac:dyDescent="0.2">
      <c r="A2442" s="15" t="s">
        <v>2712</v>
      </c>
      <c r="B2442" s="27" t="s">
        <v>18781</v>
      </c>
      <c r="C2442" s="28" t="s">
        <v>10652</v>
      </c>
      <c r="D2442" s="28" t="s">
        <v>8004</v>
      </c>
    </row>
    <row r="2443" spans="1:4" x14ac:dyDescent="0.2">
      <c r="A2443" s="15" t="s">
        <v>2713</v>
      </c>
      <c r="B2443" s="27" t="s">
        <v>18782</v>
      </c>
      <c r="C2443" s="28" t="s">
        <v>10653</v>
      </c>
      <c r="D2443" s="28" t="s">
        <v>8008</v>
      </c>
    </row>
    <row r="2444" spans="1:4" x14ac:dyDescent="0.2">
      <c r="A2444" s="15" t="s">
        <v>2714</v>
      </c>
      <c r="B2444" s="27" t="s">
        <v>18783</v>
      </c>
      <c r="C2444" s="28" t="s">
        <v>10654</v>
      </c>
      <c r="D2444" s="28" t="s">
        <v>8071</v>
      </c>
    </row>
    <row r="2445" spans="1:4" x14ac:dyDescent="0.2">
      <c r="A2445" s="15" t="s">
        <v>2715</v>
      </c>
      <c r="B2445" s="27" t="s">
        <v>18784</v>
      </c>
      <c r="C2445" s="28" t="s">
        <v>10655</v>
      </c>
      <c r="D2445" s="28" t="s">
        <v>8061</v>
      </c>
    </row>
    <row r="2446" spans="1:4" x14ac:dyDescent="0.2">
      <c r="A2446" s="15" t="s">
        <v>2716</v>
      </c>
      <c r="B2446" s="27" t="s">
        <v>18785</v>
      </c>
      <c r="C2446" s="28" t="s">
        <v>10656</v>
      </c>
      <c r="D2446" s="28" t="s">
        <v>8117</v>
      </c>
    </row>
    <row r="2447" spans="1:4" x14ac:dyDescent="0.2">
      <c r="A2447" s="15" t="s">
        <v>2717</v>
      </c>
      <c r="B2447" s="27" t="s">
        <v>18786</v>
      </c>
      <c r="C2447" s="28" t="s">
        <v>10657</v>
      </c>
      <c r="D2447" s="28" t="s">
        <v>8336</v>
      </c>
    </row>
    <row r="2448" spans="1:4" x14ac:dyDescent="0.2">
      <c r="A2448" s="15" t="s">
        <v>2718</v>
      </c>
      <c r="B2448" s="27" t="s">
        <v>18787</v>
      </c>
      <c r="C2448" s="28" t="s">
        <v>10658</v>
      </c>
      <c r="D2448" s="28" t="s">
        <v>8061</v>
      </c>
    </row>
    <row r="2449" spans="1:4" x14ac:dyDescent="0.2">
      <c r="A2449" s="15" t="s">
        <v>2719</v>
      </c>
      <c r="B2449" s="27" t="s">
        <v>18788</v>
      </c>
      <c r="C2449" s="28" t="s">
        <v>8351</v>
      </c>
      <c r="D2449" s="28" t="s">
        <v>10659</v>
      </c>
    </row>
    <row r="2450" spans="1:4" x14ac:dyDescent="0.2">
      <c r="A2450" s="15" t="s">
        <v>2720</v>
      </c>
      <c r="B2450" s="27" t="s">
        <v>18789</v>
      </c>
      <c r="C2450" s="28" t="s">
        <v>10660</v>
      </c>
      <c r="D2450" s="28" t="s">
        <v>8066</v>
      </c>
    </row>
    <row r="2451" spans="1:4" x14ac:dyDescent="0.2">
      <c r="A2451" s="15" t="s">
        <v>2721</v>
      </c>
      <c r="B2451" s="27" t="s">
        <v>18790</v>
      </c>
      <c r="C2451" s="28" t="s">
        <v>10661</v>
      </c>
      <c r="D2451" s="28" t="s">
        <v>8061</v>
      </c>
    </row>
    <row r="2452" spans="1:4" x14ac:dyDescent="0.2">
      <c r="A2452" s="15" t="s">
        <v>2722</v>
      </c>
      <c r="B2452" s="27" t="s">
        <v>18791</v>
      </c>
      <c r="C2452" s="28" t="s">
        <v>10662</v>
      </c>
      <c r="D2452" s="28" t="s">
        <v>8025</v>
      </c>
    </row>
    <row r="2453" spans="1:4" x14ac:dyDescent="0.2">
      <c r="A2453" s="15" t="s">
        <v>2723</v>
      </c>
      <c r="B2453" s="27" t="s">
        <v>18792</v>
      </c>
      <c r="C2453" s="28" t="s">
        <v>10663</v>
      </c>
      <c r="D2453" s="28" t="s">
        <v>8071</v>
      </c>
    </row>
    <row r="2454" spans="1:4" x14ac:dyDescent="0.2">
      <c r="A2454" s="15" t="s">
        <v>2724</v>
      </c>
      <c r="B2454" s="27" t="s">
        <v>18793</v>
      </c>
      <c r="C2454" s="28" t="s">
        <v>10664</v>
      </c>
      <c r="D2454" s="28" t="s">
        <v>8073</v>
      </c>
    </row>
    <row r="2455" spans="1:4" x14ac:dyDescent="0.2">
      <c r="A2455" s="15" t="s">
        <v>2725</v>
      </c>
      <c r="B2455" s="27" t="s">
        <v>18794</v>
      </c>
      <c r="C2455" s="28" t="s">
        <v>10665</v>
      </c>
      <c r="D2455" s="28" t="s">
        <v>8022</v>
      </c>
    </row>
    <row r="2456" spans="1:4" x14ac:dyDescent="0.2">
      <c r="A2456" s="15" t="s">
        <v>48</v>
      </c>
      <c r="B2456" s="27" t="s">
        <v>18795</v>
      </c>
      <c r="C2456" s="28" t="s">
        <v>10666</v>
      </c>
      <c r="D2456" s="28" t="s">
        <v>8039</v>
      </c>
    </row>
    <row r="2457" spans="1:4" x14ac:dyDescent="0.2">
      <c r="A2457" s="15" t="s">
        <v>173</v>
      </c>
      <c r="B2457" s="27" t="s">
        <v>18796</v>
      </c>
      <c r="C2457" s="28" t="s">
        <v>10667</v>
      </c>
      <c r="D2457" s="28" t="s">
        <v>8039</v>
      </c>
    </row>
    <row r="2458" spans="1:4" x14ac:dyDescent="0.2">
      <c r="A2458" s="15" t="s">
        <v>49</v>
      </c>
      <c r="B2458" s="27" t="s">
        <v>18797</v>
      </c>
      <c r="C2458" s="28" t="s">
        <v>10668</v>
      </c>
      <c r="D2458" s="28" t="s">
        <v>8039</v>
      </c>
    </row>
    <row r="2459" spans="1:4" x14ac:dyDescent="0.2">
      <c r="A2459" s="15" t="s">
        <v>2726</v>
      </c>
      <c r="B2459" s="27" t="s">
        <v>18798</v>
      </c>
      <c r="C2459" s="28" t="s">
        <v>10669</v>
      </c>
      <c r="D2459" s="28" t="s">
        <v>8006</v>
      </c>
    </row>
    <row r="2460" spans="1:4" x14ac:dyDescent="0.2">
      <c r="A2460" s="15" t="s">
        <v>233</v>
      </c>
      <c r="B2460" s="27" t="s">
        <v>18799</v>
      </c>
      <c r="C2460" s="28" t="s">
        <v>10670</v>
      </c>
      <c r="D2460" s="28" t="s">
        <v>10671</v>
      </c>
    </row>
    <row r="2461" spans="1:4" x14ac:dyDescent="0.2">
      <c r="A2461" s="15" t="s">
        <v>2727</v>
      </c>
      <c r="B2461" s="27" t="s">
        <v>18800</v>
      </c>
      <c r="C2461" s="28" t="s">
        <v>10672</v>
      </c>
      <c r="D2461" s="28" t="s">
        <v>8004</v>
      </c>
    </row>
    <row r="2462" spans="1:4" x14ac:dyDescent="0.2">
      <c r="A2462" s="15" t="s">
        <v>2728</v>
      </c>
      <c r="B2462" s="27" t="s">
        <v>18801</v>
      </c>
      <c r="C2462" s="28" t="s">
        <v>10673</v>
      </c>
      <c r="D2462" s="28" t="s">
        <v>8073</v>
      </c>
    </row>
    <row r="2463" spans="1:4" x14ac:dyDescent="0.2">
      <c r="A2463" s="15" t="s">
        <v>2729</v>
      </c>
      <c r="B2463" s="27" t="s">
        <v>18802</v>
      </c>
      <c r="C2463" s="28" t="s">
        <v>8183</v>
      </c>
      <c r="D2463" s="28" t="s">
        <v>10674</v>
      </c>
    </row>
    <row r="2464" spans="1:4" x14ac:dyDescent="0.2">
      <c r="A2464" s="15" t="s">
        <v>243</v>
      </c>
      <c r="B2464" s="27" t="s">
        <v>18803</v>
      </c>
      <c r="C2464" s="28" t="s">
        <v>10675</v>
      </c>
      <c r="D2464" s="28" t="s">
        <v>8022</v>
      </c>
    </row>
    <row r="2465" spans="1:4" x14ac:dyDescent="0.2">
      <c r="A2465" s="15" t="s">
        <v>2730</v>
      </c>
      <c r="B2465" s="27" t="s">
        <v>18804</v>
      </c>
      <c r="C2465" s="28" t="s">
        <v>8183</v>
      </c>
      <c r="D2465" s="28" t="s">
        <v>10676</v>
      </c>
    </row>
    <row r="2466" spans="1:4" x14ac:dyDescent="0.2">
      <c r="A2466" s="15" t="s">
        <v>7933</v>
      </c>
      <c r="B2466" s="23" t="s">
        <v>8628</v>
      </c>
      <c r="C2466" s="23" t="s">
        <v>8628</v>
      </c>
      <c r="D2466" s="23" t="s">
        <v>8628</v>
      </c>
    </row>
    <row r="2467" spans="1:4" x14ac:dyDescent="0.2">
      <c r="A2467" s="15" t="s">
        <v>2731</v>
      </c>
      <c r="B2467" s="27" t="s">
        <v>18805</v>
      </c>
      <c r="C2467" s="28" t="s">
        <v>10677</v>
      </c>
      <c r="D2467" s="28" t="s">
        <v>10285</v>
      </c>
    </row>
    <row r="2468" spans="1:4" x14ac:dyDescent="0.2">
      <c r="A2468" s="15" t="s">
        <v>2732</v>
      </c>
      <c r="B2468" s="27" t="s">
        <v>18806</v>
      </c>
      <c r="C2468" s="28" t="s">
        <v>10678</v>
      </c>
      <c r="D2468" s="28" t="s">
        <v>8159</v>
      </c>
    </row>
    <row r="2469" spans="1:4" x14ac:dyDescent="0.2">
      <c r="A2469" s="15" t="s">
        <v>2733</v>
      </c>
      <c r="B2469" s="27" t="s">
        <v>18807</v>
      </c>
      <c r="C2469" s="28" t="s">
        <v>10679</v>
      </c>
      <c r="D2469" s="28" t="s">
        <v>8061</v>
      </c>
    </row>
    <row r="2470" spans="1:4" x14ac:dyDescent="0.2">
      <c r="A2470" s="15" t="s">
        <v>2734</v>
      </c>
      <c r="B2470" s="27" t="s">
        <v>18808</v>
      </c>
      <c r="C2470" s="28" t="s">
        <v>10680</v>
      </c>
      <c r="D2470" s="28" t="s">
        <v>8190</v>
      </c>
    </row>
    <row r="2471" spans="1:4" x14ac:dyDescent="0.2">
      <c r="A2471" s="15" t="s">
        <v>2735</v>
      </c>
      <c r="B2471" s="27" t="s">
        <v>18809</v>
      </c>
      <c r="C2471" s="28" t="s">
        <v>10681</v>
      </c>
      <c r="D2471" s="28" t="s">
        <v>8004</v>
      </c>
    </row>
    <row r="2472" spans="1:4" x14ac:dyDescent="0.2">
      <c r="A2472" s="15" t="s">
        <v>2736</v>
      </c>
      <c r="B2472" s="27" t="s">
        <v>18810</v>
      </c>
      <c r="C2472" s="28" t="s">
        <v>8009</v>
      </c>
      <c r="D2472" s="28" t="s">
        <v>10682</v>
      </c>
    </row>
    <row r="2473" spans="1:4" x14ac:dyDescent="0.2">
      <c r="A2473" s="15" t="s">
        <v>2737</v>
      </c>
      <c r="B2473" s="27" t="s">
        <v>18811</v>
      </c>
      <c r="C2473" s="28" t="s">
        <v>8109</v>
      </c>
      <c r="D2473" s="28" t="s">
        <v>10683</v>
      </c>
    </row>
    <row r="2474" spans="1:4" x14ac:dyDescent="0.2">
      <c r="A2474" s="15" t="s">
        <v>2738</v>
      </c>
      <c r="B2474" s="27" t="s">
        <v>18812</v>
      </c>
      <c r="C2474" s="28" t="s">
        <v>10684</v>
      </c>
      <c r="D2474" s="28" t="s">
        <v>8006</v>
      </c>
    </row>
    <row r="2475" spans="1:4" x14ac:dyDescent="0.2">
      <c r="A2475" s="15" t="s">
        <v>2739</v>
      </c>
      <c r="B2475" s="27" t="s">
        <v>18813</v>
      </c>
      <c r="C2475" s="28" t="s">
        <v>8430</v>
      </c>
      <c r="D2475" s="28" t="s">
        <v>10685</v>
      </c>
    </row>
    <row r="2476" spans="1:4" x14ac:dyDescent="0.2">
      <c r="A2476" s="15" t="s">
        <v>2740</v>
      </c>
      <c r="B2476" s="27" t="s">
        <v>18814</v>
      </c>
      <c r="C2476" s="28" t="s">
        <v>10686</v>
      </c>
      <c r="D2476" s="28" t="s">
        <v>8177</v>
      </c>
    </row>
    <row r="2477" spans="1:4" x14ac:dyDescent="0.2">
      <c r="A2477" s="15" t="s">
        <v>2741</v>
      </c>
      <c r="B2477" s="27" t="s">
        <v>18815</v>
      </c>
      <c r="C2477" s="28" t="s">
        <v>10687</v>
      </c>
      <c r="D2477" s="28" t="s">
        <v>8006</v>
      </c>
    </row>
    <row r="2478" spans="1:4" x14ac:dyDescent="0.2">
      <c r="A2478" s="15" t="s">
        <v>2742</v>
      </c>
      <c r="B2478" s="27" t="s">
        <v>18816</v>
      </c>
      <c r="C2478" s="28" t="s">
        <v>10688</v>
      </c>
      <c r="D2478" s="28" t="s">
        <v>8073</v>
      </c>
    </row>
    <row r="2479" spans="1:4" x14ac:dyDescent="0.2">
      <c r="A2479" s="15" t="s">
        <v>2743</v>
      </c>
      <c r="B2479" s="27" t="s">
        <v>18817</v>
      </c>
      <c r="C2479" s="28" t="s">
        <v>10689</v>
      </c>
      <c r="D2479" s="28" t="s">
        <v>8025</v>
      </c>
    </row>
    <row r="2480" spans="1:4" x14ac:dyDescent="0.2">
      <c r="A2480" s="15" t="s">
        <v>2744</v>
      </c>
      <c r="B2480" s="27" t="s">
        <v>18818</v>
      </c>
      <c r="C2480" s="28" t="s">
        <v>8330</v>
      </c>
      <c r="D2480" s="28" t="s">
        <v>10690</v>
      </c>
    </row>
    <row r="2481" spans="1:4" x14ac:dyDescent="0.2">
      <c r="A2481" s="15" t="s">
        <v>2745</v>
      </c>
      <c r="B2481" s="27" t="s">
        <v>18819</v>
      </c>
      <c r="C2481" s="28" t="s">
        <v>10691</v>
      </c>
      <c r="D2481" s="28" t="s">
        <v>8043</v>
      </c>
    </row>
    <row r="2482" spans="1:4" x14ac:dyDescent="0.2">
      <c r="A2482" s="15" t="s">
        <v>2746</v>
      </c>
      <c r="B2482" s="27" t="s">
        <v>18820</v>
      </c>
      <c r="C2482" s="28" t="s">
        <v>10692</v>
      </c>
      <c r="D2482" s="28" t="s">
        <v>8043</v>
      </c>
    </row>
    <row r="2483" spans="1:4" x14ac:dyDescent="0.2">
      <c r="A2483" s="15" t="s">
        <v>2747</v>
      </c>
      <c r="B2483" s="27" t="s">
        <v>18821</v>
      </c>
      <c r="C2483" s="28" t="s">
        <v>8545</v>
      </c>
      <c r="D2483" s="28" t="s">
        <v>10693</v>
      </c>
    </row>
    <row r="2484" spans="1:4" x14ac:dyDescent="0.2">
      <c r="A2484" s="15" t="s">
        <v>2748</v>
      </c>
      <c r="B2484" s="27" t="s">
        <v>18822</v>
      </c>
      <c r="C2484" s="28" t="s">
        <v>10694</v>
      </c>
      <c r="D2484" s="28" t="s">
        <v>8006</v>
      </c>
    </row>
    <row r="2485" spans="1:4" x14ac:dyDescent="0.2">
      <c r="A2485" s="15" t="s">
        <v>2749</v>
      </c>
      <c r="B2485" s="27" t="s">
        <v>18823</v>
      </c>
      <c r="C2485" s="28" t="s">
        <v>10695</v>
      </c>
      <c r="D2485" s="28" t="s">
        <v>8061</v>
      </c>
    </row>
    <row r="2486" spans="1:4" x14ac:dyDescent="0.2">
      <c r="A2486" s="15" t="s">
        <v>2750</v>
      </c>
      <c r="B2486" s="27" t="s">
        <v>18824</v>
      </c>
      <c r="C2486" s="28" t="s">
        <v>10696</v>
      </c>
      <c r="D2486" s="28" t="s">
        <v>8177</v>
      </c>
    </row>
    <row r="2487" spans="1:4" x14ac:dyDescent="0.2">
      <c r="A2487" s="15" t="s">
        <v>174</v>
      </c>
      <c r="B2487" s="27" t="s">
        <v>18825</v>
      </c>
      <c r="C2487" s="28" t="s">
        <v>10697</v>
      </c>
      <c r="D2487" s="28" t="s">
        <v>8039</v>
      </c>
    </row>
    <row r="2488" spans="1:4" x14ac:dyDescent="0.2">
      <c r="A2488" s="15" t="s">
        <v>2751</v>
      </c>
      <c r="B2488" s="27" t="s">
        <v>18826</v>
      </c>
      <c r="C2488" s="28" t="s">
        <v>10698</v>
      </c>
      <c r="D2488" s="28" t="s">
        <v>8117</v>
      </c>
    </row>
    <row r="2489" spans="1:4" x14ac:dyDescent="0.2">
      <c r="A2489" s="15" t="s">
        <v>2752</v>
      </c>
      <c r="B2489" s="27" t="s">
        <v>18827</v>
      </c>
      <c r="C2489" s="28" t="s">
        <v>10699</v>
      </c>
      <c r="D2489" s="28" t="s">
        <v>8159</v>
      </c>
    </row>
    <row r="2490" spans="1:4" x14ac:dyDescent="0.2">
      <c r="A2490" s="15" t="s">
        <v>2753</v>
      </c>
      <c r="B2490" s="27" t="s">
        <v>18828</v>
      </c>
      <c r="C2490" s="28" t="s">
        <v>10700</v>
      </c>
      <c r="D2490" s="28" t="s">
        <v>8006</v>
      </c>
    </row>
    <row r="2491" spans="1:4" x14ac:dyDescent="0.2">
      <c r="A2491" s="15" t="s">
        <v>2754</v>
      </c>
      <c r="B2491" s="27" t="s">
        <v>18829</v>
      </c>
      <c r="C2491" s="28" t="s">
        <v>10701</v>
      </c>
      <c r="D2491" s="28" t="s">
        <v>8066</v>
      </c>
    </row>
    <row r="2492" spans="1:4" x14ac:dyDescent="0.2">
      <c r="A2492" s="15" t="s">
        <v>7940</v>
      </c>
      <c r="B2492" s="23" t="s">
        <v>8628</v>
      </c>
      <c r="C2492" s="23" t="s">
        <v>8628</v>
      </c>
      <c r="D2492" s="23" t="s">
        <v>8628</v>
      </c>
    </row>
    <row r="2493" spans="1:4" x14ac:dyDescent="0.2">
      <c r="A2493" s="15" t="s">
        <v>2755</v>
      </c>
      <c r="B2493" s="27" t="s">
        <v>18830</v>
      </c>
      <c r="C2493" s="28" t="s">
        <v>10702</v>
      </c>
      <c r="D2493" s="28" t="s">
        <v>8002</v>
      </c>
    </row>
    <row r="2494" spans="1:4" x14ac:dyDescent="0.2">
      <c r="A2494" s="15" t="s">
        <v>2756</v>
      </c>
      <c r="B2494" s="27" t="s">
        <v>18831</v>
      </c>
      <c r="C2494" s="28" t="s">
        <v>10703</v>
      </c>
      <c r="D2494" s="28" t="s">
        <v>8006</v>
      </c>
    </row>
    <row r="2495" spans="1:4" x14ac:dyDescent="0.2">
      <c r="A2495" s="15" t="s">
        <v>2757</v>
      </c>
      <c r="B2495" s="27" t="s">
        <v>18832</v>
      </c>
      <c r="C2495" s="28" t="s">
        <v>10704</v>
      </c>
      <c r="D2495" s="28" t="s">
        <v>10705</v>
      </c>
    </row>
    <row r="2496" spans="1:4" x14ac:dyDescent="0.2">
      <c r="A2496" s="15" t="s">
        <v>2758</v>
      </c>
      <c r="B2496" s="27" t="s">
        <v>18833</v>
      </c>
      <c r="C2496" s="28" t="s">
        <v>10706</v>
      </c>
      <c r="D2496" s="28" t="s">
        <v>8006</v>
      </c>
    </row>
    <row r="2497" spans="1:4" x14ac:dyDescent="0.2">
      <c r="A2497" s="15" t="s">
        <v>2759</v>
      </c>
      <c r="B2497" s="27" t="s">
        <v>18834</v>
      </c>
      <c r="C2497" s="28" t="s">
        <v>10707</v>
      </c>
      <c r="D2497" s="28" t="s">
        <v>8004</v>
      </c>
    </row>
    <row r="2498" spans="1:4" x14ac:dyDescent="0.2">
      <c r="A2498" s="15" t="s">
        <v>2760</v>
      </c>
      <c r="B2498" s="27" t="s">
        <v>18835</v>
      </c>
      <c r="C2498" s="28" t="s">
        <v>10708</v>
      </c>
      <c r="D2498" s="28" t="s">
        <v>8039</v>
      </c>
    </row>
    <row r="2499" spans="1:4" x14ac:dyDescent="0.2">
      <c r="A2499" s="15" t="s">
        <v>2761</v>
      </c>
      <c r="B2499" s="27" t="s">
        <v>18836</v>
      </c>
      <c r="C2499" s="28" t="s">
        <v>10709</v>
      </c>
      <c r="D2499" s="28" t="s">
        <v>8006</v>
      </c>
    </row>
    <row r="2500" spans="1:4" x14ac:dyDescent="0.2">
      <c r="A2500" s="15" t="s">
        <v>2762</v>
      </c>
      <c r="B2500" s="27" t="s">
        <v>18837</v>
      </c>
      <c r="C2500" s="28" t="s">
        <v>10710</v>
      </c>
      <c r="D2500" s="28" t="s">
        <v>8004</v>
      </c>
    </row>
    <row r="2501" spans="1:4" x14ac:dyDescent="0.2">
      <c r="A2501" s="15" t="s">
        <v>2763</v>
      </c>
      <c r="B2501" s="27" t="s">
        <v>18838</v>
      </c>
      <c r="C2501" s="28" t="s">
        <v>8009</v>
      </c>
      <c r="D2501" s="28" t="s">
        <v>10711</v>
      </c>
    </row>
    <row r="2502" spans="1:4" x14ac:dyDescent="0.2">
      <c r="A2502" s="15" t="s">
        <v>244</v>
      </c>
      <c r="B2502" s="27" t="s">
        <v>18839</v>
      </c>
      <c r="C2502" s="28" t="s">
        <v>10712</v>
      </c>
      <c r="D2502" s="28" t="s">
        <v>8039</v>
      </c>
    </row>
    <row r="2503" spans="1:4" x14ac:dyDescent="0.2">
      <c r="A2503" s="15" t="s">
        <v>2764</v>
      </c>
      <c r="B2503" s="27" t="s">
        <v>18840</v>
      </c>
      <c r="C2503" s="28" t="s">
        <v>10713</v>
      </c>
      <c r="D2503" s="28" t="s">
        <v>8066</v>
      </c>
    </row>
    <row r="2504" spans="1:4" x14ac:dyDescent="0.2">
      <c r="A2504" s="15" t="s">
        <v>2765</v>
      </c>
      <c r="B2504" s="27" t="s">
        <v>18841</v>
      </c>
      <c r="C2504" s="28" t="s">
        <v>10714</v>
      </c>
      <c r="D2504" s="28" t="s">
        <v>8159</v>
      </c>
    </row>
    <row r="2505" spans="1:4" x14ac:dyDescent="0.2">
      <c r="A2505" s="15" t="s">
        <v>2766</v>
      </c>
      <c r="B2505" s="27" t="s">
        <v>18842</v>
      </c>
      <c r="C2505" s="28" t="s">
        <v>10715</v>
      </c>
      <c r="D2505" s="28" t="s">
        <v>8159</v>
      </c>
    </row>
    <row r="2506" spans="1:4" x14ac:dyDescent="0.2">
      <c r="A2506" s="15" t="s">
        <v>7961</v>
      </c>
      <c r="B2506" s="23" t="s">
        <v>8628</v>
      </c>
      <c r="C2506" s="23" t="s">
        <v>8628</v>
      </c>
      <c r="D2506" s="23" t="s">
        <v>8628</v>
      </c>
    </row>
    <row r="2507" spans="1:4" x14ac:dyDescent="0.2">
      <c r="A2507" s="15" t="s">
        <v>2767</v>
      </c>
      <c r="B2507" s="27" t="s">
        <v>18843</v>
      </c>
      <c r="C2507" s="28" t="s">
        <v>10716</v>
      </c>
      <c r="D2507" s="28" t="s">
        <v>8190</v>
      </c>
    </row>
    <row r="2508" spans="1:4" x14ac:dyDescent="0.2">
      <c r="A2508" s="15" t="s">
        <v>2768</v>
      </c>
      <c r="B2508" s="27" t="s">
        <v>18844</v>
      </c>
      <c r="C2508" s="28" t="s">
        <v>8009</v>
      </c>
      <c r="D2508" s="28" t="s">
        <v>10717</v>
      </c>
    </row>
    <row r="2509" spans="1:4" x14ac:dyDescent="0.2">
      <c r="A2509" s="15" t="s">
        <v>2769</v>
      </c>
      <c r="B2509" s="27" t="s">
        <v>18845</v>
      </c>
      <c r="C2509" s="28" t="s">
        <v>8183</v>
      </c>
      <c r="D2509" s="28" t="s">
        <v>10718</v>
      </c>
    </row>
    <row r="2510" spans="1:4" x14ac:dyDescent="0.2">
      <c r="A2510" s="15" t="s">
        <v>2770</v>
      </c>
      <c r="B2510" s="27" t="s">
        <v>18846</v>
      </c>
      <c r="C2510" s="28" t="s">
        <v>10719</v>
      </c>
      <c r="D2510" s="28" t="s">
        <v>8025</v>
      </c>
    </row>
    <row r="2511" spans="1:4" x14ac:dyDescent="0.2">
      <c r="A2511" s="15" t="s">
        <v>2771</v>
      </c>
      <c r="B2511" s="27" t="s">
        <v>18847</v>
      </c>
      <c r="C2511" s="28" t="s">
        <v>10720</v>
      </c>
      <c r="D2511" s="28" t="s">
        <v>8004</v>
      </c>
    </row>
    <row r="2512" spans="1:4" x14ac:dyDescent="0.2">
      <c r="A2512" s="15" t="s">
        <v>267</v>
      </c>
      <c r="B2512" s="27" t="s">
        <v>18848</v>
      </c>
      <c r="C2512" s="28" t="s">
        <v>10721</v>
      </c>
      <c r="D2512" s="28" t="s">
        <v>8039</v>
      </c>
    </row>
    <row r="2513" spans="1:4" x14ac:dyDescent="0.2">
      <c r="A2513" s="15" t="s">
        <v>2772</v>
      </c>
      <c r="B2513" s="27" t="s">
        <v>18849</v>
      </c>
      <c r="C2513" s="28" t="s">
        <v>10722</v>
      </c>
      <c r="D2513" s="28" t="s">
        <v>10723</v>
      </c>
    </row>
    <row r="2514" spans="1:4" x14ac:dyDescent="0.2">
      <c r="A2514" s="15" t="s">
        <v>2773</v>
      </c>
      <c r="B2514" s="27" t="s">
        <v>18850</v>
      </c>
      <c r="C2514" s="28" t="s">
        <v>10724</v>
      </c>
      <c r="D2514" s="28" t="s">
        <v>8006</v>
      </c>
    </row>
    <row r="2515" spans="1:4" x14ac:dyDescent="0.2">
      <c r="A2515" s="15" t="s">
        <v>175</v>
      </c>
      <c r="B2515" s="27" t="s">
        <v>18851</v>
      </c>
      <c r="C2515" s="28" t="s">
        <v>10725</v>
      </c>
      <c r="D2515" s="28" t="s">
        <v>8022</v>
      </c>
    </row>
    <row r="2516" spans="1:4" x14ac:dyDescent="0.2">
      <c r="A2516" s="15" t="s">
        <v>2774</v>
      </c>
      <c r="B2516" s="27" t="s">
        <v>18852</v>
      </c>
      <c r="C2516" s="28" t="s">
        <v>10726</v>
      </c>
      <c r="D2516" s="28" t="s">
        <v>8148</v>
      </c>
    </row>
    <row r="2517" spans="1:4" x14ac:dyDescent="0.2">
      <c r="A2517" s="15" t="s">
        <v>2775</v>
      </c>
      <c r="B2517" s="27" t="s">
        <v>18853</v>
      </c>
      <c r="C2517" s="28" t="s">
        <v>8009</v>
      </c>
      <c r="D2517" s="28" t="s">
        <v>10727</v>
      </c>
    </row>
    <row r="2518" spans="1:4" x14ac:dyDescent="0.2">
      <c r="A2518" s="15" t="s">
        <v>2776</v>
      </c>
      <c r="B2518" s="27" t="s">
        <v>18854</v>
      </c>
      <c r="C2518" s="28" t="s">
        <v>10728</v>
      </c>
      <c r="D2518" s="28" t="s">
        <v>8006</v>
      </c>
    </row>
    <row r="2519" spans="1:4" x14ac:dyDescent="0.2">
      <c r="A2519" s="15" t="s">
        <v>176</v>
      </c>
      <c r="B2519" s="27" t="s">
        <v>18855</v>
      </c>
      <c r="C2519" s="28" t="s">
        <v>10729</v>
      </c>
      <c r="D2519" s="28" t="s">
        <v>8039</v>
      </c>
    </row>
    <row r="2520" spans="1:4" x14ac:dyDescent="0.2">
      <c r="A2520" s="15" t="s">
        <v>2777</v>
      </c>
      <c r="B2520" s="27" t="s">
        <v>18856</v>
      </c>
      <c r="C2520" s="28" t="s">
        <v>10730</v>
      </c>
      <c r="D2520" s="28" t="s">
        <v>8025</v>
      </c>
    </row>
    <row r="2521" spans="1:4" x14ac:dyDescent="0.2">
      <c r="A2521" s="15" t="s">
        <v>2778</v>
      </c>
      <c r="B2521" s="27" t="s">
        <v>18857</v>
      </c>
      <c r="C2521" s="28" t="s">
        <v>10731</v>
      </c>
      <c r="D2521" s="28" t="s">
        <v>8159</v>
      </c>
    </row>
    <row r="2522" spans="1:4" x14ac:dyDescent="0.2">
      <c r="A2522" s="15" t="s">
        <v>2779</v>
      </c>
      <c r="B2522" s="27" t="s">
        <v>18858</v>
      </c>
      <c r="C2522" s="28" t="s">
        <v>10732</v>
      </c>
      <c r="D2522" s="28" t="s">
        <v>8148</v>
      </c>
    </row>
    <row r="2523" spans="1:4" x14ac:dyDescent="0.2">
      <c r="A2523" s="15" t="s">
        <v>2780</v>
      </c>
      <c r="B2523" s="27" t="s">
        <v>18859</v>
      </c>
      <c r="C2523" s="28" t="s">
        <v>10733</v>
      </c>
      <c r="D2523" s="28" t="s">
        <v>8025</v>
      </c>
    </row>
    <row r="2524" spans="1:4" x14ac:dyDescent="0.2">
      <c r="A2524" s="15" t="s">
        <v>340</v>
      </c>
      <c r="B2524" s="27" t="s">
        <v>18860</v>
      </c>
      <c r="C2524" s="28" t="s">
        <v>10734</v>
      </c>
      <c r="D2524" s="28" t="s">
        <v>8039</v>
      </c>
    </row>
    <row r="2525" spans="1:4" x14ac:dyDescent="0.2">
      <c r="A2525" s="15" t="s">
        <v>2781</v>
      </c>
      <c r="B2525" s="27" t="s">
        <v>18861</v>
      </c>
      <c r="C2525" s="28" t="s">
        <v>10735</v>
      </c>
      <c r="D2525" s="28" t="s">
        <v>9881</v>
      </c>
    </row>
    <row r="2526" spans="1:4" x14ac:dyDescent="0.2">
      <c r="A2526" s="15" t="s">
        <v>2782</v>
      </c>
      <c r="B2526" s="27" t="s">
        <v>18862</v>
      </c>
      <c r="C2526" s="28" t="s">
        <v>8009</v>
      </c>
      <c r="D2526" s="28" t="s">
        <v>10736</v>
      </c>
    </row>
    <row r="2527" spans="1:4" x14ac:dyDescent="0.2">
      <c r="A2527" s="15" t="s">
        <v>2783</v>
      </c>
      <c r="B2527" s="27" t="s">
        <v>18863</v>
      </c>
      <c r="C2527" s="28" t="s">
        <v>10737</v>
      </c>
      <c r="D2527" s="28" t="s">
        <v>8073</v>
      </c>
    </row>
    <row r="2528" spans="1:4" x14ac:dyDescent="0.2">
      <c r="A2528" s="15" t="s">
        <v>2784</v>
      </c>
      <c r="B2528" s="27" t="s">
        <v>18864</v>
      </c>
      <c r="C2528" s="28" t="s">
        <v>9178</v>
      </c>
      <c r="D2528" s="28" t="s">
        <v>10738</v>
      </c>
    </row>
    <row r="2529" spans="1:4" x14ac:dyDescent="0.2">
      <c r="A2529" s="15" t="s">
        <v>2785</v>
      </c>
      <c r="B2529" s="27" t="s">
        <v>18865</v>
      </c>
      <c r="C2529" s="28" t="s">
        <v>8183</v>
      </c>
      <c r="D2529" s="28" t="s">
        <v>10739</v>
      </c>
    </row>
    <row r="2530" spans="1:4" x14ac:dyDescent="0.2">
      <c r="A2530" s="15" t="s">
        <v>2786</v>
      </c>
      <c r="B2530" s="27" t="s">
        <v>18866</v>
      </c>
      <c r="C2530" s="28" t="s">
        <v>8009</v>
      </c>
      <c r="D2530" s="28" t="s">
        <v>10740</v>
      </c>
    </row>
    <row r="2531" spans="1:4" x14ac:dyDescent="0.2">
      <c r="A2531" s="15" t="s">
        <v>2787</v>
      </c>
      <c r="B2531" s="27" t="s">
        <v>18867</v>
      </c>
      <c r="C2531" s="28" t="s">
        <v>10741</v>
      </c>
      <c r="D2531" s="28" t="s">
        <v>8004</v>
      </c>
    </row>
    <row r="2532" spans="1:4" x14ac:dyDescent="0.2">
      <c r="A2532" s="15" t="s">
        <v>2788</v>
      </c>
      <c r="B2532" s="27" t="s">
        <v>18868</v>
      </c>
      <c r="C2532" s="28" t="s">
        <v>10742</v>
      </c>
      <c r="D2532" s="28" t="s">
        <v>8052</v>
      </c>
    </row>
    <row r="2533" spans="1:4" x14ac:dyDescent="0.2">
      <c r="A2533" s="15" t="s">
        <v>2789</v>
      </c>
      <c r="B2533" s="27" t="s">
        <v>18869</v>
      </c>
      <c r="C2533" s="28" t="s">
        <v>10743</v>
      </c>
      <c r="D2533" s="28" t="s">
        <v>8004</v>
      </c>
    </row>
    <row r="2534" spans="1:4" x14ac:dyDescent="0.2">
      <c r="A2534" s="15" t="s">
        <v>2790</v>
      </c>
      <c r="B2534" s="27" t="s">
        <v>18870</v>
      </c>
      <c r="C2534" s="28" t="s">
        <v>10744</v>
      </c>
      <c r="D2534" s="28" t="s">
        <v>8061</v>
      </c>
    </row>
    <row r="2535" spans="1:4" x14ac:dyDescent="0.2">
      <c r="A2535" s="15" t="s">
        <v>2791</v>
      </c>
      <c r="B2535" s="27" t="s">
        <v>18871</v>
      </c>
      <c r="C2535" s="28" t="s">
        <v>8009</v>
      </c>
      <c r="D2535" s="28" t="s">
        <v>10745</v>
      </c>
    </row>
    <row r="2536" spans="1:4" x14ac:dyDescent="0.2">
      <c r="A2536" s="15" t="s">
        <v>2792</v>
      </c>
      <c r="B2536" s="27" t="s">
        <v>18872</v>
      </c>
      <c r="C2536" s="28" t="s">
        <v>10746</v>
      </c>
      <c r="D2536" s="28" t="s">
        <v>8006</v>
      </c>
    </row>
    <row r="2537" spans="1:4" x14ac:dyDescent="0.2">
      <c r="A2537" s="15" t="s">
        <v>2793</v>
      </c>
      <c r="B2537" s="27" t="s">
        <v>18873</v>
      </c>
      <c r="C2537" s="28" t="s">
        <v>10747</v>
      </c>
      <c r="D2537" s="28" t="s">
        <v>8025</v>
      </c>
    </row>
    <row r="2538" spans="1:4" x14ac:dyDescent="0.2">
      <c r="A2538" s="15" t="s">
        <v>50</v>
      </c>
      <c r="B2538" s="27" t="s">
        <v>18874</v>
      </c>
      <c r="C2538" s="28" t="s">
        <v>10748</v>
      </c>
      <c r="D2538" s="28" t="s">
        <v>8025</v>
      </c>
    </row>
    <row r="2539" spans="1:4" x14ac:dyDescent="0.2">
      <c r="A2539" s="15" t="s">
        <v>2794</v>
      </c>
      <c r="B2539" s="27" t="s">
        <v>18875</v>
      </c>
      <c r="C2539" s="28" t="s">
        <v>10749</v>
      </c>
      <c r="D2539" s="28" t="s">
        <v>8006</v>
      </c>
    </row>
    <row r="2540" spans="1:4" x14ac:dyDescent="0.2">
      <c r="A2540" s="15" t="s">
        <v>2795</v>
      </c>
      <c r="B2540" s="27" t="s">
        <v>18876</v>
      </c>
      <c r="C2540" s="28" t="s">
        <v>10750</v>
      </c>
      <c r="D2540" s="28" t="s">
        <v>8006</v>
      </c>
    </row>
    <row r="2541" spans="1:4" x14ac:dyDescent="0.2">
      <c r="A2541" s="15" t="s">
        <v>2796</v>
      </c>
      <c r="B2541" s="27" t="s">
        <v>18877</v>
      </c>
      <c r="C2541" s="28" t="s">
        <v>10751</v>
      </c>
      <c r="D2541" s="28" t="s">
        <v>8006</v>
      </c>
    </row>
    <row r="2542" spans="1:4" x14ac:dyDescent="0.2">
      <c r="A2542" s="15" t="s">
        <v>2797</v>
      </c>
      <c r="B2542" s="27" t="s">
        <v>18878</v>
      </c>
      <c r="C2542" s="28" t="s">
        <v>8009</v>
      </c>
      <c r="D2542" s="28" t="s">
        <v>10752</v>
      </c>
    </row>
    <row r="2543" spans="1:4" x14ac:dyDescent="0.2">
      <c r="A2543" s="15" t="s">
        <v>2798</v>
      </c>
      <c r="B2543" s="27" t="s">
        <v>18879</v>
      </c>
      <c r="C2543" s="28" t="s">
        <v>10753</v>
      </c>
      <c r="D2543" s="28" t="s">
        <v>9341</v>
      </c>
    </row>
    <row r="2544" spans="1:4" x14ac:dyDescent="0.2">
      <c r="A2544" s="15" t="s">
        <v>2799</v>
      </c>
      <c r="B2544" s="27" t="s">
        <v>18880</v>
      </c>
      <c r="C2544" s="28" t="s">
        <v>10754</v>
      </c>
      <c r="D2544" s="28" t="s">
        <v>8008</v>
      </c>
    </row>
    <row r="2545" spans="1:4" x14ac:dyDescent="0.2">
      <c r="A2545" s="15" t="s">
        <v>2800</v>
      </c>
      <c r="B2545" s="27" t="s">
        <v>18881</v>
      </c>
      <c r="C2545" s="28" t="s">
        <v>10755</v>
      </c>
      <c r="D2545" s="28" t="s">
        <v>8112</v>
      </c>
    </row>
    <row r="2546" spans="1:4" x14ac:dyDescent="0.2">
      <c r="A2546" s="15" t="s">
        <v>2801</v>
      </c>
      <c r="B2546" s="27" t="s">
        <v>18882</v>
      </c>
      <c r="C2546" s="28" t="s">
        <v>8183</v>
      </c>
      <c r="D2546" s="28" t="s">
        <v>10756</v>
      </c>
    </row>
    <row r="2547" spans="1:4" x14ac:dyDescent="0.2">
      <c r="A2547" s="15" t="s">
        <v>268</v>
      </c>
      <c r="B2547" s="27" t="s">
        <v>18883</v>
      </c>
      <c r="C2547" s="28" t="s">
        <v>10757</v>
      </c>
      <c r="D2547" s="28" t="s">
        <v>8039</v>
      </c>
    </row>
    <row r="2548" spans="1:4" x14ac:dyDescent="0.2">
      <c r="A2548" s="15" t="s">
        <v>51</v>
      </c>
      <c r="B2548" s="27" t="s">
        <v>18884</v>
      </c>
      <c r="C2548" s="28" t="s">
        <v>10758</v>
      </c>
      <c r="D2548" s="28" t="s">
        <v>8039</v>
      </c>
    </row>
    <row r="2549" spans="1:4" x14ac:dyDescent="0.2">
      <c r="A2549" s="15" t="s">
        <v>2802</v>
      </c>
      <c r="B2549" s="27" t="s">
        <v>18885</v>
      </c>
      <c r="C2549" s="28" t="s">
        <v>10759</v>
      </c>
      <c r="D2549" s="28" t="s">
        <v>8066</v>
      </c>
    </row>
    <row r="2550" spans="1:4" x14ac:dyDescent="0.2">
      <c r="A2550" s="15" t="s">
        <v>2803</v>
      </c>
      <c r="B2550" s="27" t="s">
        <v>18886</v>
      </c>
      <c r="C2550" s="28" t="s">
        <v>10760</v>
      </c>
      <c r="D2550" s="28" t="s">
        <v>8061</v>
      </c>
    </row>
    <row r="2551" spans="1:4" x14ac:dyDescent="0.2">
      <c r="A2551" s="15" t="s">
        <v>2804</v>
      </c>
      <c r="B2551" s="27" t="s">
        <v>18887</v>
      </c>
      <c r="C2551" s="28" t="s">
        <v>10761</v>
      </c>
      <c r="D2551" s="28" t="s">
        <v>8152</v>
      </c>
    </row>
    <row r="2552" spans="1:4" x14ac:dyDescent="0.2">
      <c r="A2552" s="15" t="s">
        <v>2805</v>
      </c>
      <c r="B2552" s="27" t="s">
        <v>18888</v>
      </c>
      <c r="C2552" s="28" t="s">
        <v>10762</v>
      </c>
      <c r="D2552" s="28" t="s">
        <v>8006</v>
      </c>
    </row>
    <row r="2553" spans="1:4" x14ac:dyDescent="0.2">
      <c r="A2553" s="15" t="s">
        <v>2806</v>
      </c>
      <c r="B2553" s="27" t="s">
        <v>18889</v>
      </c>
      <c r="C2553" s="28" t="s">
        <v>10763</v>
      </c>
      <c r="D2553" s="28" t="s">
        <v>8112</v>
      </c>
    </row>
    <row r="2554" spans="1:4" x14ac:dyDescent="0.2">
      <c r="A2554" s="15" t="s">
        <v>2807</v>
      </c>
      <c r="B2554" s="27" t="s">
        <v>18890</v>
      </c>
      <c r="C2554" s="28" t="s">
        <v>8279</v>
      </c>
      <c r="D2554" s="28" t="s">
        <v>10764</v>
      </c>
    </row>
    <row r="2555" spans="1:4" x14ac:dyDescent="0.2">
      <c r="A2555" s="15" t="s">
        <v>2808</v>
      </c>
      <c r="B2555" s="27" t="s">
        <v>18891</v>
      </c>
      <c r="C2555" s="28" t="s">
        <v>10765</v>
      </c>
      <c r="D2555" s="28" t="s">
        <v>8006</v>
      </c>
    </row>
    <row r="2556" spans="1:4" x14ac:dyDescent="0.2">
      <c r="A2556" s="15" t="s">
        <v>2809</v>
      </c>
      <c r="B2556" s="27" t="s">
        <v>18892</v>
      </c>
      <c r="C2556" s="28" t="s">
        <v>10766</v>
      </c>
      <c r="D2556" s="28" t="s">
        <v>8112</v>
      </c>
    </row>
    <row r="2557" spans="1:4" x14ac:dyDescent="0.2">
      <c r="A2557" s="15" t="s">
        <v>2810</v>
      </c>
      <c r="B2557" s="27" t="s">
        <v>18893</v>
      </c>
      <c r="C2557" s="28" t="s">
        <v>8063</v>
      </c>
      <c r="D2557" s="28" t="s">
        <v>10767</v>
      </c>
    </row>
    <row r="2558" spans="1:4" x14ac:dyDescent="0.2">
      <c r="A2558" s="15" t="s">
        <v>2811</v>
      </c>
      <c r="B2558" s="27" t="s">
        <v>18894</v>
      </c>
      <c r="C2558" s="28" t="s">
        <v>10768</v>
      </c>
      <c r="D2558" s="28" t="s">
        <v>8006</v>
      </c>
    </row>
    <row r="2559" spans="1:4" x14ac:dyDescent="0.2">
      <c r="A2559" s="15" t="s">
        <v>2812</v>
      </c>
      <c r="B2559" s="27" t="s">
        <v>18895</v>
      </c>
      <c r="C2559" s="28" t="s">
        <v>10769</v>
      </c>
      <c r="D2559" s="28" t="s">
        <v>8006</v>
      </c>
    </row>
    <row r="2560" spans="1:4" x14ac:dyDescent="0.2">
      <c r="A2560" s="15" t="s">
        <v>2813</v>
      </c>
      <c r="B2560" s="27" t="s">
        <v>18896</v>
      </c>
      <c r="C2560" s="28" t="s">
        <v>10770</v>
      </c>
      <c r="D2560" s="28" t="s">
        <v>8112</v>
      </c>
    </row>
    <row r="2561" spans="1:4" x14ac:dyDescent="0.2">
      <c r="A2561" s="15" t="s">
        <v>2814</v>
      </c>
      <c r="B2561" s="27" t="s">
        <v>18897</v>
      </c>
      <c r="C2561" s="28" t="s">
        <v>10771</v>
      </c>
      <c r="D2561" s="28" t="s">
        <v>8159</v>
      </c>
    </row>
    <row r="2562" spans="1:4" x14ac:dyDescent="0.2">
      <c r="A2562" s="15" t="s">
        <v>2815</v>
      </c>
      <c r="B2562" s="27" t="s">
        <v>18898</v>
      </c>
      <c r="C2562" s="28" t="s">
        <v>10772</v>
      </c>
      <c r="D2562" s="28" t="s">
        <v>8071</v>
      </c>
    </row>
    <row r="2563" spans="1:4" x14ac:dyDescent="0.2">
      <c r="A2563" s="15" t="s">
        <v>2816</v>
      </c>
      <c r="B2563" s="27" t="s">
        <v>18899</v>
      </c>
      <c r="C2563" s="28" t="s">
        <v>10773</v>
      </c>
      <c r="D2563" s="28" t="s">
        <v>8006</v>
      </c>
    </row>
    <row r="2564" spans="1:4" x14ac:dyDescent="0.2">
      <c r="A2564" s="15" t="s">
        <v>52</v>
      </c>
      <c r="B2564" s="27" t="s">
        <v>18900</v>
      </c>
      <c r="C2564" s="28" t="s">
        <v>10774</v>
      </c>
      <c r="D2564" s="28" t="s">
        <v>8025</v>
      </c>
    </row>
    <row r="2565" spans="1:4" x14ac:dyDescent="0.2">
      <c r="A2565" s="15" t="s">
        <v>2817</v>
      </c>
      <c r="B2565" s="27" t="s">
        <v>18901</v>
      </c>
      <c r="C2565" s="28" t="s">
        <v>10775</v>
      </c>
      <c r="D2565" s="28" t="s">
        <v>8004</v>
      </c>
    </row>
    <row r="2566" spans="1:4" x14ac:dyDescent="0.2">
      <c r="A2566" s="15" t="s">
        <v>2818</v>
      </c>
      <c r="B2566" s="27" t="s">
        <v>18902</v>
      </c>
      <c r="C2566" s="28" t="s">
        <v>10776</v>
      </c>
      <c r="D2566" s="28" t="s">
        <v>8071</v>
      </c>
    </row>
    <row r="2567" spans="1:4" x14ac:dyDescent="0.2">
      <c r="A2567" s="15" t="s">
        <v>2819</v>
      </c>
      <c r="B2567" s="27" t="s">
        <v>18903</v>
      </c>
      <c r="C2567" s="28" t="s">
        <v>10777</v>
      </c>
      <c r="D2567" s="28" t="s">
        <v>8039</v>
      </c>
    </row>
    <row r="2568" spans="1:4" x14ac:dyDescent="0.2">
      <c r="A2568" s="15" t="s">
        <v>2820</v>
      </c>
      <c r="B2568" s="27" t="s">
        <v>18904</v>
      </c>
      <c r="C2568" s="28" t="s">
        <v>8009</v>
      </c>
      <c r="D2568" s="28" t="s">
        <v>10778</v>
      </c>
    </row>
    <row r="2569" spans="1:4" x14ac:dyDescent="0.2">
      <c r="A2569" s="15" t="s">
        <v>2821</v>
      </c>
      <c r="B2569" s="27" t="s">
        <v>18905</v>
      </c>
      <c r="C2569" s="28" t="s">
        <v>10779</v>
      </c>
      <c r="D2569" s="28" t="s">
        <v>10780</v>
      </c>
    </row>
    <row r="2570" spans="1:4" x14ac:dyDescent="0.2">
      <c r="A2570" s="15" t="s">
        <v>2822</v>
      </c>
      <c r="B2570" s="27" t="s">
        <v>18906</v>
      </c>
      <c r="C2570" s="28" t="s">
        <v>10781</v>
      </c>
      <c r="D2570" s="28" t="s">
        <v>8025</v>
      </c>
    </row>
    <row r="2571" spans="1:4" x14ac:dyDescent="0.2">
      <c r="A2571" s="15" t="s">
        <v>2823</v>
      </c>
      <c r="B2571" s="27" t="s">
        <v>18907</v>
      </c>
      <c r="C2571" s="28" t="s">
        <v>10782</v>
      </c>
      <c r="D2571" s="28" t="s">
        <v>8117</v>
      </c>
    </row>
    <row r="2572" spans="1:4" x14ac:dyDescent="0.2">
      <c r="A2572" s="15" t="s">
        <v>2824</v>
      </c>
      <c r="B2572" s="27" t="s">
        <v>18908</v>
      </c>
      <c r="C2572" s="28" t="s">
        <v>10783</v>
      </c>
      <c r="D2572" s="28" t="s">
        <v>8152</v>
      </c>
    </row>
    <row r="2573" spans="1:4" x14ac:dyDescent="0.2">
      <c r="A2573" s="15" t="s">
        <v>2825</v>
      </c>
      <c r="B2573" s="27" t="s">
        <v>18909</v>
      </c>
      <c r="C2573" s="28" t="s">
        <v>8009</v>
      </c>
      <c r="D2573" s="28" t="s">
        <v>10784</v>
      </c>
    </row>
    <row r="2574" spans="1:4" x14ac:dyDescent="0.2">
      <c r="A2574" s="15" t="s">
        <v>2826</v>
      </c>
      <c r="B2574" s="27" t="s">
        <v>18910</v>
      </c>
      <c r="C2574" s="28" t="s">
        <v>10785</v>
      </c>
      <c r="D2574" s="28" t="s">
        <v>8025</v>
      </c>
    </row>
    <row r="2575" spans="1:4" x14ac:dyDescent="0.2">
      <c r="A2575" s="15" t="s">
        <v>2827</v>
      </c>
      <c r="B2575" s="27" t="s">
        <v>18911</v>
      </c>
      <c r="C2575" s="28" t="s">
        <v>8009</v>
      </c>
      <c r="D2575" s="28" t="s">
        <v>10786</v>
      </c>
    </row>
    <row r="2576" spans="1:4" x14ac:dyDescent="0.2">
      <c r="A2576" s="15" t="s">
        <v>2828</v>
      </c>
      <c r="B2576" s="27" t="s">
        <v>18912</v>
      </c>
      <c r="C2576" s="28" t="s">
        <v>10787</v>
      </c>
      <c r="D2576" s="28" t="s">
        <v>8004</v>
      </c>
    </row>
    <row r="2577" spans="1:4" x14ac:dyDescent="0.2">
      <c r="A2577" s="15" t="s">
        <v>2829</v>
      </c>
      <c r="B2577" s="27" t="s">
        <v>18913</v>
      </c>
      <c r="C2577" s="28" t="s">
        <v>10788</v>
      </c>
      <c r="D2577" s="28" t="s">
        <v>8006</v>
      </c>
    </row>
    <row r="2578" spans="1:4" x14ac:dyDescent="0.2">
      <c r="A2578" s="15" t="s">
        <v>2830</v>
      </c>
      <c r="B2578" s="27" t="s">
        <v>18914</v>
      </c>
      <c r="C2578" s="28" t="s">
        <v>10789</v>
      </c>
      <c r="D2578" s="28" t="s">
        <v>8619</v>
      </c>
    </row>
    <row r="2579" spans="1:4" x14ac:dyDescent="0.2">
      <c r="A2579" s="15" t="s">
        <v>2831</v>
      </c>
      <c r="B2579" s="27" t="s">
        <v>18915</v>
      </c>
      <c r="C2579" s="28" t="s">
        <v>10790</v>
      </c>
      <c r="D2579" s="28" t="s">
        <v>8117</v>
      </c>
    </row>
    <row r="2580" spans="1:4" x14ac:dyDescent="0.2">
      <c r="A2580" s="15" t="s">
        <v>2832</v>
      </c>
      <c r="B2580" s="27" t="s">
        <v>18916</v>
      </c>
      <c r="C2580" s="28" t="s">
        <v>10791</v>
      </c>
      <c r="D2580" s="28" t="s">
        <v>8004</v>
      </c>
    </row>
    <row r="2581" spans="1:4" x14ac:dyDescent="0.2">
      <c r="A2581" s="15" t="s">
        <v>2833</v>
      </c>
      <c r="B2581" s="27" t="s">
        <v>18917</v>
      </c>
      <c r="C2581" s="28" t="s">
        <v>10792</v>
      </c>
      <c r="D2581" s="28" t="s">
        <v>8006</v>
      </c>
    </row>
    <row r="2582" spans="1:4" x14ac:dyDescent="0.2">
      <c r="A2582" s="15" t="s">
        <v>2834</v>
      </c>
      <c r="B2582" s="27" t="s">
        <v>18918</v>
      </c>
      <c r="C2582" s="28" t="s">
        <v>10793</v>
      </c>
      <c r="D2582" s="28" t="s">
        <v>8004</v>
      </c>
    </row>
    <row r="2583" spans="1:4" x14ac:dyDescent="0.2">
      <c r="A2583" s="15" t="s">
        <v>2835</v>
      </c>
      <c r="B2583" s="27" t="s">
        <v>18919</v>
      </c>
      <c r="C2583" s="28" t="s">
        <v>8009</v>
      </c>
      <c r="D2583" s="28" t="s">
        <v>10794</v>
      </c>
    </row>
    <row r="2584" spans="1:4" x14ac:dyDescent="0.2">
      <c r="A2584" s="15" t="s">
        <v>2836</v>
      </c>
      <c r="B2584" s="27" t="s">
        <v>18920</v>
      </c>
      <c r="C2584" s="28" t="s">
        <v>10795</v>
      </c>
      <c r="D2584" s="28" t="s">
        <v>8558</v>
      </c>
    </row>
    <row r="2585" spans="1:4" x14ac:dyDescent="0.2">
      <c r="A2585" s="15" t="s">
        <v>2837</v>
      </c>
      <c r="B2585" s="27" t="s">
        <v>18921</v>
      </c>
      <c r="C2585" s="28" t="s">
        <v>10796</v>
      </c>
      <c r="D2585" s="28" t="s">
        <v>8004</v>
      </c>
    </row>
    <row r="2586" spans="1:4" x14ac:dyDescent="0.2">
      <c r="A2586" s="15" t="s">
        <v>2838</v>
      </c>
      <c r="B2586" s="27" t="s">
        <v>18922</v>
      </c>
      <c r="C2586" s="28" t="s">
        <v>10797</v>
      </c>
      <c r="D2586" s="28" t="s">
        <v>8336</v>
      </c>
    </row>
    <row r="2587" spans="1:4" x14ac:dyDescent="0.2">
      <c r="A2587" s="15" t="s">
        <v>2839</v>
      </c>
      <c r="B2587" s="27" t="s">
        <v>18923</v>
      </c>
      <c r="C2587" s="28" t="s">
        <v>10798</v>
      </c>
      <c r="D2587" s="28" t="s">
        <v>8025</v>
      </c>
    </row>
    <row r="2588" spans="1:4" x14ac:dyDescent="0.2">
      <c r="A2588" s="15" t="s">
        <v>269</v>
      </c>
      <c r="B2588" s="27" t="s">
        <v>18924</v>
      </c>
      <c r="C2588" s="28" t="s">
        <v>10799</v>
      </c>
      <c r="D2588" s="28" t="s">
        <v>8039</v>
      </c>
    </row>
    <row r="2589" spans="1:4" x14ac:dyDescent="0.2">
      <c r="A2589" s="15" t="s">
        <v>2840</v>
      </c>
      <c r="B2589" s="27" t="s">
        <v>18925</v>
      </c>
      <c r="C2589" s="28" t="s">
        <v>10800</v>
      </c>
      <c r="D2589" s="28" t="s">
        <v>10801</v>
      </c>
    </row>
    <row r="2590" spans="1:4" x14ac:dyDescent="0.2">
      <c r="A2590" s="15" t="s">
        <v>2841</v>
      </c>
      <c r="B2590" s="27" t="s">
        <v>18926</v>
      </c>
      <c r="C2590" s="28" t="s">
        <v>10802</v>
      </c>
      <c r="D2590" s="28" t="s">
        <v>8112</v>
      </c>
    </row>
    <row r="2591" spans="1:4" x14ac:dyDescent="0.2">
      <c r="A2591" s="15" t="s">
        <v>2842</v>
      </c>
      <c r="B2591" s="27" t="s">
        <v>18927</v>
      </c>
      <c r="C2591" s="28" t="s">
        <v>10803</v>
      </c>
      <c r="D2591" s="28" t="s">
        <v>8004</v>
      </c>
    </row>
    <row r="2592" spans="1:4" x14ac:dyDescent="0.2">
      <c r="A2592" s="15" t="s">
        <v>7950</v>
      </c>
      <c r="B2592" s="23" t="s">
        <v>8628</v>
      </c>
      <c r="C2592" s="23" t="s">
        <v>8628</v>
      </c>
      <c r="D2592" s="23" t="s">
        <v>8628</v>
      </c>
    </row>
    <row r="2593" spans="1:4" x14ac:dyDescent="0.2">
      <c r="A2593" s="15" t="s">
        <v>2843</v>
      </c>
      <c r="B2593" s="27" t="s">
        <v>18928</v>
      </c>
      <c r="C2593" s="28" t="s">
        <v>8019</v>
      </c>
      <c r="D2593" s="28" t="s">
        <v>10804</v>
      </c>
    </row>
    <row r="2594" spans="1:4" x14ac:dyDescent="0.2">
      <c r="A2594" s="15" t="s">
        <v>2844</v>
      </c>
      <c r="B2594" s="27" t="s">
        <v>18929</v>
      </c>
      <c r="C2594" s="28" t="s">
        <v>10805</v>
      </c>
      <c r="D2594" s="28" t="s">
        <v>8190</v>
      </c>
    </row>
    <row r="2595" spans="1:4" x14ac:dyDescent="0.2">
      <c r="A2595" s="15" t="s">
        <v>2845</v>
      </c>
      <c r="B2595" s="27" t="s">
        <v>18930</v>
      </c>
      <c r="C2595" s="28" t="s">
        <v>10806</v>
      </c>
      <c r="D2595" s="28" t="s">
        <v>8006</v>
      </c>
    </row>
    <row r="2596" spans="1:4" x14ac:dyDescent="0.2">
      <c r="A2596" s="15" t="s">
        <v>2846</v>
      </c>
      <c r="B2596" s="27" t="s">
        <v>18931</v>
      </c>
      <c r="C2596" s="28" t="s">
        <v>10807</v>
      </c>
      <c r="D2596" s="28" t="s">
        <v>8050</v>
      </c>
    </row>
    <row r="2597" spans="1:4" x14ac:dyDescent="0.2">
      <c r="A2597" s="15" t="s">
        <v>2847</v>
      </c>
      <c r="B2597" s="27" t="s">
        <v>18932</v>
      </c>
      <c r="C2597" s="28" t="s">
        <v>8009</v>
      </c>
      <c r="D2597" s="28" t="s">
        <v>10808</v>
      </c>
    </row>
    <row r="2598" spans="1:4" x14ac:dyDescent="0.2">
      <c r="A2598" s="15" t="s">
        <v>2848</v>
      </c>
      <c r="B2598" s="27" t="s">
        <v>18933</v>
      </c>
      <c r="C2598" s="28" t="s">
        <v>10809</v>
      </c>
      <c r="D2598" s="28" t="s">
        <v>8148</v>
      </c>
    </row>
    <row r="2599" spans="1:4" x14ac:dyDescent="0.2">
      <c r="A2599" s="15" t="s">
        <v>2849</v>
      </c>
      <c r="B2599" s="27" t="s">
        <v>18934</v>
      </c>
      <c r="C2599" s="28" t="s">
        <v>10810</v>
      </c>
      <c r="D2599" s="28" t="s">
        <v>8002</v>
      </c>
    </row>
    <row r="2600" spans="1:4" x14ac:dyDescent="0.2">
      <c r="A2600" s="15" t="s">
        <v>2850</v>
      </c>
      <c r="B2600" s="27" t="s">
        <v>18935</v>
      </c>
      <c r="C2600" s="28" t="s">
        <v>10811</v>
      </c>
      <c r="D2600" s="28" t="s">
        <v>8002</v>
      </c>
    </row>
    <row r="2601" spans="1:4" x14ac:dyDescent="0.2">
      <c r="A2601" s="15" t="s">
        <v>2851</v>
      </c>
      <c r="B2601" s="27" t="s">
        <v>18936</v>
      </c>
      <c r="C2601" s="28" t="s">
        <v>10812</v>
      </c>
      <c r="D2601" s="28" t="s">
        <v>8221</v>
      </c>
    </row>
    <row r="2602" spans="1:4" x14ac:dyDescent="0.2">
      <c r="A2602" s="15" t="s">
        <v>2852</v>
      </c>
      <c r="B2602" s="27" t="s">
        <v>18937</v>
      </c>
      <c r="C2602" s="28" t="s">
        <v>10813</v>
      </c>
      <c r="D2602" s="28" t="s">
        <v>8112</v>
      </c>
    </row>
    <row r="2603" spans="1:4" x14ac:dyDescent="0.2">
      <c r="A2603" s="15" t="s">
        <v>2853</v>
      </c>
      <c r="B2603" s="27" t="s">
        <v>18938</v>
      </c>
      <c r="C2603" s="28" t="s">
        <v>10814</v>
      </c>
      <c r="D2603" s="28" t="s">
        <v>8006</v>
      </c>
    </row>
    <row r="2604" spans="1:4" x14ac:dyDescent="0.2">
      <c r="A2604" s="15" t="s">
        <v>2854</v>
      </c>
      <c r="B2604" s="27" t="s">
        <v>18939</v>
      </c>
      <c r="C2604" s="28" t="s">
        <v>10815</v>
      </c>
      <c r="D2604" s="28" t="s">
        <v>8159</v>
      </c>
    </row>
    <row r="2605" spans="1:4" x14ac:dyDescent="0.2">
      <c r="A2605" s="15" t="s">
        <v>2855</v>
      </c>
      <c r="B2605" s="27" t="s">
        <v>18940</v>
      </c>
      <c r="C2605" s="28" t="s">
        <v>10816</v>
      </c>
      <c r="D2605" s="28" t="s">
        <v>8025</v>
      </c>
    </row>
    <row r="2606" spans="1:4" x14ac:dyDescent="0.2">
      <c r="A2606" s="15" t="s">
        <v>2856</v>
      </c>
      <c r="B2606" s="27" t="s">
        <v>18941</v>
      </c>
      <c r="C2606" s="28" t="s">
        <v>10817</v>
      </c>
      <c r="D2606" s="28" t="s">
        <v>8190</v>
      </c>
    </row>
    <row r="2607" spans="1:4" x14ac:dyDescent="0.2">
      <c r="A2607" s="15" t="s">
        <v>2857</v>
      </c>
      <c r="B2607" s="27" t="s">
        <v>18942</v>
      </c>
      <c r="C2607" s="28" t="s">
        <v>10818</v>
      </c>
      <c r="D2607" s="28" t="s">
        <v>8061</v>
      </c>
    </row>
    <row r="2608" spans="1:4" x14ac:dyDescent="0.2">
      <c r="A2608" s="15" t="s">
        <v>2858</v>
      </c>
      <c r="B2608" s="27" t="s">
        <v>18943</v>
      </c>
      <c r="C2608" s="28" t="s">
        <v>10819</v>
      </c>
      <c r="D2608" s="28" t="s">
        <v>8039</v>
      </c>
    </row>
    <row r="2609" spans="1:4" x14ac:dyDescent="0.2">
      <c r="A2609" s="15" t="s">
        <v>2859</v>
      </c>
      <c r="B2609" s="27" t="s">
        <v>18944</v>
      </c>
      <c r="C2609" s="28" t="s">
        <v>8009</v>
      </c>
      <c r="D2609" s="28" t="s">
        <v>10820</v>
      </c>
    </row>
    <row r="2610" spans="1:4" x14ac:dyDescent="0.2">
      <c r="A2610" s="15" t="s">
        <v>2860</v>
      </c>
      <c r="B2610" s="27" t="s">
        <v>18945</v>
      </c>
      <c r="C2610" s="28" t="s">
        <v>10821</v>
      </c>
      <c r="D2610" s="28" t="s">
        <v>8006</v>
      </c>
    </row>
    <row r="2611" spans="1:4" x14ac:dyDescent="0.2">
      <c r="A2611" s="15" t="s">
        <v>2861</v>
      </c>
      <c r="B2611" s="27" t="s">
        <v>18946</v>
      </c>
      <c r="C2611" s="28" t="s">
        <v>8142</v>
      </c>
      <c r="D2611" s="28" t="s">
        <v>10822</v>
      </c>
    </row>
    <row r="2612" spans="1:4" x14ac:dyDescent="0.2">
      <c r="A2612" s="15" t="s">
        <v>2862</v>
      </c>
      <c r="B2612" s="27" t="s">
        <v>18947</v>
      </c>
      <c r="C2612" s="28" t="s">
        <v>8009</v>
      </c>
      <c r="D2612" s="28" t="s">
        <v>10823</v>
      </c>
    </row>
    <row r="2613" spans="1:4" x14ac:dyDescent="0.2">
      <c r="A2613" s="15" t="s">
        <v>2863</v>
      </c>
      <c r="B2613" s="27" t="s">
        <v>18948</v>
      </c>
      <c r="C2613" s="28" t="s">
        <v>10824</v>
      </c>
      <c r="D2613" s="28" t="s">
        <v>8119</v>
      </c>
    </row>
    <row r="2614" spans="1:4" x14ac:dyDescent="0.2">
      <c r="A2614" s="15" t="s">
        <v>2864</v>
      </c>
      <c r="B2614" s="27" t="s">
        <v>18949</v>
      </c>
      <c r="C2614" s="28" t="s">
        <v>8009</v>
      </c>
      <c r="D2614" s="28" t="s">
        <v>10825</v>
      </c>
    </row>
    <row r="2615" spans="1:4" x14ac:dyDescent="0.2">
      <c r="A2615" s="15" t="s">
        <v>2865</v>
      </c>
      <c r="B2615" s="27" t="s">
        <v>18950</v>
      </c>
      <c r="C2615" s="28" t="s">
        <v>10826</v>
      </c>
      <c r="D2615" s="28" t="s">
        <v>8061</v>
      </c>
    </row>
    <row r="2616" spans="1:4" x14ac:dyDescent="0.2">
      <c r="A2616" s="15" t="s">
        <v>2866</v>
      </c>
      <c r="B2616" s="27" t="s">
        <v>18951</v>
      </c>
      <c r="C2616" s="28" t="s">
        <v>8009</v>
      </c>
      <c r="D2616" s="28" t="s">
        <v>10827</v>
      </c>
    </row>
    <row r="2617" spans="1:4" x14ac:dyDescent="0.2">
      <c r="A2617" s="15" t="s">
        <v>2867</v>
      </c>
      <c r="B2617" s="27" t="s">
        <v>18952</v>
      </c>
      <c r="C2617" s="28" t="s">
        <v>10828</v>
      </c>
      <c r="D2617" s="28" t="s">
        <v>8008</v>
      </c>
    </row>
    <row r="2618" spans="1:4" x14ac:dyDescent="0.2">
      <c r="A2618" s="15" t="s">
        <v>2868</v>
      </c>
      <c r="B2618" s="27" t="s">
        <v>18953</v>
      </c>
      <c r="C2618" s="28" t="s">
        <v>10829</v>
      </c>
      <c r="D2618" s="28" t="s">
        <v>8004</v>
      </c>
    </row>
    <row r="2619" spans="1:4" x14ac:dyDescent="0.2">
      <c r="A2619" s="15" t="s">
        <v>2869</v>
      </c>
      <c r="B2619" s="27" t="s">
        <v>18954</v>
      </c>
      <c r="C2619" s="28" t="s">
        <v>10830</v>
      </c>
      <c r="D2619" s="28" t="s">
        <v>8002</v>
      </c>
    </row>
    <row r="2620" spans="1:4" x14ac:dyDescent="0.2">
      <c r="A2620" s="15" t="s">
        <v>2870</v>
      </c>
      <c r="B2620" s="27" t="s">
        <v>18955</v>
      </c>
      <c r="C2620" s="28" t="s">
        <v>10831</v>
      </c>
      <c r="D2620" s="28" t="s">
        <v>8112</v>
      </c>
    </row>
    <row r="2621" spans="1:4" x14ac:dyDescent="0.2">
      <c r="A2621" s="15" t="s">
        <v>2871</v>
      </c>
      <c r="B2621" s="27" t="s">
        <v>18956</v>
      </c>
      <c r="C2621" s="28" t="s">
        <v>8009</v>
      </c>
      <c r="D2621" s="28" t="s">
        <v>10832</v>
      </c>
    </row>
    <row r="2622" spans="1:4" x14ac:dyDescent="0.2">
      <c r="A2622" s="15" t="s">
        <v>2872</v>
      </c>
      <c r="B2622" s="27" t="s">
        <v>18957</v>
      </c>
      <c r="C2622" s="28" t="s">
        <v>10833</v>
      </c>
      <c r="D2622" s="28" t="s">
        <v>8006</v>
      </c>
    </row>
    <row r="2623" spans="1:4" x14ac:dyDescent="0.2">
      <c r="A2623" s="15" t="s">
        <v>2873</v>
      </c>
      <c r="B2623" s="27" t="s">
        <v>18958</v>
      </c>
      <c r="C2623" s="28" t="s">
        <v>10834</v>
      </c>
      <c r="D2623" s="28" t="s">
        <v>8159</v>
      </c>
    </row>
    <row r="2624" spans="1:4" x14ac:dyDescent="0.2">
      <c r="A2624" s="15" t="s">
        <v>2874</v>
      </c>
      <c r="B2624" s="27" t="s">
        <v>18959</v>
      </c>
      <c r="C2624" s="28" t="s">
        <v>8009</v>
      </c>
      <c r="D2624" s="28" t="s">
        <v>10835</v>
      </c>
    </row>
    <row r="2625" spans="1:4" x14ac:dyDescent="0.2">
      <c r="A2625" s="15" t="s">
        <v>2875</v>
      </c>
      <c r="B2625" s="27" t="s">
        <v>18960</v>
      </c>
      <c r="C2625" s="28" t="s">
        <v>10836</v>
      </c>
      <c r="D2625" s="28" t="s">
        <v>8025</v>
      </c>
    </row>
    <row r="2626" spans="1:4" x14ac:dyDescent="0.2">
      <c r="A2626" s="15" t="s">
        <v>2876</v>
      </c>
      <c r="B2626" s="27" t="s">
        <v>18961</v>
      </c>
      <c r="C2626" s="28" t="s">
        <v>10837</v>
      </c>
      <c r="D2626" s="28" t="s">
        <v>8071</v>
      </c>
    </row>
    <row r="2627" spans="1:4" x14ac:dyDescent="0.2">
      <c r="A2627" s="15" t="s">
        <v>2877</v>
      </c>
      <c r="B2627" s="27" t="s">
        <v>18962</v>
      </c>
      <c r="C2627" s="28" t="s">
        <v>10838</v>
      </c>
      <c r="D2627" s="28" t="s">
        <v>8152</v>
      </c>
    </row>
    <row r="2628" spans="1:4" x14ac:dyDescent="0.2">
      <c r="A2628" s="15" t="s">
        <v>2878</v>
      </c>
      <c r="B2628" s="27" t="s">
        <v>18963</v>
      </c>
      <c r="C2628" s="28" t="s">
        <v>10839</v>
      </c>
      <c r="D2628" s="28" t="s">
        <v>8002</v>
      </c>
    </row>
    <row r="2629" spans="1:4" x14ac:dyDescent="0.2">
      <c r="A2629" s="15" t="s">
        <v>2879</v>
      </c>
      <c r="B2629" s="27" t="s">
        <v>18964</v>
      </c>
      <c r="C2629" s="28" t="s">
        <v>10840</v>
      </c>
      <c r="D2629" s="28" t="s">
        <v>8071</v>
      </c>
    </row>
    <row r="2630" spans="1:4" x14ac:dyDescent="0.2">
      <c r="A2630" s="15" t="s">
        <v>2880</v>
      </c>
      <c r="B2630" s="27" t="s">
        <v>18965</v>
      </c>
      <c r="C2630" s="28" t="s">
        <v>10841</v>
      </c>
      <c r="D2630" s="28" t="s">
        <v>8004</v>
      </c>
    </row>
    <row r="2631" spans="1:4" x14ac:dyDescent="0.2">
      <c r="A2631" s="15" t="s">
        <v>2881</v>
      </c>
      <c r="B2631" s="27" t="s">
        <v>18966</v>
      </c>
      <c r="C2631" s="28" t="s">
        <v>10842</v>
      </c>
      <c r="D2631" s="28" t="s">
        <v>8066</v>
      </c>
    </row>
    <row r="2632" spans="1:4" x14ac:dyDescent="0.2">
      <c r="A2632" s="15" t="s">
        <v>2882</v>
      </c>
      <c r="B2632" s="27" t="s">
        <v>18967</v>
      </c>
      <c r="C2632" s="28" t="s">
        <v>10843</v>
      </c>
      <c r="D2632" s="28" t="s">
        <v>8006</v>
      </c>
    </row>
    <row r="2633" spans="1:4" x14ac:dyDescent="0.2">
      <c r="A2633" s="15" t="s">
        <v>2883</v>
      </c>
      <c r="B2633" s="27" t="s">
        <v>18968</v>
      </c>
      <c r="C2633" s="28" t="s">
        <v>8009</v>
      </c>
      <c r="D2633" s="28" t="s">
        <v>10844</v>
      </c>
    </row>
    <row r="2634" spans="1:4" x14ac:dyDescent="0.2">
      <c r="A2634" s="15" t="s">
        <v>2884</v>
      </c>
      <c r="B2634" s="27" t="s">
        <v>18969</v>
      </c>
      <c r="C2634" s="28" t="s">
        <v>10845</v>
      </c>
      <c r="D2634" s="28" t="s">
        <v>8025</v>
      </c>
    </row>
    <row r="2635" spans="1:4" x14ac:dyDescent="0.2">
      <c r="A2635" s="15" t="s">
        <v>2885</v>
      </c>
      <c r="B2635" s="27" t="s">
        <v>18970</v>
      </c>
      <c r="C2635" s="28" t="s">
        <v>10846</v>
      </c>
      <c r="D2635" s="28" t="s">
        <v>8112</v>
      </c>
    </row>
    <row r="2636" spans="1:4" x14ac:dyDescent="0.2">
      <c r="A2636" s="15" t="s">
        <v>2886</v>
      </c>
      <c r="B2636" s="27" t="s">
        <v>18971</v>
      </c>
      <c r="C2636" s="28" t="s">
        <v>8009</v>
      </c>
      <c r="D2636" s="28" t="s">
        <v>10847</v>
      </c>
    </row>
    <row r="2637" spans="1:4" x14ac:dyDescent="0.2">
      <c r="A2637" s="15" t="s">
        <v>2887</v>
      </c>
      <c r="B2637" s="27" t="s">
        <v>18972</v>
      </c>
      <c r="C2637" s="28" t="s">
        <v>10848</v>
      </c>
      <c r="D2637" s="28" t="s">
        <v>8004</v>
      </c>
    </row>
    <row r="2638" spans="1:4" x14ac:dyDescent="0.2">
      <c r="A2638" s="15" t="s">
        <v>2888</v>
      </c>
      <c r="B2638" s="27" t="s">
        <v>18973</v>
      </c>
      <c r="C2638" s="28" t="s">
        <v>10849</v>
      </c>
      <c r="D2638" s="28" t="s">
        <v>8043</v>
      </c>
    </row>
    <row r="2639" spans="1:4" x14ac:dyDescent="0.2">
      <c r="A2639" s="15" t="s">
        <v>2889</v>
      </c>
      <c r="B2639" s="27" t="s">
        <v>18974</v>
      </c>
      <c r="C2639" s="28" t="s">
        <v>8009</v>
      </c>
      <c r="D2639" s="28" t="s">
        <v>10850</v>
      </c>
    </row>
    <row r="2640" spans="1:4" x14ac:dyDescent="0.2">
      <c r="A2640" s="15" t="s">
        <v>2890</v>
      </c>
      <c r="B2640" s="27" t="s">
        <v>18975</v>
      </c>
      <c r="C2640" s="28" t="s">
        <v>10851</v>
      </c>
      <c r="D2640" s="28" t="s">
        <v>8367</v>
      </c>
    </row>
    <row r="2641" spans="1:4" x14ac:dyDescent="0.2">
      <c r="A2641" s="15" t="s">
        <v>2891</v>
      </c>
      <c r="B2641" s="27" t="s">
        <v>18976</v>
      </c>
      <c r="C2641" s="28" t="s">
        <v>8009</v>
      </c>
      <c r="D2641" s="28" t="s">
        <v>10852</v>
      </c>
    </row>
    <row r="2642" spans="1:4" x14ac:dyDescent="0.2">
      <c r="A2642" s="15" t="s">
        <v>2892</v>
      </c>
      <c r="B2642" s="27" t="s">
        <v>18977</v>
      </c>
      <c r="C2642" s="28" t="s">
        <v>10853</v>
      </c>
      <c r="D2642" s="28" t="s">
        <v>8004</v>
      </c>
    </row>
    <row r="2643" spans="1:4" x14ac:dyDescent="0.2">
      <c r="A2643" s="15" t="s">
        <v>2893</v>
      </c>
      <c r="B2643" s="27" t="s">
        <v>18978</v>
      </c>
      <c r="C2643" s="28" t="s">
        <v>10854</v>
      </c>
      <c r="D2643" s="28" t="s">
        <v>8050</v>
      </c>
    </row>
    <row r="2644" spans="1:4" x14ac:dyDescent="0.2">
      <c r="A2644" s="15" t="s">
        <v>2894</v>
      </c>
      <c r="B2644" s="27" t="s">
        <v>18979</v>
      </c>
      <c r="C2644" s="28" t="s">
        <v>10855</v>
      </c>
      <c r="D2644" s="28" t="s">
        <v>8367</v>
      </c>
    </row>
    <row r="2645" spans="1:4" x14ac:dyDescent="0.2">
      <c r="A2645" s="15" t="s">
        <v>2895</v>
      </c>
      <c r="B2645" s="27" t="s">
        <v>18980</v>
      </c>
      <c r="C2645" s="28" t="s">
        <v>10856</v>
      </c>
      <c r="D2645" s="28" t="s">
        <v>8438</v>
      </c>
    </row>
    <row r="2646" spans="1:4" x14ac:dyDescent="0.2">
      <c r="A2646" s="15" t="s">
        <v>2896</v>
      </c>
      <c r="B2646" s="27" t="s">
        <v>18981</v>
      </c>
      <c r="C2646" s="28" t="s">
        <v>8136</v>
      </c>
      <c r="D2646" s="28" t="s">
        <v>10857</v>
      </c>
    </row>
    <row r="2647" spans="1:4" x14ac:dyDescent="0.2">
      <c r="A2647" s="15" t="s">
        <v>2897</v>
      </c>
      <c r="B2647" s="27" t="s">
        <v>18982</v>
      </c>
      <c r="C2647" s="28" t="s">
        <v>8009</v>
      </c>
      <c r="D2647" s="28" t="s">
        <v>10858</v>
      </c>
    </row>
    <row r="2648" spans="1:4" x14ac:dyDescent="0.2">
      <c r="A2648" s="15" t="s">
        <v>2898</v>
      </c>
      <c r="B2648" s="27" t="s">
        <v>18983</v>
      </c>
      <c r="C2648" s="28" t="s">
        <v>10859</v>
      </c>
      <c r="D2648" s="28" t="s">
        <v>9693</v>
      </c>
    </row>
    <row r="2649" spans="1:4" x14ac:dyDescent="0.2">
      <c r="A2649" s="15" t="s">
        <v>2899</v>
      </c>
      <c r="B2649" s="27" t="s">
        <v>18984</v>
      </c>
      <c r="C2649" s="28" t="s">
        <v>10860</v>
      </c>
      <c r="D2649" s="28" t="s">
        <v>8006</v>
      </c>
    </row>
    <row r="2650" spans="1:4" x14ac:dyDescent="0.2">
      <c r="A2650" s="15" t="s">
        <v>2900</v>
      </c>
      <c r="B2650" s="27" t="s">
        <v>18985</v>
      </c>
      <c r="C2650" s="28" t="s">
        <v>8183</v>
      </c>
      <c r="D2650" s="28" t="s">
        <v>10861</v>
      </c>
    </row>
    <row r="2651" spans="1:4" x14ac:dyDescent="0.2">
      <c r="A2651" s="15" t="s">
        <v>2901</v>
      </c>
      <c r="B2651" s="27" t="s">
        <v>18986</v>
      </c>
      <c r="C2651" s="28" t="s">
        <v>10862</v>
      </c>
      <c r="D2651" s="28" t="s">
        <v>8008</v>
      </c>
    </row>
    <row r="2652" spans="1:4" x14ac:dyDescent="0.2">
      <c r="A2652" s="15" t="s">
        <v>2902</v>
      </c>
      <c r="B2652" s="27" t="s">
        <v>18987</v>
      </c>
      <c r="C2652" s="28" t="s">
        <v>10863</v>
      </c>
      <c r="D2652" s="28" t="s">
        <v>8169</v>
      </c>
    </row>
    <row r="2653" spans="1:4" x14ac:dyDescent="0.2">
      <c r="A2653" s="15" t="s">
        <v>2903</v>
      </c>
      <c r="B2653" s="27" t="s">
        <v>18988</v>
      </c>
      <c r="C2653" s="28" t="s">
        <v>8009</v>
      </c>
      <c r="D2653" s="28" t="s">
        <v>10864</v>
      </c>
    </row>
    <row r="2654" spans="1:4" x14ac:dyDescent="0.2">
      <c r="A2654" s="15" t="s">
        <v>2904</v>
      </c>
      <c r="B2654" s="27" t="s">
        <v>18989</v>
      </c>
      <c r="C2654" s="28" t="s">
        <v>10865</v>
      </c>
      <c r="D2654" s="28" t="s">
        <v>8006</v>
      </c>
    </row>
    <row r="2655" spans="1:4" x14ac:dyDescent="0.2">
      <c r="A2655" s="15" t="s">
        <v>270</v>
      </c>
      <c r="B2655" s="27" t="s">
        <v>18990</v>
      </c>
      <c r="C2655" s="28" t="s">
        <v>10866</v>
      </c>
      <c r="D2655" s="28" t="s">
        <v>8039</v>
      </c>
    </row>
    <row r="2656" spans="1:4" x14ac:dyDescent="0.2">
      <c r="A2656" s="15" t="s">
        <v>2905</v>
      </c>
      <c r="B2656" s="27" t="s">
        <v>18991</v>
      </c>
      <c r="C2656" s="28" t="s">
        <v>10867</v>
      </c>
      <c r="D2656" s="28" t="s">
        <v>8052</v>
      </c>
    </row>
    <row r="2657" spans="1:4" x14ac:dyDescent="0.2">
      <c r="A2657" s="15" t="s">
        <v>2906</v>
      </c>
      <c r="B2657" s="27" t="s">
        <v>18992</v>
      </c>
      <c r="C2657" s="28" t="s">
        <v>10868</v>
      </c>
      <c r="D2657" s="28" t="s">
        <v>8112</v>
      </c>
    </row>
    <row r="2658" spans="1:4" x14ac:dyDescent="0.2">
      <c r="A2658" s="15" t="s">
        <v>7962</v>
      </c>
      <c r="B2658" s="23" t="s">
        <v>8628</v>
      </c>
      <c r="C2658" s="23" t="s">
        <v>8628</v>
      </c>
      <c r="D2658" s="23" t="s">
        <v>8628</v>
      </c>
    </row>
    <row r="2659" spans="1:4" x14ac:dyDescent="0.2">
      <c r="A2659" s="15" t="s">
        <v>2907</v>
      </c>
      <c r="B2659" s="27" t="s">
        <v>18993</v>
      </c>
      <c r="C2659" s="28" t="s">
        <v>10869</v>
      </c>
      <c r="D2659" s="28" t="s">
        <v>8148</v>
      </c>
    </row>
    <row r="2660" spans="1:4" x14ac:dyDescent="0.2">
      <c r="A2660" s="15" t="s">
        <v>2908</v>
      </c>
      <c r="B2660" s="27" t="s">
        <v>18994</v>
      </c>
      <c r="C2660" s="28" t="s">
        <v>10870</v>
      </c>
      <c r="D2660" s="28" t="s">
        <v>9055</v>
      </c>
    </row>
    <row r="2661" spans="1:4" x14ac:dyDescent="0.2">
      <c r="A2661" s="15" t="s">
        <v>2909</v>
      </c>
      <c r="B2661" s="27" t="s">
        <v>18995</v>
      </c>
      <c r="C2661" s="28" t="s">
        <v>8183</v>
      </c>
      <c r="D2661" s="28" t="s">
        <v>10871</v>
      </c>
    </row>
    <row r="2662" spans="1:4" x14ac:dyDescent="0.2">
      <c r="A2662" s="15" t="s">
        <v>2910</v>
      </c>
      <c r="B2662" s="27" t="s">
        <v>18996</v>
      </c>
      <c r="C2662" s="28" t="s">
        <v>10872</v>
      </c>
      <c r="D2662" s="28" t="s">
        <v>8112</v>
      </c>
    </row>
    <row r="2663" spans="1:4" x14ac:dyDescent="0.2">
      <c r="A2663" s="15" t="s">
        <v>2911</v>
      </c>
      <c r="B2663" s="27" t="s">
        <v>18997</v>
      </c>
      <c r="C2663" s="28" t="s">
        <v>10873</v>
      </c>
      <c r="D2663" s="28" t="s">
        <v>8004</v>
      </c>
    </row>
    <row r="2664" spans="1:4" x14ac:dyDescent="0.2">
      <c r="A2664" s="15" t="s">
        <v>2912</v>
      </c>
      <c r="B2664" s="27" t="s">
        <v>18998</v>
      </c>
      <c r="C2664" s="28" t="s">
        <v>10874</v>
      </c>
      <c r="D2664" s="28" t="s">
        <v>8066</v>
      </c>
    </row>
    <row r="2665" spans="1:4" x14ac:dyDescent="0.2">
      <c r="A2665" s="15" t="s">
        <v>2913</v>
      </c>
      <c r="B2665" s="27" t="s">
        <v>18999</v>
      </c>
      <c r="C2665" s="28" t="s">
        <v>10875</v>
      </c>
      <c r="D2665" s="28" t="s">
        <v>10876</v>
      </c>
    </row>
    <row r="2666" spans="1:4" x14ac:dyDescent="0.2">
      <c r="A2666" s="15" t="s">
        <v>53</v>
      </c>
      <c r="B2666" s="27" t="s">
        <v>19000</v>
      </c>
      <c r="C2666" s="28" t="s">
        <v>10877</v>
      </c>
      <c r="D2666" s="28" t="s">
        <v>8190</v>
      </c>
    </row>
    <row r="2667" spans="1:4" x14ac:dyDescent="0.2">
      <c r="A2667" s="15" t="s">
        <v>2914</v>
      </c>
      <c r="B2667" s="27" t="s">
        <v>19001</v>
      </c>
      <c r="C2667" s="28" t="s">
        <v>10878</v>
      </c>
      <c r="D2667" s="28" t="s">
        <v>8006</v>
      </c>
    </row>
    <row r="2668" spans="1:4" x14ac:dyDescent="0.2">
      <c r="A2668" s="15" t="s">
        <v>2915</v>
      </c>
      <c r="B2668" s="27" t="s">
        <v>19002</v>
      </c>
      <c r="C2668" s="28" t="s">
        <v>8183</v>
      </c>
      <c r="D2668" s="28" t="s">
        <v>10879</v>
      </c>
    </row>
    <row r="2669" spans="1:4" x14ac:dyDescent="0.2">
      <c r="A2669" s="15" t="s">
        <v>2916</v>
      </c>
      <c r="B2669" s="27" t="s">
        <v>19003</v>
      </c>
      <c r="C2669" s="28" t="s">
        <v>10880</v>
      </c>
      <c r="D2669" s="28" t="s">
        <v>8025</v>
      </c>
    </row>
    <row r="2670" spans="1:4" x14ac:dyDescent="0.2">
      <c r="A2670" s="15" t="s">
        <v>2917</v>
      </c>
      <c r="B2670" s="27" t="s">
        <v>19004</v>
      </c>
      <c r="C2670" s="28" t="s">
        <v>10881</v>
      </c>
      <c r="D2670" s="28" t="s">
        <v>8071</v>
      </c>
    </row>
    <row r="2671" spans="1:4" x14ac:dyDescent="0.2">
      <c r="A2671" s="15" t="s">
        <v>2918</v>
      </c>
      <c r="B2671" s="27" t="s">
        <v>19005</v>
      </c>
      <c r="C2671" s="28" t="s">
        <v>10882</v>
      </c>
      <c r="D2671" s="28" t="s">
        <v>8039</v>
      </c>
    </row>
    <row r="2672" spans="1:4" x14ac:dyDescent="0.2">
      <c r="A2672" s="15" t="s">
        <v>54</v>
      </c>
      <c r="B2672" s="27" t="s">
        <v>19006</v>
      </c>
      <c r="C2672" s="28" t="s">
        <v>10883</v>
      </c>
      <c r="D2672" s="28" t="s">
        <v>8006</v>
      </c>
    </row>
    <row r="2673" spans="1:4" x14ac:dyDescent="0.2">
      <c r="A2673" s="15" t="s">
        <v>2919</v>
      </c>
      <c r="B2673" s="27" t="s">
        <v>19007</v>
      </c>
      <c r="C2673" s="28" t="s">
        <v>10884</v>
      </c>
      <c r="D2673" s="28" t="s">
        <v>8043</v>
      </c>
    </row>
    <row r="2674" spans="1:4" x14ac:dyDescent="0.2">
      <c r="A2674" s="15" t="s">
        <v>2920</v>
      </c>
      <c r="B2674" s="27" t="s">
        <v>19008</v>
      </c>
      <c r="C2674" s="28" t="s">
        <v>8351</v>
      </c>
      <c r="D2674" s="28" t="s">
        <v>10885</v>
      </c>
    </row>
    <row r="2675" spans="1:4" x14ac:dyDescent="0.2">
      <c r="A2675" s="15" t="s">
        <v>2921</v>
      </c>
      <c r="B2675" s="27" t="s">
        <v>19009</v>
      </c>
      <c r="C2675" s="28" t="s">
        <v>8009</v>
      </c>
      <c r="D2675" s="28" t="s">
        <v>10886</v>
      </c>
    </row>
    <row r="2676" spans="1:4" x14ac:dyDescent="0.2">
      <c r="A2676" s="15" t="s">
        <v>177</v>
      </c>
      <c r="B2676" s="27" t="s">
        <v>19010</v>
      </c>
      <c r="C2676" s="28" t="s">
        <v>10887</v>
      </c>
      <c r="D2676" s="28" t="s">
        <v>8039</v>
      </c>
    </row>
    <row r="2677" spans="1:4" x14ac:dyDescent="0.2">
      <c r="A2677" s="15" t="s">
        <v>2922</v>
      </c>
      <c r="B2677" s="27" t="s">
        <v>19011</v>
      </c>
      <c r="C2677" s="28" t="s">
        <v>10888</v>
      </c>
      <c r="D2677" s="28" t="s">
        <v>8043</v>
      </c>
    </row>
    <row r="2678" spans="1:4" x14ac:dyDescent="0.2">
      <c r="A2678" s="15" t="s">
        <v>2923</v>
      </c>
      <c r="B2678" s="27" t="s">
        <v>19012</v>
      </c>
      <c r="C2678" s="28" t="s">
        <v>10889</v>
      </c>
      <c r="D2678" s="28" t="s">
        <v>8006</v>
      </c>
    </row>
    <row r="2679" spans="1:4" x14ac:dyDescent="0.2">
      <c r="A2679" s="15" t="s">
        <v>7941</v>
      </c>
      <c r="B2679" s="23" t="s">
        <v>8628</v>
      </c>
      <c r="C2679" s="23" t="s">
        <v>8628</v>
      </c>
      <c r="D2679" s="23" t="s">
        <v>8628</v>
      </c>
    </row>
    <row r="2680" spans="1:4" x14ac:dyDescent="0.2">
      <c r="A2680" s="15" t="s">
        <v>2924</v>
      </c>
      <c r="B2680" s="27" t="s">
        <v>19013</v>
      </c>
      <c r="C2680" s="28" t="s">
        <v>10890</v>
      </c>
      <c r="D2680" s="28" t="s">
        <v>8152</v>
      </c>
    </row>
    <row r="2681" spans="1:4" x14ac:dyDescent="0.2">
      <c r="A2681" s="15" t="s">
        <v>2925</v>
      </c>
      <c r="B2681" s="27" t="s">
        <v>19014</v>
      </c>
      <c r="C2681" s="28" t="s">
        <v>10891</v>
      </c>
      <c r="D2681" s="28" t="s">
        <v>8190</v>
      </c>
    </row>
    <row r="2682" spans="1:4" x14ac:dyDescent="0.2">
      <c r="A2682" s="15" t="s">
        <v>2926</v>
      </c>
      <c r="B2682" s="27" t="s">
        <v>19015</v>
      </c>
      <c r="C2682" s="28" t="s">
        <v>10892</v>
      </c>
      <c r="D2682" s="28" t="s">
        <v>8006</v>
      </c>
    </row>
    <row r="2683" spans="1:4" x14ac:dyDescent="0.2">
      <c r="A2683" s="15" t="s">
        <v>2927</v>
      </c>
      <c r="B2683" s="27" t="s">
        <v>19016</v>
      </c>
      <c r="C2683" s="28" t="s">
        <v>8183</v>
      </c>
      <c r="D2683" s="28" t="s">
        <v>10893</v>
      </c>
    </row>
    <row r="2684" spans="1:4" x14ac:dyDescent="0.2">
      <c r="A2684" s="15" t="s">
        <v>2928</v>
      </c>
      <c r="B2684" s="27" t="s">
        <v>19017</v>
      </c>
      <c r="C2684" s="28" t="s">
        <v>10894</v>
      </c>
      <c r="D2684" s="28" t="s">
        <v>8112</v>
      </c>
    </row>
    <row r="2685" spans="1:4" x14ac:dyDescent="0.2">
      <c r="A2685" s="15" t="s">
        <v>2929</v>
      </c>
      <c r="B2685" s="27" t="s">
        <v>19018</v>
      </c>
      <c r="C2685" s="28" t="s">
        <v>10895</v>
      </c>
      <c r="D2685" s="28" t="s">
        <v>8043</v>
      </c>
    </row>
    <row r="2686" spans="1:4" x14ac:dyDescent="0.2">
      <c r="A2686" s="15" t="s">
        <v>2930</v>
      </c>
      <c r="B2686" s="27" t="s">
        <v>19019</v>
      </c>
      <c r="C2686" s="28" t="s">
        <v>8009</v>
      </c>
      <c r="D2686" s="28" t="s">
        <v>10896</v>
      </c>
    </row>
    <row r="2687" spans="1:4" x14ac:dyDescent="0.2">
      <c r="A2687" s="15" t="s">
        <v>2931</v>
      </c>
      <c r="B2687" s="27" t="s">
        <v>19020</v>
      </c>
      <c r="C2687" s="28" t="s">
        <v>8430</v>
      </c>
      <c r="D2687" s="28" t="s">
        <v>10897</v>
      </c>
    </row>
    <row r="2688" spans="1:4" x14ac:dyDescent="0.2">
      <c r="A2688" s="15" t="s">
        <v>2932</v>
      </c>
      <c r="B2688" s="27" t="s">
        <v>19021</v>
      </c>
      <c r="C2688" s="28" t="s">
        <v>8063</v>
      </c>
      <c r="D2688" s="28" t="s">
        <v>10898</v>
      </c>
    </row>
    <row r="2689" spans="1:4" x14ac:dyDescent="0.2">
      <c r="A2689" s="15" t="s">
        <v>2933</v>
      </c>
      <c r="B2689" s="27" t="s">
        <v>19022</v>
      </c>
      <c r="C2689" s="28" t="s">
        <v>8507</v>
      </c>
      <c r="D2689" s="28" t="s">
        <v>10899</v>
      </c>
    </row>
    <row r="2690" spans="1:4" x14ac:dyDescent="0.2">
      <c r="A2690" s="15" t="s">
        <v>2934</v>
      </c>
      <c r="B2690" s="27" t="s">
        <v>19023</v>
      </c>
      <c r="C2690" s="28" t="s">
        <v>8398</v>
      </c>
      <c r="D2690" s="28" t="s">
        <v>10900</v>
      </c>
    </row>
    <row r="2691" spans="1:4" x14ac:dyDescent="0.2">
      <c r="A2691" s="15" t="s">
        <v>2935</v>
      </c>
      <c r="B2691" s="27" t="s">
        <v>19024</v>
      </c>
      <c r="C2691" s="28" t="s">
        <v>8063</v>
      </c>
      <c r="D2691" s="28" t="s">
        <v>10901</v>
      </c>
    </row>
    <row r="2692" spans="1:4" x14ac:dyDescent="0.2">
      <c r="A2692" s="15" t="s">
        <v>2936</v>
      </c>
      <c r="B2692" s="27" t="s">
        <v>19025</v>
      </c>
      <c r="C2692" s="28" t="s">
        <v>10902</v>
      </c>
      <c r="D2692" s="28" t="s">
        <v>8159</v>
      </c>
    </row>
    <row r="2693" spans="1:4" x14ac:dyDescent="0.2">
      <c r="A2693" s="15" t="s">
        <v>2937</v>
      </c>
      <c r="B2693" s="27" t="s">
        <v>19026</v>
      </c>
      <c r="C2693" s="28" t="s">
        <v>10903</v>
      </c>
      <c r="D2693" s="28" t="s">
        <v>8002</v>
      </c>
    </row>
    <row r="2694" spans="1:4" x14ac:dyDescent="0.2">
      <c r="A2694" s="15" t="s">
        <v>2938</v>
      </c>
      <c r="B2694" s="27" t="s">
        <v>19027</v>
      </c>
      <c r="C2694" s="28" t="s">
        <v>8009</v>
      </c>
      <c r="D2694" s="28" t="s">
        <v>10904</v>
      </c>
    </row>
    <row r="2695" spans="1:4" x14ac:dyDescent="0.2">
      <c r="A2695" s="15" t="s">
        <v>2939</v>
      </c>
      <c r="B2695" s="27" t="s">
        <v>19028</v>
      </c>
      <c r="C2695" s="28" t="s">
        <v>8009</v>
      </c>
      <c r="D2695" s="28" t="s">
        <v>10905</v>
      </c>
    </row>
    <row r="2696" spans="1:4" x14ac:dyDescent="0.2">
      <c r="A2696" s="15" t="s">
        <v>2940</v>
      </c>
      <c r="B2696" s="27" t="s">
        <v>19029</v>
      </c>
      <c r="C2696" s="28" t="s">
        <v>10906</v>
      </c>
      <c r="D2696" s="28" t="s">
        <v>8025</v>
      </c>
    </row>
    <row r="2697" spans="1:4" x14ac:dyDescent="0.2">
      <c r="A2697" s="15" t="s">
        <v>2941</v>
      </c>
      <c r="B2697" s="27" t="s">
        <v>19030</v>
      </c>
      <c r="C2697" s="28" t="s">
        <v>10907</v>
      </c>
      <c r="D2697" s="28" t="s">
        <v>8080</v>
      </c>
    </row>
    <row r="2698" spans="1:4" x14ac:dyDescent="0.2">
      <c r="A2698" s="15" t="s">
        <v>2942</v>
      </c>
      <c r="B2698" s="27" t="s">
        <v>19031</v>
      </c>
      <c r="C2698" s="28" t="s">
        <v>10908</v>
      </c>
      <c r="D2698" s="28" t="s">
        <v>8006</v>
      </c>
    </row>
    <row r="2699" spans="1:4" x14ac:dyDescent="0.2">
      <c r="A2699" s="15" t="s">
        <v>2944</v>
      </c>
      <c r="B2699" s="27" t="s">
        <v>19032</v>
      </c>
      <c r="C2699" s="28" t="s">
        <v>10910</v>
      </c>
      <c r="D2699" s="28" t="s">
        <v>8071</v>
      </c>
    </row>
    <row r="2700" spans="1:4" x14ac:dyDescent="0.2">
      <c r="A2700" s="15" t="s">
        <v>2943</v>
      </c>
      <c r="B2700" s="27" t="s">
        <v>19033</v>
      </c>
      <c r="C2700" s="28" t="s">
        <v>10909</v>
      </c>
      <c r="D2700" s="28" t="s">
        <v>8112</v>
      </c>
    </row>
    <row r="2701" spans="1:4" x14ac:dyDescent="0.2">
      <c r="A2701" s="15" t="s">
        <v>2945</v>
      </c>
      <c r="B2701" s="27" t="s">
        <v>19034</v>
      </c>
      <c r="C2701" s="28" t="s">
        <v>10911</v>
      </c>
      <c r="D2701" s="28" t="s">
        <v>8066</v>
      </c>
    </row>
    <row r="2702" spans="1:4" x14ac:dyDescent="0.2">
      <c r="A2702" s="15" t="s">
        <v>2946</v>
      </c>
      <c r="B2702" s="27" t="s">
        <v>19035</v>
      </c>
      <c r="C2702" s="28" t="s">
        <v>10912</v>
      </c>
      <c r="D2702" s="28" t="s">
        <v>8356</v>
      </c>
    </row>
    <row r="2703" spans="1:4" x14ac:dyDescent="0.2">
      <c r="A2703" s="15" t="s">
        <v>2947</v>
      </c>
      <c r="B2703" s="27" t="s">
        <v>19036</v>
      </c>
      <c r="C2703" s="28" t="s">
        <v>10913</v>
      </c>
      <c r="D2703" s="28" t="s">
        <v>8008</v>
      </c>
    </row>
    <row r="2704" spans="1:4" x14ac:dyDescent="0.2">
      <c r="A2704" s="15" t="s">
        <v>2948</v>
      </c>
      <c r="B2704" s="27" t="s">
        <v>19037</v>
      </c>
      <c r="C2704" s="28" t="s">
        <v>10914</v>
      </c>
      <c r="D2704" s="28" t="s">
        <v>8061</v>
      </c>
    </row>
    <row r="2705" spans="1:4" x14ac:dyDescent="0.2">
      <c r="A2705" s="15" t="s">
        <v>2949</v>
      </c>
      <c r="B2705" s="27" t="s">
        <v>19038</v>
      </c>
      <c r="C2705" s="28" t="s">
        <v>10915</v>
      </c>
      <c r="D2705" s="28" t="s">
        <v>8025</v>
      </c>
    </row>
    <row r="2706" spans="1:4" x14ac:dyDescent="0.2">
      <c r="A2706" s="15" t="s">
        <v>2950</v>
      </c>
      <c r="B2706" s="27" t="s">
        <v>19039</v>
      </c>
      <c r="C2706" s="28" t="s">
        <v>10916</v>
      </c>
      <c r="D2706" s="28" t="s">
        <v>8025</v>
      </c>
    </row>
    <row r="2707" spans="1:4" x14ac:dyDescent="0.2">
      <c r="A2707" s="15" t="s">
        <v>2951</v>
      </c>
      <c r="B2707" s="27" t="s">
        <v>19040</v>
      </c>
      <c r="C2707" s="28" t="s">
        <v>10917</v>
      </c>
      <c r="D2707" s="28" t="s">
        <v>8190</v>
      </c>
    </row>
    <row r="2708" spans="1:4" x14ac:dyDescent="0.2">
      <c r="A2708" s="15" t="s">
        <v>2952</v>
      </c>
      <c r="B2708" s="27" t="s">
        <v>19041</v>
      </c>
      <c r="C2708" s="28" t="s">
        <v>10918</v>
      </c>
      <c r="D2708" s="28" t="s">
        <v>8025</v>
      </c>
    </row>
    <row r="2709" spans="1:4" x14ac:dyDescent="0.2">
      <c r="A2709" s="15" t="s">
        <v>2953</v>
      </c>
      <c r="B2709" s="27" t="s">
        <v>19042</v>
      </c>
      <c r="C2709" s="28" t="s">
        <v>10919</v>
      </c>
      <c r="D2709" s="28" t="s">
        <v>8073</v>
      </c>
    </row>
    <row r="2710" spans="1:4" x14ac:dyDescent="0.2">
      <c r="A2710" s="15" t="s">
        <v>2954</v>
      </c>
      <c r="B2710" s="27" t="s">
        <v>19043</v>
      </c>
      <c r="C2710" s="28" t="s">
        <v>10920</v>
      </c>
      <c r="D2710" s="28" t="s">
        <v>8025</v>
      </c>
    </row>
    <row r="2711" spans="1:4" x14ac:dyDescent="0.2">
      <c r="A2711" s="15" t="s">
        <v>2955</v>
      </c>
      <c r="B2711" s="27" t="s">
        <v>19044</v>
      </c>
      <c r="C2711" s="28" t="s">
        <v>8009</v>
      </c>
      <c r="D2711" s="28" t="s">
        <v>10921</v>
      </c>
    </row>
    <row r="2712" spans="1:4" x14ac:dyDescent="0.2">
      <c r="A2712" s="15" t="s">
        <v>2956</v>
      </c>
      <c r="B2712" s="27" t="s">
        <v>19045</v>
      </c>
      <c r="C2712" s="28" t="s">
        <v>8009</v>
      </c>
      <c r="D2712" s="28" t="s">
        <v>10922</v>
      </c>
    </row>
    <row r="2713" spans="1:4" x14ac:dyDescent="0.2">
      <c r="A2713" s="15" t="s">
        <v>2957</v>
      </c>
      <c r="B2713" s="27" t="s">
        <v>19046</v>
      </c>
      <c r="C2713" s="28" t="s">
        <v>8009</v>
      </c>
      <c r="D2713" s="28" t="s">
        <v>10923</v>
      </c>
    </row>
    <row r="2714" spans="1:4" x14ac:dyDescent="0.2">
      <c r="A2714" s="15" t="s">
        <v>2958</v>
      </c>
      <c r="B2714" s="27" t="s">
        <v>19047</v>
      </c>
      <c r="C2714" s="28" t="s">
        <v>10924</v>
      </c>
      <c r="D2714" s="28" t="s">
        <v>8071</v>
      </c>
    </row>
    <row r="2715" spans="1:4" x14ac:dyDescent="0.2">
      <c r="A2715" s="15" t="s">
        <v>2959</v>
      </c>
      <c r="B2715" s="27" t="s">
        <v>19048</v>
      </c>
      <c r="C2715" s="28" t="s">
        <v>10925</v>
      </c>
      <c r="D2715" s="28" t="s">
        <v>8004</v>
      </c>
    </row>
    <row r="2716" spans="1:4" x14ac:dyDescent="0.2">
      <c r="A2716" s="15" t="s">
        <v>2960</v>
      </c>
      <c r="B2716" s="27" t="s">
        <v>19049</v>
      </c>
      <c r="C2716" s="28" t="s">
        <v>10926</v>
      </c>
      <c r="D2716" s="28" t="s">
        <v>8119</v>
      </c>
    </row>
    <row r="2717" spans="1:4" x14ac:dyDescent="0.2">
      <c r="A2717" s="15" t="s">
        <v>3178</v>
      </c>
      <c r="B2717" s="27" t="s">
        <v>19050</v>
      </c>
      <c r="C2717" s="28" t="s">
        <v>8009</v>
      </c>
      <c r="D2717" s="28" t="s">
        <v>11180</v>
      </c>
    </row>
    <row r="2718" spans="1:4" x14ac:dyDescent="0.2">
      <c r="A2718" s="15" t="s">
        <v>2961</v>
      </c>
      <c r="B2718" s="27" t="s">
        <v>19051</v>
      </c>
      <c r="C2718" s="28" t="s">
        <v>10927</v>
      </c>
      <c r="D2718" s="28" t="s">
        <v>8052</v>
      </c>
    </row>
    <row r="2719" spans="1:4" x14ac:dyDescent="0.2">
      <c r="A2719" s="15" t="s">
        <v>2962</v>
      </c>
      <c r="B2719" s="27" t="s">
        <v>19052</v>
      </c>
      <c r="C2719" s="28" t="s">
        <v>10928</v>
      </c>
      <c r="D2719" s="28" t="s">
        <v>10929</v>
      </c>
    </row>
    <row r="2720" spans="1:4" x14ac:dyDescent="0.2">
      <c r="A2720" s="15" t="s">
        <v>2963</v>
      </c>
      <c r="B2720" s="27" t="s">
        <v>19053</v>
      </c>
      <c r="C2720" s="28" t="s">
        <v>8009</v>
      </c>
      <c r="D2720" s="28" t="s">
        <v>10930</v>
      </c>
    </row>
    <row r="2721" spans="1:4" x14ac:dyDescent="0.2">
      <c r="A2721" s="15" t="s">
        <v>2964</v>
      </c>
      <c r="B2721" s="27" t="s">
        <v>19054</v>
      </c>
      <c r="C2721" s="28" t="s">
        <v>10931</v>
      </c>
      <c r="D2721" s="28" t="s">
        <v>8043</v>
      </c>
    </row>
    <row r="2722" spans="1:4" x14ac:dyDescent="0.2">
      <c r="A2722" s="15" t="s">
        <v>2965</v>
      </c>
      <c r="B2722" s="27" t="s">
        <v>19055</v>
      </c>
      <c r="C2722" s="28" t="s">
        <v>10932</v>
      </c>
      <c r="D2722" s="28" t="s">
        <v>10933</v>
      </c>
    </row>
    <row r="2723" spans="1:4" x14ac:dyDescent="0.2">
      <c r="A2723" s="15" t="s">
        <v>2966</v>
      </c>
      <c r="B2723" s="27" t="s">
        <v>19056</v>
      </c>
      <c r="C2723" s="28" t="s">
        <v>8183</v>
      </c>
      <c r="D2723" s="28" t="s">
        <v>10934</v>
      </c>
    </row>
    <row r="2724" spans="1:4" x14ac:dyDescent="0.2">
      <c r="A2724" s="15" t="s">
        <v>178</v>
      </c>
      <c r="B2724" s="27" t="s">
        <v>19057</v>
      </c>
      <c r="C2724" s="28" t="s">
        <v>10935</v>
      </c>
      <c r="D2724" s="28" t="s">
        <v>8039</v>
      </c>
    </row>
    <row r="2725" spans="1:4" x14ac:dyDescent="0.2">
      <c r="A2725" s="15" t="s">
        <v>341</v>
      </c>
      <c r="B2725" s="27" t="s">
        <v>19058</v>
      </c>
      <c r="C2725" s="28" t="s">
        <v>10936</v>
      </c>
      <c r="D2725" s="28" t="s">
        <v>8039</v>
      </c>
    </row>
    <row r="2726" spans="1:4" x14ac:dyDescent="0.2">
      <c r="A2726" s="15" t="s">
        <v>2967</v>
      </c>
      <c r="B2726" s="27" t="s">
        <v>19059</v>
      </c>
      <c r="C2726" s="28" t="s">
        <v>10937</v>
      </c>
      <c r="D2726" s="28" t="s">
        <v>8017</v>
      </c>
    </row>
    <row r="2727" spans="1:4" x14ac:dyDescent="0.2">
      <c r="A2727" s="15" t="s">
        <v>2968</v>
      </c>
      <c r="B2727" s="27" t="s">
        <v>19060</v>
      </c>
      <c r="C2727" s="28" t="s">
        <v>10938</v>
      </c>
      <c r="D2727" s="28" t="s">
        <v>10939</v>
      </c>
    </row>
    <row r="2728" spans="1:4" x14ac:dyDescent="0.2">
      <c r="A2728" s="15" t="s">
        <v>2969</v>
      </c>
      <c r="B2728" s="27" t="s">
        <v>19061</v>
      </c>
      <c r="C2728" s="28" t="s">
        <v>8009</v>
      </c>
      <c r="D2728" s="28" t="s">
        <v>10940</v>
      </c>
    </row>
    <row r="2729" spans="1:4" x14ac:dyDescent="0.2">
      <c r="A2729" s="15" t="s">
        <v>2970</v>
      </c>
      <c r="B2729" s="27" t="s">
        <v>19062</v>
      </c>
      <c r="C2729" s="28" t="s">
        <v>10941</v>
      </c>
      <c r="D2729" s="28" t="s">
        <v>8006</v>
      </c>
    </row>
    <row r="2730" spans="1:4" x14ac:dyDescent="0.2">
      <c r="A2730" s="15" t="s">
        <v>2971</v>
      </c>
      <c r="B2730" s="27" t="s">
        <v>19063</v>
      </c>
      <c r="C2730" s="28" t="s">
        <v>10942</v>
      </c>
      <c r="D2730" s="28" t="s">
        <v>8159</v>
      </c>
    </row>
    <row r="2731" spans="1:4" x14ac:dyDescent="0.2">
      <c r="A2731" s="15" t="s">
        <v>2972</v>
      </c>
      <c r="B2731" s="27" t="s">
        <v>19064</v>
      </c>
      <c r="C2731" s="28" t="s">
        <v>10943</v>
      </c>
      <c r="D2731" s="28" t="s">
        <v>8004</v>
      </c>
    </row>
    <row r="2732" spans="1:4" x14ac:dyDescent="0.2">
      <c r="A2732" s="15" t="s">
        <v>2973</v>
      </c>
      <c r="B2732" s="27" t="s">
        <v>19065</v>
      </c>
      <c r="C2732" s="28" t="s">
        <v>10944</v>
      </c>
      <c r="D2732" s="28" t="s">
        <v>8025</v>
      </c>
    </row>
    <row r="2733" spans="1:4" x14ac:dyDescent="0.2">
      <c r="A2733" s="15" t="s">
        <v>2974</v>
      </c>
      <c r="B2733" s="27" t="s">
        <v>19066</v>
      </c>
      <c r="C2733" s="28" t="s">
        <v>10945</v>
      </c>
      <c r="D2733" s="28" t="s">
        <v>8080</v>
      </c>
    </row>
    <row r="2734" spans="1:4" x14ac:dyDescent="0.2">
      <c r="A2734" s="15" t="s">
        <v>342</v>
      </c>
      <c r="B2734" s="27" t="s">
        <v>19067</v>
      </c>
      <c r="C2734" s="28" t="s">
        <v>10946</v>
      </c>
      <c r="D2734" s="28" t="s">
        <v>8039</v>
      </c>
    </row>
    <row r="2735" spans="1:4" x14ac:dyDescent="0.2">
      <c r="A2735" s="15" t="s">
        <v>2975</v>
      </c>
      <c r="B2735" s="27" t="s">
        <v>19068</v>
      </c>
      <c r="C2735" s="28" t="s">
        <v>10947</v>
      </c>
      <c r="D2735" s="28" t="s">
        <v>8025</v>
      </c>
    </row>
    <row r="2736" spans="1:4" x14ac:dyDescent="0.2">
      <c r="A2736" s="15" t="s">
        <v>2976</v>
      </c>
      <c r="B2736" s="27" t="s">
        <v>19069</v>
      </c>
      <c r="C2736" s="28" t="s">
        <v>10948</v>
      </c>
      <c r="D2736" s="28" t="s">
        <v>8119</v>
      </c>
    </row>
    <row r="2737" spans="1:4" x14ac:dyDescent="0.2">
      <c r="A2737" s="15" t="s">
        <v>2977</v>
      </c>
      <c r="B2737" s="27" t="s">
        <v>19070</v>
      </c>
      <c r="C2737" s="28" t="s">
        <v>8009</v>
      </c>
      <c r="D2737" s="28" t="s">
        <v>10949</v>
      </c>
    </row>
    <row r="2738" spans="1:4" x14ac:dyDescent="0.2">
      <c r="A2738" s="15" t="s">
        <v>2978</v>
      </c>
      <c r="B2738" s="27" t="s">
        <v>19071</v>
      </c>
      <c r="C2738" s="28" t="s">
        <v>10950</v>
      </c>
      <c r="D2738" s="28" t="s">
        <v>8006</v>
      </c>
    </row>
    <row r="2739" spans="1:4" x14ac:dyDescent="0.2">
      <c r="A2739" s="15" t="s">
        <v>2979</v>
      </c>
      <c r="B2739" s="27" t="s">
        <v>19072</v>
      </c>
      <c r="C2739" s="28" t="s">
        <v>8183</v>
      </c>
      <c r="D2739" s="28" t="s">
        <v>10951</v>
      </c>
    </row>
    <row r="2740" spans="1:4" x14ac:dyDescent="0.2">
      <c r="A2740" s="15" t="s">
        <v>2980</v>
      </c>
      <c r="B2740" s="27" t="s">
        <v>19073</v>
      </c>
      <c r="C2740" s="28" t="s">
        <v>8100</v>
      </c>
      <c r="D2740" s="28" t="s">
        <v>10952</v>
      </c>
    </row>
    <row r="2741" spans="1:4" x14ac:dyDescent="0.2">
      <c r="A2741" s="15" t="s">
        <v>2981</v>
      </c>
      <c r="B2741" s="27" t="s">
        <v>19074</v>
      </c>
      <c r="C2741" s="28" t="s">
        <v>10953</v>
      </c>
      <c r="D2741" s="28" t="s">
        <v>8071</v>
      </c>
    </row>
    <row r="2742" spans="1:4" x14ac:dyDescent="0.2">
      <c r="A2742" s="15" t="s">
        <v>2982</v>
      </c>
      <c r="B2742" s="27" t="s">
        <v>19075</v>
      </c>
      <c r="C2742" s="28" t="s">
        <v>8009</v>
      </c>
      <c r="D2742" s="28" t="s">
        <v>10954</v>
      </c>
    </row>
    <row r="2743" spans="1:4" x14ac:dyDescent="0.2">
      <c r="A2743" s="15" t="s">
        <v>2983</v>
      </c>
      <c r="B2743" s="27" t="s">
        <v>19076</v>
      </c>
      <c r="C2743" s="28" t="s">
        <v>10955</v>
      </c>
      <c r="D2743" s="28" t="s">
        <v>8052</v>
      </c>
    </row>
    <row r="2744" spans="1:4" x14ac:dyDescent="0.2">
      <c r="A2744" s="15" t="s">
        <v>2984</v>
      </c>
      <c r="B2744" s="27" t="s">
        <v>19077</v>
      </c>
      <c r="C2744" s="28" t="s">
        <v>8009</v>
      </c>
      <c r="D2744" s="28" t="s">
        <v>10956</v>
      </c>
    </row>
    <row r="2745" spans="1:4" x14ac:dyDescent="0.2">
      <c r="A2745" s="15" t="s">
        <v>2985</v>
      </c>
      <c r="B2745" s="27" t="s">
        <v>19078</v>
      </c>
      <c r="C2745" s="28" t="s">
        <v>10957</v>
      </c>
      <c r="D2745" s="28" t="s">
        <v>8006</v>
      </c>
    </row>
    <row r="2746" spans="1:4" x14ac:dyDescent="0.2">
      <c r="A2746" s="15" t="s">
        <v>2986</v>
      </c>
      <c r="B2746" s="27" t="s">
        <v>19079</v>
      </c>
      <c r="C2746" s="28" t="s">
        <v>8183</v>
      </c>
      <c r="D2746" s="28" t="s">
        <v>10958</v>
      </c>
    </row>
    <row r="2747" spans="1:4" x14ac:dyDescent="0.2">
      <c r="A2747" s="15" t="s">
        <v>2987</v>
      </c>
      <c r="B2747" s="27" t="s">
        <v>19080</v>
      </c>
      <c r="C2747" s="28" t="s">
        <v>10959</v>
      </c>
      <c r="D2747" s="28" t="s">
        <v>8004</v>
      </c>
    </row>
    <row r="2748" spans="1:4" x14ac:dyDescent="0.2">
      <c r="A2748" s="15" t="s">
        <v>2988</v>
      </c>
      <c r="B2748" s="27" t="s">
        <v>19081</v>
      </c>
      <c r="C2748" s="28" t="s">
        <v>10960</v>
      </c>
      <c r="D2748" s="28" t="s">
        <v>8008</v>
      </c>
    </row>
    <row r="2749" spans="1:4" x14ac:dyDescent="0.2">
      <c r="A2749" s="15" t="s">
        <v>2989</v>
      </c>
      <c r="B2749" s="27" t="s">
        <v>19082</v>
      </c>
      <c r="C2749" s="28" t="s">
        <v>10961</v>
      </c>
      <c r="D2749" s="28" t="s">
        <v>8006</v>
      </c>
    </row>
    <row r="2750" spans="1:4" x14ac:dyDescent="0.2">
      <c r="A2750" s="15" t="s">
        <v>2990</v>
      </c>
      <c r="B2750" s="27" t="s">
        <v>19083</v>
      </c>
      <c r="C2750" s="28" t="s">
        <v>10962</v>
      </c>
      <c r="D2750" s="28" t="s">
        <v>8006</v>
      </c>
    </row>
    <row r="2751" spans="1:4" x14ac:dyDescent="0.2">
      <c r="A2751" s="15" t="s">
        <v>2991</v>
      </c>
      <c r="B2751" s="27" t="s">
        <v>19084</v>
      </c>
      <c r="C2751" s="28" t="s">
        <v>8063</v>
      </c>
      <c r="D2751" s="28" t="s">
        <v>10963</v>
      </c>
    </row>
    <row r="2752" spans="1:4" x14ac:dyDescent="0.2">
      <c r="A2752" s="15" t="s">
        <v>2992</v>
      </c>
      <c r="B2752" s="27" t="s">
        <v>19085</v>
      </c>
      <c r="C2752" s="28" t="s">
        <v>10964</v>
      </c>
      <c r="D2752" s="28" t="s">
        <v>8152</v>
      </c>
    </row>
    <row r="2753" spans="1:4" x14ac:dyDescent="0.2">
      <c r="A2753" s="15" t="s">
        <v>2993</v>
      </c>
      <c r="B2753" s="27" t="s">
        <v>19086</v>
      </c>
      <c r="C2753" s="28" t="s">
        <v>10965</v>
      </c>
      <c r="D2753" s="28" t="s">
        <v>8008</v>
      </c>
    </row>
    <row r="2754" spans="1:4" x14ac:dyDescent="0.2">
      <c r="A2754" s="15" t="s">
        <v>55</v>
      </c>
      <c r="B2754" s="27" t="s">
        <v>19087</v>
      </c>
      <c r="C2754" s="28" t="s">
        <v>10966</v>
      </c>
      <c r="D2754" s="28" t="s">
        <v>8025</v>
      </c>
    </row>
    <row r="2755" spans="1:4" x14ac:dyDescent="0.2">
      <c r="A2755" s="15" t="s">
        <v>2994</v>
      </c>
      <c r="B2755" s="27" t="s">
        <v>19088</v>
      </c>
      <c r="C2755" s="28" t="s">
        <v>10967</v>
      </c>
      <c r="D2755" s="28" t="s">
        <v>8221</v>
      </c>
    </row>
    <row r="2756" spans="1:4" x14ac:dyDescent="0.2">
      <c r="A2756" s="15" t="s">
        <v>271</v>
      </c>
      <c r="B2756" s="27" t="s">
        <v>19089</v>
      </c>
      <c r="C2756" s="28" t="s">
        <v>10968</v>
      </c>
      <c r="D2756" s="28" t="s">
        <v>8039</v>
      </c>
    </row>
    <row r="2757" spans="1:4" x14ac:dyDescent="0.2">
      <c r="A2757" s="15" t="s">
        <v>2995</v>
      </c>
      <c r="B2757" s="27" t="s">
        <v>19090</v>
      </c>
      <c r="C2757" s="28" t="s">
        <v>8009</v>
      </c>
      <c r="D2757" s="28" t="s">
        <v>10969</v>
      </c>
    </row>
    <row r="2758" spans="1:4" x14ac:dyDescent="0.2">
      <c r="A2758" s="15" t="s">
        <v>272</v>
      </c>
      <c r="B2758" s="27" t="s">
        <v>19091</v>
      </c>
      <c r="C2758" s="28" t="s">
        <v>10970</v>
      </c>
      <c r="D2758" s="28" t="s">
        <v>8039</v>
      </c>
    </row>
    <row r="2759" spans="1:4" x14ac:dyDescent="0.2">
      <c r="A2759" s="15" t="s">
        <v>2996</v>
      </c>
      <c r="B2759" s="27" t="s">
        <v>19092</v>
      </c>
      <c r="C2759" s="28" t="s">
        <v>10971</v>
      </c>
      <c r="D2759" s="28" t="s">
        <v>8008</v>
      </c>
    </row>
    <row r="2760" spans="1:4" x14ac:dyDescent="0.2">
      <c r="A2760" s="15" t="s">
        <v>2997</v>
      </c>
      <c r="B2760" s="27" t="s">
        <v>19093</v>
      </c>
      <c r="C2760" s="28" t="s">
        <v>10972</v>
      </c>
      <c r="D2760" s="28" t="s">
        <v>8025</v>
      </c>
    </row>
    <row r="2761" spans="1:4" x14ac:dyDescent="0.2">
      <c r="A2761" s="15" t="s">
        <v>2998</v>
      </c>
      <c r="B2761" s="27" t="s">
        <v>19094</v>
      </c>
      <c r="C2761" s="28" t="s">
        <v>10973</v>
      </c>
      <c r="D2761" s="28" t="s">
        <v>10974</v>
      </c>
    </row>
    <row r="2762" spans="1:4" x14ac:dyDescent="0.2">
      <c r="A2762" s="15" t="s">
        <v>2999</v>
      </c>
      <c r="B2762" s="27" t="s">
        <v>19095</v>
      </c>
      <c r="C2762" s="28" t="s">
        <v>10975</v>
      </c>
      <c r="D2762" s="28" t="s">
        <v>8025</v>
      </c>
    </row>
    <row r="2763" spans="1:4" x14ac:dyDescent="0.2">
      <c r="A2763" s="15" t="s">
        <v>3000</v>
      </c>
      <c r="B2763" s="27" t="s">
        <v>19096</v>
      </c>
      <c r="C2763" s="28" t="s">
        <v>10976</v>
      </c>
      <c r="D2763" s="28" t="s">
        <v>8004</v>
      </c>
    </row>
    <row r="2764" spans="1:4" x14ac:dyDescent="0.2">
      <c r="A2764" s="15" t="s">
        <v>3001</v>
      </c>
      <c r="B2764" s="27" t="s">
        <v>19097</v>
      </c>
      <c r="C2764" s="28" t="s">
        <v>10977</v>
      </c>
      <c r="D2764" s="28" t="s">
        <v>8463</v>
      </c>
    </row>
    <row r="2765" spans="1:4" x14ac:dyDescent="0.2">
      <c r="A2765" s="15" t="s">
        <v>273</v>
      </c>
      <c r="B2765" s="27" t="s">
        <v>19098</v>
      </c>
      <c r="C2765" s="28" t="s">
        <v>10978</v>
      </c>
      <c r="D2765" s="28" t="s">
        <v>8006</v>
      </c>
    </row>
    <row r="2766" spans="1:4" x14ac:dyDescent="0.2">
      <c r="A2766" s="15" t="s">
        <v>3002</v>
      </c>
      <c r="B2766" s="27" t="s">
        <v>19099</v>
      </c>
      <c r="C2766" s="28" t="s">
        <v>10979</v>
      </c>
      <c r="D2766" s="28" t="s">
        <v>10980</v>
      </c>
    </row>
    <row r="2767" spans="1:4" x14ac:dyDescent="0.2">
      <c r="A2767" s="15" t="s">
        <v>3003</v>
      </c>
      <c r="B2767" s="27" t="s">
        <v>19100</v>
      </c>
      <c r="C2767" s="28" t="s">
        <v>10981</v>
      </c>
      <c r="D2767" s="28" t="s">
        <v>10982</v>
      </c>
    </row>
    <row r="2768" spans="1:4" x14ac:dyDescent="0.2">
      <c r="A2768" s="15" t="s">
        <v>3004</v>
      </c>
      <c r="B2768" s="27" t="s">
        <v>19101</v>
      </c>
      <c r="C2768" s="28" t="s">
        <v>10983</v>
      </c>
      <c r="D2768" s="28" t="s">
        <v>8006</v>
      </c>
    </row>
    <row r="2769" spans="1:4" x14ac:dyDescent="0.2">
      <c r="A2769" s="15" t="s">
        <v>3005</v>
      </c>
      <c r="B2769" s="27" t="s">
        <v>19102</v>
      </c>
      <c r="C2769" s="28" t="s">
        <v>10984</v>
      </c>
      <c r="D2769" s="28" t="s">
        <v>8004</v>
      </c>
    </row>
    <row r="2770" spans="1:4" x14ac:dyDescent="0.2">
      <c r="A2770" s="15" t="s">
        <v>3006</v>
      </c>
      <c r="B2770" s="27" t="s">
        <v>19103</v>
      </c>
      <c r="C2770" s="28" t="s">
        <v>10985</v>
      </c>
      <c r="D2770" s="28" t="s">
        <v>8159</v>
      </c>
    </row>
    <row r="2771" spans="1:4" x14ac:dyDescent="0.2">
      <c r="A2771" s="15" t="s">
        <v>3007</v>
      </c>
      <c r="B2771" s="27" t="s">
        <v>19104</v>
      </c>
      <c r="C2771" s="28" t="s">
        <v>8183</v>
      </c>
      <c r="D2771" s="28" t="s">
        <v>10986</v>
      </c>
    </row>
    <row r="2772" spans="1:4" x14ac:dyDescent="0.2">
      <c r="A2772" s="15" t="s">
        <v>3008</v>
      </c>
      <c r="B2772" s="27" t="s">
        <v>19105</v>
      </c>
      <c r="C2772" s="28" t="s">
        <v>10987</v>
      </c>
      <c r="D2772" s="28" t="s">
        <v>8061</v>
      </c>
    </row>
    <row r="2773" spans="1:4" x14ac:dyDescent="0.2">
      <c r="A2773" s="15" t="s">
        <v>3009</v>
      </c>
      <c r="B2773" s="27" t="s">
        <v>19106</v>
      </c>
      <c r="C2773" s="28" t="s">
        <v>10988</v>
      </c>
      <c r="D2773" s="28" t="s">
        <v>10989</v>
      </c>
    </row>
    <row r="2774" spans="1:4" x14ac:dyDescent="0.2">
      <c r="A2774" s="15" t="s">
        <v>3010</v>
      </c>
      <c r="B2774" s="27" t="s">
        <v>19107</v>
      </c>
      <c r="C2774" s="28" t="s">
        <v>8009</v>
      </c>
      <c r="D2774" s="28" t="s">
        <v>10990</v>
      </c>
    </row>
    <row r="2775" spans="1:4" x14ac:dyDescent="0.2">
      <c r="A2775" s="15" t="s">
        <v>3011</v>
      </c>
      <c r="B2775" s="27" t="s">
        <v>19108</v>
      </c>
      <c r="C2775" s="28" t="s">
        <v>8009</v>
      </c>
      <c r="D2775" s="28" t="s">
        <v>10991</v>
      </c>
    </row>
    <row r="2776" spans="1:4" x14ac:dyDescent="0.2">
      <c r="A2776" s="15" t="s">
        <v>3012</v>
      </c>
      <c r="B2776" s="27" t="s">
        <v>19109</v>
      </c>
      <c r="C2776" s="28" t="s">
        <v>10992</v>
      </c>
      <c r="D2776" s="28" t="s">
        <v>8008</v>
      </c>
    </row>
    <row r="2777" spans="1:4" x14ac:dyDescent="0.2">
      <c r="A2777" s="15" t="s">
        <v>56</v>
      </c>
      <c r="B2777" s="27" t="s">
        <v>19110</v>
      </c>
      <c r="C2777" s="28" t="s">
        <v>8009</v>
      </c>
      <c r="D2777" s="28" t="s">
        <v>10993</v>
      </c>
    </row>
    <row r="2778" spans="1:4" x14ac:dyDescent="0.2">
      <c r="A2778" s="15" t="s">
        <v>3013</v>
      </c>
      <c r="B2778" s="27" t="s">
        <v>19111</v>
      </c>
      <c r="C2778" s="28" t="s">
        <v>10994</v>
      </c>
      <c r="D2778" s="28" t="s">
        <v>10995</v>
      </c>
    </row>
    <row r="2779" spans="1:4" x14ac:dyDescent="0.2">
      <c r="A2779" s="15" t="s">
        <v>3014</v>
      </c>
      <c r="B2779" s="27" t="s">
        <v>19112</v>
      </c>
      <c r="C2779" s="28" t="s">
        <v>8009</v>
      </c>
      <c r="D2779" s="28" t="s">
        <v>10996</v>
      </c>
    </row>
    <row r="2780" spans="1:4" x14ac:dyDescent="0.2">
      <c r="A2780" s="15" t="s">
        <v>3015</v>
      </c>
      <c r="B2780" s="27" t="s">
        <v>19113</v>
      </c>
      <c r="C2780" s="28" t="s">
        <v>10997</v>
      </c>
      <c r="D2780" s="28" t="s">
        <v>10998</v>
      </c>
    </row>
    <row r="2781" spans="1:4" x14ac:dyDescent="0.2">
      <c r="A2781" s="15" t="s">
        <v>3016</v>
      </c>
      <c r="B2781" s="27" t="s">
        <v>19114</v>
      </c>
      <c r="C2781" s="28" t="s">
        <v>8183</v>
      </c>
      <c r="D2781" s="28" t="s">
        <v>10999</v>
      </c>
    </row>
    <row r="2782" spans="1:4" x14ac:dyDescent="0.2">
      <c r="A2782" s="15" t="s">
        <v>343</v>
      </c>
      <c r="B2782" s="27" t="s">
        <v>19115</v>
      </c>
      <c r="C2782" s="28" t="s">
        <v>11000</v>
      </c>
      <c r="D2782" s="28" t="s">
        <v>8039</v>
      </c>
    </row>
    <row r="2783" spans="1:4" x14ac:dyDescent="0.2">
      <c r="A2783" s="15" t="s">
        <v>3017</v>
      </c>
      <c r="B2783" s="27" t="s">
        <v>19116</v>
      </c>
      <c r="C2783" s="28" t="s">
        <v>11001</v>
      </c>
      <c r="D2783" s="28" t="s">
        <v>8112</v>
      </c>
    </row>
    <row r="2784" spans="1:4" x14ac:dyDescent="0.2">
      <c r="A2784" s="15" t="s">
        <v>3018</v>
      </c>
      <c r="B2784" s="27" t="s">
        <v>19117</v>
      </c>
      <c r="C2784" s="28" t="s">
        <v>11002</v>
      </c>
      <c r="D2784" s="28" t="s">
        <v>8006</v>
      </c>
    </row>
    <row r="2785" spans="1:4" x14ac:dyDescent="0.2">
      <c r="A2785" s="15" t="s">
        <v>57</v>
      </c>
      <c r="B2785" s="27" t="s">
        <v>19118</v>
      </c>
      <c r="C2785" s="28" t="s">
        <v>11003</v>
      </c>
      <c r="D2785" s="28" t="s">
        <v>8039</v>
      </c>
    </row>
    <row r="2786" spans="1:4" x14ac:dyDescent="0.2">
      <c r="A2786" s="15" t="s">
        <v>3019</v>
      </c>
      <c r="B2786" s="27" t="s">
        <v>19119</v>
      </c>
      <c r="C2786" s="28" t="s">
        <v>11004</v>
      </c>
      <c r="D2786" s="28" t="s">
        <v>8006</v>
      </c>
    </row>
    <row r="2787" spans="1:4" x14ac:dyDescent="0.2">
      <c r="A2787" s="15" t="s">
        <v>3020</v>
      </c>
      <c r="B2787" s="27" t="s">
        <v>19120</v>
      </c>
      <c r="C2787" s="28" t="s">
        <v>11005</v>
      </c>
      <c r="D2787" s="28" t="s">
        <v>8112</v>
      </c>
    </row>
    <row r="2788" spans="1:4" x14ac:dyDescent="0.2">
      <c r="A2788" s="15" t="s">
        <v>3021</v>
      </c>
      <c r="B2788" s="27" t="s">
        <v>19121</v>
      </c>
      <c r="C2788" s="28" t="s">
        <v>8234</v>
      </c>
      <c r="D2788" s="28" t="s">
        <v>11006</v>
      </c>
    </row>
    <row r="2789" spans="1:4" x14ac:dyDescent="0.2">
      <c r="A2789" s="15" t="s">
        <v>3022</v>
      </c>
      <c r="B2789" s="27" t="s">
        <v>19122</v>
      </c>
      <c r="C2789" s="28" t="s">
        <v>11007</v>
      </c>
      <c r="D2789" s="28" t="s">
        <v>8006</v>
      </c>
    </row>
    <row r="2790" spans="1:4" x14ac:dyDescent="0.2">
      <c r="A2790" s="15" t="s">
        <v>3023</v>
      </c>
      <c r="B2790" s="27" t="s">
        <v>19123</v>
      </c>
      <c r="C2790" s="28" t="s">
        <v>11008</v>
      </c>
      <c r="D2790" s="28" t="s">
        <v>8008</v>
      </c>
    </row>
    <row r="2791" spans="1:4" x14ac:dyDescent="0.2">
      <c r="A2791" s="15" t="s">
        <v>3024</v>
      </c>
      <c r="B2791" s="27" t="s">
        <v>19124</v>
      </c>
      <c r="C2791" s="28" t="s">
        <v>11009</v>
      </c>
      <c r="D2791" s="28" t="s">
        <v>8112</v>
      </c>
    </row>
    <row r="2792" spans="1:4" x14ac:dyDescent="0.2">
      <c r="A2792" s="15" t="s">
        <v>3025</v>
      </c>
      <c r="B2792" s="27" t="s">
        <v>19125</v>
      </c>
      <c r="C2792" s="28" t="s">
        <v>8009</v>
      </c>
      <c r="D2792" s="28" t="s">
        <v>11010</v>
      </c>
    </row>
    <row r="2793" spans="1:4" x14ac:dyDescent="0.2">
      <c r="A2793" s="15" t="s">
        <v>3026</v>
      </c>
      <c r="B2793" s="27" t="s">
        <v>19126</v>
      </c>
      <c r="C2793" s="28" t="s">
        <v>11011</v>
      </c>
      <c r="D2793" s="28" t="s">
        <v>9375</v>
      </c>
    </row>
    <row r="2794" spans="1:4" x14ac:dyDescent="0.2">
      <c r="A2794" s="15" t="s">
        <v>3027</v>
      </c>
      <c r="B2794" s="27" t="s">
        <v>19127</v>
      </c>
      <c r="C2794" s="28" t="s">
        <v>11012</v>
      </c>
      <c r="D2794" s="28" t="s">
        <v>11013</v>
      </c>
    </row>
    <row r="2795" spans="1:4" x14ac:dyDescent="0.2">
      <c r="A2795" s="15" t="s">
        <v>3028</v>
      </c>
      <c r="B2795" s="27" t="s">
        <v>19128</v>
      </c>
      <c r="C2795" s="28" t="s">
        <v>11014</v>
      </c>
      <c r="D2795" s="28" t="s">
        <v>8025</v>
      </c>
    </row>
    <row r="2796" spans="1:4" x14ac:dyDescent="0.2">
      <c r="A2796" s="15" t="s">
        <v>3029</v>
      </c>
      <c r="B2796" s="27" t="s">
        <v>19129</v>
      </c>
      <c r="C2796" s="28" t="s">
        <v>11015</v>
      </c>
      <c r="D2796" s="28" t="s">
        <v>10705</v>
      </c>
    </row>
    <row r="2797" spans="1:4" x14ac:dyDescent="0.2">
      <c r="A2797" s="15" t="s">
        <v>3030</v>
      </c>
      <c r="B2797" s="27" t="s">
        <v>19130</v>
      </c>
      <c r="C2797" s="28" t="s">
        <v>8009</v>
      </c>
      <c r="D2797" s="28" t="s">
        <v>11016</v>
      </c>
    </row>
    <row r="2798" spans="1:4" x14ac:dyDescent="0.2">
      <c r="A2798" s="15" t="s">
        <v>3031</v>
      </c>
      <c r="B2798" s="27" t="s">
        <v>19131</v>
      </c>
      <c r="C2798" s="28" t="s">
        <v>8009</v>
      </c>
      <c r="D2798" s="28" t="s">
        <v>11017</v>
      </c>
    </row>
    <row r="2799" spans="1:4" x14ac:dyDescent="0.2">
      <c r="A2799" s="15" t="s">
        <v>3032</v>
      </c>
      <c r="B2799" s="27" t="s">
        <v>19132</v>
      </c>
      <c r="C2799" s="28" t="s">
        <v>11018</v>
      </c>
      <c r="D2799" s="28" t="s">
        <v>8061</v>
      </c>
    </row>
    <row r="2800" spans="1:4" x14ac:dyDescent="0.2">
      <c r="A2800" s="15" t="s">
        <v>3033</v>
      </c>
      <c r="B2800" s="27" t="s">
        <v>19133</v>
      </c>
      <c r="C2800" s="28" t="s">
        <v>8234</v>
      </c>
      <c r="D2800" s="28" t="s">
        <v>11019</v>
      </c>
    </row>
    <row r="2801" spans="1:4" x14ac:dyDescent="0.2">
      <c r="A2801" s="15" t="s">
        <v>3034</v>
      </c>
      <c r="B2801" s="27" t="s">
        <v>19134</v>
      </c>
      <c r="C2801" s="28" t="s">
        <v>8009</v>
      </c>
      <c r="D2801" s="28" t="s">
        <v>11020</v>
      </c>
    </row>
    <row r="2802" spans="1:4" x14ac:dyDescent="0.2">
      <c r="A2802" s="15" t="s">
        <v>3035</v>
      </c>
      <c r="B2802" s="27" t="s">
        <v>19135</v>
      </c>
      <c r="C2802" s="28" t="s">
        <v>11021</v>
      </c>
      <c r="D2802" s="28" t="s">
        <v>8112</v>
      </c>
    </row>
    <row r="2803" spans="1:4" x14ac:dyDescent="0.2">
      <c r="A2803" s="15" t="s">
        <v>3036</v>
      </c>
      <c r="B2803" s="27" t="s">
        <v>19136</v>
      </c>
      <c r="C2803" s="28" t="s">
        <v>11022</v>
      </c>
      <c r="D2803" s="28" t="s">
        <v>8061</v>
      </c>
    </row>
    <row r="2804" spans="1:4" x14ac:dyDescent="0.2">
      <c r="A2804" s="15" t="s">
        <v>3037</v>
      </c>
      <c r="B2804" s="27" t="s">
        <v>19137</v>
      </c>
      <c r="C2804" s="28" t="s">
        <v>11023</v>
      </c>
      <c r="D2804" s="28" t="s">
        <v>8006</v>
      </c>
    </row>
    <row r="2805" spans="1:4" x14ac:dyDescent="0.2">
      <c r="A2805" s="15" t="s">
        <v>3038</v>
      </c>
      <c r="B2805" s="27" t="s">
        <v>19138</v>
      </c>
      <c r="C2805" s="28" t="s">
        <v>11024</v>
      </c>
      <c r="D2805" s="28" t="s">
        <v>8039</v>
      </c>
    </row>
    <row r="2806" spans="1:4" x14ac:dyDescent="0.2">
      <c r="A2806" s="15" t="s">
        <v>3039</v>
      </c>
      <c r="B2806" s="27" t="s">
        <v>19139</v>
      </c>
      <c r="C2806" s="28" t="s">
        <v>8183</v>
      </c>
      <c r="D2806" s="28" t="s">
        <v>11025</v>
      </c>
    </row>
    <row r="2807" spans="1:4" x14ac:dyDescent="0.2">
      <c r="A2807" s="15" t="s">
        <v>3040</v>
      </c>
      <c r="B2807" s="27" t="s">
        <v>19140</v>
      </c>
      <c r="C2807" s="28" t="s">
        <v>11026</v>
      </c>
      <c r="D2807" s="28" t="s">
        <v>8043</v>
      </c>
    </row>
    <row r="2808" spans="1:4" x14ac:dyDescent="0.2">
      <c r="A2808" s="15" t="s">
        <v>3041</v>
      </c>
      <c r="B2808" s="27" t="s">
        <v>19141</v>
      </c>
      <c r="C2808" s="28" t="s">
        <v>11027</v>
      </c>
      <c r="D2808" s="28" t="s">
        <v>8052</v>
      </c>
    </row>
    <row r="2809" spans="1:4" x14ac:dyDescent="0.2">
      <c r="A2809" s="15" t="s">
        <v>3042</v>
      </c>
      <c r="B2809" s="27" t="s">
        <v>19142</v>
      </c>
      <c r="C2809" s="28" t="s">
        <v>8019</v>
      </c>
      <c r="D2809" s="28" t="s">
        <v>11028</v>
      </c>
    </row>
    <row r="2810" spans="1:4" x14ac:dyDescent="0.2">
      <c r="A2810" s="15" t="s">
        <v>3043</v>
      </c>
      <c r="B2810" s="27" t="s">
        <v>19143</v>
      </c>
      <c r="C2810" s="28" t="s">
        <v>11029</v>
      </c>
      <c r="D2810" s="28" t="s">
        <v>8006</v>
      </c>
    </row>
    <row r="2811" spans="1:4" x14ac:dyDescent="0.2">
      <c r="A2811" s="15" t="s">
        <v>3044</v>
      </c>
      <c r="B2811" s="27" t="s">
        <v>19144</v>
      </c>
      <c r="C2811" s="28" t="s">
        <v>11030</v>
      </c>
      <c r="D2811" s="28" t="s">
        <v>8008</v>
      </c>
    </row>
    <row r="2812" spans="1:4" x14ac:dyDescent="0.2">
      <c r="A2812" s="15" t="s">
        <v>3045</v>
      </c>
      <c r="B2812" s="27" t="s">
        <v>19145</v>
      </c>
      <c r="C2812" s="28" t="s">
        <v>11031</v>
      </c>
      <c r="D2812" s="28" t="s">
        <v>8004</v>
      </c>
    </row>
    <row r="2813" spans="1:4" x14ac:dyDescent="0.2">
      <c r="A2813" s="15" t="s">
        <v>3046</v>
      </c>
      <c r="B2813" s="27" t="s">
        <v>19146</v>
      </c>
      <c r="C2813" s="28" t="s">
        <v>11032</v>
      </c>
      <c r="D2813" s="28" t="s">
        <v>8025</v>
      </c>
    </row>
    <row r="2814" spans="1:4" x14ac:dyDescent="0.2">
      <c r="A2814" s="15" t="s">
        <v>3047</v>
      </c>
      <c r="B2814" s="27" t="s">
        <v>19147</v>
      </c>
      <c r="C2814" s="28" t="s">
        <v>11033</v>
      </c>
      <c r="D2814" s="28" t="s">
        <v>11034</v>
      </c>
    </row>
    <row r="2815" spans="1:4" x14ac:dyDescent="0.2">
      <c r="A2815" s="15" t="s">
        <v>7963</v>
      </c>
      <c r="B2815" s="23" t="s">
        <v>8628</v>
      </c>
      <c r="C2815" s="23" t="s">
        <v>8628</v>
      </c>
      <c r="D2815" s="23" t="s">
        <v>8628</v>
      </c>
    </row>
    <row r="2816" spans="1:4" x14ac:dyDescent="0.2">
      <c r="A2816" s="15" t="s">
        <v>3048</v>
      </c>
      <c r="B2816" s="27" t="s">
        <v>19148</v>
      </c>
      <c r="C2816" s="28" t="s">
        <v>11035</v>
      </c>
      <c r="D2816" s="28" t="s">
        <v>8006</v>
      </c>
    </row>
    <row r="2817" spans="1:4" x14ac:dyDescent="0.2">
      <c r="A2817" s="15" t="s">
        <v>3049</v>
      </c>
      <c r="B2817" s="27" t="s">
        <v>19149</v>
      </c>
      <c r="C2817" s="28" t="s">
        <v>8009</v>
      </c>
      <c r="D2817" s="28" t="s">
        <v>11036</v>
      </c>
    </row>
    <row r="2818" spans="1:4" x14ac:dyDescent="0.2">
      <c r="A2818" s="15" t="s">
        <v>3050</v>
      </c>
      <c r="B2818" s="27" t="s">
        <v>19150</v>
      </c>
      <c r="C2818" s="28" t="s">
        <v>8279</v>
      </c>
      <c r="D2818" s="28" t="s">
        <v>11037</v>
      </c>
    </row>
    <row r="2819" spans="1:4" x14ac:dyDescent="0.2">
      <c r="A2819" s="15" t="s">
        <v>3051</v>
      </c>
      <c r="B2819" s="27" t="s">
        <v>19151</v>
      </c>
      <c r="C2819" s="28" t="s">
        <v>11038</v>
      </c>
      <c r="D2819" s="28" t="s">
        <v>8112</v>
      </c>
    </row>
    <row r="2820" spans="1:4" x14ac:dyDescent="0.2">
      <c r="A2820" s="15" t="s">
        <v>3052</v>
      </c>
      <c r="B2820" s="27" t="s">
        <v>19152</v>
      </c>
      <c r="C2820" s="28" t="s">
        <v>8279</v>
      </c>
      <c r="D2820" s="28" t="s">
        <v>11039</v>
      </c>
    </row>
    <row r="2821" spans="1:4" x14ac:dyDescent="0.2">
      <c r="A2821" s="15" t="s">
        <v>3053</v>
      </c>
      <c r="B2821" s="27" t="s">
        <v>19153</v>
      </c>
      <c r="C2821" s="28" t="s">
        <v>11040</v>
      </c>
      <c r="D2821" s="28" t="s">
        <v>8336</v>
      </c>
    </row>
    <row r="2822" spans="1:4" x14ac:dyDescent="0.2">
      <c r="A2822" s="15" t="s">
        <v>3054</v>
      </c>
      <c r="B2822" s="27" t="s">
        <v>19154</v>
      </c>
      <c r="C2822" s="28" t="s">
        <v>8430</v>
      </c>
      <c r="D2822" s="28" t="s">
        <v>11041</v>
      </c>
    </row>
    <row r="2823" spans="1:4" x14ac:dyDescent="0.2">
      <c r="A2823" s="15" t="s">
        <v>3055</v>
      </c>
      <c r="B2823" s="27" t="s">
        <v>19155</v>
      </c>
      <c r="C2823" s="28" t="s">
        <v>8009</v>
      </c>
      <c r="D2823" s="28" t="s">
        <v>11042</v>
      </c>
    </row>
    <row r="2824" spans="1:4" x14ac:dyDescent="0.2">
      <c r="A2824" s="15" t="s">
        <v>3056</v>
      </c>
      <c r="B2824" s="27" t="s">
        <v>19156</v>
      </c>
      <c r="C2824" s="28" t="s">
        <v>9178</v>
      </c>
      <c r="D2824" s="28" t="s">
        <v>11043</v>
      </c>
    </row>
    <row r="2825" spans="1:4" x14ac:dyDescent="0.2">
      <c r="A2825" s="15" t="s">
        <v>3057</v>
      </c>
      <c r="B2825" s="27" t="s">
        <v>19157</v>
      </c>
      <c r="C2825" s="28" t="s">
        <v>11044</v>
      </c>
      <c r="D2825" s="28" t="s">
        <v>8025</v>
      </c>
    </row>
    <row r="2826" spans="1:4" x14ac:dyDescent="0.2">
      <c r="A2826" s="15" t="s">
        <v>3058</v>
      </c>
      <c r="B2826" s="27" t="s">
        <v>19158</v>
      </c>
      <c r="C2826" s="28" t="s">
        <v>11045</v>
      </c>
      <c r="D2826" s="28" t="s">
        <v>8061</v>
      </c>
    </row>
    <row r="2827" spans="1:4" x14ac:dyDescent="0.2">
      <c r="A2827" s="15" t="s">
        <v>3059</v>
      </c>
      <c r="B2827" s="27" t="s">
        <v>19159</v>
      </c>
      <c r="C2827" s="28" t="s">
        <v>11046</v>
      </c>
      <c r="D2827" s="28" t="s">
        <v>8356</v>
      </c>
    </row>
    <row r="2828" spans="1:4" x14ac:dyDescent="0.2">
      <c r="A2828" s="15" t="s">
        <v>3060</v>
      </c>
      <c r="B2828" s="27" t="s">
        <v>19160</v>
      </c>
      <c r="C2828" s="28" t="s">
        <v>11047</v>
      </c>
      <c r="D2828" s="28" t="s">
        <v>8061</v>
      </c>
    </row>
    <row r="2829" spans="1:4" x14ac:dyDescent="0.2">
      <c r="A2829" s="15" t="s">
        <v>3061</v>
      </c>
      <c r="B2829" s="27" t="s">
        <v>19161</v>
      </c>
      <c r="C2829" s="28" t="s">
        <v>11048</v>
      </c>
      <c r="D2829" s="28" t="s">
        <v>8433</v>
      </c>
    </row>
    <row r="2830" spans="1:4" x14ac:dyDescent="0.2">
      <c r="A2830" s="15" t="s">
        <v>3062</v>
      </c>
      <c r="B2830" s="27" t="s">
        <v>19162</v>
      </c>
      <c r="C2830" s="28" t="s">
        <v>11049</v>
      </c>
      <c r="D2830" s="28" t="s">
        <v>8071</v>
      </c>
    </row>
    <row r="2831" spans="1:4" x14ac:dyDescent="0.2">
      <c r="A2831" s="15" t="s">
        <v>3063</v>
      </c>
      <c r="B2831" s="27" t="s">
        <v>19163</v>
      </c>
      <c r="C2831" s="28" t="s">
        <v>8009</v>
      </c>
      <c r="D2831" s="28" t="s">
        <v>11050</v>
      </c>
    </row>
    <row r="2832" spans="1:4" x14ac:dyDescent="0.2">
      <c r="A2832" s="15" t="s">
        <v>3064</v>
      </c>
      <c r="B2832" s="27" t="s">
        <v>19164</v>
      </c>
      <c r="C2832" s="28" t="s">
        <v>11051</v>
      </c>
      <c r="D2832" s="28" t="s">
        <v>8025</v>
      </c>
    </row>
    <row r="2833" spans="1:4" x14ac:dyDescent="0.2">
      <c r="A2833" s="15" t="s">
        <v>3065</v>
      </c>
      <c r="B2833" s="27" t="s">
        <v>19165</v>
      </c>
      <c r="C2833" s="28" t="s">
        <v>11052</v>
      </c>
      <c r="D2833" s="28" t="s">
        <v>9061</v>
      </c>
    </row>
    <row r="2834" spans="1:4" x14ac:dyDescent="0.2">
      <c r="A2834" s="15" t="s">
        <v>3066</v>
      </c>
      <c r="B2834" s="27" t="s">
        <v>19166</v>
      </c>
      <c r="C2834" s="28" t="s">
        <v>11053</v>
      </c>
      <c r="D2834" s="28" t="s">
        <v>10705</v>
      </c>
    </row>
    <row r="2835" spans="1:4" x14ac:dyDescent="0.2">
      <c r="A2835" s="15" t="s">
        <v>3067</v>
      </c>
      <c r="B2835" s="27" t="s">
        <v>19167</v>
      </c>
      <c r="C2835" s="28" t="s">
        <v>11054</v>
      </c>
      <c r="D2835" s="28" t="s">
        <v>8004</v>
      </c>
    </row>
    <row r="2836" spans="1:4" x14ac:dyDescent="0.2">
      <c r="A2836" s="15" t="s">
        <v>3068</v>
      </c>
      <c r="B2836" s="27" t="s">
        <v>19168</v>
      </c>
      <c r="C2836" s="28" t="s">
        <v>8009</v>
      </c>
      <c r="D2836" s="28" t="s">
        <v>11055</v>
      </c>
    </row>
    <row r="2837" spans="1:4" x14ac:dyDescent="0.2">
      <c r="A2837" s="15" t="s">
        <v>3069</v>
      </c>
      <c r="B2837" s="27" t="s">
        <v>19169</v>
      </c>
      <c r="C2837" s="28" t="s">
        <v>11056</v>
      </c>
      <c r="D2837" s="28" t="s">
        <v>8002</v>
      </c>
    </row>
    <row r="2838" spans="1:4" x14ac:dyDescent="0.2">
      <c r="A2838" s="15" t="s">
        <v>3070</v>
      </c>
      <c r="B2838" s="27" t="s">
        <v>19170</v>
      </c>
      <c r="C2838" s="28" t="s">
        <v>11057</v>
      </c>
      <c r="D2838" s="28" t="s">
        <v>8004</v>
      </c>
    </row>
    <row r="2839" spans="1:4" x14ac:dyDescent="0.2">
      <c r="A2839" s="15" t="s">
        <v>3071</v>
      </c>
      <c r="B2839" s="27" t="s">
        <v>19171</v>
      </c>
      <c r="C2839" s="28" t="s">
        <v>11058</v>
      </c>
      <c r="D2839" s="28" t="s">
        <v>9271</v>
      </c>
    </row>
    <row r="2840" spans="1:4" x14ac:dyDescent="0.2">
      <c r="A2840" s="15" t="s">
        <v>3072</v>
      </c>
      <c r="B2840" s="27" t="s">
        <v>19172</v>
      </c>
      <c r="C2840" s="28" t="s">
        <v>8019</v>
      </c>
      <c r="D2840" s="28" t="s">
        <v>11059</v>
      </c>
    </row>
    <row r="2841" spans="1:4" x14ac:dyDescent="0.2">
      <c r="A2841" s="15" t="s">
        <v>3073</v>
      </c>
      <c r="B2841" s="27" t="s">
        <v>19173</v>
      </c>
      <c r="C2841" s="28" t="s">
        <v>11060</v>
      </c>
      <c r="D2841" s="28" t="s">
        <v>8039</v>
      </c>
    </row>
    <row r="2842" spans="1:4" x14ac:dyDescent="0.2">
      <c r="A2842" s="15" t="s">
        <v>3074</v>
      </c>
      <c r="B2842" s="27" t="s">
        <v>19174</v>
      </c>
      <c r="C2842" s="28" t="s">
        <v>11061</v>
      </c>
      <c r="D2842" s="28" t="s">
        <v>8148</v>
      </c>
    </row>
    <row r="2843" spans="1:4" x14ac:dyDescent="0.2">
      <c r="A2843" s="15" t="s">
        <v>3075</v>
      </c>
      <c r="B2843" s="27" t="s">
        <v>19175</v>
      </c>
      <c r="C2843" s="28" t="s">
        <v>11062</v>
      </c>
      <c r="D2843" s="28" t="s">
        <v>8367</v>
      </c>
    </row>
    <row r="2844" spans="1:4" x14ac:dyDescent="0.2">
      <c r="A2844" s="15" t="s">
        <v>3076</v>
      </c>
      <c r="B2844" s="27" t="s">
        <v>19176</v>
      </c>
      <c r="C2844" s="28" t="s">
        <v>11063</v>
      </c>
      <c r="D2844" s="28" t="s">
        <v>8017</v>
      </c>
    </row>
    <row r="2845" spans="1:4" x14ac:dyDescent="0.2">
      <c r="A2845" s="15" t="s">
        <v>3077</v>
      </c>
      <c r="B2845" s="27" t="s">
        <v>19177</v>
      </c>
      <c r="C2845" s="28" t="s">
        <v>11064</v>
      </c>
      <c r="D2845" s="28" t="s">
        <v>8159</v>
      </c>
    </row>
    <row r="2846" spans="1:4" x14ac:dyDescent="0.2">
      <c r="A2846" s="15" t="s">
        <v>3078</v>
      </c>
      <c r="B2846" s="27" t="s">
        <v>19178</v>
      </c>
      <c r="C2846" s="28" t="s">
        <v>11065</v>
      </c>
      <c r="D2846" s="28" t="s">
        <v>8112</v>
      </c>
    </row>
    <row r="2847" spans="1:4" x14ac:dyDescent="0.2">
      <c r="A2847" s="15" t="s">
        <v>3079</v>
      </c>
      <c r="B2847" s="27" t="s">
        <v>19179</v>
      </c>
      <c r="C2847" s="28" t="s">
        <v>8279</v>
      </c>
      <c r="D2847" s="28" t="s">
        <v>11066</v>
      </c>
    </row>
    <row r="2848" spans="1:4" x14ac:dyDescent="0.2">
      <c r="A2848" s="15" t="s">
        <v>3080</v>
      </c>
      <c r="B2848" s="27" t="s">
        <v>19180</v>
      </c>
      <c r="C2848" s="28" t="s">
        <v>8351</v>
      </c>
      <c r="D2848" s="28" t="s">
        <v>11067</v>
      </c>
    </row>
    <row r="2849" spans="1:4" x14ac:dyDescent="0.2">
      <c r="A2849" s="15" t="s">
        <v>3081</v>
      </c>
      <c r="B2849" s="27" t="s">
        <v>19181</v>
      </c>
      <c r="C2849" s="28" t="s">
        <v>11068</v>
      </c>
      <c r="D2849" s="28" t="s">
        <v>11069</v>
      </c>
    </row>
    <row r="2850" spans="1:4" x14ac:dyDescent="0.2">
      <c r="A2850" s="15" t="s">
        <v>3082</v>
      </c>
      <c r="B2850" s="27" t="s">
        <v>19182</v>
      </c>
      <c r="C2850" s="28" t="s">
        <v>11070</v>
      </c>
      <c r="D2850" s="28" t="s">
        <v>8463</v>
      </c>
    </row>
    <row r="2851" spans="1:4" x14ac:dyDescent="0.2">
      <c r="A2851" s="15" t="s">
        <v>3083</v>
      </c>
      <c r="B2851" s="27" t="s">
        <v>19183</v>
      </c>
      <c r="C2851" s="28" t="s">
        <v>8009</v>
      </c>
      <c r="D2851" s="28" t="s">
        <v>11071</v>
      </c>
    </row>
    <row r="2852" spans="1:4" x14ac:dyDescent="0.2">
      <c r="A2852" s="15" t="s">
        <v>3084</v>
      </c>
      <c r="B2852" s="27" t="s">
        <v>19184</v>
      </c>
      <c r="C2852" s="28" t="s">
        <v>11072</v>
      </c>
      <c r="D2852" s="28" t="s">
        <v>8119</v>
      </c>
    </row>
    <row r="2853" spans="1:4" x14ac:dyDescent="0.2">
      <c r="A2853" s="15" t="s">
        <v>3085</v>
      </c>
      <c r="B2853" s="27" t="s">
        <v>19185</v>
      </c>
      <c r="C2853" s="28" t="s">
        <v>11073</v>
      </c>
      <c r="D2853" s="28" t="s">
        <v>11074</v>
      </c>
    </row>
    <row r="2854" spans="1:4" x14ac:dyDescent="0.2">
      <c r="A2854" s="15" t="s">
        <v>3086</v>
      </c>
      <c r="B2854" s="27" t="s">
        <v>19186</v>
      </c>
      <c r="C2854" s="28" t="s">
        <v>8009</v>
      </c>
      <c r="D2854" s="28" t="s">
        <v>11075</v>
      </c>
    </row>
    <row r="2855" spans="1:4" x14ac:dyDescent="0.2">
      <c r="A2855" s="15" t="s">
        <v>3087</v>
      </c>
      <c r="B2855" s="27" t="s">
        <v>19187</v>
      </c>
      <c r="C2855" s="28" t="s">
        <v>11076</v>
      </c>
      <c r="D2855" s="28" t="s">
        <v>8039</v>
      </c>
    </row>
    <row r="2856" spans="1:4" x14ac:dyDescent="0.2">
      <c r="A2856" s="15" t="s">
        <v>3088</v>
      </c>
      <c r="B2856" s="27" t="s">
        <v>19188</v>
      </c>
      <c r="C2856" s="28" t="s">
        <v>11077</v>
      </c>
      <c r="D2856" s="28" t="s">
        <v>8004</v>
      </c>
    </row>
    <row r="2857" spans="1:4" x14ac:dyDescent="0.2">
      <c r="A2857" s="15" t="s">
        <v>3089</v>
      </c>
      <c r="B2857" s="27" t="s">
        <v>19189</v>
      </c>
      <c r="C2857" s="28" t="s">
        <v>11078</v>
      </c>
      <c r="D2857" s="28" t="s">
        <v>11079</v>
      </c>
    </row>
    <row r="2858" spans="1:4" x14ac:dyDescent="0.2">
      <c r="A2858" s="15" t="s">
        <v>3090</v>
      </c>
      <c r="B2858" s="27" t="s">
        <v>19190</v>
      </c>
      <c r="C2858" s="28" t="s">
        <v>11080</v>
      </c>
      <c r="D2858" s="28" t="s">
        <v>8061</v>
      </c>
    </row>
    <row r="2859" spans="1:4" x14ac:dyDescent="0.2">
      <c r="A2859" s="15" t="s">
        <v>7983</v>
      </c>
      <c r="B2859" s="23" t="s">
        <v>8628</v>
      </c>
      <c r="C2859" s="23" t="s">
        <v>8628</v>
      </c>
      <c r="D2859" s="23" t="s">
        <v>8628</v>
      </c>
    </row>
    <row r="2860" spans="1:4" x14ac:dyDescent="0.2">
      <c r="A2860" s="15" t="s">
        <v>3091</v>
      </c>
      <c r="B2860" s="27" t="s">
        <v>19191</v>
      </c>
      <c r="C2860" s="28" t="s">
        <v>8183</v>
      </c>
      <c r="D2860" s="28" t="s">
        <v>11081</v>
      </c>
    </row>
    <row r="2861" spans="1:4" x14ac:dyDescent="0.2">
      <c r="A2861" s="15" t="s">
        <v>3092</v>
      </c>
      <c r="B2861" s="27" t="s">
        <v>19192</v>
      </c>
      <c r="C2861" s="28" t="s">
        <v>11082</v>
      </c>
      <c r="D2861" s="28" t="s">
        <v>8025</v>
      </c>
    </row>
    <row r="2862" spans="1:4" x14ac:dyDescent="0.2">
      <c r="A2862" s="15" t="s">
        <v>3093</v>
      </c>
      <c r="B2862" s="27" t="s">
        <v>19193</v>
      </c>
      <c r="C2862" s="28" t="s">
        <v>11083</v>
      </c>
      <c r="D2862" s="28" t="s">
        <v>8112</v>
      </c>
    </row>
    <row r="2863" spans="1:4" x14ac:dyDescent="0.2">
      <c r="A2863" s="15" t="s">
        <v>3094</v>
      </c>
      <c r="B2863" s="27" t="s">
        <v>19194</v>
      </c>
      <c r="C2863" s="28" t="s">
        <v>11084</v>
      </c>
      <c r="D2863" s="28" t="s">
        <v>8112</v>
      </c>
    </row>
    <row r="2864" spans="1:4" x14ac:dyDescent="0.2">
      <c r="A2864" s="15" t="s">
        <v>3095</v>
      </c>
      <c r="B2864" s="27" t="s">
        <v>19195</v>
      </c>
      <c r="C2864" s="28" t="s">
        <v>11085</v>
      </c>
      <c r="D2864" s="28" t="s">
        <v>8112</v>
      </c>
    </row>
    <row r="2865" spans="1:4" x14ac:dyDescent="0.2">
      <c r="A2865" s="15" t="s">
        <v>3096</v>
      </c>
      <c r="B2865" s="27" t="s">
        <v>19196</v>
      </c>
      <c r="C2865" s="28" t="s">
        <v>11086</v>
      </c>
      <c r="D2865" s="28" t="s">
        <v>8119</v>
      </c>
    </row>
    <row r="2866" spans="1:4" x14ac:dyDescent="0.2">
      <c r="A2866" s="15" t="s">
        <v>3097</v>
      </c>
      <c r="B2866" s="27" t="s">
        <v>19197</v>
      </c>
      <c r="C2866" s="28" t="s">
        <v>8009</v>
      </c>
      <c r="D2866" s="28" t="s">
        <v>11087</v>
      </c>
    </row>
    <row r="2867" spans="1:4" x14ac:dyDescent="0.2">
      <c r="A2867" s="15" t="s">
        <v>3098</v>
      </c>
      <c r="B2867" s="27" t="s">
        <v>19198</v>
      </c>
      <c r="C2867" s="28" t="s">
        <v>11088</v>
      </c>
      <c r="D2867" s="28" t="s">
        <v>8004</v>
      </c>
    </row>
    <row r="2868" spans="1:4" x14ac:dyDescent="0.2">
      <c r="A2868" s="15" t="s">
        <v>3099</v>
      </c>
      <c r="B2868" s="27" t="s">
        <v>19199</v>
      </c>
      <c r="C2868" s="28" t="s">
        <v>11089</v>
      </c>
      <c r="D2868" s="28" t="s">
        <v>8008</v>
      </c>
    </row>
    <row r="2869" spans="1:4" x14ac:dyDescent="0.2">
      <c r="A2869" s="15" t="s">
        <v>3100</v>
      </c>
      <c r="B2869" s="27" t="s">
        <v>19200</v>
      </c>
      <c r="C2869" s="28" t="s">
        <v>11090</v>
      </c>
      <c r="D2869" s="28" t="s">
        <v>8006</v>
      </c>
    </row>
    <row r="2870" spans="1:4" x14ac:dyDescent="0.2">
      <c r="A2870" s="15" t="s">
        <v>3101</v>
      </c>
      <c r="B2870" s="27" t="s">
        <v>19201</v>
      </c>
      <c r="C2870" s="28" t="s">
        <v>11091</v>
      </c>
      <c r="D2870" s="28" t="s">
        <v>8014</v>
      </c>
    </row>
    <row r="2871" spans="1:4" x14ac:dyDescent="0.2">
      <c r="A2871" s="15" t="s">
        <v>3102</v>
      </c>
      <c r="B2871" s="27" t="s">
        <v>19202</v>
      </c>
      <c r="C2871" s="28" t="s">
        <v>11092</v>
      </c>
      <c r="D2871" s="28" t="s">
        <v>9646</v>
      </c>
    </row>
    <row r="2872" spans="1:4" x14ac:dyDescent="0.2">
      <c r="A2872" s="15" t="s">
        <v>3103</v>
      </c>
      <c r="B2872" s="27" t="s">
        <v>19203</v>
      </c>
      <c r="C2872" s="28" t="s">
        <v>11093</v>
      </c>
      <c r="D2872" s="28" t="s">
        <v>8008</v>
      </c>
    </row>
    <row r="2873" spans="1:4" x14ac:dyDescent="0.2">
      <c r="A2873" s="15" t="s">
        <v>3104</v>
      </c>
      <c r="B2873" s="27" t="s">
        <v>19204</v>
      </c>
      <c r="C2873" s="28" t="s">
        <v>11094</v>
      </c>
      <c r="D2873" s="28" t="s">
        <v>8008</v>
      </c>
    </row>
    <row r="2874" spans="1:4" x14ac:dyDescent="0.2">
      <c r="A2874" s="15" t="s">
        <v>3105</v>
      </c>
      <c r="B2874" s="27" t="s">
        <v>19205</v>
      </c>
      <c r="C2874" s="28" t="s">
        <v>11095</v>
      </c>
      <c r="D2874" s="28" t="s">
        <v>8025</v>
      </c>
    </row>
    <row r="2875" spans="1:4" x14ac:dyDescent="0.2">
      <c r="A2875" s="15" t="s">
        <v>3106</v>
      </c>
      <c r="B2875" s="27" t="s">
        <v>19206</v>
      </c>
      <c r="C2875" s="28" t="s">
        <v>8183</v>
      </c>
      <c r="D2875" s="28" t="s">
        <v>11096</v>
      </c>
    </row>
    <row r="2876" spans="1:4" x14ac:dyDescent="0.2">
      <c r="A2876" s="15" t="s">
        <v>3107</v>
      </c>
      <c r="B2876" s="27" t="s">
        <v>19207</v>
      </c>
      <c r="C2876" s="28" t="s">
        <v>8009</v>
      </c>
      <c r="D2876" s="28" t="s">
        <v>11097</v>
      </c>
    </row>
    <row r="2877" spans="1:4" x14ac:dyDescent="0.2">
      <c r="A2877" s="15" t="s">
        <v>3108</v>
      </c>
      <c r="B2877" s="27" t="s">
        <v>19208</v>
      </c>
      <c r="C2877" s="28" t="s">
        <v>11098</v>
      </c>
      <c r="D2877" s="28" t="s">
        <v>8071</v>
      </c>
    </row>
    <row r="2878" spans="1:4" x14ac:dyDescent="0.2">
      <c r="A2878" s="15" t="s">
        <v>3109</v>
      </c>
      <c r="B2878" s="27" t="s">
        <v>19209</v>
      </c>
      <c r="C2878" s="28" t="s">
        <v>11099</v>
      </c>
      <c r="D2878" s="28" t="s">
        <v>8006</v>
      </c>
    </row>
    <row r="2879" spans="1:4" x14ac:dyDescent="0.2">
      <c r="A2879" s="15" t="s">
        <v>3110</v>
      </c>
      <c r="B2879" s="27" t="s">
        <v>19210</v>
      </c>
      <c r="C2879" s="28" t="s">
        <v>11100</v>
      </c>
      <c r="D2879" s="28" t="s">
        <v>8061</v>
      </c>
    </row>
    <row r="2880" spans="1:4" x14ac:dyDescent="0.2">
      <c r="A2880" s="15" t="s">
        <v>3111</v>
      </c>
      <c r="B2880" s="27" t="s">
        <v>19211</v>
      </c>
      <c r="C2880" s="28" t="s">
        <v>11101</v>
      </c>
      <c r="D2880" s="28" t="s">
        <v>8052</v>
      </c>
    </row>
    <row r="2881" spans="1:4" x14ac:dyDescent="0.2">
      <c r="A2881" s="15" t="s">
        <v>179</v>
      </c>
      <c r="B2881" s="27" t="s">
        <v>19212</v>
      </c>
      <c r="C2881" s="28" t="s">
        <v>11102</v>
      </c>
      <c r="D2881" s="28" t="s">
        <v>8039</v>
      </c>
    </row>
    <row r="2882" spans="1:4" x14ac:dyDescent="0.2">
      <c r="A2882" s="15" t="s">
        <v>3112</v>
      </c>
      <c r="B2882" s="27" t="s">
        <v>19213</v>
      </c>
      <c r="C2882" s="28" t="s">
        <v>8414</v>
      </c>
      <c r="D2882" s="28" t="s">
        <v>11103</v>
      </c>
    </row>
    <row r="2883" spans="1:4" x14ac:dyDescent="0.2">
      <c r="A2883" s="15" t="s">
        <v>3113</v>
      </c>
      <c r="B2883" s="27" t="s">
        <v>19214</v>
      </c>
      <c r="C2883" s="28" t="s">
        <v>11104</v>
      </c>
      <c r="D2883" s="28" t="s">
        <v>8043</v>
      </c>
    </row>
    <row r="2884" spans="1:4" x14ac:dyDescent="0.2">
      <c r="A2884" s="15" t="s">
        <v>3114</v>
      </c>
      <c r="B2884" s="27" t="s">
        <v>19215</v>
      </c>
      <c r="C2884" s="28" t="s">
        <v>11105</v>
      </c>
      <c r="D2884" s="28" t="s">
        <v>8002</v>
      </c>
    </row>
    <row r="2885" spans="1:4" x14ac:dyDescent="0.2">
      <c r="A2885" s="15" t="s">
        <v>3115</v>
      </c>
      <c r="B2885" s="27" t="s">
        <v>19216</v>
      </c>
      <c r="C2885" s="28" t="s">
        <v>11106</v>
      </c>
      <c r="D2885" s="28" t="s">
        <v>8061</v>
      </c>
    </row>
    <row r="2886" spans="1:4" x14ac:dyDescent="0.2">
      <c r="A2886" s="15" t="s">
        <v>3116</v>
      </c>
      <c r="B2886" s="27" t="s">
        <v>19217</v>
      </c>
      <c r="C2886" s="28" t="s">
        <v>11107</v>
      </c>
      <c r="D2886" s="28" t="s">
        <v>8061</v>
      </c>
    </row>
    <row r="2887" spans="1:4" x14ac:dyDescent="0.2">
      <c r="A2887" s="15" t="s">
        <v>3117</v>
      </c>
      <c r="B2887" s="27" t="s">
        <v>19218</v>
      </c>
      <c r="C2887" s="28" t="s">
        <v>11108</v>
      </c>
      <c r="D2887" s="28" t="s">
        <v>8061</v>
      </c>
    </row>
    <row r="2888" spans="1:4" x14ac:dyDescent="0.2">
      <c r="A2888" s="15" t="s">
        <v>3118</v>
      </c>
      <c r="B2888" s="27" t="s">
        <v>19219</v>
      </c>
      <c r="C2888" s="28" t="s">
        <v>11109</v>
      </c>
      <c r="D2888" s="28" t="s">
        <v>8025</v>
      </c>
    </row>
    <row r="2889" spans="1:4" x14ac:dyDescent="0.2">
      <c r="A2889" s="15" t="s">
        <v>3119</v>
      </c>
      <c r="B2889" s="27" t="s">
        <v>19220</v>
      </c>
      <c r="C2889" s="28" t="s">
        <v>11110</v>
      </c>
      <c r="D2889" s="28" t="s">
        <v>8121</v>
      </c>
    </row>
    <row r="2890" spans="1:4" x14ac:dyDescent="0.2">
      <c r="A2890" s="15" t="s">
        <v>3120</v>
      </c>
      <c r="B2890" s="27" t="s">
        <v>19221</v>
      </c>
      <c r="C2890" s="28" t="s">
        <v>8279</v>
      </c>
      <c r="D2890" s="28" t="s">
        <v>11111</v>
      </c>
    </row>
    <row r="2891" spans="1:4" x14ac:dyDescent="0.2">
      <c r="A2891" s="15" t="s">
        <v>3121</v>
      </c>
      <c r="B2891" s="27" t="s">
        <v>19222</v>
      </c>
      <c r="C2891" s="28" t="s">
        <v>11112</v>
      </c>
      <c r="D2891" s="28" t="s">
        <v>8006</v>
      </c>
    </row>
    <row r="2892" spans="1:4" x14ac:dyDescent="0.2">
      <c r="A2892" s="15" t="s">
        <v>3122</v>
      </c>
      <c r="B2892" s="27" t="s">
        <v>19223</v>
      </c>
      <c r="C2892" s="28" t="s">
        <v>11113</v>
      </c>
      <c r="D2892" s="28" t="s">
        <v>8006</v>
      </c>
    </row>
    <row r="2893" spans="1:4" x14ac:dyDescent="0.2">
      <c r="A2893" s="15" t="s">
        <v>3123</v>
      </c>
      <c r="B2893" s="27" t="s">
        <v>19224</v>
      </c>
      <c r="C2893" s="28" t="s">
        <v>8009</v>
      </c>
      <c r="D2893" s="28" t="s">
        <v>11114</v>
      </c>
    </row>
    <row r="2894" spans="1:4" x14ac:dyDescent="0.2">
      <c r="A2894" s="15" t="s">
        <v>274</v>
      </c>
      <c r="B2894" s="27" t="s">
        <v>19225</v>
      </c>
      <c r="C2894" s="28" t="s">
        <v>11115</v>
      </c>
      <c r="D2894" s="28" t="s">
        <v>8039</v>
      </c>
    </row>
    <row r="2895" spans="1:4" x14ac:dyDescent="0.2">
      <c r="A2895" s="15" t="s">
        <v>3124</v>
      </c>
      <c r="B2895" s="27" t="s">
        <v>19226</v>
      </c>
      <c r="C2895" s="28" t="s">
        <v>11116</v>
      </c>
      <c r="D2895" s="28" t="s">
        <v>8061</v>
      </c>
    </row>
    <row r="2896" spans="1:4" x14ac:dyDescent="0.2">
      <c r="A2896" s="15" t="s">
        <v>3125</v>
      </c>
      <c r="B2896" s="27" t="s">
        <v>19227</v>
      </c>
      <c r="C2896" s="28" t="s">
        <v>11117</v>
      </c>
      <c r="D2896" s="28" t="s">
        <v>8043</v>
      </c>
    </row>
    <row r="2897" spans="1:4" x14ac:dyDescent="0.2">
      <c r="A2897" s="15" t="s">
        <v>3126</v>
      </c>
      <c r="B2897" s="27" t="s">
        <v>19228</v>
      </c>
      <c r="C2897" s="28" t="s">
        <v>8430</v>
      </c>
      <c r="D2897" s="28" t="s">
        <v>11118</v>
      </c>
    </row>
    <row r="2898" spans="1:4" x14ac:dyDescent="0.2">
      <c r="A2898" s="15" t="s">
        <v>3127</v>
      </c>
      <c r="B2898" s="27" t="s">
        <v>19229</v>
      </c>
      <c r="C2898" s="28" t="s">
        <v>11119</v>
      </c>
      <c r="D2898" s="28" t="s">
        <v>8025</v>
      </c>
    </row>
    <row r="2899" spans="1:4" x14ac:dyDescent="0.2">
      <c r="A2899" s="15" t="s">
        <v>3128</v>
      </c>
      <c r="B2899" s="27" t="s">
        <v>19230</v>
      </c>
      <c r="C2899" s="28" t="s">
        <v>11120</v>
      </c>
      <c r="D2899" s="28" t="s">
        <v>11121</v>
      </c>
    </row>
    <row r="2900" spans="1:4" x14ac:dyDescent="0.2">
      <c r="A2900" s="15" t="s">
        <v>58</v>
      </c>
      <c r="B2900" s="27" t="s">
        <v>19231</v>
      </c>
      <c r="C2900" s="28" t="s">
        <v>11122</v>
      </c>
      <c r="D2900" s="28" t="s">
        <v>8006</v>
      </c>
    </row>
    <row r="2901" spans="1:4" x14ac:dyDescent="0.2">
      <c r="A2901" s="15" t="s">
        <v>275</v>
      </c>
      <c r="B2901" s="27" t="s">
        <v>19232</v>
      </c>
      <c r="C2901" s="28" t="s">
        <v>11123</v>
      </c>
      <c r="D2901" s="28" t="s">
        <v>8039</v>
      </c>
    </row>
    <row r="2902" spans="1:4" x14ac:dyDescent="0.2">
      <c r="A2902" s="15" t="s">
        <v>3129</v>
      </c>
      <c r="B2902" s="27" t="s">
        <v>19233</v>
      </c>
      <c r="C2902" s="28" t="s">
        <v>8234</v>
      </c>
      <c r="D2902" s="28" t="s">
        <v>11124</v>
      </c>
    </row>
    <row r="2903" spans="1:4" x14ac:dyDescent="0.2">
      <c r="A2903" s="15" t="s">
        <v>3130</v>
      </c>
      <c r="B2903" s="27" t="s">
        <v>19234</v>
      </c>
      <c r="C2903" s="28" t="s">
        <v>8009</v>
      </c>
      <c r="D2903" s="28" t="s">
        <v>11125</v>
      </c>
    </row>
    <row r="2904" spans="1:4" x14ac:dyDescent="0.2">
      <c r="A2904" s="15" t="s">
        <v>3131</v>
      </c>
      <c r="B2904" s="27" t="s">
        <v>19235</v>
      </c>
      <c r="C2904" s="28" t="s">
        <v>11126</v>
      </c>
      <c r="D2904" s="28" t="s">
        <v>8006</v>
      </c>
    </row>
    <row r="2905" spans="1:4" x14ac:dyDescent="0.2">
      <c r="A2905" s="15" t="s">
        <v>3132</v>
      </c>
      <c r="B2905" s="27" t="s">
        <v>19236</v>
      </c>
      <c r="C2905" s="28" t="s">
        <v>8279</v>
      </c>
      <c r="D2905" s="28" t="s">
        <v>11127</v>
      </c>
    </row>
    <row r="2906" spans="1:4" x14ac:dyDescent="0.2">
      <c r="A2906" s="15" t="s">
        <v>3133</v>
      </c>
      <c r="B2906" s="27" t="s">
        <v>19237</v>
      </c>
      <c r="C2906" s="28" t="s">
        <v>11128</v>
      </c>
      <c r="D2906" s="28" t="s">
        <v>8006</v>
      </c>
    </row>
    <row r="2907" spans="1:4" x14ac:dyDescent="0.2">
      <c r="A2907" s="15" t="s">
        <v>59</v>
      </c>
      <c r="B2907" s="27" t="s">
        <v>19238</v>
      </c>
      <c r="C2907" s="28" t="s">
        <v>11129</v>
      </c>
      <c r="D2907" s="28" t="s">
        <v>11130</v>
      </c>
    </row>
    <row r="2908" spans="1:4" x14ac:dyDescent="0.2">
      <c r="A2908" s="15" t="s">
        <v>3134</v>
      </c>
      <c r="B2908" s="27" t="s">
        <v>19239</v>
      </c>
      <c r="C2908" s="28" t="s">
        <v>8183</v>
      </c>
      <c r="D2908" s="28" t="s">
        <v>11131</v>
      </c>
    </row>
    <row r="2909" spans="1:4" x14ac:dyDescent="0.2">
      <c r="A2909" s="15" t="s">
        <v>3135</v>
      </c>
      <c r="B2909" s="27" t="s">
        <v>19240</v>
      </c>
      <c r="C2909" s="28" t="s">
        <v>11132</v>
      </c>
      <c r="D2909" s="28" t="s">
        <v>9061</v>
      </c>
    </row>
    <row r="2910" spans="1:4" x14ac:dyDescent="0.2">
      <c r="A2910" s="15" t="s">
        <v>3136</v>
      </c>
      <c r="B2910" s="27" t="s">
        <v>19241</v>
      </c>
      <c r="C2910" s="28" t="s">
        <v>11133</v>
      </c>
      <c r="D2910" s="28" t="s">
        <v>11134</v>
      </c>
    </row>
    <row r="2911" spans="1:4" x14ac:dyDescent="0.2">
      <c r="A2911" s="15" t="s">
        <v>3137</v>
      </c>
      <c r="B2911" s="27" t="s">
        <v>19242</v>
      </c>
      <c r="C2911" s="28" t="s">
        <v>8009</v>
      </c>
      <c r="D2911" s="28" t="s">
        <v>11135</v>
      </c>
    </row>
    <row r="2912" spans="1:4" x14ac:dyDescent="0.2">
      <c r="A2912" s="15" t="s">
        <v>3138</v>
      </c>
      <c r="B2912" s="27" t="s">
        <v>19243</v>
      </c>
      <c r="C2912" s="28" t="s">
        <v>11136</v>
      </c>
      <c r="D2912" s="28" t="s">
        <v>8025</v>
      </c>
    </row>
    <row r="2913" spans="1:4" x14ac:dyDescent="0.2">
      <c r="A2913" s="15" t="s">
        <v>3139</v>
      </c>
      <c r="B2913" s="27" t="s">
        <v>19244</v>
      </c>
      <c r="C2913" s="28" t="s">
        <v>11137</v>
      </c>
      <c r="D2913" s="28" t="s">
        <v>8061</v>
      </c>
    </row>
    <row r="2914" spans="1:4" x14ac:dyDescent="0.2">
      <c r="A2914" s="15" t="s">
        <v>3140</v>
      </c>
      <c r="B2914" s="27" t="s">
        <v>19245</v>
      </c>
      <c r="C2914" s="28" t="s">
        <v>11138</v>
      </c>
      <c r="D2914" s="28" t="s">
        <v>8025</v>
      </c>
    </row>
    <row r="2915" spans="1:4" x14ac:dyDescent="0.2">
      <c r="A2915" s="15" t="s">
        <v>3141</v>
      </c>
      <c r="B2915" s="27" t="s">
        <v>19246</v>
      </c>
      <c r="C2915" s="28" t="s">
        <v>8009</v>
      </c>
      <c r="D2915" s="28" t="s">
        <v>11139</v>
      </c>
    </row>
    <row r="2916" spans="1:4" x14ac:dyDescent="0.2">
      <c r="A2916" s="15" t="s">
        <v>3142</v>
      </c>
      <c r="B2916" s="27" t="s">
        <v>19247</v>
      </c>
      <c r="C2916" s="28" t="s">
        <v>11140</v>
      </c>
      <c r="D2916" s="28" t="s">
        <v>11141</v>
      </c>
    </row>
    <row r="2917" spans="1:4" x14ac:dyDescent="0.2">
      <c r="A2917" s="15" t="s">
        <v>3143</v>
      </c>
      <c r="B2917" s="27" t="s">
        <v>19248</v>
      </c>
      <c r="C2917" s="28" t="s">
        <v>11142</v>
      </c>
      <c r="D2917" s="28" t="s">
        <v>8006</v>
      </c>
    </row>
    <row r="2918" spans="1:4" x14ac:dyDescent="0.2">
      <c r="A2918" s="15" t="s">
        <v>3144</v>
      </c>
      <c r="B2918" s="27" t="s">
        <v>19249</v>
      </c>
      <c r="C2918" s="28" t="s">
        <v>11143</v>
      </c>
      <c r="D2918" s="28" t="s">
        <v>8052</v>
      </c>
    </row>
    <row r="2919" spans="1:4" x14ac:dyDescent="0.2">
      <c r="A2919" s="15" t="s">
        <v>3145</v>
      </c>
      <c r="B2919" s="27" t="s">
        <v>19250</v>
      </c>
      <c r="C2919" s="28" t="s">
        <v>11144</v>
      </c>
      <c r="D2919" s="28" t="s">
        <v>10472</v>
      </c>
    </row>
    <row r="2920" spans="1:4" x14ac:dyDescent="0.2">
      <c r="A2920" s="15" t="s">
        <v>3146</v>
      </c>
      <c r="B2920" s="27" t="s">
        <v>19251</v>
      </c>
      <c r="C2920" s="28" t="s">
        <v>11145</v>
      </c>
      <c r="D2920" s="28" t="s">
        <v>8039</v>
      </c>
    </row>
    <row r="2921" spans="1:4" x14ac:dyDescent="0.2">
      <c r="A2921" s="15" t="s">
        <v>3147</v>
      </c>
      <c r="B2921" s="27" t="s">
        <v>19252</v>
      </c>
      <c r="C2921" s="28" t="s">
        <v>11146</v>
      </c>
      <c r="D2921" s="28" t="s">
        <v>8043</v>
      </c>
    </row>
    <row r="2922" spans="1:4" x14ac:dyDescent="0.2">
      <c r="A2922" s="15" t="s">
        <v>3148</v>
      </c>
      <c r="B2922" s="27" t="s">
        <v>19253</v>
      </c>
      <c r="C2922" s="28" t="s">
        <v>8019</v>
      </c>
      <c r="D2922" s="28" t="s">
        <v>11147</v>
      </c>
    </row>
    <row r="2923" spans="1:4" x14ac:dyDescent="0.2">
      <c r="A2923" s="15" t="s">
        <v>3149</v>
      </c>
      <c r="B2923" s="27" t="s">
        <v>19254</v>
      </c>
      <c r="C2923" s="28" t="s">
        <v>11148</v>
      </c>
      <c r="D2923" s="28" t="s">
        <v>8622</v>
      </c>
    </row>
    <row r="2924" spans="1:4" x14ac:dyDescent="0.2">
      <c r="A2924" s="15" t="s">
        <v>3150</v>
      </c>
      <c r="B2924" s="27" t="s">
        <v>19255</v>
      </c>
      <c r="C2924" s="28" t="s">
        <v>11149</v>
      </c>
      <c r="D2924" s="28" t="s">
        <v>8006</v>
      </c>
    </row>
    <row r="2925" spans="1:4" x14ac:dyDescent="0.2">
      <c r="A2925" s="15" t="s">
        <v>3151</v>
      </c>
      <c r="B2925" s="27" t="s">
        <v>19256</v>
      </c>
      <c r="C2925" s="28" t="s">
        <v>8009</v>
      </c>
      <c r="D2925" s="28" t="s">
        <v>11150</v>
      </c>
    </row>
    <row r="2926" spans="1:4" x14ac:dyDescent="0.2">
      <c r="A2926" s="15" t="s">
        <v>3152</v>
      </c>
      <c r="B2926" s="27" t="s">
        <v>19257</v>
      </c>
      <c r="C2926" s="28" t="s">
        <v>11151</v>
      </c>
      <c r="D2926" s="28" t="s">
        <v>8506</v>
      </c>
    </row>
    <row r="2927" spans="1:4" x14ac:dyDescent="0.2">
      <c r="A2927" s="15" t="s">
        <v>3153</v>
      </c>
      <c r="B2927" s="27" t="s">
        <v>19258</v>
      </c>
      <c r="C2927" s="28" t="s">
        <v>11152</v>
      </c>
      <c r="D2927" s="28" t="s">
        <v>9431</v>
      </c>
    </row>
    <row r="2928" spans="1:4" x14ac:dyDescent="0.2">
      <c r="A2928" s="15" t="s">
        <v>3154</v>
      </c>
      <c r="B2928" s="27" t="s">
        <v>19259</v>
      </c>
      <c r="C2928" s="28" t="s">
        <v>11153</v>
      </c>
      <c r="D2928" s="28" t="s">
        <v>11154</v>
      </c>
    </row>
    <row r="2929" spans="1:4" x14ac:dyDescent="0.2">
      <c r="A2929" s="15" t="s">
        <v>3155</v>
      </c>
      <c r="B2929" s="27" t="s">
        <v>19260</v>
      </c>
      <c r="C2929" s="28" t="s">
        <v>8009</v>
      </c>
      <c r="D2929" s="28" t="s">
        <v>11155</v>
      </c>
    </row>
    <row r="2930" spans="1:4" x14ac:dyDescent="0.2">
      <c r="A2930" s="15" t="s">
        <v>3156</v>
      </c>
      <c r="B2930" s="27" t="s">
        <v>19261</v>
      </c>
      <c r="C2930" s="28" t="s">
        <v>11156</v>
      </c>
      <c r="D2930" s="28" t="s">
        <v>8112</v>
      </c>
    </row>
    <row r="2931" spans="1:4" x14ac:dyDescent="0.2">
      <c r="A2931" s="15" t="s">
        <v>3157</v>
      </c>
      <c r="B2931" s="27" t="s">
        <v>19262</v>
      </c>
      <c r="C2931" s="28" t="s">
        <v>11157</v>
      </c>
      <c r="D2931" s="28" t="s">
        <v>8025</v>
      </c>
    </row>
    <row r="2932" spans="1:4" x14ac:dyDescent="0.2">
      <c r="A2932" s="15" t="s">
        <v>3158</v>
      </c>
      <c r="B2932" s="27" t="s">
        <v>19263</v>
      </c>
      <c r="C2932" s="28" t="s">
        <v>11158</v>
      </c>
      <c r="D2932" s="28" t="s">
        <v>8043</v>
      </c>
    </row>
    <row r="2933" spans="1:4" x14ac:dyDescent="0.2">
      <c r="A2933" s="15" t="s">
        <v>3159</v>
      </c>
      <c r="B2933" s="27" t="s">
        <v>19264</v>
      </c>
      <c r="C2933" s="28" t="s">
        <v>11159</v>
      </c>
      <c r="D2933" s="28" t="s">
        <v>8043</v>
      </c>
    </row>
    <row r="2934" spans="1:4" x14ac:dyDescent="0.2">
      <c r="A2934" s="15" t="s">
        <v>3160</v>
      </c>
      <c r="B2934" s="27" t="s">
        <v>19265</v>
      </c>
      <c r="C2934" s="28" t="s">
        <v>8430</v>
      </c>
      <c r="D2934" s="28" t="s">
        <v>11160</v>
      </c>
    </row>
    <row r="2935" spans="1:4" x14ac:dyDescent="0.2">
      <c r="A2935" s="15" t="s">
        <v>3161</v>
      </c>
      <c r="B2935" s="27" t="s">
        <v>19266</v>
      </c>
      <c r="C2935" s="28" t="s">
        <v>11161</v>
      </c>
      <c r="D2935" s="28" t="s">
        <v>8119</v>
      </c>
    </row>
    <row r="2936" spans="1:4" x14ac:dyDescent="0.2">
      <c r="A2936" s="15" t="s">
        <v>3162</v>
      </c>
      <c r="B2936" s="27" t="s">
        <v>19267</v>
      </c>
      <c r="C2936" s="28" t="s">
        <v>11162</v>
      </c>
      <c r="D2936" s="28" t="s">
        <v>8006</v>
      </c>
    </row>
    <row r="2937" spans="1:4" x14ac:dyDescent="0.2">
      <c r="A2937" s="15" t="s">
        <v>3163</v>
      </c>
      <c r="B2937" s="27" t="s">
        <v>19268</v>
      </c>
      <c r="C2937" s="28" t="s">
        <v>11163</v>
      </c>
      <c r="D2937" s="28" t="s">
        <v>8061</v>
      </c>
    </row>
    <row r="2938" spans="1:4" x14ac:dyDescent="0.2">
      <c r="A2938" s="15" t="s">
        <v>3164</v>
      </c>
      <c r="B2938" s="27" t="s">
        <v>19269</v>
      </c>
      <c r="C2938" s="28" t="s">
        <v>11164</v>
      </c>
      <c r="D2938" s="28" t="s">
        <v>11165</v>
      </c>
    </row>
    <row r="2939" spans="1:4" x14ac:dyDescent="0.2">
      <c r="A2939" s="15" t="s">
        <v>3165</v>
      </c>
      <c r="B2939" s="27" t="s">
        <v>19270</v>
      </c>
      <c r="C2939" s="28" t="s">
        <v>11166</v>
      </c>
      <c r="D2939" s="28" t="s">
        <v>8008</v>
      </c>
    </row>
    <row r="2940" spans="1:4" x14ac:dyDescent="0.2">
      <c r="A2940" s="15" t="s">
        <v>3166</v>
      </c>
      <c r="B2940" s="27" t="s">
        <v>19271</v>
      </c>
      <c r="C2940" s="28" t="s">
        <v>11167</v>
      </c>
      <c r="D2940" s="28" t="s">
        <v>8004</v>
      </c>
    </row>
    <row r="2941" spans="1:4" x14ac:dyDescent="0.2">
      <c r="A2941" s="15" t="s">
        <v>3167</v>
      </c>
      <c r="B2941" s="27" t="s">
        <v>19272</v>
      </c>
      <c r="C2941" s="28" t="s">
        <v>11168</v>
      </c>
      <c r="D2941" s="28" t="s">
        <v>8002</v>
      </c>
    </row>
    <row r="2942" spans="1:4" x14ac:dyDescent="0.2">
      <c r="A2942" s="15" t="s">
        <v>3168</v>
      </c>
      <c r="B2942" s="27" t="s">
        <v>19273</v>
      </c>
      <c r="C2942" s="28" t="s">
        <v>11169</v>
      </c>
      <c r="D2942" s="28" t="s">
        <v>8025</v>
      </c>
    </row>
    <row r="2943" spans="1:4" x14ac:dyDescent="0.2">
      <c r="A2943" s="15" t="s">
        <v>3169</v>
      </c>
      <c r="B2943" s="27" t="s">
        <v>19274</v>
      </c>
      <c r="C2943" s="28" t="s">
        <v>11170</v>
      </c>
      <c r="D2943" s="28" t="s">
        <v>8006</v>
      </c>
    </row>
    <row r="2944" spans="1:4" x14ac:dyDescent="0.2">
      <c r="A2944" s="15" t="s">
        <v>3170</v>
      </c>
      <c r="B2944" s="27" t="s">
        <v>19275</v>
      </c>
      <c r="C2944" s="28" t="s">
        <v>11171</v>
      </c>
      <c r="D2944" s="28" t="s">
        <v>8025</v>
      </c>
    </row>
    <row r="2945" spans="1:4" x14ac:dyDescent="0.2">
      <c r="A2945" s="15" t="s">
        <v>3171</v>
      </c>
      <c r="B2945" s="27" t="s">
        <v>19276</v>
      </c>
      <c r="C2945" s="28" t="s">
        <v>11172</v>
      </c>
      <c r="D2945" s="28" t="s">
        <v>8025</v>
      </c>
    </row>
    <row r="2946" spans="1:4" x14ac:dyDescent="0.2">
      <c r="A2946" s="15" t="s">
        <v>3172</v>
      </c>
      <c r="B2946" s="27" t="s">
        <v>19277</v>
      </c>
      <c r="C2946" s="28" t="s">
        <v>8009</v>
      </c>
      <c r="D2946" s="28" t="s">
        <v>11173</v>
      </c>
    </row>
    <row r="2947" spans="1:4" x14ac:dyDescent="0.2">
      <c r="A2947" s="15" t="s">
        <v>3173</v>
      </c>
      <c r="B2947" s="27" t="s">
        <v>19278</v>
      </c>
      <c r="C2947" s="28" t="s">
        <v>11174</v>
      </c>
      <c r="D2947" s="28" t="s">
        <v>8039</v>
      </c>
    </row>
    <row r="2948" spans="1:4" x14ac:dyDescent="0.2">
      <c r="A2948" s="15" t="s">
        <v>3174</v>
      </c>
      <c r="B2948" s="27" t="s">
        <v>19279</v>
      </c>
      <c r="C2948" s="28" t="s">
        <v>8009</v>
      </c>
      <c r="D2948" s="28" t="s">
        <v>11175</v>
      </c>
    </row>
    <row r="2949" spans="1:4" x14ac:dyDescent="0.2">
      <c r="A2949" s="15" t="s">
        <v>60</v>
      </c>
      <c r="B2949" s="27" t="s">
        <v>19280</v>
      </c>
      <c r="C2949" s="28" t="s">
        <v>11176</v>
      </c>
      <c r="D2949" s="28" t="s">
        <v>8025</v>
      </c>
    </row>
    <row r="2950" spans="1:4" x14ac:dyDescent="0.2">
      <c r="A2950" s="15" t="s">
        <v>3175</v>
      </c>
      <c r="B2950" s="27" t="s">
        <v>19281</v>
      </c>
      <c r="C2950" s="28" t="s">
        <v>11177</v>
      </c>
      <c r="D2950" s="28" t="s">
        <v>8550</v>
      </c>
    </row>
    <row r="2951" spans="1:4" x14ac:dyDescent="0.2">
      <c r="A2951" s="15" t="s">
        <v>3176</v>
      </c>
      <c r="B2951" s="27" t="s">
        <v>19282</v>
      </c>
      <c r="C2951" s="28" t="s">
        <v>11178</v>
      </c>
      <c r="D2951" s="28" t="s">
        <v>8148</v>
      </c>
    </row>
    <row r="2952" spans="1:4" x14ac:dyDescent="0.2">
      <c r="A2952" s="15" t="s">
        <v>3177</v>
      </c>
      <c r="B2952" s="27" t="s">
        <v>19283</v>
      </c>
      <c r="C2952" s="28" t="s">
        <v>8009</v>
      </c>
      <c r="D2952" s="28" t="s">
        <v>11179</v>
      </c>
    </row>
    <row r="2953" spans="1:4" x14ac:dyDescent="0.2">
      <c r="A2953" s="15" t="s">
        <v>3179</v>
      </c>
      <c r="B2953" s="27" t="s">
        <v>19284</v>
      </c>
      <c r="C2953" s="28" t="s">
        <v>11181</v>
      </c>
      <c r="D2953" s="28" t="s">
        <v>8004</v>
      </c>
    </row>
    <row r="2954" spans="1:4" x14ac:dyDescent="0.2">
      <c r="A2954" s="15" t="s">
        <v>3180</v>
      </c>
      <c r="B2954" s="27" t="s">
        <v>19285</v>
      </c>
      <c r="C2954" s="28" t="s">
        <v>11182</v>
      </c>
      <c r="D2954" s="28" t="s">
        <v>11183</v>
      </c>
    </row>
    <row r="2955" spans="1:4" x14ac:dyDescent="0.2">
      <c r="A2955" s="15" t="s">
        <v>3181</v>
      </c>
      <c r="B2955" s="27" t="s">
        <v>19286</v>
      </c>
      <c r="C2955" s="28" t="s">
        <v>11184</v>
      </c>
      <c r="D2955" s="28" t="s">
        <v>8043</v>
      </c>
    </row>
    <row r="2956" spans="1:4" x14ac:dyDescent="0.2">
      <c r="A2956" s="15" t="s">
        <v>3182</v>
      </c>
      <c r="B2956" s="27" t="s">
        <v>19287</v>
      </c>
      <c r="C2956" s="28" t="s">
        <v>8009</v>
      </c>
      <c r="D2956" s="28" t="s">
        <v>11185</v>
      </c>
    </row>
    <row r="2957" spans="1:4" x14ac:dyDescent="0.2">
      <c r="A2957" s="15" t="s">
        <v>3183</v>
      </c>
      <c r="B2957" s="27" t="s">
        <v>19288</v>
      </c>
      <c r="C2957" s="28" t="s">
        <v>11186</v>
      </c>
      <c r="D2957" s="28" t="s">
        <v>8006</v>
      </c>
    </row>
    <row r="2958" spans="1:4" x14ac:dyDescent="0.2">
      <c r="A2958" s="15" t="s">
        <v>3184</v>
      </c>
      <c r="B2958" s="27" t="s">
        <v>19289</v>
      </c>
      <c r="C2958" s="28" t="s">
        <v>8009</v>
      </c>
      <c r="D2958" s="28" t="s">
        <v>11187</v>
      </c>
    </row>
    <row r="2959" spans="1:4" x14ac:dyDescent="0.2">
      <c r="A2959" s="15" t="s">
        <v>3185</v>
      </c>
      <c r="B2959" s="27" t="s">
        <v>19290</v>
      </c>
      <c r="C2959" s="28" t="s">
        <v>11188</v>
      </c>
      <c r="D2959" s="28" t="s">
        <v>11189</v>
      </c>
    </row>
    <row r="2960" spans="1:4" x14ac:dyDescent="0.2">
      <c r="A2960" s="15" t="s">
        <v>3186</v>
      </c>
      <c r="B2960" s="27" t="s">
        <v>19291</v>
      </c>
      <c r="C2960" s="28" t="s">
        <v>8009</v>
      </c>
      <c r="D2960" s="28" t="s">
        <v>11190</v>
      </c>
    </row>
    <row r="2961" spans="1:4" x14ac:dyDescent="0.2">
      <c r="A2961" s="15" t="s">
        <v>3187</v>
      </c>
      <c r="B2961" s="27" t="s">
        <v>19292</v>
      </c>
      <c r="C2961" s="28" t="s">
        <v>11191</v>
      </c>
      <c r="D2961" s="28" t="s">
        <v>8004</v>
      </c>
    </row>
    <row r="2962" spans="1:4" x14ac:dyDescent="0.2">
      <c r="A2962" s="15" t="s">
        <v>3188</v>
      </c>
      <c r="B2962" s="27" t="s">
        <v>19293</v>
      </c>
      <c r="C2962" s="28" t="s">
        <v>11192</v>
      </c>
      <c r="D2962" s="28" t="s">
        <v>8336</v>
      </c>
    </row>
    <row r="2963" spans="1:4" x14ac:dyDescent="0.2">
      <c r="A2963" s="15" t="s">
        <v>3189</v>
      </c>
      <c r="B2963" s="27" t="s">
        <v>19294</v>
      </c>
      <c r="C2963" s="28" t="s">
        <v>11193</v>
      </c>
      <c r="D2963" s="28" t="s">
        <v>8117</v>
      </c>
    </row>
    <row r="2964" spans="1:4" x14ac:dyDescent="0.2">
      <c r="A2964" s="15" t="s">
        <v>3190</v>
      </c>
      <c r="B2964" s="27" t="s">
        <v>19295</v>
      </c>
      <c r="C2964" s="28" t="s">
        <v>11194</v>
      </c>
      <c r="D2964" s="28" t="s">
        <v>8025</v>
      </c>
    </row>
    <row r="2965" spans="1:4" x14ac:dyDescent="0.2">
      <c r="A2965" s="15" t="s">
        <v>3191</v>
      </c>
      <c r="B2965" s="27" t="s">
        <v>19296</v>
      </c>
      <c r="C2965" s="28" t="s">
        <v>8009</v>
      </c>
      <c r="D2965" s="28" t="s">
        <v>11195</v>
      </c>
    </row>
    <row r="2966" spans="1:4" x14ac:dyDescent="0.2">
      <c r="A2966" s="15" t="s">
        <v>3192</v>
      </c>
      <c r="B2966" s="27" t="s">
        <v>19297</v>
      </c>
      <c r="C2966" s="28" t="s">
        <v>11196</v>
      </c>
      <c r="D2966" s="28" t="s">
        <v>8066</v>
      </c>
    </row>
    <row r="2967" spans="1:4" x14ac:dyDescent="0.2">
      <c r="A2967" s="15" t="s">
        <v>180</v>
      </c>
      <c r="B2967" s="27" t="s">
        <v>19298</v>
      </c>
      <c r="C2967" s="28" t="s">
        <v>11197</v>
      </c>
      <c r="D2967" s="28" t="s">
        <v>8039</v>
      </c>
    </row>
    <row r="2968" spans="1:4" x14ac:dyDescent="0.2">
      <c r="A2968" s="15" t="s">
        <v>3193</v>
      </c>
      <c r="B2968" s="27" t="s">
        <v>19299</v>
      </c>
      <c r="C2968" s="28" t="s">
        <v>8009</v>
      </c>
      <c r="D2968" s="28" t="s">
        <v>11198</v>
      </c>
    </row>
    <row r="2969" spans="1:4" x14ac:dyDescent="0.2">
      <c r="A2969" s="15" t="s">
        <v>3194</v>
      </c>
      <c r="B2969" s="27" t="s">
        <v>19300</v>
      </c>
      <c r="C2969" s="28" t="s">
        <v>11199</v>
      </c>
      <c r="D2969" s="28" t="s">
        <v>8006</v>
      </c>
    </row>
    <row r="2970" spans="1:4" x14ac:dyDescent="0.2">
      <c r="A2970" s="15" t="s">
        <v>3195</v>
      </c>
      <c r="B2970" s="27" t="s">
        <v>19301</v>
      </c>
      <c r="C2970" s="28" t="s">
        <v>8063</v>
      </c>
      <c r="D2970" s="28" t="s">
        <v>11200</v>
      </c>
    </row>
    <row r="2971" spans="1:4" x14ac:dyDescent="0.2">
      <c r="A2971" s="15" t="s">
        <v>3196</v>
      </c>
      <c r="B2971" s="27" t="s">
        <v>19302</v>
      </c>
      <c r="C2971" s="28" t="s">
        <v>11201</v>
      </c>
      <c r="D2971" s="28" t="s">
        <v>8061</v>
      </c>
    </row>
    <row r="2972" spans="1:4" x14ac:dyDescent="0.2">
      <c r="A2972" s="15" t="s">
        <v>3197</v>
      </c>
      <c r="B2972" s="27" t="s">
        <v>19303</v>
      </c>
      <c r="C2972" s="28" t="s">
        <v>11202</v>
      </c>
      <c r="D2972" s="28" t="s">
        <v>8008</v>
      </c>
    </row>
    <row r="2973" spans="1:4" x14ac:dyDescent="0.2">
      <c r="A2973" s="15" t="s">
        <v>3198</v>
      </c>
      <c r="B2973" s="27" t="s">
        <v>19304</v>
      </c>
      <c r="C2973" s="28" t="s">
        <v>8009</v>
      </c>
      <c r="D2973" s="28" t="s">
        <v>11203</v>
      </c>
    </row>
    <row r="2974" spans="1:4" x14ac:dyDescent="0.2">
      <c r="A2974" s="15" t="s">
        <v>3199</v>
      </c>
      <c r="B2974" s="27" t="s">
        <v>19305</v>
      </c>
      <c r="C2974" s="28" t="s">
        <v>11204</v>
      </c>
      <c r="D2974" s="28" t="s">
        <v>8006</v>
      </c>
    </row>
    <row r="2975" spans="1:4" x14ac:dyDescent="0.2">
      <c r="A2975" s="15" t="s">
        <v>3200</v>
      </c>
      <c r="B2975" s="27" t="s">
        <v>19306</v>
      </c>
      <c r="C2975" s="28" t="s">
        <v>8063</v>
      </c>
      <c r="D2975" s="28" t="s">
        <v>11205</v>
      </c>
    </row>
    <row r="2976" spans="1:4" x14ac:dyDescent="0.2">
      <c r="A2976" s="15" t="s">
        <v>3201</v>
      </c>
      <c r="B2976" s="27" t="s">
        <v>19307</v>
      </c>
      <c r="C2976" s="28" t="s">
        <v>8009</v>
      </c>
      <c r="D2976" s="28" t="s">
        <v>11206</v>
      </c>
    </row>
    <row r="2977" spans="1:4" x14ac:dyDescent="0.2">
      <c r="A2977" s="15" t="s">
        <v>3202</v>
      </c>
      <c r="B2977" s="27" t="s">
        <v>19308</v>
      </c>
      <c r="C2977" s="28" t="s">
        <v>11207</v>
      </c>
      <c r="D2977" s="28" t="s">
        <v>8066</v>
      </c>
    </row>
    <row r="2978" spans="1:4" x14ac:dyDescent="0.2">
      <c r="A2978" s="15" t="s">
        <v>344</v>
      </c>
      <c r="B2978" s="27" t="s">
        <v>19309</v>
      </c>
      <c r="C2978" s="28" t="s">
        <v>11208</v>
      </c>
      <c r="D2978" s="28" t="s">
        <v>8025</v>
      </c>
    </row>
    <row r="2979" spans="1:4" x14ac:dyDescent="0.2">
      <c r="A2979" s="15" t="s">
        <v>3203</v>
      </c>
      <c r="B2979" s="27" t="s">
        <v>19310</v>
      </c>
      <c r="C2979" s="28" t="s">
        <v>11209</v>
      </c>
      <c r="D2979" s="28" t="s">
        <v>8073</v>
      </c>
    </row>
    <row r="2980" spans="1:4" x14ac:dyDescent="0.2">
      <c r="A2980" s="15" t="s">
        <v>3204</v>
      </c>
      <c r="B2980" s="27" t="s">
        <v>19311</v>
      </c>
      <c r="C2980" s="28" t="s">
        <v>11210</v>
      </c>
      <c r="D2980" s="28" t="s">
        <v>8558</v>
      </c>
    </row>
    <row r="2981" spans="1:4" x14ac:dyDescent="0.2">
      <c r="A2981" s="15" t="s">
        <v>3205</v>
      </c>
      <c r="B2981" s="27" t="s">
        <v>19312</v>
      </c>
      <c r="C2981" s="28" t="s">
        <v>11211</v>
      </c>
      <c r="D2981" s="28" t="s">
        <v>8004</v>
      </c>
    </row>
    <row r="2982" spans="1:4" x14ac:dyDescent="0.2">
      <c r="A2982" s="15" t="s">
        <v>3206</v>
      </c>
      <c r="B2982" s="27" t="s">
        <v>19313</v>
      </c>
      <c r="C2982" s="28" t="s">
        <v>8009</v>
      </c>
      <c r="D2982" s="28" t="s">
        <v>11212</v>
      </c>
    </row>
    <row r="2983" spans="1:4" x14ac:dyDescent="0.2">
      <c r="A2983" s="15" t="s">
        <v>3207</v>
      </c>
      <c r="B2983" s="27" t="s">
        <v>19314</v>
      </c>
      <c r="C2983" s="28" t="s">
        <v>11213</v>
      </c>
      <c r="D2983" s="28" t="s">
        <v>8006</v>
      </c>
    </row>
    <row r="2984" spans="1:4" x14ac:dyDescent="0.2">
      <c r="A2984" s="15" t="s">
        <v>3208</v>
      </c>
      <c r="B2984" s="27" t="s">
        <v>19315</v>
      </c>
      <c r="C2984" s="28" t="s">
        <v>11214</v>
      </c>
      <c r="D2984" s="28" t="s">
        <v>8006</v>
      </c>
    </row>
    <row r="2985" spans="1:4" x14ac:dyDescent="0.2">
      <c r="A2985" s="15" t="s">
        <v>3209</v>
      </c>
      <c r="B2985" s="27" t="s">
        <v>19316</v>
      </c>
      <c r="C2985" s="28" t="s">
        <v>11215</v>
      </c>
      <c r="D2985" s="28" t="s">
        <v>8438</v>
      </c>
    </row>
    <row r="2986" spans="1:4" x14ac:dyDescent="0.2">
      <c r="A2986" s="15" t="s">
        <v>3210</v>
      </c>
      <c r="B2986" s="27" t="s">
        <v>19317</v>
      </c>
      <c r="C2986" s="28" t="s">
        <v>11216</v>
      </c>
      <c r="D2986" s="28" t="s">
        <v>8025</v>
      </c>
    </row>
    <row r="2987" spans="1:4" x14ac:dyDescent="0.2">
      <c r="A2987" s="15" t="s">
        <v>3211</v>
      </c>
      <c r="B2987" s="27" t="s">
        <v>19318</v>
      </c>
      <c r="C2987" s="28" t="s">
        <v>11217</v>
      </c>
      <c r="D2987" s="28" t="s">
        <v>8008</v>
      </c>
    </row>
    <row r="2988" spans="1:4" x14ac:dyDescent="0.2">
      <c r="A2988" s="15" t="s">
        <v>3212</v>
      </c>
      <c r="B2988" s="27" t="s">
        <v>19319</v>
      </c>
      <c r="C2988" s="28" t="s">
        <v>11218</v>
      </c>
      <c r="D2988" s="28" t="s">
        <v>8025</v>
      </c>
    </row>
    <row r="2989" spans="1:4" x14ac:dyDescent="0.2">
      <c r="A2989" s="15" t="s">
        <v>3213</v>
      </c>
      <c r="B2989" s="27" t="s">
        <v>19320</v>
      </c>
      <c r="C2989" s="28" t="s">
        <v>11219</v>
      </c>
      <c r="D2989" s="28" t="s">
        <v>8025</v>
      </c>
    </row>
    <row r="2990" spans="1:4" x14ac:dyDescent="0.2">
      <c r="A2990" s="15" t="s">
        <v>3214</v>
      </c>
      <c r="B2990" s="27" t="s">
        <v>19321</v>
      </c>
      <c r="C2990" s="28" t="s">
        <v>11220</v>
      </c>
      <c r="D2990" s="28" t="s">
        <v>8397</v>
      </c>
    </row>
    <row r="2991" spans="1:4" x14ac:dyDescent="0.2">
      <c r="A2991" s="15" t="s">
        <v>3215</v>
      </c>
      <c r="B2991" s="27" t="s">
        <v>19322</v>
      </c>
      <c r="C2991" s="28" t="s">
        <v>11221</v>
      </c>
      <c r="D2991" s="28" t="s">
        <v>11222</v>
      </c>
    </row>
    <row r="2992" spans="1:4" x14ac:dyDescent="0.2">
      <c r="A2992" s="15" t="s">
        <v>3216</v>
      </c>
      <c r="B2992" s="27" t="s">
        <v>19323</v>
      </c>
      <c r="C2992" s="28" t="s">
        <v>11223</v>
      </c>
      <c r="D2992" s="28" t="s">
        <v>8025</v>
      </c>
    </row>
    <row r="2993" spans="1:4" x14ac:dyDescent="0.2">
      <c r="A2993" s="15" t="s">
        <v>3217</v>
      </c>
      <c r="B2993" s="27" t="s">
        <v>19324</v>
      </c>
      <c r="C2993" s="28" t="s">
        <v>11224</v>
      </c>
      <c r="D2993" s="28" t="s">
        <v>8002</v>
      </c>
    </row>
    <row r="2994" spans="1:4" x14ac:dyDescent="0.2">
      <c r="A2994" s="15" t="s">
        <v>3218</v>
      </c>
      <c r="B2994" s="27" t="s">
        <v>19325</v>
      </c>
      <c r="C2994" s="28" t="s">
        <v>11225</v>
      </c>
      <c r="D2994" s="28" t="s">
        <v>8066</v>
      </c>
    </row>
    <row r="2995" spans="1:4" x14ac:dyDescent="0.2">
      <c r="A2995" s="15" t="s">
        <v>3219</v>
      </c>
      <c r="B2995" s="27" t="s">
        <v>19326</v>
      </c>
      <c r="C2995" s="28" t="s">
        <v>11226</v>
      </c>
      <c r="D2995" s="28" t="s">
        <v>8039</v>
      </c>
    </row>
    <row r="2996" spans="1:4" x14ac:dyDescent="0.2">
      <c r="A2996" s="15" t="s">
        <v>3220</v>
      </c>
      <c r="B2996" s="27" t="s">
        <v>19327</v>
      </c>
      <c r="C2996" s="28" t="s">
        <v>11227</v>
      </c>
      <c r="D2996" s="28" t="s">
        <v>8025</v>
      </c>
    </row>
    <row r="2997" spans="1:4" x14ac:dyDescent="0.2">
      <c r="A2997" s="15" t="s">
        <v>3221</v>
      </c>
      <c r="B2997" s="27" t="s">
        <v>19328</v>
      </c>
      <c r="C2997" s="28" t="s">
        <v>8136</v>
      </c>
      <c r="D2997" s="28" t="s">
        <v>11228</v>
      </c>
    </row>
    <row r="2998" spans="1:4" x14ac:dyDescent="0.2">
      <c r="A2998" s="15" t="s">
        <v>3222</v>
      </c>
      <c r="B2998" s="27" t="s">
        <v>19329</v>
      </c>
      <c r="C2998" s="28" t="s">
        <v>8009</v>
      </c>
      <c r="D2998" s="28" t="s">
        <v>11229</v>
      </c>
    </row>
    <row r="2999" spans="1:4" x14ac:dyDescent="0.2">
      <c r="A2999" s="15" t="s">
        <v>3223</v>
      </c>
      <c r="B2999" s="27" t="s">
        <v>19330</v>
      </c>
      <c r="C2999" s="28" t="s">
        <v>11230</v>
      </c>
      <c r="D2999" s="28" t="s">
        <v>8002</v>
      </c>
    </row>
    <row r="3000" spans="1:4" x14ac:dyDescent="0.2">
      <c r="A3000" s="15" t="s">
        <v>3224</v>
      </c>
      <c r="B3000" s="27" t="s">
        <v>19331</v>
      </c>
      <c r="C3000" s="28" t="s">
        <v>11231</v>
      </c>
      <c r="D3000" s="28" t="s">
        <v>8006</v>
      </c>
    </row>
    <row r="3001" spans="1:4" x14ac:dyDescent="0.2">
      <c r="A3001" s="15" t="s">
        <v>3225</v>
      </c>
      <c r="B3001" s="27" t="s">
        <v>19332</v>
      </c>
      <c r="C3001" s="28" t="s">
        <v>8009</v>
      </c>
      <c r="D3001" s="28" t="s">
        <v>11232</v>
      </c>
    </row>
    <row r="3002" spans="1:4" x14ac:dyDescent="0.2">
      <c r="A3002" s="15" t="s">
        <v>3226</v>
      </c>
      <c r="B3002" s="27" t="s">
        <v>19333</v>
      </c>
      <c r="C3002" s="28" t="s">
        <v>11233</v>
      </c>
      <c r="D3002" s="28" t="s">
        <v>8014</v>
      </c>
    </row>
    <row r="3003" spans="1:4" x14ac:dyDescent="0.2">
      <c r="A3003" s="15" t="s">
        <v>3227</v>
      </c>
      <c r="B3003" s="27" t="s">
        <v>19334</v>
      </c>
      <c r="C3003" s="28" t="s">
        <v>11234</v>
      </c>
      <c r="D3003" s="28" t="s">
        <v>8025</v>
      </c>
    </row>
    <row r="3004" spans="1:4" x14ac:dyDescent="0.2">
      <c r="A3004" s="15" t="s">
        <v>3228</v>
      </c>
      <c r="B3004" s="27" t="s">
        <v>19335</v>
      </c>
      <c r="C3004" s="28" t="s">
        <v>11235</v>
      </c>
      <c r="D3004" s="28" t="s">
        <v>8008</v>
      </c>
    </row>
    <row r="3005" spans="1:4" x14ac:dyDescent="0.2">
      <c r="A3005" s="15" t="s">
        <v>3229</v>
      </c>
      <c r="B3005" s="27" t="s">
        <v>19336</v>
      </c>
      <c r="C3005" s="28" t="s">
        <v>11236</v>
      </c>
      <c r="D3005" s="28" t="s">
        <v>8463</v>
      </c>
    </row>
    <row r="3006" spans="1:4" x14ac:dyDescent="0.2">
      <c r="A3006" s="15" t="s">
        <v>3230</v>
      </c>
      <c r="B3006" s="27" t="s">
        <v>19337</v>
      </c>
      <c r="C3006" s="28" t="s">
        <v>11237</v>
      </c>
      <c r="D3006" s="28" t="s">
        <v>8002</v>
      </c>
    </row>
    <row r="3007" spans="1:4" x14ac:dyDescent="0.2">
      <c r="A3007" s="15" t="s">
        <v>3231</v>
      </c>
      <c r="B3007" s="27" t="s">
        <v>19338</v>
      </c>
      <c r="C3007" s="28" t="s">
        <v>11238</v>
      </c>
      <c r="D3007" s="28" t="s">
        <v>8025</v>
      </c>
    </row>
    <row r="3008" spans="1:4" x14ac:dyDescent="0.2">
      <c r="A3008" s="15" t="s">
        <v>3232</v>
      </c>
      <c r="B3008" s="27" t="s">
        <v>19339</v>
      </c>
      <c r="C3008" s="28" t="s">
        <v>11239</v>
      </c>
      <c r="D3008" s="28" t="s">
        <v>8558</v>
      </c>
    </row>
    <row r="3009" spans="1:4" x14ac:dyDescent="0.2">
      <c r="A3009" s="15" t="s">
        <v>3233</v>
      </c>
      <c r="B3009" s="27" t="s">
        <v>19340</v>
      </c>
      <c r="C3009" s="28" t="s">
        <v>11240</v>
      </c>
      <c r="D3009" s="28" t="s">
        <v>8004</v>
      </c>
    </row>
    <row r="3010" spans="1:4" x14ac:dyDescent="0.2">
      <c r="A3010" s="15" t="s">
        <v>3234</v>
      </c>
      <c r="B3010" s="27" t="s">
        <v>19341</v>
      </c>
      <c r="C3010" s="28" t="s">
        <v>11241</v>
      </c>
      <c r="D3010" s="28" t="s">
        <v>8071</v>
      </c>
    </row>
    <row r="3011" spans="1:4" x14ac:dyDescent="0.2">
      <c r="A3011" s="15" t="s">
        <v>3235</v>
      </c>
      <c r="B3011" s="27" t="s">
        <v>19342</v>
      </c>
      <c r="C3011" s="28" t="s">
        <v>11242</v>
      </c>
      <c r="D3011" s="28" t="s">
        <v>8006</v>
      </c>
    </row>
    <row r="3012" spans="1:4" x14ac:dyDescent="0.2">
      <c r="A3012" s="15" t="s">
        <v>3236</v>
      </c>
      <c r="B3012" s="27" t="s">
        <v>19343</v>
      </c>
      <c r="C3012" s="28" t="s">
        <v>11243</v>
      </c>
      <c r="D3012" s="28" t="s">
        <v>8006</v>
      </c>
    </row>
    <row r="3013" spans="1:4" x14ac:dyDescent="0.2">
      <c r="A3013" s="15" t="s">
        <v>3237</v>
      </c>
      <c r="B3013" s="27" t="s">
        <v>19344</v>
      </c>
      <c r="C3013" s="28" t="s">
        <v>11244</v>
      </c>
      <c r="D3013" s="28" t="s">
        <v>8006</v>
      </c>
    </row>
    <row r="3014" spans="1:4" x14ac:dyDescent="0.2">
      <c r="A3014" s="15" t="s">
        <v>3238</v>
      </c>
      <c r="B3014" s="27" t="s">
        <v>19345</v>
      </c>
      <c r="C3014" s="28" t="s">
        <v>8507</v>
      </c>
      <c r="D3014" s="28" t="s">
        <v>11245</v>
      </c>
    </row>
    <row r="3015" spans="1:4" x14ac:dyDescent="0.2">
      <c r="A3015" s="15" t="s">
        <v>3239</v>
      </c>
      <c r="B3015" s="27" t="s">
        <v>19346</v>
      </c>
      <c r="C3015" s="28" t="s">
        <v>11246</v>
      </c>
      <c r="D3015" s="28" t="s">
        <v>8017</v>
      </c>
    </row>
    <row r="3016" spans="1:4" x14ac:dyDescent="0.2">
      <c r="A3016" s="15" t="s">
        <v>3240</v>
      </c>
      <c r="B3016" s="27" t="s">
        <v>19347</v>
      </c>
      <c r="C3016" s="28" t="s">
        <v>8009</v>
      </c>
      <c r="D3016" s="28" t="s">
        <v>11247</v>
      </c>
    </row>
    <row r="3017" spans="1:4" x14ac:dyDescent="0.2">
      <c r="A3017" s="15" t="s">
        <v>3241</v>
      </c>
      <c r="B3017" s="27" t="s">
        <v>19348</v>
      </c>
      <c r="C3017" s="28" t="s">
        <v>11248</v>
      </c>
      <c r="D3017" s="28" t="s">
        <v>8221</v>
      </c>
    </row>
    <row r="3018" spans="1:4" x14ac:dyDescent="0.2">
      <c r="A3018" s="15" t="s">
        <v>3242</v>
      </c>
      <c r="B3018" s="27" t="s">
        <v>19349</v>
      </c>
      <c r="C3018" s="28" t="s">
        <v>8183</v>
      </c>
      <c r="D3018" s="28" t="s">
        <v>11249</v>
      </c>
    </row>
    <row r="3019" spans="1:4" x14ac:dyDescent="0.2">
      <c r="A3019" s="15" t="s">
        <v>3243</v>
      </c>
      <c r="B3019" s="27" t="s">
        <v>19350</v>
      </c>
      <c r="C3019" s="28" t="s">
        <v>11250</v>
      </c>
      <c r="D3019" s="28" t="s">
        <v>8177</v>
      </c>
    </row>
    <row r="3020" spans="1:4" x14ac:dyDescent="0.2">
      <c r="A3020" s="15" t="s">
        <v>3244</v>
      </c>
      <c r="B3020" s="27" t="s">
        <v>19351</v>
      </c>
      <c r="C3020" s="28" t="s">
        <v>11251</v>
      </c>
      <c r="D3020" s="28" t="s">
        <v>8025</v>
      </c>
    </row>
    <row r="3021" spans="1:4" x14ac:dyDescent="0.2">
      <c r="A3021" s="15" t="s">
        <v>3245</v>
      </c>
      <c r="B3021" s="27" t="s">
        <v>19352</v>
      </c>
      <c r="C3021" s="28" t="s">
        <v>11252</v>
      </c>
      <c r="D3021" s="28" t="s">
        <v>8050</v>
      </c>
    </row>
    <row r="3022" spans="1:4" x14ac:dyDescent="0.2">
      <c r="A3022" s="15" t="s">
        <v>3246</v>
      </c>
      <c r="B3022" s="27" t="s">
        <v>19353</v>
      </c>
      <c r="C3022" s="28" t="s">
        <v>8009</v>
      </c>
      <c r="D3022" s="28" t="s">
        <v>11253</v>
      </c>
    </row>
    <row r="3023" spans="1:4" x14ac:dyDescent="0.2">
      <c r="A3023" s="15" t="s">
        <v>3247</v>
      </c>
      <c r="B3023" s="27" t="s">
        <v>19354</v>
      </c>
      <c r="C3023" s="28" t="s">
        <v>11254</v>
      </c>
      <c r="D3023" s="28" t="s">
        <v>8061</v>
      </c>
    </row>
    <row r="3024" spans="1:4" x14ac:dyDescent="0.2">
      <c r="A3024" s="15" t="s">
        <v>3248</v>
      </c>
      <c r="B3024" s="27" t="s">
        <v>19355</v>
      </c>
      <c r="C3024" s="28" t="s">
        <v>11255</v>
      </c>
      <c r="D3024" s="28" t="s">
        <v>8061</v>
      </c>
    </row>
    <row r="3025" spans="1:4" x14ac:dyDescent="0.2">
      <c r="A3025" s="15" t="s">
        <v>3249</v>
      </c>
      <c r="B3025" s="27" t="s">
        <v>19356</v>
      </c>
      <c r="C3025" s="28" t="s">
        <v>11256</v>
      </c>
      <c r="D3025" s="28" t="s">
        <v>8006</v>
      </c>
    </row>
    <row r="3026" spans="1:4" x14ac:dyDescent="0.2">
      <c r="A3026" s="15" t="s">
        <v>3250</v>
      </c>
      <c r="B3026" s="27" t="s">
        <v>19357</v>
      </c>
      <c r="C3026" s="28" t="s">
        <v>8009</v>
      </c>
      <c r="D3026" s="28" t="s">
        <v>11257</v>
      </c>
    </row>
    <row r="3027" spans="1:4" x14ac:dyDescent="0.2">
      <c r="A3027" s="15" t="s">
        <v>3251</v>
      </c>
      <c r="B3027" s="27" t="s">
        <v>19358</v>
      </c>
      <c r="C3027" s="28" t="s">
        <v>8009</v>
      </c>
      <c r="D3027" s="28" t="s">
        <v>11258</v>
      </c>
    </row>
    <row r="3028" spans="1:4" x14ac:dyDescent="0.2">
      <c r="A3028" s="15" t="s">
        <v>3252</v>
      </c>
      <c r="B3028" s="27" t="s">
        <v>19359</v>
      </c>
      <c r="C3028" s="28" t="s">
        <v>11259</v>
      </c>
      <c r="D3028" s="28" t="s">
        <v>8006</v>
      </c>
    </row>
    <row r="3029" spans="1:4" x14ac:dyDescent="0.2">
      <c r="A3029" s="15" t="s">
        <v>3253</v>
      </c>
      <c r="B3029" s="27" t="s">
        <v>19360</v>
      </c>
      <c r="C3029" s="28" t="s">
        <v>11260</v>
      </c>
      <c r="D3029" s="28" t="s">
        <v>8006</v>
      </c>
    </row>
    <row r="3030" spans="1:4" x14ac:dyDescent="0.2">
      <c r="A3030" s="15" t="s">
        <v>3254</v>
      </c>
      <c r="B3030" s="27" t="s">
        <v>19361</v>
      </c>
      <c r="C3030" s="28" t="s">
        <v>8183</v>
      </c>
      <c r="D3030" s="28" t="s">
        <v>11261</v>
      </c>
    </row>
    <row r="3031" spans="1:4" x14ac:dyDescent="0.2">
      <c r="A3031" s="15" t="s">
        <v>3255</v>
      </c>
      <c r="B3031" s="27" t="s">
        <v>19362</v>
      </c>
      <c r="C3031" s="28" t="s">
        <v>11262</v>
      </c>
      <c r="D3031" s="28" t="s">
        <v>8004</v>
      </c>
    </row>
    <row r="3032" spans="1:4" x14ac:dyDescent="0.2">
      <c r="A3032" s="15" t="s">
        <v>3256</v>
      </c>
      <c r="B3032" s="27" t="s">
        <v>19363</v>
      </c>
      <c r="C3032" s="28" t="s">
        <v>11263</v>
      </c>
      <c r="D3032" s="28" t="s">
        <v>8061</v>
      </c>
    </row>
    <row r="3033" spans="1:4" x14ac:dyDescent="0.2">
      <c r="A3033" s="15" t="s">
        <v>181</v>
      </c>
      <c r="B3033" s="27" t="s">
        <v>19364</v>
      </c>
      <c r="C3033" s="28" t="s">
        <v>11264</v>
      </c>
      <c r="D3033" s="28" t="s">
        <v>8039</v>
      </c>
    </row>
    <row r="3034" spans="1:4" x14ac:dyDescent="0.2">
      <c r="A3034" s="15" t="s">
        <v>3257</v>
      </c>
      <c r="B3034" s="27" t="s">
        <v>19365</v>
      </c>
      <c r="C3034" s="28" t="s">
        <v>11265</v>
      </c>
      <c r="D3034" s="28" t="s">
        <v>8061</v>
      </c>
    </row>
    <row r="3035" spans="1:4" x14ac:dyDescent="0.2">
      <c r="A3035" s="15" t="s">
        <v>3258</v>
      </c>
      <c r="B3035" s="27" t="s">
        <v>19366</v>
      </c>
      <c r="C3035" s="28" t="s">
        <v>11266</v>
      </c>
      <c r="D3035" s="28" t="s">
        <v>8025</v>
      </c>
    </row>
    <row r="3036" spans="1:4" x14ac:dyDescent="0.2">
      <c r="A3036" s="15" t="s">
        <v>3259</v>
      </c>
      <c r="B3036" s="27" t="s">
        <v>19367</v>
      </c>
      <c r="C3036" s="28" t="s">
        <v>11267</v>
      </c>
      <c r="D3036" s="28" t="s">
        <v>8558</v>
      </c>
    </row>
    <row r="3037" spans="1:4" x14ac:dyDescent="0.2">
      <c r="A3037" s="15" t="s">
        <v>24261</v>
      </c>
      <c r="B3037" s="27" t="s">
        <v>19368</v>
      </c>
      <c r="C3037" s="28" t="s">
        <v>11268</v>
      </c>
      <c r="D3037" s="28" t="s">
        <v>8221</v>
      </c>
    </row>
    <row r="3038" spans="1:4" x14ac:dyDescent="0.2">
      <c r="A3038" s="15" t="s">
        <v>3260</v>
      </c>
      <c r="B3038" s="27" t="s">
        <v>19369</v>
      </c>
      <c r="C3038" s="28" t="s">
        <v>11269</v>
      </c>
      <c r="D3038" s="28" t="s">
        <v>8025</v>
      </c>
    </row>
    <row r="3039" spans="1:4" x14ac:dyDescent="0.2">
      <c r="A3039" s="15" t="s">
        <v>3261</v>
      </c>
      <c r="B3039" s="27" t="s">
        <v>19370</v>
      </c>
      <c r="C3039" s="28" t="s">
        <v>8009</v>
      </c>
      <c r="D3039" s="28" t="s">
        <v>11270</v>
      </c>
    </row>
    <row r="3040" spans="1:4" x14ac:dyDescent="0.2">
      <c r="A3040" s="15" t="s">
        <v>3262</v>
      </c>
      <c r="B3040" s="27" t="s">
        <v>19371</v>
      </c>
      <c r="C3040" s="28" t="s">
        <v>11271</v>
      </c>
      <c r="D3040" s="28" t="s">
        <v>8022</v>
      </c>
    </row>
    <row r="3041" spans="1:4" x14ac:dyDescent="0.2">
      <c r="A3041" s="15" t="s">
        <v>3263</v>
      </c>
      <c r="B3041" s="27" t="s">
        <v>19372</v>
      </c>
      <c r="C3041" s="28" t="s">
        <v>11272</v>
      </c>
      <c r="D3041" s="28" t="s">
        <v>8004</v>
      </c>
    </row>
    <row r="3042" spans="1:4" x14ac:dyDescent="0.2">
      <c r="A3042" s="15" t="s">
        <v>3264</v>
      </c>
      <c r="B3042" s="27" t="s">
        <v>19373</v>
      </c>
      <c r="C3042" s="28" t="s">
        <v>11273</v>
      </c>
      <c r="D3042" s="28" t="s">
        <v>11274</v>
      </c>
    </row>
    <row r="3043" spans="1:4" x14ac:dyDescent="0.2">
      <c r="A3043" s="15" t="s">
        <v>3265</v>
      </c>
      <c r="B3043" s="27" t="s">
        <v>19374</v>
      </c>
      <c r="C3043" s="28" t="s">
        <v>11275</v>
      </c>
      <c r="D3043" s="28" t="s">
        <v>9061</v>
      </c>
    </row>
    <row r="3044" spans="1:4" x14ac:dyDescent="0.2">
      <c r="A3044" s="15" t="s">
        <v>3266</v>
      </c>
      <c r="B3044" s="27" t="s">
        <v>19375</v>
      </c>
      <c r="C3044" s="28" t="s">
        <v>11276</v>
      </c>
      <c r="D3044" s="28" t="s">
        <v>8004</v>
      </c>
    </row>
    <row r="3045" spans="1:4" x14ac:dyDescent="0.2">
      <c r="A3045" s="15" t="s">
        <v>3267</v>
      </c>
      <c r="B3045" s="27" t="s">
        <v>19376</v>
      </c>
      <c r="C3045" s="28" t="s">
        <v>8009</v>
      </c>
      <c r="D3045" s="28" t="s">
        <v>11277</v>
      </c>
    </row>
    <row r="3046" spans="1:4" x14ac:dyDescent="0.2">
      <c r="A3046" s="15" t="s">
        <v>3268</v>
      </c>
      <c r="B3046" s="27" t="s">
        <v>19377</v>
      </c>
      <c r="C3046" s="28" t="s">
        <v>11278</v>
      </c>
      <c r="D3046" s="28" t="s">
        <v>8190</v>
      </c>
    </row>
    <row r="3047" spans="1:4" x14ac:dyDescent="0.2">
      <c r="A3047" s="15" t="s">
        <v>3269</v>
      </c>
      <c r="B3047" s="27" t="s">
        <v>19378</v>
      </c>
      <c r="C3047" s="28" t="s">
        <v>11279</v>
      </c>
      <c r="D3047" s="28" t="s">
        <v>8004</v>
      </c>
    </row>
    <row r="3048" spans="1:4" x14ac:dyDescent="0.2">
      <c r="A3048" s="15" t="s">
        <v>3270</v>
      </c>
      <c r="B3048" s="27" t="s">
        <v>19379</v>
      </c>
      <c r="C3048" s="28" t="s">
        <v>11280</v>
      </c>
      <c r="D3048" s="28" t="s">
        <v>11281</v>
      </c>
    </row>
    <row r="3049" spans="1:4" x14ac:dyDescent="0.2">
      <c r="A3049" s="15" t="s">
        <v>3271</v>
      </c>
      <c r="B3049" s="27" t="s">
        <v>19380</v>
      </c>
      <c r="C3049" s="28" t="s">
        <v>8009</v>
      </c>
      <c r="D3049" s="28" t="s">
        <v>11282</v>
      </c>
    </row>
    <row r="3050" spans="1:4" x14ac:dyDescent="0.2">
      <c r="A3050" s="15" t="s">
        <v>3272</v>
      </c>
      <c r="B3050" s="27" t="s">
        <v>19381</v>
      </c>
      <c r="C3050" s="28" t="s">
        <v>8009</v>
      </c>
      <c r="D3050" s="28" t="s">
        <v>11283</v>
      </c>
    </row>
    <row r="3051" spans="1:4" x14ac:dyDescent="0.2">
      <c r="A3051" s="15" t="s">
        <v>3273</v>
      </c>
      <c r="B3051" s="27" t="s">
        <v>19382</v>
      </c>
      <c r="C3051" s="28" t="s">
        <v>8019</v>
      </c>
      <c r="D3051" s="28" t="s">
        <v>11284</v>
      </c>
    </row>
    <row r="3052" spans="1:4" x14ac:dyDescent="0.2">
      <c r="A3052" s="15" t="s">
        <v>3274</v>
      </c>
      <c r="B3052" s="27" t="s">
        <v>19383</v>
      </c>
      <c r="C3052" s="28" t="s">
        <v>8009</v>
      </c>
      <c r="D3052" s="28" t="s">
        <v>11285</v>
      </c>
    </row>
    <row r="3053" spans="1:4" x14ac:dyDescent="0.2">
      <c r="A3053" s="15" t="s">
        <v>3275</v>
      </c>
      <c r="B3053" s="27" t="s">
        <v>19384</v>
      </c>
      <c r="C3053" s="28" t="s">
        <v>11286</v>
      </c>
      <c r="D3053" s="28" t="s">
        <v>8004</v>
      </c>
    </row>
    <row r="3054" spans="1:4" x14ac:dyDescent="0.2">
      <c r="A3054" s="15" t="s">
        <v>3276</v>
      </c>
      <c r="B3054" s="27" t="s">
        <v>19385</v>
      </c>
      <c r="C3054" s="28" t="s">
        <v>11287</v>
      </c>
      <c r="D3054" s="28" t="s">
        <v>11288</v>
      </c>
    </row>
    <row r="3055" spans="1:4" x14ac:dyDescent="0.2">
      <c r="A3055" s="15" t="s">
        <v>3277</v>
      </c>
      <c r="B3055" s="27" t="s">
        <v>19386</v>
      </c>
      <c r="C3055" s="28" t="s">
        <v>11289</v>
      </c>
      <c r="D3055" s="28" t="s">
        <v>8006</v>
      </c>
    </row>
    <row r="3056" spans="1:4" x14ac:dyDescent="0.2">
      <c r="A3056" s="15" t="s">
        <v>3278</v>
      </c>
      <c r="B3056" s="27" t="s">
        <v>19387</v>
      </c>
      <c r="C3056" s="28" t="s">
        <v>11290</v>
      </c>
      <c r="D3056" s="28" t="s">
        <v>8177</v>
      </c>
    </row>
    <row r="3057" spans="1:4" x14ac:dyDescent="0.2">
      <c r="A3057" s="15" t="s">
        <v>3279</v>
      </c>
      <c r="B3057" s="27" t="s">
        <v>19388</v>
      </c>
      <c r="C3057" s="28" t="s">
        <v>11291</v>
      </c>
      <c r="D3057" s="28" t="s">
        <v>8159</v>
      </c>
    </row>
    <row r="3058" spans="1:4" x14ac:dyDescent="0.2">
      <c r="A3058" s="15" t="s">
        <v>3280</v>
      </c>
      <c r="B3058" s="27" t="s">
        <v>19389</v>
      </c>
      <c r="C3058" s="28" t="s">
        <v>11292</v>
      </c>
      <c r="D3058" s="28" t="s">
        <v>11293</v>
      </c>
    </row>
    <row r="3059" spans="1:4" x14ac:dyDescent="0.2">
      <c r="A3059" s="15" t="s">
        <v>3281</v>
      </c>
      <c r="B3059" s="27" t="s">
        <v>19390</v>
      </c>
      <c r="C3059" s="28" t="s">
        <v>8109</v>
      </c>
      <c r="D3059" s="28" t="s">
        <v>11294</v>
      </c>
    </row>
    <row r="3060" spans="1:4" x14ac:dyDescent="0.2">
      <c r="A3060" s="15" t="s">
        <v>3282</v>
      </c>
      <c r="B3060" s="27" t="s">
        <v>19391</v>
      </c>
      <c r="C3060" s="28" t="s">
        <v>11295</v>
      </c>
      <c r="D3060" s="28" t="s">
        <v>8004</v>
      </c>
    </row>
    <row r="3061" spans="1:4" x14ac:dyDescent="0.2">
      <c r="A3061" s="15" t="s">
        <v>3283</v>
      </c>
      <c r="B3061" s="27" t="s">
        <v>19392</v>
      </c>
      <c r="C3061" s="28" t="s">
        <v>11296</v>
      </c>
      <c r="D3061" s="28" t="s">
        <v>8061</v>
      </c>
    </row>
    <row r="3062" spans="1:4" x14ac:dyDescent="0.2">
      <c r="A3062" s="15" t="s">
        <v>3284</v>
      </c>
      <c r="B3062" s="27" t="s">
        <v>19393</v>
      </c>
      <c r="C3062" s="28" t="s">
        <v>11297</v>
      </c>
      <c r="D3062" s="28" t="s">
        <v>11298</v>
      </c>
    </row>
    <row r="3063" spans="1:4" x14ac:dyDescent="0.2">
      <c r="A3063" s="15" t="s">
        <v>3285</v>
      </c>
      <c r="B3063" s="27" t="s">
        <v>19394</v>
      </c>
      <c r="C3063" s="28" t="s">
        <v>11299</v>
      </c>
      <c r="D3063" s="28" t="s">
        <v>8119</v>
      </c>
    </row>
    <row r="3064" spans="1:4" x14ac:dyDescent="0.2">
      <c r="A3064" s="15" t="s">
        <v>3286</v>
      </c>
      <c r="B3064" s="27" t="s">
        <v>19395</v>
      </c>
      <c r="C3064" s="28" t="s">
        <v>11300</v>
      </c>
      <c r="D3064" s="28" t="s">
        <v>8367</v>
      </c>
    </row>
    <row r="3065" spans="1:4" x14ac:dyDescent="0.2">
      <c r="A3065" s="15" t="s">
        <v>3287</v>
      </c>
      <c r="B3065" s="27" t="s">
        <v>19396</v>
      </c>
      <c r="C3065" s="28" t="s">
        <v>11301</v>
      </c>
      <c r="D3065" s="28" t="s">
        <v>8017</v>
      </c>
    </row>
    <row r="3066" spans="1:4" x14ac:dyDescent="0.2">
      <c r="A3066" s="15" t="s">
        <v>3288</v>
      </c>
      <c r="B3066" s="27" t="s">
        <v>19397</v>
      </c>
      <c r="C3066" s="28" t="s">
        <v>8009</v>
      </c>
      <c r="D3066" s="28" t="s">
        <v>11302</v>
      </c>
    </row>
    <row r="3067" spans="1:4" x14ac:dyDescent="0.2">
      <c r="A3067" s="15" t="s">
        <v>3289</v>
      </c>
      <c r="B3067" s="27" t="s">
        <v>19398</v>
      </c>
      <c r="C3067" s="28" t="s">
        <v>11303</v>
      </c>
      <c r="D3067" s="28" t="s">
        <v>8004</v>
      </c>
    </row>
    <row r="3068" spans="1:4" x14ac:dyDescent="0.2">
      <c r="A3068" s="15" t="s">
        <v>345</v>
      </c>
      <c r="B3068" s="27" t="s">
        <v>19399</v>
      </c>
      <c r="C3068" s="28" t="s">
        <v>11304</v>
      </c>
      <c r="D3068" s="28" t="s">
        <v>8190</v>
      </c>
    </row>
    <row r="3069" spans="1:4" x14ac:dyDescent="0.2">
      <c r="A3069" s="15" t="s">
        <v>3290</v>
      </c>
      <c r="B3069" s="27" t="s">
        <v>19400</v>
      </c>
      <c r="C3069" s="28" t="s">
        <v>11120</v>
      </c>
      <c r="D3069" s="28" t="s">
        <v>11305</v>
      </c>
    </row>
    <row r="3070" spans="1:4" x14ac:dyDescent="0.2">
      <c r="A3070" s="15" t="s">
        <v>3291</v>
      </c>
      <c r="B3070" s="27" t="s">
        <v>19401</v>
      </c>
      <c r="C3070" s="28" t="s">
        <v>11306</v>
      </c>
      <c r="D3070" s="28" t="s">
        <v>8718</v>
      </c>
    </row>
    <row r="3071" spans="1:4" x14ac:dyDescent="0.2">
      <c r="A3071" s="15" t="s">
        <v>3292</v>
      </c>
      <c r="B3071" s="27" t="s">
        <v>19402</v>
      </c>
      <c r="C3071" s="28" t="s">
        <v>11307</v>
      </c>
      <c r="D3071" s="28" t="s">
        <v>8004</v>
      </c>
    </row>
    <row r="3072" spans="1:4" x14ac:dyDescent="0.2">
      <c r="A3072" s="15" t="s">
        <v>3293</v>
      </c>
      <c r="B3072" s="27" t="s">
        <v>19403</v>
      </c>
      <c r="C3072" s="28" t="s">
        <v>11308</v>
      </c>
      <c r="D3072" s="28" t="s">
        <v>8004</v>
      </c>
    </row>
    <row r="3073" spans="1:4" x14ac:dyDescent="0.2">
      <c r="A3073" s="15" t="s">
        <v>3294</v>
      </c>
      <c r="B3073" s="27" t="s">
        <v>19404</v>
      </c>
      <c r="C3073" s="28" t="s">
        <v>11309</v>
      </c>
      <c r="D3073" s="28" t="s">
        <v>8006</v>
      </c>
    </row>
    <row r="3074" spans="1:4" x14ac:dyDescent="0.2">
      <c r="A3074" s="15" t="s">
        <v>3295</v>
      </c>
      <c r="B3074" s="27" t="s">
        <v>19405</v>
      </c>
      <c r="C3074" s="28" t="s">
        <v>11310</v>
      </c>
      <c r="D3074" s="28" t="s">
        <v>8022</v>
      </c>
    </row>
    <row r="3075" spans="1:4" x14ac:dyDescent="0.2">
      <c r="A3075" s="15" t="s">
        <v>3296</v>
      </c>
      <c r="B3075" s="27" t="s">
        <v>19406</v>
      </c>
      <c r="C3075" s="28" t="s">
        <v>11311</v>
      </c>
      <c r="D3075" s="28" t="s">
        <v>8061</v>
      </c>
    </row>
    <row r="3076" spans="1:4" x14ac:dyDescent="0.2">
      <c r="A3076" s="15" t="s">
        <v>3297</v>
      </c>
      <c r="B3076" s="27" t="s">
        <v>19407</v>
      </c>
      <c r="C3076" s="28" t="s">
        <v>8009</v>
      </c>
      <c r="D3076" s="28" t="s">
        <v>11312</v>
      </c>
    </row>
    <row r="3077" spans="1:4" x14ac:dyDescent="0.2">
      <c r="A3077" s="15" t="s">
        <v>276</v>
      </c>
      <c r="B3077" s="27" t="s">
        <v>19408</v>
      </c>
      <c r="C3077" s="28" t="s">
        <v>11313</v>
      </c>
      <c r="D3077" s="28" t="s">
        <v>11314</v>
      </c>
    </row>
    <row r="3078" spans="1:4" x14ac:dyDescent="0.2">
      <c r="A3078" s="15" t="s">
        <v>3298</v>
      </c>
      <c r="B3078" s="27" t="s">
        <v>19409</v>
      </c>
      <c r="C3078" s="28" t="s">
        <v>11315</v>
      </c>
      <c r="D3078" s="28" t="s">
        <v>11316</v>
      </c>
    </row>
    <row r="3079" spans="1:4" x14ac:dyDescent="0.2">
      <c r="A3079" s="15" t="s">
        <v>3299</v>
      </c>
      <c r="B3079" s="27" t="s">
        <v>19410</v>
      </c>
      <c r="C3079" s="28" t="s">
        <v>11317</v>
      </c>
      <c r="D3079" s="28" t="s">
        <v>8004</v>
      </c>
    </row>
    <row r="3080" spans="1:4" x14ac:dyDescent="0.2">
      <c r="A3080" s="15" t="s">
        <v>3300</v>
      </c>
      <c r="B3080" s="27" t="s">
        <v>19411</v>
      </c>
      <c r="C3080" s="28" t="s">
        <v>11318</v>
      </c>
      <c r="D3080" s="28" t="s">
        <v>8367</v>
      </c>
    </row>
    <row r="3081" spans="1:4" x14ac:dyDescent="0.2">
      <c r="A3081" s="15" t="s">
        <v>3301</v>
      </c>
      <c r="B3081" s="27" t="s">
        <v>19412</v>
      </c>
      <c r="C3081" s="28" t="s">
        <v>11319</v>
      </c>
      <c r="D3081" s="28" t="s">
        <v>8006</v>
      </c>
    </row>
    <row r="3082" spans="1:4" x14ac:dyDescent="0.2">
      <c r="A3082" s="15" t="s">
        <v>3302</v>
      </c>
      <c r="B3082" s="27" t="s">
        <v>19413</v>
      </c>
      <c r="C3082" s="28" t="s">
        <v>11320</v>
      </c>
      <c r="D3082" s="28" t="s">
        <v>11321</v>
      </c>
    </row>
    <row r="3083" spans="1:4" x14ac:dyDescent="0.2">
      <c r="A3083" s="15" t="s">
        <v>3303</v>
      </c>
      <c r="B3083" s="27" t="s">
        <v>19414</v>
      </c>
      <c r="C3083" s="28" t="s">
        <v>11322</v>
      </c>
      <c r="D3083" s="28" t="s">
        <v>8025</v>
      </c>
    </row>
    <row r="3084" spans="1:4" x14ac:dyDescent="0.2">
      <c r="A3084" s="15" t="s">
        <v>3304</v>
      </c>
      <c r="B3084" s="27" t="s">
        <v>19415</v>
      </c>
      <c r="C3084" s="28" t="s">
        <v>11323</v>
      </c>
      <c r="D3084" s="28" t="s">
        <v>8025</v>
      </c>
    </row>
    <row r="3085" spans="1:4" x14ac:dyDescent="0.2">
      <c r="A3085" s="15" t="s">
        <v>3305</v>
      </c>
      <c r="B3085" s="27" t="s">
        <v>19416</v>
      </c>
      <c r="C3085" s="28" t="s">
        <v>11324</v>
      </c>
      <c r="D3085" s="28" t="s">
        <v>11325</v>
      </c>
    </row>
    <row r="3086" spans="1:4" x14ac:dyDescent="0.2">
      <c r="A3086" s="15" t="s">
        <v>3306</v>
      </c>
      <c r="B3086" s="27" t="s">
        <v>19417</v>
      </c>
      <c r="C3086" s="28" t="s">
        <v>8398</v>
      </c>
      <c r="D3086" s="28" t="s">
        <v>11326</v>
      </c>
    </row>
    <row r="3087" spans="1:4" x14ac:dyDescent="0.2">
      <c r="A3087" s="15" t="s">
        <v>3307</v>
      </c>
      <c r="B3087" s="27" t="s">
        <v>19418</v>
      </c>
      <c r="C3087" s="28" t="s">
        <v>11327</v>
      </c>
      <c r="D3087" s="28" t="s">
        <v>8221</v>
      </c>
    </row>
    <row r="3088" spans="1:4" x14ac:dyDescent="0.2">
      <c r="A3088" s="15" t="s">
        <v>3308</v>
      </c>
      <c r="B3088" s="27" t="s">
        <v>19419</v>
      </c>
      <c r="C3088" s="28" t="s">
        <v>8009</v>
      </c>
      <c r="D3088" s="28" t="s">
        <v>11328</v>
      </c>
    </row>
    <row r="3089" spans="1:4" x14ac:dyDescent="0.2">
      <c r="A3089" s="15" t="s">
        <v>3309</v>
      </c>
      <c r="B3089" s="27" t="s">
        <v>19420</v>
      </c>
      <c r="C3089" s="28" t="s">
        <v>8183</v>
      </c>
      <c r="D3089" s="28" t="s">
        <v>11329</v>
      </c>
    </row>
    <row r="3090" spans="1:4" x14ac:dyDescent="0.2">
      <c r="A3090" s="15" t="s">
        <v>3310</v>
      </c>
      <c r="B3090" s="27" t="s">
        <v>19421</v>
      </c>
      <c r="C3090" s="28" t="s">
        <v>11330</v>
      </c>
      <c r="D3090" s="28" t="s">
        <v>8061</v>
      </c>
    </row>
    <row r="3091" spans="1:4" x14ac:dyDescent="0.2">
      <c r="A3091" s="15" t="s">
        <v>3311</v>
      </c>
      <c r="B3091" s="27" t="s">
        <v>19422</v>
      </c>
      <c r="C3091" s="28" t="s">
        <v>11331</v>
      </c>
      <c r="D3091" s="28" t="s">
        <v>8025</v>
      </c>
    </row>
    <row r="3092" spans="1:4" x14ac:dyDescent="0.2">
      <c r="A3092" s="15" t="s">
        <v>3312</v>
      </c>
      <c r="B3092" s="27" t="s">
        <v>19423</v>
      </c>
      <c r="C3092" s="28" t="s">
        <v>11332</v>
      </c>
      <c r="D3092" s="28" t="s">
        <v>8461</v>
      </c>
    </row>
    <row r="3093" spans="1:4" x14ac:dyDescent="0.2">
      <c r="A3093" s="15" t="s">
        <v>3313</v>
      </c>
      <c r="B3093" s="27" t="s">
        <v>19424</v>
      </c>
      <c r="C3093" s="28" t="s">
        <v>8009</v>
      </c>
      <c r="D3093" s="28" t="s">
        <v>11333</v>
      </c>
    </row>
    <row r="3094" spans="1:4" x14ac:dyDescent="0.2">
      <c r="A3094" s="15" t="s">
        <v>3314</v>
      </c>
      <c r="B3094" s="27" t="s">
        <v>19425</v>
      </c>
      <c r="C3094" s="28" t="s">
        <v>11334</v>
      </c>
      <c r="D3094" s="28" t="s">
        <v>8052</v>
      </c>
    </row>
    <row r="3095" spans="1:4" x14ac:dyDescent="0.2">
      <c r="A3095" s="15" t="s">
        <v>3315</v>
      </c>
      <c r="B3095" s="27" t="s">
        <v>19426</v>
      </c>
      <c r="C3095" s="28" t="s">
        <v>11335</v>
      </c>
      <c r="D3095" s="28" t="s">
        <v>8039</v>
      </c>
    </row>
    <row r="3096" spans="1:4" x14ac:dyDescent="0.2">
      <c r="A3096" s="15" t="s">
        <v>3316</v>
      </c>
      <c r="B3096" s="27" t="s">
        <v>19427</v>
      </c>
      <c r="C3096" s="28" t="s">
        <v>11336</v>
      </c>
      <c r="D3096" s="28" t="s">
        <v>8025</v>
      </c>
    </row>
    <row r="3097" spans="1:4" x14ac:dyDescent="0.2">
      <c r="A3097" s="15" t="s">
        <v>3317</v>
      </c>
      <c r="B3097" s="27" t="s">
        <v>19428</v>
      </c>
      <c r="C3097" s="28" t="s">
        <v>11337</v>
      </c>
      <c r="D3097" s="28" t="s">
        <v>8025</v>
      </c>
    </row>
    <row r="3098" spans="1:4" x14ac:dyDescent="0.2">
      <c r="A3098" s="15" t="s">
        <v>3318</v>
      </c>
      <c r="B3098" s="27" t="s">
        <v>19429</v>
      </c>
      <c r="C3098" s="28" t="s">
        <v>8009</v>
      </c>
      <c r="D3098" s="28" t="s">
        <v>11338</v>
      </c>
    </row>
    <row r="3099" spans="1:4" x14ac:dyDescent="0.2">
      <c r="A3099" s="15" t="s">
        <v>3319</v>
      </c>
      <c r="B3099" s="27" t="s">
        <v>19430</v>
      </c>
      <c r="C3099" s="28" t="s">
        <v>8009</v>
      </c>
      <c r="D3099" s="28" t="s">
        <v>11339</v>
      </c>
    </row>
    <row r="3100" spans="1:4" x14ac:dyDescent="0.2">
      <c r="A3100" s="15" t="s">
        <v>3320</v>
      </c>
      <c r="B3100" s="27" t="s">
        <v>19431</v>
      </c>
      <c r="C3100" s="28" t="s">
        <v>11340</v>
      </c>
      <c r="D3100" s="28" t="s">
        <v>11341</v>
      </c>
    </row>
    <row r="3101" spans="1:4" x14ac:dyDescent="0.2">
      <c r="A3101" s="15" t="s">
        <v>3321</v>
      </c>
      <c r="B3101" s="27" t="s">
        <v>19432</v>
      </c>
      <c r="C3101" s="28" t="s">
        <v>8009</v>
      </c>
      <c r="D3101" s="28" t="s">
        <v>11342</v>
      </c>
    </row>
    <row r="3102" spans="1:4" x14ac:dyDescent="0.2">
      <c r="A3102" s="15" t="s">
        <v>3322</v>
      </c>
      <c r="B3102" s="27" t="s">
        <v>19433</v>
      </c>
      <c r="C3102" s="28" t="s">
        <v>8009</v>
      </c>
      <c r="D3102" s="28" t="s">
        <v>11343</v>
      </c>
    </row>
    <row r="3103" spans="1:4" x14ac:dyDescent="0.2">
      <c r="A3103" s="15" t="s">
        <v>3323</v>
      </c>
      <c r="B3103" s="27" t="s">
        <v>19434</v>
      </c>
      <c r="C3103" s="28" t="s">
        <v>8019</v>
      </c>
      <c r="D3103" s="28" t="s">
        <v>11344</v>
      </c>
    </row>
    <row r="3104" spans="1:4" x14ac:dyDescent="0.2">
      <c r="A3104" s="15" t="s">
        <v>3324</v>
      </c>
      <c r="B3104" s="27" t="s">
        <v>19435</v>
      </c>
      <c r="C3104" s="28" t="s">
        <v>11345</v>
      </c>
      <c r="D3104" s="28" t="s">
        <v>8006</v>
      </c>
    </row>
    <row r="3105" spans="1:4" x14ac:dyDescent="0.2">
      <c r="A3105" s="15" t="s">
        <v>3325</v>
      </c>
      <c r="B3105" s="27" t="s">
        <v>19436</v>
      </c>
      <c r="C3105" s="28" t="s">
        <v>8009</v>
      </c>
      <c r="D3105" s="28" t="s">
        <v>11346</v>
      </c>
    </row>
    <row r="3106" spans="1:4" x14ac:dyDescent="0.2">
      <c r="A3106" s="15" t="s">
        <v>3326</v>
      </c>
      <c r="B3106" s="27" t="s">
        <v>19437</v>
      </c>
      <c r="C3106" s="28" t="s">
        <v>11347</v>
      </c>
      <c r="D3106" s="28" t="s">
        <v>8117</v>
      </c>
    </row>
    <row r="3107" spans="1:4" x14ac:dyDescent="0.2">
      <c r="A3107" s="15" t="s">
        <v>346</v>
      </c>
      <c r="B3107" s="27" t="s">
        <v>19438</v>
      </c>
      <c r="C3107" s="28" t="s">
        <v>11348</v>
      </c>
      <c r="D3107" s="28" t="s">
        <v>8039</v>
      </c>
    </row>
    <row r="3108" spans="1:4" x14ac:dyDescent="0.2">
      <c r="A3108" s="15" t="s">
        <v>3327</v>
      </c>
      <c r="B3108" s="27" t="s">
        <v>19439</v>
      </c>
      <c r="C3108" s="28" t="s">
        <v>8009</v>
      </c>
      <c r="D3108" s="28" t="s">
        <v>11349</v>
      </c>
    </row>
    <row r="3109" spans="1:4" x14ac:dyDescent="0.2">
      <c r="A3109" s="15" t="s">
        <v>3328</v>
      </c>
      <c r="B3109" s="27" t="s">
        <v>19440</v>
      </c>
      <c r="C3109" s="28" t="s">
        <v>11350</v>
      </c>
      <c r="D3109" s="28" t="s">
        <v>11351</v>
      </c>
    </row>
    <row r="3110" spans="1:4" x14ac:dyDescent="0.2">
      <c r="A3110" s="15" t="s">
        <v>3329</v>
      </c>
      <c r="B3110" s="27" t="s">
        <v>19441</v>
      </c>
      <c r="C3110" s="28" t="s">
        <v>11352</v>
      </c>
      <c r="D3110" s="28" t="s">
        <v>8061</v>
      </c>
    </row>
    <row r="3111" spans="1:4" x14ac:dyDescent="0.2">
      <c r="A3111" s="15" t="s">
        <v>3330</v>
      </c>
      <c r="B3111" s="27" t="s">
        <v>19442</v>
      </c>
      <c r="C3111" s="28" t="s">
        <v>8009</v>
      </c>
      <c r="D3111" s="28" t="s">
        <v>11353</v>
      </c>
    </row>
    <row r="3112" spans="1:4" x14ac:dyDescent="0.2">
      <c r="A3112" s="15" t="s">
        <v>3331</v>
      </c>
      <c r="B3112" s="27" t="s">
        <v>19443</v>
      </c>
      <c r="C3112" s="28" t="s">
        <v>11354</v>
      </c>
      <c r="D3112" s="28" t="s">
        <v>8006</v>
      </c>
    </row>
    <row r="3113" spans="1:4" x14ac:dyDescent="0.2">
      <c r="A3113" s="15" t="s">
        <v>182</v>
      </c>
      <c r="B3113" s="27" t="s">
        <v>19444</v>
      </c>
      <c r="C3113" s="28" t="s">
        <v>11355</v>
      </c>
      <c r="D3113" s="28" t="s">
        <v>8039</v>
      </c>
    </row>
    <row r="3114" spans="1:4" x14ac:dyDescent="0.2">
      <c r="A3114" s="15" t="s">
        <v>3332</v>
      </c>
      <c r="B3114" s="27" t="s">
        <v>19445</v>
      </c>
      <c r="C3114" s="28" t="s">
        <v>11356</v>
      </c>
      <c r="D3114" s="28" t="s">
        <v>8017</v>
      </c>
    </row>
    <row r="3115" spans="1:4" x14ac:dyDescent="0.2">
      <c r="A3115" s="15" t="s">
        <v>3333</v>
      </c>
      <c r="B3115" s="27" t="s">
        <v>19446</v>
      </c>
      <c r="C3115" s="28" t="s">
        <v>11357</v>
      </c>
      <c r="D3115" s="28" t="s">
        <v>8039</v>
      </c>
    </row>
    <row r="3116" spans="1:4" x14ac:dyDescent="0.2">
      <c r="A3116" s="15" t="s">
        <v>3334</v>
      </c>
      <c r="B3116" s="27" t="s">
        <v>19447</v>
      </c>
      <c r="C3116" s="28" t="s">
        <v>11358</v>
      </c>
      <c r="D3116" s="28" t="s">
        <v>8066</v>
      </c>
    </row>
    <row r="3117" spans="1:4" x14ac:dyDescent="0.2">
      <c r="A3117" s="15" t="s">
        <v>3335</v>
      </c>
      <c r="B3117" s="27" t="s">
        <v>19448</v>
      </c>
      <c r="C3117" s="28" t="s">
        <v>8279</v>
      </c>
      <c r="D3117" s="28" t="s">
        <v>11359</v>
      </c>
    </row>
    <row r="3118" spans="1:4" x14ac:dyDescent="0.2">
      <c r="A3118" s="15" t="s">
        <v>3336</v>
      </c>
      <c r="B3118" s="27" t="s">
        <v>19449</v>
      </c>
      <c r="C3118" s="28" t="s">
        <v>11360</v>
      </c>
      <c r="D3118" s="28" t="s">
        <v>8025</v>
      </c>
    </row>
    <row r="3119" spans="1:4" x14ac:dyDescent="0.2">
      <c r="A3119" s="15" t="s">
        <v>3337</v>
      </c>
      <c r="B3119" s="27" t="s">
        <v>19450</v>
      </c>
      <c r="C3119" s="28" t="s">
        <v>11361</v>
      </c>
      <c r="D3119" s="28" t="s">
        <v>8066</v>
      </c>
    </row>
    <row r="3120" spans="1:4" x14ac:dyDescent="0.2">
      <c r="A3120" s="15" t="s">
        <v>3338</v>
      </c>
      <c r="B3120" s="27" t="s">
        <v>19451</v>
      </c>
      <c r="C3120" s="28" t="s">
        <v>11362</v>
      </c>
      <c r="D3120" s="28" t="s">
        <v>9431</v>
      </c>
    </row>
    <row r="3121" spans="1:4" x14ac:dyDescent="0.2">
      <c r="A3121" s="15" t="s">
        <v>347</v>
      </c>
      <c r="B3121" s="27" t="s">
        <v>19452</v>
      </c>
      <c r="C3121" s="28" t="s">
        <v>11363</v>
      </c>
      <c r="D3121" s="28" t="s">
        <v>8039</v>
      </c>
    </row>
    <row r="3122" spans="1:4" x14ac:dyDescent="0.2">
      <c r="A3122" s="15" t="s">
        <v>348</v>
      </c>
      <c r="B3122" s="27" t="s">
        <v>19453</v>
      </c>
      <c r="C3122" s="28" t="s">
        <v>11364</v>
      </c>
      <c r="D3122" s="28" t="s">
        <v>8039</v>
      </c>
    </row>
    <row r="3123" spans="1:4" x14ac:dyDescent="0.2">
      <c r="A3123" s="15" t="s">
        <v>3339</v>
      </c>
      <c r="B3123" s="27" t="s">
        <v>19454</v>
      </c>
      <c r="C3123" s="28" t="s">
        <v>8009</v>
      </c>
      <c r="D3123" s="28" t="s">
        <v>11365</v>
      </c>
    </row>
    <row r="3124" spans="1:4" x14ac:dyDescent="0.2">
      <c r="A3124" s="15" t="s">
        <v>3340</v>
      </c>
      <c r="B3124" s="27" t="s">
        <v>19455</v>
      </c>
      <c r="C3124" s="28" t="s">
        <v>11366</v>
      </c>
      <c r="D3124" s="28" t="s">
        <v>8052</v>
      </c>
    </row>
    <row r="3125" spans="1:4" x14ac:dyDescent="0.2">
      <c r="A3125" s="15" t="s">
        <v>3341</v>
      </c>
      <c r="B3125" s="27" t="s">
        <v>19456</v>
      </c>
      <c r="C3125" s="28" t="s">
        <v>8351</v>
      </c>
      <c r="D3125" s="28" t="s">
        <v>11367</v>
      </c>
    </row>
    <row r="3126" spans="1:4" x14ac:dyDescent="0.2">
      <c r="A3126" s="15" t="s">
        <v>3342</v>
      </c>
      <c r="B3126" s="27" t="s">
        <v>19457</v>
      </c>
      <c r="C3126" s="28" t="s">
        <v>8183</v>
      </c>
      <c r="D3126" s="28" t="s">
        <v>11368</v>
      </c>
    </row>
    <row r="3127" spans="1:4" x14ac:dyDescent="0.2">
      <c r="A3127" s="15" t="s">
        <v>3343</v>
      </c>
      <c r="B3127" s="27" t="s">
        <v>19458</v>
      </c>
      <c r="C3127" s="28" t="s">
        <v>11369</v>
      </c>
      <c r="D3127" s="28" t="s">
        <v>8367</v>
      </c>
    </row>
    <row r="3128" spans="1:4" x14ac:dyDescent="0.2">
      <c r="A3128" s="15" t="s">
        <v>183</v>
      </c>
      <c r="B3128" s="27" t="s">
        <v>19459</v>
      </c>
      <c r="C3128" s="28" t="s">
        <v>11370</v>
      </c>
      <c r="D3128" s="28" t="s">
        <v>8039</v>
      </c>
    </row>
    <row r="3129" spans="1:4" x14ac:dyDescent="0.2">
      <c r="A3129" s="15" t="s">
        <v>3344</v>
      </c>
      <c r="B3129" s="27" t="s">
        <v>19460</v>
      </c>
      <c r="C3129" s="28" t="s">
        <v>11371</v>
      </c>
      <c r="D3129" s="28" t="s">
        <v>8006</v>
      </c>
    </row>
    <row r="3130" spans="1:4" x14ac:dyDescent="0.2">
      <c r="A3130" s="15" t="s">
        <v>3345</v>
      </c>
      <c r="B3130" s="27" t="s">
        <v>19461</v>
      </c>
      <c r="C3130" s="28" t="s">
        <v>11372</v>
      </c>
      <c r="D3130" s="28" t="s">
        <v>8066</v>
      </c>
    </row>
    <row r="3131" spans="1:4" x14ac:dyDescent="0.2">
      <c r="A3131" s="15" t="s">
        <v>3346</v>
      </c>
      <c r="B3131" s="27" t="s">
        <v>19462</v>
      </c>
      <c r="C3131" s="28" t="s">
        <v>8009</v>
      </c>
      <c r="D3131" s="28" t="s">
        <v>11373</v>
      </c>
    </row>
    <row r="3132" spans="1:4" x14ac:dyDescent="0.2">
      <c r="A3132" s="15" t="s">
        <v>3347</v>
      </c>
      <c r="B3132" s="27" t="s">
        <v>19463</v>
      </c>
      <c r="C3132" s="28" t="s">
        <v>11374</v>
      </c>
      <c r="D3132" s="28" t="s">
        <v>8025</v>
      </c>
    </row>
    <row r="3133" spans="1:4" x14ac:dyDescent="0.2">
      <c r="A3133" s="15" t="s">
        <v>3348</v>
      </c>
      <c r="B3133" s="27" t="s">
        <v>19464</v>
      </c>
      <c r="C3133" s="28" t="s">
        <v>11375</v>
      </c>
      <c r="D3133" s="28" t="s">
        <v>9341</v>
      </c>
    </row>
    <row r="3134" spans="1:4" x14ac:dyDescent="0.2">
      <c r="A3134" s="15" t="s">
        <v>3349</v>
      </c>
      <c r="B3134" s="27" t="s">
        <v>19465</v>
      </c>
      <c r="C3134" s="28" t="s">
        <v>11376</v>
      </c>
      <c r="D3134" s="28" t="s">
        <v>8025</v>
      </c>
    </row>
    <row r="3135" spans="1:4" x14ac:dyDescent="0.2">
      <c r="A3135" s="15" t="s">
        <v>3350</v>
      </c>
      <c r="B3135" s="27" t="s">
        <v>19466</v>
      </c>
      <c r="C3135" s="28" t="s">
        <v>8819</v>
      </c>
      <c r="D3135" s="28" t="s">
        <v>11377</v>
      </c>
    </row>
    <row r="3136" spans="1:4" x14ac:dyDescent="0.2">
      <c r="A3136" s="15" t="s">
        <v>3351</v>
      </c>
      <c r="B3136" s="27" t="s">
        <v>19467</v>
      </c>
      <c r="C3136" s="28" t="s">
        <v>11378</v>
      </c>
      <c r="D3136" s="28" t="s">
        <v>8025</v>
      </c>
    </row>
    <row r="3137" spans="1:4" x14ac:dyDescent="0.2">
      <c r="A3137" s="15" t="s">
        <v>3352</v>
      </c>
      <c r="B3137" s="27" t="s">
        <v>19468</v>
      </c>
      <c r="C3137" s="28" t="s">
        <v>11379</v>
      </c>
      <c r="D3137" s="28" t="s">
        <v>8066</v>
      </c>
    </row>
    <row r="3138" spans="1:4" x14ac:dyDescent="0.2">
      <c r="A3138" s="15" t="s">
        <v>3353</v>
      </c>
      <c r="B3138" s="27" t="s">
        <v>19469</v>
      </c>
      <c r="C3138" s="28" t="s">
        <v>11380</v>
      </c>
      <c r="D3138" s="28" t="s">
        <v>8004</v>
      </c>
    </row>
    <row r="3139" spans="1:4" x14ac:dyDescent="0.2">
      <c r="A3139" s="15" t="s">
        <v>3354</v>
      </c>
      <c r="B3139" s="27" t="s">
        <v>19470</v>
      </c>
      <c r="C3139" s="28" t="s">
        <v>8009</v>
      </c>
      <c r="D3139" s="28" t="s">
        <v>11381</v>
      </c>
    </row>
    <row r="3140" spans="1:4" x14ac:dyDescent="0.2">
      <c r="A3140" s="15" t="s">
        <v>3355</v>
      </c>
      <c r="B3140" s="27" t="s">
        <v>19471</v>
      </c>
      <c r="C3140" s="28" t="s">
        <v>8063</v>
      </c>
      <c r="D3140" s="28" t="s">
        <v>11382</v>
      </c>
    </row>
    <row r="3141" spans="1:4" x14ac:dyDescent="0.2">
      <c r="A3141" s="15" t="s">
        <v>3356</v>
      </c>
      <c r="B3141" s="27" t="s">
        <v>19472</v>
      </c>
      <c r="C3141" s="28" t="s">
        <v>8183</v>
      </c>
      <c r="D3141" s="28" t="s">
        <v>11383</v>
      </c>
    </row>
    <row r="3142" spans="1:4" x14ac:dyDescent="0.2">
      <c r="A3142" s="15" t="s">
        <v>3357</v>
      </c>
      <c r="B3142" s="27" t="s">
        <v>19473</v>
      </c>
      <c r="C3142" s="28" t="s">
        <v>11384</v>
      </c>
      <c r="D3142" s="28" t="s">
        <v>8025</v>
      </c>
    </row>
    <row r="3143" spans="1:4" x14ac:dyDescent="0.2">
      <c r="A3143" s="15" t="s">
        <v>3358</v>
      </c>
      <c r="B3143" s="27" t="s">
        <v>19474</v>
      </c>
      <c r="C3143" s="28" t="s">
        <v>8545</v>
      </c>
      <c r="D3143" s="28" t="s">
        <v>11385</v>
      </c>
    </row>
    <row r="3144" spans="1:4" x14ac:dyDescent="0.2">
      <c r="A3144" s="15" t="s">
        <v>184</v>
      </c>
      <c r="B3144" s="27" t="s">
        <v>19475</v>
      </c>
      <c r="C3144" s="28" t="s">
        <v>11386</v>
      </c>
      <c r="D3144" s="28" t="s">
        <v>8039</v>
      </c>
    </row>
    <row r="3145" spans="1:4" x14ac:dyDescent="0.2">
      <c r="A3145" s="15" t="s">
        <v>3359</v>
      </c>
      <c r="B3145" s="27" t="s">
        <v>19476</v>
      </c>
      <c r="C3145" s="28" t="s">
        <v>11387</v>
      </c>
      <c r="D3145" s="28" t="s">
        <v>8006</v>
      </c>
    </row>
    <row r="3146" spans="1:4" x14ac:dyDescent="0.2">
      <c r="A3146" s="15" t="s">
        <v>3360</v>
      </c>
      <c r="B3146" s="27" t="s">
        <v>19477</v>
      </c>
      <c r="C3146" s="28" t="s">
        <v>11388</v>
      </c>
      <c r="D3146" s="28" t="s">
        <v>8025</v>
      </c>
    </row>
    <row r="3147" spans="1:4" x14ac:dyDescent="0.2">
      <c r="A3147" s="15" t="s">
        <v>3361</v>
      </c>
      <c r="B3147" s="27" t="s">
        <v>19478</v>
      </c>
      <c r="C3147" s="28" t="s">
        <v>11389</v>
      </c>
      <c r="D3147" s="28" t="s">
        <v>11390</v>
      </c>
    </row>
    <row r="3148" spans="1:4" x14ac:dyDescent="0.2">
      <c r="A3148" s="15" t="s">
        <v>3362</v>
      </c>
      <c r="B3148" s="23" t="s">
        <v>8628</v>
      </c>
      <c r="C3148" s="29" t="s">
        <v>8628</v>
      </c>
      <c r="D3148" s="29" t="s">
        <v>8628</v>
      </c>
    </row>
    <row r="3149" spans="1:4" x14ac:dyDescent="0.2">
      <c r="A3149" s="15" t="s">
        <v>3363</v>
      </c>
      <c r="B3149" s="27" t="s">
        <v>19479</v>
      </c>
      <c r="C3149" s="28" t="s">
        <v>11391</v>
      </c>
      <c r="D3149" s="28" t="s">
        <v>8004</v>
      </c>
    </row>
    <row r="3150" spans="1:4" x14ac:dyDescent="0.2">
      <c r="A3150" s="15" t="s">
        <v>3364</v>
      </c>
      <c r="B3150" s="27" t="s">
        <v>19480</v>
      </c>
      <c r="C3150" s="28" t="s">
        <v>11392</v>
      </c>
      <c r="D3150" s="28" t="s">
        <v>8004</v>
      </c>
    </row>
    <row r="3151" spans="1:4" x14ac:dyDescent="0.2">
      <c r="A3151" s="15" t="s">
        <v>3365</v>
      </c>
      <c r="B3151" s="27" t="s">
        <v>19481</v>
      </c>
      <c r="C3151" s="28" t="s">
        <v>11393</v>
      </c>
      <c r="D3151" s="28" t="s">
        <v>8619</v>
      </c>
    </row>
    <row r="3152" spans="1:4" x14ac:dyDescent="0.2">
      <c r="A3152" s="15" t="s">
        <v>3366</v>
      </c>
      <c r="B3152" s="27" t="s">
        <v>19482</v>
      </c>
      <c r="C3152" s="28" t="s">
        <v>11394</v>
      </c>
      <c r="D3152" s="28" t="s">
        <v>8006</v>
      </c>
    </row>
    <row r="3153" spans="1:4" x14ac:dyDescent="0.2">
      <c r="A3153" s="15" t="s">
        <v>3367</v>
      </c>
      <c r="B3153" s="27" t="s">
        <v>19483</v>
      </c>
      <c r="C3153" s="28" t="s">
        <v>11395</v>
      </c>
      <c r="D3153" s="28" t="s">
        <v>8004</v>
      </c>
    </row>
    <row r="3154" spans="1:4" x14ac:dyDescent="0.2">
      <c r="A3154" s="15" t="s">
        <v>3368</v>
      </c>
      <c r="B3154" s="27" t="s">
        <v>19484</v>
      </c>
      <c r="C3154" s="28" t="s">
        <v>11396</v>
      </c>
      <c r="D3154" s="28" t="s">
        <v>8112</v>
      </c>
    </row>
    <row r="3155" spans="1:4" x14ac:dyDescent="0.2">
      <c r="A3155" s="15" t="s">
        <v>3369</v>
      </c>
      <c r="B3155" s="27" t="s">
        <v>19485</v>
      </c>
      <c r="C3155" s="28" t="s">
        <v>11397</v>
      </c>
      <c r="D3155" s="28" t="s">
        <v>8025</v>
      </c>
    </row>
    <row r="3156" spans="1:4" x14ac:dyDescent="0.2">
      <c r="A3156" s="15" t="s">
        <v>3370</v>
      </c>
      <c r="B3156" s="27" t="s">
        <v>19486</v>
      </c>
      <c r="C3156" s="28" t="s">
        <v>8009</v>
      </c>
      <c r="D3156" s="28" t="s">
        <v>11398</v>
      </c>
    </row>
    <row r="3157" spans="1:4" x14ac:dyDescent="0.2">
      <c r="A3157" s="15" t="s">
        <v>3371</v>
      </c>
      <c r="B3157" s="27" t="s">
        <v>19487</v>
      </c>
      <c r="C3157" s="28" t="s">
        <v>8009</v>
      </c>
      <c r="D3157" s="28" t="s">
        <v>11399</v>
      </c>
    </row>
    <row r="3158" spans="1:4" x14ac:dyDescent="0.2">
      <c r="A3158" s="15" t="s">
        <v>3372</v>
      </c>
      <c r="B3158" s="27" t="s">
        <v>19488</v>
      </c>
      <c r="C3158" s="28" t="s">
        <v>8009</v>
      </c>
      <c r="D3158" s="28" t="s">
        <v>11400</v>
      </c>
    </row>
    <row r="3159" spans="1:4" x14ac:dyDescent="0.2">
      <c r="A3159" s="15" t="s">
        <v>3373</v>
      </c>
      <c r="B3159" s="27" t="s">
        <v>19489</v>
      </c>
      <c r="C3159" s="28" t="s">
        <v>8009</v>
      </c>
      <c r="D3159" s="28" t="s">
        <v>11401</v>
      </c>
    </row>
    <row r="3160" spans="1:4" x14ac:dyDescent="0.2">
      <c r="A3160" s="15" t="s">
        <v>3374</v>
      </c>
      <c r="B3160" s="27" t="s">
        <v>19490</v>
      </c>
      <c r="C3160" s="28" t="s">
        <v>8009</v>
      </c>
      <c r="D3160" s="28" t="s">
        <v>11402</v>
      </c>
    </row>
    <row r="3161" spans="1:4" x14ac:dyDescent="0.2">
      <c r="A3161" s="15" t="s">
        <v>3375</v>
      </c>
      <c r="B3161" s="27" t="s">
        <v>19491</v>
      </c>
      <c r="C3161" s="28" t="s">
        <v>11403</v>
      </c>
      <c r="D3161" s="28" t="s">
        <v>8006</v>
      </c>
    </row>
    <row r="3162" spans="1:4" x14ac:dyDescent="0.2">
      <c r="A3162" s="15" t="s">
        <v>3376</v>
      </c>
      <c r="B3162" s="27" t="s">
        <v>19492</v>
      </c>
      <c r="C3162" s="28" t="s">
        <v>11404</v>
      </c>
      <c r="D3162" s="28" t="s">
        <v>8004</v>
      </c>
    </row>
    <row r="3163" spans="1:4" x14ac:dyDescent="0.2">
      <c r="A3163" s="15" t="s">
        <v>3377</v>
      </c>
      <c r="B3163" s="27" t="s">
        <v>19493</v>
      </c>
      <c r="C3163" s="28" t="s">
        <v>11405</v>
      </c>
      <c r="D3163" s="28" t="s">
        <v>8025</v>
      </c>
    </row>
    <row r="3164" spans="1:4" x14ac:dyDescent="0.2">
      <c r="A3164" s="15" t="s">
        <v>3378</v>
      </c>
      <c r="B3164" s="27" t="s">
        <v>19494</v>
      </c>
      <c r="C3164" s="28" t="s">
        <v>11406</v>
      </c>
      <c r="D3164" s="28" t="s">
        <v>8071</v>
      </c>
    </row>
    <row r="3165" spans="1:4" x14ac:dyDescent="0.2">
      <c r="A3165" s="15" t="s">
        <v>3379</v>
      </c>
      <c r="B3165" s="27" t="s">
        <v>19495</v>
      </c>
      <c r="C3165" s="28" t="s">
        <v>8009</v>
      </c>
      <c r="D3165" s="28" t="s">
        <v>11407</v>
      </c>
    </row>
    <row r="3166" spans="1:4" x14ac:dyDescent="0.2">
      <c r="A3166" s="15" t="s">
        <v>3380</v>
      </c>
      <c r="B3166" s="27" t="s">
        <v>19496</v>
      </c>
      <c r="C3166" s="28" t="s">
        <v>11408</v>
      </c>
      <c r="D3166" s="28" t="s">
        <v>11409</v>
      </c>
    </row>
    <row r="3167" spans="1:4" x14ac:dyDescent="0.2">
      <c r="A3167" s="15" t="s">
        <v>3381</v>
      </c>
      <c r="B3167" s="27" t="s">
        <v>19497</v>
      </c>
      <c r="C3167" s="28" t="s">
        <v>11410</v>
      </c>
      <c r="D3167" s="28" t="s">
        <v>8025</v>
      </c>
    </row>
    <row r="3168" spans="1:4" x14ac:dyDescent="0.2">
      <c r="A3168" s="15" t="s">
        <v>3382</v>
      </c>
      <c r="B3168" s="27" t="s">
        <v>19498</v>
      </c>
      <c r="C3168" s="28" t="s">
        <v>11411</v>
      </c>
      <c r="D3168" s="28" t="s">
        <v>8112</v>
      </c>
    </row>
    <row r="3169" spans="1:4" x14ac:dyDescent="0.2">
      <c r="A3169" s="15" t="s">
        <v>3383</v>
      </c>
      <c r="B3169" s="27" t="s">
        <v>19499</v>
      </c>
      <c r="C3169" s="28" t="s">
        <v>11412</v>
      </c>
      <c r="D3169" s="28" t="s">
        <v>8006</v>
      </c>
    </row>
    <row r="3170" spans="1:4" x14ac:dyDescent="0.2">
      <c r="A3170" s="15" t="s">
        <v>3384</v>
      </c>
      <c r="B3170" s="27" t="s">
        <v>19500</v>
      </c>
      <c r="C3170" s="28" t="s">
        <v>11413</v>
      </c>
      <c r="D3170" s="28" t="s">
        <v>8190</v>
      </c>
    </row>
    <row r="3171" spans="1:4" x14ac:dyDescent="0.2">
      <c r="A3171" s="15" t="s">
        <v>3385</v>
      </c>
      <c r="B3171" s="27" t="s">
        <v>19501</v>
      </c>
      <c r="C3171" s="28" t="s">
        <v>11414</v>
      </c>
      <c r="D3171" s="28" t="s">
        <v>8159</v>
      </c>
    </row>
    <row r="3172" spans="1:4" x14ac:dyDescent="0.2">
      <c r="A3172" s="15" t="s">
        <v>3386</v>
      </c>
      <c r="B3172" s="27" t="s">
        <v>19502</v>
      </c>
      <c r="C3172" s="28" t="s">
        <v>11415</v>
      </c>
      <c r="D3172" s="28" t="s">
        <v>8004</v>
      </c>
    </row>
    <row r="3173" spans="1:4" x14ac:dyDescent="0.2">
      <c r="A3173" s="15" t="s">
        <v>3387</v>
      </c>
      <c r="B3173" s="27" t="s">
        <v>19503</v>
      </c>
      <c r="C3173" s="28" t="s">
        <v>11416</v>
      </c>
      <c r="D3173" s="28" t="s">
        <v>8004</v>
      </c>
    </row>
    <row r="3174" spans="1:4" x14ac:dyDescent="0.2">
      <c r="A3174" s="15" t="s">
        <v>3388</v>
      </c>
      <c r="B3174" s="27" t="s">
        <v>19504</v>
      </c>
      <c r="C3174" s="28" t="s">
        <v>11417</v>
      </c>
      <c r="D3174" s="28" t="s">
        <v>8025</v>
      </c>
    </row>
    <row r="3175" spans="1:4" x14ac:dyDescent="0.2">
      <c r="A3175" s="15" t="s">
        <v>3389</v>
      </c>
      <c r="B3175" s="27" t="s">
        <v>19505</v>
      </c>
      <c r="C3175" s="28" t="s">
        <v>11418</v>
      </c>
      <c r="D3175" s="28" t="s">
        <v>11419</v>
      </c>
    </row>
    <row r="3176" spans="1:4" x14ac:dyDescent="0.2">
      <c r="A3176" s="15" t="s">
        <v>3390</v>
      </c>
      <c r="B3176" s="27" t="s">
        <v>19506</v>
      </c>
      <c r="C3176" s="28" t="s">
        <v>11420</v>
      </c>
      <c r="D3176" s="28" t="s">
        <v>8461</v>
      </c>
    </row>
    <row r="3177" spans="1:4" x14ac:dyDescent="0.2">
      <c r="A3177" s="15" t="s">
        <v>3391</v>
      </c>
      <c r="B3177" s="27" t="s">
        <v>19507</v>
      </c>
      <c r="C3177" s="28" t="s">
        <v>11421</v>
      </c>
      <c r="D3177" s="28" t="s">
        <v>8061</v>
      </c>
    </row>
    <row r="3178" spans="1:4" x14ac:dyDescent="0.2">
      <c r="A3178" s="15" t="s">
        <v>3392</v>
      </c>
      <c r="B3178" s="27" t="s">
        <v>19508</v>
      </c>
      <c r="C3178" s="28" t="s">
        <v>11422</v>
      </c>
      <c r="D3178" s="28" t="s">
        <v>8071</v>
      </c>
    </row>
    <row r="3179" spans="1:4" x14ac:dyDescent="0.2">
      <c r="A3179" s="15" t="s">
        <v>3393</v>
      </c>
      <c r="B3179" s="27" t="s">
        <v>19509</v>
      </c>
      <c r="C3179" s="28" t="s">
        <v>11423</v>
      </c>
      <c r="D3179" s="28" t="s">
        <v>11424</v>
      </c>
    </row>
    <row r="3180" spans="1:4" x14ac:dyDescent="0.2">
      <c r="A3180" s="15" t="s">
        <v>3394</v>
      </c>
      <c r="B3180" s="27" t="s">
        <v>19510</v>
      </c>
      <c r="C3180" s="28" t="s">
        <v>11425</v>
      </c>
      <c r="D3180" s="28" t="s">
        <v>8061</v>
      </c>
    </row>
    <row r="3181" spans="1:4" x14ac:dyDescent="0.2">
      <c r="A3181" s="15" t="s">
        <v>3395</v>
      </c>
      <c r="B3181" s="27" t="s">
        <v>19511</v>
      </c>
      <c r="C3181" s="28" t="s">
        <v>11426</v>
      </c>
      <c r="D3181" s="28" t="s">
        <v>8171</v>
      </c>
    </row>
    <row r="3182" spans="1:4" x14ac:dyDescent="0.2">
      <c r="A3182" s="15" t="s">
        <v>3396</v>
      </c>
      <c r="B3182" s="27" t="s">
        <v>19512</v>
      </c>
      <c r="C3182" s="28" t="s">
        <v>8063</v>
      </c>
      <c r="D3182" s="28" t="s">
        <v>11427</v>
      </c>
    </row>
    <row r="3183" spans="1:4" x14ac:dyDescent="0.2">
      <c r="A3183" s="15" t="s">
        <v>3397</v>
      </c>
      <c r="B3183" s="27" t="s">
        <v>19513</v>
      </c>
      <c r="C3183" s="28" t="s">
        <v>8183</v>
      </c>
      <c r="D3183" s="28" t="s">
        <v>11428</v>
      </c>
    </row>
    <row r="3184" spans="1:4" x14ac:dyDescent="0.2">
      <c r="A3184" s="15" t="s">
        <v>3398</v>
      </c>
      <c r="B3184" s="27" t="s">
        <v>19514</v>
      </c>
      <c r="C3184" s="28" t="s">
        <v>11429</v>
      </c>
      <c r="D3184" s="28" t="s">
        <v>8043</v>
      </c>
    </row>
    <row r="3185" spans="1:4" x14ac:dyDescent="0.2">
      <c r="A3185" s="15" t="s">
        <v>3399</v>
      </c>
      <c r="B3185" s="27" t="s">
        <v>19515</v>
      </c>
      <c r="C3185" s="28" t="s">
        <v>11430</v>
      </c>
      <c r="D3185" s="28" t="s">
        <v>8112</v>
      </c>
    </row>
    <row r="3186" spans="1:4" x14ac:dyDescent="0.2">
      <c r="A3186" s="15" t="s">
        <v>3400</v>
      </c>
      <c r="B3186" s="27" t="s">
        <v>19516</v>
      </c>
      <c r="C3186" s="28" t="s">
        <v>11431</v>
      </c>
      <c r="D3186" s="28" t="s">
        <v>8112</v>
      </c>
    </row>
    <row r="3187" spans="1:4" x14ac:dyDescent="0.2">
      <c r="A3187" s="15" t="s">
        <v>3401</v>
      </c>
      <c r="B3187" s="27" t="s">
        <v>19517</v>
      </c>
      <c r="C3187" s="28" t="s">
        <v>11432</v>
      </c>
      <c r="D3187" s="28" t="s">
        <v>8006</v>
      </c>
    </row>
    <row r="3188" spans="1:4" x14ac:dyDescent="0.2">
      <c r="A3188" s="15" t="s">
        <v>3402</v>
      </c>
      <c r="B3188" s="27" t="s">
        <v>19518</v>
      </c>
      <c r="C3188" s="28" t="s">
        <v>11433</v>
      </c>
      <c r="D3188" s="28" t="s">
        <v>8004</v>
      </c>
    </row>
    <row r="3189" spans="1:4" x14ac:dyDescent="0.2">
      <c r="A3189" s="15" t="s">
        <v>3403</v>
      </c>
      <c r="B3189" s="27" t="s">
        <v>19519</v>
      </c>
      <c r="C3189" s="28" t="s">
        <v>11434</v>
      </c>
      <c r="D3189" s="28" t="s">
        <v>8025</v>
      </c>
    </row>
    <row r="3190" spans="1:4" x14ac:dyDescent="0.2">
      <c r="A3190" s="15" t="s">
        <v>3404</v>
      </c>
      <c r="B3190" s="27" t="s">
        <v>19520</v>
      </c>
      <c r="C3190" s="28" t="s">
        <v>11435</v>
      </c>
      <c r="D3190" s="28" t="s">
        <v>8117</v>
      </c>
    </row>
    <row r="3191" spans="1:4" x14ac:dyDescent="0.2">
      <c r="A3191" s="15" t="s">
        <v>3405</v>
      </c>
      <c r="B3191" s="27" t="s">
        <v>19521</v>
      </c>
      <c r="C3191" s="28" t="s">
        <v>11436</v>
      </c>
      <c r="D3191" s="28" t="s">
        <v>8039</v>
      </c>
    </row>
    <row r="3192" spans="1:4" x14ac:dyDescent="0.2">
      <c r="A3192" s="15" t="s">
        <v>3406</v>
      </c>
      <c r="B3192" s="27" t="s">
        <v>19522</v>
      </c>
      <c r="C3192" s="28" t="s">
        <v>8009</v>
      </c>
      <c r="D3192" s="28" t="s">
        <v>11437</v>
      </c>
    </row>
    <row r="3193" spans="1:4" x14ac:dyDescent="0.2">
      <c r="A3193" s="15" t="s">
        <v>3407</v>
      </c>
      <c r="B3193" s="27" t="s">
        <v>19523</v>
      </c>
      <c r="C3193" s="28" t="s">
        <v>8819</v>
      </c>
      <c r="D3193" s="28" t="s">
        <v>11438</v>
      </c>
    </row>
    <row r="3194" spans="1:4" x14ac:dyDescent="0.2">
      <c r="A3194" s="15" t="s">
        <v>3408</v>
      </c>
      <c r="B3194" s="27" t="s">
        <v>19524</v>
      </c>
      <c r="C3194" s="28" t="s">
        <v>11439</v>
      </c>
      <c r="D3194" s="28" t="s">
        <v>10487</v>
      </c>
    </row>
    <row r="3195" spans="1:4" x14ac:dyDescent="0.2">
      <c r="A3195" s="15" t="s">
        <v>3409</v>
      </c>
      <c r="B3195" s="27" t="s">
        <v>19525</v>
      </c>
      <c r="C3195" s="28" t="s">
        <v>11440</v>
      </c>
      <c r="D3195" s="28" t="s">
        <v>8336</v>
      </c>
    </row>
    <row r="3196" spans="1:4" x14ac:dyDescent="0.2">
      <c r="A3196" s="15" t="s">
        <v>3410</v>
      </c>
      <c r="B3196" s="27" t="s">
        <v>19526</v>
      </c>
      <c r="C3196" s="28" t="s">
        <v>11441</v>
      </c>
      <c r="D3196" s="28" t="s">
        <v>8159</v>
      </c>
    </row>
    <row r="3197" spans="1:4" x14ac:dyDescent="0.2">
      <c r="A3197" s="15" t="s">
        <v>3411</v>
      </c>
      <c r="B3197" s="27" t="s">
        <v>19527</v>
      </c>
      <c r="C3197" s="28" t="s">
        <v>11442</v>
      </c>
      <c r="D3197" s="28" t="s">
        <v>8004</v>
      </c>
    </row>
    <row r="3198" spans="1:4" x14ac:dyDescent="0.2">
      <c r="A3198" s="15" t="s">
        <v>3412</v>
      </c>
      <c r="B3198" s="27" t="s">
        <v>19528</v>
      </c>
      <c r="C3198" s="28" t="s">
        <v>11443</v>
      </c>
      <c r="D3198" s="28" t="s">
        <v>8025</v>
      </c>
    </row>
    <row r="3199" spans="1:4" x14ac:dyDescent="0.2">
      <c r="A3199" s="15" t="s">
        <v>3413</v>
      </c>
      <c r="B3199" s="27" t="s">
        <v>19529</v>
      </c>
      <c r="C3199" s="28" t="s">
        <v>11444</v>
      </c>
      <c r="D3199" s="28" t="s">
        <v>8221</v>
      </c>
    </row>
    <row r="3200" spans="1:4" x14ac:dyDescent="0.2">
      <c r="A3200" s="15" t="s">
        <v>3414</v>
      </c>
      <c r="B3200" s="27" t="s">
        <v>19530</v>
      </c>
      <c r="C3200" s="28" t="s">
        <v>11445</v>
      </c>
      <c r="D3200" s="28" t="s">
        <v>8004</v>
      </c>
    </row>
    <row r="3201" spans="1:4" x14ac:dyDescent="0.2">
      <c r="A3201" s="15" t="s">
        <v>3415</v>
      </c>
      <c r="B3201" s="27" t="s">
        <v>19531</v>
      </c>
      <c r="C3201" s="28" t="s">
        <v>11446</v>
      </c>
      <c r="D3201" s="28" t="s">
        <v>8438</v>
      </c>
    </row>
    <row r="3202" spans="1:4" x14ac:dyDescent="0.2">
      <c r="A3202" s="15" t="s">
        <v>3416</v>
      </c>
      <c r="B3202" s="27" t="s">
        <v>19532</v>
      </c>
      <c r="C3202" s="28" t="s">
        <v>11447</v>
      </c>
      <c r="D3202" s="28" t="s">
        <v>8002</v>
      </c>
    </row>
    <row r="3203" spans="1:4" x14ac:dyDescent="0.2">
      <c r="A3203" s="15" t="s">
        <v>3417</v>
      </c>
      <c r="B3203" s="27" t="s">
        <v>19533</v>
      </c>
      <c r="C3203" s="28" t="s">
        <v>11448</v>
      </c>
      <c r="D3203" s="28" t="s">
        <v>8017</v>
      </c>
    </row>
    <row r="3204" spans="1:4" x14ac:dyDescent="0.2">
      <c r="A3204" s="15" t="s">
        <v>3418</v>
      </c>
      <c r="B3204" s="27" t="s">
        <v>19534</v>
      </c>
      <c r="C3204" s="28" t="s">
        <v>11449</v>
      </c>
      <c r="D3204" s="28" t="s">
        <v>8004</v>
      </c>
    </row>
    <row r="3205" spans="1:4" x14ac:dyDescent="0.2">
      <c r="A3205" s="15" t="s">
        <v>3419</v>
      </c>
      <c r="B3205" s="27" t="s">
        <v>19535</v>
      </c>
      <c r="C3205" s="28" t="s">
        <v>11450</v>
      </c>
      <c r="D3205" s="28" t="s">
        <v>8212</v>
      </c>
    </row>
    <row r="3206" spans="1:4" x14ac:dyDescent="0.2">
      <c r="A3206" s="15" t="s">
        <v>3420</v>
      </c>
      <c r="B3206" s="27" t="s">
        <v>19536</v>
      </c>
      <c r="C3206" s="28" t="s">
        <v>11451</v>
      </c>
      <c r="D3206" s="28" t="s">
        <v>8177</v>
      </c>
    </row>
    <row r="3207" spans="1:4" x14ac:dyDescent="0.2">
      <c r="A3207" s="15" t="s">
        <v>3421</v>
      </c>
      <c r="B3207" s="27" t="s">
        <v>19537</v>
      </c>
      <c r="C3207" s="28" t="s">
        <v>11452</v>
      </c>
      <c r="D3207" s="28" t="s">
        <v>8025</v>
      </c>
    </row>
    <row r="3208" spans="1:4" x14ac:dyDescent="0.2">
      <c r="A3208" s="15" t="s">
        <v>3422</v>
      </c>
      <c r="B3208" s="27" t="s">
        <v>19538</v>
      </c>
      <c r="C3208" s="28" t="s">
        <v>11453</v>
      </c>
      <c r="D3208" s="28" t="s">
        <v>8025</v>
      </c>
    </row>
    <row r="3209" spans="1:4" x14ac:dyDescent="0.2">
      <c r="A3209" s="15" t="s">
        <v>3423</v>
      </c>
      <c r="B3209" s="27" t="s">
        <v>19539</v>
      </c>
      <c r="C3209" s="28" t="s">
        <v>11454</v>
      </c>
      <c r="D3209" s="28" t="s">
        <v>8061</v>
      </c>
    </row>
    <row r="3210" spans="1:4" x14ac:dyDescent="0.2">
      <c r="A3210" s="15" t="s">
        <v>3424</v>
      </c>
      <c r="B3210" s="27" t="s">
        <v>19540</v>
      </c>
      <c r="C3210" s="28" t="s">
        <v>11455</v>
      </c>
      <c r="D3210" s="28" t="s">
        <v>8006</v>
      </c>
    </row>
    <row r="3211" spans="1:4" x14ac:dyDescent="0.2">
      <c r="A3211" s="15" t="s">
        <v>3425</v>
      </c>
      <c r="B3211" s="27" t="s">
        <v>19541</v>
      </c>
      <c r="C3211" s="28" t="s">
        <v>11456</v>
      </c>
      <c r="D3211" s="28" t="s">
        <v>8066</v>
      </c>
    </row>
    <row r="3212" spans="1:4" x14ac:dyDescent="0.2">
      <c r="A3212" s="15" t="s">
        <v>3426</v>
      </c>
      <c r="B3212" s="27" t="s">
        <v>19542</v>
      </c>
      <c r="C3212" s="28" t="s">
        <v>8351</v>
      </c>
      <c r="D3212" s="28" t="s">
        <v>11457</v>
      </c>
    </row>
    <row r="3213" spans="1:4" x14ac:dyDescent="0.2">
      <c r="A3213" s="15" t="s">
        <v>3427</v>
      </c>
      <c r="B3213" s="27" t="s">
        <v>19543</v>
      </c>
      <c r="C3213" s="28" t="s">
        <v>11458</v>
      </c>
      <c r="D3213" s="28" t="s">
        <v>8061</v>
      </c>
    </row>
    <row r="3214" spans="1:4" x14ac:dyDescent="0.2">
      <c r="A3214" s="15" t="s">
        <v>3428</v>
      </c>
      <c r="B3214" s="27" t="s">
        <v>19544</v>
      </c>
      <c r="C3214" s="28" t="s">
        <v>11459</v>
      </c>
      <c r="D3214" s="28" t="s">
        <v>8006</v>
      </c>
    </row>
    <row r="3215" spans="1:4" x14ac:dyDescent="0.2">
      <c r="A3215" s="15" t="s">
        <v>3429</v>
      </c>
      <c r="B3215" s="27" t="s">
        <v>19545</v>
      </c>
      <c r="C3215" s="28" t="s">
        <v>11460</v>
      </c>
      <c r="D3215" s="28" t="s">
        <v>8039</v>
      </c>
    </row>
    <row r="3216" spans="1:4" x14ac:dyDescent="0.2">
      <c r="A3216" s="15" t="s">
        <v>3430</v>
      </c>
      <c r="B3216" s="27" t="s">
        <v>19546</v>
      </c>
      <c r="C3216" s="28" t="s">
        <v>11461</v>
      </c>
      <c r="D3216" s="28" t="s">
        <v>8061</v>
      </c>
    </row>
    <row r="3217" spans="1:4" x14ac:dyDescent="0.2">
      <c r="A3217" s="15" t="s">
        <v>3431</v>
      </c>
      <c r="B3217" s="27" t="s">
        <v>19547</v>
      </c>
      <c r="C3217" s="28" t="s">
        <v>8009</v>
      </c>
      <c r="D3217" s="28" t="s">
        <v>11462</v>
      </c>
    </row>
    <row r="3218" spans="1:4" x14ac:dyDescent="0.2">
      <c r="A3218" s="15" t="s">
        <v>3432</v>
      </c>
      <c r="B3218" s="27" t="s">
        <v>19548</v>
      </c>
      <c r="C3218" s="28" t="s">
        <v>8009</v>
      </c>
      <c r="D3218" s="28" t="s">
        <v>11463</v>
      </c>
    </row>
    <row r="3219" spans="1:4" x14ac:dyDescent="0.2">
      <c r="A3219" s="15" t="s">
        <v>3433</v>
      </c>
      <c r="B3219" s="27" t="s">
        <v>19549</v>
      </c>
      <c r="C3219" s="28" t="s">
        <v>8009</v>
      </c>
      <c r="D3219" s="28" t="s">
        <v>11464</v>
      </c>
    </row>
    <row r="3220" spans="1:4" x14ac:dyDescent="0.2">
      <c r="A3220" s="15" t="s">
        <v>3434</v>
      </c>
      <c r="B3220" s="27" t="s">
        <v>19550</v>
      </c>
      <c r="C3220" s="28" t="s">
        <v>8009</v>
      </c>
      <c r="D3220" s="28" t="s">
        <v>11465</v>
      </c>
    </row>
    <row r="3221" spans="1:4" x14ac:dyDescent="0.2">
      <c r="A3221" s="15" t="s">
        <v>3435</v>
      </c>
      <c r="B3221" s="27" t="s">
        <v>19551</v>
      </c>
      <c r="C3221" s="28" t="s">
        <v>11466</v>
      </c>
      <c r="D3221" s="28" t="s">
        <v>8008</v>
      </c>
    </row>
    <row r="3222" spans="1:4" x14ac:dyDescent="0.2">
      <c r="A3222" s="15" t="s">
        <v>3436</v>
      </c>
      <c r="B3222" s="27" t="s">
        <v>19552</v>
      </c>
      <c r="C3222" s="28" t="s">
        <v>11467</v>
      </c>
      <c r="D3222" s="28" t="s">
        <v>8004</v>
      </c>
    </row>
    <row r="3223" spans="1:4" x14ac:dyDescent="0.2">
      <c r="A3223" s="15" t="s">
        <v>3437</v>
      </c>
      <c r="B3223" s="27" t="s">
        <v>19553</v>
      </c>
      <c r="C3223" s="28" t="s">
        <v>11468</v>
      </c>
      <c r="D3223" s="28" t="s">
        <v>8071</v>
      </c>
    </row>
    <row r="3224" spans="1:4" x14ac:dyDescent="0.2">
      <c r="A3224" s="15" t="s">
        <v>3438</v>
      </c>
      <c r="B3224" s="27" t="s">
        <v>19554</v>
      </c>
      <c r="C3224" s="28" t="s">
        <v>11469</v>
      </c>
      <c r="D3224" s="28" t="s">
        <v>11470</v>
      </c>
    </row>
    <row r="3225" spans="1:4" x14ac:dyDescent="0.2">
      <c r="A3225" s="15" t="s">
        <v>3439</v>
      </c>
      <c r="B3225" s="27" t="s">
        <v>19555</v>
      </c>
      <c r="C3225" s="28" t="s">
        <v>8009</v>
      </c>
      <c r="D3225" s="28" t="s">
        <v>11471</v>
      </c>
    </row>
    <row r="3226" spans="1:4" x14ac:dyDescent="0.2">
      <c r="A3226" s="15" t="s">
        <v>3440</v>
      </c>
      <c r="B3226" s="27" t="s">
        <v>19556</v>
      </c>
      <c r="C3226" s="28" t="s">
        <v>11472</v>
      </c>
      <c r="D3226" s="28" t="s">
        <v>8221</v>
      </c>
    </row>
    <row r="3227" spans="1:4" x14ac:dyDescent="0.2">
      <c r="A3227" s="15" t="s">
        <v>3441</v>
      </c>
      <c r="B3227" s="27" t="s">
        <v>19557</v>
      </c>
      <c r="C3227" s="28" t="s">
        <v>11473</v>
      </c>
      <c r="D3227" s="28" t="s">
        <v>8177</v>
      </c>
    </row>
    <row r="3228" spans="1:4" x14ac:dyDescent="0.2">
      <c r="A3228" s="15" t="s">
        <v>3442</v>
      </c>
      <c r="B3228" s="27" t="s">
        <v>19558</v>
      </c>
      <c r="C3228" s="28" t="s">
        <v>11474</v>
      </c>
      <c r="D3228" s="28" t="s">
        <v>8112</v>
      </c>
    </row>
    <row r="3229" spans="1:4" x14ac:dyDescent="0.2">
      <c r="A3229" s="15" t="s">
        <v>61</v>
      </c>
      <c r="B3229" s="27" t="s">
        <v>19559</v>
      </c>
      <c r="C3229" s="28" t="s">
        <v>11475</v>
      </c>
      <c r="D3229" s="28" t="s">
        <v>8039</v>
      </c>
    </row>
    <row r="3230" spans="1:4" x14ac:dyDescent="0.2">
      <c r="A3230" s="15" t="s">
        <v>3443</v>
      </c>
      <c r="B3230" s="27" t="s">
        <v>19560</v>
      </c>
      <c r="C3230" s="28" t="s">
        <v>11476</v>
      </c>
      <c r="D3230" s="28" t="s">
        <v>8006</v>
      </c>
    </row>
    <row r="3231" spans="1:4" x14ac:dyDescent="0.2">
      <c r="A3231" s="15" t="s">
        <v>3444</v>
      </c>
      <c r="B3231" s="27" t="s">
        <v>19561</v>
      </c>
      <c r="C3231" s="28" t="s">
        <v>11477</v>
      </c>
      <c r="D3231" s="28" t="s">
        <v>8002</v>
      </c>
    </row>
    <row r="3232" spans="1:4" x14ac:dyDescent="0.2">
      <c r="A3232" s="15" t="s">
        <v>62</v>
      </c>
      <c r="B3232" s="27" t="s">
        <v>19562</v>
      </c>
      <c r="C3232" s="28" t="s">
        <v>11478</v>
      </c>
      <c r="D3232" s="28" t="s">
        <v>8039</v>
      </c>
    </row>
    <row r="3233" spans="1:4" x14ac:dyDescent="0.2">
      <c r="A3233" s="15" t="s">
        <v>3445</v>
      </c>
      <c r="B3233" s="27" t="s">
        <v>19563</v>
      </c>
      <c r="C3233" s="28" t="s">
        <v>11479</v>
      </c>
      <c r="D3233" s="28" t="s">
        <v>8336</v>
      </c>
    </row>
    <row r="3234" spans="1:4" x14ac:dyDescent="0.2">
      <c r="A3234" s="15" t="s">
        <v>3446</v>
      </c>
      <c r="B3234" s="27" t="s">
        <v>19564</v>
      </c>
      <c r="C3234" s="28" t="s">
        <v>11480</v>
      </c>
      <c r="D3234" s="28" t="s">
        <v>8061</v>
      </c>
    </row>
    <row r="3235" spans="1:4" x14ac:dyDescent="0.2">
      <c r="A3235" s="15" t="s">
        <v>3447</v>
      </c>
      <c r="B3235" s="27" t="s">
        <v>19565</v>
      </c>
      <c r="C3235" s="28" t="s">
        <v>11481</v>
      </c>
      <c r="D3235" s="28" t="s">
        <v>8006</v>
      </c>
    </row>
    <row r="3236" spans="1:4" x14ac:dyDescent="0.2">
      <c r="A3236" s="15" t="s">
        <v>3448</v>
      </c>
      <c r="B3236" s="27" t="s">
        <v>19566</v>
      </c>
      <c r="C3236" s="28" t="s">
        <v>8009</v>
      </c>
      <c r="D3236" s="28" t="s">
        <v>11482</v>
      </c>
    </row>
    <row r="3237" spans="1:4" x14ac:dyDescent="0.2">
      <c r="A3237" s="15" t="s">
        <v>3449</v>
      </c>
      <c r="B3237" s="27" t="s">
        <v>19567</v>
      </c>
      <c r="C3237" s="28" t="s">
        <v>11483</v>
      </c>
      <c r="D3237" s="28" t="s">
        <v>8004</v>
      </c>
    </row>
    <row r="3238" spans="1:4" x14ac:dyDescent="0.2">
      <c r="A3238" s="15" t="s">
        <v>3450</v>
      </c>
      <c r="B3238" s="27" t="s">
        <v>19568</v>
      </c>
      <c r="C3238" s="28" t="s">
        <v>11484</v>
      </c>
      <c r="D3238" s="28" t="s">
        <v>8004</v>
      </c>
    </row>
    <row r="3239" spans="1:4" x14ac:dyDescent="0.2">
      <c r="A3239" s="15" t="s">
        <v>3451</v>
      </c>
      <c r="B3239" s="27" t="s">
        <v>19569</v>
      </c>
      <c r="C3239" s="28" t="s">
        <v>11485</v>
      </c>
      <c r="D3239" s="28" t="s">
        <v>11486</v>
      </c>
    </row>
    <row r="3240" spans="1:4" x14ac:dyDescent="0.2">
      <c r="A3240" s="15" t="s">
        <v>3452</v>
      </c>
      <c r="B3240" s="27" t="s">
        <v>19570</v>
      </c>
      <c r="C3240" s="28" t="s">
        <v>11487</v>
      </c>
      <c r="D3240" s="28" t="s">
        <v>8080</v>
      </c>
    </row>
    <row r="3241" spans="1:4" x14ac:dyDescent="0.2">
      <c r="A3241" s="15" t="s">
        <v>3453</v>
      </c>
      <c r="B3241" s="27" t="s">
        <v>19571</v>
      </c>
      <c r="C3241" s="28" t="s">
        <v>8063</v>
      </c>
      <c r="D3241" s="28" t="s">
        <v>11488</v>
      </c>
    </row>
    <row r="3242" spans="1:4" x14ac:dyDescent="0.2">
      <c r="A3242" s="15" t="s">
        <v>3454</v>
      </c>
      <c r="B3242" s="27" t="s">
        <v>19572</v>
      </c>
      <c r="C3242" s="28" t="s">
        <v>11489</v>
      </c>
      <c r="D3242" s="28" t="s">
        <v>8148</v>
      </c>
    </row>
    <row r="3243" spans="1:4" x14ac:dyDescent="0.2">
      <c r="A3243" s="15" t="s">
        <v>3455</v>
      </c>
      <c r="B3243" s="27" t="s">
        <v>19573</v>
      </c>
      <c r="C3243" s="28" t="s">
        <v>11490</v>
      </c>
      <c r="D3243" s="28" t="s">
        <v>8148</v>
      </c>
    </row>
    <row r="3244" spans="1:4" x14ac:dyDescent="0.2">
      <c r="A3244" s="15" t="s">
        <v>3456</v>
      </c>
      <c r="B3244" s="27" t="s">
        <v>19574</v>
      </c>
      <c r="C3244" s="28" t="s">
        <v>11491</v>
      </c>
      <c r="D3244" s="28" t="s">
        <v>8008</v>
      </c>
    </row>
    <row r="3245" spans="1:4" x14ac:dyDescent="0.2">
      <c r="A3245" s="15" t="s">
        <v>3457</v>
      </c>
      <c r="B3245" s="27" t="s">
        <v>19575</v>
      </c>
      <c r="C3245" s="28" t="s">
        <v>11492</v>
      </c>
      <c r="D3245" s="28" t="s">
        <v>8221</v>
      </c>
    </row>
    <row r="3246" spans="1:4" x14ac:dyDescent="0.2">
      <c r="A3246" s="15" t="s">
        <v>3458</v>
      </c>
      <c r="B3246" s="27" t="s">
        <v>19576</v>
      </c>
      <c r="C3246" s="28" t="s">
        <v>11493</v>
      </c>
      <c r="D3246" s="28" t="s">
        <v>11494</v>
      </c>
    </row>
    <row r="3247" spans="1:4" x14ac:dyDescent="0.2">
      <c r="A3247" s="15" t="s">
        <v>3459</v>
      </c>
      <c r="B3247" s="27" t="s">
        <v>19577</v>
      </c>
      <c r="C3247" s="28" t="s">
        <v>11495</v>
      </c>
      <c r="D3247" s="28" t="s">
        <v>8066</v>
      </c>
    </row>
    <row r="3248" spans="1:4" x14ac:dyDescent="0.2">
      <c r="A3248" s="15" t="s">
        <v>3460</v>
      </c>
      <c r="B3248" s="27" t="s">
        <v>19578</v>
      </c>
      <c r="C3248" s="28" t="s">
        <v>11496</v>
      </c>
      <c r="D3248" s="28" t="s">
        <v>8039</v>
      </c>
    </row>
    <row r="3249" spans="1:4" x14ac:dyDescent="0.2">
      <c r="A3249" s="15" t="s">
        <v>3461</v>
      </c>
      <c r="B3249" s="27" t="s">
        <v>19579</v>
      </c>
      <c r="C3249" s="28" t="s">
        <v>11497</v>
      </c>
      <c r="D3249" s="28" t="s">
        <v>8043</v>
      </c>
    </row>
    <row r="3250" spans="1:4" x14ac:dyDescent="0.2">
      <c r="A3250" s="15" t="s">
        <v>3462</v>
      </c>
      <c r="B3250" s="27" t="s">
        <v>19580</v>
      </c>
      <c r="C3250" s="28" t="s">
        <v>11498</v>
      </c>
      <c r="D3250" s="28" t="s">
        <v>8043</v>
      </c>
    </row>
    <row r="3251" spans="1:4" x14ac:dyDescent="0.2">
      <c r="A3251" s="15" t="s">
        <v>3463</v>
      </c>
      <c r="B3251" s="27" t="s">
        <v>19581</v>
      </c>
      <c r="C3251" s="28" t="s">
        <v>11499</v>
      </c>
      <c r="D3251" s="28" t="s">
        <v>8025</v>
      </c>
    </row>
    <row r="3252" spans="1:4" x14ac:dyDescent="0.2">
      <c r="A3252" s="15" t="s">
        <v>3464</v>
      </c>
      <c r="B3252" s="27" t="s">
        <v>19582</v>
      </c>
      <c r="C3252" s="28" t="s">
        <v>11500</v>
      </c>
      <c r="D3252" s="28" t="s">
        <v>8006</v>
      </c>
    </row>
    <row r="3253" spans="1:4" x14ac:dyDescent="0.2">
      <c r="A3253" s="15" t="s">
        <v>349</v>
      </c>
      <c r="B3253" s="27" t="s">
        <v>19583</v>
      </c>
      <c r="C3253" s="28" t="s">
        <v>11501</v>
      </c>
      <c r="D3253" s="28" t="s">
        <v>8039</v>
      </c>
    </row>
    <row r="3254" spans="1:4" x14ac:dyDescent="0.2">
      <c r="A3254" s="15" t="s">
        <v>3465</v>
      </c>
      <c r="B3254" s="27" t="s">
        <v>19584</v>
      </c>
      <c r="C3254" s="28" t="s">
        <v>11502</v>
      </c>
      <c r="D3254" s="28" t="s">
        <v>8017</v>
      </c>
    </row>
    <row r="3255" spans="1:4" x14ac:dyDescent="0.2">
      <c r="A3255" s="15" t="s">
        <v>3466</v>
      </c>
      <c r="B3255" s="27" t="s">
        <v>19585</v>
      </c>
      <c r="C3255" s="28" t="s">
        <v>11503</v>
      </c>
      <c r="D3255" s="28" t="s">
        <v>8025</v>
      </c>
    </row>
    <row r="3256" spans="1:4" x14ac:dyDescent="0.2">
      <c r="A3256" s="15" t="s">
        <v>3467</v>
      </c>
      <c r="B3256" s="27" t="s">
        <v>19586</v>
      </c>
      <c r="C3256" s="28" t="s">
        <v>11504</v>
      </c>
      <c r="D3256" s="28" t="s">
        <v>8071</v>
      </c>
    </row>
    <row r="3257" spans="1:4" x14ac:dyDescent="0.2">
      <c r="A3257" s="15" t="s">
        <v>3468</v>
      </c>
      <c r="B3257" s="27" t="s">
        <v>19587</v>
      </c>
      <c r="C3257" s="28" t="s">
        <v>11505</v>
      </c>
      <c r="D3257" s="28" t="s">
        <v>8061</v>
      </c>
    </row>
    <row r="3258" spans="1:4" x14ac:dyDescent="0.2">
      <c r="A3258" s="15" t="s">
        <v>3469</v>
      </c>
      <c r="B3258" s="27" t="s">
        <v>19588</v>
      </c>
      <c r="C3258" s="28" t="s">
        <v>11506</v>
      </c>
      <c r="D3258" s="28" t="s">
        <v>8025</v>
      </c>
    </row>
    <row r="3259" spans="1:4" x14ac:dyDescent="0.2">
      <c r="A3259" s="15" t="s">
        <v>3470</v>
      </c>
      <c r="B3259" s="27" t="s">
        <v>19589</v>
      </c>
      <c r="C3259" s="28" t="s">
        <v>11507</v>
      </c>
      <c r="D3259" s="28" t="s">
        <v>8025</v>
      </c>
    </row>
    <row r="3260" spans="1:4" x14ac:dyDescent="0.2">
      <c r="A3260" s="15" t="s">
        <v>3471</v>
      </c>
      <c r="B3260" s="27" t="s">
        <v>19590</v>
      </c>
      <c r="C3260" s="28" t="s">
        <v>11508</v>
      </c>
      <c r="D3260" s="28" t="s">
        <v>8025</v>
      </c>
    </row>
    <row r="3261" spans="1:4" x14ac:dyDescent="0.2">
      <c r="A3261" s="15" t="s">
        <v>3472</v>
      </c>
      <c r="B3261" s="27" t="s">
        <v>19591</v>
      </c>
      <c r="C3261" s="28" t="s">
        <v>11509</v>
      </c>
      <c r="D3261" s="28" t="s">
        <v>11510</v>
      </c>
    </row>
    <row r="3262" spans="1:4" x14ac:dyDescent="0.2">
      <c r="A3262" s="15" t="s">
        <v>3473</v>
      </c>
      <c r="B3262" s="27" t="s">
        <v>19592</v>
      </c>
      <c r="C3262" s="28" t="s">
        <v>11511</v>
      </c>
      <c r="D3262" s="28" t="s">
        <v>11512</v>
      </c>
    </row>
    <row r="3263" spans="1:4" x14ac:dyDescent="0.2">
      <c r="A3263" s="15" t="s">
        <v>3474</v>
      </c>
      <c r="B3263" s="27" t="s">
        <v>19593</v>
      </c>
      <c r="C3263" s="28" t="s">
        <v>11513</v>
      </c>
      <c r="D3263" s="28" t="s">
        <v>8002</v>
      </c>
    </row>
    <row r="3264" spans="1:4" x14ac:dyDescent="0.2">
      <c r="A3264" s="15" t="s">
        <v>3475</v>
      </c>
      <c r="B3264" s="27" t="s">
        <v>19594</v>
      </c>
      <c r="C3264" s="28" t="s">
        <v>11514</v>
      </c>
      <c r="D3264" s="28" t="s">
        <v>8066</v>
      </c>
    </row>
    <row r="3265" spans="1:4" x14ac:dyDescent="0.2">
      <c r="A3265" s="15" t="s">
        <v>3476</v>
      </c>
      <c r="B3265" s="27" t="s">
        <v>19595</v>
      </c>
      <c r="C3265" s="28" t="s">
        <v>11515</v>
      </c>
      <c r="D3265" s="28" t="s">
        <v>8006</v>
      </c>
    </row>
    <row r="3266" spans="1:4" x14ac:dyDescent="0.2">
      <c r="A3266" s="15" t="s">
        <v>3477</v>
      </c>
      <c r="B3266" s="27" t="s">
        <v>19596</v>
      </c>
      <c r="C3266" s="28" t="s">
        <v>11516</v>
      </c>
      <c r="D3266" s="28" t="s">
        <v>8052</v>
      </c>
    </row>
    <row r="3267" spans="1:4" x14ac:dyDescent="0.2">
      <c r="A3267" s="15" t="s">
        <v>3478</v>
      </c>
      <c r="B3267" s="27" t="s">
        <v>19597</v>
      </c>
      <c r="C3267" s="28" t="s">
        <v>11517</v>
      </c>
      <c r="D3267" s="28" t="s">
        <v>11518</v>
      </c>
    </row>
    <row r="3268" spans="1:4" x14ac:dyDescent="0.2">
      <c r="A3268" s="15" t="s">
        <v>3479</v>
      </c>
      <c r="B3268" s="27" t="s">
        <v>19598</v>
      </c>
      <c r="C3268" s="28" t="s">
        <v>11519</v>
      </c>
      <c r="D3268" s="28" t="s">
        <v>8190</v>
      </c>
    </row>
    <row r="3269" spans="1:4" x14ac:dyDescent="0.2">
      <c r="A3269" s="15" t="s">
        <v>3480</v>
      </c>
      <c r="B3269" s="27" t="s">
        <v>19599</v>
      </c>
      <c r="C3269" s="28" t="s">
        <v>8063</v>
      </c>
      <c r="D3269" s="28" t="s">
        <v>11520</v>
      </c>
    </row>
    <row r="3270" spans="1:4" x14ac:dyDescent="0.2">
      <c r="A3270" s="15" t="s">
        <v>3481</v>
      </c>
      <c r="B3270" s="27" t="s">
        <v>19600</v>
      </c>
      <c r="C3270" s="28" t="s">
        <v>11521</v>
      </c>
      <c r="D3270" s="28" t="s">
        <v>8588</v>
      </c>
    </row>
    <row r="3271" spans="1:4" x14ac:dyDescent="0.2">
      <c r="A3271" s="15" t="s">
        <v>3482</v>
      </c>
      <c r="B3271" s="27" t="s">
        <v>19601</v>
      </c>
      <c r="C3271" s="28" t="s">
        <v>11522</v>
      </c>
      <c r="D3271" s="28" t="s">
        <v>8004</v>
      </c>
    </row>
    <row r="3272" spans="1:4" x14ac:dyDescent="0.2">
      <c r="A3272" s="15" t="s">
        <v>3483</v>
      </c>
      <c r="B3272" s="27" t="s">
        <v>19602</v>
      </c>
      <c r="C3272" s="28" t="s">
        <v>11523</v>
      </c>
      <c r="D3272" s="28" t="s">
        <v>8025</v>
      </c>
    </row>
    <row r="3273" spans="1:4" x14ac:dyDescent="0.2">
      <c r="A3273" s="15" t="s">
        <v>3484</v>
      </c>
      <c r="B3273" s="27" t="s">
        <v>19603</v>
      </c>
      <c r="C3273" s="28" t="s">
        <v>11524</v>
      </c>
      <c r="D3273" s="28" t="s">
        <v>8071</v>
      </c>
    </row>
    <row r="3274" spans="1:4" x14ac:dyDescent="0.2">
      <c r="A3274" s="15" t="s">
        <v>3485</v>
      </c>
      <c r="B3274" s="27" t="s">
        <v>19604</v>
      </c>
      <c r="C3274" s="28" t="s">
        <v>11525</v>
      </c>
      <c r="D3274" s="28" t="s">
        <v>8050</v>
      </c>
    </row>
    <row r="3275" spans="1:4" x14ac:dyDescent="0.2">
      <c r="A3275" s="15" t="s">
        <v>3486</v>
      </c>
      <c r="B3275" s="27" t="s">
        <v>19605</v>
      </c>
      <c r="C3275" s="28" t="s">
        <v>8063</v>
      </c>
      <c r="D3275" s="28" t="s">
        <v>11526</v>
      </c>
    </row>
    <row r="3276" spans="1:4" x14ac:dyDescent="0.2">
      <c r="A3276" s="15" t="s">
        <v>185</v>
      </c>
      <c r="B3276" s="27" t="s">
        <v>19606</v>
      </c>
      <c r="C3276" s="28" t="s">
        <v>11527</v>
      </c>
      <c r="D3276" s="28" t="s">
        <v>8039</v>
      </c>
    </row>
    <row r="3277" spans="1:4" x14ac:dyDescent="0.2">
      <c r="A3277" s="15" t="s">
        <v>3487</v>
      </c>
      <c r="B3277" s="27" t="s">
        <v>19607</v>
      </c>
      <c r="C3277" s="28" t="s">
        <v>11528</v>
      </c>
      <c r="D3277" s="28" t="s">
        <v>8052</v>
      </c>
    </row>
    <row r="3278" spans="1:4" x14ac:dyDescent="0.2">
      <c r="A3278" s="15" t="s">
        <v>3488</v>
      </c>
      <c r="B3278" s="27" t="s">
        <v>19608</v>
      </c>
      <c r="C3278" s="28" t="s">
        <v>9167</v>
      </c>
      <c r="D3278" s="28" t="s">
        <v>11529</v>
      </c>
    </row>
    <row r="3279" spans="1:4" x14ac:dyDescent="0.2">
      <c r="A3279" s="15" t="s">
        <v>3489</v>
      </c>
      <c r="B3279" s="27" t="s">
        <v>19609</v>
      </c>
      <c r="C3279" s="28" t="s">
        <v>11530</v>
      </c>
      <c r="D3279" s="28" t="s">
        <v>8017</v>
      </c>
    </row>
    <row r="3280" spans="1:4" x14ac:dyDescent="0.2">
      <c r="A3280" s="15" t="s">
        <v>63</v>
      </c>
      <c r="B3280" s="27" t="s">
        <v>19610</v>
      </c>
      <c r="C3280" s="28" t="s">
        <v>11531</v>
      </c>
      <c r="D3280" s="28" t="s">
        <v>8039</v>
      </c>
    </row>
    <row r="3281" spans="1:4" x14ac:dyDescent="0.2">
      <c r="A3281" s="15" t="s">
        <v>3490</v>
      </c>
      <c r="B3281" s="27" t="s">
        <v>19611</v>
      </c>
      <c r="C3281" s="28" t="s">
        <v>11532</v>
      </c>
      <c r="D3281" s="28" t="s">
        <v>8121</v>
      </c>
    </row>
    <row r="3282" spans="1:4" x14ac:dyDescent="0.2">
      <c r="A3282" s="15" t="s">
        <v>3491</v>
      </c>
      <c r="B3282" s="27" t="s">
        <v>19612</v>
      </c>
      <c r="C3282" s="28" t="s">
        <v>11533</v>
      </c>
      <c r="D3282" s="28" t="s">
        <v>8025</v>
      </c>
    </row>
    <row r="3283" spans="1:4" x14ac:dyDescent="0.2">
      <c r="A3283" s="15" t="s">
        <v>3492</v>
      </c>
      <c r="B3283" s="27" t="s">
        <v>19613</v>
      </c>
      <c r="C3283" s="28" t="s">
        <v>11534</v>
      </c>
      <c r="D3283" s="28" t="s">
        <v>8006</v>
      </c>
    </row>
    <row r="3284" spans="1:4" x14ac:dyDescent="0.2">
      <c r="A3284" s="15" t="s">
        <v>3493</v>
      </c>
      <c r="B3284" s="27" t="s">
        <v>19614</v>
      </c>
      <c r="C3284" s="28" t="s">
        <v>11535</v>
      </c>
      <c r="D3284" s="28" t="s">
        <v>8006</v>
      </c>
    </row>
    <row r="3285" spans="1:4" x14ac:dyDescent="0.2">
      <c r="A3285" s="15" t="s">
        <v>3494</v>
      </c>
      <c r="B3285" s="27" t="s">
        <v>19615</v>
      </c>
      <c r="C3285" s="28" t="s">
        <v>11536</v>
      </c>
      <c r="D3285" s="28" t="s">
        <v>8008</v>
      </c>
    </row>
    <row r="3286" spans="1:4" x14ac:dyDescent="0.2">
      <c r="A3286" s="15" t="s">
        <v>3495</v>
      </c>
      <c r="B3286" s="27" t="s">
        <v>19616</v>
      </c>
      <c r="C3286" s="28" t="s">
        <v>11537</v>
      </c>
      <c r="D3286" s="28" t="s">
        <v>8073</v>
      </c>
    </row>
    <row r="3287" spans="1:4" x14ac:dyDescent="0.2">
      <c r="A3287" s="15" t="s">
        <v>3496</v>
      </c>
      <c r="B3287" s="27" t="s">
        <v>19617</v>
      </c>
      <c r="C3287" s="28" t="s">
        <v>8009</v>
      </c>
      <c r="D3287" s="28" t="s">
        <v>11538</v>
      </c>
    </row>
    <row r="3288" spans="1:4" x14ac:dyDescent="0.2">
      <c r="A3288" s="15" t="s">
        <v>3497</v>
      </c>
      <c r="B3288" s="27" t="s">
        <v>19618</v>
      </c>
      <c r="C3288" s="28" t="s">
        <v>11539</v>
      </c>
      <c r="D3288" s="28" t="s">
        <v>8169</v>
      </c>
    </row>
    <row r="3289" spans="1:4" x14ac:dyDescent="0.2">
      <c r="A3289" s="15" t="s">
        <v>3498</v>
      </c>
      <c r="B3289" s="27" t="s">
        <v>19619</v>
      </c>
      <c r="C3289" s="28" t="s">
        <v>8009</v>
      </c>
      <c r="D3289" s="28" t="s">
        <v>11540</v>
      </c>
    </row>
    <row r="3290" spans="1:4" x14ac:dyDescent="0.2">
      <c r="A3290" s="15" t="s">
        <v>3499</v>
      </c>
      <c r="B3290" s="27" t="s">
        <v>19620</v>
      </c>
      <c r="C3290" s="28" t="s">
        <v>11541</v>
      </c>
      <c r="D3290" s="28" t="s">
        <v>8052</v>
      </c>
    </row>
    <row r="3291" spans="1:4" x14ac:dyDescent="0.2">
      <c r="A3291" s="15" t="s">
        <v>3500</v>
      </c>
      <c r="B3291" s="27" t="s">
        <v>19621</v>
      </c>
      <c r="C3291" s="28" t="s">
        <v>8009</v>
      </c>
      <c r="D3291" s="28" t="s">
        <v>11542</v>
      </c>
    </row>
    <row r="3292" spans="1:4" x14ac:dyDescent="0.2">
      <c r="A3292" s="15" t="s">
        <v>3501</v>
      </c>
      <c r="B3292" s="27" t="s">
        <v>19622</v>
      </c>
      <c r="C3292" s="28" t="s">
        <v>11543</v>
      </c>
      <c r="D3292" s="28" t="s">
        <v>8463</v>
      </c>
    </row>
    <row r="3293" spans="1:4" x14ac:dyDescent="0.2">
      <c r="A3293" s="15" t="s">
        <v>3502</v>
      </c>
      <c r="B3293" s="27" t="s">
        <v>19623</v>
      </c>
      <c r="C3293" s="28" t="s">
        <v>11544</v>
      </c>
      <c r="D3293" s="28" t="s">
        <v>8006</v>
      </c>
    </row>
    <row r="3294" spans="1:4" x14ac:dyDescent="0.2">
      <c r="A3294" s="15" t="s">
        <v>3503</v>
      </c>
      <c r="B3294" s="27" t="s">
        <v>19624</v>
      </c>
      <c r="C3294" s="28" t="s">
        <v>8009</v>
      </c>
      <c r="D3294" s="28" t="s">
        <v>11545</v>
      </c>
    </row>
    <row r="3295" spans="1:4" x14ac:dyDescent="0.2">
      <c r="A3295" s="15" t="s">
        <v>3504</v>
      </c>
      <c r="B3295" s="27" t="s">
        <v>19625</v>
      </c>
      <c r="C3295" s="28" t="s">
        <v>11546</v>
      </c>
      <c r="D3295" s="28" t="s">
        <v>11547</v>
      </c>
    </row>
    <row r="3296" spans="1:4" x14ac:dyDescent="0.2">
      <c r="A3296" s="15" t="s">
        <v>3505</v>
      </c>
      <c r="B3296" s="27" t="s">
        <v>19626</v>
      </c>
      <c r="C3296" s="28" t="s">
        <v>11548</v>
      </c>
      <c r="D3296" s="28" t="s">
        <v>8025</v>
      </c>
    </row>
    <row r="3297" spans="1:4" x14ac:dyDescent="0.2">
      <c r="A3297" s="15" t="s">
        <v>3506</v>
      </c>
      <c r="B3297" s="27" t="s">
        <v>19627</v>
      </c>
      <c r="C3297" s="28" t="s">
        <v>11549</v>
      </c>
      <c r="D3297" s="28" t="s">
        <v>8025</v>
      </c>
    </row>
    <row r="3298" spans="1:4" x14ac:dyDescent="0.2">
      <c r="A3298" s="15" t="s">
        <v>3507</v>
      </c>
      <c r="B3298" s="27" t="s">
        <v>19628</v>
      </c>
      <c r="C3298" s="28" t="s">
        <v>8009</v>
      </c>
      <c r="D3298" s="28" t="s">
        <v>11550</v>
      </c>
    </row>
    <row r="3299" spans="1:4" x14ac:dyDescent="0.2">
      <c r="A3299" s="15" t="s">
        <v>3508</v>
      </c>
      <c r="B3299" s="27" t="s">
        <v>19629</v>
      </c>
      <c r="C3299" s="28" t="s">
        <v>8009</v>
      </c>
      <c r="D3299" s="28" t="s">
        <v>11551</v>
      </c>
    </row>
    <row r="3300" spans="1:4" x14ac:dyDescent="0.2">
      <c r="A3300" s="15" t="s">
        <v>3509</v>
      </c>
      <c r="B3300" s="27" t="s">
        <v>19630</v>
      </c>
      <c r="C3300" s="28" t="s">
        <v>11552</v>
      </c>
      <c r="D3300" s="28" t="s">
        <v>8004</v>
      </c>
    </row>
    <row r="3301" spans="1:4" x14ac:dyDescent="0.2">
      <c r="A3301" s="15" t="s">
        <v>3510</v>
      </c>
      <c r="B3301" s="27" t="s">
        <v>19631</v>
      </c>
      <c r="C3301" s="28" t="s">
        <v>8009</v>
      </c>
      <c r="D3301" s="28" t="s">
        <v>11553</v>
      </c>
    </row>
    <row r="3302" spans="1:4" x14ac:dyDescent="0.2">
      <c r="A3302" s="15" t="s">
        <v>3511</v>
      </c>
      <c r="B3302" s="27" t="s">
        <v>19632</v>
      </c>
      <c r="C3302" s="28" t="s">
        <v>8009</v>
      </c>
      <c r="D3302" s="28" t="s">
        <v>11554</v>
      </c>
    </row>
    <row r="3303" spans="1:4" x14ac:dyDescent="0.2">
      <c r="A3303" s="15" t="s">
        <v>3512</v>
      </c>
      <c r="B3303" s="27" t="s">
        <v>19633</v>
      </c>
      <c r="C3303" s="28" t="s">
        <v>11555</v>
      </c>
      <c r="D3303" s="28" t="s">
        <v>8025</v>
      </c>
    </row>
    <row r="3304" spans="1:4" x14ac:dyDescent="0.2">
      <c r="A3304" s="15" t="s">
        <v>3513</v>
      </c>
      <c r="B3304" s="27" t="s">
        <v>19634</v>
      </c>
      <c r="C3304" s="28" t="s">
        <v>11556</v>
      </c>
      <c r="D3304" s="28" t="s">
        <v>8006</v>
      </c>
    </row>
    <row r="3305" spans="1:4" x14ac:dyDescent="0.2">
      <c r="A3305" s="15" t="s">
        <v>3514</v>
      </c>
      <c r="B3305" s="27" t="s">
        <v>19635</v>
      </c>
      <c r="C3305" s="28" t="s">
        <v>8009</v>
      </c>
      <c r="D3305" s="28" t="s">
        <v>11557</v>
      </c>
    </row>
    <row r="3306" spans="1:4" x14ac:dyDescent="0.2">
      <c r="A3306" s="15" t="s">
        <v>3515</v>
      </c>
      <c r="B3306" s="27" t="s">
        <v>19636</v>
      </c>
      <c r="C3306" s="28" t="s">
        <v>11558</v>
      </c>
      <c r="D3306" s="28" t="s">
        <v>8071</v>
      </c>
    </row>
    <row r="3307" spans="1:4" x14ac:dyDescent="0.2">
      <c r="A3307" s="15" t="s">
        <v>3516</v>
      </c>
      <c r="B3307" s="27" t="s">
        <v>19637</v>
      </c>
      <c r="C3307" s="28" t="s">
        <v>8100</v>
      </c>
      <c r="D3307" s="28" t="s">
        <v>11559</v>
      </c>
    </row>
    <row r="3308" spans="1:4" x14ac:dyDescent="0.2">
      <c r="A3308" s="15" t="s">
        <v>3517</v>
      </c>
      <c r="B3308" s="27" t="s">
        <v>19638</v>
      </c>
      <c r="C3308" s="28" t="s">
        <v>11560</v>
      </c>
      <c r="D3308" s="28" t="s">
        <v>8177</v>
      </c>
    </row>
    <row r="3309" spans="1:4" x14ac:dyDescent="0.2">
      <c r="A3309" s="15" t="s">
        <v>3518</v>
      </c>
      <c r="B3309" s="27" t="s">
        <v>19639</v>
      </c>
      <c r="C3309" s="28" t="s">
        <v>8183</v>
      </c>
      <c r="D3309" s="28" t="s">
        <v>11561</v>
      </c>
    </row>
    <row r="3310" spans="1:4" x14ac:dyDescent="0.2">
      <c r="A3310" s="15" t="s">
        <v>3519</v>
      </c>
      <c r="B3310" s="27" t="s">
        <v>19640</v>
      </c>
      <c r="C3310" s="28" t="s">
        <v>11562</v>
      </c>
      <c r="D3310" s="28" t="s">
        <v>8336</v>
      </c>
    </row>
    <row r="3311" spans="1:4" x14ac:dyDescent="0.2">
      <c r="A3311" s="15" t="s">
        <v>3520</v>
      </c>
      <c r="B3311" s="27" t="s">
        <v>19641</v>
      </c>
      <c r="C3311" s="28" t="s">
        <v>8009</v>
      </c>
      <c r="D3311" s="28" t="s">
        <v>11563</v>
      </c>
    </row>
    <row r="3312" spans="1:4" x14ac:dyDescent="0.2">
      <c r="A3312" s="15" t="s">
        <v>3521</v>
      </c>
      <c r="B3312" s="27" t="s">
        <v>19642</v>
      </c>
      <c r="C3312" s="28" t="s">
        <v>11564</v>
      </c>
      <c r="D3312" s="28" t="s">
        <v>8008</v>
      </c>
    </row>
    <row r="3313" spans="1:4" x14ac:dyDescent="0.2">
      <c r="A3313" s="15" t="s">
        <v>3522</v>
      </c>
      <c r="B3313" s="27" t="s">
        <v>19643</v>
      </c>
      <c r="C3313" s="28" t="s">
        <v>11565</v>
      </c>
      <c r="D3313" s="28" t="s">
        <v>8004</v>
      </c>
    </row>
    <row r="3314" spans="1:4" x14ac:dyDescent="0.2">
      <c r="A3314" s="15" t="s">
        <v>3523</v>
      </c>
      <c r="B3314" s="27" t="s">
        <v>19644</v>
      </c>
      <c r="C3314" s="28" t="s">
        <v>11566</v>
      </c>
      <c r="D3314" s="28" t="s">
        <v>8061</v>
      </c>
    </row>
    <row r="3315" spans="1:4" x14ac:dyDescent="0.2">
      <c r="A3315" s="15" t="s">
        <v>3524</v>
      </c>
      <c r="B3315" s="27" t="s">
        <v>19645</v>
      </c>
      <c r="C3315" s="28" t="s">
        <v>8009</v>
      </c>
      <c r="D3315" s="28" t="s">
        <v>11567</v>
      </c>
    </row>
    <row r="3316" spans="1:4" x14ac:dyDescent="0.2">
      <c r="A3316" s="15" t="s">
        <v>3525</v>
      </c>
      <c r="B3316" s="27" t="s">
        <v>19646</v>
      </c>
      <c r="C3316" s="28" t="s">
        <v>11568</v>
      </c>
      <c r="D3316" s="28" t="s">
        <v>8025</v>
      </c>
    </row>
    <row r="3317" spans="1:4" x14ac:dyDescent="0.2">
      <c r="A3317" s="15" t="s">
        <v>3526</v>
      </c>
      <c r="B3317" s="27" t="s">
        <v>19647</v>
      </c>
      <c r="C3317" s="28" t="s">
        <v>8009</v>
      </c>
      <c r="D3317" s="28" t="s">
        <v>11569</v>
      </c>
    </row>
    <row r="3318" spans="1:4" x14ac:dyDescent="0.2">
      <c r="A3318" s="15" t="s">
        <v>3527</v>
      </c>
      <c r="B3318" s="27" t="s">
        <v>19648</v>
      </c>
      <c r="C3318" s="28" t="s">
        <v>11570</v>
      </c>
      <c r="D3318" s="28" t="s">
        <v>8025</v>
      </c>
    </row>
    <row r="3319" spans="1:4" x14ac:dyDescent="0.2">
      <c r="A3319" s="15" t="s">
        <v>3528</v>
      </c>
      <c r="B3319" s="27" t="s">
        <v>19649</v>
      </c>
      <c r="C3319" s="28" t="s">
        <v>11571</v>
      </c>
      <c r="D3319" s="28" t="s">
        <v>8119</v>
      </c>
    </row>
    <row r="3320" spans="1:4" x14ac:dyDescent="0.2">
      <c r="A3320" s="15" t="s">
        <v>3529</v>
      </c>
      <c r="B3320" s="27" t="s">
        <v>19650</v>
      </c>
      <c r="C3320" s="28" t="s">
        <v>8009</v>
      </c>
      <c r="D3320" s="28" t="s">
        <v>11572</v>
      </c>
    </row>
    <row r="3321" spans="1:4" x14ac:dyDescent="0.2">
      <c r="A3321" s="15" t="s">
        <v>3530</v>
      </c>
      <c r="B3321" s="27" t="s">
        <v>19651</v>
      </c>
      <c r="C3321" s="28" t="s">
        <v>8183</v>
      </c>
      <c r="D3321" s="28" t="s">
        <v>11573</v>
      </c>
    </row>
    <row r="3322" spans="1:4" x14ac:dyDescent="0.2">
      <c r="A3322" s="15" t="s">
        <v>3531</v>
      </c>
      <c r="B3322" s="27" t="s">
        <v>19652</v>
      </c>
      <c r="C3322" s="28" t="s">
        <v>11574</v>
      </c>
      <c r="D3322" s="28" t="s">
        <v>8152</v>
      </c>
    </row>
    <row r="3323" spans="1:4" x14ac:dyDescent="0.2">
      <c r="A3323" s="15" t="s">
        <v>3532</v>
      </c>
      <c r="B3323" s="27" t="s">
        <v>19653</v>
      </c>
      <c r="C3323" s="28" t="s">
        <v>8063</v>
      </c>
      <c r="D3323" s="28" t="s">
        <v>11575</v>
      </c>
    </row>
    <row r="3324" spans="1:4" x14ac:dyDescent="0.2">
      <c r="A3324" s="15" t="s">
        <v>3533</v>
      </c>
      <c r="B3324" s="27" t="s">
        <v>19654</v>
      </c>
      <c r="C3324" s="28" t="s">
        <v>11576</v>
      </c>
      <c r="D3324" s="28" t="s">
        <v>8006</v>
      </c>
    </row>
    <row r="3325" spans="1:4" x14ac:dyDescent="0.2">
      <c r="A3325" s="15" t="s">
        <v>3534</v>
      </c>
      <c r="B3325" s="27" t="s">
        <v>19655</v>
      </c>
      <c r="C3325" s="28" t="s">
        <v>11577</v>
      </c>
      <c r="D3325" s="28" t="s">
        <v>8006</v>
      </c>
    </row>
    <row r="3326" spans="1:4" x14ac:dyDescent="0.2">
      <c r="A3326" s="15" t="s">
        <v>3535</v>
      </c>
      <c r="B3326" s="27" t="s">
        <v>19656</v>
      </c>
      <c r="C3326" s="28" t="s">
        <v>8009</v>
      </c>
      <c r="D3326" s="28" t="s">
        <v>11578</v>
      </c>
    </row>
    <row r="3327" spans="1:4" x14ac:dyDescent="0.2">
      <c r="A3327" s="15" t="s">
        <v>3536</v>
      </c>
      <c r="B3327" s="27" t="s">
        <v>19657</v>
      </c>
      <c r="C3327" s="28" t="s">
        <v>11579</v>
      </c>
      <c r="D3327" s="28" t="s">
        <v>8006</v>
      </c>
    </row>
    <row r="3328" spans="1:4" x14ac:dyDescent="0.2">
      <c r="A3328" s="15" t="s">
        <v>277</v>
      </c>
      <c r="B3328" s="27" t="s">
        <v>19658</v>
      </c>
      <c r="C3328" s="28" t="s">
        <v>11580</v>
      </c>
      <c r="D3328" s="28" t="s">
        <v>8039</v>
      </c>
    </row>
    <row r="3329" spans="1:4" x14ac:dyDescent="0.2">
      <c r="A3329" s="15" t="s">
        <v>3537</v>
      </c>
      <c r="B3329" s="27" t="s">
        <v>19659</v>
      </c>
      <c r="C3329" s="28" t="s">
        <v>11581</v>
      </c>
      <c r="D3329" s="28" t="s">
        <v>8006</v>
      </c>
    </row>
    <row r="3330" spans="1:4" x14ac:dyDescent="0.2">
      <c r="A3330" s="15" t="s">
        <v>3538</v>
      </c>
      <c r="B3330" s="27" t="s">
        <v>19660</v>
      </c>
      <c r="C3330" s="28" t="s">
        <v>8009</v>
      </c>
      <c r="D3330" s="28" t="s">
        <v>11582</v>
      </c>
    </row>
    <row r="3331" spans="1:4" x14ac:dyDescent="0.2">
      <c r="A3331" s="15" t="s">
        <v>3539</v>
      </c>
      <c r="B3331" s="27" t="s">
        <v>19661</v>
      </c>
      <c r="C3331" s="28" t="s">
        <v>11583</v>
      </c>
      <c r="D3331" s="28" t="s">
        <v>11584</v>
      </c>
    </row>
    <row r="3332" spans="1:4" x14ac:dyDescent="0.2">
      <c r="A3332" s="15" t="s">
        <v>3540</v>
      </c>
      <c r="B3332" s="27" t="s">
        <v>19662</v>
      </c>
      <c r="C3332" s="28" t="s">
        <v>11585</v>
      </c>
      <c r="D3332" s="28" t="s">
        <v>8119</v>
      </c>
    </row>
    <row r="3333" spans="1:4" x14ac:dyDescent="0.2">
      <c r="A3333" s="15" t="s">
        <v>186</v>
      </c>
      <c r="B3333" s="27" t="s">
        <v>19663</v>
      </c>
      <c r="C3333" s="28" t="s">
        <v>11586</v>
      </c>
      <c r="D3333" s="28" t="s">
        <v>8039</v>
      </c>
    </row>
    <row r="3334" spans="1:4" x14ac:dyDescent="0.2">
      <c r="A3334" s="15" t="s">
        <v>3541</v>
      </c>
      <c r="B3334" s="27" t="s">
        <v>19664</v>
      </c>
      <c r="C3334" s="28" t="s">
        <v>8009</v>
      </c>
      <c r="D3334" s="28" t="s">
        <v>11587</v>
      </c>
    </row>
    <row r="3335" spans="1:4" x14ac:dyDescent="0.2">
      <c r="A3335" s="15" t="s">
        <v>3542</v>
      </c>
      <c r="B3335" s="27" t="s">
        <v>19665</v>
      </c>
      <c r="C3335" s="28" t="s">
        <v>8009</v>
      </c>
      <c r="D3335" s="28" t="s">
        <v>11588</v>
      </c>
    </row>
    <row r="3336" spans="1:4" x14ac:dyDescent="0.2">
      <c r="A3336" s="15" t="s">
        <v>3543</v>
      </c>
      <c r="B3336" s="27" t="s">
        <v>19666</v>
      </c>
      <c r="C3336" s="28" t="s">
        <v>8009</v>
      </c>
      <c r="D3336" s="28" t="s">
        <v>11589</v>
      </c>
    </row>
    <row r="3337" spans="1:4" x14ac:dyDescent="0.2">
      <c r="A3337" s="15" t="s">
        <v>3544</v>
      </c>
      <c r="B3337" s="27" t="s">
        <v>19667</v>
      </c>
      <c r="C3337" s="28" t="s">
        <v>8009</v>
      </c>
      <c r="D3337" s="28" t="s">
        <v>11590</v>
      </c>
    </row>
    <row r="3338" spans="1:4" x14ac:dyDescent="0.2">
      <c r="A3338" s="15" t="s">
        <v>3545</v>
      </c>
      <c r="B3338" s="27" t="s">
        <v>19668</v>
      </c>
      <c r="C3338" s="28" t="s">
        <v>11591</v>
      </c>
      <c r="D3338" s="28" t="s">
        <v>8006</v>
      </c>
    </row>
    <row r="3339" spans="1:4" x14ac:dyDescent="0.2">
      <c r="A3339" s="15" t="s">
        <v>3546</v>
      </c>
      <c r="B3339" s="27" t="s">
        <v>19669</v>
      </c>
      <c r="C3339" s="28" t="s">
        <v>11592</v>
      </c>
      <c r="D3339" s="28" t="s">
        <v>8025</v>
      </c>
    </row>
    <row r="3340" spans="1:4" x14ac:dyDescent="0.2">
      <c r="A3340" s="15" t="s">
        <v>3547</v>
      </c>
      <c r="B3340" s="27" t="s">
        <v>19670</v>
      </c>
      <c r="C3340" s="28" t="s">
        <v>11593</v>
      </c>
      <c r="D3340" s="28" t="s">
        <v>8025</v>
      </c>
    </row>
    <row r="3341" spans="1:4" x14ac:dyDescent="0.2">
      <c r="A3341" s="15" t="s">
        <v>3548</v>
      </c>
      <c r="B3341" s="27" t="s">
        <v>19671</v>
      </c>
      <c r="C3341" s="28" t="s">
        <v>11594</v>
      </c>
      <c r="D3341" s="28" t="s">
        <v>8025</v>
      </c>
    </row>
    <row r="3342" spans="1:4" x14ac:dyDescent="0.2">
      <c r="A3342" s="15" t="s">
        <v>3549</v>
      </c>
      <c r="B3342" s="27" t="s">
        <v>19672</v>
      </c>
      <c r="C3342" s="28" t="s">
        <v>11595</v>
      </c>
      <c r="D3342" s="28" t="s">
        <v>8073</v>
      </c>
    </row>
    <row r="3343" spans="1:4" x14ac:dyDescent="0.2">
      <c r="A3343" s="15" t="s">
        <v>3550</v>
      </c>
      <c r="B3343" s="27" t="s">
        <v>19673</v>
      </c>
      <c r="C3343" s="28" t="s">
        <v>8009</v>
      </c>
      <c r="D3343" s="28" t="s">
        <v>11596</v>
      </c>
    </row>
    <row r="3344" spans="1:4" x14ac:dyDescent="0.2">
      <c r="A3344" s="15" t="s">
        <v>3551</v>
      </c>
      <c r="B3344" s="27" t="s">
        <v>19674</v>
      </c>
      <c r="C3344" s="28" t="s">
        <v>11597</v>
      </c>
      <c r="D3344" s="28" t="s">
        <v>8221</v>
      </c>
    </row>
    <row r="3345" spans="1:4" x14ac:dyDescent="0.2">
      <c r="A3345" s="15" t="s">
        <v>3552</v>
      </c>
      <c r="B3345" s="27" t="s">
        <v>19675</v>
      </c>
      <c r="C3345" s="28" t="s">
        <v>8063</v>
      </c>
      <c r="D3345" s="28" t="s">
        <v>11598</v>
      </c>
    </row>
    <row r="3346" spans="1:4" x14ac:dyDescent="0.2">
      <c r="A3346" s="15" t="s">
        <v>3553</v>
      </c>
      <c r="B3346" s="27" t="s">
        <v>19676</v>
      </c>
      <c r="C3346" s="28" t="s">
        <v>11599</v>
      </c>
      <c r="D3346" s="28" t="s">
        <v>8025</v>
      </c>
    </row>
    <row r="3347" spans="1:4" x14ac:dyDescent="0.2">
      <c r="A3347" s="15" t="s">
        <v>3554</v>
      </c>
      <c r="B3347" s="27" t="s">
        <v>19677</v>
      </c>
      <c r="C3347" s="28" t="s">
        <v>11600</v>
      </c>
      <c r="D3347" s="28" t="s">
        <v>8043</v>
      </c>
    </row>
    <row r="3348" spans="1:4" x14ac:dyDescent="0.2">
      <c r="A3348" s="15" t="s">
        <v>3555</v>
      </c>
      <c r="B3348" s="27" t="s">
        <v>19678</v>
      </c>
      <c r="C3348" s="28" t="s">
        <v>11601</v>
      </c>
      <c r="D3348" s="28" t="s">
        <v>8002</v>
      </c>
    </row>
    <row r="3349" spans="1:4" x14ac:dyDescent="0.2">
      <c r="A3349" s="15" t="s">
        <v>3556</v>
      </c>
      <c r="B3349" s="27" t="s">
        <v>19679</v>
      </c>
      <c r="C3349" s="28" t="s">
        <v>8279</v>
      </c>
      <c r="D3349" s="28" t="s">
        <v>11602</v>
      </c>
    </row>
    <row r="3350" spans="1:4" x14ac:dyDescent="0.2">
      <c r="A3350" s="15" t="s">
        <v>245</v>
      </c>
      <c r="B3350" s="27" t="s">
        <v>19680</v>
      </c>
      <c r="C3350" s="28" t="s">
        <v>8183</v>
      </c>
      <c r="D3350" s="28" t="s">
        <v>11603</v>
      </c>
    </row>
    <row r="3351" spans="1:4" x14ac:dyDescent="0.2">
      <c r="A3351" s="15" t="s">
        <v>3557</v>
      </c>
      <c r="B3351" s="27" t="s">
        <v>19681</v>
      </c>
      <c r="C3351" s="28" t="s">
        <v>11604</v>
      </c>
      <c r="D3351" s="28" t="s">
        <v>8004</v>
      </c>
    </row>
    <row r="3352" spans="1:4" x14ac:dyDescent="0.2">
      <c r="A3352" s="15" t="s">
        <v>3558</v>
      </c>
      <c r="B3352" s="27" t="s">
        <v>19682</v>
      </c>
      <c r="C3352" s="28" t="s">
        <v>11605</v>
      </c>
      <c r="D3352" s="28" t="s">
        <v>8004</v>
      </c>
    </row>
    <row r="3353" spans="1:4" x14ac:dyDescent="0.2">
      <c r="A3353" s="15" t="s">
        <v>3559</v>
      </c>
      <c r="B3353" s="27" t="s">
        <v>19683</v>
      </c>
      <c r="C3353" s="28" t="s">
        <v>11606</v>
      </c>
      <c r="D3353" s="28" t="s">
        <v>8006</v>
      </c>
    </row>
    <row r="3354" spans="1:4" x14ac:dyDescent="0.2">
      <c r="A3354" s="15" t="s">
        <v>3560</v>
      </c>
      <c r="B3354" s="27" t="s">
        <v>19684</v>
      </c>
      <c r="C3354" s="28" t="s">
        <v>8019</v>
      </c>
      <c r="D3354" s="28" t="s">
        <v>11607</v>
      </c>
    </row>
    <row r="3355" spans="1:4" x14ac:dyDescent="0.2">
      <c r="A3355" s="15" t="s">
        <v>3561</v>
      </c>
      <c r="B3355" s="27" t="s">
        <v>19685</v>
      </c>
      <c r="C3355" s="28" t="s">
        <v>11608</v>
      </c>
      <c r="D3355" s="28" t="s">
        <v>8002</v>
      </c>
    </row>
    <row r="3356" spans="1:4" x14ac:dyDescent="0.2">
      <c r="A3356" s="15" t="s">
        <v>3562</v>
      </c>
      <c r="B3356" s="27" t="s">
        <v>19686</v>
      </c>
      <c r="C3356" s="28" t="s">
        <v>11609</v>
      </c>
      <c r="D3356" s="28" t="s">
        <v>8061</v>
      </c>
    </row>
    <row r="3357" spans="1:4" x14ac:dyDescent="0.2">
      <c r="A3357" s="15" t="s">
        <v>3563</v>
      </c>
      <c r="B3357" s="27" t="s">
        <v>19687</v>
      </c>
      <c r="C3357" s="28" t="s">
        <v>8142</v>
      </c>
      <c r="D3357" s="28" t="s">
        <v>11610</v>
      </c>
    </row>
    <row r="3358" spans="1:4" x14ac:dyDescent="0.2">
      <c r="A3358" s="15" t="s">
        <v>3564</v>
      </c>
      <c r="B3358" s="27" t="s">
        <v>19688</v>
      </c>
      <c r="C3358" s="28" t="s">
        <v>11611</v>
      </c>
      <c r="D3358" s="28" t="s">
        <v>8025</v>
      </c>
    </row>
    <row r="3359" spans="1:4" x14ac:dyDescent="0.2">
      <c r="A3359" s="15" t="s">
        <v>3565</v>
      </c>
      <c r="B3359" s="27" t="s">
        <v>19689</v>
      </c>
      <c r="C3359" s="28" t="s">
        <v>8009</v>
      </c>
      <c r="D3359" s="28" t="s">
        <v>11612</v>
      </c>
    </row>
    <row r="3360" spans="1:4" x14ac:dyDescent="0.2">
      <c r="A3360" s="15" t="s">
        <v>3566</v>
      </c>
      <c r="B3360" s="27" t="s">
        <v>19690</v>
      </c>
      <c r="C3360" s="28" t="s">
        <v>11613</v>
      </c>
      <c r="D3360" s="28" t="s">
        <v>8039</v>
      </c>
    </row>
    <row r="3361" spans="1:4" x14ac:dyDescent="0.2">
      <c r="A3361" s="15" t="s">
        <v>3567</v>
      </c>
      <c r="B3361" s="27" t="s">
        <v>19691</v>
      </c>
      <c r="C3361" s="28" t="s">
        <v>8063</v>
      </c>
      <c r="D3361" s="28" t="s">
        <v>11614</v>
      </c>
    </row>
    <row r="3362" spans="1:4" x14ac:dyDescent="0.2">
      <c r="A3362" s="15" t="s">
        <v>3568</v>
      </c>
      <c r="B3362" s="27" t="s">
        <v>19692</v>
      </c>
      <c r="C3362" s="28" t="s">
        <v>11615</v>
      </c>
      <c r="D3362" s="28" t="s">
        <v>8025</v>
      </c>
    </row>
    <row r="3363" spans="1:4" x14ac:dyDescent="0.2">
      <c r="A3363" s="15" t="s">
        <v>3569</v>
      </c>
      <c r="B3363" s="27" t="s">
        <v>19693</v>
      </c>
      <c r="C3363" s="28" t="s">
        <v>11616</v>
      </c>
      <c r="D3363" s="28" t="s">
        <v>8190</v>
      </c>
    </row>
    <row r="3364" spans="1:4" x14ac:dyDescent="0.2">
      <c r="A3364" s="15" t="s">
        <v>3570</v>
      </c>
      <c r="B3364" s="27" t="s">
        <v>19694</v>
      </c>
      <c r="C3364" s="28" t="s">
        <v>8009</v>
      </c>
      <c r="D3364" s="28" t="s">
        <v>11617</v>
      </c>
    </row>
    <row r="3365" spans="1:4" x14ac:dyDescent="0.2">
      <c r="A3365" s="15" t="s">
        <v>3571</v>
      </c>
      <c r="B3365" s="27" t="s">
        <v>19695</v>
      </c>
      <c r="C3365" s="28" t="s">
        <v>8063</v>
      </c>
      <c r="D3365" s="28" t="s">
        <v>11618</v>
      </c>
    </row>
    <row r="3366" spans="1:4" x14ac:dyDescent="0.2">
      <c r="A3366" s="15" t="s">
        <v>3572</v>
      </c>
      <c r="B3366" s="27" t="s">
        <v>19696</v>
      </c>
      <c r="C3366" s="28" t="s">
        <v>8009</v>
      </c>
      <c r="D3366" s="28" t="s">
        <v>11619</v>
      </c>
    </row>
    <row r="3367" spans="1:4" x14ac:dyDescent="0.2">
      <c r="A3367" s="15" t="s">
        <v>3573</v>
      </c>
      <c r="B3367" s="27" t="s">
        <v>19697</v>
      </c>
      <c r="C3367" s="28" t="s">
        <v>11620</v>
      </c>
      <c r="D3367" s="28" t="s">
        <v>11621</v>
      </c>
    </row>
    <row r="3368" spans="1:4" x14ac:dyDescent="0.2">
      <c r="A3368" s="15" t="s">
        <v>3574</v>
      </c>
      <c r="B3368" s="27" t="s">
        <v>19698</v>
      </c>
      <c r="C3368" s="28" t="s">
        <v>8063</v>
      </c>
      <c r="D3368" s="28" t="s">
        <v>11622</v>
      </c>
    </row>
    <row r="3369" spans="1:4" x14ac:dyDescent="0.2">
      <c r="A3369" s="15" t="s">
        <v>3575</v>
      </c>
      <c r="B3369" s="27" t="s">
        <v>19699</v>
      </c>
      <c r="C3369" s="28" t="s">
        <v>11623</v>
      </c>
      <c r="D3369" s="28" t="s">
        <v>8190</v>
      </c>
    </row>
    <row r="3370" spans="1:4" x14ac:dyDescent="0.2">
      <c r="A3370" s="15" t="s">
        <v>3576</v>
      </c>
      <c r="B3370" s="27" t="s">
        <v>19700</v>
      </c>
      <c r="C3370" s="28" t="s">
        <v>8019</v>
      </c>
      <c r="D3370" s="28" t="s">
        <v>11624</v>
      </c>
    </row>
    <row r="3371" spans="1:4" x14ac:dyDescent="0.2">
      <c r="A3371" s="15" t="s">
        <v>3577</v>
      </c>
      <c r="B3371" s="27" t="s">
        <v>19701</v>
      </c>
      <c r="C3371" s="28" t="s">
        <v>8545</v>
      </c>
      <c r="D3371" s="28" t="s">
        <v>11625</v>
      </c>
    </row>
    <row r="3372" spans="1:4" x14ac:dyDescent="0.2">
      <c r="A3372" s="15" t="s">
        <v>3578</v>
      </c>
      <c r="B3372" s="27" t="s">
        <v>19702</v>
      </c>
      <c r="C3372" s="28" t="s">
        <v>8009</v>
      </c>
      <c r="D3372" s="28" t="s">
        <v>11626</v>
      </c>
    </row>
    <row r="3373" spans="1:4" x14ac:dyDescent="0.2">
      <c r="A3373" s="15" t="s">
        <v>3579</v>
      </c>
      <c r="B3373" s="27" t="s">
        <v>19703</v>
      </c>
      <c r="C3373" s="28" t="s">
        <v>11627</v>
      </c>
      <c r="D3373" s="28" t="s">
        <v>8004</v>
      </c>
    </row>
    <row r="3374" spans="1:4" x14ac:dyDescent="0.2">
      <c r="A3374" s="15" t="s">
        <v>187</v>
      </c>
      <c r="B3374" s="27" t="s">
        <v>19704</v>
      </c>
      <c r="C3374" s="28" t="s">
        <v>11628</v>
      </c>
      <c r="D3374" s="28" t="s">
        <v>8039</v>
      </c>
    </row>
    <row r="3375" spans="1:4" x14ac:dyDescent="0.2">
      <c r="A3375" s="15" t="s">
        <v>3580</v>
      </c>
      <c r="B3375" s="27" t="s">
        <v>19705</v>
      </c>
      <c r="C3375" s="28" t="s">
        <v>11629</v>
      </c>
      <c r="D3375" s="28" t="s">
        <v>11630</v>
      </c>
    </row>
    <row r="3376" spans="1:4" x14ac:dyDescent="0.2">
      <c r="A3376" s="15" t="s">
        <v>3581</v>
      </c>
      <c r="B3376" s="27" t="s">
        <v>19706</v>
      </c>
      <c r="C3376" s="28" t="s">
        <v>11631</v>
      </c>
      <c r="D3376" s="28" t="s">
        <v>8025</v>
      </c>
    </row>
    <row r="3377" spans="1:4" x14ac:dyDescent="0.2">
      <c r="A3377" s="15" t="s">
        <v>3582</v>
      </c>
      <c r="B3377" s="27" t="s">
        <v>19707</v>
      </c>
      <c r="C3377" s="28" t="s">
        <v>11632</v>
      </c>
      <c r="D3377" s="28" t="s">
        <v>8004</v>
      </c>
    </row>
    <row r="3378" spans="1:4" x14ac:dyDescent="0.2">
      <c r="A3378" s="15" t="s">
        <v>3583</v>
      </c>
      <c r="B3378" s="27" t="s">
        <v>19708</v>
      </c>
      <c r="C3378" s="28" t="s">
        <v>8009</v>
      </c>
      <c r="D3378" s="28" t="s">
        <v>11633</v>
      </c>
    </row>
    <row r="3379" spans="1:4" x14ac:dyDescent="0.2">
      <c r="A3379" s="15" t="s">
        <v>3584</v>
      </c>
      <c r="B3379" s="27" t="s">
        <v>19709</v>
      </c>
      <c r="C3379" s="28" t="s">
        <v>11634</v>
      </c>
      <c r="D3379" s="28" t="s">
        <v>8006</v>
      </c>
    </row>
    <row r="3380" spans="1:4" x14ac:dyDescent="0.2">
      <c r="A3380" s="15" t="s">
        <v>3585</v>
      </c>
      <c r="B3380" s="27" t="s">
        <v>19710</v>
      </c>
      <c r="C3380" s="28" t="s">
        <v>11635</v>
      </c>
      <c r="D3380" s="28" t="s">
        <v>8006</v>
      </c>
    </row>
    <row r="3381" spans="1:4" x14ac:dyDescent="0.2">
      <c r="A3381" s="15" t="s">
        <v>3586</v>
      </c>
      <c r="B3381" s="27" t="s">
        <v>19711</v>
      </c>
      <c r="C3381" s="28" t="s">
        <v>8430</v>
      </c>
      <c r="D3381" s="28" t="s">
        <v>11636</v>
      </c>
    </row>
    <row r="3382" spans="1:4" x14ac:dyDescent="0.2">
      <c r="A3382" s="15" t="s">
        <v>278</v>
      </c>
      <c r="B3382" s="27" t="s">
        <v>19712</v>
      </c>
      <c r="C3382" s="28" t="s">
        <v>11637</v>
      </c>
      <c r="D3382" s="28" t="s">
        <v>8039</v>
      </c>
    </row>
    <row r="3383" spans="1:4" x14ac:dyDescent="0.2">
      <c r="A3383" s="15" t="s">
        <v>3587</v>
      </c>
      <c r="B3383" s="27" t="s">
        <v>19713</v>
      </c>
      <c r="C3383" s="28" t="s">
        <v>11638</v>
      </c>
      <c r="D3383" s="28" t="s">
        <v>11639</v>
      </c>
    </row>
    <row r="3384" spans="1:4" x14ac:dyDescent="0.2">
      <c r="A3384" s="15" t="s">
        <v>3588</v>
      </c>
      <c r="B3384" s="27" t="s">
        <v>19714</v>
      </c>
      <c r="C3384" s="28" t="s">
        <v>8009</v>
      </c>
      <c r="D3384" s="28" t="s">
        <v>11640</v>
      </c>
    </row>
    <row r="3385" spans="1:4" x14ac:dyDescent="0.2">
      <c r="A3385" s="15" t="s">
        <v>3590</v>
      </c>
      <c r="B3385" s="27" t="s">
        <v>19715</v>
      </c>
      <c r="C3385" s="28" t="s">
        <v>11642</v>
      </c>
      <c r="D3385" s="28" t="s">
        <v>8061</v>
      </c>
    </row>
    <row r="3386" spans="1:4" x14ac:dyDescent="0.2">
      <c r="A3386" s="15" t="s">
        <v>3591</v>
      </c>
      <c r="B3386" s="27" t="s">
        <v>19716</v>
      </c>
      <c r="C3386" s="28" t="s">
        <v>11643</v>
      </c>
      <c r="D3386" s="28" t="s">
        <v>8006</v>
      </c>
    </row>
    <row r="3387" spans="1:4" x14ac:dyDescent="0.2">
      <c r="A3387" s="15" t="s">
        <v>3592</v>
      </c>
      <c r="B3387" s="27" t="s">
        <v>19717</v>
      </c>
      <c r="C3387" s="28" t="s">
        <v>11644</v>
      </c>
      <c r="D3387" s="28" t="s">
        <v>11645</v>
      </c>
    </row>
    <row r="3388" spans="1:4" x14ac:dyDescent="0.2">
      <c r="A3388" s="15" t="s">
        <v>3593</v>
      </c>
      <c r="B3388" s="27" t="s">
        <v>19718</v>
      </c>
      <c r="C3388" s="28" t="s">
        <v>8009</v>
      </c>
      <c r="D3388" s="28" t="s">
        <v>11646</v>
      </c>
    </row>
    <row r="3389" spans="1:4" x14ac:dyDescent="0.2">
      <c r="A3389" s="15" t="s">
        <v>3594</v>
      </c>
      <c r="B3389" s="27" t="s">
        <v>19719</v>
      </c>
      <c r="C3389" s="28" t="s">
        <v>11647</v>
      </c>
      <c r="D3389" s="28" t="s">
        <v>8006</v>
      </c>
    </row>
    <row r="3390" spans="1:4" x14ac:dyDescent="0.2">
      <c r="A3390" s="15" t="s">
        <v>3595</v>
      </c>
      <c r="B3390" s="27" t="s">
        <v>19720</v>
      </c>
      <c r="C3390" s="28" t="s">
        <v>8009</v>
      </c>
      <c r="D3390" s="28" t="s">
        <v>11648</v>
      </c>
    </row>
    <row r="3391" spans="1:4" x14ac:dyDescent="0.2">
      <c r="A3391" s="15" t="s">
        <v>3596</v>
      </c>
      <c r="B3391" s="27" t="s">
        <v>19721</v>
      </c>
      <c r="C3391" s="28" t="s">
        <v>11649</v>
      </c>
      <c r="D3391" s="28" t="s">
        <v>8006</v>
      </c>
    </row>
    <row r="3392" spans="1:4" x14ac:dyDescent="0.2">
      <c r="A3392" s="15" t="s">
        <v>3597</v>
      </c>
      <c r="B3392" s="27" t="s">
        <v>19722</v>
      </c>
      <c r="C3392" s="28" t="s">
        <v>8009</v>
      </c>
      <c r="D3392" s="28" t="s">
        <v>11650</v>
      </c>
    </row>
    <row r="3393" spans="1:4" x14ac:dyDescent="0.2">
      <c r="A3393" s="15" t="s">
        <v>3598</v>
      </c>
      <c r="B3393" s="27" t="s">
        <v>19723</v>
      </c>
      <c r="C3393" s="28" t="s">
        <v>11651</v>
      </c>
      <c r="D3393" s="28" t="s">
        <v>8071</v>
      </c>
    </row>
    <row r="3394" spans="1:4" x14ac:dyDescent="0.2">
      <c r="A3394" s="15" t="s">
        <v>3599</v>
      </c>
      <c r="B3394" s="27" t="s">
        <v>19724</v>
      </c>
      <c r="C3394" s="28" t="s">
        <v>11652</v>
      </c>
      <c r="D3394" s="28" t="s">
        <v>8006</v>
      </c>
    </row>
    <row r="3395" spans="1:4" x14ac:dyDescent="0.2">
      <c r="A3395" s="15" t="s">
        <v>3600</v>
      </c>
      <c r="B3395" s="27" t="s">
        <v>19725</v>
      </c>
      <c r="C3395" s="28" t="s">
        <v>11653</v>
      </c>
      <c r="D3395" s="28" t="s">
        <v>8004</v>
      </c>
    </row>
    <row r="3396" spans="1:4" x14ac:dyDescent="0.2">
      <c r="A3396" s="15" t="s">
        <v>3601</v>
      </c>
      <c r="B3396" s="27" t="s">
        <v>19726</v>
      </c>
      <c r="C3396" s="28" t="s">
        <v>8100</v>
      </c>
      <c r="D3396" s="28" t="s">
        <v>11654</v>
      </c>
    </row>
    <row r="3397" spans="1:4" x14ac:dyDescent="0.2">
      <c r="A3397" s="15" t="s">
        <v>3602</v>
      </c>
      <c r="B3397" s="27" t="s">
        <v>19727</v>
      </c>
      <c r="C3397" s="28" t="s">
        <v>8183</v>
      </c>
      <c r="D3397" s="28" t="s">
        <v>11655</v>
      </c>
    </row>
    <row r="3398" spans="1:4" x14ac:dyDescent="0.2">
      <c r="A3398" s="15" t="s">
        <v>3603</v>
      </c>
      <c r="B3398" s="27" t="s">
        <v>19728</v>
      </c>
      <c r="C3398" s="28" t="s">
        <v>8009</v>
      </c>
      <c r="D3398" s="28" t="s">
        <v>11656</v>
      </c>
    </row>
    <row r="3399" spans="1:4" x14ac:dyDescent="0.2">
      <c r="A3399" s="15" t="s">
        <v>3604</v>
      </c>
      <c r="B3399" s="27" t="s">
        <v>19729</v>
      </c>
      <c r="C3399" s="28" t="s">
        <v>8100</v>
      </c>
      <c r="D3399" s="28" t="s">
        <v>11657</v>
      </c>
    </row>
    <row r="3400" spans="1:4" x14ac:dyDescent="0.2">
      <c r="A3400" s="15" t="s">
        <v>3605</v>
      </c>
      <c r="B3400" s="27" t="s">
        <v>19730</v>
      </c>
      <c r="C3400" s="28" t="s">
        <v>8009</v>
      </c>
      <c r="D3400" s="28" t="s">
        <v>11658</v>
      </c>
    </row>
    <row r="3401" spans="1:4" x14ac:dyDescent="0.2">
      <c r="A3401" s="15" t="s">
        <v>3606</v>
      </c>
      <c r="B3401" s="27" t="s">
        <v>19731</v>
      </c>
      <c r="C3401" s="28" t="s">
        <v>11659</v>
      </c>
      <c r="D3401" s="28" t="s">
        <v>8006</v>
      </c>
    </row>
    <row r="3402" spans="1:4" x14ac:dyDescent="0.2">
      <c r="A3402" s="15" t="s">
        <v>3607</v>
      </c>
      <c r="B3402" s="27" t="s">
        <v>19732</v>
      </c>
      <c r="C3402" s="28" t="s">
        <v>8009</v>
      </c>
      <c r="D3402" s="28" t="s">
        <v>11660</v>
      </c>
    </row>
    <row r="3403" spans="1:4" x14ac:dyDescent="0.2">
      <c r="A3403" s="15" t="s">
        <v>3608</v>
      </c>
      <c r="B3403" s="27" t="s">
        <v>19733</v>
      </c>
      <c r="C3403" s="28" t="s">
        <v>11661</v>
      </c>
      <c r="D3403" s="28" t="s">
        <v>11662</v>
      </c>
    </row>
    <row r="3404" spans="1:4" x14ac:dyDescent="0.2">
      <c r="A3404" s="15" t="s">
        <v>3609</v>
      </c>
      <c r="B3404" s="27" t="s">
        <v>19734</v>
      </c>
      <c r="C3404" s="28" t="s">
        <v>8009</v>
      </c>
      <c r="D3404" s="28" t="s">
        <v>11663</v>
      </c>
    </row>
    <row r="3405" spans="1:4" x14ac:dyDescent="0.2">
      <c r="A3405" s="15" t="s">
        <v>350</v>
      </c>
      <c r="B3405" s="27" t="s">
        <v>19735</v>
      </c>
      <c r="C3405" s="28" t="s">
        <v>11664</v>
      </c>
      <c r="D3405" s="28" t="s">
        <v>8039</v>
      </c>
    </row>
    <row r="3406" spans="1:4" x14ac:dyDescent="0.2">
      <c r="A3406" s="15" t="s">
        <v>3610</v>
      </c>
      <c r="B3406" s="27" t="s">
        <v>19736</v>
      </c>
      <c r="C3406" s="28" t="s">
        <v>11665</v>
      </c>
      <c r="D3406" s="28" t="s">
        <v>8002</v>
      </c>
    </row>
    <row r="3407" spans="1:4" x14ac:dyDescent="0.2">
      <c r="A3407" s="15" t="s">
        <v>3611</v>
      </c>
      <c r="B3407" s="27" t="s">
        <v>19737</v>
      </c>
      <c r="C3407" s="28" t="s">
        <v>11666</v>
      </c>
      <c r="D3407" s="28" t="s">
        <v>8006</v>
      </c>
    </row>
    <row r="3408" spans="1:4" x14ac:dyDescent="0.2">
      <c r="A3408" s="15" t="s">
        <v>3612</v>
      </c>
      <c r="B3408" s="27" t="s">
        <v>19738</v>
      </c>
      <c r="C3408" s="28" t="s">
        <v>8019</v>
      </c>
      <c r="D3408" s="28" t="s">
        <v>11667</v>
      </c>
    </row>
    <row r="3409" spans="1:4" x14ac:dyDescent="0.2">
      <c r="A3409" s="15" t="s">
        <v>64</v>
      </c>
      <c r="B3409" s="27" t="s">
        <v>19739</v>
      </c>
      <c r="C3409" s="28" t="s">
        <v>8136</v>
      </c>
      <c r="D3409" s="28" t="s">
        <v>11668</v>
      </c>
    </row>
    <row r="3410" spans="1:4" x14ac:dyDescent="0.2">
      <c r="A3410" s="15" t="s">
        <v>3613</v>
      </c>
      <c r="B3410" s="27" t="s">
        <v>19740</v>
      </c>
      <c r="C3410" s="28" t="s">
        <v>11669</v>
      </c>
      <c r="D3410" s="28" t="s">
        <v>8025</v>
      </c>
    </row>
    <row r="3411" spans="1:4" x14ac:dyDescent="0.2">
      <c r="A3411" s="15" t="s">
        <v>3614</v>
      </c>
      <c r="B3411" s="27" t="s">
        <v>19741</v>
      </c>
      <c r="C3411" s="28" t="s">
        <v>11670</v>
      </c>
      <c r="D3411" s="28" t="s">
        <v>11671</v>
      </c>
    </row>
    <row r="3412" spans="1:4" x14ac:dyDescent="0.2">
      <c r="A3412" s="15" t="s">
        <v>3615</v>
      </c>
      <c r="B3412" s="27" t="s">
        <v>19742</v>
      </c>
      <c r="C3412" s="28" t="s">
        <v>11672</v>
      </c>
      <c r="D3412" s="28" t="s">
        <v>8006</v>
      </c>
    </row>
    <row r="3413" spans="1:4" x14ac:dyDescent="0.2">
      <c r="A3413" s="15" t="s">
        <v>3616</v>
      </c>
      <c r="B3413" s="27" t="s">
        <v>19743</v>
      </c>
      <c r="C3413" s="28" t="s">
        <v>8009</v>
      </c>
      <c r="D3413" s="28" t="s">
        <v>11673</v>
      </c>
    </row>
    <row r="3414" spans="1:4" x14ac:dyDescent="0.2">
      <c r="A3414" s="15" t="s">
        <v>3617</v>
      </c>
      <c r="B3414" s="27" t="s">
        <v>19744</v>
      </c>
      <c r="C3414" s="28" t="s">
        <v>11674</v>
      </c>
      <c r="D3414" s="28" t="s">
        <v>8004</v>
      </c>
    </row>
    <row r="3415" spans="1:4" x14ac:dyDescent="0.2">
      <c r="A3415" s="15" t="s">
        <v>3618</v>
      </c>
      <c r="B3415" s="27" t="s">
        <v>19745</v>
      </c>
      <c r="C3415" s="28" t="s">
        <v>11675</v>
      </c>
      <c r="D3415" s="28" t="s">
        <v>8152</v>
      </c>
    </row>
    <row r="3416" spans="1:4" x14ac:dyDescent="0.2">
      <c r="A3416" s="15" t="s">
        <v>65</v>
      </c>
      <c r="B3416" s="27" t="s">
        <v>19746</v>
      </c>
      <c r="C3416" s="28" t="s">
        <v>11676</v>
      </c>
      <c r="D3416" s="28" t="s">
        <v>8025</v>
      </c>
    </row>
    <row r="3417" spans="1:4" x14ac:dyDescent="0.2">
      <c r="A3417" s="15" t="s">
        <v>66</v>
      </c>
      <c r="B3417" s="27" t="s">
        <v>19747</v>
      </c>
      <c r="C3417" s="28" t="s">
        <v>11677</v>
      </c>
      <c r="D3417" s="28" t="s">
        <v>8039</v>
      </c>
    </row>
    <row r="3418" spans="1:4" x14ac:dyDescent="0.2">
      <c r="A3418" s="15" t="s">
        <v>3619</v>
      </c>
      <c r="B3418" s="27" t="s">
        <v>19748</v>
      </c>
      <c r="C3418" s="28" t="s">
        <v>11678</v>
      </c>
      <c r="D3418" s="28" t="s">
        <v>8006</v>
      </c>
    </row>
    <row r="3419" spans="1:4" x14ac:dyDescent="0.2">
      <c r="A3419" s="15" t="s">
        <v>3620</v>
      </c>
      <c r="B3419" s="27" t="s">
        <v>19749</v>
      </c>
      <c r="C3419" s="28" t="s">
        <v>11679</v>
      </c>
      <c r="D3419" s="28" t="s">
        <v>8006</v>
      </c>
    </row>
    <row r="3420" spans="1:4" x14ac:dyDescent="0.2">
      <c r="A3420" s="15" t="s">
        <v>3621</v>
      </c>
      <c r="B3420" s="27" t="s">
        <v>19750</v>
      </c>
      <c r="C3420" s="28" t="s">
        <v>11680</v>
      </c>
      <c r="D3420" s="28" t="s">
        <v>8008</v>
      </c>
    </row>
    <row r="3421" spans="1:4" x14ac:dyDescent="0.2">
      <c r="A3421" s="15" t="s">
        <v>3622</v>
      </c>
      <c r="B3421" s="27" t="s">
        <v>19751</v>
      </c>
      <c r="C3421" s="28" t="s">
        <v>11681</v>
      </c>
      <c r="D3421" s="28" t="s">
        <v>8004</v>
      </c>
    </row>
    <row r="3422" spans="1:4" x14ac:dyDescent="0.2">
      <c r="A3422" s="15" t="s">
        <v>3623</v>
      </c>
      <c r="B3422" s="27" t="s">
        <v>19752</v>
      </c>
      <c r="C3422" s="28" t="s">
        <v>11682</v>
      </c>
      <c r="D3422" s="28" t="s">
        <v>8025</v>
      </c>
    </row>
    <row r="3423" spans="1:4" x14ac:dyDescent="0.2">
      <c r="A3423" s="15" t="s">
        <v>3624</v>
      </c>
      <c r="B3423" s="27" t="s">
        <v>19753</v>
      </c>
      <c r="C3423" s="28" t="s">
        <v>8183</v>
      </c>
      <c r="D3423" s="28" t="s">
        <v>11683</v>
      </c>
    </row>
    <row r="3424" spans="1:4" x14ac:dyDescent="0.2">
      <c r="A3424" s="15" t="s">
        <v>3625</v>
      </c>
      <c r="B3424" s="27" t="s">
        <v>19754</v>
      </c>
      <c r="C3424" s="28" t="s">
        <v>11684</v>
      </c>
      <c r="D3424" s="28" t="s">
        <v>8152</v>
      </c>
    </row>
    <row r="3425" spans="1:4" x14ac:dyDescent="0.2">
      <c r="A3425" s="15" t="s">
        <v>188</v>
      </c>
      <c r="B3425" s="27" t="s">
        <v>19755</v>
      </c>
      <c r="C3425" s="28" t="s">
        <v>8009</v>
      </c>
      <c r="D3425" s="28" t="s">
        <v>11685</v>
      </c>
    </row>
    <row r="3426" spans="1:4" x14ac:dyDescent="0.2">
      <c r="A3426" s="15" t="s">
        <v>3626</v>
      </c>
      <c r="B3426" s="27" t="s">
        <v>19756</v>
      </c>
      <c r="C3426" s="28" t="s">
        <v>11686</v>
      </c>
      <c r="D3426" s="28" t="s">
        <v>8119</v>
      </c>
    </row>
    <row r="3427" spans="1:4" x14ac:dyDescent="0.2">
      <c r="A3427" s="15" t="s">
        <v>3627</v>
      </c>
      <c r="B3427" s="27" t="s">
        <v>19757</v>
      </c>
      <c r="C3427" s="28" t="s">
        <v>8009</v>
      </c>
      <c r="D3427" s="28" t="s">
        <v>11687</v>
      </c>
    </row>
    <row r="3428" spans="1:4" x14ac:dyDescent="0.2">
      <c r="A3428" s="15" t="s">
        <v>3628</v>
      </c>
      <c r="B3428" s="27" t="s">
        <v>19758</v>
      </c>
      <c r="C3428" s="28" t="s">
        <v>11688</v>
      </c>
      <c r="D3428" s="28" t="s">
        <v>8008</v>
      </c>
    </row>
    <row r="3429" spans="1:4" x14ac:dyDescent="0.2">
      <c r="A3429" s="15" t="s">
        <v>3629</v>
      </c>
      <c r="B3429" s="27" t="s">
        <v>19759</v>
      </c>
      <c r="C3429" s="28" t="s">
        <v>11689</v>
      </c>
      <c r="D3429" s="28" t="s">
        <v>8061</v>
      </c>
    </row>
    <row r="3430" spans="1:4" x14ac:dyDescent="0.2">
      <c r="A3430" s="15" t="s">
        <v>3630</v>
      </c>
      <c r="B3430" s="27" t="s">
        <v>19760</v>
      </c>
      <c r="C3430" s="28" t="s">
        <v>11690</v>
      </c>
      <c r="D3430" s="28" t="s">
        <v>8006</v>
      </c>
    </row>
    <row r="3431" spans="1:4" x14ac:dyDescent="0.2">
      <c r="A3431" s="15" t="s">
        <v>3631</v>
      </c>
      <c r="B3431" s="27" t="s">
        <v>19761</v>
      </c>
      <c r="C3431" s="28" t="s">
        <v>11691</v>
      </c>
      <c r="D3431" s="28" t="s">
        <v>8006</v>
      </c>
    </row>
    <row r="3432" spans="1:4" x14ac:dyDescent="0.2">
      <c r="A3432" s="15" t="s">
        <v>3632</v>
      </c>
      <c r="B3432" s="27" t="s">
        <v>19762</v>
      </c>
      <c r="C3432" s="28" t="s">
        <v>11692</v>
      </c>
      <c r="D3432" s="28" t="s">
        <v>8221</v>
      </c>
    </row>
    <row r="3433" spans="1:4" x14ac:dyDescent="0.2">
      <c r="A3433" s="15" t="s">
        <v>3633</v>
      </c>
      <c r="B3433" s="27" t="s">
        <v>19763</v>
      </c>
      <c r="C3433" s="28" t="s">
        <v>8063</v>
      </c>
      <c r="D3433" s="28" t="s">
        <v>11693</v>
      </c>
    </row>
    <row r="3434" spans="1:4" x14ac:dyDescent="0.2">
      <c r="A3434" s="15" t="s">
        <v>3634</v>
      </c>
      <c r="B3434" s="27" t="s">
        <v>19764</v>
      </c>
      <c r="C3434" s="28" t="s">
        <v>8009</v>
      </c>
      <c r="D3434" s="28" t="s">
        <v>11694</v>
      </c>
    </row>
    <row r="3435" spans="1:4" x14ac:dyDescent="0.2">
      <c r="A3435" s="15" t="s">
        <v>3635</v>
      </c>
      <c r="B3435" s="27" t="s">
        <v>19765</v>
      </c>
      <c r="C3435" s="28" t="s">
        <v>11695</v>
      </c>
      <c r="D3435" s="28" t="s">
        <v>8619</v>
      </c>
    </row>
    <row r="3436" spans="1:4" x14ac:dyDescent="0.2">
      <c r="A3436" s="15" t="s">
        <v>3636</v>
      </c>
      <c r="B3436" s="27" t="s">
        <v>19766</v>
      </c>
      <c r="C3436" s="28" t="s">
        <v>11696</v>
      </c>
      <c r="D3436" s="28" t="s">
        <v>8367</v>
      </c>
    </row>
    <row r="3437" spans="1:4" x14ac:dyDescent="0.2">
      <c r="A3437" s="15" t="s">
        <v>3637</v>
      </c>
      <c r="B3437" s="27" t="s">
        <v>19767</v>
      </c>
      <c r="C3437" s="28" t="s">
        <v>11697</v>
      </c>
      <c r="D3437" s="28" t="s">
        <v>9565</v>
      </c>
    </row>
    <row r="3438" spans="1:4" x14ac:dyDescent="0.2">
      <c r="A3438" s="15" t="s">
        <v>3638</v>
      </c>
      <c r="B3438" s="27" t="s">
        <v>19768</v>
      </c>
      <c r="C3438" s="28" t="s">
        <v>11698</v>
      </c>
      <c r="D3438" s="28" t="s">
        <v>8004</v>
      </c>
    </row>
    <row r="3439" spans="1:4" x14ac:dyDescent="0.2">
      <c r="A3439" s="15" t="s">
        <v>3639</v>
      </c>
      <c r="B3439" s="27" t="s">
        <v>19769</v>
      </c>
      <c r="C3439" s="28" t="s">
        <v>11699</v>
      </c>
      <c r="D3439" s="28" t="s">
        <v>8006</v>
      </c>
    </row>
    <row r="3440" spans="1:4" x14ac:dyDescent="0.2">
      <c r="A3440" s="15" t="s">
        <v>3640</v>
      </c>
      <c r="B3440" s="27" t="s">
        <v>19770</v>
      </c>
      <c r="C3440" s="28" t="s">
        <v>11700</v>
      </c>
      <c r="D3440" s="28" t="s">
        <v>9322</v>
      </c>
    </row>
    <row r="3441" spans="1:4" x14ac:dyDescent="0.2">
      <c r="A3441" s="15" t="s">
        <v>3641</v>
      </c>
      <c r="B3441" s="27" t="s">
        <v>19771</v>
      </c>
      <c r="C3441" s="28" t="s">
        <v>11701</v>
      </c>
      <c r="D3441" s="28" t="s">
        <v>8039</v>
      </c>
    </row>
    <row r="3442" spans="1:4" x14ac:dyDescent="0.2">
      <c r="A3442" s="15" t="s">
        <v>67</v>
      </c>
      <c r="B3442" s="27" t="s">
        <v>19772</v>
      </c>
      <c r="C3442" s="28" t="s">
        <v>11702</v>
      </c>
      <c r="D3442" s="28" t="s">
        <v>8039</v>
      </c>
    </row>
    <row r="3443" spans="1:4" x14ac:dyDescent="0.2">
      <c r="A3443" s="15" t="s">
        <v>3589</v>
      </c>
      <c r="B3443" s="27" t="s">
        <v>19773</v>
      </c>
      <c r="C3443" s="28" t="s">
        <v>8009</v>
      </c>
      <c r="D3443" s="28" t="s">
        <v>11641</v>
      </c>
    </row>
    <row r="3444" spans="1:4" x14ac:dyDescent="0.2">
      <c r="A3444" s="15" t="s">
        <v>3642</v>
      </c>
      <c r="B3444" s="27" t="s">
        <v>19774</v>
      </c>
      <c r="C3444" s="28" t="s">
        <v>11703</v>
      </c>
      <c r="D3444" s="28" t="s">
        <v>8008</v>
      </c>
    </row>
    <row r="3445" spans="1:4" x14ac:dyDescent="0.2">
      <c r="A3445" s="15" t="s">
        <v>3643</v>
      </c>
      <c r="B3445" s="27" t="s">
        <v>19775</v>
      </c>
      <c r="C3445" s="28" t="s">
        <v>8063</v>
      </c>
      <c r="D3445" s="28" t="s">
        <v>11704</v>
      </c>
    </row>
    <row r="3446" spans="1:4" x14ac:dyDescent="0.2">
      <c r="A3446" s="15" t="s">
        <v>3644</v>
      </c>
      <c r="B3446" s="27" t="s">
        <v>19776</v>
      </c>
      <c r="C3446" s="28" t="s">
        <v>8009</v>
      </c>
      <c r="D3446" s="28" t="s">
        <v>11705</v>
      </c>
    </row>
    <row r="3447" spans="1:4" x14ac:dyDescent="0.2">
      <c r="A3447" s="15" t="s">
        <v>3645</v>
      </c>
      <c r="B3447" s="27" t="s">
        <v>19777</v>
      </c>
      <c r="C3447" s="28" t="s">
        <v>11706</v>
      </c>
      <c r="D3447" s="28" t="s">
        <v>8006</v>
      </c>
    </row>
    <row r="3448" spans="1:4" x14ac:dyDescent="0.2">
      <c r="A3448" s="15" t="s">
        <v>3646</v>
      </c>
      <c r="B3448" s="27" t="s">
        <v>19778</v>
      </c>
      <c r="C3448" s="28" t="s">
        <v>11707</v>
      </c>
      <c r="D3448" s="28" t="s">
        <v>8367</v>
      </c>
    </row>
    <row r="3449" spans="1:4" x14ac:dyDescent="0.2">
      <c r="A3449" s="15" t="s">
        <v>3647</v>
      </c>
      <c r="B3449" s="27" t="s">
        <v>19779</v>
      </c>
      <c r="C3449" s="28" t="s">
        <v>11708</v>
      </c>
      <c r="D3449" s="28" t="s">
        <v>8006</v>
      </c>
    </row>
    <row r="3450" spans="1:4" x14ac:dyDescent="0.2">
      <c r="A3450" s="15" t="s">
        <v>3648</v>
      </c>
      <c r="B3450" s="27" t="s">
        <v>19780</v>
      </c>
      <c r="C3450" s="28" t="s">
        <v>8183</v>
      </c>
      <c r="D3450" s="28" t="s">
        <v>11709</v>
      </c>
    </row>
    <row r="3451" spans="1:4" x14ac:dyDescent="0.2">
      <c r="A3451" s="15" t="s">
        <v>3649</v>
      </c>
      <c r="B3451" s="27" t="s">
        <v>19781</v>
      </c>
      <c r="C3451" s="28" t="s">
        <v>11710</v>
      </c>
      <c r="D3451" s="28" t="s">
        <v>8177</v>
      </c>
    </row>
    <row r="3452" spans="1:4" x14ac:dyDescent="0.2">
      <c r="A3452" s="15" t="s">
        <v>3650</v>
      </c>
      <c r="B3452" s="27" t="s">
        <v>19782</v>
      </c>
      <c r="C3452" s="28" t="s">
        <v>11711</v>
      </c>
      <c r="D3452" s="28" t="s">
        <v>8002</v>
      </c>
    </row>
    <row r="3453" spans="1:4" x14ac:dyDescent="0.2">
      <c r="A3453" s="15" t="s">
        <v>3651</v>
      </c>
      <c r="B3453" s="27" t="s">
        <v>19783</v>
      </c>
      <c r="C3453" s="28" t="s">
        <v>11712</v>
      </c>
      <c r="D3453" s="28" t="s">
        <v>8025</v>
      </c>
    </row>
    <row r="3454" spans="1:4" x14ac:dyDescent="0.2">
      <c r="A3454" s="15" t="s">
        <v>3652</v>
      </c>
      <c r="B3454" s="27" t="s">
        <v>19784</v>
      </c>
      <c r="C3454" s="28" t="s">
        <v>11713</v>
      </c>
      <c r="D3454" s="28" t="s">
        <v>8006</v>
      </c>
    </row>
    <row r="3455" spans="1:4" x14ac:dyDescent="0.2">
      <c r="A3455" s="15" t="s">
        <v>3653</v>
      </c>
      <c r="B3455" s="27" t="s">
        <v>19785</v>
      </c>
      <c r="C3455" s="28" t="s">
        <v>11714</v>
      </c>
      <c r="D3455" s="28" t="s">
        <v>8008</v>
      </c>
    </row>
    <row r="3456" spans="1:4" x14ac:dyDescent="0.2">
      <c r="A3456" s="15" t="s">
        <v>3654</v>
      </c>
      <c r="B3456" s="27" t="s">
        <v>19786</v>
      </c>
      <c r="C3456" s="28" t="s">
        <v>11715</v>
      </c>
      <c r="D3456" s="28" t="s">
        <v>8066</v>
      </c>
    </row>
    <row r="3457" spans="1:4" x14ac:dyDescent="0.2">
      <c r="A3457" s="15" t="s">
        <v>3655</v>
      </c>
      <c r="B3457" s="27" t="s">
        <v>19787</v>
      </c>
      <c r="C3457" s="28" t="s">
        <v>8019</v>
      </c>
      <c r="D3457" s="28" t="s">
        <v>11716</v>
      </c>
    </row>
    <row r="3458" spans="1:4" x14ac:dyDescent="0.2">
      <c r="A3458" s="15" t="s">
        <v>3656</v>
      </c>
      <c r="B3458" s="27" t="s">
        <v>19788</v>
      </c>
      <c r="C3458" s="28" t="s">
        <v>8351</v>
      </c>
      <c r="D3458" s="28" t="s">
        <v>11717</v>
      </c>
    </row>
    <row r="3459" spans="1:4" x14ac:dyDescent="0.2">
      <c r="A3459" s="15" t="s">
        <v>3657</v>
      </c>
      <c r="B3459" s="27" t="s">
        <v>19789</v>
      </c>
      <c r="C3459" s="28" t="s">
        <v>11718</v>
      </c>
      <c r="D3459" s="28" t="s">
        <v>8112</v>
      </c>
    </row>
    <row r="3460" spans="1:4" x14ac:dyDescent="0.2">
      <c r="A3460" s="15" t="s">
        <v>3658</v>
      </c>
      <c r="B3460" s="27" t="s">
        <v>19790</v>
      </c>
      <c r="C3460" s="28" t="s">
        <v>8279</v>
      </c>
      <c r="D3460" s="28" t="s">
        <v>11719</v>
      </c>
    </row>
    <row r="3461" spans="1:4" x14ac:dyDescent="0.2">
      <c r="A3461" s="15" t="s">
        <v>68</v>
      </c>
      <c r="B3461" s="27" t="s">
        <v>19791</v>
      </c>
      <c r="C3461" s="28" t="s">
        <v>11720</v>
      </c>
      <c r="D3461" s="28" t="s">
        <v>8039</v>
      </c>
    </row>
    <row r="3462" spans="1:4" x14ac:dyDescent="0.2">
      <c r="A3462" s="15" t="s">
        <v>3659</v>
      </c>
      <c r="B3462" s="27" t="s">
        <v>19792</v>
      </c>
      <c r="C3462" s="28" t="s">
        <v>11721</v>
      </c>
      <c r="D3462" s="28" t="s">
        <v>8112</v>
      </c>
    </row>
    <row r="3463" spans="1:4" x14ac:dyDescent="0.2">
      <c r="A3463" s="15" t="s">
        <v>3660</v>
      </c>
      <c r="B3463" s="27" t="s">
        <v>19793</v>
      </c>
      <c r="C3463" s="28" t="s">
        <v>8009</v>
      </c>
      <c r="D3463" s="28" t="s">
        <v>11722</v>
      </c>
    </row>
    <row r="3464" spans="1:4" x14ac:dyDescent="0.2">
      <c r="A3464" s="15" t="s">
        <v>351</v>
      </c>
      <c r="B3464" s="27" t="s">
        <v>19794</v>
      </c>
      <c r="C3464" s="28" t="s">
        <v>11723</v>
      </c>
      <c r="D3464" s="28" t="s">
        <v>8039</v>
      </c>
    </row>
    <row r="3465" spans="1:4" x14ac:dyDescent="0.2">
      <c r="A3465" s="15" t="s">
        <v>3661</v>
      </c>
      <c r="B3465" s="27" t="s">
        <v>19795</v>
      </c>
      <c r="C3465" s="28" t="s">
        <v>11724</v>
      </c>
      <c r="D3465" s="28" t="s">
        <v>8006</v>
      </c>
    </row>
    <row r="3466" spans="1:4" x14ac:dyDescent="0.2">
      <c r="A3466" s="15" t="s">
        <v>3662</v>
      </c>
      <c r="B3466" s="27" t="s">
        <v>19796</v>
      </c>
      <c r="C3466" s="28" t="s">
        <v>11725</v>
      </c>
      <c r="D3466" s="28" t="s">
        <v>8017</v>
      </c>
    </row>
    <row r="3467" spans="1:4" x14ac:dyDescent="0.2">
      <c r="A3467" s="15" t="s">
        <v>3663</v>
      </c>
      <c r="B3467" s="27" t="s">
        <v>19797</v>
      </c>
      <c r="C3467" s="28" t="s">
        <v>11726</v>
      </c>
      <c r="D3467" s="28" t="s">
        <v>8017</v>
      </c>
    </row>
    <row r="3468" spans="1:4" x14ac:dyDescent="0.2">
      <c r="A3468" s="15" t="s">
        <v>3664</v>
      </c>
      <c r="B3468" s="27" t="s">
        <v>19798</v>
      </c>
      <c r="C3468" s="28" t="s">
        <v>11727</v>
      </c>
      <c r="D3468" s="28" t="s">
        <v>8061</v>
      </c>
    </row>
    <row r="3469" spans="1:4" x14ac:dyDescent="0.2">
      <c r="A3469" s="15" t="s">
        <v>3665</v>
      </c>
      <c r="B3469" s="27" t="s">
        <v>19799</v>
      </c>
      <c r="C3469" s="28" t="s">
        <v>11728</v>
      </c>
      <c r="D3469" s="28" t="s">
        <v>8039</v>
      </c>
    </row>
    <row r="3470" spans="1:4" x14ac:dyDescent="0.2">
      <c r="A3470" s="15" t="s">
        <v>3666</v>
      </c>
      <c r="B3470" s="27" t="s">
        <v>19800</v>
      </c>
      <c r="C3470" s="28" t="s">
        <v>11729</v>
      </c>
      <c r="D3470" s="28" t="s">
        <v>8039</v>
      </c>
    </row>
    <row r="3471" spans="1:4" x14ac:dyDescent="0.2">
      <c r="A3471" s="15" t="s">
        <v>3667</v>
      </c>
      <c r="B3471" s="27" t="s">
        <v>19801</v>
      </c>
      <c r="C3471" s="28" t="s">
        <v>11730</v>
      </c>
      <c r="D3471" s="28" t="s">
        <v>8039</v>
      </c>
    </row>
    <row r="3472" spans="1:4" x14ac:dyDescent="0.2">
      <c r="A3472" s="15" t="s">
        <v>3668</v>
      </c>
      <c r="B3472" s="27" t="s">
        <v>19802</v>
      </c>
      <c r="C3472" s="28" t="s">
        <v>8866</v>
      </c>
      <c r="D3472" s="28" t="s">
        <v>11731</v>
      </c>
    </row>
    <row r="3473" spans="1:4" x14ac:dyDescent="0.2">
      <c r="A3473" s="15" t="s">
        <v>3669</v>
      </c>
      <c r="B3473" s="27" t="s">
        <v>19803</v>
      </c>
      <c r="C3473" s="28" t="s">
        <v>11732</v>
      </c>
      <c r="D3473" s="28" t="s">
        <v>8071</v>
      </c>
    </row>
    <row r="3474" spans="1:4" x14ac:dyDescent="0.2">
      <c r="A3474" s="15" t="s">
        <v>3670</v>
      </c>
      <c r="B3474" s="27" t="s">
        <v>19804</v>
      </c>
      <c r="C3474" s="28" t="s">
        <v>8009</v>
      </c>
      <c r="D3474" s="28" t="s">
        <v>11733</v>
      </c>
    </row>
    <row r="3475" spans="1:4" x14ac:dyDescent="0.2">
      <c r="A3475" s="15" t="s">
        <v>3671</v>
      </c>
      <c r="B3475" s="27" t="s">
        <v>19805</v>
      </c>
      <c r="C3475" s="28" t="s">
        <v>11734</v>
      </c>
      <c r="D3475" s="28" t="s">
        <v>11735</v>
      </c>
    </row>
    <row r="3476" spans="1:4" x14ac:dyDescent="0.2">
      <c r="A3476" s="15" t="s">
        <v>3672</v>
      </c>
      <c r="B3476" s="27" t="s">
        <v>19806</v>
      </c>
      <c r="C3476" s="28" t="s">
        <v>11736</v>
      </c>
      <c r="D3476" s="28" t="s">
        <v>8006</v>
      </c>
    </row>
    <row r="3477" spans="1:4" x14ac:dyDescent="0.2">
      <c r="A3477" s="15" t="s">
        <v>3673</v>
      </c>
      <c r="B3477" s="27" t="s">
        <v>19807</v>
      </c>
      <c r="C3477" s="28" t="s">
        <v>11737</v>
      </c>
      <c r="D3477" s="28" t="s">
        <v>8171</v>
      </c>
    </row>
    <row r="3478" spans="1:4" x14ac:dyDescent="0.2">
      <c r="A3478" s="15" t="s">
        <v>3674</v>
      </c>
      <c r="B3478" s="27" t="s">
        <v>19808</v>
      </c>
      <c r="C3478" s="28" t="s">
        <v>8009</v>
      </c>
      <c r="D3478" s="28" t="s">
        <v>11738</v>
      </c>
    </row>
    <row r="3479" spans="1:4" x14ac:dyDescent="0.2">
      <c r="A3479" s="15" t="s">
        <v>3675</v>
      </c>
      <c r="B3479" s="27" t="s">
        <v>19809</v>
      </c>
      <c r="C3479" s="28" t="s">
        <v>11739</v>
      </c>
      <c r="D3479" s="28" t="s">
        <v>8039</v>
      </c>
    </row>
    <row r="3480" spans="1:4" x14ac:dyDescent="0.2">
      <c r="A3480" s="15" t="s">
        <v>3676</v>
      </c>
      <c r="B3480" s="27" t="s">
        <v>19810</v>
      </c>
      <c r="C3480" s="28" t="s">
        <v>11740</v>
      </c>
      <c r="D3480" s="28" t="s">
        <v>8006</v>
      </c>
    </row>
    <row r="3481" spans="1:4" x14ac:dyDescent="0.2">
      <c r="A3481" s="15" t="s">
        <v>3677</v>
      </c>
      <c r="B3481" s="27" t="s">
        <v>19811</v>
      </c>
      <c r="C3481" s="28" t="s">
        <v>11741</v>
      </c>
      <c r="D3481" s="28" t="s">
        <v>8177</v>
      </c>
    </row>
    <row r="3482" spans="1:4" x14ac:dyDescent="0.2">
      <c r="A3482" s="15" t="s">
        <v>3678</v>
      </c>
      <c r="B3482" s="27" t="s">
        <v>19812</v>
      </c>
      <c r="C3482" s="28" t="s">
        <v>11742</v>
      </c>
      <c r="D3482" s="28" t="s">
        <v>8004</v>
      </c>
    </row>
    <row r="3483" spans="1:4" x14ac:dyDescent="0.2">
      <c r="A3483" s="15" t="s">
        <v>3679</v>
      </c>
      <c r="B3483" s="27" t="s">
        <v>19813</v>
      </c>
      <c r="C3483" s="28" t="s">
        <v>8009</v>
      </c>
      <c r="D3483" s="28" t="s">
        <v>11743</v>
      </c>
    </row>
    <row r="3484" spans="1:4" x14ac:dyDescent="0.2">
      <c r="A3484" s="15" t="s">
        <v>3680</v>
      </c>
      <c r="B3484" s="27" t="s">
        <v>19814</v>
      </c>
      <c r="C3484" s="28" t="s">
        <v>11744</v>
      </c>
      <c r="D3484" s="28" t="s">
        <v>9106</v>
      </c>
    </row>
    <row r="3485" spans="1:4" x14ac:dyDescent="0.2">
      <c r="A3485" s="15" t="s">
        <v>3681</v>
      </c>
      <c r="B3485" s="27" t="s">
        <v>19815</v>
      </c>
      <c r="C3485" s="28" t="s">
        <v>8183</v>
      </c>
      <c r="D3485" s="28" t="s">
        <v>11745</v>
      </c>
    </row>
    <row r="3486" spans="1:4" x14ac:dyDescent="0.2">
      <c r="A3486" s="15" t="s">
        <v>3682</v>
      </c>
      <c r="B3486" s="27" t="s">
        <v>19816</v>
      </c>
      <c r="C3486" s="28" t="s">
        <v>8183</v>
      </c>
      <c r="D3486" s="28" t="s">
        <v>11746</v>
      </c>
    </row>
    <row r="3487" spans="1:4" x14ac:dyDescent="0.2">
      <c r="A3487" s="15" t="s">
        <v>3683</v>
      </c>
      <c r="B3487" s="27" t="s">
        <v>19817</v>
      </c>
      <c r="C3487" s="28" t="s">
        <v>8183</v>
      </c>
      <c r="D3487" s="28" t="s">
        <v>11747</v>
      </c>
    </row>
    <row r="3488" spans="1:4" x14ac:dyDescent="0.2">
      <c r="A3488" s="15" t="s">
        <v>3684</v>
      </c>
      <c r="B3488" s="27" t="s">
        <v>19818</v>
      </c>
      <c r="C3488" s="28" t="s">
        <v>11748</v>
      </c>
      <c r="D3488" s="28" t="s">
        <v>8159</v>
      </c>
    </row>
    <row r="3489" spans="1:4" x14ac:dyDescent="0.2">
      <c r="A3489" s="15" t="s">
        <v>3685</v>
      </c>
      <c r="B3489" s="27" t="s">
        <v>19819</v>
      </c>
      <c r="C3489" s="28" t="s">
        <v>11749</v>
      </c>
      <c r="D3489" s="28" t="s">
        <v>8002</v>
      </c>
    </row>
    <row r="3490" spans="1:4" x14ac:dyDescent="0.2">
      <c r="A3490" s="15" t="s">
        <v>3686</v>
      </c>
      <c r="B3490" s="27" t="s">
        <v>19820</v>
      </c>
      <c r="C3490" s="28" t="s">
        <v>11750</v>
      </c>
      <c r="D3490" s="28" t="s">
        <v>8073</v>
      </c>
    </row>
    <row r="3491" spans="1:4" x14ac:dyDescent="0.2">
      <c r="A3491" s="15" t="s">
        <v>3687</v>
      </c>
      <c r="B3491" s="27" t="s">
        <v>19821</v>
      </c>
      <c r="C3491" s="28" t="s">
        <v>11751</v>
      </c>
      <c r="D3491" s="28" t="s">
        <v>8002</v>
      </c>
    </row>
    <row r="3492" spans="1:4" x14ac:dyDescent="0.2">
      <c r="A3492" s="15" t="s">
        <v>3688</v>
      </c>
      <c r="B3492" s="27" t="s">
        <v>19822</v>
      </c>
      <c r="C3492" s="28" t="s">
        <v>8009</v>
      </c>
      <c r="D3492" s="28" t="s">
        <v>11752</v>
      </c>
    </row>
    <row r="3493" spans="1:4" x14ac:dyDescent="0.2">
      <c r="A3493" s="15" t="s">
        <v>3689</v>
      </c>
      <c r="B3493" s="27" t="s">
        <v>19823</v>
      </c>
      <c r="C3493" s="28" t="s">
        <v>11753</v>
      </c>
      <c r="D3493" s="28" t="s">
        <v>8073</v>
      </c>
    </row>
    <row r="3494" spans="1:4" x14ac:dyDescent="0.2">
      <c r="A3494" s="15" t="s">
        <v>3690</v>
      </c>
      <c r="B3494" s="27" t="s">
        <v>19824</v>
      </c>
      <c r="C3494" s="28" t="s">
        <v>8009</v>
      </c>
      <c r="D3494" s="28" t="s">
        <v>11754</v>
      </c>
    </row>
    <row r="3495" spans="1:4" x14ac:dyDescent="0.2">
      <c r="A3495" s="15" t="s">
        <v>3691</v>
      </c>
      <c r="B3495" s="27" t="s">
        <v>19825</v>
      </c>
      <c r="C3495" s="28" t="s">
        <v>11755</v>
      </c>
      <c r="D3495" s="28" t="s">
        <v>8221</v>
      </c>
    </row>
    <row r="3496" spans="1:4" x14ac:dyDescent="0.2">
      <c r="A3496" s="15" t="s">
        <v>3692</v>
      </c>
      <c r="B3496" s="27" t="s">
        <v>19826</v>
      </c>
      <c r="C3496" s="28" t="s">
        <v>8019</v>
      </c>
      <c r="D3496" s="28" t="s">
        <v>11756</v>
      </c>
    </row>
    <row r="3497" spans="1:4" x14ac:dyDescent="0.2">
      <c r="A3497" s="15" t="s">
        <v>3693</v>
      </c>
      <c r="B3497" s="27" t="s">
        <v>19827</v>
      </c>
      <c r="C3497" s="28" t="s">
        <v>11757</v>
      </c>
      <c r="D3497" s="28" t="s">
        <v>11758</v>
      </c>
    </row>
    <row r="3498" spans="1:4" x14ac:dyDescent="0.2">
      <c r="A3498" s="15" t="s">
        <v>3694</v>
      </c>
      <c r="B3498" s="27" t="s">
        <v>19828</v>
      </c>
      <c r="C3498" s="28" t="s">
        <v>11759</v>
      </c>
      <c r="D3498" s="28" t="s">
        <v>8006</v>
      </c>
    </row>
    <row r="3499" spans="1:4" x14ac:dyDescent="0.2">
      <c r="A3499" s="15" t="s">
        <v>3695</v>
      </c>
      <c r="B3499" s="27" t="s">
        <v>19829</v>
      </c>
      <c r="C3499" s="28" t="s">
        <v>8009</v>
      </c>
      <c r="D3499" s="28" t="s">
        <v>11760</v>
      </c>
    </row>
    <row r="3500" spans="1:4" x14ac:dyDescent="0.2">
      <c r="A3500" s="15" t="s">
        <v>3696</v>
      </c>
      <c r="B3500" s="27" t="s">
        <v>19830</v>
      </c>
      <c r="C3500" s="28" t="s">
        <v>8009</v>
      </c>
      <c r="D3500" s="28" t="s">
        <v>11761</v>
      </c>
    </row>
    <row r="3501" spans="1:4" x14ac:dyDescent="0.2">
      <c r="A3501" s="15" t="s">
        <v>3697</v>
      </c>
      <c r="B3501" s="27" t="s">
        <v>19831</v>
      </c>
      <c r="C3501" s="28" t="s">
        <v>11762</v>
      </c>
      <c r="D3501" s="28" t="s">
        <v>8061</v>
      </c>
    </row>
    <row r="3502" spans="1:4" x14ac:dyDescent="0.2">
      <c r="A3502" s="15" t="s">
        <v>3698</v>
      </c>
      <c r="B3502" s="27" t="s">
        <v>19832</v>
      </c>
      <c r="C3502" s="28" t="s">
        <v>11763</v>
      </c>
      <c r="D3502" s="28" t="s">
        <v>8006</v>
      </c>
    </row>
    <row r="3503" spans="1:4" x14ac:dyDescent="0.2">
      <c r="A3503" s="15" t="s">
        <v>3699</v>
      </c>
      <c r="B3503" s="27" t="s">
        <v>19833</v>
      </c>
      <c r="C3503" s="28" t="s">
        <v>11764</v>
      </c>
      <c r="D3503" s="28" t="s">
        <v>8159</v>
      </c>
    </row>
    <row r="3504" spans="1:4" x14ac:dyDescent="0.2">
      <c r="A3504" s="15" t="s">
        <v>7976</v>
      </c>
      <c r="B3504" s="23" t="s">
        <v>8628</v>
      </c>
      <c r="C3504" s="23" t="s">
        <v>8628</v>
      </c>
      <c r="D3504" s="23" t="s">
        <v>8628</v>
      </c>
    </row>
    <row r="3505" spans="1:4" x14ac:dyDescent="0.2">
      <c r="A3505" s="15" t="s">
        <v>3700</v>
      </c>
      <c r="B3505" s="27" t="s">
        <v>19834</v>
      </c>
      <c r="C3505" s="28" t="s">
        <v>8009</v>
      </c>
      <c r="D3505" s="28" t="s">
        <v>11765</v>
      </c>
    </row>
    <row r="3506" spans="1:4" x14ac:dyDescent="0.2">
      <c r="A3506" s="15" t="s">
        <v>3701</v>
      </c>
      <c r="B3506" s="27" t="s">
        <v>19835</v>
      </c>
      <c r="C3506" s="28" t="s">
        <v>8183</v>
      </c>
      <c r="D3506" s="28" t="s">
        <v>11766</v>
      </c>
    </row>
    <row r="3507" spans="1:4" x14ac:dyDescent="0.2">
      <c r="A3507" s="15" t="s">
        <v>3702</v>
      </c>
      <c r="B3507" s="27" t="s">
        <v>19836</v>
      </c>
      <c r="C3507" s="28" t="s">
        <v>8009</v>
      </c>
      <c r="D3507" s="28" t="s">
        <v>11767</v>
      </c>
    </row>
    <row r="3508" spans="1:4" x14ac:dyDescent="0.2">
      <c r="A3508" s="15" t="s">
        <v>3703</v>
      </c>
      <c r="B3508" s="27" t="s">
        <v>19837</v>
      </c>
      <c r="C3508" s="28" t="s">
        <v>11768</v>
      </c>
      <c r="D3508" s="28" t="s">
        <v>8190</v>
      </c>
    </row>
    <row r="3509" spans="1:4" x14ac:dyDescent="0.2">
      <c r="A3509" s="15" t="s">
        <v>3704</v>
      </c>
      <c r="B3509" s="27" t="s">
        <v>19838</v>
      </c>
      <c r="C3509" s="28" t="s">
        <v>8009</v>
      </c>
      <c r="D3509" s="28" t="s">
        <v>11769</v>
      </c>
    </row>
    <row r="3510" spans="1:4" x14ac:dyDescent="0.2">
      <c r="A3510" s="15" t="s">
        <v>3705</v>
      </c>
      <c r="B3510" s="27" t="s">
        <v>19839</v>
      </c>
      <c r="C3510" s="28" t="s">
        <v>11770</v>
      </c>
      <c r="D3510" s="28" t="s">
        <v>8061</v>
      </c>
    </row>
    <row r="3511" spans="1:4" x14ac:dyDescent="0.2">
      <c r="A3511" s="15" t="s">
        <v>3706</v>
      </c>
      <c r="B3511" s="27" t="s">
        <v>19840</v>
      </c>
      <c r="C3511" s="28" t="s">
        <v>11771</v>
      </c>
      <c r="D3511" s="28" t="s">
        <v>8006</v>
      </c>
    </row>
    <row r="3512" spans="1:4" x14ac:dyDescent="0.2">
      <c r="A3512" s="15" t="s">
        <v>3707</v>
      </c>
      <c r="B3512" s="27" t="s">
        <v>19841</v>
      </c>
      <c r="C3512" s="28" t="s">
        <v>11772</v>
      </c>
      <c r="D3512" s="28" t="s">
        <v>8025</v>
      </c>
    </row>
    <row r="3513" spans="1:4" x14ac:dyDescent="0.2">
      <c r="A3513" s="15" t="s">
        <v>3708</v>
      </c>
      <c r="B3513" s="27" t="s">
        <v>19842</v>
      </c>
      <c r="C3513" s="28" t="s">
        <v>11773</v>
      </c>
      <c r="D3513" s="28" t="s">
        <v>8190</v>
      </c>
    </row>
    <row r="3514" spans="1:4" x14ac:dyDescent="0.2">
      <c r="A3514" s="15" t="s">
        <v>3709</v>
      </c>
      <c r="B3514" s="27" t="s">
        <v>19843</v>
      </c>
      <c r="C3514" s="28" t="s">
        <v>8009</v>
      </c>
      <c r="D3514" s="28" t="s">
        <v>11774</v>
      </c>
    </row>
    <row r="3515" spans="1:4" x14ac:dyDescent="0.2">
      <c r="A3515" s="15" t="s">
        <v>3710</v>
      </c>
      <c r="B3515" s="27" t="s">
        <v>19844</v>
      </c>
      <c r="C3515" s="28" t="s">
        <v>11775</v>
      </c>
      <c r="D3515" s="28" t="s">
        <v>8061</v>
      </c>
    </row>
    <row r="3516" spans="1:4" x14ac:dyDescent="0.2">
      <c r="A3516" s="15" t="s">
        <v>3711</v>
      </c>
      <c r="B3516" s="27" t="s">
        <v>19845</v>
      </c>
      <c r="C3516" s="28" t="s">
        <v>11776</v>
      </c>
      <c r="D3516" s="28" t="s">
        <v>8006</v>
      </c>
    </row>
    <row r="3517" spans="1:4" x14ac:dyDescent="0.2">
      <c r="A3517" s="15" t="s">
        <v>3712</v>
      </c>
      <c r="B3517" s="27" t="s">
        <v>19846</v>
      </c>
      <c r="C3517" s="28" t="s">
        <v>8009</v>
      </c>
      <c r="D3517" s="28" t="s">
        <v>11777</v>
      </c>
    </row>
    <row r="3518" spans="1:4" x14ac:dyDescent="0.2">
      <c r="A3518" s="15" t="s">
        <v>3713</v>
      </c>
      <c r="B3518" s="27" t="s">
        <v>19847</v>
      </c>
      <c r="C3518" s="28" t="s">
        <v>11778</v>
      </c>
      <c r="D3518" s="28" t="s">
        <v>8025</v>
      </c>
    </row>
    <row r="3519" spans="1:4" x14ac:dyDescent="0.2">
      <c r="A3519" s="15" t="s">
        <v>3714</v>
      </c>
      <c r="B3519" s="27" t="s">
        <v>19848</v>
      </c>
      <c r="C3519" s="28" t="s">
        <v>11779</v>
      </c>
      <c r="D3519" s="28" t="s">
        <v>8006</v>
      </c>
    </row>
    <row r="3520" spans="1:4" x14ac:dyDescent="0.2">
      <c r="A3520" s="15" t="s">
        <v>3715</v>
      </c>
      <c r="B3520" s="27" t="s">
        <v>19849</v>
      </c>
      <c r="C3520" s="28" t="s">
        <v>11780</v>
      </c>
      <c r="D3520" s="28" t="s">
        <v>8073</v>
      </c>
    </row>
    <row r="3521" spans="1:4" x14ac:dyDescent="0.2">
      <c r="A3521" s="15" t="s">
        <v>3716</v>
      </c>
      <c r="B3521" s="27" t="s">
        <v>19850</v>
      </c>
      <c r="C3521" s="28" t="s">
        <v>11781</v>
      </c>
      <c r="D3521" s="28" t="s">
        <v>8117</v>
      </c>
    </row>
    <row r="3522" spans="1:4" x14ac:dyDescent="0.2">
      <c r="A3522" s="15" t="s">
        <v>3717</v>
      </c>
      <c r="B3522" s="27" t="s">
        <v>19851</v>
      </c>
      <c r="C3522" s="28" t="s">
        <v>11782</v>
      </c>
      <c r="D3522" s="28" t="s">
        <v>8112</v>
      </c>
    </row>
    <row r="3523" spans="1:4" x14ac:dyDescent="0.2">
      <c r="A3523" s="15" t="s">
        <v>3718</v>
      </c>
      <c r="B3523" s="27" t="s">
        <v>19852</v>
      </c>
      <c r="C3523" s="28" t="s">
        <v>11783</v>
      </c>
      <c r="D3523" s="28" t="s">
        <v>8025</v>
      </c>
    </row>
    <row r="3524" spans="1:4" x14ac:dyDescent="0.2">
      <c r="A3524" s="15" t="s">
        <v>3719</v>
      </c>
      <c r="B3524" s="27" t="s">
        <v>19853</v>
      </c>
      <c r="C3524" s="28" t="s">
        <v>8009</v>
      </c>
      <c r="D3524" s="28" t="s">
        <v>11784</v>
      </c>
    </row>
    <row r="3525" spans="1:4" x14ac:dyDescent="0.2">
      <c r="A3525" s="15" t="s">
        <v>3720</v>
      </c>
      <c r="B3525" s="27" t="s">
        <v>19854</v>
      </c>
      <c r="C3525" s="28" t="s">
        <v>11785</v>
      </c>
      <c r="D3525" s="28" t="s">
        <v>9375</v>
      </c>
    </row>
    <row r="3526" spans="1:4" x14ac:dyDescent="0.2">
      <c r="A3526" s="15" t="s">
        <v>3721</v>
      </c>
      <c r="B3526" s="27" t="s">
        <v>19855</v>
      </c>
      <c r="C3526" s="28" t="s">
        <v>11786</v>
      </c>
      <c r="D3526" s="28" t="s">
        <v>8025</v>
      </c>
    </row>
    <row r="3527" spans="1:4" x14ac:dyDescent="0.2">
      <c r="A3527" s="15" t="s">
        <v>3722</v>
      </c>
      <c r="B3527" s="27" t="s">
        <v>19856</v>
      </c>
      <c r="C3527" s="28" t="s">
        <v>11787</v>
      </c>
      <c r="D3527" s="28" t="s">
        <v>8006</v>
      </c>
    </row>
    <row r="3528" spans="1:4" x14ac:dyDescent="0.2">
      <c r="A3528" s="15" t="s">
        <v>3723</v>
      </c>
      <c r="B3528" s="27" t="s">
        <v>19857</v>
      </c>
      <c r="C3528" s="28" t="s">
        <v>11788</v>
      </c>
      <c r="D3528" s="28" t="s">
        <v>8006</v>
      </c>
    </row>
    <row r="3529" spans="1:4" x14ac:dyDescent="0.2">
      <c r="A3529" s="15" t="s">
        <v>3724</v>
      </c>
      <c r="B3529" s="27" t="s">
        <v>19858</v>
      </c>
      <c r="C3529" s="28" t="s">
        <v>11789</v>
      </c>
      <c r="D3529" s="28" t="s">
        <v>8006</v>
      </c>
    </row>
    <row r="3530" spans="1:4" x14ac:dyDescent="0.2">
      <c r="A3530" s="15" t="s">
        <v>3725</v>
      </c>
      <c r="B3530" s="27" t="s">
        <v>19859</v>
      </c>
      <c r="C3530" s="28" t="s">
        <v>11790</v>
      </c>
      <c r="D3530" s="28" t="s">
        <v>8066</v>
      </c>
    </row>
    <row r="3531" spans="1:4" x14ac:dyDescent="0.2">
      <c r="A3531" s="15" t="s">
        <v>3726</v>
      </c>
      <c r="B3531" s="27" t="s">
        <v>19860</v>
      </c>
      <c r="C3531" s="28" t="s">
        <v>11791</v>
      </c>
      <c r="D3531" s="28" t="s">
        <v>8061</v>
      </c>
    </row>
    <row r="3532" spans="1:4" x14ac:dyDescent="0.2">
      <c r="A3532" s="15" t="s">
        <v>3727</v>
      </c>
      <c r="B3532" s="27" t="s">
        <v>19861</v>
      </c>
      <c r="C3532" s="28" t="s">
        <v>11792</v>
      </c>
      <c r="D3532" s="28" t="s">
        <v>8073</v>
      </c>
    </row>
    <row r="3533" spans="1:4" x14ac:dyDescent="0.2">
      <c r="A3533" s="15" t="s">
        <v>3728</v>
      </c>
      <c r="B3533" s="27" t="s">
        <v>19862</v>
      </c>
      <c r="C3533" s="28" t="s">
        <v>11793</v>
      </c>
      <c r="D3533" s="28" t="s">
        <v>8061</v>
      </c>
    </row>
    <row r="3534" spans="1:4" x14ac:dyDescent="0.2">
      <c r="A3534" s="15" t="s">
        <v>3729</v>
      </c>
      <c r="B3534" s="27" t="s">
        <v>19863</v>
      </c>
      <c r="C3534" s="28" t="s">
        <v>11794</v>
      </c>
      <c r="D3534" s="28" t="s">
        <v>8152</v>
      </c>
    </row>
    <row r="3535" spans="1:4" x14ac:dyDescent="0.2">
      <c r="A3535" s="15" t="s">
        <v>3730</v>
      </c>
      <c r="B3535" s="27" t="s">
        <v>19864</v>
      </c>
      <c r="C3535" s="28" t="s">
        <v>11795</v>
      </c>
      <c r="D3535" s="28" t="s">
        <v>8039</v>
      </c>
    </row>
    <row r="3536" spans="1:4" x14ac:dyDescent="0.2">
      <c r="A3536" s="15" t="s">
        <v>3731</v>
      </c>
      <c r="B3536" s="27" t="s">
        <v>19865</v>
      </c>
      <c r="C3536" s="28" t="s">
        <v>11796</v>
      </c>
      <c r="D3536" s="28" t="s">
        <v>8025</v>
      </c>
    </row>
    <row r="3537" spans="1:4" x14ac:dyDescent="0.2">
      <c r="A3537" s="15" t="s">
        <v>3732</v>
      </c>
      <c r="B3537" s="27" t="s">
        <v>19866</v>
      </c>
      <c r="C3537" s="28" t="s">
        <v>8009</v>
      </c>
      <c r="D3537" s="28" t="s">
        <v>11797</v>
      </c>
    </row>
    <row r="3538" spans="1:4" x14ac:dyDescent="0.2">
      <c r="A3538" s="15" t="s">
        <v>3733</v>
      </c>
      <c r="B3538" s="27" t="s">
        <v>19867</v>
      </c>
      <c r="C3538" s="28" t="s">
        <v>11798</v>
      </c>
      <c r="D3538" s="28" t="s">
        <v>8006</v>
      </c>
    </row>
    <row r="3539" spans="1:4" x14ac:dyDescent="0.2">
      <c r="A3539" s="15" t="s">
        <v>3734</v>
      </c>
      <c r="B3539" s="27" t="s">
        <v>19868</v>
      </c>
      <c r="C3539" s="28" t="s">
        <v>11799</v>
      </c>
      <c r="D3539" s="28" t="s">
        <v>8006</v>
      </c>
    </row>
    <row r="3540" spans="1:4" x14ac:dyDescent="0.2">
      <c r="A3540" s="15" t="s">
        <v>3735</v>
      </c>
      <c r="B3540" s="27" t="s">
        <v>19869</v>
      </c>
      <c r="C3540" s="28" t="s">
        <v>11800</v>
      </c>
      <c r="D3540" s="28" t="s">
        <v>8025</v>
      </c>
    </row>
    <row r="3541" spans="1:4" x14ac:dyDescent="0.2">
      <c r="A3541" s="15" t="s">
        <v>3736</v>
      </c>
      <c r="B3541" s="27" t="s">
        <v>19870</v>
      </c>
      <c r="C3541" s="28" t="s">
        <v>11801</v>
      </c>
      <c r="D3541" s="28" t="s">
        <v>11802</v>
      </c>
    </row>
    <row r="3542" spans="1:4" x14ac:dyDescent="0.2">
      <c r="A3542" s="15" t="s">
        <v>3737</v>
      </c>
      <c r="B3542" s="27" t="s">
        <v>19871</v>
      </c>
      <c r="C3542" s="28" t="s">
        <v>11803</v>
      </c>
      <c r="D3542" s="28" t="s">
        <v>8061</v>
      </c>
    </row>
    <row r="3543" spans="1:4" x14ac:dyDescent="0.2">
      <c r="A3543" s="15" t="s">
        <v>3738</v>
      </c>
      <c r="B3543" s="27" t="s">
        <v>19872</v>
      </c>
      <c r="C3543" s="28" t="s">
        <v>11804</v>
      </c>
      <c r="D3543" s="28" t="s">
        <v>8112</v>
      </c>
    </row>
    <row r="3544" spans="1:4" x14ac:dyDescent="0.2">
      <c r="A3544" s="15" t="s">
        <v>3739</v>
      </c>
      <c r="B3544" s="27" t="s">
        <v>19873</v>
      </c>
      <c r="C3544" s="28" t="s">
        <v>8009</v>
      </c>
      <c r="D3544" s="28" t="s">
        <v>11805</v>
      </c>
    </row>
    <row r="3545" spans="1:4" x14ac:dyDescent="0.2">
      <c r="A3545" s="15" t="s">
        <v>3740</v>
      </c>
      <c r="B3545" s="27" t="s">
        <v>19874</v>
      </c>
      <c r="C3545" s="28" t="s">
        <v>11806</v>
      </c>
      <c r="D3545" s="28" t="s">
        <v>8002</v>
      </c>
    </row>
    <row r="3546" spans="1:4" x14ac:dyDescent="0.2">
      <c r="A3546" s="15" t="s">
        <v>3741</v>
      </c>
      <c r="B3546" s="27" t="s">
        <v>19875</v>
      </c>
      <c r="C3546" s="28" t="s">
        <v>11807</v>
      </c>
      <c r="D3546" s="28" t="s">
        <v>8025</v>
      </c>
    </row>
    <row r="3547" spans="1:4" x14ac:dyDescent="0.2">
      <c r="A3547" s="15" t="s">
        <v>279</v>
      </c>
      <c r="B3547" s="27" t="s">
        <v>19876</v>
      </c>
      <c r="C3547" s="28" t="s">
        <v>11808</v>
      </c>
      <c r="D3547" s="28" t="s">
        <v>8039</v>
      </c>
    </row>
    <row r="3548" spans="1:4" x14ac:dyDescent="0.2">
      <c r="A3548" s="15" t="s">
        <v>3742</v>
      </c>
      <c r="B3548" s="27" t="s">
        <v>19877</v>
      </c>
      <c r="C3548" s="28" t="s">
        <v>11809</v>
      </c>
      <c r="D3548" s="28" t="s">
        <v>8004</v>
      </c>
    </row>
    <row r="3549" spans="1:4" x14ac:dyDescent="0.2">
      <c r="A3549" s="15" t="s">
        <v>3743</v>
      </c>
      <c r="B3549" s="27" t="s">
        <v>19878</v>
      </c>
      <c r="C3549" s="28" t="s">
        <v>11810</v>
      </c>
      <c r="D3549" s="28" t="s">
        <v>8002</v>
      </c>
    </row>
    <row r="3550" spans="1:4" x14ac:dyDescent="0.2">
      <c r="A3550" s="15" t="s">
        <v>3744</v>
      </c>
      <c r="B3550" s="27" t="s">
        <v>19879</v>
      </c>
      <c r="C3550" s="28" t="s">
        <v>8063</v>
      </c>
      <c r="D3550" s="28" t="s">
        <v>11811</v>
      </c>
    </row>
    <row r="3551" spans="1:4" x14ac:dyDescent="0.2">
      <c r="A3551" s="15" t="s">
        <v>3745</v>
      </c>
      <c r="B3551" s="27" t="s">
        <v>19880</v>
      </c>
      <c r="C3551" s="28" t="s">
        <v>11812</v>
      </c>
      <c r="D3551" s="28" t="s">
        <v>11813</v>
      </c>
    </row>
    <row r="3552" spans="1:4" x14ac:dyDescent="0.2">
      <c r="A3552" s="15" t="s">
        <v>3746</v>
      </c>
      <c r="B3552" s="27" t="s">
        <v>19881</v>
      </c>
      <c r="C3552" s="28" t="s">
        <v>11814</v>
      </c>
      <c r="D3552" s="28" t="s">
        <v>8006</v>
      </c>
    </row>
    <row r="3553" spans="1:4" x14ac:dyDescent="0.2">
      <c r="A3553" s="15" t="s">
        <v>3747</v>
      </c>
      <c r="B3553" s="27" t="s">
        <v>19882</v>
      </c>
      <c r="C3553" s="28" t="s">
        <v>8009</v>
      </c>
      <c r="D3553" s="28" t="s">
        <v>11815</v>
      </c>
    </row>
    <row r="3554" spans="1:4" x14ac:dyDescent="0.2">
      <c r="A3554" s="15" t="s">
        <v>3748</v>
      </c>
      <c r="B3554" s="27" t="s">
        <v>19883</v>
      </c>
      <c r="C3554" s="28" t="s">
        <v>11816</v>
      </c>
      <c r="D3554" s="28" t="s">
        <v>8190</v>
      </c>
    </row>
    <row r="3555" spans="1:4" x14ac:dyDescent="0.2">
      <c r="A3555" s="15" t="s">
        <v>3749</v>
      </c>
      <c r="B3555" s="27" t="s">
        <v>19884</v>
      </c>
      <c r="C3555" s="28" t="s">
        <v>11817</v>
      </c>
      <c r="D3555" s="28" t="s">
        <v>8004</v>
      </c>
    </row>
    <row r="3556" spans="1:4" x14ac:dyDescent="0.2">
      <c r="A3556" s="15" t="s">
        <v>3750</v>
      </c>
      <c r="B3556" s="27" t="s">
        <v>19885</v>
      </c>
      <c r="C3556" s="28" t="s">
        <v>11818</v>
      </c>
      <c r="D3556" s="28" t="s">
        <v>8025</v>
      </c>
    </row>
    <row r="3557" spans="1:4" x14ac:dyDescent="0.2">
      <c r="A3557" s="15" t="s">
        <v>3751</v>
      </c>
      <c r="B3557" s="27" t="s">
        <v>19886</v>
      </c>
      <c r="C3557" s="28" t="s">
        <v>8009</v>
      </c>
      <c r="D3557" s="28" t="s">
        <v>11819</v>
      </c>
    </row>
    <row r="3558" spans="1:4" x14ac:dyDescent="0.2">
      <c r="A3558" s="15" t="s">
        <v>3752</v>
      </c>
      <c r="B3558" s="27" t="s">
        <v>19887</v>
      </c>
      <c r="C3558" s="28" t="s">
        <v>8063</v>
      </c>
      <c r="D3558" s="28" t="s">
        <v>11820</v>
      </c>
    </row>
    <row r="3559" spans="1:4" x14ac:dyDescent="0.2">
      <c r="A3559" s="15" t="s">
        <v>3753</v>
      </c>
      <c r="B3559" s="27" t="s">
        <v>19888</v>
      </c>
      <c r="C3559" s="28" t="s">
        <v>11821</v>
      </c>
      <c r="D3559" s="28" t="s">
        <v>8152</v>
      </c>
    </row>
    <row r="3560" spans="1:4" x14ac:dyDescent="0.2">
      <c r="A3560" s="15" t="s">
        <v>3754</v>
      </c>
      <c r="B3560" s="27" t="s">
        <v>19889</v>
      </c>
      <c r="C3560" s="28" t="s">
        <v>8009</v>
      </c>
      <c r="D3560" s="28" t="s">
        <v>11822</v>
      </c>
    </row>
    <row r="3561" spans="1:4" x14ac:dyDescent="0.2">
      <c r="A3561" s="15" t="s">
        <v>3755</v>
      </c>
      <c r="B3561" s="27" t="s">
        <v>19890</v>
      </c>
      <c r="C3561" s="28" t="s">
        <v>11823</v>
      </c>
      <c r="D3561" s="28" t="s">
        <v>8004</v>
      </c>
    </row>
    <row r="3562" spans="1:4" x14ac:dyDescent="0.2">
      <c r="A3562" s="15" t="s">
        <v>3756</v>
      </c>
      <c r="B3562" s="27" t="s">
        <v>19891</v>
      </c>
      <c r="C3562" s="28" t="s">
        <v>11824</v>
      </c>
      <c r="D3562" s="28" t="s">
        <v>8025</v>
      </c>
    </row>
    <row r="3563" spans="1:4" x14ac:dyDescent="0.2">
      <c r="A3563" s="15" t="s">
        <v>3757</v>
      </c>
      <c r="B3563" s="27" t="s">
        <v>19892</v>
      </c>
      <c r="C3563" s="28" t="s">
        <v>11825</v>
      </c>
      <c r="D3563" s="28" t="s">
        <v>8052</v>
      </c>
    </row>
    <row r="3564" spans="1:4" x14ac:dyDescent="0.2">
      <c r="A3564" s="15" t="s">
        <v>3758</v>
      </c>
      <c r="B3564" s="27" t="s">
        <v>19893</v>
      </c>
      <c r="C3564" s="28" t="s">
        <v>11826</v>
      </c>
      <c r="D3564" s="28" t="s">
        <v>8061</v>
      </c>
    </row>
    <row r="3565" spans="1:4" x14ac:dyDescent="0.2">
      <c r="A3565" s="15" t="s">
        <v>3759</v>
      </c>
      <c r="B3565" s="27" t="s">
        <v>19894</v>
      </c>
      <c r="C3565" s="28" t="s">
        <v>8430</v>
      </c>
      <c r="D3565" s="28" t="s">
        <v>11827</v>
      </c>
    </row>
    <row r="3566" spans="1:4" x14ac:dyDescent="0.2">
      <c r="A3566" s="15" t="s">
        <v>3760</v>
      </c>
      <c r="B3566" s="27" t="s">
        <v>19895</v>
      </c>
      <c r="C3566" s="28" t="s">
        <v>8019</v>
      </c>
      <c r="D3566" s="28" t="s">
        <v>11828</v>
      </c>
    </row>
    <row r="3567" spans="1:4" x14ac:dyDescent="0.2">
      <c r="A3567" s="15" t="s">
        <v>3761</v>
      </c>
      <c r="B3567" s="27" t="s">
        <v>19896</v>
      </c>
      <c r="C3567" s="28" t="s">
        <v>11829</v>
      </c>
      <c r="D3567" s="28" t="s">
        <v>8006</v>
      </c>
    </row>
    <row r="3568" spans="1:4" x14ac:dyDescent="0.2">
      <c r="A3568" s="15" t="s">
        <v>3762</v>
      </c>
      <c r="B3568" s="27" t="s">
        <v>19897</v>
      </c>
      <c r="C3568" s="28" t="s">
        <v>11830</v>
      </c>
      <c r="D3568" s="28" t="s">
        <v>8071</v>
      </c>
    </row>
    <row r="3569" spans="1:4" x14ac:dyDescent="0.2">
      <c r="A3569" s="15" t="s">
        <v>3763</v>
      </c>
      <c r="B3569" s="27" t="s">
        <v>19898</v>
      </c>
      <c r="C3569" s="28" t="s">
        <v>8183</v>
      </c>
      <c r="D3569" s="28" t="s">
        <v>11831</v>
      </c>
    </row>
    <row r="3570" spans="1:4" x14ac:dyDescent="0.2">
      <c r="A3570" s="15" t="s">
        <v>3763</v>
      </c>
      <c r="B3570" s="27" t="s">
        <v>19899</v>
      </c>
      <c r="C3570" s="28" t="s">
        <v>11832</v>
      </c>
      <c r="D3570" s="28" t="s">
        <v>8152</v>
      </c>
    </row>
    <row r="3571" spans="1:4" x14ac:dyDescent="0.2">
      <c r="A3571" s="15" t="s">
        <v>3764</v>
      </c>
      <c r="B3571" s="27" t="s">
        <v>19900</v>
      </c>
      <c r="C3571" s="28" t="s">
        <v>11833</v>
      </c>
      <c r="D3571" s="28" t="s">
        <v>8008</v>
      </c>
    </row>
    <row r="3572" spans="1:4" x14ac:dyDescent="0.2">
      <c r="A3572" s="15" t="s">
        <v>3765</v>
      </c>
      <c r="B3572" s="27" t="s">
        <v>19901</v>
      </c>
      <c r="C3572" s="28" t="s">
        <v>8063</v>
      </c>
      <c r="D3572" s="28" t="s">
        <v>11834</v>
      </c>
    </row>
    <row r="3573" spans="1:4" x14ac:dyDescent="0.2">
      <c r="A3573" s="15" t="s">
        <v>3766</v>
      </c>
      <c r="B3573" s="27" t="s">
        <v>19902</v>
      </c>
      <c r="C3573" s="28" t="s">
        <v>11835</v>
      </c>
      <c r="D3573" s="28" t="s">
        <v>8025</v>
      </c>
    </row>
    <row r="3574" spans="1:4" x14ac:dyDescent="0.2">
      <c r="A3574" s="15" t="s">
        <v>3767</v>
      </c>
      <c r="B3574" s="27" t="s">
        <v>19903</v>
      </c>
      <c r="C3574" s="28" t="s">
        <v>11836</v>
      </c>
      <c r="D3574" s="28" t="s">
        <v>8066</v>
      </c>
    </row>
    <row r="3575" spans="1:4" x14ac:dyDescent="0.2">
      <c r="A3575" s="15" t="s">
        <v>3768</v>
      </c>
      <c r="B3575" s="27" t="s">
        <v>19904</v>
      </c>
      <c r="C3575" s="28" t="s">
        <v>11837</v>
      </c>
      <c r="D3575" s="28" t="s">
        <v>8066</v>
      </c>
    </row>
    <row r="3576" spans="1:4" x14ac:dyDescent="0.2">
      <c r="A3576" s="15" t="s">
        <v>3769</v>
      </c>
      <c r="B3576" s="27" t="s">
        <v>19905</v>
      </c>
      <c r="C3576" s="28" t="s">
        <v>11838</v>
      </c>
      <c r="D3576" s="28" t="s">
        <v>8336</v>
      </c>
    </row>
    <row r="3577" spans="1:4" x14ac:dyDescent="0.2">
      <c r="A3577" s="15" t="s">
        <v>3770</v>
      </c>
      <c r="B3577" s="27" t="s">
        <v>19906</v>
      </c>
      <c r="C3577" s="28" t="s">
        <v>11839</v>
      </c>
      <c r="D3577" s="28" t="s">
        <v>11840</v>
      </c>
    </row>
    <row r="3578" spans="1:4" x14ac:dyDescent="0.2">
      <c r="A3578" s="15" t="s">
        <v>3771</v>
      </c>
      <c r="B3578" s="27" t="s">
        <v>19907</v>
      </c>
      <c r="C3578" s="28" t="s">
        <v>11841</v>
      </c>
      <c r="D3578" s="28" t="s">
        <v>8061</v>
      </c>
    </row>
    <row r="3579" spans="1:4" x14ac:dyDescent="0.2">
      <c r="A3579" s="15" t="s">
        <v>3772</v>
      </c>
      <c r="B3579" s="27" t="s">
        <v>19908</v>
      </c>
      <c r="C3579" s="28" t="s">
        <v>11842</v>
      </c>
      <c r="D3579" s="28" t="s">
        <v>8461</v>
      </c>
    </row>
    <row r="3580" spans="1:4" x14ac:dyDescent="0.2">
      <c r="A3580" s="15" t="s">
        <v>3773</v>
      </c>
      <c r="B3580" s="27" t="s">
        <v>19909</v>
      </c>
      <c r="C3580" s="28" t="s">
        <v>8183</v>
      </c>
      <c r="D3580" s="28" t="s">
        <v>11843</v>
      </c>
    </row>
    <row r="3581" spans="1:4" x14ac:dyDescent="0.2">
      <c r="A3581" s="15" t="s">
        <v>3774</v>
      </c>
      <c r="B3581" s="27" t="s">
        <v>19910</v>
      </c>
      <c r="C3581" s="28" t="s">
        <v>11844</v>
      </c>
      <c r="D3581" s="28" t="s">
        <v>8461</v>
      </c>
    </row>
    <row r="3582" spans="1:4" x14ac:dyDescent="0.2">
      <c r="A3582" s="15" t="s">
        <v>3775</v>
      </c>
      <c r="B3582" s="27" t="s">
        <v>19911</v>
      </c>
      <c r="C3582" s="28" t="s">
        <v>11845</v>
      </c>
      <c r="D3582" s="28" t="s">
        <v>8004</v>
      </c>
    </row>
    <row r="3583" spans="1:4" x14ac:dyDescent="0.2">
      <c r="A3583" s="15" t="s">
        <v>3776</v>
      </c>
      <c r="B3583" s="27" t="s">
        <v>19912</v>
      </c>
      <c r="C3583" s="28" t="s">
        <v>8009</v>
      </c>
      <c r="D3583" s="28" t="s">
        <v>11846</v>
      </c>
    </row>
    <row r="3584" spans="1:4" x14ac:dyDescent="0.2">
      <c r="A3584" s="15" t="s">
        <v>3777</v>
      </c>
      <c r="B3584" s="27" t="s">
        <v>19913</v>
      </c>
      <c r="C3584" s="28" t="s">
        <v>11847</v>
      </c>
      <c r="D3584" s="28" t="s">
        <v>8066</v>
      </c>
    </row>
    <row r="3585" spans="1:4" x14ac:dyDescent="0.2">
      <c r="A3585" s="15" t="s">
        <v>352</v>
      </c>
      <c r="B3585" s="27" t="s">
        <v>19914</v>
      </c>
      <c r="C3585" s="28" t="s">
        <v>11848</v>
      </c>
      <c r="D3585" s="28" t="s">
        <v>8006</v>
      </c>
    </row>
    <row r="3586" spans="1:4" x14ac:dyDescent="0.2">
      <c r="A3586" s="15" t="s">
        <v>3778</v>
      </c>
      <c r="B3586" s="27" t="s">
        <v>19915</v>
      </c>
      <c r="C3586" s="28" t="s">
        <v>8009</v>
      </c>
      <c r="D3586" s="28" t="s">
        <v>11849</v>
      </c>
    </row>
    <row r="3587" spans="1:4" x14ac:dyDescent="0.2">
      <c r="A3587" s="15" t="s">
        <v>3779</v>
      </c>
      <c r="B3587" s="27" t="s">
        <v>19916</v>
      </c>
      <c r="C3587" s="28" t="s">
        <v>8009</v>
      </c>
      <c r="D3587" s="28" t="s">
        <v>11850</v>
      </c>
    </row>
    <row r="3588" spans="1:4" x14ac:dyDescent="0.2">
      <c r="A3588" s="15" t="s">
        <v>3780</v>
      </c>
      <c r="B3588" s="27" t="s">
        <v>19917</v>
      </c>
      <c r="C3588" s="28" t="s">
        <v>11851</v>
      </c>
      <c r="D3588" s="28" t="s">
        <v>8006</v>
      </c>
    </row>
    <row r="3589" spans="1:4" x14ac:dyDescent="0.2">
      <c r="A3589" s="15" t="s">
        <v>3781</v>
      </c>
      <c r="B3589" s="27" t="s">
        <v>19918</v>
      </c>
      <c r="C3589" s="28" t="s">
        <v>11852</v>
      </c>
      <c r="D3589" s="28" t="s">
        <v>8004</v>
      </c>
    </row>
    <row r="3590" spans="1:4" x14ac:dyDescent="0.2">
      <c r="A3590" s="15" t="s">
        <v>3782</v>
      </c>
      <c r="B3590" s="27" t="s">
        <v>19919</v>
      </c>
      <c r="C3590" s="28" t="s">
        <v>8330</v>
      </c>
      <c r="D3590" s="28" t="s">
        <v>11853</v>
      </c>
    </row>
    <row r="3591" spans="1:4" x14ac:dyDescent="0.2">
      <c r="A3591" s="15" t="s">
        <v>3783</v>
      </c>
      <c r="B3591" s="27" t="s">
        <v>19920</v>
      </c>
      <c r="C3591" s="28" t="s">
        <v>8009</v>
      </c>
      <c r="D3591" s="28" t="s">
        <v>11854</v>
      </c>
    </row>
    <row r="3592" spans="1:4" x14ac:dyDescent="0.2">
      <c r="A3592" s="15" t="s">
        <v>3784</v>
      </c>
      <c r="B3592" s="27" t="s">
        <v>19921</v>
      </c>
      <c r="C3592" s="28" t="s">
        <v>8009</v>
      </c>
      <c r="D3592" s="28" t="s">
        <v>11855</v>
      </c>
    </row>
    <row r="3593" spans="1:4" x14ac:dyDescent="0.2">
      <c r="A3593" s="15" t="s">
        <v>3785</v>
      </c>
      <c r="B3593" s="27" t="s">
        <v>19922</v>
      </c>
      <c r="C3593" s="28" t="s">
        <v>11856</v>
      </c>
      <c r="D3593" s="28" t="s">
        <v>8336</v>
      </c>
    </row>
    <row r="3594" spans="1:4" x14ac:dyDescent="0.2">
      <c r="A3594" s="15" t="s">
        <v>3786</v>
      </c>
      <c r="B3594" s="27" t="s">
        <v>19923</v>
      </c>
      <c r="C3594" s="28" t="s">
        <v>11857</v>
      </c>
      <c r="D3594" s="28" t="s">
        <v>8006</v>
      </c>
    </row>
    <row r="3595" spans="1:4" x14ac:dyDescent="0.2">
      <c r="A3595" s="15" t="s">
        <v>3787</v>
      </c>
      <c r="B3595" s="27" t="s">
        <v>19924</v>
      </c>
      <c r="C3595" s="28" t="s">
        <v>11858</v>
      </c>
      <c r="D3595" s="28" t="s">
        <v>8159</v>
      </c>
    </row>
    <row r="3596" spans="1:4" x14ac:dyDescent="0.2">
      <c r="A3596" s="15" t="s">
        <v>3788</v>
      </c>
      <c r="B3596" s="27" t="s">
        <v>19925</v>
      </c>
      <c r="C3596" s="28" t="s">
        <v>11859</v>
      </c>
      <c r="D3596" s="28" t="s">
        <v>8152</v>
      </c>
    </row>
    <row r="3597" spans="1:4" x14ac:dyDescent="0.2">
      <c r="A3597" s="15" t="s">
        <v>3789</v>
      </c>
      <c r="B3597" s="27" t="s">
        <v>19926</v>
      </c>
      <c r="C3597" s="28" t="s">
        <v>11860</v>
      </c>
      <c r="D3597" s="28" t="s">
        <v>8025</v>
      </c>
    </row>
    <row r="3598" spans="1:4" x14ac:dyDescent="0.2">
      <c r="A3598" s="15" t="s">
        <v>3790</v>
      </c>
      <c r="B3598" s="27" t="s">
        <v>19927</v>
      </c>
      <c r="C3598" s="28" t="s">
        <v>8009</v>
      </c>
      <c r="D3598" s="28" t="s">
        <v>11861</v>
      </c>
    </row>
    <row r="3599" spans="1:4" x14ac:dyDescent="0.2">
      <c r="A3599" s="15" t="s">
        <v>3791</v>
      </c>
      <c r="B3599" s="27" t="s">
        <v>19928</v>
      </c>
      <c r="C3599" s="28" t="s">
        <v>11862</v>
      </c>
      <c r="D3599" s="28" t="s">
        <v>8004</v>
      </c>
    </row>
    <row r="3600" spans="1:4" x14ac:dyDescent="0.2">
      <c r="A3600" s="15" t="s">
        <v>3792</v>
      </c>
      <c r="B3600" s="27" t="s">
        <v>19929</v>
      </c>
      <c r="C3600" s="28" t="s">
        <v>11863</v>
      </c>
      <c r="D3600" s="28" t="s">
        <v>8025</v>
      </c>
    </row>
    <row r="3601" spans="1:4" x14ac:dyDescent="0.2">
      <c r="A3601" s="15" t="s">
        <v>3793</v>
      </c>
      <c r="B3601" s="27" t="s">
        <v>19930</v>
      </c>
      <c r="C3601" s="28" t="s">
        <v>11864</v>
      </c>
      <c r="D3601" s="28" t="s">
        <v>8004</v>
      </c>
    </row>
    <row r="3602" spans="1:4" x14ac:dyDescent="0.2">
      <c r="A3602" s="15" t="s">
        <v>3794</v>
      </c>
      <c r="B3602" s="27" t="s">
        <v>19931</v>
      </c>
      <c r="C3602" s="28" t="s">
        <v>8183</v>
      </c>
      <c r="D3602" s="28" t="s">
        <v>11865</v>
      </c>
    </row>
    <row r="3603" spans="1:4" x14ac:dyDescent="0.2">
      <c r="A3603" s="15" t="s">
        <v>3795</v>
      </c>
      <c r="B3603" s="27" t="s">
        <v>19932</v>
      </c>
      <c r="C3603" s="28" t="s">
        <v>8009</v>
      </c>
      <c r="D3603" s="28" t="s">
        <v>11866</v>
      </c>
    </row>
    <row r="3604" spans="1:4" x14ac:dyDescent="0.2">
      <c r="A3604" s="15" t="s">
        <v>3796</v>
      </c>
      <c r="B3604" s="27" t="s">
        <v>19933</v>
      </c>
      <c r="C3604" s="28" t="s">
        <v>11867</v>
      </c>
      <c r="D3604" s="28" t="s">
        <v>8008</v>
      </c>
    </row>
    <row r="3605" spans="1:4" x14ac:dyDescent="0.2">
      <c r="A3605" s="15" t="s">
        <v>3797</v>
      </c>
      <c r="B3605" s="27" t="s">
        <v>19934</v>
      </c>
      <c r="C3605" s="28" t="s">
        <v>11868</v>
      </c>
      <c r="D3605" s="28" t="s">
        <v>8025</v>
      </c>
    </row>
    <row r="3606" spans="1:4" x14ac:dyDescent="0.2">
      <c r="A3606" s="15" t="s">
        <v>3798</v>
      </c>
      <c r="B3606" s="27" t="s">
        <v>19935</v>
      </c>
      <c r="C3606" s="28" t="s">
        <v>11869</v>
      </c>
      <c r="D3606" s="28" t="s">
        <v>8002</v>
      </c>
    </row>
    <row r="3607" spans="1:4" x14ac:dyDescent="0.2">
      <c r="A3607" s="15" t="s">
        <v>3799</v>
      </c>
      <c r="B3607" s="27" t="s">
        <v>19936</v>
      </c>
      <c r="C3607" s="28" t="s">
        <v>11870</v>
      </c>
      <c r="D3607" s="28" t="s">
        <v>8071</v>
      </c>
    </row>
    <row r="3608" spans="1:4" x14ac:dyDescent="0.2">
      <c r="A3608" s="15" t="s">
        <v>3800</v>
      </c>
      <c r="B3608" s="27" t="s">
        <v>19937</v>
      </c>
      <c r="C3608" s="28" t="s">
        <v>8009</v>
      </c>
      <c r="D3608" s="28" t="s">
        <v>11871</v>
      </c>
    </row>
    <row r="3609" spans="1:4" x14ac:dyDescent="0.2">
      <c r="A3609" s="15" t="s">
        <v>3801</v>
      </c>
      <c r="B3609" s="27" t="s">
        <v>19938</v>
      </c>
      <c r="C3609" s="28" t="s">
        <v>8009</v>
      </c>
      <c r="D3609" s="28" t="s">
        <v>11872</v>
      </c>
    </row>
    <row r="3610" spans="1:4" x14ac:dyDescent="0.2">
      <c r="A3610" s="15" t="s">
        <v>3802</v>
      </c>
      <c r="B3610" s="27" t="s">
        <v>19939</v>
      </c>
      <c r="C3610" s="28" t="s">
        <v>11873</v>
      </c>
      <c r="D3610" s="28" t="s">
        <v>8558</v>
      </c>
    </row>
    <row r="3611" spans="1:4" x14ac:dyDescent="0.2">
      <c r="A3611" s="15" t="s">
        <v>69</v>
      </c>
      <c r="B3611" s="27" t="s">
        <v>19940</v>
      </c>
      <c r="C3611" s="28" t="s">
        <v>11874</v>
      </c>
      <c r="D3611" s="28" t="s">
        <v>8039</v>
      </c>
    </row>
    <row r="3612" spans="1:4" x14ac:dyDescent="0.2">
      <c r="A3612" s="15" t="s">
        <v>70</v>
      </c>
      <c r="B3612" s="27" t="s">
        <v>19941</v>
      </c>
      <c r="C3612" s="28" t="s">
        <v>8100</v>
      </c>
      <c r="D3612" s="28" t="s">
        <v>11875</v>
      </c>
    </row>
    <row r="3613" spans="1:4" x14ac:dyDescent="0.2">
      <c r="A3613" s="15" t="s">
        <v>3803</v>
      </c>
      <c r="B3613" s="27" t="s">
        <v>19942</v>
      </c>
      <c r="C3613" s="28" t="s">
        <v>11876</v>
      </c>
      <c r="D3613" s="28" t="s">
        <v>9693</v>
      </c>
    </row>
    <row r="3614" spans="1:4" x14ac:dyDescent="0.2">
      <c r="A3614" s="15" t="s">
        <v>3804</v>
      </c>
      <c r="B3614" s="27" t="s">
        <v>19943</v>
      </c>
      <c r="C3614" s="28" t="s">
        <v>11877</v>
      </c>
      <c r="D3614" s="28" t="s">
        <v>8025</v>
      </c>
    </row>
    <row r="3615" spans="1:4" x14ac:dyDescent="0.2">
      <c r="A3615" s="15" t="s">
        <v>3805</v>
      </c>
      <c r="B3615" s="27" t="s">
        <v>19944</v>
      </c>
      <c r="C3615" s="28" t="s">
        <v>11878</v>
      </c>
      <c r="D3615" s="28" t="s">
        <v>8071</v>
      </c>
    </row>
    <row r="3616" spans="1:4" x14ac:dyDescent="0.2">
      <c r="A3616" s="15" t="s">
        <v>3806</v>
      </c>
      <c r="B3616" s="27" t="s">
        <v>19945</v>
      </c>
      <c r="C3616" s="28" t="s">
        <v>11879</v>
      </c>
      <c r="D3616" s="28" t="s">
        <v>8025</v>
      </c>
    </row>
    <row r="3617" spans="1:4" x14ac:dyDescent="0.2">
      <c r="A3617" s="15" t="s">
        <v>3807</v>
      </c>
      <c r="B3617" s="27" t="s">
        <v>19946</v>
      </c>
      <c r="C3617" s="28" t="s">
        <v>11880</v>
      </c>
      <c r="D3617" s="28" t="s">
        <v>8071</v>
      </c>
    </row>
    <row r="3618" spans="1:4" x14ac:dyDescent="0.2">
      <c r="A3618" s="15" t="s">
        <v>3808</v>
      </c>
      <c r="B3618" s="27" t="s">
        <v>19947</v>
      </c>
      <c r="C3618" s="28" t="s">
        <v>11881</v>
      </c>
      <c r="D3618" s="28" t="s">
        <v>8006</v>
      </c>
    </row>
    <row r="3619" spans="1:4" x14ac:dyDescent="0.2">
      <c r="A3619" s="15" t="s">
        <v>3809</v>
      </c>
      <c r="B3619" s="27" t="s">
        <v>19948</v>
      </c>
      <c r="C3619" s="28" t="s">
        <v>11882</v>
      </c>
      <c r="D3619" s="28" t="s">
        <v>8071</v>
      </c>
    </row>
    <row r="3620" spans="1:4" x14ac:dyDescent="0.2">
      <c r="A3620" s="15" t="s">
        <v>3810</v>
      </c>
      <c r="B3620" s="27" t="s">
        <v>19949</v>
      </c>
      <c r="C3620" s="28" t="s">
        <v>11883</v>
      </c>
      <c r="D3620" s="28" t="s">
        <v>8050</v>
      </c>
    </row>
    <row r="3621" spans="1:4" x14ac:dyDescent="0.2">
      <c r="A3621" s="15" t="s">
        <v>3811</v>
      </c>
      <c r="B3621" s="27" t="s">
        <v>19950</v>
      </c>
      <c r="C3621" s="28" t="s">
        <v>11884</v>
      </c>
      <c r="D3621" s="28" t="s">
        <v>8043</v>
      </c>
    </row>
    <row r="3622" spans="1:4" x14ac:dyDescent="0.2">
      <c r="A3622" s="15" t="s">
        <v>3812</v>
      </c>
      <c r="B3622" s="27" t="s">
        <v>19951</v>
      </c>
      <c r="C3622" s="28" t="s">
        <v>11885</v>
      </c>
      <c r="D3622" s="28" t="s">
        <v>8025</v>
      </c>
    </row>
    <row r="3623" spans="1:4" x14ac:dyDescent="0.2">
      <c r="A3623" s="15" t="s">
        <v>3813</v>
      </c>
      <c r="B3623" s="27" t="s">
        <v>19952</v>
      </c>
      <c r="C3623" s="28" t="s">
        <v>8063</v>
      </c>
      <c r="D3623" s="28" t="s">
        <v>11886</v>
      </c>
    </row>
    <row r="3624" spans="1:4" x14ac:dyDescent="0.2">
      <c r="A3624" s="15" t="s">
        <v>3814</v>
      </c>
      <c r="B3624" s="27" t="s">
        <v>19953</v>
      </c>
      <c r="C3624" s="28" t="s">
        <v>11887</v>
      </c>
      <c r="D3624" s="28" t="s">
        <v>8008</v>
      </c>
    </row>
    <row r="3625" spans="1:4" x14ac:dyDescent="0.2">
      <c r="A3625" s="15" t="s">
        <v>3815</v>
      </c>
      <c r="B3625" s="27" t="s">
        <v>19954</v>
      </c>
      <c r="C3625" s="28" t="s">
        <v>11888</v>
      </c>
      <c r="D3625" s="28" t="s">
        <v>8006</v>
      </c>
    </row>
    <row r="3626" spans="1:4" x14ac:dyDescent="0.2">
      <c r="A3626" s="15" t="s">
        <v>3816</v>
      </c>
      <c r="B3626" s="27" t="s">
        <v>19955</v>
      </c>
      <c r="C3626" s="28" t="s">
        <v>11889</v>
      </c>
      <c r="D3626" s="28" t="s">
        <v>8461</v>
      </c>
    </row>
    <row r="3627" spans="1:4" x14ac:dyDescent="0.2">
      <c r="A3627" s="15" t="s">
        <v>3817</v>
      </c>
      <c r="B3627" s="27" t="s">
        <v>19956</v>
      </c>
      <c r="C3627" s="28" t="s">
        <v>11890</v>
      </c>
      <c r="D3627" s="28" t="s">
        <v>8025</v>
      </c>
    </row>
    <row r="3628" spans="1:4" x14ac:dyDescent="0.2">
      <c r="A3628" s="15" t="s">
        <v>3818</v>
      </c>
      <c r="B3628" s="27" t="s">
        <v>19957</v>
      </c>
      <c r="C3628" s="28" t="s">
        <v>11891</v>
      </c>
      <c r="D3628" s="28" t="s">
        <v>8367</v>
      </c>
    </row>
    <row r="3629" spans="1:4" x14ac:dyDescent="0.2">
      <c r="A3629" s="15" t="s">
        <v>3819</v>
      </c>
      <c r="B3629" s="27" t="s">
        <v>19958</v>
      </c>
      <c r="C3629" s="28" t="s">
        <v>11892</v>
      </c>
      <c r="D3629" s="28" t="s">
        <v>11893</v>
      </c>
    </row>
    <row r="3630" spans="1:4" x14ac:dyDescent="0.2">
      <c r="A3630" s="15" t="s">
        <v>3820</v>
      </c>
      <c r="B3630" s="27" t="s">
        <v>19959</v>
      </c>
      <c r="C3630" s="28" t="s">
        <v>11894</v>
      </c>
      <c r="D3630" s="28" t="s">
        <v>8148</v>
      </c>
    </row>
    <row r="3631" spans="1:4" x14ac:dyDescent="0.2">
      <c r="A3631" s="15" t="s">
        <v>3821</v>
      </c>
      <c r="B3631" s="27" t="s">
        <v>19960</v>
      </c>
      <c r="C3631" s="28" t="s">
        <v>8009</v>
      </c>
      <c r="D3631" s="28" t="s">
        <v>11895</v>
      </c>
    </row>
    <row r="3632" spans="1:4" x14ac:dyDescent="0.2">
      <c r="A3632" s="15" t="s">
        <v>3822</v>
      </c>
      <c r="B3632" s="27" t="s">
        <v>19961</v>
      </c>
      <c r="C3632" s="28" t="s">
        <v>11896</v>
      </c>
      <c r="D3632" s="28" t="s">
        <v>8004</v>
      </c>
    </row>
    <row r="3633" spans="1:4" x14ac:dyDescent="0.2">
      <c r="A3633" s="15" t="s">
        <v>3823</v>
      </c>
      <c r="B3633" s="27" t="s">
        <v>19962</v>
      </c>
      <c r="C3633" s="28" t="s">
        <v>11897</v>
      </c>
      <c r="D3633" s="28" t="s">
        <v>8438</v>
      </c>
    </row>
    <row r="3634" spans="1:4" x14ac:dyDescent="0.2">
      <c r="A3634" s="15" t="s">
        <v>3824</v>
      </c>
      <c r="B3634" s="27" t="s">
        <v>19963</v>
      </c>
      <c r="C3634" s="28" t="s">
        <v>11898</v>
      </c>
      <c r="D3634" s="28" t="s">
        <v>8071</v>
      </c>
    </row>
    <row r="3635" spans="1:4" x14ac:dyDescent="0.2">
      <c r="A3635" s="15" t="s">
        <v>3825</v>
      </c>
      <c r="B3635" s="27" t="s">
        <v>19964</v>
      </c>
      <c r="C3635" s="28" t="s">
        <v>8398</v>
      </c>
      <c r="D3635" s="28" t="s">
        <v>11899</v>
      </c>
    </row>
    <row r="3636" spans="1:4" x14ac:dyDescent="0.2">
      <c r="A3636" s="15" t="s">
        <v>3826</v>
      </c>
      <c r="B3636" s="27" t="s">
        <v>19965</v>
      </c>
      <c r="C3636" s="28" t="s">
        <v>11900</v>
      </c>
      <c r="D3636" s="28" t="s">
        <v>8006</v>
      </c>
    </row>
    <row r="3637" spans="1:4" x14ac:dyDescent="0.2">
      <c r="A3637" s="15" t="s">
        <v>3827</v>
      </c>
      <c r="B3637" s="27" t="s">
        <v>19966</v>
      </c>
      <c r="C3637" s="28" t="s">
        <v>11901</v>
      </c>
      <c r="D3637" s="28" t="s">
        <v>8006</v>
      </c>
    </row>
    <row r="3638" spans="1:4" x14ac:dyDescent="0.2">
      <c r="A3638" s="15" t="s">
        <v>3828</v>
      </c>
      <c r="B3638" s="27" t="s">
        <v>19967</v>
      </c>
      <c r="C3638" s="28" t="s">
        <v>11902</v>
      </c>
      <c r="D3638" s="28" t="s">
        <v>8008</v>
      </c>
    </row>
    <row r="3639" spans="1:4" x14ac:dyDescent="0.2">
      <c r="A3639" s="15" t="s">
        <v>3829</v>
      </c>
      <c r="B3639" s="27" t="s">
        <v>19968</v>
      </c>
      <c r="C3639" s="28" t="s">
        <v>11903</v>
      </c>
      <c r="D3639" s="28" t="s">
        <v>8025</v>
      </c>
    </row>
    <row r="3640" spans="1:4" x14ac:dyDescent="0.2">
      <c r="A3640" s="15" t="s">
        <v>3830</v>
      </c>
      <c r="B3640" s="27" t="s">
        <v>19969</v>
      </c>
      <c r="C3640" s="28" t="s">
        <v>11904</v>
      </c>
      <c r="D3640" s="28" t="s">
        <v>8050</v>
      </c>
    </row>
    <row r="3641" spans="1:4" x14ac:dyDescent="0.2">
      <c r="A3641" s="15" t="s">
        <v>3831</v>
      </c>
      <c r="B3641" s="27" t="s">
        <v>19970</v>
      </c>
      <c r="C3641" s="28" t="s">
        <v>11905</v>
      </c>
      <c r="D3641" s="28" t="s">
        <v>8008</v>
      </c>
    </row>
    <row r="3642" spans="1:4" x14ac:dyDescent="0.2">
      <c r="A3642" s="15" t="s">
        <v>3832</v>
      </c>
      <c r="B3642" s="27" t="s">
        <v>19971</v>
      </c>
      <c r="C3642" s="28" t="s">
        <v>11906</v>
      </c>
      <c r="D3642" s="28" t="s">
        <v>8006</v>
      </c>
    </row>
    <row r="3643" spans="1:4" x14ac:dyDescent="0.2">
      <c r="A3643" s="15" t="s">
        <v>3833</v>
      </c>
      <c r="B3643" s="27" t="s">
        <v>19972</v>
      </c>
      <c r="C3643" s="28" t="s">
        <v>11907</v>
      </c>
      <c r="D3643" s="28" t="s">
        <v>8006</v>
      </c>
    </row>
    <row r="3644" spans="1:4" x14ac:dyDescent="0.2">
      <c r="A3644" s="15" t="s">
        <v>3834</v>
      </c>
      <c r="B3644" s="27" t="s">
        <v>19973</v>
      </c>
      <c r="C3644" s="28" t="s">
        <v>8063</v>
      </c>
      <c r="D3644" s="28" t="s">
        <v>11908</v>
      </c>
    </row>
    <row r="3645" spans="1:4" x14ac:dyDescent="0.2">
      <c r="A3645" s="15" t="s">
        <v>3835</v>
      </c>
      <c r="B3645" s="27" t="s">
        <v>19974</v>
      </c>
      <c r="C3645" s="28" t="s">
        <v>11909</v>
      </c>
      <c r="D3645" s="28" t="s">
        <v>8006</v>
      </c>
    </row>
    <row r="3646" spans="1:4" x14ac:dyDescent="0.2">
      <c r="A3646" s="15" t="s">
        <v>3836</v>
      </c>
      <c r="B3646" s="27" t="s">
        <v>19975</v>
      </c>
      <c r="C3646" s="28" t="s">
        <v>11910</v>
      </c>
      <c r="D3646" s="28" t="s">
        <v>8080</v>
      </c>
    </row>
    <row r="3647" spans="1:4" x14ac:dyDescent="0.2">
      <c r="A3647" s="15" t="s">
        <v>7922</v>
      </c>
      <c r="B3647" s="23" t="s">
        <v>8628</v>
      </c>
      <c r="C3647" s="23" t="s">
        <v>8628</v>
      </c>
      <c r="D3647" s="23" t="s">
        <v>8628</v>
      </c>
    </row>
    <row r="3648" spans="1:4" x14ac:dyDescent="0.2">
      <c r="A3648" s="15" t="s">
        <v>3837</v>
      </c>
      <c r="B3648" s="27" t="s">
        <v>19976</v>
      </c>
      <c r="C3648" s="28" t="s">
        <v>11911</v>
      </c>
      <c r="D3648" s="28" t="s">
        <v>8052</v>
      </c>
    </row>
    <row r="3649" spans="1:4" x14ac:dyDescent="0.2">
      <c r="A3649" s="15" t="s">
        <v>3838</v>
      </c>
      <c r="B3649" s="27" t="s">
        <v>19977</v>
      </c>
      <c r="C3649" s="28" t="s">
        <v>11912</v>
      </c>
      <c r="D3649" s="28" t="s">
        <v>8073</v>
      </c>
    </row>
    <row r="3650" spans="1:4" x14ac:dyDescent="0.2">
      <c r="A3650" s="15" t="s">
        <v>3839</v>
      </c>
      <c r="B3650" s="27" t="s">
        <v>19978</v>
      </c>
      <c r="C3650" s="28" t="s">
        <v>11913</v>
      </c>
      <c r="D3650" s="28" t="s">
        <v>8002</v>
      </c>
    </row>
    <row r="3651" spans="1:4" x14ac:dyDescent="0.2">
      <c r="A3651" s="15" t="s">
        <v>3840</v>
      </c>
      <c r="B3651" s="27" t="s">
        <v>19979</v>
      </c>
      <c r="C3651" s="28" t="s">
        <v>11914</v>
      </c>
      <c r="D3651" s="28" t="s">
        <v>8006</v>
      </c>
    </row>
    <row r="3652" spans="1:4" x14ac:dyDescent="0.2">
      <c r="A3652" s="15" t="s">
        <v>3841</v>
      </c>
      <c r="B3652" s="27" t="s">
        <v>19980</v>
      </c>
      <c r="C3652" s="28" t="s">
        <v>11915</v>
      </c>
      <c r="D3652" s="28" t="s">
        <v>8006</v>
      </c>
    </row>
    <row r="3653" spans="1:4" x14ac:dyDescent="0.2">
      <c r="A3653" s="15" t="s">
        <v>3842</v>
      </c>
      <c r="B3653" s="27" t="s">
        <v>19981</v>
      </c>
      <c r="C3653" s="28" t="s">
        <v>8009</v>
      </c>
      <c r="D3653" s="28" t="s">
        <v>11916</v>
      </c>
    </row>
    <row r="3654" spans="1:4" x14ac:dyDescent="0.2">
      <c r="A3654" s="15" t="s">
        <v>3843</v>
      </c>
      <c r="B3654" s="27" t="s">
        <v>19982</v>
      </c>
      <c r="C3654" s="28" t="s">
        <v>11917</v>
      </c>
      <c r="D3654" s="28" t="s">
        <v>8025</v>
      </c>
    </row>
    <row r="3655" spans="1:4" x14ac:dyDescent="0.2">
      <c r="A3655" s="15" t="s">
        <v>3844</v>
      </c>
      <c r="B3655" s="27" t="s">
        <v>19983</v>
      </c>
      <c r="C3655" s="28" t="s">
        <v>11918</v>
      </c>
      <c r="D3655" s="28" t="s">
        <v>8073</v>
      </c>
    </row>
    <row r="3656" spans="1:4" x14ac:dyDescent="0.2">
      <c r="A3656" s="15" t="s">
        <v>3845</v>
      </c>
      <c r="B3656" s="27" t="s">
        <v>19984</v>
      </c>
      <c r="C3656" s="28" t="s">
        <v>8009</v>
      </c>
      <c r="D3656" s="28" t="s">
        <v>11919</v>
      </c>
    </row>
    <row r="3657" spans="1:4" x14ac:dyDescent="0.2">
      <c r="A3657" s="15" t="s">
        <v>3846</v>
      </c>
      <c r="B3657" s="27" t="s">
        <v>19985</v>
      </c>
      <c r="C3657" s="28" t="s">
        <v>11920</v>
      </c>
      <c r="D3657" s="28" t="s">
        <v>8043</v>
      </c>
    </row>
    <row r="3658" spans="1:4" x14ac:dyDescent="0.2">
      <c r="A3658" s="15" t="s">
        <v>3847</v>
      </c>
      <c r="B3658" s="27" t="s">
        <v>19986</v>
      </c>
      <c r="C3658" s="28" t="s">
        <v>11921</v>
      </c>
      <c r="D3658" s="28" t="s">
        <v>8014</v>
      </c>
    </row>
    <row r="3659" spans="1:4" x14ac:dyDescent="0.2">
      <c r="A3659" s="15" t="s">
        <v>71</v>
      </c>
      <c r="B3659" s="27" t="s">
        <v>19987</v>
      </c>
      <c r="C3659" s="28" t="s">
        <v>11922</v>
      </c>
      <c r="D3659" s="28" t="s">
        <v>8039</v>
      </c>
    </row>
    <row r="3660" spans="1:4" x14ac:dyDescent="0.2">
      <c r="A3660" s="15" t="s">
        <v>3848</v>
      </c>
      <c r="B3660" s="27" t="s">
        <v>19988</v>
      </c>
      <c r="C3660" s="28" t="s">
        <v>8019</v>
      </c>
      <c r="D3660" s="28" t="s">
        <v>11923</v>
      </c>
    </row>
    <row r="3661" spans="1:4" x14ac:dyDescent="0.2">
      <c r="A3661" s="15" t="s">
        <v>3849</v>
      </c>
      <c r="B3661" s="27" t="s">
        <v>19989</v>
      </c>
      <c r="C3661" s="28" t="s">
        <v>11924</v>
      </c>
      <c r="D3661" s="28" t="s">
        <v>8506</v>
      </c>
    </row>
    <row r="3662" spans="1:4" x14ac:dyDescent="0.2">
      <c r="A3662" s="15" t="s">
        <v>3850</v>
      </c>
      <c r="B3662" s="27" t="s">
        <v>19990</v>
      </c>
      <c r="C3662" s="28" t="s">
        <v>11925</v>
      </c>
      <c r="D3662" s="28" t="s">
        <v>8367</v>
      </c>
    </row>
    <row r="3663" spans="1:4" x14ac:dyDescent="0.2">
      <c r="A3663" s="15" t="s">
        <v>3851</v>
      </c>
      <c r="B3663" s="27" t="s">
        <v>19991</v>
      </c>
      <c r="C3663" s="28" t="s">
        <v>11926</v>
      </c>
      <c r="D3663" s="28" t="s">
        <v>8006</v>
      </c>
    </row>
    <row r="3664" spans="1:4" x14ac:dyDescent="0.2">
      <c r="A3664" s="15" t="s">
        <v>3852</v>
      </c>
      <c r="B3664" s="27" t="s">
        <v>19992</v>
      </c>
      <c r="C3664" s="28" t="s">
        <v>11927</v>
      </c>
      <c r="D3664" s="28" t="s">
        <v>8006</v>
      </c>
    </row>
    <row r="3665" spans="1:4" x14ac:dyDescent="0.2">
      <c r="A3665" s="15" t="s">
        <v>3853</v>
      </c>
      <c r="B3665" s="27" t="s">
        <v>19993</v>
      </c>
      <c r="C3665" s="28" t="s">
        <v>11928</v>
      </c>
      <c r="D3665" s="28" t="s">
        <v>8004</v>
      </c>
    </row>
    <row r="3666" spans="1:4" x14ac:dyDescent="0.2">
      <c r="A3666" s="15" t="s">
        <v>3854</v>
      </c>
      <c r="B3666" s="27" t="s">
        <v>19994</v>
      </c>
      <c r="C3666" s="28" t="s">
        <v>11929</v>
      </c>
      <c r="D3666" s="28" t="s">
        <v>8004</v>
      </c>
    </row>
    <row r="3667" spans="1:4" x14ac:dyDescent="0.2">
      <c r="A3667" s="15" t="s">
        <v>3855</v>
      </c>
      <c r="B3667" s="27" t="s">
        <v>19995</v>
      </c>
      <c r="C3667" s="28" t="s">
        <v>8009</v>
      </c>
      <c r="D3667" s="28" t="s">
        <v>11930</v>
      </c>
    </row>
    <row r="3668" spans="1:4" x14ac:dyDescent="0.2">
      <c r="A3668" s="15" t="s">
        <v>3856</v>
      </c>
      <c r="B3668" s="27" t="s">
        <v>19996</v>
      </c>
      <c r="C3668" s="28" t="s">
        <v>8009</v>
      </c>
      <c r="D3668" s="28" t="s">
        <v>11931</v>
      </c>
    </row>
    <row r="3669" spans="1:4" x14ac:dyDescent="0.2">
      <c r="A3669" s="15" t="s">
        <v>3857</v>
      </c>
      <c r="B3669" s="27" t="s">
        <v>19997</v>
      </c>
      <c r="C3669" s="28" t="s">
        <v>8330</v>
      </c>
      <c r="D3669" s="28" t="s">
        <v>11932</v>
      </c>
    </row>
    <row r="3670" spans="1:4" x14ac:dyDescent="0.2">
      <c r="A3670" s="15" t="s">
        <v>3858</v>
      </c>
      <c r="B3670" s="27" t="s">
        <v>19998</v>
      </c>
      <c r="C3670" s="28" t="s">
        <v>8183</v>
      </c>
      <c r="D3670" s="28" t="s">
        <v>11933</v>
      </c>
    </row>
    <row r="3671" spans="1:4" x14ac:dyDescent="0.2">
      <c r="A3671" s="15" t="s">
        <v>3859</v>
      </c>
      <c r="B3671" s="27" t="s">
        <v>19999</v>
      </c>
      <c r="C3671" s="28" t="s">
        <v>8009</v>
      </c>
      <c r="D3671" s="28" t="s">
        <v>11934</v>
      </c>
    </row>
    <row r="3672" spans="1:4" x14ac:dyDescent="0.2">
      <c r="A3672" s="15" t="s">
        <v>3860</v>
      </c>
      <c r="B3672" s="27" t="s">
        <v>20000</v>
      </c>
      <c r="C3672" s="28" t="s">
        <v>11935</v>
      </c>
      <c r="D3672" s="28" t="s">
        <v>8006</v>
      </c>
    </row>
    <row r="3673" spans="1:4" x14ac:dyDescent="0.2">
      <c r="A3673" s="15" t="s">
        <v>3861</v>
      </c>
      <c r="B3673" s="27" t="s">
        <v>20001</v>
      </c>
      <c r="C3673" s="28" t="s">
        <v>11936</v>
      </c>
      <c r="D3673" s="28" t="s">
        <v>8112</v>
      </c>
    </row>
    <row r="3674" spans="1:4" x14ac:dyDescent="0.2">
      <c r="A3674" s="15" t="s">
        <v>3862</v>
      </c>
      <c r="B3674" s="27" t="s">
        <v>20002</v>
      </c>
      <c r="C3674" s="28" t="s">
        <v>11937</v>
      </c>
      <c r="D3674" s="28" t="s">
        <v>8006</v>
      </c>
    </row>
    <row r="3675" spans="1:4" x14ac:dyDescent="0.2">
      <c r="A3675" s="15" t="s">
        <v>3863</v>
      </c>
      <c r="B3675" s="27" t="s">
        <v>20003</v>
      </c>
      <c r="C3675" s="28" t="s">
        <v>11938</v>
      </c>
      <c r="D3675" s="28" t="s">
        <v>8071</v>
      </c>
    </row>
    <row r="3676" spans="1:4" x14ac:dyDescent="0.2">
      <c r="A3676" s="15" t="s">
        <v>3864</v>
      </c>
      <c r="B3676" s="27" t="s">
        <v>20004</v>
      </c>
      <c r="C3676" s="28" t="s">
        <v>11939</v>
      </c>
      <c r="D3676" s="28" t="s">
        <v>8061</v>
      </c>
    </row>
    <row r="3677" spans="1:4" x14ac:dyDescent="0.2">
      <c r="A3677" s="15" t="s">
        <v>3865</v>
      </c>
      <c r="B3677" s="27" t="s">
        <v>20005</v>
      </c>
      <c r="C3677" s="28" t="s">
        <v>11940</v>
      </c>
      <c r="D3677" s="28" t="s">
        <v>8006</v>
      </c>
    </row>
    <row r="3678" spans="1:4" x14ac:dyDescent="0.2">
      <c r="A3678" s="15" t="s">
        <v>3866</v>
      </c>
      <c r="B3678" s="27" t="s">
        <v>20006</v>
      </c>
      <c r="C3678" s="28" t="s">
        <v>8009</v>
      </c>
      <c r="D3678" s="28" t="s">
        <v>11941</v>
      </c>
    </row>
    <row r="3679" spans="1:4" x14ac:dyDescent="0.2">
      <c r="A3679" s="15" t="s">
        <v>3867</v>
      </c>
      <c r="B3679" s="27" t="s">
        <v>20007</v>
      </c>
      <c r="C3679" s="28" t="s">
        <v>8009</v>
      </c>
      <c r="D3679" s="28" t="s">
        <v>11942</v>
      </c>
    </row>
    <row r="3680" spans="1:4" x14ac:dyDescent="0.2">
      <c r="A3680" s="15" t="s">
        <v>3868</v>
      </c>
      <c r="B3680" s="27" t="s">
        <v>20008</v>
      </c>
      <c r="C3680" s="28" t="s">
        <v>11943</v>
      </c>
      <c r="D3680" s="28" t="s">
        <v>8004</v>
      </c>
    </row>
    <row r="3681" spans="1:4" x14ac:dyDescent="0.2">
      <c r="A3681" s="15" t="s">
        <v>3869</v>
      </c>
      <c r="B3681" s="27" t="s">
        <v>20009</v>
      </c>
      <c r="C3681" s="28" t="s">
        <v>8019</v>
      </c>
      <c r="D3681" s="28" t="s">
        <v>11944</v>
      </c>
    </row>
    <row r="3682" spans="1:4" x14ac:dyDescent="0.2">
      <c r="A3682" s="15" t="s">
        <v>72</v>
      </c>
      <c r="B3682" s="27" t="s">
        <v>20010</v>
      </c>
      <c r="C3682" s="28" t="s">
        <v>8819</v>
      </c>
      <c r="D3682" s="28" t="s">
        <v>11945</v>
      </c>
    </row>
    <row r="3683" spans="1:4" x14ac:dyDescent="0.2">
      <c r="A3683" s="15" t="s">
        <v>3870</v>
      </c>
      <c r="B3683" s="27" t="s">
        <v>20011</v>
      </c>
      <c r="C3683" s="28" t="s">
        <v>11946</v>
      </c>
      <c r="D3683" s="28" t="s">
        <v>8004</v>
      </c>
    </row>
    <row r="3684" spans="1:4" x14ac:dyDescent="0.2">
      <c r="A3684" s="15" t="s">
        <v>3871</v>
      </c>
      <c r="B3684" s="27" t="s">
        <v>20012</v>
      </c>
      <c r="C3684" s="28" t="s">
        <v>11947</v>
      </c>
      <c r="D3684" s="28" t="s">
        <v>8004</v>
      </c>
    </row>
    <row r="3685" spans="1:4" x14ac:dyDescent="0.2">
      <c r="A3685" s="15" t="s">
        <v>3872</v>
      </c>
      <c r="B3685" s="27" t="s">
        <v>20013</v>
      </c>
      <c r="C3685" s="28" t="s">
        <v>11948</v>
      </c>
      <c r="D3685" s="28" t="s">
        <v>8025</v>
      </c>
    </row>
    <row r="3686" spans="1:4" x14ac:dyDescent="0.2">
      <c r="A3686" s="15" t="s">
        <v>3873</v>
      </c>
      <c r="B3686" s="27" t="s">
        <v>20014</v>
      </c>
      <c r="C3686" s="28" t="s">
        <v>11949</v>
      </c>
      <c r="D3686" s="28" t="s">
        <v>8006</v>
      </c>
    </row>
    <row r="3687" spans="1:4" x14ac:dyDescent="0.2">
      <c r="A3687" s="15" t="s">
        <v>3874</v>
      </c>
      <c r="B3687" s="27" t="s">
        <v>20015</v>
      </c>
      <c r="C3687" s="28" t="s">
        <v>11950</v>
      </c>
      <c r="D3687" s="28" t="s">
        <v>8006</v>
      </c>
    </row>
    <row r="3688" spans="1:4" x14ac:dyDescent="0.2">
      <c r="A3688" s="15" t="s">
        <v>3875</v>
      </c>
      <c r="B3688" s="27" t="s">
        <v>20016</v>
      </c>
      <c r="C3688" s="28" t="s">
        <v>8009</v>
      </c>
      <c r="D3688" s="28" t="s">
        <v>11951</v>
      </c>
    </row>
    <row r="3689" spans="1:4" x14ac:dyDescent="0.2">
      <c r="A3689" s="15" t="s">
        <v>3876</v>
      </c>
      <c r="B3689" s="27" t="s">
        <v>20017</v>
      </c>
      <c r="C3689" s="28" t="s">
        <v>11952</v>
      </c>
      <c r="D3689" s="28" t="s">
        <v>8006</v>
      </c>
    </row>
    <row r="3690" spans="1:4" x14ac:dyDescent="0.2">
      <c r="A3690" s="15" t="s">
        <v>3877</v>
      </c>
      <c r="B3690" s="27" t="s">
        <v>20018</v>
      </c>
      <c r="C3690" s="28" t="s">
        <v>8351</v>
      </c>
      <c r="D3690" s="28" t="s">
        <v>11953</v>
      </c>
    </row>
    <row r="3691" spans="1:4" x14ac:dyDescent="0.2">
      <c r="A3691" s="15" t="s">
        <v>3878</v>
      </c>
      <c r="B3691" s="27" t="s">
        <v>20019</v>
      </c>
      <c r="C3691" s="28" t="s">
        <v>11954</v>
      </c>
      <c r="D3691" s="28" t="s">
        <v>8043</v>
      </c>
    </row>
    <row r="3692" spans="1:4" x14ac:dyDescent="0.2">
      <c r="A3692" s="15" t="s">
        <v>3879</v>
      </c>
      <c r="B3692" s="27" t="s">
        <v>20020</v>
      </c>
      <c r="C3692" s="28" t="s">
        <v>8009</v>
      </c>
      <c r="D3692" s="28" t="s">
        <v>11955</v>
      </c>
    </row>
    <row r="3693" spans="1:4" x14ac:dyDescent="0.2">
      <c r="A3693" s="15" t="s">
        <v>3880</v>
      </c>
      <c r="B3693" s="27" t="s">
        <v>20021</v>
      </c>
      <c r="C3693" s="28" t="s">
        <v>8009</v>
      </c>
      <c r="D3693" s="28" t="s">
        <v>11956</v>
      </c>
    </row>
    <row r="3694" spans="1:4" x14ac:dyDescent="0.2">
      <c r="A3694" s="15" t="s">
        <v>3881</v>
      </c>
      <c r="B3694" s="27" t="s">
        <v>20022</v>
      </c>
      <c r="C3694" s="28" t="s">
        <v>8009</v>
      </c>
      <c r="D3694" s="28" t="s">
        <v>11957</v>
      </c>
    </row>
    <row r="3695" spans="1:4" x14ac:dyDescent="0.2">
      <c r="A3695" s="15" t="s">
        <v>3882</v>
      </c>
      <c r="B3695" s="27" t="s">
        <v>20023</v>
      </c>
      <c r="C3695" s="28" t="s">
        <v>11958</v>
      </c>
      <c r="D3695" s="28" t="s">
        <v>8061</v>
      </c>
    </row>
    <row r="3696" spans="1:4" x14ac:dyDescent="0.2">
      <c r="A3696" s="15" t="s">
        <v>3883</v>
      </c>
      <c r="B3696" s="27" t="s">
        <v>20024</v>
      </c>
      <c r="C3696" s="28" t="s">
        <v>11959</v>
      </c>
      <c r="D3696" s="28" t="s">
        <v>8073</v>
      </c>
    </row>
    <row r="3697" spans="1:4" x14ac:dyDescent="0.2">
      <c r="A3697" s="15" t="s">
        <v>3884</v>
      </c>
      <c r="B3697" s="27" t="s">
        <v>20025</v>
      </c>
      <c r="C3697" s="28" t="s">
        <v>11960</v>
      </c>
      <c r="D3697" s="28" t="s">
        <v>11961</v>
      </c>
    </row>
    <row r="3698" spans="1:4" x14ac:dyDescent="0.2">
      <c r="A3698" s="15" t="s">
        <v>3885</v>
      </c>
      <c r="B3698" s="27" t="s">
        <v>20026</v>
      </c>
      <c r="C3698" s="28" t="s">
        <v>11962</v>
      </c>
      <c r="D3698" s="28" t="s">
        <v>8148</v>
      </c>
    </row>
    <row r="3699" spans="1:4" x14ac:dyDescent="0.2">
      <c r="A3699" s="15" t="s">
        <v>3886</v>
      </c>
      <c r="B3699" s="27" t="s">
        <v>20027</v>
      </c>
      <c r="C3699" s="28" t="s">
        <v>8430</v>
      </c>
      <c r="D3699" s="28" t="s">
        <v>11963</v>
      </c>
    </row>
    <row r="3700" spans="1:4" x14ac:dyDescent="0.2">
      <c r="A3700" s="15" t="s">
        <v>3887</v>
      </c>
      <c r="B3700" s="27" t="s">
        <v>20028</v>
      </c>
      <c r="C3700" s="28" t="s">
        <v>11964</v>
      </c>
      <c r="D3700" s="28" t="s">
        <v>8025</v>
      </c>
    </row>
    <row r="3701" spans="1:4" x14ac:dyDescent="0.2">
      <c r="A3701" s="15" t="s">
        <v>3888</v>
      </c>
      <c r="B3701" s="27" t="s">
        <v>20029</v>
      </c>
      <c r="C3701" s="28" t="s">
        <v>11965</v>
      </c>
      <c r="D3701" s="28" t="s">
        <v>8061</v>
      </c>
    </row>
    <row r="3702" spans="1:4" x14ac:dyDescent="0.2">
      <c r="A3702" s="15" t="s">
        <v>3889</v>
      </c>
      <c r="B3702" s="27" t="s">
        <v>20030</v>
      </c>
      <c r="C3702" s="28" t="s">
        <v>8183</v>
      </c>
      <c r="D3702" s="28" t="s">
        <v>11966</v>
      </c>
    </row>
    <row r="3703" spans="1:4" x14ac:dyDescent="0.2">
      <c r="A3703" s="15" t="s">
        <v>3890</v>
      </c>
      <c r="B3703" s="27" t="s">
        <v>20031</v>
      </c>
      <c r="C3703" s="28" t="s">
        <v>11967</v>
      </c>
      <c r="D3703" s="28" t="s">
        <v>8190</v>
      </c>
    </row>
    <row r="3704" spans="1:4" x14ac:dyDescent="0.2">
      <c r="A3704" s="15" t="s">
        <v>3891</v>
      </c>
      <c r="B3704" s="27" t="s">
        <v>20032</v>
      </c>
      <c r="C3704" s="28" t="s">
        <v>11968</v>
      </c>
      <c r="D3704" s="28" t="s">
        <v>8006</v>
      </c>
    </row>
    <row r="3705" spans="1:4" x14ac:dyDescent="0.2">
      <c r="A3705" s="15" t="s">
        <v>3892</v>
      </c>
      <c r="B3705" s="27" t="s">
        <v>20033</v>
      </c>
      <c r="C3705" s="28" t="s">
        <v>8009</v>
      </c>
      <c r="D3705" s="28" t="s">
        <v>11969</v>
      </c>
    </row>
    <row r="3706" spans="1:4" x14ac:dyDescent="0.2">
      <c r="A3706" s="15" t="s">
        <v>3893</v>
      </c>
      <c r="B3706" s="27" t="s">
        <v>20034</v>
      </c>
      <c r="C3706" s="28" t="s">
        <v>11970</v>
      </c>
      <c r="D3706" s="28" t="s">
        <v>11971</v>
      </c>
    </row>
    <row r="3707" spans="1:4" x14ac:dyDescent="0.2">
      <c r="A3707" s="15" t="s">
        <v>3894</v>
      </c>
      <c r="B3707" s="27" t="s">
        <v>20035</v>
      </c>
      <c r="C3707" s="28" t="s">
        <v>8009</v>
      </c>
      <c r="D3707" s="28" t="s">
        <v>11972</v>
      </c>
    </row>
    <row r="3708" spans="1:4" x14ac:dyDescent="0.2">
      <c r="A3708" s="15" t="s">
        <v>3895</v>
      </c>
      <c r="B3708" s="27" t="s">
        <v>20036</v>
      </c>
      <c r="C3708" s="28" t="s">
        <v>11973</v>
      </c>
      <c r="D3708" s="28" t="s">
        <v>8619</v>
      </c>
    </row>
    <row r="3709" spans="1:4" x14ac:dyDescent="0.2">
      <c r="A3709" s="15" t="s">
        <v>3896</v>
      </c>
      <c r="B3709" s="27" t="s">
        <v>20037</v>
      </c>
      <c r="C3709" s="28" t="s">
        <v>11974</v>
      </c>
      <c r="D3709" s="28" t="s">
        <v>8052</v>
      </c>
    </row>
    <row r="3710" spans="1:4" x14ac:dyDescent="0.2">
      <c r="A3710" s="15" t="s">
        <v>189</v>
      </c>
      <c r="B3710" s="27" t="s">
        <v>20038</v>
      </c>
      <c r="C3710" s="28" t="s">
        <v>11975</v>
      </c>
      <c r="D3710" s="28" t="s">
        <v>8039</v>
      </c>
    </row>
    <row r="3711" spans="1:4" x14ac:dyDescent="0.2">
      <c r="A3711" s="15" t="s">
        <v>3897</v>
      </c>
      <c r="B3711" s="27" t="s">
        <v>20039</v>
      </c>
      <c r="C3711" s="28" t="s">
        <v>11976</v>
      </c>
      <c r="D3711" s="28" t="s">
        <v>8025</v>
      </c>
    </row>
    <row r="3712" spans="1:4" x14ac:dyDescent="0.2">
      <c r="A3712" s="15" t="s">
        <v>3898</v>
      </c>
      <c r="B3712" s="27" t="s">
        <v>20040</v>
      </c>
      <c r="C3712" s="28" t="s">
        <v>11977</v>
      </c>
      <c r="D3712" s="28" t="s">
        <v>8006</v>
      </c>
    </row>
    <row r="3713" spans="1:4" x14ac:dyDescent="0.2">
      <c r="A3713" s="15" t="s">
        <v>3899</v>
      </c>
      <c r="B3713" s="27" t="s">
        <v>20041</v>
      </c>
      <c r="C3713" s="28" t="s">
        <v>11978</v>
      </c>
      <c r="D3713" s="28" t="s">
        <v>8025</v>
      </c>
    </row>
    <row r="3714" spans="1:4" x14ac:dyDescent="0.2">
      <c r="A3714" s="15" t="s">
        <v>3900</v>
      </c>
      <c r="B3714" s="27" t="s">
        <v>20042</v>
      </c>
      <c r="C3714" s="28" t="s">
        <v>8063</v>
      </c>
      <c r="D3714" s="28" t="s">
        <v>11979</v>
      </c>
    </row>
    <row r="3715" spans="1:4" x14ac:dyDescent="0.2">
      <c r="A3715" s="15" t="s">
        <v>3901</v>
      </c>
      <c r="B3715" s="27" t="s">
        <v>20043</v>
      </c>
      <c r="C3715" s="28" t="s">
        <v>11980</v>
      </c>
      <c r="D3715" s="28" t="s">
        <v>8119</v>
      </c>
    </row>
    <row r="3716" spans="1:4" x14ac:dyDescent="0.2">
      <c r="A3716" s="15" t="s">
        <v>3902</v>
      </c>
      <c r="B3716" s="27" t="s">
        <v>20044</v>
      </c>
      <c r="C3716" s="28" t="s">
        <v>11981</v>
      </c>
      <c r="D3716" s="28" t="s">
        <v>11982</v>
      </c>
    </row>
    <row r="3717" spans="1:4" x14ac:dyDescent="0.2">
      <c r="A3717" s="15" t="s">
        <v>3903</v>
      </c>
      <c r="B3717" s="27" t="s">
        <v>20045</v>
      </c>
      <c r="C3717" s="28" t="s">
        <v>8063</v>
      </c>
      <c r="D3717" s="28" t="s">
        <v>11983</v>
      </c>
    </row>
    <row r="3718" spans="1:4" x14ac:dyDescent="0.2">
      <c r="A3718" s="15" t="s">
        <v>3904</v>
      </c>
      <c r="B3718" s="27" t="s">
        <v>20046</v>
      </c>
      <c r="C3718" s="28" t="s">
        <v>8009</v>
      </c>
      <c r="D3718" s="28" t="s">
        <v>11984</v>
      </c>
    </row>
    <row r="3719" spans="1:4" x14ac:dyDescent="0.2">
      <c r="A3719" s="15" t="s">
        <v>3905</v>
      </c>
      <c r="B3719" s="27" t="s">
        <v>20047</v>
      </c>
      <c r="C3719" s="28" t="s">
        <v>11985</v>
      </c>
      <c r="D3719" s="28" t="s">
        <v>8066</v>
      </c>
    </row>
    <row r="3720" spans="1:4" x14ac:dyDescent="0.2">
      <c r="A3720" s="15" t="s">
        <v>3906</v>
      </c>
      <c r="B3720" s="27" t="s">
        <v>20048</v>
      </c>
      <c r="C3720" s="28" t="s">
        <v>8009</v>
      </c>
      <c r="D3720" s="28" t="s">
        <v>11986</v>
      </c>
    </row>
    <row r="3721" spans="1:4" x14ac:dyDescent="0.2">
      <c r="A3721" s="15" t="s">
        <v>3907</v>
      </c>
      <c r="B3721" s="27" t="s">
        <v>20049</v>
      </c>
      <c r="C3721" s="28" t="s">
        <v>11987</v>
      </c>
      <c r="D3721" s="28" t="s">
        <v>8061</v>
      </c>
    </row>
    <row r="3722" spans="1:4" x14ac:dyDescent="0.2">
      <c r="A3722" s="15" t="s">
        <v>3908</v>
      </c>
      <c r="B3722" s="27" t="s">
        <v>20050</v>
      </c>
      <c r="C3722" s="28" t="s">
        <v>11988</v>
      </c>
      <c r="D3722" s="28" t="s">
        <v>8004</v>
      </c>
    </row>
    <row r="3723" spans="1:4" x14ac:dyDescent="0.2">
      <c r="A3723" s="15" t="s">
        <v>3909</v>
      </c>
      <c r="B3723" s="27" t="s">
        <v>20051</v>
      </c>
      <c r="C3723" s="28" t="s">
        <v>8063</v>
      </c>
      <c r="D3723" s="28" t="s">
        <v>11989</v>
      </c>
    </row>
    <row r="3724" spans="1:4" x14ac:dyDescent="0.2">
      <c r="A3724" s="15" t="s">
        <v>3910</v>
      </c>
      <c r="B3724" s="27" t="s">
        <v>20052</v>
      </c>
      <c r="C3724" s="28" t="s">
        <v>11990</v>
      </c>
      <c r="D3724" s="28" t="s">
        <v>8117</v>
      </c>
    </row>
    <row r="3725" spans="1:4" x14ac:dyDescent="0.2">
      <c r="A3725" s="15" t="s">
        <v>3911</v>
      </c>
      <c r="B3725" s="27" t="s">
        <v>20053</v>
      </c>
      <c r="C3725" s="28" t="s">
        <v>8009</v>
      </c>
      <c r="D3725" s="28" t="s">
        <v>11991</v>
      </c>
    </row>
    <row r="3726" spans="1:4" x14ac:dyDescent="0.2">
      <c r="A3726" s="15" t="s">
        <v>3912</v>
      </c>
      <c r="B3726" s="27" t="s">
        <v>20054</v>
      </c>
      <c r="C3726" s="28" t="s">
        <v>11992</v>
      </c>
      <c r="D3726" s="28" t="s">
        <v>11993</v>
      </c>
    </row>
    <row r="3727" spans="1:4" x14ac:dyDescent="0.2">
      <c r="A3727" s="15" t="s">
        <v>3913</v>
      </c>
      <c r="B3727" s="27" t="s">
        <v>20055</v>
      </c>
      <c r="C3727" s="28" t="s">
        <v>11994</v>
      </c>
      <c r="D3727" s="28" t="s">
        <v>8006</v>
      </c>
    </row>
    <row r="3728" spans="1:4" x14ac:dyDescent="0.2">
      <c r="A3728" s="15" t="s">
        <v>3914</v>
      </c>
      <c r="B3728" s="27" t="s">
        <v>20056</v>
      </c>
      <c r="C3728" s="28" t="s">
        <v>11995</v>
      </c>
      <c r="D3728" s="28" t="s">
        <v>8006</v>
      </c>
    </row>
    <row r="3729" spans="1:4" x14ac:dyDescent="0.2">
      <c r="A3729" s="15" t="s">
        <v>190</v>
      </c>
      <c r="B3729" s="27" t="s">
        <v>20057</v>
      </c>
      <c r="C3729" s="28" t="s">
        <v>11996</v>
      </c>
      <c r="D3729" s="28" t="s">
        <v>8039</v>
      </c>
    </row>
    <row r="3730" spans="1:4" x14ac:dyDescent="0.2">
      <c r="A3730" s="15" t="s">
        <v>73</v>
      </c>
      <c r="B3730" s="27" t="s">
        <v>20058</v>
      </c>
      <c r="C3730" s="28" t="s">
        <v>11997</v>
      </c>
      <c r="D3730" s="28" t="s">
        <v>8039</v>
      </c>
    </row>
    <row r="3731" spans="1:4" x14ac:dyDescent="0.2">
      <c r="A3731" s="15" t="s">
        <v>280</v>
      </c>
      <c r="B3731" s="27" t="s">
        <v>20059</v>
      </c>
      <c r="C3731" s="28" t="s">
        <v>11998</v>
      </c>
      <c r="D3731" s="28" t="s">
        <v>8039</v>
      </c>
    </row>
    <row r="3732" spans="1:4" x14ac:dyDescent="0.2">
      <c r="A3732" s="15" t="s">
        <v>3915</v>
      </c>
      <c r="B3732" s="27" t="s">
        <v>20060</v>
      </c>
      <c r="C3732" s="28" t="s">
        <v>11999</v>
      </c>
      <c r="D3732" s="28" t="s">
        <v>8043</v>
      </c>
    </row>
    <row r="3733" spans="1:4" x14ac:dyDescent="0.2">
      <c r="A3733" s="15" t="s">
        <v>3916</v>
      </c>
      <c r="B3733" s="27" t="s">
        <v>20061</v>
      </c>
      <c r="C3733" s="28" t="s">
        <v>8009</v>
      </c>
      <c r="D3733" s="28" t="s">
        <v>12000</v>
      </c>
    </row>
    <row r="3734" spans="1:4" x14ac:dyDescent="0.2">
      <c r="A3734" s="15" t="s">
        <v>3917</v>
      </c>
      <c r="B3734" s="27" t="s">
        <v>20062</v>
      </c>
      <c r="C3734" s="28" t="s">
        <v>11509</v>
      </c>
      <c r="D3734" s="28" t="s">
        <v>12001</v>
      </c>
    </row>
    <row r="3735" spans="1:4" x14ac:dyDescent="0.2">
      <c r="A3735" s="15" t="s">
        <v>3918</v>
      </c>
      <c r="B3735" s="27" t="s">
        <v>20063</v>
      </c>
      <c r="C3735" s="28" t="s">
        <v>12002</v>
      </c>
      <c r="D3735" s="28" t="s">
        <v>8910</v>
      </c>
    </row>
    <row r="3736" spans="1:4" x14ac:dyDescent="0.2">
      <c r="A3736" s="15" t="s">
        <v>3919</v>
      </c>
      <c r="B3736" s="27" t="s">
        <v>20064</v>
      </c>
      <c r="C3736" s="28" t="s">
        <v>8009</v>
      </c>
      <c r="D3736" s="28" t="s">
        <v>12003</v>
      </c>
    </row>
    <row r="3737" spans="1:4" x14ac:dyDescent="0.2">
      <c r="A3737" s="15" t="s">
        <v>3920</v>
      </c>
      <c r="B3737" s="27" t="s">
        <v>20065</v>
      </c>
      <c r="C3737" s="28" t="s">
        <v>12004</v>
      </c>
      <c r="D3737" s="28" t="s">
        <v>8025</v>
      </c>
    </row>
    <row r="3738" spans="1:4" x14ac:dyDescent="0.2">
      <c r="A3738" s="15" t="s">
        <v>3921</v>
      </c>
      <c r="B3738" s="27" t="s">
        <v>20066</v>
      </c>
      <c r="C3738" s="28" t="s">
        <v>12005</v>
      </c>
      <c r="D3738" s="28" t="s">
        <v>8112</v>
      </c>
    </row>
    <row r="3739" spans="1:4" x14ac:dyDescent="0.2">
      <c r="A3739" s="15" t="s">
        <v>3922</v>
      </c>
      <c r="B3739" s="27" t="s">
        <v>20067</v>
      </c>
      <c r="C3739" s="28" t="s">
        <v>12006</v>
      </c>
      <c r="D3739" s="28" t="s">
        <v>8004</v>
      </c>
    </row>
    <row r="3740" spans="1:4" x14ac:dyDescent="0.2">
      <c r="A3740" s="15" t="s">
        <v>3923</v>
      </c>
      <c r="B3740" s="27" t="s">
        <v>20068</v>
      </c>
      <c r="C3740" s="28" t="s">
        <v>12007</v>
      </c>
      <c r="D3740" s="28" t="s">
        <v>8336</v>
      </c>
    </row>
    <row r="3741" spans="1:4" x14ac:dyDescent="0.2">
      <c r="A3741" s="15" t="s">
        <v>3924</v>
      </c>
      <c r="B3741" s="27" t="s">
        <v>20069</v>
      </c>
      <c r="C3741" s="28" t="s">
        <v>12008</v>
      </c>
      <c r="D3741" s="28" t="s">
        <v>8112</v>
      </c>
    </row>
    <row r="3742" spans="1:4" x14ac:dyDescent="0.2">
      <c r="A3742" s="15" t="s">
        <v>3925</v>
      </c>
      <c r="B3742" s="27" t="s">
        <v>20070</v>
      </c>
      <c r="C3742" s="28" t="s">
        <v>8009</v>
      </c>
      <c r="D3742" s="28" t="s">
        <v>12009</v>
      </c>
    </row>
    <row r="3743" spans="1:4" x14ac:dyDescent="0.2">
      <c r="A3743" s="15" t="s">
        <v>3926</v>
      </c>
      <c r="B3743" s="27" t="s">
        <v>20071</v>
      </c>
      <c r="C3743" s="28" t="s">
        <v>8183</v>
      </c>
      <c r="D3743" s="28" t="s">
        <v>12010</v>
      </c>
    </row>
    <row r="3744" spans="1:4" x14ac:dyDescent="0.2">
      <c r="A3744" s="15" t="s">
        <v>3927</v>
      </c>
      <c r="B3744" s="27" t="s">
        <v>20072</v>
      </c>
      <c r="C3744" s="28" t="s">
        <v>8009</v>
      </c>
      <c r="D3744" s="28" t="s">
        <v>12011</v>
      </c>
    </row>
    <row r="3745" spans="1:4" x14ac:dyDescent="0.2">
      <c r="A3745" s="15" t="s">
        <v>3928</v>
      </c>
      <c r="B3745" s="27" t="s">
        <v>20073</v>
      </c>
      <c r="C3745" s="28" t="s">
        <v>12012</v>
      </c>
      <c r="D3745" s="28" t="s">
        <v>8004</v>
      </c>
    </row>
    <row r="3746" spans="1:4" x14ac:dyDescent="0.2">
      <c r="A3746" s="15" t="s">
        <v>3929</v>
      </c>
      <c r="B3746" s="27" t="s">
        <v>20074</v>
      </c>
      <c r="C3746" s="28" t="s">
        <v>12013</v>
      </c>
      <c r="D3746" s="28" t="s">
        <v>12014</v>
      </c>
    </row>
    <row r="3747" spans="1:4" x14ac:dyDescent="0.2">
      <c r="A3747" s="15" t="s">
        <v>3930</v>
      </c>
      <c r="B3747" s="27" t="s">
        <v>20075</v>
      </c>
      <c r="C3747" s="28" t="s">
        <v>9192</v>
      </c>
      <c r="D3747" s="28" t="s">
        <v>12015</v>
      </c>
    </row>
    <row r="3748" spans="1:4" x14ac:dyDescent="0.2">
      <c r="A3748" s="15" t="s">
        <v>3931</v>
      </c>
      <c r="B3748" s="27" t="s">
        <v>20076</v>
      </c>
      <c r="C3748" s="28" t="s">
        <v>12016</v>
      </c>
      <c r="D3748" s="28" t="s">
        <v>12017</v>
      </c>
    </row>
    <row r="3749" spans="1:4" x14ac:dyDescent="0.2">
      <c r="A3749" s="15" t="s">
        <v>7943</v>
      </c>
      <c r="B3749" s="23" t="s">
        <v>8628</v>
      </c>
      <c r="C3749" s="23" t="s">
        <v>8628</v>
      </c>
      <c r="D3749" s="23" t="s">
        <v>8628</v>
      </c>
    </row>
    <row r="3750" spans="1:4" x14ac:dyDescent="0.2">
      <c r="A3750" s="15" t="s">
        <v>3932</v>
      </c>
      <c r="B3750" s="27" t="s">
        <v>20077</v>
      </c>
      <c r="C3750" s="28" t="s">
        <v>12018</v>
      </c>
      <c r="D3750" s="28" t="s">
        <v>8004</v>
      </c>
    </row>
    <row r="3751" spans="1:4" x14ac:dyDescent="0.2">
      <c r="A3751" s="15" t="s">
        <v>74</v>
      </c>
      <c r="B3751" s="27" t="s">
        <v>20078</v>
      </c>
      <c r="C3751" s="28" t="s">
        <v>12019</v>
      </c>
      <c r="D3751" s="28" t="s">
        <v>8039</v>
      </c>
    </row>
    <row r="3752" spans="1:4" x14ac:dyDescent="0.2">
      <c r="A3752" s="15" t="s">
        <v>3933</v>
      </c>
      <c r="B3752" s="27" t="s">
        <v>20079</v>
      </c>
      <c r="C3752" s="28" t="s">
        <v>12020</v>
      </c>
      <c r="D3752" s="28" t="s">
        <v>8006</v>
      </c>
    </row>
    <row r="3753" spans="1:4" x14ac:dyDescent="0.2">
      <c r="A3753" s="15" t="s">
        <v>3934</v>
      </c>
      <c r="B3753" s="27" t="s">
        <v>20080</v>
      </c>
      <c r="C3753" s="28" t="s">
        <v>12021</v>
      </c>
      <c r="D3753" s="28" t="s">
        <v>8006</v>
      </c>
    </row>
    <row r="3754" spans="1:4" x14ac:dyDescent="0.2">
      <c r="A3754" s="15" t="s">
        <v>3935</v>
      </c>
      <c r="B3754" s="27" t="s">
        <v>20081</v>
      </c>
      <c r="C3754" s="28" t="s">
        <v>12022</v>
      </c>
      <c r="D3754" s="28" t="s">
        <v>8006</v>
      </c>
    </row>
    <row r="3755" spans="1:4" x14ac:dyDescent="0.2">
      <c r="A3755" s="15" t="s">
        <v>3936</v>
      </c>
      <c r="B3755" s="27" t="s">
        <v>20082</v>
      </c>
      <c r="C3755" s="28" t="s">
        <v>12023</v>
      </c>
      <c r="D3755" s="28" t="s">
        <v>8002</v>
      </c>
    </row>
    <row r="3756" spans="1:4" x14ac:dyDescent="0.2">
      <c r="A3756" s="15" t="s">
        <v>3937</v>
      </c>
      <c r="B3756" s="27" t="s">
        <v>20083</v>
      </c>
      <c r="C3756" s="28" t="s">
        <v>8009</v>
      </c>
      <c r="D3756" s="28" t="s">
        <v>12024</v>
      </c>
    </row>
    <row r="3757" spans="1:4" x14ac:dyDescent="0.2">
      <c r="A3757" s="15" t="s">
        <v>7964</v>
      </c>
      <c r="B3757" s="23" t="s">
        <v>8628</v>
      </c>
      <c r="C3757" s="23" t="s">
        <v>8628</v>
      </c>
      <c r="D3757" s="23" t="s">
        <v>8628</v>
      </c>
    </row>
    <row r="3758" spans="1:4" x14ac:dyDescent="0.2">
      <c r="A3758" s="15" t="s">
        <v>3938</v>
      </c>
      <c r="B3758" s="27" t="s">
        <v>20084</v>
      </c>
      <c r="C3758" s="28" t="s">
        <v>12025</v>
      </c>
      <c r="D3758" s="28" t="s">
        <v>8043</v>
      </c>
    </row>
    <row r="3759" spans="1:4" x14ac:dyDescent="0.2">
      <c r="A3759" s="15" t="s">
        <v>3939</v>
      </c>
      <c r="B3759" s="27" t="s">
        <v>20085</v>
      </c>
      <c r="C3759" s="28" t="s">
        <v>8009</v>
      </c>
      <c r="D3759" s="28" t="s">
        <v>12026</v>
      </c>
    </row>
    <row r="3760" spans="1:4" x14ac:dyDescent="0.2">
      <c r="A3760" s="15" t="s">
        <v>3940</v>
      </c>
      <c r="B3760" s="27" t="s">
        <v>20086</v>
      </c>
      <c r="C3760" s="28" t="s">
        <v>12027</v>
      </c>
      <c r="D3760" s="28" t="s">
        <v>8221</v>
      </c>
    </row>
    <row r="3761" spans="1:4" x14ac:dyDescent="0.2">
      <c r="A3761" s="15" t="s">
        <v>75</v>
      </c>
      <c r="B3761" s="27" t="s">
        <v>20087</v>
      </c>
      <c r="C3761" s="28" t="s">
        <v>12028</v>
      </c>
      <c r="D3761" s="28" t="s">
        <v>8039</v>
      </c>
    </row>
    <row r="3762" spans="1:4" x14ac:dyDescent="0.2">
      <c r="A3762" s="15" t="s">
        <v>353</v>
      </c>
      <c r="B3762" s="27" t="s">
        <v>20088</v>
      </c>
      <c r="C3762" s="28" t="s">
        <v>12029</v>
      </c>
      <c r="D3762" s="28" t="s">
        <v>8039</v>
      </c>
    </row>
    <row r="3763" spans="1:4" x14ac:dyDescent="0.2">
      <c r="A3763" s="15" t="s">
        <v>3941</v>
      </c>
      <c r="B3763" s="27" t="s">
        <v>20089</v>
      </c>
      <c r="C3763" s="28" t="s">
        <v>12030</v>
      </c>
      <c r="D3763" s="28" t="s">
        <v>12031</v>
      </c>
    </row>
    <row r="3764" spans="1:4" x14ac:dyDescent="0.2">
      <c r="A3764" s="15" t="s">
        <v>3942</v>
      </c>
      <c r="B3764" s="27" t="s">
        <v>20090</v>
      </c>
      <c r="C3764" s="28" t="s">
        <v>12032</v>
      </c>
      <c r="D3764" s="28" t="s">
        <v>8008</v>
      </c>
    </row>
    <row r="3765" spans="1:4" x14ac:dyDescent="0.2">
      <c r="A3765" s="15" t="s">
        <v>3943</v>
      </c>
      <c r="B3765" s="27" t="s">
        <v>20091</v>
      </c>
      <c r="C3765" s="28" t="s">
        <v>12033</v>
      </c>
      <c r="D3765" s="28" t="s">
        <v>8025</v>
      </c>
    </row>
    <row r="3766" spans="1:4" x14ac:dyDescent="0.2">
      <c r="A3766" s="15" t="s">
        <v>3944</v>
      </c>
      <c r="B3766" s="27" t="s">
        <v>20092</v>
      </c>
      <c r="C3766" s="28" t="s">
        <v>12034</v>
      </c>
      <c r="D3766" s="28" t="s">
        <v>8073</v>
      </c>
    </row>
    <row r="3767" spans="1:4" x14ac:dyDescent="0.2">
      <c r="A3767" s="15" t="s">
        <v>76</v>
      </c>
      <c r="B3767" s="27" t="s">
        <v>20093</v>
      </c>
      <c r="C3767" s="28" t="s">
        <v>12035</v>
      </c>
      <c r="D3767" s="28" t="s">
        <v>8039</v>
      </c>
    </row>
    <row r="3768" spans="1:4" x14ac:dyDescent="0.2">
      <c r="A3768" s="15" t="s">
        <v>3945</v>
      </c>
      <c r="B3768" s="27" t="s">
        <v>20094</v>
      </c>
      <c r="C3768" s="28" t="s">
        <v>12036</v>
      </c>
      <c r="D3768" s="28" t="s">
        <v>8006</v>
      </c>
    </row>
    <row r="3769" spans="1:4" x14ac:dyDescent="0.2">
      <c r="A3769" s="15" t="s">
        <v>3946</v>
      </c>
      <c r="B3769" s="27" t="s">
        <v>20095</v>
      </c>
      <c r="C3769" s="28" t="s">
        <v>12037</v>
      </c>
      <c r="D3769" s="28" t="s">
        <v>8004</v>
      </c>
    </row>
    <row r="3770" spans="1:4" x14ac:dyDescent="0.2">
      <c r="A3770" s="15" t="s">
        <v>3947</v>
      </c>
      <c r="B3770" s="27" t="s">
        <v>20096</v>
      </c>
      <c r="C3770" s="28" t="s">
        <v>12038</v>
      </c>
      <c r="D3770" s="28" t="s">
        <v>8221</v>
      </c>
    </row>
    <row r="3771" spans="1:4" x14ac:dyDescent="0.2">
      <c r="A3771" s="15" t="s">
        <v>3948</v>
      </c>
      <c r="B3771" s="27" t="s">
        <v>20097</v>
      </c>
      <c r="C3771" s="28" t="s">
        <v>12039</v>
      </c>
      <c r="D3771" s="28" t="s">
        <v>8066</v>
      </c>
    </row>
    <row r="3772" spans="1:4" x14ac:dyDescent="0.2">
      <c r="A3772" s="15" t="s">
        <v>3949</v>
      </c>
      <c r="B3772" s="27" t="s">
        <v>20098</v>
      </c>
      <c r="C3772" s="28" t="s">
        <v>8009</v>
      </c>
      <c r="D3772" s="28" t="s">
        <v>12040</v>
      </c>
    </row>
    <row r="3773" spans="1:4" x14ac:dyDescent="0.2">
      <c r="A3773" s="15" t="s">
        <v>3950</v>
      </c>
      <c r="B3773" s="27" t="s">
        <v>20099</v>
      </c>
      <c r="C3773" s="28" t="s">
        <v>8009</v>
      </c>
      <c r="D3773" s="28" t="s">
        <v>12041</v>
      </c>
    </row>
    <row r="3774" spans="1:4" x14ac:dyDescent="0.2">
      <c r="A3774" s="15" t="s">
        <v>3951</v>
      </c>
      <c r="B3774" s="27" t="s">
        <v>20100</v>
      </c>
      <c r="C3774" s="28" t="s">
        <v>8351</v>
      </c>
      <c r="D3774" s="28" t="s">
        <v>12042</v>
      </c>
    </row>
    <row r="3775" spans="1:4" x14ac:dyDescent="0.2">
      <c r="A3775" s="15" t="s">
        <v>3952</v>
      </c>
      <c r="B3775" s="27" t="s">
        <v>20101</v>
      </c>
      <c r="C3775" s="28" t="s">
        <v>12043</v>
      </c>
      <c r="D3775" s="28" t="s">
        <v>8061</v>
      </c>
    </row>
    <row r="3776" spans="1:4" x14ac:dyDescent="0.2">
      <c r="A3776" s="15" t="s">
        <v>77</v>
      </c>
      <c r="B3776" s="27" t="s">
        <v>20102</v>
      </c>
      <c r="C3776" s="28" t="s">
        <v>8414</v>
      </c>
      <c r="D3776" s="28" t="s">
        <v>12044</v>
      </c>
    </row>
    <row r="3777" spans="1:4" x14ac:dyDescent="0.2">
      <c r="A3777" s="15" t="s">
        <v>3953</v>
      </c>
      <c r="B3777" s="27" t="s">
        <v>20103</v>
      </c>
      <c r="C3777" s="28" t="s">
        <v>12045</v>
      </c>
      <c r="D3777" s="28" t="s">
        <v>8006</v>
      </c>
    </row>
    <row r="3778" spans="1:4" x14ac:dyDescent="0.2">
      <c r="A3778" s="15" t="s">
        <v>3954</v>
      </c>
      <c r="B3778" s="27" t="s">
        <v>20104</v>
      </c>
      <c r="C3778" s="28" t="s">
        <v>12046</v>
      </c>
      <c r="D3778" s="28" t="s">
        <v>8112</v>
      </c>
    </row>
    <row r="3779" spans="1:4" x14ac:dyDescent="0.2">
      <c r="A3779" s="15" t="s">
        <v>3955</v>
      </c>
      <c r="B3779" s="27" t="s">
        <v>20105</v>
      </c>
      <c r="C3779" s="28" t="s">
        <v>12047</v>
      </c>
      <c r="D3779" s="28" t="s">
        <v>8039</v>
      </c>
    </row>
    <row r="3780" spans="1:4" x14ac:dyDescent="0.2">
      <c r="A3780" s="15" t="s">
        <v>3956</v>
      </c>
      <c r="B3780" s="27" t="s">
        <v>20106</v>
      </c>
      <c r="C3780" s="28" t="s">
        <v>12048</v>
      </c>
      <c r="D3780" s="28" t="s">
        <v>8006</v>
      </c>
    </row>
    <row r="3781" spans="1:4" x14ac:dyDescent="0.2">
      <c r="A3781" s="15" t="s">
        <v>3957</v>
      </c>
      <c r="B3781" s="27" t="s">
        <v>20107</v>
      </c>
      <c r="C3781" s="28" t="s">
        <v>12049</v>
      </c>
      <c r="D3781" s="28" t="s">
        <v>8071</v>
      </c>
    </row>
    <row r="3782" spans="1:4" x14ac:dyDescent="0.2">
      <c r="A3782" s="15" t="s">
        <v>3958</v>
      </c>
      <c r="B3782" s="27" t="s">
        <v>20108</v>
      </c>
      <c r="C3782" s="28" t="s">
        <v>8009</v>
      </c>
      <c r="D3782" s="28" t="s">
        <v>12050</v>
      </c>
    </row>
    <row r="3783" spans="1:4" x14ac:dyDescent="0.2">
      <c r="A3783" s="15" t="s">
        <v>3959</v>
      </c>
      <c r="B3783" s="27" t="s">
        <v>20109</v>
      </c>
      <c r="C3783" s="28" t="s">
        <v>12051</v>
      </c>
      <c r="D3783" s="28" t="s">
        <v>8148</v>
      </c>
    </row>
    <row r="3784" spans="1:4" x14ac:dyDescent="0.2">
      <c r="A3784" s="15" t="s">
        <v>3960</v>
      </c>
      <c r="B3784" s="27" t="s">
        <v>20110</v>
      </c>
      <c r="C3784" s="28" t="s">
        <v>8402</v>
      </c>
      <c r="D3784" s="28" t="s">
        <v>12052</v>
      </c>
    </row>
    <row r="3785" spans="1:4" x14ac:dyDescent="0.2">
      <c r="A3785" s="15" t="s">
        <v>3961</v>
      </c>
      <c r="B3785" s="27" t="s">
        <v>20111</v>
      </c>
      <c r="C3785" s="28" t="s">
        <v>12053</v>
      </c>
      <c r="D3785" s="28" t="s">
        <v>8112</v>
      </c>
    </row>
    <row r="3786" spans="1:4" x14ac:dyDescent="0.2">
      <c r="A3786" s="15" t="s">
        <v>3962</v>
      </c>
      <c r="B3786" s="27" t="s">
        <v>20112</v>
      </c>
      <c r="C3786" s="28" t="s">
        <v>12054</v>
      </c>
      <c r="D3786" s="28" t="s">
        <v>8025</v>
      </c>
    </row>
    <row r="3787" spans="1:4" x14ac:dyDescent="0.2">
      <c r="A3787" s="15" t="s">
        <v>3963</v>
      </c>
      <c r="B3787" s="27" t="s">
        <v>20113</v>
      </c>
      <c r="C3787" s="28" t="s">
        <v>12055</v>
      </c>
      <c r="D3787" s="28" t="s">
        <v>8159</v>
      </c>
    </row>
    <row r="3788" spans="1:4" x14ac:dyDescent="0.2">
      <c r="A3788" s="15" t="s">
        <v>3964</v>
      </c>
      <c r="B3788" s="27" t="s">
        <v>20114</v>
      </c>
      <c r="C3788" s="28" t="s">
        <v>12056</v>
      </c>
      <c r="D3788" s="28" t="s">
        <v>8006</v>
      </c>
    </row>
    <row r="3789" spans="1:4" x14ac:dyDescent="0.2">
      <c r="A3789" s="15" t="s">
        <v>3965</v>
      </c>
      <c r="B3789" s="27" t="s">
        <v>20115</v>
      </c>
      <c r="C3789" s="28" t="s">
        <v>8009</v>
      </c>
      <c r="D3789" s="28" t="s">
        <v>12057</v>
      </c>
    </row>
    <row r="3790" spans="1:4" x14ac:dyDescent="0.2">
      <c r="A3790" s="15" t="s">
        <v>3966</v>
      </c>
      <c r="B3790" s="27" t="s">
        <v>20116</v>
      </c>
      <c r="C3790" s="28" t="s">
        <v>12058</v>
      </c>
      <c r="D3790" s="28" t="s">
        <v>12059</v>
      </c>
    </row>
    <row r="3791" spans="1:4" x14ac:dyDescent="0.2">
      <c r="A3791" s="15" t="s">
        <v>3967</v>
      </c>
      <c r="B3791" s="27" t="s">
        <v>20117</v>
      </c>
      <c r="C3791" s="28" t="s">
        <v>12060</v>
      </c>
      <c r="D3791" s="28" t="s">
        <v>12061</v>
      </c>
    </row>
    <row r="3792" spans="1:4" x14ac:dyDescent="0.2">
      <c r="A3792" s="15" t="s">
        <v>3968</v>
      </c>
      <c r="B3792" s="27" t="s">
        <v>20118</v>
      </c>
      <c r="C3792" s="28" t="s">
        <v>8351</v>
      </c>
      <c r="D3792" s="28" t="s">
        <v>12062</v>
      </c>
    </row>
    <row r="3793" spans="1:4" x14ac:dyDescent="0.2">
      <c r="A3793" s="15" t="s">
        <v>3969</v>
      </c>
      <c r="B3793" s="27" t="s">
        <v>20119</v>
      </c>
      <c r="C3793" s="28" t="s">
        <v>8063</v>
      </c>
      <c r="D3793" s="28" t="s">
        <v>12063</v>
      </c>
    </row>
    <row r="3794" spans="1:4" x14ac:dyDescent="0.2">
      <c r="A3794" s="15" t="s">
        <v>3970</v>
      </c>
      <c r="B3794" s="27" t="s">
        <v>20120</v>
      </c>
      <c r="C3794" s="28" t="s">
        <v>12064</v>
      </c>
      <c r="D3794" s="28" t="s">
        <v>12065</v>
      </c>
    </row>
    <row r="3795" spans="1:4" x14ac:dyDescent="0.2">
      <c r="A3795" s="15" t="s">
        <v>3971</v>
      </c>
      <c r="B3795" s="27" t="s">
        <v>20121</v>
      </c>
      <c r="C3795" s="28" t="s">
        <v>12066</v>
      </c>
      <c r="D3795" s="28" t="s">
        <v>8112</v>
      </c>
    </row>
    <row r="3796" spans="1:4" x14ac:dyDescent="0.2">
      <c r="A3796" s="15" t="s">
        <v>78</v>
      </c>
      <c r="B3796" s="27" t="s">
        <v>20122</v>
      </c>
      <c r="C3796" s="28" t="s">
        <v>12067</v>
      </c>
      <c r="D3796" s="28" t="s">
        <v>8022</v>
      </c>
    </row>
    <row r="3797" spans="1:4" x14ac:dyDescent="0.2">
      <c r="A3797" s="15" t="s">
        <v>79</v>
      </c>
      <c r="B3797" s="27" t="s">
        <v>20123</v>
      </c>
      <c r="C3797" s="28" t="s">
        <v>12068</v>
      </c>
      <c r="D3797" s="28" t="s">
        <v>8025</v>
      </c>
    </row>
    <row r="3798" spans="1:4" x14ac:dyDescent="0.2">
      <c r="A3798" s="15" t="s">
        <v>3972</v>
      </c>
      <c r="B3798" s="27" t="s">
        <v>20124</v>
      </c>
      <c r="C3798" s="28" t="s">
        <v>12069</v>
      </c>
      <c r="D3798" s="28" t="s">
        <v>12070</v>
      </c>
    </row>
    <row r="3799" spans="1:4" x14ac:dyDescent="0.2">
      <c r="A3799" s="15" t="s">
        <v>3973</v>
      </c>
      <c r="B3799" s="27" t="s">
        <v>20125</v>
      </c>
      <c r="C3799" s="28" t="s">
        <v>8063</v>
      </c>
      <c r="D3799" s="28" t="s">
        <v>12071</v>
      </c>
    </row>
    <row r="3800" spans="1:4" x14ac:dyDescent="0.2">
      <c r="A3800" s="15" t="s">
        <v>3974</v>
      </c>
      <c r="B3800" s="27" t="s">
        <v>20126</v>
      </c>
      <c r="C3800" s="28" t="s">
        <v>12072</v>
      </c>
      <c r="D3800" s="28" t="s">
        <v>8002</v>
      </c>
    </row>
    <row r="3801" spans="1:4" x14ac:dyDescent="0.2">
      <c r="A3801" s="15" t="s">
        <v>3975</v>
      </c>
      <c r="B3801" s="27" t="s">
        <v>20127</v>
      </c>
      <c r="C3801" s="28" t="s">
        <v>12073</v>
      </c>
      <c r="D3801" s="28" t="s">
        <v>8006</v>
      </c>
    </row>
    <row r="3802" spans="1:4" x14ac:dyDescent="0.2">
      <c r="A3802" s="15" t="s">
        <v>3976</v>
      </c>
      <c r="B3802" s="27" t="s">
        <v>20128</v>
      </c>
      <c r="C3802" s="28" t="s">
        <v>12074</v>
      </c>
      <c r="D3802" s="28" t="s">
        <v>8017</v>
      </c>
    </row>
    <row r="3803" spans="1:4" x14ac:dyDescent="0.2">
      <c r="A3803" s="15" t="s">
        <v>3977</v>
      </c>
      <c r="B3803" s="27" t="s">
        <v>20129</v>
      </c>
      <c r="C3803" s="28" t="s">
        <v>12075</v>
      </c>
      <c r="D3803" s="28" t="s">
        <v>8004</v>
      </c>
    </row>
    <row r="3804" spans="1:4" x14ac:dyDescent="0.2">
      <c r="A3804" s="15" t="s">
        <v>3978</v>
      </c>
      <c r="B3804" s="27" t="s">
        <v>20130</v>
      </c>
      <c r="C3804" s="28" t="s">
        <v>12076</v>
      </c>
      <c r="D3804" s="28" t="s">
        <v>8006</v>
      </c>
    </row>
    <row r="3805" spans="1:4" x14ac:dyDescent="0.2">
      <c r="A3805" s="15" t="s">
        <v>191</v>
      </c>
      <c r="B3805" s="27" t="s">
        <v>20131</v>
      </c>
      <c r="C3805" s="28" t="s">
        <v>12077</v>
      </c>
      <c r="D3805" s="28" t="s">
        <v>8039</v>
      </c>
    </row>
    <row r="3806" spans="1:4" x14ac:dyDescent="0.2">
      <c r="A3806" s="15" t="s">
        <v>3979</v>
      </c>
      <c r="B3806" s="27" t="s">
        <v>20132</v>
      </c>
      <c r="C3806" s="28" t="s">
        <v>8473</v>
      </c>
      <c r="D3806" s="28" t="s">
        <v>12078</v>
      </c>
    </row>
    <row r="3807" spans="1:4" x14ac:dyDescent="0.2">
      <c r="A3807" s="15" t="s">
        <v>192</v>
      </c>
      <c r="B3807" s="27" t="s">
        <v>20133</v>
      </c>
      <c r="C3807" s="28" t="s">
        <v>9908</v>
      </c>
      <c r="D3807" s="28" t="s">
        <v>12079</v>
      </c>
    </row>
    <row r="3808" spans="1:4" x14ac:dyDescent="0.2">
      <c r="A3808" s="15" t="s">
        <v>3980</v>
      </c>
      <c r="B3808" s="27" t="s">
        <v>20134</v>
      </c>
      <c r="C3808" s="28" t="s">
        <v>8183</v>
      </c>
      <c r="D3808" s="28" t="s">
        <v>12080</v>
      </c>
    </row>
    <row r="3809" spans="1:4" x14ac:dyDescent="0.2">
      <c r="A3809" s="15" t="s">
        <v>3981</v>
      </c>
      <c r="B3809" s="27" t="s">
        <v>20135</v>
      </c>
      <c r="C3809" s="28" t="s">
        <v>8009</v>
      </c>
      <c r="D3809" s="28" t="s">
        <v>12081</v>
      </c>
    </row>
    <row r="3810" spans="1:4" x14ac:dyDescent="0.2">
      <c r="A3810" s="15" t="s">
        <v>3982</v>
      </c>
      <c r="B3810" s="27" t="s">
        <v>20136</v>
      </c>
      <c r="C3810" s="28" t="s">
        <v>12082</v>
      </c>
      <c r="D3810" s="28" t="s">
        <v>8004</v>
      </c>
    </row>
    <row r="3811" spans="1:4" x14ac:dyDescent="0.2">
      <c r="A3811" s="15" t="s">
        <v>3983</v>
      </c>
      <c r="B3811" s="27" t="s">
        <v>20137</v>
      </c>
      <c r="C3811" s="28" t="s">
        <v>8009</v>
      </c>
      <c r="D3811" s="28" t="s">
        <v>12083</v>
      </c>
    </row>
    <row r="3812" spans="1:4" x14ac:dyDescent="0.2">
      <c r="A3812" s="15" t="s">
        <v>3984</v>
      </c>
      <c r="B3812" s="27" t="s">
        <v>20138</v>
      </c>
      <c r="C3812" s="28" t="s">
        <v>12084</v>
      </c>
      <c r="D3812" s="28" t="s">
        <v>8008</v>
      </c>
    </row>
    <row r="3813" spans="1:4" x14ac:dyDescent="0.2">
      <c r="A3813" s="15" t="s">
        <v>3985</v>
      </c>
      <c r="B3813" s="27" t="s">
        <v>20139</v>
      </c>
      <c r="C3813" s="28" t="s">
        <v>8009</v>
      </c>
      <c r="D3813" s="28" t="s">
        <v>12085</v>
      </c>
    </row>
    <row r="3814" spans="1:4" x14ac:dyDescent="0.2">
      <c r="A3814" s="15" t="s">
        <v>3986</v>
      </c>
      <c r="B3814" s="27" t="s">
        <v>20140</v>
      </c>
      <c r="C3814" s="28" t="s">
        <v>12086</v>
      </c>
      <c r="D3814" s="28" t="s">
        <v>8025</v>
      </c>
    </row>
    <row r="3815" spans="1:4" x14ac:dyDescent="0.2">
      <c r="A3815" s="15" t="s">
        <v>3987</v>
      </c>
      <c r="B3815" s="27" t="s">
        <v>20141</v>
      </c>
      <c r="C3815" s="28" t="s">
        <v>12087</v>
      </c>
      <c r="D3815" s="28" t="s">
        <v>8004</v>
      </c>
    </row>
    <row r="3816" spans="1:4" x14ac:dyDescent="0.2">
      <c r="A3816" s="15" t="s">
        <v>3988</v>
      </c>
      <c r="B3816" s="27" t="s">
        <v>20142</v>
      </c>
      <c r="C3816" s="28" t="s">
        <v>12088</v>
      </c>
      <c r="D3816" s="28" t="s">
        <v>8071</v>
      </c>
    </row>
    <row r="3817" spans="1:4" x14ac:dyDescent="0.2">
      <c r="A3817" s="15" t="s">
        <v>3989</v>
      </c>
      <c r="B3817" s="27" t="s">
        <v>20143</v>
      </c>
      <c r="C3817" s="28" t="s">
        <v>12089</v>
      </c>
      <c r="D3817" s="28" t="s">
        <v>8006</v>
      </c>
    </row>
    <row r="3818" spans="1:4" x14ac:dyDescent="0.2">
      <c r="A3818" s="15" t="s">
        <v>3990</v>
      </c>
      <c r="B3818" s="27" t="s">
        <v>20144</v>
      </c>
      <c r="C3818" s="28" t="s">
        <v>12090</v>
      </c>
      <c r="D3818" s="28" t="s">
        <v>8061</v>
      </c>
    </row>
    <row r="3819" spans="1:4" x14ac:dyDescent="0.2">
      <c r="A3819" s="15" t="s">
        <v>3991</v>
      </c>
      <c r="B3819" s="27" t="s">
        <v>20145</v>
      </c>
      <c r="C3819" s="28" t="s">
        <v>12091</v>
      </c>
      <c r="D3819" s="28" t="s">
        <v>8071</v>
      </c>
    </row>
    <row r="3820" spans="1:4" x14ac:dyDescent="0.2">
      <c r="A3820" s="15" t="s">
        <v>3992</v>
      </c>
      <c r="B3820" s="27" t="s">
        <v>20146</v>
      </c>
      <c r="C3820" s="28" t="s">
        <v>12092</v>
      </c>
      <c r="D3820" s="28" t="s">
        <v>8006</v>
      </c>
    </row>
    <row r="3821" spans="1:4" x14ac:dyDescent="0.2">
      <c r="A3821" s="15" t="s">
        <v>3993</v>
      </c>
      <c r="B3821" s="27" t="s">
        <v>20147</v>
      </c>
      <c r="C3821" s="28" t="s">
        <v>12093</v>
      </c>
      <c r="D3821" s="28" t="s">
        <v>8061</v>
      </c>
    </row>
    <row r="3822" spans="1:4" x14ac:dyDescent="0.2">
      <c r="A3822" s="15" t="s">
        <v>3994</v>
      </c>
      <c r="B3822" s="27" t="s">
        <v>20148</v>
      </c>
      <c r="C3822" s="28" t="s">
        <v>12094</v>
      </c>
      <c r="D3822" s="28" t="s">
        <v>8061</v>
      </c>
    </row>
    <row r="3823" spans="1:4" x14ac:dyDescent="0.2">
      <c r="A3823" s="15" t="s">
        <v>3995</v>
      </c>
      <c r="B3823" s="27" t="s">
        <v>20149</v>
      </c>
      <c r="C3823" s="28" t="s">
        <v>8055</v>
      </c>
      <c r="D3823" s="28" t="s">
        <v>12095</v>
      </c>
    </row>
    <row r="3824" spans="1:4" x14ac:dyDescent="0.2">
      <c r="A3824" s="15" t="s">
        <v>3996</v>
      </c>
      <c r="B3824" s="27" t="s">
        <v>20150</v>
      </c>
      <c r="C3824" s="28" t="s">
        <v>12096</v>
      </c>
      <c r="D3824" s="28" t="s">
        <v>8004</v>
      </c>
    </row>
    <row r="3825" spans="1:4" x14ac:dyDescent="0.2">
      <c r="A3825" s="15" t="s">
        <v>3997</v>
      </c>
      <c r="B3825" s="27" t="s">
        <v>20151</v>
      </c>
      <c r="C3825" s="28" t="s">
        <v>12097</v>
      </c>
      <c r="D3825" s="28" t="s">
        <v>8004</v>
      </c>
    </row>
    <row r="3826" spans="1:4" x14ac:dyDescent="0.2">
      <c r="A3826" s="15" t="s">
        <v>3998</v>
      </c>
      <c r="B3826" s="27" t="s">
        <v>20152</v>
      </c>
      <c r="C3826" s="28" t="s">
        <v>12098</v>
      </c>
      <c r="D3826" s="28" t="s">
        <v>8159</v>
      </c>
    </row>
    <row r="3827" spans="1:4" x14ac:dyDescent="0.2">
      <c r="A3827" s="15" t="s">
        <v>3999</v>
      </c>
      <c r="B3827" s="27" t="s">
        <v>20153</v>
      </c>
      <c r="C3827" s="28" t="s">
        <v>12099</v>
      </c>
      <c r="D3827" s="28" t="s">
        <v>8112</v>
      </c>
    </row>
    <row r="3828" spans="1:4" x14ac:dyDescent="0.2">
      <c r="A3828" s="15" t="s">
        <v>4000</v>
      </c>
      <c r="B3828" s="27" t="s">
        <v>20154</v>
      </c>
      <c r="C3828" s="28" t="s">
        <v>8009</v>
      </c>
      <c r="D3828" s="28" t="s">
        <v>12100</v>
      </c>
    </row>
    <row r="3829" spans="1:4" x14ac:dyDescent="0.2">
      <c r="A3829" s="15" t="s">
        <v>4001</v>
      </c>
      <c r="B3829" s="27" t="s">
        <v>20155</v>
      </c>
      <c r="C3829" s="28" t="s">
        <v>12101</v>
      </c>
      <c r="D3829" s="28" t="s">
        <v>8039</v>
      </c>
    </row>
    <row r="3830" spans="1:4" x14ac:dyDescent="0.2">
      <c r="A3830" s="15" t="s">
        <v>4002</v>
      </c>
      <c r="B3830" s="27" t="s">
        <v>20156</v>
      </c>
      <c r="C3830" s="28" t="s">
        <v>8009</v>
      </c>
      <c r="D3830" s="28" t="s">
        <v>12102</v>
      </c>
    </row>
    <row r="3831" spans="1:4" x14ac:dyDescent="0.2">
      <c r="A3831" s="15" t="s">
        <v>354</v>
      </c>
      <c r="B3831" s="27" t="s">
        <v>20157</v>
      </c>
      <c r="C3831" s="28" t="s">
        <v>12103</v>
      </c>
      <c r="D3831" s="28" t="s">
        <v>8039</v>
      </c>
    </row>
    <row r="3832" spans="1:4" x14ac:dyDescent="0.2">
      <c r="A3832" s="15" t="s">
        <v>4003</v>
      </c>
      <c r="B3832" s="27" t="s">
        <v>20158</v>
      </c>
      <c r="C3832" s="28" t="s">
        <v>8183</v>
      </c>
      <c r="D3832" s="28" t="s">
        <v>12104</v>
      </c>
    </row>
    <row r="3833" spans="1:4" x14ac:dyDescent="0.2">
      <c r="A3833" s="15" t="s">
        <v>4004</v>
      </c>
      <c r="B3833" s="27" t="s">
        <v>20159</v>
      </c>
      <c r="C3833" s="28" t="s">
        <v>8009</v>
      </c>
      <c r="D3833" s="28" t="s">
        <v>12105</v>
      </c>
    </row>
    <row r="3834" spans="1:4" x14ac:dyDescent="0.2">
      <c r="A3834" s="15" t="s">
        <v>4005</v>
      </c>
      <c r="B3834" s="27" t="s">
        <v>20160</v>
      </c>
      <c r="C3834" s="28" t="s">
        <v>12106</v>
      </c>
      <c r="D3834" s="28" t="s">
        <v>8006</v>
      </c>
    </row>
    <row r="3835" spans="1:4" x14ac:dyDescent="0.2">
      <c r="A3835" s="15" t="s">
        <v>4006</v>
      </c>
      <c r="B3835" s="27" t="s">
        <v>20161</v>
      </c>
      <c r="C3835" s="28" t="s">
        <v>12107</v>
      </c>
      <c r="D3835" s="28" t="s">
        <v>8008</v>
      </c>
    </row>
    <row r="3836" spans="1:4" x14ac:dyDescent="0.2">
      <c r="A3836" s="15" t="s">
        <v>4007</v>
      </c>
      <c r="B3836" s="27" t="s">
        <v>20162</v>
      </c>
      <c r="C3836" s="28" t="s">
        <v>8009</v>
      </c>
      <c r="D3836" s="28" t="s">
        <v>12108</v>
      </c>
    </row>
    <row r="3837" spans="1:4" x14ac:dyDescent="0.2">
      <c r="A3837" s="15" t="s">
        <v>4008</v>
      </c>
      <c r="B3837" s="27" t="s">
        <v>20163</v>
      </c>
      <c r="C3837" s="28" t="s">
        <v>8009</v>
      </c>
      <c r="D3837" s="28" t="s">
        <v>12109</v>
      </c>
    </row>
    <row r="3838" spans="1:4" x14ac:dyDescent="0.2">
      <c r="A3838" s="15" t="s">
        <v>4009</v>
      </c>
      <c r="B3838" s="27" t="s">
        <v>20164</v>
      </c>
      <c r="C3838" s="28" t="s">
        <v>12110</v>
      </c>
      <c r="D3838" s="28" t="s">
        <v>8061</v>
      </c>
    </row>
    <row r="3839" spans="1:4" x14ac:dyDescent="0.2">
      <c r="A3839" s="15" t="s">
        <v>4010</v>
      </c>
      <c r="B3839" s="27" t="s">
        <v>20165</v>
      </c>
      <c r="C3839" s="28" t="s">
        <v>8009</v>
      </c>
      <c r="D3839" s="28" t="s">
        <v>12111</v>
      </c>
    </row>
    <row r="3840" spans="1:4" x14ac:dyDescent="0.2">
      <c r="A3840" s="15" t="s">
        <v>4011</v>
      </c>
      <c r="B3840" s="27" t="s">
        <v>20166</v>
      </c>
      <c r="C3840" s="28" t="s">
        <v>8009</v>
      </c>
      <c r="D3840" s="28" t="s">
        <v>12112</v>
      </c>
    </row>
    <row r="3841" spans="1:4" x14ac:dyDescent="0.2">
      <c r="A3841" s="15" t="s">
        <v>355</v>
      </c>
      <c r="B3841" s="27" t="s">
        <v>20167</v>
      </c>
      <c r="C3841" s="28" t="s">
        <v>12113</v>
      </c>
      <c r="D3841" s="28" t="s">
        <v>8039</v>
      </c>
    </row>
    <row r="3842" spans="1:4" x14ac:dyDescent="0.2">
      <c r="A3842" s="15" t="s">
        <v>4012</v>
      </c>
      <c r="B3842" s="27" t="s">
        <v>20168</v>
      </c>
      <c r="C3842" s="28" t="s">
        <v>12114</v>
      </c>
      <c r="D3842" s="28" t="s">
        <v>8002</v>
      </c>
    </row>
    <row r="3843" spans="1:4" x14ac:dyDescent="0.2">
      <c r="A3843" s="15" t="s">
        <v>4013</v>
      </c>
      <c r="B3843" s="27" t="s">
        <v>20169</v>
      </c>
      <c r="C3843" s="28" t="s">
        <v>12115</v>
      </c>
      <c r="D3843" s="28" t="s">
        <v>8008</v>
      </c>
    </row>
    <row r="3844" spans="1:4" x14ac:dyDescent="0.2">
      <c r="A3844" s="15" t="s">
        <v>4014</v>
      </c>
      <c r="B3844" s="27" t="s">
        <v>20170</v>
      </c>
      <c r="C3844" s="28" t="s">
        <v>8009</v>
      </c>
      <c r="D3844" s="28" t="s">
        <v>12116</v>
      </c>
    </row>
    <row r="3845" spans="1:4" x14ac:dyDescent="0.2">
      <c r="A3845" s="15" t="s">
        <v>4015</v>
      </c>
      <c r="B3845" s="27" t="s">
        <v>20171</v>
      </c>
      <c r="C3845" s="28" t="s">
        <v>12117</v>
      </c>
      <c r="D3845" s="28" t="s">
        <v>8061</v>
      </c>
    </row>
    <row r="3846" spans="1:4" x14ac:dyDescent="0.2">
      <c r="A3846" s="15" t="s">
        <v>4016</v>
      </c>
      <c r="B3846" s="27" t="s">
        <v>20172</v>
      </c>
      <c r="C3846" s="28" t="s">
        <v>12118</v>
      </c>
      <c r="D3846" s="28" t="s">
        <v>12119</v>
      </c>
    </row>
    <row r="3847" spans="1:4" x14ac:dyDescent="0.2">
      <c r="A3847" s="15" t="s">
        <v>4017</v>
      </c>
      <c r="B3847" s="27" t="s">
        <v>20173</v>
      </c>
      <c r="C3847" s="28" t="s">
        <v>12120</v>
      </c>
      <c r="D3847" s="28" t="s">
        <v>8052</v>
      </c>
    </row>
    <row r="3848" spans="1:4" x14ac:dyDescent="0.2">
      <c r="A3848" s="15" t="s">
        <v>4018</v>
      </c>
      <c r="B3848" s="27" t="s">
        <v>20174</v>
      </c>
      <c r="C3848" s="28" t="s">
        <v>12121</v>
      </c>
      <c r="D3848" s="28" t="s">
        <v>8017</v>
      </c>
    </row>
    <row r="3849" spans="1:4" x14ac:dyDescent="0.2">
      <c r="A3849" s="15" t="s">
        <v>4019</v>
      </c>
      <c r="B3849" s="27" t="s">
        <v>20175</v>
      </c>
      <c r="C3849" s="28" t="s">
        <v>12122</v>
      </c>
      <c r="D3849" s="28" t="s">
        <v>8017</v>
      </c>
    </row>
    <row r="3850" spans="1:4" x14ac:dyDescent="0.2">
      <c r="A3850" s="15" t="s">
        <v>4020</v>
      </c>
      <c r="B3850" s="27" t="s">
        <v>20176</v>
      </c>
      <c r="C3850" s="28" t="s">
        <v>12123</v>
      </c>
      <c r="D3850" s="28" t="s">
        <v>8025</v>
      </c>
    </row>
    <row r="3851" spans="1:4" x14ac:dyDescent="0.2">
      <c r="A3851" s="15" t="s">
        <v>4021</v>
      </c>
      <c r="B3851" s="27" t="s">
        <v>20177</v>
      </c>
      <c r="C3851" s="28" t="s">
        <v>12124</v>
      </c>
      <c r="D3851" s="28" t="s">
        <v>8066</v>
      </c>
    </row>
    <row r="3852" spans="1:4" x14ac:dyDescent="0.2">
      <c r="A3852" s="15" t="s">
        <v>4022</v>
      </c>
      <c r="B3852" s="27" t="s">
        <v>20178</v>
      </c>
      <c r="C3852" s="28" t="s">
        <v>12125</v>
      </c>
      <c r="D3852" s="28" t="s">
        <v>8071</v>
      </c>
    </row>
    <row r="3853" spans="1:4" x14ac:dyDescent="0.2">
      <c r="A3853" s="15" t="s">
        <v>4023</v>
      </c>
      <c r="B3853" s="27" t="s">
        <v>20179</v>
      </c>
      <c r="C3853" s="28" t="s">
        <v>12126</v>
      </c>
      <c r="D3853" s="28" t="s">
        <v>8006</v>
      </c>
    </row>
    <row r="3854" spans="1:4" x14ac:dyDescent="0.2">
      <c r="A3854" s="15" t="s">
        <v>4024</v>
      </c>
      <c r="B3854" s="27" t="s">
        <v>20180</v>
      </c>
      <c r="C3854" s="28" t="s">
        <v>12127</v>
      </c>
      <c r="D3854" s="28" t="s">
        <v>8112</v>
      </c>
    </row>
    <row r="3855" spans="1:4" x14ac:dyDescent="0.2">
      <c r="A3855" s="15" t="s">
        <v>4025</v>
      </c>
      <c r="B3855" s="27" t="s">
        <v>20181</v>
      </c>
      <c r="C3855" s="28" t="s">
        <v>12128</v>
      </c>
      <c r="D3855" s="28" t="s">
        <v>8004</v>
      </c>
    </row>
    <row r="3856" spans="1:4" x14ac:dyDescent="0.2">
      <c r="A3856" s="15" t="s">
        <v>4026</v>
      </c>
      <c r="B3856" s="27" t="s">
        <v>20182</v>
      </c>
      <c r="C3856" s="28" t="s">
        <v>12129</v>
      </c>
      <c r="D3856" s="28" t="s">
        <v>8066</v>
      </c>
    </row>
    <row r="3857" spans="1:4" x14ac:dyDescent="0.2">
      <c r="A3857" s="15" t="s">
        <v>4027</v>
      </c>
      <c r="B3857" s="27" t="s">
        <v>20183</v>
      </c>
      <c r="C3857" s="28" t="s">
        <v>12130</v>
      </c>
      <c r="D3857" s="28" t="s">
        <v>8066</v>
      </c>
    </row>
    <row r="3858" spans="1:4" x14ac:dyDescent="0.2">
      <c r="A3858" s="15" t="s">
        <v>4028</v>
      </c>
      <c r="B3858" s="27" t="s">
        <v>20184</v>
      </c>
      <c r="C3858" s="28" t="s">
        <v>8009</v>
      </c>
      <c r="D3858" s="28" t="s">
        <v>12131</v>
      </c>
    </row>
    <row r="3859" spans="1:4" x14ac:dyDescent="0.2">
      <c r="A3859" s="15" t="s">
        <v>4029</v>
      </c>
      <c r="B3859" s="27" t="s">
        <v>20185</v>
      </c>
      <c r="C3859" s="28" t="s">
        <v>12132</v>
      </c>
      <c r="D3859" s="28" t="s">
        <v>8061</v>
      </c>
    </row>
    <row r="3860" spans="1:4" x14ac:dyDescent="0.2">
      <c r="A3860" s="15" t="s">
        <v>4030</v>
      </c>
      <c r="B3860" s="27" t="s">
        <v>20186</v>
      </c>
      <c r="C3860" s="28" t="s">
        <v>12133</v>
      </c>
      <c r="D3860" s="28" t="s">
        <v>8025</v>
      </c>
    </row>
    <row r="3861" spans="1:4" x14ac:dyDescent="0.2">
      <c r="A3861" s="15" t="s">
        <v>193</v>
      </c>
      <c r="B3861" s="27" t="s">
        <v>20187</v>
      </c>
      <c r="C3861" s="28" t="s">
        <v>12134</v>
      </c>
      <c r="D3861" s="28" t="s">
        <v>8039</v>
      </c>
    </row>
    <row r="3862" spans="1:4" x14ac:dyDescent="0.2">
      <c r="A3862" s="15" t="s">
        <v>194</v>
      </c>
      <c r="B3862" s="27" t="s">
        <v>20188</v>
      </c>
      <c r="C3862" s="28" t="s">
        <v>12135</v>
      </c>
      <c r="D3862" s="28" t="s">
        <v>8039</v>
      </c>
    </row>
    <row r="3863" spans="1:4" x14ac:dyDescent="0.2">
      <c r="A3863" s="15" t="s">
        <v>4031</v>
      </c>
      <c r="B3863" s="27" t="s">
        <v>20189</v>
      </c>
      <c r="C3863" s="28" t="s">
        <v>12136</v>
      </c>
      <c r="D3863" s="28" t="s">
        <v>8025</v>
      </c>
    </row>
    <row r="3864" spans="1:4" x14ac:dyDescent="0.2">
      <c r="A3864" s="15" t="s">
        <v>356</v>
      </c>
      <c r="B3864" s="27" t="s">
        <v>20190</v>
      </c>
      <c r="C3864" s="28" t="s">
        <v>12137</v>
      </c>
      <c r="D3864" s="28" t="s">
        <v>8039</v>
      </c>
    </row>
    <row r="3865" spans="1:4" x14ac:dyDescent="0.2">
      <c r="A3865" s="15" t="s">
        <v>4032</v>
      </c>
      <c r="B3865" s="27" t="s">
        <v>20191</v>
      </c>
      <c r="C3865" s="28" t="s">
        <v>12138</v>
      </c>
      <c r="D3865" s="28" t="s">
        <v>8004</v>
      </c>
    </row>
    <row r="3866" spans="1:4" x14ac:dyDescent="0.2">
      <c r="A3866" s="15" t="s">
        <v>4033</v>
      </c>
      <c r="B3866" s="27" t="s">
        <v>20192</v>
      </c>
      <c r="C3866" s="28" t="s">
        <v>12139</v>
      </c>
      <c r="D3866" s="28" t="s">
        <v>8066</v>
      </c>
    </row>
    <row r="3867" spans="1:4" x14ac:dyDescent="0.2">
      <c r="A3867" s="15" t="s">
        <v>4034</v>
      </c>
      <c r="B3867" s="27" t="s">
        <v>20193</v>
      </c>
      <c r="C3867" s="28" t="s">
        <v>12140</v>
      </c>
      <c r="D3867" s="28" t="s">
        <v>8336</v>
      </c>
    </row>
    <row r="3868" spans="1:4" x14ac:dyDescent="0.2">
      <c r="A3868" s="15" t="s">
        <v>4035</v>
      </c>
      <c r="B3868" s="27" t="s">
        <v>20194</v>
      </c>
      <c r="C3868" s="28" t="s">
        <v>12141</v>
      </c>
      <c r="D3868" s="28" t="s">
        <v>8004</v>
      </c>
    </row>
    <row r="3869" spans="1:4" x14ac:dyDescent="0.2">
      <c r="A3869" s="15" t="s">
        <v>4036</v>
      </c>
      <c r="B3869" s="27" t="s">
        <v>20195</v>
      </c>
      <c r="C3869" s="28" t="s">
        <v>12142</v>
      </c>
      <c r="D3869" s="28" t="s">
        <v>8039</v>
      </c>
    </row>
    <row r="3870" spans="1:4" x14ac:dyDescent="0.2">
      <c r="A3870" s="15" t="s">
        <v>4037</v>
      </c>
      <c r="B3870" s="27" t="s">
        <v>20196</v>
      </c>
      <c r="C3870" s="28" t="s">
        <v>12143</v>
      </c>
      <c r="D3870" s="28" t="s">
        <v>8039</v>
      </c>
    </row>
    <row r="3871" spans="1:4" x14ac:dyDescent="0.2">
      <c r="A3871" s="15" t="s">
        <v>80</v>
      </c>
      <c r="B3871" s="27" t="s">
        <v>20197</v>
      </c>
      <c r="C3871" s="28" t="s">
        <v>12144</v>
      </c>
      <c r="D3871" s="28" t="s">
        <v>8039</v>
      </c>
    </row>
    <row r="3872" spans="1:4" x14ac:dyDescent="0.2">
      <c r="A3872" s="15" t="s">
        <v>4038</v>
      </c>
      <c r="B3872" s="27" t="s">
        <v>20198</v>
      </c>
      <c r="C3872" s="28" t="s">
        <v>12145</v>
      </c>
      <c r="D3872" s="28" t="s">
        <v>8004</v>
      </c>
    </row>
    <row r="3873" spans="1:4" x14ac:dyDescent="0.2">
      <c r="A3873" s="15" t="s">
        <v>4039</v>
      </c>
      <c r="B3873" s="27" t="s">
        <v>20199</v>
      </c>
      <c r="C3873" s="28" t="s">
        <v>12146</v>
      </c>
      <c r="D3873" s="28" t="s">
        <v>8367</v>
      </c>
    </row>
    <row r="3874" spans="1:4" x14ac:dyDescent="0.2">
      <c r="A3874" s="15" t="s">
        <v>4040</v>
      </c>
      <c r="B3874" s="27" t="s">
        <v>20200</v>
      </c>
      <c r="C3874" s="28" t="s">
        <v>12147</v>
      </c>
      <c r="D3874" s="28" t="s">
        <v>8025</v>
      </c>
    </row>
    <row r="3875" spans="1:4" x14ac:dyDescent="0.2">
      <c r="A3875" s="15" t="s">
        <v>4041</v>
      </c>
      <c r="B3875" s="27" t="s">
        <v>20201</v>
      </c>
      <c r="C3875" s="28" t="s">
        <v>12148</v>
      </c>
      <c r="D3875" s="28" t="s">
        <v>8025</v>
      </c>
    </row>
    <row r="3876" spans="1:4" x14ac:dyDescent="0.2">
      <c r="A3876" s="15" t="s">
        <v>4042</v>
      </c>
      <c r="B3876" s="27" t="s">
        <v>20202</v>
      </c>
      <c r="C3876" s="28" t="s">
        <v>8209</v>
      </c>
      <c r="D3876" s="28" t="s">
        <v>12149</v>
      </c>
    </row>
    <row r="3877" spans="1:4" x14ac:dyDescent="0.2">
      <c r="A3877" s="15" t="s">
        <v>4043</v>
      </c>
      <c r="B3877" s="27" t="s">
        <v>20203</v>
      </c>
      <c r="C3877" s="28" t="s">
        <v>12150</v>
      </c>
      <c r="D3877" s="28" t="s">
        <v>8017</v>
      </c>
    </row>
    <row r="3878" spans="1:4" x14ac:dyDescent="0.2">
      <c r="A3878" s="15" t="s">
        <v>4044</v>
      </c>
      <c r="B3878" s="27" t="s">
        <v>20204</v>
      </c>
      <c r="C3878" s="28" t="s">
        <v>12151</v>
      </c>
      <c r="D3878" s="28" t="s">
        <v>8177</v>
      </c>
    </row>
    <row r="3879" spans="1:4" x14ac:dyDescent="0.2">
      <c r="A3879" s="15" t="s">
        <v>4045</v>
      </c>
      <c r="B3879" s="27" t="s">
        <v>20205</v>
      </c>
      <c r="C3879" s="28" t="s">
        <v>12152</v>
      </c>
      <c r="D3879" s="28" t="s">
        <v>8071</v>
      </c>
    </row>
    <row r="3880" spans="1:4" x14ac:dyDescent="0.2">
      <c r="A3880" s="15" t="s">
        <v>4046</v>
      </c>
      <c r="B3880" s="27" t="s">
        <v>20206</v>
      </c>
      <c r="C3880" s="28" t="s">
        <v>8398</v>
      </c>
      <c r="D3880" s="28" t="s">
        <v>12153</v>
      </c>
    </row>
    <row r="3881" spans="1:4" x14ac:dyDescent="0.2">
      <c r="A3881" s="15" t="s">
        <v>4047</v>
      </c>
      <c r="B3881" s="27" t="s">
        <v>20207</v>
      </c>
      <c r="C3881" s="28" t="s">
        <v>12154</v>
      </c>
      <c r="D3881" s="28" t="s">
        <v>8438</v>
      </c>
    </row>
    <row r="3882" spans="1:4" x14ac:dyDescent="0.2">
      <c r="A3882" s="15" t="s">
        <v>4048</v>
      </c>
      <c r="B3882" s="27" t="s">
        <v>20208</v>
      </c>
      <c r="C3882" s="28" t="s">
        <v>12155</v>
      </c>
      <c r="D3882" s="28" t="s">
        <v>8071</v>
      </c>
    </row>
    <row r="3883" spans="1:4" x14ac:dyDescent="0.2">
      <c r="A3883" s="15" t="s">
        <v>4049</v>
      </c>
      <c r="B3883" s="27" t="s">
        <v>20209</v>
      </c>
      <c r="C3883" s="28" t="s">
        <v>12156</v>
      </c>
      <c r="D3883" s="28" t="s">
        <v>8002</v>
      </c>
    </row>
    <row r="3884" spans="1:4" x14ac:dyDescent="0.2">
      <c r="A3884" s="15" t="s">
        <v>4050</v>
      </c>
      <c r="B3884" s="27" t="s">
        <v>20210</v>
      </c>
      <c r="C3884" s="28" t="s">
        <v>12157</v>
      </c>
      <c r="D3884" s="28" t="s">
        <v>12158</v>
      </c>
    </row>
    <row r="3885" spans="1:4" x14ac:dyDescent="0.2">
      <c r="A3885" s="15" t="s">
        <v>4051</v>
      </c>
      <c r="B3885" s="27" t="s">
        <v>20211</v>
      </c>
      <c r="C3885" s="28" t="s">
        <v>12159</v>
      </c>
      <c r="D3885" s="28" t="s">
        <v>12160</v>
      </c>
    </row>
    <row r="3886" spans="1:4" x14ac:dyDescent="0.2">
      <c r="A3886" s="15" t="s">
        <v>4052</v>
      </c>
      <c r="B3886" s="27" t="s">
        <v>20212</v>
      </c>
      <c r="C3886" s="28" t="s">
        <v>12161</v>
      </c>
      <c r="D3886" s="28" t="s">
        <v>8006</v>
      </c>
    </row>
    <row r="3887" spans="1:4" x14ac:dyDescent="0.2">
      <c r="A3887" s="15" t="s">
        <v>7972</v>
      </c>
      <c r="B3887" s="23" t="s">
        <v>8628</v>
      </c>
      <c r="C3887" s="23" t="s">
        <v>8628</v>
      </c>
      <c r="D3887" s="23" t="s">
        <v>8628</v>
      </c>
    </row>
    <row r="3888" spans="1:4" x14ac:dyDescent="0.2">
      <c r="A3888" s="15" t="s">
        <v>4053</v>
      </c>
      <c r="B3888" s="27" t="s">
        <v>20213</v>
      </c>
      <c r="C3888" s="28" t="s">
        <v>8009</v>
      </c>
      <c r="D3888" s="28" t="s">
        <v>12162</v>
      </c>
    </row>
    <row r="3889" spans="1:4" x14ac:dyDescent="0.2">
      <c r="A3889" s="15" t="s">
        <v>4054</v>
      </c>
      <c r="B3889" s="27" t="s">
        <v>20214</v>
      </c>
      <c r="C3889" s="28" t="s">
        <v>12163</v>
      </c>
      <c r="D3889" s="28" t="s">
        <v>8008</v>
      </c>
    </row>
    <row r="3890" spans="1:4" x14ac:dyDescent="0.2">
      <c r="A3890" s="15" t="s">
        <v>4055</v>
      </c>
      <c r="B3890" s="27" t="s">
        <v>20215</v>
      </c>
      <c r="C3890" s="28" t="s">
        <v>8063</v>
      </c>
      <c r="D3890" s="28" t="s">
        <v>12164</v>
      </c>
    </row>
    <row r="3891" spans="1:4" x14ac:dyDescent="0.2">
      <c r="A3891" s="15" t="s">
        <v>4056</v>
      </c>
      <c r="B3891" s="27" t="s">
        <v>20216</v>
      </c>
      <c r="C3891" s="28" t="s">
        <v>12165</v>
      </c>
      <c r="D3891" s="28" t="s">
        <v>12166</v>
      </c>
    </row>
    <row r="3892" spans="1:4" x14ac:dyDescent="0.2">
      <c r="A3892" s="15" t="s">
        <v>4057</v>
      </c>
      <c r="B3892" s="27" t="s">
        <v>20217</v>
      </c>
      <c r="C3892" s="28" t="s">
        <v>12167</v>
      </c>
      <c r="D3892" s="28" t="s">
        <v>8008</v>
      </c>
    </row>
    <row r="3893" spans="1:4" x14ac:dyDescent="0.2">
      <c r="A3893" s="15" t="s">
        <v>4058</v>
      </c>
      <c r="B3893" s="27" t="s">
        <v>20218</v>
      </c>
      <c r="C3893" s="28" t="s">
        <v>12168</v>
      </c>
      <c r="D3893" s="28" t="s">
        <v>8025</v>
      </c>
    </row>
    <row r="3894" spans="1:4" x14ac:dyDescent="0.2">
      <c r="A3894" s="15" t="s">
        <v>4059</v>
      </c>
      <c r="B3894" s="27" t="s">
        <v>20219</v>
      </c>
      <c r="C3894" s="28" t="s">
        <v>12169</v>
      </c>
      <c r="D3894" s="28" t="s">
        <v>8006</v>
      </c>
    </row>
    <row r="3895" spans="1:4" x14ac:dyDescent="0.2">
      <c r="A3895" s="15" t="s">
        <v>4060</v>
      </c>
      <c r="B3895" s="27" t="s">
        <v>20220</v>
      </c>
      <c r="C3895" s="28" t="s">
        <v>12170</v>
      </c>
      <c r="D3895" s="28" t="s">
        <v>8025</v>
      </c>
    </row>
    <row r="3896" spans="1:4" x14ac:dyDescent="0.2">
      <c r="A3896" s="15" t="s">
        <v>4061</v>
      </c>
      <c r="B3896" s="27" t="s">
        <v>20221</v>
      </c>
      <c r="C3896" s="28" t="s">
        <v>12171</v>
      </c>
      <c r="D3896" s="28" t="s">
        <v>8008</v>
      </c>
    </row>
    <row r="3897" spans="1:4" x14ac:dyDescent="0.2">
      <c r="A3897" s="15" t="s">
        <v>4062</v>
      </c>
      <c r="B3897" s="27" t="s">
        <v>20222</v>
      </c>
      <c r="C3897" s="28" t="s">
        <v>12172</v>
      </c>
      <c r="D3897" s="28" t="s">
        <v>8052</v>
      </c>
    </row>
    <row r="3898" spans="1:4" x14ac:dyDescent="0.2">
      <c r="A3898" s="15" t="s">
        <v>4063</v>
      </c>
      <c r="B3898" s="27" t="s">
        <v>20223</v>
      </c>
      <c r="C3898" s="28" t="s">
        <v>8009</v>
      </c>
      <c r="D3898" s="28" t="s">
        <v>12173</v>
      </c>
    </row>
    <row r="3899" spans="1:4" x14ac:dyDescent="0.2">
      <c r="A3899" s="15" t="s">
        <v>4064</v>
      </c>
      <c r="B3899" s="27" t="s">
        <v>20224</v>
      </c>
      <c r="C3899" s="28" t="s">
        <v>12174</v>
      </c>
      <c r="D3899" s="28" t="s">
        <v>8910</v>
      </c>
    </row>
    <row r="3900" spans="1:4" x14ac:dyDescent="0.2">
      <c r="A3900" s="15" t="s">
        <v>4065</v>
      </c>
      <c r="B3900" s="27" t="s">
        <v>20225</v>
      </c>
      <c r="C3900" s="28" t="s">
        <v>12175</v>
      </c>
      <c r="D3900" s="28" t="s">
        <v>8071</v>
      </c>
    </row>
    <row r="3901" spans="1:4" x14ac:dyDescent="0.2">
      <c r="A3901" s="15" t="s">
        <v>4066</v>
      </c>
      <c r="B3901" s="27" t="s">
        <v>20226</v>
      </c>
      <c r="C3901" s="28" t="s">
        <v>12176</v>
      </c>
      <c r="D3901" s="28" t="s">
        <v>8008</v>
      </c>
    </row>
    <row r="3902" spans="1:4" x14ac:dyDescent="0.2">
      <c r="A3902" s="15" t="s">
        <v>4067</v>
      </c>
      <c r="B3902" s="27" t="s">
        <v>20227</v>
      </c>
      <c r="C3902" s="28" t="s">
        <v>12177</v>
      </c>
      <c r="D3902" s="28" t="s">
        <v>8117</v>
      </c>
    </row>
    <row r="3903" spans="1:4" x14ac:dyDescent="0.2">
      <c r="A3903" s="15" t="s">
        <v>4068</v>
      </c>
      <c r="B3903" s="27" t="s">
        <v>20228</v>
      </c>
      <c r="C3903" s="28" t="s">
        <v>12178</v>
      </c>
      <c r="D3903" s="28" t="s">
        <v>8061</v>
      </c>
    </row>
    <row r="3904" spans="1:4" x14ac:dyDescent="0.2">
      <c r="A3904" s="15" t="s">
        <v>4069</v>
      </c>
      <c r="B3904" s="27" t="s">
        <v>20229</v>
      </c>
      <c r="C3904" s="28" t="s">
        <v>12179</v>
      </c>
      <c r="D3904" s="28" t="s">
        <v>8006</v>
      </c>
    </row>
    <row r="3905" spans="1:4" x14ac:dyDescent="0.2">
      <c r="A3905" s="15" t="s">
        <v>4070</v>
      </c>
      <c r="B3905" s="27" t="s">
        <v>20230</v>
      </c>
      <c r="C3905" s="28" t="s">
        <v>12180</v>
      </c>
      <c r="D3905" s="28" t="s">
        <v>8043</v>
      </c>
    </row>
    <row r="3906" spans="1:4" x14ac:dyDescent="0.2">
      <c r="A3906" s="15" t="s">
        <v>4071</v>
      </c>
      <c r="B3906" s="27" t="s">
        <v>20231</v>
      </c>
      <c r="C3906" s="28" t="s">
        <v>8183</v>
      </c>
      <c r="D3906" s="28" t="s">
        <v>12181</v>
      </c>
    </row>
    <row r="3907" spans="1:4" x14ac:dyDescent="0.2">
      <c r="A3907" s="15" t="s">
        <v>4072</v>
      </c>
      <c r="B3907" s="27" t="s">
        <v>20232</v>
      </c>
      <c r="C3907" s="28" t="s">
        <v>12182</v>
      </c>
      <c r="D3907" s="28" t="s">
        <v>8025</v>
      </c>
    </row>
    <row r="3908" spans="1:4" x14ac:dyDescent="0.2">
      <c r="A3908" s="15" t="s">
        <v>4073</v>
      </c>
      <c r="B3908" s="27" t="s">
        <v>20233</v>
      </c>
      <c r="C3908" s="28" t="s">
        <v>12183</v>
      </c>
      <c r="D3908" s="28" t="s">
        <v>8006</v>
      </c>
    </row>
    <row r="3909" spans="1:4" x14ac:dyDescent="0.2">
      <c r="A3909" s="15" t="s">
        <v>4074</v>
      </c>
      <c r="B3909" s="27" t="s">
        <v>20234</v>
      </c>
      <c r="C3909" s="28" t="s">
        <v>12184</v>
      </c>
      <c r="D3909" s="28" t="s">
        <v>8006</v>
      </c>
    </row>
    <row r="3910" spans="1:4" x14ac:dyDescent="0.2">
      <c r="A3910" s="15" t="s">
        <v>4075</v>
      </c>
      <c r="B3910" s="27" t="s">
        <v>20235</v>
      </c>
      <c r="C3910" s="28" t="s">
        <v>8009</v>
      </c>
      <c r="D3910" s="28" t="s">
        <v>12185</v>
      </c>
    </row>
    <row r="3911" spans="1:4" x14ac:dyDescent="0.2">
      <c r="A3911" s="15" t="s">
        <v>4076</v>
      </c>
      <c r="B3911" s="27" t="s">
        <v>20236</v>
      </c>
      <c r="C3911" s="28" t="s">
        <v>12186</v>
      </c>
      <c r="D3911" s="28" t="s">
        <v>8025</v>
      </c>
    </row>
    <row r="3912" spans="1:4" x14ac:dyDescent="0.2">
      <c r="A3912" s="15" t="s">
        <v>4077</v>
      </c>
      <c r="B3912" s="27" t="s">
        <v>20237</v>
      </c>
      <c r="C3912" s="28" t="s">
        <v>12187</v>
      </c>
      <c r="D3912" s="28" t="s">
        <v>8017</v>
      </c>
    </row>
    <row r="3913" spans="1:4" x14ac:dyDescent="0.2">
      <c r="A3913" s="15" t="s">
        <v>4078</v>
      </c>
      <c r="B3913" s="27" t="s">
        <v>20238</v>
      </c>
      <c r="C3913" s="28" t="s">
        <v>8009</v>
      </c>
      <c r="D3913" s="28" t="s">
        <v>12188</v>
      </c>
    </row>
    <row r="3914" spans="1:4" x14ac:dyDescent="0.2">
      <c r="A3914" s="15" t="s">
        <v>4079</v>
      </c>
      <c r="B3914" s="27" t="s">
        <v>20239</v>
      </c>
      <c r="C3914" s="28" t="s">
        <v>12189</v>
      </c>
      <c r="D3914" s="28" t="s">
        <v>9550</v>
      </c>
    </row>
    <row r="3915" spans="1:4" x14ac:dyDescent="0.2">
      <c r="A3915" s="15" t="s">
        <v>4080</v>
      </c>
      <c r="B3915" s="27" t="s">
        <v>20240</v>
      </c>
      <c r="C3915" s="28" t="s">
        <v>12190</v>
      </c>
      <c r="D3915" s="28" t="s">
        <v>8006</v>
      </c>
    </row>
    <row r="3916" spans="1:4" x14ac:dyDescent="0.2">
      <c r="A3916" s="15" t="s">
        <v>4081</v>
      </c>
      <c r="B3916" s="27" t="s">
        <v>20241</v>
      </c>
      <c r="C3916" s="28" t="s">
        <v>12191</v>
      </c>
      <c r="D3916" s="28" t="s">
        <v>8461</v>
      </c>
    </row>
    <row r="3917" spans="1:4" x14ac:dyDescent="0.2">
      <c r="A3917" s="15" t="s">
        <v>4082</v>
      </c>
      <c r="B3917" s="27" t="s">
        <v>20242</v>
      </c>
      <c r="C3917" s="28" t="s">
        <v>12192</v>
      </c>
      <c r="D3917" s="28" t="s">
        <v>8025</v>
      </c>
    </row>
    <row r="3918" spans="1:4" x14ac:dyDescent="0.2">
      <c r="A3918" s="15" t="s">
        <v>4083</v>
      </c>
      <c r="B3918" s="27" t="s">
        <v>20243</v>
      </c>
      <c r="C3918" s="28" t="s">
        <v>8009</v>
      </c>
      <c r="D3918" s="28" t="s">
        <v>12193</v>
      </c>
    </row>
    <row r="3919" spans="1:4" x14ac:dyDescent="0.2">
      <c r="A3919" s="15" t="s">
        <v>4084</v>
      </c>
      <c r="B3919" s="27" t="s">
        <v>20244</v>
      </c>
      <c r="C3919" s="28" t="s">
        <v>12194</v>
      </c>
      <c r="D3919" s="28" t="s">
        <v>8025</v>
      </c>
    </row>
    <row r="3920" spans="1:4" x14ac:dyDescent="0.2">
      <c r="A3920" s="15" t="s">
        <v>4085</v>
      </c>
      <c r="B3920" s="27" t="s">
        <v>20245</v>
      </c>
      <c r="C3920" s="28" t="s">
        <v>12195</v>
      </c>
      <c r="D3920" s="28" t="s">
        <v>8025</v>
      </c>
    </row>
    <row r="3921" spans="1:4" x14ac:dyDescent="0.2">
      <c r="A3921" s="15" t="s">
        <v>4086</v>
      </c>
      <c r="B3921" s="27" t="s">
        <v>17454</v>
      </c>
      <c r="C3921" s="28" t="s">
        <v>8009</v>
      </c>
      <c r="D3921" s="28" t="s">
        <v>9229</v>
      </c>
    </row>
    <row r="3922" spans="1:4" x14ac:dyDescent="0.2">
      <c r="A3922" s="15" t="s">
        <v>4087</v>
      </c>
      <c r="B3922" s="27" t="s">
        <v>20246</v>
      </c>
      <c r="C3922" s="28" t="s">
        <v>12196</v>
      </c>
      <c r="D3922" s="28" t="s">
        <v>12197</v>
      </c>
    </row>
    <row r="3923" spans="1:4" x14ac:dyDescent="0.2">
      <c r="A3923" s="15" t="s">
        <v>4088</v>
      </c>
      <c r="B3923" s="27" t="s">
        <v>20247</v>
      </c>
      <c r="C3923" s="28" t="s">
        <v>8063</v>
      </c>
      <c r="D3923" s="28" t="s">
        <v>12198</v>
      </c>
    </row>
    <row r="3924" spans="1:4" x14ac:dyDescent="0.2">
      <c r="A3924" s="15" t="s">
        <v>4089</v>
      </c>
      <c r="B3924" s="27" t="s">
        <v>20248</v>
      </c>
      <c r="C3924" s="28" t="s">
        <v>12199</v>
      </c>
      <c r="D3924" s="28" t="s">
        <v>8190</v>
      </c>
    </row>
    <row r="3925" spans="1:4" x14ac:dyDescent="0.2">
      <c r="A3925" s="15" t="s">
        <v>4090</v>
      </c>
      <c r="B3925" s="27" t="s">
        <v>20249</v>
      </c>
      <c r="C3925" s="28" t="s">
        <v>12200</v>
      </c>
      <c r="D3925" s="28" t="s">
        <v>8119</v>
      </c>
    </row>
    <row r="3926" spans="1:4" x14ac:dyDescent="0.2">
      <c r="A3926" s="15" t="s">
        <v>4091</v>
      </c>
      <c r="B3926" s="27" t="s">
        <v>20250</v>
      </c>
      <c r="C3926" s="28" t="s">
        <v>12201</v>
      </c>
      <c r="D3926" s="28" t="s">
        <v>8148</v>
      </c>
    </row>
    <row r="3927" spans="1:4" x14ac:dyDescent="0.2">
      <c r="A3927" s="15" t="s">
        <v>4092</v>
      </c>
      <c r="B3927" s="27" t="s">
        <v>20251</v>
      </c>
      <c r="C3927" s="28" t="s">
        <v>12202</v>
      </c>
      <c r="D3927" s="28" t="s">
        <v>8119</v>
      </c>
    </row>
    <row r="3928" spans="1:4" x14ac:dyDescent="0.2">
      <c r="A3928" s="15" t="s">
        <v>4093</v>
      </c>
      <c r="B3928" s="27" t="s">
        <v>20252</v>
      </c>
      <c r="C3928" s="28" t="s">
        <v>12203</v>
      </c>
      <c r="D3928" s="28" t="s">
        <v>12204</v>
      </c>
    </row>
    <row r="3929" spans="1:4" x14ac:dyDescent="0.2">
      <c r="A3929" s="15" t="s">
        <v>4094</v>
      </c>
      <c r="B3929" s="27" t="s">
        <v>20253</v>
      </c>
      <c r="C3929" s="28" t="s">
        <v>9178</v>
      </c>
      <c r="D3929" s="28" t="s">
        <v>12205</v>
      </c>
    </row>
    <row r="3930" spans="1:4" x14ac:dyDescent="0.2">
      <c r="A3930" s="15" t="s">
        <v>4095</v>
      </c>
      <c r="B3930" s="27" t="s">
        <v>20254</v>
      </c>
      <c r="C3930" s="28" t="s">
        <v>12206</v>
      </c>
      <c r="D3930" s="28" t="s">
        <v>8025</v>
      </c>
    </row>
    <row r="3931" spans="1:4" x14ac:dyDescent="0.2">
      <c r="A3931" s="15" t="s">
        <v>4096</v>
      </c>
      <c r="B3931" s="27" t="s">
        <v>20255</v>
      </c>
      <c r="C3931" s="28" t="s">
        <v>12207</v>
      </c>
      <c r="D3931" s="28" t="s">
        <v>8112</v>
      </c>
    </row>
    <row r="3932" spans="1:4" x14ac:dyDescent="0.2">
      <c r="A3932" s="15" t="s">
        <v>4097</v>
      </c>
      <c r="B3932" s="27" t="s">
        <v>20256</v>
      </c>
      <c r="C3932" s="28" t="s">
        <v>8009</v>
      </c>
      <c r="D3932" s="28" t="s">
        <v>12208</v>
      </c>
    </row>
    <row r="3933" spans="1:4" x14ac:dyDescent="0.2">
      <c r="A3933" s="15" t="s">
        <v>4098</v>
      </c>
      <c r="B3933" s="27" t="s">
        <v>20257</v>
      </c>
      <c r="C3933" s="28" t="s">
        <v>12209</v>
      </c>
      <c r="D3933" s="28" t="s">
        <v>8336</v>
      </c>
    </row>
    <row r="3934" spans="1:4" x14ac:dyDescent="0.2">
      <c r="A3934" s="15" t="s">
        <v>4099</v>
      </c>
      <c r="B3934" s="27" t="s">
        <v>20258</v>
      </c>
      <c r="C3934" s="28" t="s">
        <v>12210</v>
      </c>
      <c r="D3934" s="28" t="s">
        <v>8004</v>
      </c>
    </row>
    <row r="3935" spans="1:4" x14ac:dyDescent="0.2">
      <c r="A3935" s="15" t="s">
        <v>4100</v>
      </c>
      <c r="B3935" s="27" t="s">
        <v>20259</v>
      </c>
      <c r="C3935" s="28" t="s">
        <v>12211</v>
      </c>
      <c r="D3935" s="28" t="s">
        <v>8159</v>
      </c>
    </row>
    <row r="3936" spans="1:4" x14ac:dyDescent="0.2">
      <c r="A3936" s="15" t="s">
        <v>4101</v>
      </c>
      <c r="B3936" s="27" t="s">
        <v>20260</v>
      </c>
      <c r="C3936" s="28" t="s">
        <v>12212</v>
      </c>
      <c r="D3936" s="28" t="s">
        <v>8006</v>
      </c>
    </row>
    <row r="3937" spans="1:4" x14ac:dyDescent="0.2">
      <c r="A3937" s="15" t="s">
        <v>4102</v>
      </c>
      <c r="B3937" s="27" t="s">
        <v>20261</v>
      </c>
      <c r="C3937" s="28" t="s">
        <v>12213</v>
      </c>
      <c r="D3937" s="28" t="s">
        <v>12214</v>
      </c>
    </row>
    <row r="3938" spans="1:4" x14ac:dyDescent="0.2">
      <c r="A3938" s="15" t="s">
        <v>4103</v>
      </c>
      <c r="B3938" s="27" t="s">
        <v>20262</v>
      </c>
      <c r="C3938" s="28" t="s">
        <v>12215</v>
      </c>
      <c r="D3938" s="28" t="s">
        <v>8622</v>
      </c>
    </row>
    <row r="3939" spans="1:4" x14ac:dyDescent="0.2">
      <c r="A3939" s="15" t="s">
        <v>4104</v>
      </c>
      <c r="B3939" s="27" t="s">
        <v>20263</v>
      </c>
      <c r="C3939" s="28" t="s">
        <v>12216</v>
      </c>
      <c r="D3939" s="28" t="s">
        <v>8112</v>
      </c>
    </row>
    <row r="3940" spans="1:4" x14ac:dyDescent="0.2">
      <c r="A3940" s="15" t="s">
        <v>4105</v>
      </c>
      <c r="B3940" s="27" t="s">
        <v>20264</v>
      </c>
      <c r="C3940" s="28" t="s">
        <v>12217</v>
      </c>
      <c r="D3940" s="28" t="s">
        <v>8071</v>
      </c>
    </row>
    <row r="3941" spans="1:4" x14ac:dyDescent="0.2">
      <c r="A3941" s="15" t="s">
        <v>4106</v>
      </c>
      <c r="B3941" s="27" t="s">
        <v>20265</v>
      </c>
      <c r="C3941" s="28" t="s">
        <v>12218</v>
      </c>
      <c r="D3941" s="28" t="s">
        <v>8119</v>
      </c>
    </row>
    <row r="3942" spans="1:4" x14ac:dyDescent="0.2">
      <c r="A3942" s="15" t="s">
        <v>7977</v>
      </c>
      <c r="B3942" s="23" t="s">
        <v>8628</v>
      </c>
      <c r="C3942" s="23" t="s">
        <v>8628</v>
      </c>
      <c r="D3942" s="23" t="s">
        <v>8628</v>
      </c>
    </row>
    <row r="3943" spans="1:4" x14ac:dyDescent="0.2">
      <c r="A3943" s="15" t="s">
        <v>4107</v>
      </c>
      <c r="B3943" s="27" t="s">
        <v>20266</v>
      </c>
      <c r="C3943" s="28" t="s">
        <v>12219</v>
      </c>
      <c r="D3943" s="28" t="s">
        <v>8025</v>
      </c>
    </row>
    <row r="3944" spans="1:4" x14ac:dyDescent="0.2">
      <c r="A3944" s="15" t="s">
        <v>4108</v>
      </c>
      <c r="B3944" s="27" t="s">
        <v>20267</v>
      </c>
      <c r="C3944" s="28" t="s">
        <v>12220</v>
      </c>
      <c r="D3944" s="28" t="s">
        <v>8025</v>
      </c>
    </row>
    <row r="3945" spans="1:4" x14ac:dyDescent="0.2">
      <c r="A3945" s="15" t="s">
        <v>4109</v>
      </c>
      <c r="B3945" s="27" t="s">
        <v>20268</v>
      </c>
      <c r="C3945" s="28" t="s">
        <v>12221</v>
      </c>
      <c r="D3945" s="28" t="s">
        <v>8558</v>
      </c>
    </row>
    <row r="3946" spans="1:4" x14ac:dyDescent="0.2">
      <c r="A3946" s="15" t="s">
        <v>4110</v>
      </c>
      <c r="B3946" s="27" t="s">
        <v>20269</v>
      </c>
      <c r="C3946" s="28" t="s">
        <v>8009</v>
      </c>
      <c r="D3946" s="28" t="s">
        <v>12222</v>
      </c>
    </row>
    <row r="3947" spans="1:4" x14ac:dyDescent="0.2">
      <c r="A3947" s="15" t="s">
        <v>4111</v>
      </c>
      <c r="B3947" s="27" t="s">
        <v>20270</v>
      </c>
      <c r="C3947" s="28" t="s">
        <v>12223</v>
      </c>
      <c r="D3947" s="28" t="s">
        <v>8014</v>
      </c>
    </row>
    <row r="3948" spans="1:4" x14ac:dyDescent="0.2">
      <c r="A3948" s="15" t="s">
        <v>4112</v>
      </c>
      <c r="B3948" s="27" t="s">
        <v>20271</v>
      </c>
      <c r="C3948" s="28" t="s">
        <v>12224</v>
      </c>
      <c r="D3948" s="28" t="s">
        <v>8006</v>
      </c>
    </row>
    <row r="3949" spans="1:4" x14ac:dyDescent="0.2">
      <c r="A3949" s="15" t="s">
        <v>4113</v>
      </c>
      <c r="B3949" s="27" t="s">
        <v>20272</v>
      </c>
      <c r="C3949" s="28" t="s">
        <v>12225</v>
      </c>
      <c r="D3949" s="28" t="s">
        <v>8004</v>
      </c>
    </row>
    <row r="3950" spans="1:4" x14ac:dyDescent="0.2">
      <c r="A3950" s="15" t="s">
        <v>4114</v>
      </c>
      <c r="B3950" s="27" t="s">
        <v>20273</v>
      </c>
      <c r="C3950" s="28" t="s">
        <v>8279</v>
      </c>
      <c r="D3950" s="28" t="s">
        <v>12226</v>
      </c>
    </row>
    <row r="3951" spans="1:4" x14ac:dyDescent="0.2">
      <c r="A3951" s="15" t="s">
        <v>357</v>
      </c>
      <c r="B3951" s="27" t="s">
        <v>20274</v>
      </c>
      <c r="C3951" s="28" t="s">
        <v>8279</v>
      </c>
      <c r="D3951" s="28" t="s">
        <v>12227</v>
      </c>
    </row>
    <row r="3952" spans="1:4" x14ac:dyDescent="0.2">
      <c r="A3952" s="15" t="s">
        <v>358</v>
      </c>
      <c r="B3952" s="27" t="s">
        <v>20275</v>
      </c>
      <c r="C3952" s="28" t="s">
        <v>12228</v>
      </c>
      <c r="D3952" s="28" t="s">
        <v>8039</v>
      </c>
    </row>
    <row r="3953" spans="1:4" x14ac:dyDescent="0.2">
      <c r="A3953" s="15" t="s">
        <v>4115</v>
      </c>
      <c r="B3953" s="27" t="s">
        <v>20276</v>
      </c>
      <c r="C3953" s="28" t="s">
        <v>8351</v>
      </c>
      <c r="D3953" s="28" t="s">
        <v>12229</v>
      </c>
    </row>
    <row r="3954" spans="1:4" x14ac:dyDescent="0.2">
      <c r="A3954" s="15" t="s">
        <v>246</v>
      </c>
      <c r="B3954" s="27" t="s">
        <v>20277</v>
      </c>
      <c r="C3954" s="28" t="s">
        <v>12230</v>
      </c>
      <c r="D3954" s="28" t="s">
        <v>8039</v>
      </c>
    </row>
    <row r="3955" spans="1:4" x14ac:dyDescent="0.2">
      <c r="A3955" s="15" t="s">
        <v>4116</v>
      </c>
      <c r="B3955" s="27" t="s">
        <v>20278</v>
      </c>
      <c r="C3955" s="28" t="s">
        <v>12231</v>
      </c>
      <c r="D3955" s="28" t="s">
        <v>8066</v>
      </c>
    </row>
    <row r="3956" spans="1:4" x14ac:dyDescent="0.2">
      <c r="A3956" s="15" t="s">
        <v>4117</v>
      </c>
      <c r="B3956" s="27" t="s">
        <v>20279</v>
      </c>
      <c r="C3956" s="28" t="s">
        <v>8819</v>
      </c>
      <c r="D3956" s="28" t="s">
        <v>12232</v>
      </c>
    </row>
    <row r="3957" spans="1:4" x14ac:dyDescent="0.2">
      <c r="A3957" s="15" t="s">
        <v>359</v>
      </c>
      <c r="B3957" s="27" t="s">
        <v>20280</v>
      </c>
      <c r="C3957" s="28" t="s">
        <v>12233</v>
      </c>
      <c r="D3957" s="28" t="s">
        <v>12234</v>
      </c>
    </row>
    <row r="3958" spans="1:4" x14ac:dyDescent="0.2">
      <c r="A3958" s="15" t="s">
        <v>4118</v>
      </c>
      <c r="B3958" s="27" t="s">
        <v>20281</v>
      </c>
      <c r="C3958" s="28" t="s">
        <v>12235</v>
      </c>
      <c r="D3958" s="28" t="s">
        <v>10705</v>
      </c>
    </row>
    <row r="3959" spans="1:4" x14ac:dyDescent="0.2">
      <c r="A3959" s="15" t="s">
        <v>4119</v>
      </c>
      <c r="B3959" s="27" t="s">
        <v>20282</v>
      </c>
      <c r="C3959" s="28" t="s">
        <v>12236</v>
      </c>
      <c r="D3959" s="28" t="s">
        <v>8121</v>
      </c>
    </row>
    <row r="3960" spans="1:4" x14ac:dyDescent="0.2">
      <c r="A3960" s="15" t="s">
        <v>4120</v>
      </c>
      <c r="B3960" s="27" t="s">
        <v>20283</v>
      </c>
      <c r="C3960" s="28" t="s">
        <v>12237</v>
      </c>
      <c r="D3960" s="28" t="s">
        <v>8061</v>
      </c>
    </row>
    <row r="3961" spans="1:4" x14ac:dyDescent="0.2">
      <c r="A3961" s="15" t="s">
        <v>4121</v>
      </c>
      <c r="B3961" s="27" t="s">
        <v>20284</v>
      </c>
      <c r="C3961" s="28" t="s">
        <v>12238</v>
      </c>
      <c r="D3961" s="28" t="s">
        <v>8148</v>
      </c>
    </row>
    <row r="3962" spans="1:4" x14ac:dyDescent="0.2">
      <c r="A3962" s="15" t="s">
        <v>4122</v>
      </c>
      <c r="B3962" s="27" t="s">
        <v>20285</v>
      </c>
      <c r="C3962" s="28" t="s">
        <v>12239</v>
      </c>
      <c r="D3962" s="28" t="s">
        <v>8066</v>
      </c>
    </row>
    <row r="3963" spans="1:4" x14ac:dyDescent="0.2">
      <c r="A3963" s="15" t="s">
        <v>4123</v>
      </c>
      <c r="B3963" s="27" t="s">
        <v>20286</v>
      </c>
      <c r="C3963" s="28" t="s">
        <v>12240</v>
      </c>
      <c r="D3963" s="28" t="s">
        <v>8006</v>
      </c>
    </row>
    <row r="3964" spans="1:4" x14ac:dyDescent="0.2">
      <c r="A3964" s="15" t="s">
        <v>4124</v>
      </c>
      <c r="B3964" s="27" t="s">
        <v>20287</v>
      </c>
      <c r="C3964" s="28" t="s">
        <v>12241</v>
      </c>
      <c r="D3964" s="28" t="s">
        <v>8025</v>
      </c>
    </row>
    <row r="3965" spans="1:4" x14ac:dyDescent="0.2">
      <c r="A3965" s="15" t="s">
        <v>4125</v>
      </c>
      <c r="B3965" s="27" t="s">
        <v>20288</v>
      </c>
      <c r="C3965" s="28" t="s">
        <v>12242</v>
      </c>
      <c r="D3965" s="28" t="s">
        <v>8152</v>
      </c>
    </row>
    <row r="3966" spans="1:4" x14ac:dyDescent="0.2">
      <c r="A3966" s="15" t="s">
        <v>4126</v>
      </c>
      <c r="B3966" s="27" t="s">
        <v>20289</v>
      </c>
      <c r="C3966" s="28" t="s">
        <v>12243</v>
      </c>
      <c r="D3966" s="28" t="s">
        <v>8004</v>
      </c>
    </row>
    <row r="3967" spans="1:4" x14ac:dyDescent="0.2">
      <c r="A3967" s="15" t="s">
        <v>4127</v>
      </c>
      <c r="B3967" s="27" t="s">
        <v>20290</v>
      </c>
      <c r="C3967" s="28" t="s">
        <v>8063</v>
      </c>
      <c r="D3967" s="28" t="s">
        <v>12244</v>
      </c>
    </row>
    <row r="3968" spans="1:4" x14ac:dyDescent="0.2">
      <c r="A3968" s="15" t="s">
        <v>81</v>
      </c>
      <c r="B3968" s="27" t="s">
        <v>20291</v>
      </c>
      <c r="C3968" s="28" t="s">
        <v>12245</v>
      </c>
      <c r="D3968" s="28" t="s">
        <v>8824</v>
      </c>
    </row>
    <row r="3969" spans="1:4" x14ac:dyDescent="0.2">
      <c r="A3969" s="15" t="s">
        <v>4128</v>
      </c>
      <c r="B3969" s="27" t="s">
        <v>20292</v>
      </c>
      <c r="C3969" s="28" t="s">
        <v>8009</v>
      </c>
      <c r="D3969" s="28" t="s">
        <v>12246</v>
      </c>
    </row>
    <row r="3970" spans="1:4" x14ac:dyDescent="0.2">
      <c r="A3970" s="15" t="s">
        <v>4129</v>
      </c>
      <c r="B3970" s="27" t="s">
        <v>20293</v>
      </c>
      <c r="C3970" s="28" t="s">
        <v>12247</v>
      </c>
      <c r="D3970" s="28" t="s">
        <v>8050</v>
      </c>
    </row>
    <row r="3971" spans="1:4" x14ac:dyDescent="0.2">
      <c r="A3971" s="15" t="s">
        <v>4130</v>
      </c>
      <c r="B3971" s="27" t="s">
        <v>20294</v>
      </c>
      <c r="C3971" s="28" t="s">
        <v>12248</v>
      </c>
      <c r="D3971" s="28" t="s">
        <v>8071</v>
      </c>
    </row>
    <row r="3972" spans="1:4" x14ac:dyDescent="0.2">
      <c r="A3972" s="15" t="s">
        <v>4131</v>
      </c>
      <c r="B3972" s="27" t="s">
        <v>20295</v>
      </c>
      <c r="C3972" s="28" t="s">
        <v>12249</v>
      </c>
      <c r="D3972" s="28" t="s">
        <v>8221</v>
      </c>
    </row>
    <row r="3973" spans="1:4" x14ac:dyDescent="0.2">
      <c r="A3973" s="15" t="s">
        <v>4132</v>
      </c>
      <c r="B3973" s="27" t="s">
        <v>20296</v>
      </c>
      <c r="C3973" s="28" t="s">
        <v>12250</v>
      </c>
      <c r="D3973" s="28" t="s">
        <v>8006</v>
      </c>
    </row>
    <row r="3974" spans="1:4" x14ac:dyDescent="0.2">
      <c r="A3974" s="15" t="s">
        <v>4133</v>
      </c>
      <c r="B3974" s="27" t="s">
        <v>20297</v>
      </c>
      <c r="C3974" s="28" t="s">
        <v>12251</v>
      </c>
      <c r="D3974" s="28" t="s">
        <v>8177</v>
      </c>
    </row>
    <row r="3975" spans="1:4" x14ac:dyDescent="0.2">
      <c r="A3975" s="15" t="s">
        <v>4134</v>
      </c>
      <c r="B3975" s="27" t="s">
        <v>20298</v>
      </c>
      <c r="C3975" s="28" t="s">
        <v>12252</v>
      </c>
      <c r="D3975" s="28" t="s">
        <v>8177</v>
      </c>
    </row>
    <row r="3976" spans="1:4" x14ac:dyDescent="0.2">
      <c r="A3976" s="15" t="s">
        <v>4135</v>
      </c>
      <c r="B3976" s="27" t="s">
        <v>20299</v>
      </c>
      <c r="C3976" s="28" t="s">
        <v>12253</v>
      </c>
      <c r="D3976" s="28" t="s">
        <v>8043</v>
      </c>
    </row>
    <row r="3977" spans="1:4" x14ac:dyDescent="0.2">
      <c r="A3977" s="15" t="s">
        <v>4136</v>
      </c>
      <c r="B3977" s="27" t="s">
        <v>20300</v>
      </c>
      <c r="C3977" s="28" t="s">
        <v>12254</v>
      </c>
      <c r="D3977" s="28" t="s">
        <v>8043</v>
      </c>
    </row>
    <row r="3978" spans="1:4" x14ac:dyDescent="0.2">
      <c r="A3978" s="15" t="s">
        <v>4137</v>
      </c>
      <c r="B3978" s="27" t="s">
        <v>20301</v>
      </c>
      <c r="C3978" s="28" t="s">
        <v>12255</v>
      </c>
      <c r="D3978" s="28" t="s">
        <v>8006</v>
      </c>
    </row>
    <row r="3979" spans="1:4" x14ac:dyDescent="0.2">
      <c r="A3979" s="15" t="s">
        <v>4138</v>
      </c>
      <c r="B3979" s="27" t="s">
        <v>20302</v>
      </c>
      <c r="C3979" s="28" t="s">
        <v>12256</v>
      </c>
      <c r="D3979" s="28" t="s">
        <v>8558</v>
      </c>
    </row>
    <row r="3980" spans="1:4" x14ac:dyDescent="0.2">
      <c r="A3980" s="15" t="s">
        <v>4139</v>
      </c>
      <c r="B3980" s="27" t="s">
        <v>20303</v>
      </c>
      <c r="C3980" s="28" t="s">
        <v>12257</v>
      </c>
      <c r="D3980" s="28" t="s">
        <v>8061</v>
      </c>
    </row>
    <row r="3981" spans="1:4" x14ac:dyDescent="0.2">
      <c r="A3981" s="15" t="s">
        <v>4140</v>
      </c>
      <c r="B3981" s="27" t="s">
        <v>20304</v>
      </c>
      <c r="C3981" s="28" t="s">
        <v>12258</v>
      </c>
      <c r="D3981" s="28" t="s">
        <v>8025</v>
      </c>
    </row>
    <row r="3982" spans="1:4" x14ac:dyDescent="0.2">
      <c r="A3982" s="15" t="s">
        <v>4141</v>
      </c>
      <c r="B3982" s="27" t="s">
        <v>20305</v>
      </c>
      <c r="C3982" s="28" t="s">
        <v>12259</v>
      </c>
      <c r="D3982" s="28" t="s">
        <v>8112</v>
      </c>
    </row>
    <row r="3983" spans="1:4" x14ac:dyDescent="0.2">
      <c r="A3983" s="15" t="s">
        <v>4142</v>
      </c>
      <c r="B3983" s="27" t="s">
        <v>20306</v>
      </c>
      <c r="C3983" s="28" t="s">
        <v>12260</v>
      </c>
      <c r="D3983" s="28" t="s">
        <v>8043</v>
      </c>
    </row>
    <row r="3984" spans="1:4" x14ac:dyDescent="0.2">
      <c r="A3984" s="15" t="s">
        <v>4143</v>
      </c>
      <c r="B3984" s="27" t="s">
        <v>20307</v>
      </c>
      <c r="C3984" s="28" t="s">
        <v>12261</v>
      </c>
      <c r="D3984" s="28" t="s">
        <v>8221</v>
      </c>
    </row>
    <row r="3985" spans="1:4" x14ac:dyDescent="0.2">
      <c r="A3985" s="15" t="s">
        <v>4144</v>
      </c>
      <c r="B3985" s="27" t="s">
        <v>20308</v>
      </c>
      <c r="C3985" s="28" t="s">
        <v>8009</v>
      </c>
      <c r="D3985" s="28" t="s">
        <v>12262</v>
      </c>
    </row>
    <row r="3986" spans="1:4" x14ac:dyDescent="0.2">
      <c r="A3986" s="15" t="s">
        <v>4145</v>
      </c>
      <c r="B3986" s="27" t="s">
        <v>20309</v>
      </c>
      <c r="C3986" s="28" t="s">
        <v>12263</v>
      </c>
      <c r="D3986" s="28" t="s">
        <v>8002</v>
      </c>
    </row>
    <row r="3987" spans="1:4" x14ac:dyDescent="0.2">
      <c r="A3987" s="15" t="s">
        <v>4146</v>
      </c>
      <c r="B3987" s="27" t="s">
        <v>20310</v>
      </c>
      <c r="C3987" s="28" t="s">
        <v>12264</v>
      </c>
      <c r="D3987" s="28" t="s">
        <v>8004</v>
      </c>
    </row>
    <row r="3988" spans="1:4" x14ac:dyDescent="0.2">
      <c r="A3988" s="15" t="s">
        <v>4147</v>
      </c>
      <c r="B3988" s="27" t="s">
        <v>20311</v>
      </c>
      <c r="C3988" s="28" t="s">
        <v>12265</v>
      </c>
      <c r="D3988" s="28" t="s">
        <v>8159</v>
      </c>
    </row>
    <row r="3989" spans="1:4" x14ac:dyDescent="0.2">
      <c r="A3989" s="15" t="s">
        <v>4148</v>
      </c>
      <c r="B3989" s="27" t="s">
        <v>20312</v>
      </c>
      <c r="C3989" s="28" t="s">
        <v>8063</v>
      </c>
      <c r="D3989" s="28" t="s">
        <v>12266</v>
      </c>
    </row>
    <row r="3990" spans="1:4" x14ac:dyDescent="0.2">
      <c r="A3990" s="15" t="s">
        <v>4149</v>
      </c>
      <c r="B3990" s="27" t="s">
        <v>20313</v>
      </c>
      <c r="C3990" s="28" t="s">
        <v>12267</v>
      </c>
      <c r="D3990" s="28" t="s">
        <v>8148</v>
      </c>
    </row>
    <row r="3991" spans="1:4" x14ac:dyDescent="0.2">
      <c r="A3991" s="15" t="s">
        <v>4150</v>
      </c>
      <c r="B3991" s="27" t="s">
        <v>20314</v>
      </c>
      <c r="C3991" s="28" t="s">
        <v>12268</v>
      </c>
      <c r="D3991" s="28" t="s">
        <v>8006</v>
      </c>
    </row>
    <row r="3992" spans="1:4" x14ac:dyDescent="0.2">
      <c r="A3992" s="15" t="s">
        <v>4151</v>
      </c>
      <c r="B3992" s="27" t="s">
        <v>20315</v>
      </c>
      <c r="C3992" s="28" t="s">
        <v>12269</v>
      </c>
      <c r="D3992" s="28" t="s">
        <v>8004</v>
      </c>
    </row>
    <row r="3993" spans="1:4" x14ac:dyDescent="0.2">
      <c r="A3993" s="15" t="s">
        <v>4152</v>
      </c>
      <c r="B3993" s="27" t="s">
        <v>20316</v>
      </c>
      <c r="C3993" s="28" t="s">
        <v>12270</v>
      </c>
      <c r="D3993" s="28" t="s">
        <v>12271</v>
      </c>
    </row>
    <row r="3994" spans="1:4" x14ac:dyDescent="0.2">
      <c r="A3994" s="15" t="s">
        <v>247</v>
      </c>
      <c r="B3994" s="27" t="s">
        <v>20317</v>
      </c>
      <c r="C3994" s="28" t="s">
        <v>12272</v>
      </c>
      <c r="D3994" s="28" t="s">
        <v>8050</v>
      </c>
    </row>
    <row r="3995" spans="1:4" x14ac:dyDescent="0.2">
      <c r="A3995" s="15" t="s">
        <v>4153</v>
      </c>
      <c r="B3995" s="27" t="s">
        <v>20318</v>
      </c>
      <c r="C3995" s="28" t="s">
        <v>8009</v>
      </c>
      <c r="D3995" s="28" t="s">
        <v>12273</v>
      </c>
    </row>
    <row r="3996" spans="1:4" x14ac:dyDescent="0.2">
      <c r="A3996" s="15" t="s">
        <v>4154</v>
      </c>
      <c r="B3996" s="27" t="s">
        <v>20319</v>
      </c>
      <c r="C3996" s="28" t="s">
        <v>12274</v>
      </c>
      <c r="D3996" s="28" t="s">
        <v>8071</v>
      </c>
    </row>
    <row r="3997" spans="1:4" x14ac:dyDescent="0.2">
      <c r="A3997" s="15" t="s">
        <v>4155</v>
      </c>
      <c r="B3997" s="27" t="s">
        <v>20320</v>
      </c>
      <c r="C3997" s="28" t="s">
        <v>12275</v>
      </c>
      <c r="D3997" s="28" t="s">
        <v>8039</v>
      </c>
    </row>
    <row r="3998" spans="1:4" x14ac:dyDescent="0.2">
      <c r="A3998" s="15" t="s">
        <v>7923</v>
      </c>
      <c r="B3998" s="23" t="s">
        <v>8628</v>
      </c>
      <c r="C3998" s="23" t="s">
        <v>8628</v>
      </c>
      <c r="D3998" s="23" t="s">
        <v>8628</v>
      </c>
    </row>
    <row r="3999" spans="1:4" x14ac:dyDescent="0.2">
      <c r="A3999" s="15" t="s">
        <v>4156</v>
      </c>
      <c r="B3999" s="27" t="s">
        <v>20321</v>
      </c>
      <c r="C3999" s="28" t="s">
        <v>12276</v>
      </c>
      <c r="D3999" s="28" t="s">
        <v>8004</v>
      </c>
    </row>
    <row r="4000" spans="1:4" x14ac:dyDescent="0.2">
      <c r="A4000" s="15" t="s">
        <v>4157</v>
      </c>
      <c r="B4000" s="27" t="s">
        <v>20322</v>
      </c>
      <c r="C4000" s="28" t="s">
        <v>8183</v>
      </c>
      <c r="D4000" s="28" t="s">
        <v>12277</v>
      </c>
    </row>
    <row r="4001" spans="1:4" x14ac:dyDescent="0.2">
      <c r="A4001" s="15" t="s">
        <v>4158</v>
      </c>
      <c r="B4001" s="27" t="s">
        <v>20323</v>
      </c>
      <c r="C4001" s="28" t="s">
        <v>12278</v>
      </c>
      <c r="D4001" s="28" t="s">
        <v>8025</v>
      </c>
    </row>
    <row r="4002" spans="1:4" x14ac:dyDescent="0.2">
      <c r="A4002" s="15" t="s">
        <v>4159</v>
      </c>
      <c r="B4002" s="27" t="s">
        <v>20324</v>
      </c>
      <c r="C4002" s="28" t="s">
        <v>12279</v>
      </c>
      <c r="D4002" s="28" t="s">
        <v>8006</v>
      </c>
    </row>
    <row r="4003" spans="1:4" x14ac:dyDescent="0.2">
      <c r="A4003" s="15" t="s">
        <v>4160</v>
      </c>
      <c r="B4003" s="27" t="s">
        <v>20325</v>
      </c>
      <c r="C4003" s="28" t="s">
        <v>12280</v>
      </c>
      <c r="D4003" s="28" t="s">
        <v>8619</v>
      </c>
    </row>
    <row r="4004" spans="1:4" x14ac:dyDescent="0.2">
      <c r="A4004" s="15" t="s">
        <v>4161</v>
      </c>
      <c r="B4004" s="27" t="s">
        <v>20326</v>
      </c>
      <c r="C4004" s="28" t="s">
        <v>8819</v>
      </c>
      <c r="D4004" s="28" t="s">
        <v>12281</v>
      </c>
    </row>
    <row r="4005" spans="1:4" x14ac:dyDescent="0.2">
      <c r="A4005" s="15" t="s">
        <v>4162</v>
      </c>
      <c r="B4005" s="27" t="s">
        <v>20327</v>
      </c>
      <c r="C4005" s="28" t="s">
        <v>12282</v>
      </c>
      <c r="D4005" s="28" t="s">
        <v>8025</v>
      </c>
    </row>
    <row r="4006" spans="1:4" x14ac:dyDescent="0.2">
      <c r="A4006" s="15" t="s">
        <v>7981</v>
      </c>
      <c r="B4006" s="23" t="s">
        <v>8628</v>
      </c>
      <c r="C4006" s="23" t="s">
        <v>8628</v>
      </c>
      <c r="D4006" s="23" t="s">
        <v>8628</v>
      </c>
    </row>
    <row r="4007" spans="1:4" x14ac:dyDescent="0.2">
      <c r="A4007" s="15" t="s">
        <v>4163</v>
      </c>
      <c r="B4007" s="27" t="s">
        <v>20328</v>
      </c>
      <c r="C4007" s="28" t="s">
        <v>12283</v>
      </c>
      <c r="D4007" s="28" t="s">
        <v>8004</v>
      </c>
    </row>
    <row r="4008" spans="1:4" x14ac:dyDescent="0.2">
      <c r="A4008" s="15" t="s">
        <v>4164</v>
      </c>
      <c r="B4008" s="27" t="s">
        <v>20329</v>
      </c>
      <c r="C4008" s="28" t="s">
        <v>8183</v>
      </c>
      <c r="D4008" s="28" t="s">
        <v>12284</v>
      </c>
    </row>
    <row r="4009" spans="1:4" x14ac:dyDescent="0.2">
      <c r="A4009" s="15" t="s">
        <v>4165</v>
      </c>
      <c r="B4009" s="27" t="s">
        <v>20330</v>
      </c>
      <c r="C4009" s="28" t="s">
        <v>12285</v>
      </c>
      <c r="D4009" s="28" t="s">
        <v>8061</v>
      </c>
    </row>
    <row r="4010" spans="1:4" x14ac:dyDescent="0.2">
      <c r="A4010" s="15" t="s">
        <v>4166</v>
      </c>
      <c r="B4010" s="27" t="s">
        <v>20331</v>
      </c>
      <c r="C4010" s="28" t="s">
        <v>8183</v>
      </c>
      <c r="D4010" s="28" t="s">
        <v>12286</v>
      </c>
    </row>
    <row r="4011" spans="1:4" x14ac:dyDescent="0.2">
      <c r="A4011" s="15" t="s">
        <v>4167</v>
      </c>
      <c r="B4011" s="27" t="s">
        <v>20332</v>
      </c>
      <c r="C4011" s="28" t="s">
        <v>12287</v>
      </c>
      <c r="D4011" s="28" t="s">
        <v>8025</v>
      </c>
    </row>
    <row r="4012" spans="1:4" x14ac:dyDescent="0.2">
      <c r="A4012" s="15" t="s">
        <v>4168</v>
      </c>
      <c r="B4012" s="27" t="s">
        <v>20333</v>
      </c>
      <c r="C4012" s="28" t="s">
        <v>12288</v>
      </c>
      <c r="D4012" s="28" t="s">
        <v>8004</v>
      </c>
    </row>
    <row r="4013" spans="1:4" x14ac:dyDescent="0.2">
      <c r="A4013" s="15" t="s">
        <v>4169</v>
      </c>
      <c r="B4013" s="27" t="s">
        <v>20334</v>
      </c>
      <c r="C4013" s="28" t="s">
        <v>8063</v>
      </c>
      <c r="D4013" s="28" t="s">
        <v>12289</v>
      </c>
    </row>
    <row r="4014" spans="1:4" x14ac:dyDescent="0.2">
      <c r="A4014" s="15" t="s">
        <v>4170</v>
      </c>
      <c r="B4014" s="27" t="s">
        <v>20335</v>
      </c>
      <c r="C4014" s="28" t="s">
        <v>12290</v>
      </c>
      <c r="D4014" s="28" t="s">
        <v>8061</v>
      </c>
    </row>
    <row r="4015" spans="1:4" x14ac:dyDescent="0.2">
      <c r="A4015" s="15" t="s">
        <v>4171</v>
      </c>
      <c r="B4015" s="27" t="s">
        <v>20336</v>
      </c>
      <c r="C4015" s="28" t="s">
        <v>12291</v>
      </c>
      <c r="D4015" s="28" t="s">
        <v>8117</v>
      </c>
    </row>
    <row r="4016" spans="1:4" x14ac:dyDescent="0.2">
      <c r="A4016" s="15" t="s">
        <v>4172</v>
      </c>
      <c r="B4016" s="27" t="s">
        <v>20337</v>
      </c>
      <c r="C4016" s="28" t="s">
        <v>8019</v>
      </c>
      <c r="D4016" s="28" t="s">
        <v>12292</v>
      </c>
    </row>
    <row r="4017" spans="1:4" x14ac:dyDescent="0.2">
      <c r="A4017" s="15" t="s">
        <v>4173</v>
      </c>
      <c r="B4017" s="27" t="s">
        <v>20338</v>
      </c>
      <c r="C4017" s="28" t="s">
        <v>12293</v>
      </c>
      <c r="D4017" s="28" t="s">
        <v>8061</v>
      </c>
    </row>
    <row r="4018" spans="1:4" x14ac:dyDescent="0.2">
      <c r="A4018" s="15" t="s">
        <v>4174</v>
      </c>
      <c r="B4018" s="27" t="s">
        <v>20339</v>
      </c>
      <c r="C4018" s="28" t="s">
        <v>12294</v>
      </c>
      <c r="D4018" s="28" t="s">
        <v>8061</v>
      </c>
    </row>
    <row r="4019" spans="1:4" x14ac:dyDescent="0.2">
      <c r="A4019" s="15" t="s">
        <v>4175</v>
      </c>
      <c r="B4019" s="27" t="s">
        <v>20340</v>
      </c>
      <c r="C4019" s="28" t="s">
        <v>12295</v>
      </c>
      <c r="D4019" s="28" t="s">
        <v>8006</v>
      </c>
    </row>
    <row r="4020" spans="1:4" x14ac:dyDescent="0.2">
      <c r="A4020" s="15" t="s">
        <v>4176</v>
      </c>
      <c r="B4020" s="27" t="s">
        <v>20341</v>
      </c>
      <c r="C4020" s="28" t="s">
        <v>12296</v>
      </c>
      <c r="D4020" s="28" t="s">
        <v>8066</v>
      </c>
    </row>
    <row r="4021" spans="1:4" x14ac:dyDescent="0.2">
      <c r="A4021" s="15" t="s">
        <v>4177</v>
      </c>
      <c r="B4021" s="27" t="s">
        <v>20342</v>
      </c>
      <c r="C4021" s="28" t="s">
        <v>12297</v>
      </c>
      <c r="D4021" s="28" t="s">
        <v>8025</v>
      </c>
    </row>
    <row r="4022" spans="1:4" x14ac:dyDescent="0.2">
      <c r="A4022" s="15" t="s">
        <v>195</v>
      </c>
      <c r="B4022" s="27" t="s">
        <v>20343</v>
      </c>
      <c r="C4022" s="28" t="s">
        <v>12298</v>
      </c>
      <c r="D4022" s="28" t="s">
        <v>8039</v>
      </c>
    </row>
    <row r="4023" spans="1:4" x14ac:dyDescent="0.2">
      <c r="A4023" s="15" t="s">
        <v>4178</v>
      </c>
      <c r="B4023" s="23" t="s">
        <v>8628</v>
      </c>
      <c r="C4023" s="29" t="s">
        <v>8628</v>
      </c>
      <c r="D4023" s="29" t="s">
        <v>8628</v>
      </c>
    </row>
    <row r="4024" spans="1:4" x14ac:dyDescent="0.2">
      <c r="A4024" s="15" t="s">
        <v>4179</v>
      </c>
      <c r="B4024" s="27" t="s">
        <v>20344</v>
      </c>
      <c r="C4024" s="28" t="s">
        <v>12299</v>
      </c>
      <c r="D4024" s="28" t="s">
        <v>8461</v>
      </c>
    </row>
    <row r="4025" spans="1:4" x14ac:dyDescent="0.2">
      <c r="A4025" s="15" t="s">
        <v>4180</v>
      </c>
      <c r="B4025" s="27" t="s">
        <v>20345</v>
      </c>
      <c r="C4025" s="28" t="s">
        <v>12300</v>
      </c>
      <c r="D4025" s="28" t="s">
        <v>8039</v>
      </c>
    </row>
    <row r="4026" spans="1:4" x14ac:dyDescent="0.2">
      <c r="A4026" s="15" t="s">
        <v>4181</v>
      </c>
      <c r="B4026" s="27" t="s">
        <v>20346</v>
      </c>
      <c r="C4026" s="28" t="s">
        <v>8009</v>
      </c>
      <c r="D4026" s="28" t="s">
        <v>12301</v>
      </c>
    </row>
    <row r="4027" spans="1:4" x14ac:dyDescent="0.2">
      <c r="A4027" s="15" t="s">
        <v>4182</v>
      </c>
      <c r="B4027" s="27" t="s">
        <v>20347</v>
      </c>
      <c r="C4027" s="28" t="s">
        <v>8330</v>
      </c>
      <c r="D4027" s="28" t="s">
        <v>12302</v>
      </c>
    </row>
    <row r="4028" spans="1:4" x14ac:dyDescent="0.2">
      <c r="A4028" s="15" t="s">
        <v>4183</v>
      </c>
      <c r="B4028" s="27" t="s">
        <v>20348</v>
      </c>
      <c r="C4028" s="28" t="s">
        <v>8009</v>
      </c>
      <c r="D4028" s="28" t="s">
        <v>12303</v>
      </c>
    </row>
    <row r="4029" spans="1:4" x14ac:dyDescent="0.2">
      <c r="A4029" s="15" t="s">
        <v>281</v>
      </c>
      <c r="B4029" s="27" t="s">
        <v>20349</v>
      </c>
      <c r="C4029" s="28" t="s">
        <v>12304</v>
      </c>
      <c r="D4029" s="28" t="s">
        <v>8039</v>
      </c>
    </row>
    <row r="4030" spans="1:4" x14ac:dyDescent="0.2">
      <c r="A4030" s="15" t="s">
        <v>4184</v>
      </c>
      <c r="B4030" s="27" t="s">
        <v>20350</v>
      </c>
      <c r="C4030" s="28" t="s">
        <v>12305</v>
      </c>
      <c r="D4030" s="28" t="s">
        <v>12031</v>
      </c>
    </row>
    <row r="4031" spans="1:4" x14ac:dyDescent="0.2">
      <c r="A4031" s="15" t="s">
        <v>4185</v>
      </c>
      <c r="B4031" s="27" t="s">
        <v>20351</v>
      </c>
      <c r="C4031" s="28" t="s">
        <v>8009</v>
      </c>
      <c r="D4031" s="28" t="s">
        <v>12306</v>
      </c>
    </row>
    <row r="4032" spans="1:4" x14ac:dyDescent="0.2">
      <c r="A4032" s="15" t="s">
        <v>4186</v>
      </c>
      <c r="B4032" s="27" t="s">
        <v>20352</v>
      </c>
      <c r="C4032" s="28" t="s">
        <v>12307</v>
      </c>
      <c r="D4032" s="28" t="s">
        <v>9457</v>
      </c>
    </row>
    <row r="4033" spans="1:4" x14ac:dyDescent="0.2">
      <c r="A4033" s="15" t="s">
        <v>4187</v>
      </c>
      <c r="B4033" s="27" t="s">
        <v>20353</v>
      </c>
      <c r="C4033" s="28" t="s">
        <v>8009</v>
      </c>
      <c r="D4033" s="28" t="s">
        <v>12308</v>
      </c>
    </row>
    <row r="4034" spans="1:4" x14ac:dyDescent="0.2">
      <c r="A4034" s="15" t="s">
        <v>4188</v>
      </c>
      <c r="B4034" s="27" t="s">
        <v>20354</v>
      </c>
      <c r="C4034" s="28" t="s">
        <v>8009</v>
      </c>
      <c r="D4034" s="28" t="s">
        <v>12309</v>
      </c>
    </row>
    <row r="4035" spans="1:4" x14ac:dyDescent="0.2">
      <c r="A4035" s="15" t="s">
        <v>4189</v>
      </c>
      <c r="B4035" s="27" t="s">
        <v>20355</v>
      </c>
      <c r="C4035" s="28" t="s">
        <v>8063</v>
      </c>
      <c r="D4035" s="28" t="s">
        <v>12310</v>
      </c>
    </row>
    <row r="4036" spans="1:4" x14ac:dyDescent="0.2">
      <c r="A4036" s="15" t="s">
        <v>4190</v>
      </c>
      <c r="B4036" s="27" t="s">
        <v>20356</v>
      </c>
      <c r="C4036" s="28" t="s">
        <v>8009</v>
      </c>
      <c r="D4036" s="28" t="s">
        <v>12311</v>
      </c>
    </row>
    <row r="4037" spans="1:4" x14ac:dyDescent="0.2">
      <c r="A4037" s="15" t="s">
        <v>4191</v>
      </c>
      <c r="B4037" s="27" t="s">
        <v>20357</v>
      </c>
      <c r="C4037" s="28" t="s">
        <v>12312</v>
      </c>
      <c r="D4037" s="28" t="s">
        <v>8177</v>
      </c>
    </row>
    <row r="4038" spans="1:4" x14ac:dyDescent="0.2">
      <c r="A4038" s="15" t="s">
        <v>4192</v>
      </c>
      <c r="B4038" s="27" t="s">
        <v>20358</v>
      </c>
      <c r="C4038" s="28" t="s">
        <v>12313</v>
      </c>
      <c r="D4038" s="28" t="s">
        <v>8336</v>
      </c>
    </row>
    <row r="4039" spans="1:4" x14ac:dyDescent="0.2">
      <c r="A4039" s="15" t="s">
        <v>4193</v>
      </c>
      <c r="B4039" s="27" t="s">
        <v>20359</v>
      </c>
      <c r="C4039" s="28" t="s">
        <v>12314</v>
      </c>
      <c r="D4039" s="28" t="s">
        <v>8066</v>
      </c>
    </row>
    <row r="4040" spans="1:4" x14ac:dyDescent="0.2">
      <c r="A4040" s="15" t="s">
        <v>4194</v>
      </c>
      <c r="B4040" s="27" t="s">
        <v>20360</v>
      </c>
      <c r="C4040" s="28" t="s">
        <v>12315</v>
      </c>
      <c r="D4040" s="28" t="s">
        <v>8304</v>
      </c>
    </row>
    <row r="4041" spans="1:4" x14ac:dyDescent="0.2">
      <c r="A4041" s="15" t="s">
        <v>4195</v>
      </c>
      <c r="B4041" s="27" t="s">
        <v>20361</v>
      </c>
      <c r="C4041" s="28" t="s">
        <v>12316</v>
      </c>
      <c r="D4041" s="28" t="s">
        <v>8039</v>
      </c>
    </row>
    <row r="4042" spans="1:4" x14ac:dyDescent="0.2">
      <c r="A4042" s="15" t="s">
        <v>4196</v>
      </c>
      <c r="B4042" s="27" t="s">
        <v>20362</v>
      </c>
      <c r="C4042" s="28" t="s">
        <v>12317</v>
      </c>
      <c r="D4042" s="28" t="s">
        <v>8006</v>
      </c>
    </row>
    <row r="4043" spans="1:4" x14ac:dyDescent="0.2">
      <c r="A4043" s="15" t="s">
        <v>4197</v>
      </c>
      <c r="B4043" s="27" t="s">
        <v>20363</v>
      </c>
      <c r="C4043" s="28" t="s">
        <v>12318</v>
      </c>
      <c r="D4043" s="28" t="s">
        <v>8008</v>
      </c>
    </row>
    <row r="4044" spans="1:4" x14ac:dyDescent="0.2">
      <c r="A4044" s="15" t="s">
        <v>4198</v>
      </c>
      <c r="B4044" s="27" t="s">
        <v>20364</v>
      </c>
      <c r="C4044" s="28" t="s">
        <v>12319</v>
      </c>
      <c r="D4044" s="28" t="s">
        <v>8006</v>
      </c>
    </row>
    <row r="4045" spans="1:4" x14ac:dyDescent="0.2">
      <c r="A4045" s="15" t="s">
        <v>4199</v>
      </c>
      <c r="B4045" s="27" t="s">
        <v>20365</v>
      </c>
      <c r="C4045" s="28" t="s">
        <v>12320</v>
      </c>
      <c r="D4045" s="28" t="s">
        <v>8071</v>
      </c>
    </row>
    <row r="4046" spans="1:4" x14ac:dyDescent="0.2">
      <c r="A4046" s="15" t="s">
        <v>4200</v>
      </c>
      <c r="B4046" s="27" t="s">
        <v>20366</v>
      </c>
      <c r="C4046" s="28" t="s">
        <v>12321</v>
      </c>
      <c r="D4046" s="28" t="s">
        <v>8025</v>
      </c>
    </row>
    <row r="4047" spans="1:4" x14ac:dyDescent="0.2">
      <c r="A4047" s="15" t="s">
        <v>4201</v>
      </c>
      <c r="B4047" s="27" t="s">
        <v>20367</v>
      </c>
      <c r="C4047" s="28" t="s">
        <v>12322</v>
      </c>
      <c r="D4047" s="28" t="s">
        <v>9341</v>
      </c>
    </row>
    <row r="4048" spans="1:4" x14ac:dyDescent="0.2">
      <c r="A4048" s="15" t="s">
        <v>4202</v>
      </c>
      <c r="B4048" s="27" t="s">
        <v>20368</v>
      </c>
      <c r="C4048" s="28" t="s">
        <v>8009</v>
      </c>
      <c r="D4048" s="28" t="s">
        <v>12323</v>
      </c>
    </row>
    <row r="4049" spans="1:4" x14ac:dyDescent="0.2">
      <c r="A4049" s="15" t="s">
        <v>4203</v>
      </c>
      <c r="B4049" s="27" t="s">
        <v>20369</v>
      </c>
      <c r="C4049" s="28" t="s">
        <v>12324</v>
      </c>
      <c r="D4049" s="28" t="s">
        <v>8006</v>
      </c>
    </row>
    <row r="4050" spans="1:4" x14ac:dyDescent="0.2">
      <c r="A4050" s="15" t="s">
        <v>4204</v>
      </c>
      <c r="B4050" s="27" t="s">
        <v>20370</v>
      </c>
      <c r="C4050" s="28" t="s">
        <v>12325</v>
      </c>
      <c r="D4050" s="28" t="s">
        <v>8619</v>
      </c>
    </row>
    <row r="4051" spans="1:4" x14ac:dyDescent="0.2">
      <c r="A4051" s="15" t="s">
        <v>4205</v>
      </c>
      <c r="B4051" s="27" t="s">
        <v>20371</v>
      </c>
      <c r="C4051" s="28" t="s">
        <v>12326</v>
      </c>
      <c r="D4051" s="28" t="s">
        <v>8025</v>
      </c>
    </row>
    <row r="4052" spans="1:4" x14ac:dyDescent="0.2">
      <c r="A4052" s="15" t="s">
        <v>4206</v>
      </c>
      <c r="B4052" s="27" t="s">
        <v>20372</v>
      </c>
      <c r="C4052" s="28" t="s">
        <v>12327</v>
      </c>
      <c r="D4052" s="28" t="s">
        <v>12328</v>
      </c>
    </row>
    <row r="4053" spans="1:4" x14ac:dyDescent="0.2">
      <c r="A4053" s="15" t="s">
        <v>4207</v>
      </c>
      <c r="B4053" s="27" t="s">
        <v>20373</v>
      </c>
      <c r="C4053" s="28" t="s">
        <v>12329</v>
      </c>
      <c r="D4053" s="28" t="s">
        <v>8071</v>
      </c>
    </row>
    <row r="4054" spans="1:4" x14ac:dyDescent="0.2">
      <c r="A4054" s="15" t="s">
        <v>4208</v>
      </c>
      <c r="B4054" s="27" t="s">
        <v>20374</v>
      </c>
      <c r="C4054" s="28" t="s">
        <v>8009</v>
      </c>
      <c r="D4054" s="28" t="s">
        <v>12330</v>
      </c>
    </row>
    <row r="4055" spans="1:4" x14ac:dyDescent="0.2">
      <c r="A4055" s="15" t="s">
        <v>4209</v>
      </c>
      <c r="B4055" s="27" t="s">
        <v>20375</v>
      </c>
      <c r="C4055" s="28" t="s">
        <v>12331</v>
      </c>
      <c r="D4055" s="28" t="s">
        <v>8006</v>
      </c>
    </row>
    <row r="4056" spans="1:4" x14ac:dyDescent="0.2">
      <c r="A4056" s="15" t="s">
        <v>4210</v>
      </c>
      <c r="B4056" s="27" t="s">
        <v>20376</v>
      </c>
      <c r="C4056" s="28" t="s">
        <v>12332</v>
      </c>
      <c r="D4056" s="28" t="s">
        <v>8006</v>
      </c>
    </row>
    <row r="4057" spans="1:4" x14ac:dyDescent="0.2">
      <c r="A4057" s="15" t="s">
        <v>4211</v>
      </c>
      <c r="B4057" s="23" t="s">
        <v>8628</v>
      </c>
      <c r="C4057" s="29" t="s">
        <v>8628</v>
      </c>
      <c r="D4057" s="29" t="s">
        <v>8628</v>
      </c>
    </row>
    <row r="4058" spans="1:4" x14ac:dyDescent="0.2">
      <c r="A4058" s="15" t="s">
        <v>4212</v>
      </c>
      <c r="B4058" s="27" t="s">
        <v>20377</v>
      </c>
      <c r="C4058" s="28" t="s">
        <v>8351</v>
      </c>
      <c r="D4058" s="28" t="s">
        <v>12333</v>
      </c>
    </row>
    <row r="4059" spans="1:4" x14ac:dyDescent="0.2">
      <c r="A4059" s="15" t="s">
        <v>4213</v>
      </c>
      <c r="B4059" s="27" t="s">
        <v>20378</v>
      </c>
      <c r="C4059" s="28" t="s">
        <v>12334</v>
      </c>
      <c r="D4059" s="28" t="s">
        <v>11893</v>
      </c>
    </row>
    <row r="4060" spans="1:4" x14ac:dyDescent="0.2">
      <c r="A4060" s="15" t="s">
        <v>4214</v>
      </c>
      <c r="B4060" s="27" t="s">
        <v>20379</v>
      </c>
      <c r="C4060" s="28" t="s">
        <v>12335</v>
      </c>
      <c r="D4060" s="28" t="s">
        <v>8004</v>
      </c>
    </row>
    <row r="4061" spans="1:4" x14ac:dyDescent="0.2">
      <c r="A4061" s="15" t="s">
        <v>4215</v>
      </c>
      <c r="B4061" s="27" t="s">
        <v>20380</v>
      </c>
      <c r="C4061" s="28" t="s">
        <v>12336</v>
      </c>
      <c r="D4061" s="28" t="s">
        <v>12337</v>
      </c>
    </row>
    <row r="4062" spans="1:4" x14ac:dyDescent="0.2">
      <c r="A4062" s="15" t="s">
        <v>4216</v>
      </c>
      <c r="B4062" s="27" t="s">
        <v>20381</v>
      </c>
      <c r="C4062" s="28" t="s">
        <v>12338</v>
      </c>
      <c r="D4062" s="28" t="s">
        <v>8025</v>
      </c>
    </row>
    <row r="4063" spans="1:4" x14ac:dyDescent="0.2">
      <c r="A4063" s="15" t="s">
        <v>4217</v>
      </c>
      <c r="B4063" s="27" t="s">
        <v>20382</v>
      </c>
      <c r="C4063" s="28" t="s">
        <v>8063</v>
      </c>
      <c r="D4063" s="28" t="s">
        <v>12339</v>
      </c>
    </row>
    <row r="4064" spans="1:4" x14ac:dyDescent="0.2">
      <c r="A4064" s="15" t="s">
        <v>4218</v>
      </c>
      <c r="B4064" s="27" t="s">
        <v>20383</v>
      </c>
      <c r="C4064" s="28" t="s">
        <v>12340</v>
      </c>
      <c r="D4064" s="28" t="s">
        <v>8025</v>
      </c>
    </row>
    <row r="4065" spans="1:4" x14ac:dyDescent="0.2">
      <c r="A4065" s="15" t="s">
        <v>4219</v>
      </c>
      <c r="B4065" s="27" t="s">
        <v>20384</v>
      </c>
      <c r="C4065" s="28" t="s">
        <v>12341</v>
      </c>
      <c r="D4065" s="28" t="s">
        <v>8006</v>
      </c>
    </row>
    <row r="4066" spans="1:4" x14ac:dyDescent="0.2">
      <c r="A4066" s="15" t="s">
        <v>4220</v>
      </c>
      <c r="B4066" s="27" t="s">
        <v>20385</v>
      </c>
      <c r="C4066" s="28" t="s">
        <v>12342</v>
      </c>
      <c r="D4066" s="28" t="s">
        <v>12343</v>
      </c>
    </row>
    <row r="4067" spans="1:4" x14ac:dyDescent="0.2">
      <c r="A4067" s="15" t="s">
        <v>4221</v>
      </c>
      <c r="B4067" s="27" t="s">
        <v>20386</v>
      </c>
      <c r="C4067" s="28" t="s">
        <v>12344</v>
      </c>
      <c r="D4067" s="28" t="s">
        <v>8025</v>
      </c>
    </row>
    <row r="4068" spans="1:4" x14ac:dyDescent="0.2">
      <c r="A4068" s="15" t="s">
        <v>4222</v>
      </c>
      <c r="B4068" s="27" t="s">
        <v>20387</v>
      </c>
      <c r="C4068" s="28" t="s">
        <v>12345</v>
      </c>
      <c r="D4068" s="28" t="s">
        <v>8558</v>
      </c>
    </row>
    <row r="4069" spans="1:4" x14ac:dyDescent="0.2">
      <c r="A4069" s="15" t="s">
        <v>4223</v>
      </c>
      <c r="B4069" s="27" t="s">
        <v>20388</v>
      </c>
      <c r="C4069" s="28" t="s">
        <v>8063</v>
      </c>
      <c r="D4069" s="28" t="s">
        <v>12346</v>
      </c>
    </row>
    <row r="4070" spans="1:4" x14ac:dyDescent="0.2">
      <c r="A4070" s="15" t="s">
        <v>4224</v>
      </c>
      <c r="B4070" s="27" t="s">
        <v>20389</v>
      </c>
      <c r="C4070" s="28" t="s">
        <v>12347</v>
      </c>
      <c r="D4070" s="28" t="s">
        <v>8066</v>
      </c>
    </row>
    <row r="4071" spans="1:4" x14ac:dyDescent="0.2">
      <c r="A4071" s="15" t="s">
        <v>4225</v>
      </c>
      <c r="B4071" s="27" t="s">
        <v>20390</v>
      </c>
      <c r="C4071" s="28" t="s">
        <v>12348</v>
      </c>
      <c r="D4071" s="28" t="s">
        <v>8006</v>
      </c>
    </row>
    <row r="4072" spans="1:4" x14ac:dyDescent="0.2">
      <c r="A4072" s="15" t="s">
        <v>4226</v>
      </c>
      <c r="B4072" s="27" t="s">
        <v>20391</v>
      </c>
      <c r="C4072" s="28" t="s">
        <v>12349</v>
      </c>
      <c r="D4072" s="28" t="s">
        <v>8159</v>
      </c>
    </row>
    <row r="4073" spans="1:4" x14ac:dyDescent="0.2">
      <c r="A4073" s="15" t="s">
        <v>4227</v>
      </c>
      <c r="B4073" s="27" t="s">
        <v>20392</v>
      </c>
      <c r="C4073" s="28" t="s">
        <v>12350</v>
      </c>
      <c r="D4073" s="28" t="s">
        <v>8112</v>
      </c>
    </row>
    <row r="4074" spans="1:4" x14ac:dyDescent="0.2">
      <c r="A4074" s="15" t="s">
        <v>4228</v>
      </c>
      <c r="B4074" s="27" t="s">
        <v>20393</v>
      </c>
      <c r="C4074" s="28" t="s">
        <v>12351</v>
      </c>
      <c r="D4074" s="28" t="s">
        <v>8004</v>
      </c>
    </row>
    <row r="4075" spans="1:4" x14ac:dyDescent="0.2">
      <c r="A4075" s="15" t="s">
        <v>4229</v>
      </c>
      <c r="B4075" s="27" t="s">
        <v>20394</v>
      </c>
      <c r="C4075" s="28" t="s">
        <v>8063</v>
      </c>
      <c r="D4075" s="28" t="s">
        <v>12352</v>
      </c>
    </row>
    <row r="4076" spans="1:4" x14ac:dyDescent="0.2">
      <c r="A4076" s="15" t="s">
        <v>4230</v>
      </c>
      <c r="B4076" s="27" t="s">
        <v>20395</v>
      </c>
      <c r="C4076" s="28" t="s">
        <v>12353</v>
      </c>
      <c r="D4076" s="28" t="s">
        <v>8071</v>
      </c>
    </row>
    <row r="4077" spans="1:4" x14ac:dyDescent="0.2">
      <c r="A4077" s="15" t="s">
        <v>4231</v>
      </c>
      <c r="B4077" s="27" t="s">
        <v>20396</v>
      </c>
      <c r="C4077" s="28" t="s">
        <v>12354</v>
      </c>
      <c r="D4077" s="28" t="s">
        <v>8006</v>
      </c>
    </row>
    <row r="4078" spans="1:4" x14ac:dyDescent="0.2">
      <c r="A4078" s="15" t="s">
        <v>4232</v>
      </c>
      <c r="B4078" s="27" t="s">
        <v>20397</v>
      </c>
      <c r="C4078" s="28" t="s">
        <v>8009</v>
      </c>
      <c r="D4078" s="28" t="s">
        <v>12355</v>
      </c>
    </row>
    <row r="4079" spans="1:4" x14ac:dyDescent="0.2">
      <c r="A4079" s="15" t="s">
        <v>4233</v>
      </c>
      <c r="B4079" s="27" t="s">
        <v>20398</v>
      </c>
      <c r="C4079" s="28" t="s">
        <v>12356</v>
      </c>
      <c r="D4079" s="28" t="s">
        <v>8190</v>
      </c>
    </row>
    <row r="4080" spans="1:4" x14ac:dyDescent="0.2">
      <c r="A4080" s="15" t="s">
        <v>4234</v>
      </c>
      <c r="B4080" s="27" t="s">
        <v>20399</v>
      </c>
      <c r="C4080" s="28" t="s">
        <v>12357</v>
      </c>
      <c r="D4080" s="28" t="s">
        <v>8112</v>
      </c>
    </row>
    <row r="4081" spans="1:4" x14ac:dyDescent="0.2">
      <c r="A4081" s="15" t="s">
        <v>4235</v>
      </c>
      <c r="B4081" s="27" t="s">
        <v>20400</v>
      </c>
      <c r="C4081" s="28" t="s">
        <v>12358</v>
      </c>
      <c r="D4081" s="28" t="s">
        <v>8025</v>
      </c>
    </row>
    <row r="4082" spans="1:4" x14ac:dyDescent="0.2">
      <c r="A4082" s="15" t="s">
        <v>4236</v>
      </c>
      <c r="B4082" s="27" t="s">
        <v>20401</v>
      </c>
      <c r="C4082" s="28" t="s">
        <v>12359</v>
      </c>
      <c r="D4082" s="28" t="s">
        <v>8004</v>
      </c>
    </row>
    <row r="4083" spans="1:4" x14ac:dyDescent="0.2">
      <c r="A4083" s="15" t="s">
        <v>4237</v>
      </c>
      <c r="B4083" s="27" t="s">
        <v>20402</v>
      </c>
      <c r="C4083" s="28" t="s">
        <v>12360</v>
      </c>
      <c r="D4083" s="28" t="s">
        <v>8039</v>
      </c>
    </row>
    <row r="4084" spans="1:4" x14ac:dyDescent="0.2">
      <c r="A4084" s="15" t="s">
        <v>4238</v>
      </c>
      <c r="B4084" s="27" t="s">
        <v>20403</v>
      </c>
      <c r="C4084" s="28" t="s">
        <v>12361</v>
      </c>
      <c r="D4084" s="28" t="s">
        <v>8061</v>
      </c>
    </row>
    <row r="4085" spans="1:4" x14ac:dyDescent="0.2">
      <c r="A4085" s="15" t="s">
        <v>4239</v>
      </c>
      <c r="B4085" s="27" t="s">
        <v>20404</v>
      </c>
      <c r="C4085" s="28" t="s">
        <v>12362</v>
      </c>
      <c r="D4085" s="28" t="s">
        <v>8066</v>
      </c>
    </row>
    <row r="4086" spans="1:4" x14ac:dyDescent="0.2">
      <c r="A4086" s="15" t="s">
        <v>4240</v>
      </c>
      <c r="B4086" s="27" t="s">
        <v>20405</v>
      </c>
      <c r="C4086" s="28" t="s">
        <v>8063</v>
      </c>
      <c r="D4086" s="28" t="s">
        <v>12363</v>
      </c>
    </row>
    <row r="4087" spans="1:4" x14ac:dyDescent="0.2">
      <c r="A4087" s="15" t="s">
        <v>4241</v>
      </c>
      <c r="B4087" s="27" t="s">
        <v>20406</v>
      </c>
      <c r="C4087" s="28" t="s">
        <v>12364</v>
      </c>
      <c r="D4087" s="28" t="s">
        <v>8008</v>
      </c>
    </row>
    <row r="4088" spans="1:4" x14ac:dyDescent="0.2">
      <c r="A4088" s="15" t="s">
        <v>4242</v>
      </c>
      <c r="B4088" s="27" t="s">
        <v>20407</v>
      </c>
      <c r="C4088" s="28" t="s">
        <v>8351</v>
      </c>
      <c r="D4088" s="28" t="s">
        <v>12365</v>
      </c>
    </row>
    <row r="4089" spans="1:4" x14ac:dyDescent="0.2">
      <c r="A4089" s="15" t="s">
        <v>4243</v>
      </c>
      <c r="B4089" s="27" t="s">
        <v>20408</v>
      </c>
      <c r="C4089" s="28" t="s">
        <v>12366</v>
      </c>
      <c r="D4089" s="28" t="s">
        <v>8025</v>
      </c>
    </row>
    <row r="4090" spans="1:4" x14ac:dyDescent="0.2">
      <c r="A4090" s="15" t="s">
        <v>4244</v>
      </c>
      <c r="B4090" s="27" t="s">
        <v>20409</v>
      </c>
      <c r="C4090" s="28" t="s">
        <v>8063</v>
      </c>
      <c r="D4090" s="28" t="s">
        <v>12367</v>
      </c>
    </row>
    <row r="4091" spans="1:4" x14ac:dyDescent="0.2">
      <c r="A4091" s="15" t="s">
        <v>4245</v>
      </c>
      <c r="B4091" s="27" t="s">
        <v>20410</v>
      </c>
      <c r="C4091" s="28" t="s">
        <v>12368</v>
      </c>
      <c r="D4091" s="28" t="s">
        <v>8336</v>
      </c>
    </row>
    <row r="4092" spans="1:4" x14ac:dyDescent="0.2">
      <c r="A4092" s="15" t="s">
        <v>4246</v>
      </c>
      <c r="B4092" s="27" t="s">
        <v>20411</v>
      </c>
      <c r="C4092" s="28" t="s">
        <v>12369</v>
      </c>
      <c r="D4092" s="28" t="s">
        <v>8006</v>
      </c>
    </row>
    <row r="4093" spans="1:4" x14ac:dyDescent="0.2">
      <c r="A4093" s="15" t="s">
        <v>4247</v>
      </c>
      <c r="B4093" s="27" t="s">
        <v>20412</v>
      </c>
      <c r="C4093" s="28" t="s">
        <v>12370</v>
      </c>
      <c r="D4093" s="28" t="s">
        <v>8025</v>
      </c>
    </row>
    <row r="4094" spans="1:4" x14ac:dyDescent="0.2">
      <c r="A4094" s="15" t="s">
        <v>4248</v>
      </c>
      <c r="B4094" s="27" t="s">
        <v>20413</v>
      </c>
      <c r="C4094" s="28" t="s">
        <v>12371</v>
      </c>
      <c r="D4094" s="28" t="s">
        <v>8006</v>
      </c>
    </row>
    <row r="4095" spans="1:4" x14ac:dyDescent="0.2">
      <c r="A4095" s="15" t="s">
        <v>4249</v>
      </c>
      <c r="B4095" s="27" t="s">
        <v>20414</v>
      </c>
      <c r="C4095" s="28" t="s">
        <v>12372</v>
      </c>
      <c r="D4095" s="28" t="s">
        <v>12337</v>
      </c>
    </row>
    <row r="4096" spans="1:4" x14ac:dyDescent="0.2">
      <c r="A4096" s="15" t="s">
        <v>4250</v>
      </c>
      <c r="B4096" s="27" t="s">
        <v>20415</v>
      </c>
      <c r="C4096" s="28" t="s">
        <v>12373</v>
      </c>
      <c r="D4096" s="28" t="s">
        <v>8061</v>
      </c>
    </row>
    <row r="4097" spans="1:4" x14ac:dyDescent="0.2">
      <c r="A4097" s="15" t="s">
        <v>360</v>
      </c>
      <c r="B4097" s="27" t="s">
        <v>20416</v>
      </c>
      <c r="C4097" s="28" t="s">
        <v>12374</v>
      </c>
      <c r="D4097" s="28" t="s">
        <v>8039</v>
      </c>
    </row>
    <row r="4098" spans="1:4" x14ac:dyDescent="0.2">
      <c r="A4098" s="15" t="s">
        <v>4251</v>
      </c>
      <c r="B4098" s="27" t="s">
        <v>20417</v>
      </c>
      <c r="C4098" s="28" t="s">
        <v>12375</v>
      </c>
      <c r="D4098" s="28" t="s">
        <v>8177</v>
      </c>
    </row>
    <row r="4099" spans="1:4" x14ac:dyDescent="0.2">
      <c r="A4099" s="15" t="s">
        <v>4252</v>
      </c>
      <c r="B4099" s="27" t="s">
        <v>20418</v>
      </c>
      <c r="C4099" s="28" t="s">
        <v>12376</v>
      </c>
      <c r="D4099" s="28" t="s">
        <v>8152</v>
      </c>
    </row>
    <row r="4100" spans="1:4" x14ac:dyDescent="0.2">
      <c r="A4100" s="15" t="s">
        <v>7973</v>
      </c>
      <c r="B4100" s="23" t="s">
        <v>8628</v>
      </c>
      <c r="C4100" s="23" t="s">
        <v>8628</v>
      </c>
      <c r="D4100" s="23" t="s">
        <v>8628</v>
      </c>
    </row>
    <row r="4101" spans="1:4" x14ac:dyDescent="0.2">
      <c r="A4101" s="15" t="s">
        <v>4253</v>
      </c>
      <c r="B4101" s="27" t="s">
        <v>20419</v>
      </c>
      <c r="C4101" s="28" t="s">
        <v>8183</v>
      </c>
      <c r="D4101" s="28" t="s">
        <v>12377</v>
      </c>
    </row>
    <row r="4102" spans="1:4" x14ac:dyDescent="0.2">
      <c r="A4102" s="15" t="s">
        <v>4254</v>
      </c>
      <c r="B4102" s="27" t="s">
        <v>20420</v>
      </c>
      <c r="C4102" s="28" t="s">
        <v>12378</v>
      </c>
      <c r="D4102" s="28" t="s">
        <v>8061</v>
      </c>
    </row>
    <row r="4103" spans="1:4" x14ac:dyDescent="0.2">
      <c r="A4103" s="15" t="s">
        <v>4255</v>
      </c>
      <c r="B4103" s="27" t="s">
        <v>20421</v>
      </c>
      <c r="C4103" s="28" t="s">
        <v>12379</v>
      </c>
      <c r="D4103" s="28" t="s">
        <v>8073</v>
      </c>
    </row>
    <row r="4104" spans="1:4" x14ac:dyDescent="0.2">
      <c r="A4104" s="15" t="s">
        <v>4256</v>
      </c>
      <c r="B4104" s="27" t="s">
        <v>20422</v>
      </c>
      <c r="C4104" s="28" t="s">
        <v>8009</v>
      </c>
      <c r="D4104" s="28" t="s">
        <v>12380</v>
      </c>
    </row>
    <row r="4105" spans="1:4" x14ac:dyDescent="0.2">
      <c r="A4105" s="15" t="s">
        <v>4257</v>
      </c>
      <c r="B4105" s="27" t="s">
        <v>20423</v>
      </c>
      <c r="C4105" s="28" t="s">
        <v>12381</v>
      </c>
      <c r="D4105" s="28" t="s">
        <v>8061</v>
      </c>
    </row>
    <row r="4106" spans="1:4" x14ac:dyDescent="0.2">
      <c r="A4106" s="15" t="s">
        <v>4258</v>
      </c>
      <c r="B4106" s="27" t="s">
        <v>20424</v>
      </c>
      <c r="C4106" s="28" t="s">
        <v>12382</v>
      </c>
      <c r="D4106" s="28" t="s">
        <v>8061</v>
      </c>
    </row>
    <row r="4107" spans="1:4" x14ac:dyDescent="0.2">
      <c r="A4107" s="15" t="s">
        <v>4259</v>
      </c>
      <c r="B4107" s="27" t="s">
        <v>20425</v>
      </c>
      <c r="C4107" s="28" t="s">
        <v>12383</v>
      </c>
      <c r="D4107" s="28" t="s">
        <v>8061</v>
      </c>
    </row>
    <row r="4108" spans="1:4" x14ac:dyDescent="0.2">
      <c r="A4108" s="15" t="s">
        <v>4260</v>
      </c>
      <c r="B4108" s="27" t="s">
        <v>20426</v>
      </c>
      <c r="C4108" s="28" t="s">
        <v>12384</v>
      </c>
      <c r="D4108" s="28" t="s">
        <v>12385</v>
      </c>
    </row>
    <row r="4109" spans="1:4" x14ac:dyDescent="0.2">
      <c r="A4109" s="15" t="s">
        <v>4261</v>
      </c>
      <c r="B4109" s="27" t="s">
        <v>20427</v>
      </c>
      <c r="C4109" s="28" t="s">
        <v>12386</v>
      </c>
      <c r="D4109" s="28" t="s">
        <v>8073</v>
      </c>
    </row>
    <row r="4110" spans="1:4" x14ac:dyDescent="0.2">
      <c r="A4110" s="15" t="s">
        <v>4262</v>
      </c>
      <c r="B4110" s="27" t="s">
        <v>20428</v>
      </c>
      <c r="C4110" s="28" t="s">
        <v>12387</v>
      </c>
      <c r="D4110" s="28" t="s">
        <v>8061</v>
      </c>
    </row>
    <row r="4111" spans="1:4" x14ac:dyDescent="0.2">
      <c r="A4111" s="15" t="s">
        <v>4263</v>
      </c>
      <c r="B4111" s="27" t="s">
        <v>20429</v>
      </c>
      <c r="C4111" s="28" t="s">
        <v>8162</v>
      </c>
      <c r="D4111" s="28" t="s">
        <v>12388</v>
      </c>
    </row>
    <row r="4112" spans="1:4" x14ac:dyDescent="0.2">
      <c r="A4112" s="15" t="s">
        <v>4264</v>
      </c>
      <c r="B4112" s="27" t="s">
        <v>20430</v>
      </c>
      <c r="C4112" s="28" t="s">
        <v>12389</v>
      </c>
      <c r="D4112" s="28" t="s">
        <v>8025</v>
      </c>
    </row>
    <row r="4113" spans="1:4" x14ac:dyDescent="0.2">
      <c r="A4113" s="15" t="s">
        <v>4265</v>
      </c>
      <c r="B4113" s="27" t="s">
        <v>20431</v>
      </c>
      <c r="C4113" s="28" t="s">
        <v>8019</v>
      </c>
      <c r="D4113" s="28" t="s">
        <v>12390</v>
      </c>
    </row>
    <row r="4114" spans="1:4" x14ac:dyDescent="0.2">
      <c r="A4114" s="15" t="s">
        <v>4266</v>
      </c>
      <c r="B4114" s="27" t="s">
        <v>20432</v>
      </c>
      <c r="C4114" s="28" t="s">
        <v>12391</v>
      </c>
      <c r="D4114" s="28" t="s">
        <v>12392</v>
      </c>
    </row>
    <row r="4115" spans="1:4" x14ac:dyDescent="0.2">
      <c r="A4115" s="15" t="s">
        <v>4267</v>
      </c>
      <c r="B4115" s="27" t="s">
        <v>20433</v>
      </c>
      <c r="C4115" s="28" t="s">
        <v>12393</v>
      </c>
      <c r="D4115" s="28" t="s">
        <v>8061</v>
      </c>
    </row>
    <row r="4116" spans="1:4" x14ac:dyDescent="0.2">
      <c r="A4116" s="15" t="s">
        <v>361</v>
      </c>
      <c r="B4116" s="27" t="s">
        <v>20434</v>
      </c>
      <c r="C4116" s="28" t="s">
        <v>12394</v>
      </c>
      <c r="D4116" s="28" t="s">
        <v>8039</v>
      </c>
    </row>
    <row r="4117" spans="1:4" x14ac:dyDescent="0.2">
      <c r="A4117" s="15" t="s">
        <v>4268</v>
      </c>
      <c r="B4117" s="27" t="s">
        <v>20435</v>
      </c>
      <c r="C4117" s="28" t="s">
        <v>12395</v>
      </c>
      <c r="D4117" s="28" t="s">
        <v>8061</v>
      </c>
    </row>
    <row r="4118" spans="1:4" x14ac:dyDescent="0.2">
      <c r="A4118" s="15" t="s">
        <v>4269</v>
      </c>
      <c r="B4118" s="27" t="s">
        <v>20436</v>
      </c>
      <c r="C4118" s="28" t="s">
        <v>12396</v>
      </c>
      <c r="D4118" s="28" t="s">
        <v>8061</v>
      </c>
    </row>
    <row r="4119" spans="1:4" x14ac:dyDescent="0.2">
      <c r="A4119" s="15" t="s">
        <v>4270</v>
      </c>
      <c r="B4119" s="27" t="s">
        <v>20437</v>
      </c>
      <c r="C4119" s="28" t="s">
        <v>12397</v>
      </c>
      <c r="D4119" s="28" t="s">
        <v>8061</v>
      </c>
    </row>
    <row r="4120" spans="1:4" x14ac:dyDescent="0.2">
      <c r="A4120" s="15" t="s">
        <v>4271</v>
      </c>
      <c r="B4120" s="27" t="s">
        <v>20438</v>
      </c>
      <c r="C4120" s="28" t="s">
        <v>12398</v>
      </c>
      <c r="D4120" s="28" t="s">
        <v>8061</v>
      </c>
    </row>
    <row r="4121" spans="1:4" x14ac:dyDescent="0.2">
      <c r="A4121" s="15" t="s">
        <v>4272</v>
      </c>
      <c r="B4121" s="27" t="s">
        <v>20439</v>
      </c>
      <c r="C4121" s="28" t="s">
        <v>12399</v>
      </c>
      <c r="D4121" s="28" t="s">
        <v>8004</v>
      </c>
    </row>
    <row r="4122" spans="1:4" x14ac:dyDescent="0.2">
      <c r="A4122" s="15" t="s">
        <v>4273</v>
      </c>
      <c r="B4122" s="27" t="s">
        <v>20440</v>
      </c>
      <c r="C4122" s="28" t="s">
        <v>12400</v>
      </c>
      <c r="D4122" s="28" t="s">
        <v>8119</v>
      </c>
    </row>
    <row r="4123" spans="1:4" x14ac:dyDescent="0.2">
      <c r="A4123" s="15" t="s">
        <v>4274</v>
      </c>
      <c r="B4123" s="27" t="s">
        <v>20441</v>
      </c>
      <c r="C4123" s="28" t="s">
        <v>8271</v>
      </c>
      <c r="D4123" s="28" t="s">
        <v>12401</v>
      </c>
    </row>
    <row r="4124" spans="1:4" x14ac:dyDescent="0.2">
      <c r="A4124" s="15" t="s">
        <v>4275</v>
      </c>
      <c r="B4124" s="27" t="s">
        <v>20442</v>
      </c>
      <c r="C4124" s="28" t="s">
        <v>12402</v>
      </c>
      <c r="D4124" s="28" t="s">
        <v>8006</v>
      </c>
    </row>
    <row r="4125" spans="1:4" x14ac:dyDescent="0.2">
      <c r="A4125" s="15" t="s">
        <v>4276</v>
      </c>
      <c r="B4125" s="27" t="s">
        <v>20443</v>
      </c>
      <c r="C4125" s="28" t="s">
        <v>8009</v>
      </c>
      <c r="D4125" s="28" t="s">
        <v>12403</v>
      </c>
    </row>
    <row r="4126" spans="1:4" x14ac:dyDescent="0.2">
      <c r="A4126" s="15" t="s">
        <v>4277</v>
      </c>
      <c r="B4126" s="27" t="s">
        <v>20444</v>
      </c>
      <c r="C4126" s="28" t="s">
        <v>12404</v>
      </c>
      <c r="D4126" s="28" t="s">
        <v>8025</v>
      </c>
    </row>
    <row r="4127" spans="1:4" x14ac:dyDescent="0.2">
      <c r="A4127" s="15" t="s">
        <v>4278</v>
      </c>
      <c r="B4127" s="27" t="s">
        <v>20445</v>
      </c>
      <c r="C4127" s="28" t="s">
        <v>12405</v>
      </c>
      <c r="D4127" s="28" t="s">
        <v>8006</v>
      </c>
    </row>
    <row r="4128" spans="1:4" x14ac:dyDescent="0.2">
      <c r="A4128" s="15" t="s">
        <v>4279</v>
      </c>
      <c r="B4128" s="27" t="s">
        <v>20446</v>
      </c>
      <c r="C4128" s="28" t="s">
        <v>12406</v>
      </c>
      <c r="D4128" s="28" t="s">
        <v>8061</v>
      </c>
    </row>
    <row r="4129" spans="1:4" x14ac:dyDescent="0.2">
      <c r="A4129" s="15" t="s">
        <v>4280</v>
      </c>
      <c r="B4129" s="27" t="s">
        <v>20447</v>
      </c>
      <c r="C4129" s="28" t="s">
        <v>12407</v>
      </c>
      <c r="D4129" s="28" t="s">
        <v>8651</v>
      </c>
    </row>
    <row r="4130" spans="1:4" x14ac:dyDescent="0.2">
      <c r="A4130" s="15" t="s">
        <v>4281</v>
      </c>
      <c r="B4130" s="27" t="s">
        <v>20448</v>
      </c>
      <c r="C4130" s="28" t="s">
        <v>8009</v>
      </c>
      <c r="D4130" s="28" t="s">
        <v>12408</v>
      </c>
    </row>
    <row r="4131" spans="1:4" x14ac:dyDescent="0.2">
      <c r="A4131" s="15" t="s">
        <v>4282</v>
      </c>
      <c r="B4131" s="27" t="s">
        <v>20449</v>
      </c>
      <c r="C4131" s="28" t="s">
        <v>12409</v>
      </c>
      <c r="D4131" s="28" t="s">
        <v>8006</v>
      </c>
    </row>
    <row r="4132" spans="1:4" x14ac:dyDescent="0.2">
      <c r="A4132" s="15" t="s">
        <v>4283</v>
      </c>
      <c r="B4132" s="27" t="s">
        <v>20450</v>
      </c>
      <c r="C4132" s="28" t="s">
        <v>12410</v>
      </c>
      <c r="D4132" s="28" t="s">
        <v>8006</v>
      </c>
    </row>
    <row r="4133" spans="1:4" x14ac:dyDescent="0.2">
      <c r="A4133" s="15" t="s">
        <v>4284</v>
      </c>
      <c r="B4133" s="27" t="s">
        <v>20451</v>
      </c>
      <c r="C4133" s="28" t="s">
        <v>12411</v>
      </c>
      <c r="D4133" s="28" t="s">
        <v>8006</v>
      </c>
    </row>
    <row r="4134" spans="1:4" x14ac:dyDescent="0.2">
      <c r="A4134" s="15" t="s">
        <v>4285</v>
      </c>
      <c r="B4134" s="27" t="s">
        <v>20452</v>
      </c>
      <c r="C4134" s="28" t="s">
        <v>12412</v>
      </c>
      <c r="D4134" s="28" t="s">
        <v>8043</v>
      </c>
    </row>
    <row r="4135" spans="1:4" x14ac:dyDescent="0.2">
      <c r="A4135" s="15" t="s">
        <v>4286</v>
      </c>
      <c r="B4135" s="27" t="s">
        <v>20453</v>
      </c>
      <c r="C4135" s="28" t="s">
        <v>12413</v>
      </c>
      <c r="D4135" s="28" t="s">
        <v>8043</v>
      </c>
    </row>
    <row r="4136" spans="1:4" x14ac:dyDescent="0.2">
      <c r="A4136" s="15" t="s">
        <v>4287</v>
      </c>
      <c r="B4136" s="27" t="s">
        <v>20454</v>
      </c>
      <c r="C4136" s="28" t="s">
        <v>12414</v>
      </c>
      <c r="D4136" s="28" t="s">
        <v>8190</v>
      </c>
    </row>
    <row r="4137" spans="1:4" x14ac:dyDescent="0.2">
      <c r="A4137" s="15" t="s">
        <v>4288</v>
      </c>
      <c r="B4137" s="27" t="s">
        <v>20455</v>
      </c>
      <c r="C4137" s="28" t="s">
        <v>12415</v>
      </c>
      <c r="D4137" s="28" t="s">
        <v>8039</v>
      </c>
    </row>
    <row r="4138" spans="1:4" x14ac:dyDescent="0.2">
      <c r="A4138" s="15" t="s">
        <v>4289</v>
      </c>
      <c r="B4138" s="27" t="s">
        <v>20456</v>
      </c>
      <c r="C4138" s="28" t="s">
        <v>12416</v>
      </c>
      <c r="D4138" s="28" t="s">
        <v>8006</v>
      </c>
    </row>
    <row r="4139" spans="1:4" x14ac:dyDescent="0.2">
      <c r="A4139" s="15" t="s">
        <v>4290</v>
      </c>
      <c r="B4139" s="27" t="s">
        <v>20457</v>
      </c>
      <c r="C4139" s="28" t="s">
        <v>12417</v>
      </c>
      <c r="D4139" s="28" t="s">
        <v>8073</v>
      </c>
    </row>
    <row r="4140" spans="1:4" x14ac:dyDescent="0.2">
      <c r="A4140" s="15" t="s">
        <v>4291</v>
      </c>
      <c r="B4140" s="27" t="s">
        <v>20458</v>
      </c>
      <c r="C4140" s="28" t="s">
        <v>12418</v>
      </c>
      <c r="D4140" s="28" t="s">
        <v>8112</v>
      </c>
    </row>
    <row r="4141" spans="1:4" x14ac:dyDescent="0.2">
      <c r="A4141" s="15" t="s">
        <v>4292</v>
      </c>
      <c r="B4141" s="27" t="s">
        <v>20459</v>
      </c>
      <c r="C4141" s="28" t="s">
        <v>12419</v>
      </c>
      <c r="D4141" s="28" t="s">
        <v>8651</v>
      </c>
    </row>
    <row r="4142" spans="1:4" x14ac:dyDescent="0.2">
      <c r="A4142" s="15" t="s">
        <v>4293</v>
      </c>
      <c r="B4142" s="27" t="s">
        <v>20460</v>
      </c>
      <c r="C4142" s="28" t="s">
        <v>8009</v>
      </c>
      <c r="D4142" s="28" t="s">
        <v>12420</v>
      </c>
    </row>
    <row r="4143" spans="1:4" x14ac:dyDescent="0.2">
      <c r="A4143" s="15" t="s">
        <v>4294</v>
      </c>
      <c r="B4143" s="27" t="s">
        <v>20461</v>
      </c>
      <c r="C4143" s="28" t="s">
        <v>12421</v>
      </c>
      <c r="D4143" s="28" t="s">
        <v>8622</v>
      </c>
    </row>
    <row r="4144" spans="1:4" x14ac:dyDescent="0.2">
      <c r="A4144" s="15" t="s">
        <v>4295</v>
      </c>
      <c r="B4144" s="27" t="s">
        <v>20462</v>
      </c>
      <c r="C4144" s="28" t="s">
        <v>12422</v>
      </c>
      <c r="D4144" s="28" t="s">
        <v>8073</v>
      </c>
    </row>
    <row r="4145" spans="1:4" x14ac:dyDescent="0.2">
      <c r="A4145" s="15" t="s">
        <v>4296</v>
      </c>
      <c r="B4145" s="27" t="s">
        <v>20463</v>
      </c>
      <c r="C4145" s="28" t="s">
        <v>12423</v>
      </c>
      <c r="D4145" s="28" t="s">
        <v>8336</v>
      </c>
    </row>
    <row r="4146" spans="1:4" x14ac:dyDescent="0.2">
      <c r="A4146" s="15" t="s">
        <v>282</v>
      </c>
      <c r="B4146" s="27" t="s">
        <v>20464</v>
      </c>
      <c r="C4146" s="28" t="s">
        <v>12424</v>
      </c>
      <c r="D4146" s="28" t="s">
        <v>8039</v>
      </c>
    </row>
    <row r="4147" spans="1:4" x14ac:dyDescent="0.2">
      <c r="A4147" s="15" t="s">
        <v>4297</v>
      </c>
      <c r="B4147" s="27" t="s">
        <v>20465</v>
      </c>
      <c r="C4147" s="28" t="s">
        <v>12425</v>
      </c>
      <c r="D4147" s="28" t="s">
        <v>8061</v>
      </c>
    </row>
    <row r="4148" spans="1:4" x14ac:dyDescent="0.2">
      <c r="A4148" s="15" t="s">
        <v>4298</v>
      </c>
      <c r="B4148" s="27" t="s">
        <v>20466</v>
      </c>
      <c r="C4148" s="28" t="s">
        <v>12426</v>
      </c>
      <c r="D4148" s="28" t="s">
        <v>8304</v>
      </c>
    </row>
    <row r="4149" spans="1:4" x14ac:dyDescent="0.2">
      <c r="A4149" s="15" t="s">
        <v>4299</v>
      </c>
      <c r="B4149" s="27" t="s">
        <v>20467</v>
      </c>
      <c r="C4149" s="28" t="s">
        <v>12427</v>
      </c>
      <c r="D4149" s="28" t="s">
        <v>8117</v>
      </c>
    </row>
    <row r="4150" spans="1:4" x14ac:dyDescent="0.2">
      <c r="A4150" s="15" t="s">
        <v>82</v>
      </c>
      <c r="B4150" s="27" t="s">
        <v>20468</v>
      </c>
      <c r="C4150" s="28" t="s">
        <v>12428</v>
      </c>
      <c r="D4150" s="28" t="s">
        <v>8039</v>
      </c>
    </row>
    <row r="4151" spans="1:4" x14ac:dyDescent="0.2">
      <c r="A4151" s="15" t="s">
        <v>4300</v>
      </c>
      <c r="B4151" s="27" t="s">
        <v>20469</v>
      </c>
      <c r="C4151" s="28" t="s">
        <v>12429</v>
      </c>
      <c r="D4151" s="28" t="s">
        <v>8006</v>
      </c>
    </row>
    <row r="4152" spans="1:4" x14ac:dyDescent="0.2">
      <c r="A4152" s="15" t="s">
        <v>4301</v>
      </c>
      <c r="B4152" s="27" t="s">
        <v>20470</v>
      </c>
      <c r="C4152" s="28" t="s">
        <v>12430</v>
      </c>
      <c r="D4152" s="28" t="s">
        <v>8159</v>
      </c>
    </row>
    <row r="4153" spans="1:4" x14ac:dyDescent="0.2">
      <c r="A4153" s="15" t="s">
        <v>4302</v>
      </c>
      <c r="B4153" s="27" t="s">
        <v>20471</v>
      </c>
      <c r="C4153" s="28" t="s">
        <v>8009</v>
      </c>
      <c r="D4153" s="28" t="s">
        <v>12431</v>
      </c>
    </row>
    <row r="4154" spans="1:4" x14ac:dyDescent="0.2">
      <c r="A4154" s="15" t="s">
        <v>4303</v>
      </c>
      <c r="B4154" s="27" t="s">
        <v>20472</v>
      </c>
      <c r="C4154" s="28" t="s">
        <v>12432</v>
      </c>
      <c r="D4154" s="28" t="s">
        <v>8061</v>
      </c>
    </row>
    <row r="4155" spans="1:4" x14ac:dyDescent="0.2">
      <c r="A4155" s="15" t="s">
        <v>4304</v>
      </c>
      <c r="B4155" s="27" t="s">
        <v>20473</v>
      </c>
      <c r="C4155" s="28" t="s">
        <v>8009</v>
      </c>
      <c r="D4155" s="28" t="s">
        <v>12433</v>
      </c>
    </row>
    <row r="4156" spans="1:4" x14ac:dyDescent="0.2">
      <c r="A4156" s="15" t="s">
        <v>4305</v>
      </c>
      <c r="B4156" s="27" t="s">
        <v>20474</v>
      </c>
      <c r="C4156" s="28" t="s">
        <v>8183</v>
      </c>
      <c r="D4156" s="28" t="s">
        <v>12434</v>
      </c>
    </row>
    <row r="4157" spans="1:4" x14ac:dyDescent="0.2">
      <c r="A4157" s="15" t="s">
        <v>4306</v>
      </c>
      <c r="B4157" s="27" t="s">
        <v>20475</v>
      </c>
      <c r="C4157" s="28" t="s">
        <v>12435</v>
      </c>
      <c r="D4157" s="28" t="s">
        <v>8025</v>
      </c>
    </row>
    <row r="4158" spans="1:4" x14ac:dyDescent="0.2">
      <c r="A4158" s="15" t="s">
        <v>4307</v>
      </c>
      <c r="B4158" s="27" t="s">
        <v>20476</v>
      </c>
      <c r="C4158" s="28" t="s">
        <v>12436</v>
      </c>
      <c r="D4158" s="28" t="s">
        <v>8112</v>
      </c>
    </row>
    <row r="4159" spans="1:4" x14ac:dyDescent="0.2">
      <c r="A4159" s="15" t="s">
        <v>4308</v>
      </c>
      <c r="B4159" s="27" t="s">
        <v>20477</v>
      </c>
      <c r="C4159" s="28" t="s">
        <v>8183</v>
      </c>
      <c r="D4159" s="28" t="s">
        <v>12437</v>
      </c>
    </row>
    <row r="4160" spans="1:4" x14ac:dyDescent="0.2">
      <c r="A4160" s="15" t="s">
        <v>4309</v>
      </c>
      <c r="B4160" s="27" t="s">
        <v>20478</v>
      </c>
      <c r="C4160" s="28" t="s">
        <v>12438</v>
      </c>
      <c r="D4160" s="28" t="s">
        <v>8025</v>
      </c>
    </row>
    <row r="4161" spans="1:4" x14ac:dyDescent="0.2">
      <c r="A4161" s="15" t="s">
        <v>4310</v>
      </c>
      <c r="B4161" s="27" t="s">
        <v>20479</v>
      </c>
      <c r="C4161" s="28" t="s">
        <v>12439</v>
      </c>
      <c r="D4161" s="28" t="s">
        <v>8043</v>
      </c>
    </row>
    <row r="4162" spans="1:4" x14ac:dyDescent="0.2">
      <c r="A4162" s="15" t="s">
        <v>4311</v>
      </c>
      <c r="B4162" s="27" t="s">
        <v>20480</v>
      </c>
      <c r="C4162" s="28" t="s">
        <v>12440</v>
      </c>
      <c r="D4162" s="28" t="s">
        <v>8002</v>
      </c>
    </row>
    <row r="4163" spans="1:4" x14ac:dyDescent="0.2">
      <c r="A4163" s="15" t="s">
        <v>4312</v>
      </c>
      <c r="B4163" s="27" t="s">
        <v>20481</v>
      </c>
      <c r="C4163" s="28" t="s">
        <v>8009</v>
      </c>
      <c r="D4163" s="28" t="s">
        <v>12441</v>
      </c>
    </row>
    <row r="4164" spans="1:4" x14ac:dyDescent="0.2">
      <c r="A4164" s="15" t="s">
        <v>4313</v>
      </c>
      <c r="B4164" s="27" t="s">
        <v>20482</v>
      </c>
      <c r="C4164" s="28" t="s">
        <v>12442</v>
      </c>
      <c r="D4164" s="28" t="s">
        <v>8008</v>
      </c>
    </row>
    <row r="4165" spans="1:4" x14ac:dyDescent="0.2">
      <c r="A4165" s="15" t="s">
        <v>4314</v>
      </c>
      <c r="B4165" s="27" t="s">
        <v>20483</v>
      </c>
      <c r="C4165" s="28" t="s">
        <v>12443</v>
      </c>
      <c r="D4165" s="28" t="s">
        <v>12444</v>
      </c>
    </row>
    <row r="4166" spans="1:4" x14ac:dyDescent="0.2">
      <c r="A4166" s="15" t="s">
        <v>4315</v>
      </c>
      <c r="B4166" s="27" t="s">
        <v>20484</v>
      </c>
      <c r="C4166" s="28" t="s">
        <v>12445</v>
      </c>
      <c r="D4166" s="28" t="s">
        <v>8061</v>
      </c>
    </row>
    <row r="4167" spans="1:4" x14ac:dyDescent="0.2">
      <c r="A4167" s="15" t="s">
        <v>4316</v>
      </c>
      <c r="B4167" s="27" t="s">
        <v>20485</v>
      </c>
      <c r="C4167" s="28" t="s">
        <v>8009</v>
      </c>
      <c r="D4167" s="28" t="s">
        <v>12446</v>
      </c>
    </row>
    <row r="4168" spans="1:4" x14ac:dyDescent="0.2">
      <c r="A4168" s="15" t="s">
        <v>4317</v>
      </c>
      <c r="B4168" s="27" t="s">
        <v>20486</v>
      </c>
      <c r="C4168" s="28" t="s">
        <v>12447</v>
      </c>
      <c r="D4168" s="28" t="s">
        <v>8061</v>
      </c>
    </row>
    <row r="4169" spans="1:4" x14ac:dyDescent="0.2">
      <c r="A4169" s="15" t="s">
        <v>4318</v>
      </c>
      <c r="B4169" s="27" t="s">
        <v>20487</v>
      </c>
      <c r="C4169" s="28" t="s">
        <v>12448</v>
      </c>
      <c r="D4169" s="28" t="s">
        <v>12449</v>
      </c>
    </row>
    <row r="4170" spans="1:4" x14ac:dyDescent="0.2">
      <c r="A4170" s="15" t="s">
        <v>4319</v>
      </c>
      <c r="B4170" s="27" t="s">
        <v>20488</v>
      </c>
      <c r="C4170" s="28" t="s">
        <v>12450</v>
      </c>
      <c r="D4170" s="28" t="s">
        <v>8148</v>
      </c>
    </row>
    <row r="4171" spans="1:4" x14ac:dyDescent="0.2">
      <c r="A4171" s="15" t="s">
        <v>4320</v>
      </c>
      <c r="B4171" s="27" t="s">
        <v>20489</v>
      </c>
      <c r="C4171" s="28" t="s">
        <v>12451</v>
      </c>
      <c r="D4171" s="28" t="s">
        <v>8006</v>
      </c>
    </row>
    <row r="4172" spans="1:4" x14ac:dyDescent="0.2">
      <c r="A4172" s="15" t="s">
        <v>4321</v>
      </c>
      <c r="B4172" s="27" t="s">
        <v>20490</v>
      </c>
      <c r="C4172" s="28" t="s">
        <v>12452</v>
      </c>
      <c r="D4172" s="28" t="s">
        <v>8002</v>
      </c>
    </row>
    <row r="4173" spans="1:4" x14ac:dyDescent="0.2">
      <c r="A4173" s="15" t="s">
        <v>4322</v>
      </c>
      <c r="B4173" s="27" t="s">
        <v>20491</v>
      </c>
      <c r="C4173" s="28" t="s">
        <v>8009</v>
      </c>
      <c r="D4173" s="28" t="s">
        <v>12453</v>
      </c>
    </row>
    <row r="4174" spans="1:4" x14ac:dyDescent="0.2">
      <c r="A4174" s="15" t="s">
        <v>4323</v>
      </c>
      <c r="B4174" s="27" t="s">
        <v>20492</v>
      </c>
      <c r="C4174" s="28" t="s">
        <v>12454</v>
      </c>
      <c r="D4174" s="28" t="s">
        <v>8039</v>
      </c>
    </row>
    <row r="4175" spans="1:4" x14ac:dyDescent="0.2">
      <c r="A4175" s="15" t="s">
        <v>4324</v>
      </c>
      <c r="B4175" s="27" t="s">
        <v>20493</v>
      </c>
      <c r="C4175" s="28" t="s">
        <v>12455</v>
      </c>
      <c r="D4175" s="28" t="s">
        <v>8008</v>
      </c>
    </row>
    <row r="4176" spans="1:4" x14ac:dyDescent="0.2">
      <c r="A4176" s="15" t="s">
        <v>4325</v>
      </c>
      <c r="B4176" s="27" t="s">
        <v>20494</v>
      </c>
      <c r="C4176" s="28" t="s">
        <v>12456</v>
      </c>
      <c r="D4176" s="28" t="s">
        <v>9341</v>
      </c>
    </row>
    <row r="4177" spans="1:4" x14ac:dyDescent="0.2">
      <c r="A4177" s="15" t="s">
        <v>4326</v>
      </c>
      <c r="B4177" s="27" t="s">
        <v>20495</v>
      </c>
      <c r="C4177" s="28" t="s">
        <v>12457</v>
      </c>
      <c r="D4177" s="28" t="s">
        <v>8017</v>
      </c>
    </row>
    <row r="4178" spans="1:4" x14ac:dyDescent="0.2">
      <c r="A4178" s="15" t="s">
        <v>4327</v>
      </c>
      <c r="B4178" s="27" t="s">
        <v>20496</v>
      </c>
      <c r="C4178" s="28" t="s">
        <v>8063</v>
      </c>
      <c r="D4178" s="28" t="s">
        <v>12458</v>
      </c>
    </row>
    <row r="4179" spans="1:4" x14ac:dyDescent="0.2">
      <c r="A4179" s="15" t="s">
        <v>4328</v>
      </c>
      <c r="B4179" s="27" t="s">
        <v>20497</v>
      </c>
      <c r="C4179" s="28" t="s">
        <v>12459</v>
      </c>
      <c r="D4179" s="28" t="s">
        <v>8061</v>
      </c>
    </row>
    <row r="4180" spans="1:4" x14ac:dyDescent="0.2">
      <c r="A4180" s="15" t="s">
        <v>4329</v>
      </c>
      <c r="B4180" s="27" t="s">
        <v>20498</v>
      </c>
      <c r="C4180" s="28" t="s">
        <v>12460</v>
      </c>
      <c r="D4180" s="28" t="s">
        <v>8061</v>
      </c>
    </row>
    <row r="4181" spans="1:4" x14ac:dyDescent="0.2">
      <c r="A4181" s="15" t="s">
        <v>4330</v>
      </c>
      <c r="B4181" s="27" t="s">
        <v>20499</v>
      </c>
      <c r="C4181" s="28" t="s">
        <v>12461</v>
      </c>
      <c r="D4181" s="28" t="s">
        <v>8550</v>
      </c>
    </row>
    <row r="4182" spans="1:4" x14ac:dyDescent="0.2">
      <c r="A4182" s="15" t="s">
        <v>4331</v>
      </c>
      <c r="B4182" s="27" t="s">
        <v>20500</v>
      </c>
      <c r="C4182" s="28" t="s">
        <v>12462</v>
      </c>
      <c r="D4182" s="28" t="s">
        <v>8061</v>
      </c>
    </row>
    <row r="4183" spans="1:4" x14ac:dyDescent="0.2">
      <c r="A4183" s="15" t="s">
        <v>4332</v>
      </c>
      <c r="B4183" s="27" t="s">
        <v>20501</v>
      </c>
      <c r="C4183" s="28" t="s">
        <v>12463</v>
      </c>
      <c r="D4183" s="28" t="s">
        <v>8006</v>
      </c>
    </row>
    <row r="4184" spans="1:4" x14ac:dyDescent="0.2">
      <c r="A4184" s="15" t="s">
        <v>4333</v>
      </c>
      <c r="B4184" s="27" t="s">
        <v>20502</v>
      </c>
      <c r="C4184" s="28" t="s">
        <v>12464</v>
      </c>
      <c r="D4184" s="28" t="s">
        <v>8073</v>
      </c>
    </row>
    <row r="4185" spans="1:4" x14ac:dyDescent="0.2">
      <c r="A4185" s="15" t="s">
        <v>4334</v>
      </c>
      <c r="B4185" s="27" t="s">
        <v>20503</v>
      </c>
      <c r="C4185" s="28" t="s">
        <v>12465</v>
      </c>
      <c r="D4185" s="28" t="s">
        <v>8008</v>
      </c>
    </row>
    <row r="4186" spans="1:4" x14ac:dyDescent="0.2">
      <c r="A4186" s="15" t="s">
        <v>4335</v>
      </c>
      <c r="B4186" s="27" t="s">
        <v>20504</v>
      </c>
      <c r="C4186" s="28" t="s">
        <v>12466</v>
      </c>
      <c r="D4186" s="28" t="s">
        <v>8025</v>
      </c>
    </row>
    <row r="4187" spans="1:4" x14ac:dyDescent="0.2">
      <c r="A4187" s="15" t="s">
        <v>4336</v>
      </c>
      <c r="B4187" s="27" t="s">
        <v>20505</v>
      </c>
      <c r="C4187" s="28" t="s">
        <v>12467</v>
      </c>
      <c r="D4187" s="28" t="s">
        <v>8025</v>
      </c>
    </row>
    <row r="4188" spans="1:4" x14ac:dyDescent="0.2">
      <c r="A4188" s="15" t="s">
        <v>4337</v>
      </c>
      <c r="B4188" s="27" t="s">
        <v>20506</v>
      </c>
      <c r="C4188" s="28" t="s">
        <v>12468</v>
      </c>
      <c r="D4188" s="28" t="s">
        <v>8006</v>
      </c>
    </row>
    <row r="4189" spans="1:4" x14ac:dyDescent="0.2">
      <c r="A4189" s="15" t="s">
        <v>4338</v>
      </c>
      <c r="B4189" s="27" t="s">
        <v>20507</v>
      </c>
      <c r="C4189" s="28" t="s">
        <v>12469</v>
      </c>
      <c r="D4189" s="28" t="s">
        <v>8043</v>
      </c>
    </row>
    <row r="4190" spans="1:4" x14ac:dyDescent="0.2">
      <c r="A4190" s="15" t="s">
        <v>4339</v>
      </c>
      <c r="B4190" s="27" t="s">
        <v>20508</v>
      </c>
      <c r="C4190" s="28" t="s">
        <v>12470</v>
      </c>
      <c r="D4190" s="28" t="s">
        <v>8006</v>
      </c>
    </row>
    <row r="4191" spans="1:4" x14ac:dyDescent="0.2">
      <c r="A4191" s="15" t="s">
        <v>4340</v>
      </c>
      <c r="B4191" s="27" t="s">
        <v>20509</v>
      </c>
      <c r="C4191" s="28" t="s">
        <v>12471</v>
      </c>
      <c r="D4191" s="28" t="s">
        <v>8061</v>
      </c>
    </row>
    <row r="4192" spans="1:4" x14ac:dyDescent="0.2">
      <c r="A4192" s="15" t="s">
        <v>4341</v>
      </c>
      <c r="B4192" s="27" t="s">
        <v>20510</v>
      </c>
      <c r="C4192" s="28" t="s">
        <v>12472</v>
      </c>
      <c r="D4192" s="28" t="s">
        <v>8014</v>
      </c>
    </row>
    <row r="4193" spans="1:4" x14ac:dyDescent="0.2">
      <c r="A4193" s="15" t="s">
        <v>83</v>
      </c>
      <c r="B4193" s="27" t="s">
        <v>20511</v>
      </c>
      <c r="C4193" s="28" t="s">
        <v>12473</v>
      </c>
      <c r="D4193" s="28" t="s">
        <v>12474</v>
      </c>
    </row>
    <row r="4194" spans="1:4" x14ac:dyDescent="0.2">
      <c r="A4194" s="15" t="s">
        <v>4342</v>
      </c>
      <c r="B4194" s="27" t="s">
        <v>20512</v>
      </c>
      <c r="C4194" s="28" t="s">
        <v>12475</v>
      </c>
      <c r="D4194" s="28" t="s">
        <v>8006</v>
      </c>
    </row>
    <row r="4195" spans="1:4" x14ac:dyDescent="0.2">
      <c r="A4195" s="15" t="s">
        <v>4343</v>
      </c>
      <c r="B4195" s="27" t="s">
        <v>20513</v>
      </c>
      <c r="C4195" s="28" t="s">
        <v>12476</v>
      </c>
      <c r="D4195" s="28" t="s">
        <v>8004</v>
      </c>
    </row>
    <row r="4196" spans="1:4" x14ac:dyDescent="0.2">
      <c r="A4196" s="15" t="s">
        <v>4344</v>
      </c>
      <c r="B4196" s="27" t="s">
        <v>20514</v>
      </c>
      <c r="C4196" s="28" t="s">
        <v>12477</v>
      </c>
      <c r="D4196" s="28" t="s">
        <v>8061</v>
      </c>
    </row>
    <row r="4197" spans="1:4" x14ac:dyDescent="0.2">
      <c r="A4197" s="15" t="s">
        <v>4345</v>
      </c>
      <c r="B4197" s="27" t="s">
        <v>20515</v>
      </c>
      <c r="C4197" s="28" t="s">
        <v>12478</v>
      </c>
      <c r="D4197" s="28" t="s">
        <v>8039</v>
      </c>
    </row>
    <row r="4198" spans="1:4" x14ac:dyDescent="0.2">
      <c r="A4198" s="15" t="s">
        <v>4346</v>
      </c>
      <c r="B4198" s="27" t="s">
        <v>20516</v>
      </c>
      <c r="C4198" s="28" t="s">
        <v>12479</v>
      </c>
      <c r="D4198" s="28" t="s">
        <v>8152</v>
      </c>
    </row>
    <row r="4199" spans="1:4" x14ac:dyDescent="0.2">
      <c r="A4199" s="15" t="s">
        <v>4347</v>
      </c>
      <c r="B4199" s="27" t="s">
        <v>20517</v>
      </c>
      <c r="C4199" s="28" t="s">
        <v>8162</v>
      </c>
      <c r="D4199" s="28" t="s">
        <v>12480</v>
      </c>
    </row>
    <row r="4200" spans="1:4" x14ac:dyDescent="0.2">
      <c r="A4200" s="15" t="s">
        <v>4348</v>
      </c>
      <c r="B4200" s="27" t="s">
        <v>20518</v>
      </c>
      <c r="C4200" s="28" t="s">
        <v>12481</v>
      </c>
      <c r="D4200" s="28" t="s">
        <v>8050</v>
      </c>
    </row>
    <row r="4201" spans="1:4" x14ac:dyDescent="0.2">
      <c r="A4201" s="15" t="s">
        <v>4349</v>
      </c>
      <c r="B4201" s="27" t="s">
        <v>20519</v>
      </c>
      <c r="C4201" s="28" t="s">
        <v>12482</v>
      </c>
      <c r="D4201" s="28" t="s">
        <v>8006</v>
      </c>
    </row>
    <row r="4202" spans="1:4" x14ac:dyDescent="0.2">
      <c r="A4202" s="15" t="s">
        <v>196</v>
      </c>
      <c r="B4202" s="27" t="s">
        <v>20520</v>
      </c>
      <c r="C4202" s="28" t="s">
        <v>12483</v>
      </c>
      <c r="D4202" s="28" t="s">
        <v>8039</v>
      </c>
    </row>
    <row r="4203" spans="1:4" x14ac:dyDescent="0.2">
      <c r="A4203" s="15" t="s">
        <v>4350</v>
      </c>
      <c r="B4203" s="27" t="s">
        <v>20521</v>
      </c>
      <c r="C4203" s="28" t="s">
        <v>12484</v>
      </c>
      <c r="D4203" s="28" t="s">
        <v>10412</v>
      </c>
    </row>
    <row r="4204" spans="1:4" x14ac:dyDescent="0.2">
      <c r="A4204" s="15" t="s">
        <v>4351</v>
      </c>
      <c r="B4204" s="27" t="s">
        <v>20522</v>
      </c>
      <c r="C4204" s="28" t="s">
        <v>12485</v>
      </c>
      <c r="D4204" s="28" t="s">
        <v>12486</v>
      </c>
    </row>
    <row r="4205" spans="1:4" x14ac:dyDescent="0.2">
      <c r="A4205" s="15" t="s">
        <v>4352</v>
      </c>
      <c r="B4205" s="27" t="s">
        <v>20523</v>
      </c>
      <c r="C4205" s="28" t="s">
        <v>12487</v>
      </c>
      <c r="D4205" s="28" t="s">
        <v>8052</v>
      </c>
    </row>
    <row r="4206" spans="1:4" x14ac:dyDescent="0.2">
      <c r="A4206" s="15" t="s">
        <v>4353</v>
      </c>
      <c r="B4206" s="27" t="s">
        <v>20524</v>
      </c>
      <c r="C4206" s="28" t="s">
        <v>12488</v>
      </c>
      <c r="D4206" s="28" t="s">
        <v>8025</v>
      </c>
    </row>
    <row r="4207" spans="1:4" x14ac:dyDescent="0.2">
      <c r="A4207" s="15" t="s">
        <v>4354</v>
      </c>
      <c r="B4207" s="27" t="s">
        <v>20525</v>
      </c>
      <c r="C4207" s="28" t="s">
        <v>12489</v>
      </c>
      <c r="D4207" s="28" t="s">
        <v>12490</v>
      </c>
    </row>
    <row r="4208" spans="1:4" x14ac:dyDescent="0.2">
      <c r="A4208" s="15" t="s">
        <v>4355</v>
      </c>
      <c r="B4208" s="27" t="s">
        <v>20526</v>
      </c>
      <c r="C4208" s="28" t="s">
        <v>8009</v>
      </c>
      <c r="D4208" s="28" t="s">
        <v>12491</v>
      </c>
    </row>
    <row r="4209" spans="1:4" x14ac:dyDescent="0.2">
      <c r="A4209" s="15" t="s">
        <v>4356</v>
      </c>
      <c r="B4209" s="27" t="s">
        <v>20527</v>
      </c>
      <c r="C4209" s="28" t="s">
        <v>12492</v>
      </c>
      <c r="D4209" s="28" t="s">
        <v>8004</v>
      </c>
    </row>
    <row r="4210" spans="1:4" x14ac:dyDescent="0.2">
      <c r="A4210" s="15" t="s">
        <v>4357</v>
      </c>
      <c r="B4210" s="27" t="s">
        <v>20528</v>
      </c>
      <c r="C4210" s="28" t="s">
        <v>12493</v>
      </c>
      <c r="D4210" s="28" t="s">
        <v>8002</v>
      </c>
    </row>
    <row r="4211" spans="1:4" x14ac:dyDescent="0.2">
      <c r="A4211" s="15" t="s">
        <v>4358</v>
      </c>
      <c r="B4211" s="27" t="s">
        <v>20529</v>
      </c>
      <c r="C4211" s="28" t="s">
        <v>8009</v>
      </c>
      <c r="D4211" s="28" t="s">
        <v>12494</v>
      </c>
    </row>
    <row r="4212" spans="1:4" x14ac:dyDescent="0.2">
      <c r="A4212" s="15" t="s">
        <v>4359</v>
      </c>
      <c r="B4212" s="27" t="s">
        <v>20530</v>
      </c>
      <c r="C4212" s="28" t="s">
        <v>8063</v>
      </c>
      <c r="D4212" s="28" t="s">
        <v>12495</v>
      </c>
    </row>
    <row r="4213" spans="1:4" x14ac:dyDescent="0.2">
      <c r="A4213" s="15" t="s">
        <v>4360</v>
      </c>
      <c r="B4213" s="27" t="s">
        <v>20531</v>
      </c>
      <c r="C4213" s="28" t="s">
        <v>12496</v>
      </c>
      <c r="D4213" s="28" t="s">
        <v>8043</v>
      </c>
    </row>
    <row r="4214" spans="1:4" x14ac:dyDescent="0.2">
      <c r="A4214" s="15" t="s">
        <v>4361</v>
      </c>
      <c r="B4214" s="27" t="s">
        <v>20532</v>
      </c>
      <c r="C4214" s="28" t="s">
        <v>8009</v>
      </c>
      <c r="D4214" s="28" t="s">
        <v>12497</v>
      </c>
    </row>
    <row r="4215" spans="1:4" x14ac:dyDescent="0.2">
      <c r="A4215" s="15" t="s">
        <v>4362</v>
      </c>
      <c r="B4215" s="27" t="s">
        <v>20533</v>
      </c>
      <c r="C4215" s="28" t="s">
        <v>12498</v>
      </c>
      <c r="D4215" s="28" t="s">
        <v>8004</v>
      </c>
    </row>
    <row r="4216" spans="1:4" x14ac:dyDescent="0.2">
      <c r="A4216" s="15" t="s">
        <v>4363</v>
      </c>
      <c r="B4216" s="27" t="s">
        <v>20534</v>
      </c>
      <c r="C4216" s="28" t="s">
        <v>12499</v>
      </c>
      <c r="D4216" s="28" t="s">
        <v>8043</v>
      </c>
    </row>
    <row r="4217" spans="1:4" x14ac:dyDescent="0.2">
      <c r="A4217" s="15" t="s">
        <v>4364</v>
      </c>
      <c r="B4217" s="27" t="s">
        <v>20535</v>
      </c>
      <c r="C4217" s="28" t="s">
        <v>12500</v>
      </c>
      <c r="D4217" s="28" t="s">
        <v>8006</v>
      </c>
    </row>
    <row r="4218" spans="1:4" x14ac:dyDescent="0.2">
      <c r="A4218" s="15" t="s">
        <v>4365</v>
      </c>
      <c r="B4218" s="27" t="s">
        <v>20536</v>
      </c>
      <c r="C4218" s="28" t="s">
        <v>12501</v>
      </c>
      <c r="D4218" s="28" t="s">
        <v>8043</v>
      </c>
    </row>
    <row r="4219" spans="1:4" x14ac:dyDescent="0.2">
      <c r="A4219" s="15" t="s">
        <v>4366</v>
      </c>
      <c r="B4219" s="27" t="s">
        <v>20537</v>
      </c>
      <c r="C4219" s="28" t="s">
        <v>12502</v>
      </c>
      <c r="D4219" s="28" t="s">
        <v>8043</v>
      </c>
    </row>
    <row r="4220" spans="1:4" x14ac:dyDescent="0.2">
      <c r="A4220" s="15" t="s">
        <v>4367</v>
      </c>
      <c r="B4220" s="27" t="s">
        <v>20538</v>
      </c>
      <c r="C4220" s="28" t="s">
        <v>8019</v>
      </c>
      <c r="D4220" s="28" t="s">
        <v>12503</v>
      </c>
    </row>
    <row r="4221" spans="1:4" x14ac:dyDescent="0.2">
      <c r="A4221" s="15" t="s">
        <v>4368</v>
      </c>
      <c r="B4221" s="27" t="s">
        <v>20539</v>
      </c>
      <c r="C4221" s="28" t="s">
        <v>12504</v>
      </c>
      <c r="D4221" s="28" t="s">
        <v>8025</v>
      </c>
    </row>
    <row r="4222" spans="1:4" x14ac:dyDescent="0.2">
      <c r="A4222" s="15" t="s">
        <v>4369</v>
      </c>
      <c r="B4222" s="27" t="s">
        <v>20540</v>
      </c>
      <c r="C4222" s="28" t="s">
        <v>12505</v>
      </c>
      <c r="D4222" s="28" t="s">
        <v>8039</v>
      </c>
    </row>
    <row r="4223" spans="1:4" x14ac:dyDescent="0.2">
      <c r="A4223" s="15" t="s">
        <v>4370</v>
      </c>
      <c r="B4223" s="27" t="s">
        <v>20541</v>
      </c>
      <c r="C4223" s="28" t="s">
        <v>12506</v>
      </c>
      <c r="D4223" s="28" t="s">
        <v>8025</v>
      </c>
    </row>
    <row r="4224" spans="1:4" x14ac:dyDescent="0.2">
      <c r="A4224" s="15" t="s">
        <v>4371</v>
      </c>
      <c r="B4224" s="27" t="s">
        <v>20542</v>
      </c>
      <c r="C4224" s="28" t="s">
        <v>12507</v>
      </c>
      <c r="D4224" s="28" t="s">
        <v>8025</v>
      </c>
    </row>
    <row r="4225" spans="1:4" x14ac:dyDescent="0.2">
      <c r="A4225" s="15" t="s">
        <v>4372</v>
      </c>
      <c r="B4225" s="27" t="s">
        <v>20543</v>
      </c>
      <c r="C4225" s="28" t="s">
        <v>8009</v>
      </c>
      <c r="D4225" s="28" t="s">
        <v>12508</v>
      </c>
    </row>
    <row r="4226" spans="1:4" x14ac:dyDescent="0.2">
      <c r="A4226" s="15" t="s">
        <v>4373</v>
      </c>
      <c r="B4226" s="27" t="s">
        <v>20544</v>
      </c>
      <c r="C4226" s="28" t="s">
        <v>12509</v>
      </c>
      <c r="D4226" s="28" t="s">
        <v>8025</v>
      </c>
    </row>
    <row r="4227" spans="1:4" x14ac:dyDescent="0.2">
      <c r="A4227" s="15" t="s">
        <v>4374</v>
      </c>
      <c r="B4227" s="27" t="s">
        <v>20545</v>
      </c>
      <c r="C4227" s="28" t="s">
        <v>12510</v>
      </c>
      <c r="D4227" s="28" t="s">
        <v>8043</v>
      </c>
    </row>
    <row r="4228" spans="1:4" x14ac:dyDescent="0.2">
      <c r="A4228" s="15" t="s">
        <v>4375</v>
      </c>
      <c r="B4228" s="27" t="s">
        <v>20546</v>
      </c>
      <c r="C4228" s="28" t="s">
        <v>12511</v>
      </c>
      <c r="D4228" s="28" t="s">
        <v>8336</v>
      </c>
    </row>
    <row r="4229" spans="1:4" x14ac:dyDescent="0.2">
      <c r="A4229" s="15" t="s">
        <v>4376</v>
      </c>
      <c r="B4229" s="27" t="s">
        <v>20547</v>
      </c>
      <c r="C4229" s="28" t="s">
        <v>8183</v>
      </c>
      <c r="D4229" s="28" t="s">
        <v>12512</v>
      </c>
    </row>
    <row r="4230" spans="1:4" x14ac:dyDescent="0.2">
      <c r="A4230" s="15" t="s">
        <v>4377</v>
      </c>
      <c r="B4230" s="27" t="s">
        <v>20548</v>
      </c>
      <c r="C4230" s="28" t="s">
        <v>8009</v>
      </c>
      <c r="D4230" s="28" t="s">
        <v>12513</v>
      </c>
    </row>
    <row r="4231" spans="1:4" x14ac:dyDescent="0.2">
      <c r="A4231" s="15" t="s">
        <v>4379</v>
      </c>
      <c r="B4231" s="27" t="s">
        <v>20549</v>
      </c>
      <c r="C4231" s="28" t="s">
        <v>12515</v>
      </c>
      <c r="D4231" s="28" t="s">
        <v>8052</v>
      </c>
    </row>
    <row r="4232" spans="1:4" x14ac:dyDescent="0.2">
      <c r="A4232" s="15" t="s">
        <v>4378</v>
      </c>
      <c r="B4232" s="27" t="s">
        <v>20550</v>
      </c>
      <c r="C4232" s="28" t="s">
        <v>8009</v>
      </c>
      <c r="D4232" s="28" t="s">
        <v>12514</v>
      </c>
    </row>
    <row r="4233" spans="1:4" x14ac:dyDescent="0.2">
      <c r="A4233" s="15" t="s">
        <v>4380</v>
      </c>
      <c r="B4233" s="27" t="s">
        <v>20551</v>
      </c>
      <c r="C4233" s="28" t="s">
        <v>12516</v>
      </c>
      <c r="D4233" s="28" t="s">
        <v>8043</v>
      </c>
    </row>
    <row r="4234" spans="1:4" x14ac:dyDescent="0.2">
      <c r="A4234" s="15" t="s">
        <v>4381</v>
      </c>
      <c r="B4234" s="27" t="s">
        <v>20552</v>
      </c>
      <c r="C4234" s="28" t="s">
        <v>12517</v>
      </c>
      <c r="D4234" s="28" t="s">
        <v>8043</v>
      </c>
    </row>
    <row r="4235" spans="1:4" x14ac:dyDescent="0.2">
      <c r="A4235" s="15" t="s">
        <v>4382</v>
      </c>
      <c r="B4235" s="27" t="s">
        <v>20553</v>
      </c>
      <c r="C4235" s="28" t="s">
        <v>8162</v>
      </c>
      <c r="D4235" s="28" t="s">
        <v>12518</v>
      </c>
    </row>
    <row r="4236" spans="1:4" x14ac:dyDescent="0.2">
      <c r="A4236" s="15" t="s">
        <v>4383</v>
      </c>
      <c r="B4236" s="27" t="s">
        <v>20554</v>
      </c>
      <c r="C4236" s="28" t="s">
        <v>12519</v>
      </c>
      <c r="D4236" s="28" t="s">
        <v>8014</v>
      </c>
    </row>
    <row r="4237" spans="1:4" x14ac:dyDescent="0.2">
      <c r="A4237" s="15" t="s">
        <v>4384</v>
      </c>
      <c r="B4237" s="27" t="s">
        <v>20555</v>
      </c>
      <c r="C4237" s="28" t="s">
        <v>12520</v>
      </c>
      <c r="D4237" s="28" t="s">
        <v>8025</v>
      </c>
    </row>
    <row r="4238" spans="1:4" x14ac:dyDescent="0.2">
      <c r="A4238" s="15" t="s">
        <v>362</v>
      </c>
      <c r="B4238" s="27" t="s">
        <v>20556</v>
      </c>
      <c r="C4238" s="28" t="s">
        <v>12521</v>
      </c>
      <c r="D4238" s="28" t="s">
        <v>8039</v>
      </c>
    </row>
    <row r="4239" spans="1:4" x14ac:dyDescent="0.2">
      <c r="A4239" s="15" t="s">
        <v>4385</v>
      </c>
      <c r="B4239" s="27" t="s">
        <v>20557</v>
      </c>
      <c r="C4239" s="28" t="s">
        <v>12522</v>
      </c>
      <c r="D4239" s="28" t="s">
        <v>12523</v>
      </c>
    </row>
    <row r="4240" spans="1:4" x14ac:dyDescent="0.2">
      <c r="A4240" s="15" t="s">
        <v>4386</v>
      </c>
      <c r="B4240" s="27" t="s">
        <v>20558</v>
      </c>
      <c r="C4240" s="28" t="s">
        <v>12524</v>
      </c>
      <c r="D4240" s="28" t="s">
        <v>8002</v>
      </c>
    </row>
    <row r="4241" spans="1:4" x14ac:dyDescent="0.2">
      <c r="A4241" s="15" t="s">
        <v>4387</v>
      </c>
      <c r="B4241" s="27" t="s">
        <v>20559</v>
      </c>
      <c r="C4241" s="28" t="s">
        <v>12525</v>
      </c>
      <c r="D4241" s="28" t="s">
        <v>8071</v>
      </c>
    </row>
    <row r="4242" spans="1:4" x14ac:dyDescent="0.2">
      <c r="A4242" s="15" t="s">
        <v>4388</v>
      </c>
      <c r="B4242" s="27" t="s">
        <v>20560</v>
      </c>
      <c r="C4242" s="28" t="s">
        <v>12526</v>
      </c>
      <c r="D4242" s="28" t="s">
        <v>8025</v>
      </c>
    </row>
    <row r="4243" spans="1:4" x14ac:dyDescent="0.2">
      <c r="A4243" s="15" t="s">
        <v>4389</v>
      </c>
      <c r="B4243" s="27" t="s">
        <v>20561</v>
      </c>
      <c r="C4243" s="28" t="s">
        <v>8063</v>
      </c>
      <c r="D4243" s="28" t="s">
        <v>12527</v>
      </c>
    </row>
    <row r="4244" spans="1:4" x14ac:dyDescent="0.2">
      <c r="A4244" s="15" t="s">
        <v>4390</v>
      </c>
      <c r="B4244" s="27" t="s">
        <v>20562</v>
      </c>
      <c r="C4244" s="28" t="s">
        <v>12528</v>
      </c>
      <c r="D4244" s="28" t="s">
        <v>8043</v>
      </c>
    </row>
    <row r="4245" spans="1:4" x14ac:dyDescent="0.2">
      <c r="A4245" s="15" t="s">
        <v>4391</v>
      </c>
      <c r="B4245" s="27" t="s">
        <v>20563</v>
      </c>
      <c r="C4245" s="28" t="s">
        <v>12529</v>
      </c>
      <c r="D4245" s="28" t="s">
        <v>12530</v>
      </c>
    </row>
    <row r="4246" spans="1:4" x14ac:dyDescent="0.2">
      <c r="A4246" s="15" t="s">
        <v>4392</v>
      </c>
      <c r="B4246" s="27" t="s">
        <v>20564</v>
      </c>
      <c r="C4246" s="28" t="s">
        <v>8009</v>
      </c>
      <c r="D4246" s="28" t="s">
        <v>12531</v>
      </c>
    </row>
    <row r="4247" spans="1:4" x14ac:dyDescent="0.2">
      <c r="A4247" s="15" t="s">
        <v>4393</v>
      </c>
      <c r="B4247" s="27" t="s">
        <v>20565</v>
      </c>
      <c r="C4247" s="28" t="s">
        <v>12532</v>
      </c>
      <c r="D4247" s="28" t="s">
        <v>8008</v>
      </c>
    </row>
    <row r="4248" spans="1:4" x14ac:dyDescent="0.2">
      <c r="A4248" s="15" t="s">
        <v>4394</v>
      </c>
      <c r="B4248" s="27" t="s">
        <v>20566</v>
      </c>
      <c r="C4248" s="28" t="s">
        <v>12533</v>
      </c>
      <c r="D4248" s="28" t="s">
        <v>8043</v>
      </c>
    </row>
    <row r="4249" spans="1:4" x14ac:dyDescent="0.2">
      <c r="A4249" s="15" t="s">
        <v>4395</v>
      </c>
      <c r="B4249" s="27" t="s">
        <v>20567</v>
      </c>
      <c r="C4249" s="28" t="s">
        <v>12534</v>
      </c>
      <c r="D4249" s="28" t="s">
        <v>8043</v>
      </c>
    </row>
    <row r="4250" spans="1:4" x14ac:dyDescent="0.2">
      <c r="A4250" s="15" t="s">
        <v>4396</v>
      </c>
      <c r="B4250" s="27" t="s">
        <v>20568</v>
      </c>
      <c r="C4250" s="28" t="s">
        <v>8019</v>
      </c>
      <c r="D4250" s="28" t="s">
        <v>12535</v>
      </c>
    </row>
    <row r="4251" spans="1:4" x14ac:dyDescent="0.2">
      <c r="A4251" s="15" t="s">
        <v>4397</v>
      </c>
      <c r="B4251" s="27" t="s">
        <v>20569</v>
      </c>
      <c r="C4251" s="28" t="s">
        <v>12536</v>
      </c>
      <c r="D4251" s="28" t="s">
        <v>8052</v>
      </c>
    </row>
    <row r="4252" spans="1:4" x14ac:dyDescent="0.2">
      <c r="A4252" s="15" t="s">
        <v>4398</v>
      </c>
      <c r="B4252" s="27" t="s">
        <v>20570</v>
      </c>
      <c r="C4252" s="28" t="s">
        <v>12537</v>
      </c>
      <c r="D4252" s="28" t="s">
        <v>8008</v>
      </c>
    </row>
    <row r="4253" spans="1:4" x14ac:dyDescent="0.2">
      <c r="A4253" s="15" t="s">
        <v>4399</v>
      </c>
      <c r="B4253" s="27" t="s">
        <v>20571</v>
      </c>
      <c r="C4253" s="28" t="s">
        <v>12538</v>
      </c>
      <c r="D4253" s="28" t="s">
        <v>8008</v>
      </c>
    </row>
    <row r="4254" spans="1:4" x14ac:dyDescent="0.2">
      <c r="A4254" s="15" t="s">
        <v>4400</v>
      </c>
      <c r="B4254" s="27" t="s">
        <v>20572</v>
      </c>
      <c r="C4254" s="28" t="s">
        <v>12539</v>
      </c>
      <c r="D4254" s="28" t="s">
        <v>8071</v>
      </c>
    </row>
    <row r="4255" spans="1:4" x14ac:dyDescent="0.2">
      <c r="A4255" s="15" t="s">
        <v>4401</v>
      </c>
      <c r="B4255" s="27" t="s">
        <v>20573</v>
      </c>
      <c r="C4255" s="28" t="s">
        <v>12540</v>
      </c>
      <c r="D4255" s="28" t="s">
        <v>8052</v>
      </c>
    </row>
    <row r="4256" spans="1:4" x14ac:dyDescent="0.2">
      <c r="A4256" s="15" t="s">
        <v>4402</v>
      </c>
      <c r="B4256" s="27" t="s">
        <v>20574</v>
      </c>
      <c r="C4256" s="28" t="s">
        <v>12541</v>
      </c>
      <c r="D4256" s="28" t="s">
        <v>8169</v>
      </c>
    </row>
    <row r="4257" spans="1:4" x14ac:dyDescent="0.2">
      <c r="A4257" s="15" t="s">
        <v>4403</v>
      </c>
      <c r="B4257" s="27" t="s">
        <v>20575</v>
      </c>
      <c r="C4257" s="28" t="s">
        <v>12542</v>
      </c>
      <c r="D4257" s="28" t="s">
        <v>8002</v>
      </c>
    </row>
    <row r="4258" spans="1:4" x14ac:dyDescent="0.2">
      <c r="A4258" s="15" t="s">
        <v>4404</v>
      </c>
      <c r="B4258" s="27" t="s">
        <v>20576</v>
      </c>
      <c r="C4258" s="28" t="s">
        <v>12543</v>
      </c>
      <c r="D4258" s="28" t="s">
        <v>8006</v>
      </c>
    </row>
    <row r="4259" spans="1:4" x14ac:dyDescent="0.2">
      <c r="A4259" s="15" t="s">
        <v>4405</v>
      </c>
      <c r="B4259" s="27" t="s">
        <v>20577</v>
      </c>
      <c r="C4259" s="28" t="s">
        <v>12544</v>
      </c>
      <c r="D4259" s="28" t="s">
        <v>8061</v>
      </c>
    </row>
    <row r="4260" spans="1:4" x14ac:dyDescent="0.2">
      <c r="A4260" s="15" t="s">
        <v>4406</v>
      </c>
      <c r="B4260" s="27" t="s">
        <v>20578</v>
      </c>
      <c r="C4260" s="28" t="s">
        <v>12545</v>
      </c>
      <c r="D4260" s="28" t="s">
        <v>8006</v>
      </c>
    </row>
    <row r="4261" spans="1:4" x14ac:dyDescent="0.2">
      <c r="A4261" s="15" t="s">
        <v>4407</v>
      </c>
      <c r="B4261" s="27" t="s">
        <v>20579</v>
      </c>
      <c r="C4261" s="28" t="s">
        <v>8009</v>
      </c>
      <c r="D4261" s="28" t="s">
        <v>12546</v>
      </c>
    </row>
    <row r="4262" spans="1:4" x14ac:dyDescent="0.2">
      <c r="A4262" s="15" t="s">
        <v>7991</v>
      </c>
      <c r="B4262" s="23" t="s">
        <v>8628</v>
      </c>
      <c r="C4262" s="23" t="s">
        <v>8628</v>
      </c>
      <c r="D4262" s="23" t="s">
        <v>8628</v>
      </c>
    </row>
    <row r="4263" spans="1:4" x14ac:dyDescent="0.2">
      <c r="A4263" s="15" t="s">
        <v>4408</v>
      </c>
      <c r="B4263" s="27" t="s">
        <v>20580</v>
      </c>
      <c r="C4263" s="28" t="s">
        <v>12547</v>
      </c>
      <c r="D4263" s="28" t="s">
        <v>8006</v>
      </c>
    </row>
    <row r="4264" spans="1:4" x14ac:dyDescent="0.2">
      <c r="A4264" s="15" t="s">
        <v>4409</v>
      </c>
      <c r="B4264" s="27" t="s">
        <v>20581</v>
      </c>
      <c r="C4264" s="28" t="s">
        <v>12548</v>
      </c>
      <c r="D4264" s="28" t="s">
        <v>8043</v>
      </c>
    </row>
    <row r="4265" spans="1:4" x14ac:dyDescent="0.2">
      <c r="A4265" s="15" t="s">
        <v>4410</v>
      </c>
      <c r="B4265" s="27" t="s">
        <v>20582</v>
      </c>
      <c r="C4265" s="28" t="s">
        <v>12549</v>
      </c>
      <c r="D4265" s="28" t="s">
        <v>12550</v>
      </c>
    </row>
    <row r="4266" spans="1:4" x14ac:dyDescent="0.2">
      <c r="A4266" s="15" t="s">
        <v>4411</v>
      </c>
      <c r="B4266" s="27" t="s">
        <v>20583</v>
      </c>
      <c r="C4266" s="28" t="s">
        <v>12551</v>
      </c>
      <c r="D4266" s="28" t="s">
        <v>8039</v>
      </c>
    </row>
    <row r="4267" spans="1:4" x14ac:dyDescent="0.2">
      <c r="A4267" s="15" t="s">
        <v>4412</v>
      </c>
      <c r="B4267" s="27" t="s">
        <v>20584</v>
      </c>
      <c r="C4267" s="28" t="s">
        <v>8009</v>
      </c>
      <c r="D4267" s="28" t="s">
        <v>12552</v>
      </c>
    </row>
    <row r="4268" spans="1:4" x14ac:dyDescent="0.2">
      <c r="A4268" s="15" t="s">
        <v>4413</v>
      </c>
      <c r="B4268" s="27" t="s">
        <v>20585</v>
      </c>
      <c r="C4268" s="28" t="s">
        <v>12553</v>
      </c>
      <c r="D4268" s="28" t="s">
        <v>9341</v>
      </c>
    </row>
    <row r="4269" spans="1:4" x14ac:dyDescent="0.2">
      <c r="A4269" s="15" t="s">
        <v>4414</v>
      </c>
      <c r="B4269" s="27" t="s">
        <v>20586</v>
      </c>
      <c r="C4269" s="28" t="s">
        <v>12554</v>
      </c>
      <c r="D4269" s="28" t="s">
        <v>8061</v>
      </c>
    </row>
    <row r="4270" spans="1:4" x14ac:dyDescent="0.2">
      <c r="A4270" s="15" t="s">
        <v>4415</v>
      </c>
      <c r="B4270" s="27" t="s">
        <v>20587</v>
      </c>
      <c r="C4270" s="28" t="s">
        <v>8183</v>
      </c>
      <c r="D4270" s="28" t="s">
        <v>12555</v>
      </c>
    </row>
    <row r="4271" spans="1:4" x14ac:dyDescent="0.2">
      <c r="A4271" s="15" t="s">
        <v>4416</v>
      </c>
      <c r="B4271" s="27" t="s">
        <v>20588</v>
      </c>
      <c r="C4271" s="28" t="s">
        <v>12556</v>
      </c>
      <c r="D4271" s="28" t="s">
        <v>8043</v>
      </c>
    </row>
    <row r="4272" spans="1:4" x14ac:dyDescent="0.2">
      <c r="A4272" s="15" t="s">
        <v>4417</v>
      </c>
      <c r="B4272" s="27" t="s">
        <v>20589</v>
      </c>
      <c r="C4272" s="28" t="s">
        <v>12557</v>
      </c>
      <c r="D4272" s="28" t="s">
        <v>12558</v>
      </c>
    </row>
    <row r="4273" spans="1:4" x14ac:dyDescent="0.2">
      <c r="A4273" s="15" t="s">
        <v>4418</v>
      </c>
      <c r="B4273" s="27" t="s">
        <v>20590</v>
      </c>
      <c r="C4273" s="28" t="s">
        <v>12559</v>
      </c>
      <c r="D4273" s="28" t="s">
        <v>8506</v>
      </c>
    </row>
    <row r="4274" spans="1:4" x14ac:dyDescent="0.2">
      <c r="A4274" s="15" t="s">
        <v>4419</v>
      </c>
      <c r="B4274" s="27" t="s">
        <v>20591</v>
      </c>
      <c r="C4274" s="28" t="s">
        <v>12560</v>
      </c>
      <c r="D4274" s="28" t="s">
        <v>8052</v>
      </c>
    </row>
    <row r="4275" spans="1:4" x14ac:dyDescent="0.2">
      <c r="A4275" s="15" t="s">
        <v>4420</v>
      </c>
      <c r="B4275" s="27" t="s">
        <v>20592</v>
      </c>
      <c r="C4275" s="28" t="s">
        <v>8183</v>
      </c>
      <c r="D4275" s="28" t="s">
        <v>12561</v>
      </c>
    </row>
    <row r="4276" spans="1:4" x14ac:dyDescent="0.2">
      <c r="A4276" s="15" t="s">
        <v>4421</v>
      </c>
      <c r="B4276" s="27" t="s">
        <v>20593</v>
      </c>
      <c r="C4276" s="28" t="s">
        <v>8351</v>
      </c>
      <c r="D4276" s="28" t="s">
        <v>12562</v>
      </c>
    </row>
    <row r="4277" spans="1:4" x14ac:dyDescent="0.2">
      <c r="A4277" s="15" t="s">
        <v>4422</v>
      </c>
      <c r="B4277" s="27" t="s">
        <v>20594</v>
      </c>
      <c r="C4277" s="28" t="s">
        <v>12563</v>
      </c>
      <c r="D4277" s="28" t="s">
        <v>8463</v>
      </c>
    </row>
    <row r="4278" spans="1:4" x14ac:dyDescent="0.2">
      <c r="A4278" s="15" t="s">
        <v>4423</v>
      </c>
      <c r="B4278" s="27" t="s">
        <v>20595</v>
      </c>
      <c r="C4278" s="28" t="s">
        <v>8183</v>
      </c>
      <c r="D4278" s="28" t="s">
        <v>12564</v>
      </c>
    </row>
    <row r="4279" spans="1:4" x14ac:dyDescent="0.2">
      <c r="A4279" s="15" t="s">
        <v>4424</v>
      </c>
      <c r="B4279" s="27" t="s">
        <v>20596</v>
      </c>
      <c r="C4279" s="28" t="s">
        <v>12565</v>
      </c>
      <c r="D4279" s="28" t="s">
        <v>10431</v>
      </c>
    </row>
    <row r="4280" spans="1:4" x14ac:dyDescent="0.2">
      <c r="A4280" s="15" t="s">
        <v>4425</v>
      </c>
      <c r="B4280" s="27" t="s">
        <v>20597</v>
      </c>
      <c r="C4280" s="28" t="s">
        <v>12566</v>
      </c>
      <c r="D4280" s="28" t="s">
        <v>8025</v>
      </c>
    </row>
    <row r="4281" spans="1:4" x14ac:dyDescent="0.2">
      <c r="A4281" s="15" t="s">
        <v>4426</v>
      </c>
      <c r="B4281" s="27" t="s">
        <v>20598</v>
      </c>
      <c r="C4281" s="28" t="s">
        <v>8009</v>
      </c>
      <c r="D4281" s="28" t="s">
        <v>12567</v>
      </c>
    </row>
    <row r="4282" spans="1:4" x14ac:dyDescent="0.2">
      <c r="A4282" s="15" t="s">
        <v>4427</v>
      </c>
      <c r="B4282" s="27" t="s">
        <v>20599</v>
      </c>
      <c r="C4282" s="28" t="s">
        <v>8009</v>
      </c>
      <c r="D4282" s="28" t="s">
        <v>12568</v>
      </c>
    </row>
    <row r="4283" spans="1:4" x14ac:dyDescent="0.2">
      <c r="A4283" s="15" t="s">
        <v>4428</v>
      </c>
      <c r="B4283" s="27" t="s">
        <v>20600</v>
      </c>
      <c r="C4283" s="28" t="s">
        <v>12569</v>
      </c>
      <c r="D4283" s="28" t="s">
        <v>8006</v>
      </c>
    </row>
    <row r="4284" spans="1:4" x14ac:dyDescent="0.2">
      <c r="A4284" s="15" t="s">
        <v>4429</v>
      </c>
      <c r="B4284" s="27" t="s">
        <v>20601</v>
      </c>
      <c r="C4284" s="28" t="s">
        <v>12570</v>
      </c>
      <c r="D4284" s="28" t="s">
        <v>8043</v>
      </c>
    </row>
    <row r="4285" spans="1:4" x14ac:dyDescent="0.2">
      <c r="A4285" s="15" t="s">
        <v>4430</v>
      </c>
      <c r="B4285" s="27" t="s">
        <v>20602</v>
      </c>
      <c r="C4285" s="28" t="s">
        <v>12571</v>
      </c>
      <c r="D4285" s="28" t="s">
        <v>8025</v>
      </c>
    </row>
    <row r="4286" spans="1:4" x14ac:dyDescent="0.2">
      <c r="A4286" s="15" t="s">
        <v>4431</v>
      </c>
      <c r="B4286" s="27" t="s">
        <v>20603</v>
      </c>
      <c r="C4286" s="28" t="s">
        <v>12572</v>
      </c>
      <c r="D4286" s="28" t="s">
        <v>8025</v>
      </c>
    </row>
    <row r="4287" spans="1:4" x14ac:dyDescent="0.2">
      <c r="A4287" s="15" t="s">
        <v>4432</v>
      </c>
      <c r="B4287" s="27" t="s">
        <v>20604</v>
      </c>
      <c r="C4287" s="28" t="s">
        <v>8009</v>
      </c>
      <c r="D4287" s="28" t="s">
        <v>12573</v>
      </c>
    </row>
    <row r="4288" spans="1:4" x14ac:dyDescent="0.2">
      <c r="A4288" s="15" t="s">
        <v>4433</v>
      </c>
      <c r="B4288" s="27" t="s">
        <v>20605</v>
      </c>
      <c r="C4288" s="28" t="s">
        <v>8430</v>
      </c>
      <c r="D4288" s="28" t="s">
        <v>12574</v>
      </c>
    </row>
    <row r="4289" spans="1:4" x14ac:dyDescent="0.2">
      <c r="A4289" s="15" t="s">
        <v>4434</v>
      </c>
      <c r="B4289" s="27" t="s">
        <v>20606</v>
      </c>
      <c r="C4289" s="28" t="s">
        <v>12575</v>
      </c>
      <c r="D4289" s="28" t="s">
        <v>8039</v>
      </c>
    </row>
    <row r="4290" spans="1:4" x14ac:dyDescent="0.2">
      <c r="A4290" s="15" t="s">
        <v>4435</v>
      </c>
      <c r="B4290" s="27" t="s">
        <v>20607</v>
      </c>
      <c r="C4290" s="28" t="s">
        <v>12576</v>
      </c>
      <c r="D4290" s="28" t="s">
        <v>8025</v>
      </c>
    </row>
    <row r="4291" spans="1:4" x14ac:dyDescent="0.2">
      <c r="A4291" s="15" t="s">
        <v>4436</v>
      </c>
      <c r="B4291" s="27" t="s">
        <v>20608</v>
      </c>
      <c r="C4291" s="28" t="s">
        <v>12577</v>
      </c>
      <c r="D4291" s="28" t="s">
        <v>8052</v>
      </c>
    </row>
    <row r="4292" spans="1:4" x14ac:dyDescent="0.2">
      <c r="A4292" s="15" t="s">
        <v>4437</v>
      </c>
      <c r="B4292" s="27" t="s">
        <v>20609</v>
      </c>
      <c r="C4292" s="28" t="s">
        <v>12578</v>
      </c>
      <c r="D4292" s="28" t="s">
        <v>8039</v>
      </c>
    </row>
    <row r="4293" spans="1:4" x14ac:dyDescent="0.2">
      <c r="A4293" s="15" t="s">
        <v>4438</v>
      </c>
      <c r="B4293" s="27" t="s">
        <v>20610</v>
      </c>
      <c r="C4293" s="28" t="s">
        <v>12579</v>
      </c>
      <c r="D4293" s="28" t="s">
        <v>8039</v>
      </c>
    </row>
    <row r="4294" spans="1:4" x14ac:dyDescent="0.2">
      <c r="A4294" s="15" t="s">
        <v>4439</v>
      </c>
      <c r="B4294" s="27" t="s">
        <v>20611</v>
      </c>
      <c r="C4294" s="28" t="s">
        <v>12580</v>
      </c>
      <c r="D4294" s="28" t="s">
        <v>8052</v>
      </c>
    </row>
    <row r="4295" spans="1:4" x14ac:dyDescent="0.2">
      <c r="A4295" s="15" t="s">
        <v>4440</v>
      </c>
      <c r="B4295" s="27" t="s">
        <v>20612</v>
      </c>
      <c r="C4295" s="28" t="s">
        <v>12581</v>
      </c>
      <c r="D4295" s="28" t="s">
        <v>8071</v>
      </c>
    </row>
    <row r="4296" spans="1:4" x14ac:dyDescent="0.2">
      <c r="A4296" s="15" t="s">
        <v>4441</v>
      </c>
      <c r="B4296" s="27" t="s">
        <v>20613</v>
      </c>
      <c r="C4296" s="28" t="s">
        <v>12582</v>
      </c>
      <c r="D4296" s="28" t="s">
        <v>8002</v>
      </c>
    </row>
    <row r="4297" spans="1:4" x14ac:dyDescent="0.2">
      <c r="A4297" s="15" t="s">
        <v>4442</v>
      </c>
      <c r="B4297" s="27" t="s">
        <v>20614</v>
      </c>
      <c r="C4297" s="28" t="s">
        <v>12583</v>
      </c>
      <c r="D4297" s="28" t="s">
        <v>8339</v>
      </c>
    </row>
    <row r="4298" spans="1:4" x14ac:dyDescent="0.2">
      <c r="A4298" s="15" t="s">
        <v>4443</v>
      </c>
      <c r="B4298" s="27" t="s">
        <v>20615</v>
      </c>
      <c r="C4298" s="28" t="s">
        <v>8009</v>
      </c>
      <c r="D4298" s="28" t="s">
        <v>12584</v>
      </c>
    </row>
    <row r="4299" spans="1:4" x14ac:dyDescent="0.2">
      <c r="A4299" s="15" t="s">
        <v>84</v>
      </c>
      <c r="B4299" s="27" t="s">
        <v>20616</v>
      </c>
      <c r="C4299" s="28" t="s">
        <v>12585</v>
      </c>
      <c r="D4299" s="28" t="s">
        <v>8006</v>
      </c>
    </row>
    <row r="4300" spans="1:4" x14ac:dyDescent="0.2">
      <c r="A4300" s="15" t="s">
        <v>4444</v>
      </c>
      <c r="B4300" s="27" t="s">
        <v>20617</v>
      </c>
      <c r="C4300" s="28" t="s">
        <v>12586</v>
      </c>
      <c r="D4300" s="28" t="s">
        <v>8043</v>
      </c>
    </row>
    <row r="4301" spans="1:4" x14ac:dyDescent="0.2">
      <c r="A4301" s="15" t="s">
        <v>4445</v>
      </c>
      <c r="B4301" s="27" t="s">
        <v>20618</v>
      </c>
      <c r="C4301" s="28" t="s">
        <v>8019</v>
      </c>
      <c r="D4301" s="28" t="s">
        <v>12587</v>
      </c>
    </row>
    <row r="4302" spans="1:4" x14ac:dyDescent="0.2">
      <c r="A4302" s="15" t="s">
        <v>4446</v>
      </c>
      <c r="B4302" s="27" t="s">
        <v>20619</v>
      </c>
      <c r="C4302" s="28" t="s">
        <v>12588</v>
      </c>
      <c r="D4302" s="28" t="s">
        <v>8006</v>
      </c>
    </row>
    <row r="4303" spans="1:4" x14ac:dyDescent="0.2">
      <c r="A4303" s="15" t="s">
        <v>4447</v>
      </c>
      <c r="B4303" s="27" t="s">
        <v>20620</v>
      </c>
      <c r="C4303" s="28" t="s">
        <v>12589</v>
      </c>
      <c r="D4303" s="28" t="s">
        <v>12590</v>
      </c>
    </row>
    <row r="4304" spans="1:4" x14ac:dyDescent="0.2">
      <c r="A4304" s="15" t="s">
        <v>4448</v>
      </c>
      <c r="B4304" s="27" t="s">
        <v>20621</v>
      </c>
      <c r="C4304" s="28" t="s">
        <v>12591</v>
      </c>
      <c r="D4304" s="28" t="s">
        <v>8061</v>
      </c>
    </row>
    <row r="4305" spans="1:4" x14ac:dyDescent="0.2">
      <c r="A4305" s="15" t="s">
        <v>4449</v>
      </c>
      <c r="B4305" s="27" t="s">
        <v>20622</v>
      </c>
      <c r="C4305" s="28" t="s">
        <v>8430</v>
      </c>
      <c r="D4305" s="28" t="s">
        <v>12592</v>
      </c>
    </row>
    <row r="4306" spans="1:4" x14ac:dyDescent="0.2">
      <c r="A4306" s="15" t="s">
        <v>4450</v>
      </c>
      <c r="B4306" s="27" t="s">
        <v>20623</v>
      </c>
      <c r="C4306" s="28" t="s">
        <v>8009</v>
      </c>
      <c r="D4306" s="28" t="s">
        <v>12593</v>
      </c>
    </row>
    <row r="4307" spans="1:4" x14ac:dyDescent="0.2">
      <c r="A4307" s="15" t="s">
        <v>4451</v>
      </c>
      <c r="B4307" s="27" t="s">
        <v>20624</v>
      </c>
      <c r="C4307" s="28" t="s">
        <v>12594</v>
      </c>
      <c r="D4307" s="28" t="s">
        <v>8066</v>
      </c>
    </row>
    <row r="4308" spans="1:4" x14ac:dyDescent="0.2">
      <c r="A4308" s="15" t="s">
        <v>4452</v>
      </c>
      <c r="B4308" s="27" t="s">
        <v>20625</v>
      </c>
      <c r="C4308" s="28" t="s">
        <v>8183</v>
      </c>
      <c r="D4308" s="28" t="s">
        <v>12595</v>
      </c>
    </row>
    <row r="4309" spans="1:4" x14ac:dyDescent="0.2">
      <c r="A4309" s="15" t="s">
        <v>4453</v>
      </c>
      <c r="B4309" s="27" t="s">
        <v>20626</v>
      </c>
      <c r="C4309" s="28" t="s">
        <v>12596</v>
      </c>
      <c r="D4309" s="28" t="s">
        <v>12597</v>
      </c>
    </row>
    <row r="4310" spans="1:4" x14ac:dyDescent="0.2">
      <c r="A4310" s="15" t="s">
        <v>4454</v>
      </c>
      <c r="B4310" s="27" t="s">
        <v>20627</v>
      </c>
      <c r="C4310" s="28" t="s">
        <v>12598</v>
      </c>
      <c r="D4310" s="28" t="s">
        <v>8025</v>
      </c>
    </row>
    <row r="4311" spans="1:4" x14ac:dyDescent="0.2">
      <c r="A4311" s="15" t="s">
        <v>4456</v>
      </c>
      <c r="B4311" s="27" t="s">
        <v>20628</v>
      </c>
      <c r="C4311" s="28" t="s">
        <v>12600</v>
      </c>
      <c r="D4311" s="28" t="s">
        <v>8025</v>
      </c>
    </row>
    <row r="4312" spans="1:4" x14ac:dyDescent="0.2">
      <c r="A4312" s="15" t="s">
        <v>4457</v>
      </c>
      <c r="B4312" s="27" t="s">
        <v>20629</v>
      </c>
      <c r="C4312" s="28" t="s">
        <v>12601</v>
      </c>
      <c r="D4312" s="28" t="s">
        <v>8050</v>
      </c>
    </row>
    <row r="4313" spans="1:4" x14ac:dyDescent="0.2">
      <c r="A4313" s="15" t="s">
        <v>4458</v>
      </c>
      <c r="B4313" s="27" t="s">
        <v>20630</v>
      </c>
      <c r="C4313" s="28" t="s">
        <v>12602</v>
      </c>
      <c r="D4313" s="28" t="s">
        <v>8052</v>
      </c>
    </row>
    <row r="4314" spans="1:4" x14ac:dyDescent="0.2">
      <c r="A4314" s="15" t="s">
        <v>4455</v>
      </c>
      <c r="B4314" s="27" t="s">
        <v>20631</v>
      </c>
      <c r="C4314" s="28" t="s">
        <v>12599</v>
      </c>
      <c r="D4314" s="28" t="s">
        <v>8052</v>
      </c>
    </row>
    <row r="4315" spans="1:4" x14ac:dyDescent="0.2">
      <c r="A4315" s="15" t="s">
        <v>4459</v>
      </c>
      <c r="B4315" s="27" t="s">
        <v>20632</v>
      </c>
      <c r="C4315" s="28" t="s">
        <v>12603</v>
      </c>
      <c r="D4315" s="28" t="s">
        <v>12604</v>
      </c>
    </row>
    <row r="4316" spans="1:4" x14ac:dyDescent="0.2">
      <c r="A4316" s="15" t="s">
        <v>4460</v>
      </c>
      <c r="B4316" s="27" t="s">
        <v>20633</v>
      </c>
      <c r="C4316" s="28" t="s">
        <v>8009</v>
      </c>
      <c r="D4316" s="28" t="s">
        <v>12605</v>
      </c>
    </row>
    <row r="4317" spans="1:4" x14ac:dyDescent="0.2">
      <c r="A4317" s="15" t="s">
        <v>4461</v>
      </c>
      <c r="B4317" s="27" t="s">
        <v>20634</v>
      </c>
      <c r="C4317" s="28" t="s">
        <v>8279</v>
      </c>
      <c r="D4317" s="28" t="s">
        <v>12606</v>
      </c>
    </row>
    <row r="4318" spans="1:4" x14ac:dyDescent="0.2">
      <c r="A4318" s="15" t="s">
        <v>4462</v>
      </c>
      <c r="B4318" s="27" t="s">
        <v>20635</v>
      </c>
      <c r="C4318" s="28" t="s">
        <v>8019</v>
      </c>
      <c r="D4318" s="28" t="s">
        <v>12607</v>
      </c>
    </row>
    <row r="4319" spans="1:4" x14ac:dyDescent="0.2">
      <c r="A4319" s="15" t="s">
        <v>4463</v>
      </c>
      <c r="B4319" s="27" t="s">
        <v>20636</v>
      </c>
      <c r="C4319" s="28" t="s">
        <v>12608</v>
      </c>
      <c r="D4319" s="28" t="s">
        <v>8039</v>
      </c>
    </row>
    <row r="4320" spans="1:4" x14ac:dyDescent="0.2">
      <c r="A4320" s="15" t="s">
        <v>4464</v>
      </c>
      <c r="B4320" s="27" t="s">
        <v>20637</v>
      </c>
      <c r="C4320" s="28" t="s">
        <v>12609</v>
      </c>
      <c r="D4320" s="28" t="s">
        <v>8159</v>
      </c>
    </row>
    <row r="4321" spans="1:4" x14ac:dyDescent="0.2">
      <c r="A4321" s="15" t="s">
        <v>4465</v>
      </c>
      <c r="B4321" s="27" t="s">
        <v>20638</v>
      </c>
      <c r="C4321" s="28" t="s">
        <v>12610</v>
      </c>
      <c r="D4321" s="28" t="s">
        <v>8006</v>
      </c>
    </row>
    <row r="4322" spans="1:4" x14ac:dyDescent="0.2">
      <c r="A4322" s="15" t="s">
        <v>4466</v>
      </c>
      <c r="B4322" s="27" t="s">
        <v>20639</v>
      </c>
      <c r="C4322" s="28" t="s">
        <v>12611</v>
      </c>
      <c r="D4322" s="28" t="s">
        <v>8043</v>
      </c>
    </row>
    <row r="4323" spans="1:4" x14ac:dyDescent="0.2">
      <c r="A4323" s="15" t="s">
        <v>4467</v>
      </c>
      <c r="B4323" s="27" t="s">
        <v>20640</v>
      </c>
      <c r="C4323" s="28" t="s">
        <v>12612</v>
      </c>
      <c r="D4323" s="28" t="s">
        <v>8006</v>
      </c>
    </row>
    <row r="4324" spans="1:4" x14ac:dyDescent="0.2">
      <c r="A4324" s="15" t="s">
        <v>4468</v>
      </c>
      <c r="B4324" s="27" t="s">
        <v>20641</v>
      </c>
      <c r="C4324" s="28" t="s">
        <v>12613</v>
      </c>
      <c r="D4324" s="28" t="s">
        <v>8008</v>
      </c>
    </row>
    <row r="4325" spans="1:4" x14ac:dyDescent="0.2">
      <c r="A4325" s="15" t="s">
        <v>4469</v>
      </c>
      <c r="B4325" s="27" t="s">
        <v>20642</v>
      </c>
      <c r="C4325" s="28" t="s">
        <v>12614</v>
      </c>
      <c r="D4325" s="28" t="s">
        <v>8006</v>
      </c>
    </row>
    <row r="4326" spans="1:4" x14ac:dyDescent="0.2">
      <c r="A4326" s="15" t="s">
        <v>4470</v>
      </c>
      <c r="B4326" s="27" t="s">
        <v>20643</v>
      </c>
      <c r="C4326" s="28" t="s">
        <v>8009</v>
      </c>
      <c r="D4326" s="28" t="s">
        <v>12615</v>
      </c>
    </row>
    <row r="4327" spans="1:4" x14ac:dyDescent="0.2">
      <c r="A4327" s="15" t="s">
        <v>4471</v>
      </c>
      <c r="B4327" s="27" t="s">
        <v>20644</v>
      </c>
      <c r="C4327" s="28" t="s">
        <v>12616</v>
      </c>
      <c r="D4327" s="28" t="s">
        <v>8025</v>
      </c>
    </row>
    <row r="4328" spans="1:4" x14ac:dyDescent="0.2">
      <c r="A4328" s="15" t="s">
        <v>4472</v>
      </c>
      <c r="B4328" s="27" t="s">
        <v>20645</v>
      </c>
      <c r="C4328" s="28" t="s">
        <v>12617</v>
      </c>
      <c r="D4328" s="28" t="s">
        <v>8061</v>
      </c>
    </row>
    <row r="4329" spans="1:4" x14ac:dyDescent="0.2">
      <c r="A4329" s="15" t="s">
        <v>4473</v>
      </c>
      <c r="B4329" s="27" t="s">
        <v>20646</v>
      </c>
      <c r="C4329" s="28" t="s">
        <v>12618</v>
      </c>
      <c r="D4329" s="28" t="s">
        <v>8025</v>
      </c>
    </row>
    <row r="4330" spans="1:4" x14ac:dyDescent="0.2">
      <c r="A4330" s="15" t="s">
        <v>4474</v>
      </c>
      <c r="B4330" s="27" t="s">
        <v>20647</v>
      </c>
      <c r="C4330" s="28" t="s">
        <v>8009</v>
      </c>
      <c r="D4330" s="28" t="s">
        <v>12619</v>
      </c>
    </row>
    <row r="4331" spans="1:4" x14ac:dyDescent="0.2">
      <c r="A4331" s="15" t="s">
        <v>4475</v>
      </c>
      <c r="B4331" s="27" t="s">
        <v>20648</v>
      </c>
      <c r="C4331" s="28" t="s">
        <v>12620</v>
      </c>
      <c r="D4331" s="28" t="s">
        <v>8061</v>
      </c>
    </row>
    <row r="4332" spans="1:4" x14ac:dyDescent="0.2">
      <c r="A4332" s="15" t="s">
        <v>4476</v>
      </c>
      <c r="B4332" s="27" t="s">
        <v>20649</v>
      </c>
      <c r="C4332" s="28" t="s">
        <v>12621</v>
      </c>
      <c r="D4332" s="28" t="s">
        <v>8066</v>
      </c>
    </row>
    <row r="4333" spans="1:4" x14ac:dyDescent="0.2">
      <c r="A4333" s="15" t="s">
        <v>4477</v>
      </c>
      <c r="B4333" s="27" t="s">
        <v>20650</v>
      </c>
      <c r="C4333" s="28" t="s">
        <v>12622</v>
      </c>
      <c r="D4333" s="28" t="s">
        <v>8152</v>
      </c>
    </row>
    <row r="4334" spans="1:4" x14ac:dyDescent="0.2">
      <c r="A4334" s="15" t="s">
        <v>4478</v>
      </c>
      <c r="B4334" s="27" t="s">
        <v>20651</v>
      </c>
      <c r="C4334" s="28" t="s">
        <v>12623</v>
      </c>
      <c r="D4334" s="28" t="s">
        <v>8008</v>
      </c>
    </row>
    <row r="4335" spans="1:4" x14ac:dyDescent="0.2">
      <c r="A4335" s="15" t="s">
        <v>4479</v>
      </c>
      <c r="B4335" s="27" t="s">
        <v>20652</v>
      </c>
      <c r="C4335" s="28" t="s">
        <v>12624</v>
      </c>
      <c r="D4335" s="28" t="s">
        <v>8006</v>
      </c>
    </row>
    <row r="4336" spans="1:4" x14ac:dyDescent="0.2">
      <c r="A4336" s="15" t="s">
        <v>4480</v>
      </c>
      <c r="B4336" s="27" t="s">
        <v>20653</v>
      </c>
      <c r="C4336" s="28" t="s">
        <v>12625</v>
      </c>
      <c r="D4336" s="28" t="s">
        <v>8017</v>
      </c>
    </row>
    <row r="4337" spans="1:4" x14ac:dyDescent="0.2">
      <c r="A4337" s="15" t="s">
        <v>4481</v>
      </c>
      <c r="B4337" s="27" t="s">
        <v>20654</v>
      </c>
      <c r="C4337" s="28" t="s">
        <v>12626</v>
      </c>
      <c r="D4337" s="28" t="s">
        <v>8025</v>
      </c>
    </row>
    <row r="4338" spans="1:4" x14ac:dyDescent="0.2">
      <c r="A4338" s="15" t="s">
        <v>4482</v>
      </c>
      <c r="B4338" s="27" t="s">
        <v>20655</v>
      </c>
      <c r="C4338" s="28" t="s">
        <v>12627</v>
      </c>
      <c r="D4338" s="28" t="s">
        <v>8025</v>
      </c>
    </row>
    <row r="4339" spans="1:4" x14ac:dyDescent="0.2">
      <c r="A4339" s="15" t="s">
        <v>4483</v>
      </c>
      <c r="B4339" s="27" t="s">
        <v>20656</v>
      </c>
      <c r="C4339" s="28" t="s">
        <v>12628</v>
      </c>
      <c r="D4339" s="28" t="s">
        <v>8008</v>
      </c>
    </row>
    <row r="4340" spans="1:4" x14ac:dyDescent="0.2">
      <c r="A4340" s="15" t="s">
        <v>4484</v>
      </c>
      <c r="B4340" s="27" t="s">
        <v>20657</v>
      </c>
      <c r="C4340" s="28" t="s">
        <v>12629</v>
      </c>
      <c r="D4340" s="28" t="s">
        <v>8025</v>
      </c>
    </row>
    <row r="4341" spans="1:4" x14ac:dyDescent="0.2">
      <c r="A4341" s="15" t="s">
        <v>4485</v>
      </c>
      <c r="B4341" s="27" t="s">
        <v>20658</v>
      </c>
      <c r="C4341" s="28" t="s">
        <v>12630</v>
      </c>
      <c r="D4341" s="28" t="s">
        <v>8112</v>
      </c>
    </row>
    <row r="4342" spans="1:4" x14ac:dyDescent="0.2">
      <c r="A4342" s="15" t="s">
        <v>4486</v>
      </c>
      <c r="B4342" s="27" t="s">
        <v>20659</v>
      </c>
      <c r="C4342" s="28" t="s">
        <v>12631</v>
      </c>
      <c r="D4342" s="28" t="s">
        <v>8006</v>
      </c>
    </row>
    <row r="4343" spans="1:4" x14ac:dyDescent="0.2">
      <c r="A4343" s="15" t="s">
        <v>4487</v>
      </c>
      <c r="B4343" s="27" t="s">
        <v>20660</v>
      </c>
      <c r="C4343" s="28" t="s">
        <v>8063</v>
      </c>
      <c r="D4343" s="28" t="s">
        <v>12632</v>
      </c>
    </row>
    <row r="4344" spans="1:4" x14ac:dyDescent="0.2">
      <c r="A4344" s="15" t="s">
        <v>4488</v>
      </c>
      <c r="B4344" s="27" t="s">
        <v>20661</v>
      </c>
      <c r="C4344" s="28" t="s">
        <v>12633</v>
      </c>
      <c r="D4344" s="28" t="s">
        <v>12634</v>
      </c>
    </row>
    <row r="4345" spans="1:4" x14ac:dyDescent="0.2">
      <c r="A4345" s="15" t="s">
        <v>4489</v>
      </c>
      <c r="B4345" s="27" t="s">
        <v>20662</v>
      </c>
      <c r="C4345" s="28" t="s">
        <v>12635</v>
      </c>
      <c r="D4345" s="28" t="s">
        <v>8159</v>
      </c>
    </row>
    <row r="4346" spans="1:4" x14ac:dyDescent="0.2">
      <c r="A4346" s="15" t="s">
        <v>4490</v>
      </c>
      <c r="B4346" s="27" t="s">
        <v>20663</v>
      </c>
      <c r="C4346" s="28" t="s">
        <v>8545</v>
      </c>
      <c r="D4346" s="28" t="s">
        <v>12636</v>
      </c>
    </row>
    <row r="4347" spans="1:4" x14ac:dyDescent="0.2">
      <c r="A4347" s="15" t="s">
        <v>197</v>
      </c>
      <c r="B4347" s="27" t="s">
        <v>20664</v>
      </c>
      <c r="C4347" s="28" t="s">
        <v>8389</v>
      </c>
      <c r="D4347" s="28" t="s">
        <v>12637</v>
      </c>
    </row>
    <row r="4348" spans="1:4" x14ac:dyDescent="0.2">
      <c r="A4348" s="15" t="s">
        <v>4491</v>
      </c>
      <c r="B4348" s="27" t="s">
        <v>20665</v>
      </c>
      <c r="C4348" s="28" t="s">
        <v>12638</v>
      </c>
      <c r="D4348" s="28" t="s">
        <v>8066</v>
      </c>
    </row>
    <row r="4349" spans="1:4" x14ac:dyDescent="0.2">
      <c r="A4349" s="15" t="s">
        <v>4492</v>
      </c>
      <c r="B4349" s="27" t="s">
        <v>20666</v>
      </c>
      <c r="C4349" s="28" t="s">
        <v>12639</v>
      </c>
      <c r="D4349" s="28" t="s">
        <v>8043</v>
      </c>
    </row>
    <row r="4350" spans="1:4" x14ac:dyDescent="0.2">
      <c r="A4350" s="15" t="s">
        <v>4493</v>
      </c>
      <c r="B4350" s="27" t="s">
        <v>20667</v>
      </c>
      <c r="C4350" s="28" t="s">
        <v>12640</v>
      </c>
      <c r="D4350" s="28" t="s">
        <v>10199</v>
      </c>
    </row>
    <row r="4351" spans="1:4" x14ac:dyDescent="0.2">
      <c r="A4351" s="15" t="s">
        <v>4494</v>
      </c>
      <c r="B4351" s="27" t="s">
        <v>20668</v>
      </c>
      <c r="C4351" s="28" t="s">
        <v>12641</v>
      </c>
      <c r="D4351" s="28" t="s">
        <v>8008</v>
      </c>
    </row>
    <row r="4352" spans="1:4" x14ac:dyDescent="0.2">
      <c r="A4352" s="15" t="s">
        <v>4495</v>
      </c>
      <c r="B4352" s="27" t="s">
        <v>20669</v>
      </c>
      <c r="C4352" s="28" t="s">
        <v>12642</v>
      </c>
      <c r="D4352" s="28" t="s">
        <v>8006</v>
      </c>
    </row>
    <row r="4353" spans="1:4" x14ac:dyDescent="0.2">
      <c r="A4353" s="15" t="s">
        <v>4496</v>
      </c>
      <c r="B4353" s="27" t="s">
        <v>20670</v>
      </c>
      <c r="C4353" s="28" t="s">
        <v>12643</v>
      </c>
      <c r="D4353" s="28" t="s">
        <v>12644</v>
      </c>
    </row>
    <row r="4354" spans="1:4" x14ac:dyDescent="0.2">
      <c r="A4354" s="15" t="s">
        <v>4497</v>
      </c>
      <c r="B4354" s="27" t="s">
        <v>20671</v>
      </c>
      <c r="C4354" s="28" t="s">
        <v>12645</v>
      </c>
      <c r="D4354" s="28" t="s">
        <v>8336</v>
      </c>
    </row>
    <row r="4355" spans="1:4" x14ac:dyDescent="0.2">
      <c r="A4355" s="15" t="s">
        <v>4498</v>
      </c>
      <c r="B4355" s="27" t="s">
        <v>20672</v>
      </c>
      <c r="C4355" s="28" t="s">
        <v>12646</v>
      </c>
      <c r="D4355" s="28" t="s">
        <v>8008</v>
      </c>
    </row>
    <row r="4356" spans="1:4" x14ac:dyDescent="0.2">
      <c r="A4356" s="15" t="s">
        <v>4499</v>
      </c>
      <c r="B4356" s="27" t="s">
        <v>20673</v>
      </c>
      <c r="C4356" s="28" t="s">
        <v>12647</v>
      </c>
      <c r="D4356" s="28" t="s">
        <v>8025</v>
      </c>
    </row>
    <row r="4357" spans="1:4" x14ac:dyDescent="0.2">
      <c r="A4357" s="15" t="s">
        <v>4500</v>
      </c>
      <c r="B4357" s="27" t="s">
        <v>20674</v>
      </c>
      <c r="C4357" s="28" t="s">
        <v>12648</v>
      </c>
      <c r="D4357" s="28" t="s">
        <v>8008</v>
      </c>
    </row>
    <row r="4358" spans="1:4" x14ac:dyDescent="0.2">
      <c r="A4358" s="15" t="s">
        <v>4501</v>
      </c>
      <c r="B4358" s="27" t="s">
        <v>20675</v>
      </c>
      <c r="C4358" s="28" t="s">
        <v>12649</v>
      </c>
      <c r="D4358" s="28" t="s">
        <v>8066</v>
      </c>
    </row>
    <row r="4359" spans="1:4" x14ac:dyDescent="0.2">
      <c r="A4359" s="15" t="s">
        <v>4502</v>
      </c>
      <c r="B4359" s="27" t="s">
        <v>20676</v>
      </c>
      <c r="C4359" s="28" t="s">
        <v>12650</v>
      </c>
      <c r="D4359" s="28" t="s">
        <v>8025</v>
      </c>
    </row>
    <row r="4360" spans="1:4" x14ac:dyDescent="0.2">
      <c r="A4360" s="15" t="s">
        <v>4503</v>
      </c>
      <c r="B4360" s="27" t="s">
        <v>20677</v>
      </c>
      <c r="C4360" s="28" t="s">
        <v>8009</v>
      </c>
      <c r="D4360" s="28" t="s">
        <v>12651</v>
      </c>
    </row>
    <row r="4361" spans="1:4" x14ac:dyDescent="0.2">
      <c r="A4361" s="15" t="s">
        <v>4504</v>
      </c>
      <c r="B4361" s="27" t="s">
        <v>20678</v>
      </c>
      <c r="C4361" s="28" t="s">
        <v>8009</v>
      </c>
      <c r="D4361" s="28" t="s">
        <v>12652</v>
      </c>
    </row>
    <row r="4362" spans="1:4" x14ac:dyDescent="0.2">
      <c r="A4362" s="15" t="s">
        <v>283</v>
      </c>
      <c r="B4362" s="27" t="s">
        <v>20679</v>
      </c>
      <c r="C4362" s="28" t="s">
        <v>12653</v>
      </c>
      <c r="D4362" s="28" t="s">
        <v>8039</v>
      </c>
    </row>
    <row r="4363" spans="1:4" x14ac:dyDescent="0.2">
      <c r="A4363" s="15" t="s">
        <v>4505</v>
      </c>
      <c r="B4363" s="27" t="s">
        <v>20680</v>
      </c>
      <c r="C4363" s="28" t="s">
        <v>12654</v>
      </c>
      <c r="D4363" s="28" t="s">
        <v>8061</v>
      </c>
    </row>
    <row r="4364" spans="1:4" x14ac:dyDescent="0.2">
      <c r="A4364" s="15" t="s">
        <v>4506</v>
      </c>
      <c r="B4364" s="27" t="s">
        <v>20681</v>
      </c>
      <c r="C4364" s="28" t="s">
        <v>12655</v>
      </c>
      <c r="D4364" s="28" t="s">
        <v>8025</v>
      </c>
    </row>
    <row r="4365" spans="1:4" x14ac:dyDescent="0.2">
      <c r="A4365" s="15" t="s">
        <v>4507</v>
      </c>
      <c r="B4365" s="27" t="s">
        <v>20682</v>
      </c>
      <c r="C4365" s="28" t="s">
        <v>12656</v>
      </c>
      <c r="D4365" s="28" t="s">
        <v>8008</v>
      </c>
    </row>
    <row r="4366" spans="1:4" x14ac:dyDescent="0.2">
      <c r="A4366" s="15" t="s">
        <v>4508</v>
      </c>
      <c r="B4366" s="27" t="s">
        <v>20683</v>
      </c>
      <c r="C4366" s="28" t="s">
        <v>12657</v>
      </c>
      <c r="D4366" s="28" t="s">
        <v>9322</v>
      </c>
    </row>
    <row r="4367" spans="1:4" x14ac:dyDescent="0.2">
      <c r="A4367" s="15" t="s">
        <v>4509</v>
      </c>
      <c r="B4367" s="27" t="s">
        <v>20684</v>
      </c>
      <c r="C4367" s="28" t="s">
        <v>12658</v>
      </c>
      <c r="D4367" s="28" t="s">
        <v>8066</v>
      </c>
    </row>
    <row r="4368" spans="1:4" x14ac:dyDescent="0.2">
      <c r="A4368" s="15" t="s">
        <v>4510</v>
      </c>
      <c r="B4368" s="27" t="s">
        <v>20685</v>
      </c>
      <c r="C4368" s="28" t="s">
        <v>8009</v>
      </c>
      <c r="D4368" s="28" t="s">
        <v>12659</v>
      </c>
    </row>
    <row r="4369" spans="1:4" x14ac:dyDescent="0.2">
      <c r="A4369" s="15" t="s">
        <v>4511</v>
      </c>
      <c r="B4369" s="27" t="s">
        <v>20686</v>
      </c>
      <c r="C4369" s="28" t="s">
        <v>8009</v>
      </c>
      <c r="D4369" s="28" t="s">
        <v>12660</v>
      </c>
    </row>
    <row r="4370" spans="1:4" x14ac:dyDescent="0.2">
      <c r="A4370" s="15" t="s">
        <v>4512</v>
      </c>
      <c r="B4370" s="27" t="s">
        <v>20687</v>
      </c>
      <c r="C4370" s="28" t="s">
        <v>12661</v>
      </c>
      <c r="D4370" s="28" t="s">
        <v>8017</v>
      </c>
    </row>
    <row r="4371" spans="1:4" x14ac:dyDescent="0.2">
      <c r="A4371" s="15" t="s">
        <v>4513</v>
      </c>
      <c r="B4371" s="27" t="s">
        <v>20688</v>
      </c>
      <c r="C4371" s="28" t="s">
        <v>12662</v>
      </c>
      <c r="D4371" s="28" t="s">
        <v>8014</v>
      </c>
    </row>
    <row r="4372" spans="1:4" x14ac:dyDescent="0.2">
      <c r="A4372" s="15" t="s">
        <v>4514</v>
      </c>
      <c r="B4372" s="27" t="s">
        <v>20689</v>
      </c>
      <c r="C4372" s="28" t="s">
        <v>12663</v>
      </c>
      <c r="D4372" s="28" t="s">
        <v>8006</v>
      </c>
    </row>
    <row r="4373" spans="1:4" x14ac:dyDescent="0.2">
      <c r="A4373" s="15" t="s">
        <v>4515</v>
      </c>
      <c r="B4373" s="27" t="s">
        <v>20690</v>
      </c>
      <c r="C4373" s="28" t="s">
        <v>12664</v>
      </c>
      <c r="D4373" s="28" t="s">
        <v>8008</v>
      </c>
    </row>
    <row r="4374" spans="1:4" x14ac:dyDescent="0.2">
      <c r="A4374" s="15" t="s">
        <v>7986</v>
      </c>
      <c r="B4374" s="27" t="s">
        <v>20691</v>
      </c>
      <c r="C4374" s="28" t="s">
        <v>12665</v>
      </c>
      <c r="D4374" s="28" t="s">
        <v>8006</v>
      </c>
    </row>
    <row r="4375" spans="1:4" x14ac:dyDescent="0.2">
      <c r="A4375" s="15" t="s">
        <v>4516</v>
      </c>
      <c r="B4375" s="27" t="s">
        <v>20692</v>
      </c>
      <c r="C4375" s="28" t="s">
        <v>12666</v>
      </c>
      <c r="D4375" s="28" t="s">
        <v>12667</v>
      </c>
    </row>
    <row r="4376" spans="1:4" x14ac:dyDescent="0.2">
      <c r="A4376" s="15" t="s">
        <v>4517</v>
      </c>
      <c r="B4376" s="27" t="s">
        <v>20693</v>
      </c>
      <c r="C4376" s="28" t="s">
        <v>12668</v>
      </c>
      <c r="D4376" s="28" t="s">
        <v>8004</v>
      </c>
    </row>
    <row r="4377" spans="1:4" x14ac:dyDescent="0.2">
      <c r="A4377" s="15" t="s">
        <v>4518</v>
      </c>
      <c r="B4377" s="27" t="s">
        <v>20694</v>
      </c>
      <c r="C4377" s="28" t="s">
        <v>8009</v>
      </c>
      <c r="D4377" s="28" t="s">
        <v>12669</v>
      </c>
    </row>
    <row r="4378" spans="1:4" x14ac:dyDescent="0.2">
      <c r="A4378" s="15" t="s">
        <v>4519</v>
      </c>
      <c r="B4378" s="27" t="s">
        <v>20695</v>
      </c>
      <c r="C4378" s="28" t="s">
        <v>12670</v>
      </c>
      <c r="D4378" s="28" t="s">
        <v>12671</v>
      </c>
    </row>
    <row r="4379" spans="1:4" x14ac:dyDescent="0.2">
      <c r="A4379" s="15" t="s">
        <v>4520</v>
      </c>
      <c r="B4379" s="27" t="s">
        <v>20696</v>
      </c>
      <c r="C4379" s="28" t="s">
        <v>12672</v>
      </c>
      <c r="D4379" s="28" t="s">
        <v>8025</v>
      </c>
    </row>
    <row r="4380" spans="1:4" x14ac:dyDescent="0.2">
      <c r="A4380" s="15" t="s">
        <v>4521</v>
      </c>
      <c r="B4380" s="27" t="s">
        <v>20697</v>
      </c>
      <c r="C4380" s="28" t="s">
        <v>12673</v>
      </c>
      <c r="D4380" s="28" t="s">
        <v>8061</v>
      </c>
    </row>
    <row r="4381" spans="1:4" x14ac:dyDescent="0.2">
      <c r="A4381" s="15" t="s">
        <v>4522</v>
      </c>
      <c r="B4381" s="27" t="s">
        <v>20698</v>
      </c>
      <c r="C4381" s="28" t="s">
        <v>12674</v>
      </c>
      <c r="D4381" s="28" t="s">
        <v>8025</v>
      </c>
    </row>
    <row r="4382" spans="1:4" x14ac:dyDescent="0.2">
      <c r="A4382" s="15" t="s">
        <v>4523</v>
      </c>
      <c r="B4382" s="27" t="s">
        <v>20699</v>
      </c>
      <c r="C4382" s="28" t="s">
        <v>12675</v>
      </c>
      <c r="D4382" s="28" t="s">
        <v>8008</v>
      </c>
    </row>
    <row r="4383" spans="1:4" x14ac:dyDescent="0.2">
      <c r="A4383" s="15" t="s">
        <v>4524</v>
      </c>
      <c r="B4383" s="27" t="s">
        <v>20700</v>
      </c>
      <c r="C4383" s="28" t="s">
        <v>12676</v>
      </c>
      <c r="D4383" s="28" t="s">
        <v>8006</v>
      </c>
    </row>
    <row r="4384" spans="1:4" x14ac:dyDescent="0.2">
      <c r="A4384" s="15" t="s">
        <v>4525</v>
      </c>
      <c r="B4384" s="27" t="s">
        <v>20701</v>
      </c>
      <c r="C4384" s="28" t="s">
        <v>12677</v>
      </c>
      <c r="D4384" s="28" t="s">
        <v>8039</v>
      </c>
    </row>
    <row r="4385" spans="1:4" x14ac:dyDescent="0.2">
      <c r="A4385" s="15" t="s">
        <v>4526</v>
      </c>
      <c r="B4385" s="27" t="s">
        <v>20702</v>
      </c>
      <c r="C4385" s="28" t="s">
        <v>12678</v>
      </c>
      <c r="D4385" s="28" t="s">
        <v>8008</v>
      </c>
    </row>
    <row r="4386" spans="1:4" x14ac:dyDescent="0.2">
      <c r="A4386" s="15" t="s">
        <v>4527</v>
      </c>
      <c r="B4386" s="27" t="s">
        <v>20703</v>
      </c>
      <c r="C4386" s="28" t="s">
        <v>12679</v>
      </c>
      <c r="D4386" s="28" t="s">
        <v>8071</v>
      </c>
    </row>
    <row r="4387" spans="1:4" x14ac:dyDescent="0.2">
      <c r="A4387" s="15" t="s">
        <v>4528</v>
      </c>
      <c r="B4387" s="27" t="s">
        <v>20704</v>
      </c>
      <c r="C4387" s="28" t="s">
        <v>12680</v>
      </c>
      <c r="D4387" s="28" t="s">
        <v>8006</v>
      </c>
    </row>
    <row r="4388" spans="1:4" x14ac:dyDescent="0.2">
      <c r="A4388" s="15" t="s">
        <v>4529</v>
      </c>
      <c r="B4388" s="27" t="s">
        <v>20705</v>
      </c>
      <c r="C4388" s="28" t="s">
        <v>12681</v>
      </c>
      <c r="D4388" s="28" t="s">
        <v>12682</v>
      </c>
    </row>
    <row r="4389" spans="1:4" x14ac:dyDescent="0.2">
      <c r="A4389" s="15" t="s">
        <v>4530</v>
      </c>
      <c r="B4389" s="27" t="s">
        <v>20706</v>
      </c>
      <c r="C4389" s="28" t="s">
        <v>12683</v>
      </c>
      <c r="D4389" s="28" t="s">
        <v>12684</v>
      </c>
    </row>
    <row r="4390" spans="1:4" x14ac:dyDescent="0.2">
      <c r="A4390" s="15" t="s">
        <v>4531</v>
      </c>
      <c r="B4390" s="27" t="s">
        <v>20707</v>
      </c>
      <c r="C4390" s="28" t="s">
        <v>8009</v>
      </c>
      <c r="D4390" s="28" t="s">
        <v>12685</v>
      </c>
    </row>
    <row r="4391" spans="1:4" x14ac:dyDescent="0.2">
      <c r="A4391" s="15" t="s">
        <v>4532</v>
      </c>
      <c r="B4391" s="27" t="s">
        <v>20708</v>
      </c>
      <c r="C4391" s="28" t="s">
        <v>12686</v>
      </c>
      <c r="D4391" s="28" t="s">
        <v>8080</v>
      </c>
    </row>
    <row r="4392" spans="1:4" x14ac:dyDescent="0.2">
      <c r="A4392" s="15" t="s">
        <v>4533</v>
      </c>
      <c r="B4392" s="27" t="s">
        <v>20709</v>
      </c>
      <c r="C4392" s="28" t="s">
        <v>12686</v>
      </c>
      <c r="D4392" s="28" t="s">
        <v>8619</v>
      </c>
    </row>
    <row r="4393" spans="1:4" x14ac:dyDescent="0.2">
      <c r="A4393" s="15" t="s">
        <v>4534</v>
      </c>
      <c r="B4393" s="27" t="s">
        <v>20710</v>
      </c>
      <c r="C4393" s="28" t="s">
        <v>12687</v>
      </c>
      <c r="D4393" s="28" t="s">
        <v>8004</v>
      </c>
    </row>
    <row r="4394" spans="1:4" x14ac:dyDescent="0.2">
      <c r="A4394" s="15" t="s">
        <v>4535</v>
      </c>
      <c r="B4394" s="27" t="s">
        <v>20711</v>
      </c>
      <c r="C4394" s="28" t="s">
        <v>12688</v>
      </c>
      <c r="D4394" s="28" t="s">
        <v>8002</v>
      </c>
    </row>
    <row r="4395" spans="1:4" x14ac:dyDescent="0.2">
      <c r="A4395" s="15" t="s">
        <v>4536</v>
      </c>
      <c r="B4395" s="27" t="s">
        <v>20712</v>
      </c>
      <c r="C4395" s="28" t="s">
        <v>12689</v>
      </c>
      <c r="D4395" s="28" t="s">
        <v>8025</v>
      </c>
    </row>
    <row r="4396" spans="1:4" x14ac:dyDescent="0.2">
      <c r="A4396" s="15" t="s">
        <v>4537</v>
      </c>
      <c r="B4396" s="27" t="s">
        <v>20713</v>
      </c>
      <c r="C4396" s="28" t="s">
        <v>8055</v>
      </c>
      <c r="D4396" s="28" t="s">
        <v>12690</v>
      </c>
    </row>
    <row r="4397" spans="1:4" x14ac:dyDescent="0.2">
      <c r="A4397" s="15" t="s">
        <v>4538</v>
      </c>
      <c r="B4397" s="27" t="s">
        <v>20714</v>
      </c>
      <c r="C4397" s="28" t="s">
        <v>12691</v>
      </c>
      <c r="D4397" s="28" t="s">
        <v>10199</v>
      </c>
    </row>
    <row r="4398" spans="1:4" x14ac:dyDescent="0.2">
      <c r="A4398" s="15" t="s">
        <v>4539</v>
      </c>
      <c r="B4398" s="27" t="s">
        <v>20715</v>
      </c>
      <c r="C4398" s="28" t="s">
        <v>12692</v>
      </c>
      <c r="D4398" s="28" t="s">
        <v>8008</v>
      </c>
    </row>
    <row r="4399" spans="1:4" x14ac:dyDescent="0.2">
      <c r="A4399" s="15" t="s">
        <v>4540</v>
      </c>
      <c r="B4399" s="27" t="s">
        <v>20716</v>
      </c>
      <c r="C4399" s="28" t="s">
        <v>12693</v>
      </c>
      <c r="D4399" s="28" t="s">
        <v>8073</v>
      </c>
    </row>
    <row r="4400" spans="1:4" x14ac:dyDescent="0.2">
      <c r="A4400" s="15" t="s">
        <v>4541</v>
      </c>
      <c r="B4400" s="27" t="s">
        <v>20717</v>
      </c>
      <c r="C4400" s="28" t="s">
        <v>8009</v>
      </c>
      <c r="D4400" s="28" t="s">
        <v>12694</v>
      </c>
    </row>
    <row r="4401" spans="1:4" x14ac:dyDescent="0.2">
      <c r="A4401" s="15" t="s">
        <v>4542</v>
      </c>
      <c r="B4401" s="27" t="s">
        <v>20718</v>
      </c>
      <c r="C4401" s="28" t="s">
        <v>8009</v>
      </c>
      <c r="D4401" s="28" t="s">
        <v>12695</v>
      </c>
    </row>
    <row r="4402" spans="1:4" x14ac:dyDescent="0.2">
      <c r="A4402" s="15" t="s">
        <v>4543</v>
      </c>
      <c r="B4402" s="27" t="s">
        <v>20719</v>
      </c>
      <c r="C4402" s="28" t="s">
        <v>8009</v>
      </c>
      <c r="D4402" s="28" t="s">
        <v>12696</v>
      </c>
    </row>
    <row r="4403" spans="1:4" x14ac:dyDescent="0.2">
      <c r="A4403" s="15" t="s">
        <v>4544</v>
      </c>
      <c r="B4403" s="27" t="s">
        <v>20720</v>
      </c>
      <c r="C4403" s="28" t="s">
        <v>12697</v>
      </c>
      <c r="D4403" s="28" t="s">
        <v>8004</v>
      </c>
    </row>
    <row r="4404" spans="1:4" x14ac:dyDescent="0.2">
      <c r="A4404" s="15" t="s">
        <v>4545</v>
      </c>
      <c r="B4404" s="27" t="s">
        <v>20721</v>
      </c>
      <c r="C4404" s="28" t="s">
        <v>12698</v>
      </c>
      <c r="D4404" s="28" t="s">
        <v>8461</v>
      </c>
    </row>
    <row r="4405" spans="1:4" x14ac:dyDescent="0.2">
      <c r="A4405" s="15" t="s">
        <v>4546</v>
      </c>
      <c r="B4405" s="27" t="s">
        <v>20722</v>
      </c>
      <c r="C4405" s="28" t="s">
        <v>12699</v>
      </c>
      <c r="D4405" s="28" t="s">
        <v>8052</v>
      </c>
    </row>
    <row r="4406" spans="1:4" x14ac:dyDescent="0.2">
      <c r="A4406" s="15" t="s">
        <v>4547</v>
      </c>
      <c r="B4406" s="27" t="s">
        <v>20723</v>
      </c>
      <c r="C4406" s="28" t="s">
        <v>8613</v>
      </c>
      <c r="D4406" s="28" t="s">
        <v>12700</v>
      </c>
    </row>
    <row r="4407" spans="1:4" x14ac:dyDescent="0.2">
      <c r="A4407" s="15" t="s">
        <v>4548</v>
      </c>
      <c r="B4407" s="27" t="s">
        <v>20724</v>
      </c>
      <c r="C4407" s="28" t="s">
        <v>12701</v>
      </c>
      <c r="D4407" s="28" t="s">
        <v>8006</v>
      </c>
    </row>
    <row r="4408" spans="1:4" x14ac:dyDescent="0.2">
      <c r="A4408" s="15" t="s">
        <v>4549</v>
      </c>
      <c r="B4408" s="27" t="s">
        <v>20725</v>
      </c>
      <c r="C4408" s="28" t="s">
        <v>12702</v>
      </c>
      <c r="D4408" s="28" t="s">
        <v>8152</v>
      </c>
    </row>
    <row r="4409" spans="1:4" x14ac:dyDescent="0.2">
      <c r="A4409" s="15" t="s">
        <v>4550</v>
      </c>
      <c r="B4409" s="27" t="s">
        <v>20726</v>
      </c>
      <c r="C4409" s="28" t="s">
        <v>8142</v>
      </c>
      <c r="D4409" s="28" t="s">
        <v>12703</v>
      </c>
    </row>
    <row r="4410" spans="1:4" x14ac:dyDescent="0.2">
      <c r="A4410" s="15" t="s">
        <v>4551</v>
      </c>
      <c r="B4410" s="27" t="s">
        <v>20727</v>
      </c>
      <c r="C4410" s="28" t="s">
        <v>12704</v>
      </c>
      <c r="D4410" s="28" t="s">
        <v>8006</v>
      </c>
    </row>
    <row r="4411" spans="1:4" x14ac:dyDescent="0.2">
      <c r="A4411" s="15" t="s">
        <v>4552</v>
      </c>
      <c r="B4411" s="27" t="s">
        <v>20728</v>
      </c>
      <c r="C4411" s="28" t="s">
        <v>8414</v>
      </c>
      <c r="D4411" s="28" t="s">
        <v>12705</v>
      </c>
    </row>
    <row r="4412" spans="1:4" x14ac:dyDescent="0.2">
      <c r="A4412" s="15" t="s">
        <v>4553</v>
      </c>
      <c r="B4412" s="27" t="s">
        <v>20729</v>
      </c>
      <c r="C4412" s="28" t="s">
        <v>12706</v>
      </c>
      <c r="D4412" s="28" t="s">
        <v>8039</v>
      </c>
    </row>
    <row r="4413" spans="1:4" x14ac:dyDescent="0.2">
      <c r="A4413" s="15" t="s">
        <v>4554</v>
      </c>
      <c r="B4413" s="27" t="s">
        <v>20730</v>
      </c>
      <c r="C4413" s="28" t="s">
        <v>12707</v>
      </c>
      <c r="D4413" s="28" t="s">
        <v>8002</v>
      </c>
    </row>
    <row r="4414" spans="1:4" x14ac:dyDescent="0.2">
      <c r="A4414" s="15" t="s">
        <v>4555</v>
      </c>
      <c r="B4414" s="27" t="s">
        <v>20731</v>
      </c>
      <c r="C4414" s="28" t="s">
        <v>8183</v>
      </c>
      <c r="D4414" s="28" t="s">
        <v>12708</v>
      </c>
    </row>
    <row r="4415" spans="1:4" x14ac:dyDescent="0.2">
      <c r="A4415" s="15" t="s">
        <v>4556</v>
      </c>
      <c r="B4415" s="27" t="s">
        <v>20732</v>
      </c>
      <c r="C4415" s="28" t="s">
        <v>12709</v>
      </c>
      <c r="D4415" s="28" t="s">
        <v>8025</v>
      </c>
    </row>
    <row r="4416" spans="1:4" x14ac:dyDescent="0.2">
      <c r="A4416" s="15" t="s">
        <v>4557</v>
      </c>
      <c r="B4416" s="27" t="s">
        <v>20733</v>
      </c>
      <c r="C4416" s="28" t="s">
        <v>12710</v>
      </c>
      <c r="D4416" s="28" t="s">
        <v>8004</v>
      </c>
    </row>
    <row r="4417" spans="1:4" x14ac:dyDescent="0.2">
      <c r="A4417" s="15" t="s">
        <v>4558</v>
      </c>
      <c r="B4417" s="27" t="s">
        <v>20734</v>
      </c>
      <c r="C4417" s="28" t="s">
        <v>12711</v>
      </c>
      <c r="D4417" s="28" t="s">
        <v>8006</v>
      </c>
    </row>
    <row r="4418" spans="1:4" x14ac:dyDescent="0.2">
      <c r="A4418" s="15" t="s">
        <v>4559</v>
      </c>
      <c r="B4418" s="27" t="s">
        <v>20735</v>
      </c>
      <c r="C4418" s="28" t="s">
        <v>8351</v>
      </c>
      <c r="D4418" s="28" t="s">
        <v>12712</v>
      </c>
    </row>
    <row r="4419" spans="1:4" x14ac:dyDescent="0.2">
      <c r="A4419" s="15" t="s">
        <v>4560</v>
      </c>
      <c r="B4419" s="27" t="s">
        <v>20736</v>
      </c>
      <c r="C4419" s="28" t="s">
        <v>12713</v>
      </c>
      <c r="D4419" s="28" t="s">
        <v>8006</v>
      </c>
    </row>
    <row r="4420" spans="1:4" x14ac:dyDescent="0.2">
      <c r="A4420" s="15" t="s">
        <v>4561</v>
      </c>
      <c r="B4420" s="27" t="s">
        <v>20737</v>
      </c>
      <c r="C4420" s="28" t="s">
        <v>12714</v>
      </c>
      <c r="D4420" s="28" t="s">
        <v>8336</v>
      </c>
    </row>
    <row r="4421" spans="1:4" x14ac:dyDescent="0.2">
      <c r="A4421" s="15" t="s">
        <v>85</v>
      </c>
      <c r="B4421" s="27" t="s">
        <v>20738</v>
      </c>
      <c r="C4421" s="28" t="s">
        <v>8063</v>
      </c>
      <c r="D4421" s="28" t="s">
        <v>12715</v>
      </c>
    </row>
    <row r="4422" spans="1:4" x14ac:dyDescent="0.2">
      <c r="A4422" s="15" t="s">
        <v>4562</v>
      </c>
      <c r="B4422" s="27" t="s">
        <v>20739</v>
      </c>
      <c r="C4422" s="28" t="s">
        <v>12716</v>
      </c>
      <c r="D4422" s="28" t="s">
        <v>8221</v>
      </c>
    </row>
    <row r="4423" spans="1:4" x14ac:dyDescent="0.2">
      <c r="A4423" s="15" t="s">
        <v>4563</v>
      </c>
      <c r="B4423" s="27" t="s">
        <v>20740</v>
      </c>
      <c r="C4423" s="28" t="s">
        <v>12717</v>
      </c>
      <c r="D4423" s="28" t="s">
        <v>8006</v>
      </c>
    </row>
    <row r="4424" spans="1:4" x14ac:dyDescent="0.2">
      <c r="A4424" s="15" t="s">
        <v>4564</v>
      </c>
      <c r="B4424" s="27" t="s">
        <v>20741</v>
      </c>
      <c r="C4424" s="28" t="s">
        <v>12718</v>
      </c>
      <c r="D4424" s="28" t="s">
        <v>8112</v>
      </c>
    </row>
    <row r="4425" spans="1:4" x14ac:dyDescent="0.2">
      <c r="A4425" s="15" t="s">
        <v>4565</v>
      </c>
      <c r="B4425" s="27" t="s">
        <v>20742</v>
      </c>
      <c r="C4425" s="28" t="s">
        <v>8330</v>
      </c>
      <c r="D4425" s="28" t="s">
        <v>12719</v>
      </c>
    </row>
    <row r="4426" spans="1:4" x14ac:dyDescent="0.2">
      <c r="A4426" s="15" t="s">
        <v>4566</v>
      </c>
      <c r="B4426" s="27" t="s">
        <v>20743</v>
      </c>
      <c r="C4426" s="28" t="s">
        <v>12720</v>
      </c>
      <c r="D4426" s="28" t="s">
        <v>8148</v>
      </c>
    </row>
    <row r="4427" spans="1:4" x14ac:dyDescent="0.2">
      <c r="A4427" s="15" t="s">
        <v>4567</v>
      </c>
      <c r="B4427" s="27" t="s">
        <v>20744</v>
      </c>
      <c r="C4427" s="28" t="s">
        <v>12721</v>
      </c>
      <c r="D4427" s="28" t="s">
        <v>8025</v>
      </c>
    </row>
    <row r="4428" spans="1:4" x14ac:dyDescent="0.2">
      <c r="A4428" s="15" t="s">
        <v>4568</v>
      </c>
      <c r="B4428" s="27" t="s">
        <v>20745</v>
      </c>
      <c r="C4428" s="28" t="s">
        <v>12722</v>
      </c>
      <c r="D4428" s="28" t="s">
        <v>8066</v>
      </c>
    </row>
    <row r="4429" spans="1:4" x14ac:dyDescent="0.2">
      <c r="A4429" s="15" t="s">
        <v>4569</v>
      </c>
      <c r="B4429" s="27" t="s">
        <v>20746</v>
      </c>
      <c r="C4429" s="28" t="s">
        <v>8009</v>
      </c>
      <c r="D4429" s="28" t="s">
        <v>12723</v>
      </c>
    </row>
    <row r="4430" spans="1:4" x14ac:dyDescent="0.2">
      <c r="A4430" s="15" t="s">
        <v>4570</v>
      </c>
      <c r="B4430" s="27" t="s">
        <v>20747</v>
      </c>
      <c r="C4430" s="28" t="s">
        <v>12724</v>
      </c>
      <c r="D4430" s="28" t="s">
        <v>8039</v>
      </c>
    </row>
    <row r="4431" spans="1:4" x14ac:dyDescent="0.2">
      <c r="A4431" s="15" t="s">
        <v>4571</v>
      </c>
      <c r="B4431" s="27" t="s">
        <v>20748</v>
      </c>
      <c r="C4431" s="28" t="s">
        <v>12725</v>
      </c>
      <c r="D4431" s="28" t="s">
        <v>8336</v>
      </c>
    </row>
    <row r="4432" spans="1:4" x14ac:dyDescent="0.2">
      <c r="A4432" s="15" t="s">
        <v>4572</v>
      </c>
      <c r="B4432" s="27" t="s">
        <v>20749</v>
      </c>
      <c r="C4432" s="28" t="s">
        <v>8009</v>
      </c>
      <c r="D4432" s="28" t="s">
        <v>12726</v>
      </c>
    </row>
    <row r="4433" spans="1:4" x14ac:dyDescent="0.2">
      <c r="A4433" s="15" t="s">
        <v>4573</v>
      </c>
      <c r="B4433" s="27" t="s">
        <v>20750</v>
      </c>
      <c r="C4433" s="28" t="s">
        <v>8009</v>
      </c>
      <c r="D4433" s="28" t="s">
        <v>12727</v>
      </c>
    </row>
    <row r="4434" spans="1:4" x14ac:dyDescent="0.2">
      <c r="A4434" s="15" t="s">
        <v>4574</v>
      </c>
      <c r="B4434" s="27" t="s">
        <v>20751</v>
      </c>
      <c r="C4434" s="28" t="s">
        <v>12728</v>
      </c>
      <c r="D4434" s="28" t="s">
        <v>8025</v>
      </c>
    </row>
    <row r="4435" spans="1:4" x14ac:dyDescent="0.2">
      <c r="A4435" s="15" t="s">
        <v>4575</v>
      </c>
      <c r="B4435" s="27" t="s">
        <v>20752</v>
      </c>
      <c r="C4435" s="28" t="s">
        <v>12729</v>
      </c>
      <c r="D4435" s="28" t="s">
        <v>12730</v>
      </c>
    </row>
    <row r="4436" spans="1:4" x14ac:dyDescent="0.2">
      <c r="A4436" s="15" t="s">
        <v>4576</v>
      </c>
      <c r="B4436" s="27" t="s">
        <v>20753</v>
      </c>
      <c r="C4436" s="28" t="s">
        <v>12731</v>
      </c>
      <c r="D4436" s="28" t="s">
        <v>8080</v>
      </c>
    </row>
    <row r="4437" spans="1:4" x14ac:dyDescent="0.2">
      <c r="A4437" s="15" t="s">
        <v>4577</v>
      </c>
      <c r="B4437" s="27" t="s">
        <v>20754</v>
      </c>
      <c r="C4437" s="28" t="s">
        <v>12732</v>
      </c>
      <c r="D4437" s="28" t="s">
        <v>8071</v>
      </c>
    </row>
    <row r="4438" spans="1:4" x14ac:dyDescent="0.2">
      <c r="A4438" s="15" t="s">
        <v>4578</v>
      </c>
      <c r="B4438" s="27" t="s">
        <v>20755</v>
      </c>
      <c r="C4438" s="28" t="s">
        <v>8009</v>
      </c>
      <c r="D4438" s="28" t="s">
        <v>12733</v>
      </c>
    </row>
    <row r="4439" spans="1:4" x14ac:dyDescent="0.2">
      <c r="A4439" s="15" t="s">
        <v>4579</v>
      </c>
      <c r="B4439" s="27" t="s">
        <v>20756</v>
      </c>
      <c r="C4439" s="28" t="s">
        <v>8009</v>
      </c>
      <c r="D4439" s="28" t="s">
        <v>12734</v>
      </c>
    </row>
    <row r="4440" spans="1:4" x14ac:dyDescent="0.2">
      <c r="A4440" s="15" t="s">
        <v>4580</v>
      </c>
      <c r="B4440" s="27" t="s">
        <v>20757</v>
      </c>
      <c r="C4440" s="28" t="s">
        <v>12735</v>
      </c>
      <c r="D4440" s="28" t="s">
        <v>8006</v>
      </c>
    </row>
    <row r="4441" spans="1:4" x14ac:dyDescent="0.2">
      <c r="A4441" s="15" t="s">
        <v>4581</v>
      </c>
      <c r="B4441" s="27" t="s">
        <v>20758</v>
      </c>
      <c r="C4441" s="28" t="s">
        <v>12736</v>
      </c>
      <c r="D4441" s="28" t="s">
        <v>8071</v>
      </c>
    </row>
    <row r="4442" spans="1:4" x14ac:dyDescent="0.2">
      <c r="A4442" s="15" t="s">
        <v>4582</v>
      </c>
      <c r="B4442" s="27" t="s">
        <v>20759</v>
      </c>
      <c r="C4442" s="28" t="s">
        <v>12737</v>
      </c>
      <c r="D4442" s="28" t="s">
        <v>8025</v>
      </c>
    </row>
    <row r="4443" spans="1:4" x14ac:dyDescent="0.2">
      <c r="A4443" s="15" t="s">
        <v>4583</v>
      </c>
      <c r="B4443" s="27" t="s">
        <v>20760</v>
      </c>
      <c r="C4443" s="28" t="s">
        <v>12738</v>
      </c>
      <c r="D4443" s="28" t="s">
        <v>8039</v>
      </c>
    </row>
    <row r="4444" spans="1:4" x14ac:dyDescent="0.2">
      <c r="A4444" s="15" t="s">
        <v>4584</v>
      </c>
      <c r="B4444" s="27" t="s">
        <v>20761</v>
      </c>
      <c r="C4444" s="28" t="s">
        <v>12739</v>
      </c>
      <c r="D4444" s="28" t="s">
        <v>8004</v>
      </c>
    </row>
    <row r="4445" spans="1:4" x14ac:dyDescent="0.2">
      <c r="A4445" s="15" t="s">
        <v>4585</v>
      </c>
      <c r="B4445" s="27" t="s">
        <v>20762</v>
      </c>
      <c r="C4445" s="28" t="s">
        <v>12740</v>
      </c>
      <c r="D4445" s="28" t="s">
        <v>9106</v>
      </c>
    </row>
    <row r="4446" spans="1:4" x14ac:dyDescent="0.2">
      <c r="A4446" s="15" t="s">
        <v>4586</v>
      </c>
      <c r="B4446" s="27" t="s">
        <v>20763</v>
      </c>
      <c r="C4446" s="28" t="s">
        <v>12741</v>
      </c>
      <c r="D4446" s="28" t="s">
        <v>8006</v>
      </c>
    </row>
    <row r="4447" spans="1:4" x14ac:dyDescent="0.2">
      <c r="A4447" s="15" t="s">
        <v>4587</v>
      </c>
      <c r="B4447" s="27" t="s">
        <v>20764</v>
      </c>
      <c r="C4447" s="28" t="s">
        <v>8063</v>
      </c>
      <c r="D4447" s="28" t="s">
        <v>12742</v>
      </c>
    </row>
    <row r="4448" spans="1:4" x14ac:dyDescent="0.2">
      <c r="A4448" s="15" t="s">
        <v>86</v>
      </c>
      <c r="B4448" s="27" t="s">
        <v>20765</v>
      </c>
      <c r="C4448" s="28" t="s">
        <v>12743</v>
      </c>
      <c r="D4448" s="28" t="s">
        <v>8039</v>
      </c>
    </row>
    <row r="4449" spans="1:4" x14ac:dyDescent="0.2">
      <c r="A4449" s="15" t="s">
        <v>4588</v>
      </c>
      <c r="B4449" s="27" t="s">
        <v>20766</v>
      </c>
      <c r="C4449" s="28" t="s">
        <v>12744</v>
      </c>
      <c r="D4449" s="28" t="s">
        <v>8159</v>
      </c>
    </row>
    <row r="4450" spans="1:4" x14ac:dyDescent="0.2">
      <c r="A4450" s="15" t="s">
        <v>4589</v>
      </c>
      <c r="B4450" s="27" t="s">
        <v>20767</v>
      </c>
      <c r="C4450" s="28" t="s">
        <v>12745</v>
      </c>
      <c r="D4450" s="28" t="s">
        <v>8061</v>
      </c>
    </row>
    <row r="4451" spans="1:4" x14ac:dyDescent="0.2">
      <c r="A4451" s="15" t="s">
        <v>4590</v>
      </c>
      <c r="B4451" s="27" t="s">
        <v>20768</v>
      </c>
      <c r="C4451" s="28" t="s">
        <v>8063</v>
      </c>
      <c r="D4451" s="28" t="s">
        <v>12746</v>
      </c>
    </row>
    <row r="4452" spans="1:4" x14ac:dyDescent="0.2">
      <c r="A4452" s="15" t="s">
        <v>4591</v>
      </c>
      <c r="B4452" s="27" t="s">
        <v>20769</v>
      </c>
      <c r="C4452" s="28" t="s">
        <v>12747</v>
      </c>
      <c r="D4452" s="28" t="s">
        <v>8119</v>
      </c>
    </row>
    <row r="4453" spans="1:4" x14ac:dyDescent="0.2">
      <c r="A4453" s="15" t="s">
        <v>4592</v>
      </c>
      <c r="B4453" s="27" t="s">
        <v>20770</v>
      </c>
      <c r="C4453" s="28" t="s">
        <v>12748</v>
      </c>
      <c r="D4453" s="28" t="s">
        <v>8025</v>
      </c>
    </row>
    <row r="4454" spans="1:4" x14ac:dyDescent="0.2">
      <c r="A4454" s="15" t="s">
        <v>4593</v>
      </c>
      <c r="B4454" s="27" t="s">
        <v>20771</v>
      </c>
      <c r="C4454" s="28" t="s">
        <v>12749</v>
      </c>
      <c r="D4454" s="28" t="s">
        <v>12750</v>
      </c>
    </row>
    <row r="4455" spans="1:4" x14ac:dyDescent="0.2">
      <c r="A4455" s="15" t="s">
        <v>4594</v>
      </c>
      <c r="B4455" s="27" t="s">
        <v>20772</v>
      </c>
      <c r="C4455" s="28" t="s">
        <v>9167</v>
      </c>
      <c r="D4455" s="28" t="s">
        <v>12751</v>
      </c>
    </row>
    <row r="4456" spans="1:4" x14ac:dyDescent="0.2">
      <c r="A4456" s="15" t="s">
        <v>4595</v>
      </c>
      <c r="B4456" s="27" t="s">
        <v>20773</v>
      </c>
      <c r="C4456" s="28" t="s">
        <v>12752</v>
      </c>
      <c r="D4456" s="28" t="s">
        <v>8006</v>
      </c>
    </row>
    <row r="4457" spans="1:4" x14ac:dyDescent="0.2">
      <c r="A4457" s="15" t="s">
        <v>4596</v>
      </c>
      <c r="B4457" s="27" t="s">
        <v>20774</v>
      </c>
      <c r="C4457" s="28" t="s">
        <v>8009</v>
      </c>
      <c r="D4457" s="28" t="s">
        <v>12753</v>
      </c>
    </row>
    <row r="4458" spans="1:4" x14ac:dyDescent="0.2">
      <c r="A4458" s="15" t="s">
        <v>4597</v>
      </c>
      <c r="B4458" s="27" t="s">
        <v>20775</v>
      </c>
      <c r="C4458" s="28" t="s">
        <v>8183</v>
      </c>
      <c r="D4458" s="28" t="s">
        <v>12754</v>
      </c>
    </row>
    <row r="4459" spans="1:4" x14ac:dyDescent="0.2">
      <c r="A4459" s="15" t="s">
        <v>4598</v>
      </c>
      <c r="B4459" s="27" t="s">
        <v>20776</v>
      </c>
      <c r="C4459" s="28" t="s">
        <v>12755</v>
      </c>
      <c r="D4459" s="28" t="s">
        <v>8006</v>
      </c>
    </row>
    <row r="4460" spans="1:4" x14ac:dyDescent="0.2">
      <c r="A4460" s="15" t="s">
        <v>4599</v>
      </c>
      <c r="B4460" s="27" t="s">
        <v>20777</v>
      </c>
      <c r="C4460" s="28" t="s">
        <v>12756</v>
      </c>
      <c r="D4460" s="28" t="s">
        <v>8006</v>
      </c>
    </row>
    <row r="4461" spans="1:4" x14ac:dyDescent="0.2">
      <c r="A4461" s="15" t="s">
        <v>4600</v>
      </c>
      <c r="B4461" s="27" t="s">
        <v>20778</v>
      </c>
      <c r="C4461" s="28" t="s">
        <v>12757</v>
      </c>
      <c r="D4461" s="28" t="s">
        <v>8112</v>
      </c>
    </row>
    <row r="4462" spans="1:4" x14ac:dyDescent="0.2">
      <c r="A4462" s="15" t="s">
        <v>4601</v>
      </c>
      <c r="B4462" s="27" t="s">
        <v>20779</v>
      </c>
      <c r="C4462" s="28" t="s">
        <v>12758</v>
      </c>
      <c r="D4462" s="28" t="s">
        <v>9598</v>
      </c>
    </row>
    <row r="4463" spans="1:4" x14ac:dyDescent="0.2">
      <c r="A4463" s="15" t="s">
        <v>4602</v>
      </c>
      <c r="B4463" s="27" t="s">
        <v>20780</v>
      </c>
      <c r="C4463" s="28" t="s">
        <v>12759</v>
      </c>
      <c r="D4463" s="28" t="s">
        <v>8619</v>
      </c>
    </row>
    <row r="4464" spans="1:4" x14ac:dyDescent="0.2">
      <c r="A4464" s="15" t="s">
        <v>4603</v>
      </c>
      <c r="B4464" s="27" t="s">
        <v>20781</v>
      </c>
      <c r="C4464" s="28" t="s">
        <v>12760</v>
      </c>
      <c r="D4464" s="28" t="s">
        <v>8112</v>
      </c>
    </row>
    <row r="4465" spans="1:4" x14ac:dyDescent="0.2">
      <c r="A4465" s="15" t="s">
        <v>4604</v>
      </c>
      <c r="B4465" s="27" t="s">
        <v>20782</v>
      </c>
      <c r="C4465" s="28" t="s">
        <v>12761</v>
      </c>
      <c r="D4465" s="28" t="s">
        <v>8004</v>
      </c>
    </row>
    <row r="4466" spans="1:4" x14ac:dyDescent="0.2">
      <c r="A4466" s="15" t="s">
        <v>4605</v>
      </c>
      <c r="B4466" s="27" t="s">
        <v>20783</v>
      </c>
      <c r="C4466" s="28" t="s">
        <v>12762</v>
      </c>
      <c r="D4466" s="28" t="s">
        <v>8112</v>
      </c>
    </row>
    <row r="4467" spans="1:4" x14ac:dyDescent="0.2">
      <c r="A4467" s="15" t="s">
        <v>4606</v>
      </c>
      <c r="B4467" s="27" t="s">
        <v>20784</v>
      </c>
      <c r="C4467" s="28" t="s">
        <v>12763</v>
      </c>
      <c r="D4467" s="28" t="s">
        <v>8004</v>
      </c>
    </row>
    <row r="4468" spans="1:4" x14ac:dyDescent="0.2">
      <c r="A4468" s="15" t="s">
        <v>4607</v>
      </c>
      <c r="B4468" s="27" t="s">
        <v>20785</v>
      </c>
      <c r="C4468" s="28" t="s">
        <v>12764</v>
      </c>
      <c r="D4468" s="28" t="s">
        <v>8039</v>
      </c>
    </row>
    <row r="4469" spans="1:4" x14ac:dyDescent="0.2">
      <c r="A4469" s="15" t="s">
        <v>4608</v>
      </c>
      <c r="B4469" s="27" t="s">
        <v>20786</v>
      </c>
      <c r="C4469" s="28" t="s">
        <v>12765</v>
      </c>
      <c r="D4469" s="28" t="s">
        <v>8006</v>
      </c>
    </row>
    <row r="4470" spans="1:4" x14ac:dyDescent="0.2">
      <c r="A4470" s="15" t="s">
        <v>4609</v>
      </c>
      <c r="B4470" s="27" t="s">
        <v>20787</v>
      </c>
      <c r="C4470" s="28" t="s">
        <v>8009</v>
      </c>
      <c r="D4470" s="28" t="s">
        <v>12766</v>
      </c>
    </row>
    <row r="4471" spans="1:4" x14ac:dyDescent="0.2">
      <c r="A4471" s="15" t="s">
        <v>4610</v>
      </c>
      <c r="B4471" s="27" t="s">
        <v>20788</v>
      </c>
      <c r="C4471" s="28" t="s">
        <v>12767</v>
      </c>
      <c r="D4471" s="28" t="s">
        <v>8006</v>
      </c>
    </row>
    <row r="4472" spans="1:4" x14ac:dyDescent="0.2">
      <c r="A4472" s="15" t="s">
        <v>4611</v>
      </c>
      <c r="B4472" s="27" t="s">
        <v>20789</v>
      </c>
      <c r="C4472" s="28" t="s">
        <v>12768</v>
      </c>
      <c r="D4472" s="28" t="s">
        <v>8112</v>
      </c>
    </row>
    <row r="4473" spans="1:4" x14ac:dyDescent="0.2">
      <c r="A4473" s="15" t="s">
        <v>7938</v>
      </c>
      <c r="B4473" s="23" t="s">
        <v>8628</v>
      </c>
      <c r="C4473" s="23" t="s">
        <v>8628</v>
      </c>
      <c r="D4473" s="23" t="s">
        <v>8628</v>
      </c>
    </row>
    <row r="4474" spans="1:4" x14ac:dyDescent="0.2">
      <c r="A4474" s="15" t="s">
        <v>4612</v>
      </c>
      <c r="B4474" s="27" t="s">
        <v>20790</v>
      </c>
      <c r="C4474" s="28" t="s">
        <v>12769</v>
      </c>
      <c r="D4474" s="28" t="s">
        <v>8004</v>
      </c>
    </row>
    <row r="4475" spans="1:4" x14ac:dyDescent="0.2">
      <c r="A4475" s="15" t="s">
        <v>4613</v>
      </c>
      <c r="B4475" s="27" t="s">
        <v>20791</v>
      </c>
      <c r="C4475" s="28" t="s">
        <v>8009</v>
      </c>
      <c r="D4475" s="28" t="s">
        <v>12770</v>
      </c>
    </row>
    <row r="4476" spans="1:4" x14ac:dyDescent="0.2">
      <c r="A4476" s="15" t="s">
        <v>4614</v>
      </c>
      <c r="B4476" s="27" t="s">
        <v>20792</v>
      </c>
      <c r="C4476" s="28" t="s">
        <v>12771</v>
      </c>
      <c r="D4476" s="28" t="s">
        <v>8025</v>
      </c>
    </row>
    <row r="4477" spans="1:4" x14ac:dyDescent="0.2">
      <c r="A4477" s="15" t="s">
        <v>4615</v>
      </c>
      <c r="B4477" s="27" t="s">
        <v>20793</v>
      </c>
      <c r="C4477" s="28" t="s">
        <v>12772</v>
      </c>
      <c r="D4477" s="28" t="s">
        <v>8025</v>
      </c>
    </row>
    <row r="4478" spans="1:4" x14ac:dyDescent="0.2">
      <c r="A4478" s="15" t="s">
        <v>4616</v>
      </c>
      <c r="B4478" s="27" t="s">
        <v>20794</v>
      </c>
      <c r="C4478" s="28" t="s">
        <v>12773</v>
      </c>
      <c r="D4478" s="28" t="s">
        <v>8071</v>
      </c>
    </row>
    <row r="4479" spans="1:4" x14ac:dyDescent="0.2">
      <c r="A4479" s="15" t="s">
        <v>4617</v>
      </c>
      <c r="B4479" s="27" t="s">
        <v>20795</v>
      </c>
      <c r="C4479" s="28" t="s">
        <v>8009</v>
      </c>
      <c r="D4479" s="28" t="s">
        <v>12774</v>
      </c>
    </row>
    <row r="4480" spans="1:4" x14ac:dyDescent="0.2">
      <c r="A4480" s="15" t="s">
        <v>363</v>
      </c>
      <c r="B4480" s="27" t="s">
        <v>20796</v>
      </c>
      <c r="C4480" s="28" t="s">
        <v>8063</v>
      </c>
      <c r="D4480" s="28" t="s">
        <v>12775</v>
      </c>
    </row>
    <row r="4481" spans="1:4" x14ac:dyDescent="0.2">
      <c r="A4481" s="15" t="s">
        <v>198</v>
      </c>
      <c r="B4481" s="27" t="s">
        <v>20797</v>
      </c>
      <c r="C4481" s="28" t="s">
        <v>12778</v>
      </c>
      <c r="D4481" s="28" t="s">
        <v>8039</v>
      </c>
    </row>
    <row r="4482" spans="1:4" x14ac:dyDescent="0.2">
      <c r="A4482" s="15" t="s">
        <v>4618</v>
      </c>
      <c r="B4482" s="27" t="s">
        <v>20798</v>
      </c>
      <c r="C4482" s="28" t="s">
        <v>12776</v>
      </c>
      <c r="D4482" s="28" t="s">
        <v>12777</v>
      </c>
    </row>
    <row r="4483" spans="1:4" x14ac:dyDescent="0.2">
      <c r="A4483" s="15" t="s">
        <v>4619</v>
      </c>
      <c r="B4483" s="27" t="s">
        <v>20799</v>
      </c>
      <c r="C4483" s="28" t="s">
        <v>8019</v>
      </c>
      <c r="D4483" s="28" t="s">
        <v>12779</v>
      </c>
    </row>
    <row r="4484" spans="1:4" x14ac:dyDescent="0.2">
      <c r="A4484" s="15" t="s">
        <v>87</v>
      </c>
      <c r="B4484" s="27" t="s">
        <v>20800</v>
      </c>
      <c r="C4484" s="28" t="s">
        <v>12780</v>
      </c>
      <c r="D4484" s="28" t="s">
        <v>8190</v>
      </c>
    </row>
    <row r="4485" spans="1:4" x14ac:dyDescent="0.2">
      <c r="A4485" s="15" t="s">
        <v>4620</v>
      </c>
      <c r="B4485" s="27" t="s">
        <v>20801</v>
      </c>
      <c r="C4485" s="28" t="s">
        <v>12781</v>
      </c>
      <c r="D4485" s="28" t="s">
        <v>8117</v>
      </c>
    </row>
    <row r="4486" spans="1:4" x14ac:dyDescent="0.2">
      <c r="A4486" s="15" t="s">
        <v>4621</v>
      </c>
      <c r="B4486" s="27" t="s">
        <v>20802</v>
      </c>
      <c r="C4486" s="28" t="s">
        <v>12782</v>
      </c>
      <c r="D4486" s="28" t="s">
        <v>12783</v>
      </c>
    </row>
    <row r="4487" spans="1:4" x14ac:dyDescent="0.2">
      <c r="A4487" s="15" t="s">
        <v>4622</v>
      </c>
      <c r="B4487" s="27" t="s">
        <v>20803</v>
      </c>
      <c r="C4487" s="28" t="s">
        <v>8019</v>
      </c>
      <c r="D4487" s="28" t="s">
        <v>12784</v>
      </c>
    </row>
    <row r="4488" spans="1:4" x14ac:dyDescent="0.2">
      <c r="A4488" s="15" t="s">
        <v>4623</v>
      </c>
      <c r="B4488" s="27" t="s">
        <v>20804</v>
      </c>
      <c r="C4488" s="28" t="s">
        <v>12785</v>
      </c>
      <c r="D4488" s="28" t="s">
        <v>8006</v>
      </c>
    </row>
    <row r="4489" spans="1:4" x14ac:dyDescent="0.2">
      <c r="A4489" s="15" t="s">
        <v>4624</v>
      </c>
      <c r="B4489" s="27" t="s">
        <v>20805</v>
      </c>
      <c r="C4489" s="28" t="s">
        <v>8063</v>
      </c>
      <c r="D4489" s="28" t="s">
        <v>12786</v>
      </c>
    </row>
    <row r="4490" spans="1:4" x14ac:dyDescent="0.2">
      <c r="A4490" s="15" t="s">
        <v>4625</v>
      </c>
      <c r="B4490" s="27" t="s">
        <v>20806</v>
      </c>
      <c r="C4490" s="28" t="s">
        <v>12787</v>
      </c>
      <c r="D4490" s="28" t="s">
        <v>8152</v>
      </c>
    </row>
    <row r="4491" spans="1:4" x14ac:dyDescent="0.2">
      <c r="A4491" s="15" t="s">
        <v>4626</v>
      </c>
      <c r="B4491" s="27" t="s">
        <v>20807</v>
      </c>
      <c r="C4491" s="28" t="s">
        <v>12788</v>
      </c>
      <c r="D4491" s="28" t="s">
        <v>8071</v>
      </c>
    </row>
    <row r="4492" spans="1:4" x14ac:dyDescent="0.2">
      <c r="A4492" s="15" t="s">
        <v>4627</v>
      </c>
      <c r="B4492" s="27" t="s">
        <v>20808</v>
      </c>
      <c r="C4492" s="28" t="s">
        <v>12789</v>
      </c>
      <c r="D4492" s="28" t="s">
        <v>8004</v>
      </c>
    </row>
    <row r="4493" spans="1:4" x14ac:dyDescent="0.2">
      <c r="A4493" s="15" t="s">
        <v>4628</v>
      </c>
      <c r="B4493" s="27" t="s">
        <v>20809</v>
      </c>
      <c r="C4493" s="28" t="s">
        <v>8009</v>
      </c>
      <c r="D4493" s="28" t="s">
        <v>12790</v>
      </c>
    </row>
    <row r="4494" spans="1:4" x14ac:dyDescent="0.2">
      <c r="A4494" s="15" t="s">
        <v>4629</v>
      </c>
      <c r="B4494" s="27" t="s">
        <v>20810</v>
      </c>
      <c r="C4494" s="28" t="s">
        <v>12791</v>
      </c>
      <c r="D4494" s="28" t="s">
        <v>8112</v>
      </c>
    </row>
    <row r="4495" spans="1:4" x14ac:dyDescent="0.2">
      <c r="A4495" s="15" t="s">
        <v>4630</v>
      </c>
      <c r="B4495" s="27" t="s">
        <v>20811</v>
      </c>
      <c r="C4495" s="28" t="s">
        <v>12792</v>
      </c>
      <c r="D4495" s="28" t="s">
        <v>8004</v>
      </c>
    </row>
    <row r="4496" spans="1:4" x14ac:dyDescent="0.2">
      <c r="A4496" s="15" t="s">
        <v>4631</v>
      </c>
      <c r="B4496" s="27" t="s">
        <v>20812</v>
      </c>
      <c r="C4496" s="28" t="s">
        <v>12793</v>
      </c>
      <c r="D4496" s="28" t="s">
        <v>8039</v>
      </c>
    </row>
    <row r="4497" spans="1:4" x14ac:dyDescent="0.2">
      <c r="A4497" s="15" t="s">
        <v>4632</v>
      </c>
      <c r="B4497" s="27" t="s">
        <v>20813</v>
      </c>
      <c r="C4497" s="28" t="s">
        <v>12794</v>
      </c>
      <c r="D4497" s="28" t="s">
        <v>8025</v>
      </c>
    </row>
    <row r="4498" spans="1:4" x14ac:dyDescent="0.2">
      <c r="A4498" s="15" t="s">
        <v>4633</v>
      </c>
      <c r="B4498" s="27" t="s">
        <v>20814</v>
      </c>
      <c r="C4498" s="28" t="s">
        <v>12795</v>
      </c>
      <c r="D4498" s="28" t="s">
        <v>8119</v>
      </c>
    </row>
    <row r="4499" spans="1:4" x14ac:dyDescent="0.2">
      <c r="A4499" s="15" t="s">
        <v>4634</v>
      </c>
      <c r="B4499" s="27" t="s">
        <v>20815</v>
      </c>
      <c r="C4499" s="28" t="s">
        <v>12796</v>
      </c>
      <c r="D4499" s="28" t="s">
        <v>8159</v>
      </c>
    </row>
    <row r="4500" spans="1:4" x14ac:dyDescent="0.2">
      <c r="A4500" s="15" t="s">
        <v>4635</v>
      </c>
      <c r="B4500" s="27" t="s">
        <v>20816</v>
      </c>
      <c r="C4500" s="28" t="s">
        <v>8009</v>
      </c>
      <c r="D4500" s="28" t="s">
        <v>12797</v>
      </c>
    </row>
    <row r="4501" spans="1:4" x14ac:dyDescent="0.2">
      <c r="A4501" s="15" t="s">
        <v>4636</v>
      </c>
      <c r="B4501" s="27" t="s">
        <v>20817</v>
      </c>
      <c r="C4501" s="28" t="s">
        <v>8009</v>
      </c>
      <c r="D4501" s="28" t="s">
        <v>12798</v>
      </c>
    </row>
    <row r="4502" spans="1:4" x14ac:dyDescent="0.2">
      <c r="A4502" s="15" t="s">
        <v>4637</v>
      </c>
      <c r="B4502" s="27" t="s">
        <v>20818</v>
      </c>
      <c r="C4502" s="28" t="s">
        <v>12799</v>
      </c>
      <c r="D4502" s="28" t="s">
        <v>8073</v>
      </c>
    </row>
    <row r="4503" spans="1:4" x14ac:dyDescent="0.2">
      <c r="A4503" s="15" t="s">
        <v>4638</v>
      </c>
      <c r="B4503" s="27" t="s">
        <v>20819</v>
      </c>
      <c r="C4503" s="28" t="s">
        <v>8009</v>
      </c>
      <c r="D4503" s="28" t="s">
        <v>12800</v>
      </c>
    </row>
    <row r="4504" spans="1:4" x14ac:dyDescent="0.2">
      <c r="A4504" s="15" t="s">
        <v>4639</v>
      </c>
      <c r="B4504" s="27" t="s">
        <v>20820</v>
      </c>
      <c r="C4504" s="28" t="s">
        <v>9571</v>
      </c>
      <c r="D4504" s="28" t="s">
        <v>12801</v>
      </c>
    </row>
    <row r="4505" spans="1:4" x14ac:dyDescent="0.2">
      <c r="A4505" s="15" t="s">
        <v>4640</v>
      </c>
      <c r="B4505" s="27" t="s">
        <v>20821</v>
      </c>
      <c r="C4505" s="28" t="s">
        <v>12802</v>
      </c>
      <c r="D4505" s="28" t="s">
        <v>8061</v>
      </c>
    </row>
    <row r="4506" spans="1:4" x14ac:dyDescent="0.2">
      <c r="A4506" s="15" t="s">
        <v>4641</v>
      </c>
      <c r="B4506" s="27" t="s">
        <v>20822</v>
      </c>
      <c r="C4506" s="28" t="s">
        <v>12803</v>
      </c>
      <c r="D4506" s="28" t="s">
        <v>8008</v>
      </c>
    </row>
    <row r="4507" spans="1:4" x14ac:dyDescent="0.2">
      <c r="A4507" s="15" t="s">
        <v>4642</v>
      </c>
      <c r="B4507" s="27" t="s">
        <v>20823</v>
      </c>
      <c r="C4507" s="28" t="s">
        <v>12804</v>
      </c>
      <c r="D4507" s="28" t="s">
        <v>8066</v>
      </c>
    </row>
    <row r="4508" spans="1:4" x14ac:dyDescent="0.2">
      <c r="A4508" s="15" t="s">
        <v>4643</v>
      </c>
      <c r="B4508" s="27" t="s">
        <v>20824</v>
      </c>
      <c r="C4508" s="28" t="s">
        <v>8183</v>
      </c>
      <c r="D4508" s="28" t="s">
        <v>12805</v>
      </c>
    </row>
    <row r="4509" spans="1:4" x14ac:dyDescent="0.2">
      <c r="A4509" s="15" t="s">
        <v>4644</v>
      </c>
      <c r="B4509" s="27" t="s">
        <v>20825</v>
      </c>
      <c r="C4509" s="28" t="s">
        <v>8009</v>
      </c>
      <c r="D4509" s="28" t="s">
        <v>12806</v>
      </c>
    </row>
    <row r="4510" spans="1:4" x14ac:dyDescent="0.2">
      <c r="A4510" s="15" t="s">
        <v>4645</v>
      </c>
      <c r="B4510" s="27" t="s">
        <v>20826</v>
      </c>
      <c r="C4510" s="28" t="s">
        <v>12807</v>
      </c>
      <c r="D4510" s="28" t="s">
        <v>12808</v>
      </c>
    </row>
    <row r="4511" spans="1:4" x14ac:dyDescent="0.2">
      <c r="A4511" s="15" t="s">
        <v>4646</v>
      </c>
      <c r="B4511" s="27" t="s">
        <v>20827</v>
      </c>
      <c r="C4511" s="28" t="s">
        <v>12809</v>
      </c>
      <c r="D4511" s="28" t="s">
        <v>8006</v>
      </c>
    </row>
    <row r="4512" spans="1:4" x14ac:dyDescent="0.2">
      <c r="A4512" s="15" t="s">
        <v>4647</v>
      </c>
      <c r="B4512" s="27" t="s">
        <v>20828</v>
      </c>
      <c r="C4512" s="28" t="s">
        <v>12810</v>
      </c>
      <c r="D4512" s="28" t="s">
        <v>8071</v>
      </c>
    </row>
    <row r="4513" spans="1:4" x14ac:dyDescent="0.2">
      <c r="A4513" s="15" t="s">
        <v>4648</v>
      </c>
      <c r="B4513" s="27" t="s">
        <v>20829</v>
      </c>
      <c r="C4513" s="28" t="s">
        <v>12811</v>
      </c>
      <c r="D4513" s="28" t="s">
        <v>8177</v>
      </c>
    </row>
    <row r="4514" spans="1:4" x14ac:dyDescent="0.2">
      <c r="A4514" s="15" t="s">
        <v>4649</v>
      </c>
      <c r="B4514" s="27" t="s">
        <v>20830</v>
      </c>
      <c r="C4514" s="28" t="s">
        <v>8009</v>
      </c>
      <c r="D4514" s="28" t="s">
        <v>12812</v>
      </c>
    </row>
    <row r="4515" spans="1:4" x14ac:dyDescent="0.2">
      <c r="A4515" s="15" t="s">
        <v>4650</v>
      </c>
      <c r="B4515" s="27" t="s">
        <v>20831</v>
      </c>
      <c r="C4515" s="28" t="s">
        <v>12813</v>
      </c>
      <c r="D4515" s="28" t="s">
        <v>8006</v>
      </c>
    </row>
    <row r="4516" spans="1:4" x14ac:dyDescent="0.2">
      <c r="A4516" s="15" t="s">
        <v>4651</v>
      </c>
      <c r="B4516" s="27" t="s">
        <v>20832</v>
      </c>
      <c r="C4516" s="28" t="s">
        <v>12814</v>
      </c>
      <c r="D4516" s="28" t="s">
        <v>8112</v>
      </c>
    </row>
    <row r="4517" spans="1:4" x14ac:dyDescent="0.2">
      <c r="A4517" s="15" t="s">
        <v>4652</v>
      </c>
      <c r="B4517" s="27" t="s">
        <v>20833</v>
      </c>
      <c r="C4517" s="28" t="s">
        <v>12815</v>
      </c>
      <c r="D4517" s="28" t="s">
        <v>8117</v>
      </c>
    </row>
    <row r="4518" spans="1:4" x14ac:dyDescent="0.2">
      <c r="A4518" s="15" t="s">
        <v>4653</v>
      </c>
      <c r="B4518" s="27" t="s">
        <v>20834</v>
      </c>
      <c r="C4518" s="28" t="s">
        <v>12816</v>
      </c>
      <c r="D4518" s="28" t="s">
        <v>8025</v>
      </c>
    </row>
    <row r="4519" spans="1:4" x14ac:dyDescent="0.2">
      <c r="A4519" s="15" t="s">
        <v>4654</v>
      </c>
      <c r="B4519" s="27" t="s">
        <v>20835</v>
      </c>
      <c r="C4519" s="28" t="s">
        <v>12817</v>
      </c>
      <c r="D4519" s="28" t="s">
        <v>8006</v>
      </c>
    </row>
    <row r="4520" spans="1:4" x14ac:dyDescent="0.2">
      <c r="A4520" s="15" t="s">
        <v>4655</v>
      </c>
      <c r="B4520" s="27" t="s">
        <v>20836</v>
      </c>
      <c r="C4520" s="28" t="s">
        <v>12818</v>
      </c>
      <c r="D4520" s="28" t="s">
        <v>8002</v>
      </c>
    </row>
    <row r="4521" spans="1:4" x14ac:dyDescent="0.2">
      <c r="A4521" s="15" t="s">
        <v>4656</v>
      </c>
      <c r="B4521" s="27" t="s">
        <v>20837</v>
      </c>
      <c r="C4521" s="28" t="s">
        <v>8009</v>
      </c>
      <c r="D4521" s="28" t="s">
        <v>12819</v>
      </c>
    </row>
    <row r="4522" spans="1:4" x14ac:dyDescent="0.2">
      <c r="A4522" s="15" t="s">
        <v>4657</v>
      </c>
      <c r="B4522" s="27" t="s">
        <v>20838</v>
      </c>
      <c r="C4522" s="28" t="s">
        <v>12820</v>
      </c>
      <c r="D4522" s="28" t="s">
        <v>8367</v>
      </c>
    </row>
    <row r="4523" spans="1:4" x14ac:dyDescent="0.2">
      <c r="A4523" s="15" t="s">
        <v>4658</v>
      </c>
      <c r="B4523" s="27" t="s">
        <v>20839</v>
      </c>
      <c r="C4523" s="28" t="s">
        <v>8009</v>
      </c>
      <c r="D4523" s="28" t="s">
        <v>12821</v>
      </c>
    </row>
    <row r="4524" spans="1:4" x14ac:dyDescent="0.2">
      <c r="A4524" s="15" t="s">
        <v>4659</v>
      </c>
      <c r="B4524" s="27" t="s">
        <v>20840</v>
      </c>
      <c r="C4524" s="28" t="s">
        <v>8009</v>
      </c>
      <c r="D4524" s="28" t="s">
        <v>12822</v>
      </c>
    </row>
    <row r="4525" spans="1:4" x14ac:dyDescent="0.2">
      <c r="A4525" s="15" t="s">
        <v>284</v>
      </c>
      <c r="B4525" s="27" t="s">
        <v>20841</v>
      </c>
      <c r="C4525" s="28" t="s">
        <v>12823</v>
      </c>
      <c r="D4525" s="28" t="s">
        <v>8039</v>
      </c>
    </row>
    <row r="4526" spans="1:4" x14ac:dyDescent="0.2">
      <c r="A4526" s="15" t="s">
        <v>4660</v>
      </c>
      <c r="B4526" s="27" t="s">
        <v>20842</v>
      </c>
      <c r="C4526" s="28" t="s">
        <v>12824</v>
      </c>
      <c r="D4526" s="28" t="s">
        <v>8052</v>
      </c>
    </row>
    <row r="4527" spans="1:4" x14ac:dyDescent="0.2">
      <c r="A4527" s="15" t="s">
        <v>4661</v>
      </c>
      <c r="B4527" s="27" t="s">
        <v>20843</v>
      </c>
      <c r="C4527" s="28" t="s">
        <v>12825</v>
      </c>
      <c r="D4527" s="28" t="s">
        <v>8025</v>
      </c>
    </row>
    <row r="4528" spans="1:4" x14ac:dyDescent="0.2">
      <c r="A4528" s="15" t="s">
        <v>4662</v>
      </c>
      <c r="B4528" s="27" t="s">
        <v>20844</v>
      </c>
      <c r="C4528" s="28" t="s">
        <v>12826</v>
      </c>
      <c r="D4528" s="28" t="s">
        <v>8061</v>
      </c>
    </row>
    <row r="4529" spans="1:4" x14ac:dyDescent="0.2">
      <c r="A4529" s="15" t="s">
        <v>4663</v>
      </c>
      <c r="B4529" s="27" t="s">
        <v>20845</v>
      </c>
      <c r="C4529" s="28" t="s">
        <v>8009</v>
      </c>
      <c r="D4529" s="28" t="s">
        <v>12827</v>
      </c>
    </row>
    <row r="4530" spans="1:4" x14ac:dyDescent="0.2">
      <c r="A4530" s="15" t="s">
        <v>4664</v>
      </c>
      <c r="B4530" s="27" t="s">
        <v>20846</v>
      </c>
      <c r="C4530" s="28" t="s">
        <v>12828</v>
      </c>
      <c r="D4530" s="28" t="s">
        <v>12829</v>
      </c>
    </row>
    <row r="4531" spans="1:4" x14ac:dyDescent="0.2">
      <c r="A4531" s="15" t="s">
        <v>4665</v>
      </c>
      <c r="B4531" s="27" t="s">
        <v>20847</v>
      </c>
      <c r="C4531" s="28" t="s">
        <v>12830</v>
      </c>
      <c r="D4531" s="28" t="s">
        <v>8006</v>
      </c>
    </row>
    <row r="4532" spans="1:4" x14ac:dyDescent="0.2">
      <c r="A4532" s="15" t="s">
        <v>4666</v>
      </c>
      <c r="B4532" s="27" t="s">
        <v>20848</v>
      </c>
      <c r="C4532" s="28" t="s">
        <v>8009</v>
      </c>
      <c r="D4532" s="28" t="s">
        <v>12831</v>
      </c>
    </row>
    <row r="4533" spans="1:4" x14ac:dyDescent="0.2">
      <c r="A4533" s="15" t="s">
        <v>7965</v>
      </c>
      <c r="B4533" s="23" t="s">
        <v>8628</v>
      </c>
      <c r="C4533" s="23" t="s">
        <v>8628</v>
      </c>
      <c r="D4533" s="23" t="s">
        <v>8628</v>
      </c>
    </row>
    <row r="4534" spans="1:4" x14ac:dyDescent="0.2">
      <c r="A4534" s="15" t="s">
        <v>4667</v>
      </c>
      <c r="B4534" s="27" t="s">
        <v>20849</v>
      </c>
      <c r="C4534" s="28" t="s">
        <v>12832</v>
      </c>
      <c r="D4534" s="28" t="s">
        <v>12833</v>
      </c>
    </row>
    <row r="4535" spans="1:4" x14ac:dyDescent="0.2">
      <c r="A4535" s="15" t="s">
        <v>4668</v>
      </c>
      <c r="B4535" s="27" t="s">
        <v>20850</v>
      </c>
      <c r="C4535" s="28" t="s">
        <v>12834</v>
      </c>
      <c r="D4535" s="28" t="s">
        <v>8006</v>
      </c>
    </row>
    <row r="4536" spans="1:4" x14ac:dyDescent="0.2">
      <c r="A4536" s="15" t="s">
        <v>4669</v>
      </c>
      <c r="B4536" s="27" t="s">
        <v>20851</v>
      </c>
      <c r="C4536" s="28" t="s">
        <v>12835</v>
      </c>
      <c r="D4536" s="28" t="s">
        <v>8221</v>
      </c>
    </row>
    <row r="4537" spans="1:4" x14ac:dyDescent="0.2">
      <c r="A4537" s="15" t="s">
        <v>4670</v>
      </c>
      <c r="B4537" s="27" t="s">
        <v>20852</v>
      </c>
      <c r="C4537" s="28" t="s">
        <v>8063</v>
      </c>
      <c r="D4537" s="28" t="s">
        <v>12836</v>
      </c>
    </row>
    <row r="4538" spans="1:4" x14ac:dyDescent="0.2">
      <c r="A4538" s="15" t="s">
        <v>4671</v>
      </c>
      <c r="B4538" s="27" t="s">
        <v>20853</v>
      </c>
      <c r="C4538" s="28" t="s">
        <v>12837</v>
      </c>
      <c r="D4538" s="28" t="s">
        <v>8061</v>
      </c>
    </row>
    <row r="4539" spans="1:4" x14ac:dyDescent="0.2">
      <c r="A4539" s="15" t="s">
        <v>4672</v>
      </c>
      <c r="B4539" s="27" t="s">
        <v>20854</v>
      </c>
      <c r="C4539" s="28" t="s">
        <v>8009</v>
      </c>
      <c r="D4539" s="28" t="s">
        <v>12838</v>
      </c>
    </row>
    <row r="4540" spans="1:4" x14ac:dyDescent="0.2">
      <c r="A4540" s="15" t="s">
        <v>4673</v>
      </c>
      <c r="B4540" s="27" t="s">
        <v>20855</v>
      </c>
      <c r="C4540" s="28" t="s">
        <v>8009</v>
      </c>
      <c r="D4540" s="28" t="s">
        <v>12839</v>
      </c>
    </row>
    <row r="4541" spans="1:4" x14ac:dyDescent="0.2">
      <c r="A4541" s="15" t="s">
        <v>4674</v>
      </c>
      <c r="B4541" s="27" t="s">
        <v>20856</v>
      </c>
      <c r="C4541" s="28" t="s">
        <v>12840</v>
      </c>
      <c r="D4541" s="28" t="s">
        <v>12841</v>
      </c>
    </row>
    <row r="4542" spans="1:4" x14ac:dyDescent="0.2">
      <c r="A4542" s="15" t="s">
        <v>4675</v>
      </c>
      <c r="B4542" s="27" t="s">
        <v>20857</v>
      </c>
      <c r="C4542" s="28" t="s">
        <v>12842</v>
      </c>
      <c r="D4542" s="28" t="s">
        <v>8006</v>
      </c>
    </row>
    <row r="4543" spans="1:4" x14ac:dyDescent="0.2">
      <c r="A4543" s="15" t="s">
        <v>4676</v>
      </c>
      <c r="B4543" s="27" t="s">
        <v>20858</v>
      </c>
      <c r="C4543" s="28" t="s">
        <v>12843</v>
      </c>
      <c r="D4543" s="28" t="s">
        <v>8025</v>
      </c>
    </row>
    <row r="4544" spans="1:4" x14ac:dyDescent="0.2">
      <c r="A4544" s="15" t="s">
        <v>4677</v>
      </c>
      <c r="B4544" s="27" t="s">
        <v>20859</v>
      </c>
      <c r="C4544" s="28" t="s">
        <v>12844</v>
      </c>
      <c r="D4544" s="28" t="s">
        <v>12337</v>
      </c>
    </row>
    <row r="4545" spans="1:4" x14ac:dyDescent="0.2">
      <c r="A4545" s="15" t="s">
        <v>4678</v>
      </c>
      <c r="B4545" s="27" t="s">
        <v>20860</v>
      </c>
      <c r="C4545" s="28" t="s">
        <v>8009</v>
      </c>
      <c r="D4545" s="28" t="s">
        <v>12845</v>
      </c>
    </row>
    <row r="4546" spans="1:4" x14ac:dyDescent="0.2">
      <c r="A4546" s="15" t="s">
        <v>4679</v>
      </c>
      <c r="B4546" s="27" t="s">
        <v>20861</v>
      </c>
      <c r="C4546" s="28" t="s">
        <v>12846</v>
      </c>
      <c r="D4546" s="28" t="s">
        <v>8438</v>
      </c>
    </row>
    <row r="4547" spans="1:4" x14ac:dyDescent="0.2">
      <c r="A4547" s="15" t="s">
        <v>4680</v>
      </c>
      <c r="B4547" s="27" t="s">
        <v>20862</v>
      </c>
      <c r="C4547" s="28" t="s">
        <v>8009</v>
      </c>
      <c r="D4547" s="28" t="s">
        <v>12847</v>
      </c>
    </row>
    <row r="4548" spans="1:4" x14ac:dyDescent="0.2">
      <c r="A4548" s="15" t="s">
        <v>4681</v>
      </c>
      <c r="B4548" s="27" t="s">
        <v>20863</v>
      </c>
      <c r="C4548" s="28" t="s">
        <v>12848</v>
      </c>
      <c r="D4548" s="28" t="s">
        <v>9565</v>
      </c>
    </row>
    <row r="4549" spans="1:4" x14ac:dyDescent="0.2">
      <c r="A4549" s="15" t="s">
        <v>4682</v>
      </c>
      <c r="B4549" s="27" t="s">
        <v>20864</v>
      </c>
      <c r="C4549" s="28" t="s">
        <v>12849</v>
      </c>
      <c r="D4549" s="28" t="s">
        <v>8071</v>
      </c>
    </row>
    <row r="4550" spans="1:4" x14ac:dyDescent="0.2">
      <c r="A4550" s="15" t="s">
        <v>4683</v>
      </c>
      <c r="B4550" s="27" t="s">
        <v>20865</v>
      </c>
      <c r="C4550" s="28" t="s">
        <v>8747</v>
      </c>
      <c r="D4550" s="28" t="s">
        <v>12850</v>
      </c>
    </row>
    <row r="4551" spans="1:4" x14ac:dyDescent="0.2">
      <c r="A4551" s="15" t="s">
        <v>4684</v>
      </c>
      <c r="B4551" s="27" t="s">
        <v>20866</v>
      </c>
      <c r="C4551" s="28" t="s">
        <v>12851</v>
      </c>
      <c r="D4551" s="28" t="s">
        <v>8025</v>
      </c>
    </row>
    <row r="4552" spans="1:4" x14ac:dyDescent="0.2">
      <c r="A4552" s="15" t="s">
        <v>4685</v>
      </c>
      <c r="B4552" s="27" t="s">
        <v>20867</v>
      </c>
      <c r="C4552" s="28" t="s">
        <v>12852</v>
      </c>
      <c r="D4552" s="28" t="s">
        <v>8004</v>
      </c>
    </row>
    <row r="4553" spans="1:4" x14ac:dyDescent="0.2">
      <c r="A4553" s="15" t="s">
        <v>4686</v>
      </c>
      <c r="B4553" s="27" t="s">
        <v>20868</v>
      </c>
      <c r="C4553" s="28" t="s">
        <v>12853</v>
      </c>
      <c r="D4553" s="28" t="s">
        <v>8117</v>
      </c>
    </row>
    <row r="4554" spans="1:4" x14ac:dyDescent="0.2">
      <c r="A4554" s="15" t="s">
        <v>4687</v>
      </c>
      <c r="B4554" s="27" t="s">
        <v>20869</v>
      </c>
      <c r="C4554" s="28" t="s">
        <v>8819</v>
      </c>
      <c r="D4554" s="28" t="s">
        <v>12854</v>
      </c>
    </row>
    <row r="4555" spans="1:4" x14ac:dyDescent="0.2">
      <c r="A4555" s="15" t="s">
        <v>4688</v>
      </c>
      <c r="B4555" s="27" t="s">
        <v>20870</v>
      </c>
      <c r="C4555" s="28" t="s">
        <v>12855</v>
      </c>
      <c r="D4555" s="28" t="s">
        <v>8066</v>
      </c>
    </row>
    <row r="4556" spans="1:4" x14ac:dyDescent="0.2">
      <c r="A4556" s="15" t="s">
        <v>4689</v>
      </c>
      <c r="B4556" s="27" t="s">
        <v>20871</v>
      </c>
      <c r="C4556" s="28" t="s">
        <v>8009</v>
      </c>
      <c r="D4556" s="28" t="s">
        <v>12856</v>
      </c>
    </row>
    <row r="4557" spans="1:4" x14ac:dyDescent="0.2">
      <c r="A4557" s="15" t="s">
        <v>4690</v>
      </c>
      <c r="B4557" s="27" t="s">
        <v>20872</v>
      </c>
      <c r="C4557" s="28" t="s">
        <v>12857</v>
      </c>
      <c r="D4557" s="28" t="s">
        <v>8006</v>
      </c>
    </row>
    <row r="4558" spans="1:4" x14ac:dyDescent="0.2">
      <c r="A4558" s="15" t="s">
        <v>4691</v>
      </c>
      <c r="B4558" s="27" t="s">
        <v>20873</v>
      </c>
      <c r="C4558" s="28" t="s">
        <v>12858</v>
      </c>
      <c r="D4558" s="28" t="s">
        <v>8004</v>
      </c>
    </row>
    <row r="4559" spans="1:4" x14ac:dyDescent="0.2">
      <c r="A4559" s="15" t="s">
        <v>4692</v>
      </c>
      <c r="B4559" s="27" t="s">
        <v>20874</v>
      </c>
      <c r="C4559" s="28" t="s">
        <v>12859</v>
      </c>
      <c r="D4559" s="28" t="s">
        <v>8061</v>
      </c>
    </row>
    <row r="4560" spans="1:4" x14ac:dyDescent="0.2">
      <c r="A4560" s="15" t="s">
        <v>4693</v>
      </c>
      <c r="B4560" s="27" t="s">
        <v>20875</v>
      </c>
      <c r="C4560" s="28" t="s">
        <v>8279</v>
      </c>
      <c r="D4560" s="28" t="s">
        <v>12860</v>
      </c>
    </row>
    <row r="4561" spans="1:4" x14ac:dyDescent="0.2">
      <c r="A4561" s="15" t="s">
        <v>4694</v>
      </c>
      <c r="B4561" s="27" t="s">
        <v>20876</v>
      </c>
      <c r="C4561" s="28" t="s">
        <v>8009</v>
      </c>
      <c r="D4561" s="28" t="s">
        <v>12861</v>
      </c>
    </row>
    <row r="4562" spans="1:4" x14ac:dyDescent="0.2">
      <c r="A4562" s="15" t="s">
        <v>4695</v>
      </c>
      <c r="B4562" s="27" t="s">
        <v>20877</v>
      </c>
      <c r="C4562" s="28" t="s">
        <v>8009</v>
      </c>
      <c r="D4562" s="28" t="s">
        <v>12862</v>
      </c>
    </row>
    <row r="4563" spans="1:4" x14ac:dyDescent="0.2">
      <c r="A4563" s="15" t="s">
        <v>4696</v>
      </c>
      <c r="B4563" s="27" t="s">
        <v>20878</v>
      </c>
      <c r="C4563" s="28" t="s">
        <v>12863</v>
      </c>
      <c r="D4563" s="28" t="s">
        <v>8004</v>
      </c>
    </row>
    <row r="4564" spans="1:4" x14ac:dyDescent="0.2">
      <c r="A4564" s="15" t="s">
        <v>4697</v>
      </c>
      <c r="B4564" s="27" t="s">
        <v>20879</v>
      </c>
      <c r="C4564" s="28" t="s">
        <v>8009</v>
      </c>
      <c r="D4564" s="28" t="s">
        <v>12864</v>
      </c>
    </row>
    <row r="4565" spans="1:4" x14ac:dyDescent="0.2">
      <c r="A4565" s="15" t="s">
        <v>285</v>
      </c>
      <c r="B4565" s="27" t="s">
        <v>20880</v>
      </c>
      <c r="C4565" s="28" t="s">
        <v>12865</v>
      </c>
      <c r="D4565" s="28" t="s">
        <v>8039</v>
      </c>
    </row>
    <row r="4566" spans="1:4" x14ac:dyDescent="0.2">
      <c r="A4566" s="15" t="s">
        <v>4698</v>
      </c>
      <c r="B4566" s="27" t="s">
        <v>20881</v>
      </c>
      <c r="C4566" s="28" t="s">
        <v>12866</v>
      </c>
      <c r="D4566" s="28" t="s">
        <v>8073</v>
      </c>
    </row>
    <row r="4567" spans="1:4" x14ac:dyDescent="0.2">
      <c r="A4567" s="15" t="s">
        <v>4699</v>
      </c>
      <c r="B4567" s="27" t="s">
        <v>20882</v>
      </c>
      <c r="C4567" s="28" t="s">
        <v>12867</v>
      </c>
      <c r="D4567" s="28" t="s">
        <v>8006</v>
      </c>
    </row>
    <row r="4568" spans="1:4" x14ac:dyDescent="0.2">
      <c r="A4568" s="15" t="s">
        <v>4700</v>
      </c>
      <c r="B4568" s="27" t="s">
        <v>20883</v>
      </c>
      <c r="C4568" s="28" t="s">
        <v>12868</v>
      </c>
      <c r="D4568" s="28" t="s">
        <v>8112</v>
      </c>
    </row>
    <row r="4569" spans="1:4" x14ac:dyDescent="0.2">
      <c r="A4569" s="15" t="s">
        <v>4701</v>
      </c>
      <c r="B4569" s="27" t="s">
        <v>20884</v>
      </c>
      <c r="C4569" s="28" t="s">
        <v>8507</v>
      </c>
      <c r="D4569" s="28" t="s">
        <v>12869</v>
      </c>
    </row>
    <row r="4570" spans="1:4" x14ac:dyDescent="0.2">
      <c r="A4570" s="15" t="s">
        <v>4702</v>
      </c>
      <c r="B4570" s="27" t="s">
        <v>20885</v>
      </c>
      <c r="C4570" s="28" t="s">
        <v>8009</v>
      </c>
      <c r="D4570" s="28" t="s">
        <v>12870</v>
      </c>
    </row>
    <row r="4571" spans="1:4" x14ac:dyDescent="0.2">
      <c r="A4571" s="15" t="s">
        <v>4703</v>
      </c>
      <c r="B4571" s="27" t="s">
        <v>20886</v>
      </c>
      <c r="C4571" s="28" t="s">
        <v>12871</v>
      </c>
      <c r="D4571" s="28" t="s">
        <v>8025</v>
      </c>
    </row>
    <row r="4572" spans="1:4" x14ac:dyDescent="0.2">
      <c r="A4572" s="15" t="s">
        <v>4704</v>
      </c>
      <c r="B4572" s="27" t="s">
        <v>20887</v>
      </c>
      <c r="C4572" s="28" t="s">
        <v>12872</v>
      </c>
      <c r="D4572" s="28" t="s">
        <v>8061</v>
      </c>
    </row>
    <row r="4573" spans="1:4" x14ac:dyDescent="0.2">
      <c r="A4573" s="15" t="s">
        <v>4705</v>
      </c>
      <c r="B4573" s="27" t="s">
        <v>20888</v>
      </c>
      <c r="C4573" s="28" t="s">
        <v>12873</v>
      </c>
      <c r="D4573" s="28" t="s">
        <v>8006</v>
      </c>
    </row>
    <row r="4574" spans="1:4" x14ac:dyDescent="0.2">
      <c r="A4574" s="15" t="s">
        <v>4706</v>
      </c>
      <c r="B4574" s="27" t="s">
        <v>20889</v>
      </c>
      <c r="C4574" s="28" t="s">
        <v>12874</v>
      </c>
      <c r="D4574" s="28" t="s">
        <v>8025</v>
      </c>
    </row>
    <row r="4575" spans="1:4" x14ac:dyDescent="0.2">
      <c r="A4575" s="15" t="s">
        <v>88</v>
      </c>
      <c r="B4575" s="27" t="s">
        <v>20890</v>
      </c>
      <c r="C4575" s="28" t="s">
        <v>12875</v>
      </c>
      <c r="D4575" s="28" t="s">
        <v>8039</v>
      </c>
    </row>
    <row r="4576" spans="1:4" x14ac:dyDescent="0.2">
      <c r="A4576" s="15" t="s">
        <v>4707</v>
      </c>
      <c r="B4576" s="27" t="s">
        <v>20891</v>
      </c>
      <c r="C4576" s="28" t="s">
        <v>8279</v>
      </c>
      <c r="D4576" s="28" t="s">
        <v>12876</v>
      </c>
    </row>
    <row r="4577" spans="1:4" x14ac:dyDescent="0.2">
      <c r="A4577" s="15" t="s">
        <v>4708</v>
      </c>
      <c r="B4577" s="27" t="s">
        <v>20892</v>
      </c>
      <c r="C4577" s="28" t="s">
        <v>8009</v>
      </c>
      <c r="D4577" s="28" t="s">
        <v>12877</v>
      </c>
    </row>
    <row r="4578" spans="1:4" x14ac:dyDescent="0.2">
      <c r="A4578" s="15" t="s">
        <v>4709</v>
      </c>
      <c r="B4578" s="27" t="s">
        <v>20893</v>
      </c>
      <c r="C4578" s="28" t="s">
        <v>8009</v>
      </c>
      <c r="D4578" s="28" t="s">
        <v>12878</v>
      </c>
    </row>
    <row r="4579" spans="1:4" x14ac:dyDescent="0.2">
      <c r="A4579" s="15" t="s">
        <v>199</v>
      </c>
      <c r="B4579" s="27" t="s">
        <v>20894</v>
      </c>
      <c r="C4579" s="28" t="s">
        <v>12879</v>
      </c>
      <c r="D4579" s="28" t="s">
        <v>8039</v>
      </c>
    </row>
    <row r="4580" spans="1:4" x14ac:dyDescent="0.2">
      <c r="A4580" s="15" t="s">
        <v>4710</v>
      </c>
      <c r="B4580" s="27" t="s">
        <v>20895</v>
      </c>
      <c r="C4580" s="28" t="s">
        <v>12880</v>
      </c>
      <c r="D4580" s="28" t="s">
        <v>8052</v>
      </c>
    </row>
    <row r="4581" spans="1:4" x14ac:dyDescent="0.2">
      <c r="A4581" s="15" t="s">
        <v>4711</v>
      </c>
      <c r="B4581" s="27" t="s">
        <v>20896</v>
      </c>
      <c r="C4581" s="28" t="s">
        <v>8009</v>
      </c>
      <c r="D4581" s="28" t="s">
        <v>12881</v>
      </c>
    </row>
    <row r="4582" spans="1:4" x14ac:dyDescent="0.2">
      <c r="A4582" s="15" t="s">
        <v>4712</v>
      </c>
      <c r="B4582" s="27" t="s">
        <v>20897</v>
      </c>
      <c r="C4582" s="28" t="s">
        <v>12882</v>
      </c>
      <c r="D4582" s="28" t="s">
        <v>8066</v>
      </c>
    </row>
    <row r="4583" spans="1:4" x14ac:dyDescent="0.2">
      <c r="A4583" s="15" t="s">
        <v>4713</v>
      </c>
      <c r="B4583" s="27" t="s">
        <v>20898</v>
      </c>
      <c r="C4583" s="28" t="s">
        <v>12883</v>
      </c>
      <c r="D4583" s="28" t="s">
        <v>8066</v>
      </c>
    </row>
    <row r="4584" spans="1:4" x14ac:dyDescent="0.2">
      <c r="A4584" s="15" t="s">
        <v>4714</v>
      </c>
      <c r="B4584" s="27" t="s">
        <v>20899</v>
      </c>
      <c r="C4584" s="28" t="s">
        <v>12884</v>
      </c>
      <c r="D4584" s="28" t="s">
        <v>8017</v>
      </c>
    </row>
    <row r="4585" spans="1:4" x14ac:dyDescent="0.2">
      <c r="A4585" s="15" t="s">
        <v>4715</v>
      </c>
      <c r="B4585" s="27" t="s">
        <v>20900</v>
      </c>
      <c r="C4585" s="28" t="s">
        <v>12885</v>
      </c>
      <c r="D4585" s="28" t="s">
        <v>10015</v>
      </c>
    </row>
    <row r="4586" spans="1:4" x14ac:dyDescent="0.2">
      <c r="A4586" s="15" t="s">
        <v>4716</v>
      </c>
      <c r="B4586" s="27" t="s">
        <v>20901</v>
      </c>
      <c r="C4586" s="28" t="s">
        <v>12886</v>
      </c>
      <c r="D4586" s="28" t="s">
        <v>8119</v>
      </c>
    </row>
    <row r="4587" spans="1:4" x14ac:dyDescent="0.2">
      <c r="A4587" s="15" t="s">
        <v>4717</v>
      </c>
      <c r="B4587" s="27" t="s">
        <v>20902</v>
      </c>
      <c r="C4587" s="28" t="s">
        <v>12887</v>
      </c>
      <c r="D4587" s="28" t="s">
        <v>8006</v>
      </c>
    </row>
    <row r="4588" spans="1:4" x14ac:dyDescent="0.2">
      <c r="A4588" s="15" t="s">
        <v>4718</v>
      </c>
      <c r="B4588" s="27" t="s">
        <v>20903</v>
      </c>
      <c r="C4588" s="28" t="s">
        <v>12888</v>
      </c>
      <c r="D4588" s="28" t="s">
        <v>8883</v>
      </c>
    </row>
    <row r="4589" spans="1:4" x14ac:dyDescent="0.2">
      <c r="A4589" s="15" t="s">
        <v>4719</v>
      </c>
      <c r="B4589" s="27" t="s">
        <v>20904</v>
      </c>
      <c r="C4589" s="28" t="s">
        <v>12889</v>
      </c>
      <c r="D4589" s="28" t="s">
        <v>8066</v>
      </c>
    </row>
    <row r="4590" spans="1:4" x14ac:dyDescent="0.2">
      <c r="A4590" s="15" t="s">
        <v>4720</v>
      </c>
      <c r="B4590" s="27" t="s">
        <v>20905</v>
      </c>
      <c r="C4590" s="28" t="s">
        <v>12890</v>
      </c>
      <c r="D4590" s="28" t="s">
        <v>12891</v>
      </c>
    </row>
    <row r="4591" spans="1:4" x14ac:dyDescent="0.2">
      <c r="A4591" s="15" t="s">
        <v>4721</v>
      </c>
      <c r="B4591" s="27" t="s">
        <v>20906</v>
      </c>
      <c r="C4591" s="28" t="s">
        <v>12892</v>
      </c>
      <c r="D4591" s="28" t="s">
        <v>8006</v>
      </c>
    </row>
    <row r="4592" spans="1:4" x14ac:dyDescent="0.2">
      <c r="A4592" s="15" t="s">
        <v>4722</v>
      </c>
      <c r="B4592" s="27" t="s">
        <v>20907</v>
      </c>
      <c r="C4592" s="28" t="s">
        <v>8009</v>
      </c>
      <c r="D4592" s="28" t="s">
        <v>12893</v>
      </c>
    </row>
    <row r="4593" spans="1:4" x14ac:dyDescent="0.2">
      <c r="A4593" s="15" t="s">
        <v>4723</v>
      </c>
      <c r="B4593" s="27" t="s">
        <v>20908</v>
      </c>
      <c r="C4593" s="28" t="s">
        <v>12894</v>
      </c>
      <c r="D4593" s="28" t="s">
        <v>8050</v>
      </c>
    </row>
    <row r="4594" spans="1:4" x14ac:dyDescent="0.2">
      <c r="A4594" s="15" t="s">
        <v>4724</v>
      </c>
      <c r="B4594" s="27" t="s">
        <v>20909</v>
      </c>
      <c r="C4594" s="28" t="s">
        <v>8183</v>
      </c>
      <c r="D4594" s="28" t="s">
        <v>12895</v>
      </c>
    </row>
    <row r="4595" spans="1:4" x14ac:dyDescent="0.2">
      <c r="A4595" s="15" t="s">
        <v>4725</v>
      </c>
      <c r="B4595" s="27" t="s">
        <v>20910</v>
      </c>
      <c r="C4595" s="28" t="s">
        <v>12896</v>
      </c>
      <c r="D4595" s="28" t="s">
        <v>12897</v>
      </c>
    </row>
    <row r="4596" spans="1:4" x14ac:dyDescent="0.2">
      <c r="A4596" s="15" t="s">
        <v>4726</v>
      </c>
      <c r="B4596" s="27" t="s">
        <v>20911</v>
      </c>
      <c r="C4596" s="28" t="s">
        <v>8009</v>
      </c>
      <c r="D4596" s="28" t="s">
        <v>12898</v>
      </c>
    </row>
    <row r="4597" spans="1:4" x14ac:dyDescent="0.2">
      <c r="A4597" s="15" t="s">
        <v>4727</v>
      </c>
      <c r="B4597" s="27" t="s">
        <v>20912</v>
      </c>
      <c r="C4597" s="28" t="s">
        <v>12899</v>
      </c>
      <c r="D4597" s="28" t="s">
        <v>8006</v>
      </c>
    </row>
    <row r="4598" spans="1:4" x14ac:dyDescent="0.2">
      <c r="A4598" s="15" t="s">
        <v>4728</v>
      </c>
      <c r="B4598" s="27" t="s">
        <v>20913</v>
      </c>
      <c r="C4598" s="28" t="s">
        <v>8009</v>
      </c>
      <c r="D4598" s="28" t="s">
        <v>12900</v>
      </c>
    </row>
    <row r="4599" spans="1:4" x14ac:dyDescent="0.2">
      <c r="A4599" s="15" t="s">
        <v>4729</v>
      </c>
      <c r="B4599" s="27" t="s">
        <v>20914</v>
      </c>
      <c r="C4599" s="28" t="s">
        <v>8009</v>
      </c>
      <c r="D4599" s="28" t="s">
        <v>12901</v>
      </c>
    </row>
    <row r="4600" spans="1:4" x14ac:dyDescent="0.2">
      <c r="A4600" s="15" t="s">
        <v>4730</v>
      </c>
      <c r="B4600" s="27" t="s">
        <v>20915</v>
      </c>
      <c r="C4600" s="28" t="s">
        <v>12902</v>
      </c>
      <c r="D4600" s="28" t="s">
        <v>8052</v>
      </c>
    </row>
    <row r="4601" spans="1:4" x14ac:dyDescent="0.2">
      <c r="A4601" s="15" t="s">
        <v>4731</v>
      </c>
      <c r="B4601" s="27" t="s">
        <v>20916</v>
      </c>
      <c r="C4601" s="28" t="s">
        <v>12903</v>
      </c>
      <c r="D4601" s="28" t="s">
        <v>8190</v>
      </c>
    </row>
    <row r="4602" spans="1:4" x14ac:dyDescent="0.2">
      <c r="A4602" s="15" t="s">
        <v>4732</v>
      </c>
      <c r="B4602" s="27" t="s">
        <v>20917</v>
      </c>
      <c r="C4602" s="28" t="s">
        <v>12904</v>
      </c>
      <c r="D4602" s="28" t="s">
        <v>8004</v>
      </c>
    </row>
    <row r="4603" spans="1:4" x14ac:dyDescent="0.2">
      <c r="A4603" s="15" t="s">
        <v>4733</v>
      </c>
      <c r="B4603" s="27" t="s">
        <v>20918</v>
      </c>
      <c r="C4603" s="28" t="s">
        <v>8009</v>
      </c>
      <c r="D4603" s="28" t="s">
        <v>12905</v>
      </c>
    </row>
    <row r="4604" spans="1:4" x14ac:dyDescent="0.2">
      <c r="A4604" s="15" t="s">
        <v>4734</v>
      </c>
      <c r="B4604" s="27" t="s">
        <v>20919</v>
      </c>
      <c r="C4604" s="28" t="s">
        <v>8009</v>
      </c>
      <c r="D4604" s="28" t="s">
        <v>12906</v>
      </c>
    </row>
    <row r="4605" spans="1:4" x14ac:dyDescent="0.2">
      <c r="A4605" s="15" t="s">
        <v>4735</v>
      </c>
      <c r="B4605" s="27" t="s">
        <v>20920</v>
      </c>
      <c r="C4605" s="28" t="s">
        <v>12907</v>
      </c>
      <c r="D4605" s="28" t="s">
        <v>8006</v>
      </c>
    </row>
    <row r="4606" spans="1:4" x14ac:dyDescent="0.2">
      <c r="A4606" s="15" t="s">
        <v>4736</v>
      </c>
      <c r="B4606" s="27" t="s">
        <v>20921</v>
      </c>
      <c r="C4606" s="28" t="s">
        <v>12908</v>
      </c>
      <c r="D4606" s="28" t="s">
        <v>8004</v>
      </c>
    </row>
    <row r="4607" spans="1:4" x14ac:dyDescent="0.2">
      <c r="A4607" s="15" t="s">
        <v>4737</v>
      </c>
      <c r="B4607" s="27" t="s">
        <v>20922</v>
      </c>
      <c r="C4607" s="28" t="s">
        <v>12909</v>
      </c>
      <c r="D4607" s="28" t="s">
        <v>8006</v>
      </c>
    </row>
    <row r="4608" spans="1:4" x14ac:dyDescent="0.2">
      <c r="A4608" s="15" t="s">
        <v>4738</v>
      </c>
      <c r="B4608" s="27" t="s">
        <v>20923</v>
      </c>
      <c r="C4608" s="28" t="s">
        <v>12910</v>
      </c>
      <c r="D4608" s="28" t="s">
        <v>8017</v>
      </c>
    </row>
    <row r="4609" spans="1:4" x14ac:dyDescent="0.2">
      <c r="A4609" s="15" t="s">
        <v>4739</v>
      </c>
      <c r="B4609" s="27" t="s">
        <v>20924</v>
      </c>
      <c r="C4609" s="28" t="s">
        <v>12911</v>
      </c>
      <c r="D4609" s="28" t="s">
        <v>8006</v>
      </c>
    </row>
    <row r="4610" spans="1:4" x14ac:dyDescent="0.2">
      <c r="A4610" s="15" t="s">
        <v>4740</v>
      </c>
      <c r="B4610" s="27" t="s">
        <v>20925</v>
      </c>
      <c r="C4610" s="28" t="s">
        <v>8183</v>
      </c>
      <c r="D4610" s="28" t="s">
        <v>12912</v>
      </c>
    </row>
    <row r="4611" spans="1:4" x14ac:dyDescent="0.2">
      <c r="A4611" s="15" t="s">
        <v>4741</v>
      </c>
      <c r="B4611" s="27" t="s">
        <v>20926</v>
      </c>
      <c r="C4611" s="28" t="s">
        <v>12913</v>
      </c>
      <c r="D4611" s="28" t="s">
        <v>8025</v>
      </c>
    </row>
    <row r="4612" spans="1:4" x14ac:dyDescent="0.2">
      <c r="A4612" s="15" t="s">
        <v>4742</v>
      </c>
      <c r="B4612" s="27" t="s">
        <v>20927</v>
      </c>
      <c r="C4612" s="28" t="s">
        <v>12914</v>
      </c>
      <c r="D4612" s="28" t="s">
        <v>12915</v>
      </c>
    </row>
    <row r="4613" spans="1:4" x14ac:dyDescent="0.2">
      <c r="A4613" s="15" t="s">
        <v>4743</v>
      </c>
      <c r="B4613" s="27" t="s">
        <v>20928</v>
      </c>
      <c r="C4613" s="28" t="s">
        <v>12916</v>
      </c>
      <c r="D4613" s="28" t="s">
        <v>8025</v>
      </c>
    </row>
    <row r="4614" spans="1:4" x14ac:dyDescent="0.2">
      <c r="A4614" s="15" t="s">
        <v>4744</v>
      </c>
      <c r="B4614" s="27" t="s">
        <v>20929</v>
      </c>
      <c r="C4614" s="28" t="s">
        <v>12917</v>
      </c>
      <c r="D4614" s="28" t="s">
        <v>8148</v>
      </c>
    </row>
    <row r="4615" spans="1:4" x14ac:dyDescent="0.2">
      <c r="A4615" s="15" t="s">
        <v>4745</v>
      </c>
      <c r="B4615" s="27" t="s">
        <v>20930</v>
      </c>
      <c r="C4615" s="28" t="s">
        <v>12918</v>
      </c>
      <c r="D4615" s="28" t="s">
        <v>8006</v>
      </c>
    </row>
    <row r="4616" spans="1:4" x14ac:dyDescent="0.2">
      <c r="A4616" s="15" t="s">
        <v>4746</v>
      </c>
      <c r="B4616" s="27" t="s">
        <v>20931</v>
      </c>
      <c r="C4616" s="28" t="s">
        <v>12919</v>
      </c>
      <c r="D4616" s="28" t="s">
        <v>8071</v>
      </c>
    </row>
    <row r="4617" spans="1:4" x14ac:dyDescent="0.2">
      <c r="A4617" s="15" t="s">
        <v>4747</v>
      </c>
      <c r="B4617" s="27" t="s">
        <v>20932</v>
      </c>
      <c r="C4617" s="28" t="s">
        <v>12920</v>
      </c>
      <c r="D4617" s="28" t="s">
        <v>8152</v>
      </c>
    </row>
    <row r="4618" spans="1:4" x14ac:dyDescent="0.2">
      <c r="A4618" s="15" t="s">
        <v>4748</v>
      </c>
      <c r="B4618" s="27" t="s">
        <v>20933</v>
      </c>
      <c r="C4618" s="28" t="s">
        <v>8183</v>
      </c>
      <c r="D4618" s="28" t="s">
        <v>12921</v>
      </c>
    </row>
    <row r="4619" spans="1:4" x14ac:dyDescent="0.2">
      <c r="A4619" s="15" t="s">
        <v>4749</v>
      </c>
      <c r="B4619" s="27" t="s">
        <v>20934</v>
      </c>
      <c r="C4619" s="28" t="s">
        <v>12922</v>
      </c>
      <c r="D4619" s="28" t="s">
        <v>8169</v>
      </c>
    </row>
    <row r="4620" spans="1:4" x14ac:dyDescent="0.2">
      <c r="A4620" s="15" t="s">
        <v>4750</v>
      </c>
      <c r="B4620" s="27" t="s">
        <v>20935</v>
      </c>
      <c r="C4620" s="28" t="s">
        <v>12923</v>
      </c>
      <c r="D4620" s="28" t="s">
        <v>8651</v>
      </c>
    </row>
    <row r="4621" spans="1:4" x14ac:dyDescent="0.2">
      <c r="A4621" s="15" t="s">
        <v>4751</v>
      </c>
      <c r="B4621" s="27" t="s">
        <v>20936</v>
      </c>
      <c r="C4621" s="28" t="s">
        <v>12924</v>
      </c>
      <c r="D4621" s="28" t="s">
        <v>8071</v>
      </c>
    </row>
    <row r="4622" spans="1:4" x14ac:dyDescent="0.2">
      <c r="A4622" s="15" t="s">
        <v>4752</v>
      </c>
      <c r="B4622" s="27" t="s">
        <v>20937</v>
      </c>
      <c r="C4622" s="28" t="s">
        <v>12925</v>
      </c>
      <c r="D4622" s="28" t="s">
        <v>8433</v>
      </c>
    </row>
    <row r="4623" spans="1:4" x14ac:dyDescent="0.2">
      <c r="A4623" s="15" t="s">
        <v>4753</v>
      </c>
      <c r="B4623" s="27" t="s">
        <v>20938</v>
      </c>
      <c r="C4623" s="28" t="s">
        <v>12926</v>
      </c>
      <c r="D4623" s="28" t="s">
        <v>8073</v>
      </c>
    </row>
    <row r="4624" spans="1:4" x14ac:dyDescent="0.2">
      <c r="A4624" s="15" t="s">
        <v>4754</v>
      </c>
      <c r="B4624" s="27" t="s">
        <v>20939</v>
      </c>
      <c r="C4624" s="28" t="s">
        <v>12927</v>
      </c>
      <c r="D4624" s="28" t="s">
        <v>12928</v>
      </c>
    </row>
    <row r="4625" spans="1:4" x14ac:dyDescent="0.2">
      <c r="A4625" s="15" t="s">
        <v>4755</v>
      </c>
      <c r="B4625" s="27" t="s">
        <v>20940</v>
      </c>
      <c r="C4625" s="28" t="s">
        <v>12929</v>
      </c>
      <c r="D4625" s="28" t="s">
        <v>8061</v>
      </c>
    </row>
    <row r="4626" spans="1:4" x14ac:dyDescent="0.2">
      <c r="A4626" s="15" t="s">
        <v>4756</v>
      </c>
      <c r="B4626" s="27" t="s">
        <v>20941</v>
      </c>
      <c r="C4626" s="28" t="s">
        <v>12930</v>
      </c>
      <c r="D4626" s="28" t="s">
        <v>8039</v>
      </c>
    </row>
    <row r="4627" spans="1:4" x14ac:dyDescent="0.2">
      <c r="A4627" s="15" t="s">
        <v>4757</v>
      </c>
      <c r="B4627" s="27" t="s">
        <v>20942</v>
      </c>
      <c r="C4627" s="28" t="s">
        <v>12931</v>
      </c>
      <c r="D4627" s="28" t="s">
        <v>8014</v>
      </c>
    </row>
    <row r="4628" spans="1:4" x14ac:dyDescent="0.2">
      <c r="A4628" s="15" t="s">
        <v>4758</v>
      </c>
      <c r="B4628" s="27" t="s">
        <v>20943</v>
      </c>
      <c r="C4628" s="28" t="s">
        <v>12932</v>
      </c>
      <c r="D4628" s="28" t="s">
        <v>8066</v>
      </c>
    </row>
    <row r="4629" spans="1:4" x14ac:dyDescent="0.2">
      <c r="A4629" s="15" t="s">
        <v>4759</v>
      </c>
      <c r="B4629" s="27" t="s">
        <v>20944</v>
      </c>
      <c r="C4629" s="28" t="s">
        <v>12933</v>
      </c>
      <c r="D4629" s="28" t="s">
        <v>8061</v>
      </c>
    </row>
    <row r="4630" spans="1:4" x14ac:dyDescent="0.2">
      <c r="A4630" s="15" t="s">
        <v>4760</v>
      </c>
      <c r="B4630" s="27" t="s">
        <v>20945</v>
      </c>
      <c r="C4630" s="28" t="s">
        <v>8009</v>
      </c>
      <c r="D4630" s="28" t="s">
        <v>12934</v>
      </c>
    </row>
    <row r="4631" spans="1:4" x14ac:dyDescent="0.2">
      <c r="A4631" s="15" t="s">
        <v>4761</v>
      </c>
      <c r="B4631" s="27" t="s">
        <v>20946</v>
      </c>
      <c r="C4631" s="28" t="s">
        <v>12935</v>
      </c>
      <c r="D4631" s="28" t="s">
        <v>8367</v>
      </c>
    </row>
    <row r="4632" spans="1:4" x14ac:dyDescent="0.2">
      <c r="A4632" s="15" t="s">
        <v>4762</v>
      </c>
      <c r="B4632" s="27" t="s">
        <v>20947</v>
      </c>
      <c r="C4632" s="28" t="s">
        <v>9965</v>
      </c>
      <c r="D4632" s="28" t="s">
        <v>12936</v>
      </c>
    </row>
    <row r="4633" spans="1:4" x14ac:dyDescent="0.2">
      <c r="A4633" s="15" t="s">
        <v>4763</v>
      </c>
      <c r="B4633" s="27" t="s">
        <v>20948</v>
      </c>
      <c r="C4633" s="28" t="s">
        <v>12937</v>
      </c>
      <c r="D4633" s="28" t="s">
        <v>8006</v>
      </c>
    </row>
    <row r="4634" spans="1:4" x14ac:dyDescent="0.2">
      <c r="A4634" s="15" t="s">
        <v>4764</v>
      </c>
      <c r="B4634" s="27" t="s">
        <v>20949</v>
      </c>
      <c r="C4634" s="28" t="s">
        <v>12938</v>
      </c>
      <c r="D4634" s="28" t="s">
        <v>8043</v>
      </c>
    </row>
    <row r="4635" spans="1:4" x14ac:dyDescent="0.2">
      <c r="A4635" s="15" t="s">
        <v>4765</v>
      </c>
      <c r="B4635" s="27" t="s">
        <v>20950</v>
      </c>
      <c r="C4635" s="28" t="s">
        <v>12939</v>
      </c>
      <c r="D4635" s="28" t="s">
        <v>12940</v>
      </c>
    </row>
    <row r="4636" spans="1:4" x14ac:dyDescent="0.2">
      <c r="A4636" s="15" t="s">
        <v>4766</v>
      </c>
      <c r="B4636" s="27" t="s">
        <v>20951</v>
      </c>
      <c r="C4636" s="28" t="s">
        <v>12941</v>
      </c>
      <c r="D4636" s="28" t="s">
        <v>8025</v>
      </c>
    </row>
    <row r="4637" spans="1:4" x14ac:dyDescent="0.2">
      <c r="A4637" s="15" t="s">
        <v>4767</v>
      </c>
      <c r="B4637" s="27" t="s">
        <v>20952</v>
      </c>
      <c r="C4637" s="28" t="s">
        <v>12942</v>
      </c>
      <c r="D4637" s="28" t="s">
        <v>12943</v>
      </c>
    </row>
    <row r="4638" spans="1:4" x14ac:dyDescent="0.2">
      <c r="A4638" s="15" t="s">
        <v>4768</v>
      </c>
      <c r="B4638" s="27" t="s">
        <v>20953</v>
      </c>
      <c r="C4638" s="28" t="s">
        <v>12944</v>
      </c>
      <c r="D4638" s="28" t="s">
        <v>8006</v>
      </c>
    </row>
    <row r="4639" spans="1:4" x14ac:dyDescent="0.2">
      <c r="A4639" s="15" t="s">
        <v>4769</v>
      </c>
      <c r="B4639" s="27" t="s">
        <v>20954</v>
      </c>
      <c r="C4639" s="28" t="s">
        <v>12945</v>
      </c>
      <c r="D4639" s="28" t="s">
        <v>8006</v>
      </c>
    </row>
    <row r="4640" spans="1:4" x14ac:dyDescent="0.2">
      <c r="A4640" s="15" t="s">
        <v>4770</v>
      </c>
      <c r="B4640" s="27" t="s">
        <v>20955</v>
      </c>
      <c r="C4640" s="28" t="s">
        <v>8009</v>
      </c>
      <c r="D4640" s="28" t="s">
        <v>12946</v>
      </c>
    </row>
    <row r="4641" spans="1:4" x14ac:dyDescent="0.2">
      <c r="A4641" s="15" t="s">
        <v>4771</v>
      </c>
      <c r="B4641" s="27" t="s">
        <v>20956</v>
      </c>
      <c r="C4641" s="28" t="s">
        <v>8009</v>
      </c>
      <c r="D4641" s="28" t="s">
        <v>12947</v>
      </c>
    </row>
    <row r="4642" spans="1:4" x14ac:dyDescent="0.2">
      <c r="A4642" s="15" t="s">
        <v>4772</v>
      </c>
      <c r="B4642" s="27" t="s">
        <v>20957</v>
      </c>
      <c r="C4642" s="28" t="s">
        <v>8009</v>
      </c>
      <c r="D4642" s="28" t="s">
        <v>12948</v>
      </c>
    </row>
    <row r="4643" spans="1:4" x14ac:dyDescent="0.2">
      <c r="A4643" s="15" t="s">
        <v>4773</v>
      </c>
      <c r="B4643" s="27" t="s">
        <v>20958</v>
      </c>
      <c r="C4643" s="28" t="s">
        <v>12949</v>
      </c>
      <c r="D4643" s="28" t="s">
        <v>8039</v>
      </c>
    </row>
    <row r="4644" spans="1:4" x14ac:dyDescent="0.2">
      <c r="A4644" s="15" t="s">
        <v>4774</v>
      </c>
      <c r="B4644" s="27" t="s">
        <v>20959</v>
      </c>
      <c r="C4644" s="28" t="s">
        <v>8009</v>
      </c>
      <c r="D4644" s="28" t="s">
        <v>12950</v>
      </c>
    </row>
    <row r="4645" spans="1:4" x14ac:dyDescent="0.2">
      <c r="A4645" s="15" t="s">
        <v>4775</v>
      </c>
      <c r="B4645" s="27" t="s">
        <v>20960</v>
      </c>
      <c r="C4645" s="28" t="s">
        <v>8009</v>
      </c>
      <c r="D4645" s="28" t="s">
        <v>12951</v>
      </c>
    </row>
    <row r="4646" spans="1:4" x14ac:dyDescent="0.2">
      <c r="A4646" s="15" t="s">
        <v>4776</v>
      </c>
      <c r="B4646" s="27" t="s">
        <v>20961</v>
      </c>
      <c r="C4646" s="28" t="s">
        <v>12952</v>
      </c>
      <c r="D4646" s="28" t="s">
        <v>8367</v>
      </c>
    </row>
    <row r="4647" spans="1:4" x14ac:dyDescent="0.2">
      <c r="A4647" s="15" t="s">
        <v>4777</v>
      </c>
      <c r="B4647" s="27" t="s">
        <v>20962</v>
      </c>
      <c r="C4647" s="28" t="s">
        <v>12953</v>
      </c>
      <c r="D4647" s="28" t="s">
        <v>8117</v>
      </c>
    </row>
    <row r="4648" spans="1:4" x14ac:dyDescent="0.2">
      <c r="A4648" s="15" t="s">
        <v>4778</v>
      </c>
      <c r="B4648" s="27" t="s">
        <v>20963</v>
      </c>
      <c r="C4648" s="28" t="s">
        <v>12954</v>
      </c>
      <c r="D4648" s="28" t="s">
        <v>8117</v>
      </c>
    </row>
    <row r="4649" spans="1:4" x14ac:dyDescent="0.2">
      <c r="A4649" s="15" t="s">
        <v>4779</v>
      </c>
      <c r="B4649" s="27" t="s">
        <v>20964</v>
      </c>
      <c r="C4649" s="28" t="s">
        <v>12955</v>
      </c>
      <c r="D4649" s="28" t="s">
        <v>8119</v>
      </c>
    </row>
    <row r="4650" spans="1:4" x14ac:dyDescent="0.2">
      <c r="A4650" s="15" t="s">
        <v>4780</v>
      </c>
      <c r="B4650" s="27" t="s">
        <v>20965</v>
      </c>
      <c r="C4650" s="28" t="s">
        <v>8009</v>
      </c>
      <c r="D4650" s="28" t="s">
        <v>12956</v>
      </c>
    </row>
    <row r="4651" spans="1:4" x14ac:dyDescent="0.2">
      <c r="A4651" s="15" t="s">
        <v>4781</v>
      </c>
      <c r="B4651" s="27" t="s">
        <v>20966</v>
      </c>
      <c r="C4651" s="28" t="s">
        <v>12957</v>
      </c>
      <c r="D4651" s="28" t="s">
        <v>8006</v>
      </c>
    </row>
    <row r="4652" spans="1:4" x14ac:dyDescent="0.2">
      <c r="A4652" s="15" t="s">
        <v>4782</v>
      </c>
      <c r="B4652" s="27" t="s">
        <v>20967</v>
      </c>
      <c r="C4652" s="28" t="s">
        <v>12958</v>
      </c>
      <c r="D4652" s="28" t="s">
        <v>8061</v>
      </c>
    </row>
    <row r="4653" spans="1:4" x14ac:dyDescent="0.2">
      <c r="A4653" s="15" t="s">
        <v>4783</v>
      </c>
      <c r="B4653" s="27" t="s">
        <v>20968</v>
      </c>
      <c r="C4653" s="28" t="s">
        <v>12959</v>
      </c>
      <c r="D4653" s="28" t="s">
        <v>12960</v>
      </c>
    </row>
    <row r="4654" spans="1:4" x14ac:dyDescent="0.2">
      <c r="A4654" s="15" t="s">
        <v>4784</v>
      </c>
      <c r="B4654" s="27" t="s">
        <v>20969</v>
      </c>
      <c r="C4654" s="28" t="s">
        <v>12961</v>
      </c>
      <c r="D4654" s="28" t="s">
        <v>8071</v>
      </c>
    </row>
    <row r="4655" spans="1:4" x14ac:dyDescent="0.2">
      <c r="A4655" s="15" t="s">
        <v>4785</v>
      </c>
      <c r="B4655" s="27" t="s">
        <v>20970</v>
      </c>
      <c r="C4655" s="28" t="s">
        <v>8009</v>
      </c>
      <c r="D4655" s="28" t="s">
        <v>12962</v>
      </c>
    </row>
    <row r="4656" spans="1:4" x14ac:dyDescent="0.2">
      <c r="A4656" s="15" t="s">
        <v>4786</v>
      </c>
      <c r="B4656" s="27" t="s">
        <v>20971</v>
      </c>
      <c r="C4656" s="28" t="s">
        <v>12963</v>
      </c>
      <c r="D4656" s="28" t="s">
        <v>8025</v>
      </c>
    </row>
    <row r="4657" spans="1:4" x14ac:dyDescent="0.2">
      <c r="A4657" s="15" t="s">
        <v>4787</v>
      </c>
      <c r="B4657" s="27" t="s">
        <v>20972</v>
      </c>
      <c r="C4657" s="28" t="s">
        <v>12964</v>
      </c>
      <c r="D4657" s="28" t="s">
        <v>8025</v>
      </c>
    </row>
    <row r="4658" spans="1:4" x14ac:dyDescent="0.2">
      <c r="A4658" s="15" t="s">
        <v>4788</v>
      </c>
      <c r="B4658" s="27" t="s">
        <v>20973</v>
      </c>
      <c r="C4658" s="28" t="s">
        <v>12965</v>
      </c>
      <c r="D4658" s="28" t="s">
        <v>8073</v>
      </c>
    </row>
    <row r="4659" spans="1:4" x14ac:dyDescent="0.2">
      <c r="A4659" s="15" t="s">
        <v>4789</v>
      </c>
      <c r="B4659" s="27" t="s">
        <v>20974</v>
      </c>
      <c r="C4659" s="28" t="s">
        <v>8009</v>
      </c>
      <c r="D4659" s="28" t="s">
        <v>12966</v>
      </c>
    </row>
    <row r="4660" spans="1:4" x14ac:dyDescent="0.2">
      <c r="A4660" s="15" t="s">
        <v>4790</v>
      </c>
      <c r="B4660" s="27" t="s">
        <v>20975</v>
      </c>
      <c r="C4660" s="28" t="s">
        <v>8009</v>
      </c>
      <c r="D4660" s="28" t="s">
        <v>12967</v>
      </c>
    </row>
    <row r="4661" spans="1:4" x14ac:dyDescent="0.2">
      <c r="A4661" s="15" t="s">
        <v>4791</v>
      </c>
      <c r="B4661" s="27" t="s">
        <v>20976</v>
      </c>
      <c r="C4661" s="28" t="s">
        <v>12968</v>
      </c>
      <c r="D4661" s="28" t="s">
        <v>8006</v>
      </c>
    </row>
    <row r="4662" spans="1:4" x14ac:dyDescent="0.2">
      <c r="A4662" s="15" t="s">
        <v>4792</v>
      </c>
      <c r="B4662" s="27" t="s">
        <v>20977</v>
      </c>
      <c r="C4662" s="28" t="s">
        <v>12969</v>
      </c>
      <c r="D4662" s="28" t="s">
        <v>8461</v>
      </c>
    </row>
    <row r="4663" spans="1:4" x14ac:dyDescent="0.2">
      <c r="A4663" s="15" t="s">
        <v>4793</v>
      </c>
      <c r="B4663" s="27" t="s">
        <v>20978</v>
      </c>
      <c r="C4663" s="28" t="s">
        <v>8009</v>
      </c>
      <c r="D4663" s="28" t="s">
        <v>12970</v>
      </c>
    </row>
    <row r="4664" spans="1:4" x14ac:dyDescent="0.2">
      <c r="A4664" s="15" t="s">
        <v>4794</v>
      </c>
      <c r="B4664" s="27" t="s">
        <v>20979</v>
      </c>
      <c r="C4664" s="28" t="s">
        <v>12971</v>
      </c>
      <c r="D4664" s="28" t="s">
        <v>8025</v>
      </c>
    </row>
    <row r="4665" spans="1:4" x14ac:dyDescent="0.2">
      <c r="A4665" s="15" t="s">
        <v>4795</v>
      </c>
      <c r="B4665" s="27" t="s">
        <v>20980</v>
      </c>
      <c r="C4665" s="28" t="s">
        <v>12972</v>
      </c>
      <c r="D4665" s="28" t="s">
        <v>8039</v>
      </c>
    </row>
    <row r="4666" spans="1:4" x14ac:dyDescent="0.2">
      <c r="A4666" s="15" t="s">
        <v>4796</v>
      </c>
      <c r="B4666" s="27" t="s">
        <v>20981</v>
      </c>
      <c r="C4666" s="28" t="s">
        <v>12973</v>
      </c>
      <c r="D4666" s="28" t="s">
        <v>8461</v>
      </c>
    </row>
    <row r="4667" spans="1:4" x14ac:dyDescent="0.2">
      <c r="A4667" s="15" t="s">
        <v>4797</v>
      </c>
      <c r="B4667" s="27" t="s">
        <v>20982</v>
      </c>
      <c r="C4667" s="28" t="s">
        <v>12974</v>
      </c>
      <c r="D4667" s="28" t="s">
        <v>8025</v>
      </c>
    </row>
    <row r="4668" spans="1:4" x14ac:dyDescent="0.2">
      <c r="A4668" s="15" t="s">
        <v>4798</v>
      </c>
      <c r="B4668" s="27" t="s">
        <v>20983</v>
      </c>
      <c r="C4668" s="28" t="s">
        <v>12975</v>
      </c>
      <c r="D4668" s="28" t="s">
        <v>8061</v>
      </c>
    </row>
    <row r="4669" spans="1:4" x14ac:dyDescent="0.2">
      <c r="A4669" s="15" t="s">
        <v>4799</v>
      </c>
      <c r="B4669" s="27" t="s">
        <v>20984</v>
      </c>
      <c r="C4669" s="28" t="s">
        <v>8398</v>
      </c>
      <c r="D4669" s="28" t="s">
        <v>12976</v>
      </c>
    </row>
    <row r="4670" spans="1:4" x14ac:dyDescent="0.2">
      <c r="A4670" s="15" t="s">
        <v>4800</v>
      </c>
      <c r="B4670" s="27" t="s">
        <v>20985</v>
      </c>
      <c r="C4670" s="28" t="s">
        <v>12977</v>
      </c>
      <c r="D4670" s="28" t="s">
        <v>8061</v>
      </c>
    </row>
    <row r="4671" spans="1:4" x14ac:dyDescent="0.2">
      <c r="A4671" s="15" t="s">
        <v>4801</v>
      </c>
      <c r="B4671" s="27" t="s">
        <v>20986</v>
      </c>
      <c r="C4671" s="28" t="s">
        <v>12978</v>
      </c>
      <c r="D4671" s="28" t="s">
        <v>8025</v>
      </c>
    </row>
    <row r="4672" spans="1:4" x14ac:dyDescent="0.2">
      <c r="A4672" s="15" t="s">
        <v>4802</v>
      </c>
      <c r="B4672" s="27" t="s">
        <v>20987</v>
      </c>
      <c r="C4672" s="28" t="s">
        <v>12979</v>
      </c>
      <c r="D4672" s="28" t="s">
        <v>12980</v>
      </c>
    </row>
    <row r="4673" spans="1:4" x14ac:dyDescent="0.2">
      <c r="A4673" s="15" t="s">
        <v>4803</v>
      </c>
      <c r="B4673" s="27" t="s">
        <v>20988</v>
      </c>
      <c r="C4673" s="28" t="s">
        <v>12981</v>
      </c>
      <c r="D4673" s="28" t="s">
        <v>12982</v>
      </c>
    </row>
    <row r="4674" spans="1:4" x14ac:dyDescent="0.2">
      <c r="A4674" s="15" t="s">
        <v>4804</v>
      </c>
      <c r="B4674" s="27" t="s">
        <v>20989</v>
      </c>
      <c r="C4674" s="28" t="s">
        <v>12983</v>
      </c>
      <c r="D4674" s="28" t="s">
        <v>8006</v>
      </c>
    </row>
    <row r="4675" spans="1:4" x14ac:dyDescent="0.2">
      <c r="A4675" s="15" t="s">
        <v>4805</v>
      </c>
      <c r="B4675" s="27" t="s">
        <v>20990</v>
      </c>
      <c r="C4675" s="28" t="s">
        <v>12984</v>
      </c>
      <c r="D4675" s="28" t="s">
        <v>8171</v>
      </c>
    </row>
    <row r="4676" spans="1:4" x14ac:dyDescent="0.2">
      <c r="A4676" s="15" t="s">
        <v>4806</v>
      </c>
      <c r="B4676" s="27" t="s">
        <v>20991</v>
      </c>
      <c r="C4676" s="28" t="s">
        <v>12985</v>
      </c>
      <c r="D4676" s="28" t="s">
        <v>8004</v>
      </c>
    </row>
    <row r="4677" spans="1:4" x14ac:dyDescent="0.2">
      <c r="A4677" s="15" t="s">
        <v>4807</v>
      </c>
      <c r="B4677" s="27" t="s">
        <v>20992</v>
      </c>
      <c r="C4677" s="28" t="s">
        <v>12986</v>
      </c>
      <c r="D4677" s="28" t="s">
        <v>8004</v>
      </c>
    </row>
    <row r="4678" spans="1:4" x14ac:dyDescent="0.2">
      <c r="A4678" s="15" t="s">
        <v>4808</v>
      </c>
      <c r="B4678" s="27" t="s">
        <v>20993</v>
      </c>
      <c r="C4678" s="28" t="s">
        <v>8009</v>
      </c>
      <c r="D4678" s="28" t="s">
        <v>12987</v>
      </c>
    </row>
    <row r="4679" spans="1:4" x14ac:dyDescent="0.2">
      <c r="A4679" s="15" t="s">
        <v>4809</v>
      </c>
      <c r="B4679" s="27" t="s">
        <v>20994</v>
      </c>
      <c r="C4679" s="28" t="s">
        <v>12988</v>
      </c>
      <c r="D4679" s="28" t="s">
        <v>8004</v>
      </c>
    </row>
    <row r="4680" spans="1:4" x14ac:dyDescent="0.2">
      <c r="A4680" s="15" t="s">
        <v>200</v>
      </c>
      <c r="B4680" s="27" t="s">
        <v>20995</v>
      </c>
      <c r="C4680" s="28" t="s">
        <v>12989</v>
      </c>
      <c r="D4680" s="28" t="s">
        <v>8039</v>
      </c>
    </row>
    <row r="4681" spans="1:4" x14ac:dyDescent="0.2">
      <c r="A4681" s="15" t="s">
        <v>4810</v>
      </c>
      <c r="B4681" s="27" t="s">
        <v>20996</v>
      </c>
      <c r="C4681" s="28" t="s">
        <v>8063</v>
      </c>
      <c r="D4681" s="28" t="s">
        <v>12990</v>
      </c>
    </row>
    <row r="4682" spans="1:4" x14ac:dyDescent="0.2">
      <c r="A4682" s="15" t="s">
        <v>4811</v>
      </c>
      <c r="B4682" s="27" t="s">
        <v>20997</v>
      </c>
      <c r="C4682" s="28" t="s">
        <v>12991</v>
      </c>
      <c r="D4682" s="28" t="s">
        <v>8039</v>
      </c>
    </row>
    <row r="4683" spans="1:4" x14ac:dyDescent="0.2">
      <c r="A4683" s="15" t="s">
        <v>4812</v>
      </c>
      <c r="B4683" s="27" t="s">
        <v>20998</v>
      </c>
      <c r="C4683" s="28" t="s">
        <v>12992</v>
      </c>
      <c r="D4683" s="28" t="s">
        <v>8004</v>
      </c>
    </row>
    <row r="4684" spans="1:4" x14ac:dyDescent="0.2">
      <c r="A4684" s="15" t="s">
        <v>4813</v>
      </c>
      <c r="B4684" s="27" t="s">
        <v>20999</v>
      </c>
      <c r="C4684" s="28" t="s">
        <v>8009</v>
      </c>
      <c r="D4684" s="28" t="s">
        <v>12993</v>
      </c>
    </row>
    <row r="4685" spans="1:4" x14ac:dyDescent="0.2">
      <c r="A4685" s="15" t="s">
        <v>4814</v>
      </c>
      <c r="B4685" s="27" t="s">
        <v>21000</v>
      </c>
      <c r="C4685" s="28" t="s">
        <v>12994</v>
      </c>
      <c r="D4685" s="28" t="s">
        <v>8025</v>
      </c>
    </row>
    <row r="4686" spans="1:4" x14ac:dyDescent="0.2">
      <c r="A4686" s="15" t="s">
        <v>4815</v>
      </c>
      <c r="B4686" s="27" t="s">
        <v>21001</v>
      </c>
      <c r="C4686" s="28" t="s">
        <v>12995</v>
      </c>
      <c r="D4686" s="28" t="s">
        <v>12996</v>
      </c>
    </row>
    <row r="4687" spans="1:4" x14ac:dyDescent="0.2">
      <c r="A4687" s="15" t="s">
        <v>4816</v>
      </c>
      <c r="B4687" s="27" t="s">
        <v>21002</v>
      </c>
      <c r="C4687" s="28" t="s">
        <v>8009</v>
      </c>
      <c r="D4687" s="28" t="s">
        <v>12997</v>
      </c>
    </row>
    <row r="4688" spans="1:4" x14ac:dyDescent="0.2">
      <c r="A4688" s="15" t="s">
        <v>4817</v>
      </c>
      <c r="B4688" s="27" t="s">
        <v>21003</v>
      </c>
      <c r="C4688" s="28" t="s">
        <v>12998</v>
      </c>
      <c r="D4688" s="28" t="s">
        <v>8025</v>
      </c>
    </row>
    <row r="4689" spans="1:4" x14ac:dyDescent="0.2">
      <c r="A4689" s="15" t="s">
        <v>4818</v>
      </c>
      <c r="B4689" s="27" t="s">
        <v>21004</v>
      </c>
      <c r="C4689" s="28" t="s">
        <v>8009</v>
      </c>
      <c r="D4689" s="28" t="s">
        <v>12999</v>
      </c>
    </row>
    <row r="4690" spans="1:4" x14ac:dyDescent="0.2">
      <c r="A4690" s="15" t="s">
        <v>4819</v>
      </c>
      <c r="B4690" s="27" t="s">
        <v>21005</v>
      </c>
      <c r="C4690" s="28" t="s">
        <v>8009</v>
      </c>
      <c r="D4690" s="28" t="s">
        <v>13000</v>
      </c>
    </row>
    <row r="4691" spans="1:4" x14ac:dyDescent="0.2">
      <c r="A4691" s="15" t="s">
        <v>4820</v>
      </c>
      <c r="B4691" s="27" t="s">
        <v>21006</v>
      </c>
      <c r="C4691" s="28" t="s">
        <v>13001</v>
      </c>
      <c r="D4691" s="28" t="s">
        <v>8025</v>
      </c>
    </row>
    <row r="4692" spans="1:4" x14ac:dyDescent="0.2">
      <c r="A4692" s="15" t="s">
        <v>4821</v>
      </c>
      <c r="B4692" s="27" t="s">
        <v>21007</v>
      </c>
      <c r="C4692" s="28" t="s">
        <v>13002</v>
      </c>
      <c r="D4692" s="28" t="s">
        <v>8004</v>
      </c>
    </row>
    <row r="4693" spans="1:4" x14ac:dyDescent="0.2">
      <c r="A4693" s="15" t="s">
        <v>4822</v>
      </c>
      <c r="B4693" s="27" t="s">
        <v>21008</v>
      </c>
      <c r="C4693" s="28" t="s">
        <v>13003</v>
      </c>
      <c r="D4693" s="28" t="s">
        <v>8061</v>
      </c>
    </row>
    <row r="4694" spans="1:4" x14ac:dyDescent="0.2">
      <c r="A4694" s="15" t="s">
        <v>4823</v>
      </c>
      <c r="B4694" s="27" t="s">
        <v>21009</v>
      </c>
      <c r="C4694" s="28" t="s">
        <v>13004</v>
      </c>
      <c r="D4694" s="28" t="s">
        <v>8006</v>
      </c>
    </row>
    <row r="4695" spans="1:4" x14ac:dyDescent="0.2">
      <c r="A4695" s="15" t="s">
        <v>4824</v>
      </c>
      <c r="B4695" s="27" t="s">
        <v>21010</v>
      </c>
      <c r="C4695" s="28" t="s">
        <v>13005</v>
      </c>
      <c r="D4695" s="28" t="s">
        <v>8004</v>
      </c>
    </row>
    <row r="4696" spans="1:4" x14ac:dyDescent="0.2">
      <c r="A4696" s="15" t="s">
        <v>4825</v>
      </c>
      <c r="B4696" s="27" t="s">
        <v>21011</v>
      </c>
      <c r="C4696" s="28" t="s">
        <v>13006</v>
      </c>
      <c r="D4696" s="28" t="s">
        <v>8025</v>
      </c>
    </row>
    <row r="4697" spans="1:4" x14ac:dyDescent="0.2">
      <c r="A4697" s="15" t="s">
        <v>4826</v>
      </c>
      <c r="B4697" s="27" t="s">
        <v>21012</v>
      </c>
      <c r="C4697" s="28" t="s">
        <v>8009</v>
      </c>
      <c r="D4697" s="28" t="s">
        <v>13007</v>
      </c>
    </row>
    <row r="4698" spans="1:4" x14ac:dyDescent="0.2">
      <c r="A4698" s="15" t="s">
        <v>4827</v>
      </c>
      <c r="B4698" s="27" t="s">
        <v>21013</v>
      </c>
      <c r="C4698" s="28" t="s">
        <v>8009</v>
      </c>
      <c r="D4698" s="28" t="s">
        <v>13008</v>
      </c>
    </row>
    <row r="4699" spans="1:4" x14ac:dyDescent="0.2">
      <c r="A4699" s="15" t="s">
        <v>4828</v>
      </c>
      <c r="B4699" s="27" t="s">
        <v>21014</v>
      </c>
      <c r="C4699" s="28" t="s">
        <v>13009</v>
      </c>
      <c r="D4699" s="28" t="s">
        <v>8006</v>
      </c>
    </row>
    <row r="4700" spans="1:4" x14ac:dyDescent="0.2">
      <c r="A4700" s="15" t="s">
        <v>4829</v>
      </c>
      <c r="B4700" s="27" t="s">
        <v>21015</v>
      </c>
      <c r="C4700" s="28" t="s">
        <v>13010</v>
      </c>
      <c r="D4700" s="28" t="s">
        <v>8025</v>
      </c>
    </row>
    <row r="4701" spans="1:4" x14ac:dyDescent="0.2">
      <c r="A4701" s="15" t="s">
        <v>4830</v>
      </c>
      <c r="B4701" s="27" t="s">
        <v>21016</v>
      </c>
      <c r="C4701" s="28" t="s">
        <v>8009</v>
      </c>
      <c r="D4701" s="28" t="s">
        <v>13011</v>
      </c>
    </row>
    <row r="4702" spans="1:4" x14ac:dyDescent="0.2">
      <c r="A4702" s="15" t="s">
        <v>4831</v>
      </c>
      <c r="B4702" s="27" t="s">
        <v>21017</v>
      </c>
      <c r="C4702" s="28" t="s">
        <v>13012</v>
      </c>
      <c r="D4702" s="28" t="s">
        <v>8025</v>
      </c>
    </row>
    <row r="4703" spans="1:4" x14ac:dyDescent="0.2">
      <c r="A4703" s="15" t="s">
        <v>4832</v>
      </c>
      <c r="B4703" s="27" t="s">
        <v>21018</v>
      </c>
      <c r="C4703" s="28" t="s">
        <v>13013</v>
      </c>
      <c r="D4703" s="28" t="s">
        <v>8025</v>
      </c>
    </row>
    <row r="4704" spans="1:4" x14ac:dyDescent="0.2">
      <c r="A4704" s="15" t="s">
        <v>4833</v>
      </c>
      <c r="B4704" s="27" t="s">
        <v>21019</v>
      </c>
      <c r="C4704" s="28" t="s">
        <v>13014</v>
      </c>
      <c r="D4704" s="28" t="s">
        <v>8006</v>
      </c>
    </row>
    <row r="4705" spans="1:4" x14ac:dyDescent="0.2">
      <c r="A4705" s="15" t="s">
        <v>4834</v>
      </c>
      <c r="B4705" s="27" t="s">
        <v>21020</v>
      </c>
      <c r="C4705" s="28" t="s">
        <v>8136</v>
      </c>
      <c r="D4705" s="28" t="s">
        <v>13015</v>
      </c>
    </row>
    <row r="4706" spans="1:4" x14ac:dyDescent="0.2">
      <c r="A4706" s="15" t="s">
        <v>4835</v>
      </c>
      <c r="B4706" s="27" t="s">
        <v>21021</v>
      </c>
      <c r="C4706" s="28" t="s">
        <v>8009</v>
      </c>
      <c r="D4706" s="28" t="s">
        <v>13016</v>
      </c>
    </row>
    <row r="4707" spans="1:4" x14ac:dyDescent="0.2">
      <c r="A4707" s="15" t="s">
        <v>4836</v>
      </c>
      <c r="B4707" s="27" t="s">
        <v>21022</v>
      </c>
      <c r="C4707" s="28" t="s">
        <v>8009</v>
      </c>
      <c r="D4707" s="28" t="s">
        <v>13017</v>
      </c>
    </row>
    <row r="4708" spans="1:4" x14ac:dyDescent="0.2">
      <c r="A4708" s="15" t="s">
        <v>4837</v>
      </c>
      <c r="B4708" s="27" t="s">
        <v>21023</v>
      </c>
      <c r="C4708" s="28" t="s">
        <v>13018</v>
      </c>
      <c r="D4708" s="28" t="s">
        <v>8004</v>
      </c>
    </row>
    <row r="4709" spans="1:4" x14ac:dyDescent="0.2">
      <c r="A4709" s="15" t="s">
        <v>4838</v>
      </c>
      <c r="B4709" s="27" t="s">
        <v>21024</v>
      </c>
      <c r="C4709" s="28" t="s">
        <v>13019</v>
      </c>
      <c r="D4709" s="28" t="s">
        <v>8006</v>
      </c>
    </row>
    <row r="4710" spans="1:4" x14ac:dyDescent="0.2">
      <c r="A4710" s="15" t="s">
        <v>4839</v>
      </c>
      <c r="B4710" s="27" t="s">
        <v>21025</v>
      </c>
      <c r="C4710" s="28" t="s">
        <v>13020</v>
      </c>
      <c r="D4710" s="28" t="s">
        <v>8073</v>
      </c>
    </row>
    <row r="4711" spans="1:4" x14ac:dyDescent="0.2">
      <c r="A4711" s="15" t="s">
        <v>4840</v>
      </c>
      <c r="B4711" s="27" t="s">
        <v>21026</v>
      </c>
      <c r="C4711" s="28" t="s">
        <v>13021</v>
      </c>
      <c r="D4711" s="28" t="s">
        <v>13022</v>
      </c>
    </row>
    <row r="4712" spans="1:4" x14ac:dyDescent="0.2">
      <c r="A4712" s="15" t="s">
        <v>4841</v>
      </c>
      <c r="B4712" s="27" t="s">
        <v>21027</v>
      </c>
      <c r="C4712" s="28" t="s">
        <v>13023</v>
      </c>
      <c r="D4712" s="28" t="s">
        <v>8002</v>
      </c>
    </row>
    <row r="4713" spans="1:4" x14ac:dyDescent="0.2">
      <c r="A4713" s="15" t="s">
        <v>4842</v>
      </c>
      <c r="B4713" s="27" t="s">
        <v>21028</v>
      </c>
      <c r="C4713" s="28" t="s">
        <v>13024</v>
      </c>
      <c r="D4713" s="28" t="s">
        <v>8025</v>
      </c>
    </row>
    <row r="4714" spans="1:4" x14ac:dyDescent="0.2">
      <c r="A4714" s="15" t="s">
        <v>364</v>
      </c>
      <c r="B4714" s="27" t="s">
        <v>21029</v>
      </c>
      <c r="C4714" s="28" t="s">
        <v>8009</v>
      </c>
      <c r="D4714" s="28" t="s">
        <v>13025</v>
      </c>
    </row>
    <row r="4715" spans="1:4" x14ac:dyDescent="0.2">
      <c r="A4715" s="15" t="s">
        <v>4843</v>
      </c>
      <c r="B4715" s="27" t="s">
        <v>21030</v>
      </c>
      <c r="C4715" s="28" t="s">
        <v>13026</v>
      </c>
      <c r="D4715" s="28" t="s">
        <v>8006</v>
      </c>
    </row>
    <row r="4716" spans="1:4" x14ac:dyDescent="0.2">
      <c r="A4716" s="15" t="s">
        <v>4844</v>
      </c>
      <c r="B4716" s="27" t="s">
        <v>21031</v>
      </c>
      <c r="C4716" s="28" t="s">
        <v>8009</v>
      </c>
      <c r="D4716" s="28" t="s">
        <v>13027</v>
      </c>
    </row>
    <row r="4717" spans="1:4" x14ac:dyDescent="0.2">
      <c r="A4717" s="15" t="s">
        <v>4845</v>
      </c>
      <c r="B4717" s="27" t="s">
        <v>21032</v>
      </c>
      <c r="C4717" s="28" t="s">
        <v>13028</v>
      </c>
      <c r="D4717" s="28" t="s">
        <v>8006</v>
      </c>
    </row>
    <row r="4718" spans="1:4" x14ac:dyDescent="0.2">
      <c r="A4718" s="15" t="s">
        <v>4846</v>
      </c>
      <c r="B4718" s="27" t="s">
        <v>21033</v>
      </c>
      <c r="C4718" s="28" t="s">
        <v>8009</v>
      </c>
      <c r="D4718" s="28" t="s">
        <v>13029</v>
      </c>
    </row>
    <row r="4719" spans="1:4" x14ac:dyDescent="0.2">
      <c r="A4719" s="15" t="s">
        <v>4847</v>
      </c>
      <c r="B4719" s="27" t="s">
        <v>21034</v>
      </c>
      <c r="C4719" s="28" t="s">
        <v>8009</v>
      </c>
      <c r="D4719" s="28" t="s">
        <v>13030</v>
      </c>
    </row>
    <row r="4720" spans="1:4" x14ac:dyDescent="0.2">
      <c r="A4720" s="15" t="s">
        <v>4848</v>
      </c>
      <c r="B4720" s="27" t="s">
        <v>21035</v>
      </c>
      <c r="C4720" s="28" t="s">
        <v>13031</v>
      </c>
      <c r="D4720" s="28" t="s">
        <v>8008</v>
      </c>
    </row>
    <row r="4721" spans="1:4" x14ac:dyDescent="0.2">
      <c r="A4721" s="15" t="s">
        <v>4849</v>
      </c>
      <c r="B4721" s="27" t="s">
        <v>21036</v>
      </c>
      <c r="C4721" s="28" t="s">
        <v>13032</v>
      </c>
      <c r="D4721" s="28" t="s">
        <v>8006</v>
      </c>
    </row>
    <row r="4722" spans="1:4" x14ac:dyDescent="0.2">
      <c r="A4722" s="15" t="s">
        <v>4850</v>
      </c>
      <c r="B4722" s="27" t="s">
        <v>21037</v>
      </c>
      <c r="C4722" s="28" t="s">
        <v>8389</v>
      </c>
      <c r="D4722" s="28" t="s">
        <v>13033</v>
      </c>
    </row>
    <row r="4723" spans="1:4" x14ac:dyDescent="0.2">
      <c r="A4723" s="15" t="s">
        <v>4851</v>
      </c>
      <c r="B4723" s="27" t="s">
        <v>21038</v>
      </c>
      <c r="C4723" s="28" t="s">
        <v>13034</v>
      </c>
      <c r="D4723" s="28" t="s">
        <v>8006</v>
      </c>
    </row>
    <row r="4724" spans="1:4" x14ac:dyDescent="0.2">
      <c r="A4724" s="15" t="s">
        <v>4852</v>
      </c>
      <c r="B4724" s="27" t="s">
        <v>21039</v>
      </c>
      <c r="C4724" s="28" t="s">
        <v>13035</v>
      </c>
      <c r="D4724" s="28" t="s">
        <v>8002</v>
      </c>
    </row>
    <row r="4725" spans="1:4" x14ac:dyDescent="0.2">
      <c r="A4725" s="15" t="s">
        <v>4853</v>
      </c>
      <c r="B4725" s="27" t="s">
        <v>21040</v>
      </c>
      <c r="C4725" s="28" t="s">
        <v>13036</v>
      </c>
      <c r="D4725" s="28" t="s">
        <v>8367</v>
      </c>
    </row>
    <row r="4726" spans="1:4" x14ac:dyDescent="0.2">
      <c r="A4726" s="15" t="s">
        <v>4854</v>
      </c>
      <c r="B4726" s="27" t="s">
        <v>21041</v>
      </c>
      <c r="C4726" s="28" t="s">
        <v>13037</v>
      </c>
      <c r="D4726" s="28" t="s">
        <v>8066</v>
      </c>
    </row>
    <row r="4727" spans="1:4" x14ac:dyDescent="0.2">
      <c r="A4727" s="15" t="s">
        <v>4855</v>
      </c>
      <c r="B4727" s="27" t="s">
        <v>21042</v>
      </c>
      <c r="C4727" s="28" t="s">
        <v>8063</v>
      </c>
      <c r="D4727" s="28" t="s">
        <v>13038</v>
      </c>
    </row>
    <row r="4728" spans="1:4" x14ac:dyDescent="0.2">
      <c r="A4728" s="15" t="s">
        <v>4856</v>
      </c>
      <c r="B4728" s="27" t="s">
        <v>21043</v>
      </c>
      <c r="C4728" s="28" t="s">
        <v>8019</v>
      </c>
      <c r="D4728" s="28" t="s">
        <v>13039</v>
      </c>
    </row>
    <row r="4729" spans="1:4" x14ac:dyDescent="0.2">
      <c r="A4729" s="15" t="s">
        <v>4857</v>
      </c>
      <c r="B4729" s="27" t="s">
        <v>21044</v>
      </c>
      <c r="C4729" s="28" t="s">
        <v>13040</v>
      </c>
      <c r="D4729" s="28" t="s">
        <v>8177</v>
      </c>
    </row>
    <row r="4730" spans="1:4" x14ac:dyDescent="0.2">
      <c r="A4730" s="15" t="s">
        <v>4858</v>
      </c>
      <c r="B4730" s="27" t="s">
        <v>21045</v>
      </c>
      <c r="C4730" s="28" t="s">
        <v>13041</v>
      </c>
      <c r="D4730" s="28" t="s">
        <v>9605</v>
      </c>
    </row>
    <row r="4731" spans="1:4" x14ac:dyDescent="0.2">
      <c r="A4731" s="15" t="s">
        <v>4859</v>
      </c>
      <c r="B4731" s="27" t="s">
        <v>21046</v>
      </c>
      <c r="C4731" s="28" t="s">
        <v>13042</v>
      </c>
      <c r="D4731" s="28" t="s">
        <v>8061</v>
      </c>
    </row>
    <row r="4732" spans="1:4" x14ac:dyDescent="0.2">
      <c r="A4732" s="15" t="s">
        <v>4860</v>
      </c>
      <c r="B4732" s="27" t="s">
        <v>21047</v>
      </c>
      <c r="C4732" s="28" t="s">
        <v>13043</v>
      </c>
      <c r="D4732" s="28" t="s">
        <v>8004</v>
      </c>
    </row>
    <row r="4733" spans="1:4" x14ac:dyDescent="0.2">
      <c r="A4733" s="15" t="s">
        <v>89</v>
      </c>
      <c r="B4733" s="27" t="s">
        <v>21048</v>
      </c>
      <c r="C4733" s="28" t="s">
        <v>13044</v>
      </c>
      <c r="D4733" s="28" t="s">
        <v>8006</v>
      </c>
    </row>
    <row r="4734" spans="1:4" x14ac:dyDescent="0.2">
      <c r="A4734" s="15" t="s">
        <v>4861</v>
      </c>
      <c r="B4734" s="27" t="s">
        <v>21049</v>
      </c>
      <c r="C4734" s="28" t="s">
        <v>13045</v>
      </c>
      <c r="D4734" s="28" t="s">
        <v>8119</v>
      </c>
    </row>
    <row r="4735" spans="1:4" x14ac:dyDescent="0.2">
      <c r="A4735" s="15" t="s">
        <v>4862</v>
      </c>
      <c r="B4735" s="27" t="s">
        <v>21050</v>
      </c>
      <c r="C4735" s="28" t="s">
        <v>13046</v>
      </c>
      <c r="D4735" s="28" t="s">
        <v>13047</v>
      </c>
    </row>
    <row r="4736" spans="1:4" x14ac:dyDescent="0.2">
      <c r="A4736" s="15" t="s">
        <v>4863</v>
      </c>
      <c r="B4736" s="27" t="s">
        <v>21051</v>
      </c>
      <c r="C4736" s="28" t="s">
        <v>13048</v>
      </c>
      <c r="D4736" s="28" t="s">
        <v>8061</v>
      </c>
    </row>
    <row r="4737" spans="1:4" x14ac:dyDescent="0.2">
      <c r="A4737" s="15" t="s">
        <v>4864</v>
      </c>
      <c r="B4737" s="27" t="s">
        <v>21052</v>
      </c>
      <c r="C4737" s="28" t="s">
        <v>8136</v>
      </c>
      <c r="D4737" s="28" t="s">
        <v>13049</v>
      </c>
    </row>
    <row r="4738" spans="1:4" x14ac:dyDescent="0.2">
      <c r="A4738" s="15" t="s">
        <v>4865</v>
      </c>
      <c r="B4738" s="27" t="s">
        <v>21053</v>
      </c>
      <c r="C4738" s="28" t="s">
        <v>13050</v>
      </c>
      <c r="D4738" s="28" t="s">
        <v>8190</v>
      </c>
    </row>
    <row r="4739" spans="1:4" x14ac:dyDescent="0.2">
      <c r="A4739" s="15" t="s">
        <v>4866</v>
      </c>
      <c r="B4739" s="27" t="s">
        <v>21054</v>
      </c>
      <c r="C4739" s="28" t="s">
        <v>13051</v>
      </c>
      <c r="D4739" s="28" t="s">
        <v>8006</v>
      </c>
    </row>
    <row r="4740" spans="1:4" x14ac:dyDescent="0.2">
      <c r="A4740" s="15" t="s">
        <v>4867</v>
      </c>
      <c r="B4740" s="27" t="s">
        <v>21055</v>
      </c>
      <c r="C4740" s="28" t="s">
        <v>13052</v>
      </c>
      <c r="D4740" s="28" t="s">
        <v>8004</v>
      </c>
    </row>
    <row r="4741" spans="1:4" x14ac:dyDescent="0.2">
      <c r="A4741" s="15" t="s">
        <v>4868</v>
      </c>
      <c r="B4741" s="27" t="s">
        <v>21056</v>
      </c>
      <c r="C4741" s="28" t="s">
        <v>8009</v>
      </c>
      <c r="D4741" s="28" t="s">
        <v>13053</v>
      </c>
    </row>
    <row r="4742" spans="1:4" x14ac:dyDescent="0.2">
      <c r="A4742" s="15" t="s">
        <v>4869</v>
      </c>
      <c r="B4742" s="27" t="s">
        <v>21057</v>
      </c>
      <c r="C4742" s="28" t="s">
        <v>8009</v>
      </c>
      <c r="D4742" s="28" t="s">
        <v>13054</v>
      </c>
    </row>
    <row r="4743" spans="1:4" x14ac:dyDescent="0.2">
      <c r="A4743" s="15" t="s">
        <v>4870</v>
      </c>
      <c r="B4743" s="27" t="s">
        <v>21058</v>
      </c>
      <c r="C4743" s="28" t="s">
        <v>13055</v>
      </c>
      <c r="D4743" s="28" t="s">
        <v>8006</v>
      </c>
    </row>
    <row r="4744" spans="1:4" x14ac:dyDescent="0.2">
      <c r="A4744" s="15" t="s">
        <v>4871</v>
      </c>
      <c r="B4744" s="27" t="s">
        <v>21059</v>
      </c>
      <c r="C4744" s="28" t="s">
        <v>13056</v>
      </c>
      <c r="D4744" s="28" t="s">
        <v>8025</v>
      </c>
    </row>
    <row r="4745" spans="1:4" x14ac:dyDescent="0.2">
      <c r="A4745" s="15" t="s">
        <v>4872</v>
      </c>
      <c r="B4745" s="27" t="s">
        <v>21060</v>
      </c>
      <c r="C4745" s="28" t="s">
        <v>13057</v>
      </c>
      <c r="D4745" s="28" t="s">
        <v>8190</v>
      </c>
    </row>
    <row r="4746" spans="1:4" x14ac:dyDescent="0.2">
      <c r="A4746" s="15" t="s">
        <v>4873</v>
      </c>
      <c r="B4746" s="27" t="s">
        <v>21061</v>
      </c>
      <c r="C4746" s="28" t="s">
        <v>13058</v>
      </c>
      <c r="D4746" s="28" t="s">
        <v>8025</v>
      </c>
    </row>
    <row r="4747" spans="1:4" x14ac:dyDescent="0.2">
      <c r="A4747" s="15" t="s">
        <v>4874</v>
      </c>
      <c r="B4747" s="27" t="s">
        <v>21062</v>
      </c>
      <c r="C4747" s="28" t="s">
        <v>8183</v>
      </c>
      <c r="D4747" s="28" t="s">
        <v>13059</v>
      </c>
    </row>
    <row r="4748" spans="1:4" x14ac:dyDescent="0.2">
      <c r="A4748" s="15" t="s">
        <v>4875</v>
      </c>
      <c r="B4748" s="27" t="s">
        <v>21063</v>
      </c>
      <c r="C4748" s="28" t="s">
        <v>13060</v>
      </c>
      <c r="D4748" s="28" t="s">
        <v>8152</v>
      </c>
    </row>
    <row r="4749" spans="1:4" x14ac:dyDescent="0.2">
      <c r="A4749" s="15" t="s">
        <v>4876</v>
      </c>
      <c r="B4749" s="27" t="s">
        <v>21064</v>
      </c>
      <c r="C4749" s="28" t="s">
        <v>8063</v>
      </c>
      <c r="D4749" s="28" t="s">
        <v>13061</v>
      </c>
    </row>
    <row r="4750" spans="1:4" x14ac:dyDescent="0.2">
      <c r="A4750" s="15" t="s">
        <v>90</v>
      </c>
      <c r="B4750" s="27" t="s">
        <v>21065</v>
      </c>
      <c r="C4750" s="28" t="s">
        <v>13062</v>
      </c>
      <c r="D4750" s="28" t="s">
        <v>8039</v>
      </c>
    </row>
    <row r="4751" spans="1:4" x14ac:dyDescent="0.2">
      <c r="A4751" s="15" t="s">
        <v>4877</v>
      </c>
      <c r="B4751" s="27" t="s">
        <v>21066</v>
      </c>
      <c r="C4751" s="28" t="s">
        <v>13063</v>
      </c>
      <c r="D4751" s="28" t="s">
        <v>8039</v>
      </c>
    </row>
    <row r="4752" spans="1:4" x14ac:dyDescent="0.2">
      <c r="A4752" s="15" t="s">
        <v>4878</v>
      </c>
      <c r="B4752" s="27" t="s">
        <v>21067</v>
      </c>
      <c r="C4752" s="28" t="s">
        <v>13064</v>
      </c>
      <c r="D4752" s="28" t="s">
        <v>8025</v>
      </c>
    </row>
    <row r="4753" spans="1:4" x14ac:dyDescent="0.2">
      <c r="A4753" s="15" t="s">
        <v>4879</v>
      </c>
      <c r="B4753" s="27" t="s">
        <v>21068</v>
      </c>
      <c r="C4753" s="28" t="s">
        <v>13065</v>
      </c>
      <c r="D4753" s="28" t="s">
        <v>8061</v>
      </c>
    </row>
    <row r="4754" spans="1:4" x14ac:dyDescent="0.2">
      <c r="A4754" s="15" t="s">
        <v>4880</v>
      </c>
      <c r="B4754" s="27" t="s">
        <v>21069</v>
      </c>
      <c r="C4754" s="28" t="s">
        <v>13066</v>
      </c>
      <c r="D4754" s="28" t="s">
        <v>8588</v>
      </c>
    </row>
    <row r="4755" spans="1:4" x14ac:dyDescent="0.2">
      <c r="A4755" s="15" t="s">
        <v>4881</v>
      </c>
      <c r="B4755" s="27" t="s">
        <v>21070</v>
      </c>
      <c r="C4755" s="28" t="s">
        <v>13067</v>
      </c>
      <c r="D4755" s="28" t="s">
        <v>8025</v>
      </c>
    </row>
    <row r="4756" spans="1:4" x14ac:dyDescent="0.2">
      <c r="A4756" s="15" t="s">
        <v>4882</v>
      </c>
      <c r="B4756" s="27" t="s">
        <v>21071</v>
      </c>
      <c r="C4756" s="28" t="s">
        <v>13068</v>
      </c>
      <c r="D4756" s="28" t="s">
        <v>8066</v>
      </c>
    </row>
    <row r="4757" spans="1:4" x14ac:dyDescent="0.2">
      <c r="A4757" s="15" t="s">
        <v>4883</v>
      </c>
      <c r="B4757" s="27" t="s">
        <v>21072</v>
      </c>
      <c r="C4757" s="28" t="s">
        <v>13069</v>
      </c>
      <c r="D4757" s="28" t="s">
        <v>8043</v>
      </c>
    </row>
    <row r="4758" spans="1:4" x14ac:dyDescent="0.2">
      <c r="A4758" s="15" t="s">
        <v>4884</v>
      </c>
      <c r="B4758" s="27" t="s">
        <v>21073</v>
      </c>
      <c r="C4758" s="28" t="s">
        <v>13070</v>
      </c>
      <c r="D4758" s="28" t="s">
        <v>8008</v>
      </c>
    </row>
    <row r="4759" spans="1:4" x14ac:dyDescent="0.2">
      <c r="A4759" s="15" t="s">
        <v>24262</v>
      </c>
      <c r="B4759" s="27" t="s">
        <v>21074</v>
      </c>
      <c r="C4759" s="28" t="s">
        <v>13071</v>
      </c>
      <c r="D4759" s="28" t="s">
        <v>8006</v>
      </c>
    </row>
    <row r="4760" spans="1:4" x14ac:dyDescent="0.2">
      <c r="A4760" s="15" t="s">
        <v>4885</v>
      </c>
      <c r="B4760" s="27" t="s">
        <v>21075</v>
      </c>
      <c r="C4760" s="28" t="s">
        <v>8009</v>
      </c>
      <c r="D4760" s="28" t="s">
        <v>13072</v>
      </c>
    </row>
    <row r="4761" spans="1:4" x14ac:dyDescent="0.2">
      <c r="A4761" s="15" t="s">
        <v>4886</v>
      </c>
      <c r="B4761" s="27" t="s">
        <v>21076</v>
      </c>
      <c r="C4761" s="28" t="s">
        <v>13073</v>
      </c>
      <c r="D4761" s="28" t="s">
        <v>8025</v>
      </c>
    </row>
    <row r="4762" spans="1:4" x14ac:dyDescent="0.2">
      <c r="A4762" s="15" t="s">
        <v>4887</v>
      </c>
      <c r="B4762" s="27" t="s">
        <v>21077</v>
      </c>
      <c r="C4762" s="28" t="s">
        <v>13074</v>
      </c>
      <c r="D4762" s="28" t="s">
        <v>8025</v>
      </c>
    </row>
    <row r="4763" spans="1:4" x14ac:dyDescent="0.2">
      <c r="A4763" s="15" t="s">
        <v>4888</v>
      </c>
      <c r="B4763" s="27" t="s">
        <v>21078</v>
      </c>
      <c r="C4763" s="28" t="s">
        <v>13075</v>
      </c>
      <c r="D4763" s="28" t="s">
        <v>8025</v>
      </c>
    </row>
    <row r="4764" spans="1:4" x14ac:dyDescent="0.2">
      <c r="A4764" s="15" t="s">
        <v>4889</v>
      </c>
      <c r="B4764" s="27" t="s">
        <v>21079</v>
      </c>
      <c r="C4764" s="28" t="s">
        <v>8009</v>
      </c>
      <c r="D4764" s="28" t="s">
        <v>13076</v>
      </c>
    </row>
    <row r="4765" spans="1:4" x14ac:dyDescent="0.2">
      <c r="A4765" s="15" t="s">
        <v>4890</v>
      </c>
      <c r="B4765" s="27" t="s">
        <v>21080</v>
      </c>
      <c r="C4765" s="28" t="s">
        <v>8009</v>
      </c>
      <c r="D4765" s="28" t="s">
        <v>13077</v>
      </c>
    </row>
    <row r="4766" spans="1:4" x14ac:dyDescent="0.2">
      <c r="A4766" s="15" t="s">
        <v>4891</v>
      </c>
      <c r="B4766" s="27" t="s">
        <v>21081</v>
      </c>
      <c r="C4766" s="28" t="s">
        <v>13078</v>
      </c>
      <c r="D4766" s="28" t="s">
        <v>8052</v>
      </c>
    </row>
    <row r="4767" spans="1:4" x14ac:dyDescent="0.2">
      <c r="A4767" s="15" t="s">
        <v>4892</v>
      </c>
      <c r="B4767" s="27" t="s">
        <v>21082</v>
      </c>
      <c r="C4767" s="28" t="s">
        <v>13079</v>
      </c>
      <c r="D4767" s="28" t="s">
        <v>8006</v>
      </c>
    </row>
    <row r="4768" spans="1:4" x14ac:dyDescent="0.2">
      <c r="A4768" s="15" t="s">
        <v>4893</v>
      </c>
      <c r="B4768" s="27" t="s">
        <v>21083</v>
      </c>
      <c r="C4768" s="28" t="s">
        <v>8009</v>
      </c>
      <c r="D4768" s="28" t="s">
        <v>13080</v>
      </c>
    </row>
    <row r="4769" spans="1:4" x14ac:dyDescent="0.2">
      <c r="A4769" s="15" t="s">
        <v>4894</v>
      </c>
      <c r="B4769" s="27" t="s">
        <v>21084</v>
      </c>
      <c r="C4769" s="28" t="s">
        <v>8009</v>
      </c>
      <c r="D4769" s="28" t="s">
        <v>13081</v>
      </c>
    </row>
    <row r="4770" spans="1:4" x14ac:dyDescent="0.2">
      <c r="A4770" s="15" t="s">
        <v>4895</v>
      </c>
      <c r="B4770" s="27" t="s">
        <v>21085</v>
      </c>
      <c r="C4770" s="28" t="s">
        <v>13082</v>
      </c>
      <c r="D4770" s="28" t="s">
        <v>8061</v>
      </c>
    </row>
    <row r="4771" spans="1:4" x14ac:dyDescent="0.2">
      <c r="A4771" s="15" t="s">
        <v>4896</v>
      </c>
      <c r="B4771" s="27" t="s">
        <v>21086</v>
      </c>
      <c r="C4771" s="28" t="s">
        <v>13083</v>
      </c>
      <c r="D4771" s="28" t="s">
        <v>8025</v>
      </c>
    </row>
    <row r="4772" spans="1:4" x14ac:dyDescent="0.2">
      <c r="A4772" s="15" t="s">
        <v>4897</v>
      </c>
      <c r="B4772" s="27" t="s">
        <v>21087</v>
      </c>
      <c r="C4772" s="28" t="s">
        <v>13084</v>
      </c>
      <c r="D4772" s="28" t="s">
        <v>13085</v>
      </c>
    </row>
    <row r="4773" spans="1:4" x14ac:dyDescent="0.2">
      <c r="A4773" s="15" t="s">
        <v>4898</v>
      </c>
      <c r="B4773" s="27" t="s">
        <v>21088</v>
      </c>
      <c r="C4773" s="28" t="s">
        <v>8009</v>
      </c>
      <c r="D4773" s="28" t="s">
        <v>13086</v>
      </c>
    </row>
    <row r="4774" spans="1:4" x14ac:dyDescent="0.2">
      <c r="A4774" s="15" t="s">
        <v>4899</v>
      </c>
      <c r="B4774" s="27" t="s">
        <v>21089</v>
      </c>
      <c r="C4774" s="28" t="s">
        <v>8009</v>
      </c>
      <c r="D4774" s="28" t="s">
        <v>13087</v>
      </c>
    </row>
    <row r="4775" spans="1:4" x14ac:dyDescent="0.2">
      <c r="A4775" s="15" t="s">
        <v>4900</v>
      </c>
      <c r="B4775" s="27" t="s">
        <v>21090</v>
      </c>
      <c r="C4775" s="28" t="s">
        <v>8009</v>
      </c>
      <c r="D4775" s="28" t="s">
        <v>13088</v>
      </c>
    </row>
    <row r="4776" spans="1:4" x14ac:dyDescent="0.2">
      <c r="A4776" s="15" t="s">
        <v>4901</v>
      </c>
      <c r="B4776" s="27" t="s">
        <v>21091</v>
      </c>
      <c r="C4776" s="28" t="s">
        <v>13089</v>
      </c>
      <c r="D4776" s="28" t="s">
        <v>8043</v>
      </c>
    </row>
    <row r="4777" spans="1:4" x14ac:dyDescent="0.2">
      <c r="A4777" s="15" t="s">
        <v>4902</v>
      </c>
      <c r="B4777" s="27" t="s">
        <v>21092</v>
      </c>
      <c r="C4777" s="28" t="s">
        <v>8009</v>
      </c>
      <c r="D4777" s="28" t="s">
        <v>13090</v>
      </c>
    </row>
    <row r="4778" spans="1:4" x14ac:dyDescent="0.2">
      <c r="A4778" s="15" t="s">
        <v>4903</v>
      </c>
      <c r="B4778" s="27" t="s">
        <v>21093</v>
      </c>
      <c r="C4778" s="28" t="s">
        <v>13091</v>
      </c>
      <c r="D4778" s="28" t="s">
        <v>8004</v>
      </c>
    </row>
    <row r="4779" spans="1:4" x14ac:dyDescent="0.2">
      <c r="A4779" s="15" t="s">
        <v>4904</v>
      </c>
      <c r="B4779" s="27" t="s">
        <v>21094</v>
      </c>
      <c r="C4779" s="28" t="s">
        <v>13092</v>
      </c>
      <c r="D4779" s="28" t="s">
        <v>8004</v>
      </c>
    </row>
    <row r="4780" spans="1:4" x14ac:dyDescent="0.2">
      <c r="A4780" s="15" t="s">
        <v>7944</v>
      </c>
      <c r="B4780" s="23" t="s">
        <v>8628</v>
      </c>
      <c r="C4780" s="23" t="s">
        <v>8628</v>
      </c>
      <c r="D4780" s="23" t="s">
        <v>8628</v>
      </c>
    </row>
    <row r="4781" spans="1:4" x14ac:dyDescent="0.2">
      <c r="A4781" s="15" t="s">
        <v>4905</v>
      </c>
      <c r="B4781" s="27" t="s">
        <v>21095</v>
      </c>
      <c r="C4781" s="28" t="s">
        <v>13093</v>
      </c>
      <c r="D4781" s="28" t="s">
        <v>8006</v>
      </c>
    </row>
    <row r="4782" spans="1:4" x14ac:dyDescent="0.2">
      <c r="A4782" s="15" t="s">
        <v>4906</v>
      </c>
      <c r="B4782" s="27" t="s">
        <v>21096</v>
      </c>
      <c r="C4782" s="28" t="s">
        <v>13094</v>
      </c>
      <c r="D4782" s="28" t="s">
        <v>8112</v>
      </c>
    </row>
    <row r="4783" spans="1:4" x14ac:dyDescent="0.2">
      <c r="A4783" s="15" t="s">
        <v>4907</v>
      </c>
      <c r="B4783" s="27" t="s">
        <v>21097</v>
      </c>
      <c r="C4783" s="28" t="s">
        <v>8183</v>
      </c>
      <c r="D4783" s="28" t="s">
        <v>13095</v>
      </c>
    </row>
    <row r="4784" spans="1:4" x14ac:dyDescent="0.2">
      <c r="A4784" s="15" t="s">
        <v>4908</v>
      </c>
      <c r="B4784" s="27" t="s">
        <v>21098</v>
      </c>
      <c r="C4784" s="28" t="s">
        <v>13096</v>
      </c>
      <c r="D4784" s="28" t="s">
        <v>13097</v>
      </c>
    </row>
    <row r="4785" spans="1:4" x14ac:dyDescent="0.2">
      <c r="A4785" s="15" t="s">
        <v>4909</v>
      </c>
      <c r="B4785" s="27" t="s">
        <v>21099</v>
      </c>
      <c r="C4785" s="28" t="s">
        <v>13098</v>
      </c>
      <c r="D4785" s="28" t="s">
        <v>8039</v>
      </c>
    </row>
    <row r="4786" spans="1:4" x14ac:dyDescent="0.2">
      <c r="A4786" s="15" t="s">
        <v>4910</v>
      </c>
      <c r="B4786" s="27" t="s">
        <v>21100</v>
      </c>
      <c r="C4786" s="28" t="s">
        <v>13099</v>
      </c>
      <c r="D4786" s="28" t="s">
        <v>13100</v>
      </c>
    </row>
    <row r="4787" spans="1:4" x14ac:dyDescent="0.2">
      <c r="A4787" s="15" t="s">
        <v>4911</v>
      </c>
      <c r="B4787" s="27" t="s">
        <v>21101</v>
      </c>
      <c r="C4787" s="28" t="s">
        <v>13101</v>
      </c>
      <c r="D4787" s="28" t="s">
        <v>8004</v>
      </c>
    </row>
    <row r="4788" spans="1:4" x14ac:dyDescent="0.2">
      <c r="A4788" s="15" t="s">
        <v>4912</v>
      </c>
      <c r="B4788" s="27" t="s">
        <v>21102</v>
      </c>
      <c r="C4788" s="28" t="s">
        <v>13102</v>
      </c>
      <c r="D4788" s="28" t="s">
        <v>8071</v>
      </c>
    </row>
    <row r="4789" spans="1:4" x14ac:dyDescent="0.2">
      <c r="A4789" s="15" t="s">
        <v>4913</v>
      </c>
      <c r="B4789" s="27" t="s">
        <v>21103</v>
      </c>
      <c r="C4789" s="28" t="s">
        <v>13103</v>
      </c>
      <c r="D4789" s="28" t="s">
        <v>8006</v>
      </c>
    </row>
    <row r="4790" spans="1:4" x14ac:dyDescent="0.2">
      <c r="A4790" s="15" t="s">
        <v>4914</v>
      </c>
      <c r="B4790" s="27" t="s">
        <v>21104</v>
      </c>
      <c r="C4790" s="28" t="s">
        <v>13104</v>
      </c>
      <c r="D4790" s="28" t="s">
        <v>8004</v>
      </c>
    </row>
    <row r="4791" spans="1:4" x14ac:dyDescent="0.2">
      <c r="A4791" s="15" t="s">
        <v>4915</v>
      </c>
      <c r="B4791" s="27" t="s">
        <v>21105</v>
      </c>
      <c r="C4791" s="28" t="s">
        <v>8183</v>
      </c>
      <c r="D4791" s="28" t="s">
        <v>13105</v>
      </c>
    </row>
    <row r="4792" spans="1:4" x14ac:dyDescent="0.2">
      <c r="A4792" s="15" t="s">
        <v>4916</v>
      </c>
      <c r="B4792" s="27" t="s">
        <v>21106</v>
      </c>
      <c r="C4792" s="28" t="s">
        <v>8009</v>
      </c>
      <c r="D4792" s="28" t="s">
        <v>13106</v>
      </c>
    </row>
    <row r="4793" spans="1:4" x14ac:dyDescent="0.2">
      <c r="A4793" s="15" t="s">
        <v>4917</v>
      </c>
      <c r="B4793" s="27" t="s">
        <v>21107</v>
      </c>
      <c r="C4793" s="28" t="s">
        <v>13107</v>
      </c>
      <c r="D4793" s="28" t="s">
        <v>8004</v>
      </c>
    </row>
    <row r="4794" spans="1:4" x14ac:dyDescent="0.2">
      <c r="A4794" s="15" t="s">
        <v>4918</v>
      </c>
      <c r="B4794" s="27" t="s">
        <v>21108</v>
      </c>
      <c r="C4794" s="28" t="s">
        <v>13108</v>
      </c>
      <c r="D4794" s="28" t="s">
        <v>13109</v>
      </c>
    </row>
    <row r="4795" spans="1:4" x14ac:dyDescent="0.2">
      <c r="A4795" s="15" t="s">
        <v>4919</v>
      </c>
      <c r="B4795" s="27" t="s">
        <v>21109</v>
      </c>
      <c r="C4795" s="28" t="s">
        <v>13110</v>
      </c>
      <c r="D4795" s="28" t="s">
        <v>8025</v>
      </c>
    </row>
    <row r="4796" spans="1:4" x14ac:dyDescent="0.2">
      <c r="A4796" s="15" t="s">
        <v>4920</v>
      </c>
      <c r="B4796" s="27" t="s">
        <v>21110</v>
      </c>
      <c r="C4796" s="28" t="s">
        <v>13111</v>
      </c>
      <c r="D4796" s="28" t="s">
        <v>13112</v>
      </c>
    </row>
    <row r="4797" spans="1:4" x14ac:dyDescent="0.2">
      <c r="A4797" s="15" t="s">
        <v>4921</v>
      </c>
      <c r="B4797" s="27" t="s">
        <v>21111</v>
      </c>
      <c r="C4797" s="28" t="s">
        <v>13113</v>
      </c>
      <c r="D4797" s="28" t="s">
        <v>8004</v>
      </c>
    </row>
    <row r="4798" spans="1:4" x14ac:dyDescent="0.2">
      <c r="A4798" s="15" t="s">
        <v>4922</v>
      </c>
      <c r="B4798" s="27" t="s">
        <v>21112</v>
      </c>
      <c r="C4798" s="28" t="s">
        <v>13114</v>
      </c>
      <c r="D4798" s="28" t="s">
        <v>8004</v>
      </c>
    </row>
    <row r="4799" spans="1:4" x14ac:dyDescent="0.2">
      <c r="A4799" s="15" t="s">
        <v>4923</v>
      </c>
      <c r="B4799" s="27" t="s">
        <v>21113</v>
      </c>
      <c r="C4799" s="28" t="s">
        <v>13115</v>
      </c>
      <c r="D4799" s="28" t="s">
        <v>8043</v>
      </c>
    </row>
    <row r="4800" spans="1:4" x14ac:dyDescent="0.2">
      <c r="A4800" s="15" t="s">
        <v>4924</v>
      </c>
      <c r="B4800" s="27" t="s">
        <v>21114</v>
      </c>
      <c r="C4800" s="28" t="s">
        <v>13116</v>
      </c>
      <c r="D4800" s="28" t="s">
        <v>8043</v>
      </c>
    </row>
    <row r="4801" spans="1:4" x14ac:dyDescent="0.2">
      <c r="A4801" s="15" t="s">
        <v>4925</v>
      </c>
      <c r="B4801" s="27" t="s">
        <v>21115</v>
      </c>
      <c r="C4801" s="28" t="s">
        <v>8009</v>
      </c>
      <c r="D4801" s="28" t="s">
        <v>13117</v>
      </c>
    </row>
    <row r="4802" spans="1:4" x14ac:dyDescent="0.2">
      <c r="A4802" s="15" t="s">
        <v>4926</v>
      </c>
      <c r="B4802" s="27" t="s">
        <v>21116</v>
      </c>
      <c r="C4802" s="28" t="s">
        <v>13118</v>
      </c>
      <c r="D4802" s="28" t="s">
        <v>8066</v>
      </c>
    </row>
    <row r="4803" spans="1:4" x14ac:dyDescent="0.2">
      <c r="A4803" s="15" t="s">
        <v>4927</v>
      </c>
      <c r="B4803" s="27" t="s">
        <v>21117</v>
      </c>
      <c r="C4803" s="28" t="s">
        <v>13119</v>
      </c>
      <c r="D4803" s="28" t="s">
        <v>8052</v>
      </c>
    </row>
    <row r="4804" spans="1:4" x14ac:dyDescent="0.2">
      <c r="A4804" s="15" t="s">
        <v>4928</v>
      </c>
      <c r="B4804" s="27" t="s">
        <v>21118</v>
      </c>
      <c r="C4804" s="28" t="s">
        <v>8009</v>
      </c>
      <c r="D4804" s="28" t="s">
        <v>13120</v>
      </c>
    </row>
    <row r="4805" spans="1:4" x14ac:dyDescent="0.2">
      <c r="A4805" s="15" t="s">
        <v>4929</v>
      </c>
      <c r="B4805" s="27" t="s">
        <v>21119</v>
      </c>
      <c r="C4805" s="28" t="s">
        <v>13121</v>
      </c>
      <c r="D4805" s="28" t="s">
        <v>8039</v>
      </c>
    </row>
    <row r="4806" spans="1:4" x14ac:dyDescent="0.2">
      <c r="A4806" s="15" t="s">
        <v>4930</v>
      </c>
      <c r="B4806" s="27" t="s">
        <v>21120</v>
      </c>
      <c r="C4806" s="28" t="s">
        <v>13122</v>
      </c>
      <c r="D4806" s="28" t="s">
        <v>8025</v>
      </c>
    </row>
    <row r="4807" spans="1:4" x14ac:dyDescent="0.2">
      <c r="A4807" s="15" t="s">
        <v>4931</v>
      </c>
      <c r="B4807" s="27" t="s">
        <v>21121</v>
      </c>
      <c r="C4807" s="28" t="s">
        <v>13123</v>
      </c>
      <c r="D4807" s="28" t="s">
        <v>13124</v>
      </c>
    </row>
    <row r="4808" spans="1:4" x14ac:dyDescent="0.2">
      <c r="A4808" s="15" t="s">
        <v>4932</v>
      </c>
      <c r="B4808" s="27" t="s">
        <v>21122</v>
      </c>
      <c r="C4808" s="28" t="s">
        <v>13125</v>
      </c>
      <c r="D4808" s="28" t="s">
        <v>9375</v>
      </c>
    </row>
    <row r="4809" spans="1:4" x14ac:dyDescent="0.2">
      <c r="A4809" s="15" t="s">
        <v>4933</v>
      </c>
      <c r="B4809" s="27" t="s">
        <v>21123</v>
      </c>
      <c r="C4809" s="28" t="s">
        <v>13126</v>
      </c>
      <c r="D4809" s="28" t="s">
        <v>8080</v>
      </c>
    </row>
    <row r="4810" spans="1:4" x14ac:dyDescent="0.2">
      <c r="A4810" s="15" t="s">
        <v>4934</v>
      </c>
      <c r="B4810" s="27" t="s">
        <v>21124</v>
      </c>
      <c r="C4810" s="28" t="s">
        <v>13127</v>
      </c>
      <c r="D4810" s="28" t="s">
        <v>8119</v>
      </c>
    </row>
    <row r="4811" spans="1:4" x14ac:dyDescent="0.2">
      <c r="A4811" s="15" t="s">
        <v>4935</v>
      </c>
      <c r="B4811" s="27" t="s">
        <v>21125</v>
      </c>
      <c r="C4811" s="28" t="s">
        <v>9178</v>
      </c>
      <c r="D4811" s="28" t="s">
        <v>13128</v>
      </c>
    </row>
    <row r="4812" spans="1:4" x14ac:dyDescent="0.2">
      <c r="A4812" s="15" t="s">
        <v>4936</v>
      </c>
      <c r="B4812" s="27" t="s">
        <v>21126</v>
      </c>
      <c r="C4812" s="28" t="s">
        <v>13129</v>
      </c>
      <c r="D4812" s="28" t="s">
        <v>8112</v>
      </c>
    </row>
    <row r="4813" spans="1:4" x14ac:dyDescent="0.2">
      <c r="A4813" s="15" t="s">
        <v>4937</v>
      </c>
      <c r="B4813" s="27" t="s">
        <v>21127</v>
      </c>
      <c r="C4813" s="28" t="s">
        <v>13130</v>
      </c>
      <c r="D4813" s="28" t="s">
        <v>8025</v>
      </c>
    </row>
    <row r="4814" spans="1:4" x14ac:dyDescent="0.2">
      <c r="A4814" s="15" t="s">
        <v>4938</v>
      </c>
      <c r="B4814" s="27" t="s">
        <v>21128</v>
      </c>
      <c r="C4814" s="28" t="s">
        <v>13131</v>
      </c>
      <c r="D4814" s="28" t="s">
        <v>8006</v>
      </c>
    </row>
    <row r="4815" spans="1:4" x14ac:dyDescent="0.2">
      <c r="A4815" s="15" t="s">
        <v>4939</v>
      </c>
      <c r="B4815" s="27" t="s">
        <v>21129</v>
      </c>
      <c r="C4815" s="28" t="s">
        <v>13132</v>
      </c>
      <c r="D4815" s="28" t="s">
        <v>8367</v>
      </c>
    </row>
    <row r="4816" spans="1:4" x14ac:dyDescent="0.2">
      <c r="A4816" s="15" t="s">
        <v>4940</v>
      </c>
      <c r="B4816" s="27" t="s">
        <v>21130</v>
      </c>
      <c r="C4816" s="28" t="s">
        <v>8009</v>
      </c>
      <c r="D4816" s="28" t="s">
        <v>13133</v>
      </c>
    </row>
    <row r="4817" spans="1:4" x14ac:dyDescent="0.2">
      <c r="A4817" s="15" t="s">
        <v>4941</v>
      </c>
      <c r="B4817" s="27" t="s">
        <v>21131</v>
      </c>
      <c r="C4817" s="28" t="s">
        <v>13134</v>
      </c>
      <c r="D4817" s="28" t="s">
        <v>8025</v>
      </c>
    </row>
    <row r="4818" spans="1:4" x14ac:dyDescent="0.2">
      <c r="A4818" s="15" t="s">
        <v>4942</v>
      </c>
      <c r="B4818" s="27" t="s">
        <v>21132</v>
      </c>
      <c r="C4818" s="28" t="s">
        <v>8009</v>
      </c>
      <c r="D4818" s="28" t="s">
        <v>13135</v>
      </c>
    </row>
    <row r="4819" spans="1:4" x14ac:dyDescent="0.2">
      <c r="A4819" s="15" t="s">
        <v>4943</v>
      </c>
      <c r="B4819" s="27" t="s">
        <v>21133</v>
      </c>
      <c r="C4819" s="28" t="s">
        <v>13136</v>
      </c>
      <c r="D4819" s="28" t="s">
        <v>8336</v>
      </c>
    </row>
    <row r="4820" spans="1:4" x14ac:dyDescent="0.2">
      <c r="A4820" s="15" t="s">
        <v>4944</v>
      </c>
      <c r="B4820" s="27" t="s">
        <v>21134</v>
      </c>
      <c r="C4820" s="28" t="s">
        <v>13137</v>
      </c>
      <c r="D4820" s="28" t="s">
        <v>13138</v>
      </c>
    </row>
    <row r="4821" spans="1:4" x14ac:dyDescent="0.2">
      <c r="A4821" s="15" t="s">
        <v>4945</v>
      </c>
      <c r="B4821" s="27" t="s">
        <v>21135</v>
      </c>
      <c r="C4821" s="28" t="s">
        <v>13139</v>
      </c>
      <c r="D4821" s="28" t="s">
        <v>8014</v>
      </c>
    </row>
    <row r="4822" spans="1:4" x14ac:dyDescent="0.2">
      <c r="A4822" s="15" t="s">
        <v>4946</v>
      </c>
      <c r="B4822" s="27" t="s">
        <v>21136</v>
      </c>
      <c r="C4822" s="28" t="s">
        <v>8009</v>
      </c>
      <c r="D4822" s="28" t="s">
        <v>13140</v>
      </c>
    </row>
    <row r="4823" spans="1:4" x14ac:dyDescent="0.2">
      <c r="A4823" s="15" t="s">
        <v>4947</v>
      </c>
      <c r="B4823" s="27" t="s">
        <v>21137</v>
      </c>
      <c r="C4823" s="28" t="s">
        <v>8009</v>
      </c>
      <c r="D4823" s="28" t="s">
        <v>13141</v>
      </c>
    </row>
    <row r="4824" spans="1:4" x14ac:dyDescent="0.2">
      <c r="A4824" s="15" t="s">
        <v>4948</v>
      </c>
      <c r="B4824" s="27" t="s">
        <v>21138</v>
      </c>
      <c r="C4824" s="28" t="s">
        <v>8009</v>
      </c>
      <c r="D4824" s="28" t="s">
        <v>13142</v>
      </c>
    </row>
    <row r="4825" spans="1:4" x14ac:dyDescent="0.2">
      <c r="A4825" s="15" t="s">
        <v>4949</v>
      </c>
      <c r="B4825" s="27" t="s">
        <v>21139</v>
      </c>
      <c r="C4825" s="28" t="s">
        <v>13143</v>
      </c>
      <c r="D4825" s="28" t="s">
        <v>8025</v>
      </c>
    </row>
    <row r="4826" spans="1:4" x14ac:dyDescent="0.2">
      <c r="A4826" s="15" t="s">
        <v>4950</v>
      </c>
      <c r="B4826" s="27" t="s">
        <v>21140</v>
      </c>
      <c r="C4826" s="28" t="s">
        <v>13144</v>
      </c>
      <c r="D4826" s="28" t="s">
        <v>9598</v>
      </c>
    </row>
    <row r="4827" spans="1:4" x14ac:dyDescent="0.2">
      <c r="A4827" s="15" t="s">
        <v>4951</v>
      </c>
      <c r="B4827" s="27" t="s">
        <v>21141</v>
      </c>
      <c r="C4827" s="28" t="s">
        <v>13145</v>
      </c>
      <c r="D4827" s="28" t="s">
        <v>8052</v>
      </c>
    </row>
    <row r="4828" spans="1:4" x14ac:dyDescent="0.2">
      <c r="A4828" s="15" t="s">
        <v>4952</v>
      </c>
      <c r="B4828" s="27" t="s">
        <v>21142</v>
      </c>
      <c r="C4828" s="28" t="s">
        <v>13146</v>
      </c>
      <c r="D4828" s="28" t="s">
        <v>8006</v>
      </c>
    </row>
    <row r="4829" spans="1:4" x14ac:dyDescent="0.2">
      <c r="A4829" s="15" t="s">
        <v>4953</v>
      </c>
      <c r="B4829" s="27" t="s">
        <v>21143</v>
      </c>
      <c r="C4829" s="28" t="s">
        <v>13147</v>
      </c>
      <c r="D4829" s="28" t="s">
        <v>8025</v>
      </c>
    </row>
    <row r="4830" spans="1:4" x14ac:dyDescent="0.2">
      <c r="A4830" s="15" t="s">
        <v>4954</v>
      </c>
      <c r="B4830" s="27" t="s">
        <v>21144</v>
      </c>
      <c r="C4830" s="28" t="s">
        <v>13148</v>
      </c>
      <c r="D4830" s="28" t="s">
        <v>8006</v>
      </c>
    </row>
    <row r="4831" spans="1:4" x14ac:dyDescent="0.2">
      <c r="A4831" s="15" t="s">
        <v>7980</v>
      </c>
      <c r="B4831" s="23" t="s">
        <v>8628</v>
      </c>
      <c r="C4831" s="23" t="s">
        <v>8628</v>
      </c>
      <c r="D4831" s="23" t="s">
        <v>8628</v>
      </c>
    </row>
    <row r="4832" spans="1:4" x14ac:dyDescent="0.2">
      <c r="A4832" s="15" t="s">
        <v>4955</v>
      </c>
      <c r="B4832" s="27" t="s">
        <v>21145</v>
      </c>
      <c r="C4832" s="28" t="s">
        <v>13149</v>
      </c>
      <c r="D4832" s="28" t="s">
        <v>8004</v>
      </c>
    </row>
    <row r="4833" spans="1:4" x14ac:dyDescent="0.2">
      <c r="A4833" s="15" t="s">
        <v>4956</v>
      </c>
      <c r="B4833" s="27" t="s">
        <v>21146</v>
      </c>
      <c r="C4833" s="28" t="s">
        <v>8009</v>
      </c>
      <c r="D4833" s="28" t="s">
        <v>13150</v>
      </c>
    </row>
    <row r="4834" spans="1:4" x14ac:dyDescent="0.2">
      <c r="A4834" s="15" t="s">
        <v>4957</v>
      </c>
      <c r="B4834" s="27" t="s">
        <v>21147</v>
      </c>
      <c r="C4834" s="28" t="s">
        <v>13151</v>
      </c>
      <c r="D4834" s="28" t="s">
        <v>8004</v>
      </c>
    </row>
    <row r="4835" spans="1:4" x14ac:dyDescent="0.2">
      <c r="A4835" s="15" t="s">
        <v>4958</v>
      </c>
      <c r="B4835" s="27" t="s">
        <v>21148</v>
      </c>
      <c r="C4835" s="28" t="s">
        <v>13152</v>
      </c>
      <c r="D4835" s="28" t="s">
        <v>8073</v>
      </c>
    </row>
    <row r="4836" spans="1:4" x14ac:dyDescent="0.2">
      <c r="A4836" s="15" t="s">
        <v>4959</v>
      </c>
      <c r="B4836" s="27" t="s">
        <v>21149</v>
      </c>
      <c r="C4836" s="28" t="s">
        <v>8009</v>
      </c>
      <c r="D4836" s="28" t="s">
        <v>13153</v>
      </c>
    </row>
    <row r="4837" spans="1:4" x14ac:dyDescent="0.2">
      <c r="A4837" s="15" t="s">
        <v>4960</v>
      </c>
      <c r="B4837" s="27" t="s">
        <v>21150</v>
      </c>
      <c r="C4837" s="28" t="s">
        <v>8009</v>
      </c>
      <c r="D4837" s="28" t="s">
        <v>13154</v>
      </c>
    </row>
    <row r="4838" spans="1:4" x14ac:dyDescent="0.2">
      <c r="A4838" s="15" t="s">
        <v>4961</v>
      </c>
      <c r="B4838" s="27" t="s">
        <v>21151</v>
      </c>
      <c r="C4838" s="28" t="s">
        <v>13155</v>
      </c>
      <c r="D4838" s="28" t="s">
        <v>8039</v>
      </c>
    </row>
    <row r="4839" spans="1:4" x14ac:dyDescent="0.2">
      <c r="A4839" s="15" t="s">
        <v>4962</v>
      </c>
      <c r="B4839" s="27" t="s">
        <v>21152</v>
      </c>
      <c r="C4839" s="28" t="s">
        <v>8009</v>
      </c>
      <c r="D4839" s="28" t="s">
        <v>13156</v>
      </c>
    </row>
    <row r="4840" spans="1:4" x14ac:dyDescent="0.2">
      <c r="A4840" s="15" t="s">
        <v>4963</v>
      </c>
      <c r="B4840" s="27" t="s">
        <v>21153</v>
      </c>
      <c r="C4840" s="28" t="s">
        <v>13157</v>
      </c>
      <c r="D4840" s="28" t="s">
        <v>8006</v>
      </c>
    </row>
    <row r="4841" spans="1:4" x14ac:dyDescent="0.2">
      <c r="A4841" s="15" t="s">
        <v>4964</v>
      </c>
      <c r="B4841" s="27" t="s">
        <v>21154</v>
      </c>
      <c r="C4841" s="28" t="s">
        <v>13158</v>
      </c>
      <c r="D4841" s="28" t="s">
        <v>8071</v>
      </c>
    </row>
    <row r="4842" spans="1:4" x14ac:dyDescent="0.2">
      <c r="A4842" s="15" t="s">
        <v>4965</v>
      </c>
      <c r="B4842" s="27" t="s">
        <v>21155</v>
      </c>
      <c r="C4842" s="28" t="s">
        <v>8009</v>
      </c>
      <c r="D4842" s="28" t="s">
        <v>13159</v>
      </c>
    </row>
    <row r="4843" spans="1:4" x14ac:dyDescent="0.2">
      <c r="A4843" s="15" t="s">
        <v>4966</v>
      </c>
      <c r="B4843" s="27" t="s">
        <v>21156</v>
      </c>
      <c r="C4843" s="28" t="s">
        <v>13160</v>
      </c>
      <c r="D4843" s="28" t="s">
        <v>8025</v>
      </c>
    </row>
    <row r="4844" spans="1:4" x14ac:dyDescent="0.2">
      <c r="A4844" s="15" t="s">
        <v>4967</v>
      </c>
      <c r="B4844" s="27" t="s">
        <v>21157</v>
      </c>
      <c r="C4844" s="28" t="s">
        <v>13161</v>
      </c>
      <c r="D4844" s="28" t="s">
        <v>8006</v>
      </c>
    </row>
    <row r="4845" spans="1:4" x14ac:dyDescent="0.2">
      <c r="A4845" s="15" t="s">
        <v>4968</v>
      </c>
      <c r="B4845" s="27" t="s">
        <v>21158</v>
      </c>
      <c r="C4845" s="28" t="s">
        <v>13162</v>
      </c>
      <c r="D4845" s="28" t="s">
        <v>8025</v>
      </c>
    </row>
    <row r="4846" spans="1:4" x14ac:dyDescent="0.2">
      <c r="A4846" s="15" t="s">
        <v>4969</v>
      </c>
      <c r="B4846" s="27" t="s">
        <v>21159</v>
      </c>
      <c r="C4846" s="28" t="s">
        <v>8009</v>
      </c>
      <c r="D4846" s="28" t="s">
        <v>13163</v>
      </c>
    </row>
    <row r="4847" spans="1:4" x14ac:dyDescent="0.2">
      <c r="A4847" s="15" t="s">
        <v>4970</v>
      </c>
      <c r="B4847" s="27" t="s">
        <v>21160</v>
      </c>
      <c r="C4847" s="28" t="s">
        <v>13164</v>
      </c>
      <c r="D4847" s="28" t="s">
        <v>8112</v>
      </c>
    </row>
    <row r="4848" spans="1:4" x14ac:dyDescent="0.2">
      <c r="A4848" s="15" t="s">
        <v>4971</v>
      </c>
      <c r="B4848" s="27" t="s">
        <v>21161</v>
      </c>
      <c r="C4848" s="28" t="s">
        <v>8162</v>
      </c>
      <c r="D4848" s="28" t="s">
        <v>13165</v>
      </c>
    </row>
    <row r="4849" spans="1:4" x14ac:dyDescent="0.2">
      <c r="A4849" s="15" t="s">
        <v>4972</v>
      </c>
      <c r="B4849" s="27" t="s">
        <v>21162</v>
      </c>
      <c r="C4849" s="28" t="s">
        <v>13166</v>
      </c>
      <c r="D4849" s="28" t="s">
        <v>8177</v>
      </c>
    </row>
    <row r="4850" spans="1:4" x14ac:dyDescent="0.2">
      <c r="A4850" s="15" t="s">
        <v>4973</v>
      </c>
      <c r="B4850" s="27" t="s">
        <v>21163</v>
      </c>
      <c r="C4850" s="28" t="s">
        <v>13167</v>
      </c>
      <c r="D4850" s="28" t="s">
        <v>8039</v>
      </c>
    </row>
    <row r="4851" spans="1:4" x14ac:dyDescent="0.2">
      <c r="A4851" s="15" t="s">
        <v>4974</v>
      </c>
      <c r="B4851" s="27" t="s">
        <v>21164</v>
      </c>
      <c r="C4851" s="28" t="s">
        <v>13168</v>
      </c>
      <c r="D4851" s="28" t="s">
        <v>8025</v>
      </c>
    </row>
    <row r="4852" spans="1:4" x14ac:dyDescent="0.2">
      <c r="A4852" s="15" t="s">
        <v>4975</v>
      </c>
      <c r="B4852" s="27" t="s">
        <v>21165</v>
      </c>
      <c r="C4852" s="28" t="s">
        <v>8009</v>
      </c>
      <c r="D4852" s="28" t="s">
        <v>13169</v>
      </c>
    </row>
    <row r="4853" spans="1:4" x14ac:dyDescent="0.2">
      <c r="A4853" s="15" t="s">
        <v>4976</v>
      </c>
      <c r="B4853" s="27" t="s">
        <v>21166</v>
      </c>
      <c r="C4853" s="28" t="s">
        <v>8009</v>
      </c>
      <c r="D4853" s="28" t="s">
        <v>13170</v>
      </c>
    </row>
    <row r="4854" spans="1:4" x14ac:dyDescent="0.2">
      <c r="A4854" s="15" t="s">
        <v>4977</v>
      </c>
      <c r="B4854" s="27" t="s">
        <v>21167</v>
      </c>
      <c r="C4854" s="28" t="s">
        <v>13171</v>
      </c>
      <c r="D4854" s="28" t="s">
        <v>10487</v>
      </c>
    </row>
    <row r="4855" spans="1:4" x14ac:dyDescent="0.2">
      <c r="A4855" s="15" t="s">
        <v>4978</v>
      </c>
      <c r="B4855" s="27" t="s">
        <v>21168</v>
      </c>
      <c r="C4855" s="28" t="s">
        <v>13172</v>
      </c>
      <c r="D4855" s="28" t="s">
        <v>8025</v>
      </c>
    </row>
    <row r="4856" spans="1:4" x14ac:dyDescent="0.2">
      <c r="A4856" s="15" t="s">
        <v>4979</v>
      </c>
      <c r="B4856" s="27" t="s">
        <v>21169</v>
      </c>
      <c r="C4856" s="28" t="s">
        <v>13173</v>
      </c>
      <c r="D4856" s="28" t="s">
        <v>8025</v>
      </c>
    </row>
    <row r="4857" spans="1:4" x14ac:dyDescent="0.2">
      <c r="A4857" s="15" t="s">
        <v>4980</v>
      </c>
      <c r="B4857" s="27" t="s">
        <v>21170</v>
      </c>
      <c r="C4857" s="28" t="s">
        <v>13174</v>
      </c>
      <c r="D4857" s="28" t="s">
        <v>8190</v>
      </c>
    </row>
    <row r="4858" spans="1:4" x14ac:dyDescent="0.2">
      <c r="A4858" s="15" t="s">
        <v>4981</v>
      </c>
      <c r="B4858" s="27" t="s">
        <v>21171</v>
      </c>
      <c r="C4858" s="28" t="s">
        <v>13175</v>
      </c>
      <c r="D4858" s="28" t="s">
        <v>8006</v>
      </c>
    </row>
    <row r="4859" spans="1:4" x14ac:dyDescent="0.2">
      <c r="A4859" s="15" t="s">
        <v>4982</v>
      </c>
      <c r="B4859" s="27" t="s">
        <v>21172</v>
      </c>
      <c r="C4859" s="28" t="s">
        <v>13176</v>
      </c>
      <c r="D4859" s="28" t="s">
        <v>8008</v>
      </c>
    </row>
    <row r="4860" spans="1:4" x14ac:dyDescent="0.2">
      <c r="A4860" s="15" t="s">
        <v>4983</v>
      </c>
      <c r="B4860" s="27" t="s">
        <v>21173</v>
      </c>
      <c r="C4860" s="28" t="s">
        <v>8009</v>
      </c>
      <c r="D4860" s="28" t="s">
        <v>13177</v>
      </c>
    </row>
    <row r="4861" spans="1:4" x14ac:dyDescent="0.2">
      <c r="A4861" s="15" t="s">
        <v>4984</v>
      </c>
      <c r="B4861" s="27" t="s">
        <v>21174</v>
      </c>
      <c r="C4861" s="28" t="s">
        <v>13178</v>
      </c>
      <c r="D4861" s="28" t="s">
        <v>12392</v>
      </c>
    </row>
    <row r="4862" spans="1:4" x14ac:dyDescent="0.2">
      <c r="A4862" s="15" t="s">
        <v>4985</v>
      </c>
      <c r="B4862" s="27" t="s">
        <v>21175</v>
      </c>
      <c r="C4862" s="28" t="s">
        <v>8009</v>
      </c>
      <c r="D4862" s="28" t="s">
        <v>13179</v>
      </c>
    </row>
    <row r="4863" spans="1:4" x14ac:dyDescent="0.2">
      <c r="A4863" s="15" t="s">
        <v>4986</v>
      </c>
      <c r="B4863" s="27" t="s">
        <v>21176</v>
      </c>
      <c r="C4863" s="28" t="s">
        <v>13180</v>
      </c>
      <c r="D4863" s="28" t="s">
        <v>8004</v>
      </c>
    </row>
    <row r="4864" spans="1:4" x14ac:dyDescent="0.2">
      <c r="A4864" s="15" t="s">
        <v>4987</v>
      </c>
      <c r="B4864" s="27" t="s">
        <v>21177</v>
      </c>
      <c r="C4864" s="28" t="s">
        <v>8009</v>
      </c>
      <c r="D4864" s="28" t="s">
        <v>13181</v>
      </c>
    </row>
    <row r="4865" spans="1:4" x14ac:dyDescent="0.2">
      <c r="A4865" s="15" t="s">
        <v>4988</v>
      </c>
      <c r="B4865" s="27" t="s">
        <v>21178</v>
      </c>
      <c r="C4865" s="28" t="s">
        <v>13182</v>
      </c>
      <c r="D4865" s="28" t="s">
        <v>8061</v>
      </c>
    </row>
    <row r="4866" spans="1:4" x14ac:dyDescent="0.2">
      <c r="A4866" s="15" t="s">
        <v>4989</v>
      </c>
      <c r="B4866" s="27" t="s">
        <v>21179</v>
      </c>
      <c r="C4866" s="28" t="s">
        <v>13183</v>
      </c>
      <c r="D4866" s="28" t="s">
        <v>8563</v>
      </c>
    </row>
    <row r="4867" spans="1:4" x14ac:dyDescent="0.2">
      <c r="A4867" s="15" t="s">
        <v>4990</v>
      </c>
      <c r="B4867" s="27" t="s">
        <v>21180</v>
      </c>
      <c r="C4867" s="28" t="s">
        <v>13184</v>
      </c>
      <c r="D4867" s="28" t="s">
        <v>8017</v>
      </c>
    </row>
    <row r="4868" spans="1:4" x14ac:dyDescent="0.2">
      <c r="A4868" s="15" t="s">
        <v>4991</v>
      </c>
      <c r="B4868" s="27" t="s">
        <v>21181</v>
      </c>
      <c r="C4868" s="28" t="s">
        <v>8977</v>
      </c>
      <c r="D4868" s="28" t="s">
        <v>13185</v>
      </c>
    </row>
    <row r="4869" spans="1:4" x14ac:dyDescent="0.2">
      <c r="A4869" s="15" t="s">
        <v>4992</v>
      </c>
      <c r="B4869" s="27" t="s">
        <v>21182</v>
      </c>
      <c r="C4869" s="28" t="s">
        <v>13186</v>
      </c>
      <c r="D4869" s="28" t="s">
        <v>8112</v>
      </c>
    </row>
    <row r="4870" spans="1:4" x14ac:dyDescent="0.2">
      <c r="A4870" s="15" t="s">
        <v>4993</v>
      </c>
      <c r="B4870" s="27" t="s">
        <v>21183</v>
      </c>
      <c r="C4870" s="28" t="s">
        <v>8009</v>
      </c>
      <c r="D4870" s="28" t="s">
        <v>13187</v>
      </c>
    </row>
    <row r="4871" spans="1:4" x14ac:dyDescent="0.2">
      <c r="A4871" s="15" t="s">
        <v>4994</v>
      </c>
      <c r="B4871" s="27" t="s">
        <v>21184</v>
      </c>
      <c r="C4871" s="28" t="s">
        <v>13188</v>
      </c>
      <c r="D4871" s="28" t="s">
        <v>8061</v>
      </c>
    </row>
    <row r="4872" spans="1:4" x14ac:dyDescent="0.2">
      <c r="A4872" s="15" t="s">
        <v>4995</v>
      </c>
      <c r="B4872" s="27" t="s">
        <v>21185</v>
      </c>
      <c r="C4872" s="28" t="s">
        <v>13189</v>
      </c>
      <c r="D4872" s="28" t="s">
        <v>8008</v>
      </c>
    </row>
    <row r="4873" spans="1:4" x14ac:dyDescent="0.2">
      <c r="A4873" s="15" t="s">
        <v>4996</v>
      </c>
      <c r="B4873" s="27" t="s">
        <v>21186</v>
      </c>
      <c r="C4873" s="28" t="s">
        <v>13190</v>
      </c>
      <c r="D4873" s="28" t="s">
        <v>8025</v>
      </c>
    </row>
    <row r="4874" spans="1:4" x14ac:dyDescent="0.2">
      <c r="A4874" s="15" t="s">
        <v>201</v>
      </c>
      <c r="B4874" s="27" t="s">
        <v>21187</v>
      </c>
      <c r="C4874" s="28" t="s">
        <v>13191</v>
      </c>
      <c r="D4874" s="28" t="s">
        <v>8039</v>
      </c>
    </row>
    <row r="4875" spans="1:4" x14ac:dyDescent="0.2">
      <c r="A4875" s="15" t="s">
        <v>4997</v>
      </c>
      <c r="B4875" s="27" t="s">
        <v>21188</v>
      </c>
      <c r="C4875" s="28" t="s">
        <v>8009</v>
      </c>
      <c r="D4875" s="28" t="s">
        <v>13192</v>
      </c>
    </row>
    <row r="4876" spans="1:4" x14ac:dyDescent="0.2">
      <c r="A4876" s="15" t="s">
        <v>4998</v>
      </c>
      <c r="B4876" s="27" t="s">
        <v>21189</v>
      </c>
      <c r="C4876" s="28" t="s">
        <v>8009</v>
      </c>
      <c r="D4876" s="28" t="s">
        <v>13193</v>
      </c>
    </row>
    <row r="4877" spans="1:4" x14ac:dyDescent="0.2">
      <c r="A4877" s="15" t="s">
        <v>4999</v>
      </c>
      <c r="B4877" s="27" t="s">
        <v>21190</v>
      </c>
      <c r="C4877" s="28" t="s">
        <v>8009</v>
      </c>
      <c r="D4877" s="28" t="s">
        <v>13194</v>
      </c>
    </row>
    <row r="4878" spans="1:4" x14ac:dyDescent="0.2">
      <c r="A4878" s="15" t="s">
        <v>5000</v>
      </c>
      <c r="B4878" s="27" t="s">
        <v>21191</v>
      </c>
      <c r="C4878" s="28" t="s">
        <v>13195</v>
      </c>
      <c r="D4878" s="28" t="s">
        <v>13196</v>
      </c>
    </row>
    <row r="4879" spans="1:4" x14ac:dyDescent="0.2">
      <c r="A4879" s="15" t="s">
        <v>365</v>
      </c>
      <c r="B4879" s="27" t="s">
        <v>21192</v>
      </c>
      <c r="C4879" s="28" t="s">
        <v>13197</v>
      </c>
      <c r="D4879" s="28" t="s">
        <v>8039</v>
      </c>
    </row>
    <row r="4880" spans="1:4" x14ac:dyDescent="0.2">
      <c r="A4880" s="15" t="s">
        <v>248</v>
      </c>
      <c r="B4880" s="27" t="s">
        <v>21193</v>
      </c>
      <c r="C4880" s="28" t="s">
        <v>13198</v>
      </c>
      <c r="D4880" s="28" t="s">
        <v>8039</v>
      </c>
    </row>
    <row r="4881" spans="1:4" x14ac:dyDescent="0.2">
      <c r="A4881" s="15" t="s">
        <v>5001</v>
      </c>
      <c r="B4881" s="27" t="s">
        <v>21194</v>
      </c>
      <c r="C4881" s="28" t="s">
        <v>13199</v>
      </c>
      <c r="D4881" s="28" t="s">
        <v>8221</v>
      </c>
    </row>
    <row r="4882" spans="1:4" x14ac:dyDescent="0.2">
      <c r="A4882" s="15" t="s">
        <v>5002</v>
      </c>
      <c r="B4882" s="27" t="s">
        <v>21195</v>
      </c>
      <c r="C4882" s="28" t="s">
        <v>8100</v>
      </c>
      <c r="D4882" s="28" t="s">
        <v>13200</v>
      </c>
    </row>
    <row r="4883" spans="1:4" x14ac:dyDescent="0.2">
      <c r="A4883" s="15" t="s">
        <v>5003</v>
      </c>
      <c r="B4883" s="27" t="s">
        <v>21196</v>
      </c>
      <c r="C4883" s="28" t="s">
        <v>8009</v>
      </c>
      <c r="D4883" s="28" t="s">
        <v>13201</v>
      </c>
    </row>
    <row r="4884" spans="1:4" x14ac:dyDescent="0.2">
      <c r="A4884" s="15" t="s">
        <v>5004</v>
      </c>
      <c r="B4884" s="27" t="s">
        <v>21197</v>
      </c>
      <c r="C4884" s="28" t="s">
        <v>8009</v>
      </c>
      <c r="D4884" s="28" t="s">
        <v>13202</v>
      </c>
    </row>
    <row r="4885" spans="1:4" x14ac:dyDescent="0.2">
      <c r="A4885" s="15" t="s">
        <v>5005</v>
      </c>
      <c r="B4885" s="27" t="s">
        <v>21198</v>
      </c>
      <c r="C4885" s="28" t="s">
        <v>13203</v>
      </c>
      <c r="D4885" s="28" t="s">
        <v>8112</v>
      </c>
    </row>
    <row r="4886" spans="1:4" x14ac:dyDescent="0.2">
      <c r="A4886" s="15" t="s">
        <v>5006</v>
      </c>
      <c r="B4886" s="27" t="s">
        <v>21199</v>
      </c>
      <c r="C4886" s="28" t="s">
        <v>13204</v>
      </c>
      <c r="D4886" s="28" t="s">
        <v>8066</v>
      </c>
    </row>
    <row r="4887" spans="1:4" x14ac:dyDescent="0.2">
      <c r="A4887" s="15" t="s">
        <v>5007</v>
      </c>
      <c r="B4887" s="27" t="s">
        <v>21200</v>
      </c>
      <c r="C4887" s="28" t="s">
        <v>8009</v>
      </c>
      <c r="D4887" s="28" t="s">
        <v>13205</v>
      </c>
    </row>
    <row r="4888" spans="1:4" x14ac:dyDescent="0.2">
      <c r="A4888" s="15" t="s">
        <v>366</v>
      </c>
      <c r="B4888" s="27" t="s">
        <v>21201</v>
      </c>
      <c r="C4888" s="28" t="s">
        <v>8009</v>
      </c>
      <c r="D4888" s="28" t="s">
        <v>8039</v>
      </c>
    </row>
    <row r="4889" spans="1:4" x14ac:dyDescent="0.2">
      <c r="A4889" s="15" t="s">
        <v>5008</v>
      </c>
      <c r="B4889" s="27" t="s">
        <v>21202</v>
      </c>
      <c r="C4889" s="28" t="s">
        <v>13206</v>
      </c>
      <c r="D4889" s="28" t="s">
        <v>8043</v>
      </c>
    </row>
    <row r="4890" spans="1:4" x14ac:dyDescent="0.2">
      <c r="A4890" s="15" t="s">
        <v>5009</v>
      </c>
      <c r="B4890" s="27" t="s">
        <v>21203</v>
      </c>
      <c r="C4890" s="28" t="s">
        <v>13207</v>
      </c>
      <c r="D4890" s="28" t="s">
        <v>8025</v>
      </c>
    </row>
    <row r="4891" spans="1:4" x14ac:dyDescent="0.2">
      <c r="A4891" s="15" t="s">
        <v>5010</v>
      </c>
      <c r="B4891" s="27" t="s">
        <v>21204</v>
      </c>
      <c r="C4891" s="28" t="s">
        <v>13208</v>
      </c>
      <c r="D4891" s="28" t="s">
        <v>8066</v>
      </c>
    </row>
    <row r="4892" spans="1:4" x14ac:dyDescent="0.2">
      <c r="A4892" s="15" t="s">
        <v>5011</v>
      </c>
      <c r="B4892" s="27" t="s">
        <v>21205</v>
      </c>
      <c r="C4892" s="28" t="s">
        <v>13209</v>
      </c>
      <c r="D4892" s="28" t="s">
        <v>8159</v>
      </c>
    </row>
    <row r="4893" spans="1:4" x14ac:dyDescent="0.2">
      <c r="A4893" s="15" t="s">
        <v>5012</v>
      </c>
      <c r="B4893" s="27" t="s">
        <v>21206</v>
      </c>
      <c r="C4893" s="28" t="s">
        <v>13210</v>
      </c>
      <c r="D4893" s="28" t="s">
        <v>8409</v>
      </c>
    </row>
    <row r="4894" spans="1:4" x14ac:dyDescent="0.2">
      <c r="A4894" s="15" t="s">
        <v>5013</v>
      </c>
      <c r="B4894" s="27" t="s">
        <v>21207</v>
      </c>
      <c r="C4894" s="28" t="s">
        <v>8009</v>
      </c>
      <c r="D4894" s="28" t="s">
        <v>13211</v>
      </c>
    </row>
    <row r="4895" spans="1:4" x14ac:dyDescent="0.2">
      <c r="A4895" s="15" t="s">
        <v>5014</v>
      </c>
      <c r="B4895" s="27" t="s">
        <v>21208</v>
      </c>
      <c r="C4895" s="28" t="s">
        <v>8009</v>
      </c>
      <c r="D4895" s="28" t="s">
        <v>13212</v>
      </c>
    </row>
    <row r="4896" spans="1:4" x14ac:dyDescent="0.2">
      <c r="A4896" s="15" t="s">
        <v>5015</v>
      </c>
      <c r="B4896" s="27" t="s">
        <v>21209</v>
      </c>
      <c r="C4896" s="28" t="s">
        <v>13213</v>
      </c>
      <c r="D4896" s="28" t="s">
        <v>8002</v>
      </c>
    </row>
    <row r="4897" spans="1:4" x14ac:dyDescent="0.2">
      <c r="A4897" s="15" t="s">
        <v>5016</v>
      </c>
      <c r="B4897" s="27" t="s">
        <v>21210</v>
      </c>
      <c r="C4897" s="28" t="s">
        <v>8183</v>
      </c>
      <c r="D4897" s="28" t="s">
        <v>13214</v>
      </c>
    </row>
    <row r="4898" spans="1:4" x14ac:dyDescent="0.2">
      <c r="A4898" s="15" t="s">
        <v>91</v>
      </c>
      <c r="B4898" s="27" t="s">
        <v>21211</v>
      </c>
      <c r="C4898" s="28" t="s">
        <v>13215</v>
      </c>
      <c r="D4898" s="28" t="s">
        <v>8039</v>
      </c>
    </row>
    <row r="4899" spans="1:4" x14ac:dyDescent="0.2">
      <c r="A4899" s="15" t="s">
        <v>5017</v>
      </c>
      <c r="B4899" s="27" t="s">
        <v>21212</v>
      </c>
      <c r="C4899" s="28" t="s">
        <v>13216</v>
      </c>
      <c r="D4899" s="28" t="s">
        <v>8112</v>
      </c>
    </row>
    <row r="4900" spans="1:4" x14ac:dyDescent="0.2">
      <c r="A4900" s="15" t="s">
        <v>5018</v>
      </c>
      <c r="B4900" s="27" t="s">
        <v>21213</v>
      </c>
      <c r="C4900" s="28" t="s">
        <v>13217</v>
      </c>
      <c r="D4900" s="28" t="s">
        <v>8061</v>
      </c>
    </row>
    <row r="4901" spans="1:4" x14ac:dyDescent="0.2">
      <c r="A4901" s="15" t="s">
        <v>5019</v>
      </c>
      <c r="B4901" s="27" t="s">
        <v>21214</v>
      </c>
      <c r="C4901" s="28" t="s">
        <v>8019</v>
      </c>
      <c r="D4901" s="28" t="s">
        <v>13218</v>
      </c>
    </row>
    <row r="4902" spans="1:4" x14ac:dyDescent="0.2">
      <c r="A4902" s="15" t="s">
        <v>5020</v>
      </c>
      <c r="B4902" s="27" t="s">
        <v>21215</v>
      </c>
      <c r="C4902" s="28" t="s">
        <v>13219</v>
      </c>
      <c r="D4902" s="28" t="s">
        <v>8025</v>
      </c>
    </row>
    <row r="4903" spans="1:4" x14ac:dyDescent="0.2">
      <c r="A4903" s="15" t="s">
        <v>5021</v>
      </c>
      <c r="B4903" s="27" t="s">
        <v>21216</v>
      </c>
      <c r="C4903" s="28" t="s">
        <v>8183</v>
      </c>
      <c r="D4903" s="28" t="s">
        <v>13220</v>
      </c>
    </row>
    <row r="4904" spans="1:4" x14ac:dyDescent="0.2">
      <c r="A4904" s="15" t="s">
        <v>5022</v>
      </c>
      <c r="B4904" s="27" t="s">
        <v>21217</v>
      </c>
      <c r="C4904" s="28" t="s">
        <v>13221</v>
      </c>
      <c r="D4904" s="28" t="s">
        <v>8025</v>
      </c>
    </row>
    <row r="4905" spans="1:4" x14ac:dyDescent="0.2">
      <c r="A4905" s="15" t="s">
        <v>92</v>
      </c>
      <c r="B4905" s="27" t="s">
        <v>21218</v>
      </c>
      <c r="C4905" s="28" t="s">
        <v>13222</v>
      </c>
      <c r="D4905" s="28" t="s">
        <v>8039</v>
      </c>
    </row>
    <row r="4906" spans="1:4" x14ac:dyDescent="0.2">
      <c r="A4906" s="15" t="s">
        <v>5023</v>
      </c>
      <c r="B4906" s="27" t="s">
        <v>21219</v>
      </c>
      <c r="C4906" s="28" t="s">
        <v>13223</v>
      </c>
      <c r="D4906" s="28" t="s">
        <v>8052</v>
      </c>
    </row>
    <row r="4907" spans="1:4" x14ac:dyDescent="0.2">
      <c r="A4907" s="15" t="s">
        <v>5024</v>
      </c>
      <c r="B4907" s="27" t="s">
        <v>21220</v>
      </c>
      <c r="C4907" s="28" t="s">
        <v>13224</v>
      </c>
      <c r="D4907" s="28" t="s">
        <v>8039</v>
      </c>
    </row>
    <row r="4908" spans="1:4" x14ac:dyDescent="0.2">
      <c r="A4908" s="15" t="s">
        <v>5025</v>
      </c>
      <c r="B4908" s="27" t="s">
        <v>21221</v>
      </c>
      <c r="C4908" s="28" t="s">
        <v>8100</v>
      </c>
      <c r="D4908" s="28" t="s">
        <v>13225</v>
      </c>
    </row>
    <row r="4909" spans="1:4" x14ac:dyDescent="0.2">
      <c r="A4909" s="15" t="s">
        <v>5026</v>
      </c>
      <c r="B4909" s="27" t="s">
        <v>21222</v>
      </c>
      <c r="C4909" s="28" t="s">
        <v>8009</v>
      </c>
      <c r="D4909" s="28" t="s">
        <v>13226</v>
      </c>
    </row>
    <row r="4910" spans="1:4" x14ac:dyDescent="0.2">
      <c r="A4910" s="15" t="s">
        <v>5027</v>
      </c>
      <c r="B4910" s="27" t="s">
        <v>21223</v>
      </c>
      <c r="C4910" s="28" t="s">
        <v>13227</v>
      </c>
      <c r="D4910" s="28" t="s">
        <v>8006</v>
      </c>
    </row>
    <row r="4911" spans="1:4" x14ac:dyDescent="0.2">
      <c r="A4911" s="15" t="s">
        <v>93</v>
      </c>
      <c r="B4911" s="27" t="s">
        <v>21224</v>
      </c>
      <c r="C4911" s="28" t="s">
        <v>8063</v>
      </c>
      <c r="D4911" s="28" t="s">
        <v>13228</v>
      </c>
    </row>
    <row r="4912" spans="1:4" x14ac:dyDescent="0.2">
      <c r="A4912" s="15" t="s">
        <v>5028</v>
      </c>
      <c r="B4912" s="27" t="s">
        <v>21225</v>
      </c>
      <c r="C4912" s="28" t="s">
        <v>13229</v>
      </c>
      <c r="D4912" s="28" t="s">
        <v>8039</v>
      </c>
    </row>
    <row r="4913" spans="1:4" x14ac:dyDescent="0.2">
      <c r="A4913" s="15" t="s">
        <v>94</v>
      </c>
      <c r="B4913" s="27" t="s">
        <v>21226</v>
      </c>
      <c r="C4913" s="28" t="s">
        <v>13230</v>
      </c>
      <c r="D4913" s="28" t="s">
        <v>8025</v>
      </c>
    </row>
    <row r="4914" spans="1:4" x14ac:dyDescent="0.2">
      <c r="A4914" s="15" t="s">
        <v>5029</v>
      </c>
      <c r="B4914" s="27" t="s">
        <v>21227</v>
      </c>
      <c r="C4914" s="28" t="s">
        <v>13231</v>
      </c>
      <c r="D4914" s="28" t="s">
        <v>8071</v>
      </c>
    </row>
    <row r="4915" spans="1:4" x14ac:dyDescent="0.2">
      <c r="A4915" s="15" t="s">
        <v>5030</v>
      </c>
      <c r="B4915" s="27" t="s">
        <v>21228</v>
      </c>
      <c r="C4915" s="28" t="s">
        <v>8183</v>
      </c>
      <c r="D4915" s="28" t="s">
        <v>13232</v>
      </c>
    </row>
    <row r="4916" spans="1:4" x14ac:dyDescent="0.2">
      <c r="A4916" s="15" t="s">
        <v>5031</v>
      </c>
      <c r="B4916" s="27" t="s">
        <v>21229</v>
      </c>
      <c r="C4916" s="28" t="s">
        <v>13233</v>
      </c>
      <c r="D4916" s="28" t="s">
        <v>8066</v>
      </c>
    </row>
    <row r="4917" spans="1:4" x14ac:dyDescent="0.2">
      <c r="A4917" s="15" t="s">
        <v>5032</v>
      </c>
      <c r="B4917" s="27" t="s">
        <v>21230</v>
      </c>
      <c r="C4917" s="28" t="s">
        <v>8019</v>
      </c>
      <c r="D4917" s="28" t="s">
        <v>13234</v>
      </c>
    </row>
    <row r="4918" spans="1:4" x14ac:dyDescent="0.2">
      <c r="A4918" s="15" t="s">
        <v>5033</v>
      </c>
      <c r="B4918" s="27" t="s">
        <v>21231</v>
      </c>
      <c r="C4918" s="28" t="s">
        <v>13235</v>
      </c>
      <c r="D4918" s="28" t="s">
        <v>8006</v>
      </c>
    </row>
    <row r="4919" spans="1:4" x14ac:dyDescent="0.2">
      <c r="A4919" s="15" t="s">
        <v>5034</v>
      </c>
      <c r="B4919" s="27" t="s">
        <v>21232</v>
      </c>
      <c r="C4919" s="28" t="s">
        <v>13236</v>
      </c>
      <c r="D4919" s="28" t="s">
        <v>8061</v>
      </c>
    </row>
    <row r="4920" spans="1:4" x14ac:dyDescent="0.2">
      <c r="A4920" s="15" t="s">
        <v>95</v>
      </c>
      <c r="B4920" s="27" t="s">
        <v>21233</v>
      </c>
      <c r="C4920" s="28" t="s">
        <v>13237</v>
      </c>
      <c r="D4920" s="28" t="s">
        <v>8039</v>
      </c>
    </row>
    <row r="4921" spans="1:4" x14ac:dyDescent="0.2">
      <c r="A4921" s="15" t="s">
        <v>5035</v>
      </c>
      <c r="B4921" s="27" t="s">
        <v>21234</v>
      </c>
      <c r="C4921" s="28" t="s">
        <v>13238</v>
      </c>
      <c r="D4921" s="28" t="s">
        <v>8039</v>
      </c>
    </row>
    <row r="4922" spans="1:4" x14ac:dyDescent="0.2">
      <c r="A4922" s="15" t="s">
        <v>5036</v>
      </c>
      <c r="B4922" s="27" t="s">
        <v>21235</v>
      </c>
      <c r="C4922" s="28" t="s">
        <v>13239</v>
      </c>
      <c r="D4922" s="28" t="s">
        <v>8061</v>
      </c>
    </row>
    <row r="4923" spans="1:4" x14ac:dyDescent="0.2">
      <c r="A4923" s="15" t="s">
        <v>286</v>
      </c>
      <c r="B4923" s="27" t="s">
        <v>21236</v>
      </c>
      <c r="C4923" s="28" t="s">
        <v>13240</v>
      </c>
      <c r="D4923" s="28" t="s">
        <v>8039</v>
      </c>
    </row>
    <row r="4924" spans="1:4" x14ac:dyDescent="0.2">
      <c r="A4924" s="15" t="s">
        <v>5037</v>
      </c>
      <c r="B4924" s="27" t="s">
        <v>21237</v>
      </c>
      <c r="C4924" s="28" t="s">
        <v>13241</v>
      </c>
      <c r="D4924" s="28" t="s">
        <v>8004</v>
      </c>
    </row>
    <row r="4925" spans="1:4" x14ac:dyDescent="0.2">
      <c r="A4925" s="15" t="s">
        <v>5038</v>
      </c>
      <c r="B4925" s="27" t="s">
        <v>21238</v>
      </c>
      <c r="C4925" s="28" t="s">
        <v>8545</v>
      </c>
      <c r="D4925" s="28" t="s">
        <v>13242</v>
      </c>
    </row>
    <row r="4926" spans="1:4" x14ac:dyDescent="0.2">
      <c r="A4926" s="15" t="s">
        <v>5039</v>
      </c>
      <c r="B4926" s="27" t="s">
        <v>21239</v>
      </c>
      <c r="C4926" s="28" t="s">
        <v>13243</v>
      </c>
      <c r="D4926" s="28" t="s">
        <v>8061</v>
      </c>
    </row>
    <row r="4927" spans="1:4" x14ac:dyDescent="0.2">
      <c r="A4927" s="15" t="s">
        <v>5040</v>
      </c>
      <c r="B4927" s="27" t="s">
        <v>21240</v>
      </c>
      <c r="C4927" s="28" t="s">
        <v>13244</v>
      </c>
      <c r="D4927" s="28" t="s">
        <v>8061</v>
      </c>
    </row>
    <row r="4928" spans="1:4" x14ac:dyDescent="0.2">
      <c r="A4928" s="15" t="s">
        <v>5041</v>
      </c>
      <c r="B4928" s="27" t="s">
        <v>21241</v>
      </c>
      <c r="C4928" s="28" t="s">
        <v>13245</v>
      </c>
      <c r="D4928" s="28" t="s">
        <v>8039</v>
      </c>
    </row>
    <row r="4929" spans="1:4" x14ac:dyDescent="0.2">
      <c r="A4929" s="15" t="s">
        <v>5042</v>
      </c>
      <c r="B4929" s="27" t="s">
        <v>21242</v>
      </c>
      <c r="C4929" s="28" t="s">
        <v>13246</v>
      </c>
      <c r="D4929" s="28" t="s">
        <v>8025</v>
      </c>
    </row>
    <row r="4930" spans="1:4" x14ac:dyDescent="0.2">
      <c r="A4930" s="15" t="s">
        <v>5043</v>
      </c>
      <c r="B4930" s="27" t="s">
        <v>21243</v>
      </c>
      <c r="C4930" s="28" t="s">
        <v>13247</v>
      </c>
      <c r="D4930" s="28" t="s">
        <v>8052</v>
      </c>
    </row>
    <row r="4931" spans="1:4" x14ac:dyDescent="0.2">
      <c r="A4931" s="15" t="s">
        <v>5044</v>
      </c>
      <c r="B4931" s="27" t="s">
        <v>21244</v>
      </c>
      <c r="C4931" s="28" t="s">
        <v>13248</v>
      </c>
      <c r="D4931" s="28" t="s">
        <v>8159</v>
      </c>
    </row>
    <row r="4932" spans="1:4" x14ac:dyDescent="0.2">
      <c r="A4932" s="15" t="s">
        <v>5045</v>
      </c>
      <c r="B4932" s="27" t="s">
        <v>21245</v>
      </c>
      <c r="C4932" s="28" t="s">
        <v>13249</v>
      </c>
      <c r="D4932" s="28" t="s">
        <v>8025</v>
      </c>
    </row>
    <row r="4933" spans="1:4" x14ac:dyDescent="0.2">
      <c r="A4933" s="15" t="s">
        <v>5046</v>
      </c>
      <c r="B4933" s="27" t="s">
        <v>21246</v>
      </c>
      <c r="C4933" s="28" t="s">
        <v>8351</v>
      </c>
      <c r="D4933" s="28" t="s">
        <v>13250</v>
      </c>
    </row>
    <row r="4934" spans="1:4" x14ac:dyDescent="0.2">
      <c r="A4934" s="15" t="s">
        <v>5047</v>
      </c>
      <c r="B4934" s="27" t="s">
        <v>21247</v>
      </c>
      <c r="C4934" s="28" t="s">
        <v>13251</v>
      </c>
      <c r="D4934" s="28" t="s">
        <v>8119</v>
      </c>
    </row>
    <row r="4935" spans="1:4" x14ac:dyDescent="0.2">
      <c r="A4935" s="15" t="s">
        <v>5048</v>
      </c>
      <c r="B4935" s="27" t="s">
        <v>21248</v>
      </c>
      <c r="C4935" s="28" t="s">
        <v>13252</v>
      </c>
      <c r="D4935" s="28" t="s">
        <v>8004</v>
      </c>
    </row>
    <row r="4936" spans="1:4" x14ac:dyDescent="0.2">
      <c r="A4936" s="15" t="s">
        <v>5049</v>
      </c>
      <c r="B4936" s="27" t="s">
        <v>21249</v>
      </c>
      <c r="C4936" s="28" t="s">
        <v>13253</v>
      </c>
      <c r="D4936" s="28" t="s">
        <v>13254</v>
      </c>
    </row>
    <row r="4937" spans="1:4" x14ac:dyDescent="0.2">
      <c r="A4937" s="15" t="s">
        <v>5050</v>
      </c>
      <c r="B4937" s="27" t="s">
        <v>21250</v>
      </c>
      <c r="C4937" s="28" t="s">
        <v>13255</v>
      </c>
      <c r="D4937" s="28" t="s">
        <v>8112</v>
      </c>
    </row>
    <row r="4938" spans="1:4" x14ac:dyDescent="0.2">
      <c r="A4938" s="15" t="s">
        <v>5051</v>
      </c>
      <c r="B4938" s="27" t="s">
        <v>21251</v>
      </c>
      <c r="C4938" s="28" t="s">
        <v>8063</v>
      </c>
      <c r="D4938" s="28" t="s">
        <v>13256</v>
      </c>
    </row>
    <row r="4939" spans="1:4" x14ac:dyDescent="0.2">
      <c r="A4939" s="15" t="s">
        <v>5052</v>
      </c>
      <c r="B4939" s="27" t="s">
        <v>21252</v>
      </c>
      <c r="C4939" s="28" t="s">
        <v>13257</v>
      </c>
      <c r="D4939" s="28" t="s">
        <v>8061</v>
      </c>
    </row>
    <row r="4940" spans="1:4" x14ac:dyDescent="0.2">
      <c r="A4940" s="15" t="s">
        <v>5053</v>
      </c>
      <c r="B4940" s="27" t="s">
        <v>21253</v>
      </c>
      <c r="C4940" s="28" t="s">
        <v>13258</v>
      </c>
      <c r="D4940" s="28" t="s">
        <v>8052</v>
      </c>
    </row>
    <row r="4941" spans="1:4" x14ac:dyDescent="0.2">
      <c r="A4941" s="15" t="s">
        <v>5054</v>
      </c>
      <c r="B4941" s="27" t="s">
        <v>21254</v>
      </c>
      <c r="C4941" s="28" t="s">
        <v>8009</v>
      </c>
      <c r="D4941" s="28" t="s">
        <v>13259</v>
      </c>
    </row>
    <row r="4942" spans="1:4" x14ac:dyDescent="0.2">
      <c r="A4942" s="15" t="s">
        <v>5055</v>
      </c>
      <c r="B4942" s="27" t="s">
        <v>21255</v>
      </c>
      <c r="C4942" s="28" t="s">
        <v>13260</v>
      </c>
      <c r="D4942" s="28" t="s">
        <v>8190</v>
      </c>
    </row>
    <row r="4943" spans="1:4" x14ac:dyDescent="0.2">
      <c r="A4943" s="15" t="s">
        <v>5056</v>
      </c>
      <c r="B4943" s="27" t="s">
        <v>21256</v>
      </c>
      <c r="C4943" s="28" t="s">
        <v>13261</v>
      </c>
      <c r="D4943" s="28" t="s">
        <v>8039</v>
      </c>
    </row>
    <row r="4944" spans="1:4" x14ac:dyDescent="0.2">
      <c r="A4944" s="15" t="s">
        <v>5057</v>
      </c>
      <c r="B4944" s="27" t="s">
        <v>21257</v>
      </c>
      <c r="C4944" s="28" t="s">
        <v>13262</v>
      </c>
      <c r="D4944" s="28" t="s">
        <v>8071</v>
      </c>
    </row>
    <row r="4945" spans="1:4" x14ac:dyDescent="0.2">
      <c r="A4945" s="15" t="s">
        <v>5058</v>
      </c>
      <c r="B4945" s="27" t="s">
        <v>21258</v>
      </c>
      <c r="C4945" s="28" t="s">
        <v>8009</v>
      </c>
      <c r="D4945" s="28" t="s">
        <v>13263</v>
      </c>
    </row>
    <row r="4946" spans="1:4" x14ac:dyDescent="0.2">
      <c r="A4946" s="15" t="s">
        <v>5059</v>
      </c>
      <c r="B4946" s="27" t="s">
        <v>21259</v>
      </c>
      <c r="C4946" s="28" t="s">
        <v>13264</v>
      </c>
      <c r="D4946" s="28" t="s">
        <v>8004</v>
      </c>
    </row>
    <row r="4947" spans="1:4" x14ac:dyDescent="0.2">
      <c r="A4947" s="15" t="s">
        <v>5060</v>
      </c>
      <c r="B4947" s="27" t="s">
        <v>21260</v>
      </c>
      <c r="C4947" s="28" t="s">
        <v>13265</v>
      </c>
      <c r="D4947" s="28" t="s">
        <v>8017</v>
      </c>
    </row>
    <row r="4948" spans="1:4" x14ac:dyDescent="0.2">
      <c r="A4948" s="15" t="s">
        <v>5061</v>
      </c>
      <c r="B4948" s="27" t="s">
        <v>21261</v>
      </c>
      <c r="C4948" s="28" t="s">
        <v>9167</v>
      </c>
      <c r="D4948" s="28" t="s">
        <v>13267</v>
      </c>
    </row>
    <row r="4949" spans="1:4" x14ac:dyDescent="0.2">
      <c r="A4949" s="15" t="s">
        <v>96</v>
      </c>
      <c r="B4949" s="27" t="s">
        <v>21262</v>
      </c>
      <c r="C4949" s="28" t="s">
        <v>13266</v>
      </c>
      <c r="D4949" s="28" t="s">
        <v>8039</v>
      </c>
    </row>
    <row r="4950" spans="1:4" x14ac:dyDescent="0.2">
      <c r="A4950" s="15" t="s">
        <v>5062</v>
      </c>
      <c r="B4950" s="27" t="s">
        <v>21263</v>
      </c>
      <c r="C4950" s="28" t="s">
        <v>13268</v>
      </c>
      <c r="D4950" s="28" t="s">
        <v>8039</v>
      </c>
    </row>
    <row r="4951" spans="1:4" x14ac:dyDescent="0.2">
      <c r="A4951" s="15" t="s">
        <v>5063</v>
      </c>
      <c r="B4951" s="27" t="s">
        <v>21264</v>
      </c>
      <c r="C4951" s="28" t="s">
        <v>8330</v>
      </c>
      <c r="D4951" s="28" t="s">
        <v>13269</v>
      </c>
    </row>
    <row r="4952" spans="1:4" x14ac:dyDescent="0.2">
      <c r="A4952" s="15" t="s">
        <v>5064</v>
      </c>
      <c r="B4952" s="27" t="s">
        <v>21265</v>
      </c>
      <c r="C4952" s="28" t="s">
        <v>13270</v>
      </c>
      <c r="D4952" s="28" t="s">
        <v>8367</v>
      </c>
    </row>
    <row r="4953" spans="1:4" x14ac:dyDescent="0.2">
      <c r="A4953" s="15" t="s">
        <v>5065</v>
      </c>
      <c r="B4953" s="27" t="s">
        <v>21266</v>
      </c>
      <c r="C4953" s="28" t="s">
        <v>13271</v>
      </c>
      <c r="D4953" s="28" t="s">
        <v>13272</v>
      </c>
    </row>
    <row r="4954" spans="1:4" x14ac:dyDescent="0.2">
      <c r="A4954" s="15" t="s">
        <v>5066</v>
      </c>
      <c r="B4954" s="27" t="s">
        <v>21267</v>
      </c>
      <c r="C4954" s="28" t="s">
        <v>13273</v>
      </c>
      <c r="D4954" s="28" t="s">
        <v>8066</v>
      </c>
    </row>
    <row r="4955" spans="1:4" x14ac:dyDescent="0.2">
      <c r="A4955" s="15" t="s">
        <v>5067</v>
      </c>
      <c r="B4955" s="27" t="s">
        <v>21268</v>
      </c>
      <c r="C4955" s="28" t="s">
        <v>13274</v>
      </c>
      <c r="D4955" s="28" t="s">
        <v>8006</v>
      </c>
    </row>
    <row r="4956" spans="1:4" x14ac:dyDescent="0.2">
      <c r="A4956" s="15" t="s">
        <v>5068</v>
      </c>
      <c r="B4956" s="27" t="s">
        <v>21269</v>
      </c>
      <c r="C4956" s="28" t="s">
        <v>13275</v>
      </c>
      <c r="D4956" s="28" t="s">
        <v>8112</v>
      </c>
    </row>
    <row r="4957" spans="1:4" x14ac:dyDescent="0.2">
      <c r="A4957" s="15" t="s">
        <v>5069</v>
      </c>
      <c r="B4957" s="27" t="s">
        <v>21270</v>
      </c>
      <c r="C4957" s="28" t="s">
        <v>13276</v>
      </c>
      <c r="D4957" s="28" t="s">
        <v>8025</v>
      </c>
    </row>
    <row r="4958" spans="1:4" x14ac:dyDescent="0.2">
      <c r="A4958" s="15" t="s">
        <v>5070</v>
      </c>
      <c r="B4958" s="27" t="s">
        <v>21271</v>
      </c>
      <c r="C4958" s="28" t="s">
        <v>8009</v>
      </c>
      <c r="D4958" s="28" t="s">
        <v>13277</v>
      </c>
    </row>
    <row r="4959" spans="1:4" x14ac:dyDescent="0.2">
      <c r="A4959" s="15" t="s">
        <v>5071</v>
      </c>
      <c r="B4959" s="27" t="s">
        <v>21272</v>
      </c>
      <c r="C4959" s="28" t="s">
        <v>8009</v>
      </c>
      <c r="D4959" s="28" t="s">
        <v>13278</v>
      </c>
    </row>
    <row r="4960" spans="1:4" x14ac:dyDescent="0.2">
      <c r="A4960" s="15" t="s">
        <v>5072</v>
      </c>
      <c r="B4960" s="27" t="s">
        <v>21273</v>
      </c>
      <c r="C4960" s="28" t="s">
        <v>8019</v>
      </c>
      <c r="D4960" s="28" t="s">
        <v>13279</v>
      </c>
    </row>
    <row r="4961" spans="1:4" x14ac:dyDescent="0.2">
      <c r="A4961" s="15" t="s">
        <v>5073</v>
      </c>
      <c r="B4961" s="27" t="s">
        <v>21274</v>
      </c>
      <c r="C4961" s="28" t="s">
        <v>13280</v>
      </c>
      <c r="D4961" s="28" t="s">
        <v>8061</v>
      </c>
    </row>
    <row r="4962" spans="1:4" x14ac:dyDescent="0.2">
      <c r="A4962" s="15" t="s">
        <v>5074</v>
      </c>
      <c r="B4962" s="27" t="s">
        <v>21275</v>
      </c>
      <c r="C4962" s="28" t="s">
        <v>8009</v>
      </c>
      <c r="D4962" s="28" t="s">
        <v>13281</v>
      </c>
    </row>
    <row r="4963" spans="1:4" x14ac:dyDescent="0.2">
      <c r="A4963" s="15" t="s">
        <v>5075</v>
      </c>
      <c r="B4963" s="27" t="s">
        <v>21276</v>
      </c>
      <c r="C4963" s="28" t="s">
        <v>13282</v>
      </c>
      <c r="D4963" s="28" t="s">
        <v>8112</v>
      </c>
    </row>
    <row r="4964" spans="1:4" x14ac:dyDescent="0.2">
      <c r="A4964" s="15" t="s">
        <v>5076</v>
      </c>
      <c r="B4964" s="27" t="s">
        <v>21277</v>
      </c>
      <c r="C4964" s="28" t="s">
        <v>13283</v>
      </c>
      <c r="D4964" s="28" t="s">
        <v>8061</v>
      </c>
    </row>
    <row r="4965" spans="1:4" x14ac:dyDescent="0.2">
      <c r="A4965" s="15" t="s">
        <v>5077</v>
      </c>
      <c r="B4965" s="27" t="s">
        <v>21278</v>
      </c>
      <c r="C4965" s="28" t="s">
        <v>8009</v>
      </c>
      <c r="D4965" s="28" t="s">
        <v>13284</v>
      </c>
    </row>
    <row r="4966" spans="1:4" x14ac:dyDescent="0.2">
      <c r="A4966" s="15" t="s">
        <v>5078</v>
      </c>
      <c r="B4966" s="27" t="s">
        <v>21279</v>
      </c>
      <c r="C4966" s="28" t="s">
        <v>13285</v>
      </c>
      <c r="D4966" s="28" t="s">
        <v>13286</v>
      </c>
    </row>
    <row r="4967" spans="1:4" x14ac:dyDescent="0.2">
      <c r="A4967" s="15" t="s">
        <v>367</v>
      </c>
      <c r="B4967" s="27" t="s">
        <v>21280</v>
      </c>
      <c r="C4967" s="28" t="s">
        <v>8100</v>
      </c>
      <c r="D4967" s="28" t="s">
        <v>13287</v>
      </c>
    </row>
    <row r="4968" spans="1:4" x14ac:dyDescent="0.2">
      <c r="A4968" s="15" t="s">
        <v>5079</v>
      </c>
      <c r="B4968" s="27" t="s">
        <v>21281</v>
      </c>
      <c r="C4968" s="28" t="s">
        <v>13288</v>
      </c>
      <c r="D4968" s="28" t="s">
        <v>8008</v>
      </c>
    </row>
    <row r="4969" spans="1:4" x14ac:dyDescent="0.2">
      <c r="A4969" s="15" t="s">
        <v>7924</v>
      </c>
      <c r="B4969" s="23" t="s">
        <v>8628</v>
      </c>
      <c r="C4969" s="23" t="s">
        <v>8628</v>
      </c>
      <c r="D4969" s="23" t="s">
        <v>8628</v>
      </c>
    </row>
    <row r="4970" spans="1:4" x14ac:dyDescent="0.2">
      <c r="A4970" s="15" t="s">
        <v>5080</v>
      </c>
      <c r="B4970" s="27" t="s">
        <v>21282</v>
      </c>
      <c r="C4970" s="28" t="s">
        <v>8009</v>
      </c>
      <c r="D4970" s="28" t="s">
        <v>13289</v>
      </c>
    </row>
    <row r="4971" spans="1:4" x14ac:dyDescent="0.2">
      <c r="A4971" s="15" t="s">
        <v>5081</v>
      </c>
      <c r="B4971" s="27" t="s">
        <v>21283</v>
      </c>
      <c r="C4971" s="28" t="s">
        <v>8063</v>
      </c>
      <c r="D4971" s="28" t="s">
        <v>13290</v>
      </c>
    </row>
    <row r="4972" spans="1:4" x14ac:dyDescent="0.2">
      <c r="A4972" s="15" t="s">
        <v>5082</v>
      </c>
      <c r="B4972" s="27" t="s">
        <v>21284</v>
      </c>
      <c r="C4972" s="28" t="s">
        <v>8009</v>
      </c>
      <c r="D4972" s="28" t="s">
        <v>13291</v>
      </c>
    </row>
    <row r="4973" spans="1:4" x14ac:dyDescent="0.2">
      <c r="A4973" s="15" t="s">
        <v>5083</v>
      </c>
      <c r="B4973" s="27" t="s">
        <v>21285</v>
      </c>
      <c r="C4973" s="28" t="s">
        <v>8009</v>
      </c>
      <c r="D4973" s="28" t="s">
        <v>13292</v>
      </c>
    </row>
    <row r="4974" spans="1:4" x14ac:dyDescent="0.2">
      <c r="A4974" s="15" t="s">
        <v>5084</v>
      </c>
      <c r="B4974" s="27" t="s">
        <v>21286</v>
      </c>
      <c r="C4974" s="28" t="s">
        <v>13293</v>
      </c>
      <c r="D4974" s="28" t="s">
        <v>8071</v>
      </c>
    </row>
    <row r="4975" spans="1:4" x14ac:dyDescent="0.2">
      <c r="A4975" s="15" t="s">
        <v>5085</v>
      </c>
      <c r="B4975" s="27" t="s">
        <v>21287</v>
      </c>
      <c r="C4975" s="28" t="s">
        <v>13294</v>
      </c>
      <c r="D4975" s="28" t="s">
        <v>8002</v>
      </c>
    </row>
    <row r="4976" spans="1:4" x14ac:dyDescent="0.2">
      <c r="A4976" s="15" t="s">
        <v>5086</v>
      </c>
      <c r="B4976" s="27" t="s">
        <v>21288</v>
      </c>
      <c r="C4976" s="28" t="s">
        <v>13295</v>
      </c>
      <c r="D4976" s="28" t="s">
        <v>13296</v>
      </c>
    </row>
    <row r="4977" spans="1:4" x14ac:dyDescent="0.2">
      <c r="A4977" s="15" t="s">
        <v>5087</v>
      </c>
      <c r="B4977" s="27" t="s">
        <v>21289</v>
      </c>
      <c r="C4977" s="28" t="s">
        <v>13297</v>
      </c>
      <c r="D4977" s="28" t="s">
        <v>8148</v>
      </c>
    </row>
    <row r="4978" spans="1:4" x14ac:dyDescent="0.2">
      <c r="A4978" s="15" t="s">
        <v>97</v>
      </c>
      <c r="B4978" s="27" t="s">
        <v>21290</v>
      </c>
      <c r="C4978" s="28" t="s">
        <v>13298</v>
      </c>
      <c r="D4978" s="28" t="s">
        <v>8039</v>
      </c>
    </row>
    <row r="4979" spans="1:4" x14ac:dyDescent="0.2">
      <c r="A4979" s="15" t="s">
        <v>5088</v>
      </c>
      <c r="B4979" s="27" t="s">
        <v>21291</v>
      </c>
      <c r="C4979" s="28" t="s">
        <v>8009</v>
      </c>
      <c r="D4979" s="28" t="s">
        <v>13299</v>
      </c>
    </row>
    <row r="4980" spans="1:4" x14ac:dyDescent="0.2">
      <c r="A4980" s="15" t="s">
        <v>5089</v>
      </c>
      <c r="B4980" s="27" t="s">
        <v>21292</v>
      </c>
      <c r="C4980" s="28" t="s">
        <v>13300</v>
      </c>
      <c r="D4980" s="28" t="s">
        <v>8043</v>
      </c>
    </row>
    <row r="4981" spans="1:4" x14ac:dyDescent="0.2">
      <c r="A4981" s="15" t="s">
        <v>5089</v>
      </c>
      <c r="B4981" s="27" t="s">
        <v>21293</v>
      </c>
      <c r="C4981" s="28" t="s">
        <v>13300</v>
      </c>
      <c r="D4981" s="28" t="s">
        <v>8004</v>
      </c>
    </row>
    <row r="4982" spans="1:4" x14ac:dyDescent="0.2">
      <c r="A4982" s="15" t="s">
        <v>5090</v>
      </c>
      <c r="B4982" s="27" t="s">
        <v>21294</v>
      </c>
      <c r="C4982" s="28" t="s">
        <v>13301</v>
      </c>
      <c r="D4982" s="28" t="s">
        <v>8006</v>
      </c>
    </row>
    <row r="4983" spans="1:4" x14ac:dyDescent="0.2">
      <c r="A4983" s="15" t="s">
        <v>5091</v>
      </c>
      <c r="B4983" s="27" t="s">
        <v>21295</v>
      </c>
      <c r="C4983" s="28" t="s">
        <v>13302</v>
      </c>
      <c r="D4983" s="28" t="s">
        <v>8004</v>
      </c>
    </row>
    <row r="4984" spans="1:4" x14ac:dyDescent="0.2">
      <c r="A4984" s="15" t="s">
        <v>5092</v>
      </c>
      <c r="B4984" s="27" t="s">
        <v>21296</v>
      </c>
      <c r="C4984" s="28" t="s">
        <v>8183</v>
      </c>
      <c r="D4984" s="28" t="s">
        <v>13303</v>
      </c>
    </row>
    <row r="4985" spans="1:4" x14ac:dyDescent="0.2">
      <c r="A4985" s="15" t="s">
        <v>5093</v>
      </c>
      <c r="B4985" s="27" t="s">
        <v>21297</v>
      </c>
      <c r="C4985" s="28" t="s">
        <v>13304</v>
      </c>
      <c r="D4985" s="28" t="s">
        <v>8008</v>
      </c>
    </row>
    <row r="4986" spans="1:4" x14ac:dyDescent="0.2">
      <c r="A4986" s="15" t="s">
        <v>5094</v>
      </c>
      <c r="B4986" s="27" t="s">
        <v>21298</v>
      </c>
      <c r="C4986" s="28" t="s">
        <v>13305</v>
      </c>
      <c r="D4986" s="28" t="s">
        <v>8119</v>
      </c>
    </row>
    <row r="4987" spans="1:4" x14ac:dyDescent="0.2">
      <c r="A4987" s="15" t="s">
        <v>5095</v>
      </c>
      <c r="B4987" s="27" t="s">
        <v>21299</v>
      </c>
      <c r="C4987" s="28" t="s">
        <v>8009</v>
      </c>
      <c r="D4987" s="28" t="s">
        <v>13306</v>
      </c>
    </row>
    <row r="4988" spans="1:4" x14ac:dyDescent="0.2">
      <c r="A4988" s="15" t="s">
        <v>5096</v>
      </c>
      <c r="B4988" s="27" t="s">
        <v>21300</v>
      </c>
      <c r="C4988" s="28" t="s">
        <v>8009</v>
      </c>
      <c r="D4988" s="28" t="s">
        <v>13307</v>
      </c>
    </row>
    <row r="4989" spans="1:4" x14ac:dyDescent="0.2">
      <c r="A4989" s="15" t="s">
        <v>5097</v>
      </c>
      <c r="B4989" s="27" t="s">
        <v>21301</v>
      </c>
      <c r="C4989" s="28" t="s">
        <v>8183</v>
      </c>
      <c r="D4989" s="28" t="s">
        <v>13308</v>
      </c>
    </row>
    <row r="4990" spans="1:4" x14ac:dyDescent="0.2">
      <c r="A4990" s="15" t="s">
        <v>5098</v>
      </c>
      <c r="B4990" s="27" t="s">
        <v>21302</v>
      </c>
      <c r="C4990" s="28" t="s">
        <v>8183</v>
      </c>
      <c r="D4990" s="28" t="s">
        <v>13309</v>
      </c>
    </row>
    <row r="4991" spans="1:4" x14ac:dyDescent="0.2">
      <c r="A4991" s="15" t="s">
        <v>5099</v>
      </c>
      <c r="B4991" s="27" t="s">
        <v>21303</v>
      </c>
      <c r="C4991" s="28" t="s">
        <v>8676</v>
      </c>
      <c r="D4991" s="28" t="s">
        <v>13310</v>
      </c>
    </row>
    <row r="4992" spans="1:4" x14ac:dyDescent="0.2">
      <c r="A4992" s="15" t="s">
        <v>5100</v>
      </c>
      <c r="B4992" s="27" t="s">
        <v>21304</v>
      </c>
      <c r="C4992" s="28" t="s">
        <v>13311</v>
      </c>
      <c r="D4992" s="28" t="s">
        <v>8052</v>
      </c>
    </row>
    <row r="4993" spans="1:4" x14ac:dyDescent="0.2">
      <c r="A4993" s="15" t="s">
        <v>5101</v>
      </c>
      <c r="B4993" s="27" t="s">
        <v>21305</v>
      </c>
      <c r="C4993" s="28" t="s">
        <v>13312</v>
      </c>
      <c r="D4993" s="28" t="s">
        <v>8025</v>
      </c>
    </row>
    <row r="4994" spans="1:4" x14ac:dyDescent="0.2">
      <c r="A4994" s="15" t="s">
        <v>5102</v>
      </c>
      <c r="B4994" s="27" t="s">
        <v>21306</v>
      </c>
      <c r="C4994" s="28" t="s">
        <v>8142</v>
      </c>
      <c r="D4994" s="28" t="s">
        <v>13313</v>
      </c>
    </row>
    <row r="4995" spans="1:4" x14ac:dyDescent="0.2">
      <c r="A4995" s="15" t="s">
        <v>5103</v>
      </c>
      <c r="B4995" s="27" t="s">
        <v>21307</v>
      </c>
      <c r="C4995" s="28" t="s">
        <v>13314</v>
      </c>
      <c r="D4995" s="28" t="s">
        <v>8025</v>
      </c>
    </row>
    <row r="4996" spans="1:4" x14ac:dyDescent="0.2">
      <c r="A4996" s="15" t="s">
        <v>5104</v>
      </c>
      <c r="B4996" s="27" t="s">
        <v>21308</v>
      </c>
      <c r="C4996" s="28" t="s">
        <v>8545</v>
      </c>
      <c r="D4996" s="28" t="s">
        <v>8006</v>
      </c>
    </row>
    <row r="4997" spans="1:4" x14ac:dyDescent="0.2">
      <c r="A4997" s="15" t="s">
        <v>5105</v>
      </c>
      <c r="B4997" s="27" t="s">
        <v>21309</v>
      </c>
      <c r="C4997" s="28" t="s">
        <v>13315</v>
      </c>
      <c r="D4997" s="28" t="s">
        <v>8025</v>
      </c>
    </row>
    <row r="4998" spans="1:4" x14ac:dyDescent="0.2">
      <c r="A4998" s="15" t="s">
        <v>5106</v>
      </c>
      <c r="B4998" s="27" t="s">
        <v>21310</v>
      </c>
      <c r="C4998" s="28" t="s">
        <v>13316</v>
      </c>
      <c r="D4998" s="28" t="s">
        <v>8409</v>
      </c>
    </row>
    <row r="4999" spans="1:4" x14ac:dyDescent="0.2">
      <c r="A4999" s="15" t="s">
        <v>202</v>
      </c>
      <c r="B4999" s="27" t="s">
        <v>21311</v>
      </c>
      <c r="C4999" s="28" t="s">
        <v>13317</v>
      </c>
      <c r="D4999" s="28" t="s">
        <v>8025</v>
      </c>
    </row>
    <row r="5000" spans="1:4" x14ac:dyDescent="0.2">
      <c r="A5000" s="15" t="s">
        <v>5107</v>
      </c>
      <c r="B5000" s="27" t="s">
        <v>21312</v>
      </c>
      <c r="C5000" s="28" t="s">
        <v>8063</v>
      </c>
      <c r="D5000" s="28" t="s">
        <v>13318</v>
      </c>
    </row>
    <row r="5001" spans="1:4" x14ac:dyDescent="0.2">
      <c r="A5001" s="15" t="s">
        <v>5108</v>
      </c>
      <c r="B5001" s="27" t="s">
        <v>21313</v>
      </c>
      <c r="C5001" s="28" t="s">
        <v>13319</v>
      </c>
      <c r="D5001" s="28" t="s">
        <v>8002</v>
      </c>
    </row>
    <row r="5002" spans="1:4" x14ac:dyDescent="0.2">
      <c r="A5002" s="15" t="s">
        <v>5109</v>
      </c>
      <c r="B5002" s="27" t="s">
        <v>21314</v>
      </c>
      <c r="C5002" s="28" t="s">
        <v>13320</v>
      </c>
      <c r="D5002" s="28" t="s">
        <v>8006</v>
      </c>
    </row>
    <row r="5003" spans="1:4" x14ac:dyDescent="0.2">
      <c r="A5003" s="15" t="s">
        <v>5110</v>
      </c>
      <c r="B5003" s="27" t="s">
        <v>21315</v>
      </c>
      <c r="C5003" s="28" t="s">
        <v>8183</v>
      </c>
      <c r="D5003" s="28" t="s">
        <v>13321</v>
      </c>
    </row>
    <row r="5004" spans="1:4" x14ac:dyDescent="0.2">
      <c r="A5004" s="15" t="s">
        <v>5111</v>
      </c>
      <c r="B5004" s="27" t="s">
        <v>21316</v>
      </c>
      <c r="C5004" s="28" t="s">
        <v>8009</v>
      </c>
      <c r="D5004" s="28" t="s">
        <v>13322</v>
      </c>
    </row>
    <row r="5005" spans="1:4" x14ac:dyDescent="0.2">
      <c r="A5005" s="15" t="s">
        <v>5112</v>
      </c>
      <c r="B5005" s="27" t="s">
        <v>21317</v>
      </c>
      <c r="C5005" s="28" t="s">
        <v>8009</v>
      </c>
      <c r="D5005" s="28" t="s">
        <v>13323</v>
      </c>
    </row>
    <row r="5006" spans="1:4" x14ac:dyDescent="0.2">
      <c r="A5006" s="15" t="s">
        <v>5113</v>
      </c>
      <c r="B5006" s="27" t="s">
        <v>21318</v>
      </c>
      <c r="C5006" s="28" t="s">
        <v>13324</v>
      </c>
      <c r="D5006" s="28" t="s">
        <v>8039</v>
      </c>
    </row>
    <row r="5007" spans="1:4" x14ac:dyDescent="0.2">
      <c r="A5007" s="15" t="s">
        <v>5114</v>
      </c>
      <c r="B5007" s="27" t="s">
        <v>21319</v>
      </c>
      <c r="C5007" s="28" t="s">
        <v>8063</v>
      </c>
      <c r="D5007" s="28" t="s">
        <v>13325</v>
      </c>
    </row>
    <row r="5008" spans="1:4" x14ac:dyDescent="0.2">
      <c r="A5008" s="15" t="s">
        <v>5115</v>
      </c>
      <c r="B5008" s="27" t="s">
        <v>21320</v>
      </c>
      <c r="C5008" s="28" t="s">
        <v>8009</v>
      </c>
      <c r="D5008" s="28" t="s">
        <v>13326</v>
      </c>
    </row>
    <row r="5009" spans="1:4" x14ac:dyDescent="0.2">
      <c r="A5009" s="15" t="s">
        <v>5116</v>
      </c>
      <c r="B5009" s="27" t="s">
        <v>21321</v>
      </c>
      <c r="C5009" s="28" t="s">
        <v>13327</v>
      </c>
      <c r="D5009" s="28" t="s">
        <v>8073</v>
      </c>
    </row>
    <row r="5010" spans="1:4" x14ac:dyDescent="0.2">
      <c r="A5010" s="15" t="s">
        <v>5117</v>
      </c>
      <c r="B5010" s="27" t="s">
        <v>21322</v>
      </c>
      <c r="C5010" s="28" t="s">
        <v>8009</v>
      </c>
      <c r="D5010" s="28" t="s">
        <v>13328</v>
      </c>
    </row>
    <row r="5011" spans="1:4" x14ac:dyDescent="0.2">
      <c r="A5011" s="15" t="s">
        <v>5118</v>
      </c>
      <c r="B5011" s="27" t="s">
        <v>21323</v>
      </c>
      <c r="C5011" s="28" t="s">
        <v>13329</v>
      </c>
      <c r="D5011" s="28" t="s">
        <v>13330</v>
      </c>
    </row>
    <row r="5012" spans="1:4" x14ac:dyDescent="0.2">
      <c r="A5012" s="15" t="s">
        <v>5119</v>
      </c>
      <c r="B5012" s="27" t="s">
        <v>21324</v>
      </c>
      <c r="C5012" s="28" t="s">
        <v>13331</v>
      </c>
      <c r="D5012" s="28" t="s">
        <v>8039</v>
      </c>
    </row>
    <row r="5013" spans="1:4" x14ac:dyDescent="0.2">
      <c r="A5013" s="15" t="s">
        <v>5120</v>
      </c>
      <c r="B5013" s="27" t="s">
        <v>21325</v>
      </c>
      <c r="C5013" s="28" t="s">
        <v>13332</v>
      </c>
      <c r="D5013" s="28" t="s">
        <v>8004</v>
      </c>
    </row>
    <row r="5014" spans="1:4" x14ac:dyDescent="0.2">
      <c r="A5014" s="15" t="s">
        <v>5121</v>
      </c>
      <c r="B5014" s="27" t="s">
        <v>21326</v>
      </c>
      <c r="C5014" s="28" t="s">
        <v>13333</v>
      </c>
      <c r="D5014" s="28" t="s">
        <v>8061</v>
      </c>
    </row>
    <row r="5015" spans="1:4" x14ac:dyDescent="0.2">
      <c r="A5015" s="15" t="s">
        <v>5122</v>
      </c>
      <c r="B5015" s="27" t="s">
        <v>21327</v>
      </c>
      <c r="C5015" s="28" t="s">
        <v>13334</v>
      </c>
      <c r="D5015" s="28" t="s">
        <v>8061</v>
      </c>
    </row>
    <row r="5016" spans="1:4" x14ac:dyDescent="0.2">
      <c r="A5016" s="15" t="s">
        <v>5123</v>
      </c>
      <c r="B5016" s="27" t="s">
        <v>21328</v>
      </c>
      <c r="C5016" s="28" t="s">
        <v>8009</v>
      </c>
      <c r="D5016" s="28" t="s">
        <v>13335</v>
      </c>
    </row>
    <row r="5017" spans="1:4" x14ac:dyDescent="0.2">
      <c r="A5017" s="15" t="s">
        <v>5124</v>
      </c>
      <c r="B5017" s="27" t="s">
        <v>21329</v>
      </c>
      <c r="C5017" s="28" t="s">
        <v>13336</v>
      </c>
      <c r="D5017" s="28" t="s">
        <v>8002</v>
      </c>
    </row>
    <row r="5018" spans="1:4" x14ac:dyDescent="0.2">
      <c r="A5018" s="15" t="s">
        <v>5125</v>
      </c>
      <c r="B5018" s="27" t="s">
        <v>21330</v>
      </c>
      <c r="C5018" s="28" t="s">
        <v>8009</v>
      </c>
      <c r="D5018" s="28" t="s">
        <v>13337</v>
      </c>
    </row>
    <row r="5019" spans="1:4" x14ac:dyDescent="0.2">
      <c r="A5019" s="15" t="s">
        <v>5126</v>
      </c>
      <c r="B5019" s="27" t="s">
        <v>21331</v>
      </c>
      <c r="C5019" s="28" t="s">
        <v>13338</v>
      </c>
      <c r="D5019" s="28" t="s">
        <v>8061</v>
      </c>
    </row>
    <row r="5020" spans="1:4" x14ac:dyDescent="0.2">
      <c r="A5020" s="15" t="s">
        <v>5127</v>
      </c>
      <c r="B5020" s="27" t="s">
        <v>21332</v>
      </c>
      <c r="C5020" s="28" t="s">
        <v>13339</v>
      </c>
      <c r="D5020" s="28" t="s">
        <v>13340</v>
      </c>
    </row>
    <row r="5021" spans="1:4" x14ac:dyDescent="0.2">
      <c r="A5021" s="15" t="s">
        <v>5128</v>
      </c>
      <c r="B5021" s="27" t="s">
        <v>21333</v>
      </c>
      <c r="C5021" s="28" t="s">
        <v>13341</v>
      </c>
      <c r="D5021" s="28" t="s">
        <v>8061</v>
      </c>
    </row>
    <row r="5022" spans="1:4" x14ac:dyDescent="0.2">
      <c r="A5022" s="15" t="s">
        <v>5129</v>
      </c>
      <c r="B5022" s="27" t="s">
        <v>21334</v>
      </c>
      <c r="C5022" s="28" t="s">
        <v>13342</v>
      </c>
      <c r="D5022" s="28" t="s">
        <v>8004</v>
      </c>
    </row>
    <row r="5023" spans="1:4" x14ac:dyDescent="0.2">
      <c r="A5023" s="15" t="s">
        <v>5130</v>
      </c>
      <c r="B5023" s="27" t="s">
        <v>21335</v>
      </c>
      <c r="C5023" s="28" t="s">
        <v>13343</v>
      </c>
      <c r="D5023" s="28" t="s">
        <v>8025</v>
      </c>
    </row>
    <row r="5024" spans="1:4" x14ac:dyDescent="0.2">
      <c r="A5024" s="15" t="s">
        <v>5131</v>
      </c>
      <c r="B5024" s="27" t="s">
        <v>21336</v>
      </c>
      <c r="C5024" s="28" t="s">
        <v>8009</v>
      </c>
      <c r="D5024" s="28" t="s">
        <v>13344</v>
      </c>
    </row>
    <row r="5025" spans="1:4" x14ac:dyDescent="0.2">
      <c r="A5025" s="15" t="s">
        <v>5132</v>
      </c>
      <c r="B5025" s="27" t="s">
        <v>21337</v>
      </c>
      <c r="C5025" s="28" t="s">
        <v>8009</v>
      </c>
      <c r="D5025" s="28" t="s">
        <v>13345</v>
      </c>
    </row>
    <row r="5026" spans="1:4" x14ac:dyDescent="0.2">
      <c r="A5026" s="15" t="s">
        <v>5133</v>
      </c>
      <c r="B5026" s="27" t="s">
        <v>21338</v>
      </c>
      <c r="C5026" s="28" t="s">
        <v>13346</v>
      </c>
      <c r="D5026" s="28" t="s">
        <v>8039</v>
      </c>
    </row>
    <row r="5027" spans="1:4" x14ac:dyDescent="0.2">
      <c r="A5027" s="15" t="s">
        <v>5134</v>
      </c>
      <c r="B5027" s="27" t="s">
        <v>21339</v>
      </c>
      <c r="C5027" s="28" t="s">
        <v>13347</v>
      </c>
      <c r="D5027" s="28" t="s">
        <v>8061</v>
      </c>
    </row>
    <row r="5028" spans="1:4" x14ac:dyDescent="0.2">
      <c r="A5028" s="15" t="s">
        <v>5135</v>
      </c>
      <c r="B5028" s="27" t="s">
        <v>21340</v>
      </c>
      <c r="C5028" s="28" t="s">
        <v>13348</v>
      </c>
      <c r="D5028" s="28" t="s">
        <v>8052</v>
      </c>
    </row>
    <row r="5029" spans="1:4" x14ac:dyDescent="0.2">
      <c r="A5029" s="15" t="s">
        <v>5136</v>
      </c>
      <c r="B5029" s="27" t="s">
        <v>21341</v>
      </c>
      <c r="C5029" s="28" t="s">
        <v>13349</v>
      </c>
      <c r="D5029" s="28" t="s">
        <v>8043</v>
      </c>
    </row>
    <row r="5030" spans="1:4" x14ac:dyDescent="0.2">
      <c r="A5030" s="15" t="s">
        <v>5137</v>
      </c>
      <c r="B5030" s="27" t="s">
        <v>21342</v>
      </c>
      <c r="C5030" s="28" t="s">
        <v>13350</v>
      </c>
      <c r="D5030" s="28" t="s">
        <v>8008</v>
      </c>
    </row>
    <row r="5031" spans="1:4" x14ac:dyDescent="0.2">
      <c r="A5031" s="15" t="s">
        <v>5138</v>
      </c>
      <c r="B5031" s="27" t="s">
        <v>21343</v>
      </c>
      <c r="C5031" s="28" t="s">
        <v>13351</v>
      </c>
      <c r="D5031" s="28" t="s">
        <v>8002</v>
      </c>
    </row>
    <row r="5032" spans="1:4" x14ac:dyDescent="0.2">
      <c r="A5032" s="15" t="s">
        <v>5139</v>
      </c>
      <c r="B5032" s="27" t="s">
        <v>21344</v>
      </c>
      <c r="C5032" s="28" t="s">
        <v>8009</v>
      </c>
      <c r="D5032" s="28" t="s">
        <v>13352</v>
      </c>
    </row>
    <row r="5033" spans="1:4" x14ac:dyDescent="0.2">
      <c r="A5033" s="15" t="s">
        <v>5140</v>
      </c>
      <c r="B5033" s="27" t="s">
        <v>21345</v>
      </c>
      <c r="C5033" s="28" t="s">
        <v>13353</v>
      </c>
      <c r="D5033" s="28" t="s">
        <v>8004</v>
      </c>
    </row>
    <row r="5034" spans="1:4" x14ac:dyDescent="0.2">
      <c r="A5034" s="15" t="s">
        <v>5141</v>
      </c>
      <c r="B5034" s="27" t="s">
        <v>21346</v>
      </c>
      <c r="C5034" s="28" t="s">
        <v>9178</v>
      </c>
      <c r="D5034" s="28" t="s">
        <v>13354</v>
      </c>
    </row>
    <row r="5035" spans="1:4" x14ac:dyDescent="0.2">
      <c r="A5035" s="15" t="s">
        <v>5142</v>
      </c>
      <c r="B5035" s="27" t="s">
        <v>21347</v>
      </c>
      <c r="C5035" s="28" t="s">
        <v>13355</v>
      </c>
      <c r="D5035" s="28" t="s">
        <v>13356</v>
      </c>
    </row>
    <row r="5036" spans="1:4" x14ac:dyDescent="0.2">
      <c r="A5036" s="15" t="s">
        <v>5143</v>
      </c>
      <c r="B5036" s="27" t="s">
        <v>21348</v>
      </c>
      <c r="C5036" s="28" t="s">
        <v>13357</v>
      </c>
      <c r="D5036" s="28" t="s">
        <v>13358</v>
      </c>
    </row>
    <row r="5037" spans="1:4" x14ac:dyDescent="0.2">
      <c r="A5037" s="15" t="s">
        <v>5144</v>
      </c>
      <c r="B5037" s="27" t="s">
        <v>21349</v>
      </c>
      <c r="C5037" s="28" t="s">
        <v>13359</v>
      </c>
      <c r="D5037" s="28" t="s">
        <v>8025</v>
      </c>
    </row>
    <row r="5038" spans="1:4" x14ac:dyDescent="0.2">
      <c r="A5038" s="15" t="s">
        <v>5145</v>
      </c>
      <c r="B5038" s="27" t="s">
        <v>21350</v>
      </c>
      <c r="C5038" s="28" t="s">
        <v>13360</v>
      </c>
      <c r="D5038" s="28" t="s">
        <v>8004</v>
      </c>
    </row>
    <row r="5039" spans="1:4" x14ac:dyDescent="0.2">
      <c r="A5039" s="15" t="s">
        <v>5146</v>
      </c>
      <c r="B5039" s="27" t="s">
        <v>21351</v>
      </c>
      <c r="C5039" s="28" t="s">
        <v>13361</v>
      </c>
      <c r="D5039" s="28" t="s">
        <v>8025</v>
      </c>
    </row>
    <row r="5040" spans="1:4" x14ac:dyDescent="0.2">
      <c r="A5040" s="15" t="s">
        <v>5147</v>
      </c>
      <c r="B5040" s="27" t="s">
        <v>21352</v>
      </c>
      <c r="C5040" s="28" t="s">
        <v>13362</v>
      </c>
      <c r="D5040" s="28" t="s">
        <v>8006</v>
      </c>
    </row>
    <row r="5041" spans="1:4" x14ac:dyDescent="0.2">
      <c r="A5041" s="15" t="s">
        <v>5148</v>
      </c>
      <c r="B5041" s="27" t="s">
        <v>21353</v>
      </c>
      <c r="C5041" s="28" t="s">
        <v>13363</v>
      </c>
      <c r="D5041" s="28" t="s">
        <v>8190</v>
      </c>
    </row>
    <row r="5042" spans="1:4" x14ac:dyDescent="0.2">
      <c r="A5042" s="15" t="s">
        <v>5149</v>
      </c>
      <c r="B5042" s="27" t="s">
        <v>21354</v>
      </c>
      <c r="C5042" s="28" t="s">
        <v>8063</v>
      </c>
      <c r="D5042" s="28" t="s">
        <v>13364</v>
      </c>
    </row>
    <row r="5043" spans="1:4" x14ac:dyDescent="0.2">
      <c r="A5043" s="15" t="s">
        <v>5150</v>
      </c>
      <c r="B5043" s="27" t="s">
        <v>21355</v>
      </c>
      <c r="C5043" s="28" t="s">
        <v>13365</v>
      </c>
      <c r="D5043" s="28" t="s">
        <v>8025</v>
      </c>
    </row>
    <row r="5044" spans="1:4" x14ac:dyDescent="0.2">
      <c r="A5044" s="15" t="s">
        <v>5151</v>
      </c>
      <c r="B5044" s="27" t="s">
        <v>21356</v>
      </c>
      <c r="C5044" s="28" t="s">
        <v>13366</v>
      </c>
      <c r="D5044" s="28" t="s">
        <v>8025</v>
      </c>
    </row>
    <row r="5045" spans="1:4" x14ac:dyDescent="0.2">
      <c r="A5045" s="15" t="s">
        <v>5152</v>
      </c>
      <c r="B5045" s="27" t="s">
        <v>21357</v>
      </c>
      <c r="C5045" s="28" t="s">
        <v>13367</v>
      </c>
      <c r="D5045" s="28" t="s">
        <v>8017</v>
      </c>
    </row>
    <row r="5046" spans="1:4" x14ac:dyDescent="0.2">
      <c r="A5046" s="15" t="s">
        <v>5153</v>
      </c>
      <c r="B5046" s="27" t="s">
        <v>21358</v>
      </c>
      <c r="C5046" s="28" t="s">
        <v>13368</v>
      </c>
      <c r="D5046" s="28" t="s">
        <v>8463</v>
      </c>
    </row>
    <row r="5047" spans="1:4" x14ac:dyDescent="0.2">
      <c r="A5047" s="15" t="s">
        <v>5154</v>
      </c>
      <c r="B5047" s="27" t="s">
        <v>21359</v>
      </c>
      <c r="C5047" s="28" t="s">
        <v>8063</v>
      </c>
      <c r="D5047" s="28" t="s">
        <v>13369</v>
      </c>
    </row>
    <row r="5048" spans="1:4" x14ac:dyDescent="0.2">
      <c r="A5048" s="15" t="s">
        <v>5155</v>
      </c>
      <c r="B5048" s="27" t="s">
        <v>21360</v>
      </c>
      <c r="C5048" s="28" t="s">
        <v>8109</v>
      </c>
      <c r="D5048" s="28" t="s">
        <v>13370</v>
      </c>
    </row>
    <row r="5049" spans="1:4" x14ac:dyDescent="0.2">
      <c r="A5049" s="15" t="s">
        <v>5156</v>
      </c>
      <c r="B5049" s="27" t="s">
        <v>21361</v>
      </c>
      <c r="C5049" s="28" t="s">
        <v>13371</v>
      </c>
      <c r="D5049" s="28" t="s">
        <v>8262</v>
      </c>
    </row>
    <row r="5050" spans="1:4" x14ac:dyDescent="0.2">
      <c r="A5050" s="15" t="s">
        <v>5157</v>
      </c>
      <c r="B5050" s="27" t="s">
        <v>21362</v>
      </c>
      <c r="C5050" s="28" t="s">
        <v>13372</v>
      </c>
      <c r="D5050" s="28" t="s">
        <v>8006</v>
      </c>
    </row>
    <row r="5051" spans="1:4" x14ac:dyDescent="0.2">
      <c r="A5051" s="15" t="s">
        <v>5158</v>
      </c>
      <c r="B5051" s="27" t="s">
        <v>21363</v>
      </c>
      <c r="C5051" s="28" t="s">
        <v>13373</v>
      </c>
      <c r="D5051" s="28" t="s">
        <v>8004</v>
      </c>
    </row>
    <row r="5052" spans="1:4" x14ac:dyDescent="0.2">
      <c r="A5052" s="15" t="s">
        <v>5159</v>
      </c>
      <c r="B5052" s="27" t="s">
        <v>21364</v>
      </c>
      <c r="C5052" s="28" t="s">
        <v>13374</v>
      </c>
      <c r="D5052" s="28" t="s">
        <v>8061</v>
      </c>
    </row>
    <row r="5053" spans="1:4" x14ac:dyDescent="0.2">
      <c r="A5053" s="15" t="s">
        <v>5160</v>
      </c>
      <c r="B5053" s="27" t="s">
        <v>21365</v>
      </c>
      <c r="C5053" s="28" t="s">
        <v>13375</v>
      </c>
      <c r="D5053" s="28" t="s">
        <v>12392</v>
      </c>
    </row>
    <row r="5054" spans="1:4" x14ac:dyDescent="0.2">
      <c r="A5054" s="15" t="s">
        <v>249</v>
      </c>
      <c r="B5054" s="27" t="s">
        <v>21366</v>
      </c>
      <c r="C5054" s="28" t="s">
        <v>13376</v>
      </c>
      <c r="D5054" s="28" t="s">
        <v>9521</v>
      </c>
    </row>
    <row r="5055" spans="1:4" x14ac:dyDescent="0.2">
      <c r="A5055" s="15" t="s">
        <v>5161</v>
      </c>
      <c r="B5055" s="27" t="s">
        <v>21367</v>
      </c>
      <c r="C5055" s="28" t="s">
        <v>13377</v>
      </c>
      <c r="D5055" s="28" t="s">
        <v>8039</v>
      </c>
    </row>
    <row r="5056" spans="1:4" x14ac:dyDescent="0.2">
      <c r="A5056" s="15" t="s">
        <v>5162</v>
      </c>
      <c r="B5056" s="27" t="s">
        <v>21368</v>
      </c>
      <c r="C5056" s="28" t="s">
        <v>13378</v>
      </c>
      <c r="D5056" s="28" t="s">
        <v>8212</v>
      </c>
    </row>
    <row r="5057" spans="1:4" x14ac:dyDescent="0.2">
      <c r="A5057" s="15" t="s">
        <v>5163</v>
      </c>
      <c r="B5057" s="27" t="s">
        <v>21369</v>
      </c>
      <c r="C5057" s="28" t="s">
        <v>13379</v>
      </c>
      <c r="D5057" s="28" t="s">
        <v>8050</v>
      </c>
    </row>
    <row r="5058" spans="1:4" x14ac:dyDescent="0.2">
      <c r="A5058" s="15" t="s">
        <v>5164</v>
      </c>
      <c r="B5058" s="27" t="s">
        <v>21370</v>
      </c>
      <c r="C5058" s="28" t="s">
        <v>8063</v>
      </c>
      <c r="D5058" s="28" t="s">
        <v>13380</v>
      </c>
    </row>
    <row r="5059" spans="1:4" x14ac:dyDescent="0.2">
      <c r="A5059" s="15" t="s">
        <v>5165</v>
      </c>
      <c r="B5059" s="27" t="s">
        <v>21371</v>
      </c>
      <c r="C5059" s="28" t="s">
        <v>13381</v>
      </c>
      <c r="D5059" s="28" t="s">
        <v>8463</v>
      </c>
    </row>
    <row r="5060" spans="1:4" x14ac:dyDescent="0.2">
      <c r="A5060" s="15" t="s">
        <v>5166</v>
      </c>
      <c r="B5060" s="27" t="s">
        <v>21372</v>
      </c>
      <c r="C5060" s="28" t="s">
        <v>13382</v>
      </c>
      <c r="D5060" s="28" t="s">
        <v>8043</v>
      </c>
    </row>
    <row r="5061" spans="1:4" x14ac:dyDescent="0.2">
      <c r="A5061" s="15" t="s">
        <v>5167</v>
      </c>
      <c r="B5061" s="27" t="s">
        <v>21373</v>
      </c>
      <c r="C5061" s="28" t="s">
        <v>8279</v>
      </c>
      <c r="D5061" s="28" t="s">
        <v>13383</v>
      </c>
    </row>
    <row r="5062" spans="1:4" x14ac:dyDescent="0.2">
      <c r="A5062" s="15" t="s">
        <v>5168</v>
      </c>
      <c r="B5062" s="27" t="s">
        <v>21374</v>
      </c>
      <c r="C5062" s="28" t="s">
        <v>13384</v>
      </c>
      <c r="D5062" s="28" t="s">
        <v>8339</v>
      </c>
    </row>
    <row r="5063" spans="1:4" x14ac:dyDescent="0.2">
      <c r="A5063" s="15" t="s">
        <v>203</v>
      </c>
      <c r="B5063" s="27" t="s">
        <v>21375</v>
      </c>
      <c r="C5063" s="28" t="s">
        <v>13385</v>
      </c>
      <c r="D5063" s="28" t="s">
        <v>8039</v>
      </c>
    </row>
    <row r="5064" spans="1:4" x14ac:dyDescent="0.2">
      <c r="A5064" s="15" t="s">
        <v>204</v>
      </c>
      <c r="B5064" s="27" t="s">
        <v>21376</v>
      </c>
      <c r="C5064" s="28" t="s">
        <v>13386</v>
      </c>
      <c r="D5064" s="28" t="s">
        <v>8039</v>
      </c>
    </row>
    <row r="5065" spans="1:4" x14ac:dyDescent="0.2">
      <c r="A5065" s="15" t="s">
        <v>5169</v>
      </c>
      <c r="B5065" s="27" t="s">
        <v>21377</v>
      </c>
      <c r="C5065" s="28" t="s">
        <v>8009</v>
      </c>
      <c r="D5065" s="28" t="s">
        <v>13387</v>
      </c>
    </row>
    <row r="5066" spans="1:4" x14ac:dyDescent="0.2">
      <c r="A5066" s="15" t="s">
        <v>5170</v>
      </c>
      <c r="B5066" s="27" t="s">
        <v>21378</v>
      </c>
      <c r="C5066" s="28" t="s">
        <v>13388</v>
      </c>
      <c r="D5066" s="28" t="s">
        <v>8006</v>
      </c>
    </row>
    <row r="5067" spans="1:4" x14ac:dyDescent="0.2">
      <c r="A5067" s="15" t="s">
        <v>5171</v>
      </c>
      <c r="B5067" s="27" t="s">
        <v>21379</v>
      </c>
      <c r="C5067" s="28" t="s">
        <v>13389</v>
      </c>
      <c r="D5067" s="28" t="s">
        <v>8061</v>
      </c>
    </row>
    <row r="5068" spans="1:4" x14ac:dyDescent="0.2">
      <c r="A5068" s="15" t="s">
        <v>5172</v>
      </c>
      <c r="B5068" s="27" t="s">
        <v>21380</v>
      </c>
      <c r="C5068" s="28" t="s">
        <v>13390</v>
      </c>
      <c r="D5068" s="28" t="s">
        <v>8117</v>
      </c>
    </row>
    <row r="5069" spans="1:4" x14ac:dyDescent="0.2">
      <c r="A5069" s="15" t="s">
        <v>5173</v>
      </c>
      <c r="B5069" s="27" t="s">
        <v>21381</v>
      </c>
      <c r="C5069" s="28" t="s">
        <v>9178</v>
      </c>
      <c r="D5069" s="28" t="s">
        <v>13391</v>
      </c>
    </row>
    <row r="5070" spans="1:4" x14ac:dyDescent="0.2">
      <c r="A5070" s="15" t="s">
        <v>5174</v>
      </c>
      <c r="B5070" s="27" t="s">
        <v>21382</v>
      </c>
      <c r="C5070" s="28" t="s">
        <v>13392</v>
      </c>
      <c r="D5070" s="28" t="s">
        <v>8025</v>
      </c>
    </row>
    <row r="5071" spans="1:4" x14ac:dyDescent="0.2">
      <c r="A5071" s="15" t="s">
        <v>5175</v>
      </c>
      <c r="B5071" s="27" t="s">
        <v>21383</v>
      </c>
      <c r="C5071" s="28" t="s">
        <v>13393</v>
      </c>
      <c r="D5071" s="28" t="s">
        <v>8025</v>
      </c>
    </row>
    <row r="5072" spans="1:4" x14ac:dyDescent="0.2">
      <c r="A5072" s="15" t="s">
        <v>5176</v>
      </c>
      <c r="B5072" s="27" t="s">
        <v>21384</v>
      </c>
      <c r="C5072" s="28" t="s">
        <v>13394</v>
      </c>
      <c r="D5072" s="28" t="s">
        <v>8071</v>
      </c>
    </row>
    <row r="5073" spans="1:4" x14ac:dyDescent="0.2">
      <c r="A5073" s="15" t="s">
        <v>5177</v>
      </c>
      <c r="B5073" s="27" t="s">
        <v>21385</v>
      </c>
      <c r="C5073" s="28" t="s">
        <v>13395</v>
      </c>
      <c r="D5073" s="28" t="s">
        <v>8006</v>
      </c>
    </row>
    <row r="5074" spans="1:4" x14ac:dyDescent="0.2">
      <c r="A5074" s="15" t="s">
        <v>5178</v>
      </c>
      <c r="B5074" s="27" t="s">
        <v>21386</v>
      </c>
      <c r="C5074" s="28" t="s">
        <v>13396</v>
      </c>
      <c r="D5074" s="28" t="s">
        <v>8025</v>
      </c>
    </row>
    <row r="5075" spans="1:4" x14ac:dyDescent="0.2">
      <c r="A5075" s="15" t="s">
        <v>5179</v>
      </c>
      <c r="B5075" s="27" t="s">
        <v>21387</v>
      </c>
      <c r="C5075" s="28" t="s">
        <v>8009</v>
      </c>
      <c r="D5075" s="28" t="s">
        <v>13397</v>
      </c>
    </row>
    <row r="5076" spans="1:4" x14ac:dyDescent="0.2">
      <c r="A5076" s="15" t="s">
        <v>5180</v>
      </c>
      <c r="B5076" s="27" t="s">
        <v>21388</v>
      </c>
      <c r="C5076" s="28" t="s">
        <v>13398</v>
      </c>
      <c r="D5076" s="28" t="s">
        <v>8006</v>
      </c>
    </row>
    <row r="5077" spans="1:4" x14ac:dyDescent="0.2">
      <c r="A5077" s="15" t="s">
        <v>5181</v>
      </c>
      <c r="B5077" s="27" t="s">
        <v>21389</v>
      </c>
      <c r="C5077" s="28" t="s">
        <v>13399</v>
      </c>
      <c r="D5077" s="28" t="s">
        <v>13400</v>
      </c>
    </row>
    <row r="5078" spans="1:4" x14ac:dyDescent="0.2">
      <c r="A5078" s="15" t="s">
        <v>5182</v>
      </c>
      <c r="B5078" s="27" t="s">
        <v>21390</v>
      </c>
      <c r="C5078" s="28" t="s">
        <v>8279</v>
      </c>
      <c r="D5078" s="28" t="s">
        <v>13401</v>
      </c>
    </row>
    <row r="5079" spans="1:4" x14ac:dyDescent="0.2">
      <c r="A5079" s="15" t="s">
        <v>5183</v>
      </c>
      <c r="B5079" s="27" t="s">
        <v>21391</v>
      </c>
      <c r="C5079" s="28" t="s">
        <v>13402</v>
      </c>
      <c r="D5079" s="28" t="s">
        <v>8025</v>
      </c>
    </row>
    <row r="5080" spans="1:4" x14ac:dyDescent="0.2">
      <c r="A5080" s="15" t="s">
        <v>5184</v>
      </c>
      <c r="B5080" s="27" t="s">
        <v>21392</v>
      </c>
      <c r="C5080" s="28" t="s">
        <v>8009</v>
      </c>
      <c r="D5080" s="28" t="s">
        <v>13403</v>
      </c>
    </row>
    <row r="5081" spans="1:4" x14ac:dyDescent="0.2">
      <c r="A5081" s="15" t="s">
        <v>5185</v>
      </c>
      <c r="B5081" s="27" t="s">
        <v>21393</v>
      </c>
      <c r="C5081" s="28" t="s">
        <v>8009</v>
      </c>
      <c r="D5081" s="28" t="s">
        <v>13404</v>
      </c>
    </row>
    <row r="5082" spans="1:4" x14ac:dyDescent="0.2">
      <c r="A5082" s="15" t="s">
        <v>5186</v>
      </c>
      <c r="B5082" s="27" t="s">
        <v>21394</v>
      </c>
      <c r="C5082" s="28" t="s">
        <v>8009</v>
      </c>
      <c r="D5082" s="28" t="s">
        <v>13405</v>
      </c>
    </row>
    <row r="5083" spans="1:4" x14ac:dyDescent="0.2">
      <c r="A5083" s="15" t="s">
        <v>5187</v>
      </c>
      <c r="B5083" s="27" t="s">
        <v>21395</v>
      </c>
      <c r="C5083" s="28" t="s">
        <v>8009</v>
      </c>
      <c r="D5083" s="28" t="s">
        <v>13406</v>
      </c>
    </row>
    <row r="5084" spans="1:4" x14ac:dyDescent="0.2">
      <c r="A5084" s="15" t="s">
        <v>5188</v>
      </c>
      <c r="B5084" s="27" t="s">
        <v>21396</v>
      </c>
      <c r="C5084" s="28" t="s">
        <v>8009</v>
      </c>
      <c r="D5084" s="28" t="s">
        <v>13407</v>
      </c>
    </row>
    <row r="5085" spans="1:4" x14ac:dyDescent="0.2">
      <c r="A5085" s="15" t="s">
        <v>5189</v>
      </c>
      <c r="B5085" s="27" t="s">
        <v>21397</v>
      </c>
      <c r="C5085" s="28" t="s">
        <v>13408</v>
      </c>
      <c r="D5085" s="28" t="s">
        <v>8008</v>
      </c>
    </row>
    <row r="5086" spans="1:4" x14ac:dyDescent="0.2">
      <c r="A5086" s="15" t="s">
        <v>5190</v>
      </c>
      <c r="B5086" s="27" t="s">
        <v>21398</v>
      </c>
      <c r="C5086" s="28" t="s">
        <v>8009</v>
      </c>
      <c r="D5086" s="28" t="s">
        <v>13409</v>
      </c>
    </row>
    <row r="5087" spans="1:4" x14ac:dyDescent="0.2">
      <c r="A5087" s="15" t="s">
        <v>5191</v>
      </c>
      <c r="B5087" s="27" t="s">
        <v>21399</v>
      </c>
      <c r="C5087" s="28" t="s">
        <v>13410</v>
      </c>
      <c r="D5087" s="28" t="s">
        <v>8043</v>
      </c>
    </row>
    <row r="5088" spans="1:4" x14ac:dyDescent="0.2">
      <c r="A5088" s="15" t="s">
        <v>98</v>
      </c>
      <c r="B5088" s="27" t="s">
        <v>21400</v>
      </c>
      <c r="C5088" s="28" t="s">
        <v>8009</v>
      </c>
      <c r="D5088" s="28" t="s">
        <v>13411</v>
      </c>
    </row>
    <row r="5089" spans="1:4" x14ac:dyDescent="0.2">
      <c r="A5089" s="15" t="s">
        <v>5192</v>
      </c>
      <c r="B5089" s="27" t="s">
        <v>21401</v>
      </c>
      <c r="C5089" s="28" t="s">
        <v>8009</v>
      </c>
      <c r="D5089" s="28" t="s">
        <v>13412</v>
      </c>
    </row>
    <row r="5090" spans="1:4" x14ac:dyDescent="0.2">
      <c r="A5090" s="15" t="s">
        <v>5193</v>
      </c>
      <c r="B5090" s="27" t="s">
        <v>21402</v>
      </c>
      <c r="C5090" s="28" t="s">
        <v>13413</v>
      </c>
      <c r="D5090" s="28" t="s">
        <v>8152</v>
      </c>
    </row>
    <row r="5091" spans="1:4" x14ac:dyDescent="0.2">
      <c r="A5091" s="15" t="s">
        <v>5194</v>
      </c>
      <c r="B5091" s="27" t="s">
        <v>21403</v>
      </c>
      <c r="C5091" s="28" t="s">
        <v>13414</v>
      </c>
      <c r="D5091" s="28" t="s">
        <v>8025</v>
      </c>
    </row>
    <row r="5092" spans="1:4" x14ac:dyDescent="0.2">
      <c r="A5092" s="15" t="s">
        <v>5195</v>
      </c>
      <c r="B5092" s="27" t="s">
        <v>21404</v>
      </c>
      <c r="C5092" s="28" t="s">
        <v>13415</v>
      </c>
      <c r="D5092" s="28" t="s">
        <v>8563</v>
      </c>
    </row>
    <row r="5093" spans="1:4" x14ac:dyDescent="0.2">
      <c r="A5093" s="15" t="s">
        <v>5196</v>
      </c>
      <c r="B5093" s="27" t="s">
        <v>21405</v>
      </c>
      <c r="C5093" s="28" t="s">
        <v>13416</v>
      </c>
      <c r="D5093" s="28" t="s">
        <v>8025</v>
      </c>
    </row>
    <row r="5094" spans="1:4" x14ac:dyDescent="0.2">
      <c r="A5094" s="15" t="s">
        <v>5197</v>
      </c>
      <c r="B5094" s="27" t="s">
        <v>21406</v>
      </c>
      <c r="C5094" s="28" t="s">
        <v>13417</v>
      </c>
      <c r="D5094" s="28" t="s">
        <v>8433</v>
      </c>
    </row>
    <row r="5095" spans="1:4" x14ac:dyDescent="0.2">
      <c r="A5095" s="15" t="s">
        <v>5198</v>
      </c>
      <c r="B5095" s="27" t="s">
        <v>21407</v>
      </c>
      <c r="C5095" s="28" t="s">
        <v>13418</v>
      </c>
      <c r="D5095" s="28" t="s">
        <v>8061</v>
      </c>
    </row>
    <row r="5096" spans="1:4" x14ac:dyDescent="0.2">
      <c r="A5096" s="15" t="s">
        <v>5199</v>
      </c>
      <c r="B5096" s="27" t="s">
        <v>21408</v>
      </c>
      <c r="C5096" s="28" t="s">
        <v>13419</v>
      </c>
      <c r="D5096" s="28" t="s">
        <v>8004</v>
      </c>
    </row>
    <row r="5097" spans="1:4" x14ac:dyDescent="0.2">
      <c r="A5097" s="15" t="s">
        <v>5200</v>
      </c>
      <c r="B5097" s="27" t="s">
        <v>21409</v>
      </c>
      <c r="C5097" s="28" t="s">
        <v>8019</v>
      </c>
      <c r="D5097" s="28" t="s">
        <v>13420</v>
      </c>
    </row>
    <row r="5098" spans="1:4" x14ac:dyDescent="0.2">
      <c r="A5098" s="15" t="s">
        <v>5201</v>
      </c>
      <c r="B5098" s="27" t="s">
        <v>21410</v>
      </c>
      <c r="C5098" s="28" t="s">
        <v>11981</v>
      </c>
      <c r="D5098" s="28" t="s">
        <v>13421</v>
      </c>
    </row>
    <row r="5099" spans="1:4" x14ac:dyDescent="0.2">
      <c r="A5099" s="15" t="s">
        <v>205</v>
      </c>
      <c r="B5099" s="27" t="s">
        <v>21411</v>
      </c>
      <c r="C5099" s="28" t="s">
        <v>13422</v>
      </c>
      <c r="D5099" s="28" t="s">
        <v>8039</v>
      </c>
    </row>
    <row r="5100" spans="1:4" x14ac:dyDescent="0.2">
      <c r="A5100" s="15" t="s">
        <v>5202</v>
      </c>
      <c r="B5100" s="27" t="s">
        <v>21412</v>
      </c>
      <c r="C5100" s="28" t="s">
        <v>13423</v>
      </c>
      <c r="D5100" s="28" t="s">
        <v>8336</v>
      </c>
    </row>
    <row r="5101" spans="1:4" x14ac:dyDescent="0.2">
      <c r="A5101" s="15" t="s">
        <v>5203</v>
      </c>
      <c r="B5101" s="27" t="s">
        <v>21413</v>
      </c>
      <c r="C5101" s="28" t="s">
        <v>13424</v>
      </c>
      <c r="D5101" s="28" t="s">
        <v>8006</v>
      </c>
    </row>
    <row r="5102" spans="1:4" x14ac:dyDescent="0.2">
      <c r="A5102" s="15" t="s">
        <v>5204</v>
      </c>
      <c r="B5102" s="27" t="s">
        <v>21414</v>
      </c>
      <c r="C5102" s="28" t="s">
        <v>13425</v>
      </c>
      <c r="D5102" s="28" t="s">
        <v>8148</v>
      </c>
    </row>
    <row r="5103" spans="1:4" x14ac:dyDescent="0.2">
      <c r="A5103" s="15" t="s">
        <v>5205</v>
      </c>
      <c r="B5103" s="27" t="s">
        <v>21415</v>
      </c>
      <c r="C5103" s="28" t="s">
        <v>13426</v>
      </c>
      <c r="D5103" s="28" t="s">
        <v>8004</v>
      </c>
    </row>
    <row r="5104" spans="1:4" x14ac:dyDescent="0.2">
      <c r="A5104" s="15" t="s">
        <v>5206</v>
      </c>
      <c r="B5104" s="27" t="s">
        <v>21416</v>
      </c>
      <c r="C5104" s="28" t="s">
        <v>13427</v>
      </c>
      <c r="D5104" s="28" t="s">
        <v>8061</v>
      </c>
    </row>
    <row r="5105" spans="1:4" x14ac:dyDescent="0.2">
      <c r="A5105" s="15" t="s">
        <v>5207</v>
      </c>
      <c r="B5105" s="27" t="s">
        <v>21417</v>
      </c>
      <c r="C5105" s="28" t="s">
        <v>13428</v>
      </c>
      <c r="D5105" s="28" t="s">
        <v>8148</v>
      </c>
    </row>
    <row r="5106" spans="1:4" x14ac:dyDescent="0.2">
      <c r="A5106" s="15" t="s">
        <v>5208</v>
      </c>
      <c r="B5106" s="27" t="s">
        <v>21418</v>
      </c>
      <c r="C5106" s="28" t="s">
        <v>13429</v>
      </c>
      <c r="D5106" s="28" t="s">
        <v>8117</v>
      </c>
    </row>
    <row r="5107" spans="1:4" x14ac:dyDescent="0.2">
      <c r="A5107" s="15" t="s">
        <v>5209</v>
      </c>
      <c r="B5107" s="27" t="s">
        <v>21419</v>
      </c>
      <c r="C5107" s="28" t="s">
        <v>13430</v>
      </c>
      <c r="D5107" s="28" t="s">
        <v>8008</v>
      </c>
    </row>
    <row r="5108" spans="1:4" x14ac:dyDescent="0.2">
      <c r="A5108" s="15" t="s">
        <v>5210</v>
      </c>
      <c r="B5108" s="27" t="s">
        <v>21420</v>
      </c>
      <c r="C5108" s="28" t="s">
        <v>8100</v>
      </c>
      <c r="D5108" s="28" t="s">
        <v>13431</v>
      </c>
    </row>
    <row r="5109" spans="1:4" x14ac:dyDescent="0.2">
      <c r="A5109" s="15" t="s">
        <v>5211</v>
      </c>
      <c r="B5109" s="27" t="s">
        <v>21421</v>
      </c>
      <c r="C5109" s="28" t="s">
        <v>13432</v>
      </c>
      <c r="D5109" s="28" t="s">
        <v>8004</v>
      </c>
    </row>
    <row r="5110" spans="1:4" x14ac:dyDescent="0.2">
      <c r="A5110" s="15" t="s">
        <v>5212</v>
      </c>
      <c r="B5110" s="27" t="s">
        <v>21422</v>
      </c>
      <c r="C5110" s="28" t="s">
        <v>13433</v>
      </c>
      <c r="D5110" s="28" t="s">
        <v>8004</v>
      </c>
    </row>
    <row r="5111" spans="1:4" x14ac:dyDescent="0.2">
      <c r="A5111" s="15" t="s">
        <v>5213</v>
      </c>
      <c r="B5111" s="27" t="s">
        <v>21423</v>
      </c>
      <c r="C5111" s="28" t="s">
        <v>13434</v>
      </c>
      <c r="D5111" s="28" t="s">
        <v>8002</v>
      </c>
    </row>
    <row r="5112" spans="1:4" x14ac:dyDescent="0.2">
      <c r="A5112" s="15" t="s">
        <v>5214</v>
      </c>
      <c r="B5112" s="27" t="s">
        <v>21424</v>
      </c>
      <c r="C5112" s="28" t="s">
        <v>13435</v>
      </c>
      <c r="D5112" s="28" t="s">
        <v>8004</v>
      </c>
    </row>
    <row r="5113" spans="1:4" x14ac:dyDescent="0.2">
      <c r="A5113" s="15" t="s">
        <v>5215</v>
      </c>
      <c r="B5113" s="27" t="s">
        <v>21425</v>
      </c>
      <c r="C5113" s="28" t="s">
        <v>13436</v>
      </c>
      <c r="D5113" s="28" t="s">
        <v>8006</v>
      </c>
    </row>
    <row r="5114" spans="1:4" x14ac:dyDescent="0.2">
      <c r="A5114" s="15" t="s">
        <v>5216</v>
      </c>
      <c r="B5114" s="27" t="s">
        <v>21426</v>
      </c>
      <c r="C5114" s="28" t="s">
        <v>8009</v>
      </c>
      <c r="D5114" s="28" t="s">
        <v>13437</v>
      </c>
    </row>
    <row r="5115" spans="1:4" x14ac:dyDescent="0.2">
      <c r="A5115" s="15" t="s">
        <v>5217</v>
      </c>
      <c r="B5115" s="27" t="s">
        <v>21427</v>
      </c>
      <c r="C5115" s="28" t="s">
        <v>8063</v>
      </c>
      <c r="D5115" s="28" t="s">
        <v>13438</v>
      </c>
    </row>
    <row r="5116" spans="1:4" x14ac:dyDescent="0.2">
      <c r="A5116" s="15" t="s">
        <v>5218</v>
      </c>
      <c r="B5116" s="27" t="s">
        <v>21428</v>
      </c>
      <c r="C5116" s="28" t="s">
        <v>8009</v>
      </c>
      <c r="D5116" s="28" t="s">
        <v>13439</v>
      </c>
    </row>
    <row r="5117" spans="1:4" x14ac:dyDescent="0.2">
      <c r="A5117" s="15" t="s">
        <v>5219</v>
      </c>
      <c r="B5117" s="27" t="s">
        <v>21429</v>
      </c>
      <c r="C5117" s="28" t="s">
        <v>13440</v>
      </c>
      <c r="D5117" s="28" t="s">
        <v>8061</v>
      </c>
    </row>
    <row r="5118" spans="1:4" x14ac:dyDescent="0.2">
      <c r="A5118" s="15" t="s">
        <v>5220</v>
      </c>
      <c r="B5118" s="27" t="s">
        <v>21430</v>
      </c>
      <c r="C5118" s="28" t="s">
        <v>13441</v>
      </c>
      <c r="D5118" s="28" t="s">
        <v>8117</v>
      </c>
    </row>
    <row r="5119" spans="1:4" x14ac:dyDescent="0.2">
      <c r="A5119" s="15" t="s">
        <v>5221</v>
      </c>
      <c r="B5119" s="27" t="s">
        <v>21431</v>
      </c>
      <c r="C5119" s="28" t="s">
        <v>8234</v>
      </c>
      <c r="D5119" s="28" t="s">
        <v>13442</v>
      </c>
    </row>
    <row r="5120" spans="1:4" x14ac:dyDescent="0.2">
      <c r="A5120" s="15" t="s">
        <v>5222</v>
      </c>
      <c r="B5120" s="27" t="s">
        <v>21432</v>
      </c>
      <c r="C5120" s="28" t="s">
        <v>13443</v>
      </c>
      <c r="D5120" s="28" t="s">
        <v>8039</v>
      </c>
    </row>
    <row r="5121" spans="1:4" x14ac:dyDescent="0.2">
      <c r="A5121" s="15" t="s">
        <v>5223</v>
      </c>
      <c r="B5121" s="27" t="s">
        <v>21433</v>
      </c>
      <c r="C5121" s="28" t="s">
        <v>13444</v>
      </c>
      <c r="D5121" s="28" t="s">
        <v>8025</v>
      </c>
    </row>
    <row r="5122" spans="1:4" x14ac:dyDescent="0.2">
      <c r="A5122" s="15" t="s">
        <v>5224</v>
      </c>
      <c r="B5122" s="27" t="s">
        <v>21434</v>
      </c>
      <c r="C5122" s="28" t="s">
        <v>13445</v>
      </c>
      <c r="D5122" s="28" t="s">
        <v>8119</v>
      </c>
    </row>
    <row r="5123" spans="1:4" x14ac:dyDescent="0.2">
      <c r="A5123" s="15" t="s">
        <v>5225</v>
      </c>
      <c r="B5123" s="27" t="s">
        <v>21435</v>
      </c>
      <c r="C5123" s="28" t="s">
        <v>13446</v>
      </c>
      <c r="D5123" s="28" t="s">
        <v>8052</v>
      </c>
    </row>
    <row r="5124" spans="1:4" x14ac:dyDescent="0.2">
      <c r="A5124" s="15" t="s">
        <v>5226</v>
      </c>
      <c r="B5124" s="27" t="s">
        <v>21436</v>
      </c>
      <c r="C5124" s="28" t="s">
        <v>13447</v>
      </c>
      <c r="D5124" s="28" t="s">
        <v>10199</v>
      </c>
    </row>
    <row r="5125" spans="1:4" x14ac:dyDescent="0.2">
      <c r="A5125" s="15" t="s">
        <v>5227</v>
      </c>
      <c r="B5125" s="27" t="s">
        <v>21437</v>
      </c>
      <c r="C5125" s="28" t="s">
        <v>13448</v>
      </c>
      <c r="D5125" s="28" t="s">
        <v>8004</v>
      </c>
    </row>
    <row r="5126" spans="1:4" x14ac:dyDescent="0.2">
      <c r="A5126" s="15" t="s">
        <v>5228</v>
      </c>
      <c r="B5126" s="27" t="s">
        <v>21438</v>
      </c>
      <c r="C5126" s="28" t="s">
        <v>13449</v>
      </c>
      <c r="D5126" s="28" t="s">
        <v>8025</v>
      </c>
    </row>
    <row r="5127" spans="1:4" x14ac:dyDescent="0.2">
      <c r="A5127" s="15" t="s">
        <v>5229</v>
      </c>
      <c r="B5127" s="27" t="s">
        <v>21439</v>
      </c>
      <c r="C5127" s="28" t="s">
        <v>8009</v>
      </c>
      <c r="D5127" s="28" t="s">
        <v>13450</v>
      </c>
    </row>
    <row r="5128" spans="1:4" x14ac:dyDescent="0.2">
      <c r="A5128" s="15" t="s">
        <v>5230</v>
      </c>
      <c r="B5128" s="27" t="s">
        <v>21440</v>
      </c>
      <c r="C5128" s="28" t="s">
        <v>8063</v>
      </c>
      <c r="D5128" s="28" t="s">
        <v>13451</v>
      </c>
    </row>
    <row r="5129" spans="1:4" x14ac:dyDescent="0.2">
      <c r="A5129" s="15" t="s">
        <v>5231</v>
      </c>
      <c r="B5129" s="27" t="s">
        <v>21441</v>
      </c>
      <c r="C5129" s="28" t="s">
        <v>13452</v>
      </c>
      <c r="D5129" s="28" t="s">
        <v>8025</v>
      </c>
    </row>
    <row r="5130" spans="1:4" x14ac:dyDescent="0.2">
      <c r="A5130" s="15" t="s">
        <v>5232</v>
      </c>
      <c r="B5130" s="27" t="s">
        <v>21442</v>
      </c>
      <c r="C5130" s="28" t="s">
        <v>13453</v>
      </c>
      <c r="D5130" s="28" t="s">
        <v>8006</v>
      </c>
    </row>
    <row r="5131" spans="1:4" x14ac:dyDescent="0.2">
      <c r="A5131" s="15" t="s">
        <v>5233</v>
      </c>
      <c r="B5131" s="27" t="s">
        <v>21443</v>
      </c>
      <c r="C5131" s="28" t="s">
        <v>8142</v>
      </c>
      <c r="D5131" s="28" t="s">
        <v>13454</v>
      </c>
    </row>
    <row r="5132" spans="1:4" x14ac:dyDescent="0.2">
      <c r="A5132" s="15" t="s">
        <v>5234</v>
      </c>
      <c r="B5132" s="27" t="s">
        <v>21444</v>
      </c>
      <c r="C5132" s="28" t="s">
        <v>13455</v>
      </c>
      <c r="D5132" s="28" t="s">
        <v>8025</v>
      </c>
    </row>
    <row r="5133" spans="1:4" x14ac:dyDescent="0.2">
      <c r="A5133" s="15" t="s">
        <v>5235</v>
      </c>
      <c r="B5133" s="27" t="s">
        <v>21445</v>
      </c>
      <c r="C5133" s="28" t="s">
        <v>13456</v>
      </c>
      <c r="D5133" s="28" t="s">
        <v>8190</v>
      </c>
    </row>
    <row r="5134" spans="1:4" x14ac:dyDescent="0.2">
      <c r="A5134" s="15" t="s">
        <v>5236</v>
      </c>
      <c r="B5134" s="27" t="s">
        <v>21446</v>
      </c>
      <c r="C5134" s="28" t="s">
        <v>13457</v>
      </c>
      <c r="D5134" s="28" t="s">
        <v>8039</v>
      </c>
    </row>
    <row r="5135" spans="1:4" x14ac:dyDescent="0.2">
      <c r="A5135" s="15" t="s">
        <v>5237</v>
      </c>
      <c r="B5135" s="27" t="s">
        <v>21447</v>
      </c>
      <c r="C5135" s="28" t="s">
        <v>13458</v>
      </c>
      <c r="D5135" s="28" t="s">
        <v>8025</v>
      </c>
    </row>
    <row r="5136" spans="1:4" x14ac:dyDescent="0.2">
      <c r="A5136" s="15" t="s">
        <v>99</v>
      </c>
      <c r="B5136" s="27" t="s">
        <v>21448</v>
      </c>
      <c r="C5136" s="28" t="s">
        <v>13459</v>
      </c>
      <c r="D5136" s="28" t="s">
        <v>8025</v>
      </c>
    </row>
    <row r="5137" spans="1:4" x14ac:dyDescent="0.2">
      <c r="A5137" s="15" t="s">
        <v>5238</v>
      </c>
      <c r="B5137" s="27" t="s">
        <v>21449</v>
      </c>
      <c r="C5137" s="28" t="s">
        <v>8009</v>
      </c>
      <c r="D5137" s="28" t="s">
        <v>13460</v>
      </c>
    </row>
    <row r="5138" spans="1:4" x14ac:dyDescent="0.2">
      <c r="A5138" s="15" t="s">
        <v>5239</v>
      </c>
      <c r="B5138" s="27" t="s">
        <v>21450</v>
      </c>
      <c r="C5138" s="28" t="s">
        <v>13461</v>
      </c>
      <c r="D5138" s="28" t="s">
        <v>8052</v>
      </c>
    </row>
    <row r="5139" spans="1:4" x14ac:dyDescent="0.2">
      <c r="A5139" s="15" t="s">
        <v>5240</v>
      </c>
      <c r="B5139" s="27" t="s">
        <v>21451</v>
      </c>
      <c r="C5139" s="28" t="s">
        <v>13462</v>
      </c>
      <c r="D5139" s="28" t="s">
        <v>8025</v>
      </c>
    </row>
    <row r="5140" spans="1:4" x14ac:dyDescent="0.2">
      <c r="A5140" s="15" t="s">
        <v>5241</v>
      </c>
      <c r="B5140" s="27" t="s">
        <v>21452</v>
      </c>
      <c r="C5140" s="28" t="s">
        <v>8009</v>
      </c>
      <c r="D5140" s="28" t="s">
        <v>13463</v>
      </c>
    </row>
    <row r="5141" spans="1:4" x14ac:dyDescent="0.2">
      <c r="A5141" s="15" t="s">
        <v>5242</v>
      </c>
      <c r="B5141" s="27" t="s">
        <v>21453</v>
      </c>
      <c r="C5141" s="28" t="s">
        <v>13464</v>
      </c>
      <c r="D5141" s="28" t="s">
        <v>8025</v>
      </c>
    </row>
    <row r="5142" spans="1:4" x14ac:dyDescent="0.2">
      <c r="A5142" s="15" t="s">
        <v>100</v>
      </c>
      <c r="B5142" s="27" t="s">
        <v>21454</v>
      </c>
      <c r="C5142" s="28" t="s">
        <v>13465</v>
      </c>
      <c r="D5142" s="28" t="s">
        <v>8039</v>
      </c>
    </row>
    <row r="5143" spans="1:4" x14ac:dyDescent="0.2">
      <c r="A5143" s="15" t="s">
        <v>5243</v>
      </c>
      <c r="B5143" s="27" t="s">
        <v>21455</v>
      </c>
      <c r="C5143" s="28" t="s">
        <v>13466</v>
      </c>
      <c r="D5143" s="28" t="s">
        <v>8025</v>
      </c>
    </row>
    <row r="5144" spans="1:4" x14ac:dyDescent="0.2">
      <c r="A5144" s="15" t="s">
        <v>5244</v>
      </c>
      <c r="B5144" s="27" t="s">
        <v>21456</v>
      </c>
      <c r="C5144" s="28" t="s">
        <v>13467</v>
      </c>
      <c r="D5144" s="28" t="s">
        <v>8025</v>
      </c>
    </row>
    <row r="5145" spans="1:4" x14ac:dyDescent="0.2">
      <c r="A5145" s="15" t="s">
        <v>5245</v>
      </c>
      <c r="B5145" s="27" t="s">
        <v>21457</v>
      </c>
      <c r="C5145" s="28" t="s">
        <v>13468</v>
      </c>
      <c r="D5145" s="28" t="s">
        <v>8073</v>
      </c>
    </row>
    <row r="5146" spans="1:4" x14ac:dyDescent="0.2">
      <c r="A5146" s="15" t="s">
        <v>5246</v>
      </c>
      <c r="B5146" s="27" t="s">
        <v>21458</v>
      </c>
      <c r="C5146" s="28" t="s">
        <v>13469</v>
      </c>
      <c r="D5146" s="28" t="s">
        <v>8121</v>
      </c>
    </row>
    <row r="5147" spans="1:4" x14ac:dyDescent="0.2">
      <c r="A5147" s="15" t="s">
        <v>5247</v>
      </c>
      <c r="B5147" s="27" t="s">
        <v>21459</v>
      </c>
      <c r="C5147" s="28" t="s">
        <v>13470</v>
      </c>
      <c r="D5147" s="28" t="s">
        <v>8043</v>
      </c>
    </row>
    <row r="5148" spans="1:4" x14ac:dyDescent="0.2">
      <c r="A5148" s="15" t="s">
        <v>5248</v>
      </c>
      <c r="B5148" s="27" t="s">
        <v>21460</v>
      </c>
      <c r="C5148" s="28" t="s">
        <v>13471</v>
      </c>
      <c r="D5148" s="28" t="s">
        <v>8008</v>
      </c>
    </row>
    <row r="5149" spans="1:4" x14ac:dyDescent="0.2">
      <c r="A5149" s="15" t="s">
        <v>5249</v>
      </c>
      <c r="B5149" s="27" t="s">
        <v>21461</v>
      </c>
      <c r="C5149" s="28" t="s">
        <v>13472</v>
      </c>
      <c r="D5149" s="28" t="s">
        <v>8039</v>
      </c>
    </row>
    <row r="5150" spans="1:4" x14ac:dyDescent="0.2">
      <c r="A5150" s="15" t="s">
        <v>5250</v>
      </c>
      <c r="B5150" s="27" t="s">
        <v>21462</v>
      </c>
      <c r="C5150" s="28" t="s">
        <v>13473</v>
      </c>
      <c r="D5150" s="28" t="s">
        <v>8039</v>
      </c>
    </row>
    <row r="5151" spans="1:4" x14ac:dyDescent="0.2">
      <c r="A5151" s="15" t="s">
        <v>5251</v>
      </c>
      <c r="B5151" s="27" t="s">
        <v>21463</v>
      </c>
      <c r="C5151" s="28" t="s">
        <v>13474</v>
      </c>
      <c r="D5151" s="28" t="s">
        <v>8121</v>
      </c>
    </row>
    <row r="5152" spans="1:4" x14ac:dyDescent="0.2">
      <c r="A5152" s="15" t="s">
        <v>5252</v>
      </c>
      <c r="B5152" s="27" t="s">
        <v>21464</v>
      </c>
      <c r="C5152" s="28" t="s">
        <v>13475</v>
      </c>
      <c r="D5152" s="28" t="s">
        <v>8008</v>
      </c>
    </row>
    <row r="5153" spans="1:4" x14ac:dyDescent="0.2">
      <c r="A5153" s="15" t="s">
        <v>5253</v>
      </c>
      <c r="B5153" s="27" t="s">
        <v>21465</v>
      </c>
      <c r="C5153" s="28" t="s">
        <v>13476</v>
      </c>
      <c r="D5153" s="28" t="s">
        <v>8619</v>
      </c>
    </row>
    <row r="5154" spans="1:4" x14ac:dyDescent="0.2">
      <c r="A5154" s="15" t="s">
        <v>5255</v>
      </c>
      <c r="B5154" s="27" t="s">
        <v>21466</v>
      </c>
      <c r="C5154" s="28" t="s">
        <v>13478</v>
      </c>
      <c r="D5154" s="28" t="s">
        <v>8025</v>
      </c>
    </row>
    <row r="5155" spans="1:4" x14ac:dyDescent="0.2">
      <c r="A5155" s="15" t="s">
        <v>5256</v>
      </c>
      <c r="B5155" s="27" t="s">
        <v>21467</v>
      </c>
      <c r="C5155" s="28" t="s">
        <v>13479</v>
      </c>
      <c r="D5155" s="28" t="s">
        <v>8071</v>
      </c>
    </row>
    <row r="5156" spans="1:4" x14ac:dyDescent="0.2">
      <c r="A5156" s="15" t="s">
        <v>5257</v>
      </c>
      <c r="B5156" s="27" t="s">
        <v>21468</v>
      </c>
      <c r="C5156" s="28" t="s">
        <v>8183</v>
      </c>
      <c r="D5156" s="28" t="s">
        <v>13480</v>
      </c>
    </row>
    <row r="5157" spans="1:4" x14ac:dyDescent="0.2">
      <c r="A5157" s="15" t="s">
        <v>5258</v>
      </c>
      <c r="B5157" s="27" t="s">
        <v>21469</v>
      </c>
      <c r="C5157" s="28" t="s">
        <v>13481</v>
      </c>
      <c r="D5157" s="28" t="s">
        <v>8002</v>
      </c>
    </row>
    <row r="5158" spans="1:4" x14ac:dyDescent="0.2">
      <c r="A5158" s="15" t="s">
        <v>5259</v>
      </c>
      <c r="B5158" s="27" t="s">
        <v>21470</v>
      </c>
      <c r="C5158" s="28" t="s">
        <v>13482</v>
      </c>
      <c r="D5158" s="28" t="s">
        <v>8336</v>
      </c>
    </row>
    <row r="5159" spans="1:4" x14ac:dyDescent="0.2">
      <c r="A5159" s="15" t="s">
        <v>5260</v>
      </c>
      <c r="B5159" s="27" t="s">
        <v>21471</v>
      </c>
      <c r="C5159" s="28" t="s">
        <v>8019</v>
      </c>
      <c r="D5159" s="28" t="s">
        <v>13483</v>
      </c>
    </row>
    <row r="5160" spans="1:4" x14ac:dyDescent="0.2">
      <c r="A5160" s="15" t="s">
        <v>5261</v>
      </c>
      <c r="B5160" s="27" t="s">
        <v>21472</v>
      </c>
      <c r="C5160" s="28" t="s">
        <v>13484</v>
      </c>
      <c r="D5160" s="28" t="s">
        <v>8190</v>
      </c>
    </row>
    <row r="5161" spans="1:4" x14ac:dyDescent="0.2">
      <c r="A5161" s="15" t="s">
        <v>5254</v>
      </c>
      <c r="B5161" s="27" t="s">
        <v>21473</v>
      </c>
      <c r="C5161" s="28" t="s">
        <v>13477</v>
      </c>
      <c r="D5161" s="28" t="s">
        <v>8004</v>
      </c>
    </row>
    <row r="5162" spans="1:4" x14ac:dyDescent="0.2">
      <c r="A5162" s="15" t="s">
        <v>5262</v>
      </c>
      <c r="B5162" s="27" t="s">
        <v>21474</v>
      </c>
      <c r="C5162" s="28" t="s">
        <v>13485</v>
      </c>
      <c r="D5162" s="28" t="s">
        <v>8006</v>
      </c>
    </row>
    <row r="5163" spans="1:4" x14ac:dyDescent="0.2">
      <c r="A5163" s="15" t="s">
        <v>5263</v>
      </c>
      <c r="B5163" s="27" t="s">
        <v>21475</v>
      </c>
      <c r="C5163" s="28" t="s">
        <v>13486</v>
      </c>
      <c r="D5163" s="28" t="s">
        <v>8910</v>
      </c>
    </row>
    <row r="5164" spans="1:4" x14ac:dyDescent="0.2">
      <c r="A5164" s="15" t="s">
        <v>5264</v>
      </c>
      <c r="B5164" s="27" t="s">
        <v>21476</v>
      </c>
      <c r="C5164" s="28" t="s">
        <v>13487</v>
      </c>
      <c r="D5164" s="28" t="s">
        <v>8008</v>
      </c>
    </row>
    <row r="5165" spans="1:4" x14ac:dyDescent="0.2">
      <c r="A5165" s="15" t="s">
        <v>5265</v>
      </c>
      <c r="B5165" s="27" t="s">
        <v>21477</v>
      </c>
      <c r="C5165" s="28" t="s">
        <v>13488</v>
      </c>
      <c r="D5165" s="28" t="s">
        <v>8025</v>
      </c>
    </row>
    <row r="5166" spans="1:4" x14ac:dyDescent="0.2">
      <c r="A5166" s="15" t="s">
        <v>5266</v>
      </c>
      <c r="B5166" s="27" t="s">
        <v>21478</v>
      </c>
      <c r="C5166" s="28" t="s">
        <v>13489</v>
      </c>
      <c r="D5166" s="28" t="s">
        <v>8004</v>
      </c>
    </row>
    <row r="5167" spans="1:4" x14ac:dyDescent="0.2">
      <c r="A5167" s="15" t="s">
        <v>5267</v>
      </c>
      <c r="B5167" s="27" t="s">
        <v>21479</v>
      </c>
      <c r="C5167" s="28" t="s">
        <v>13490</v>
      </c>
      <c r="D5167" s="28" t="s">
        <v>8004</v>
      </c>
    </row>
    <row r="5168" spans="1:4" x14ac:dyDescent="0.2">
      <c r="A5168" s="15" t="s">
        <v>5268</v>
      </c>
      <c r="B5168" s="27" t="s">
        <v>21480</v>
      </c>
      <c r="C5168" s="28" t="s">
        <v>13491</v>
      </c>
      <c r="D5168" s="28" t="s">
        <v>8008</v>
      </c>
    </row>
    <row r="5169" spans="1:4" x14ac:dyDescent="0.2">
      <c r="A5169" s="15" t="s">
        <v>5269</v>
      </c>
      <c r="B5169" s="27" t="s">
        <v>21481</v>
      </c>
      <c r="C5169" s="28" t="s">
        <v>8183</v>
      </c>
      <c r="D5169" s="28" t="s">
        <v>13492</v>
      </c>
    </row>
    <row r="5170" spans="1:4" x14ac:dyDescent="0.2">
      <c r="A5170" s="15" t="s">
        <v>5270</v>
      </c>
      <c r="B5170" s="27" t="s">
        <v>21482</v>
      </c>
      <c r="C5170" s="28" t="s">
        <v>13493</v>
      </c>
      <c r="D5170" s="28" t="s">
        <v>8006</v>
      </c>
    </row>
    <row r="5171" spans="1:4" x14ac:dyDescent="0.2">
      <c r="A5171" s="15" t="s">
        <v>5271</v>
      </c>
      <c r="B5171" s="27" t="s">
        <v>21483</v>
      </c>
      <c r="C5171" s="28" t="s">
        <v>13494</v>
      </c>
      <c r="D5171" s="28" t="s">
        <v>8025</v>
      </c>
    </row>
    <row r="5172" spans="1:4" x14ac:dyDescent="0.2">
      <c r="A5172" s="15" t="s">
        <v>5272</v>
      </c>
      <c r="B5172" s="27" t="s">
        <v>21484</v>
      </c>
      <c r="C5172" s="28" t="s">
        <v>8183</v>
      </c>
      <c r="D5172" s="28" t="s">
        <v>13495</v>
      </c>
    </row>
    <row r="5173" spans="1:4" x14ac:dyDescent="0.2">
      <c r="A5173" s="15" t="s">
        <v>5273</v>
      </c>
      <c r="B5173" s="27" t="s">
        <v>21485</v>
      </c>
      <c r="C5173" s="28" t="s">
        <v>8063</v>
      </c>
      <c r="D5173" s="28" t="s">
        <v>13496</v>
      </c>
    </row>
    <row r="5174" spans="1:4" x14ac:dyDescent="0.2">
      <c r="A5174" s="15" t="s">
        <v>5274</v>
      </c>
      <c r="B5174" s="27" t="s">
        <v>21486</v>
      </c>
      <c r="C5174" s="28" t="s">
        <v>13497</v>
      </c>
      <c r="D5174" s="28" t="s">
        <v>8006</v>
      </c>
    </row>
    <row r="5175" spans="1:4" x14ac:dyDescent="0.2">
      <c r="A5175" s="15" t="s">
        <v>5275</v>
      </c>
      <c r="B5175" s="27" t="s">
        <v>21487</v>
      </c>
      <c r="C5175" s="28" t="s">
        <v>13498</v>
      </c>
      <c r="D5175" s="28" t="s">
        <v>13499</v>
      </c>
    </row>
    <row r="5176" spans="1:4" x14ac:dyDescent="0.2">
      <c r="A5176" s="15" t="s">
        <v>5276</v>
      </c>
      <c r="B5176" s="27" t="s">
        <v>21488</v>
      </c>
      <c r="C5176" s="28" t="s">
        <v>13500</v>
      </c>
      <c r="D5176" s="28" t="s">
        <v>8006</v>
      </c>
    </row>
    <row r="5177" spans="1:4" x14ac:dyDescent="0.2">
      <c r="A5177" s="15" t="s">
        <v>5277</v>
      </c>
      <c r="B5177" s="27" t="s">
        <v>21489</v>
      </c>
      <c r="C5177" s="28" t="s">
        <v>13501</v>
      </c>
      <c r="D5177" s="28" t="s">
        <v>8050</v>
      </c>
    </row>
    <row r="5178" spans="1:4" x14ac:dyDescent="0.2">
      <c r="A5178" s="15" t="s">
        <v>5278</v>
      </c>
      <c r="B5178" s="27" t="s">
        <v>21490</v>
      </c>
      <c r="C5178" s="28" t="s">
        <v>13502</v>
      </c>
      <c r="D5178" s="28" t="s">
        <v>8006</v>
      </c>
    </row>
    <row r="5179" spans="1:4" x14ac:dyDescent="0.2">
      <c r="A5179" s="15" t="s">
        <v>5279</v>
      </c>
      <c r="B5179" s="27" t="s">
        <v>21491</v>
      </c>
      <c r="C5179" s="28" t="s">
        <v>13503</v>
      </c>
      <c r="D5179" s="28" t="s">
        <v>8152</v>
      </c>
    </row>
    <row r="5180" spans="1:4" x14ac:dyDescent="0.2">
      <c r="A5180" s="15" t="s">
        <v>5280</v>
      </c>
      <c r="B5180" s="27" t="s">
        <v>21492</v>
      </c>
      <c r="C5180" s="28" t="s">
        <v>13504</v>
      </c>
      <c r="D5180" s="28" t="s">
        <v>8061</v>
      </c>
    </row>
    <row r="5181" spans="1:4" x14ac:dyDescent="0.2">
      <c r="A5181" s="15" t="s">
        <v>5281</v>
      </c>
      <c r="B5181" s="27" t="s">
        <v>21493</v>
      </c>
      <c r="C5181" s="28" t="s">
        <v>8009</v>
      </c>
      <c r="D5181" s="28" t="s">
        <v>13505</v>
      </c>
    </row>
    <row r="5182" spans="1:4" x14ac:dyDescent="0.2">
      <c r="A5182" s="15" t="s">
        <v>5282</v>
      </c>
      <c r="B5182" s="27" t="s">
        <v>21494</v>
      </c>
      <c r="C5182" s="28" t="s">
        <v>13506</v>
      </c>
      <c r="D5182" s="28" t="s">
        <v>8039</v>
      </c>
    </row>
    <row r="5183" spans="1:4" x14ac:dyDescent="0.2">
      <c r="A5183" s="15" t="s">
        <v>5283</v>
      </c>
      <c r="B5183" s="27" t="s">
        <v>21495</v>
      </c>
      <c r="C5183" s="28" t="s">
        <v>9731</v>
      </c>
      <c r="D5183" s="28" t="s">
        <v>13507</v>
      </c>
    </row>
    <row r="5184" spans="1:4" x14ac:dyDescent="0.2">
      <c r="A5184" s="15" t="s">
        <v>5284</v>
      </c>
      <c r="B5184" s="27" t="s">
        <v>21496</v>
      </c>
      <c r="C5184" s="28" t="s">
        <v>13508</v>
      </c>
      <c r="D5184" s="28" t="s">
        <v>8061</v>
      </c>
    </row>
    <row r="5185" spans="1:4" x14ac:dyDescent="0.2">
      <c r="A5185" s="15" t="s">
        <v>5285</v>
      </c>
      <c r="B5185" s="27" t="s">
        <v>21497</v>
      </c>
      <c r="C5185" s="28" t="s">
        <v>13509</v>
      </c>
      <c r="D5185" s="28" t="s">
        <v>8071</v>
      </c>
    </row>
    <row r="5186" spans="1:4" x14ac:dyDescent="0.2">
      <c r="A5186" s="15" t="s">
        <v>5286</v>
      </c>
      <c r="B5186" s="27" t="s">
        <v>21498</v>
      </c>
      <c r="C5186" s="28" t="s">
        <v>8977</v>
      </c>
      <c r="D5186" s="28" t="s">
        <v>13510</v>
      </c>
    </row>
    <row r="5187" spans="1:4" x14ac:dyDescent="0.2">
      <c r="A5187" s="15" t="s">
        <v>5287</v>
      </c>
      <c r="B5187" s="27" t="s">
        <v>21499</v>
      </c>
      <c r="C5187" s="28" t="s">
        <v>8009</v>
      </c>
      <c r="D5187" s="28" t="s">
        <v>13511</v>
      </c>
    </row>
    <row r="5188" spans="1:4" x14ac:dyDescent="0.2">
      <c r="A5188" s="15" t="s">
        <v>5288</v>
      </c>
      <c r="B5188" s="27" t="s">
        <v>21500</v>
      </c>
      <c r="C5188" s="28" t="s">
        <v>13512</v>
      </c>
      <c r="D5188" s="28" t="s">
        <v>8061</v>
      </c>
    </row>
    <row r="5189" spans="1:4" x14ac:dyDescent="0.2">
      <c r="A5189" s="15" t="s">
        <v>5289</v>
      </c>
      <c r="B5189" s="27" t="s">
        <v>21501</v>
      </c>
      <c r="C5189" s="28" t="s">
        <v>8009</v>
      </c>
      <c r="D5189" s="28" t="s">
        <v>13513</v>
      </c>
    </row>
    <row r="5190" spans="1:4" x14ac:dyDescent="0.2">
      <c r="A5190" s="15" t="s">
        <v>5290</v>
      </c>
      <c r="B5190" s="27" t="s">
        <v>21502</v>
      </c>
      <c r="C5190" s="28" t="s">
        <v>13514</v>
      </c>
      <c r="D5190" s="28" t="s">
        <v>8112</v>
      </c>
    </row>
    <row r="5191" spans="1:4" x14ac:dyDescent="0.2">
      <c r="A5191" s="15" t="s">
        <v>5291</v>
      </c>
      <c r="B5191" s="27" t="s">
        <v>21503</v>
      </c>
      <c r="C5191" s="28" t="s">
        <v>8019</v>
      </c>
      <c r="D5191" s="28" t="s">
        <v>13515</v>
      </c>
    </row>
    <row r="5192" spans="1:4" x14ac:dyDescent="0.2">
      <c r="A5192" s="15" t="s">
        <v>5292</v>
      </c>
      <c r="B5192" s="27" t="s">
        <v>21504</v>
      </c>
      <c r="C5192" s="28" t="s">
        <v>13516</v>
      </c>
      <c r="D5192" s="28" t="s">
        <v>8043</v>
      </c>
    </row>
    <row r="5193" spans="1:4" x14ac:dyDescent="0.2">
      <c r="A5193" s="15" t="s">
        <v>5293</v>
      </c>
      <c r="B5193" s="27" t="s">
        <v>21505</v>
      </c>
      <c r="C5193" s="28" t="s">
        <v>13517</v>
      </c>
      <c r="D5193" s="28" t="s">
        <v>8061</v>
      </c>
    </row>
    <row r="5194" spans="1:4" x14ac:dyDescent="0.2">
      <c r="A5194" s="15" t="s">
        <v>5294</v>
      </c>
      <c r="B5194" s="27" t="s">
        <v>21506</v>
      </c>
      <c r="C5194" s="28" t="s">
        <v>13518</v>
      </c>
      <c r="D5194" s="28" t="s">
        <v>8025</v>
      </c>
    </row>
    <row r="5195" spans="1:4" x14ac:dyDescent="0.2">
      <c r="A5195" s="15" t="s">
        <v>5295</v>
      </c>
      <c r="B5195" s="27" t="s">
        <v>21507</v>
      </c>
      <c r="C5195" s="28" t="s">
        <v>13519</v>
      </c>
      <c r="D5195" s="28" t="s">
        <v>8119</v>
      </c>
    </row>
    <row r="5196" spans="1:4" x14ac:dyDescent="0.2">
      <c r="A5196" s="15" t="s">
        <v>5296</v>
      </c>
      <c r="B5196" s="27" t="s">
        <v>21508</v>
      </c>
      <c r="C5196" s="28" t="s">
        <v>8009</v>
      </c>
      <c r="D5196" s="28" t="s">
        <v>13520</v>
      </c>
    </row>
    <row r="5197" spans="1:4" x14ac:dyDescent="0.2">
      <c r="A5197" s="15" t="s">
        <v>5297</v>
      </c>
      <c r="B5197" s="27" t="s">
        <v>21509</v>
      </c>
      <c r="C5197" s="28" t="s">
        <v>13521</v>
      </c>
      <c r="D5197" s="28" t="s">
        <v>8008</v>
      </c>
    </row>
    <row r="5198" spans="1:4" x14ac:dyDescent="0.2">
      <c r="A5198" s="15" t="s">
        <v>5298</v>
      </c>
      <c r="B5198" s="27" t="s">
        <v>21510</v>
      </c>
      <c r="C5198" s="28" t="s">
        <v>13522</v>
      </c>
      <c r="D5198" s="28" t="s">
        <v>8071</v>
      </c>
    </row>
    <row r="5199" spans="1:4" x14ac:dyDescent="0.2">
      <c r="A5199" s="15" t="s">
        <v>5299</v>
      </c>
      <c r="B5199" s="27" t="s">
        <v>21511</v>
      </c>
      <c r="C5199" s="28" t="s">
        <v>13523</v>
      </c>
      <c r="D5199" s="28" t="s">
        <v>8006</v>
      </c>
    </row>
    <row r="5200" spans="1:4" x14ac:dyDescent="0.2">
      <c r="A5200" s="15" t="s">
        <v>5300</v>
      </c>
      <c r="B5200" s="27" t="s">
        <v>21512</v>
      </c>
      <c r="C5200" s="28" t="s">
        <v>13524</v>
      </c>
      <c r="D5200" s="28" t="s">
        <v>8006</v>
      </c>
    </row>
    <row r="5201" spans="1:4" x14ac:dyDescent="0.2">
      <c r="A5201" s="15" t="s">
        <v>5301</v>
      </c>
      <c r="B5201" s="27" t="s">
        <v>21513</v>
      </c>
      <c r="C5201" s="28" t="s">
        <v>13525</v>
      </c>
      <c r="D5201" s="28" t="s">
        <v>8073</v>
      </c>
    </row>
    <row r="5202" spans="1:4" x14ac:dyDescent="0.2">
      <c r="A5202" s="15" t="s">
        <v>5302</v>
      </c>
      <c r="B5202" s="27" t="s">
        <v>21514</v>
      </c>
      <c r="C5202" s="28" t="s">
        <v>13526</v>
      </c>
      <c r="D5202" s="28" t="s">
        <v>13527</v>
      </c>
    </row>
    <row r="5203" spans="1:4" x14ac:dyDescent="0.2">
      <c r="A5203" s="15" t="s">
        <v>5303</v>
      </c>
      <c r="B5203" s="27" t="s">
        <v>21515</v>
      </c>
      <c r="C5203" s="28" t="s">
        <v>13528</v>
      </c>
      <c r="D5203" s="28" t="s">
        <v>8002</v>
      </c>
    </row>
    <row r="5204" spans="1:4" x14ac:dyDescent="0.2">
      <c r="A5204" s="15" t="s">
        <v>5304</v>
      </c>
      <c r="B5204" s="27" t="s">
        <v>21516</v>
      </c>
      <c r="C5204" s="28" t="s">
        <v>13529</v>
      </c>
      <c r="D5204" s="28" t="s">
        <v>8080</v>
      </c>
    </row>
    <row r="5205" spans="1:4" x14ac:dyDescent="0.2">
      <c r="A5205" s="15" t="s">
        <v>5305</v>
      </c>
      <c r="B5205" s="27" t="s">
        <v>21517</v>
      </c>
      <c r="C5205" s="28" t="s">
        <v>13530</v>
      </c>
      <c r="D5205" s="28" t="s">
        <v>8061</v>
      </c>
    </row>
    <row r="5206" spans="1:4" x14ac:dyDescent="0.2">
      <c r="A5206" s="15" t="s">
        <v>5306</v>
      </c>
      <c r="B5206" s="27" t="s">
        <v>21518</v>
      </c>
      <c r="C5206" s="28" t="s">
        <v>8747</v>
      </c>
      <c r="D5206" s="28" t="s">
        <v>13531</v>
      </c>
    </row>
    <row r="5207" spans="1:4" x14ac:dyDescent="0.2">
      <c r="A5207" s="15" t="s">
        <v>5307</v>
      </c>
      <c r="B5207" s="27" t="s">
        <v>21519</v>
      </c>
      <c r="C5207" s="28" t="s">
        <v>13532</v>
      </c>
      <c r="D5207" s="28" t="s">
        <v>8008</v>
      </c>
    </row>
    <row r="5208" spans="1:4" x14ac:dyDescent="0.2">
      <c r="A5208" s="15" t="s">
        <v>5308</v>
      </c>
      <c r="B5208" s="27" t="s">
        <v>21520</v>
      </c>
      <c r="C5208" s="28" t="s">
        <v>13533</v>
      </c>
      <c r="D5208" s="28" t="s">
        <v>8061</v>
      </c>
    </row>
    <row r="5209" spans="1:4" x14ac:dyDescent="0.2">
      <c r="A5209" s="15" t="s">
        <v>5309</v>
      </c>
      <c r="B5209" s="27" t="s">
        <v>21521</v>
      </c>
      <c r="C5209" s="28" t="s">
        <v>13534</v>
      </c>
      <c r="D5209" s="28" t="s">
        <v>8025</v>
      </c>
    </row>
    <row r="5210" spans="1:4" x14ac:dyDescent="0.2">
      <c r="A5210" s="15" t="s">
        <v>5310</v>
      </c>
      <c r="B5210" s="27" t="s">
        <v>21522</v>
      </c>
      <c r="C5210" s="28" t="s">
        <v>8009</v>
      </c>
      <c r="D5210" s="28" t="s">
        <v>13535</v>
      </c>
    </row>
    <row r="5211" spans="1:4" x14ac:dyDescent="0.2">
      <c r="A5211" s="15" t="s">
        <v>5311</v>
      </c>
      <c r="B5211" s="27" t="s">
        <v>21523</v>
      </c>
      <c r="C5211" s="28" t="s">
        <v>13536</v>
      </c>
      <c r="D5211" s="28" t="s">
        <v>8025</v>
      </c>
    </row>
    <row r="5212" spans="1:4" x14ac:dyDescent="0.2">
      <c r="A5212" s="15" t="s">
        <v>5312</v>
      </c>
      <c r="B5212" s="27" t="s">
        <v>21524</v>
      </c>
      <c r="C5212" s="28" t="s">
        <v>8009</v>
      </c>
      <c r="D5212" s="28" t="s">
        <v>13537</v>
      </c>
    </row>
    <row r="5213" spans="1:4" x14ac:dyDescent="0.2">
      <c r="A5213" s="15" t="s">
        <v>5313</v>
      </c>
      <c r="B5213" s="27" t="s">
        <v>21525</v>
      </c>
      <c r="C5213" s="28" t="s">
        <v>13538</v>
      </c>
      <c r="D5213" s="28" t="s">
        <v>9341</v>
      </c>
    </row>
    <row r="5214" spans="1:4" x14ac:dyDescent="0.2">
      <c r="A5214" s="15" t="s">
        <v>5314</v>
      </c>
      <c r="B5214" s="27" t="s">
        <v>21526</v>
      </c>
      <c r="C5214" s="28" t="s">
        <v>8351</v>
      </c>
      <c r="D5214" s="28" t="s">
        <v>13539</v>
      </c>
    </row>
    <row r="5215" spans="1:4" x14ac:dyDescent="0.2">
      <c r="A5215" s="15" t="s">
        <v>5315</v>
      </c>
      <c r="B5215" s="27" t="s">
        <v>21527</v>
      </c>
      <c r="C5215" s="28" t="s">
        <v>13540</v>
      </c>
      <c r="D5215" s="28" t="s">
        <v>8008</v>
      </c>
    </row>
    <row r="5216" spans="1:4" x14ac:dyDescent="0.2">
      <c r="A5216" s="15" t="s">
        <v>5316</v>
      </c>
      <c r="B5216" s="27" t="s">
        <v>21528</v>
      </c>
      <c r="C5216" s="28" t="s">
        <v>13541</v>
      </c>
      <c r="D5216" s="28" t="s">
        <v>8008</v>
      </c>
    </row>
    <row r="5217" spans="1:4" x14ac:dyDescent="0.2">
      <c r="A5217" s="15" t="s">
        <v>5317</v>
      </c>
      <c r="B5217" s="27" t="s">
        <v>21529</v>
      </c>
      <c r="C5217" s="28" t="s">
        <v>8009</v>
      </c>
      <c r="D5217" s="28" t="s">
        <v>13542</v>
      </c>
    </row>
    <row r="5218" spans="1:4" x14ac:dyDescent="0.2">
      <c r="A5218" s="15" t="s">
        <v>5318</v>
      </c>
      <c r="B5218" s="27" t="s">
        <v>21530</v>
      </c>
      <c r="C5218" s="28" t="s">
        <v>13543</v>
      </c>
      <c r="D5218" s="28" t="s">
        <v>8148</v>
      </c>
    </row>
    <row r="5219" spans="1:4" x14ac:dyDescent="0.2">
      <c r="A5219" s="15" t="s">
        <v>5319</v>
      </c>
      <c r="B5219" s="27" t="s">
        <v>21531</v>
      </c>
      <c r="C5219" s="28" t="s">
        <v>8009</v>
      </c>
      <c r="D5219" s="28" t="s">
        <v>13544</v>
      </c>
    </row>
    <row r="5220" spans="1:4" x14ac:dyDescent="0.2">
      <c r="A5220" s="15" t="s">
        <v>5320</v>
      </c>
      <c r="B5220" s="27" t="s">
        <v>21532</v>
      </c>
      <c r="C5220" s="28" t="s">
        <v>13545</v>
      </c>
      <c r="D5220" s="28" t="s">
        <v>8025</v>
      </c>
    </row>
    <row r="5221" spans="1:4" x14ac:dyDescent="0.2">
      <c r="A5221" s="15" t="s">
        <v>5321</v>
      </c>
      <c r="B5221" s="27" t="s">
        <v>21533</v>
      </c>
      <c r="C5221" s="28" t="s">
        <v>13546</v>
      </c>
      <c r="D5221" s="28" t="s">
        <v>8004</v>
      </c>
    </row>
    <row r="5222" spans="1:4" x14ac:dyDescent="0.2">
      <c r="A5222" s="15" t="s">
        <v>287</v>
      </c>
      <c r="B5222" s="27" t="s">
        <v>21534</v>
      </c>
      <c r="C5222" s="28" t="s">
        <v>13547</v>
      </c>
      <c r="D5222" s="28" t="s">
        <v>8039</v>
      </c>
    </row>
    <row r="5223" spans="1:4" x14ac:dyDescent="0.2">
      <c r="A5223" s="15" t="s">
        <v>5322</v>
      </c>
      <c r="B5223" s="27" t="s">
        <v>21535</v>
      </c>
      <c r="C5223" s="28" t="s">
        <v>13548</v>
      </c>
      <c r="D5223" s="28" t="s">
        <v>8006</v>
      </c>
    </row>
    <row r="5224" spans="1:4" x14ac:dyDescent="0.2">
      <c r="A5224" s="15" t="s">
        <v>5323</v>
      </c>
      <c r="B5224" s="27" t="s">
        <v>21536</v>
      </c>
      <c r="C5224" s="28" t="s">
        <v>8009</v>
      </c>
      <c r="D5224" s="28" t="s">
        <v>13549</v>
      </c>
    </row>
    <row r="5225" spans="1:4" x14ac:dyDescent="0.2">
      <c r="A5225" s="15" t="s">
        <v>5324</v>
      </c>
      <c r="B5225" s="27" t="s">
        <v>21537</v>
      </c>
      <c r="C5225" s="28" t="s">
        <v>13550</v>
      </c>
      <c r="D5225" s="28" t="s">
        <v>10482</v>
      </c>
    </row>
    <row r="5226" spans="1:4" x14ac:dyDescent="0.2">
      <c r="A5226" s="15" t="s">
        <v>288</v>
      </c>
      <c r="B5226" s="27" t="s">
        <v>21538</v>
      </c>
      <c r="C5226" s="28" t="s">
        <v>13551</v>
      </c>
      <c r="D5226" s="28" t="s">
        <v>8039</v>
      </c>
    </row>
    <row r="5227" spans="1:4" x14ac:dyDescent="0.2">
      <c r="A5227" s="15" t="s">
        <v>368</v>
      </c>
      <c r="B5227" s="27" t="s">
        <v>21539</v>
      </c>
      <c r="C5227" s="28" t="s">
        <v>13552</v>
      </c>
      <c r="D5227" s="28" t="s">
        <v>8039</v>
      </c>
    </row>
    <row r="5228" spans="1:4" x14ac:dyDescent="0.2">
      <c r="A5228" s="15" t="s">
        <v>101</v>
      </c>
      <c r="B5228" s="27" t="s">
        <v>21540</v>
      </c>
      <c r="C5228" s="28" t="s">
        <v>13553</v>
      </c>
      <c r="D5228" s="28" t="s">
        <v>8006</v>
      </c>
    </row>
    <row r="5229" spans="1:4" x14ac:dyDescent="0.2">
      <c r="A5229" s="15" t="s">
        <v>206</v>
      </c>
      <c r="B5229" s="27" t="s">
        <v>21541</v>
      </c>
      <c r="C5229" s="28" t="s">
        <v>13554</v>
      </c>
      <c r="D5229" s="28" t="s">
        <v>8039</v>
      </c>
    </row>
    <row r="5230" spans="1:4" x14ac:dyDescent="0.2">
      <c r="A5230" s="15" t="s">
        <v>369</v>
      </c>
      <c r="B5230" s="27" t="s">
        <v>21542</v>
      </c>
      <c r="C5230" s="28" t="s">
        <v>13555</v>
      </c>
      <c r="D5230" s="28" t="s">
        <v>8006</v>
      </c>
    </row>
    <row r="5231" spans="1:4" x14ac:dyDescent="0.2">
      <c r="A5231" s="15" t="s">
        <v>5325</v>
      </c>
      <c r="B5231" s="27" t="s">
        <v>21543</v>
      </c>
      <c r="C5231" s="28" t="s">
        <v>13556</v>
      </c>
      <c r="D5231" s="28" t="s">
        <v>8006</v>
      </c>
    </row>
    <row r="5232" spans="1:4" x14ac:dyDescent="0.2">
      <c r="A5232" s="15" t="s">
        <v>5326</v>
      </c>
      <c r="B5232" s="27" t="s">
        <v>21544</v>
      </c>
      <c r="C5232" s="28" t="s">
        <v>13557</v>
      </c>
      <c r="D5232" s="28" t="s">
        <v>8004</v>
      </c>
    </row>
    <row r="5233" spans="1:4" x14ac:dyDescent="0.2">
      <c r="A5233" s="15" t="s">
        <v>5327</v>
      </c>
      <c r="B5233" s="27" t="s">
        <v>21545</v>
      </c>
      <c r="C5233" s="28" t="s">
        <v>13558</v>
      </c>
      <c r="D5233" s="28" t="s">
        <v>13559</v>
      </c>
    </row>
    <row r="5234" spans="1:4" x14ac:dyDescent="0.2">
      <c r="A5234" s="15" t="s">
        <v>5328</v>
      </c>
      <c r="B5234" s="27" t="s">
        <v>21546</v>
      </c>
      <c r="C5234" s="28" t="s">
        <v>13560</v>
      </c>
      <c r="D5234" s="28" t="s">
        <v>8025</v>
      </c>
    </row>
    <row r="5235" spans="1:4" x14ac:dyDescent="0.2">
      <c r="A5235" s="15" t="s">
        <v>5329</v>
      </c>
      <c r="B5235" s="27" t="s">
        <v>21547</v>
      </c>
      <c r="C5235" s="28" t="s">
        <v>13561</v>
      </c>
      <c r="D5235" s="28" t="s">
        <v>8006</v>
      </c>
    </row>
    <row r="5236" spans="1:4" x14ac:dyDescent="0.2">
      <c r="A5236" s="15" t="s">
        <v>5330</v>
      </c>
      <c r="B5236" s="27" t="s">
        <v>21548</v>
      </c>
      <c r="C5236" s="28" t="s">
        <v>13562</v>
      </c>
      <c r="D5236" s="28" t="s">
        <v>8112</v>
      </c>
    </row>
    <row r="5237" spans="1:4" x14ac:dyDescent="0.2">
      <c r="A5237" s="15" t="s">
        <v>5331</v>
      </c>
      <c r="B5237" s="27" t="s">
        <v>21549</v>
      </c>
      <c r="C5237" s="28" t="s">
        <v>8183</v>
      </c>
      <c r="D5237" s="28" t="s">
        <v>13563</v>
      </c>
    </row>
    <row r="5238" spans="1:4" x14ac:dyDescent="0.2">
      <c r="A5238" s="15" t="s">
        <v>5332</v>
      </c>
      <c r="B5238" s="27" t="s">
        <v>21550</v>
      </c>
      <c r="C5238" s="28" t="s">
        <v>13564</v>
      </c>
      <c r="D5238" s="28" t="s">
        <v>8080</v>
      </c>
    </row>
    <row r="5239" spans="1:4" x14ac:dyDescent="0.2">
      <c r="A5239" s="15" t="s">
        <v>5333</v>
      </c>
      <c r="B5239" s="27" t="s">
        <v>21551</v>
      </c>
      <c r="C5239" s="28" t="s">
        <v>13565</v>
      </c>
      <c r="D5239" s="28" t="s">
        <v>8025</v>
      </c>
    </row>
    <row r="5240" spans="1:4" x14ac:dyDescent="0.2">
      <c r="A5240" s="15" t="s">
        <v>5334</v>
      </c>
      <c r="B5240" s="27" t="s">
        <v>21552</v>
      </c>
      <c r="C5240" s="28" t="s">
        <v>13566</v>
      </c>
      <c r="D5240" s="28" t="s">
        <v>8066</v>
      </c>
    </row>
    <row r="5241" spans="1:4" x14ac:dyDescent="0.2">
      <c r="A5241" s="15" t="s">
        <v>5335</v>
      </c>
      <c r="B5241" s="27" t="s">
        <v>21553</v>
      </c>
      <c r="C5241" s="28" t="s">
        <v>13567</v>
      </c>
      <c r="D5241" s="28" t="s">
        <v>8008</v>
      </c>
    </row>
    <row r="5242" spans="1:4" x14ac:dyDescent="0.2">
      <c r="A5242" s="15" t="s">
        <v>5336</v>
      </c>
      <c r="B5242" s="27" t="s">
        <v>21554</v>
      </c>
      <c r="C5242" s="28" t="s">
        <v>13568</v>
      </c>
      <c r="D5242" s="28" t="s">
        <v>8008</v>
      </c>
    </row>
    <row r="5243" spans="1:4" x14ac:dyDescent="0.2">
      <c r="A5243" s="15" t="s">
        <v>5337</v>
      </c>
      <c r="B5243" s="27" t="s">
        <v>21555</v>
      </c>
      <c r="C5243" s="28" t="s">
        <v>13569</v>
      </c>
      <c r="D5243" s="28" t="s">
        <v>8006</v>
      </c>
    </row>
    <row r="5244" spans="1:4" x14ac:dyDescent="0.2">
      <c r="A5244" s="15" t="s">
        <v>5338</v>
      </c>
      <c r="B5244" s="27" t="s">
        <v>21556</v>
      </c>
      <c r="C5244" s="28" t="s">
        <v>13570</v>
      </c>
      <c r="D5244" s="28" t="s">
        <v>8025</v>
      </c>
    </row>
    <row r="5245" spans="1:4" x14ac:dyDescent="0.2">
      <c r="A5245" s="15" t="s">
        <v>5339</v>
      </c>
      <c r="B5245" s="27" t="s">
        <v>21557</v>
      </c>
      <c r="C5245" s="28" t="s">
        <v>13571</v>
      </c>
      <c r="D5245" s="28" t="s">
        <v>8025</v>
      </c>
    </row>
    <row r="5246" spans="1:4" x14ac:dyDescent="0.2">
      <c r="A5246" s="15" t="s">
        <v>5340</v>
      </c>
      <c r="B5246" s="27" t="s">
        <v>21558</v>
      </c>
      <c r="C5246" s="28" t="s">
        <v>9178</v>
      </c>
      <c r="D5246" s="28" t="s">
        <v>13572</v>
      </c>
    </row>
    <row r="5247" spans="1:4" x14ac:dyDescent="0.2">
      <c r="A5247" s="15" t="s">
        <v>5341</v>
      </c>
      <c r="B5247" s="27" t="s">
        <v>21559</v>
      </c>
      <c r="C5247" s="28" t="s">
        <v>13573</v>
      </c>
      <c r="D5247" s="28" t="s">
        <v>8974</v>
      </c>
    </row>
    <row r="5248" spans="1:4" x14ac:dyDescent="0.2">
      <c r="A5248" s="15" t="s">
        <v>5342</v>
      </c>
      <c r="B5248" s="27" t="s">
        <v>21560</v>
      </c>
      <c r="C5248" s="28" t="s">
        <v>8183</v>
      </c>
      <c r="D5248" s="28" t="s">
        <v>13574</v>
      </c>
    </row>
    <row r="5249" spans="1:4" x14ac:dyDescent="0.2">
      <c r="A5249" s="15" t="s">
        <v>5343</v>
      </c>
      <c r="B5249" s="27" t="s">
        <v>21561</v>
      </c>
      <c r="C5249" s="28" t="s">
        <v>13575</v>
      </c>
      <c r="D5249" s="28" t="s">
        <v>8006</v>
      </c>
    </row>
    <row r="5250" spans="1:4" x14ac:dyDescent="0.2">
      <c r="A5250" s="15" t="s">
        <v>5344</v>
      </c>
      <c r="B5250" s="27" t="s">
        <v>21562</v>
      </c>
      <c r="C5250" s="28" t="s">
        <v>13576</v>
      </c>
      <c r="D5250" s="28" t="s">
        <v>13577</v>
      </c>
    </row>
    <row r="5251" spans="1:4" x14ac:dyDescent="0.2">
      <c r="A5251" s="15" t="s">
        <v>5345</v>
      </c>
      <c r="B5251" s="27" t="s">
        <v>21563</v>
      </c>
      <c r="C5251" s="28" t="s">
        <v>13578</v>
      </c>
      <c r="D5251" s="28" t="s">
        <v>8004</v>
      </c>
    </row>
    <row r="5252" spans="1:4" x14ac:dyDescent="0.2">
      <c r="A5252" s="15" t="s">
        <v>5346</v>
      </c>
      <c r="B5252" s="27" t="s">
        <v>21564</v>
      </c>
      <c r="C5252" s="28" t="s">
        <v>8389</v>
      </c>
      <c r="D5252" s="28" t="s">
        <v>13579</v>
      </c>
    </row>
    <row r="5253" spans="1:4" x14ac:dyDescent="0.2">
      <c r="A5253" s="15" t="s">
        <v>5347</v>
      </c>
      <c r="B5253" s="27" t="s">
        <v>21565</v>
      </c>
      <c r="C5253" s="28" t="s">
        <v>13580</v>
      </c>
      <c r="D5253" s="28" t="s">
        <v>8025</v>
      </c>
    </row>
    <row r="5254" spans="1:4" x14ac:dyDescent="0.2">
      <c r="A5254" s="15" t="s">
        <v>5348</v>
      </c>
      <c r="B5254" s="27" t="s">
        <v>21566</v>
      </c>
      <c r="C5254" s="28" t="s">
        <v>13581</v>
      </c>
      <c r="D5254" s="28" t="s">
        <v>8043</v>
      </c>
    </row>
    <row r="5255" spans="1:4" x14ac:dyDescent="0.2">
      <c r="A5255" s="15" t="s">
        <v>5349</v>
      </c>
      <c r="B5255" s="27" t="s">
        <v>21567</v>
      </c>
      <c r="C5255" s="28" t="s">
        <v>13582</v>
      </c>
      <c r="D5255" s="28" t="s">
        <v>8463</v>
      </c>
    </row>
    <row r="5256" spans="1:4" x14ac:dyDescent="0.2">
      <c r="A5256" s="15" t="s">
        <v>5350</v>
      </c>
      <c r="B5256" s="27" t="s">
        <v>21568</v>
      </c>
      <c r="C5256" s="28" t="s">
        <v>13583</v>
      </c>
      <c r="D5256" s="28" t="s">
        <v>8006</v>
      </c>
    </row>
    <row r="5257" spans="1:4" x14ac:dyDescent="0.2">
      <c r="A5257" s="15" t="s">
        <v>5351</v>
      </c>
      <c r="B5257" s="27" t="s">
        <v>21569</v>
      </c>
      <c r="C5257" s="28" t="s">
        <v>13584</v>
      </c>
      <c r="D5257" s="28" t="s">
        <v>8052</v>
      </c>
    </row>
    <row r="5258" spans="1:4" x14ac:dyDescent="0.2">
      <c r="A5258" s="15" t="s">
        <v>5352</v>
      </c>
      <c r="B5258" s="27" t="s">
        <v>21570</v>
      </c>
      <c r="C5258" s="28" t="s">
        <v>8063</v>
      </c>
      <c r="D5258" s="28" t="s">
        <v>13585</v>
      </c>
    </row>
    <row r="5259" spans="1:4" x14ac:dyDescent="0.2">
      <c r="A5259" s="15" t="s">
        <v>5353</v>
      </c>
      <c r="B5259" s="27" t="s">
        <v>21571</v>
      </c>
      <c r="C5259" s="28" t="s">
        <v>8351</v>
      </c>
      <c r="D5259" s="28" t="s">
        <v>13586</v>
      </c>
    </row>
    <row r="5260" spans="1:4" x14ac:dyDescent="0.2">
      <c r="A5260" s="15" t="s">
        <v>5354</v>
      </c>
      <c r="B5260" s="27" t="s">
        <v>21572</v>
      </c>
      <c r="C5260" s="28" t="s">
        <v>13587</v>
      </c>
      <c r="D5260" s="28" t="s">
        <v>8025</v>
      </c>
    </row>
    <row r="5261" spans="1:4" x14ac:dyDescent="0.2">
      <c r="A5261" s="15" t="s">
        <v>5355</v>
      </c>
      <c r="B5261" s="27" t="s">
        <v>21573</v>
      </c>
      <c r="C5261" s="28" t="s">
        <v>13588</v>
      </c>
      <c r="D5261" s="28" t="s">
        <v>8025</v>
      </c>
    </row>
    <row r="5262" spans="1:4" x14ac:dyDescent="0.2">
      <c r="A5262" s="15" t="s">
        <v>5356</v>
      </c>
      <c r="B5262" s="27" t="s">
        <v>21574</v>
      </c>
      <c r="C5262" s="28" t="s">
        <v>13589</v>
      </c>
      <c r="D5262" s="28" t="s">
        <v>8148</v>
      </c>
    </row>
    <row r="5263" spans="1:4" x14ac:dyDescent="0.2">
      <c r="A5263" s="15" t="s">
        <v>5357</v>
      </c>
      <c r="B5263" s="27" t="s">
        <v>21575</v>
      </c>
      <c r="C5263" s="28" t="s">
        <v>13590</v>
      </c>
      <c r="D5263" s="28" t="s">
        <v>11409</v>
      </c>
    </row>
    <row r="5264" spans="1:4" x14ac:dyDescent="0.2">
      <c r="A5264" s="15" t="s">
        <v>5358</v>
      </c>
      <c r="B5264" s="27" t="s">
        <v>21576</v>
      </c>
      <c r="C5264" s="28" t="s">
        <v>13591</v>
      </c>
      <c r="D5264" s="28" t="s">
        <v>8004</v>
      </c>
    </row>
    <row r="5265" spans="1:4" x14ac:dyDescent="0.2">
      <c r="A5265" s="15" t="s">
        <v>5359</v>
      </c>
      <c r="B5265" s="27" t="s">
        <v>21577</v>
      </c>
      <c r="C5265" s="28" t="s">
        <v>13592</v>
      </c>
      <c r="D5265" s="28" t="s">
        <v>8004</v>
      </c>
    </row>
    <row r="5266" spans="1:4" x14ac:dyDescent="0.2">
      <c r="A5266" s="15" t="s">
        <v>5360</v>
      </c>
      <c r="B5266" s="27" t="s">
        <v>21578</v>
      </c>
      <c r="C5266" s="28" t="s">
        <v>13593</v>
      </c>
      <c r="D5266" s="28" t="s">
        <v>8061</v>
      </c>
    </row>
    <row r="5267" spans="1:4" x14ac:dyDescent="0.2">
      <c r="A5267" s="15" t="s">
        <v>5361</v>
      </c>
      <c r="B5267" s="27" t="s">
        <v>21579</v>
      </c>
      <c r="C5267" s="28" t="s">
        <v>8402</v>
      </c>
      <c r="D5267" s="28" t="s">
        <v>13594</v>
      </c>
    </row>
    <row r="5268" spans="1:4" x14ac:dyDescent="0.2">
      <c r="A5268" s="15" t="s">
        <v>5362</v>
      </c>
      <c r="B5268" s="27" t="s">
        <v>21580</v>
      </c>
      <c r="C5268" s="28" t="s">
        <v>13595</v>
      </c>
      <c r="D5268" s="28" t="s">
        <v>8071</v>
      </c>
    </row>
    <row r="5269" spans="1:4" x14ac:dyDescent="0.2">
      <c r="A5269" s="15" t="s">
        <v>5363</v>
      </c>
      <c r="B5269" s="27" t="s">
        <v>21581</v>
      </c>
      <c r="C5269" s="28" t="s">
        <v>13596</v>
      </c>
      <c r="D5269" s="28" t="s">
        <v>12808</v>
      </c>
    </row>
    <row r="5270" spans="1:4" x14ac:dyDescent="0.2">
      <c r="A5270" s="15" t="s">
        <v>5364</v>
      </c>
      <c r="B5270" s="27" t="s">
        <v>21582</v>
      </c>
      <c r="C5270" s="28" t="s">
        <v>13597</v>
      </c>
      <c r="D5270" s="28" t="s">
        <v>8112</v>
      </c>
    </row>
    <row r="5271" spans="1:4" x14ac:dyDescent="0.2">
      <c r="A5271" s="15" t="s">
        <v>5365</v>
      </c>
      <c r="B5271" s="27" t="s">
        <v>21583</v>
      </c>
      <c r="C5271" s="28" t="s">
        <v>13598</v>
      </c>
      <c r="D5271" s="28" t="s">
        <v>8071</v>
      </c>
    </row>
    <row r="5272" spans="1:4" x14ac:dyDescent="0.2">
      <c r="A5272" s="15" t="s">
        <v>5366</v>
      </c>
      <c r="B5272" s="27" t="s">
        <v>21584</v>
      </c>
      <c r="C5272" s="28" t="s">
        <v>8009</v>
      </c>
      <c r="D5272" s="28" t="s">
        <v>13599</v>
      </c>
    </row>
    <row r="5273" spans="1:4" x14ac:dyDescent="0.2">
      <c r="A5273" s="15" t="s">
        <v>5367</v>
      </c>
      <c r="B5273" s="27" t="s">
        <v>21585</v>
      </c>
      <c r="C5273" s="28" t="s">
        <v>8136</v>
      </c>
      <c r="D5273" s="28" t="s">
        <v>13600</v>
      </c>
    </row>
    <row r="5274" spans="1:4" x14ac:dyDescent="0.2">
      <c r="A5274" s="15" t="s">
        <v>289</v>
      </c>
      <c r="B5274" s="27" t="s">
        <v>21586</v>
      </c>
      <c r="C5274" s="28" t="s">
        <v>13601</v>
      </c>
      <c r="D5274" s="28" t="s">
        <v>8039</v>
      </c>
    </row>
    <row r="5275" spans="1:4" x14ac:dyDescent="0.2">
      <c r="A5275" s="15" t="s">
        <v>5368</v>
      </c>
      <c r="B5275" s="27" t="s">
        <v>21587</v>
      </c>
      <c r="C5275" s="28" t="s">
        <v>8009</v>
      </c>
      <c r="D5275" s="28" t="s">
        <v>13602</v>
      </c>
    </row>
    <row r="5276" spans="1:4" x14ac:dyDescent="0.2">
      <c r="A5276" s="15" t="s">
        <v>5369</v>
      </c>
      <c r="B5276" s="27" t="s">
        <v>21588</v>
      </c>
      <c r="C5276" s="28" t="s">
        <v>13603</v>
      </c>
      <c r="D5276" s="28" t="s">
        <v>8050</v>
      </c>
    </row>
    <row r="5277" spans="1:4" x14ac:dyDescent="0.2">
      <c r="A5277" s="15" t="s">
        <v>5370</v>
      </c>
      <c r="B5277" s="27" t="s">
        <v>21589</v>
      </c>
      <c r="C5277" s="28" t="s">
        <v>8183</v>
      </c>
      <c r="D5277" s="28" t="s">
        <v>13604</v>
      </c>
    </row>
    <row r="5278" spans="1:4" x14ac:dyDescent="0.2">
      <c r="A5278" s="15" t="s">
        <v>5371</v>
      </c>
      <c r="B5278" s="27" t="s">
        <v>21590</v>
      </c>
      <c r="C5278" s="28" t="s">
        <v>13605</v>
      </c>
      <c r="D5278" s="28" t="s">
        <v>8052</v>
      </c>
    </row>
    <row r="5279" spans="1:4" x14ac:dyDescent="0.2">
      <c r="A5279" s="15" t="s">
        <v>370</v>
      </c>
      <c r="B5279" s="27" t="s">
        <v>21591</v>
      </c>
      <c r="C5279" s="28" t="s">
        <v>8009</v>
      </c>
      <c r="D5279" s="28" t="s">
        <v>8025</v>
      </c>
    </row>
    <row r="5280" spans="1:4" x14ac:dyDescent="0.2">
      <c r="A5280" s="15" t="s">
        <v>5372</v>
      </c>
      <c r="B5280" s="27" t="s">
        <v>21592</v>
      </c>
      <c r="C5280" s="28" t="s">
        <v>13606</v>
      </c>
      <c r="D5280" s="28" t="s">
        <v>8025</v>
      </c>
    </row>
    <row r="5281" spans="1:4" x14ac:dyDescent="0.2">
      <c r="A5281" s="15" t="s">
        <v>5373</v>
      </c>
      <c r="B5281" s="27" t="s">
        <v>21593</v>
      </c>
      <c r="C5281" s="28" t="s">
        <v>13607</v>
      </c>
      <c r="D5281" s="28" t="s">
        <v>8039</v>
      </c>
    </row>
    <row r="5282" spans="1:4" x14ac:dyDescent="0.2">
      <c r="A5282" s="15" t="s">
        <v>5374</v>
      </c>
      <c r="B5282" s="27" t="s">
        <v>21594</v>
      </c>
      <c r="C5282" s="28" t="s">
        <v>8009</v>
      </c>
      <c r="D5282" s="28" t="s">
        <v>13608</v>
      </c>
    </row>
    <row r="5283" spans="1:4" x14ac:dyDescent="0.2">
      <c r="A5283" s="15" t="s">
        <v>5375</v>
      </c>
      <c r="B5283" s="27" t="s">
        <v>21595</v>
      </c>
      <c r="C5283" s="28" t="s">
        <v>8009</v>
      </c>
      <c r="D5283" s="28" t="s">
        <v>13609</v>
      </c>
    </row>
    <row r="5284" spans="1:4" x14ac:dyDescent="0.2">
      <c r="A5284" s="15" t="s">
        <v>5376</v>
      </c>
      <c r="B5284" s="27" t="s">
        <v>21596</v>
      </c>
      <c r="C5284" s="28" t="s">
        <v>13610</v>
      </c>
      <c r="D5284" s="28" t="s">
        <v>8006</v>
      </c>
    </row>
    <row r="5285" spans="1:4" x14ac:dyDescent="0.2">
      <c r="A5285" s="15" t="s">
        <v>5377</v>
      </c>
      <c r="B5285" s="27" t="s">
        <v>21597</v>
      </c>
      <c r="C5285" s="28" t="s">
        <v>8009</v>
      </c>
      <c r="D5285" s="28" t="s">
        <v>13611</v>
      </c>
    </row>
    <row r="5286" spans="1:4" x14ac:dyDescent="0.2">
      <c r="A5286" s="15" t="s">
        <v>5378</v>
      </c>
      <c r="B5286" s="27" t="s">
        <v>21598</v>
      </c>
      <c r="C5286" s="28" t="s">
        <v>13612</v>
      </c>
      <c r="D5286" s="28" t="s">
        <v>8025</v>
      </c>
    </row>
    <row r="5287" spans="1:4" x14ac:dyDescent="0.2">
      <c r="A5287" s="15" t="s">
        <v>5379</v>
      </c>
      <c r="B5287" s="27" t="s">
        <v>21599</v>
      </c>
      <c r="C5287" s="28" t="s">
        <v>13613</v>
      </c>
      <c r="D5287" s="28" t="s">
        <v>8117</v>
      </c>
    </row>
    <row r="5288" spans="1:4" x14ac:dyDescent="0.2">
      <c r="A5288" s="15" t="s">
        <v>5380</v>
      </c>
      <c r="B5288" s="27" t="s">
        <v>21600</v>
      </c>
      <c r="C5288" s="28" t="s">
        <v>13614</v>
      </c>
      <c r="D5288" s="28" t="s">
        <v>8006</v>
      </c>
    </row>
    <row r="5289" spans="1:4" x14ac:dyDescent="0.2">
      <c r="A5289" s="15" t="s">
        <v>5381</v>
      </c>
      <c r="B5289" s="27" t="s">
        <v>21601</v>
      </c>
      <c r="C5289" s="28" t="s">
        <v>13615</v>
      </c>
      <c r="D5289" s="28" t="s">
        <v>8061</v>
      </c>
    </row>
    <row r="5290" spans="1:4" x14ac:dyDescent="0.2">
      <c r="A5290" s="15" t="s">
        <v>5382</v>
      </c>
      <c r="B5290" s="27" t="s">
        <v>21602</v>
      </c>
      <c r="C5290" s="28" t="s">
        <v>8009</v>
      </c>
      <c r="D5290" s="28" t="s">
        <v>13616</v>
      </c>
    </row>
    <row r="5291" spans="1:4" x14ac:dyDescent="0.2">
      <c r="A5291" s="15" t="s">
        <v>5383</v>
      </c>
      <c r="B5291" s="27" t="s">
        <v>21603</v>
      </c>
      <c r="C5291" s="28" t="s">
        <v>13617</v>
      </c>
      <c r="D5291" s="28" t="s">
        <v>8002</v>
      </c>
    </row>
    <row r="5292" spans="1:4" x14ac:dyDescent="0.2">
      <c r="A5292" s="15" t="s">
        <v>5384</v>
      </c>
      <c r="B5292" s="27" t="s">
        <v>21604</v>
      </c>
      <c r="C5292" s="28" t="s">
        <v>13618</v>
      </c>
      <c r="D5292" s="28" t="s">
        <v>8025</v>
      </c>
    </row>
    <row r="5293" spans="1:4" x14ac:dyDescent="0.2">
      <c r="A5293" s="15" t="s">
        <v>5385</v>
      </c>
      <c r="B5293" s="27" t="s">
        <v>21605</v>
      </c>
      <c r="C5293" s="28" t="s">
        <v>13619</v>
      </c>
      <c r="D5293" s="28" t="s">
        <v>8008</v>
      </c>
    </row>
    <row r="5294" spans="1:4" x14ac:dyDescent="0.2">
      <c r="A5294" s="15" t="s">
        <v>5386</v>
      </c>
      <c r="B5294" s="27" t="s">
        <v>21606</v>
      </c>
      <c r="C5294" s="28" t="s">
        <v>13620</v>
      </c>
      <c r="D5294" s="28" t="s">
        <v>8061</v>
      </c>
    </row>
    <row r="5295" spans="1:4" x14ac:dyDescent="0.2">
      <c r="A5295" s="15" t="s">
        <v>5387</v>
      </c>
      <c r="B5295" s="27" t="s">
        <v>21607</v>
      </c>
      <c r="C5295" s="28" t="s">
        <v>13621</v>
      </c>
      <c r="D5295" s="28" t="s">
        <v>8017</v>
      </c>
    </row>
    <row r="5296" spans="1:4" x14ac:dyDescent="0.2">
      <c r="A5296" s="15" t="s">
        <v>5388</v>
      </c>
      <c r="B5296" s="27" t="s">
        <v>21608</v>
      </c>
      <c r="C5296" s="28" t="s">
        <v>13622</v>
      </c>
      <c r="D5296" s="28" t="s">
        <v>8061</v>
      </c>
    </row>
    <row r="5297" spans="1:4" x14ac:dyDescent="0.2">
      <c r="A5297" s="15" t="s">
        <v>5389</v>
      </c>
      <c r="B5297" s="27" t="s">
        <v>21609</v>
      </c>
      <c r="C5297" s="28" t="s">
        <v>8183</v>
      </c>
      <c r="D5297" s="28" t="s">
        <v>13623</v>
      </c>
    </row>
    <row r="5298" spans="1:4" x14ac:dyDescent="0.2">
      <c r="A5298" s="15" t="s">
        <v>5390</v>
      </c>
      <c r="B5298" s="27" t="s">
        <v>21610</v>
      </c>
      <c r="C5298" s="28" t="s">
        <v>8507</v>
      </c>
      <c r="D5298" s="28" t="s">
        <v>13624</v>
      </c>
    </row>
    <row r="5299" spans="1:4" x14ac:dyDescent="0.2">
      <c r="A5299" s="15" t="s">
        <v>5391</v>
      </c>
      <c r="B5299" s="27" t="s">
        <v>21611</v>
      </c>
      <c r="C5299" s="28" t="s">
        <v>8009</v>
      </c>
      <c r="D5299" s="28" t="s">
        <v>13625</v>
      </c>
    </row>
    <row r="5300" spans="1:4" x14ac:dyDescent="0.2">
      <c r="A5300" s="15" t="s">
        <v>5392</v>
      </c>
      <c r="B5300" s="27" t="s">
        <v>21612</v>
      </c>
      <c r="C5300" s="28" t="s">
        <v>13626</v>
      </c>
      <c r="D5300" s="28" t="s">
        <v>8006</v>
      </c>
    </row>
    <row r="5301" spans="1:4" x14ac:dyDescent="0.2">
      <c r="A5301" s="15" t="s">
        <v>5393</v>
      </c>
      <c r="B5301" s="27" t="s">
        <v>21613</v>
      </c>
      <c r="C5301" s="28" t="s">
        <v>8009</v>
      </c>
      <c r="D5301" s="28" t="s">
        <v>13627</v>
      </c>
    </row>
    <row r="5302" spans="1:4" x14ac:dyDescent="0.2">
      <c r="A5302" s="15" t="s">
        <v>5394</v>
      </c>
      <c r="B5302" s="27" t="s">
        <v>21614</v>
      </c>
      <c r="C5302" s="28" t="s">
        <v>13628</v>
      </c>
      <c r="D5302" s="28" t="s">
        <v>8006</v>
      </c>
    </row>
    <row r="5303" spans="1:4" x14ac:dyDescent="0.2">
      <c r="A5303" s="15" t="s">
        <v>5395</v>
      </c>
      <c r="B5303" s="27" t="s">
        <v>21615</v>
      </c>
      <c r="C5303" s="28" t="s">
        <v>8009</v>
      </c>
      <c r="D5303" s="28" t="s">
        <v>13629</v>
      </c>
    </row>
    <row r="5304" spans="1:4" x14ac:dyDescent="0.2">
      <c r="A5304" s="15" t="s">
        <v>5396</v>
      </c>
      <c r="B5304" s="27" t="s">
        <v>21616</v>
      </c>
      <c r="C5304" s="28" t="s">
        <v>13630</v>
      </c>
      <c r="D5304" s="28" t="s">
        <v>8004</v>
      </c>
    </row>
    <row r="5305" spans="1:4" x14ac:dyDescent="0.2">
      <c r="A5305" s="15" t="s">
        <v>5397</v>
      </c>
      <c r="B5305" s="27" t="s">
        <v>21617</v>
      </c>
      <c r="C5305" s="28" t="s">
        <v>13631</v>
      </c>
      <c r="D5305" s="28" t="s">
        <v>8006</v>
      </c>
    </row>
    <row r="5306" spans="1:4" x14ac:dyDescent="0.2">
      <c r="A5306" s="15" t="s">
        <v>5398</v>
      </c>
      <c r="B5306" s="27" t="s">
        <v>21618</v>
      </c>
      <c r="C5306" s="28" t="s">
        <v>8009</v>
      </c>
      <c r="D5306" s="28" t="s">
        <v>13632</v>
      </c>
    </row>
    <row r="5307" spans="1:4" x14ac:dyDescent="0.2">
      <c r="A5307" s="15" t="s">
        <v>5399</v>
      </c>
      <c r="B5307" s="27" t="s">
        <v>21619</v>
      </c>
      <c r="C5307" s="28" t="s">
        <v>13633</v>
      </c>
      <c r="D5307" s="28" t="s">
        <v>8117</v>
      </c>
    </row>
    <row r="5308" spans="1:4" x14ac:dyDescent="0.2">
      <c r="A5308" s="15" t="s">
        <v>5400</v>
      </c>
      <c r="B5308" s="27" t="s">
        <v>21620</v>
      </c>
      <c r="C5308" s="28" t="s">
        <v>13634</v>
      </c>
      <c r="D5308" s="28" t="s">
        <v>8159</v>
      </c>
    </row>
    <row r="5309" spans="1:4" x14ac:dyDescent="0.2">
      <c r="A5309" s="15" t="s">
        <v>5401</v>
      </c>
      <c r="B5309" s="27" t="s">
        <v>21621</v>
      </c>
      <c r="C5309" s="28" t="s">
        <v>13635</v>
      </c>
      <c r="D5309" s="28" t="s">
        <v>8008</v>
      </c>
    </row>
    <row r="5310" spans="1:4" x14ac:dyDescent="0.2">
      <c r="A5310" s="15" t="s">
        <v>5402</v>
      </c>
      <c r="B5310" s="27" t="s">
        <v>21622</v>
      </c>
      <c r="C5310" s="28" t="s">
        <v>13636</v>
      </c>
      <c r="D5310" s="28" t="s">
        <v>8002</v>
      </c>
    </row>
    <row r="5311" spans="1:4" x14ac:dyDescent="0.2">
      <c r="A5311" s="15" t="s">
        <v>5403</v>
      </c>
      <c r="B5311" s="27" t="s">
        <v>21623</v>
      </c>
      <c r="C5311" s="28" t="s">
        <v>13637</v>
      </c>
      <c r="D5311" s="28" t="s">
        <v>8025</v>
      </c>
    </row>
    <row r="5312" spans="1:4" x14ac:dyDescent="0.2">
      <c r="A5312" s="15" t="s">
        <v>5405</v>
      </c>
      <c r="B5312" s="27" t="s">
        <v>21624</v>
      </c>
      <c r="C5312" s="28" t="s">
        <v>13639</v>
      </c>
      <c r="D5312" s="28" t="s">
        <v>8008</v>
      </c>
    </row>
    <row r="5313" spans="1:4" x14ac:dyDescent="0.2">
      <c r="A5313" s="15" t="s">
        <v>5406</v>
      </c>
      <c r="B5313" s="27" t="s">
        <v>21625</v>
      </c>
      <c r="C5313" s="28" t="s">
        <v>8009</v>
      </c>
      <c r="D5313" s="28" t="s">
        <v>13640</v>
      </c>
    </row>
    <row r="5314" spans="1:4" x14ac:dyDescent="0.2">
      <c r="A5314" s="15" t="s">
        <v>5407</v>
      </c>
      <c r="B5314" s="27" t="s">
        <v>21626</v>
      </c>
      <c r="C5314" s="28" t="s">
        <v>13641</v>
      </c>
      <c r="D5314" s="28" t="s">
        <v>13642</v>
      </c>
    </row>
    <row r="5315" spans="1:4" x14ac:dyDescent="0.2">
      <c r="A5315" s="15" t="s">
        <v>5408</v>
      </c>
      <c r="B5315" s="27" t="s">
        <v>21627</v>
      </c>
      <c r="C5315" s="28" t="s">
        <v>13643</v>
      </c>
      <c r="D5315" s="28" t="s">
        <v>8008</v>
      </c>
    </row>
    <row r="5316" spans="1:4" x14ac:dyDescent="0.2">
      <c r="A5316" s="15" t="s">
        <v>5409</v>
      </c>
      <c r="B5316" s="27" t="s">
        <v>21628</v>
      </c>
      <c r="C5316" s="28" t="s">
        <v>13644</v>
      </c>
      <c r="D5316" s="28" t="s">
        <v>8461</v>
      </c>
    </row>
    <row r="5317" spans="1:4" x14ac:dyDescent="0.2">
      <c r="A5317" s="15" t="s">
        <v>5410</v>
      </c>
      <c r="B5317" s="27" t="s">
        <v>21629</v>
      </c>
      <c r="C5317" s="28" t="s">
        <v>8009</v>
      </c>
      <c r="D5317" s="28" t="s">
        <v>13645</v>
      </c>
    </row>
    <row r="5318" spans="1:4" x14ac:dyDescent="0.2">
      <c r="A5318" s="15" t="s">
        <v>5411</v>
      </c>
      <c r="B5318" s="27" t="s">
        <v>21630</v>
      </c>
      <c r="C5318" s="28" t="s">
        <v>13646</v>
      </c>
      <c r="D5318" s="28" t="s">
        <v>8071</v>
      </c>
    </row>
    <row r="5319" spans="1:4" x14ac:dyDescent="0.2">
      <c r="A5319" s="15" t="s">
        <v>5412</v>
      </c>
      <c r="B5319" s="27" t="s">
        <v>21631</v>
      </c>
      <c r="C5319" s="28" t="s">
        <v>13647</v>
      </c>
      <c r="D5319" s="28" t="s">
        <v>8006</v>
      </c>
    </row>
    <row r="5320" spans="1:4" x14ac:dyDescent="0.2">
      <c r="A5320" s="15" t="s">
        <v>5413</v>
      </c>
      <c r="B5320" s="27" t="s">
        <v>21632</v>
      </c>
      <c r="C5320" s="28" t="s">
        <v>13648</v>
      </c>
      <c r="D5320" s="28" t="s">
        <v>8004</v>
      </c>
    </row>
    <row r="5321" spans="1:4" x14ac:dyDescent="0.2">
      <c r="A5321" s="15" t="s">
        <v>5414</v>
      </c>
      <c r="B5321" s="27" t="s">
        <v>21633</v>
      </c>
      <c r="C5321" s="28" t="s">
        <v>13649</v>
      </c>
      <c r="D5321" s="28" t="s">
        <v>8159</v>
      </c>
    </row>
    <row r="5322" spans="1:4" x14ac:dyDescent="0.2">
      <c r="A5322" s="15" t="s">
        <v>5415</v>
      </c>
      <c r="B5322" s="27" t="s">
        <v>21634</v>
      </c>
      <c r="C5322" s="28" t="s">
        <v>8183</v>
      </c>
      <c r="D5322" s="28" t="s">
        <v>13650</v>
      </c>
    </row>
    <row r="5323" spans="1:4" x14ac:dyDescent="0.2">
      <c r="A5323" s="15" t="s">
        <v>5416</v>
      </c>
      <c r="B5323" s="27" t="s">
        <v>21635</v>
      </c>
      <c r="C5323" s="28" t="s">
        <v>13651</v>
      </c>
      <c r="D5323" s="28" t="s">
        <v>8014</v>
      </c>
    </row>
    <row r="5324" spans="1:4" x14ac:dyDescent="0.2">
      <c r="A5324" s="15" t="s">
        <v>5417</v>
      </c>
      <c r="B5324" s="27" t="s">
        <v>21636</v>
      </c>
      <c r="C5324" s="28" t="s">
        <v>13652</v>
      </c>
      <c r="D5324" s="28" t="s">
        <v>8006</v>
      </c>
    </row>
    <row r="5325" spans="1:4" x14ac:dyDescent="0.2">
      <c r="A5325" s="15" t="s">
        <v>5418</v>
      </c>
      <c r="B5325" s="27" t="s">
        <v>21637</v>
      </c>
      <c r="C5325" s="28" t="s">
        <v>13653</v>
      </c>
      <c r="D5325" s="28" t="s">
        <v>8002</v>
      </c>
    </row>
    <row r="5326" spans="1:4" x14ac:dyDescent="0.2">
      <c r="A5326" s="15" t="s">
        <v>5419</v>
      </c>
      <c r="B5326" s="27" t="s">
        <v>21638</v>
      </c>
      <c r="C5326" s="28" t="s">
        <v>13654</v>
      </c>
      <c r="D5326" s="28" t="s">
        <v>8006</v>
      </c>
    </row>
    <row r="5327" spans="1:4" x14ac:dyDescent="0.2">
      <c r="A5327" s="15" t="s">
        <v>5420</v>
      </c>
      <c r="B5327" s="27" t="s">
        <v>21639</v>
      </c>
      <c r="C5327" s="28" t="s">
        <v>13655</v>
      </c>
      <c r="D5327" s="28" t="s">
        <v>8112</v>
      </c>
    </row>
    <row r="5328" spans="1:4" x14ac:dyDescent="0.2">
      <c r="A5328" s="15" t="s">
        <v>5421</v>
      </c>
      <c r="B5328" s="27" t="s">
        <v>21640</v>
      </c>
      <c r="C5328" s="28" t="s">
        <v>8009</v>
      </c>
      <c r="D5328" s="28" t="s">
        <v>13656</v>
      </c>
    </row>
    <row r="5329" spans="1:4" x14ac:dyDescent="0.2">
      <c r="A5329" s="15" t="s">
        <v>5422</v>
      </c>
      <c r="B5329" s="27" t="s">
        <v>21641</v>
      </c>
      <c r="C5329" s="28" t="s">
        <v>13657</v>
      </c>
      <c r="D5329" s="28" t="s">
        <v>8071</v>
      </c>
    </row>
    <row r="5330" spans="1:4" x14ac:dyDescent="0.2">
      <c r="A5330" s="15" t="s">
        <v>5423</v>
      </c>
      <c r="B5330" s="27" t="s">
        <v>21642</v>
      </c>
      <c r="C5330" s="28" t="s">
        <v>13658</v>
      </c>
      <c r="D5330" s="28" t="s">
        <v>8061</v>
      </c>
    </row>
    <row r="5331" spans="1:4" x14ac:dyDescent="0.2">
      <c r="A5331" s="15" t="s">
        <v>5424</v>
      </c>
      <c r="B5331" s="27" t="s">
        <v>21643</v>
      </c>
      <c r="C5331" s="28" t="s">
        <v>8009</v>
      </c>
      <c r="D5331" s="28" t="s">
        <v>13659</v>
      </c>
    </row>
    <row r="5332" spans="1:4" x14ac:dyDescent="0.2">
      <c r="A5332" s="15" t="s">
        <v>5425</v>
      </c>
      <c r="B5332" s="27" t="s">
        <v>21644</v>
      </c>
      <c r="C5332" s="28" t="s">
        <v>8009</v>
      </c>
      <c r="D5332" s="28" t="s">
        <v>13660</v>
      </c>
    </row>
    <row r="5333" spans="1:4" x14ac:dyDescent="0.2">
      <c r="A5333" s="15" t="s">
        <v>5426</v>
      </c>
      <c r="B5333" s="27" t="s">
        <v>21645</v>
      </c>
      <c r="C5333" s="28" t="s">
        <v>8009</v>
      </c>
      <c r="D5333" s="28" t="s">
        <v>13661</v>
      </c>
    </row>
    <row r="5334" spans="1:4" x14ac:dyDescent="0.2">
      <c r="A5334" s="15" t="s">
        <v>5427</v>
      </c>
      <c r="B5334" s="27" t="s">
        <v>21646</v>
      </c>
      <c r="C5334" s="28" t="s">
        <v>13662</v>
      </c>
      <c r="D5334" s="28" t="s">
        <v>8008</v>
      </c>
    </row>
    <row r="5335" spans="1:4" x14ac:dyDescent="0.2">
      <c r="A5335" s="15" t="s">
        <v>5428</v>
      </c>
      <c r="B5335" s="27" t="s">
        <v>21647</v>
      </c>
      <c r="C5335" s="28" t="s">
        <v>13663</v>
      </c>
      <c r="D5335" s="28" t="s">
        <v>8025</v>
      </c>
    </row>
    <row r="5336" spans="1:4" x14ac:dyDescent="0.2">
      <c r="A5336" s="15" t="s">
        <v>5429</v>
      </c>
      <c r="B5336" s="27" t="s">
        <v>21648</v>
      </c>
      <c r="C5336" s="28" t="s">
        <v>13664</v>
      </c>
      <c r="D5336" s="28" t="s">
        <v>9431</v>
      </c>
    </row>
    <row r="5337" spans="1:4" x14ac:dyDescent="0.2">
      <c r="A5337" s="15" t="s">
        <v>5430</v>
      </c>
      <c r="B5337" s="27" t="s">
        <v>21649</v>
      </c>
      <c r="C5337" s="28" t="s">
        <v>13665</v>
      </c>
      <c r="D5337" s="28" t="s">
        <v>8438</v>
      </c>
    </row>
    <row r="5338" spans="1:4" x14ac:dyDescent="0.2">
      <c r="A5338" s="15" t="s">
        <v>5431</v>
      </c>
      <c r="B5338" s="27" t="s">
        <v>21650</v>
      </c>
      <c r="C5338" s="28" t="s">
        <v>13666</v>
      </c>
      <c r="D5338" s="28" t="s">
        <v>13667</v>
      </c>
    </row>
    <row r="5339" spans="1:4" x14ac:dyDescent="0.2">
      <c r="A5339" s="15" t="s">
        <v>5432</v>
      </c>
      <c r="B5339" s="27" t="s">
        <v>21651</v>
      </c>
      <c r="C5339" s="28" t="s">
        <v>8063</v>
      </c>
      <c r="D5339" s="28" t="s">
        <v>13668</v>
      </c>
    </row>
    <row r="5340" spans="1:4" x14ac:dyDescent="0.2">
      <c r="A5340" s="15" t="s">
        <v>5433</v>
      </c>
      <c r="B5340" s="27" t="s">
        <v>21652</v>
      </c>
      <c r="C5340" s="28" t="s">
        <v>13669</v>
      </c>
      <c r="D5340" s="28" t="s">
        <v>8221</v>
      </c>
    </row>
    <row r="5341" spans="1:4" x14ac:dyDescent="0.2">
      <c r="A5341" s="15" t="s">
        <v>5434</v>
      </c>
      <c r="B5341" s="27" t="s">
        <v>21653</v>
      </c>
      <c r="C5341" s="28" t="s">
        <v>8414</v>
      </c>
      <c r="D5341" s="28" t="s">
        <v>13670</v>
      </c>
    </row>
    <row r="5342" spans="1:4" x14ac:dyDescent="0.2">
      <c r="A5342" s="15" t="s">
        <v>5435</v>
      </c>
      <c r="B5342" s="27" t="s">
        <v>21654</v>
      </c>
      <c r="C5342" s="28" t="s">
        <v>8009</v>
      </c>
      <c r="D5342" s="28" t="s">
        <v>13671</v>
      </c>
    </row>
    <row r="5343" spans="1:4" x14ac:dyDescent="0.2">
      <c r="A5343" s="15" t="s">
        <v>5436</v>
      </c>
      <c r="B5343" s="27" t="s">
        <v>21655</v>
      </c>
      <c r="C5343" s="28" t="s">
        <v>13672</v>
      </c>
      <c r="D5343" s="28" t="s">
        <v>8061</v>
      </c>
    </row>
    <row r="5344" spans="1:4" x14ac:dyDescent="0.2">
      <c r="A5344" s="15" t="s">
        <v>5437</v>
      </c>
      <c r="B5344" s="27" t="s">
        <v>21656</v>
      </c>
      <c r="C5344" s="28" t="s">
        <v>8279</v>
      </c>
      <c r="D5344" s="28" t="s">
        <v>13673</v>
      </c>
    </row>
    <row r="5345" spans="1:4" x14ac:dyDescent="0.2">
      <c r="A5345" s="15" t="s">
        <v>5438</v>
      </c>
      <c r="B5345" s="27" t="s">
        <v>21657</v>
      </c>
      <c r="C5345" s="28" t="s">
        <v>13674</v>
      </c>
      <c r="D5345" s="28" t="s">
        <v>8190</v>
      </c>
    </row>
    <row r="5346" spans="1:4" x14ac:dyDescent="0.2">
      <c r="A5346" s="15" t="s">
        <v>5439</v>
      </c>
      <c r="B5346" s="27" t="s">
        <v>21658</v>
      </c>
      <c r="C5346" s="28" t="s">
        <v>8183</v>
      </c>
      <c r="D5346" s="28" t="s">
        <v>13675</v>
      </c>
    </row>
    <row r="5347" spans="1:4" x14ac:dyDescent="0.2">
      <c r="A5347" s="15" t="s">
        <v>5440</v>
      </c>
      <c r="B5347" s="27" t="s">
        <v>21659</v>
      </c>
      <c r="C5347" s="28" t="s">
        <v>13676</v>
      </c>
      <c r="D5347" s="28" t="s">
        <v>8025</v>
      </c>
    </row>
    <row r="5348" spans="1:4" x14ac:dyDescent="0.2">
      <c r="A5348" s="15" t="s">
        <v>5441</v>
      </c>
      <c r="B5348" s="27" t="s">
        <v>21660</v>
      </c>
      <c r="C5348" s="28" t="s">
        <v>13677</v>
      </c>
      <c r="D5348" s="28" t="s">
        <v>10487</v>
      </c>
    </row>
    <row r="5349" spans="1:4" x14ac:dyDescent="0.2">
      <c r="A5349" s="15" t="s">
        <v>5442</v>
      </c>
      <c r="B5349" s="27" t="s">
        <v>21661</v>
      </c>
      <c r="C5349" s="28" t="s">
        <v>13678</v>
      </c>
      <c r="D5349" s="28" t="s">
        <v>8004</v>
      </c>
    </row>
    <row r="5350" spans="1:4" x14ac:dyDescent="0.2">
      <c r="A5350" s="15" t="s">
        <v>5443</v>
      </c>
      <c r="B5350" s="27" t="s">
        <v>21662</v>
      </c>
      <c r="C5350" s="28" t="s">
        <v>8009</v>
      </c>
      <c r="D5350" s="28" t="s">
        <v>13679</v>
      </c>
    </row>
    <row r="5351" spans="1:4" x14ac:dyDescent="0.2">
      <c r="A5351" s="15" t="s">
        <v>5404</v>
      </c>
      <c r="B5351" s="27" t="s">
        <v>21663</v>
      </c>
      <c r="C5351" s="28" t="s">
        <v>8009</v>
      </c>
      <c r="D5351" s="28" t="s">
        <v>13638</v>
      </c>
    </row>
    <row r="5352" spans="1:4" x14ac:dyDescent="0.2">
      <c r="A5352" s="15" t="s">
        <v>5444</v>
      </c>
      <c r="B5352" s="27" t="s">
        <v>21664</v>
      </c>
      <c r="C5352" s="28" t="s">
        <v>13680</v>
      </c>
      <c r="D5352" s="28" t="s">
        <v>8025</v>
      </c>
    </row>
    <row r="5353" spans="1:4" x14ac:dyDescent="0.2">
      <c r="A5353" s="15" t="s">
        <v>5445</v>
      </c>
      <c r="B5353" s="27" t="s">
        <v>21665</v>
      </c>
      <c r="C5353" s="28" t="s">
        <v>8183</v>
      </c>
      <c r="D5353" s="28" t="s">
        <v>13681</v>
      </c>
    </row>
    <row r="5354" spans="1:4" x14ac:dyDescent="0.2">
      <c r="A5354" s="15" t="s">
        <v>5446</v>
      </c>
      <c r="B5354" s="27" t="s">
        <v>21666</v>
      </c>
      <c r="C5354" s="28" t="s">
        <v>13682</v>
      </c>
      <c r="D5354" s="28" t="s">
        <v>13683</v>
      </c>
    </row>
    <row r="5355" spans="1:4" x14ac:dyDescent="0.2">
      <c r="A5355" s="15" t="s">
        <v>5447</v>
      </c>
      <c r="B5355" s="27" t="s">
        <v>21667</v>
      </c>
      <c r="C5355" s="28" t="s">
        <v>13684</v>
      </c>
      <c r="D5355" s="28" t="s">
        <v>8221</v>
      </c>
    </row>
    <row r="5356" spans="1:4" x14ac:dyDescent="0.2">
      <c r="A5356" s="15" t="s">
        <v>5448</v>
      </c>
      <c r="B5356" s="27" t="s">
        <v>21668</v>
      </c>
      <c r="C5356" s="28" t="s">
        <v>13685</v>
      </c>
      <c r="D5356" s="28" t="s">
        <v>8071</v>
      </c>
    </row>
    <row r="5357" spans="1:4" x14ac:dyDescent="0.2">
      <c r="A5357" s="15" t="s">
        <v>5449</v>
      </c>
      <c r="B5357" s="27" t="s">
        <v>21669</v>
      </c>
      <c r="C5357" s="28" t="s">
        <v>8279</v>
      </c>
      <c r="D5357" s="28" t="s">
        <v>13686</v>
      </c>
    </row>
    <row r="5358" spans="1:4" x14ac:dyDescent="0.2">
      <c r="A5358" s="15" t="s">
        <v>5450</v>
      </c>
      <c r="B5358" s="27" t="s">
        <v>21670</v>
      </c>
      <c r="C5358" s="28" t="s">
        <v>13687</v>
      </c>
      <c r="D5358" s="28" t="s">
        <v>8486</v>
      </c>
    </row>
    <row r="5359" spans="1:4" x14ac:dyDescent="0.2">
      <c r="A5359" s="15" t="s">
        <v>5451</v>
      </c>
      <c r="B5359" s="27" t="s">
        <v>21671</v>
      </c>
      <c r="C5359" s="28" t="s">
        <v>13688</v>
      </c>
      <c r="D5359" s="28" t="s">
        <v>8008</v>
      </c>
    </row>
    <row r="5360" spans="1:4" x14ac:dyDescent="0.2">
      <c r="A5360" s="15" t="s">
        <v>5452</v>
      </c>
      <c r="B5360" s="27" t="s">
        <v>21672</v>
      </c>
      <c r="C5360" s="28" t="s">
        <v>13689</v>
      </c>
      <c r="D5360" s="28" t="s">
        <v>8052</v>
      </c>
    </row>
    <row r="5361" spans="1:4" x14ac:dyDescent="0.2">
      <c r="A5361" s="15" t="s">
        <v>5453</v>
      </c>
      <c r="B5361" s="27" t="s">
        <v>21673</v>
      </c>
      <c r="C5361" s="28" t="s">
        <v>13690</v>
      </c>
      <c r="D5361" s="28" t="s">
        <v>8008</v>
      </c>
    </row>
    <row r="5362" spans="1:4" x14ac:dyDescent="0.2">
      <c r="A5362" s="15" t="s">
        <v>5454</v>
      </c>
      <c r="B5362" s="27" t="s">
        <v>21674</v>
      </c>
      <c r="C5362" s="28" t="s">
        <v>13691</v>
      </c>
      <c r="D5362" s="28" t="s">
        <v>8112</v>
      </c>
    </row>
    <row r="5363" spans="1:4" x14ac:dyDescent="0.2">
      <c r="A5363" s="15" t="s">
        <v>5455</v>
      </c>
      <c r="B5363" s="27" t="s">
        <v>21675</v>
      </c>
      <c r="C5363" s="28" t="s">
        <v>13692</v>
      </c>
      <c r="D5363" s="28" t="s">
        <v>8112</v>
      </c>
    </row>
    <row r="5364" spans="1:4" x14ac:dyDescent="0.2">
      <c r="A5364" s="15" t="s">
        <v>5456</v>
      </c>
      <c r="B5364" s="27" t="s">
        <v>21676</v>
      </c>
      <c r="C5364" s="28" t="s">
        <v>13693</v>
      </c>
      <c r="D5364" s="28" t="s">
        <v>8025</v>
      </c>
    </row>
    <row r="5365" spans="1:4" x14ac:dyDescent="0.2">
      <c r="A5365" s="15" t="s">
        <v>5457</v>
      </c>
      <c r="B5365" s="27" t="s">
        <v>21677</v>
      </c>
      <c r="C5365" s="28" t="s">
        <v>8183</v>
      </c>
      <c r="D5365" s="28" t="s">
        <v>13694</v>
      </c>
    </row>
    <row r="5366" spans="1:4" x14ac:dyDescent="0.2">
      <c r="A5366" s="15" t="s">
        <v>5458</v>
      </c>
      <c r="B5366" s="27" t="s">
        <v>21678</v>
      </c>
      <c r="C5366" s="28" t="s">
        <v>13695</v>
      </c>
      <c r="D5366" s="28" t="s">
        <v>8112</v>
      </c>
    </row>
    <row r="5367" spans="1:4" x14ac:dyDescent="0.2">
      <c r="A5367" s="15" t="s">
        <v>5459</v>
      </c>
      <c r="B5367" s="27" t="s">
        <v>21679</v>
      </c>
      <c r="C5367" s="28" t="s">
        <v>13696</v>
      </c>
      <c r="D5367" s="28" t="s">
        <v>8061</v>
      </c>
    </row>
    <row r="5368" spans="1:4" x14ac:dyDescent="0.2">
      <c r="A5368" s="15" t="s">
        <v>5460</v>
      </c>
      <c r="B5368" s="27" t="s">
        <v>21680</v>
      </c>
      <c r="C5368" s="28" t="s">
        <v>13697</v>
      </c>
      <c r="D5368" s="28" t="s">
        <v>8014</v>
      </c>
    </row>
    <row r="5369" spans="1:4" x14ac:dyDescent="0.2">
      <c r="A5369" s="15" t="s">
        <v>5461</v>
      </c>
      <c r="B5369" s="27" t="s">
        <v>21681</v>
      </c>
      <c r="C5369" s="28" t="s">
        <v>13698</v>
      </c>
      <c r="D5369" s="28" t="s">
        <v>13699</v>
      </c>
    </row>
    <row r="5370" spans="1:4" x14ac:dyDescent="0.2">
      <c r="A5370" s="15" t="s">
        <v>5462</v>
      </c>
      <c r="B5370" s="27" t="s">
        <v>21682</v>
      </c>
      <c r="C5370" s="28" t="s">
        <v>8183</v>
      </c>
      <c r="D5370" s="28" t="s">
        <v>13700</v>
      </c>
    </row>
    <row r="5371" spans="1:4" x14ac:dyDescent="0.2">
      <c r="A5371" s="15" t="s">
        <v>5463</v>
      </c>
      <c r="B5371" s="27" t="s">
        <v>21683</v>
      </c>
      <c r="C5371" s="28" t="s">
        <v>8009</v>
      </c>
      <c r="D5371" s="28" t="s">
        <v>13701</v>
      </c>
    </row>
    <row r="5372" spans="1:4" x14ac:dyDescent="0.2">
      <c r="A5372" s="15" t="s">
        <v>5464</v>
      </c>
      <c r="B5372" s="27" t="s">
        <v>21684</v>
      </c>
      <c r="C5372" s="28" t="s">
        <v>11509</v>
      </c>
      <c r="D5372" s="28" t="s">
        <v>13702</v>
      </c>
    </row>
    <row r="5373" spans="1:4" x14ac:dyDescent="0.2">
      <c r="A5373" s="15" t="s">
        <v>5465</v>
      </c>
      <c r="B5373" s="27" t="s">
        <v>21685</v>
      </c>
      <c r="C5373" s="28" t="s">
        <v>13703</v>
      </c>
      <c r="D5373" s="28" t="s">
        <v>8558</v>
      </c>
    </row>
    <row r="5374" spans="1:4" x14ac:dyDescent="0.2">
      <c r="A5374" s="15" t="s">
        <v>371</v>
      </c>
      <c r="B5374" s="27" t="s">
        <v>21686</v>
      </c>
      <c r="C5374" s="28" t="s">
        <v>13704</v>
      </c>
      <c r="D5374" s="28" t="s">
        <v>8039</v>
      </c>
    </row>
    <row r="5375" spans="1:4" x14ac:dyDescent="0.2">
      <c r="A5375" s="15" t="s">
        <v>5466</v>
      </c>
      <c r="B5375" s="27" t="s">
        <v>21687</v>
      </c>
      <c r="C5375" s="28" t="s">
        <v>13705</v>
      </c>
      <c r="D5375" s="28" t="s">
        <v>8221</v>
      </c>
    </row>
    <row r="5376" spans="1:4" x14ac:dyDescent="0.2">
      <c r="A5376" s="15" t="s">
        <v>5467</v>
      </c>
      <c r="B5376" s="27" t="s">
        <v>21688</v>
      </c>
      <c r="C5376" s="28" t="s">
        <v>8019</v>
      </c>
      <c r="D5376" s="28" t="s">
        <v>13706</v>
      </c>
    </row>
    <row r="5377" spans="1:4" x14ac:dyDescent="0.2">
      <c r="A5377" s="15" t="s">
        <v>5468</v>
      </c>
      <c r="B5377" s="27" t="s">
        <v>21689</v>
      </c>
      <c r="C5377" s="28" t="s">
        <v>13707</v>
      </c>
      <c r="D5377" s="28" t="s">
        <v>8066</v>
      </c>
    </row>
    <row r="5378" spans="1:4" x14ac:dyDescent="0.2">
      <c r="A5378" s="15" t="s">
        <v>5469</v>
      </c>
      <c r="B5378" s="27" t="s">
        <v>21690</v>
      </c>
      <c r="C5378" s="28" t="s">
        <v>13708</v>
      </c>
      <c r="D5378" s="28" t="s">
        <v>8025</v>
      </c>
    </row>
    <row r="5379" spans="1:4" x14ac:dyDescent="0.2">
      <c r="A5379" s="15" t="s">
        <v>5470</v>
      </c>
      <c r="B5379" s="27" t="s">
        <v>21691</v>
      </c>
      <c r="C5379" s="28" t="s">
        <v>13709</v>
      </c>
      <c r="D5379" s="28" t="s">
        <v>8006</v>
      </c>
    </row>
    <row r="5380" spans="1:4" x14ac:dyDescent="0.2">
      <c r="A5380" s="15" t="s">
        <v>5471</v>
      </c>
      <c r="B5380" s="27" t="s">
        <v>21692</v>
      </c>
      <c r="C5380" s="28" t="s">
        <v>8009</v>
      </c>
      <c r="D5380" s="28" t="s">
        <v>13710</v>
      </c>
    </row>
    <row r="5381" spans="1:4" x14ac:dyDescent="0.2">
      <c r="A5381" s="15" t="s">
        <v>5472</v>
      </c>
      <c r="B5381" s="27" t="s">
        <v>21693</v>
      </c>
      <c r="C5381" s="28" t="s">
        <v>8009</v>
      </c>
      <c r="D5381" s="28" t="s">
        <v>13711</v>
      </c>
    </row>
    <row r="5382" spans="1:4" x14ac:dyDescent="0.2">
      <c r="A5382" s="15" t="s">
        <v>5473</v>
      </c>
      <c r="B5382" s="27" t="s">
        <v>21694</v>
      </c>
      <c r="C5382" s="28" t="s">
        <v>13712</v>
      </c>
      <c r="D5382" s="28" t="s">
        <v>13713</v>
      </c>
    </row>
    <row r="5383" spans="1:4" x14ac:dyDescent="0.2">
      <c r="A5383" s="15" t="s">
        <v>5474</v>
      </c>
      <c r="B5383" s="27" t="s">
        <v>21695</v>
      </c>
      <c r="C5383" s="28" t="s">
        <v>13714</v>
      </c>
      <c r="D5383" s="28" t="s">
        <v>8071</v>
      </c>
    </row>
    <row r="5384" spans="1:4" x14ac:dyDescent="0.2">
      <c r="A5384" s="15" t="s">
        <v>5475</v>
      </c>
      <c r="B5384" s="27" t="s">
        <v>21696</v>
      </c>
      <c r="C5384" s="28" t="s">
        <v>8183</v>
      </c>
      <c r="D5384" s="28" t="s">
        <v>13715</v>
      </c>
    </row>
    <row r="5385" spans="1:4" x14ac:dyDescent="0.2">
      <c r="A5385" s="15" t="s">
        <v>5476</v>
      </c>
      <c r="B5385" s="27" t="s">
        <v>21697</v>
      </c>
      <c r="C5385" s="28" t="s">
        <v>13716</v>
      </c>
      <c r="D5385" s="28" t="s">
        <v>8004</v>
      </c>
    </row>
    <row r="5386" spans="1:4" x14ac:dyDescent="0.2">
      <c r="A5386" s="15" t="s">
        <v>5477</v>
      </c>
      <c r="B5386" s="27" t="s">
        <v>21698</v>
      </c>
      <c r="C5386" s="28" t="s">
        <v>13717</v>
      </c>
      <c r="D5386" s="28" t="s">
        <v>8073</v>
      </c>
    </row>
    <row r="5387" spans="1:4" x14ac:dyDescent="0.2">
      <c r="A5387" s="15" t="s">
        <v>5478</v>
      </c>
      <c r="B5387" s="27" t="s">
        <v>21699</v>
      </c>
      <c r="C5387" s="28" t="s">
        <v>13718</v>
      </c>
      <c r="D5387" s="28" t="s">
        <v>8071</v>
      </c>
    </row>
    <row r="5388" spans="1:4" x14ac:dyDescent="0.2">
      <c r="A5388" s="15" t="s">
        <v>5479</v>
      </c>
      <c r="B5388" s="27" t="s">
        <v>21700</v>
      </c>
      <c r="C5388" s="28" t="s">
        <v>13719</v>
      </c>
      <c r="D5388" s="28" t="s">
        <v>8006</v>
      </c>
    </row>
    <row r="5389" spans="1:4" x14ac:dyDescent="0.2">
      <c r="A5389" s="15" t="s">
        <v>5480</v>
      </c>
      <c r="B5389" s="27" t="s">
        <v>21701</v>
      </c>
      <c r="C5389" s="28" t="s">
        <v>13720</v>
      </c>
      <c r="D5389" s="28" t="s">
        <v>8008</v>
      </c>
    </row>
    <row r="5390" spans="1:4" x14ac:dyDescent="0.2">
      <c r="A5390" s="15" t="s">
        <v>5481</v>
      </c>
      <c r="B5390" s="27" t="s">
        <v>21702</v>
      </c>
      <c r="C5390" s="28" t="s">
        <v>8009</v>
      </c>
      <c r="D5390" s="28" t="s">
        <v>13721</v>
      </c>
    </row>
    <row r="5391" spans="1:4" x14ac:dyDescent="0.2">
      <c r="A5391" s="15" t="s">
        <v>5482</v>
      </c>
      <c r="B5391" s="27" t="s">
        <v>21703</v>
      </c>
      <c r="C5391" s="28" t="s">
        <v>13722</v>
      </c>
      <c r="D5391" s="28" t="s">
        <v>8071</v>
      </c>
    </row>
    <row r="5392" spans="1:4" x14ac:dyDescent="0.2">
      <c r="A5392" s="15" t="s">
        <v>5483</v>
      </c>
      <c r="B5392" s="27" t="s">
        <v>21704</v>
      </c>
      <c r="C5392" s="28" t="s">
        <v>13723</v>
      </c>
      <c r="D5392" s="28" t="s">
        <v>8006</v>
      </c>
    </row>
    <row r="5393" spans="1:4" x14ac:dyDescent="0.2">
      <c r="A5393" s="15" t="s">
        <v>5484</v>
      </c>
      <c r="B5393" s="27" t="s">
        <v>21705</v>
      </c>
      <c r="C5393" s="28" t="s">
        <v>13724</v>
      </c>
      <c r="D5393" s="28" t="s">
        <v>8025</v>
      </c>
    </row>
    <row r="5394" spans="1:4" x14ac:dyDescent="0.2">
      <c r="A5394" s="15" t="s">
        <v>5485</v>
      </c>
      <c r="B5394" s="27" t="s">
        <v>21706</v>
      </c>
      <c r="C5394" s="28" t="s">
        <v>13725</v>
      </c>
      <c r="D5394" s="28" t="s">
        <v>13726</v>
      </c>
    </row>
    <row r="5395" spans="1:4" x14ac:dyDescent="0.2">
      <c r="A5395" s="15" t="s">
        <v>5486</v>
      </c>
      <c r="B5395" s="27" t="s">
        <v>21707</v>
      </c>
      <c r="C5395" s="28" t="s">
        <v>8009</v>
      </c>
      <c r="D5395" s="28" t="s">
        <v>13727</v>
      </c>
    </row>
    <row r="5396" spans="1:4" x14ac:dyDescent="0.2">
      <c r="A5396" s="15" t="s">
        <v>5487</v>
      </c>
      <c r="B5396" s="27" t="s">
        <v>21708</v>
      </c>
      <c r="C5396" s="28" t="s">
        <v>13728</v>
      </c>
      <c r="D5396" s="28" t="s">
        <v>8117</v>
      </c>
    </row>
    <row r="5397" spans="1:4" x14ac:dyDescent="0.2">
      <c r="A5397" s="15" t="s">
        <v>5488</v>
      </c>
      <c r="B5397" s="27" t="s">
        <v>21709</v>
      </c>
      <c r="C5397" s="28" t="s">
        <v>8009</v>
      </c>
      <c r="D5397" s="28" t="s">
        <v>13729</v>
      </c>
    </row>
    <row r="5398" spans="1:4" x14ac:dyDescent="0.2">
      <c r="A5398" s="15" t="s">
        <v>5489</v>
      </c>
      <c r="B5398" s="27" t="s">
        <v>21710</v>
      </c>
      <c r="C5398" s="28" t="s">
        <v>13730</v>
      </c>
      <c r="D5398" s="28" t="s">
        <v>8002</v>
      </c>
    </row>
    <row r="5399" spans="1:4" x14ac:dyDescent="0.2">
      <c r="A5399" s="15" t="s">
        <v>5490</v>
      </c>
      <c r="B5399" s="27" t="s">
        <v>21711</v>
      </c>
      <c r="C5399" s="28" t="s">
        <v>8009</v>
      </c>
      <c r="D5399" s="28" t="s">
        <v>13731</v>
      </c>
    </row>
    <row r="5400" spans="1:4" x14ac:dyDescent="0.2">
      <c r="A5400" s="15" t="s">
        <v>5491</v>
      </c>
      <c r="B5400" s="27" t="s">
        <v>21712</v>
      </c>
      <c r="C5400" s="28" t="s">
        <v>13732</v>
      </c>
      <c r="D5400" s="28" t="s">
        <v>8071</v>
      </c>
    </row>
    <row r="5401" spans="1:4" x14ac:dyDescent="0.2">
      <c r="A5401" s="15" t="s">
        <v>5492</v>
      </c>
      <c r="B5401" s="27" t="s">
        <v>21713</v>
      </c>
      <c r="C5401" s="28" t="s">
        <v>13733</v>
      </c>
      <c r="D5401" s="28" t="s">
        <v>8006</v>
      </c>
    </row>
    <row r="5402" spans="1:4" x14ac:dyDescent="0.2">
      <c r="A5402" s="15" t="s">
        <v>5493</v>
      </c>
      <c r="B5402" s="27" t="s">
        <v>21714</v>
      </c>
      <c r="C5402" s="28" t="s">
        <v>8183</v>
      </c>
      <c r="D5402" s="28" t="s">
        <v>13734</v>
      </c>
    </row>
    <row r="5403" spans="1:4" x14ac:dyDescent="0.2">
      <c r="A5403" s="15" t="s">
        <v>5494</v>
      </c>
      <c r="B5403" s="27" t="s">
        <v>21715</v>
      </c>
      <c r="C5403" s="28" t="s">
        <v>13735</v>
      </c>
      <c r="D5403" s="28" t="s">
        <v>8006</v>
      </c>
    </row>
    <row r="5404" spans="1:4" x14ac:dyDescent="0.2">
      <c r="A5404" s="15" t="s">
        <v>5495</v>
      </c>
      <c r="B5404" s="27" t="s">
        <v>21716</v>
      </c>
      <c r="C5404" s="28" t="s">
        <v>13736</v>
      </c>
      <c r="D5404" s="28" t="s">
        <v>8148</v>
      </c>
    </row>
    <row r="5405" spans="1:4" x14ac:dyDescent="0.2">
      <c r="A5405" s="15" t="s">
        <v>5496</v>
      </c>
      <c r="B5405" s="27" t="s">
        <v>21717</v>
      </c>
      <c r="C5405" s="28" t="s">
        <v>8279</v>
      </c>
      <c r="D5405" s="28" t="s">
        <v>13737</v>
      </c>
    </row>
    <row r="5406" spans="1:4" x14ac:dyDescent="0.2">
      <c r="A5406" s="15" t="s">
        <v>5497</v>
      </c>
      <c r="B5406" s="27" t="s">
        <v>21718</v>
      </c>
      <c r="C5406" s="28" t="s">
        <v>13738</v>
      </c>
      <c r="D5406" s="28" t="s">
        <v>8061</v>
      </c>
    </row>
    <row r="5407" spans="1:4" x14ac:dyDescent="0.2">
      <c r="A5407" s="15" t="s">
        <v>5498</v>
      </c>
      <c r="B5407" s="27" t="s">
        <v>21719</v>
      </c>
      <c r="C5407" s="28" t="s">
        <v>13739</v>
      </c>
      <c r="D5407" s="28" t="s">
        <v>8017</v>
      </c>
    </row>
    <row r="5408" spans="1:4" x14ac:dyDescent="0.2">
      <c r="A5408" s="15" t="s">
        <v>5499</v>
      </c>
      <c r="B5408" s="27" t="s">
        <v>21720</v>
      </c>
      <c r="C5408" s="28" t="s">
        <v>13740</v>
      </c>
      <c r="D5408" s="28" t="s">
        <v>8043</v>
      </c>
    </row>
    <row r="5409" spans="1:4" x14ac:dyDescent="0.2">
      <c r="A5409" s="15" t="s">
        <v>5500</v>
      </c>
      <c r="B5409" s="27" t="s">
        <v>21721</v>
      </c>
      <c r="C5409" s="28" t="s">
        <v>13741</v>
      </c>
      <c r="D5409" s="28" t="s">
        <v>8002</v>
      </c>
    </row>
    <row r="5410" spans="1:4" x14ac:dyDescent="0.2">
      <c r="A5410" s="15" t="s">
        <v>5501</v>
      </c>
      <c r="B5410" s="27" t="s">
        <v>21722</v>
      </c>
      <c r="C5410" s="28" t="s">
        <v>13742</v>
      </c>
      <c r="D5410" s="28" t="s">
        <v>8071</v>
      </c>
    </row>
    <row r="5411" spans="1:4" x14ac:dyDescent="0.2">
      <c r="A5411" s="15" t="s">
        <v>5502</v>
      </c>
      <c r="B5411" s="27" t="s">
        <v>21723</v>
      </c>
      <c r="C5411" s="28" t="s">
        <v>13743</v>
      </c>
      <c r="D5411" s="28" t="s">
        <v>8002</v>
      </c>
    </row>
    <row r="5412" spans="1:4" x14ac:dyDescent="0.2">
      <c r="A5412" s="15" t="s">
        <v>5503</v>
      </c>
      <c r="B5412" s="27" t="s">
        <v>21724</v>
      </c>
      <c r="C5412" s="28" t="s">
        <v>13744</v>
      </c>
      <c r="D5412" s="28" t="s">
        <v>8169</v>
      </c>
    </row>
    <row r="5413" spans="1:4" x14ac:dyDescent="0.2">
      <c r="A5413" s="15" t="s">
        <v>5504</v>
      </c>
      <c r="B5413" s="27" t="s">
        <v>21725</v>
      </c>
      <c r="C5413" s="28" t="s">
        <v>8009</v>
      </c>
      <c r="D5413" s="28" t="s">
        <v>13745</v>
      </c>
    </row>
    <row r="5414" spans="1:4" x14ac:dyDescent="0.2">
      <c r="A5414" s="15" t="s">
        <v>5505</v>
      </c>
      <c r="B5414" s="27" t="s">
        <v>21726</v>
      </c>
      <c r="C5414" s="28" t="s">
        <v>13746</v>
      </c>
      <c r="D5414" s="28" t="s">
        <v>8006</v>
      </c>
    </row>
    <row r="5415" spans="1:4" x14ac:dyDescent="0.2">
      <c r="A5415" s="15" t="s">
        <v>5506</v>
      </c>
      <c r="B5415" s="27" t="s">
        <v>21727</v>
      </c>
      <c r="C5415" s="28" t="s">
        <v>13747</v>
      </c>
      <c r="D5415" s="28" t="s">
        <v>8004</v>
      </c>
    </row>
    <row r="5416" spans="1:4" x14ac:dyDescent="0.2">
      <c r="A5416" s="15" t="s">
        <v>5507</v>
      </c>
      <c r="B5416" s="27" t="s">
        <v>21728</v>
      </c>
      <c r="C5416" s="28" t="s">
        <v>13748</v>
      </c>
      <c r="D5416" s="28" t="s">
        <v>9375</v>
      </c>
    </row>
    <row r="5417" spans="1:4" x14ac:dyDescent="0.2">
      <c r="A5417" s="15" t="s">
        <v>5508</v>
      </c>
      <c r="B5417" s="27" t="s">
        <v>21729</v>
      </c>
      <c r="C5417" s="28" t="s">
        <v>8430</v>
      </c>
      <c r="D5417" s="28" t="s">
        <v>13749</v>
      </c>
    </row>
    <row r="5418" spans="1:4" x14ac:dyDescent="0.2">
      <c r="A5418" s="15" t="s">
        <v>5509</v>
      </c>
      <c r="B5418" s="27" t="s">
        <v>21730</v>
      </c>
      <c r="C5418" s="28" t="s">
        <v>13750</v>
      </c>
      <c r="D5418" s="28" t="s">
        <v>8006</v>
      </c>
    </row>
    <row r="5419" spans="1:4" x14ac:dyDescent="0.2">
      <c r="A5419" s="15" t="s">
        <v>5510</v>
      </c>
      <c r="B5419" s="27" t="s">
        <v>21731</v>
      </c>
      <c r="C5419" s="28" t="s">
        <v>13751</v>
      </c>
      <c r="D5419" s="28" t="s">
        <v>8061</v>
      </c>
    </row>
    <row r="5420" spans="1:4" x14ac:dyDescent="0.2">
      <c r="A5420" s="15" t="s">
        <v>5511</v>
      </c>
      <c r="B5420" s="27" t="s">
        <v>21732</v>
      </c>
      <c r="C5420" s="28" t="s">
        <v>8009</v>
      </c>
      <c r="D5420" s="28" t="s">
        <v>13752</v>
      </c>
    </row>
    <row r="5421" spans="1:4" x14ac:dyDescent="0.2">
      <c r="A5421" s="15" t="s">
        <v>5512</v>
      </c>
      <c r="B5421" s="27" t="s">
        <v>21733</v>
      </c>
      <c r="C5421" s="28" t="s">
        <v>13753</v>
      </c>
      <c r="D5421" s="28" t="s">
        <v>8071</v>
      </c>
    </row>
    <row r="5422" spans="1:4" x14ac:dyDescent="0.2">
      <c r="A5422" s="15" t="s">
        <v>5513</v>
      </c>
      <c r="B5422" s="27" t="s">
        <v>21734</v>
      </c>
      <c r="C5422" s="28" t="s">
        <v>13754</v>
      </c>
      <c r="D5422" s="28" t="s">
        <v>8006</v>
      </c>
    </row>
    <row r="5423" spans="1:4" x14ac:dyDescent="0.2">
      <c r="A5423" s="15" t="s">
        <v>5514</v>
      </c>
      <c r="B5423" s="27" t="s">
        <v>21735</v>
      </c>
      <c r="C5423" s="28" t="s">
        <v>8009</v>
      </c>
      <c r="D5423" s="28" t="s">
        <v>13755</v>
      </c>
    </row>
    <row r="5424" spans="1:4" x14ac:dyDescent="0.2">
      <c r="A5424" s="15" t="s">
        <v>5515</v>
      </c>
      <c r="B5424" s="27" t="s">
        <v>21736</v>
      </c>
      <c r="C5424" s="28" t="s">
        <v>8009</v>
      </c>
      <c r="D5424" s="28" t="s">
        <v>13756</v>
      </c>
    </row>
    <row r="5425" spans="1:4" x14ac:dyDescent="0.2">
      <c r="A5425" s="15" t="s">
        <v>5516</v>
      </c>
      <c r="B5425" s="27" t="s">
        <v>21737</v>
      </c>
      <c r="C5425" s="28" t="s">
        <v>8063</v>
      </c>
      <c r="D5425" s="28" t="s">
        <v>13757</v>
      </c>
    </row>
    <row r="5426" spans="1:4" x14ac:dyDescent="0.2">
      <c r="A5426" s="15" t="s">
        <v>5517</v>
      </c>
      <c r="B5426" s="27" t="s">
        <v>21738</v>
      </c>
      <c r="C5426" s="28" t="s">
        <v>8183</v>
      </c>
      <c r="D5426" s="28" t="s">
        <v>13758</v>
      </c>
    </row>
    <row r="5427" spans="1:4" x14ac:dyDescent="0.2">
      <c r="A5427" s="15" t="s">
        <v>5518</v>
      </c>
      <c r="B5427" s="27" t="s">
        <v>21739</v>
      </c>
      <c r="C5427" s="28" t="s">
        <v>13759</v>
      </c>
      <c r="D5427" s="28" t="s">
        <v>8006</v>
      </c>
    </row>
    <row r="5428" spans="1:4" x14ac:dyDescent="0.2">
      <c r="A5428" s="15" t="s">
        <v>5519</v>
      </c>
      <c r="B5428" s="27" t="s">
        <v>21740</v>
      </c>
      <c r="C5428" s="28" t="s">
        <v>13760</v>
      </c>
      <c r="D5428" s="28" t="s">
        <v>8004</v>
      </c>
    </row>
    <row r="5429" spans="1:4" x14ac:dyDescent="0.2">
      <c r="A5429" s="15" t="s">
        <v>5520</v>
      </c>
      <c r="B5429" s="27" t="s">
        <v>21741</v>
      </c>
      <c r="C5429" s="28" t="s">
        <v>13761</v>
      </c>
      <c r="D5429" s="28" t="s">
        <v>8112</v>
      </c>
    </row>
    <row r="5430" spans="1:4" x14ac:dyDescent="0.2">
      <c r="A5430" s="15" t="s">
        <v>5521</v>
      </c>
      <c r="B5430" s="27" t="s">
        <v>21742</v>
      </c>
      <c r="C5430" s="28" t="s">
        <v>13762</v>
      </c>
      <c r="D5430" s="28" t="s">
        <v>8061</v>
      </c>
    </row>
    <row r="5431" spans="1:4" x14ac:dyDescent="0.2">
      <c r="A5431" s="15" t="s">
        <v>5522</v>
      </c>
      <c r="B5431" s="27" t="s">
        <v>21743</v>
      </c>
      <c r="C5431" s="28" t="s">
        <v>13763</v>
      </c>
      <c r="D5431" s="28" t="s">
        <v>8006</v>
      </c>
    </row>
    <row r="5432" spans="1:4" x14ac:dyDescent="0.2">
      <c r="A5432" s="15" t="s">
        <v>102</v>
      </c>
      <c r="B5432" s="27" t="s">
        <v>21744</v>
      </c>
      <c r="C5432" s="28" t="s">
        <v>13764</v>
      </c>
      <c r="D5432" s="28" t="s">
        <v>8039</v>
      </c>
    </row>
    <row r="5433" spans="1:4" x14ac:dyDescent="0.2">
      <c r="A5433" s="15" t="s">
        <v>5523</v>
      </c>
      <c r="B5433" s="27" t="s">
        <v>21745</v>
      </c>
      <c r="C5433" s="28" t="s">
        <v>13765</v>
      </c>
      <c r="D5433" s="28" t="s">
        <v>8039</v>
      </c>
    </row>
    <row r="5434" spans="1:4" x14ac:dyDescent="0.2">
      <c r="A5434" s="15" t="s">
        <v>5524</v>
      </c>
      <c r="B5434" s="27" t="s">
        <v>21746</v>
      </c>
      <c r="C5434" s="28" t="s">
        <v>8009</v>
      </c>
      <c r="D5434" s="28" t="s">
        <v>13766</v>
      </c>
    </row>
    <row r="5435" spans="1:4" x14ac:dyDescent="0.2">
      <c r="A5435" s="15" t="s">
        <v>5525</v>
      </c>
      <c r="B5435" s="27" t="s">
        <v>21747</v>
      </c>
      <c r="C5435" s="28" t="s">
        <v>13767</v>
      </c>
      <c r="D5435" s="28" t="s">
        <v>8061</v>
      </c>
    </row>
    <row r="5436" spans="1:4" x14ac:dyDescent="0.2">
      <c r="A5436" s="15" t="s">
        <v>5526</v>
      </c>
      <c r="B5436" s="27" t="s">
        <v>21748</v>
      </c>
      <c r="C5436" s="28" t="s">
        <v>8009</v>
      </c>
      <c r="D5436" s="28" t="s">
        <v>13768</v>
      </c>
    </row>
    <row r="5437" spans="1:4" x14ac:dyDescent="0.2">
      <c r="A5437" s="15" t="s">
        <v>5527</v>
      </c>
      <c r="B5437" s="27" t="s">
        <v>21749</v>
      </c>
      <c r="C5437" s="28" t="s">
        <v>13769</v>
      </c>
      <c r="D5437" s="28" t="s">
        <v>8117</v>
      </c>
    </row>
    <row r="5438" spans="1:4" x14ac:dyDescent="0.2">
      <c r="A5438" s="15" t="s">
        <v>5528</v>
      </c>
      <c r="B5438" s="27" t="s">
        <v>21750</v>
      </c>
      <c r="C5438" s="28" t="s">
        <v>13770</v>
      </c>
      <c r="D5438" s="28" t="s">
        <v>8071</v>
      </c>
    </row>
    <row r="5439" spans="1:4" x14ac:dyDescent="0.2">
      <c r="A5439" s="15" t="s">
        <v>5529</v>
      </c>
      <c r="B5439" s="27" t="s">
        <v>21751</v>
      </c>
      <c r="C5439" s="28" t="s">
        <v>13771</v>
      </c>
      <c r="D5439" s="28" t="s">
        <v>8061</v>
      </c>
    </row>
    <row r="5440" spans="1:4" x14ac:dyDescent="0.2">
      <c r="A5440" s="15" t="s">
        <v>5530</v>
      </c>
      <c r="B5440" s="27" t="s">
        <v>21752</v>
      </c>
      <c r="C5440" s="28" t="s">
        <v>13772</v>
      </c>
      <c r="D5440" s="28" t="s">
        <v>8061</v>
      </c>
    </row>
    <row r="5441" spans="1:4" x14ac:dyDescent="0.2">
      <c r="A5441" s="15" t="s">
        <v>5531</v>
      </c>
      <c r="B5441" s="27" t="s">
        <v>21753</v>
      </c>
      <c r="C5441" s="28" t="s">
        <v>13773</v>
      </c>
      <c r="D5441" s="28" t="s">
        <v>8061</v>
      </c>
    </row>
    <row r="5442" spans="1:4" x14ac:dyDescent="0.2">
      <c r="A5442" s="15" t="s">
        <v>5532</v>
      </c>
      <c r="B5442" s="27" t="s">
        <v>21754</v>
      </c>
      <c r="C5442" s="28" t="s">
        <v>13774</v>
      </c>
      <c r="D5442" s="28" t="s">
        <v>8221</v>
      </c>
    </row>
    <row r="5443" spans="1:4" x14ac:dyDescent="0.2">
      <c r="A5443" s="15" t="s">
        <v>5533</v>
      </c>
      <c r="B5443" s="27" t="s">
        <v>21755</v>
      </c>
      <c r="C5443" s="28" t="s">
        <v>13775</v>
      </c>
      <c r="D5443" s="28" t="s">
        <v>8061</v>
      </c>
    </row>
    <row r="5444" spans="1:4" x14ac:dyDescent="0.2">
      <c r="A5444" s="15" t="s">
        <v>5534</v>
      </c>
      <c r="B5444" s="27" t="s">
        <v>21756</v>
      </c>
      <c r="C5444" s="28" t="s">
        <v>13776</v>
      </c>
      <c r="D5444" s="28" t="s">
        <v>8004</v>
      </c>
    </row>
    <row r="5445" spans="1:4" x14ac:dyDescent="0.2">
      <c r="A5445" s="15" t="s">
        <v>5535</v>
      </c>
      <c r="B5445" s="27" t="s">
        <v>21757</v>
      </c>
      <c r="C5445" s="28" t="s">
        <v>13777</v>
      </c>
      <c r="D5445" s="28" t="s">
        <v>8025</v>
      </c>
    </row>
    <row r="5446" spans="1:4" x14ac:dyDescent="0.2">
      <c r="A5446" s="15" t="s">
        <v>5536</v>
      </c>
      <c r="B5446" s="27" t="s">
        <v>21758</v>
      </c>
      <c r="C5446" s="28" t="s">
        <v>13778</v>
      </c>
      <c r="D5446" s="28" t="s">
        <v>8112</v>
      </c>
    </row>
    <row r="5447" spans="1:4" x14ac:dyDescent="0.2">
      <c r="A5447" s="15" t="s">
        <v>5537</v>
      </c>
      <c r="B5447" s="27" t="s">
        <v>21759</v>
      </c>
      <c r="C5447" s="28" t="s">
        <v>13779</v>
      </c>
      <c r="D5447" s="28" t="s">
        <v>8506</v>
      </c>
    </row>
    <row r="5448" spans="1:4" x14ac:dyDescent="0.2">
      <c r="A5448" s="15" t="s">
        <v>5538</v>
      </c>
      <c r="B5448" s="27" t="s">
        <v>21760</v>
      </c>
      <c r="C5448" s="28" t="s">
        <v>13780</v>
      </c>
      <c r="D5448" s="28" t="s">
        <v>8039</v>
      </c>
    </row>
    <row r="5449" spans="1:4" x14ac:dyDescent="0.2">
      <c r="A5449" s="15" t="s">
        <v>5539</v>
      </c>
      <c r="B5449" s="27" t="s">
        <v>21761</v>
      </c>
      <c r="C5449" s="28" t="s">
        <v>13781</v>
      </c>
      <c r="D5449" s="28" t="s">
        <v>10705</v>
      </c>
    </row>
    <row r="5450" spans="1:4" x14ac:dyDescent="0.2">
      <c r="A5450" s="15" t="s">
        <v>5540</v>
      </c>
      <c r="B5450" s="27" t="s">
        <v>21762</v>
      </c>
      <c r="C5450" s="28" t="s">
        <v>13782</v>
      </c>
      <c r="D5450" s="28" t="s">
        <v>8061</v>
      </c>
    </row>
    <row r="5451" spans="1:4" x14ac:dyDescent="0.2">
      <c r="A5451" s="15" t="s">
        <v>5541</v>
      </c>
      <c r="B5451" s="27" t="s">
        <v>21763</v>
      </c>
      <c r="C5451" s="28" t="s">
        <v>13783</v>
      </c>
      <c r="D5451" s="28" t="s">
        <v>8008</v>
      </c>
    </row>
    <row r="5452" spans="1:4" x14ac:dyDescent="0.2">
      <c r="A5452" s="15" t="s">
        <v>5542</v>
      </c>
      <c r="B5452" s="27" t="s">
        <v>21764</v>
      </c>
      <c r="C5452" s="28" t="s">
        <v>13784</v>
      </c>
      <c r="D5452" s="28" t="s">
        <v>8006</v>
      </c>
    </row>
    <row r="5453" spans="1:4" x14ac:dyDescent="0.2">
      <c r="A5453" s="15" t="s">
        <v>5543</v>
      </c>
      <c r="B5453" s="27" t="s">
        <v>21765</v>
      </c>
      <c r="C5453" s="28" t="s">
        <v>13785</v>
      </c>
      <c r="D5453" s="28" t="s">
        <v>8112</v>
      </c>
    </row>
    <row r="5454" spans="1:4" x14ac:dyDescent="0.2">
      <c r="A5454" s="15" t="s">
        <v>5544</v>
      </c>
      <c r="B5454" s="27" t="s">
        <v>21766</v>
      </c>
      <c r="C5454" s="28" t="s">
        <v>8019</v>
      </c>
      <c r="D5454" s="28" t="s">
        <v>13786</v>
      </c>
    </row>
    <row r="5455" spans="1:4" x14ac:dyDescent="0.2">
      <c r="A5455" s="15" t="s">
        <v>5545</v>
      </c>
      <c r="B5455" s="27" t="s">
        <v>21767</v>
      </c>
      <c r="C5455" s="28" t="s">
        <v>8009</v>
      </c>
      <c r="D5455" s="28" t="s">
        <v>13787</v>
      </c>
    </row>
    <row r="5456" spans="1:4" x14ac:dyDescent="0.2">
      <c r="A5456" s="15" t="s">
        <v>5546</v>
      </c>
      <c r="B5456" s="27" t="s">
        <v>21768</v>
      </c>
      <c r="C5456" s="28" t="s">
        <v>13788</v>
      </c>
      <c r="D5456" s="28" t="s">
        <v>8039</v>
      </c>
    </row>
    <row r="5457" spans="1:4" x14ac:dyDescent="0.2">
      <c r="A5457" s="15" t="s">
        <v>5547</v>
      </c>
      <c r="B5457" s="27" t="s">
        <v>21769</v>
      </c>
      <c r="C5457" s="28" t="s">
        <v>13789</v>
      </c>
      <c r="D5457" s="28" t="s">
        <v>8008</v>
      </c>
    </row>
    <row r="5458" spans="1:4" x14ac:dyDescent="0.2">
      <c r="A5458" s="15" t="s">
        <v>5548</v>
      </c>
      <c r="B5458" s="27" t="s">
        <v>21770</v>
      </c>
      <c r="C5458" s="28" t="s">
        <v>13790</v>
      </c>
      <c r="D5458" s="28" t="s">
        <v>8112</v>
      </c>
    </row>
    <row r="5459" spans="1:4" x14ac:dyDescent="0.2">
      <c r="A5459" s="15" t="s">
        <v>5549</v>
      </c>
      <c r="B5459" s="27" t="s">
        <v>21771</v>
      </c>
      <c r="C5459" s="28" t="s">
        <v>13791</v>
      </c>
      <c r="D5459" s="28" t="s">
        <v>8117</v>
      </c>
    </row>
    <row r="5460" spans="1:4" x14ac:dyDescent="0.2">
      <c r="A5460" s="15" t="s">
        <v>5550</v>
      </c>
      <c r="B5460" s="27" t="s">
        <v>21772</v>
      </c>
      <c r="C5460" s="28" t="s">
        <v>13792</v>
      </c>
      <c r="D5460" s="28" t="s">
        <v>8119</v>
      </c>
    </row>
    <row r="5461" spans="1:4" x14ac:dyDescent="0.2">
      <c r="A5461" s="15" t="s">
        <v>5552</v>
      </c>
      <c r="B5461" s="27" t="s">
        <v>21773</v>
      </c>
      <c r="C5461" s="28" t="s">
        <v>13794</v>
      </c>
      <c r="D5461" s="28" t="s">
        <v>8112</v>
      </c>
    </row>
    <row r="5462" spans="1:4" x14ac:dyDescent="0.2">
      <c r="A5462" s="15" t="s">
        <v>5553</v>
      </c>
      <c r="B5462" s="27" t="s">
        <v>21774</v>
      </c>
      <c r="C5462" s="28" t="s">
        <v>13795</v>
      </c>
      <c r="D5462" s="28" t="s">
        <v>8052</v>
      </c>
    </row>
    <row r="5463" spans="1:4" x14ac:dyDescent="0.2">
      <c r="A5463" s="15" t="s">
        <v>5554</v>
      </c>
      <c r="B5463" s="27" t="s">
        <v>21775</v>
      </c>
      <c r="C5463" s="28" t="s">
        <v>8183</v>
      </c>
      <c r="D5463" s="28" t="s">
        <v>13796</v>
      </c>
    </row>
    <row r="5464" spans="1:4" x14ac:dyDescent="0.2">
      <c r="A5464" s="15" t="s">
        <v>5555</v>
      </c>
      <c r="B5464" s="27" t="s">
        <v>21776</v>
      </c>
      <c r="C5464" s="28" t="s">
        <v>13797</v>
      </c>
      <c r="D5464" s="28" t="s">
        <v>8558</v>
      </c>
    </row>
    <row r="5465" spans="1:4" x14ac:dyDescent="0.2">
      <c r="A5465" s="15" t="s">
        <v>5556</v>
      </c>
      <c r="B5465" s="27" t="s">
        <v>21777</v>
      </c>
      <c r="C5465" s="28" t="s">
        <v>8279</v>
      </c>
      <c r="D5465" s="28" t="s">
        <v>13798</v>
      </c>
    </row>
    <row r="5466" spans="1:4" x14ac:dyDescent="0.2">
      <c r="A5466" s="15" t="s">
        <v>5557</v>
      </c>
      <c r="B5466" s="27" t="s">
        <v>21778</v>
      </c>
      <c r="C5466" s="28" t="s">
        <v>13799</v>
      </c>
      <c r="D5466" s="28" t="s">
        <v>8006</v>
      </c>
    </row>
    <row r="5467" spans="1:4" x14ac:dyDescent="0.2">
      <c r="A5467" s="15" t="s">
        <v>5558</v>
      </c>
      <c r="B5467" s="27" t="s">
        <v>21779</v>
      </c>
      <c r="C5467" s="28" t="s">
        <v>8009</v>
      </c>
      <c r="D5467" s="28" t="s">
        <v>13800</v>
      </c>
    </row>
    <row r="5468" spans="1:4" x14ac:dyDescent="0.2">
      <c r="A5468" s="15" t="s">
        <v>5559</v>
      </c>
      <c r="B5468" s="27" t="s">
        <v>21780</v>
      </c>
      <c r="C5468" s="28" t="s">
        <v>8009</v>
      </c>
      <c r="D5468" s="28" t="s">
        <v>13801</v>
      </c>
    </row>
    <row r="5469" spans="1:4" x14ac:dyDescent="0.2">
      <c r="A5469" s="15" t="s">
        <v>5560</v>
      </c>
      <c r="B5469" s="27" t="s">
        <v>21781</v>
      </c>
      <c r="C5469" s="28" t="s">
        <v>13802</v>
      </c>
      <c r="D5469" s="28" t="s">
        <v>8071</v>
      </c>
    </row>
    <row r="5470" spans="1:4" x14ac:dyDescent="0.2">
      <c r="A5470" s="15" t="s">
        <v>5561</v>
      </c>
      <c r="B5470" s="27" t="s">
        <v>21782</v>
      </c>
      <c r="C5470" s="28" t="s">
        <v>8009</v>
      </c>
      <c r="D5470" s="28" t="s">
        <v>13803</v>
      </c>
    </row>
    <row r="5471" spans="1:4" x14ac:dyDescent="0.2">
      <c r="A5471" s="15" t="s">
        <v>5562</v>
      </c>
      <c r="B5471" s="27" t="s">
        <v>21783</v>
      </c>
      <c r="C5471" s="28" t="s">
        <v>13804</v>
      </c>
      <c r="D5471" s="28" t="s">
        <v>8025</v>
      </c>
    </row>
    <row r="5472" spans="1:4" x14ac:dyDescent="0.2">
      <c r="A5472" s="15" t="s">
        <v>5563</v>
      </c>
      <c r="B5472" s="27" t="s">
        <v>21784</v>
      </c>
      <c r="C5472" s="28" t="s">
        <v>13805</v>
      </c>
      <c r="D5472" s="28" t="s">
        <v>8177</v>
      </c>
    </row>
    <row r="5473" spans="1:4" x14ac:dyDescent="0.2">
      <c r="A5473" s="15" t="s">
        <v>5564</v>
      </c>
      <c r="B5473" s="27" t="s">
        <v>21785</v>
      </c>
      <c r="C5473" s="28" t="s">
        <v>13806</v>
      </c>
      <c r="D5473" s="28" t="s">
        <v>8112</v>
      </c>
    </row>
    <row r="5474" spans="1:4" x14ac:dyDescent="0.2">
      <c r="A5474" s="15" t="s">
        <v>5565</v>
      </c>
      <c r="B5474" s="27" t="s">
        <v>21786</v>
      </c>
      <c r="C5474" s="28" t="s">
        <v>13807</v>
      </c>
      <c r="D5474" s="28" t="s">
        <v>8006</v>
      </c>
    </row>
    <row r="5475" spans="1:4" x14ac:dyDescent="0.2">
      <c r="A5475" s="15" t="s">
        <v>5566</v>
      </c>
      <c r="B5475" s="27" t="s">
        <v>21787</v>
      </c>
      <c r="C5475" s="28" t="s">
        <v>13808</v>
      </c>
      <c r="D5475" s="28" t="s">
        <v>8006</v>
      </c>
    </row>
    <row r="5476" spans="1:4" x14ac:dyDescent="0.2">
      <c r="A5476" s="15" t="s">
        <v>5567</v>
      </c>
      <c r="B5476" s="27" t="s">
        <v>21788</v>
      </c>
      <c r="C5476" s="28" t="s">
        <v>13809</v>
      </c>
      <c r="D5476" s="28" t="s">
        <v>8558</v>
      </c>
    </row>
    <row r="5477" spans="1:4" x14ac:dyDescent="0.2">
      <c r="A5477" s="15" t="s">
        <v>5568</v>
      </c>
      <c r="B5477" s="27" t="s">
        <v>21789</v>
      </c>
      <c r="C5477" s="28" t="s">
        <v>13810</v>
      </c>
      <c r="D5477" s="28" t="s">
        <v>8006</v>
      </c>
    </row>
    <row r="5478" spans="1:4" x14ac:dyDescent="0.2">
      <c r="A5478" s="15" t="s">
        <v>5569</v>
      </c>
      <c r="B5478" s="27" t="s">
        <v>21790</v>
      </c>
      <c r="C5478" s="28" t="s">
        <v>13811</v>
      </c>
      <c r="D5478" s="28" t="s">
        <v>9375</v>
      </c>
    </row>
    <row r="5479" spans="1:4" x14ac:dyDescent="0.2">
      <c r="A5479" s="15" t="s">
        <v>5570</v>
      </c>
      <c r="B5479" s="27" t="s">
        <v>21791</v>
      </c>
      <c r="C5479" s="28" t="s">
        <v>13812</v>
      </c>
      <c r="D5479" s="28" t="s">
        <v>8112</v>
      </c>
    </row>
    <row r="5480" spans="1:4" x14ac:dyDescent="0.2">
      <c r="A5480" s="15" t="s">
        <v>5571</v>
      </c>
      <c r="B5480" s="27" t="s">
        <v>21792</v>
      </c>
      <c r="C5480" s="28" t="s">
        <v>13813</v>
      </c>
      <c r="D5480" s="28" t="s">
        <v>8112</v>
      </c>
    </row>
    <row r="5481" spans="1:4" x14ac:dyDescent="0.2">
      <c r="A5481" s="15" t="s">
        <v>5551</v>
      </c>
      <c r="B5481" s="27" t="s">
        <v>21793</v>
      </c>
      <c r="C5481" s="28" t="s">
        <v>8009</v>
      </c>
      <c r="D5481" s="28" t="s">
        <v>13793</v>
      </c>
    </row>
    <row r="5482" spans="1:4" x14ac:dyDescent="0.2">
      <c r="A5482" s="15" t="s">
        <v>5572</v>
      </c>
      <c r="B5482" s="27" t="s">
        <v>21794</v>
      </c>
      <c r="C5482" s="28" t="s">
        <v>8009</v>
      </c>
      <c r="D5482" s="28" t="s">
        <v>13814</v>
      </c>
    </row>
    <row r="5483" spans="1:4" x14ac:dyDescent="0.2">
      <c r="A5483" s="15" t="s">
        <v>5573</v>
      </c>
      <c r="B5483" s="27" t="s">
        <v>21795</v>
      </c>
      <c r="C5483" s="28" t="s">
        <v>13815</v>
      </c>
      <c r="D5483" s="28" t="s">
        <v>8039</v>
      </c>
    </row>
    <row r="5484" spans="1:4" x14ac:dyDescent="0.2">
      <c r="A5484" s="15" t="s">
        <v>5574</v>
      </c>
      <c r="B5484" s="27" t="s">
        <v>21796</v>
      </c>
      <c r="C5484" s="28" t="s">
        <v>13816</v>
      </c>
      <c r="D5484" s="28" t="s">
        <v>8004</v>
      </c>
    </row>
    <row r="5485" spans="1:4" x14ac:dyDescent="0.2">
      <c r="A5485" s="15" t="s">
        <v>5575</v>
      </c>
      <c r="B5485" s="27" t="s">
        <v>21797</v>
      </c>
      <c r="C5485" s="28" t="s">
        <v>8009</v>
      </c>
      <c r="D5485" s="28" t="s">
        <v>13817</v>
      </c>
    </row>
    <row r="5486" spans="1:4" x14ac:dyDescent="0.2">
      <c r="A5486" s="15" t="s">
        <v>5576</v>
      </c>
      <c r="B5486" s="27" t="s">
        <v>21798</v>
      </c>
      <c r="C5486" s="28" t="s">
        <v>8009</v>
      </c>
      <c r="D5486" s="28" t="s">
        <v>13818</v>
      </c>
    </row>
    <row r="5487" spans="1:4" x14ac:dyDescent="0.2">
      <c r="A5487" s="15" t="s">
        <v>5577</v>
      </c>
      <c r="B5487" s="27" t="s">
        <v>21799</v>
      </c>
      <c r="C5487" s="28" t="s">
        <v>13819</v>
      </c>
      <c r="D5487" s="28" t="s">
        <v>8025</v>
      </c>
    </row>
    <row r="5488" spans="1:4" x14ac:dyDescent="0.2">
      <c r="A5488" s="15" t="s">
        <v>5578</v>
      </c>
      <c r="B5488" s="27" t="s">
        <v>21800</v>
      </c>
      <c r="C5488" s="28" t="s">
        <v>13820</v>
      </c>
      <c r="D5488" s="28" t="s">
        <v>8025</v>
      </c>
    </row>
    <row r="5489" spans="1:4" x14ac:dyDescent="0.2">
      <c r="A5489" s="15" t="s">
        <v>5579</v>
      </c>
      <c r="B5489" s="27" t="s">
        <v>21801</v>
      </c>
      <c r="C5489" s="28" t="s">
        <v>13821</v>
      </c>
      <c r="D5489" s="28" t="s">
        <v>8025</v>
      </c>
    </row>
    <row r="5490" spans="1:4" x14ac:dyDescent="0.2">
      <c r="A5490" s="15" t="s">
        <v>5580</v>
      </c>
      <c r="B5490" s="27" t="s">
        <v>21802</v>
      </c>
      <c r="C5490" s="28" t="s">
        <v>13822</v>
      </c>
      <c r="D5490" s="28" t="s">
        <v>8061</v>
      </c>
    </row>
    <row r="5491" spans="1:4" x14ac:dyDescent="0.2">
      <c r="A5491" s="15" t="s">
        <v>5581</v>
      </c>
      <c r="B5491" s="27" t="s">
        <v>21803</v>
      </c>
      <c r="C5491" s="28" t="s">
        <v>8009</v>
      </c>
      <c r="D5491" s="28" t="s">
        <v>13823</v>
      </c>
    </row>
    <row r="5492" spans="1:4" x14ac:dyDescent="0.2">
      <c r="A5492" s="15" t="s">
        <v>5582</v>
      </c>
      <c r="B5492" s="27" t="s">
        <v>21804</v>
      </c>
      <c r="C5492" s="28" t="s">
        <v>13824</v>
      </c>
      <c r="D5492" s="28" t="s">
        <v>8025</v>
      </c>
    </row>
    <row r="5493" spans="1:4" x14ac:dyDescent="0.2">
      <c r="A5493" s="15" t="s">
        <v>5583</v>
      </c>
      <c r="B5493" s="27" t="s">
        <v>21805</v>
      </c>
      <c r="C5493" s="28" t="s">
        <v>13825</v>
      </c>
      <c r="D5493" s="28" t="s">
        <v>8004</v>
      </c>
    </row>
    <row r="5494" spans="1:4" x14ac:dyDescent="0.2">
      <c r="A5494" s="15" t="s">
        <v>5584</v>
      </c>
      <c r="B5494" s="27" t="s">
        <v>21806</v>
      </c>
      <c r="C5494" s="28" t="s">
        <v>8183</v>
      </c>
      <c r="D5494" s="28" t="s">
        <v>13826</v>
      </c>
    </row>
    <row r="5495" spans="1:4" x14ac:dyDescent="0.2">
      <c r="A5495" s="15" t="s">
        <v>5585</v>
      </c>
      <c r="B5495" s="27" t="s">
        <v>21807</v>
      </c>
      <c r="C5495" s="28" t="s">
        <v>13827</v>
      </c>
      <c r="D5495" s="28" t="s">
        <v>8061</v>
      </c>
    </row>
    <row r="5496" spans="1:4" x14ac:dyDescent="0.2">
      <c r="A5496" s="15" t="s">
        <v>5586</v>
      </c>
      <c r="B5496" s="27" t="s">
        <v>21808</v>
      </c>
      <c r="C5496" s="28" t="s">
        <v>13828</v>
      </c>
      <c r="D5496" s="28" t="s">
        <v>8061</v>
      </c>
    </row>
    <row r="5497" spans="1:4" x14ac:dyDescent="0.2">
      <c r="A5497" s="15" t="s">
        <v>5587</v>
      </c>
      <c r="B5497" s="27" t="s">
        <v>21809</v>
      </c>
      <c r="C5497" s="28" t="s">
        <v>8055</v>
      </c>
      <c r="D5497" s="28" t="s">
        <v>13829</v>
      </c>
    </row>
    <row r="5498" spans="1:4" x14ac:dyDescent="0.2">
      <c r="A5498" s="15" t="s">
        <v>5588</v>
      </c>
      <c r="B5498" s="27" t="s">
        <v>21810</v>
      </c>
      <c r="C5498" s="28" t="s">
        <v>13830</v>
      </c>
      <c r="D5498" s="28" t="s">
        <v>8025</v>
      </c>
    </row>
    <row r="5499" spans="1:4" x14ac:dyDescent="0.2">
      <c r="A5499" s="15" t="s">
        <v>5589</v>
      </c>
      <c r="B5499" s="27" t="s">
        <v>21811</v>
      </c>
      <c r="C5499" s="28" t="s">
        <v>13831</v>
      </c>
      <c r="D5499" s="28" t="s">
        <v>10015</v>
      </c>
    </row>
    <row r="5500" spans="1:4" x14ac:dyDescent="0.2">
      <c r="A5500" s="15" t="s">
        <v>5590</v>
      </c>
      <c r="B5500" s="27" t="s">
        <v>21812</v>
      </c>
      <c r="C5500" s="28" t="s">
        <v>8866</v>
      </c>
      <c r="D5500" s="28" t="s">
        <v>13832</v>
      </c>
    </row>
    <row r="5501" spans="1:4" x14ac:dyDescent="0.2">
      <c r="A5501" s="15" t="s">
        <v>5591</v>
      </c>
      <c r="B5501" s="27" t="s">
        <v>21813</v>
      </c>
      <c r="C5501" s="28" t="s">
        <v>13833</v>
      </c>
      <c r="D5501" s="28" t="s">
        <v>8039</v>
      </c>
    </row>
    <row r="5502" spans="1:4" x14ac:dyDescent="0.2">
      <c r="A5502" s="15" t="s">
        <v>5592</v>
      </c>
      <c r="B5502" s="27" t="s">
        <v>21814</v>
      </c>
      <c r="C5502" s="28" t="s">
        <v>8009</v>
      </c>
      <c r="D5502" s="28" t="s">
        <v>13834</v>
      </c>
    </row>
    <row r="5503" spans="1:4" x14ac:dyDescent="0.2">
      <c r="A5503" s="15" t="s">
        <v>5593</v>
      </c>
      <c r="B5503" s="27" t="s">
        <v>21815</v>
      </c>
      <c r="C5503" s="28" t="s">
        <v>13835</v>
      </c>
      <c r="D5503" s="28" t="s">
        <v>8177</v>
      </c>
    </row>
    <row r="5504" spans="1:4" x14ac:dyDescent="0.2">
      <c r="A5504" s="15" t="s">
        <v>5594</v>
      </c>
      <c r="B5504" s="27" t="s">
        <v>21816</v>
      </c>
      <c r="C5504" s="28" t="s">
        <v>13836</v>
      </c>
      <c r="D5504" s="28" t="s">
        <v>8190</v>
      </c>
    </row>
    <row r="5505" spans="1:8" x14ac:dyDescent="0.2">
      <c r="A5505" s="15" t="s">
        <v>5595</v>
      </c>
      <c r="B5505" s="27" t="s">
        <v>21817</v>
      </c>
      <c r="C5505" s="28" t="s">
        <v>8009</v>
      </c>
      <c r="D5505" s="28" t="s">
        <v>13837</v>
      </c>
    </row>
    <row r="5506" spans="1:8" x14ac:dyDescent="0.2">
      <c r="A5506" s="15" t="s">
        <v>5596</v>
      </c>
      <c r="B5506" s="27" t="s">
        <v>21818</v>
      </c>
      <c r="C5506" s="28" t="s">
        <v>8009</v>
      </c>
      <c r="D5506" s="28" t="s">
        <v>13838</v>
      </c>
    </row>
    <row r="5507" spans="1:8" x14ac:dyDescent="0.2">
      <c r="A5507" s="15" t="s">
        <v>5597</v>
      </c>
      <c r="B5507" s="27" t="s">
        <v>21819</v>
      </c>
      <c r="C5507" s="28" t="s">
        <v>13839</v>
      </c>
      <c r="D5507" s="28" t="s">
        <v>8006</v>
      </c>
    </row>
    <row r="5508" spans="1:8" x14ac:dyDescent="0.2">
      <c r="A5508" s="15" t="s">
        <v>5598</v>
      </c>
      <c r="B5508" s="27" t="s">
        <v>21820</v>
      </c>
      <c r="C5508" s="28" t="s">
        <v>13840</v>
      </c>
      <c r="D5508" s="28" t="s">
        <v>8006</v>
      </c>
    </row>
    <row r="5509" spans="1:8" x14ac:dyDescent="0.2">
      <c r="A5509" s="15" t="s">
        <v>5599</v>
      </c>
      <c r="B5509" s="27" t="s">
        <v>21821</v>
      </c>
      <c r="C5509" s="28" t="s">
        <v>13841</v>
      </c>
      <c r="D5509" s="28" t="s">
        <v>8061</v>
      </c>
    </row>
    <row r="5510" spans="1:8" x14ac:dyDescent="0.2">
      <c r="A5510" s="15" t="s">
        <v>5600</v>
      </c>
      <c r="B5510" s="27" t="s">
        <v>21822</v>
      </c>
      <c r="C5510" s="28" t="s">
        <v>8009</v>
      </c>
      <c r="D5510" s="28" t="s">
        <v>13842</v>
      </c>
    </row>
    <row r="5511" spans="1:8" x14ac:dyDescent="0.2">
      <c r="A5511" s="15" t="s">
        <v>5601</v>
      </c>
      <c r="B5511" s="27" t="s">
        <v>21823</v>
      </c>
      <c r="C5511" s="28" t="s">
        <v>13843</v>
      </c>
      <c r="D5511" s="28" t="s">
        <v>8121</v>
      </c>
    </row>
    <row r="5512" spans="1:8" x14ac:dyDescent="0.2">
      <c r="A5512" s="15" t="s">
        <v>5602</v>
      </c>
      <c r="B5512" s="23" t="s">
        <v>8628</v>
      </c>
      <c r="C5512" s="29" t="s">
        <v>8628</v>
      </c>
      <c r="D5512" s="29" t="s">
        <v>8628</v>
      </c>
    </row>
    <row r="5513" spans="1:8" x14ac:dyDescent="0.2">
      <c r="A5513" s="15" t="s">
        <v>5603</v>
      </c>
      <c r="B5513" s="27" t="s">
        <v>21824</v>
      </c>
      <c r="C5513" s="28" t="s">
        <v>13844</v>
      </c>
      <c r="D5513" s="28" t="s">
        <v>8112</v>
      </c>
    </row>
    <row r="5514" spans="1:8" x14ac:dyDescent="0.2">
      <c r="A5514" s="15" t="s">
        <v>5604</v>
      </c>
      <c r="B5514" s="27" t="s">
        <v>21825</v>
      </c>
      <c r="C5514" s="28" t="s">
        <v>8009</v>
      </c>
      <c r="D5514" s="28" t="s">
        <v>13845</v>
      </c>
    </row>
    <row r="5515" spans="1:8" x14ac:dyDescent="0.2">
      <c r="A5515" s="15" t="s">
        <v>5605</v>
      </c>
      <c r="B5515" s="27" t="s">
        <v>21826</v>
      </c>
      <c r="C5515" s="28" t="s">
        <v>13846</v>
      </c>
      <c r="D5515" s="28" t="s">
        <v>8025</v>
      </c>
    </row>
    <row r="5516" spans="1:8" x14ac:dyDescent="0.2">
      <c r="A5516" s="15" t="s">
        <v>5606</v>
      </c>
      <c r="B5516" s="27" t="s">
        <v>21827</v>
      </c>
      <c r="C5516" s="28" t="s">
        <v>13847</v>
      </c>
      <c r="D5516" s="28" t="s">
        <v>8004</v>
      </c>
    </row>
    <row r="5517" spans="1:8" x14ac:dyDescent="0.2">
      <c r="A5517" s="15" t="s">
        <v>5607</v>
      </c>
      <c r="B5517" s="27" t="s">
        <v>21828</v>
      </c>
      <c r="C5517" s="28" t="s">
        <v>13848</v>
      </c>
      <c r="D5517" s="28" t="s">
        <v>8006</v>
      </c>
    </row>
    <row r="5518" spans="1:8" x14ac:dyDescent="0.2">
      <c r="A5518" s="15" t="s">
        <v>5608</v>
      </c>
      <c r="B5518" s="27" t="s">
        <v>21829</v>
      </c>
      <c r="C5518" s="28" t="s">
        <v>8009</v>
      </c>
      <c r="D5518" s="28" t="s">
        <v>13849</v>
      </c>
    </row>
    <row r="5519" spans="1:8" x14ac:dyDescent="0.2">
      <c r="A5519" s="15" t="s">
        <v>5609</v>
      </c>
      <c r="B5519" s="27" t="s">
        <v>21830</v>
      </c>
      <c r="C5519" s="28" t="s">
        <v>13850</v>
      </c>
      <c r="D5519" s="28" t="s">
        <v>8050</v>
      </c>
    </row>
    <row r="5520" spans="1:8" x14ac:dyDescent="0.2">
      <c r="A5520" s="15" t="s">
        <v>5610</v>
      </c>
      <c r="B5520" s="27" t="s">
        <v>21831</v>
      </c>
      <c r="C5520" s="28" t="s">
        <v>9896</v>
      </c>
      <c r="D5520" s="28" t="s">
        <v>13851</v>
      </c>
      <c r="H5520" s="48"/>
    </row>
    <row r="5521" spans="1:8" x14ac:dyDescent="0.2">
      <c r="A5521" s="15" t="s">
        <v>5611</v>
      </c>
      <c r="B5521" s="27" t="s">
        <v>21832</v>
      </c>
      <c r="C5521" s="28" t="s">
        <v>13852</v>
      </c>
      <c r="D5521" s="28" t="s">
        <v>8061</v>
      </c>
    </row>
    <row r="5522" spans="1:8" x14ac:dyDescent="0.2">
      <c r="A5522" s="15" t="s">
        <v>5612</v>
      </c>
      <c r="B5522" s="27" t="s">
        <v>21833</v>
      </c>
      <c r="C5522" s="28" t="s">
        <v>13853</v>
      </c>
      <c r="D5522" s="28" t="s">
        <v>8039</v>
      </c>
    </row>
    <row r="5523" spans="1:8" x14ac:dyDescent="0.2">
      <c r="A5523" s="15" t="s">
        <v>5613</v>
      </c>
      <c r="B5523" s="27" t="s">
        <v>21834</v>
      </c>
      <c r="C5523" s="28" t="s">
        <v>13854</v>
      </c>
      <c r="D5523" s="28" t="s">
        <v>8061</v>
      </c>
      <c r="H5523" s="48"/>
    </row>
    <row r="5524" spans="1:8" x14ac:dyDescent="0.2">
      <c r="A5524" s="15" t="s">
        <v>5614</v>
      </c>
      <c r="B5524" s="27" t="s">
        <v>21835</v>
      </c>
      <c r="C5524" s="28" t="s">
        <v>13855</v>
      </c>
      <c r="D5524" s="28" t="s">
        <v>8025</v>
      </c>
    </row>
    <row r="5525" spans="1:8" x14ac:dyDescent="0.2">
      <c r="A5525" s="15" t="s">
        <v>5615</v>
      </c>
      <c r="B5525" s="27" t="s">
        <v>21836</v>
      </c>
      <c r="C5525" s="28" t="s">
        <v>8009</v>
      </c>
      <c r="D5525" s="28" t="s">
        <v>13856</v>
      </c>
    </row>
    <row r="5526" spans="1:8" x14ac:dyDescent="0.2">
      <c r="A5526" s="15" t="s">
        <v>5616</v>
      </c>
      <c r="B5526" s="27" t="s">
        <v>21837</v>
      </c>
      <c r="C5526" s="28" t="s">
        <v>13857</v>
      </c>
      <c r="D5526" s="28" t="s">
        <v>8221</v>
      </c>
    </row>
    <row r="5527" spans="1:8" x14ac:dyDescent="0.2">
      <c r="A5527" s="15" t="s">
        <v>5617</v>
      </c>
      <c r="B5527" s="27" t="s">
        <v>21838</v>
      </c>
      <c r="C5527" s="28" t="s">
        <v>13858</v>
      </c>
      <c r="D5527" s="28" t="s">
        <v>8221</v>
      </c>
    </row>
    <row r="5528" spans="1:8" x14ac:dyDescent="0.2">
      <c r="A5528" s="15" t="s">
        <v>5618</v>
      </c>
      <c r="B5528" s="27" t="s">
        <v>21839</v>
      </c>
      <c r="C5528" s="28" t="s">
        <v>13859</v>
      </c>
      <c r="D5528" s="28" t="s">
        <v>8073</v>
      </c>
    </row>
    <row r="5529" spans="1:8" x14ac:dyDescent="0.2">
      <c r="A5529" s="15" t="s">
        <v>5619</v>
      </c>
      <c r="B5529" s="27" t="s">
        <v>21840</v>
      </c>
      <c r="C5529" s="28" t="s">
        <v>13860</v>
      </c>
      <c r="D5529" s="28" t="s">
        <v>8008</v>
      </c>
    </row>
    <row r="5530" spans="1:8" x14ac:dyDescent="0.2">
      <c r="A5530" s="15" t="s">
        <v>5620</v>
      </c>
      <c r="B5530" s="27" t="s">
        <v>21841</v>
      </c>
      <c r="C5530" s="28" t="s">
        <v>8009</v>
      </c>
      <c r="D5530" s="28" t="s">
        <v>13861</v>
      </c>
    </row>
    <row r="5531" spans="1:8" x14ac:dyDescent="0.2">
      <c r="A5531" s="15" t="s">
        <v>5621</v>
      </c>
      <c r="B5531" s="27" t="s">
        <v>21842</v>
      </c>
      <c r="C5531" s="28" t="s">
        <v>8819</v>
      </c>
      <c r="D5531" s="28" t="s">
        <v>13862</v>
      </c>
    </row>
    <row r="5532" spans="1:8" x14ac:dyDescent="0.2">
      <c r="A5532" s="15" t="s">
        <v>5622</v>
      </c>
      <c r="B5532" s="27" t="s">
        <v>21843</v>
      </c>
      <c r="C5532" s="28" t="s">
        <v>13863</v>
      </c>
      <c r="D5532" s="28" t="s">
        <v>8071</v>
      </c>
    </row>
    <row r="5533" spans="1:8" x14ac:dyDescent="0.2">
      <c r="A5533" s="15" t="s">
        <v>5623</v>
      </c>
      <c r="B5533" s="27" t="s">
        <v>21844</v>
      </c>
      <c r="C5533" s="28" t="s">
        <v>8009</v>
      </c>
      <c r="D5533" s="28" t="s">
        <v>13864</v>
      </c>
    </row>
    <row r="5534" spans="1:8" x14ac:dyDescent="0.2">
      <c r="A5534" s="15" t="s">
        <v>5624</v>
      </c>
      <c r="B5534" s="27" t="s">
        <v>21845</v>
      </c>
      <c r="C5534" s="28" t="s">
        <v>13865</v>
      </c>
      <c r="D5534" s="28" t="s">
        <v>8006</v>
      </c>
    </row>
    <row r="5535" spans="1:8" x14ac:dyDescent="0.2">
      <c r="A5535" s="15" t="s">
        <v>5625</v>
      </c>
      <c r="B5535" s="27" t="s">
        <v>21846</v>
      </c>
      <c r="C5535" s="28" t="s">
        <v>13866</v>
      </c>
      <c r="D5535" s="28" t="s">
        <v>8119</v>
      </c>
    </row>
    <row r="5536" spans="1:8" x14ac:dyDescent="0.2">
      <c r="A5536" s="15" t="s">
        <v>5626</v>
      </c>
      <c r="B5536" s="27" t="s">
        <v>21847</v>
      </c>
      <c r="C5536" s="28" t="s">
        <v>8009</v>
      </c>
      <c r="D5536" s="28" t="s">
        <v>13867</v>
      </c>
    </row>
    <row r="5537" spans="1:4" x14ac:dyDescent="0.2">
      <c r="A5537" s="15" t="s">
        <v>5627</v>
      </c>
      <c r="B5537" s="27" t="s">
        <v>21848</v>
      </c>
      <c r="C5537" s="28" t="s">
        <v>13868</v>
      </c>
      <c r="D5537" s="28" t="s">
        <v>8169</v>
      </c>
    </row>
    <row r="5538" spans="1:4" x14ac:dyDescent="0.2">
      <c r="A5538" s="15" t="s">
        <v>5628</v>
      </c>
      <c r="B5538" s="27" t="s">
        <v>21849</v>
      </c>
      <c r="C5538" s="28" t="s">
        <v>13869</v>
      </c>
      <c r="D5538" s="28" t="s">
        <v>8002</v>
      </c>
    </row>
    <row r="5539" spans="1:4" x14ac:dyDescent="0.2">
      <c r="A5539" s="15" t="s">
        <v>5629</v>
      </c>
      <c r="B5539" s="27" t="s">
        <v>21850</v>
      </c>
      <c r="C5539" s="28" t="s">
        <v>13870</v>
      </c>
      <c r="D5539" s="28" t="s">
        <v>8006</v>
      </c>
    </row>
    <row r="5540" spans="1:4" x14ac:dyDescent="0.2">
      <c r="A5540" s="15" t="s">
        <v>5630</v>
      </c>
      <c r="B5540" s="27" t="s">
        <v>21851</v>
      </c>
      <c r="C5540" s="28" t="s">
        <v>8009</v>
      </c>
      <c r="D5540" s="28" t="s">
        <v>13871</v>
      </c>
    </row>
    <row r="5541" spans="1:4" x14ac:dyDescent="0.2">
      <c r="A5541" s="15" t="s">
        <v>5631</v>
      </c>
      <c r="B5541" s="27" t="s">
        <v>21852</v>
      </c>
      <c r="C5541" s="28" t="s">
        <v>13872</v>
      </c>
      <c r="D5541" s="28" t="s">
        <v>13873</v>
      </c>
    </row>
    <row r="5542" spans="1:4" x14ac:dyDescent="0.2">
      <c r="A5542" s="15" t="s">
        <v>5632</v>
      </c>
      <c r="B5542" s="27" t="s">
        <v>21853</v>
      </c>
      <c r="C5542" s="28" t="s">
        <v>13874</v>
      </c>
      <c r="D5542" s="28" t="s">
        <v>8004</v>
      </c>
    </row>
    <row r="5543" spans="1:4" x14ac:dyDescent="0.2">
      <c r="A5543" s="15" t="s">
        <v>5633</v>
      </c>
      <c r="B5543" s="27" t="s">
        <v>21854</v>
      </c>
      <c r="C5543" s="28" t="s">
        <v>13875</v>
      </c>
      <c r="D5543" s="28" t="s">
        <v>8025</v>
      </c>
    </row>
    <row r="5544" spans="1:4" x14ac:dyDescent="0.2">
      <c r="A5544" s="15" t="s">
        <v>5634</v>
      </c>
      <c r="B5544" s="27" t="s">
        <v>21855</v>
      </c>
      <c r="C5544" s="28" t="s">
        <v>13876</v>
      </c>
      <c r="D5544" s="28" t="s">
        <v>8071</v>
      </c>
    </row>
    <row r="5545" spans="1:4" x14ac:dyDescent="0.2">
      <c r="A5545" s="15" t="s">
        <v>5635</v>
      </c>
      <c r="B5545" s="27" t="s">
        <v>21856</v>
      </c>
      <c r="C5545" s="28" t="s">
        <v>13877</v>
      </c>
      <c r="D5545" s="28" t="s">
        <v>8061</v>
      </c>
    </row>
    <row r="5546" spans="1:4" x14ac:dyDescent="0.2">
      <c r="A5546" s="15" t="s">
        <v>5636</v>
      </c>
      <c r="B5546" s="27" t="s">
        <v>21857</v>
      </c>
      <c r="C5546" s="28" t="s">
        <v>13878</v>
      </c>
      <c r="D5546" s="28" t="s">
        <v>13879</v>
      </c>
    </row>
    <row r="5547" spans="1:4" x14ac:dyDescent="0.2">
      <c r="A5547" s="15" t="s">
        <v>5637</v>
      </c>
      <c r="B5547" s="27" t="s">
        <v>21858</v>
      </c>
      <c r="C5547" s="28" t="s">
        <v>8009</v>
      </c>
      <c r="D5547" s="28" t="s">
        <v>13880</v>
      </c>
    </row>
    <row r="5548" spans="1:4" x14ac:dyDescent="0.2">
      <c r="A5548" s="15" t="s">
        <v>5638</v>
      </c>
      <c r="B5548" s="27" t="s">
        <v>21859</v>
      </c>
      <c r="C5548" s="28" t="s">
        <v>13881</v>
      </c>
      <c r="D5548" s="28" t="s">
        <v>8004</v>
      </c>
    </row>
    <row r="5549" spans="1:4" x14ac:dyDescent="0.2">
      <c r="A5549" s="15" t="s">
        <v>5639</v>
      </c>
      <c r="B5549" s="27" t="s">
        <v>21860</v>
      </c>
      <c r="C5549" s="28" t="s">
        <v>8183</v>
      </c>
      <c r="D5549" s="28" t="s">
        <v>13882</v>
      </c>
    </row>
    <row r="5550" spans="1:4" x14ac:dyDescent="0.2">
      <c r="A5550" s="15" t="s">
        <v>5640</v>
      </c>
      <c r="B5550" s="27" t="s">
        <v>21861</v>
      </c>
      <c r="C5550" s="28" t="s">
        <v>13883</v>
      </c>
      <c r="D5550" s="28" t="s">
        <v>8066</v>
      </c>
    </row>
    <row r="5551" spans="1:4" x14ac:dyDescent="0.2">
      <c r="A5551" s="15" t="s">
        <v>5641</v>
      </c>
      <c r="B5551" s="27" t="s">
        <v>21862</v>
      </c>
      <c r="C5551" s="28" t="s">
        <v>13884</v>
      </c>
      <c r="D5551" s="28" t="s">
        <v>9341</v>
      </c>
    </row>
    <row r="5552" spans="1:4" x14ac:dyDescent="0.2">
      <c r="A5552" s="15" t="s">
        <v>5642</v>
      </c>
      <c r="B5552" s="27" t="s">
        <v>21863</v>
      </c>
      <c r="C5552" s="28" t="s">
        <v>13885</v>
      </c>
      <c r="D5552" s="28" t="s">
        <v>8061</v>
      </c>
    </row>
    <row r="5553" spans="1:8" x14ac:dyDescent="0.2">
      <c r="A5553" s="15" t="s">
        <v>5643</v>
      </c>
      <c r="B5553" s="27" t="s">
        <v>21864</v>
      </c>
      <c r="C5553" s="28" t="s">
        <v>13886</v>
      </c>
      <c r="D5553" s="28" t="s">
        <v>8025</v>
      </c>
    </row>
    <row r="5554" spans="1:8" x14ac:dyDescent="0.2">
      <c r="A5554" s="15" t="s">
        <v>5644</v>
      </c>
      <c r="B5554" s="27" t="s">
        <v>21865</v>
      </c>
      <c r="C5554" s="28" t="s">
        <v>13887</v>
      </c>
      <c r="D5554" s="28" t="s">
        <v>8006</v>
      </c>
    </row>
    <row r="5555" spans="1:8" x14ac:dyDescent="0.2">
      <c r="A5555" s="15" t="s">
        <v>5645</v>
      </c>
      <c r="B5555" s="27" t="s">
        <v>21866</v>
      </c>
      <c r="C5555" s="28" t="s">
        <v>13888</v>
      </c>
      <c r="D5555" s="28" t="s">
        <v>8008</v>
      </c>
    </row>
    <row r="5556" spans="1:8" x14ac:dyDescent="0.2">
      <c r="A5556" s="15" t="s">
        <v>5646</v>
      </c>
      <c r="B5556" s="27" t="s">
        <v>21867</v>
      </c>
      <c r="C5556" s="28" t="s">
        <v>13889</v>
      </c>
      <c r="D5556" s="28" t="s">
        <v>8190</v>
      </c>
    </row>
    <row r="5557" spans="1:8" x14ac:dyDescent="0.2">
      <c r="A5557" s="15" t="s">
        <v>5647</v>
      </c>
      <c r="B5557" s="27" t="s">
        <v>21868</v>
      </c>
      <c r="C5557" s="28" t="s">
        <v>13890</v>
      </c>
      <c r="D5557" s="28" t="s">
        <v>8008</v>
      </c>
    </row>
    <row r="5558" spans="1:8" x14ac:dyDescent="0.2">
      <c r="A5558" s="15" t="s">
        <v>5648</v>
      </c>
      <c r="B5558" s="27" t="s">
        <v>21869</v>
      </c>
      <c r="C5558" s="28" t="s">
        <v>13891</v>
      </c>
      <c r="D5558" s="28" t="s">
        <v>8008</v>
      </c>
    </row>
    <row r="5559" spans="1:8" x14ac:dyDescent="0.2">
      <c r="A5559" s="15" t="s">
        <v>5649</v>
      </c>
      <c r="B5559" s="27" t="s">
        <v>21870</v>
      </c>
      <c r="C5559" s="28" t="s">
        <v>8430</v>
      </c>
      <c r="D5559" s="28" t="s">
        <v>13892</v>
      </c>
    </row>
    <row r="5560" spans="1:8" x14ac:dyDescent="0.2">
      <c r="A5560" s="15" t="s">
        <v>5650</v>
      </c>
      <c r="B5560" s="27" t="s">
        <v>21871</v>
      </c>
      <c r="C5560" s="28" t="s">
        <v>13893</v>
      </c>
      <c r="D5560" s="28" t="s">
        <v>9598</v>
      </c>
    </row>
    <row r="5561" spans="1:8" x14ac:dyDescent="0.2">
      <c r="A5561" s="15" t="s">
        <v>5651</v>
      </c>
      <c r="B5561" s="27" t="s">
        <v>21872</v>
      </c>
      <c r="C5561" s="28" t="s">
        <v>13894</v>
      </c>
      <c r="D5561" s="28" t="s">
        <v>8112</v>
      </c>
    </row>
    <row r="5562" spans="1:8" x14ac:dyDescent="0.2">
      <c r="A5562" s="15" t="s">
        <v>5652</v>
      </c>
      <c r="B5562" s="27" t="s">
        <v>21873</v>
      </c>
      <c r="C5562" s="28" t="s">
        <v>8009</v>
      </c>
      <c r="D5562" s="28" t="s">
        <v>13895</v>
      </c>
    </row>
    <row r="5563" spans="1:8" x14ac:dyDescent="0.2">
      <c r="A5563" s="15" t="s">
        <v>5653</v>
      </c>
      <c r="B5563" s="27" t="s">
        <v>21874</v>
      </c>
      <c r="C5563" s="28" t="s">
        <v>13896</v>
      </c>
      <c r="D5563" s="28" t="s">
        <v>8190</v>
      </c>
    </row>
    <row r="5564" spans="1:8" x14ac:dyDescent="0.2">
      <c r="A5564" s="15" t="s">
        <v>5654</v>
      </c>
      <c r="B5564" s="27" t="s">
        <v>21875</v>
      </c>
      <c r="C5564" s="28" t="s">
        <v>9571</v>
      </c>
      <c r="D5564" s="28" t="s">
        <v>13897</v>
      </c>
    </row>
    <row r="5565" spans="1:8" x14ac:dyDescent="0.2">
      <c r="A5565" s="15" t="s">
        <v>5655</v>
      </c>
      <c r="B5565" s="27" t="s">
        <v>21876</v>
      </c>
      <c r="C5565" s="28" t="s">
        <v>13898</v>
      </c>
      <c r="D5565" s="28" t="s">
        <v>8159</v>
      </c>
    </row>
    <row r="5566" spans="1:8" x14ac:dyDescent="0.2">
      <c r="A5566" s="15" t="s">
        <v>5656</v>
      </c>
      <c r="B5566" s="27" t="s">
        <v>21877</v>
      </c>
      <c r="C5566" s="28" t="s">
        <v>13899</v>
      </c>
      <c r="D5566" s="28" t="s">
        <v>8159</v>
      </c>
    </row>
    <row r="5567" spans="1:8" x14ac:dyDescent="0.2">
      <c r="A5567" s="15" t="s">
        <v>5657</v>
      </c>
      <c r="B5567" s="27" t="s">
        <v>21878</v>
      </c>
      <c r="C5567" s="28" t="s">
        <v>9192</v>
      </c>
      <c r="D5567" s="28" t="s">
        <v>13900</v>
      </c>
      <c r="H5567" s="48"/>
    </row>
    <row r="5568" spans="1:8" x14ac:dyDescent="0.2">
      <c r="A5568" s="15" t="s">
        <v>5658</v>
      </c>
      <c r="B5568" s="27" t="s">
        <v>21879</v>
      </c>
      <c r="C5568" s="28" t="s">
        <v>13901</v>
      </c>
      <c r="D5568" s="28" t="s">
        <v>8004</v>
      </c>
    </row>
    <row r="5569" spans="1:4" x14ac:dyDescent="0.2">
      <c r="A5569" s="15" t="s">
        <v>5659</v>
      </c>
      <c r="B5569" s="27" t="s">
        <v>21880</v>
      </c>
      <c r="C5569" s="28" t="s">
        <v>8009</v>
      </c>
      <c r="D5569" s="28" t="s">
        <v>13902</v>
      </c>
    </row>
    <row r="5570" spans="1:4" x14ac:dyDescent="0.2">
      <c r="A5570" s="15" t="s">
        <v>5660</v>
      </c>
      <c r="B5570" s="27" t="s">
        <v>21881</v>
      </c>
      <c r="C5570" s="28" t="s">
        <v>13903</v>
      </c>
      <c r="D5570" s="28" t="s">
        <v>8006</v>
      </c>
    </row>
    <row r="5571" spans="1:4" x14ac:dyDescent="0.2">
      <c r="A5571" s="15" t="s">
        <v>5661</v>
      </c>
      <c r="B5571" s="27" t="s">
        <v>21882</v>
      </c>
      <c r="C5571" s="28" t="s">
        <v>13904</v>
      </c>
      <c r="D5571" s="28" t="s">
        <v>8025</v>
      </c>
    </row>
    <row r="5572" spans="1:4" x14ac:dyDescent="0.2">
      <c r="A5572" s="15" t="s">
        <v>5662</v>
      </c>
      <c r="B5572" s="27" t="s">
        <v>21883</v>
      </c>
      <c r="C5572" s="28" t="s">
        <v>8009</v>
      </c>
      <c r="D5572" s="28" t="s">
        <v>13905</v>
      </c>
    </row>
    <row r="5573" spans="1:4" x14ac:dyDescent="0.2">
      <c r="A5573" s="15" t="s">
        <v>5663</v>
      </c>
      <c r="B5573" s="27" t="s">
        <v>21884</v>
      </c>
      <c r="C5573" s="28" t="s">
        <v>13906</v>
      </c>
      <c r="D5573" s="28" t="s">
        <v>8025</v>
      </c>
    </row>
    <row r="5574" spans="1:4" x14ac:dyDescent="0.2">
      <c r="A5574" s="15" t="s">
        <v>5664</v>
      </c>
      <c r="B5574" s="27" t="s">
        <v>21885</v>
      </c>
      <c r="C5574" s="28" t="s">
        <v>13907</v>
      </c>
      <c r="D5574" s="28" t="s">
        <v>8008</v>
      </c>
    </row>
    <row r="5575" spans="1:4" x14ac:dyDescent="0.2">
      <c r="A5575" s="15" t="s">
        <v>5665</v>
      </c>
      <c r="B5575" s="27" t="s">
        <v>21886</v>
      </c>
      <c r="C5575" s="28" t="s">
        <v>13908</v>
      </c>
      <c r="D5575" s="28" t="s">
        <v>8025</v>
      </c>
    </row>
    <row r="5576" spans="1:4" x14ac:dyDescent="0.2">
      <c r="A5576" s="15" t="s">
        <v>5666</v>
      </c>
      <c r="B5576" s="27" t="s">
        <v>21887</v>
      </c>
      <c r="C5576" s="28" t="s">
        <v>13909</v>
      </c>
      <c r="D5576" s="28" t="s">
        <v>8025</v>
      </c>
    </row>
    <row r="5577" spans="1:4" x14ac:dyDescent="0.2">
      <c r="A5577" s="15" t="s">
        <v>5667</v>
      </c>
      <c r="B5577" s="27" t="s">
        <v>21888</v>
      </c>
      <c r="C5577" s="28" t="s">
        <v>13910</v>
      </c>
      <c r="D5577" s="28" t="s">
        <v>8061</v>
      </c>
    </row>
    <row r="5578" spans="1:4" x14ac:dyDescent="0.2">
      <c r="A5578" s="15" t="s">
        <v>5668</v>
      </c>
      <c r="B5578" s="27" t="s">
        <v>21889</v>
      </c>
      <c r="C5578" s="28" t="s">
        <v>13911</v>
      </c>
      <c r="D5578" s="28" t="s">
        <v>8006</v>
      </c>
    </row>
    <row r="5579" spans="1:4" x14ac:dyDescent="0.2">
      <c r="A5579" s="15" t="s">
        <v>5669</v>
      </c>
      <c r="B5579" s="27" t="s">
        <v>21890</v>
      </c>
      <c r="C5579" s="28" t="s">
        <v>13912</v>
      </c>
      <c r="D5579" s="28" t="s">
        <v>8148</v>
      </c>
    </row>
    <row r="5580" spans="1:4" x14ac:dyDescent="0.2">
      <c r="A5580" s="15" t="s">
        <v>5670</v>
      </c>
      <c r="B5580" s="27" t="s">
        <v>21891</v>
      </c>
      <c r="C5580" s="28" t="s">
        <v>13913</v>
      </c>
      <c r="D5580" s="28" t="s">
        <v>8025</v>
      </c>
    </row>
    <row r="5581" spans="1:4" x14ac:dyDescent="0.2">
      <c r="A5581" s="15" t="s">
        <v>5671</v>
      </c>
      <c r="B5581" s="27" t="s">
        <v>21892</v>
      </c>
      <c r="C5581" s="28" t="s">
        <v>13914</v>
      </c>
      <c r="D5581" s="28" t="s">
        <v>13915</v>
      </c>
    </row>
    <row r="5582" spans="1:4" x14ac:dyDescent="0.2">
      <c r="A5582" s="15" t="s">
        <v>5672</v>
      </c>
      <c r="B5582" s="27" t="s">
        <v>21893</v>
      </c>
      <c r="C5582" s="28" t="s">
        <v>13916</v>
      </c>
      <c r="D5582" s="28" t="s">
        <v>8112</v>
      </c>
    </row>
    <row r="5583" spans="1:4" x14ac:dyDescent="0.2">
      <c r="A5583" s="15" t="s">
        <v>5673</v>
      </c>
      <c r="B5583" s="27" t="s">
        <v>21894</v>
      </c>
      <c r="C5583" s="28" t="s">
        <v>8009</v>
      </c>
      <c r="D5583" s="28" t="s">
        <v>13917</v>
      </c>
    </row>
    <row r="5584" spans="1:4" x14ac:dyDescent="0.2">
      <c r="A5584" s="15" t="s">
        <v>5674</v>
      </c>
      <c r="B5584" s="27" t="s">
        <v>21895</v>
      </c>
      <c r="C5584" s="28" t="s">
        <v>13918</v>
      </c>
      <c r="D5584" s="28" t="s">
        <v>8006</v>
      </c>
    </row>
    <row r="5585" spans="1:8" x14ac:dyDescent="0.2">
      <c r="A5585" s="15" t="s">
        <v>5675</v>
      </c>
      <c r="B5585" s="27" t="s">
        <v>21896</v>
      </c>
      <c r="C5585" s="28" t="s">
        <v>13919</v>
      </c>
      <c r="D5585" s="28" t="s">
        <v>8112</v>
      </c>
    </row>
    <row r="5586" spans="1:8" x14ac:dyDescent="0.2">
      <c r="A5586" s="15" t="s">
        <v>5676</v>
      </c>
      <c r="B5586" s="27" t="s">
        <v>21897</v>
      </c>
      <c r="C5586" s="28" t="s">
        <v>13920</v>
      </c>
      <c r="D5586" s="28" t="s">
        <v>8025</v>
      </c>
    </row>
    <row r="5587" spans="1:8" x14ac:dyDescent="0.2">
      <c r="A5587" s="15" t="s">
        <v>0</v>
      </c>
      <c r="B5587" s="27" t="s">
        <v>21898</v>
      </c>
      <c r="C5587" s="28" t="s">
        <v>8019</v>
      </c>
      <c r="D5587" s="28" t="s">
        <v>13921</v>
      </c>
    </row>
    <row r="5588" spans="1:8" x14ac:dyDescent="0.2">
      <c r="A5588" s="15" t="s">
        <v>5677</v>
      </c>
      <c r="B5588" s="27" t="s">
        <v>21899</v>
      </c>
      <c r="C5588" s="28" t="s">
        <v>13922</v>
      </c>
      <c r="D5588" s="28" t="s">
        <v>8004</v>
      </c>
    </row>
    <row r="5589" spans="1:8" x14ac:dyDescent="0.2">
      <c r="A5589" s="15" t="s">
        <v>5678</v>
      </c>
      <c r="B5589" s="27" t="s">
        <v>21900</v>
      </c>
      <c r="C5589" s="28" t="s">
        <v>13923</v>
      </c>
      <c r="D5589" s="28" t="s">
        <v>8025</v>
      </c>
    </row>
    <row r="5590" spans="1:8" x14ac:dyDescent="0.2">
      <c r="A5590" s="15" t="s">
        <v>5679</v>
      </c>
      <c r="B5590" s="27" t="s">
        <v>21901</v>
      </c>
      <c r="C5590" s="28" t="s">
        <v>13924</v>
      </c>
      <c r="D5590" s="28" t="s">
        <v>8112</v>
      </c>
    </row>
    <row r="5591" spans="1:8" x14ac:dyDescent="0.2">
      <c r="A5591" s="15" t="s">
        <v>5680</v>
      </c>
      <c r="B5591" s="27" t="s">
        <v>21902</v>
      </c>
      <c r="C5591" s="28" t="s">
        <v>13925</v>
      </c>
      <c r="D5591" s="28" t="s">
        <v>8006</v>
      </c>
      <c r="H5591" s="48"/>
    </row>
    <row r="5592" spans="1:8" x14ac:dyDescent="0.2">
      <c r="A5592" s="15" t="s">
        <v>5681</v>
      </c>
      <c r="B5592" s="27" t="s">
        <v>21903</v>
      </c>
      <c r="C5592" s="28" t="s">
        <v>13926</v>
      </c>
      <c r="D5592" s="28" t="s">
        <v>8025</v>
      </c>
    </row>
    <row r="5593" spans="1:8" x14ac:dyDescent="0.2">
      <c r="A5593" s="15" t="s">
        <v>5682</v>
      </c>
      <c r="B5593" s="27" t="s">
        <v>21904</v>
      </c>
      <c r="C5593" s="28" t="s">
        <v>13927</v>
      </c>
      <c r="D5593" s="28" t="s">
        <v>8043</v>
      </c>
    </row>
    <row r="5594" spans="1:8" x14ac:dyDescent="0.2">
      <c r="A5594" s="15" t="s">
        <v>5683</v>
      </c>
      <c r="B5594" s="27" t="s">
        <v>21905</v>
      </c>
      <c r="C5594" s="28" t="s">
        <v>8019</v>
      </c>
      <c r="D5594" s="28" t="s">
        <v>13928</v>
      </c>
    </row>
    <row r="5595" spans="1:8" x14ac:dyDescent="0.2">
      <c r="A5595" s="15" t="s">
        <v>5684</v>
      </c>
      <c r="B5595" s="27" t="s">
        <v>21906</v>
      </c>
      <c r="C5595" s="28" t="s">
        <v>13929</v>
      </c>
      <c r="D5595" s="28" t="s">
        <v>8221</v>
      </c>
    </row>
    <row r="5596" spans="1:8" x14ac:dyDescent="0.2">
      <c r="A5596" s="15" t="s">
        <v>5685</v>
      </c>
      <c r="B5596" s="27" t="s">
        <v>21907</v>
      </c>
      <c r="C5596" s="28" t="s">
        <v>13930</v>
      </c>
      <c r="D5596" s="28" t="s">
        <v>8071</v>
      </c>
    </row>
    <row r="5597" spans="1:8" x14ac:dyDescent="0.2">
      <c r="A5597" s="15" t="s">
        <v>5686</v>
      </c>
      <c r="B5597" s="27" t="s">
        <v>21908</v>
      </c>
      <c r="C5597" s="28" t="s">
        <v>13931</v>
      </c>
      <c r="D5597" s="28" t="s">
        <v>8014</v>
      </c>
    </row>
    <row r="5598" spans="1:8" x14ac:dyDescent="0.2">
      <c r="A5598" s="15" t="s">
        <v>5687</v>
      </c>
      <c r="B5598" s="27" t="s">
        <v>21909</v>
      </c>
      <c r="C5598" s="28" t="s">
        <v>13932</v>
      </c>
      <c r="D5598" s="28" t="s">
        <v>8119</v>
      </c>
    </row>
    <row r="5599" spans="1:8" x14ac:dyDescent="0.2">
      <c r="A5599" s="15" t="s">
        <v>5688</v>
      </c>
      <c r="B5599" s="27" t="s">
        <v>21910</v>
      </c>
      <c r="C5599" s="28" t="s">
        <v>13933</v>
      </c>
      <c r="D5599" s="28" t="s">
        <v>8061</v>
      </c>
    </row>
    <row r="5600" spans="1:8" x14ac:dyDescent="0.2">
      <c r="A5600" s="15" t="s">
        <v>5689</v>
      </c>
      <c r="B5600" s="27" t="s">
        <v>21911</v>
      </c>
      <c r="C5600" s="28" t="s">
        <v>13934</v>
      </c>
      <c r="D5600" s="28" t="s">
        <v>8071</v>
      </c>
    </row>
    <row r="5601" spans="1:4" x14ac:dyDescent="0.2">
      <c r="A5601" s="15" t="s">
        <v>5690</v>
      </c>
      <c r="B5601" s="27" t="s">
        <v>21912</v>
      </c>
      <c r="C5601" s="28" t="s">
        <v>13935</v>
      </c>
      <c r="D5601" s="28" t="s">
        <v>8025</v>
      </c>
    </row>
    <row r="5602" spans="1:4" x14ac:dyDescent="0.2">
      <c r="A5602" s="15" t="s">
        <v>5691</v>
      </c>
      <c r="B5602" s="27" t="s">
        <v>21913</v>
      </c>
      <c r="C5602" s="28" t="s">
        <v>13936</v>
      </c>
      <c r="D5602" s="28" t="s">
        <v>8008</v>
      </c>
    </row>
    <row r="5603" spans="1:4" x14ac:dyDescent="0.2">
      <c r="A5603" s="15" t="s">
        <v>372</v>
      </c>
      <c r="B5603" s="27" t="s">
        <v>21914</v>
      </c>
      <c r="C5603" s="28" t="s">
        <v>8351</v>
      </c>
      <c r="D5603" s="28" t="s">
        <v>13937</v>
      </c>
    </row>
    <row r="5604" spans="1:4" x14ac:dyDescent="0.2">
      <c r="A5604" s="15" t="s">
        <v>5692</v>
      </c>
      <c r="B5604" s="27" t="s">
        <v>21915</v>
      </c>
      <c r="C5604" s="28" t="s">
        <v>13938</v>
      </c>
      <c r="D5604" s="28" t="s">
        <v>13939</v>
      </c>
    </row>
    <row r="5605" spans="1:4" x14ac:dyDescent="0.2">
      <c r="A5605" s="15" t="s">
        <v>5693</v>
      </c>
      <c r="B5605" s="27" t="s">
        <v>21916</v>
      </c>
      <c r="C5605" s="28" t="s">
        <v>13940</v>
      </c>
      <c r="D5605" s="28" t="s">
        <v>8190</v>
      </c>
    </row>
    <row r="5606" spans="1:4" x14ac:dyDescent="0.2">
      <c r="A5606" s="15" t="s">
        <v>5694</v>
      </c>
      <c r="B5606" s="27" t="s">
        <v>21917</v>
      </c>
      <c r="C5606" s="28" t="s">
        <v>13941</v>
      </c>
      <c r="D5606" s="28" t="s">
        <v>8025</v>
      </c>
    </row>
    <row r="5607" spans="1:4" x14ac:dyDescent="0.2">
      <c r="A5607" s="15" t="s">
        <v>5695</v>
      </c>
      <c r="B5607" s="27" t="s">
        <v>21918</v>
      </c>
      <c r="C5607" s="28" t="s">
        <v>13942</v>
      </c>
      <c r="D5607" s="28" t="s">
        <v>9457</v>
      </c>
    </row>
    <row r="5608" spans="1:4" x14ac:dyDescent="0.2">
      <c r="A5608" s="15" t="s">
        <v>5696</v>
      </c>
      <c r="B5608" s="27" t="s">
        <v>21919</v>
      </c>
      <c r="C5608" s="28" t="s">
        <v>13943</v>
      </c>
      <c r="D5608" s="28" t="s">
        <v>8112</v>
      </c>
    </row>
    <row r="5609" spans="1:4" x14ac:dyDescent="0.2">
      <c r="A5609" s="15" t="s">
        <v>5697</v>
      </c>
      <c r="B5609" s="27" t="s">
        <v>21920</v>
      </c>
      <c r="C5609" s="28" t="s">
        <v>8009</v>
      </c>
      <c r="D5609" s="28" t="s">
        <v>13944</v>
      </c>
    </row>
    <row r="5610" spans="1:4" x14ac:dyDescent="0.2">
      <c r="A5610" s="15" t="s">
        <v>5698</v>
      </c>
      <c r="B5610" s="27" t="s">
        <v>21921</v>
      </c>
      <c r="C5610" s="28" t="s">
        <v>13945</v>
      </c>
      <c r="D5610" s="28" t="s">
        <v>8006</v>
      </c>
    </row>
    <row r="5611" spans="1:4" x14ac:dyDescent="0.2">
      <c r="A5611" s="15" t="s">
        <v>103</v>
      </c>
      <c r="B5611" s="27" t="s">
        <v>21922</v>
      </c>
      <c r="C5611" s="28" t="s">
        <v>13946</v>
      </c>
      <c r="D5611" s="28" t="s">
        <v>8039</v>
      </c>
    </row>
    <row r="5612" spans="1:4" x14ac:dyDescent="0.2">
      <c r="A5612" s="15" t="s">
        <v>5699</v>
      </c>
      <c r="B5612" s="27" t="s">
        <v>21923</v>
      </c>
      <c r="C5612" s="28" t="s">
        <v>13947</v>
      </c>
      <c r="D5612" s="28" t="s">
        <v>8006</v>
      </c>
    </row>
    <row r="5613" spans="1:4" x14ac:dyDescent="0.2">
      <c r="A5613" s="15" t="s">
        <v>5700</v>
      </c>
      <c r="B5613" s="27" t="s">
        <v>21924</v>
      </c>
      <c r="C5613" s="28" t="s">
        <v>13948</v>
      </c>
      <c r="D5613" s="28" t="s">
        <v>8071</v>
      </c>
    </row>
    <row r="5614" spans="1:4" x14ac:dyDescent="0.2">
      <c r="A5614" s="15" t="s">
        <v>5701</v>
      </c>
      <c r="B5614" s="27" t="s">
        <v>21925</v>
      </c>
      <c r="C5614" s="28" t="s">
        <v>13949</v>
      </c>
      <c r="D5614" s="28" t="s">
        <v>8004</v>
      </c>
    </row>
    <row r="5615" spans="1:4" x14ac:dyDescent="0.2">
      <c r="A5615" s="15" t="s">
        <v>5702</v>
      </c>
      <c r="B5615" s="27" t="s">
        <v>21926</v>
      </c>
      <c r="C5615" s="28" t="s">
        <v>13950</v>
      </c>
      <c r="D5615" s="28" t="s">
        <v>8112</v>
      </c>
    </row>
    <row r="5616" spans="1:4" x14ac:dyDescent="0.2">
      <c r="A5616" s="15" t="s">
        <v>5703</v>
      </c>
      <c r="B5616" s="27" t="s">
        <v>21927</v>
      </c>
      <c r="C5616" s="28" t="s">
        <v>13951</v>
      </c>
      <c r="D5616" s="28" t="s">
        <v>8112</v>
      </c>
    </row>
    <row r="5617" spans="1:8" x14ac:dyDescent="0.2">
      <c r="A5617" s="15" t="s">
        <v>5704</v>
      </c>
      <c r="B5617" s="27" t="s">
        <v>21928</v>
      </c>
      <c r="C5617" s="28" t="s">
        <v>8009</v>
      </c>
      <c r="D5617" s="28" t="s">
        <v>13952</v>
      </c>
    </row>
    <row r="5618" spans="1:8" x14ac:dyDescent="0.2">
      <c r="A5618" s="15" t="s">
        <v>5705</v>
      </c>
      <c r="B5618" s="27" t="s">
        <v>21929</v>
      </c>
      <c r="C5618" s="28" t="s">
        <v>13953</v>
      </c>
      <c r="D5618" s="28" t="s">
        <v>8004</v>
      </c>
    </row>
    <row r="5619" spans="1:8" x14ac:dyDescent="0.2">
      <c r="A5619" s="15" t="s">
        <v>5706</v>
      </c>
      <c r="B5619" s="27" t="s">
        <v>21930</v>
      </c>
      <c r="C5619" s="28" t="s">
        <v>13954</v>
      </c>
      <c r="D5619" s="28" t="s">
        <v>8061</v>
      </c>
    </row>
    <row r="5620" spans="1:8" x14ac:dyDescent="0.2">
      <c r="A5620" s="15" t="s">
        <v>5707</v>
      </c>
      <c r="B5620" s="27" t="s">
        <v>21931</v>
      </c>
      <c r="C5620" s="28" t="s">
        <v>13955</v>
      </c>
      <c r="D5620" s="28" t="s">
        <v>8061</v>
      </c>
    </row>
    <row r="5621" spans="1:8" x14ac:dyDescent="0.2">
      <c r="A5621" s="15" t="s">
        <v>5708</v>
      </c>
      <c r="B5621" s="27" t="s">
        <v>21932</v>
      </c>
      <c r="C5621" s="28" t="s">
        <v>13956</v>
      </c>
      <c r="D5621" s="28" t="s">
        <v>8071</v>
      </c>
    </row>
    <row r="5622" spans="1:8" x14ac:dyDescent="0.2">
      <c r="A5622" s="15" t="s">
        <v>24260</v>
      </c>
      <c r="B5622" s="23" t="s">
        <v>8628</v>
      </c>
      <c r="C5622" s="23" t="s">
        <v>8628</v>
      </c>
      <c r="D5622" s="23" t="s">
        <v>8628</v>
      </c>
    </row>
    <row r="5623" spans="1:8" x14ac:dyDescent="0.2">
      <c r="A5623" s="15" t="s">
        <v>5709</v>
      </c>
      <c r="B5623" s="27" t="s">
        <v>21933</v>
      </c>
      <c r="C5623" s="28" t="s">
        <v>13957</v>
      </c>
      <c r="D5623" s="28" t="s">
        <v>8004</v>
      </c>
    </row>
    <row r="5624" spans="1:8" x14ac:dyDescent="0.2">
      <c r="A5624" s="15" t="s">
        <v>5710</v>
      </c>
      <c r="B5624" s="27" t="s">
        <v>21934</v>
      </c>
      <c r="C5624" s="28" t="s">
        <v>8009</v>
      </c>
      <c r="D5624" s="28" t="s">
        <v>13958</v>
      </c>
    </row>
    <row r="5625" spans="1:8" x14ac:dyDescent="0.2">
      <c r="A5625" s="15" t="s">
        <v>5711</v>
      </c>
      <c r="B5625" s="27" t="s">
        <v>21935</v>
      </c>
      <c r="C5625" s="28" t="s">
        <v>13959</v>
      </c>
      <c r="D5625" s="28" t="s">
        <v>8006</v>
      </c>
      <c r="H5625" s="48"/>
    </row>
    <row r="5626" spans="1:8" x14ac:dyDescent="0.2">
      <c r="A5626" s="15" t="s">
        <v>5712</v>
      </c>
      <c r="B5626" s="27" t="s">
        <v>21936</v>
      </c>
      <c r="C5626" s="28" t="s">
        <v>8009</v>
      </c>
      <c r="D5626" s="28" t="s">
        <v>13960</v>
      </c>
    </row>
    <row r="5627" spans="1:8" x14ac:dyDescent="0.2">
      <c r="A5627" s="15" t="s">
        <v>5713</v>
      </c>
      <c r="B5627" s="27" t="s">
        <v>21937</v>
      </c>
      <c r="C5627" s="28" t="s">
        <v>8009</v>
      </c>
      <c r="D5627" s="28" t="s">
        <v>13961</v>
      </c>
    </row>
    <row r="5628" spans="1:8" x14ac:dyDescent="0.2">
      <c r="A5628" s="15" t="s">
        <v>5714</v>
      </c>
      <c r="B5628" s="27" t="s">
        <v>21938</v>
      </c>
      <c r="C5628" s="28" t="s">
        <v>8009</v>
      </c>
      <c r="D5628" s="28" t="s">
        <v>13962</v>
      </c>
    </row>
    <row r="5629" spans="1:8" x14ac:dyDescent="0.2">
      <c r="A5629" s="15" t="s">
        <v>5715</v>
      </c>
      <c r="B5629" s="27" t="s">
        <v>21939</v>
      </c>
      <c r="C5629" s="28" t="s">
        <v>13963</v>
      </c>
      <c r="D5629" s="28" t="s">
        <v>8006</v>
      </c>
    </row>
    <row r="5630" spans="1:8" x14ac:dyDescent="0.2">
      <c r="A5630" s="15" t="s">
        <v>373</v>
      </c>
      <c r="B5630" s="27" t="s">
        <v>21940</v>
      </c>
      <c r="C5630" s="28" t="s">
        <v>13964</v>
      </c>
      <c r="D5630" s="28" t="s">
        <v>8039</v>
      </c>
    </row>
    <row r="5631" spans="1:8" x14ac:dyDescent="0.2">
      <c r="A5631" s="15" t="s">
        <v>5716</v>
      </c>
      <c r="B5631" s="27" t="s">
        <v>21941</v>
      </c>
      <c r="C5631" s="28" t="s">
        <v>13965</v>
      </c>
      <c r="D5631" s="28" t="s">
        <v>8006</v>
      </c>
    </row>
    <row r="5632" spans="1:8" x14ac:dyDescent="0.2">
      <c r="A5632" s="15" t="s">
        <v>5717</v>
      </c>
      <c r="B5632" s="27" t="s">
        <v>21942</v>
      </c>
      <c r="C5632" s="28" t="s">
        <v>13966</v>
      </c>
      <c r="D5632" s="28" t="s">
        <v>9341</v>
      </c>
    </row>
    <row r="5633" spans="1:8" x14ac:dyDescent="0.2">
      <c r="A5633" s="15" t="s">
        <v>5718</v>
      </c>
      <c r="B5633" s="27" t="s">
        <v>21943</v>
      </c>
      <c r="C5633" s="28" t="s">
        <v>13967</v>
      </c>
      <c r="D5633" s="28" t="s">
        <v>8039</v>
      </c>
    </row>
    <row r="5634" spans="1:8" x14ac:dyDescent="0.2">
      <c r="A5634" s="15" t="s">
        <v>5719</v>
      </c>
      <c r="B5634" s="27" t="s">
        <v>21944</v>
      </c>
      <c r="C5634" s="28" t="s">
        <v>8819</v>
      </c>
      <c r="D5634" s="28" t="s">
        <v>13968</v>
      </c>
    </row>
    <row r="5635" spans="1:8" x14ac:dyDescent="0.2">
      <c r="A5635" s="15" t="s">
        <v>5720</v>
      </c>
      <c r="B5635" s="27" t="s">
        <v>21945</v>
      </c>
      <c r="C5635" s="28" t="s">
        <v>13969</v>
      </c>
      <c r="D5635" s="28" t="s">
        <v>8025</v>
      </c>
    </row>
    <row r="5636" spans="1:8" x14ac:dyDescent="0.2">
      <c r="A5636" s="15" t="s">
        <v>290</v>
      </c>
      <c r="B5636" s="27" t="s">
        <v>21946</v>
      </c>
      <c r="C5636" s="28" t="s">
        <v>13970</v>
      </c>
      <c r="D5636" s="28" t="s">
        <v>8025</v>
      </c>
    </row>
    <row r="5637" spans="1:8" x14ac:dyDescent="0.2">
      <c r="A5637" s="15" t="s">
        <v>5721</v>
      </c>
      <c r="B5637" s="27" t="s">
        <v>21947</v>
      </c>
      <c r="C5637" s="28" t="s">
        <v>13971</v>
      </c>
      <c r="D5637" s="28" t="s">
        <v>8025</v>
      </c>
    </row>
    <row r="5638" spans="1:8" x14ac:dyDescent="0.2">
      <c r="A5638" s="15" t="s">
        <v>5722</v>
      </c>
      <c r="B5638" s="27" t="s">
        <v>21948</v>
      </c>
      <c r="C5638" s="28" t="s">
        <v>13972</v>
      </c>
      <c r="D5638" s="28" t="s">
        <v>8006</v>
      </c>
    </row>
    <row r="5639" spans="1:8" x14ac:dyDescent="0.2">
      <c r="A5639" s="15" t="s">
        <v>5723</v>
      </c>
      <c r="B5639" s="27" t="s">
        <v>21949</v>
      </c>
      <c r="C5639" s="28" t="s">
        <v>13973</v>
      </c>
      <c r="D5639" s="28" t="s">
        <v>8006</v>
      </c>
      <c r="H5639" s="48"/>
    </row>
    <row r="5640" spans="1:8" x14ac:dyDescent="0.2">
      <c r="A5640" s="15" t="s">
        <v>5724</v>
      </c>
      <c r="B5640" s="27" t="s">
        <v>21950</v>
      </c>
      <c r="C5640" s="28" t="s">
        <v>13974</v>
      </c>
      <c r="D5640" s="28" t="s">
        <v>13975</v>
      </c>
      <c r="H5640" s="48"/>
    </row>
    <row r="5641" spans="1:8" x14ac:dyDescent="0.2">
      <c r="A5641" s="15" t="s">
        <v>5725</v>
      </c>
      <c r="B5641" s="27" t="s">
        <v>21951</v>
      </c>
      <c r="C5641" s="28" t="s">
        <v>13976</v>
      </c>
      <c r="D5641" s="28" t="s">
        <v>8004</v>
      </c>
    </row>
    <row r="5642" spans="1:8" x14ac:dyDescent="0.2">
      <c r="A5642" s="15" t="s">
        <v>5726</v>
      </c>
      <c r="B5642" s="27" t="s">
        <v>21952</v>
      </c>
      <c r="C5642" s="28" t="s">
        <v>13977</v>
      </c>
      <c r="D5642" s="28" t="s">
        <v>8039</v>
      </c>
    </row>
    <row r="5643" spans="1:8" x14ac:dyDescent="0.2">
      <c r="A5643" s="15" t="s">
        <v>5727</v>
      </c>
      <c r="B5643" s="27" t="s">
        <v>21953</v>
      </c>
      <c r="C5643" s="28" t="s">
        <v>13978</v>
      </c>
      <c r="D5643" s="28" t="s">
        <v>8071</v>
      </c>
    </row>
    <row r="5644" spans="1:8" x14ac:dyDescent="0.2">
      <c r="A5644" s="15" t="s">
        <v>5728</v>
      </c>
      <c r="B5644" s="27" t="s">
        <v>21954</v>
      </c>
      <c r="C5644" s="28" t="s">
        <v>8009</v>
      </c>
      <c r="D5644" s="28" t="s">
        <v>13979</v>
      </c>
    </row>
    <row r="5645" spans="1:8" x14ac:dyDescent="0.2">
      <c r="A5645" s="15" t="s">
        <v>5729</v>
      </c>
      <c r="B5645" s="27" t="s">
        <v>21955</v>
      </c>
      <c r="C5645" s="28" t="s">
        <v>8009</v>
      </c>
      <c r="D5645" s="28" t="s">
        <v>13980</v>
      </c>
    </row>
    <row r="5646" spans="1:8" x14ac:dyDescent="0.2">
      <c r="A5646" s="15" t="s">
        <v>5730</v>
      </c>
      <c r="B5646" s="27" t="s">
        <v>21956</v>
      </c>
      <c r="C5646" s="28" t="s">
        <v>13981</v>
      </c>
      <c r="D5646" s="28" t="s">
        <v>8006</v>
      </c>
    </row>
    <row r="5647" spans="1:8" x14ac:dyDescent="0.2">
      <c r="A5647" s="15" t="s">
        <v>5731</v>
      </c>
      <c r="B5647" s="27" t="s">
        <v>21957</v>
      </c>
      <c r="C5647" s="28" t="s">
        <v>13982</v>
      </c>
      <c r="D5647" s="28" t="s">
        <v>8061</v>
      </c>
    </row>
    <row r="5648" spans="1:8" x14ac:dyDescent="0.2">
      <c r="A5648" s="15" t="s">
        <v>5732</v>
      </c>
      <c r="B5648" s="27" t="s">
        <v>21958</v>
      </c>
      <c r="C5648" s="28" t="s">
        <v>8009</v>
      </c>
      <c r="D5648" s="28" t="s">
        <v>13983</v>
      </c>
    </row>
    <row r="5649" spans="1:8" x14ac:dyDescent="0.2">
      <c r="A5649" s="15" t="s">
        <v>5733</v>
      </c>
      <c r="B5649" s="27" t="s">
        <v>21959</v>
      </c>
      <c r="C5649" s="28" t="s">
        <v>13984</v>
      </c>
      <c r="D5649" s="28" t="s">
        <v>8066</v>
      </c>
    </row>
    <row r="5650" spans="1:8" x14ac:dyDescent="0.2">
      <c r="A5650" s="15" t="s">
        <v>5734</v>
      </c>
      <c r="B5650" s="27" t="s">
        <v>21960</v>
      </c>
      <c r="C5650" s="28" t="s">
        <v>13985</v>
      </c>
      <c r="D5650" s="28" t="s">
        <v>8008</v>
      </c>
    </row>
    <row r="5651" spans="1:8" x14ac:dyDescent="0.2">
      <c r="A5651" s="15" t="s">
        <v>5735</v>
      </c>
      <c r="B5651" s="27" t="s">
        <v>21961</v>
      </c>
      <c r="C5651" s="28" t="s">
        <v>13986</v>
      </c>
      <c r="D5651" s="28" t="s">
        <v>8112</v>
      </c>
    </row>
    <row r="5652" spans="1:8" x14ac:dyDescent="0.2">
      <c r="A5652" s="15" t="s">
        <v>5736</v>
      </c>
      <c r="B5652" s="27" t="s">
        <v>21962</v>
      </c>
      <c r="C5652" s="28" t="s">
        <v>13987</v>
      </c>
      <c r="D5652" s="28" t="s">
        <v>8006</v>
      </c>
    </row>
    <row r="5653" spans="1:8" x14ac:dyDescent="0.2">
      <c r="A5653" s="15" t="s">
        <v>5737</v>
      </c>
      <c r="B5653" s="27" t="s">
        <v>21963</v>
      </c>
      <c r="C5653" s="28" t="s">
        <v>8234</v>
      </c>
      <c r="D5653" s="28" t="s">
        <v>13988</v>
      </c>
    </row>
    <row r="5654" spans="1:8" x14ac:dyDescent="0.2">
      <c r="A5654" s="15" t="s">
        <v>5738</v>
      </c>
      <c r="B5654" s="27" t="s">
        <v>21964</v>
      </c>
      <c r="C5654" s="28" t="s">
        <v>8009</v>
      </c>
      <c r="D5654" s="28" t="s">
        <v>13989</v>
      </c>
    </row>
    <row r="5655" spans="1:8" x14ac:dyDescent="0.2">
      <c r="A5655" s="15" t="s">
        <v>5739</v>
      </c>
      <c r="B5655" s="27" t="s">
        <v>21965</v>
      </c>
      <c r="C5655" s="28" t="s">
        <v>13990</v>
      </c>
      <c r="D5655" s="28" t="s">
        <v>8006</v>
      </c>
    </row>
    <row r="5656" spans="1:8" x14ac:dyDescent="0.2">
      <c r="A5656" s="15" t="s">
        <v>5740</v>
      </c>
      <c r="B5656" s="27" t="s">
        <v>21966</v>
      </c>
      <c r="C5656" s="28" t="s">
        <v>13991</v>
      </c>
      <c r="D5656" s="28" t="s">
        <v>8169</v>
      </c>
    </row>
    <row r="5657" spans="1:8" x14ac:dyDescent="0.2">
      <c r="A5657" s="15" t="s">
        <v>5741</v>
      </c>
      <c r="B5657" s="27" t="s">
        <v>21967</v>
      </c>
      <c r="C5657" s="28" t="s">
        <v>13992</v>
      </c>
      <c r="D5657" s="28" t="s">
        <v>8025</v>
      </c>
    </row>
    <row r="5658" spans="1:8" x14ac:dyDescent="0.2">
      <c r="A5658" s="15" t="s">
        <v>5742</v>
      </c>
      <c r="B5658" s="27" t="s">
        <v>21968</v>
      </c>
      <c r="C5658" s="28" t="s">
        <v>8009</v>
      </c>
      <c r="D5658" s="28" t="s">
        <v>13993</v>
      </c>
      <c r="H5658" s="48"/>
    </row>
    <row r="5659" spans="1:8" x14ac:dyDescent="0.2">
      <c r="A5659" s="15" t="s">
        <v>5743</v>
      </c>
      <c r="B5659" s="27" t="s">
        <v>21969</v>
      </c>
      <c r="C5659" s="28" t="s">
        <v>13994</v>
      </c>
      <c r="D5659" s="28" t="s">
        <v>9055</v>
      </c>
    </row>
    <row r="5660" spans="1:8" x14ac:dyDescent="0.2">
      <c r="A5660" s="15" t="s">
        <v>5744</v>
      </c>
      <c r="B5660" s="27" t="s">
        <v>21970</v>
      </c>
      <c r="C5660" s="28" t="s">
        <v>8183</v>
      </c>
      <c r="D5660" s="28" t="s">
        <v>13995</v>
      </c>
    </row>
    <row r="5661" spans="1:8" x14ac:dyDescent="0.2">
      <c r="A5661" s="15" t="s">
        <v>5745</v>
      </c>
      <c r="B5661" s="27" t="s">
        <v>21971</v>
      </c>
      <c r="C5661" s="28" t="s">
        <v>8019</v>
      </c>
      <c r="D5661" s="28" t="s">
        <v>13996</v>
      </c>
    </row>
    <row r="5662" spans="1:8" x14ac:dyDescent="0.2">
      <c r="A5662" s="15" t="s">
        <v>5746</v>
      </c>
      <c r="B5662" s="27" t="s">
        <v>21972</v>
      </c>
      <c r="C5662" s="28" t="s">
        <v>13997</v>
      </c>
      <c r="D5662" s="28" t="s">
        <v>8017</v>
      </c>
    </row>
    <row r="5663" spans="1:8" x14ac:dyDescent="0.2">
      <c r="A5663" s="15" t="s">
        <v>5747</v>
      </c>
      <c r="B5663" s="27" t="s">
        <v>21973</v>
      </c>
      <c r="C5663" s="28" t="s">
        <v>13998</v>
      </c>
      <c r="D5663" s="28" t="s">
        <v>8463</v>
      </c>
    </row>
    <row r="5664" spans="1:8" x14ac:dyDescent="0.2">
      <c r="A5664" s="15" t="s">
        <v>5748</v>
      </c>
      <c r="B5664" s="27" t="s">
        <v>21974</v>
      </c>
      <c r="C5664" s="28" t="s">
        <v>13999</v>
      </c>
      <c r="D5664" s="28" t="s">
        <v>8025</v>
      </c>
    </row>
    <row r="5665" spans="1:8" x14ac:dyDescent="0.2">
      <c r="A5665" s="15" t="s">
        <v>5749</v>
      </c>
      <c r="B5665" s="27" t="s">
        <v>21975</v>
      </c>
      <c r="C5665" s="28" t="s">
        <v>8414</v>
      </c>
      <c r="D5665" s="28" t="s">
        <v>14000</v>
      </c>
    </row>
    <row r="5666" spans="1:8" x14ac:dyDescent="0.2">
      <c r="A5666" s="15" t="s">
        <v>5750</v>
      </c>
      <c r="B5666" s="27" t="s">
        <v>21976</v>
      </c>
      <c r="C5666" s="28" t="s">
        <v>14001</v>
      </c>
      <c r="D5666" s="28" t="s">
        <v>8025</v>
      </c>
    </row>
    <row r="5667" spans="1:8" x14ac:dyDescent="0.2">
      <c r="A5667" s="15" t="s">
        <v>5751</v>
      </c>
      <c r="B5667" s="27" t="s">
        <v>21977</v>
      </c>
      <c r="C5667" s="28" t="s">
        <v>14002</v>
      </c>
      <c r="D5667" s="28" t="s">
        <v>8006</v>
      </c>
      <c r="H5667" s="48"/>
    </row>
    <row r="5668" spans="1:8" x14ac:dyDescent="0.2">
      <c r="A5668" s="15" t="s">
        <v>5752</v>
      </c>
      <c r="B5668" s="27" t="s">
        <v>21978</v>
      </c>
      <c r="C5668" s="28" t="s">
        <v>14003</v>
      </c>
      <c r="D5668" s="28" t="s">
        <v>8004</v>
      </c>
    </row>
    <row r="5669" spans="1:8" x14ac:dyDescent="0.2">
      <c r="A5669" s="15" t="s">
        <v>5753</v>
      </c>
      <c r="B5669" s="27" t="s">
        <v>21979</v>
      </c>
      <c r="C5669" s="28" t="s">
        <v>14004</v>
      </c>
      <c r="D5669" s="28" t="s">
        <v>8025</v>
      </c>
    </row>
    <row r="5670" spans="1:8" x14ac:dyDescent="0.2">
      <c r="A5670" s="15" t="s">
        <v>5754</v>
      </c>
      <c r="B5670" s="27" t="s">
        <v>21980</v>
      </c>
      <c r="C5670" s="28" t="s">
        <v>14005</v>
      </c>
      <c r="D5670" s="28" t="s">
        <v>8004</v>
      </c>
    </row>
    <row r="5671" spans="1:8" x14ac:dyDescent="0.2">
      <c r="A5671" s="15" t="s">
        <v>5755</v>
      </c>
      <c r="B5671" s="27" t="s">
        <v>21981</v>
      </c>
      <c r="C5671" s="28" t="s">
        <v>14006</v>
      </c>
      <c r="D5671" s="28" t="s">
        <v>8008</v>
      </c>
    </row>
    <row r="5672" spans="1:8" x14ac:dyDescent="0.2">
      <c r="A5672" s="15" t="s">
        <v>5756</v>
      </c>
      <c r="B5672" s="27" t="s">
        <v>21982</v>
      </c>
      <c r="C5672" s="28" t="s">
        <v>8009</v>
      </c>
      <c r="D5672" s="28" t="s">
        <v>14007</v>
      </c>
    </row>
    <row r="5673" spans="1:8" x14ac:dyDescent="0.2">
      <c r="A5673" s="15" t="s">
        <v>5757</v>
      </c>
      <c r="B5673" s="27" t="s">
        <v>21983</v>
      </c>
      <c r="C5673" s="28" t="s">
        <v>14008</v>
      </c>
      <c r="D5673" s="28" t="s">
        <v>8006</v>
      </c>
    </row>
    <row r="5674" spans="1:8" x14ac:dyDescent="0.2">
      <c r="A5674" s="15" t="s">
        <v>5758</v>
      </c>
      <c r="B5674" s="27" t="s">
        <v>21984</v>
      </c>
      <c r="C5674" s="28" t="s">
        <v>14009</v>
      </c>
      <c r="D5674" s="28" t="s">
        <v>8025</v>
      </c>
    </row>
    <row r="5675" spans="1:8" x14ac:dyDescent="0.2">
      <c r="A5675" s="15" t="s">
        <v>5759</v>
      </c>
      <c r="B5675" s="27" t="s">
        <v>21985</v>
      </c>
      <c r="C5675" s="28" t="s">
        <v>8009</v>
      </c>
      <c r="D5675" s="28" t="s">
        <v>14010</v>
      </c>
    </row>
    <row r="5676" spans="1:8" x14ac:dyDescent="0.2">
      <c r="A5676" s="15" t="s">
        <v>5760</v>
      </c>
      <c r="B5676" s="27" t="s">
        <v>21986</v>
      </c>
      <c r="C5676" s="28" t="s">
        <v>14011</v>
      </c>
      <c r="D5676" s="28" t="s">
        <v>8073</v>
      </c>
    </row>
    <row r="5677" spans="1:8" x14ac:dyDescent="0.2">
      <c r="A5677" s="15" t="s">
        <v>5761</v>
      </c>
      <c r="B5677" s="27" t="s">
        <v>21987</v>
      </c>
      <c r="C5677" s="28" t="s">
        <v>14012</v>
      </c>
      <c r="D5677" s="28" t="s">
        <v>8073</v>
      </c>
    </row>
    <row r="5678" spans="1:8" x14ac:dyDescent="0.2">
      <c r="A5678" s="15" t="s">
        <v>5762</v>
      </c>
      <c r="B5678" s="27" t="s">
        <v>21988</v>
      </c>
      <c r="C5678" s="28" t="s">
        <v>14013</v>
      </c>
      <c r="D5678" s="28" t="s">
        <v>14014</v>
      </c>
    </row>
    <row r="5679" spans="1:8" x14ac:dyDescent="0.2">
      <c r="A5679" s="15" t="s">
        <v>5763</v>
      </c>
      <c r="B5679" s="27" t="s">
        <v>21989</v>
      </c>
      <c r="C5679" s="28" t="s">
        <v>14015</v>
      </c>
      <c r="D5679" s="28" t="s">
        <v>8004</v>
      </c>
    </row>
    <row r="5680" spans="1:8" x14ac:dyDescent="0.2">
      <c r="A5680" s="15" t="s">
        <v>5764</v>
      </c>
      <c r="B5680" s="27" t="s">
        <v>21990</v>
      </c>
      <c r="C5680" s="28" t="s">
        <v>14016</v>
      </c>
      <c r="D5680" s="28" t="s">
        <v>8006</v>
      </c>
    </row>
    <row r="5681" spans="1:4" x14ac:dyDescent="0.2">
      <c r="A5681" s="15" t="s">
        <v>5765</v>
      </c>
      <c r="B5681" s="27" t="s">
        <v>21991</v>
      </c>
      <c r="C5681" s="28" t="s">
        <v>14017</v>
      </c>
      <c r="D5681" s="28" t="s">
        <v>8190</v>
      </c>
    </row>
    <row r="5682" spans="1:4" x14ac:dyDescent="0.2">
      <c r="A5682" s="15" t="s">
        <v>7927</v>
      </c>
      <c r="B5682" s="23" t="s">
        <v>8628</v>
      </c>
      <c r="C5682" s="23" t="s">
        <v>8628</v>
      </c>
      <c r="D5682" s="23" t="s">
        <v>8628</v>
      </c>
    </row>
    <row r="5683" spans="1:4" x14ac:dyDescent="0.2">
      <c r="A5683" s="15" t="s">
        <v>5766</v>
      </c>
      <c r="B5683" s="27" t="s">
        <v>21992</v>
      </c>
      <c r="C5683" s="28" t="s">
        <v>8009</v>
      </c>
      <c r="D5683" s="28" t="s">
        <v>14018</v>
      </c>
    </row>
    <row r="5684" spans="1:4" x14ac:dyDescent="0.2">
      <c r="A5684" s="15" t="s">
        <v>5767</v>
      </c>
      <c r="B5684" s="27" t="s">
        <v>21993</v>
      </c>
      <c r="C5684" s="28" t="s">
        <v>14019</v>
      </c>
      <c r="D5684" s="28" t="s">
        <v>8025</v>
      </c>
    </row>
    <row r="5685" spans="1:4" x14ac:dyDescent="0.2">
      <c r="A5685" s="15" t="s">
        <v>5768</v>
      </c>
      <c r="B5685" s="27" t="s">
        <v>21994</v>
      </c>
      <c r="C5685" s="28" t="s">
        <v>14020</v>
      </c>
      <c r="D5685" s="28" t="s">
        <v>8073</v>
      </c>
    </row>
    <row r="5686" spans="1:4" x14ac:dyDescent="0.2">
      <c r="A5686" s="15" t="s">
        <v>5769</v>
      </c>
      <c r="B5686" s="27" t="s">
        <v>21995</v>
      </c>
      <c r="C5686" s="28" t="s">
        <v>14021</v>
      </c>
      <c r="D5686" s="28" t="s">
        <v>8071</v>
      </c>
    </row>
    <row r="5687" spans="1:4" x14ac:dyDescent="0.2">
      <c r="A5687" s="15" t="s">
        <v>5770</v>
      </c>
      <c r="B5687" s="27" t="s">
        <v>21996</v>
      </c>
      <c r="C5687" s="28" t="s">
        <v>14022</v>
      </c>
      <c r="D5687" s="28" t="s">
        <v>8004</v>
      </c>
    </row>
    <row r="5688" spans="1:4" x14ac:dyDescent="0.2">
      <c r="A5688" s="15" t="s">
        <v>5771</v>
      </c>
      <c r="B5688" s="27" t="s">
        <v>21997</v>
      </c>
      <c r="C5688" s="28" t="s">
        <v>14023</v>
      </c>
      <c r="D5688" s="28" t="s">
        <v>8025</v>
      </c>
    </row>
    <row r="5689" spans="1:4" x14ac:dyDescent="0.2">
      <c r="A5689" s="15" t="s">
        <v>5772</v>
      </c>
      <c r="B5689" s="27" t="s">
        <v>21998</v>
      </c>
      <c r="C5689" s="28" t="s">
        <v>14024</v>
      </c>
      <c r="D5689" s="28" t="s">
        <v>8025</v>
      </c>
    </row>
    <row r="5690" spans="1:4" x14ac:dyDescent="0.2">
      <c r="A5690" s="15" t="s">
        <v>5773</v>
      </c>
      <c r="B5690" s="27" t="s">
        <v>21999</v>
      </c>
      <c r="C5690" s="28" t="s">
        <v>14025</v>
      </c>
      <c r="D5690" s="28" t="s">
        <v>8004</v>
      </c>
    </row>
    <row r="5691" spans="1:4" x14ac:dyDescent="0.2">
      <c r="A5691" s="15" t="s">
        <v>5774</v>
      </c>
      <c r="B5691" s="27" t="s">
        <v>22000</v>
      </c>
      <c r="C5691" s="28" t="s">
        <v>14026</v>
      </c>
      <c r="D5691" s="28" t="s">
        <v>8006</v>
      </c>
    </row>
    <row r="5692" spans="1:4" x14ac:dyDescent="0.2">
      <c r="A5692" s="15" t="s">
        <v>5775</v>
      </c>
      <c r="B5692" s="27" t="s">
        <v>22001</v>
      </c>
      <c r="C5692" s="28" t="s">
        <v>8019</v>
      </c>
      <c r="D5692" s="28" t="s">
        <v>14027</v>
      </c>
    </row>
    <row r="5693" spans="1:4" x14ac:dyDescent="0.2">
      <c r="A5693" s="15" t="s">
        <v>5776</v>
      </c>
      <c r="B5693" s="27" t="s">
        <v>22002</v>
      </c>
      <c r="C5693" s="28" t="s">
        <v>14028</v>
      </c>
      <c r="D5693" s="28" t="s">
        <v>8061</v>
      </c>
    </row>
    <row r="5694" spans="1:4" x14ac:dyDescent="0.2">
      <c r="A5694" s="15" t="s">
        <v>5777</v>
      </c>
      <c r="B5694" s="27" t="s">
        <v>22003</v>
      </c>
      <c r="C5694" s="28" t="s">
        <v>14029</v>
      </c>
      <c r="D5694" s="28" t="s">
        <v>8061</v>
      </c>
    </row>
    <row r="5695" spans="1:4" x14ac:dyDescent="0.2">
      <c r="A5695" s="15" t="s">
        <v>5778</v>
      </c>
      <c r="B5695" s="27" t="s">
        <v>22004</v>
      </c>
      <c r="C5695" s="28" t="s">
        <v>14030</v>
      </c>
      <c r="D5695" s="28" t="s">
        <v>8112</v>
      </c>
    </row>
    <row r="5696" spans="1:4" x14ac:dyDescent="0.2">
      <c r="A5696" s="15" t="s">
        <v>5779</v>
      </c>
      <c r="B5696" s="27" t="s">
        <v>22005</v>
      </c>
      <c r="C5696" s="28" t="s">
        <v>14031</v>
      </c>
      <c r="D5696" s="28" t="s">
        <v>8017</v>
      </c>
    </row>
    <row r="5697" spans="1:4" x14ac:dyDescent="0.2">
      <c r="A5697" s="15" t="s">
        <v>5780</v>
      </c>
      <c r="B5697" s="27" t="s">
        <v>22006</v>
      </c>
      <c r="C5697" s="28" t="s">
        <v>14032</v>
      </c>
      <c r="D5697" s="28" t="s">
        <v>8080</v>
      </c>
    </row>
    <row r="5698" spans="1:4" x14ac:dyDescent="0.2">
      <c r="A5698" s="15" t="s">
        <v>5781</v>
      </c>
      <c r="B5698" s="27" t="s">
        <v>22007</v>
      </c>
      <c r="C5698" s="28" t="s">
        <v>14033</v>
      </c>
      <c r="D5698" s="28" t="s">
        <v>8112</v>
      </c>
    </row>
    <row r="5699" spans="1:4" x14ac:dyDescent="0.2">
      <c r="A5699" s="15" t="s">
        <v>5782</v>
      </c>
      <c r="B5699" s="27" t="s">
        <v>22008</v>
      </c>
      <c r="C5699" s="28" t="s">
        <v>8142</v>
      </c>
      <c r="D5699" s="28" t="s">
        <v>14034</v>
      </c>
    </row>
    <row r="5700" spans="1:4" x14ac:dyDescent="0.2">
      <c r="A5700" s="15" t="s">
        <v>5783</v>
      </c>
      <c r="B5700" s="27" t="s">
        <v>22009</v>
      </c>
      <c r="C5700" s="28" t="s">
        <v>14035</v>
      </c>
      <c r="D5700" s="28" t="s">
        <v>8006</v>
      </c>
    </row>
    <row r="5701" spans="1:4" x14ac:dyDescent="0.2">
      <c r="A5701" s="15" t="s">
        <v>5784</v>
      </c>
      <c r="B5701" s="27" t="s">
        <v>22010</v>
      </c>
      <c r="C5701" s="28" t="s">
        <v>14036</v>
      </c>
      <c r="D5701" s="28" t="s">
        <v>8006</v>
      </c>
    </row>
    <row r="5702" spans="1:4" x14ac:dyDescent="0.2">
      <c r="A5702" s="15" t="s">
        <v>5785</v>
      </c>
      <c r="B5702" s="27" t="s">
        <v>22011</v>
      </c>
      <c r="C5702" s="28" t="s">
        <v>14037</v>
      </c>
      <c r="D5702" s="28" t="s">
        <v>8071</v>
      </c>
    </row>
    <row r="5703" spans="1:4" x14ac:dyDescent="0.2">
      <c r="A5703" s="15" t="s">
        <v>5786</v>
      </c>
      <c r="B5703" s="27" t="s">
        <v>22012</v>
      </c>
      <c r="C5703" s="28" t="s">
        <v>14038</v>
      </c>
      <c r="D5703" s="28" t="s">
        <v>8563</v>
      </c>
    </row>
    <row r="5704" spans="1:4" x14ac:dyDescent="0.2">
      <c r="A5704" s="15" t="s">
        <v>374</v>
      </c>
      <c r="B5704" s="27" t="s">
        <v>22013</v>
      </c>
      <c r="C5704" s="28" t="s">
        <v>11320</v>
      </c>
      <c r="D5704" s="28" t="s">
        <v>14039</v>
      </c>
    </row>
    <row r="5705" spans="1:4" x14ac:dyDescent="0.2">
      <c r="A5705" s="15" t="s">
        <v>7984</v>
      </c>
      <c r="B5705" s="23" t="s">
        <v>8628</v>
      </c>
      <c r="C5705" s="23" t="s">
        <v>8628</v>
      </c>
      <c r="D5705" s="23" t="s">
        <v>8628</v>
      </c>
    </row>
    <row r="5706" spans="1:4" x14ac:dyDescent="0.2">
      <c r="A5706" s="15" t="s">
        <v>5787</v>
      </c>
      <c r="B5706" s="27" t="s">
        <v>22014</v>
      </c>
      <c r="C5706" s="28" t="s">
        <v>14040</v>
      </c>
      <c r="D5706" s="28" t="s">
        <v>8071</v>
      </c>
    </row>
    <row r="5707" spans="1:4" x14ac:dyDescent="0.2">
      <c r="A5707" s="15" t="s">
        <v>5788</v>
      </c>
      <c r="B5707" s="27" t="s">
        <v>22015</v>
      </c>
      <c r="C5707" s="28" t="s">
        <v>14041</v>
      </c>
      <c r="D5707" s="28" t="s">
        <v>8073</v>
      </c>
    </row>
    <row r="5708" spans="1:4" x14ac:dyDescent="0.2">
      <c r="A5708" s="15" t="s">
        <v>5789</v>
      </c>
      <c r="B5708" s="27" t="s">
        <v>22016</v>
      </c>
      <c r="C5708" s="28" t="s">
        <v>14042</v>
      </c>
      <c r="D5708" s="28" t="s">
        <v>8061</v>
      </c>
    </row>
    <row r="5709" spans="1:4" x14ac:dyDescent="0.2">
      <c r="A5709" s="15" t="s">
        <v>5790</v>
      </c>
      <c r="B5709" s="27" t="s">
        <v>22017</v>
      </c>
      <c r="C5709" s="28" t="s">
        <v>8019</v>
      </c>
      <c r="D5709" s="28" t="s">
        <v>14043</v>
      </c>
    </row>
    <row r="5710" spans="1:4" x14ac:dyDescent="0.2">
      <c r="A5710" s="15" t="s">
        <v>5791</v>
      </c>
      <c r="B5710" s="27" t="s">
        <v>22018</v>
      </c>
      <c r="C5710" s="28" t="s">
        <v>14044</v>
      </c>
      <c r="D5710" s="28" t="s">
        <v>8061</v>
      </c>
    </row>
    <row r="5711" spans="1:4" x14ac:dyDescent="0.2">
      <c r="A5711" s="15" t="s">
        <v>5792</v>
      </c>
      <c r="B5711" s="27" t="s">
        <v>22019</v>
      </c>
      <c r="C5711" s="28" t="s">
        <v>14045</v>
      </c>
      <c r="D5711" s="28" t="s">
        <v>8025</v>
      </c>
    </row>
    <row r="5712" spans="1:4" x14ac:dyDescent="0.2">
      <c r="A5712" s="15" t="s">
        <v>5793</v>
      </c>
      <c r="B5712" s="27" t="s">
        <v>22020</v>
      </c>
      <c r="C5712" s="28" t="s">
        <v>8009</v>
      </c>
      <c r="D5712" s="28" t="s">
        <v>14046</v>
      </c>
    </row>
    <row r="5713" spans="1:4" x14ac:dyDescent="0.2">
      <c r="A5713" s="15" t="s">
        <v>5794</v>
      </c>
      <c r="B5713" s="27" t="s">
        <v>22021</v>
      </c>
      <c r="C5713" s="28" t="s">
        <v>14047</v>
      </c>
      <c r="D5713" s="28" t="s">
        <v>8619</v>
      </c>
    </row>
    <row r="5714" spans="1:4" x14ac:dyDescent="0.2">
      <c r="A5714" s="15" t="s">
        <v>5795</v>
      </c>
      <c r="B5714" s="27" t="s">
        <v>22022</v>
      </c>
      <c r="C5714" s="28" t="s">
        <v>14048</v>
      </c>
      <c r="D5714" s="28" t="s">
        <v>8190</v>
      </c>
    </row>
    <row r="5715" spans="1:4" x14ac:dyDescent="0.2">
      <c r="A5715" s="15" t="s">
        <v>5796</v>
      </c>
      <c r="B5715" s="27" t="s">
        <v>22023</v>
      </c>
      <c r="C5715" s="28" t="s">
        <v>14049</v>
      </c>
      <c r="D5715" s="28" t="s">
        <v>8004</v>
      </c>
    </row>
    <row r="5716" spans="1:4" x14ac:dyDescent="0.2">
      <c r="A5716" s="15" t="s">
        <v>5797</v>
      </c>
      <c r="B5716" s="27" t="s">
        <v>22024</v>
      </c>
      <c r="C5716" s="28" t="s">
        <v>14050</v>
      </c>
      <c r="D5716" s="28" t="s">
        <v>8014</v>
      </c>
    </row>
    <row r="5717" spans="1:4" x14ac:dyDescent="0.2">
      <c r="A5717" s="15" t="s">
        <v>5798</v>
      </c>
      <c r="B5717" s="27" t="s">
        <v>22025</v>
      </c>
      <c r="C5717" s="28" t="s">
        <v>14051</v>
      </c>
      <c r="D5717" s="28" t="s">
        <v>8159</v>
      </c>
    </row>
    <row r="5718" spans="1:4" x14ac:dyDescent="0.2">
      <c r="A5718" s="15" t="s">
        <v>5799</v>
      </c>
      <c r="B5718" s="27" t="s">
        <v>22026</v>
      </c>
      <c r="C5718" s="28" t="s">
        <v>14052</v>
      </c>
      <c r="D5718" s="28" t="s">
        <v>8073</v>
      </c>
    </row>
    <row r="5719" spans="1:4" x14ac:dyDescent="0.2">
      <c r="A5719" s="15" t="s">
        <v>5800</v>
      </c>
      <c r="B5719" s="27" t="s">
        <v>22027</v>
      </c>
      <c r="C5719" s="28" t="s">
        <v>14053</v>
      </c>
      <c r="D5719" s="28" t="s">
        <v>8073</v>
      </c>
    </row>
    <row r="5720" spans="1:4" x14ac:dyDescent="0.2">
      <c r="A5720" s="15" t="s">
        <v>5801</v>
      </c>
      <c r="B5720" s="27" t="s">
        <v>22028</v>
      </c>
      <c r="C5720" s="28" t="s">
        <v>14054</v>
      </c>
      <c r="D5720" s="28" t="s">
        <v>14055</v>
      </c>
    </row>
    <row r="5721" spans="1:4" x14ac:dyDescent="0.2">
      <c r="A5721" s="15" t="s">
        <v>5802</v>
      </c>
      <c r="B5721" s="27" t="s">
        <v>22029</v>
      </c>
      <c r="C5721" s="28" t="s">
        <v>14056</v>
      </c>
      <c r="D5721" s="28" t="s">
        <v>8061</v>
      </c>
    </row>
    <row r="5722" spans="1:4" x14ac:dyDescent="0.2">
      <c r="A5722" s="15" t="s">
        <v>5803</v>
      </c>
      <c r="B5722" s="27" t="s">
        <v>22030</v>
      </c>
      <c r="C5722" s="28" t="s">
        <v>14057</v>
      </c>
      <c r="D5722" s="28" t="s">
        <v>8718</v>
      </c>
    </row>
    <row r="5723" spans="1:4" x14ac:dyDescent="0.2">
      <c r="A5723" s="15" t="s">
        <v>5804</v>
      </c>
      <c r="B5723" s="27" t="s">
        <v>22031</v>
      </c>
      <c r="C5723" s="28" t="s">
        <v>14058</v>
      </c>
      <c r="D5723" s="28" t="s">
        <v>8061</v>
      </c>
    </row>
    <row r="5724" spans="1:4" x14ac:dyDescent="0.2">
      <c r="A5724" s="15" t="s">
        <v>5805</v>
      </c>
      <c r="B5724" s="27" t="s">
        <v>22032</v>
      </c>
      <c r="C5724" s="28" t="s">
        <v>14059</v>
      </c>
      <c r="D5724" s="28" t="s">
        <v>8073</v>
      </c>
    </row>
    <row r="5725" spans="1:4" x14ac:dyDescent="0.2">
      <c r="A5725" s="15" t="s">
        <v>5806</v>
      </c>
      <c r="B5725" s="27" t="s">
        <v>22033</v>
      </c>
      <c r="C5725" s="28" t="s">
        <v>14060</v>
      </c>
      <c r="D5725" s="28" t="s">
        <v>8025</v>
      </c>
    </row>
    <row r="5726" spans="1:4" x14ac:dyDescent="0.2">
      <c r="A5726" s="15" t="s">
        <v>5808</v>
      </c>
      <c r="B5726" s="27" t="s">
        <v>22034</v>
      </c>
      <c r="C5726" s="28" t="s">
        <v>14062</v>
      </c>
      <c r="D5726" s="28" t="s">
        <v>8061</v>
      </c>
    </row>
    <row r="5727" spans="1:4" x14ac:dyDescent="0.2">
      <c r="A5727" s="15" t="s">
        <v>5809</v>
      </c>
      <c r="B5727" s="27" t="s">
        <v>22035</v>
      </c>
      <c r="C5727" s="28" t="s">
        <v>14063</v>
      </c>
      <c r="D5727" s="28" t="s">
        <v>8619</v>
      </c>
    </row>
    <row r="5728" spans="1:4" x14ac:dyDescent="0.2">
      <c r="A5728" s="15" t="s">
        <v>5807</v>
      </c>
      <c r="B5728" s="27" t="s">
        <v>22036</v>
      </c>
      <c r="C5728" s="28" t="s">
        <v>14061</v>
      </c>
      <c r="D5728" s="28" t="s">
        <v>8025</v>
      </c>
    </row>
    <row r="5729" spans="1:4" x14ac:dyDescent="0.2">
      <c r="A5729" s="15" t="s">
        <v>5810</v>
      </c>
      <c r="B5729" s="27" t="s">
        <v>22037</v>
      </c>
      <c r="C5729" s="28" t="s">
        <v>8063</v>
      </c>
      <c r="D5729" s="28" t="s">
        <v>14064</v>
      </c>
    </row>
    <row r="5730" spans="1:4" x14ac:dyDescent="0.2">
      <c r="A5730" s="15" t="s">
        <v>5811</v>
      </c>
      <c r="B5730" s="27" t="s">
        <v>22038</v>
      </c>
      <c r="C5730" s="28" t="s">
        <v>14065</v>
      </c>
      <c r="D5730" s="28" t="s">
        <v>8006</v>
      </c>
    </row>
    <row r="5731" spans="1:4" x14ac:dyDescent="0.2">
      <c r="A5731" s="15" t="s">
        <v>5812</v>
      </c>
      <c r="B5731" s="27" t="s">
        <v>22039</v>
      </c>
      <c r="C5731" s="28" t="s">
        <v>14066</v>
      </c>
      <c r="D5731" s="28" t="s">
        <v>9565</v>
      </c>
    </row>
    <row r="5732" spans="1:4" x14ac:dyDescent="0.2">
      <c r="A5732" s="15" t="s">
        <v>5813</v>
      </c>
      <c r="B5732" s="27" t="s">
        <v>22040</v>
      </c>
      <c r="C5732" s="28" t="s">
        <v>14067</v>
      </c>
      <c r="D5732" s="28" t="s">
        <v>8006</v>
      </c>
    </row>
    <row r="5733" spans="1:4" x14ac:dyDescent="0.2">
      <c r="A5733" s="15" t="s">
        <v>251</v>
      </c>
      <c r="B5733" s="27" t="s">
        <v>22041</v>
      </c>
      <c r="C5733" s="28" t="s">
        <v>14068</v>
      </c>
      <c r="D5733" s="28" t="s">
        <v>8039</v>
      </c>
    </row>
    <row r="5734" spans="1:4" x14ac:dyDescent="0.2">
      <c r="A5734" s="15" t="s">
        <v>5814</v>
      </c>
      <c r="B5734" s="27" t="s">
        <v>22042</v>
      </c>
      <c r="C5734" s="28" t="s">
        <v>8009</v>
      </c>
      <c r="D5734" s="28" t="s">
        <v>14069</v>
      </c>
    </row>
    <row r="5735" spans="1:4" x14ac:dyDescent="0.2">
      <c r="A5735" s="15" t="s">
        <v>5815</v>
      </c>
      <c r="B5735" s="27" t="s">
        <v>22043</v>
      </c>
      <c r="C5735" s="28" t="s">
        <v>14070</v>
      </c>
      <c r="D5735" s="28" t="s">
        <v>8006</v>
      </c>
    </row>
    <row r="5736" spans="1:4" x14ac:dyDescent="0.2">
      <c r="A5736" s="15" t="s">
        <v>104</v>
      </c>
      <c r="B5736" s="27" t="s">
        <v>22044</v>
      </c>
      <c r="C5736" s="28" t="s">
        <v>14071</v>
      </c>
      <c r="D5736" s="28" t="s">
        <v>8039</v>
      </c>
    </row>
    <row r="5737" spans="1:4" x14ac:dyDescent="0.2">
      <c r="A5737" s="15" t="s">
        <v>5816</v>
      </c>
      <c r="B5737" s="27" t="s">
        <v>22045</v>
      </c>
      <c r="C5737" s="28" t="s">
        <v>8009</v>
      </c>
      <c r="D5737" s="28" t="s">
        <v>14072</v>
      </c>
    </row>
    <row r="5738" spans="1:4" x14ac:dyDescent="0.2">
      <c r="A5738" s="15" t="s">
        <v>5817</v>
      </c>
      <c r="B5738" s="27" t="s">
        <v>22046</v>
      </c>
      <c r="C5738" s="28" t="s">
        <v>14073</v>
      </c>
      <c r="D5738" s="28" t="s">
        <v>14074</v>
      </c>
    </row>
    <row r="5739" spans="1:4" x14ac:dyDescent="0.2">
      <c r="A5739" s="15" t="s">
        <v>5818</v>
      </c>
      <c r="B5739" s="27" t="s">
        <v>22047</v>
      </c>
      <c r="C5739" s="28" t="s">
        <v>14075</v>
      </c>
      <c r="D5739" s="28" t="s">
        <v>8071</v>
      </c>
    </row>
    <row r="5740" spans="1:4" x14ac:dyDescent="0.2">
      <c r="A5740" s="15" t="s">
        <v>5819</v>
      </c>
      <c r="B5740" s="27" t="s">
        <v>22048</v>
      </c>
      <c r="C5740" s="28" t="s">
        <v>14076</v>
      </c>
      <c r="D5740" s="28" t="s">
        <v>8025</v>
      </c>
    </row>
    <row r="5741" spans="1:4" x14ac:dyDescent="0.2">
      <c r="A5741" s="15" t="s">
        <v>5820</v>
      </c>
      <c r="B5741" s="27" t="s">
        <v>22049</v>
      </c>
      <c r="C5741" s="28" t="s">
        <v>14077</v>
      </c>
      <c r="D5741" s="28" t="s">
        <v>8558</v>
      </c>
    </row>
    <row r="5742" spans="1:4" x14ac:dyDescent="0.2">
      <c r="A5742" s="15" t="s">
        <v>5821</v>
      </c>
      <c r="B5742" s="27" t="s">
        <v>22050</v>
      </c>
      <c r="C5742" s="28" t="s">
        <v>14078</v>
      </c>
      <c r="D5742" s="28" t="s">
        <v>8039</v>
      </c>
    </row>
    <row r="5743" spans="1:4" x14ac:dyDescent="0.2">
      <c r="A5743" s="15" t="s">
        <v>5822</v>
      </c>
      <c r="B5743" s="27" t="s">
        <v>22051</v>
      </c>
      <c r="C5743" s="28" t="s">
        <v>14079</v>
      </c>
      <c r="D5743" s="28" t="s">
        <v>8025</v>
      </c>
    </row>
    <row r="5744" spans="1:4" x14ac:dyDescent="0.2">
      <c r="A5744" s="15" t="s">
        <v>5823</v>
      </c>
      <c r="B5744" s="27" t="s">
        <v>22052</v>
      </c>
      <c r="C5744" s="28" t="s">
        <v>14080</v>
      </c>
      <c r="D5744" s="28" t="s">
        <v>8025</v>
      </c>
    </row>
    <row r="5745" spans="1:4" x14ac:dyDescent="0.2">
      <c r="A5745" s="15" t="s">
        <v>5824</v>
      </c>
      <c r="B5745" s="27" t="s">
        <v>22053</v>
      </c>
      <c r="C5745" s="28" t="s">
        <v>14081</v>
      </c>
      <c r="D5745" s="28" t="s">
        <v>8025</v>
      </c>
    </row>
    <row r="5746" spans="1:4" x14ac:dyDescent="0.2">
      <c r="A5746" s="15" t="s">
        <v>5825</v>
      </c>
      <c r="B5746" s="27" t="s">
        <v>22054</v>
      </c>
      <c r="C5746" s="28" t="s">
        <v>14082</v>
      </c>
      <c r="D5746" s="28" t="s">
        <v>8006</v>
      </c>
    </row>
    <row r="5747" spans="1:4" x14ac:dyDescent="0.2">
      <c r="A5747" s="15" t="s">
        <v>5826</v>
      </c>
      <c r="B5747" s="27" t="s">
        <v>22055</v>
      </c>
      <c r="C5747" s="28" t="s">
        <v>14083</v>
      </c>
      <c r="D5747" s="28" t="s">
        <v>8004</v>
      </c>
    </row>
    <row r="5748" spans="1:4" x14ac:dyDescent="0.2">
      <c r="A5748" s="15" t="s">
        <v>5827</v>
      </c>
      <c r="B5748" s="27" t="s">
        <v>22056</v>
      </c>
      <c r="C5748" s="28" t="s">
        <v>14084</v>
      </c>
      <c r="D5748" s="28" t="s">
        <v>8039</v>
      </c>
    </row>
    <row r="5749" spans="1:4" x14ac:dyDescent="0.2">
      <c r="A5749" s="15" t="s">
        <v>250</v>
      </c>
      <c r="B5749" s="27" t="s">
        <v>22057</v>
      </c>
      <c r="C5749" s="28" t="s">
        <v>14085</v>
      </c>
      <c r="D5749" s="28" t="s">
        <v>8039</v>
      </c>
    </row>
    <row r="5750" spans="1:4" x14ac:dyDescent="0.2">
      <c r="A5750" s="15" t="s">
        <v>5828</v>
      </c>
      <c r="B5750" s="27" t="s">
        <v>22058</v>
      </c>
      <c r="C5750" s="28" t="s">
        <v>8009</v>
      </c>
      <c r="D5750" s="28" t="s">
        <v>14086</v>
      </c>
    </row>
    <row r="5751" spans="1:4" x14ac:dyDescent="0.2">
      <c r="A5751" s="15" t="s">
        <v>5829</v>
      </c>
      <c r="B5751" s="27" t="s">
        <v>22059</v>
      </c>
      <c r="C5751" s="28" t="s">
        <v>14087</v>
      </c>
      <c r="D5751" s="28" t="s">
        <v>8119</v>
      </c>
    </row>
    <row r="5752" spans="1:4" x14ac:dyDescent="0.2">
      <c r="A5752" s="15" t="s">
        <v>5830</v>
      </c>
      <c r="B5752" s="27" t="s">
        <v>22060</v>
      </c>
      <c r="C5752" s="28" t="s">
        <v>14088</v>
      </c>
      <c r="D5752" s="28" t="s">
        <v>8025</v>
      </c>
    </row>
    <row r="5753" spans="1:4" x14ac:dyDescent="0.2">
      <c r="A5753" s="15" t="s">
        <v>5831</v>
      </c>
      <c r="B5753" s="27" t="s">
        <v>22061</v>
      </c>
      <c r="C5753" s="28" t="s">
        <v>8009</v>
      </c>
      <c r="D5753" s="28" t="s">
        <v>14089</v>
      </c>
    </row>
    <row r="5754" spans="1:4" x14ac:dyDescent="0.2">
      <c r="A5754" s="15" t="s">
        <v>5832</v>
      </c>
      <c r="B5754" s="27" t="s">
        <v>22062</v>
      </c>
      <c r="C5754" s="28" t="s">
        <v>14090</v>
      </c>
      <c r="D5754" s="28" t="s">
        <v>8324</v>
      </c>
    </row>
    <row r="5755" spans="1:4" x14ac:dyDescent="0.2">
      <c r="A5755" s="15" t="s">
        <v>5833</v>
      </c>
      <c r="B5755" s="27" t="s">
        <v>22063</v>
      </c>
      <c r="C5755" s="28" t="s">
        <v>14091</v>
      </c>
      <c r="D5755" s="28" t="s">
        <v>8043</v>
      </c>
    </row>
    <row r="5756" spans="1:4" x14ac:dyDescent="0.2">
      <c r="A5756" s="15" t="s">
        <v>375</v>
      </c>
      <c r="B5756" s="27" t="s">
        <v>22064</v>
      </c>
      <c r="C5756" s="28" t="s">
        <v>14092</v>
      </c>
      <c r="D5756" s="28" t="s">
        <v>8025</v>
      </c>
    </row>
    <row r="5757" spans="1:4" x14ac:dyDescent="0.2">
      <c r="A5757" s="15" t="s">
        <v>5834</v>
      </c>
      <c r="B5757" s="27" t="s">
        <v>22065</v>
      </c>
      <c r="C5757" s="28" t="s">
        <v>14093</v>
      </c>
      <c r="D5757" s="28" t="s">
        <v>8061</v>
      </c>
    </row>
    <row r="5758" spans="1:4" x14ac:dyDescent="0.2">
      <c r="A5758" s="15" t="s">
        <v>5835</v>
      </c>
      <c r="B5758" s="27" t="s">
        <v>22066</v>
      </c>
      <c r="C5758" s="28" t="s">
        <v>14094</v>
      </c>
      <c r="D5758" s="28" t="s">
        <v>8061</v>
      </c>
    </row>
    <row r="5759" spans="1:4" x14ac:dyDescent="0.2">
      <c r="A5759" s="15" t="s">
        <v>5836</v>
      </c>
      <c r="B5759" s="27" t="s">
        <v>22067</v>
      </c>
      <c r="C5759" s="28" t="s">
        <v>14095</v>
      </c>
      <c r="D5759" s="28" t="s">
        <v>8066</v>
      </c>
    </row>
    <row r="5760" spans="1:4" x14ac:dyDescent="0.2">
      <c r="A5760" s="15" t="s">
        <v>5837</v>
      </c>
      <c r="B5760" s="27" t="s">
        <v>22068</v>
      </c>
      <c r="C5760" s="28" t="s">
        <v>8009</v>
      </c>
      <c r="D5760" s="28" t="s">
        <v>14096</v>
      </c>
    </row>
    <row r="5761" spans="1:4" x14ac:dyDescent="0.2">
      <c r="A5761" s="15" t="s">
        <v>5838</v>
      </c>
      <c r="B5761" s="27" t="s">
        <v>22069</v>
      </c>
      <c r="C5761" s="28" t="s">
        <v>8009</v>
      </c>
      <c r="D5761" s="28" t="s">
        <v>14097</v>
      </c>
    </row>
    <row r="5762" spans="1:4" x14ac:dyDescent="0.2">
      <c r="A5762" s="15" t="s">
        <v>5839</v>
      </c>
      <c r="B5762" s="27" t="s">
        <v>22070</v>
      </c>
      <c r="C5762" s="28" t="s">
        <v>14098</v>
      </c>
      <c r="D5762" s="28" t="s">
        <v>8039</v>
      </c>
    </row>
    <row r="5763" spans="1:4" x14ac:dyDescent="0.2">
      <c r="A5763" s="15" t="s">
        <v>5840</v>
      </c>
      <c r="B5763" s="27" t="s">
        <v>22071</v>
      </c>
      <c r="C5763" s="28" t="s">
        <v>8545</v>
      </c>
      <c r="D5763" s="28" t="s">
        <v>14099</v>
      </c>
    </row>
    <row r="5764" spans="1:4" x14ac:dyDescent="0.2">
      <c r="A5764" s="15" t="s">
        <v>5841</v>
      </c>
      <c r="B5764" s="27" t="s">
        <v>22072</v>
      </c>
      <c r="C5764" s="28" t="s">
        <v>14100</v>
      </c>
      <c r="D5764" s="28" t="s">
        <v>8008</v>
      </c>
    </row>
    <row r="5765" spans="1:4" x14ac:dyDescent="0.2">
      <c r="A5765" s="15" t="s">
        <v>5842</v>
      </c>
      <c r="B5765" s="27" t="s">
        <v>22073</v>
      </c>
      <c r="C5765" s="28" t="s">
        <v>8402</v>
      </c>
      <c r="D5765" s="28" t="s">
        <v>14101</v>
      </c>
    </row>
    <row r="5766" spans="1:4" x14ac:dyDescent="0.2">
      <c r="A5766" s="15" t="s">
        <v>5843</v>
      </c>
      <c r="B5766" s="27" t="s">
        <v>22074</v>
      </c>
      <c r="C5766" s="28" t="s">
        <v>14102</v>
      </c>
      <c r="D5766" s="28" t="s">
        <v>8190</v>
      </c>
    </row>
    <row r="5767" spans="1:4" x14ac:dyDescent="0.2">
      <c r="A5767" s="15" t="s">
        <v>5844</v>
      </c>
      <c r="B5767" s="27" t="s">
        <v>22075</v>
      </c>
      <c r="C5767" s="28" t="s">
        <v>14103</v>
      </c>
      <c r="D5767" s="28" t="s">
        <v>14104</v>
      </c>
    </row>
    <row r="5768" spans="1:4" x14ac:dyDescent="0.2">
      <c r="A5768" s="15" t="s">
        <v>5845</v>
      </c>
      <c r="B5768" s="27" t="s">
        <v>22076</v>
      </c>
      <c r="C5768" s="28" t="s">
        <v>14105</v>
      </c>
      <c r="D5768" s="28" t="s">
        <v>8039</v>
      </c>
    </row>
    <row r="5769" spans="1:4" x14ac:dyDescent="0.2">
      <c r="A5769" s="15" t="s">
        <v>5846</v>
      </c>
      <c r="B5769" s="27" t="s">
        <v>22077</v>
      </c>
      <c r="C5769" s="28" t="s">
        <v>8009</v>
      </c>
      <c r="D5769" s="28" t="s">
        <v>14106</v>
      </c>
    </row>
    <row r="5770" spans="1:4" x14ac:dyDescent="0.2">
      <c r="A5770" s="15" t="s">
        <v>5847</v>
      </c>
      <c r="B5770" s="27" t="s">
        <v>22078</v>
      </c>
      <c r="C5770" s="28" t="s">
        <v>14107</v>
      </c>
      <c r="D5770" s="28" t="s">
        <v>14108</v>
      </c>
    </row>
    <row r="5771" spans="1:4" x14ac:dyDescent="0.2">
      <c r="A5771" s="15" t="s">
        <v>5848</v>
      </c>
      <c r="B5771" s="27" t="s">
        <v>22079</v>
      </c>
      <c r="C5771" s="28" t="s">
        <v>14109</v>
      </c>
      <c r="D5771" s="28" t="s">
        <v>14110</v>
      </c>
    </row>
    <row r="5772" spans="1:4" x14ac:dyDescent="0.2">
      <c r="A5772" s="15" t="s">
        <v>5849</v>
      </c>
      <c r="B5772" s="27" t="s">
        <v>22080</v>
      </c>
      <c r="C5772" s="28" t="s">
        <v>14111</v>
      </c>
      <c r="D5772" s="28" t="s">
        <v>8025</v>
      </c>
    </row>
    <row r="5773" spans="1:4" x14ac:dyDescent="0.2">
      <c r="A5773" s="15" t="s">
        <v>5850</v>
      </c>
      <c r="B5773" s="27" t="s">
        <v>22081</v>
      </c>
      <c r="C5773" s="28" t="s">
        <v>8009</v>
      </c>
      <c r="D5773" s="28" t="s">
        <v>14112</v>
      </c>
    </row>
    <row r="5774" spans="1:4" x14ac:dyDescent="0.2">
      <c r="A5774" s="15" t="s">
        <v>5851</v>
      </c>
      <c r="B5774" s="27" t="s">
        <v>22082</v>
      </c>
      <c r="C5774" s="28" t="s">
        <v>14113</v>
      </c>
      <c r="D5774" s="28" t="s">
        <v>10285</v>
      </c>
    </row>
    <row r="5775" spans="1:4" x14ac:dyDescent="0.2">
      <c r="A5775" s="15" t="s">
        <v>5852</v>
      </c>
      <c r="B5775" s="27" t="s">
        <v>22083</v>
      </c>
      <c r="C5775" s="28" t="s">
        <v>14114</v>
      </c>
      <c r="D5775" s="28" t="s">
        <v>9375</v>
      </c>
    </row>
    <row r="5776" spans="1:4" x14ac:dyDescent="0.2">
      <c r="A5776" s="15" t="s">
        <v>5853</v>
      </c>
      <c r="B5776" s="27" t="s">
        <v>22084</v>
      </c>
      <c r="C5776" s="28" t="s">
        <v>14115</v>
      </c>
      <c r="D5776" s="28" t="s">
        <v>8025</v>
      </c>
    </row>
    <row r="5777" spans="1:4" x14ac:dyDescent="0.2">
      <c r="A5777" s="15" t="s">
        <v>5854</v>
      </c>
      <c r="B5777" s="27" t="s">
        <v>22085</v>
      </c>
      <c r="C5777" s="28" t="s">
        <v>14116</v>
      </c>
      <c r="D5777" s="28" t="s">
        <v>8025</v>
      </c>
    </row>
    <row r="5778" spans="1:4" x14ac:dyDescent="0.2">
      <c r="A5778" s="15" t="s">
        <v>5855</v>
      </c>
      <c r="B5778" s="27" t="s">
        <v>22086</v>
      </c>
      <c r="C5778" s="28" t="s">
        <v>8430</v>
      </c>
      <c r="D5778" s="28" t="s">
        <v>14117</v>
      </c>
    </row>
    <row r="5779" spans="1:4" x14ac:dyDescent="0.2">
      <c r="A5779" s="15" t="s">
        <v>5856</v>
      </c>
      <c r="B5779" s="27" t="s">
        <v>22087</v>
      </c>
      <c r="C5779" s="28" t="s">
        <v>14118</v>
      </c>
      <c r="D5779" s="28" t="s">
        <v>8006</v>
      </c>
    </row>
    <row r="5780" spans="1:4" x14ac:dyDescent="0.2">
      <c r="A5780" s="15" t="s">
        <v>5857</v>
      </c>
      <c r="B5780" s="27" t="s">
        <v>22088</v>
      </c>
      <c r="C5780" s="28" t="s">
        <v>14119</v>
      </c>
      <c r="D5780" s="28" t="s">
        <v>8190</v>
      </c>
    </row>
    <row r="5781" spans="1:4" x14ac:dyDescent="0.2">
      <c r="A5781" s="15" t="s">
        <v>5858</v>
      </c>
      <c r="B5781" s="27" t="s">
        <v>22089</v>
      </c>
      <c r="C5781" s="28" t="s">
        <v>14120</v>
      </c>
      <c r="D5781" s="28" t="s">
        <v>8190</v>
      </c>
    </row>
    <row r="5782" spans="1:4" x14ac:dyDescent="0.2">
      <c r="A5782" s="15" t="s">
        <v>5859</v>
      </c>
      <c r="B5782" s="27" t="s">
        <v>22090</v>
      </c>
      <c r="C5782" s="28" t="s">
        <v>14121</v>
      </c>
      <c r="D5782" s="28" t="s">
        <v>8061</v>
      </c>
    </row>
    <row r="5783" spans="1:4" x14ac:dyDescent="0.2">
      <c r="A5783" s="15" t="s">
        <v>5860</v>
      </c>
      <c r="B5783" s="27" t="s">
        <v>22091</v>
      </c>
      <c r="C5783" s="28" t="s">
        <v>8183</v>
      </c>
      <c r="D5783" s="28" t="s">
        <v>14122</v>
      </c>
    </row>
    <row r="5784" spans="1:4" x14ac:dyDescent="0.2">
      <c r="A5784" s="15" t="s">
        <v>5861</v>
      </c>
      <c r="B5784" s="27" t="s">
        <v>22092</v>
      </c>
      <c r="C5784" s="28" t="s">
        <v>14123</v>
      </c>
      <c r="D5784" s="28" t="s">
        <v>8008</v>
      </c>
    </row>
    <row r="5785" spans="1:4" x14ac:dyDescent="0.2">
      <c r="A5785" s="15" t="s">
        <v>5862</v>
      </c>
      <c r="B5785" s="27" t="s">
        <v>22093</v>
      </c>
      <c r="C5785" s="28" t="s">
        <v>14124</v>
      </c>
      <c r="D5785" s="28" t="s">
        <v>8025</v>
      </c>
    </row>
    <row r="5786" spans="1:4" x14ac:dyDescent="0.2">
      <c r="A5786" s="15" t="s">
        <v>5863</v>
      </c>
      <c r="B5786" s="27" t="s">
        <v>22094</v>
      </c>
      <c r="C5786" s="28" t="s">
        <v>14125</v>
      </c>
      <c r="D5786" s="28" t="s">
        <v>8061</v>
      </c>
    </row>
    <row r="5787" spans="1:4" x14ac:dyDescent="0.2">
      <c r="A5787" s="15" t="s">
        <v>5864</v>
      </c>
      <c r="B5787" s="27" t="s">
        <v>22095</v>
      </c>
      <c r="C5787" s="28" t="s">
        <v>8009</v>
      </c>
      <c r="D5787" s="28" t="s">
        <v>14126</v>
      </c>
    </row>
    <row r="5788" spans="1:4" x14ac:dyDescent="0.2">
      <c r="A5788" s="15" t="s">
        <v>5865</v>
      </c>
      <c r="B5788" s="27" t="s">
        <v>22096</v>
      </c>
      <c r="C5788" s="28" t="s">
        <v>14127</v>
      </c>
      <c r="D5788" s="28" t="s">
        <v>8006</v>
      </c>
    </row>
    <row r="5789" spans="1:4" x14ac:dyDescent="0.2">
      <c r="A5789" s="15" t="s">
        <v>5866</v>
      </c>
      <c r="B5789" s="27" t="s">
        <v>22097</v>
      </c>
      <c r="C5789" s="28" t="s">
        <v>14128</v>
      </c>
      <c r="D5789" s="28" t="s">
        <v>8006</v>
      </c>
    </row>
    <row r="5790" spans="1:4" x14ac:dyDescent="0.2">
      <c r="A5790" s="15" t="s">
        <v>376</v>
      </c>
      <c r="B5790" s="27" t="s">
        <v>22098</v>
      </c>
      <c r="C5790" s="28" t="s">
        <v>14129</v>
      </c>
      <c r="D5790" s="28" t="s">
        <v>8039</v>
      </c>
    </row>
    <row r="5791" spans="1:4" x14ac:dyDescent="0.2">
      <c r="A5791" s="15" t="s">
        <v>5867</v>
      </c>
      <c r="B5791" s="27" t="s">
        <v>22099</v>
      </c>
      <c r="C5791" s="28" t="s">
        <v>8019</v>
      </c>
      <c r="D5791" s="28" t="s">
        <v>14130</v>
      </c>
    </row>
    <row r="5792" spans="1:4" x14ac:dyDescent="0.2">
      <c r="A5792" s="15" t="s">
        <v>5868</v>
      </c>
      <c r="B5792" s="27" t="s">
        <v>22100</v>
      </c>
      <c r="C5792" s="28" t="s">
        <v>14131</v>
      </c>
      <c r="D5792" s="28" t="s">
        <v>8025</v>
      </c>
    </row>
    <row r="5793" spans="1:4" x14ac:dyDescent="0.2">
      <c r="A5793" s="15" t="s">
        <v>5869</v>
      </c>
      <c r="B5793" s="27" t="s">
        <v>22101</v>
      </c>
      <c r="C5793" s="28" t="s">
        <v>14132</v>
      </c>
      <c r="D5793" s="28" t="s">
        <v>8073</v>
      </c>
    </row>
    <row r="5794" spans="1:4" x14ac:dyDescent="0.2">
      <c r="A5794" s="15" t="s">
        <v>5870</v>
      </c>
      <c r="B5794" s="27" t="s">
        <v>22102</v>
      </c>
      <c r="C5794" s="28" t="s">
        <v>8009</v>
      </c>
      <c r="D5794" s="28" t="s">
        <v>14133</v>
      </c>
    </row>
    <row r="5795" spans="1:4" x14ac:dyDescent="0.2">
      <c r="A5795" s="15" t="s">
        <v>5871</v>
      </c>
      <c r="B5795" s="27" t="s">
        <v>22103</v>
      </c>
      <c r="C5795" s="28" t="s">
        <v>14134</v>
      </c>
      <c r="D5795" s="28" t="s">
        <v>8039</v>
      </c>
    </row>
    <row r="5796" spans="1:4" x14ac:dyDescent="0.2">
      <c r="A5796" s="15" t="s">
        <v>5872</v>
      </c>
      <c r="B5796" s="27" t="s">
        <v>22104</v>
      </c>
      <c r="C5796" s="28" t="s">
        <v>14135</v>
      </c>
      <c r="D5796" s="28" t="s">
        <v>8061</v>
      </c>
    </row>
    <row r="5797" spans="1:4" x14ac:dyDescent="0.2">
      <c r="A5797" s="15" t="s">
        <v>5873</v>
      </c>
      <c r="B5797" s="27" t="s">
        <v>22105</v>
      </c>
      <c r="C5797" s="28" t="s">
        <v>14136</v>
      </c>
      <c r="D5797" s="28" t="s">
        <v>8006</v>
      </c>
    </row>
    <row r="5798" spans="1:4" x14ac:dyDescent="0.2">
      <c r="A5798" s="15" t="s">
        <v>5874</v>
      </c>
      <c r="B5798" s="27" t="s">
        <v>22106</v>
      </c>
      <c r="C5798" s="28" t="s">
        <v>14137</v>
      </c>
      <c r="D5798" s="28" t="s">
        <v>8061</v>
      </c>
    </row>
    <row r="5799" spans="1:4" x14ac:dyDescent="0.2">
      <c r="A5799" s="15" t="s">
        <v>5875</v>
      </c>
      <c r="B5799" s="27" t="s">
        <v>22107</v>
      </c>
      <c r="C5799" s="28" t="s">
        <v>14138</v>
      </c>
      <c r="D5799" s="28" t="s">
        <v>8463</v>
      </c>
    </row>
    <row r="5800" spans="1:4" x14ac:dyDescent="0.2">
      <c r="A5800" s="15" t="s">
        <v>5876</v>
      </c>
      <c r="B5800" s="27" t="s">
        <v>22108</v>
      </c>
      <c r="C5800" s="28" t="s">
        <v>8063</v>
      </c>
      <c r="D5800" s="28" t="s">
        <v>14139</v>
      </c>
    </row>
    <row r="5801" spans="1:4" x14ac:dyDescent="0.2">
      <c r="A5801" s="15" t="s">
        <v>5877</v>
      </c>
      <c r="B5801" s="27" t="s">
        <v>22109</v>
      </c>
      <c r="C5801" s="28" t="s">
        <v>14140</v>
      </c>
      <c r="D5801" s="28" t="s">
        <v>8004</v>
      </c>
    </row>
    <row r="5802" spans="1:4" x14ac:dyDescent="0.2">
      <c r="A5802" s="15" t="s">
        <v>5878</v>
      </c>
      <c r="B5802" s="27" t="s">
        <v>22110</v>
      </c>
      <c r="C5802" s="28" t="s">
        <v>14141</v>
      </c>
      <c r="D5802" s="28" t="s">
        <v>9736</v>
      </c>
    </row>
    <row r="5803" spans="1:4" x14ac:dyDescent="0.2">
      <c r="A5803" s="15" t="s">
        <v>5879</v>
      </c>
      <c r="B5803" s="27" t="s">
        <v>22111</v>
      </c>
      <c r="C5803" s="28" t="s">
        <v>14142</v>
      </c>
      <c r="D5803" s="28" t="s">
        <v>8651</v>
      </c>
    </row>
    <row r="5804" spans="1:4" x14ac:dyDescent="0.2">
      <c r="A5804" s="15" t="s">
        <v>5880</v>
      </c>
      <c r="B5804" s="27" t="s">
        <v>22112</v>
      </c>
      <c r="C5804" s="28" t="s">
        <v>14143</v>
      </c>
      <c r="D5804" s="28" t="s">
        <v>8006</v>
      </c>
    </row>
    <row r="5805" spans="1:4" x14ac:dyDescent="0.2">
      <c r="A5805" s="15" t="s">
        <v>5881</v>
      </c>
      <c r="B5805" s="27" t="s">
        <v>22113</v>
      </c>
      <c r="C5805" s="28" t="s">
        <v>8009</v>
      </c>
      <c r="D5805" s="28" t="s">
        <v>14144</v>
      </c>
    </row>
    <row r="5806" spans="1:4" x14ac:dyDescent="0.2">
      <c r="A5806" s="15" t="s">
        <v>5882</v>
      </c>
      <c r="B5806" s="27" t="s">
        <v>22114</v>
      </c>
      <c r="C5806" s="28" t="s">
        <v>14145</v>
      </c>
      <c r="D5806" s="28" t="s">
        <v>8006</v>
      </c>
    </row>
    <row r="5807" spans="1:4" x14ac:dyDescent="0.2">
      <c r="A5807" s="15" t="s">
        <v>5883</v>
      </c>
      <c r="B5807" s="27" t="s">
        <v>22115</v>
      </c>
      <c r="C5807" s="28" t="s">
        <v>14146</v>
      </c>
      <c r="D5807" s="28" t="s">
        <v>8004</v>
      </c>
    </row>
    <row r="5808" spans="1:4" x14ac:dyDescent="0.2">
      <c r="A5808" s="15" t="s">
        <v>5884</v>
      </c>
      <c r="B5808" s="27" t="s">
        <v>22116</v>
      </c>
      <c r="C5808" s="28" t="s">
        <v>8009</v>
      </c>
      <c r="D5808" s="28" t="s">
        <v>14147</v>
      </c>
    </row>
    <row r="5809" spans="1:8" x14ac:dyDescent="0.2">
      <c r="A5809" s="15" t="s">
        <v>5885</v>
      </c>
      <c r="B5809" s="27" t="s">
        <v>22117</v>
      </c>
      <c r="C5809" s="28" t="s">
        <v>14148</v>
      </c>
      <c r="D5809" s="28" t="s">
        <v>8025</v>
      </c>
    </row>
    <row r="5810" spans="1:8" x14ac:dyDescent="0.2">
      <c r="A5810" s="15" t="s">
        <v>5886</v>
      </c>
      <c r="B5810" s="27" t="s">
        <v>22118</v>
      </c>
      <c r="C5810" s="28" t="s">
        <v>14149</v>
      </c>
      <c r="D5810" s="28" t="s">
        <v>8004</v>
      </c>
    </row>
    <row r="5811" spans="1:8" x14ac:dyDescent="0.2">
      <c r="A5811" s="15" t="s">
        <v>5887</v>
      </c>
      <c r="B5811" s="27" t="s">
        <v>22119</v>
      </c>
      <c r="C5811" s="28" t="s">
        <v>8009</v>
      </c>
      <c r="D5811" s="28" t="s">
        <v>14150</v>
      </c>
    </row>
    <row r="5812" spans="1:8" x14ac:dyDescent="0.2">
      <c r="A5812" s="15" t="s">
        <v>5888</v>
      </c>
      <c r="B5812" s="27" t="s">
        <v>22120</v>
      </c>
      <c r="C5812" s="28" t="s">
        <v>14151</v>
      </c>
      <c r="D5812" s="28" t="s">
        <v>8039</v>
      </c>
    </row>
    <row r="5813" spans="1:8" x14ac:dyDescent="0.2">
      <c r="A5813" s="15" t="s">
        <v>5889</v>
      </c>
      <c r="B5813" s="27" t="s">
        <v>22121</v>
      </c>
      <c r="C5813" s="28" t="s">
        <v>14152</v>
      </c>
      <c r="D5813" s="28" t="s">
        <v>8004</v>
      </c>
    </row>
    <row r="5814" spans="1:8" x14ac:dyDescent="0.2">
      <c r="A5814" s="15" t="s">
        <v>105</v>
      </c>
      <c r="B5814" s="27" t="s">
        <v>22122</v>
      </c>
      <c r="C5814" s="28" t="s">
        <v>8009</v>
      </c>
      <c r="D5814" s="28" t="s">
        <v>14153</v>
      </c>
      <c r="H5814" s="48"/>
    </row>
    <row r="5815" spans="1:8" x14ac:dyDescent="0.2">
      <c r="A5815" s="15" t="s">
        <v>377</v>
      </c>
      <c r="B5815" s="27" t="s">
        <v>22123</v>
      </c>
      <c r="C5815" s="28" t="s">
        <v>14154</v>
      </c>
      <c r="D5815" s="28" t="s">
        <v>8025</v>
      </c>
    </row>
    <row r="5816" spans="1:8" x14ac:dyDescent="0.2">
      <c r="A5816" s="15" t="s">
        <v>106</v>
      </c>
      <c r="B5816" s="27" t="s">
        <v>22124</v>
      </c>
      <c r="C5816" s="28" t="s">
        <v>14155</v>
      </c>
      <c r="D5816" s="28" t="s">
        <v>8039</v>
      </c>
    </row>
    <row r="5817" spans="1:8" x14ac:dyDescent="0.2">
      <c r="A5817" s="15" t="s">
        <v>5890</v>
      </c>
      <c r="B5817" s="27" t="s">
        <v>22125</v>
      </c>
      <c r="C5817" s="28" t="s">
        <v>8866</v>
      </c>
      <c r="D5817" s="28" t="s">
        <v>14156</v>
      </c>
    </row>
    <row r="5818" spans="1:8" x14ac:dyDescent="0.2">
      <c r="A5818" s="15" t="s">
        <v>5891</v>
      </c>
      <c r="B5818" s="27" t="s">
        <v>22126</v>
      </c>
      <c r="C5818" s="28" t="s">
        <v>14157</v>
      </c>
      <c r="D5818" s="28" t="s">
        <v>14158</v>
      </c>
    </row>
    <row r="5819" spans="1:8" x14ac:dyDescent="0.2">
      <c r="A5819" s="15" t="s">
        <v>5892</v>
      </c>
      <c r="B5819" s="27" t="s">
        <v>22127</v>
      </c>
      <c r="C5819" s="28" t="s">
        <v>14159</v>
      </c>
      <c r="D5819" s="28" t="s">
        <v>8148</v>
      </c>
    </row>
    <row r="5820" spans="1:8" x14ac:dyDescent="0.2">
      <c r="A5820" s="15" t="s">
        <v>5893</v>
      </c>
      <c r="B5820" s="27" t="s">
        <v>22128</v>
      </c>
      <c r="C5820" s="28" t="s">
        <v>8063</v>
      </c>
      <c r="D5820" s="28" t="s">
        <v>14160</v>
      </c>
    </row>
    <row r="5821" spans="1:8" x14ac:dyDescent="0.2">
      <c r="A5821" s="15" t="s">
        <v>5894</v>
      </c>
      <c r="B5821" s="27" t="s">
        <v>22129</v>
      </c>
      <c r="C5821" s="28" t="s">
        <v>14161</v>
      </c>
      <c r="D5821" s="28" t="s">
        <v>14162</v>
      </c>
    </row>
    <row r="5822" spans="1:8" x14ac:dyDescent="0.2">
      <c r="A5822" s="15" t="s">
        <v>5895</v>
      </c>
      <c r="B5822" s="27" t="s">
        <v>22130</v>
      </c>
      <c r="C5822" s="28" t="s">
        <v>8009</v>
      </c>
      <c r="D5822" s="28" t="s">
        <v>14163</v>
      </c>
    </row>
    <row r="5823" spans="1:8" x14ac:dyDescent="0.2">
      <c r="A5823" s="15" t="s">
        <v>5896</v>
      </c>
      <c r="B5823" s="27" t="s">
        <v>22131</v>
      </c>
      <c r="C5823" s="28" t="s">
        <v>8009</v>
      </c>
      <c r="D5823" s="28" t="s">
        <v>14164</v>
      </c>
    </row>
    <row r="5824" spans="1:8" x14ac:dyDescent="0.2">
      <c r="A5824" s="15" t="s">
        <v>5897</v>
      </c>
      <c r="B5824" s="27" t="s">
        <v>22132</v>
      </c>
      <c r="C5824" s="28" t="s">
        <v>14165</v>
      </c>
      <c r="D5824" s="28" t="s">
        <v>8169</v>
      </c>
    </row>
    <row r="5825" spans="1:4" x14ac:dyDescent="0.2">
      <c r="A5825" s="15" t="s">
        <v>5898</v>
      </c>
      <c r="B5825" s="27" t="s">
        <v>22133</v>
      </c>
      <c r="C5825" s="28" t="s">
        <v>14166</v>
      </c>
      <c r="D5825" s="28" t="s">
        <v>14167</v>
      </c>
    </row>
    <row r="5826" spans="1:4" x14ac:dyDescent="0.2">
      <c r="A5826" s="15" t="s">
        <v>5899</v>
      </c>
      <c r="B5826" s="27" t="s">
        <v>22134</v>
      </c>
      <c r="C5826" s="28" t="s">
        <v>14168</v>
      </c>
      <c r="D5826" s="28" t="s">
        <v>8039</v>
      </c>
    </row>
    <row r="5827" spans="1:4" x14ac:dyDescent="0.2">
      <c r="A5827" s="15" t="s">
        <v>5900</v>
      </c>
      <c r="B5827" s="27" t="s">
        <v>22135</v>
      </c>
      <c r="C5827" s="28" t="s">
        <v>14169</v>
      </c>
      <c r="D5827" s="28" t="s">
        <v>8061</v>
      </c>
    </row>
    <row r="5828" spans="1:4" x14ac:dyDescent="0.2">
      <c r="A5828" s="15" t="s">
        <v>5901</v>
      </c>
      <c r="B5828" s="27" t="s">
        <v>22136</v>
      </c>
      <c r="C5828" s="28" t="s">
        <v>14170</v>
      </c>
      <c r="D5828" s="28" t="s">
        <v>8004</v>
      </c>
    </row>
    <row r="5829" spans="1:4" x14ac:dyDescent="0.2">
      <c r="A5829" s="15" t="s">
        <v>7966</v>
      </c>
      <c r="B5829" s="23" t="s">
        <v>8628</v>
      </c>
      <c r="C5829" s="23" t="s">
        <v>8628</v>
      </c>
      <c r="D5829" s="23" t="s">
        <v>8628</v>
      </c>
    </row>
    <row r="5830" spans="1:4" x14ac:dyDescent="0.2">
      <c r="A5830" s="15" t="s">
        <v>5902</v>
      </c>
      <c r="B5830" s="27" t="s">
        <v>22137</v>
      </c>
      <c r="C5830" s="28" t="s">
        <v>8009</v>
      </c>
      <c r="D5830" s="28" t="s">
        <v>14171</v>
      </c>
    </row>
    <row r="5831" spans="1:4" x14ac:dyDescent="0.2">
      <c r="A5831" s="15" t="s">
        <v>5903</v>
      </c>
      <c r="B5831" s="27" t="s">
        <v>22138</v>
      </c>
      <c r="C5831" s="28" t="s">
        <v>14172</v>
      </c>
      <c r="D5831" s="28" t="s">
        <v>8004</v>
      </c>
    </row>
    <row r="5832" spans="1:4" x14ac:dyDescent="0.2">
      <c r="A5832" s="15" t="s">
        <v>5904</v>
      </c>
      <c r="B5832" s="27" t="s">
        <v>22139</v>
      </c>
      <c r="C5832" s="28" t="s">
        <v>14173</v>
      </c>
      <c r="D5832" s="28" t="s">
        <v>8119</v>
      </c>
    </row>
    <row r="5833" spans="1:4" x14ac:dyDescent="0.2">
      <c r="A5833" s="15" t="s">
        <v>5905</v>
      </c>
      <c r="B5833" s="27" t="s">
        <v>22140</v>
      </c>
      <c r="C5833" s="28" t="s">
        <v>9731</v>
      </c>
      <c r="D5833" s="28" t="s">
        <v>14174</v>
      </c>
    </row>
    <row r="5834" spans="1:4" x14ac:dyDescent="0.2">
      <c r="A5834" s="15" t="s">
        <v>5906</v>
      </c>
      <c r="B5834" s="27" t="s">
        <v>22141</v>
      </c>
      <c r="C5834" s="28" t="s">
        <v>14175</v>
      </c>
      <c r="D5834" s="28" t="s">
        <v>8004</v>
      </c>
    </row>
    <row r="5835" spans="1:4" x14ac:dyDescent="0.2">
      <c r="A5835" s="15" t="s">
        <v>5907</v>
      </c>
      <c r="B5835" s="27" t="s">
        <v>22142</v>
      </c>
      <c r="C5835" s="28" t="s">
        <v>14176</v>
      </c>
      <c r="D5835" s="28" t="s">
        <v>8112</v>
      </c>
    </row>
    <row r="5836" spans="1:4" x14ac:dyDescent="0.2">
      <c r="A5836" s="15" t="s">
        <v>291</v>
      </c>
      <c r="B5836" s="27" t="s">
        <v>22143</v>
      </c>
      <c r="C5836" s="28" t="s">
        <v>14177</v>
      </c>
      <c r="D5836" s="28" t="s">
        <v>8039</v>
      </c>
    </row>
    <row r="5837" spans="1:4" x14ac:dyDescent="0.2">
      <c r="A5837" s="15" t="s">
        <v>5908</v>
      </c>
      <c r="B5837" s="27" t="s">
        <v>22144</v>
      </c>
      <c r="C5837" s="28" t="s">
        <v>8183</v>
      </c>
      <c r="D5837" s="28" t="s">
        <v>14178</v>
      </c>
    </row>
    <row r="5838" spans="1:4" x14ac:dyDescent="0.2">
      <c r="A5838" s="15" t="s">
        <v>5909</v>
      </c>
      <c r="B5838" s="27" t="s">
        <v>22145</v>
      </c>
      <c r="C5838" s="28" t="s">
        <v>14179</v>
      </c>
      <c r="D5838" s="28" t="s">
        <v>14180</v>
      </c>
    </row>
    <row r="5839" spans="1:4" x14ac:dyDescent="0.2">
      <c r="A5839" s="15" t="s">
        <v>5910</v>
      </c>
      <c r="B5839" s="27" t="s">
        <v>22146</v>
      </c>
      <c r="C5839" s="28" t="s">
        <v>8009</v>
      </c>
      <c r="D5839" s="28" t="s">
        <v>14181</v>
      </c>
    </row>
    <row r="5840" spans="1:4" x14ac:dyDescent="0.2">
      <c r="A5840" s="15" t="s">
        <v>5911</v>
      </c>
      <c r="B5840" s="27" t="s">
        <v>22147</v>
      </c>
      <c r="C5840" s="28" t="s">
        <v>14182</v>
      </c>
      <c r="D5840" s="28" t="s">
        <v>8004</v>
      </c>
    </row>
    <row r="5841" spans="1:4" x14ac:dyDescent="0.2">
      <c r="A5841" s="15" t="s">
        <v>5912</v>
      </c>
      <c r="B5841" s="27" t="s">
        <v>22148</v>
      </c>
      <c r="C5841" s="28" t="s">
        <v>14183</v>
      </c>
      <c r="D5841" s="28" t="s">
        <v>8883</v>
      </c>
    </row>
    <row r="5842" spans="1:4" x14ac:dyDescent="0.2">
      <c r="A5842" s="15" t="s">
        <v>5913</v>
      </c>
      <c r="B5842" s="27" t="s">
        <v>22149</v>
      </c>
      <c r="C5842" s="28" t="s">
        <v>14184</v>
      </c>
      <c r="D5842" s="28" t="s">
        <v>14185</v>
      </c>
    </row>
    <row r="5843" spans="1:4" x14ac:dyDescent="0.2">
      <c r="A5843" s="15" t="s">
        <v>5914</v>
      </c>
      <c r="B5843" s="27" t="s">
        <v>22150</v>
      </c>
      <c r="C5843" s="28" t="s">
        <v>8009</v>
      </c>
      <c r="D5843" s="28" t="s">
        <v>14186</v>
      </c>
    </row>
    <row r="5844" spans="1:4" x14ac:dyDescent="0.2">
      <c r="A5844" s="15" t="s">
        <v>5915</v>
      </c>
      <c r="B5844" s="27" t="s">
        <v>22151</v>
      </c>
      <c r="C5844" s="28" t="s">
        <v>14187</v>
      </c>
      <c r="D5844" s="28" t="s">
        <v>8159</v>
      </c>
    </row>
    <row r="5845" spans="1:4" x14ac:dyDescent="0.2">
      <c r="A5845" s="15" t="s">
        <v>5916</v>
      </c>
      <c r="B5845" s="27" t="s">
        <v>22152</v>
      </c>
      <c r="C5845" s="28" t="s">
        <v>14188</v>
      </c>
      <c r="D5845" s="28" t="s">
        <v>8025</v>
      </c>
    </row>
    <row r="5846" spans="1:4" x14ac:dyDescent="0.2">
      <c r="A5846" s="15" t="s">
        <v>5917</v>
      </c>
      <c r="B5846" s="27" t="s">
        <v>22153</v>
      </c>
      <c r="C5846" s="28" t="s">
        <v>14189</v>
      </c>
      <c r="D5846" s="28" t="s">
        <v>8004</v>
      </c>
    </row>
    <row r="5847" spans="1:4" x14ac:dyDescent="0.2">
      <c r="A5847" s="15" t="s">
        <v>5918</v>
      </c>
      <c r="B5847" s="27" t="s">
        <v>22154</v>
      </c>
      <c r="C5847" s="28" t="s">
        <v>14190</v>
      </c>
      <c r="D5847" s="28" t="s">
        <v>8112</v>
      </c>
    </row>
    <row r="5848" spans="1:4" x14ac:dyDescent="0.2">
      <c r="A5848" s="15" t="s">
        <v>5919</v>
      </c>
      <c r="B5848" s="27" t="s">
        <v>22155</v>
      </c>
      <c r="C5848" s="28" t="s">
        <v>8183</v>
      </c>
      <c r="D5848" s="28" t="s">
        <v>14191</v>
      </c>
    </row>
    <row r="5849" spans="1:4" x14ac:dyDescent="0.2">
      <c r="A5849" s="15" t="s">
        <v>5920</v>
      </c>
      <c r="B5849" s="27" t="s">
        <v>22156</v>
      </c>
      <c r="C5849" s="28" t="s">
        <v>14192</v>
      </c>
      <c r="D5849" s="28" t="s">
        <v>8112</v>
      </c>
    </row>
    <row r="5850" spans="1:4" x14ac:dyDescent="0.2">
      <c r="A5850" s="15" t="s">
        <v>5921</v>
      </c>
      <c r="B5850" s="27" t="s">
        <v>22157</v>
      </c>
      <c r="C5850" s="28" t="s">
        <v>14193</v>
      </c>
      <c r="D5850" s="28" t="s">
        <v>8006</v>
      </c>
    </row>
    <row r="5851" spans="1:4" x14ac:dyDescent="0.2">
      <c r="A5851" s="15" t="s">
        <v>5922</v>
      </c>
      <c r="B5851" s="27" t="s">
        <v>22158</v>
      </c>
      <c r="C5851" s="28" t="s">
        <v>14194</v>
      </c>
      <c r="D5851" s="28" t="s">
        <v>8883</v>
      </c>
    </row>
    <row r="5852" spans="1:4" x14ac:dyDescent="0.2">
      <c r="A5852" s="15" t="s">
        <v>5923</v>
      </c>
      <c r="B5852" s="27" t="s">
        <v>22159</v>
      </c>
      <c r="C5852" s="28" t="s">
        <v>14195</v>
      </c>
      <c r="D5852" s="28" t="s">
        <v>14196</v>
      </c>
    </row>
    <row r="5853" spans="1:4" x14ac:dyDescent="0.2">
      <c r="A5853" s="15" t="s">
        <v>5924</v>
      </c>
      <c r="B5853" s="27" t="s">
        <v>22160</v>
      </c>
      <c r="C5853" s="28" t="s">
        <v>14197</v>
      </c>
      <c r="D5853" s="28" t="s">
        <v>8006</v>
      </c>
    </row>
    <row r="5854" spans="1:4" x14ac:dyDescent="0.2">
      <c r="A5854" s="15" t="s">
        <v>5925</v>
      </c>
      <c r="B5854" s="27" t="s">
        <v>22161</v>
      </c>
      <c r="C5854" s="28" t="s">
        <v>14198</v>
      </c>
      <c r="D5854" s="28" t="s">
        <v>8190</v>
      </c>
    </row>
    <row r="5855" spans="1:4" x14ac:dyDescent="0.2">
      <c r="A5855" s="15" t="s">
        <v>5926</v>
      </c>
      <c r="B5855" s="27" t="s">
        <v>22162</v>
      </c>
      <c r="C5855" s="28" t="s">
        <v>14199</v>
      </c>
      <c r="D5855" s="28" t="s">
        <v>8025</v>
      </c>
    </row>
    <row r="5856" spans="1:4" x14ac:dyDescent="0.2">
      <c r="A5856" s="15" t="s">
        <v>5927</v>
      </c>
      <c r="B5856" s="27" t="s">
        <v>22163</v>
      </c>
      <c r="C5856" s="28" t="s">
        <v>14200</v>
      </c>
      <c r="D5856" s="28" t="s">
        <v>8004</v>
      </c>
    </row>
    <row r="5857" spans="1:4" x14ac:dyDescent="0.2">
      <c r="A5857" s="15" t="s">
        <v>5928</v>
      </c>
      <c r="B5857" s="27" t="s">
        <v>22164</v>
      </c>
      <c r="C5857" s="28" t="s">
        <v>14201</v>
      </c>
      <c r="D5857" s="28" t="s">
        <v>8004</v>
      </c>
    </row>
    <row r="5858" spans="1:4" x14ac:dyDescent="0.2">
      <c r="A5858" s="15" t="s">
        <v>5929</v>
      </c>
      <c r="B5858" s="27" t="s">
        <v>22165</v>
      </c>
      <c r="C5858" s="28" t="s">
        <v>14202</v>
      </c>
      <c r="D5858" s="28" t="s">
        <v>8558</v>
      </c>
    </row>
    <row r="5859" spans="1:4" x14ac:dyDescent="0.2">
      <c r="A5859" s="15" t="s">
        <v>5930</v>
      </c>
      <c r="B5859" s="27" t="s">
        <v>22166</v>
      </c>
      <c r="C5859" s="28" t="s">
        <v>14203</v>
      </c>
      <c r="D5859" s="28" t="s">
        <v>8004</v>
      </c>
    </row>
    <row r="5860" spans="1:4" x14ac:dyDescent="0.2">
      <c r="A5860" s="15" t="s">
        <v>5931</v>
      </c>
      <c r="B5860" s="27" t="s">
        <v>22167</v>
      </c>
      <c r="C5860" s="28" t="s">
        <v>14204</v>
      </c>
      <c r="D5860" s="28" t="s">
        <v>8025</v>
      </c>
    </row>
    <row r="5861" spans="1:4" x14ac:dyDescent="0.2">
      <c r="A5861" s="15" t="s">
        <v>5932</v>
      </c>
      <c r="B5861" s="27" t="s">
        <v>22168</v>
      </c>
      <c r="C5861" s="28" t="s">
        <v>14205</v>
      </c>
      <c r="D5861" s="28" t="s">
        <v>8461</v>
      </c>
    </row>
    <row r="5862" spans="1:4" x14ac:dyDescent="0.2">
      <c r="A5862" s="15" t="s">
        <v>5933</v>
      </c>
      <c r="B5862" s="27" t="s">
        <v>22169</v>
      </c>
      <c r="C5862" s="28" t="s">
        <v>8009</v>
      </c>
      <c r="D5862" s="28" t="s">
        <v>14206</v>
      </c>
    </row>
    <row r="5863" spans="1:4" x14ac:dyDescent="0.2">
      <c r="A5863" s="15" t="s">
        <v>5934</v>
      </c>
      <c r="B5863" s="27" t="s">
        <v>22170</v>
      </c>
      <c r="C5863" s="28" t="s">
        <v>8183</v>
      </c>
      <c r="D5863" s="28" t="s">
        <v>14207</v>
      </c>
    </row>
    <row r="5864" spans="1:4" x14ac:dyDescent="0.2">
      <c r="A5864" s="15" t="s">
        <v>5935</v>
      </c>
      <c r="B5864" s="27" t="s">
        <v>22171</v>
      </c>
      <c r="C5864" s="28" t="s">
        <v>8183</v>
      </c>
      <c r="D5864" s="28" t="s">
        <v>14208</v>
      </c>
    </row>
    <row r="5865" spans="1:4" x14ac:dyDescent="0.2">
      <c r="A5865" s="15" t="s">
        <v>5936</v>
      </c>
      <c r="B5865" s="27" t="s">
        <v>22172</v>
      </c>
      <c r="C5865" s="28" t="s">
        <v>14209</v>
      </c>
      <c r="D5865" s="28" t="s">
        <v>8117</v>
      </c>
    </row>
    <row r="5866" spans="1:4" x14ac:dyDescent="0.2">
      <c r="A5866" s="15" t="s">
        <v>5937</v>
      </c>
      <c r="B5866" s="27" t="s">
        <v>22173</v>
      </c>
      <c r="C5866" s="28" t="s">
        <v>14210</v>
      </c>
      <c r="D5866" s="28" t="s">
        <v>8061</v>
      </c>
    </row>
    <row r="5867" spans="1:4" x14ac:dyDescent="0.2">
      <c r="A5867" s="15" t="s">
        <v>5938</v>
      </c>
      <c r="B5867" s="27" t="s">
        <v>22174</v>
      </c>
      <c r="C5867" s="28" t="s">
        <v>14211</v>
      </c>
      <c r="D5867" s="28" t="s">
        <v>8071</v>
      </c>
    </row>
    <row r="5868" spans="1:4" x14ac:dyDescent="0.2">
      <c r="A5868" s="15" t="s">
        <v>378</v>
      </c>
      <c r="B5868" s="27" t="s">
        <v>22175</v>
      </c>
      <c r="C5868" s="28" t="s">
        <v>14212</v>
      </c>
      <c r="D5868" s="28" t="s">
        <v>14213</v>
      </c>
    </row>
    <row r="5869" spans="1:4" x14ac:dyDescent="0.2">
      <c r="A5869" s="15" t="s">
        <v>5939</v>
      </c>
      <c r="B5869" s="27" t="s">
        <v>22176</v>
      </c>
      <c r="C5869" s="28" t="s">
        <v>14214</v>
      </c>
      <c r="D5869" s="28" t="s">
        <v>8004</v>
      </c>
    </row>
    <row r="5870" spans="1:4" x14ac:dyDescent="0.2">
      <c r="A5870" s="15" t="s">
        <v>5940</v>
      </c>
      <c r="B5870" s="27" t="s">
        <v>22177</v>
      </c>
      <c r="C5870" s="28" t="s">
        <v>14215</v>
      </c>
      <c r="D5870" s="28" t="s">
        <v>8004</v>
      </c>
    </row>
    <row r="5871" spans="1:4" x14ac:dyDescent="0.2">
      <c r="A5871" s="15" t="s">
        <v>5941</v>
      </c>
      <c r="B5871" s="27" t="s">
        <v>22178</v>
      </c>
      <c r="C5871" s="28" t="s">
        <v>14216</v>
      </c>
      <c r="D5871" s="28" t="s">
        <v>8117</v>
      </c>
    </row>
    <row r="5872" spans="1:4" x14ac:dyDescent="0.2">
      <c r="A5872" s="15" t="s">
        <v>5942</v>
      </c>
      <c r="B5872" s="27" t="s">
        <v>22179</v>
      </c>
      <c r="C5872" s="28" t="s">
        <v>14217</v>
      </c>
      <c r="D5872" s="28" t="s">
        <v>8025</v>
      </c>
    </row>
    <row r="5873" spans="1:4" x14ac:dyDescent="0.2">
      <c r="A5873" s="15" t="s">
        <v>5943</v>
      </c>
      <c r="B5873" s="27" t="s">
        <v>22180</v>
      </c>
      <c r="C5873" s="28" t="s">
        <v>8507</v>
      </c>
      <c r="D5873" s="28" t="s">
        <v>8039</v>
      </c>
    </row>
    <row r="5874" spans="1:4" x14ac:dyDescent="0.2">
      <c r="A5874" s="15" t="s">
        <v>107</v>
      </c>
      <c r="B5874" s="27" t="s">
        <v>22181</v>
      </c>
      <c r="C5874" s="28" t="s">
        <v>14218</v>
      </c>
      <c r="D5874" s="28" t="s">
        <v>9375</v>
      </c>
    </row>
    <row r="5875" spans="1:4" x14ac:dyDescent="0.2">
      <c r="A5875" s="15" t="s">
        <v>5944</v>
      </c>
      <c r="B5875" s="27" t="s">
        <v>22182</v>
      </c>
      <c r="C5875" s="28" t="s">
        <v>14219</v>
      </c>
      <c r="D5875" s="28" t="s">
        <v>14220</v>
      </c>
    </row>
    <row r="5876" spans="1:4" x14ac:dyDescent="0.2">
      <c r="A5876" s="15" t="s">
        <v>108</v>
      </c>
      <c r="B5876" s="27" t="s">
        <v>22183</v>
      </c>
      <c r="C5876" s="28" t="s">
        <v>14221</v>
      </c>
      <c r="D5876" s="28" t="s">
        <v>8039</v>
      </c>
    </row>
    <row r="5877" spans="1:4" x14ac:dyDescent="0.2">
      <c r="A5877" s="15" t="s">
        <v>5945</v>
      </c>
      <c r="B5877" s="27" t="s">
        <v>22184</v>
      </c>
      <c r="C5877" s="28" t="s">
        <v>8819</v>
      </c>
      <c r="D5877" s="28" t="s">
        <v>14222</v>
      </c>
    </row>
    <row r="5878" spans="1:4" x14ac:dyDescent="0.2">
      <c r="A5878" s="15" t="s">
        <v>5946</v>
      </c>
      <c r="B5878" s="27" t="s">
        <v>22185</v>
      </c>
      <c r="C5878" s="28" t="s">
        <v>12633</v>
      </c>
      <c r="D5878" s="28" t="s">
        <v>14223</v>
      </c>
    </row>
    <row r="5879" spans="1:4" x14ac:dyDescent="0.2">
      <c r="A5879" s="15" t="s">
        <v>5947</v>
      </c>
      <c r="B5879" s="27" t="s">
        <v>22186</v>
      </c>
      <c r="C5879" s="28" t="s">
        <v>8234</v>
      </c>
      <c r="D5879" s="28" t="s">
        <v>14224</v>
      </c>
    </row>
    <row r="5880" spans="1:4" x14ac:dyDescent="0.2">
      <c r="A5880" s="15" t="s">
        <v>5948</v>
      </c>
      <c r="B5880" s="27" t="s">
        <v>22187</v>
      </c>
      <c r="C5880" s="28" t="s">
        <v>8398</v>
      </c>
      <c r="D5880" s="28" t="s">
        <v>14225</v>
      </c>
    </row>
    <row r="5881" spans="1:4" x14ac:dyDescent="0.2">
      <c r="A5881" s="15" t="s">
        <v>5949</v>
      </c>
      <c r="B5881" s="27" t="s">
        <v>22188</v>
      </c>
      <c r="C5881" s="28" t="s">
        <v>8009</v>
      </c>
      <c r="D5881" s="28" t="s">
        <v>14226</v>
      </c>
    </row>
    <row r="5882" spans="1:4" x14ac:dyDescent="0.2">
      <c r="A5882" s="15" t="s">
        <v>5950</v>
      </c>
      <c r="B5882" s="27" t="s">
        <v>22189</v>
      </c>
      <c r="C5882" s="28" t="s">
        <v>8330</v>
      </c>
      <c r="D5882" s="28" t="s">
        <v>14227</v>
      </c>
    </row>
    <row r="5883" spans="1:4" x14ac:dyDescent="0.2">
      <c r="A5883" s="15" t="s">
        <v>5951</v>
      </c>
      <c r="B5883" s="27" t="s">
        <v>22190</v>
      </c>
      <c r="C5883" s="28" t="s">
        <v>8183</v>
      </c>
      <c r="D5883" s="28" t="s">
        <v>14228</v>
      </c>
    </row>
    <row r="5884" spans="1:4" x14ac:dyDescent="0.2">
      <c r="A5884" s="15" t="s">
        <v>5952</v>
      </c>
      <c r="B5884" s="27" t="s">
        <v>22191</v>
      </c>
      <c r="C5884" s="28" t="s">
        <v>14229</v>
      </c>
      <c r="D5884" s="28" t="s">
        <v>8061</v>
      </c>
    </row>
    <row r="5885" spans="1:4" x14ac:dyDescent="0.2">
      <c r="A5885" s="15" t="s">
        <v>5953</v>
      </c>
      <c r="B5885" s="27" t="s">
        <v>22192</v>
      </c>
      <c r="C5885" s="28" t="s">
        <v>14230</v>
      </c>
      <c r="D5885" s="28" t="s">
        <v>8061</v>
      </c>
    </row>
    <row r="5886" spans="1:4" x14ac:dyDescent="0.2">
      <c r="A5886" s="15" t="s">
        <v>5954</v>
      </c>
      <c r="B5886" s="27" t="s">
        <v>22193</v>
      </c>
      <c r="C5886" s="28" t="s">
        <v>14231</v>
      </c>
      <c r="D5886" s="28" t="s">
        <v>8002</v>
      </c>
    </row>
    <row r="5887" spans="1:4" x14ac:dyDescent="0.2">
      <c r="A5887" s="15" t="s">
        <v>5955</v>
      </c>
      <c r="B5887" s="27" t="s">
        <v>22194</v>
      </c>
      <c r="C5887" s="28" t="s">
        <v>14232</v>
      </c>
      <c r="D5887" s="28" t="s">
        <v>8190</v>
      </c>
    </row>
    <row r="5888" spans="1:4" x14ac:dyDescent="0.2">
      <c r="A5888" s="15" t="s">
        <v>5956</v>
      </c>
      <c r="B5888" s="27" t="s">
        <v>22195</v>
      </c>
      <c r="C5888" s="28" t="s">
        <v>8009</v>
      </c>
      <c r="D5888" s="28" t="s">
        <v>14233</v>
      </c>
    </row>
    <row r="5889" spans="1:4" x14ac:dyDescent="0.2">
      <c r="A5889" s="15" t="s">
        <v>5957</v>
      </c>
      <c r="B5889" s="27" t="s">
        <v>22196</v>
      </c>
      <c r="C5889" s="28" t="s">
        <v>14234</v>
      </c>
      <c r="D5889" s="28" t="s">
        <v>8004</v>
      </c>
    </row>
    <row r="5890" spans="1:4" x14ac:dyDescent="0.2">
      <c r="A5890" s="15" t="s">
        <v>109</v>
      </c>
      <c r="B5890" s="27" t="s">
        <v>22197</v>
      </c>
      <c r="C5890" s="28" t="s">
        <v>14235</v>
      </c>
      <c r="D5890" s="28" t="s">
        <v>10285</v>
      </c>
    </row>
    <row r="5891" spans="1:4" x14ac:dyDescent="0.2">
      <c r="A5891" s="15" t="s">
        <v>5958</v>
      </c>
      <c r="B5891" s="27" t="s">
        <v>22198</v>
      </c>
      <c r="C5891" s="28" t="s">
        <v>14236</v>
      </c>
      <c r="D5891" s="28" t="s">
        <v>8025</v>
      </c>
    </row>
    <row r="5892" spans="1:4" x14ac:dyDescent="0.2">
      <c r="A5892" s="15" t="s">
        <v>5959</v>
      </c>
      <c r="B5892" s="27" t="s">
        <v>22199</v>
      </c>
      <c r="C5892" s="28" t="s">
        <v>14237</v>
      </c>
      <c r="D5892" s="28" t="s">
        <v>8463</v>
      </c>
    </row>
    <row r="5893" spans="1:4" x14ac:dyDescent="0.2">
      <c r="A5893" s="15" t="s">
        <v>5960</v>
      </c>
      <c r="B5893" s="27" t="s">
        <v>22200</v>
      </c>
      <c r="C5893" s="28" t="s">
        <v>14238</v>
      </c>
      <c r="D5893" s="28" t="s">
        <v>8017</v>
      </c>
    </row>
    <row r="5894" spans="1:4" x14ac:dyDescent="0.2">
      <c r="A5894" s="15" t="s">
        <v>5961</v>
      </c>
      <c r="B5894" s="27" t="s">
        <v>22201</v>
      </c>
      <c r="C5894" s="28" t="s">
        <v>8009</v>
      </c>
      <c r="D5894" s="28" t="s">
        <v>14239</v>
      </c>
    </row>
    <row r="5895" spans="1:4" x14ac:dyDescent="0.2">
      <c r="A5895" s="15" t="s">
        <v>5962</v>
      </c>
      <c r="B5895" s="27" t="s">
        <v>22202</v>
      </c>
      <c r="C5895" s="28" t="s">
        <v>10502</v>
      </c>
      <c r="D5895" s="28" t="s">
        <v>8039</v>
      </c>
    </row>
    <row r="5896" spans="1:4" x14ac:dyDescent="0.2">
      <c r="A5896" s="15" t="s">
        <v>5963</v>
      </c>
      <c r="B5896" s="27" t="s">
        <v>22203</v>
      </c>
      <c r="C5896" s="28" t="s">
        <v>14240</v>
      </c>
      <c r="D5896" s="28" t="s">
        <v>8080</v>
      </c>
    </row>
    <row r="5897" spans="1:4" x14ac:dyDescent="0.2">
      <c r="A5897" s="15" t="s">
        <v>5964</v>
      </c>
      <c r="B5897" s="27" t="s">
        <v>22204</v>
      </c>
      <c r="C5897" s="28" t="s">
        <v>14241</v>
      </c>
      <c r="D5897" s="28" t="s">
        <v>8071</v>
      </c>
    </row>
    <row r="5898" spans="1:4" x14ac:dyDescent="0.2">
      <c r="A5898" s="15" t="s">
        <v>5965</v>
      </c>
      <c r="B5898" s="27" t="s">
        <v>22205</v>
      </c>
      <c r="C5898" s="28" t="s">
        <v>14242</v>
      </c>
      <c r="D5898" s="28" t="s">
        <v>8061</v>
      </c>
    </row>
    <row r="5899" spans="1:4" x14ac:dyDescent="0.2">
      <c r="A5899" s="15" t="s">
        <v>5966</v>
      </c>
      <c r="B5899" s="27" t="s">
        <v>22206</v>
      </c>
      <c r="C5899" s="28" t="s">
        <v>14243</v>
      </c>
      <c r="D5899" s="28" t="s">
        <v>8061</v>
      </c>
    </row>
    <row r="5900" spans="1:4" x14ac:dyDescent="0.2">
      <c r="A5900" s="15" t="s">
        <v>5967</v>
      </c>
      <c r="B5900" s="27" t="s">
        <v>22207</v>
      </c>
      <c r="C5900" s="28" t="s">
        <v>8009</v>
      </c>
      <c r="D5900" s="28" t="s">
        <v>14244</v>
      </c>
    </row>
    <row r="5901" spans="1:4" x14ac:dyDescent="0.2">
      <c r="A5901" s="15" t="s">
        <v>5968</v>
      </c>
      <c r="B5901" s="27" t="s">
        <v>22208</v>
      </c>
      <c r="C5901" s="28" t="s">
        <v>14245</v>
      </c>
      <c r="D5901" s="28" t="s">
        <v>8006</v>
      </c>
    </row>
    <row r="5902" spans="1:4" x14ac:dyDescent="0.2">
      <c r="A5902" s="15" t="s">
        <v>5969</v>
      </c>
      <c r="B5902" s="27" t="s">
        <v>22209</v>
      </c>
      <c r="C5902" s="28" t="s">
        <v>14246</v>
      </c>
      <c r="D5902" s="28" t="s">
        <v>8152</v>
      </c>
    </row>
    <row r="5903" spans="1:4" x14ac:dyDescent="0.2">
      <c r="A5903" s="15" t="s">
        <v>5970</v>
      </c>
      <c r="B5903" s="27" t="s">
        <v>22210</v>
      </c>
      <c r="C5903" s="28" t="s">
        <v>14247</v>
      </c>
      <c r="D5903" s="28" t="s">
        <v>8152</v>
      </c>
    </row>
    <row r="5904" spans="1:4" x14ac:dyDescent="0.2">
      <c r="A5904" s="15" t="s">
        <v>5971</v>
      </c>
      <c r="B5904" s="27" t="s">
        <v>22211</v>
      </c>
      <c r="C5904" s="28" t="s">
        <v>14248</v>
      </c>
      <c r="D5904" s="28" t="s">
        <v>8006</v>
      </c>
    </row>
    <row r="5905" spans="1:4" x14ac:dyDescent="0.2">
      <c r="A5905" s="15" t="s">
        <v>5972</v>
      </c>
      <c r="B5905" s="27" t="s">
        <v>22212</v>
      </c>
      <c r="C5905" s="28" t="s">
        <v>14249</v>
      </c>
      <c r="D5905" s="28" t="s">
        <v>8006</v>
      </c>
    </row>
    <row r="5906" spans="1:4" x14ac:dyDescent="0.2">
      <c r="A5906" s="15" t="s">
        <v>5973</v>
      </c>
      <c r="B5906" s="27" t="s">
        <v>22213</v>
      </c>
      <c r="C5906" s="28" t="s">
        <v>14250</v>
      </c>
      <c r="D5906" s="28" t="s">
        <v>8006</v>
      </c>
    </row>
    <row r="5907" spans="1:4" x14ac:dyDescent="0.2">
      <c r="A5907" s="15" t="s">
        <v>5974</v>
      </c>
      <c r="B5907" s="27" t="s">
        <v>22214</v>
      </c>
      <c r="C5907" s="28" t="s">
        <v>14251</v>
      </c>
      <c r="D5907" s="28" t="s">
        <v>8025</v>
      </c>
    </row>
    <row r="5908" spans="1:4" x14ac:dyDescent="0.2">
      <c r="A5908" s="15" t="s">
        <v>5975</v>
      </c>
      <c r="B5908" s="27" t="s">
        <v>22215</v>
      </c>
      <c r="C5908" s="28" t="s">
        <v>8009</v>
      </c>
      <c r="D5908" s="28" t="s">
        <v>14252</v>
      </c>
    </row>
    <row r="5909" spans="1:4" x14ac:dyDescent="0.2">
      <c r="A5909" s="15" t="s">
        <v>5976</v>
      </c>
      <c r="B5909" s="27" t="s">
        <v>22216</v>
      </c>
      <c r="C5909" s="28" t="s">
        <v>14253</v>
      </c>
      <c r="D5909" s="28" t="s">
        <v>8112</v>
      </c>
    </row>
    <row r="5910" spans="1:4" x14ac:dyDescent="0.2">
      <c r="A5910" s="15" t="s">
        <v>5977</v>
      </c>
      <c r="B5910" s="27" t="s">
        <v>22217</v>
      </c>
      <c r="C5910" s="28" t="s">
        <v>14254</v>
      </c>
      <c r="D5910" s="28" t="s">
        <v>8006</v>
      </c>
    </row>
    <row r="5911" spans="1:4" x14ac:dyDescent="0.2">
      <c r="A5911" s="15" t="s">
        <v>5978</v>
      </c>
      <c r="B5911" s="27" t="s">
        <v>22218</v>
      </c>
      <c r="C5911" s="28" t="s">
        <v>8009</v>
      </c>
      <c r="D5911" s="28" t="s">
        <v>14255</v>
      </c>
    </row>
    <row r="5912" spans="1:4" x14ac:dyDescent="0.2">
      <c r="A5912" s="15" t="s">
        <v>5979</v>
      </c>
      <c r="B5912" s="27" t="s">
        <v>22219</v>
      </c>
      <c r="C5912" s="28" t="s">
        <v>14256</v>
      </c>
      <c r="D5912" s="28" t="s">
        <v>8004</v>
      </c>
    </row>
    <row r="5913" spans="1:4" x14ac:dyDescent="0.2">
      <c r="A5913" s="15" t="s">
        <v>5980</v>
      </c>
      <c r="B5913" s="27" t="s">
        <v>22220</v>
      </c>
      <c r="C5913" s="28" t="s">
        <v>14257</v>
      </c>
      <c r="D5913" s="28" t="s">
        <v>8025</v>
      </c>
    </row>
    <row r="5914" spans="1:4" x14ac:dyDescent="0.2">
      <c r="A5914" s="15" t="s">
        <v>5981</v>
      </c>
      <c r="B5914" s="27" t="s">
        <v>22221</v>
      </c>
      <c r="C5914" s="28" t="s">
        <v>14258</v>
      </c>
      <c r="D5914" s="28" t="s">
        <v>8006</v>
      </c>
    </row>
    <row r="5915" spans="1:4" x14ac:dyDescent="0.2">
      <c r="A5915" s="15" t="s">
        <v>110</v>
      </c>
      <c r="B5915" s="27" t="s">
        <v>22222</v>
      </c>
      <c r="C5915" s="28" t="s">
        <v>14259</v>
      </c>
      <c r="D5915" s="28" t="s">
        <v>8039</v>
      </c>
    </row>
    <row r="5916" spans="1:4" x14ac:dyDescent="0.2">
      <c r="A5916" s="15" t="s">
        <v>5982</v>
      </c>
      <c r="B5916" s="27" t="s">
        <v>22223</v>
      </c>
      <c r="C5916" s="28" t="s">
        <v>14260</v>
      </c>
      <c r="D5916" s="28" t="s">
        <v>8002</v>
      </c>
    </row>
    <row r="5917" spans="1:4" x14ac:dyDescent="0.2">
      <c r="A5917" s="15" t="s">
        <v>5983</v>
      </c>
      <c r="B5917" s="27" t="s">
        <v>22224</v>
      </c>
      <c r="C5917" s="28" t="s">
        <v>8009</v>
      </c>
      <c r="D5917" s="28" t="s">
        <v>14261</v>
      </c>
    </row>
    <row r="5918" spans="1:4" x14ac:dyDescent="0.2">
      <c r="A5918" s="15" t="s">
        <v>5984</v>
      </c>
      <c r="B5918" s="27" t="s">
        <v>22225</v>
      </c>
      <c r="C5918" s="28" t="s">
        <v>14262</v>
      </c>
      <c r="D5918" s="28" t="s">
        <v>8002</v>
      </c>
    </row>
    <row r="5919" spans="1:4" x14ac:dyDescent="0.2">
      <c r="A5919" s="15" t="s">
        <v>5985</v>
      </c>
      <c r="B5919" s="27" t="s">
        <v>22226</v>
      </c>
      <c r="C5919" s="28" t="s">
        <v>14263</v>
      </c>
      <c r="D5919" s="28" t="s">
        <v>8073</v>
      </c>
    </row>
    <row r="5920" spans="1:4" x14ac:dyDescent="0.2">
      <c r="A5920" s="15" t="s">
        <v>5986</v>
      </c>
      <c r="B5920" s="27" t="s">
        <v>22227</v>
      </c>
      <c r="C5920" s="28" t="s">
        <v>14264</v>
      </c>
      <c r="D5920" s="28" t="s">
        <v>8190</v>
      </c>
    </row>
    <row r="5921" spans="1:4" x14ac:dyDescent="0.2">
      <c r="A5921" s="15" t="s">
        <v>5987</v>
      </c>
      <c r="B5921" s="27" t="s">
        <v>22228</v>
      </c>
      <c r="C5921" s="28" t="s">
        <v>14265</v>
      </c>
      <c r="D5921" s="28" t="s">
        <v>8112</v>
      </c>
    </row>
    <row r="5922" spans="1:4" x14ac:dyDescent="0.2">
      <c r="A5922" s="15" t="s">
        <v>5988</v>
      </c>
      <c r="B5922" s="27" t="s">
        <v>22229</v>
      </c>
      <c r="C5922" s="28" t="s">
        <v>8009</v>
      </c>
      <c r="D5922" s="28" t="s">
        <v>14266</v>
      </c>
    </row>
    <row r="5923" spans="1:4" x14ac:dyDescent="0.2">
      <c r="A5923" s="15" t="s">
        <v>5989</v>
      </c>
      <c r="B5923" s="27" t="s">
        <v>22230</v>
      </c>
      <c r="C5923" s="28" t="s">
        <v>8009</v>
      </c>
      <c r="D5923" s="28" t="s">
        <v>14267</v>
      </c>
    </row>
    <row r="5924" spans="1:4" x14ac:dyDescent="0.2">
      <c r="A5924" s="15" t="s">
        <v>5990</v>
      </c>
      <c r="B5924" s="27" t="s">
        <v>22231</v>
      </c>
      <c r="C5924" s="28" t="s">
        <v>14268</v>
      </c>
      <c r="D5924" s="28" t="s">
        <v>8066</v>
      </c>
    </row>
    <row r="5925" spans="1:4" x14ac:dyDescent="0.2">
      <c r="A5925" s="15" t="s">
        <v>5991</v>
      </c>
      <c r="B5925" s="27" t="s">
        <v>22232</v>
      </c>
      <c r="C5925" s="28" t="s">
        <v>14269</v>
      </c>
      <c r="D5925" s="28" t="s">
        <v>8119</v>
      </c>
    </row>
    <row r="5926" spans="1:4" x14ac:dyDescent="0.2">
      <c r="A5926" s="15" t="s">
        <v>5992</v>
      </c>
      <c r="B5926" s="27" t="s">
        <v>22233</v>
      </c>
      <c r="C5926" s="28" t="s">
        <v>8183</v>
      </c>
      <c r="D5926" s="28" t="s">
        <v>14270</v>
      </c>
    </row>
    <row r="5927" spans="1:4" x14ac:dyDescent="0.2">
      <c r="A5927" s="15" t="s">
        <v>5993</v>
      </c>
      <c r="B5927" s="27" t="s">
        <v>22234</v>
      </c>
      <c r="C5927" s="28" t="s">
        <v>14271</v>
      </c>
      <c r="D5927" s="28" t="s">
        <v>8008</v>
      </c>
    </row>
    <row r="5928" spans="1:4" x14ac:dyDescent="0.2">
      <c r="A5928" s="15" t="s">
        <v>5994</v>
      </c>
      <c r="B5928" s="27" t="s">
        <v>22235</v>
      </c>
      <c r="C5928" s="28" t="s">
        <v>14272</v>
      </c>
      <c r="D5928" s="28" t="s">
        <v>8006</v>
      </c>
    </row>
    <row r="5929" spans="1:4" x14ac:dyDescent="0.2">
      <c r="A5929" s="15" t="s">
        <v>7948</v>
      </c>
      <c r="B5929" s="23" t="s">
        <v>8628</v>
      </c>
      <c r="C5929" s="23" t="s">
        <v>8628</v>
      </c>
      <c r="D5929" s="23" t="s">
        <v>8628</v>
      </c>
    </row>
    <row r="5930" spans="1:4" x14ac:dyDescent="0.2">
      <c r="A5930" s="15" t="s">
        <v>5995</v>
      </c>
      <c r="B5930" s="27" t="s">
        <v>22236</v>
      </c>
      <c r="C5930" s="28" t="s">
        <v>8183</v>
      </c>
      <c r="D5930" s="28" t="s">
        <v>14273</v>
      </c>
    </row>
    <row r="5931" spans="1:4" x14ac:dyDescent="0.2">
      <c r="A5931" s="15" t="s">
        <v>5996</v>
      </c>
      <c r="B5931" s="27" t="s">
        <v>22237</v>
      </c>
      <c r="C5931" s="28" t="s">
        <v>14274</v>
      </c>
      <c r="D5931" s="28" t="s">
        <v>14275</v>
      </c>
    </row>
    <row r="5932" spans="1:4" x14ac:dyDescent="0.2">
      <c r="A5932" s="15" t="s">
        <v>5997</v>
      </c>
      <c r="B5932" s="27" t="s">
        <v>22238</v>
      </c>
      <c r="C5932" s="28" t="s">
        <v>14276</v>
      </c>
      <c r="D5932" s="28" t="s">
        <v>8006</v>
      </c>
    </row>
    <row r="5933" spans="1:4" x14ac:dyDescent="0.2">
      <c r="A5933" s="15" t="s">
        <v>5998</v>
      </c>
      <c r="B5933" s="27" t="s">
        <v>22239</v>
      </c>
      <c r="C5933" s="28" t="s">
        <v>9167</v>
      </c>
      <c r="D5933" s="28" t="s">
        <v>14277</v>
      </c>
    </row>
    <row r="5934" spans="1:4" x14ac:dyDescent="0.2">
      <c r="A5934" s="15" t="s">
        <v>5999</v>
      </c>
      <c r="B5934" s="27" t="s">
        <v>22240</v>
      </c>
      <c r="C5934" s="28" t="s">
        <v>14278</v>
      </c>
      <c r="D5934" s="28" t="s">
        <v>8039</v>
      </c>
    </row>
    <row r="5935" spans="1:4" x14ac:dyDescent="0.2">
      <c r="A5935" s="15" t="s">
        <v>6000</v>
      </c>
      <c r="B5935" s="27" t="s">
        <v>22241</v>
      </c>
      <c r="C5935" s="28" t="s">
        <v>8100</v>
      </c>
      <c r="D5935" s="28" t="s">
        <v>14279</v>
      </c>
    </row>
    <row r="5936" spans="1:4" x14ac:dyDescent="0.2">
      <c r="A5936" s="15" t="s">
        <v>6001</v>
      </c>
      <c r="B5936" s="27" t="s">
        <v>22242</v>
      </c>
      <c r="C5936" s="28" t="s">
        <v>14280</v>
      </c>
      <c r="D5936" s="28" t="s">
        <v>8017</v>
      </c>
    </row>
    <row r="5937" spans="1:4" x14ac:dyDescent="0.2">
      <c r="A5937" s="15" t="s">
        <v>6002</v>
      </c>
      <c r="B5937" s="27" t="s">
        <v>22243</v>
      </c>
      <c r="C5937" s="28" t="s">
        <v>8351</v>
      </c>
      <c r="D5937" s="28" t="s">
        <v>14281</v>
      </c>
    </row>
    <row r="5938" spans="1:4" x14ac:dyDescent="0.2">
      <c r="A5938" s="15" t="s">
        <v>6003</v>
      </c>
      <c r="B5938" s="27" t="s">
        <v>22244</v>
      </c>
      <c r="C5938" s="28" t="s">
        <v>14282</v>
      </c>
      <c r="D5938" s="28" t="s">
        <v>8006</v>
      </c>
    </row>
    <row r="5939" spans="1:4" x14ac:dyDescent="0.2">
      <c r="A5939" s="15" t="s">
        <v>6004</v>
      </c>
      <c r="B5939" s="27" t="s">
        <v>22245</v>
      </c>
      <c r="C5939" s="28" t="s">
        <v>8009</v>
      </c>
      <c r="D5939" s="28" t="s">
        <v>14283</v>
      </c>
    </row>
    <row r="5940" spans="1:4" x14ac:dyDescent="0.2">
      <c r="A5940" s="15" t="s">
        <v>6005</v>
      </c>
      <c r="B5940" s="27" t="s">
        <v>22246</v>
      </c>
      <c r="C5940" s="28" t="s">
        <v>14284</v>
      </c>
      <c r="D5940" s="28" t="s">
        <v>8004</v>
      </c>
    </row>
    <row r="5941" spans="1:4" x14ac:dyDescent="0.2">
      <c r="A5941" s="15" t="s">
        <v>6006</v>
      </c>
      <c r="B5941" s="27" t="s">
        <v>22247</v>
      </c>
      <c r="C5941" s="28" t="s">
        <v>14285</v>
      </c>
      <c r="D5941" s="28" t="s">
        <v>8006</v>
      </c>
    </row>
    <row r="5942" spans="1:4" x14ac:dyDescent="0.2">
      <c r="A5942" s="15" t="s">
        <v>6007</v>
      </c>
      <c r="B5942" s="27" t="s">
        <v>22248</v>
      </c>
      <c r="C5942" s="28" t="s">
        <v>14286</v>
      </c>
      <c r="D5942" s="28" t="s">
        <v>8438</v>
      </c>
    </row>
    <row r="5943" spans="1:4" x14ac:dyDescent="0.2">
      <c r="A5943" s="15" t="s">
        <v>6008</v>
      </c>
      <c r="B5943" s="27" t="s">
        <v>22249</v>
      </c>
      <c r="C5943" s="28" t="s">
        <v>14287</v>
      </c>
      <c r="D5943" s="28" t="s">
        <v>8112</v>
      </c>
    </row>
    <row r="5944" spans="1:4" x14ac:dyDescent="0.2">
      <c r="A5944" s="15" t="s">
        <v>6009</v>
      </c>
      <c r="B5944" s="27" t="s">
        <v>22250</v>
      </c>
      <c r="C5944" s="28" t="s">
        <v>8183</v>
      </c>
      <c r="D5944" s="28" t="s">
        <v>14288</v>
      </c>
    </row>
    <row r="5945" spans="1:4" x14ac:dyDescent="0.2">
      <c r="A5945" s="15" t="s">
        <v>6010</v>
      </c>
      <c r="B5945" s="27" t="s">
        <v>22251</v>
      </c>
      <c r="C5945" s="28" t="s">
        <v>8009</v>
      </c>
      <c r="D5945" s="28" t="s">
        <v>14289</v>
      </c>
    </row>
    <row r="5946" spans="1:4" x14ac:dyDescent="0.2">
      <c r="A5946" s="15" t="s">
        <v>6011</v>
      </c>
      <c r="B5946" s="27" t="s">
        <v>22252</v>
      </c>
      <c r="C5946" s="28" t="s">
        <v>8009</v>
      </c>
      <c r="D5946" s="28" t="s">
        <v>14290</v>
      </c>
    </row>
    <row r="5947" spans="1:4" x14ac:dyDescent="0.2">
      <c r="A5947" s="15" t="s">
        <v>6012</v>
      </c>
      <c r="B5947" s="27" t="s">
        <v>22253</v>
      </c>
      <c r="C5947" s="28" t="s">
        <v>14291</v>
      </c>
      <c r="D5947" s="28" t="s">
        <v>8117</v>
      </c>
    </row>
    <row r="5948" spans="1:4" x14ac:dyDescent="0.2">
      <c r="A5948" s="15" t="s">
        <v>6013</v>
      </c>
      <c r="B5948" s="27" t="s">
        <v>22254</v>
      </c>
      <c r="C5948" s="28" t="s">
        <v>14292</v>
      </c>
      <c r="D5948" s="28" t="s">
        <v>8112</v>
      </c>
    </row>
    <row r="5949" spans="1:4" x14ac:dyDescent="0.2">
      <c r="A5949" s="15" t="s">
        <v>6014</v>
      </c>
      <c r="B5949" s="27" t="s">
        <v>22255</v>
      </c>
      <c r="C5949" s="28" t="s">
        <v>8183</v>
      </c>
      <c r="D5949" s="28" t="s">
        <v>14293</v>
      </c>
    </row>
    <row r="5950" spans="1:4" x14ac:dyDescent="0.2">
      <c r="A5950" s="15" t="s">
        <v>6015</v>
      </c>
      <c r="B5950" s="27" t="s">
        <v>22256</v>
      </c>
      <c r="C5950" s="28" t="s">
        <v>8009</v>
      </c>
      <c r="D5950" s="28" t="s">
        <v>14294</v>
      </c>
    </row>
    <row r="5951" spans="1:4" x14ac:dyDescent="0.2">
      <c r="A5951" s="15" t="s">
        <v>6016</v>
      </c>
      <c r="B5951" s="27" t="s">
        <v>22257</v>
      </c>
      <c r="C5951" s="28" t="s">
        <v>8009</v>
      </c>
      <c r="D5951" s="28" t="s">
        <v>14295</v>
      </c>
    </row>
    <row r="5952" spans="1:4" x14ac:dyDescent="0.2">
      <c r="A5952" s="15" t="s">
        <v>6017</v>
      </c>
      <c r="B5952" s="27" t="s">
        <v>22258</v>
      </c>
      <c r="C5952" s="28" t="s">
        <v>8009</v>
      </c>
      <c r="D5952" s="28" t="s">
        <v>14296</v>
      </c>
    </row>
    <row r="5953" spans="1:8" x14ac:dyDescent="0.2">
      <c r="A5953" s="15" t="s">
        <v>6018</v>
      </c>
      <c r="B5953" s="27" t="s">
        <v>22259</v>
      </c>
      <c r="C5953" s="28" t="s">
        <v>8009</v>
      </c>
      <c r="D5953" s="28" t="s">
        <v>14297</v>
      </c>
    </row>
    <row r="5954" spans="1:8" x14ac:dyDescent="0.2">
      <c r="A5954" s="15" t="s">
        <v>6019</v>
      </c>
      <c r="B5954" s="27" t="s">
        <v>22260</v>
      </c>
      <c r="C5954" s="28" t="s">
        <v>8009</v>
      </c>
      <c r="D5954" s="28" t="s">
        <v>14298</v>
      </c>
    </row>
    <row r="5955" spans="1:8" x14ac:dyDescent="0.2">
      <c r="A5955" s="15" t="s">
        <v>6020</v>
      </c>
      <c r="B5955" s="27" t="s">
        <v>22261</v>
      </c>
      <c r="C5955" s="28" t="s">
        <v>8009</v>
      </c>
      <c r="D5955" s="28" t="s">
        <v>14299</v>
      </c>
    </row>
    <row r="5956" spans="1:8" x14ac:dyDescent="0.2">
      <c r="A5956" s="15" t="s">
        <v>6021</v>
      </c>
      <c r="B5956" s="27" t="s">
        <v>22262</v>
      </c>
      <c r="C5956" s="28" t="s">
        <v>8009</v>
      </c>
      <c r="D5956" s="28" t="s">
        <v>14300</v>
      </c>
    </row>
    <row r="5957" spans="1:8" x14ac:dyDescent="0.2">
      <c r="A5957" s="15" t="s">
        <v>6022</v>
      </c>
      <c r="B5957" s="27" t="s">
        <v>22263</v>
      </c>
      <c r="C5957" s="28" t="s">
        <v>8009</v>
      </c>
      <c r="D5957" s="28" t="s">
        <v>14301</v>
      </c>
    </row>
    <row r="5958" spans="1:8" x14ac:dyDescent="0.2">
      <c r="A5958" s="15" t="s">
        <v>6023</v>
      </c>
      <c r="B5958" s="27" t="s">
        <v>22264</v>
      </c>
      <c r="C5958" s="28" t="s">
        <v>8009</v>
      </c>
      <c r="D5958" s="28" t="s">
        <v>14302</v>
      </c>
    </row>
    <row r="5959" spans="1:8" x14ac:dyDescent="0.2">
      <c r="A5959" s="15" t="s">
        <v>6024</v>
      </c>
      <c r="B5959" s="27" t="s">
        <v>22265</v>
      </c>
      <c r="C5959" s="28" t="s">
        <v>14303</v>
      </c>
      <c r="D5959" s="28" t="s">
        <v>8117</v>
      </c>
    </row>
    <row r="5960" spans="1:8" x14ac:dyDescent="0.2">
      <c r="A5960" s="15" t="s">
        <v>6025</v>
      </c>
      <c r="B5960" s="27" t="s">
        <v>22266</v>
      </c>
      <c r="C5960" s="28" t="s">
        <v>14304</v>
      </c>
      <c r="D5960" s="28" t="s">
        <v>8336</v>
      </c>
    </row>
    <row r="5961" spans="1:8" x14ac:dyDescent="0.2">
      <c r="A5961" s="15" t="s">
        <v>6026</v>
      </c>
      <c r="B5961" s="27" t="s">
        <v>22267</v>
      </c>
      <c r="C5961" s="28" t="s">
        <v>14305</v>
      </c>
      <c r="D5961" s="28" t="s">
        <v>8152</v>
      </c>
    </row>
    <row r="5962" spans="1:8" x14ac:dyDescent="0.2">
      <c r="A5962" s="15" t="s">
        <v>6027</v>
      </c>
      <c r="B5962" s="27" t="s">
        <v>22268</v>
      </c>
      <c r="C5962" s="28" t="s">
        <v>14306</v>
      </c>
      <c r="D5962" s="28" t="s">
        <v>8039</v>
      </c>
    </row>
    <row r="5963" spans="1:8" x14ac:dyDescent="0.2">
      <c r="A5963" s="15" t="s">
        <v>6028</v>
      </c>
      <c r="B5963" s="27" t="s">
        <v>22269</v>
      </c>
      <c r="C5963" s="28" t="s">
        <v>14307</v>
      </c>
      <c r="D5963" s="28" t="s">
        <v>14308</v>
      </c>
      <c r="H5963" s="48"/>
    </row>
    <row r="5964" spans="1:8" x14ac:dyDescent="0.2">
      <c r="A5964" s="15" t="s">
        <v>6029</v>
      </c>
      <c r="B5964" s="27" t="s">
        <v>22270</v>
      </c>
      <c r="C5964" s="28" t="s">
        <v>14309</v>
      </c>
      <c r="D5964" s="28" t="s">
        <v>8017</v>
      </c>
    </row>
    <row r="5965" spans="1:8" x14ac:dyDescent="0.2">
      <c r="A5965" s="15" t="s">
        <v>6030</v>
      </c>
      <c r="B5965" s="27" t="s">
        <v>22271</v>
      </c>
      <c r="C5965" s="28" t="s">
        <v>14310</v>
      </c>
      <c r="D5965" s="28" t="s">
        <v>8073</v>
      </c>
    </row>
    <row r="5966" spans="1:8" x14ac:dyDescent="0.2">
      <c r="A5966" s="15" t="s">
        <v>6031</v>
      </c>
      <c r="B5966" s="27" t="s">
        <v>22272</v>
      </c>
      <c r="C5966" s="28" t="s">
        <v>14311</v>
      </c>
      <c r="D5966" s="28" t="s">
        <v>8025</v>
      </c>
    </row>
    <row r="5967" spans="1:8" x14ac:dyDescent="0.2">
      <c r="A5967" s="15" t="s">
        <v>6032</v>
      </c>
      <c r="B5967" s="27" t="s">
        <v>22273</v>
      </c>
      <c r="C5967" s="28" t="s">
        <v>14312</v>
      </c>
      <c r="D5967" s="28" t="s">
        <v>8006</v>
      </c>
    </row>
    <row r="5968" spans="1:8" x14ac:dyDescent="0.2">
      <c r="A5968" s="15" t="s">
        <v>6033</v>
      </c>
      <c r="B5968" s="27" t="s">
        <v>22274</v>
      </c>
      <c r="C5968" s="28" t="s">
        <v>8009</v>
      </c>
      <c r="D5968" s="28" t="s">
        <v>14313</v>
      </c>
    </row>
    <row r="5969" spans="1:4" x14ac:dyDescent="0.2">
      <c r="A5969" s="15" t="s">
        <v>6034</v>
      </c>
      <c r="B5969" s="27" t="s">
        <v>22275</v>
      </c>
      <c r="C5969" s="28" t="s">
        <v>14314</v>
      </c>
      <c r="D5969" s="28" t="s">
        <v>8025</v>
      </c>
    </row>
    <row r="5970" spans="1:4" x14ac:dyDescent="0.2">
      <c r="A5970" s="15" t="s">
        <v>6035</v>
      </c>
      <c r="B5970" s="27" t="s">
        <v>22276</v>
      </c>
      <c r="C5970" s="28" t="s">
        <v>14315</v>
      </c>
      <c r="D5970" s="28" t="s">
        <v>8071</v>
      </c>
    </row>
    <row r="5971" spans="1:4" x14ac:dyDescent="0.2">
      <c r="A5971" s="15" t="s">
        <v>6036</v>
      </c>
      <c r="B5971" s="27" t="s">
        <v>22277</v>
      </c>
      <c r="C5971" s="28" t="s">
        <v>9571</v>
      </c>
      <c r="D5971" s="28" t="s">
        <v>14316</v>
      </c>
    </row>
    <row r="5972" spans="1:4" x14ac:dyDescent="0.2">
      <c r="A5972" s="15" t="s">
        <v>6037</v>
      </c>
      <c r="B5972" s="27" t="s">
        <v>22278</v>
      </c>
      <c r="C5972" s="28" t="s">
        <v>14317</v>
      </c>
      <c r="D5972" s="28" t="s">
        <v>8061</v>
      </c>
    </row>
    <row r="5973" spans="1:4" x14ac:dyDescent="0.2">
      <c r="A5973" s="15" t="s">
        <v>6038</v>
      </c>
      <c r="B5973" s="27" t="s">
        <v>22279</v>
      </c>
      <c r="C5973" s="28" t="s">
        <v>14318</v>
      </c>
      <c r="D5973" s="28" t="s">
        <v>8061</v>
      </c>
    </row>
    <row r="5974" spans="1:4" x14ac:dyDescent="0.2">
      <c r="A5974" s="15" t="s">
        <v>6039</v>
      </c>
      <c r="B5974" s="27" t="s">
        <v>22280</v>
      </c>
      <c r="C5974" s="28" t="s">
        <v>8009</v>
      </c>
      <c r="D5974" s="28" t="s">
        <v>14319</v>
      </c>
    </row>
    <row r="5975" spans="1:4" x14ac:dyDescent="0.2">
      <c r="A5975" s="15" t="s">
        <v>6040</v>
      </c>
      <c r="B5975" s="27" t="s">
        <v>22281</v>
      </c>
      <c r="C5975" s="28" t="s">
        <v>14320</v>
      </c>
      <c r="D5975" s="28" t="s">
        <v>8061</v>
      </c>
    </row>
    <row r="5976" spans="1:4" x14ac:dyDescent="0.2">
      <c r="A5976" s="15" t="s">
        <v>6041</v>
      </c>
      <c r="B5976" s="27" t="s">
        <v>22282</v>
      </c>
      <c r="C5976" s="28" t="s">
        <v>8009</v>
      </c>
      <c r="D5976" s="28" t="s">
        <v>14321</v>
      </c>
    </row>
    <row r="5977" spans="1:4" x14ac:dyDescent="0.2">
      <c r="A5977" s="15" t="s">
        <v>6042</v>
      </c>
      <c r="B5977" s="27" t="s">
        <v>22283</v>
      </c>
      <c r="C5977" s="28" t="s">
        <v>14322</v>
      </c>
      <c r="D5977" s="28" t="s">
        <v>8006</v>
      </c>
    </row>
    <row r="5978" spans="1:4" x14ac:dyDescent="0.2">
      <c r="A5978" s="15" t="s">
        <v>6043</v>
      </c>
      <c r="B5978" s="27" t="s">
        <v>22284</v>
      </c>
      <c r="C5978" s="28" t="s">
        <v>14323</v>
      </c>
      <c r="D5978" s="28" t="s">
        <v>8061</v>
      </c>
    </row>
    <row r="5979" spans="1:4" x14ac:dyDescent="0.2">
      <c r="A5979" s="15" t="s">
        <v>6044</v>
      </c>
      <c r="B5979" s="27" t="s">
        <v>22285</v>
      </c>
      <c r="C5979" s="28" t="s">
        <v>14324</v>
      </c>
      <c r="D5979" s="28" t="s">
        <v>8004</v>
      </c>
    </row>
    <row r="5980" spans="1:4" x14ac:dyDescent="0.2">
      <c r="A5980" s="15" t="s">
        <v>6045</v>
      </c>
      <c r="B5980" s="27" t="s">
        <v>22286</v>
      </c>
      <c r="C5980" s="28" t="s">
        <v>8009</v>
      </c>
      <c r="D5980" s="28" t="s">
        <v>14325</v>
      </c>
    </row>
    <row r="5981" spans="1:4" x14ac:dyDescent="0.2">
      <c r="A5981" s="15" t="s">
        <v>6046</v>
      </c>
      <c r="B5981" s="27" t="s">
        <v>22287</v>
      </c>
      <c r="C5981" s="28" t="s">
        <v>14326</v>
      </c>
      <c r="D5981" s="28" t="s">
        <v>8071</v>
      </c>
    </row>
    <row r="5982" spans="1:4" x14ac:dyDescent="0.2">
      <c r="A5982" s="15" t="s">
        <v>6047</v>
      </c>
      <c r="B5982" s="27" t="s">
        <v>22288</v>
      </c>
      <c r="C5982" s="28" t="s">
        <v>14327</v>
      </c>
      <c r="D5982" s="28" t="s">
        <v>8061</v>
      </c>
    </row>
    <row r="5983" spans="1:4" x14ac:dyDescent="0.2">
      <c r="A5983" s="15" t="s">
        <v>6048</v>
      </c>
      <c r="B5983" s="27" t="s">
        <v>22289</v>
      </c>
      <c r="C5983" s="28" t="s">
        <v>14328</v>
      </c>
      <c r="D5983" s="28" t="s">
        <v>8066</v>
      </c>
    </row>
    <row r="5984" spans="1:4" x14ac:dyDescent="0.2">
      <c r="A5984" s="15" t="s">
        <v>6049</v>
      </c>
      <c r="B5984" s="27" t="s">
        <v>22290</v>
      </c>
      <c r="C5984" s="28" t="s">
        <v>14329</v>
      </c>
      <c r="D5984" s="28" t="s">
        <v>8061</v>
      </c>
    </row>
    <row r="5985" spans="1:8" x14ac:dyDescent="0.2">
      <c r="A5985" s="15" t="s">
        <v>6050</v>
      </c>
      <c r="B5985" s="27" t="s">
        <v>22291</v>
      </c>
      <c r="C5985" s="28" t="s">
        <v>14330</v>
      </c>
      <c r="D5985" s="28" t="s">
        <v>8025</v>
      </c>
    </row>
    <row r="5986" spans="1:8" x14ac:dyDescent="0.2">
      <c r="A5986" s="15" t="s">
        <v>6051</v>
      </c>
      <c r="B5986" s="27" t="s">
        <v>22292</v>
      </c>
      <c r="C5986" s="28" t="s">
        <v>14331</v>
      </c>
      <c r="D5986" s="28" t="s">
        <v>8002</v>
      </c>
    </row>
    <row r="5987" spans="1:8" x14ac:dyDescent="0.2">
      <c r="A5987" s="15" t="s">
        <v>6052</v>
      </c>
      <c r="B5987" s="27" t="s">
        <v>22293</v>
      </c>
      <c r="C5987" s="28" t="s">
        <v>8279</v>
      </c>
      <c r="D5987" s="28" t="s">
        <v>14332</v>
      </c>
    </row>
    <row r="5988" spans="1:8" x14ac:dyDescent="0.2">
      <c r="A5988" s="15" t="s">
        <v>6053</v>
      </c>
      <c r="B5988" s="27" t="s">
        <v>22294</v>
      </c>
      <c r="C5988" s="28" t="s">
        <v>14333</v>
      </c>
      <c r="D5988" s="28" t="s">
        <v>8061</v>
      </c>
    </row>
    <row r="5989" spans="1:8" x14ac:dyDescent="0.2">
      <c r="A5989" s="15" t="s">
        <v>6054</v>
      </c>
      <c r="B5989" s="27" t="s">
        <v>22295</v>
      </c>
      <c r="C5989" s="28" t="s">
        <v>8009</v>
      </c>
      <c r="D5989" s="28" t="s">
        <v>14334</v>
      </c>
    </row>
    <row r="5990" spans="1:8" x14ac:dyDescent="0.2">
      <c r="A5990" s="15" t="s">
        <v>6055</v>
      </c>
      <c r="B5990" s="27" t="s">
        <v>22296</v>
      </c>
      <c r="C5990" s="28" t="s">
        <v>14335</v>
      </c>
      <c r="D5990" s="28" t="s">
        <v>8006</v>
      </c>
    </row>
    <row r="5991" spans="1:8" x14ac:dyDescent="0.2">
      <c r="A5991" s="15" t="s">
        <v>6056</v>
      </c>
      <c r="B5991" s="27" t="s">
        <v>22297</v>
      </c>
      <c r="C5991" s="28" t="s">
        <v>8009</v>
      </c>
      <c r="D5991" s="28" t="s">
        <v>14336</v>
      </c>
    </row>
    <row r="5992" spans="1:8" x14ac:dyDescent="0.2">
      <c r="A5992" s="15" t="s">
        <v>6057</v>
      </c>
      <c r="B5992" s="27" t="s">
        <v>22298</v>
      </c>
      <c r="C5992" s="28" t="s">
        <v>14337</v>
      </c>
      <c r="D5992" s="28" t="s">
        <v>8006</v>
      </c>
    </row>
    <row r="5993" spans="1:8" x14ac:dyDescent="0.2">
      <c r="A5993" s="15" t="s">
        <v>6058</v>
      </c>
      <c r="B5993" s="27" t="s">
        <v>22299</v>
      </c>
      <c r="C5993" s="28" t="s">
        <v>14338</v>
      </c>
      <c r="D5993" s="28" t="s">
        <v>8006</v>
      </c>
    </row>
    <row r="5994" spans="1:8" x14ac:dyDescent="0.2">
      <c r="A5994" s="15" t="s">
        <v>6059</v>
      </c>
      <c r="B5994" s="27" t="s">
        <v>22300</v>
      </c>
      <c r="C5994" s="28" t="s">
        <v>14339</v>
      </c>
      <c r="D5994" s="28" t="s">
        <v>8061</v>
      </c>
    </row>
    <row r="5995" spans="1:8" x14ac:dyDescent="0.2">
      <c r="A5995" s="15" t="s">
        <v>6060</v>
      </c>
      <c r="B5995" s="27" t="s">
        <v>22301</v>
      </c>
      <c r="C5995" s="28" t="s">
        <v>14340</v>
      </c>
      <c r="D5995" s="28" t="s">
        <v>8117</v>
      </c>
    </row>
    <row r="5996" spans="1:8" x14ac:dyDescent="0.2">
      <c r="A5996" s="15" t="s">
        <v>6061</v>
      </c>
      <c r="B5996" s="27" t="s">
        <v>22302</v>
      </c>
      <c r="C5996" s="28" t="s">
        <v>8009</v>
      </c>
      <c r="D5996" s="28" t="s">
        <v>14341</v>
      </c>
    </row>
    <row r="5997" spans="1:8" x14ac:dyDescent="0.2">
      <c r="A5997" s="15" t="s">
        <v>6062</v>
      </c>
      <c r="B5997" s="27" t="s">
        <v>22303</v>
      </c>
      <c r="C5997" s="28" t="s">
        <v>14342</v>
      </c>
      <c r="D5997" s="28" t="s">
        <v>8066</v>
      </c>
      <c r="H5997" s="48"/>
    </row>
    <row r="5998" spans="1:8" x14ac:dyDescent="0.2">
      <c r="A5998" s="15" t="s">
        <v>6063</v>
      </c>
      <c r="B5998" s="27" t="s">
        <v>22304</v>
      </c>
      <c r="C5998" s="28" t="s">
        <v>14343</v>
      </c>
      <c r="D5998" s="28" t="s">
        <v>8025</v>
      </c>
    </row>
    <row r="5999" spans="1:8" x14ac:dyDescent="0.2">
      <c r="A5999" s="15" t="s">
        <v>6064</v>
      </c>
      <c r="B5999" s="27" t="s">
        <v>22305</v>
      </c>
      <c r="C5999" s="28" t="s">
        <v>14344</v>
      </c>
      <c r="D5999" s="28" t="s">
        <v>8039</v>
      </c>
    </row>
    <row r="6000" spans="1:8" x14ac:dyDescent="0.2">
      <c r="A6000" s="15" t="s">
        <v>6065</v>
      </c>
      <c r="B6000" s="27" t="s">
        <v>22306</v>
      </c>
      <c r="C6000" s="28" t="s">
        <v>14345</v>
      </c>
      <c r="D6000" s="28" t="s">
        <v>8061</v>
      </c>
    </row>
    <row r="6001" spans="1:4" x14ac:dyDescent="0.2">
      <c r="A6001" s="15" t="s">
        <v>6066</v>
      </c>
      <c r="B6001" s="27" t="s">
        <v>22307</v>
      </c>
      <c r="C6001" s="28" t="s">
        <v>14346</v>
      </c>
      <c r="D6001" s="28" t="s">
        <v>8039</v>
      </c>
    </row>
    <row r="6002" spans="1:4" x14ac:dyDescent="0.2">
      <c r="A6002" s="15" t="s">
        <v>6067</v>
      </c>
      <c r="B6002" s="27" t="s">
        <v>22308</v>
      </c>
      <c r="C6002" s="28" t="s">
        <v>14347</v>
      </c>
      <c r="D6002" s="28" t="s">
        <v>8071</v>
      </c>
    </row>
    <row r="6003" spans="1:4" x14ac:dyDescent="0.2">
      <c r="A6003" s="15" t="s">
        <v>6068</v>
      </c>
      <c r="B6003" s="27" t="s">
        <v>22309</v>
      </c>
      <c r="C6003" s="28" t="s">
        <v>14348</v>
      </c>
      <c r="D6003" s="28" t="s">
        <v>8006</v>
      </c>
    </row>
    <row r="6004" spans="1:4" x14ac:dyDescent="0.2">
      <c r="A6004" s="15" t="s">
        <v>6069</v>
      </c>
      <c r="B6004" s="27" t="s">
        <v>22310</v>
      </c>
      <c r="C6004" s="28" t="s">
        <v>8009</v>
      </c>
      <c r="D6004" s="28" t="s">
        <v>14349</v>
      </c>
    </row>
    <row r="6005" spans="1:4" x14ac:dyDescent="0.2">
      <c r="A6005" s="15" t="s">
        <v>6070</v>
      </c>
      <c r="B6005" s="27" t="s">
        <v>22311</v>
      </c>
      <c r="C6005" s="28" t="s">
        <v>14350</v>
      </c>
      <c r="D6005" s="28" t="s">
        <v>8367</v>
      </c>
    </row>
    <row r="6006" spans="1:4" x14ac:dyDescent="0.2">
      <c r="A6006" s="15" t="s">
        <v>6071</v>
      </c>
      <c r="B6006" s="27" t="s">
        <v>22312</v>
      </c>
      <c r="C6006" s="28" t="s">
        <v>8019</v>
      </c>
      <c r="D6006" s="28" t="s">
        <v>14351</v>
      </c>
    </row>
    <row r="6007" spans="1:4" x14ac:dyDescent="0.2">
      <c r="A6007" s="15" t="s">
        <v>6072</v>
      </c>
      <c r="B6007" s="27" t="s">
        <v>22313</v>
      </c>
      <c r="C6007" s="28" t="s">
        <v>14352</v>
      </c>
      <c r="D6007" s="28" t="s">
        <v>8008</v>
      </c>
    </row>
    <row r="6008" spans="1:4" x14ac:dyDescent="0.2">
      <c r="A6008" s="15" t="s">
        <v>6073</v>
      </c>
      <c r="B6008" s="27" t="s">
        <v>22314</v>
      </c>
      <c r="C6008" s="28" t="s">
        <v>8009</v>
      </c>
      <c r="D6008" s="28" t="s">
        <v>14353</v>
      </c>
    </row>
    <row r="6009" spans="1:4" x14ac:dyDescent="0.2">
      <c r="A6009" s="15" t="s">
        <v>6074</v>
      </c>
      <c r="B6009" s="27" t="s">
        <v>22315</v>
      </c>
      <c r="C6009" s="28" t="s">
        <v>14354</v>
      </c>
      <c r="D6009" s="28" t="s">
        <v>8061</v>
      </c>
    </row>
    <row r="6010" spans="1:4" x14ac:dyDescent="0.2">
      <c r="A6010" s="15" t="s">
        <v>6075</v>
      </c>
      <c r="B6010" s="27" t="s">
        <v>22316</v>
      </c>
      <c r="C6010" s="28" t="s">
        <v>14355</v>
      </c>
      <c r="D6010" s="28" t="s">
        <v>8066</v>
      </c>
    </row>
    <row r="6011" spans="1:4" x14ac:dyDescent="0.2">
      <c r="A6011" s="15" t="s">
        <v>379</v>
      </c>
      <c r="B6011" s="27" t="s">
        <v>22317</v>
      </c>
      <c r="C6011" s="28" t="s">
        <v>14356</v>
      </c>
      <c r="D6011" s="28" t="s">
        <v>8039</v>
      </c>
    </row>
    <row r="6012" spans="1:4" x14ac:dyDescent="0.2">
      <c r="A6012" s="15" t="s">
        <v>6076</v>
      </c>
      <c r="B6012" s="27" t="s">
        <v>22318</v>
      </c>
      <c r="C6012" s="28" t="s">
        <v>14357</v>
      </c>
      <c r="D6012" s="28" t="s">
        <v>8148</v>
      </c>
    </row>
    <row r="6013" spans="1:4" x14ac:dyDescent="0.2">
      <c r="A6013" s="15" t="s">
        <v>6077</v>
      </c>
      <c r="B6013" s="27" t="s">
        <v>22319</v>
      </c>
      <c r="C6013" s="28" t="s">
        <v>14358</v>
      </c>
      <c r="D6013" s="28" t="s">
        <v>8025</v>
      </c>
    </row>
    <row r="6014" spans="1:4" x14ac:dyDescent="0.2">
      <c r="A6014" s="15" t="s">
        <v>6077</v>
      </c>
      <c r="B6014" s="27" t="s">
        <v>22320</v>
      </c>
      <c r="C6014" s="28" t="s">
        <v>8183</v>
      </c>
      <c r="D6014" s="28" t="s">
        <v>14359</v>
      </c>
    </row>
    <row r="6015" spans="1:4" x14ac:dyDescent="0.2">
      <c r="A6015" s="15" t="s">
        <v>6078</v>
      </c>
      <c r="B6015" s="27" t="s">
        <v>22321</v>
      </c>
      <c r="C6015" s="28" t="s">
        <v>14360</v>
      </c>
      <c r="D6015" s="28" t="s">
        <v>8061</v>
      </c>
    </row>
    <row r="6016" spans="1:4" x14ac:dyDescent="0.2">
      <c r="A6016" s="15" t="s">
        <v>6079</v>
      </c>
      <c r="B6016" s="27" t="s">
        <v>22322</v>
      </c>
      <c r="C6016" s="28" t="s">
        <v>8009</v>
      </c>
      <c r="D6016" s="28" t="s">
        <v>14361</v>
      </c>
    </row>
    <row r="6017" spans="1:4" x14ac:dyDescent="0.2">
      <c r="A6017" s="15" t="s">
        <v>6080</v>
      </c>
      <c r="B6017" s="27" t="s">
        <v>22323</v>
      </c>
      <c r="C6017" s="28" t="s">
        <v>14362</v>
      </c>
      <c r="D6017" s="28" t="s">
        <v>8006</v>
      </c>
    </row>
    <row r="6018" spans="1:4" x14ac:dyDescent="0.2">
      <c r="A6018" s="15" t="s">
        <v>6081</v>
      </c>
      <c r="B6018" s="27" t="s">
        <v>22324</v>
      </c>
      <c r="C6018" s="28" t="s">
        <v>14363</v>
      </c>
      <c r="D6018" s="28" t="s">
        <v>8039</v>
      </c>
    </row>
    <row r="6019" spans="1:4" x14ac:dyDescent="0.2">
      <c r="A6019" s="15" t="s">
        <v>6082</v>
      </c>
      <c r="B6019" s="27" t="s">
        <v>22325</v>
      </c>
      <c r="C6019" s="28" t="s">
        <v>14364</v>
      </c>
      <c r="D6019" s="28" t="s">
        <v>8004</v>
      </c>
    </row>
    <row r="6020" spans="1:4" x14ac:dyDescent="0.2">
      <c r="A6020" s="15" t="s">
        <v>111</v>
      </c>
      <c r="B6020" s="27" t="s">
        <v>22326</v>
      </c>
      <c r="C6020" s="28" t="s">
        <v>14365</v>
      </c>
      <c r="D6020" s="28" t="s">
        <v>8039</v>
      </c>
    </row>
    <row r="6021" spans="1:4" x14ac:dyDescent="0.2">
      <c r="A6021" s="15" t="s">
        <v>6083</v>
      </c>
      <c r="B6021" s="27" t="s">
        <v>22327</v>
      </c>
      <c r="C6021" s="28" t="s">
        <v>8009</v>
      </c>
      <c r="D6021" s="28" t="s">
        <v>14366</v>
      </c>
    </row>
    <row r="6022" spans="1:4" x14ac:dyDescent="0.2">
      <c r="A6022" s="15" t="s">
        <v>6084</v>
      </c>
      <c r="B6022" s="27" t="s">
        <v>22328</v>
      </c>
      <c r="C6022" s="28" t="s">
        <v>8063</v>
      </c>
      <c r="D6022" s="28" t="s">
        <v>14367</v>
      </c>
    </row>
    <row r="6023" spans="1:4" x14ac:dyDescent="0.2">
      <c r="A6023" s="15" t="s">
        <v>6085</v>
      </c>
      <c r="B6023" s="27" t="s">
        <v>22329</v>
      </c>
      <c r="C6023" s="28" t="s">
        <v>14368</v>
      </c>
      <c r="D6023" s="28" t="s">
        <v>8071</v>
      </c>
    </row>
    <row r="6024" spans="1:4" x14ac:dyDescent="0.2">
      <c r="A6024" s="15" t="s">
        <v>6086</v>
      </c>
      <c r="B6024" s="27" t="s">
        <v>22330</v>
      </c>
      <c r="C6024" s="28" t="s">
        <v>14369</v>
      </c>
      <c r="D6024" s="28" t="s">
        <v>8073</v>
      </c>
    </row>
    <row r="6025" spans="1:4" x14ac:dyDescent="0.2">
      <c r="A6025" s="15" t="s">
        <v>6087</v>
      </c>
      <c r="B6025" s="27" t="s">
        <v>22331</v>
      </c>
      <c r="C6025" s="28" t="s">
        <v>14370</v>
      </c>
      <c r="D6025" s="28" t="s">
        <v>8190</v>
      </c>
    </row>
    <row r="6026" spans="1:4" x14ac:dyDescent="0.2">
      <c r="A6026" s="15" t="s">
        <v>6088</v>
      </c>
      <c r="B6026" s="27" t="s">
        <v>22332</v>
      </c>
      <c r="C6026" s="28" t="s">
        <v>8009</v>
      </c>
      <c r="D6026" s="28" t="s">
        <v>14371</v>
      </c>
    </row>
    <row r="6027" spans="1:4" x14ac:dyDescent="0.2">
      <c r="A6027" s="15" t="s">
        <v>6089</v>
      </c>
      <c r="B6027" s="27" t="s">
        <v>22333</v>
      </c>
      <c r="C6027" s="28" t="s">
        <v>14372</v>
      </c>
      <c r="D6027" s="28" t="s">
        <v>8025</v>
      </c>
    </row>
    <row r="6028" spans="1:4" x14ac:dyDescent="0.2">
      <c r="A6028" s="15" t="s">
        <v>6090</v>
      </c>
      <c r="B6028" s="27" t="s">
        <v>22334</v>
      </c>
      <c r="C6028" s="28" t="s">
        <v>14373</v>
      </c>
      <c r="D6028" s="28" t="s">
        <v>8438</v>
      </c>
    </row>
    <row r="6029" spans="1:4" x14ac:dyDescent="0.2">
      <c r="A6029" s="15" t="s">
        <v>112</v>
      </c>
      <c r="B6029" s="27" t="s">
        <v>22335</v>
      </c>
      <c r="C6029" s="28" t="s">
        <v>14374</v>
      </c>
      <c r="D6029" s="28" t="s">
        <v>8039</v>
      </c>
    </row>
    <row r="6030" spans="1:4" x14ac:dyDescent="0.2">
      <c r="A6030" s="15" t="s">
        <v>6091</v>
      </c>
      <c r="B6030" s="27" t="s">
        <v>22336</v>
      </c>
      <c r="C6030" s="28" t="s">
        <v>14375</v>
      </c>
      <c r="D6030" s="28" t="s">
        <v>8336</v>
      </c>
    </row>
    <row r="6031" spans="1:4" x14ac:dyDescent="0.2">
      <c r="A6031" s="15" t="s">
        <v>6092</v>
      </c>
      <c r="B6031" s="27" t="s">
        <v>22337</v>
      </c>
      <c r="C6031" s="28" t="s">
        <v>14376</v>
      </c>
      <c r="D6031" s="28" t="s">
        <v>14377</v>
      </c>
    </row>
    <row r="6032" spans="1:4" x14ac:dyDescent="0.2">
      <c r="A6032" s="15" t="s">
        <v>6093</v>
      </c>
      <c r="B6032" s="27" t="s">
        <v>22338</v>
      </c>
      <c r="C6032" s="28" t="s">
        <v>14378</v>
      </c>
      <c r="D6032" s="28" t="s">
        <v>8061</v>
      </c>
    </row>
    <row r="6033" spans="1:8" x14ac:dyDescent="0.2">
      <c r="A6033" s="15" t="s">
        <v>6094</v>
      </c>
      <c r="B6033" s="27" t="s">
        <v>22339</v>
      </c>
      <c r="C6033" s="28" t="s">
        <v>14379</v>
      </c>
      <c r="D6033" s="28" t="s">
        <v>8006</v>
      </c>
    </row>
    <row r="6034" spans="1:8" x14ac:dyDescent="0.2">
      <c r="A6034" s="15" t="s">
        <v>6095</v>
      </c>
      <c r="B6034" s="27" t="s">
        <v>22340</v>
      </c>
      <c r="C6034" s="28" t="s">
        <v>14380</v>
      </c>
      <c r="D6034" s="28" t="s">
        <v>8071</v>
      </c>
    </row>
    <row r="6035" spans="1:8" x14ac:dyDescent="0.2">
      <c r="A6035" s="15" t="s">
        <v>6096</v>
      </c>
      <c r="B6035" s="27" t="s">
        <v>22341</v>
      </c>
      <c r="C6035" s="28" t="s">
        <v>14381</v>
      </c>
      <c r="D6035" s="28" t="s">
        <v>8025</v>
      </c>
    </row>
    <row r="6036" spans="1:8" x14ac:dyDescent="0.2">
      <c r="A6036" s="15" t="s">
        <v>6097</v>
      </c>
      <c r="B6036" s="27" t="s">
        <v>22342</v>
      </c>
      <c r="C6036" s="28" t="s">
        <v>14382</v>
      </c>
      <c r="D6036" s="28" t="s">
        <v>8006</v>
      </c>
    </row>
    <row r="6037" spans="1:8" x14ac:dyDescent="0.2">
      <c r="A6037" s="15" t="s">
        <v>6098</v>
      </c>
      <c r="B6037" s="27" t="s">
        <v>22343</v>
      </c>
      <c r="C6037" s="28" t="s">
        <v>14383</v>
      </c>
      <c r="D6037" s="28" t="s">
        <v>8190</v>
      </c>
    </row>
    <row r="6038" spans="1:8" x14ac:dyDescent="0.2">
      <c r="A6038" s="15" t="s">
        <v>6099</v>
      </c>
      <c r="B6038" s="27" t="s">
        <v>22344</v>
      </c>
      <c r="C6038" s="28" t="s">
        <v>14384</v>
      </c>
      <c r="D6038" s="28" t="s">
        <v>8071</v>
      </c>
    </row>
    <row r="6039" spans="1:8" x14ac:dyDescent="0.2">
      <c r="A6039" s="15" t="s">
        <v>6100</v>
      </c>
      <c r="B6039" s="27" t="s">
        <v>22345</v>
      </c>
      <c r="C6039" s="28" t="s">
        <v>14385</v>
      </c>
      <c r="D6039" s="28" t="s">
        <v>8006</v>
      </c>
    </row>
    <row r="6040" spans="1:8" x14ac:dyDescent="0.2">
      <c r="A6040" s="15" t="s">
        <v>292</v>
      </c>
      <c r="B6040" s="27" t="s">
        <v>22346</v>
      </c>
      <c r="C6040" s="28" t="s">
        <v>14386</v>
      </c>
      <c r="D6040" s="28" t="s">
        <v>8039</v>
      </c>
    </row>
    <row r="6041" spans="1:8" x14ac:dyDescent="0.2">
      <c r="A6041" s="15" t="s">
        <v>6101</v>
      </c>
      <c r="B6041" s="27" t="s">
        <v>22347</v>
      </c>
      <c r="C6041" s="28" t="s">
        <v>14387</v>
      </c>
      <c r="D6041" s="28" t="s">
        <v>8006</v>
      </c>
    </row>
    <row r="6042" spans="1:8" x14ac:dyDescent="0.2">
      <c r="A6042" s="15" t="s">
        <v>6102</v>
      </c>
      <c r="B6042" s="27" t="s">
        <v>22348</v>
      </c>
      <c r="C6042" s="28" t="s">
        <v>14388</v>
      </c>
      <c r="D6042" s="28" t="s">
        <v>8112</v>
      </c>
    </row>
    <row r="6043" spans="1:8" x14ac:dyDescent="0.2">
      <c r="A6043" s="15" t="s">
        <v>6103</v>
      </c>
      <c r="B6043" s="27" t="s">
        <v>22349</v>
      </c>
      <c r="C6043" s="28" t="s">
        <v>14389</v>
      </c>
      <c r="D6043" s="28" t="s">
        <v>8025</v>
      </c>
    </row>
    <row r="6044" spans="1:8" x14ac:dyDescent="0.2">
      <c r="A6044" s="15" t="s">
        <v>6104</v>
      </c>
      <c r="B6044" s="27" t="s">
        <v>22350</v>
      </c>
      <c r="C6044" s="28" t="s">
        <v>14390</v>
      </c>
      <c r="D6044" s="28" t="s">
        <v>10199</v>
      </c>
    </row>
    <row r="6045" spans="1:8" x14ac:dyDescent="0.2">
      <c r="A6045" s="15" t="s">
        <v>6105</v>
      </c>
      <c r="B6045" s="27" t="s">
        <v>22351</v>
      </c>
      <c r="C6045" s="28" t="s">
        <v>14391</v>
      </c>
      <c r="D6045" s="28" t="s">
        <v>8008</v>
      </c>
    </row>
    <row r="6046" spans="1:8" x14ac:dyDescent="0.2">
      <c r="A6046" s="15" t="s">
        <v>6106</v>
      </c>
      <c r="B6046" s="27" t="s">
        <v>22352</v>
      </c>
      <c r="C6046" s="28" t="s">
        <v>14392</v>
      </c>
      <c r="D6046" s="28" t="s">
        <v>8066</v>
      </c>
    </row>
    <row r="6047" spans="1:8" x14ac:dyDescent="0.2">
      <c r="A6047" s="15" t="s">
        <v>6107</v>
      </c>
      <c r="B6047" s="27" t="s">
        <v>22353</v>
      </c>
      <c r="C6047" s="28" t="s">
        <v>8019</v>
      </c>
      <c r="D6047" s="28" t="s">
        <v>14393</v>
      </c>
    </row>
    <row r="6048" spans="1:8" x14ac:dyDescent="0.2">
      <c r="A6048" s="15" t="s">
        <v>6108</v>
      </c>
      <c r="B6048" s="27" t="s">
        <v>22354</v>
      </c>
      <c r="C6048" s="28" t="s">
        <v>14394</v>
      </c>
      <c r="D6048" s="28" t="s">
        <v>9565</v>
      </c>
      <c r="H6048" s="48"/>
    </row>
    <row r="6049" spans="1:4" x14ac:dyDescent="0.2">
      <c r="A6049" s="15" t="s">
        <v>6109</v>
      </c>
      <c r="B6049" s="27" t="s">
        <v>22355</v>
      </c>
      <c r="C6049" s="28" t="s">
        <v>14395</v>
      </c>
      <c r="D6049" s="28" t="s">
        <v>8066</v>
      </c>
    </row>
    <row r="6050" spans="1:4" x14ac:dyDescent="0.2">
      <c r="A6050" s="15" t="s">
        <v>6110</v>
      </c>
      <c r="B6050" s="27" t="s">
        <v>22356</v>
      </c>
      <c r="C6050" s="28" t="s">
        <v>8430</v>
      </c>
      <c r="D6050" s="28" t="s">
        <v>14396</v>
      </c>
    </row>
    <row r="6051" spans="1:4" x14ac:dyDescent="0.2">
      <c r="A6051" s="15" t="s">
        <v>6111</v>
      </c>
      <c r="B6051" s="27" t="s">
        <v>22357</v>
      </c>
      <c r="C6051" s="28" t="s">
        <v>14397</v>
      </c>
      <c r="D6051" s="28" t="s">
        <v>8017</v>
      </c>
    </row>
    <row r="6052" spans="1:4" x14ac:dyDescent="0.2">
      <c r="A6052" s="15" t="s">
        <v>6112</v>
      </c>
      <c r="B6052" s="27" t="s">
        <v>22358</v>
      </c>
      <c r="C6052" s="28" t="s">
        <v>14398</v>
      </c>
      <c r="D6052" s="28" t="s">
        <v>8017</v>
      </c>
    </row>
    <row r="6053" spans="1:4" x14ac:dyDescent="0.2">
      <c r="A6053" s="15" t="s">
        <v>6113</v>
      </c>
      <c r="B6053" s="27" t="s">
        <v>22359</v>
      </c>
      <c r="C6053" s="28" t="s">
        <v>8009</v>
      </c>
      <c r="D6053" s="28" t="s">
        <v>14399</v>
      </c>
    </row>
    <row r="6054" spans="1:4" x14ac:dyDescent="0.2">
      <c r="A6054" s="15" t="s">
        <v>6114</v>
      </c>
      <c r="B6054" s="27" t="s">
        <v>22360</v>
      </c>
      <c r="C6054" s="28" t="s">
        <v>14400</v>
      </c>
      <c r="D6054" s="28" t="s">
        <v>8039</v>
      </c>
    </row>
    <row r="6055" spans="1:4" x14ac:dyDescent="0.2">
      <c r="A6055" s="15" t="s">
        <v>6115</v>
      </c>
      <c r="B6055" s="27" t="s">
        <v>22361</v>
      </c>
      <c r="C6055" s="28" t="s">
        <v>8009</v>
      </c>
      <c r="D6055" s="28" t="s">
        <v>14401</v>
      </c>
    </row>
    <row r="6056" spans="1:4" x14ac:dyDescent="0.2">
      <c r="A6056" s="15" t="s">
        <v>6116</v>
      </c>
      <c r="B6056" s="27" t="s">
        <v>22362</v>
      </c>
      <c r="C6056" s="28" t="s">
        <v>14402</v>
      </c>
      <c r="D6056" s="28" t="s">
        <v>8119</v>
      </c>
    </row>
    <row r="6057" spans="1:4" x14ac:dyDescent="0.2">
      <c r="A6057" s="15" t="s">
        <v>6117</v>
      </c>
      <c r="B6057" s="27" t="s">
        <v>22363</v>
      </c>
      <c r="C6057" s="28" t="s">
        <v>14403</v>
      </c>
      <c r="D6057" s="28" t="s">
        <v>8006</v>
      </c>
    </row>
    <row r="6058" spans="1:4" x14ac:dyDescent="0.2">
      <c r="A6058" s="15" t="s">
        <v>6118</v>
      </c>
      <c r="B6058" s="27" t="s">
        <v>22364</v>
      </c>
      <c r="C6058" s="28" t="s">
        <v>14404</v>
      </c>
      <c r="D6058" s="28" t="s">
        <v>8171</v>
      </c>
    </row>
    <row r="6059" spans="1:4" x14ac:dyDescent="0.2">
      <c r="A6059" s="15" t="s">
        <v>6119</v>
      </c>
      <c r="B6059" s="27" t="s">
        <v>22365</v>
      </c>
      <c r="C6059" s="28" t="s">
        <v>14405</v>
      </c>
      <c r="D6059" s="28" t="s">
        <v>8061</v>
      </c>
    </row>
    <row r="6060" spans="1:4" x14ac:dyDescent="0.2">
      <c r="A6060" s="15" t="s">
        <v>6120</v>
      </c>
      <c r="B6060" s="27" t="s">
        <v>22366</v>
      </c>
      <c r="C6060" s="28" t="s">
        <v>14406</v>
      </c>
      <c r="D6060" s="28" t="s">
        <v>8006</v>
      </c>
    </row>
    <row r="6061" spans="1:4" x14ac:dyDescent="0.2">
      <c r="A6061" s="15" t="s">
        <v>6121</v>
      </c>
      <c r="B6061" s="27" t="s">
        <v>22367</v>
      </c>
      <c r="C6061" s="28" t="s">
        <v>8009</v>
      </c>
      <c r="D6061" s="28" t="s">
        <v>14407</v>
      </c>
    </row>
    <row r="6062" spans="1:4" x14ac:dyDescent="0.2">
      <c r="A6062" s="15" t="s">
        <v>113</v>
      </c>
      <c r="B6062" s="27" t="s">
        <v>22368</v>
      </c>
      <c r="C6062" s="28" t="s">
        <v>8747</v>
      </c>
      <c r="D6062" s="28" t="s">
        <v>14408</v>
      </c>
    </row>
    <row r="6063" spans="1:4" x14ac:dyDescent="0.2">
      <c r="A6063" s="15" t="s">
        <v>6122</v>
      </c>
      <c r="B6063" s="27" t="s">
        <v>22369</v>
      </c>
      <c r="C6063" s="28" t="s">
        <v>14409</v>
      </c>
      <c r="D6063" s="28" t="s">
        <v>8025</v>
      </c>
    </row>
    <row r="6064" spans="1:4" x14ac:dyDescent="0.2">
      <c r="A6064" s="15" t="s">
        <v>293</v>
      </c>
      <c r="B6064" s="27" t="s">
        <v>22370</v>
      </c>
      <c r="C6064" s="28" t="s">
        <v>14410</v>
      </c>
      <c r="D6064" s="28" t="s">
        <v>8025</v>
      </c>
    </row>
    <row r="6065" spans="1:4" x14ac:dyDescent="0.2">
      <c r="A6065" s="15" t="s">
        <v>6123</v>
      </c>
      <c r="B6065" s="27" t="s">
        <v>22371</v>
      </c>
      <c r="C6065" s="28" t="s">
        <v>14411</v>
      </c>
      <c r="D6065" s="28" t="s">
        <v>8043</v>
      </c>
    </row>
    <row r="6066" spans="1:4" x14ac:dyDescent="0.2">
      <c r="A6066" s="15" t="s">
        <v>6124</v>
      </c>
      <c r="B6066" s="27" t="s">
        <v>22372</v>
      </c>
      <c r="C6066" s="28" t="s">
        <v>14412</v>
      </c>
      <c r="D6066" s="28" t="s">
        <v>8061</v>
      </c>
    </row>
    <row r="6067" spans="1:4" x14ac:dyDescent="0.2">
      <c r="A6067" s="15" t="s">
        <v>6125</v>
      </c>
      <c r="B6067" s="27" t="s">
        <v>22373</v>
      </c>
      <c r="C6067" s="28" t="s">
        <v>14413</v>
      </c>
      <c r="D6067" s="28" t="s">
        <v>8619</v>
      </c>
    </row>
    <row r="6068" spans="1:4" x14ac:dyDescent="0.2">
      <c r="A6068" s="15" t="s">
        <v>6126</v>
      </c>
      <c r="B6068" s="27" t="s">
        <v>22374</v>
      </c>
      <c r="C6068" s="28" t="s">
        <v>14414</v>
      </c>
      <c r="D6068" s="28" t="s">
        <v>8061</v>
      </c>
    </row>
    <row r="6069" spans="1:4" x14ac:dyDescent="0.2">
      <c r="A6069" s="15" t="s">
        <v>6127</v>
      </c>
      <c r="B6069" s="27" t="s">
        <v>22375</v>
      </c>
      <c r="C6069" s="28" t="s">
        <v>14415</v>
      </c>
      <c r="D6069" s="28" t="s">
        <v>8061</v>
      </c>
    </row>
    <row r="6070" spans="1:4" x14ac:dyDescent="0.2">
      <c r="A6070" s="15" t="s">
        <v>6128</v>
      </c>
      <c r="B6070" s="27" t="s">
        <v>22376</v>
      </c>
      <c r="C6070" s="28" t="s">
        <v>14416</v>
      </c>
      <c r="D6070" s="28" t="s">
        <v>8112</v>
      </c>
    </row>
    <row r="6071" spans="1:4" x14ac:dyDescent="0.2">
      <c r="A6071" s="15" t="s">
        <v>6129</v>
      </c>
      <c r="B6071" s="27" t="s">
        <v>22377</v>
      </c>
      <c r="C6071" s="28" t="s">
        <v>8183</v>
      </c>
      <c r="D6071" s="28" t="s">
        <v>14417</v>
      </c>
    </row>
    <row r="6072" spans="1:4" x14ac:dyDescent="0.2">
      <c r="A6072" s="15" t="s">
        <v>114</v>
      </c>
      <c r="B6072" s="27" t="s">
        <v>22378</v>
      </c>
      <c r="C6072" s="28" t="s">
        <v>14418</v>
      </c>
      <c r="D6072" s="28" t="s">
        <v>8039</v>
      </c>
    </row>
    <row r="6073" spans="1:4" x14ac:dyDescent="0.2">
      <c r="A6073" s="15" t="s">
        <v>6130</v>
      </c>
      <c r="B6073" s="27" t="s">
        <v>22379</v>
      </c>
      <c r="C6073" s="28" t="s">
        <v>14419</v>
      </c>
      <c r="D6073" s="28" t="s">
        <v>8006</v>
      </c>
    </row>
    <row r="6074" spans="1:4" x14ac:dyDescent="0.2">
      <c r="A6074" s="15" t="s">
        <v>6131</v>
      </c>
      <c r="B6074" s="27" t="s">
        <v>22380</v>
      </c>
      <c r="C6074" s="28" t="s">
        <v>14420</v>
      </c>
      <c r="D6074" s="28" t="s">
        <v>8025</v>
      </c>
    </row>
    <row r="6075" spans="1:4" x14ac:dyDescent="0.2">
      <c r="A6075" s="15" t="s">
        <v>6132</v>
      </c>
      <c r="B6075" s="27" t="s">
        <v>22381</v>
      </c>
      <c r="C6075" s="28" t="s">
        <v>14421</v>
      </c>
      <c r="D6075" s="28" t="s">
        <v>8071</v>
      </c>
    </row>
    <row r="6076" spans="1:4" x14ac:dyDescent="0.2">
      <c r="A6076" s="15" t="s">
        <v>6133</v>
      </c>
      <c r="B6076" s="27" t="s">
        <v>22382</v>
      </c>
      <c r="C6076" s="28" t="s">
        <v>8063</v>
      </c>
      <c r="D6076" s="28" t="s">
        <v>14422</v>
      </c>
    </row>
    <row r="6077" spans="1:4" x14ac:dyDescent="0.2">
      <c r="A6077" s="15" t="s">
        <v>6134</v>
      </c>
      <c r="B6077" s="27" t="s">
        <v>22383</v>
      </c>
      <c r="C6077" s="28" t="s">
        <v>14423</v>
      </c>
      <c r="D6077" s="28" t="s">
        <v>8066</v>
      </c>
    </row>
    <row r="6078" spans="1:4" x14ac:dyDescent="0.2">
      <c r="A6078" s="15" t="s">
        <v>115</v>
      </c>
      <c r="B6078" s="27" t="s">
        <v>22384</v>
      </c>
      <c r="C6078" s="28" t="s">
        <v>14424</v>
      </c>
      <c r="D6078" s="28" t="s">
        <v>8039</v>
      </c>
    </row>
    <row r="6079" spans="1:4" x14ac:dyDescent="0.2">
      <c r="A6079" s="15" t="s">
        <v>6135</v>
      </c>
      <c r="B6079" s="27" t="s">
        <v>22385</v>
      </c>
      <c r="C6079" s="28" t="s">
        <v>8009</v>
      </c>
      <c r="D6079" s="28" t="s">
        <v>14425</v>
      </c>
    </row>
    <row r="6080" spans="1:4" x14ac:dyDescent="0.2">
      <c r="A6080" s="15" t="s">
        <v>6136</v>
      </c>
      <c r="B6080" s="27" t="s">
        <v>22386</v>
      </c>
      <c r="C6080" s="28" t="s">
        <v>14426</v>
      </c>
      <c r="D6080" s="28" t="s">
        <v>8006</v>
      </c>
    </row>
    <row r="6081" spans="1:8" x14ac:dyDescent="0.2">
      <c r="A6081" s="15" t="s">
        <v>6137</v>
      </c>
      <c r="B6081" s="27" t="s">
        <v>22387</v>
      </c>
      <c r="C6081" s="28" t="s">
        <v>14427</v>
      </c>
      <c r="D6081" s="28" t="s">
        <v>8112</v>
      </c>
    </row>
    <row r="6082" spans="1:8" x14ac:dyDescent="0.2">
      <c r="A6082" s="15" t="s">
        <v>6138</v>
      </c>
      <c r="B6082" s="27" t="s">
        <v>22388</v>
      </c>
      <c r="C6082" s="28" t="s">
        <v>14428</v>
      </c>
      <c r="D6082" s="28" t="s">
        <v>8017</v>
      </c>
    </row>
    <row r="6083" spans="1:8" x14ac:dyDescent="0.2">
      <c r="A6083" s="15" t="s">
        <v>6139</v>
      </c>
      <c r="B6083" s="27" t="s">
        <v>22389</v>
      </c>
      <c r="C6083" s="28" t="s">
        <v>8330</v>
      </c>
      <c r="D6083" s="28" t="s">
        <v>14429</v>
      </c>
    </row>
    <row r="6084" spans="1:8" x14ac:dyDescent="0.2">
      <c r="A6084" s="15" t="s">
        <v>6140</v>
      </c>
      <c r="B6084" s="27" t="s">
        <v>22390</v>
      </c>
      <c r="C6084" s="28" t="s">
        <v>8063</v>
      </c>
      <c r="D6084" s="28" t="s">
        <v>14430</v>
      </c>
    </row>
    <row r="6085" spans="1:8" x14ac:dyDescent="0.2">
      <c r="A6085" s="15" t="s">
        <v>6141</v>
      </c>
      <c r="B6085" s="27" t="s">
        <v>22391</v>
      </c>
      <c r="C6085" s="28" t="s">
        <v>8009</v>
      </c>
      <c r="D6085" s="28" t="s">
        <v>14431</v>
      </c>
    </row>
    <row r="6086" spans="1:8" x14ac:dyDescent="0.2">
      <c r="A6086" s="15" t="s">
        <v>6142</v>
      </c>
      <c r="B6086" s="27" t="s">
        <v>22392</v>
      </c>
      <c r="C6086" s="28" t="s">
        <v>8009</v>
      </c>
      <c r="D6086" s="28" t="s">
        <v>14432</v>
      </c>
    </row>
    <row r="6087" spans="1:8" x14ac:dyDescent="0.2">
      <c r="A6087" s="15" t="s">
        <v>6143</v>
      </c>
      <c r="B6087" s="27" t="s">
        <v>22393</v>
      </c>
      <c r="C6087" s="28" t="s">
        <v>14433</v>
      </c>
      <c r="D6087" s="28" t="s">
        <v>14434</v>
      </c>
    </row>
    <row r="6088" spans="1:8" x14ac:dyDescent="0.2">
      <c r="A6088" s="15" t="s">
        <v>380</v>
      </c>
      <c r="B6088" s="27" t="s">
        <v>22394</v>
      </c>
      <c r="C6088" s="28" t="s">
        <v>14435</v>
      </c>
      <c r="D6088" s="28" t="s">
        <v>8039</v>
      </c>
      <c r="H6088" s="48"/>
    </row>
    <row r="6089" spans="1:8" x14ac:dyDescent="0.2">
      <c r="A6089" s="15" t="s">
        <v>6144</v>
      </c>
      <c r="B6089" s="27" t="s">
        <v>22395</v>
      </c>
      <c r="C6089" s="28" t="s">
        <v>8009</v>
      </c>
      <c r="D6089" s="28" t="s">
        <v>14436</v>
      </c>
    </row>
    <row r="6090" spans="1:8" x14ac:dyDescent="0.2">
      <c r="A6090" s="15" t="s">
        <v>6145</v>
      </c>
      <c r="B6090" s="27" t="s">
        <v>22396</v>
      </c>
      <c r="C6090" s="28" t="s">
        <v>14437</v>
      </c>
      <c r="D6090" s="28" t="s">
        <v>8152</v>
      </c>
    </row>
    <row r="6091" spans="1:8" x14ac:dyDescent="0.2">
      <c r="A6091" s="15" t="s">
        <v>116</v>
      </c>
      <c r="B6091" s="27" t="s">
        <v>22397</v>
      </c>
      <c r="C6091" s="28" t="s">
        <v>14438</v>
      </c>
      <c r="D6091" s="28" t="s">
        <v>8025</v>
      </c>
    </row>
    <row r="6092" spans="1:8" x14ac:dyDescent="0.2">
      <c r="A6092" s="15" t="s">
        <v>6146</v>
      </c>
      <c r="B6092" s="27" t="s">
        <v>22398</v>
      </c>
      <c r="C6092" s="28" t="s">
        <v>8009</v>
      </c>
      <c r="D6092" s="28" t="s">
        <v>14439</v>
      </c>
    </row>
    <row r="6093" spans="1:8" x14ac:dyDescent="0.2">
      <c r="A6093" s="15" t="s">
        <v>6147</v>
      </c>
      <c r="B6093" s="27" t="s">
        <v>22399</v>
      </c>
      <c r="C6093" s="28" t="s">
        <v>14440</v>
      </c>
      <c r="D6093" s="28" t="s">
        <v>8071</v>
      </c>
    </row>
    <row r="6094" spans="1:8" x14ac:dyDescent="0.2">
      <c r="A6094" s="15" t="s">
        <v>6148</v>
      </c>
      <c r="B6094" s="27" t="s">
        <v>22400</v>
      </c>
      <c r="C6094" s="28" t="s">
        <v>14441</v>
      </c>
      <c r="D6094" s="28" t="s">
        <v>8004</v>
      </c>
    </row>
    <row r="6095" spans="1:8" x14ac:dyDescent="0.2">
      <c r="A6095" s="15" t="s">
        <v>6149</v>
      </c>
      <c r="B6095" s="27" t="s">
        <v>22401</v>
      </c>
      <c r="C6095" s="28" t="s">
        <v>14442</v>
      </c>
      <c r="D6095" s="28" t="s">
        <v>8112</v>
      </c>
    </row>
    <row r="6096" spans="1:8" x14ac:dyDescent="0.2">
      <c r="A6096" s="15" t="s">
        <v>207</v>
      </c>
      <c r="B6096" s="27" t="s">
        <v>22402</v>
      </c>
      <c r="C6096" s="28" t="s">
        <v>14443</v>
      </c>
      <c r="D6096" s="28" t="s">
        <v>8039</v>
      </c>
    </row>
    <row r="6097" spans="1:8" x14ac:dyDescent="0.2">
      <c r="A6097" s="15" t="s">
        <v>6150</v>
      </c>
      <c r="B6097" s="27" t="s">
        <v>22403</v>
      </c>
      <c r="C6097" s="28" t="s">
        <v>14444</v>
      </c>
      <c r="D6097" s="28" t="s">
        <v>8025</v>
      </c>
    </row>
    <row r="6098" spans="1:8" x14ac:dyDescent="0.2">
      <c r="A6098" s="15" t="s">
        <v>6151</v>
      </c>
      <c r="B6098" s="27" t="s">
        <v>22404</v>
      </c>
      <c r="C6098" s="28" t="s">
        <v>14445</v>
      </c>
      <c r="D6098" s="28" t="s">
        <v>8025</v>
      </c>
    </row>
    <row r="6099" spans="1:8" x14ac:dyDescent="0.2">
      <c r="A6099" s="15" t="s">
        <v>6152</v>
      </c>
      <c r="B6099" s="27" t="s">
        <v>22405</v>
      </c>
      <c r="C6099" s="28" t="s">
        <v>14446</v>
      </c>
      <c r="D6099" s="28" t="s">
        <v>8367</v>
      </c>
    </row>
    <row r="6100" spans="1:8" x14ac:dyDescent="0.2">
      <c r="A6100" s="15" t="s">
        <v>6153</v>
      </c>
      <c r="B6100" s="27" t="s">
        <v>22406</v>
      </c>
      <c r="C6100" s="28" t="s">
        <v>14447</v>
      </c>
      <c r="D6100" s="28" t="s">
        <v>8052</v>
      </c>
    </row>
    <row r="6101" spans="1:8" x14ac:dyDescent="0.2">
      <c r="A6101" s="15" t="s">
        <v>6154</v>
      </c>
      <c r="B6101" s="27" t="s">
        <v>22407</v>
      </c>
      <c r="C6101" s="28" t="s">
        <v>14448</v>
      </c>
      <c r="D6101" s="28" t="s">
        <v>8006</v>
      </c>
    </row>
    <row r="6102" spans="1:8" x14ac:dyDescent="0.2">
      <c r="A6102" s="15" t="s">
        <v>6155</v>
      </c>
      <c r="B6102" s="27" t="s">
        <v>22408</v>
      </c>
      <c r="C6102" s="28" t="s">
        <v>14449</v>
      </c>
      <c r="D6102" s="28" t="s">
        <v>8004</v>
      </c>
    </row>
    <row r="6103" spans="1:8" x14ac:dyDescent="0.2">
      <c r="A6103" s="15" t="s">
        <v>6156</v>
      </c>
      <c r="B6103" s="27" t="s">
        <v>22409</v>
      </c>
      <c r="C6103" s="28" t="s">
        <v>14450</v>
      </c>
      <c r="D6103" s="28" t="s">
        <v>8039</v>
      </c>
    </row>
    <row r="6104" spans="1:8" x14ac:dyDescent="0.2">
      <c r="A6104" s="15" t="s">
        <v>6157</v>
      </c>
      <c r="B6104" s="27" t="s">
        <v>22410</v>
      </c>
      <c r="C6104" s="28" t="s">
        <v>8279</v>
      </c>
      <c r="D6104" s="28" t="s">
        <v>14451</v>
      </c>
    </row>
    <row r="6105" spans="1:8" x14ac:dyDescent="0.2">
      <c r="A6105" s="15" t="s">
        <v>6158</v>
      </c>
      <c r="B6105" s="27" t="s">
        <v>22411</v>
      </c>
      <c r="C6105" s="28" t="s">
        <v>14452</v>
      </c>
      <c r="D6105" s="28" t="s">
        <v>8006</v>
      </c>
    </row>
    <row r="6106" spans="1:8" x14ac:dyDescent="0.2">
      <c r="A6106" s="15" t="s">
        <v>6159</v>
      </c>
      <c r="B6106" s="27" t="s">
        <v>22412</v>
      </c>
      <c r="C6106" s="28" t="s">
        <v>8009</v>
      </c>
      <c r="D6106" s="28" t="s">
        <v>14453</v>
      </c>
    </row>
    <row r="6107" spans="1:8" x14ac:dyDescent="0.2">
      <c r="A6107" s="15" t="s">
        <v>6160</v>
      </c>
      <c r="B6107" s="27" t="s">
        <v>22413</v>
      </c>
      <c r="C6107" s="28" t="s">
        <v>14454</v>
      </c>
      <c r="D6107" s="28" t="s">
        <v>8025</v>
      </c>
    </row>
    <row r="6108" spans="1:8" x14ac:dyDescent="0.2">
      <c r="A6108" s="15" t="s">
        <v>6161</v>
      </c>
      <c r="B6108" s="27" t="s">
        <v>22414</v>
      </c>
      <c r="C6108" s="28" t="s">
        <v>14455</v>
      </c>
      <c r="D6108" s="28" t="s">
        <v>8006</v>
      </c>
      <c r="H6108" s="48"/>
    </row>
    <row r="6109" spans="1:8" x14ac:dyDescent="0.2">
      <c r="A6109" s="15" t="s">
        <v>6162</v>
      </c>
      <c r="B6109" s="27" t="s">
        <v>22415</v>
      </c>
      <c r="C6109" s="28" t="s">
        <v>14456</v>
      </c>
      <c r="D6109" s="28" t="s">
        <v>8148</v>
      </c>
    </row>
    <row r="6110" spans="1:8" x14ac:dyDescent="0.2">
      <c r="A6110" s="15" t="s">
        <v>6163</v>
      </c>
      <c r="B6110" s="27" t="s">
        <v>22416</v>
      </c>
      <c r="C6110" s="28" t="s">
        <v>14457</v>
      </c>
      <c r="D6110" s="28" t="s">
        <v>8061</v>
      </c>
    </row>
    <row r="6111" spans="1:8" x14ac:dyDescent="0.2">
      <c r="A6111" s="15" t="s">
        <v>6164</v>
      </c>
      <c r="B6111" s="27" t="s">
        <v>22417</v>
      </c>
      <c r="C6111" s="28" t="s">
        <v>14458</v>
      </c>
      <c r="D6111" s="28" t="s">
        <v>8255</v>
      </c>
    </row>
    <row r="6112" spans="1:8" x14ac:dyDescent="0.2">
      <c r="A6112" s="15" t="s">
        <v>6165</v>
      </c>
      <c r="B6112" s="27" t="s">
        <v>22418</v>
      </c>
      <c r="C6112" s="28" t="s">
        <v>14459</v>
      </c>
      <c r="D6112" s="28" t="s">
        <v>14460</v>
      </c>
    </row>
    <row r="6113" spans="1:4" x14ac:dyDescent="0.2">
      <c r="A6113" s="15" t="s">
        <v>6166</v>
      </c>
      <c r="B6113" s="27" t="s">
        <v>22419</v>
      </c>
      <c r="C6113" s="28" t="s">
        <v>14461</v>
      </c>
      <c r="D6113" s="28" t="s">
        <v>14462</v>
      </c>
    </row>
    <row r="6114" spans="1:4" x14ac:dyDescent="0.2">
      <c r="A6114" s="15" t="s">
        <v>6167</v>
      </c>
      <c r="B6114" s="27" t="s">
        <v>22420</v>
      </c>
      <c r="C6114" s="28" t="s">
        <v>8234</v>
      </c>
      <c r="D6114" s="28" t="s">
        <v>14463</v>
      </c>
    </row>
    <row r="6115" spans="1:4" x14ac:dyDescent="0.2">
      <c r="A6115" s="15" t="s">
        <v>6168</v>
      </c>
      <c r="B6115" s="27" t="s">
        <v>22421</v>
      </c>
      <c r="C6115" s="28" t="s">
        <v>9178</v>
      </c>
      <c r="D6115" s="28" t="s">
        <v>14464</v>
      </c>
    </row>
    <row r="6116" spans="1:4" x14ac:dyDescent="0.2">
      <c r="A6116" s="15" t="s">
        <v>118</v>
      </c>
      <c r="B6116" s="27" t="s">
        <v>22422</v>
      </c>
      <c r="C6116" s="28" t="s">
        <v>14465</v>
      </c>
      <c r="D6116" s="28" t="s">
        <v>8039</v>
      </c>
    </row>
    <row r="6117" spans="1:4" x14ac:dyDescent="0.2">
      <c r="A6117" s="15" t="s">
        <v>6169</v>
      </c>
      <c r="B6117" s="27" t="s">
        <v>22423</v>
      </c>
      <c r="C6117" s="28" t="s">
        <v>14466</v>
      </c>
      <c r="D6117" s="28" t="s">
        <v>8004</v>
      </c>
    </row>
    <row r="6118" spans="1:4" x14ac:dyDescent="0.2">
      <c r="A6118" s="15" t="s">
        <v>6170</v>
      </c>
      <c r="B6118" s="27" t="s">
        <v>22424</v>
      </c>
      <c r="C6118" s="28" t="s">
        <v>14467</v>
      </c>
      <c r="D6118" s="28" t="s">
        <v>8221</v>
      </c>
    </row>
    <row r="6119" spans="1:4" x14ac:dyDescent="0.2">
      <c r="A6119" s="15" t="s">
        <v>6171</v>
      </c>
      <c r="B6119" s="27" t="s">
        <v>22425</v>
      </c>
      <c r="C6119" s="28" t="s">
        <v>14468</v>
      </c>
      <c r="D6119" s="28" t="s">
        <v>8121</v>
      </c>
    </row>
    <row r="6120" spans="1:4" x14ac:dyDescent="0.2">
      <c r="A6120" s="15" t="s">
        <v>6172</v>
      </c>
      <c r="B6120" s="27" t="s">
        <v>22426</v>
      </c>
      <c r="C6120" s="28" t="s">
        <v>14469</v>
      </c>
      <c r="D6120" s="28" t="s">
        <v>8112</v>
      </c>
    </row>
    <row r="6121" spans="1:4" x14ac:dyDescent="0.2">
      <c r="A6121" s="15" t="s">
        <v>6173</v>
      </c>
      <c r="B6121" s="27" t="s">
        <v>22427</v>
      </c>
      <c r="C6121" s="28" t="s">
        <v>14470</v>
      </c>
      <c r="D6121" s="28" t="s">
        <v>8071</v>
      </c>
    </row>
    <row r="6122" spans="1:4" x14ac:dyDescent="0.2">
      <c r="A6122" s="15" t="s">
        <v>6174</v>
      </c>
      <c r="B6122" s="27" t="s">
        <v>22428</v>
      </c>
      <c r="C6122" s="28" t="s">
        <v>14471</v>
      </c>
      <c r="D6122" s="28" t="s">
        <v>8004</v>
      </c>
    </row>
    <row r="6123" spans="1:4" x14ac:dyDescent="0.2">
      <c r="A6123" s="15" t="s">
        <v>7954</v>
      </c>
      <c r="B6123" s="23" t="s">
        <v>8628</v>
      </c>
      <c r="C6123" s="23" t="s">
        <v>8628</v>
      </c>
      <c r="D6123" s="23" t="s">
        <v>8628</v>
      </c>
    </row>
    <row r="6124" spans="1:4" x14ac:dyDescent="0.2">
      <c r="A6124" s="15" t="s">
        <v>6175</v>
      </c>
      <c r="B6124" s="27" t="s">
        <v>22429</v>
      </c>
      <c r="C6124" s="28" t="s">
        <v>14472</v>
      </c>
      <c r="D6124" s="28" t="s">
        <v>8112</v>
      </c>
    </row>
    <row r="6125" spans="1:4" x14ac:dyDescent="0.2">
      <c r="A6125" s="15" t="s">
        <v>6176</v>
      </c>
      <c r="B6125" s="27" t="s">
        <v>22430</v>
      </c>
      <c r="C6125" s="28" t="s">
        <v>14473</v>
      </c>
      <c r="D6125" s="28" t="s">
        <v>8336</v>
      </c>
    </row>
    <row r="6126" spans="1:4" x14ac:dyDescent="0.2">
      <c r="A6126" s="15" t="s">
        <v>6177</v>
      </c>
      <c r="B6126" s="27" t="s">
        <v>22431</v>
      </c>
      <c r="C6126" s="28" t="s">
        <v>14474</v>
      </c>
      <c r="D6126" s="28" t="s">
        <v>8002</v>
      </c>
    </row>
    <row r="6127" spans="1:4" x14ac:dyDescent="0.2">
      <c r="A6127" s="15" t="s">
        <v>6178</v>
      </c>
      <c r="B6127" s="27" t="s">
        <v>22432</v>
      </c>
      <c r="C6127" s="28" t="s">
        <v>8019</v>
      </c>
      <c r="D6127" s="28" t="s">
        <v>14475</v>
      </c>
    </row>
    <row r="6128" spans="1:4" x14ac:dyDescent="0.2">
      <c r="A6128" s="15" t="s">
        <v>6179</v>
      </c>
      <c r="B6128" s="27" t="s">
        <v>22433</v>
      </c>
      <c r="C6128" s="28" t="s">
        <v>8009</v>
      </c>
      <c r="D6128" s="28" t="s">
        <v>14476</v>
      </c>
    </row>
    <row r="6129" spans="1:4" x14ac:dyDescent="0.2">
      <c r="A6129" s="15" t="s">
        <v>6180</v>
      </c>
      <c r="B6129" s="27" t="s">
        <v>22434</v>
      </c>
      <c r="C6129" s="28" t="s">
        <v>14477</v>
      </c>
      <c r="D6129" s="28" t="s">
        <v>8017</v>
      </c>
    </row>
    <row r="6130" spans="1:4" x14ac:dyDescent="0.2">
      <c r="A6130" s="15" t="s">
        <v>6181</v>
      </c>
      <c r="B6130" s="27" t="s">
        <v>22435</v>
      </c>
      <c r="C6130" s="28" t="s">
        <v>14478</v>
      </c>
      <c r="D6130" s="28" t="s">
        <v>14479</v>
      </c>
    </row>
    <row r="6131" spans="1:4" x14ac:dyDescent="0.2">
      <c r="A6131" s="15" t="s">
        <v>381</v>
      </c>
      <c r="B6131" s="27" t="s">
        <v>22436</v>
      </c>
      <c r="C6131" s="28" t="s">
        <v>14480</v>
      </c>
      <c r="D6131" s="28" t="s">
        <v>8039</v>
      </c>
    </row>
    <row r="6132" spans="1:4" x14ac:dyDescent="0.2">
      <c r="A6132" s="15" t="s">
        <v>6182</v>
      </c>
      <c r="B6132" s="27" t="s">
        <v>22437</v>
      </c>
      <c r="C6132" s="28" t="s">
        <v>14481</v>
      </c>
      <c r="D6132" s="28" t="s">
        <v>8080</v>
      </c>
    </row>
    <row r="6133" spans="1:4" x14ac:dyDescent="0.2">
      <c r="A6133" s="15" t="s">
        <v>6183</v>
      </c>
      <c r="B6133" s="27" t="s">
        <v>22438</v>
      </c>
      <c r="C6133" s="28" t="s">
        <v>14482</v>
      </c>
      <c r="D6133" s="28" t="s">
        <v>8061</v>
      </c>
    </row>
    <row r="6134" spans="1:4" x14ac:dyDescent="0.2">
      <c r="A6134" s="15" t="s">
        <v>6184</v>
      </c>
      <c r="B6134" s="27" t="s">
        <v>22439</v>
      </c>
      <c r="C6134" s="28" t="s">
        <v>14483</v>
      </c>
      <c r="D6134" s="28" t="s">
        <v>8073</v>
      </c>
    </row>
    <row r="6135" spans="1:4" x14ac:dyDescent="0.2">
      <c r="A6135" s="15" t="s">
        <v>6185</v>
      </c>
      <c r="B6135" s="27" t="s">
        <v>22440</v>
      </c>
      <c r="C6135" s="28" t="s">
        <v>14484</v>
      </c>
      <c r="D6135" s="28" t="s">
        <v>8119</v>
      </c>
    </row>
    <row r="6136" spans="1:4" x14ac:dyDescent="0.2">
      <c r="A6136" s="15" t="s">
        <v>6186</v>
      </c>
      <c r="B6136" s="27" t="s">
        <v>22441</v>
      </c>
      <c r="C6136" s="28" t="s">
        <v>14485</v>
      </c>
      <c r="D6136" s="28" t="s">
        <v>8039</v>
      </c>
    </row>
    <row r="6137" spans="1:4" x14ac:dyDescent="0.2">
      <c r="A6137" s="15" t="s">
        <v>6187</v>
      </c>
      <c r="B6137" s="27" t="s">
        <v>22442</v>
      </c>
      <c r="C6137" s="28" t="s">
        <v>14486</v>
      </c>
      <c r="D6137" s="28" t="s">
        <v>8112</v>
      </c>
    </row>
    <row r="6138" spans="1:4" x14ac:dyDescent="0.2">
      <c r="A6138" s="15" t="s">
        <v>6188</v>
      </c>
      <c r="B6138" s="27" t="s">
        <v>22443</v>
      </c>
      <c r="C6138" s="28" t="s">
        <v>14487</v>
      </c>
      <c r="D6138" s="28" t="s">
        <v>8004</v>
      </c>
    </row>
    <row r="6139" spans="1:4" x14ac:dyDescent="0.2">
      <c r="A6139" s="15" t="s">
        <v>6189</v>
      </c>
      <c r="B6139" s="27" t="s">
        <v>22444</v>
      </c>
      <c r="C6139" s="28" t="s">
        <v>14488</v>
      </c>
      <c r="D6139" s="28" t="s">
        <v>8004</v>
      </c>
    </row>
    <row r="6140" spans="1:4" x14ac:dyDescent="0.2">
      <c r="A6140" s="15" t="s">
        <v>6190</v>
      </c>
      <c r="B6140" s="27" t="s">
        <v>22445</v>
      </c>
      <c r="C6140" s="28" t="s">
        <v>8009</v>
      </c>
      <c r="D6140" s="28" t="s">
        <v>14489</v>
      </c>
    </row>
    <row r="6141" spans="1:4" x14ac:dyDescent="0.2">
      <c r="A6141" s="15" t="s">
        <v>382</v>
      </c>
      <c r="B6141" s="27" t="s">
        <v>22446</v>
      </c>
      <c r="C6141" s="28" t="s">
        <v>14490</v>
      </c>
      <c r="D6141" s="28" t="s">
        <v>8039</v>
      </c>
    </row>
    <row r="6142" spans="1:4" x14ac:dyDescent="0.2">
      <c r="A6142" s="15" t="s">
        <v>6191</v>
      </c>
      <c r="B6142" s="27" t="s">
        <v>22447</v>
      </c>
      <c r="C6142" s="28" t="s">
        <v>14491</v>
      </c>
      <c r="D6142" s="28" t="s">
        <v>8025</v>
      </c>
    </row>
    <row r="6143" spans="1:4" x14ac:dyDescent="0.2">
      <c r="A6143" s="15" t="s">
        <v>6192</v>
      </c>
      <c r="B6143" s="27" t="s">
        <v>22448</v>
      </c>
      <c r="C6143" s="28" t="s">
        <v>14492</v>
      </c>
      <c r="D6143" s="28" t="s">
        <v>8002</v>
      </c>
    </row>
    <row r="6144" spans="1:4" x14ac:dyDescent="0.2">
      <c r="A6144" s="15" t="s">
        <v>6193</v>
      </c>
      <c r="B6144" s="27" t="s">
        <v>22449</v>
      </c>
      <c r="C6144" s="28" t="s">
        <v>14493</v>
      </c>
      <c r="D6144" s="28" t="s">
        <v>8004</v>
      </c>
    </row>
    <row r="6145" spans="1:4" x14ac:dyDescent="0.2">
      <c r="A6145" s="15" t="s">
        <v>119</v>
      </c>
      <c r="B6145" s="27" t="s">
        <v>22450</v>
      </c>
      <c r="C6145" s="28" t="s">
        <v>14494</v>
      </c>
      <c r="D6145" s="28" t="s">
        <v>10285</v>
      </c>
    </row>
    <row r="6146" spans="1:4" x14ac:dyDescent="0.2">
      <c r="A6146" s="15" t="s">
        <v>6194</v>
      </c>
      <c r="B6146" s="27" t="s">
        <v>22451</v>
      </c>
      <c r="C6146" s="28" t="s">
        <v>14495</v>
      </c>
      <c r="D6146" s="28" t="s">
        <v>8463</v>
      </c>
    </row>
    <row r="6147" spans="1:4" x14ac:dyDescent="0.2">
      <c r="A6147" s="15" t="s">
        <v>6195</v>
      </c>
      <c r="B6147" s="27" t="s">
        <v>22452</v>
      </c>
      <c r="C6147" s="28" t="s">
        <v>14496</v>
      </c>
      <c r="D6147" s="28" t="s">
        <v>8006</v>
      </c>
    </row>
    <row r="6148" spans="1:4" x14ac:dyDescent="0.2">
      <c r="A6148" s="15" t="s">
        <v>6196</v>
      </c>
      <c r="B6148" s="27" t="s">
        <v>22453</v>
      </c>
      <c r="C6148" s="28" t="s">
        <v>14497</v>
      </c>
      <c r="D6148" s="28" t="s">
        <v>8336</v>
      </c>
    </row>
    <row r="6149" spans="1:4" x14ac:dyDescent="0.2">
      <c r="A6149" s="15" t="s">
        <v>6197</v>
      </c>
      <c r="B6149" s="27" t="s">
        <v>22454</v>
      </c>
      <c r="C6149" s="28" t="s">
        <v>14498</v>
      </c>
      <c r="D6149" s="28" t="s">
        <v>8025</v>
      </c>
    </row>
    <row r="6150" spans="1:4" x14ac:dyDescent="0.2">
      <c r="A6150" s="15" t="s">
        <v>6198</v>
      </c>
      <c r="B6150" s="27" t="s">
        <v>22455</v>
      </c>
      <c r="C6150" s="28" t="s">
        <v>14499</v>
      </c>
      <c r="D6150" s="28" t="s">
        <v>8025</v>
      </c>
    </row>
    <row r="6151" spans="1:4" x14ac:dyDescent="0.2">
      <c r="A6151" s="15" t="s">
        <v>6199</v>
      </c>
      <c r="B6151" s="27" t="s">
        <v>22456</v>
      </c>
      <c r="C6151" s="28" t="s">
        <v>14500</v>
      </c>
      <c r="D6151" s="28" t="s">
        <v>8006</v>
      </c>
    </row>
    <row r="6152" spans="1:4" x14ac:dyDescent="0.2">
      <c r="A6152" s="15" t="s">
        <v>6200</v>
      </c>
      <c r="B6152" s="27" t="s">
        <v>22457</v>
      </c>
      <c r="C6152" s="28" t="s">
        <v>14501</v>
      </c>
      <c r="D6152" s="28" t="s">
        <v>8071</v>
      </c>
    </row>
    <row r="6153" spans="1:4" x14ac:dyDescent="0.2">
      <c r="A6153" s="15" t="s">
        <v>6201</v>
      </c>
      <c r="B6153" s="27" t="s">
        <v>22458</v>
      </c>
      <c r="C6153" s="28" t="s">
        <v>14502</v>
      </c>
      <c r="D6153" s="28" t="s">
        <v>8066</v>
      </c>
    </row>
    <row r="6154" spans="1:4" x14ac:dyDescent="0.2">
      <c r="A6154" s="15" t="s">
        <v>6202</v>
      </c>
      <c r="B6154" s="27" t="s">
        <v>22459</v>
      </c>
      <c r="C6154" s="28" t="s">
        <v>8055</v>
      </c>
      <c r="D6154" s="28" t="s">
        <v>14503</v>
      </c>
    </row>
    <row r="6155" spans="1:4" x14ac:dyDescent="0.2">
      <c r="A6155" s="15" t="s">
        <v>6203</v>
      </c>
      <c r="B6155" s="27" t="s">
        <v>22460</v>
      </c>
      <c r="C6155" s="28" t="s">
        <v>14504</v>
      </c>
      <c r="D6155" s="28" t="s">
        <v>8025</v>
      </c>
    </row>
    <row r="6156" spans="1:4" x14ac:dyDescent="0.2">
      <c r="A6156" s="15" t="s">
        <v>6204</v>
      </c>
      <c r="B6156" s="27" t="s">
        <v>22461</v>
      </c>
      <c r="C6156" s="28" t="s">
        <v>8009</v>
      </c>
      <c r="D6156" s="28" t="s">
        <v>14505</v>
      </c>
    </row>
    <row r="6157" spans="1:4" x14ac:dyDescent="0.2">
      <c r="A6157" s="15" t="s">
        <v>6205</v>
      </c>
      <c r="B6157" s="27" t="s">
        <v>22462</v>
      </c>
      <c r="C6157" s="28" t="s">
        <v>8507</v>
      </c>
      <c r="D6157" s="28" t="s">
        <v>14506</v>
      </c>
    </row>
    <row r="6158" spans="1:4" x14ac:dyDescent="0.2">
      <c r="A6158" s="15" t="s">
        <v>6206</v>
      </c>
      <c r="B6158" s="27" t="s">
        <v>22463</v>
      </c>
      <c r="C6158" s="28" t="s">
        <v>14507</v>
      </c>
      <c r="D6158" s="28" t="s">
        <v>8463</v>
      </c>
    </row>
    <row r="6159" spans="1:4" x14ac:dyDescent="0.2">
      <c r="A6159" s="15" t="s">
        <v>6207</v>
      </c>
      <c r="B6159" s="27" t="s">
        <v>22464</v>
      </c>
      <c r="C6159" s="28" t="s">
        <v>14508</v>
      </c>
      <c r="D6159" s="28" t="s">
        <v>8073</v>
      </c>
    </row>
    <row r="6160" spans="1:4" x14ac:dyDescent="0.2">
      <c r="A6160" s="15" t="s">
        <v>6208</v>
      </c>
      <c r="B6160" s="27" t="s">
        <v>22465</v>
      </c>
      <c r="C6160" s="28" t="s">
        <v>14509</v>
      </c>
      <c r="D6160" s="28" t="s">
        <v>8008</v>
      </c>
    </row>
    <row r="6161" spans="1:4" x14ac:dyDescent="0.2">
      <c r="A6161" s="15" t="s">
        <v>6209</v>
      </c>
      <c r="B6161" s="27" t="s">
        <v>22466</v>
      </c>
      <c r="C6161" s="28" t="s">
        <v>14510</v>
      </c>
      <c r="D6161" s="28" t="s">
        <v>8025</v>
      </c>
    </row>
    <row r="6162" spans="1:4" x14ac:dyDescent="0.2">
      <c r="A6162" s="15" t="s">
        <v>6210</v>
      </c>
      <c r="B6162" s="27" t="s">
        <v>22467</v>
      </c>
      <c r="C6162" s="28" t="s">
        <v>14511</v>
      </c>
      <c r="D6162" s="28" t="s">
        <v>8190</v>
      </c>
    </row>
    <row r="6163" spans="1:4" x14ac:dyDescent="0.2">
      <c r="A6163" s="15" t="s">
        <v>6211</v>
      </c>
      <c r="B6163" s="27" t="s">
        <v>22468</v>
      </c>
      <c r="C6163" s="28" t="s">
        <v>14512</v>
      </c>
      <c r="D6163" s="28" t="s">
        <v>8052</v>
      </c>
    </row>
    <row r="6164" spans="1:4" x14ac:dyDescent="0.2">
      <c r="A6164" s="15" t="s">
        <v>6212</v>
      </c>
      <c r="B6164" s="27" t="s">
        <v>22469</v>
      </c>
      <c r="C6164" s="28" t="s">
        <v>14513</v>
      </c>
      <c r="D6164" s="28" t="s">
        <v>8025</v>
      </c>
    </row>
    <row r="6165" spans="1:4" x14ac:dyDescent="0.2">
      <c r="A6165" s="15" t="s">
        <v>6213</v>
      </c>
      <c r="B6165" s="27" t="s">
        <v>22470</v>
      </c>
      <c r="C6165" s="28" t="s">
        <v>14514</v>
      </c>
      <c r="D6165" s="28" t="s">
        <v>8008</v>
      </c>
    </row>
    <row r="6166" spans="1:4" x14ac:dyDescent="0.2">
      <c r="A6166" s="15" t="s">
        <v>6214</v>
      </c>
      <c r="B6166" s="27" t="s">
        <v>22471</v>
      </c>
      <c r="C6166" s="28" t="s">
        <v>14516</v>
      </c>
      <c r="D6166" s="28" t="s">
        <v>8025</v>
      </c>
    </row>
    <row r="6167" spans="1:4" x14ac:dyDescent="0.2">
      <c r="A6167" s="15" t="s">
        <v>6215</v>
      </c>
      <c r="B6167" s="27" t="s">
        <v>22472</v>
      </c>
      <c r="C6167" s="28" t="s">
        <v>14517</v>
      </c>
      <c r="D6167" s="28" t="s">
        <v>8050</v>
      </c>
    </row>
    <row r="6168" spans="1:4" x14ac:dyDescent="0.2">
      <c r="A6168" s="15" t="s">
        <v>294</v>
      </c>
      <c r="B6168" s="27" t="s">
        <v>22473</v>
      </c>
      <c r="C6168" s="28" t="s">
        <v>14515</v>
      </c>
      <c r="D6168" s="28" t="s">
        <v>8039</v>
      </c>
    </row>
    <row r="6169" spans="1:4" x14ac:dyDescent="0.2">
      <c r="A6169" s="15" t="s">
        <v>6216</v>
      </c>
      <c r="B6169" s="27" t="s">
        <v>22474</v>
      </c>
      <c r="C6169" s="28" t="s">
        <v>14518</v>
      </c>
      <c r="D6169" s="28" t="s">
        <v>8039</v>
      </c>
    </row>
    <row r="6170" spans="1:4" x14ac:dyDescent="0.2">
      <c r="A6170" s="15" t="s">
        <v>6217</v>
      </c>
      <c r="B6170" s="27" t="s">
        <v>22475</v>
      </c>
      <c r="C6170" s="28" t="s">
        <v>14519</v>
      </c>
      <c r="D6170" s="28" t="s">
        <v>8025</v>
      </c>
    </row>
    <row r="6171" spans="1:4" x14ac:dyDescent="0.2">
      <c r="A6171" s="15" t="s">
        <v>6218</v>
      </c>
      <c r="B6171" s="27" t="s">
        <v>22476</v>
      </c>
      <c r="C6171" s="28" t="s">
        <v>14520</v>
      </c>
      <c r="D6171" s="28" t="s">
        <v>8002</v>
      </c>
    </row>
    <row r="6172" spans="1:4" x14ac:dyDescent="0.2">
      <c r="A6172" s="15" t="s">
        <v>6219</v>
      </c>
      <c r="B6172" s="27" t="s">
        <v>22477</v>
      </c>
      <c r="C6172" s="28" t="s">
        <v>14521</v>
      </c>
      <c r="D6172" s="28" t="s">
        <v>8336</v>
      </c>
    </row>
    <row r="6173" spans="1:4" x14ac:dyDescent="0.2">
      <c r="A6173" s="15" t="s">
        <v>6220</v>
      </c>
      <c r="B6173" s="27" t="s">
        <v>22478</v>
      </c>
      <c r="C6173" s="28" t="s">
        <v>14522</v>
      </c>
      <c r="D6173" s="28" t="s">
        <v>8025</v>
      </c>
    </row>
    <row r="6174" spans="1:4" x14ac:dyDescent="0.2">
      <c r="A6174" s="15" t="s">
        <v>6221</v>
      </c>
      <c r="B6174" s="27" t="s">
        <v>22479</v>
      </c>
      <c r="C6174" s="28" t="s">
        <v>14523</v>
      </c>
      <c r="D6174" s="28" t="s">
        <v>8112</v>
      </c>
    </row>
    <row r="6175" spans="1:4" x14ac:dyDescent="0.2">
      <c r="A6175" s="15" t="s">
        <v>24263</v>
      </c>
      <c r="B6175" s="27" t="s">
        <v>22480</v>
      </c>
      <c r="C6175" s="28" t="s">
        <v>14524</v>
      </c>
      <c r="D6175" s="28" t="s">
        <v>8006</v>
      </c>
    </row>
    <row r="6176" spans="1:4" x14ac:dyDescent="0.2">
      <c r="A6176" s="15" t="s">
        <v>6222</v>
      </c>
      <c r="B6176" s="27" t="s">
        <v>22481</v>
      </c>
      <c r="C6176" s="28" t="s">
        <v>14525</v>
      </c>
      <c r="D6176" s="28" t="s">
        <v>8039</v>
      </c>
    </row>
    <row r="6177" spans="1:8" x14ac:dyDescent="0.2">
      <c r="A6177" s="15" t="s">
        <v>6223</v>
      </c>
      <c r="B6177" s="27" t="s">
        <v>22482</v>
      </c>
      <c r="C6177" s="28" t="s">
        <v>14526</v>
      </c>
      <c r="D6177" s="28" t="s">
        <v>8039</v>
      </c>
    </row>
    <row r="6178" spans="1:8" x14ac:dyDescent="0.2">
      <c r="A6178" s="15" t="s">
        <v>383</v>
      </c>
      <c r="B6178" s="27" t="s">
        <v>22483</v>
      </c>
      <c r="C6178" s="28" t="s">
        <v>14527</v>
      </c>
      <c r="D6178" s="28" t="s">
        <v>8039</v>
      </c>
    </row>
    <row r="6179" spans="1:8" x14ac:dyDescent="0.2">
      <c r="A6179" s="15" t="s">
        <v>6224</v>
      </c>
      <c r="B6179" s="27" t="s">
        <v>22484</v>
      </c>
      <c r="C6179" s="28" t="s">
        <v>14528</v>
      </c>
      <c r="D6179" s="28" t="s">
        <v>8006</v>
      </c>
      <c r="H6179" s="48"/>
    </row>
    <row r="6180" spans="1:8" x14ac:dyDescent="0.2">
      <c r="A6180" s="15" t="s">
        <v>120</v>
      </c>
      <c r="B6180" s="27" t="s">
        <v>22485</v>
      </c>
      <c r="C6180" s="28" t="s">
        <v>14529</v>
      </c>
      <c r="D6180" s="28" t="s">
        <v>9375</v>
      </c>
    </row>
    <row r="6181" spans="1:8" x14ac:dyDescent="0.2">
      <c r="A6181" s="15" t="s">
        <v>121</v>
      </c>
      <c r="B6181" s="27" t="s">
        <v>22486</v>
      </c>
      <c r="C6181" s="28" t="s">
        <v>14530</v>
      </c>
      <c r="D6181" s="28" t="s">
        <v>10285</v>
      </c>
    </row>
    <row r="6182" spans="1:8" x14ac:dyDescent="0.2">
      <c r="A6182" s="15" t="s">
        <v>24264</v>
      </c>
      <c r="B6182" s="27" t="s">
        <v>22487</v>
      </c>
      <c r="C6182" s="28" t="s">
        <v>14531</v>
      </c>
      <c r="D6182" s="28" t="s">
        <v>8006</v>
      </c>
    </row>
    <row r="6183" spans="1:8" x14ac:dyDescent="0.2">
      <c r="A6183" s="15" t="s">
        <v>6225</v>
      </c>
      <c r="B6183" s="27" t="s">
        <v>22488</v>
      </c>
      <c r="C6183" s="28" t="s">
        <v>8183</v>
      </c>
      <c r="D6183" s="28" t="s">
        <v>14532</v>
      </c>
    </row>
    <row r="6184" spans="1:8" x14ac:dyDescent="0.2">
      <c r="A6184" s="15" t="s">
        <v>6226</v>
      </c>
      <c r="B6184" s="27" t="s">
        <v>22489</v>
      </c>
      <c r="C6184" s="28" t="s">
        <v>14533</v>
      </c>
      <c r="D6184" s="28" t="s">
        <v>8025</v>
      </c>
    </row>
    <row r="6185" spans="1:8" x14ac:dyDescent="0.2">
      <c r="A6185" s="15" t="s">
        <v>6227</v>
      </c>
      <c r="B6185" s="27" t="s">
        <v>22490</v>
      </c>
      <c r="C6185" s="28" t="s">
        <v>14534</v>
      </c>
      <c r="D6185" s="28" t="s">
        <v>8006</v>
      </c>
    </row>
    <row r="6186" spans="1:8" x14ac:dyDescent="0.2">
      <c r="A6186" s="15" t="s">
        <v>6228</v>
      </c>
      <c r="B6186" s="27" t="s">
        <v>22491</v>
      </c>
      <c r="C6186" s="28" t="s">
        <v>14535</v>
      </c>
      <c r="D6186" s="28" t="s">
        <v>10472</v>
      </c>
      <c r="H6186" s="48"/>
    </row>
    <row r="6187" spans="1:8" x14ac:dyDescent="0.2">
      <c r="A6187" s="15" t="s">
        <v>6229</v>
      </c>
      <c r="B6187" s="27" t="s">
        <v>22492</v>
      </c>
      <c r="C6187" s="28" t="s">
        <v>14536</v>
      </c>
      <c r="D6187" s="28" t="s">
        <v>8025</v>
      </c>
    </row>
    <row r="6188" spans="1:8" x14ac:dyDescent="0.2">
      <c r="A6188" s="15" t="s">
        <v>384</v>
      </c>
      <c r="B6188" s="27" t="s">
        <v>22493</v>
      </c>
      <c r="C6188" s="28" t="s">
        <v>14537</v>
      </c>
      <c r="D6188" s="28" t="s">
        <v>8039</v>
      </c>
    </row>
    <row r="6189" spans="1:8" x14ac:dyDescent="0.2">
      <c r="A6189" s="15" t="s">
        <v>122</v>
      </c>
      <c r="B6189" s="27" t="s">
        <v>22494</v>
      </c>
      <c r="C6189" s="28" t="s">
        <v>14538</v>
      </c>
      <c r="D6189" s="28" t="s">
        <v>8006</v>
      </c>
    </row>
    <row r="6190" spans="1:8" x14ac:dyDescent="0.2">
      <c r="A6190" s="15" t="s">
        <v>6230</v>
      </c>
      <c r="B6190" s="27" t="s">
        <v>22495</v>
      </c>
      <c r="C6190" s="28" t="s">
        <v>8063</v>
      </c>
      <c r="D6190" s="28" t="s">
        <v>14539</v>
      </c>
    </row>
    <row r="6191" spans="1:8" x14ac:dyDescent="0.2">
      <c r="A6191" s="15" t="s">
        <v>208</v>
      </c>
      <c r="B6191" s="27" t="s">
        <v>22496</v>
      </c>
      <c r="C6191" s="28" t="s">
        <v>8209</v>
      </c>
      <c r="D6191" s="28" t="s">
        <v>14540</v>
      </c>
    </row>
    <row r="6192" spans="1:8" x14ac:dyDescent="0.2">
      <c r="A6192" s="15" t="s">
        <v>6231</v>
      </c>
      <c r="B6192" s="27" t="s">
        <v>22497</v>
      </c>
      <c r="C6192" s="28" t="s">
        <v>14541</v>
      </c>
      <c r="D6192" s="28" t="s">
        <v>10285</v>
      </c>
    </row>
    <row r="6193" spans="1:4" x14ac:dyDescent="0.2">
      <c r="A6193" s="15" t="s">
        <v>6232</v>
      </c>
      <c r="B6193" s="27" t="s">
        <v>22498</v>
      </c>
      <c r="C6193" s="28" t="s">
        <v>14542</v>
      </c>
      <c r="D6193" s="28" t="s">
        <v>8025</v>
      </c>
    </row>
    <row r="6194" spans="1:4" x14ac:dyDescent="0.2">
      <c r="A6194" s="15" t="s">
        <v>6233</v>
      </c>
      <c r="B6194" s="27" t="s">
        <v>22499</v>
      </c>
      <c r="C6194" s="28" t="s">
        <v>14543</v>
      </c>
      <c r="D6194" s="28" t="s">
        <v>8039</v>
      </c>
    </row>
    <row r="6195" spans="1:4" x14ac:dyDescent="0.2">
      <c r="A6195" s="15" t="s">
        <v>6234</v>
      </c>
      <c r="B6195" s="27" t="s">
        <v>22500</v>
      </c>
      <c r="C6195" s="28" t="s">
        <v>14544</v>
      </c>
      <c r="D6195" s="28" t="s">
        <v>8043</v>
      </c>
    </row>
    <row r="6196" spans="1:4" x14ac:dyDescent="0.2">
      <c r="A6196" s="15" t="s">
        <v>6235</v>
      </c>
      <c r="B6196" s="27" t="s">
        <v>22501</v>
      </c>
      <c r="C6196" s="28" t="s">
        <v>14545</v>
      </c>
      <c r="D6196" s="28" t="s">
        <v>8025</v>
      </c>
    </row>
    <row r="6197" spans="1:4" x14ac:dyDescent="0.2">
      <c r="A6197" s="15" t="s">
        <v>123</v>
      </c>
      <c r="B6197" s="27" t="s">
        <v>22502</v>
      </c>
      <c r="C6197" s="28" t="s">
        <v>14546</v>
      </c>
      <c r="D6197" s="28" t="s">
        <v>8025</v>
      </c>
    </row>
    <row r="6198" spans="1:4" x14ac:dyDescent="0.2">
      <c r="A6198" s="15" t="s">
        <v>6236</v>
      </c>
      <c r="B6198" s="27" t="s">
        <v>22503</v>
      </c>
      <c r="C6198" s="28" t="s">
        <v>14547</v>
      </c>
      <c r="D6198" s="28" t="s">
        <v>8025</v>
      </c>
    </row>
    <row r="6199" spans="1:4" x14ac:dyDescent="0.2">
      <c r="A6199" s="15" t="s">
        <v>6237</v>
      </c>
      <c r="B6199" s="27" t="s">
        <v>22504</v>
      </c>
      <c r="C6199" s="28" t="s">
        <v>9571</v>
      </c>
      <c r="D6199" s="28" t="s">
        <v>14548</v>
      </c>
    </row>
    <row r="6200" spans="1:4" x14ac:dyDescent="0.2">
      <c r="A6200" s="15" t="s">
        <v>6238</v>
      </c>
      <c r="B6200" s="27" t="s">
        <v>22505</v>
      </c>
      <c r="C6200" s="28" t="s">
        <v>8009</v>
      </c>
      <c r="D6200" s="28" t="s">
        <v>14549</v>
      </c>
    </row>
    <row r="6201" spans="1:4" x14ac:dyDescent="0.2">
      <c r="A6201" s="15" t="s">
        <v>6239</v>
      </c>
      <c r="B6201" s="27" t="s">
        <v>22506</v>
      </c>
      <c r="C6201" s="28" t="s">
        <v>8009</v>
      </c>
      <c r="D6201" s="28" t="s">
        <v>14550</v>
      </c>
    </row>
    <row r="6202" spans="1:4" x14ac:dyDescent="0.2">
      <c r="A6202" s="15" t="s">
        <v>6240</v>
      </c>
      <c r="B6202" s="27" t="s">
        <v>22507</v>
      </c>
      <c r="C6202" s="28" t="s">
        <v>8183</v>
      </c>
      <c r="D6202" s="28" t="s">
        <v>14551</v>
      </c>
    </row>
    <row r="6203" spans="1:4" x14ac:dyDescent="0.2">
      <c r="A6203" s="15" t="s">
        <v>6241</v>
      </c>
      <c r="B6203" s="27" t="s">
        <v>22508</v>
      </c>
      <c r="C6203" s="28" t="s">
        <v>14552</v>
      </c>
      <c r="D6203" s="28" t="s">
        <v>8112</v>
      </c>
    </row>
    <row r="6204" spans="1:4" x14ac:dyDescent="0.2">
      <c r="A6204" s="15" t="s">
        <v>6242</v>
      </c>
      <c r="B6204" s="27" t="s">
        <v>22509</v>
      </c>
      <c r="C6204" s="28" t="s">
        <v>14553</v>
      </c>
      <c r="D6204" s="28" t="s">
        <v>8061</v>
      </c>
    </row>
    <row r="6205" spans="1:4" x14ac:dyDescent="0.2">
      <c r="A6205" s="15" t="s">
        <v>6243</v>
      </c>
      <c r="B6205" s="27" t="s">
        <v>22510</v>
      </c>
      <c r="C6205" s="28" t="s">
        <v>14554</v>
      </c>
      <c r="D6205" s="28" t="s">
        <v>8071</v>
      </c>
    </row>
    <row r="6206" spans="1:4" x14ac:dyDescent="0.2">
      <c r="A6206" s="15" t="s">
        <v>6244</v>
      </c>
      <c r="B6206" s="27" t="s">
        <v>22511</v>
      </c>
      <c r="C6206" s="28" t="s">
        <v>14555</v>
      </c>
      <c r="D6206" s="28" t="s">
        <v>8061</v>
      </c>
    </row>
    <row r="6207" spans="1:4" x14ac:dyDescent="0.2">
      <c r="A6207" s="15" t="s">
        <v>6245</v>
      </c>
      <c r="B6207" s="27" t="s">
        <v>22512</v>
      </c>
      <c r="C6207" s="28" t="s">
        <v>14556</v>
      </c>
      <c r="D6207" s="28" t="s">
        <v>8017</v>
      </c>
    </row>
    <row r="6208" spans="1:4" x14ac:dyDescent="0.2">
      <c r="A6208" s="15" t="s">
        <v>6246</v>
      </c>
      <c r="B6208" s="27" t="s">
        <v>22513</v>
      </c>
      <c r="C6208" s="28" t="s">
        <v>14557</v>
      </c>
      <c r="D6208" s="28" t="s">
        <v>8004</v>
      </c>
    </row>
    <row r="6209" spans="1:8" x14ac:dyDescent="0.2">
      <c r="A6209" s="15" t="s">
        <v>6247</v>
      </c>
      <c r="B6209" s="27" t="s">
        <v>22514</v>
      </c>
      <c r="C6209" s="28" t="s">
        <v>14558</v>
      </c>
      <c r="D6209" s="28" t="s">
        <v>8004</v>
      </c>
    </row>
    <row r="6210" spans="1:8" x14ac:dyDescent="0.2">
      <c r="A6210" s="15" t="s">
        <v>124</v>
      </c>
      <c r="B6210" s="27" t="s">
        <v>22515</v>
      </c>
      <c r="C6210" s="28" t="s">
        <v>14559</v>
      </c>
      <c r="D6210" s="28" t="s">
        <v>8039</v>
      </c>
    </row>
    <row r="6211" spans="1:8" x14ac:dyDescent="0.2">
      <c r="A6211" s="15" t="s">
        <v>6248</v>
      </c>
      <c r="B6211" s="27" t="s">
        <v>22516</v>
      </c>
      <c r="C6211" s="28" t="s">
        <v>14560</v>
      </c>
      <c r="D6211" s="28" t="s">
        <v>8002</v>
      </c>
    </row>
    <row r="6212" spans="1:8" x14ac:dyDescent="0.2">
      <c r="A6212" s="15" t="s">
        <v>6249</v>
      </c>
      <c r="B6212" s="27" t="s">
        <v>22517</v>
      </c>
      <c r="C6212" s="28" t="s">
        <v>8019</v>
      </c>
      <c r="D6212" s="28" t="s">
        <v>14561</v>
      </c>
    </row>
    <row r="6213" spans="1:8" x14ac:dyDescent="0.2">
      <c r="A6213" s="15" t="s">
        <v>24265</v>
      </c>
      <c r="B6213" s="27" t="s">
        <v>22518</v>
      </c>
      <c r="C6213" s="28" t="s">
        <v>14562</v>
      </c>
      <c r="D6213" s="28" t="s">
        <v>8006</v>
      </c>
    </row>
    <row r="6214" spans="1:8" x14ac:dyDescent="0.2">
      <c r="A6214" s="15" t="s">
        <v>24266</v>
      </c>
      <c r="B6214" s="27" t="s">
        <v>22519</v>
      </c>
      <c r="C6214" s="28" t="s">
        <v>14563</v>
      </c>
      <c r="D6214" s="28" t="s">
        <v>8006</v>
      </c>
    </row>
    <row r="6215" spans="1:8" x14ac:dyDescent="0.2">
      <c r="A6215" s="15" t="s">
        <v>6250</v>
      </c>
      <c r="B6215" s="27" t="s">
        <v>22520</v>
      </c>
      <c r="C6215" s="28" t="s">
        <v>14564</v>
      </c>
      <c r="D6215" s="28" t="s">
        <v>8006</v>
      </c>
    </row>
    <row r="6216" spans="1:8" x14ac:dyDescent="0.2">
      <c r="A6216" s="15" t="s">
        <v>6251</v>
      </c>
      <c r="B6216" s="27" t="s">
        <v>22521</v>
      </c>
      <c r="C6216" s="28" t="s">
        <v>14565</v>
      </c>
      <c r="D6216" s="28" t="s">
        <v>8169</v>
      </c>
    </row>
    <row r="6217" spans="1:8" x14ac:dyDescent="0.2">
      <c r="A6217" s="15" t="s">
        <v>6252</v>
      </c>
      <c r="B6217" s="27" t="s">
        <v>22522</v>
      </c>
      <c r="C6217" s="28" t="s">
        <v>14566</v>
      </c>
      <c r="D6217" s="28" t="s">
        <v>8910</v>
      </c>
      <c r="H6217" s="48"/>
    </row>
    <row r="6218" spans="1:8" x14ac:dyDescent="0.2">
      <c r="A6218" s="15" t="s">
        <v>6253</v>
      </c>
      <c r="B6218" s="27" t="s">
        <v>22523</v>
      </c>
      <c r="C6218" s="28" t="s">
        <v>14567</v>
      </c>
      <c r="D6218" s="28" t="s">
        <v>8121</v>
      </c>
      <c r="H6218" s="48"/>
    </row>
    <row r="6219" spans="1:8" x14ac:dyDescent="0.2">
      <c r="A6219" s="15" t="s">
        <v>6254</v>
      </c>
      <c r="B6219" s="27" t="s">
        <v>22524</v>
      </c>
      <c r="C6219" s="28" t="s">
        <v>8009</v>
      </c>
      <c r="D6219" s="28" t="s">
        <v>14568</v>
      </c>
    </row>
    <row r="6220" spans="1:8" x14ac:dyDescent="0.2">
      <c r="A6220" s="15" t="s">
        <v>6255</v>
      </c>
      <c r="B6220" s="27" t="s">
        <v>22525</v>
      </c>
      <c r="C6220" s="28" t="s">
        <v>8009</v>
      </c>
      <c r="D6220" s="28" t="s">
        <v>14569</v>
      </c>
    </row>
    <row r="6221" spans="1:8" x14ac:dyDescent="0.2">
      <c r="A6221" s="15" t="s">
        <v>6256</v>
      </c>
      <c r="B6221" s="27" t="s">
        <v>22526</v>
      </c>
      <c r="C6221" s="28" t="s">
        <v>14570</v>
      </c>
      <c r="D6221" s="28" t="s">
        <v>8039</v>
      </c>
    </row>
    <row r="6222" spans="1:8" x14ac:dyDescent="0.2">
      <c r="A6222" s="15" t="s">
        <v>6257</v>
      </c>
      <c r="B6222" s="27" t="s">
        <v>22527</v>
      </c>
      <c r="C6222" s="28" t="s">
        <v>8009</v>
      </c>
      <c r="D6222" s="28" t="s">
        <v>14571</v>
      </c>
    </row>
    <row r="6223" spans="1:8" x14ac:dyDescent="0.2">
      <c r="A6223" s="15" t="s">
        <v>6258</v>
      </c>
      <c r="B6223" s="27" t="s">
        <v>22528</v>
      </c>
      <c r="C6223" s="28" t="s">
        <v>14572</v>
      </c>
      <c r="D6223" s="28" t="s">
        <v>8006</v>
      </c>
    </row>
    <row r="6224" spans="1:8" x14ac:dyDescent="0.2">
      <c r="A6224" s="15" t="s">
        <v>6259</v>
      </c>
      <c r="B6224" s="27" t="s">
        <v>22529</v>
      </c>
      <c r="C6224" s="28" t="s">
        <v>14573</v>
      </c>
      <c r="D6224" s="28" t="s">
        <v>8506</v>
      </c>
    </row>
    <row r="6225" spans="1:4" x14ac:dyDescent="0.2">
      <c r="A6225" s="15" t="s">
        <v>6260</v>
      </c>
      <c r="B6225" s="27" t="s">
        <v>22530</v>
      </c>
      <c r="C6225" s="28" t="s">
        <v>14574</v>
      </c>
      <c r="D6225" s="28" t="s">
        <v>8025</v>
      </c>
    </row>
    <row r="6226" spans="1:4" x14ac:dyDescent="0.2">
      <c r="A6226" s="15" t="s">
        <v>6261</v>
      </c>
      <c r="B6226" s="27" t="s">
        <v>22531</v>
      </c>
      <c r="C6226" s="28" t="s">
        <v>8009</v>
      </c>
      <c r="D6226" s="28" t="s">
        <v>14575</v>
      </c>
    </row>
    <row r="6227" spans="1:4" x14ac:dyDescent="0.2">
      <c r="A6227" s="15" t="s">
        <v>6262</v>
      </c>
      <c r="B6227" s="27" t="s">
        <v>22532</v>
      </c>
      <c r="C6227" s="28" t="s">
        <v>8009</v>
      </c>
      <c r="D6227" s="28" t="s">
        <v>14576</v>
      </c>
    </row>
    <row r="6228" spans="1:4" x14ac:dyDescent="0.2">
      <c r="A6228" s="15" t="s">
        <v>6263</v>
      </c>
      <c r="B6228" s="27" t="s">
        <v>22533</v>
      </c>
      <c r="C6228" s="28" t="s">
        <v>14577</v>
      </c>
      <c r="D6228" s="28" t="s">
        <v>9375</v>
      </c>
    </row>
    <row r="6229" spans="1:4" x14ac:dyDescent="0.2">
      <c r="A6229" s="15" t="s">
        <v>6264</v>
      </c>
      <c r="B6229" s="27" t="s">
        <v>22534</v>
      </c>
      <c r="C6229" s="28" t="s">
        <v>8009</v>
      </c>
      <c r="D6229" s="28" t="s">
        <v>14578</v>
      </c>
    </row>
    <row r="6230" spans="1:4" x14ac:dyDescent="0.2">
      <c r="A6230" s="15" t="s">
        <v>6265</v>
      </c>
      <c r="B6230" s="27" t="s">
        <v>22535</v>
      </c>
      <c r="C6230" s="28" t="s">
        <v>14579</v>
      </c>
      <c r="D6230" s="28" t="s">
        <v>8071</v>
      </c>
    </row>
    <row r="6231" spans="1:4" x14ac:dyDescent="0.2">
      <c r="A6231" s="15" t="s">
        <v>6266</v>
      </c>
      <c r="B6231" s="27" t="s">
        <v>22536</v>
      </c>
      <c r="C6231" s="28" t="s">
        <v>14580</v>
      </c>
      <c r="D6231" s="28" t="s">
        <v>8025</v>
      </c>
    </row>
    <row r="6232" spans="1:4" x14ac:dyDescent="0.2">
      <c r="A6232" s="15" t="s">
        <v>6267</v>
      </c>
      <c r="B6232" s="27" t="s">
        <v>22537</v>
      </c>
      <c r="C6232" s="28" t="s">
        <v>14581</v>
      </c>
      <c r="D6232" s="28" t="s">
        <v>8039</v>
      </c>
    </row>
    <row r="6233" spans="1:4" x14ac:dyDescent="0.2">
      <c r="A6233" s="15" t="s">
        <v>252</v>
      </c>
      <c r="B6233" s="27" t="s">
        <v>22538</v>
      </c>
      <c r="C6233" s="28" t="s">
        <v>14582</v>
      </c>
      <c r="D6233" s="28" t="s">
        <v>8039</v>
      </c>
    </row>
    <row r="6234" spans="1:4" x14ac:dyDescent="0.2">
      <c r="A6234" s="15" t="s">
        <v>6268</v>
      </c>
      <c r="B6234" s="27" t="s">
        <v>22539</v>
      </c>
      <c r="C6234" s="28" t="s">
        <v>14583</v>
      </c>
      <c r="D6234" s="28" t="s">
        <v>8558</v>
      </c>
    </row>
    <row r="6235" spans="1:4" x14ac:dyDescent="0.2">
      <c r="A6235" s="15" t="s">
        <v>6269</v>
      </c>
      <c r="B6235" s="27" t="s">
        <v>22540</v>
      </c>
      <c r="C6235" s="28" t="s">
        <v>8009</v>
      </c>
      <c r="D6235" s="28" t="s">
        <v>14584</v>
      </c>
    </row>
    <row r="6236" spans="1:4" x14ac:dyDescent="0.2">
      <c r="A6236" s="15" t="s">
        <v>6270</v>
      </c>
      <c r="B6236" s="27" t="s">
        <v>22541</v>
      </c>
      <c r="C6236" s="28" t="s">
        <v>14585</v>
      </c>
      <c r="D6236" s="28" t="s">
        <v>8071</v>
      </c>
    </row>
    <row r="6237" spans="1:4" x14ac:dyDescent="0.2">
      <c r="A6237" s="15" t="s">
        <v>6271</v>
      </c>
      <c r="B6237" s="27" t="s">
        <v>22542</v>
      </c>
      <c r="C6237" s="28" t="s">
        <v>8162</v>
      </c>
      <c r="D6237" s="28" t="s">
        <v>14586</v>
      </c>
    </row>
    <row r="6238" spans="1:4" x14ac:dyDescent="0.2">
      <c r="A6238" s="15" t="s">
        <v>6272</v>
      </c>
      <c r="B6238" s="27" t="s">
        <v>22543</v>
      </c>
      <c r="C6238" s="28" t="s">
        <v>14587</v>
      </c>
      <c r="D6238" s="28" t="s">
        <v>14588</v>
      </c>
    </row>
    <row r="6239" spans="1:4" x14ac:dyDescent="0.2">
      <c r="A6239" s="15" t="s">
        <v>6273</v>
      </c>
      <c r="B6239" s="27" t="s">
        <v>22544</v>
      </c>
      <c r="C6239" s="28" t="s">
        <v>14589</v>
      </c>
      <c r="D6239" s="28" t="s">
        <v>8039</v>
      </c>
    </row>
    <row r="6240" spans="1:4" x14ac:dyDescent="0.2">
      <c r="A6240" s="15" t="s">
        <v>6274</v>
      </c>
      <c r="B6240" s="27" t="s">
        <v>22545</v>
      </c>
      <c r="C6240" s="28" t="s">
        <v>8063</v>
      </c>
      <c r="D6240" s="28" t="s">
        <v>14590</v>
      </c>
    </row>
    <row r="6241" spans="1:4" x14ac:dyDescent="0.2">
      <c r="A6241" s="15" t="s">
        <v>6275</v>
      </c>
      <c r="B6241" s="27" t="s">
        <v>22546</v>
      </c>
      <c r="C6241" s="28" t="s">
        <v>14591</v>
      </c>
      <c r="D6241" s="28" t="s">
        <v>8066</v>
      </c>
    </row>
    <row r="6242" spans="1:4" x14ac:dyDescent="0.2">
      <c r="A6242" s="15" t="s">
        <v>6276</v>
      </c>
      <c r="B6242" s="27" t="s">
        <v>22547</v>
      </c>
      <c r="C6242" s="28" t="s">
        <v>14592</v>
      </c>
      <c r="D6242" s="28" t="s">
        <v>8008</v>
      </c>
    </row>
    <row r="6243" spans="1:4" x14ac:dyDescent="0.2">
      <c r="A6243" s="15" t="s">
        <v>7974</v>
      </c>
      <c r="B6243" s="23" t="s">
        <v>8628</v>
      </c>
      <c r="C6243" s="23" t="s">
        <v>8628</v>
      </c>
      <c r="D6243" s="23" t="s">
        <v>8628</v>
      </c>
    </row>
    <row r="6244" spans="1:4" x14ac:dyDescent="0.2">
      <c r="A6244" s="15" t="s">
        <v>6277</v>
      </c>
      <c r="B6244" s="27" t="s">
        <v>22548</v>
      </c>
      <c r="C6244" s="28" t="s">
        <v>14593</v>
      </c>
      <c r="D6244" s="28" t="s">
        <v>8025</v>
      </c>
    </row>
    <row r="6245" spans="1:4" x14ac:dyDescent="0.2">
      <c r="A6245" s="15" t="s">
        <v>6278</v>
      </c>
      <c r="B6245" s="27" t="s">
        <v>22549</v>
      </c>
      <c r="C6245" s="28" t="s">
        <v>14594</v>
      </c>
      <c r="D6245" s="28" t="s">
        <v>8061</v>
      </c>
    </row>
    <row r="6246" spans="1:4" x14ac:dyDescent="0.2">
      <c r="A6246" s="15" t="s">
        <v>6279</v>
      </c>
      <c r="B6246" s="27" t="s">
        <v>22550</v>
      </c>
      <c r="C6246" s="28" t="s">
        <v>14595</v>
      </c>
      <c r="D6246" s="28" t="s">
        <v>8004</v>
      </c>
    </row>
    <row r="6247" spans="1:4" x14ac:dyDescent="0.2">
      <c r="A6247" s="15" t="s">
        <v>6280</v>
      </c>
      <c r="B6247" s="27" t="s">
        <v>22551</v>
      </c>
      <c r="C6247" s="28" t="s">
        <v>14596</v>
      </c>
      <c r="D6247" s="28" t="s">
        <v>9881</v>
      </c>
    </row>
    <row r="6248" spans="1:4" x14ac:dyDescent="0.2">
      <c r="A6248" s="15" t="s">
        <v>125</v>
      </c>
      <c r="B6248" s="27" t="s">
        <v>22552</v>
      </c>
      <c r="C6248" s="28" t="s">
        <v>14597</v>
      </c>
      <c r="D6248" s="28" t="s">
        <v>8039</v>
      </c>
    </row>
    <row r="6249" spans="1:4" x14ac:dyDescent="0.2">
      <c r="A6249" s="15" t="s">
        <v>6281</v>
      </c>
      <c r="B6249" s="27" t="s">
        <v>22553</v>
      </c>
      <c r="C6249" s="28" t="s">
        <v>14598</v>
      </c>
      <c r="D6249" s="28" t="s">
        <v>8025</v>
      </c>
    </row>
    <row r="6250" spans="1:4" x14ac:dyDescent="0.2">
      <c r="A6250" s="15" t="s">
        <v>295</v>
      </c>
      <c r="B6250" s="27" t="s">
        <v>22554</v>
      </c>
      <c r="C6250" s="28" t="s">
        <v>14599</v>
      </c>
      <c r="D6250" s="28" t="s">
        <v>10285</v>
      </c>
    </row>
    <row r="6251" spans="1:4" x14ac:dyDescent="0.2">
      <c r="A6251" s="15" t="s">
        <v>253</v>
      </c>
      <c r="B6251" s="27" t="s">
        <v>22555</v>
      </c>
      <c r="C6251" s="28" t="s">
        <v>14600</v>
      </c>
      <c r="D6251" s="28" t="s">
        <v>8039</v>
      </c>
    </row>
    <row r="6252" spans="1:4" x14ac:dyDescent="0.2">
      <c r="A6252" s="15" t="s">
        <v>6282</v>
      </c>
      <c r="B6252" s="27" t="s">
        <v>22556</v>
      </c>
      <c r="C6252" s="28" t="s">
        <v>8351</v>
      </c>
      <c r="D6252" s="28" t="s">
        <v>14601</v>
      </c>
    </row>
    <row r="6253" spans="1:4" x14ac:dyDescent="0.2">
      <c r="A6253" s="15" t="s">
        <v>6283</v>
      </c>
      <c r="B6253" s="27" t="s">
        <v>22557</v>
      </c>
      <c r="C6253" s="28" t="s">
        <v>14602</v>
      </c>
      <c r="D6253" s="28" t="s">
        <v>8025</v>
      </c>
    </row>
    <row r="6254" spans="1:4" x14ac:dyDescent="0.2">
      <c r="A6254" s="15" t="s">
        <v>6284</v>
      </c>
      <c r="B6254" s="27" t="s">
        <v>22558</v>
      </c>
      <c r="C6254" s="28" t="s">
        <v>8009</v>
      </c>
      <c r="D6254" s="28" t="s">
        <v>14603</v>
      </c>
    </row>
    <row r="6255" spans="1:4" x14ac:dyDescent="0.2">
      <c r="A6255" s="15" t="s">
        <v>6285</v>
      </c>
      <c r="B6255" s="27" t="s">
        <v>22559</v>
      </c>
      <c r="C6255" s="28" t="s">
        <v>14604</v>
      </c>
      <c r="D6255" s="28" t="s">
        <v>8071</v>
      </c>
    </row>
    <row r="6256" spans="1:4" x14ac:dyDescent="0.2">
      <c r="A6256" s="15" t="s">
        <v>6286</v>
      </c>
      <c r="B6256" s="27" t="s">
        <v>22560</v>
      </c>
      <c r="C6256" s="28" t="s">
        <v>14605</v>
      </c>
      <c r="D6256" s="28" t="s">
        <v>8025</v>
      </c>
    </row>
    <row r="6257" spans="1:8" x14ac:dyDescent="0.2">
      <c r="A6257" s="15" t="s">
        <v>6287</v>
      </c>
      <c r="B6257" s="27" t="s">
        <v>22561</v>
      </c>
      <c r="C6257" s="28" t="s">
        <v>14606</v>
      </c>
      <c r="D6257" s="28" t="s">
        <v>8066</v>
      </c>
    </row>
    <row r="6258" spans="1:8" x14ac:dyDescent="0.2">
      <c r="A6258" s="15" t="s">
        <v>24267</v>
      </c>
      <c r="B6258" s="27" t="s">
        <v>22562</v>
      </c>
      <c r="C6258" s="28" t="s">
        <v>14607</v>
      </c>
      <c r="D6258" s="28" t="s">
        <v>8006</v>
      </c>
    </row>
    <row r="6259" spans="1:8" x14ac:dyDescent="0.2">
      <c r="A6259" s="15" t="s">
        <v>6288</v>
      </c>
      <c r="B6259" s="27" t="s">
        <v>22563</v>
      </c>
      <c r="C6259" s="28" t="s">
        <v>14608</v>
      </c>
      <c r="D6259" s="28" t="s">
        <v>8004</v>
      </c>
    </row>
    <row r="6260" spans="1:8" x14ac:dyDescent="0.2">
      <c r="A6260" s="15" t="s">
        <v>6289</v>
      </c>
      <c r="B6260" s="27" t="s">
        <v>22564</v>
      </c>
      <c r="C6260" s="28" t="s">
        <v>14609</v>
      </c>
      <c r="D6260" s="28" t="s">
        <v>8025</v>
      </c>
      <c r="H6260" s="48"/>
    </row>
    <row r="6261" spans="1:8" x14ac:dyDescent="0.2">
      <c r="A6261" s="15" t="s">
        <v>6290</v>
      </c>
      <c r="B6261" s="27" t="s">
        <v>22565</v>
      </c>
      <c r="C6261" s="28" t="s">
        <v>14610</v>
      </c>
      <c r="D6261" s="28" t="s">
        <v>8025</v>
      </c>
    </row>
    <row r="6262" spans="1:8" x14ac:dyDescent="0.2">
      <c r="A6262" s="15" t="s">
        <v>6291</v>
      </c>
      <c r="B6262" s="27" t="s">
        <v>22566</v>
      </c>
      <c r="C6262" s="28" t="s">
        <v>14611</v>
      </c>
      <c r="D6262" s="28" t="s">
        <v>14612</v>
      </c>
    </row>
    <row r="6263" spans="1:8" x14ac:dyDescent="0.2">
      <c r="A6263" s="15" t="s">
        <v>6292</v>
      </c>
      <c r="B6263" s="27" t="s">
        <v>22567</v>
      </c>
      <c r="C6263" s="28" t="s">
        <v>8109</v>
      </c>
      <c r="D6263" s="28" t="s">
        <v>14613</v>
      </c>
    </row>
    <row r="6264" spans="1:8" x14ac:dyDescent="0.2">
      <c r="A6264" s="15" t="s">
        <v>6293</v>
      </c>
      <c r="B6264" s="27" t="s">
        <v>22568</v>
      </c>
      <c r="C6264" s="28" t="s">
        <v>8009</v>
      </c>
      <c r="D6264" s="28" t="s">
        <v>14614</v>
      </c>
    </row>
    <row r="6265" spans="1:8" x14ac:dyDescent="0.2">
      <c r="A6265" s="15" t="s">
        <v>6294</v>
      </c>
      <c r="B6265" s="27" t="s">
        <v>22569</v>
      </c>
      <c r="C6265" s="28" t="s">
        <v>14615</v>
      </c>
      <c r="D6265" s="28" t="s">
        <v>8119</v>
      </c>
    </row>
    <row r="6266" spans="1:8" x14ac:dyDescent="0.2">
      <c r="A6266" s="15" t="s">
        <v>6295</v>
      </c>
      <c r="B6266" s="27" t="s">
        <v>22570</v>
      </c>
      <c r="C6266" s="28" t="s">
        <v>14616</v>
      </c>
      <c r="D6266" s="28" t="s">
        <v>8004</v>
      </c>
    </row>
    <row r="6267" spans="1:8" x14ac:dyDescent="0.2">
      <c r="A6267" s="15" t="s">
        <v>6296</v>
      </c>
      <c r="B6267" s="27" t="s">
        <v>22571</v>
      </c>
      <c r="C6267" s="28" t="s">
        <v>14617</v>
      </c>
      <c r="D6267" s="28" t="s">
        <v>8112</v>
      </c>
    </row>
    <row r="6268" spans="1:8" x14ac:dyDescent="0.2">
      <c r="A6268" s="15" t="s">
        <v>6297</v>
      </c>
      <c r="B6268" s="27" t="s">
        <v>22572</v>
      </c>
      <c r="C6268" s="28" t="s">
        <v>14618</v>
      </c>
      <c r="D6268" s="28" t="s">
        <v>14619</v>
      </c>
    </row>
    <row r="6269" spans="1:8" x14ac:dyDescent="0.2">
      <c r="A6269" s="15" t="s">
        <v>6298</v>
      </c>
      <c r="B6269" s="27" t="s">
        <v>22573</v>
      </c>
      <c r="C6269" s="28" t="s">
        <v>8009</v>
      </c>
      <c r="D6269" s="28" t="s">
        <v>14620</v>
      </c>
    </row>
    <row r="6270" spans="1:8" x14ac:dyDescent="0.2">
      <c r="A6270" s="15" t="s">
        <v>209</v>
      </c>
      <c r="B6270" s="27" t="s">
        <v>22574</v>
      </c>
      <c r="C6270" s="28" t="s">
        <v>14621</v>
      </c>
      <c r="D6270" s="28" t="s">
        <v>8039</v>
      </c>
    </row>
    <row r="6271" spans="1:8" x14ac:dyDescent="0.2">
      <c r="A6271" s="15" t="s">
        <v>6299</v>
      </c>
      <c r="B6271" s="27" t="s">
        <v>22575</v>
      </c>
      <c r="C6271" s="28" t="s">
        <v>14622</v>
      </c>
      <c r="D6271" s="28" t="s">
        <v>8112</v>
      </c>
    </row>
    <row r="6272" spans="1:8" x14ac:dyDescent="0.2">
      <c r="A6272" s="15" t="s">
        <v>6300</v>
      </c>
      <c r="B6272" s="27" t="s">
        <v>22576</v>
      </c>
      <c r="C6272" s="28" t="s">
        <v>8142</v>
      </c>
      <c r="D6272" s="28" t="s">
        <v>14623</v>
      </c>
    </row>
    <row r="6273" spans="1:4" x14ac:dyDescent="0.2">
      <c r="A6273" s="15" t="s">
        <v>210</v>
      </c>
      <c r="B6273" s="27" t="s">
        <v>22577</v>
      </c>
      <c r="C6273" s="28" t="s">
        <v>12633</v>
      </c>
      <c r="D6273" s="28" t="s">
        <v>14624</v>
      </c>
    </row>
    <row r="6274" spans="1:4" x14ac:dyDescent="0.2">
      <c r="A6274" s="15" t="s">
        <v>6301</v>
      </c>
      <c r="B6274" s="27" t="s">
        <v>22578</v>
      </c>
      <c r="C6274" s="28" t="s">
        <v>14625</v>
      </c>
      <c r="D6274" s="28" t="s">
        <v>12392</v>
      </c>
    </row>
    <row r="6275" spans="1:4" x14ac:dyDescent="0.2">
      <c r="A6275" s="15" t="s">
        <v>6302</v>
      </c>
      <c r="B6275" s="27" t="s">
        <v>22579</v>
      </c>
      <c r="C6275" s="28" t="s">
        <v>14626</v>
      </c>
      <c r="D6275" s="28" t="s">
        <v>14627</v>
      </c>
    </row>
    <row r="6276" spans="1:4" x14ac:dyDescent="0.2">
      <c r="A6276" s="15" t="s">
        <v>6303</v>
      </c>
      <c r="B6276" s="27" t="s">
        <v>22580</v>
      </c>
      <c r="C6276" s="28" t="s">
        <v>14628</v>
      </c>
      <c r="D6276" s="28" t="s">
        <v>8025</v>
      </c>
    </row>
    <row r="6277" spans="1:4" x14ac:dyDescent="0.2">
      <c r="A6277" s="15" t="s">
        <v>385</v>
      </c>
      <c r="B6277" s="27" t="s">
        <v>22581</v>
      </c>
      <c r="C6277" s="28" t="s">
        <v>14629</v>
      </c>
      <c r="D6277" s="28" t="s">
        <v>8039</v>
      </c>
    </row>
    <row r="6278" spans="1:4" x14ac:dyDescent="0.2">
      <c r="A6278" s="15" t="s">
        <v>6304</v>
      </c>
      <c r="B6278" s="27" t="s">
        <v>22582</v>
      </c>
      <c r="C6278" s="28" t="s">
        <v>14630</v>
      </c>
      <c r="D6278" s="28" t="s">
        <v>8071</v>
      </c>
    </row>
    <row r="6279" spans="1:4" x14ac:dyDescent="0.2">
      <c r="A6279" s="15" t="s">
        <v>6305</v>
      </c>
      <c r="B6279" s="27" t="s">
        <v>16611</v>
      </c>
      <c r="C6279" s="28" t="s">
        <v>8308</v>
      </c>
      <c r="D6279" s="28" t="s">
        <v>8071</v>
      </c>
    </row>
    <row r="6280" spans="1:4" x14ac:dyDescent="0.2">
      <c r="A6280" s="15" t="s">
        <v>126</v>
      </c>
      <c r="B6280" s="27" t="s">
        <v>22583</v>
      </c>
      <c r="C6280" s="28" t="s">
        <v>14631</v>
      </c>
      <c r="D6280" s="28" t="s">
        <v>8039</v>
      </c>
    </row>
    <row r="6281" spans="1:4" x14ac:dyDescent="0.2">
      <c r="A6281" s="15" t="s">
        <v>6306</v>
      </c>
      <c r="B6281" s="27" t="s">
        <v>22584</v>
      </c>
      <c r="C6281" s="28" t="s">
        <v>14632</v>
      </c>
      <c r="D6281" s="28" t="s">
        <v>8002</v>
      </c>
    </row>
    <row r="6282" spans="1:4" x14ac:dyDescent="0.2">
      <c r="A6282" s="15" t="s">
        <v>6307</v>
      </c>
      <c r="B6282" s="27" t="s">
        <v>22585</v>
      </c>
      <c r="C6282" s="28" t="s">
        <v>14633</v>
      </c>
      <c r="D6282" s="28" t="s">
        <v>8336</v>
      </c>
    </row>
    <row r="6283" spans="1:4" x14ac:dyDescent="0.2">
      <c r="A6283" s="15" t="s">
        <v>6308</v>
      </c>
      <c r="B6283" s="27" t="s">
        <v>22586</v>
      </c>
      <c r="C6283" s="28" t="s">
        <v>14634</v>
      </c>
      <c r="D6283" s="28" t="s">
        <v>8006</v>
      </c>
    </row>
    <row r="6284" spans="1:4" x14ac:dyDescent="0.2">
      <c r="A6284" s="15" t="s">
        <v>6309</v>
      </c>
      <c r="B6284" s="27" t="s">
        <v>22587</v>
      </c>
      <c r="C6284" s="28" t="s">
        <v>8009</v>
      </c>
      <c r="D6284" s="28" t="s">
        <v>14635</v>
      </c>
    </row>
    <row r="6285" spans="1:4" x14ac:dyDescent="0.2">
      <c r="A6285" s="15" t="s">
        <v>127</v>
      </c>
      <c r="B6285" s="27" t="s">
        <v>22588</v>
      </c>
      <c r="C6285" s="28" t="s">
        <v>14636</v>
      </c>
      <c r="D6285" s="28" t="s">
        <v>8025</v>
      </c>
    </row>
    <row r="6286" spans="1:4" x14ac:dyDescent="0.2">
      <c r="A6286" s="15" t="s">
        <v>6310</v>
      </c>
      <c r="B6286" s="27" t="s">
        <v>22589</v>
      </c>
      <c r="C6286" s="28" t="s">
        <v>14637</v>
      </c>
      <c r="D6286" s="28" t="s">
        <v>8066</v>
      </c>
    </row>
    <row r="6287" spans="1:4" x14ac:dyDescent="0.2">
      <c r="A6287" s="15" t="s">
        <v>6311</v>
      </c>
      <c r="B6287" s="27" t="s">
        <v>22590</v>
      </c>
      <c r="C6287" s="28" t="s">
        <v>14638</v>
      </c>
      <c r="D6287" s="28" t="s">
        <v>8039</v>
      </c>
    </row>
    <row r="6288" spans="1:4" x14ac:dyDescent="0.2">
      <c r="A6288" s="15" t="s">
        <v>6312</v>
      </c>
      <c r="B6288" s="27" t="s">
        <v>22591</v>
      </c>
      <c r="C6288" s="28" t="s">
        <v>14639</v>
      </c>
      <c r="D6288" s="28" t="s">
        <v>8061</v>
      </c>
    </row>
    <row r="6289" spans="1:4" x14ac:dyDescent="0.2">
      <c r="A6289" s="15" t="s">
        <v>6313</v>
      </c>
      <c r="B6289" s="27" t="s">
        <v>22592</v>
      </c>
      <c r="C6289" s="28" t="s">
        <v>14640</v>
      </c>
      <c r="D6289" s="28" t="s">
        <v>8430</v>
      </c>
    </row>
    <row r="6290" spans="1:4" x14ac:dyDescent="0.2">
      <c r="A6290" s="15" t="s">
        <v>6314</v>
      </c>
      <c r="B6290" s="27" t="s">
        <v>22593</v>
      </c>
      <c r="C6290" s="28" t="s">
        <v>14641</v>
      </c>
      <c r="D6290" s="28" t="s">
        <v>8025</v>
      </c>
    </row>
    <row r="6291" spans="1:4" x14ac:dyDescent="0.2">
      <c r="A6291" s="15" t="s">
        <v>6315</v>
      </c>
      <c r="B6291" s="27" t="s">
        <v>22594</v>
      </c>
      <c r="C6291" s="28" t="s">
        <v>8009</v>
      </c>
      <c r="D6291" s="28" t="s">
        <v>14642</v>
      </c>
    </row>
    <row r="6292" spans="1:4" x14ac:dyDescent="0.2">
      <c r="A6292" s="15" t="s">
        <v>6316</v>
      </c>
      <c r="B6292" s="27" t="s">
        <v>22595</v>
      </c>
      <c r="C6292" s="28" t="s">
        <v>14643</v>
      </c>
      <c r="D6292" s="28" t="s">
        <v>8002</v>
      </c>
    </row>
    <row r="6293" spans="1:4" x14ac:dyDescent="0.2">
      <c r="A6293" s="15" t="s">
        <v>6317</v>
      </c>
      <c r="B6293" s="27" t="s">
        <v>22596</v>
      </c>
      <c r="C6293" s="28" t="s">
        <v>14644</v>
      </c>
      <c r="D6293" s="28" t="s">
        <v>8006</v>
      </c>
    </row>
    <row r="6294" spans="1:4" x14ac:dyDescent="0.2">
      <c r="A6294" s="15" t="s">
        <v>6319</v>
      </c>
      <c r="B6294" s="27" t="s">
        <v>22597</v>
      </c>
      <c r="C6294" s="28" t="s">
        <v>8009</v>
      </c>
      <c r="D6294" s="28" t="s">
        <v>14647</v>
      </c>
    </row>
    <row r="6295" spans="1:4" x14ac:dyDescent="0.2">
      <c r="A6295" s="15" t="s">
        <v>6318</v>
      </c>
      <c r="B6295" s="27" t="s">
        <v>22598</v>
      </c>
      <c r="C6295" s="28" t="s">
        <v>14645</v>
      </c>
      <c r="D6295" s="28" t="s">
        <v>14646</v>
      </c>
    </row>
    <row r="6296" spans="1:4" x14ac:dyDescent="0.2">
      <c r="A6296" s="15" t="s">
        <v>6320</v>
      </c>
      <c r="B6296" s="27" t="s">
        <v>22599</v>
      </c>
      <c r="C6296" s="28" t="s">
        <v>14648</v>
      </c>
      <c r="D6296" s="28" t="s">
        <v>8006</v>
      </c>
    </row>
    <row r="6297" spans="1:4" x14ac:dyDescent="0.2">
      <c r="A6297" s="15" t="s">
        <v>6321</v>
      </c>
      <c r="B6297" s="27" t="s">
        <v>22600</v>
      </c>
      <c r="C6297" s="28" t="s">
        <v>14649</v>
      </c>
      <c r="D6297" s="28" t="s">
        <v>8006</v>
      </c>
    </row>
    <row r="6298" spans="1:4" x14ac:dyDescent="0.2">
      <c r="A6298" s="15" t="s">
        <v>6322</v>
      </c>
      <c r="B6298" s="27" t="s">
        <v>22601</v>
      </c>
      <c r="C6298" s="28" t="s">
        <v>14650</v>
      </c>
      <c r="D6298" s="28" t="s">
        <v>8061</v>
      </c>
    </row>
    <row r="6299" spans="1:4" x14ac:dyDescent="0.2">
      <c r="A6299" s="15" t="s">
        <v>6323</v>
      </c>
      <c r="B6299" s="27" t="s">
        <v>22602</v>
      </c>
      <c r="C6299" s="28" t="s">
        <v>14651</v>
      </c>
      <c r="D6299" s="28" t="s">
        <v>14652</v>
      </c>
    </row>
    <row r="6300" spans="1:4" x14ac:dyDescent="0.2">
      <c r="A6300" s="15" t="s">
        <v>6324</v>
      </c>
      <c r="B6300" s="27" t="s">
        <v>22603</v>
      </c>
      <c r="C6300" s="28" t="s">
        <v>14653</v>
      </c>
      <c r="D6300" s="28" t="s">
        <v>8039</v>
      </c>
    </row>
    <row r="6301" spans="1:4" x14ac:dyDescent="0.2">
      <c r="A6301" s="15" t="s">
        <v>6325</v>
      </c>
      <c r="B6301" s="27" t="s">
        <v>22604</v>
      </c>
      <c r="C6301" s="28" t="s">
        <v>14654</v>
      </c>
      <c r="D6301" s="28" t="s">
        <v>8039</v>
      </c>
    </row>
    <row r="6302" spans="1:4" x14ac:dyDescent="0.2">
      <c r="A6302" s="15" t="s">
        <v>6326</v>
      </c>
      <c r="B6302" s="27" t="s">
        <v>22605</v>
      </c>
      <c r="C6302" s="28" t="s">
        <v>8100</v>
      </c>
      <c r="D6302" s="28" t="s">
        <v>14655</v>
      </c>
    </row>
    <row r="6303" spans="1:4" x14ac:dyDescent="0.2">
      <c r="A6303" s="15" t="s">
        <v>386</v>
      </c>
      <c r="B6303" s="27" t="s">
        <v>22606</v>
      </c>
      <c r="C6303" s="28" t="s">
        <v>14656</v>
      </c>
      <c r="D6303" s="28" t="s">
        <v>8039</v>
      </c>
    </row>
    <row r="6304" spans="1:4" x14ac:dyDescent="0.2">
      <c r="A6304" s="15" t="s">
        <v>6327</v>
      </c>
      <c r="B6304" s="27" t="s">
        <v>22607</v>
      </c>
      <c r="C6304" s="28" t="s">
        <v>14657</v>
      </c>
      <c r="D6304" s="28" t="s">
        <v>14658</v>
      </c>
    </row>
    <row r="6305" spans="1:4" x14ac:dyDescent="0.2">
      <c r="A6305" s="15" t="s">
        <v>6328</v>
      </c>
      <c r="B6305" s="27" t="s">
        <v>22608</v>
      </c>
      <c r="C6305" s="28" t="s">
        <v>14659</v>
      </c>
      <c r="D6305" s="28" t="s">
        <v>8008</v>
      </c>
    </row>
    <row r="6306" spans="1:4" x14ac:dyDescent="0.2">
      <c r="A6306" s="15" t="s">
        <v>6329</v>
      </c>
      <c r="B6306" s="27" t="s">
        <v>22609</v>
      </c>
      <c r="C6306" s="28" t="s">
        <v>14660</v>
      </c>
      <c r="D6306" s="28" t="s">
        <v>8112</v>
      </c>
    </row>
    <row r="6307" spans="1:4" x14ac:dyDescent="0.2">
      <c r="A6307" s="15" t="s">
        <v>6330</v>
      </c>
      <c r="B6307" s="27" t="s">
        <v>22610</v>
      </c>
      <c r="C6307" s="28" t="s">
        <v>14661</v>
      </c>
      <c r="D6307" s="28" t="s">
        <v>8073</v>
      </c>
    </row>
    <row r="6308" spans="1:4" x14ac:dyDescent="0.2">
      <c r="A6308" s="15" t="s">
        <v>387</v>
      </c>
      <c r="B6308" s="27" t="s">
        <v>22611</v>
      </c>
      <c r="C6308" s="28" t="s">
        <v>14662</v>
      </c>
      <c r="D6308" s="28" t="s">
        <v>8039</v>
      </c>
    </row>
    <row r="6309" spans="1:4" x14ac:dyDescent="0.2">
      <c r="A6309" s="15" t="s">
        <v>6331</v>
      </c>
      <c r="B6309" s="27" t="s">
        <v>22612</v>
      </c>
      <c r="C6309" s="28" t="s">
        <v>14663</v>
      </c>
      <c r="D6309" s="28" t="s">
        <v>8004</v>
      </c>
    </row>
    <row r="6310" spans="1:4" x14ac:dyDescent="0.2">
      <c r="A6310" s="15" t="s">
        <v>6332</v>
      </c>
      <c r="B6310" s="27" t="s">
        <v>22613</v>
      </c>
      <c r="C6310" s="28" t="s">
        <v>14664</v>
      </c>
      <c r="D6310" s="28" t="s">
        <v>8008</v>
      </c>
    </row>
    <row r="6311" spans="1:4" x14ac:dyDescent="0.2">
      <c r="A6311" s="15" t="s">
        <v>6333</v>
      </c>
      <c r="B6311" s="27" t="s">
        <v>22614</v>
      </c>
      <c r="C6311" s="28" t="s">
        <v>14665</v>
      </c>
      <c r="D6311" s="28" t="s">
        <v>10285</v>
      </c>
    </row>
    <row r="6312" spans="1:4" x14ac:dyDescent="0.2">
      <c r="A6312" s="15" t="s">
        <v>6334</v>
      </c>
      <c r="B6312" s="27" t="s">
        <v>22615</v>
      </c>
      <c r="C6312" s="28" t="s">
        <v>14666</v>
      </c>
      <c r="D6312" s="28" t="s">
        <v>8025</v>
      </c>
    </row>
    <row r="6313" spans="1:4" x14ac:dyDescent="0.2">
      <c r="A6313" s="15" t="s">
        <v>6335</v>
      </c>
      <c r="B6313" s="27" t="s">
        <v>22616</v>
      </c>
      <c r="C6313" s="28" t="s">
        <v>14667</v>
      </c>
      <c r="D6313" s="28" t="s">
        <v>8190</v>
      </c>
    </row>
    <row r="6314" spans="1:4" x14ac:dyDescent="0.2">
      <c r="A6314" s="15" t="s">
        <v>6336</v>
      </c>
      <c r="B6314" s="27" t="s">
        <v>22617</v>
      </c>
      <c r="C6314" s="28" t="s">
        <v>14668</v>
      </c>
      <c r="D6314" s="28" t="s">
        <v>8121</v>
      </c>
    </row>
    <row r="6315" spans="1:4" x14ac:dyDescent="0.2">
      <c r="A6315" s="15" t="s">
        <v>6337</v>
      </c>
      <c r="B6315" s="27" t="s">
        <v>22618</v>
      </c>
      <c r="C6315" s="28" t="s">
        <v>8545</v>
      </c>
      <c r="D6315" s="28" t="s">
        <v>14669</v>
      </c>
    </row>
    <row r="6316" spans="1:4" x14ac:dyDescent="0.2">
      <c r="A6316" s="15" t="s">
        <v>6338</v>
      </c>
      <c r="B6316" s="27" t="s">
        <v>22619</v>
      </c>
      <c r="C6316" s="28" t="s">
        <v>8009</v>
      </c>
      <c r="D6316" s="28" t="s">
        <v>14670</v>
      </c>
    </row>
    <row r="6317" spans="1:4" x14ac:dyDescent="0.2">
      <c r="A6317" s="15" t="s">
        <v>6339</v>
      </c>
      <c r="B6317" s="27" t="s">
        <v>22620</v>
      </c>
      <c r="C6317" s="28" t="s">
        <v>14671</v>
      </c>
      <c r="D6317" s="28" t="s">
        <v>8190</v>
      </c>
    </row>
    <row r="6318" spans="1:4" x14ac:dyDescent="0.2">
      <c r="A6318" s="15" t="s">
        <v>6340</v>
      </c>
      <c r="B6318" s="27" t="s">
        <v>22621</v>
      </c>
      <c r="C6318" s="28" t="s">
        <v>14672</v>
      </c>
      <c r="D6318" s="28" t="s">
        <v>8025</v>
      </c>
    </row>
    <row r="6319" spans="1:4" x14ac:dyDescent="0.2">
      <c r="A6319" s="15" t="s">
        <v>6341</v>
      </c>
      <c r="B6319" s="27" t="s">
        <v>22622</v>
      </c>
      <c r="C6319" s="28" t="s">
        <v>8009</v>
      </c>
      <c r="D6319" s="28" t="s">
        <v>14673</v>
      </c>
    </row>
    <row r="6320" spans="1:4" x14ac:dyDescent="0.2">
      <c r="A6320" s="15" t="s">
        <v>6342</v>
      </c>
      <c r="B6320" s="27" t="s">
        <v>22623</v>
      </c>
      <c r="C6320" s="28" t="s">
        <v>8009</v>
      </c>
      <c r="D6320" s="28" t="s">
        <v>14674</v>
      </c>
    </row>
    <row r="6321" spans="1:4" x14ac:dyDescent="0.2">
      <c r="A6321" s="15" t="s">
        <v>6343</v>
      </c>
      <c r="B6321" s="27" t="s">
        <v>22624</v>
      </c>
      <c r="C6321" s="28" t="s">
        <v>14675</v>
      </c>
      <c r="D6321" s="28" t="s">
        <v>8025</v>
      </c>
    </row>
    <row r="6322" spans="1:4" x14ac:dyDescent="0.2">
      <c r="A6322" s="15" t="s">
        <v>6344</v>
      </c>
      <c r="B6322" s="27" t="s">
        <v>22625</v>
      </c>
      <c r="C6322" s="28" t="s">
        <v>14676</v>
      </c>
      <c r="D6322" s="28" t="s">
        <v>8025</v>
      </c>
    </row>
    <row r="6323" spans="1:4" x14ac:dyDescent="0.2">
      <c r="A6323" s="15" t="s">
        <v>6345</v>
      </c>
      <c r="B6323" s="27" t="s">
        <v>22626</v>
      </c>
      <c r="C6323" s="28" t="s">
        <v>8009</v>
      </c>
      <c r="D6323" s="28" t="s">
        <v>14677</v>
      </c>
    </row>
    <row r="6324" spans="1:4" x14ac:dyDescent="0.2">
      <c r="A6324" s="15" t="s">
        <v>6346</v>
      </c>
      <c r="B6324" s="27" t="s">
        <v>22627</v>
      </c>
      <c r="C6324" s="28" t="s">
        <v>14678</v>
      </c>
      <c r="D6324" s="28" t="s">
        <v>8004</v>
      </c>
    </row>
    <row r="6325" spans="1:4" x14ac:dyDescent="0.2">
      <c r="A6325" s="15" t="s">
        <v>6347</v>
      </c>
      <c r="B6325" s="27" t="s">
        <v>22628</v>
      </c>
      <c r="C6325" s="28" t="s">
        <v>14679</v>
      </c>
      <c r="D6325" s="28" t="s">
        <v>8506</v>
      </c>
    </row>
    <row r="6326" spans="1:4" x14ac:dyDescent="0.2">
      <c r="A6326" s="15" t="s">
        <v>211</v>
      </c>
      <c r="B6326" s="27" t="s">
        <v>22629</v>
      </c>
      <c r="C6326" s="28" t="s">
        <v>14680</v>
      </c>
      <c r="D6326" s="28" t="s">
        <v>8039</v>
      </c>
    </row>
    <row r="6327" spans="1:4" x14ac:dyDescent="0.2">
      <c r="A6327" s="15" t="s">
        <v>128</v>
      </c>
      <c r="B6327" s="27" t="s">
        <v>22630</v>
      </c>
      <c r="C6327" s="28" t="s">
        <v>14681</v>
      </c>
      <c r="D6327" s="28" t="s">
        <v>8039</v>
      </c>
    </row>
    <row r="6328" spans="1:4" x14ac:dyDescent="0.2">
      <c r="A6328" s="15" t="s">
        <v>6348</v>
      </c>
      <c r="B6328" s="27" t="s">
        <v>22631</v>
      </c>
      <c r="C6328" s="28" t="s">
        <v>8100</v>
      </c>
      <c r="D6328" s="28" t="s">
        <v>14682</v>
      </c>
    </row>
    <row r="6329" spans="1:4" x14ac:dyDescent="0.2">
      <c r="A6329" s="15" t="s">
        <v>6349</v>
      </c>
      <c r="B6329" s="27" t="s">
        <v>22632</v>
      </c>
      <c r="C6329" s="28" t="s">
        <v>14683</v>
      </c>
      <c r="D6329" s="28" t="s">
        <v>8071</v>
      </c>
    </row>
    <row r="6330" spans="1:4" x14ac:dyDescent="0.2">
      <c r="A6330" s="15" t="s">
        <v>6350</v>
      </c>
      <c r="B6330" s="27" t="s">
        <v>22633</v>
      </c>
      <c r="C6330" s="28" t="s">
        <v>8009</v>
      </c>
      <c r="D6330" s="28" t="s">
        <v>14684</v>
      </c>
    </row>
    <row r="6331" spans="1:4" x14ac:dyDescent="0.2">
      <c r="A6331" s="15" t="s">
        <v>6351</v>
      </c>
      <c r="B6331" s="27" t="s">
        <v>22634</v>
      </c>
      <c r="C6331" s="28" t="s">
        <v>14685</v>
      </c>
      <c r="D6331" s="28" t="s">
        <v>9457</v>
      </c>
    </row>
    <row r="6332" spans="1:4" x14ac:dyDescent="0.2">
      <c r="A6332" s="15" t="s">
        <v>6351</v>
      </c>
      <c r="B6332" s="27" t="s">
        <v>22635</v>
      </c>
      <c r="C6332" s="28" t="s">
        <v>8009</v>
      </c>
      <c r="D6332" s="28" t="s">
        <v>14686</v>
      </c>
    </row>
    <row r="6333" spans="1:4" x14ac:dyDescent="0.2">
      <c r="A6333" s="15" t="s">
        <v>6352</v>
      </c>
      <c r="B6333" s="27" t="s">
        <v>22636</v>
      </c>
      <c r="C6333" s="28" t="s">
        <v>14687</v>
      </c>
      <c r="D6333" s="28" t="s">
        <v>8071</v>
      </c>
    </row>
    <row r="6334" spans="1:4" x14ac:dyDescent="0.2">
      <c r="A6334" s="15" t="s">
        <v>6353</v>
      </c>
      <c r="B6334" s="27" t="s">
        <v>22637</v>
      </c>
      <c r="C6334" s="28" t="s">
        <v>8063</v>
      </c>
      <c r="D6334" s="28" t="s">
        <v>14688</v>
      </c>
    </row>
    <row r="6335" spans="1:4" x14ac:dyDescent="0.2">
      <c r="A6335" s="15" t="s">
        <v>6354</v>
      </c>
      <c r="B6335" s="27" t="s">
        <v>22638</v>
      </c>
      <c r="C6335" s="28" t="s">
        <v>8009</v>
      </c>
      <c r="D6335" s="28" t="s">
        <v>14689</v>
      </c>
    </row>
    <row r="6336" spans="1:4" x14ac:dyDescent="0.2">
      <c r="A6336" s="15" t="s">
        <v>6355</v>
      </c>
      <c r="B6336" s="27" t="s">
        <v>22639</v>
      </c>
      <c r="C6336" s="28" t="s">
        <v>14690</v>
      </c>
      <c r="D6336" s="28" t="s">
        <v>8052</v>
      </c>
    </row>
    <row r="6337" spans="1:4" x14ac:dyDescent="0.2">
      <c r="A6337" s="15" t="s">
        <v>6356</v>
      </c>
      <c r="B6337" s="27" t="s">
        <v>22640</v>
      </c>
      <c r="C6337" s="28" t="s">
        <v>14691</v>
      </c>
      <c r="D6337" s="28" t="s">
        <v>8071</v>
      </c>
    </row>
    <row r="6338" spans="1:4" x14ac:dyDescent="0.2">
      <c r="A6338" s="15" t="s">
        <v>6357</v>
      </c>
      <c r="B6338" s="27" t="s">
        <v>22641</v>
      </c>
      <c r="C6338" s="28" t="s">
        <v>8009</v>
      </c>
      <c r="D6338" s="28" t="s">
        <v>14692</v>
      </c>
    </row>
    <row r="6339" spans="1:4" x14ac:dyDescent="0.2">
      <c r="A6339" s="15" t="s">
        <v>6358</v>
      </c>
      <c r="B6339" s="27" t="s">
        <v>17971</v>
      </c>
      <c r="C6339" s="28" t="s">
        <v>9787</v>
      </c>
      <c r="D6339" s="28" t="s">
        <v>8008</v>
      </c>
    </row>
    <row r="6340" spans="1:4" x14ac:dyDescent="0.2">
      <c r="A6340" s="15" t="s">
        <v>135</v>
      </c>
      <c r="B6340" s="27" t="s">
        <v>22642</v>
      </c>
      <c r="C6340" s="28" t="s">
        <v>14693</v>
      </c>
      <c r="D6340" s="28" t="s">
        <v>8039</v>
      </c>
    </row>
    <row r="6341" spans="1:4" x14ac:dyDescent="0.2">
      <c r="A6341" s="15" t="s">
        <v>6359</v>
      </c>
      <c r="B6341" s="27" t="s">
        <v>22643</v>
      </c>
      <c r="C6341" s="28" t="s">
        <v>8063</v>
      </c>
      <c r="D6341" s="28" t="s">
        <v>14694</v>
      </c>
    </row>
    <row r="6342" spans="1:4" x14ac:dyDescent="0.2">
      <c r="A6342" s="15" t="s">
        <v>6360</v>
      </c>
      <c r="B6342" s="27" t="s">
        <v>22644</v>
      </c>
      <c r="C6342" s="28" t="s">
        <v>14695</v>
      </c>
      <c r="D6342" s="28" t="s">
        <v>8025</v>
      </c>
    </row>
    <row r="6343" spans="1:4" x14ac:dyDescent="0.2">
      <c r="A6343" s="15" t="s">
        <v>6361</v>
      </c>
      <c r="B6343" s="27" t="s">
        <v>22645</v>
      </c>
      <c r="C6343" s="28" t="s">
        <v>14696</v>
      </c>
      <c r="D6343" s="28" t="s">
        <v>14697</v>
      </c>
    </row>
    <row r="6344" spans="1:4" x14ac:dyDescent="0.2">
      <c r="A6344" s="15" t="s">
        <v>6362</v>
      </c>
      <c r="B6344" s="27" t="s">
        <v>22646</v>
      </c>
      <c r="C6344" s="28" t="s">
        <v>14698</v>
      </c>
      <c r="D6344" s="28" t="s">
        <v>8112</v>
      </c>
    </row>
    <row r="6345" spans="1:4" x14ac:dyDescent="0.2">
      <c r="A6345" s="15" t="s">
        <v>6363</v>
      </c>
      <c r="B6345" s="27" t="s">
        <v>22647</v>
      </c>
      <c r="C6345" s="28" t="s">
        <v>14699</v>
      </c>
      <c r="D6345" s="28" t="s">
        <v>8112</v>
      </c>
    </row>
    <row r="6346" spans="1:4" x14ac:dyDescent="0.2">
      <c r="A6346" s="15" t="s">
        <v>6364</v>
      </c>
      <c r="B6346" s="27" t="s">
        <v>22648</v>
      </c>
      <c r="C6346" s="28" t="s">
        <v>14700</v>
      </c>
      <c r="D6346" s="28" t="s">
        <v>8025</v>
      </c>
    </row>
    <row r="6347" spans="1:4" x14ac:dyDescent="0.2">
      <c r="A6347" s="15" t="s">
        <v>6365</v>
      </c>
      <c r="B6347" s="27" t="s">
        <v>22649</v>
      </c>
      <c r="C6347" s="28" t="s">
        <v>14701</v>
      </c>
      <c r="D6347" s="28" t="s">
        <v>8066</v>
      </c>
    </row>
    <row r="6348" spans="1:4" x14ac:dyDescent="0.2">
      <c r="A6348" s="15" t="s">
        <v>6366</v>
      </c>
      <c r="B6348" s="27" t="s">
        <v>22650</v>
      </c>
      <c r="C6348" s="28" t="s">
        <v>14702</v>
      </c>
      <c r="D6348" s="28" t="s">
        <v>8002</v>
      </c>
    </row>
    <row r="6349" spans="1:4" x14ac:dyDescent="0.2">
      <c r="A6349" s="15" t="s">
        <v>6367</v>
      </c>
      <c r="B6349" s="27" t="s">
        <v>22651</v>
      </c>
      <c r="C6349" s="28" t="s">
        <v>14703</v>
      </c>
      <c r="D6349" s="28" t="s">
        <v>8112</v>
      </c>
    </row>
    <row r="6350" spans="1:4" x14ac:dyDescent="0.2">
      <c r="A6350" s="15" t="s">
        <v>6368</v>
      </c>
      <c r="B6350" s="27" t="s">
        <v>22652</v>
      </c>
      <c r="C6350" s="28" t="s">
        <v>14704</v>
      </c>
      <c r="D6350" s="28" t="s">
        <v>8002</v>
      </c>
    </row>
    <row r="6351" spans="1:4" x14ac:dyDescent="0.2">
      <c r="A6351" s="15" t="s">
        <v>6369</v>
      </c>
      <c r="B6351" s="27" t="s">
        <v>22653</v>
      </c>
      <c r="C6351" s="28" t="s">
        <v>14705</v>
      </c>
      <c r="D6351" s="28" t="s">
        <v>14706</v>
      </c>
    </row>
    <row r="6352" spans="1:4" x14ac:dyDescent="0.2">
      <c r="A6352" s="15" t="s">
        <v>6370</v>
      </c>
      <c r="B6352" s="27" t="s">
        <v>22654</v>
      </c>
      <c r="C6352" s="28" t="s">
        <v>8009</v>
      </c>
      <c r="D6352" s="28" t="s">
        <v>14707</v>
      </c>
    </row>
    <row r="6353" spans="1:4" x14ac:dyDescent="0.2">
      <c r="A6353" s="15" t="s">
        <v>214</v>
      </c>
      <c r="B6353" s="27" t="s">
        <v>22655</v>
      </c>
      <c r="C6353" s="28" t="s">
        <v>14708</v>
      </c>
      <c r="D6353" s="28" t="s">
        <v>8039</v>
      </c>
    </row>
    <row r="6354" spans="1:4" x14ac:dyDescent="0.2">
      <c r="A6354" s="15" t="s">
        <v>6371</v>
      </c>
      <c r="B6354" s="27" t="s">
        <v>22656</v>
      </c>
      <c r="C6354" s="28" t="s">
        <v>8063</v>
      </c>
      <c r="D6354" s="28" t="s">
        <v>14709</v>
      </c>
    </row>
    <row r="6355" spans="1:4" x14ac:dyDescent="0.2">
      <c r="A6355" s="15" t="s">
        <v>6372</v>
      </c>
      <c r="B6355" s="27" t="s">
        <v>22657</v>
      </c>
      <c r="C6355" s="28" t="s">
        <v>14710</v>
      </c>
      <c r="D6355" s="28" t="s">
        <v>8025</v>
      </c>
    </row>
    <row r="6356" spans="1:4" x14ac:dyDescent="0.2">
      <c r="A6356" s="15" t="s">
        <v>6373</v>
      </c>
      <c r="B6356" s="27" t="s">
        <v>22658</v>
      </c>
      <c r="C6356" s="28" t="s">
        <v>14711</v>
      </c>
      <c r="D6356" s="28" t="s">
        <v>8002</v>
      </c>
    </row>
    <row r="6357" spans="1:4" x14ac:dyDescent="0.2">
      <c r="A6357" s="15" t="s">
        <v>6374</v>
      </c>
      <c r="B6357" s="27" t="s">
        <v>22659</v>
      </c>
      <c r="C6357" s="28" t="s">
        <v>14712</v>
      </c>
      <c r="D6357" s="28" t="s">
        <v>8006</v>
      </c>
    </row>
    <row r="6358" spans="1:4" x14ac:dyDescent="0.2">
      <c r="A6358" s="15" t="s">
        <v>6375</v>
      </c>
      <c r="B6358" s="27" t="s">
        <v>22660</v>
      </c>
      <c r="C6358" s="28" t="s">
        <v>14713</v>
      </c>
      <c r="D6358" s="28" t="s">
        <v>11893</v>
      </c>
    </row>
    <row r="6359" spans="1:4" x14ac:dyDescent="0.2">
      <c r="A6359" s="15" t="s">
        <v>6376</v>
      </c>
      <c r="B6359" s="27" t="s">
        <v>22661</v>
      </c>
      <c r="C6359" s="28" t="s">
        <v>14714</v>
      </c>
      <c r="D6359" s="28" t="s">
        <v>8004</v>
      </c>
    </row>
    <row r="6360" spans="1:4" x14ac:dyDescent="0.2">
      <c r="A6360" s="15" t="s">
        <v>6377</v>
      </c>
      <c r="B6360" s="27" t="s">
        <v>22662</v>
      </c>
      <c r="C6360" s="28" t="s">
        <v>14715</v>
      </c>
      <c r="D6360" s="28" t="s">
        <v>8071</v>
      </c>
    </row>
    <row r="6361" spans="1:4" x14ac:dyDescent="0.2">
      <c r="A6361" s="15" t="s">
        <v>6378</v>
      </c>
      <c r="B6361" s="27" t="s">
        <v>22663</v>
      </c>
      <c r="C6361" s="28" t="s">
        <v>14716</v>
      </c>
      <c r="D6361" s="28" t="s">
        <v>8066</v>
      </c>
    </row>
    <row r="6362" spans="1:4" x14ac:dyDescent="0.2">
      <c r="A6362" s="15" t="s">
        <v>6379</v>
      </c>
      <c r="B6362" s="27" t="s">
        <v>22664</v>
      </c>
      <c r="C6362" s="28" t="s">
        <v>14717</v>
      </c>
      <c r="D6362" s="28" t="s">
        <v>8117</v>
      </c>
    </row>
    <row r="6363" spans="1:4" x14ac:dyDescent="0.2">
      <c r="A6363" s="15" t="s">
        <v>6380</v>
      </c>
      <c r="B6363" s="27" t="s">
        <v>22665</v>
      </c>
      <c r="C6363" s="28" t="s">
        <v>14718</v>
      </c>
      <c r="D6363" s="28" t="s">
        <v>8002</v>
      </c>
    </row>
    <row r="6364" spans="1:4" x14ac:dyDescent="0.2">
      <c r="A6364" s="15" t="s">
        <v>6381</v>
      </c>
      <c r="B6364" s="27" t="s">
        <v>22666</v>
      </c>
      <c r="C6364" s="28" t="s">
        <v>14719</v>
      </c>
      <c r="D6364" s="28" t="s">
        <v>8061</v>
      </c>
    </row>
    <row r="6365" spans="1:4" x14ac:dyDescent="0.2">
      <c r="A6365" s="15" t="s">
        <v>6382</v>
      </c>
      <c r="B6365" s="27" t="s">
        <v>22667</v>
      </c>
      <c r="C6365" s="28" t="s">
        <v>14720</v>
      </c>
      <c r="D6365" s="28" t="s">
        <v>8061</v>
      </c>
    </row>
    <row r="6366" spans="1:4" x14ac:dyDescent="0.2">
      <c r="A6366" s="15" t="s">
        <v>6383</v>
      </c>
      <c r="B6366" s="27" t="s">
        <v>22668</v>
      </c>
      <c r="C6366" s="28" t="s">
        <v>8009</v>
      </c>
      <c r="D6366" s="28" t="s">
        <v>14721</v>
      </c>
    </row>
    <row r="6367" spans="1:4" x14ac:dyDescent="0.2">
      <c r="A6367" s="15" t="s">
        <v>6384</v>
      </c>
      <c r="B6367" s="27" t="s">
        <v>22669</v>
      </c>
      <c r="C6367" s="28" t="s">
        <v>14722</v>
      </c>
      <c r="D6367" s="28" t="s">
        <v>8004</v>
      </c>
    </row>
    <row r="6368" spans="1:4" x14ac:dyDescent="0.2">
      <c r="A6368" s="15" t="s">
        <v>117</v>
      </c>
      <c r="B6368" s="27" t="s">
        <v>22670</v>
      </c>
      <c r="C6368" s="28" t="s">
        <v>14723</v>
      </c>
      <c r="D6368" s="28" t="s">
        <v>8025</v>
      </c>
    </row>
    <row r="6369" spans="1:4" x14ac:dyDescent="0.2">
      <c r="A6369" s="15" t="s">
        <v>6385</v>
      </c>
      <c r="B6369" s="27" t="s">
        <v>22671</v>
      </c>
      <c r="C6369" s="28" t="s">
        <v>14724</v>
      </c>
      <c r="D6369" s="28" t="s">
        <v>8071</v>
      </c>
    </row>
    <row r="6370" spans="1:4" x14ac:dyDescent="0.2">
      <c r="A6370" s="15" t="s">
        <v>6386</v>
      </c>
      <c r="B6370" s="27" t="s">
        <v>22672</v>
      </c>
      <c r="C6370" s="28" t="s">
        <v>8009</v>
      </c>
      <c r="D6370" s="28" t="s">
        <v>14725</v>
      </c>
    </row>
    <row r="6371" spans="1:4" x14ac:dyDescent="0.2">
      <c r="A6371" s="15" t="s">
        <v>6387</v>
      </c>
      <c r="B6371" s="27" t="s">
        <v>22673</v>
      </c>
      <c r="C6371" s="28" t="s">
        <v>14726</v>
      </c>
      <c r="D6371" s="28" t="s">
        <v>8025</v>
      </c>
    </row>
    <row r="6372" spans="1:4" x14ac:dyDescent="0.2">
      <c r="A6372" s="15" t="s">
        <v>6388</v>
      </c>
      <c r="B6372" s="27" t="s">
        <v>22674</v>
      </c>
      <c r="C6372" s="28" t="s">
        <v>14727</v>
      </c>
      <c r="D6372" s="28" t="s">
        <v>8066</v>
      </c>
    </row>
    <row r="6373" spans="1:4" x14ac:dyDescent="0.2">
      <c r="A6373" s="15" t="s">
        <v>6389</v>
      </c>
      <c r="B6373" s="27" t="s">
        <v>22675</v>
      </c>
      <c r="C6373" s="28" t="s">
        <v>14728</v>
      </c>
      <c r="D6373" s="28" t="s">
        <v>8066</v>
      </c>
    </row>
    <row r="6374" spans="1:4" x14ac:dyDescent="0.2">
      <c r="A6374" s="15" t="s">
        <v>6390</v>
      </c>
      <c r="B6374" s="27" t="s">
        <v>22676</v>
      </c>
      <c r="C6374" s="28" t="s">
        <v>14729</v>
      </c>
      <c r="D6374" s="28" t="s">
        <v>8006</v>
      </c>
    </row>
    <row r="6375" spans="1:4" x14ac:dyDescent="0.2">
      <c r="A6375" s="15" t="s">
        <v>6391</v>
      </c>
      <c r="B6375" s="27" t="s">
        <v>22677</v>
      </c>
      <c r="C6375" s="28" t="s">
        <v>14730</v>
      </c>
      <c r="D6375" s="28" t="s">
        <v>8006</v>
      </c>
    </row>
    <row r="6376" spans="1:4" x14ac:dyDescent="0.2">
      <c r="A6376" s="15" t="s">
        <v>6461</v>
      </c>
      <c r="B6376" s="27" t="s">
        <v>22678</v>
      </c>
      <c r="C6376" s="28" t="s">
        <v>14810</v>
      </c>
      <c r="D6376" s="28" t="s">
        <v>8004</v>
      </c>
    </row>
    <row r="6377" spans="1:4" x14ac:dyDescent="0.2">
      <c r="A6377" s="15" t="s">
        <v>129</v>
      </c>
      <c r="B6377" s="27" t="s">
        <v>22679</v>
      </c>
      <c r="C6377" s="28" t="s">
        <v>14811</v>
      </c>
      <c r="D6377" s="28" t="s">
        <v>8039</v>
      </c>
    </row>
    <row r="6378" spans="1:4" x14ac:dyDescent="0.2">
      <c r="A6378" s="15" t="s">
        <v>212</v>
      </c>
      <c r="B6378" s="27" t="s">
        <v>22680</v>
      </c>
      <c r="C6378" s="28" t="s">
        <v>14812</v>
      </c>
      <c r="D6378" s="28" t="s">
        <v>8025</v>
      </c>
    </row>
    <row r="6379" spans="1:4" x14ac:dyDescent="0.2">
      <c r="A6379" s="15" t="s">
        <v>6462</v>
      </c>
      <c r="B6379" s="27" t="s">
        <v>22681</v>
      </c>
      <c r="C6379" s="28" t="s">
        <v>8414</v>
      </c>
      <c r="D6379" s="28" t="s">
        <v>14813</v>
      </c>
    </row>
    <row r="6380" spans="1:4" x14ac:dyDescent="0.2">
      <c r="A6380" s="15" t="s">
        <v>6463</v>
      </c>
      <c r="B6380" s="27" t="s">
        <v>22682</v>
      </c>
      <c r="C6380" s="28" t="s">
        <v>14814</v>
      </c>
      <c r="D6380" s="28" t="s">
        <v>8066</v>
      </c>
    </row>
    <row r="6381" spans="1:4" x14ac:dyDescent="0.2">
      <c r="A6381" s="15" t="s">
        <v>388</v>
      </c>
      <c r="B6381" s="27" t="s">
        <v>22683</v>
      </c>
      <c r="C6381" s="28" t="s">
        <v>14815</v>
      </c>
      <c r="D6381" s="28" t="s">
        <v>8039</v>
      </c>
    </row>
    <row r="6382" spans="1:4" x14ac:dyDescent="0.2">
      <c r="A6382" s="15" t="s">
        <v>6464</v>
      </c>
      <c r="B6382" s="27" t="s">
        <v>22684</v>
      </c>
      <c r="C6382" s="28" t="s">
        <v>14816</v>
      </c>
      <c r="D6382" s="28" t="s">
        <v>8004</v>
      </c>
    </row>
    <row r="6383" spans="1:4" x14ac:dyDescent="0.2">
      <c r="A6383" s="15" t="s">
        <v>6465</v>
      </c>
      <c r="B6383" s="27" t="s">
        <v>22685</v>
      </c>
      <c r="C6383" s="28" t="s">
        <v>8009</v>
      </c>
      <c r="D6383" s="28" t="s">
        <v>14817</v>
      </c>
    </row>
    <row r="6384" spans="1:4" x14ac:dyDescent="0.2">
      <c r="A6384" s="15" t="s">
        <v>24268</v>
      </c>
      <c r="B6384" s="27" t="s">
        <v>22686</v>
      </c>
      <c r="C6384" s="28" t="s">
        <v>14818</v>
      </c>
      <c r="D6384" s="28" t="s">
        <v>8006</v>
      </c>
    </row>
    <row r="6385" spans="1:8" x14ac:dyDescent="0.2">
      <c r="A6385" s="15" t="s">
        <v>6466</v>
      </c>
      <c r="B6385" s="27" t="s">
        <v>22687</v>
      </c>
      <c r="C6385" s="28" t="s">
        <v>14819</v>
      </c>
      <c r="D6385" s="28" t="s">
        <v>8050</v>
      </c>
    </row>
    <row r="6386" spans="1:8" x14ac:dyDescent="0.2">
      <c r="A6386" s="15" t="s">
        <v>6467</v>
      </c>
      <c r="B6386" s="27" t="s">
        <v>22688</v>
      </c>
      <c r="C6386" s="28" t="s">
        <v>8063</v>
      </c>
      <c r="D6386" s="28" t="s">
        <v>14820</v>
      </c>
    </row>
    <row r="6387" spans="1:8" x14ac:dyDescent="0.2">
      <c r="A6387" s="15" t="s">
        <v>6468</v>
      </c>
      <c r="B6387" s="27" t="s">
        <v>22689</v>
      </c>
      <c r="C6387" s="28" t="s">
        <v>14821</v>
      </c>
      <c r="D6387" s="28" t="s">
        <v>8159</v>
      </c>
      <c r="H6387" s="48"/>
    </row>
    <row r="6388" spans="1:8" x14ac:dyDescent="0.2">
      <c r="A6388" s="15" t="s">
        <v>6469</v>
      </c>
      <c r="B6388" s="27" t="s">
        <v>22690</v>
      </c>
      <c r="C6388" s="28" t="s">
        <v>14822</v>
      </c>
      <c r="D6388" s="28" t="s">
        <v>8008</v>
      </c>
    </row>
    <row r="6389" spans="1:8" x14ac:dyDescent="0.2">
      <c r="A6389" s="15" t="s">
        <v>130</v>
      </c>
      <c r="B6389" s="27" t="s">
        <v>22691</v>
      </c>
      <c r="C6389" s="28" t="s">
        <v>14823</v>
      </c>
      <c r="D6389" s="28" t="s">
        <v>8039</v>
      </c>
    </row>
    <row r="6390" spans="1:8" x14ac:dyDescent="0.2">
      <c r="A6390" s="15" t="s">
        <v>6470</v>
      </c>
      <c r="B6390" s="27" t="s">
        <v>22692</v>
      </c>
      <c r="C6390" s="28" t="s">
        <v>14824</v>
      </c>
      <c r="D6390" s="28" t="s">
        <v>8025</v>
      </c>
    </row>
    <row r="6391" spans="1:8" x14ac:dyDescent="0.2">
      <c r="A6391" s="15" t="s">
        <v>6471</v>
      </c>
      <c r="B6391" s="27" t="s">
        <v>22693</v>
      </c>
      <c r="C6391" s="28" t="s">
        <v>14825</v>
      </c>
      <c r="D6391" s="28" t="s">
        <v>8025</v>
      </c>
    </row>
    <row r="6392" spans="1:8" x14ac:dyDescent="0.2">
      <c r="A6392" s="15" t="s">
        <v>6472</v>
      </c>
      <c r="B6392" s="27" t="s">
        <v>22694</v>
      </c>
      <c r="C6392" s="28" t="s">
        <v>14826</v>
      </c>
      <c r="D6392" s="28" t="s">
        <v>8008</v>
      </c>
    </row>
    <row r="6393" spans="1:8" x14ac:dyDescent="0.2">
      <c r="A6393" s="15" t="s">
        <v>6473</v>
      </c>
      <c r="B6393" s="27" t="s">
        <v>22695</v>
      </c>
      <c r="C6393" s="28" t="s">
        <v>14827</v>
      </c>
      <c r="D6393" s="28" t="s">
        <v>14828</v>
      </c>
    </row>
    <row r="6394" spans="1:8" x14ac:dyDescent="0.2">
      <c r="A6394" s="15" t="s">
        <v>6474</v>
      </c>
      <c r="B6394" s="27" t="s">
        <v>22696</v>
      </c>
      <c r="C6394" s="28" t="s">
        <v>14829</v>
      </c>
      <c r="D6394" s="28" t="s">
        <v>8004</v>
      </c>
    </row>
    <row r="6395" spans="1:8" x14ac:dyDescent="0.2">
      <c r="A6395" s="15" t="s">
        <v>6475</v>
      </c>
      <c r="B6395" s="27" t="s">
        <v>22697</v>
      </c>
      <c r="C6395" s="28" t="s">
        <v>9167</v>
      </c>
      <c r="D6395" s="28" t="s">
        <v>14830</v>
      </c>
    </row>
    <row r="6396" spans="1:8" x14ac:dyDescent="0.2">
      <c r="A6396" s="15" t="s">
        <v>6476</v>
      </c>
      <c r="B6396" s="27" t="s">
        <v>22698</v>
      </c>
      <c r="C6396" s="28" t="s">
        <v>14831</v>
      </c>
      <c r="D6396" s="28" t="s">
        <v>8071</v>
      </c>
    </row>
    <row r="6397" spans="1:8" x14ac:dyDescent="0.2">
      <c r="A6397" s="15" t="s">
        <v>6477</v>
      </c>
      <c r="B6397" s="27" t="s">
        <v>22699</v>
      </c>
      <c r="C6397" s="28" t="s">
        <v>14832</v>
      </c>
      <c r="D6397" s="28" t="s">
        <v>8071</v>
      </c>
    </row>
    <row r="6398" spans="1:8" x14ac:dyDescent="0.2">
      <c r="A6398" s="15" t="s">
        <v>6478</v>
      </c>
      <c r="B6398" s="27" t="s">
        <v>22700</v>
      </c>
      <c r="C6398" s="28" t="s">
        <v>14833</v>
      </c>
      <c r="D6398" s="28" t="s">
        <v>14834</v>
      </c>
    </row>
    <row r="6399" spans="1:8" x14ac:dyDescent="0.2">
      <c r="A6399" s="15" t="s">
        <v>6479</v>
      </c>
      <c r="B6399" s="27" t="s">
        <v>22701</v>
      </c>
      <c r="C6399" s="28" t="s">
        <v>8819</v>
      </c>
      <c r="D6399" s="28" t="s">
        <v>14835</v>
      </c>
    </row>
    <row r="6400" spans="1:8" x14ac:dyDescent="0.2">
      <c r="A6400" s="15" t="s">
        <v>6480</v>
      </c>
      <c r="B6400" s="27" t="s">
        <v>22702</v>
      </c>
      <c r="C6400" s="28" t="s">
        <v>14836</v>
      </c>
      <c r="D6400" s="28" t="s">
        <v>8071</v>
      </c>
    </row>
    <row r="6401" spans="1:4" x14ac:dyDescent="0.2">
      <c r="A6401" s="15" t="s">
        <v>6481</v>
      </c>
      <c r="B6401" s="27" t="s">
        <v>22703</v>
      </c>
      <c r="C6401" s="28" t="s">
        <v>14837</v>
      </c>
      <c r="D6401" s="28" t="s">
        <v>8039</v>
      </c>
    </row>
    <row r="6402" spans="1:4" x14ac:dyDescent="0.2">
      <c r="A6402" s="15" t="s">
        <v>6482</v>
      </c>
      <c r="B6402" s="27" t="s">
        <v>22704</v>
      </c>
      <c r="C6402" s="28" t="s">
        <v>14838</v>
      </c>
      <c r="D6402" s="28" t="s">
        <v>8025</v>
      </c>
    </row>
    <row r="6403" spans="1:4" x14ac:dyDescent="0.2">
      <c r="A6403" s="15" t="s">
        <v>6483</v>
      </c>
      <c r="B6403" s="27" t="s">
        <v>22705</v>
      </c>
      <c r="C6403" s="28" t="s">
        <v>14839</v>
      </c>
      <c r="D6403" s="28" t="s">
        <v>8004</v>
      </c>
    </row>
    <row r="6404" spans="1:4" x14ac:dyDescent="0.2">
      <c r="A6404" s="15" t="s">
        <v>6484</v>
      </c>
      <c r="B6404" s="27" t="s">
        <v>22706</v>
      </c>
      <c r="C6404" s="28" t="s">
        <v>8009</v>
      </c>
      <c r="D6404" s="28" t="s">
        <v>14840</v>
      </c>
    </row>
    <row r="6405" spans="1:4" x14ac:dyDescent="0.2">
      <c r="A6405" s="15" t="s">
        <v>6485</v>
      </c>
      <c r="B6405" s="27" t="s">
        <v>22707</v>
      </c>
      <c r="C6405" s="28" t="s">
        <v>14841</v>
      </c>
      <c r="D6405" s="28" t="s">
        <v>8008</v>
      </c>
    </row>
    <row r="6406" spans="1:4" x14ac:dyDescent="0.2">
      <c r="A6406" s="15" t="s">
        <v>6486</v>
      </c>
      <c r="B6406" s="27" t="s">
        <v>22708</v>
      </c>
      <c r="C6406" s="28" t="s">
        <v>14842</v>
      </c>
      <c r="D6406" s="28" t="s">
        <v>8050</v>
      </c>
    </row>
    <row r="6407" spans="1:4" x14ac:dyDescent="0.2">
      <c r="A6407" s="15" t="s">
        <v>6487</v>
      </c>
      <c r="B6407" s="27" t="s">
        <v>22709</v>
      </c>
      <c r="C6407" s="28" t="s">
        <v>8009</v>
      </c>
      <c r="D6407" s="28" t="s">
        <v>14843</v>
      </c>
    </row>
    <row r="6408" spans="1:4" x14ac:dyDescent="0.2">
      <c r="A6408" s="15" t="s">
        <v>6488</v>
      </c>
      <c r="B6408" s="27" t="s">
        <v>22710</v>
      </c>
      <c r="C6408" s="28" t="s">
        <v>8009</v>
      </c>
      <c r="D6408" s="28" t="s">
        <v>14844</v>
      </c>
    </row>
    <row r="6409" spans="1:4" x14ac:dyDescent="0.2">
      <c r="A6409" s="15" t="s">
        <v>132</v>
      </c>
      <c r="B6409" s="27" t="s">
        <v>22711</v>
      </c>
      <c r="C6409" s="28" t="s">
        <v>14845</v>
      </c>
      <c r="D6409" s="28" t="s">
        <v>8039</v>
      </c>
    </row>
    <row r="6410" spans="1:4" x14ac:dyDescent="0.2">
      <c r="A6410" s="15" t="s">
        <v>6489</v>
      </c>
      <c r="B6410" s="27" t="s">
        <v>22712</v>
      </c>
      <c r="C6410" s="28" t="s">
        <v>14846</v>
      </c>
      <c r="D6410" s="28" t="s">
        <v>14847</v>
      </c>
    </row>
    <row r="6411" spans="1:4" x14ac:dyDescent="0.2">
      <c r="A6411" s="15" t="s">
        <v>6490</v>
      </c>
      <c r="B6411" s="27" t="s">
        <v>22713</v>
      </c>
      <c r="C6411" s="28" t="s">
        <v>14848</v>
      </c>
      <c r="D6411" s="28" t="s">
        <v>8119</v>
      </c>
    </row>
    <row r="6412" spans="1:4" x14ac:dyDescent="0.2">
      <c r="A6412" s="15" t="s">
        <v>6491</v>
      </c>
      <c r="B6412" s="27" t="s">
        <v>22714</v>
      </c>
      <c r="C6412" s="28" t="s">
        <v>8009</v>
      </c>
      <c r="D6412" s="28" t="s">
        <v>14849</v>
      </c>
    </row>
    <row r="6413" spans="1:4" x14ac:dyDescent="0.2">
      <c r="A6413" s="15" t="s">
        <v>6492</v>
      </c>
      <c r="B6413" s="27" t="s">
        <v>22715</v>
      </c>
      <c r="C6413" s="28" t="s">
        <v>14850</v>
      </c>
      <c r="D6413" s="28" t="s">
        <v>8073</v>
      </c>
    </row>
    <row r="6414" spans="1:4" x14ac:dyDescent="0.2">
      <c r="A6414" s="15" t="s">
        <v>6493</v>
      </c>
      <c r="B6414" s="27" t="s">
        <v>22716</v>
      </c>
      <c r="C6414" s="28" t="s">
        <v>14851</v>
      </c>
      <c r="D6414" s="28" t="s">
        <v>8006</v>
      </c>
    </row>
    <row r="6415" spans="1:4" x14ac:dyDescent="0.2">
      <c r="A6415" s="15" t="s">
        <v>6494</v>
      </c>
      <c r="B6415" s="27" t="s">
        <v>22717</v>
      </c>
      <c r="C6415" s="28" t="s">
        <v>14852</v>
      </c>
      <c r="D6415" s="28" t="s">
        <v>8006</v>
      </c>
    </row>
    <row r="6416" spans="1:4" x14ac:dyDescent="0.2">
      <c r="A6416" s="15" t="s">
        <v>6495</v>
      </c>
      <c r="B6416" s="27" t="s">
        <v>22718</v>
      </c>
      <c r="C6416" s="28" t="s">
        <v>14853</v>
      </c>
      <c r="D6416" s="28" t="s">
        <v>8039</v>
      </c>
    </row>
    <row r="6417" spans="1:4" x14ac:dyDescent="0.2">
      <c r="A6417" s="15" t="s">
        <v>6496</v>
      </c>
      <c r="B6417" s="27" t="s">
        <v>22719</v>
      </c>
      <c r="C6417" s="28" t="s">
        <v>14854</v>
      </c>
      <c r="D6417" s="28" t="s">
        <v>8039</v>
      </c>
    </row>
    <row r="6418" spans="1:4" x14ac:dyDescent="0.2">
      <c r="A6418" s="15" t="s">
        <v>6497</v>
      </c>
      <c r="B6418" s="27" t="s">
        <v>22720</v>
      </c>
      <c r="C6418" s="28" t="s">
        <v>14855</v>
      </c>
      <c r="D6418" s="28" t="s">
        <v>8112</v>
      </c>
    </row>
    <row r="6419" spans="1:4" x14ac:dyDescent="0.2">
      <c r="A6419" s="15" t="s">
        <v>6498</v>
      </c>
      <c r="B6419" s="27" t="s">
        <v>22721</v>
      </c>
      <c r="C6419" s="28" t="s">
        <v>8183</v>
      </c>
      <c r="D6419" s="28" t="s">
        <v>14856</v>
      </c>
    </row>
    <row r="6420" spans="1:4" x14ac:dyDescent="0.2">
      <c r="A6420" s="15" t="s">
        <v>6499</v>
      </c>
      <c r="B6420" s="27" t="s">
        <v>22722</v>
      </c>
      <c r="C6420" s="28" t="s">
        <v>14857</v>
      </c>
      <c r="D6420" s="28" t="s">
        <v>8043</v>
      </c>
    </row>
    <row r="6421" spans="1:4" x14ac:dyDescent="0.2">
      <c r="A6421" s="15" t="s">
        <v>6500</v>
      </c>
      <c r="B6421" s="27" t="s">
        <v>22723</v>
      </c>
      <c r="C6421" s="28" t="s">
        <v>14858</v>
      </c>
      <c r="D6421" s="28" t="s">
        <v>8025</v>
      </c>
    </row>
    <row r="6422" spans="1:4" x14ac:dyDescent="0.2">
      <c r="A6422" s="15" t="s">
        <v>6501</v>
      </c>
      <c r="B6422" s="27" t="s">
        <v>22724</v>
      </c>
      <c r="C6422" s="28" t="s">
        <v>8183</v>
      </c>
      <c r="D6422" s="28" t="s">
        <v>14859</v>
      </c>
    </row>
    <row r="6423" spans="1:4" x14ac:dyDescent="0.2">
      <c r="A6423" s="15" t="s">
        <v>6502</v>
      </c>
      <c r="B6423" s="27" t="s">
        <v>22725</v>
      </c>
      <c r="C6423" s="28" t="s">
        <v>14860</v>
      </c>
      <c r="D6423" s="28" t="s">
        <v>8190</v>
      </c>
    </row>
    <row r="6424" spans="1:4" x14ac:dyDescent="0.2">
      <c r="A6424" s="15" t="s">
        <v>6503</v>
      </c>
      <c r="B6424" s="27" t="s">
        <v>22726</v>
      </c>
      <c r="C6424" s="28" t="s">
        <v>8009</v>
      </c>
      <c r="D6424" s="28" t="s">
        <v>14861</v>
      </c>
    </row>
    <row r="6425" spans="1:4" x14ac:dyDescent="0.2">
      <c r="A6425" s="15" t="s">
        <v>6504</v>
      </c>
      <c r="B6425" s="27" t="s">
        <v>22727</v>
      </c>
      <c r="C6425" s="28" t="s">
        <v>14862</v>
      </c>
      <c r="D6425" s="28" t="s">
        <v>8025</v>
      </c>
    </row>
    <row r="6426" spans="1:4" x14ac:dyDescent="0.2">
      <c r="A6426" s="15" t="s">
        <v>254</v>
      </c>
      <c r="B6426" s="27" t="s">
        <v>22728</v>
      </c>
      <c r="C6426" s="28" t="s">
        <v>8009</v>
      </c>
      <c r="D6426" s="28" t="s">
        <v>14863</v>
      </c>
    </row>
    <row r="6427" spans="1:4" x14ac:dyDescent="0.2">
      <c r="A6427" s="15" t="s">
        <v>6505</v>
      </c>
      <c r="B6427" s="27" t="s">
        <v>22729</v>
      </c>
      <c r="C6427" s="28" t="s">
        <v>14864</v>
      </c>
      <c r="D6427" s="28" t="s">
        <v>8558</v>
      </c>
    </row>
    <row r="6428" spans="1:4" x14ac:dyDescent="0.2">
      <c r="A6428" s="15" t="s">
        <v>133</v>
      </c>
      <c r="B6428" s="27" t="s">
        <v>22730</v>
      </c>
      <c r="C6428" s="28" t="s">
        <v>14865</v>
      </c>
      <c r="D6428" s="28" t="s">
        <v>8039</v>
      </c>
    </row>
    <row r="6429" spans="1:4" x14ac:dyDescent="0.2">
      <c r="A6429" s="15" t="s">
        <v>6506</v>
      </c>
      <c r="B6429" s="27" t="s">
        <v>22731</v>
      </c>
      <c r="C6429" s="28" t="s">
        <v>14866</v>
      </c>
      <c r="D6429" s="28" t="s">
        <v>8025</v>
      </c>
    </row>
    <row r="6430" spans="1:4" x14ac:dyDescent="0.2">
      <c r="A6430" s="15" t="s">
        <v>6507</v>
      </c>
      <c r="B6430" s="27" t="s">
        <v>22732</v>
      </c>
      <c r="C6430" s="28" t="s">
        <v>8009</v>
      </c>
      <c r="D6430" s="28" t="s">
        <v>14867</v>
      </c>
    </row>
    <row r="6431" spans="1:4" x14ac:dyDescent="0.2">
      <c r="A6431" s="15" t="s">
        <v>6508</v>
      </c>
      <c r="B6431" s="27" t="s">
        <v>22733</v>
      </c>
      <c r="C6431" s="28" t="s">
        <v>8234</v>
      </c>
      <c r="D6431" s="28" t="s">
        <v>14868</v>
      </c>
    </row>
    <row r="6432" spans="1:4" x14ac:dyDescent="0.2">
      <c r="A6432" s="15" t="s">
        <v>6509</v>
      </c>
      <c r="B6432" s="27" t="s">
        <v>22734</v>
      </c>
      <c r="C6432" s="28" t="s">
        <v>14869</v>
      </c>
      <c r="D6432" s="28" t="s">
        <v>8006</v>
      </c>
    </row>
    <row r="6433" spans="1:4" x14ac:dyDescent="0.2">
      <c r="A6433" s="15" t="s">
        <v>6510</v>
      </c>
      <c r="B6433" s="27" t="s">
        <v>22735</v>
      </c>
      <c r="C6433" s="28" t="s">
        <v>14870</v>
      </c>
      <c r="D6433" s="28" t="s">
        <v>8025</v>
      </c>
    </row>
    <row r="6434" spans="1:4" x14ac:dyDescent="0.2">
      <c r="A6434" s="15" t="s">
        <v>6511</v>
      </c>
      <c r="B6434" s="27" t="s">
        <v>22736</v>
      </c>
      <c r="C6434" s="28" t="s">
        <v>8009</v>
      </c>
      <c r="D6434" s="28" t="s">
        <v>14871</v>
      </c>
    </row>
    <row r="6435" spans="1:4" x14ac:dyDescent="0.2">
      <c r="A6435" s="15" t="s">
        <v>6392</v>
      </c>
      <c r="B6435" s="27" t="s">
        <v>22737</v>
      </c>
      <c r="C6435" s="28" t="s">
        <v>14731</v>
      </c>
      <c r="D6435" s="28" t="s">
        <v>8025</v>
      </c>
    </row>
    <row r="6436" spans="1:4" x14ac:dyDescent="0.2">
      <c r="A6436" s="15" t="s">
        <v>6393</v>
      </c>
      <c r="B6436" s="27" t="s">
        <v>22738</v>
      </c>
      <c r="C6436" s="28" t="s">
        <v>14732</v>
      </c>
      <c r="D6436" s="28" t="s">
        <v>8336</v>
      </c>
    </row>
    <row r="6437" spans="1:4" x14ac:dyDescent="0.2">
      <c r="A6437" s="15" t="s">
        <v>6394</v>
      </c>
      <c r="B6437" s="27" t="s">
        <v>22739</v>
      </c>
      <c r="C6437" s="28" t="s">
        <v>14733</v>
      </c>
      <c r="D6437" s="28" t="s">
        <v>8025</v>
      </c>
    </row>
    <row r="6438" spans="1:4" x14ac:dyDescent="0.2">
      <c r="A6438" s="15" t="s">
        <v>389</v>
      </c>
      <c r="B6438" s="27" t="s">
        <v>22740</v>
      </c>
      <c r="C6438" s="28" t="s">
        <v>14734</v>
      </c>
      <c r="D6438" s="28" t="s">
        <v>8039</v>
      </c>
    </row>
    <row r="6439" spans="1:4" x14ac:dyDescent="0.2">
      <c r="A6439" s="15" t="s">
        <v>131</v>
      </c>
      <c r="B6439" s="27" t="s">
        <v>22741</v>
      </c>
      <c r="C6439" s="28" t="s">
        <v>14735</v>
      </c>
      <c r="D6439" s="28" t="s">
        <v>9375</v>
      </c>
    </row>
    <row r="6440" spans="1:4" x14ac:dyDescent="0.2">
      <c r="A6440" s="15" t="s">
        <v>6395</v>
      </c>
      <c r="B6440" s="27" t="s">
        <v>22742</v>
      </c>
      <c r="C6440" s="28" t="s">
        <v>14736</v>
      </c>
      <c r="D6440" s="28" t="s">
        <v>8025</v>
      </c>
    </row>
    <row r="6441" spans="1:4" x14ac:dyDescent="0.2">
      <c r="A6441" s="15" t="s">
        <v>6396</v>
      </c>
      <c r="B6441" s="27" t="s">
        <v>22743</v>
      </c>
      <c r="C6441" s="28" t="s">
        <v>14737</v>
      </c>
      <c r="D6441" s="28" t="s">
        <v>8159</v>
      </c>
    </row>
    <row r="6442" spans="1:4" x14ac:dyDescent="0.2">
      <c r="A6442" s="15" t="s">
        <v>6397</v>
      </c>
      <c r="B6442" s="27" t="s">
        <v>22744</v>
      </c>
      <c r="C6442" s="28" t="s">
        <v>14738</v>
      </c>
      <c r="D6442" s="28" t="s">
        <v>8006</v>
      </c>
    </row>
    <row r="6443" spans="1:4" x14ac:dyDescent="0.2">
      <c r="A6443" s="15" t="s">
        <v>6398</v>
      </c>
      <c r="B6443" s="27" t="s">
        <v>22745</v>
      </c>
      <c r="C6443" s="28" t="s">
        <v>8063</v>
      </c>
      <c r="D6443" s="28" t="s">
        <v>14739</v>
      </c>
    </row>
    <row r="6444" spans="1:4" x14ac:dyDescent="0.2">
      <c r="A6444" s="15" t="s">
        <v>6399</v>
      </c>
      <c r="B6444" s="27" t="s">
        <v>22746</v>
      </c>
      <c r="C6444" s="28" t="s">
        <v>8009</v>
      </c>
      <c r="D6444" s="28" t="s">
        <v>14740</v>
      </c>
    </row>
    <row r="6445" spans="1:4" x14ac:dyDescent="0.2">
      <c r="A6445" s="15" t="s">
        <v>6400</v>
      </c>
      <c r="B6445" s="27" t="s">
        <v>22747</v>
      </c>
      <c r="C6445" s="28" t="s">
        <v>14741</v>
      </c>
      <c r="D6445" s="28" t="s">
        <v>8006</v>
      </c>
    </row>
    <row r="6446" spans="1:4" x14ac:dyDescent="0.2">
      <c r="A6446" s="15" t="s">
        <v>6401</v>
      </c>
      <c r="B6446" s="27" t="s">
        <v>22748</v>
      </c>
      <c r="C6446" s="28" t="s">
        <v>14742</v>
      </c>
      <c r="D6446" s="28" t="s">
        <v>10285</v>
      </c>
    </row>
    <row r="6447" spans="1:4" x14ac:dyDescent="0.2">
      <c r="A6447" s="15" t="s">
        <v>6402</v>
      </c>
      <c r="B6447" s="27" t="s">
        <v>22749</v>
      </c>
      <c r="C6447" s="28" t="s">
        <v>14743</v>
      </c>
      <c r="D6447" s="28" t="s">
        <v>8061</v>
      </c>
    </row>
    <row r="6448" spans="1:4" x14ac:dyDescent="0.2">
      <c r="A6448" s="15" t="s">
        <v>6403</v>
      </c>
      <c r="B6448" s="27" t="s">
        <v>22750</v>
      </c>
      <c r="C6448" s="28" t="s">
        <v>8009</v>
      </c>
      <c r="D6448" s="28" t="s">
        <v>14744</v>
      </c>
    </row>
    <row r="6449" spans="1:4" x14ac:dyDescent="0.2">
      <c r="A6449" s="15" t="s">
        <v>390</v>
      </c>
      <c r="B6449" s="27" t="s">
        <v>22751</v>
      </c>
      <c r="C6449" s="28" t="s">
        <v>14745</v>
      </c>
      <c r="D6449" s="28" t="s">
        <v>14746</v>
      </c>
    </row>
    <row r="6450" spans="1:4" x14ac:dyDescent="0.2">
      <c r="A6450" s="15" t="s">
        <v>6404</v>
      </c>
      <c r="B6450" s="27" t="s">
        <v>22752</v>
      </c>
      <c r="C6450" s="28" t="s">
        <v>14747</v>
      </c>
      <c r="D6450" s="28" t="s">
        <v>9646</v>
      </c>
    </row>
    <row r="6451" spans="1:4" x14ac:dyDescent="0.2">
      <c r="A6451" s="15" t="s">
        <v>6405</v>
      </c>
      <c r="B6451" s="27" t="s">
        <v>22753</v>
      </c>
      <c r="C6451" s="28" t="s">
        <v>14748</v>
      </c>
      <c r="D6451" s="28" t="s">
        <v>8025</v>
      </c>
    </row>
    <row r="6452" spans="1:4" x14ac:dyDescent="0.2">
      <c r="A6452" s="15" t="s">
        <v>6406</v>
      </c>
      <c r="B6452" s="27" t="s">
        <v>22754</v>
      </c>
      <c r="C6452" s="28" t="s">
        <v>14749</v>
      </c>
      <c r="D6452" s="28" t="s">
        <v>8006</v>
      </c>
    </row>
    <row r="6453" spans="1:4" x14ac:dyDescent="0.2">
      <c r="A6453" s="15" t="s">
        <v>6407</v>
      </c>
      <c r="B6453" s="27" t="s">
        <v>22755</v>
      </c>
      <c r="C6453" s="28" t="s">
        <v>14750</v>
      </c>
      <c r="D6453" s="28" t="s">
        <v>8119</v>
      </c>
    </row>
    <row r="6454" spans="1:4" x14ac:dyDescent="0.2">
      <c r="A6454" s="15" t="s">
        <v>6408</v>
      </c>
      <c r="B6454" s="27" t="s">
        <v>22756</v>
      </c>
      <c r="C6454" s="28" t="s">
        <v>8545</v>
      </c>
      <c r="D6454" s="28" t="s">
        <v>14751</v>
      </c>
    </row>
    <row r="6455" spans="1:4" x14ac:dyDescent="0.2">
      <c r="A6455" s="15" t="s">
        <v>6409</v>
      </c>
      <c r="B6455" s="27" t="s">
        <v>22757</v>
      </c>
      <c r="C6455" s="28" t="s">
        <v>8009</v>
      </c>
      <c r="D6455" s="28" t="s">
        <v>14752</v>
      </c>
    </row>
    <row r="6456" spans="1:4" x14ac:dyDescent="0.2">
      <c r="A6456" s="15" t="s">
        <v>6410</v>
      </c>
      <c r="B6456" s="27" t="s">
        <v>22758</v>
      </c>
      <c r="C6456" s="28" t="s">
        <v>14753</v>
      </c>
      <c r="D6456" s="28" t="s">
        <v>8052</v>
      </c>
    </row>
    <row r="6457" spans="1:4" x14ac:dyDescent="0.2">
      <c r="A6457" s="15" t="s">
        <v>213</v>
      </c>
      <c r="B6457" s="27" t="s">
        <v>22759</v>
      </c>
      <c r="C6457" s="28" t="s">
        <v>14754</v>
      </c>
      <c r="D6457" s="28" t="s">
        <v>14755</v>
      </c>
    </row>
    <row r="6458" spans="1:4" x14ac:dyDescent="0.2">
      <c r="A6458" s="15" t="s">
        <v>6411</v>
      </c>
      <c r="B6458" s="27" t="s">
        <v>22760</v>
      </c>
      <c r="C6458" s="28" t="s">
        <v>14756</v>
      </c>
      <c r="D6458" s="28" t="s">
        <v>8705</v>
      </c>
    </row>
    <row r="6459" spans="1:4" x14ac:dyDescent="0.2">
      <c r="A6459" s="15" t="s">
        <v>6412</v>
      </c>
      <c r="B6459" s="27" t="s">
        <v>22761</v>
      </c>
      <c r="C6459" s="28" t="s">
        <v>14757</v>
      </c>
      <c r="D6459" s="28" t="s">
        <v>8039</v>
      </c>
    </row>
    <row r="6460" spans="1:4" x14ac:dyDescent="0.2">
      <c r="A6460" s="15" t="s">
        <v>6413</v>
      </c>
      <c r="B6460" s="27" t="s">
        <v>22762</v>
      </c>
      <c r="C6460" s="28" t="s">
        <v>14758</v>
      </c>
      <c r="D6460" s="28" t="s">
        <v>8025</v>
      </c>
    </row>
    <row r="6461" spans="1:4" x14ac:dyDescent="0.2">
      <c r="A6461" s="15" t="s">
        <v>6414</v>
      </c>
      <c r="B6461" s="27" t="s">
        <v>22763</v>
      </c>
      <c r="C6461" s="28" t="s">
        <v>8009</v>
      </c>
      <c r="D6461" s="28" t="s">
        <v>14759</v>
      </c>
    </row>
    <row r="6462" spans="1:4" x14ac:dyDescent="0.2">
      <c r="A6462" s="15" t="s">
        <v>6415</v>
      </c>
      <c r="B6462" s="27" t="s">
        <v>22764</v>
      </c>
      <c r="C6462" s="28" t="s">
        <v>14760</v>
      </c>
      <c r="D6462" s="28" t="s">
        <v>8039</v>
      </c>
    </row>
    <row r="6463" spans="1:4" x14ac:dyDescent="0.2">
      <c r="A6463" s="15" t="s">
        <v>6416</v>
      </c>
      <c r="B6463" s="27" t="s">
        <v>22765</v>
      </c>
      <c r="C6463" s="28" t="s">
        <v>14761</v>
      </c>
      <c r="D6463" s="28" t="s">
        <v>8039</v>
      </c>
    </row>
    <row r="6464" spans="1:4" x14ac:dyDescent="0.2">
      <c r="A6464" s="15" t="s">
        <v>6417</v>
      </c>
      <c r="B6464" s="27" t="s">
        <v>22766</v>
      </c>
      <c r="C6464" s="28" t="s">
        <v>8100</v>
      </c>
      <c r="D6464" s="28" t="s">
        <v>14762</v>
      </c>
    </row>
    <row r="6465" spans="1:4" x14ac:dyDescent="0.2">
      <c r="A6465" s="15" t="s">
        <v>6418</v>
      </c>
      <c r="B6465" s="27" t="s">
        <v>22767</v>
      </c>
      <c r="C6465" s="28" t="s">
        <v>14763</v>
      </c>
      <c r="D6465" s="28" t="s">
        <v>8039</v>
      </c>
    </row>
    <row r="6466" spans="1:4" x14ac:dyDescent="0.2">
      <c r="A6466" s="15" t="s">
        <v>6419</v>
      </c>
      <c r="B6466" s="27" t="s">
        <v>22768</v>
      </c>
      <c r="C6466" s="28" t="s">
        <v>14764</v>
      </c>
      <c r="D6466" s="28" t="s">
        <v>8039</v>
      </c>
    </row>
    <row r="6467" spans="1:4" x14ac:dyDescent="0.2">
      <c r="A6467" s="15" t="s">
        <v>6420</v>
      </c>
      <c r="B6467" s="27" t="s">
        <v>22769</v>
      </c>
      <c r="C6467" s="28" t="s">
        <v>14765</v>
      </c>
      <c r="D6467" s="28" t="s">
        <v>8025</v>
      </c>
    </row>
    <row r="6468" spans="1:4" x14ac:dyDescent="0.2">
      <c r="A6468" s="15" t="s">
        <v>6421</v>
      </c>
      <c r="B6468" s="27" t="s">
        <v>22770</v>
      </c>
      <c r="C6468" s="28" t="s">
        <v>14766</v>
      </c>
      <c r="D6468" s="28" t="s">
        <v>8025</v>
      </c>
    </row>
    <row r="6469" spans="1:4" x14ac:dyDescent="0.2">
      <c r="A6469" s="15" t="s">
        <v>6422</v>
      </c>
      <c r="B6469" s="27" t="s">
        <v>22771</v>
      </c>
      <c r="C6469" s="28" t="s">
        <v>14767</v>
      </c>
      <c r="D6469" s="28" t="s">
        <v>8433</v>
      </c>
    </row>
    <row r="6470" spans="1:4" x14ac:dyDescent="0.2">
      <c r="A6470" s="15" t="s">
        <v>6423</v>
      </c>
      <c r="B6470" s="27" t="s">
        <v>22772</v>
      </c>
      <c r="C6470" s="28" t="s">
        <v>14768</v>
      </c>
      <c r="D6470" s="28" t="s">
        <v>8025</v>
      </c>
    </row>
    <row r="6471" spans="1:4" x14ac:dyDescent="0.2">
      <c r="A6471" s="15" t="s">
        <v>6424</v>
      </c>
      <c r="B6471" s="27" t="s">
        <v>22773</v>
      </c>
      <c r="C6471" s="28" t="s">
        <v>14769</v>
      </c>
      <c r="D6471" s="28" t="s">
        <v>8043</v>
      </c>
    </row>
    <row r="6472" spans="1:4" x14ac:dyDescent="0.2">
      <c r="A6472" s="15" t="s">
        <v>6425</v>
      </c>
      <c r="B6472" s="27" t="s">
        <v>22774</v>
      </c>
      <c r="C6472" s="28" t="s">
        <v>14770</v>
      </c>
      <c r="D6472" s="28" t="s">
        <v>8017</v>
      </c>
    </row>
    <row r="6473" spans="1:4" x14ac:dyDescent="0.2">
      <c r="A6473" s="15" t="s">
        <v>6426</v>
      </c>
      <c r="B6473" s="27" t="s">
        <v>22775</v>
      </c>
      <c r="C6473" s="28" t="s">
        <v>14771</v>
      </c>
      <c r="D6473" s="28" t="s">
        <v>8463</v>
      </c>
    </row>
    <row r="6474" spans="1:4" x14ac:dyDescent="0.2">
      <c r="A6474" s="15" t="s">
        <v>6427</v>
      </c>
      <c r="B6474" s="27" t="s">
        <v>22776</v>
      </c>
      <c r="C6474" s="28" t="s">
        <v>14772</v>
      </c>
      <c r="D6474" s="28" t="s">
        <v>8004</v>
      </c>
    </row>
    <row r="6475" spans="1:4" x14ac:dyDescent="0.2">
      <c r="A6475" s="15" t="s">
        <v>6428</v>
      </c>
      <c r="B6475" s="27" t="s">
        <v>22777</v>
      </c>
      <c r="C6475" s="28" t="s">
        <v>14773</v>
      </c>
      <c r="D6475" s="28" t="s">
        <v>8004</v>
      </c>
    </row>
    <row r="6476" spans="1:4" x14ac:dyDescent="0.2">
      <c r="A6476" s="15" t="s">
        <v>6429</v>
      </c>
      <c r="B6476" s="27" t="s">
        <v>22778</v>
      </c>
      <c r="C6476" s="28" t="s">
        <v>8183</v>
      </c>
      <c r="D6476" s="28" t="s">
        <v>14774</v>
      </c>
    </row>
    <row r="6477" spans="1:4" x14ac:dyDescent="0.2">
      <c r="A6477" s="15" t="s">
        <v>6430</v>
      </c>
      <c r="B6477" s="27" t="s">
        <v>22779</v>
      </c>
      <c r="C6477" s="28" t="s">
        <v>14775</v>
      </c>
      <c r="D6477" s="28" t="s">
        <v>8006</v>
      </c>
    </row>
    <row r="6478" spans="1:4" x14ac:dyDescent="0.2">
      <c r="A6478" s="15" t="s">
        <v>6431</v>
      </c>
      <c r="B6478" s="27" t="s">
        <v>22780</v>
      </c>
      <c r="C6478" s="28" t="s">
        <v>14776</v>
      </c>
      <c r="D6478" s="28" t="s">
        <v>8025</v>
      </c>
    </row>
    <row r="6479" spans="1:4" x14ac:dyDescent="0.2">
      <c r="A6479" s="15" t="s">
        <v>6432</v>
      </c>
      <c r="B6479" s="27" t="s">
        <v>22781</v>
      </c>
      <c r="C6479" s="28" t="s">
        <v>14777</v>
      </c>
      <c r="D6479" s="28" t="s">
        <v>8071</v>
      </c>
    </row>
    <row r="6480" spans="1:4" x14ac:dyDescent="0.2">
      <c r="A6480" s="15" t="s">
        <v>6433</v>
      </c>
      <c r="B6480" s="27" t="s">
        <v>22782</v>
      </c>
      <c r="C6480" s="28" t="s">
        <v>8009</v>
      </c>
      <c r="D6480" s="28" t="s">
        <v>14778</v>
      </c>
    </row>
    <row r="6481" spans="1:4" x14ac:dyDescent="0.2">
      <c r="A6481" s="15" t="s">
        <v>6434</v>
      </c>
      <c r="B6481" s="27" t="s">
        <v>22783</v>
      </c>
      <c r="C6481" s="28" t="s">
        <v>8009</v>
      </c>
      <c r="D6481" s="28" t="s">
        <v>14779</v>
      </c>
    </row>
    <row r="6482" spans="1:4" x14ac:dyDescent="0.2">
      <c r="A6482" s="15" t="s">
        <v>6435</v>
      </c>
      <c r="B6482" s="27" t="s">
        <v>22784</v>
      </c>
      <c r="C6482" s="28" t="s">
        <v>14780</v>
      </c>
      <c r="D6482" s="28" t="s">
        <v>8006</v>
      </c>
    </row>
    <row r="6483" spans="1:4" x14ac:dyDescent="0.2">
      <c r="A6483" s="15" t="s">
        <v>6436</v>
      </c>
      <c r="B6483" s="27" t="s">
        <v>22785</v>
      </c>
      <c r="C6483" s="28" t="s">
        <v>14781</v>
      </c>
      <c r="D6483" s="28" t="s">
        <v>9375</v>
      </c>
    </row>
    <row r="6484" spans="1:4" x14ac:dyDescent="0.2">
      <c r="A6484" s="15" t="s">
        <v>6437</v>
      </c>
      <c r="B6484" s="27" t="s">
        <v>22786</v>
      </c>
      <c r="C6484" s="28" t="s">
        <v>14782</v>
      </c>
      <c r="D6484" s="28" t="s">
        <v>8367</v>
      </c>
    </row>
    <row r="6485" spans="1:4" x14ac:dyDescent="0.2">
      <c r="A6485" s="15" t="s">
        <v>6438</v>
      </c>
      <c r="B6485" s="27" t="s">
        <v>22787</v>
      </c>
      <c r="C6485" s="28" t="s">
        <v>14783</v>
      </c>
      <c r="D6485" s="28" t="s">
        <v>8025</v>
      </c>
    </row>
    <row r="6486" spans="1:4" x14ac:dyDescent="0.2">
      <c r="A6486" s="15" t="s">
        <v>6439</v>
      </c>
      <c r="B6486" s="27" t="s">
        <v>22788</v>
      </c>
      <c r="C6486" s="28" t="s">
        <v>14784</v>
      </c>
      <c r="D6486" s="28" t="s">
        <v>12337</v>
      </c>
    </row>
    <row r="6487" spans="1:4" x14ac:dyDescent="0.2">
      <c r="A6487" s="15" t="s">
        <v>6512</v>
      </c>
      <c r="B6487" s="27" t="s">
        <v>22789</v>
      </c>
      <c r="C6487" s="28" t="s">
        <v>8430</v>
      </c>
      <c r="D6487" s="28" t="s">
        <v>14872</v>
      </c>
    </row>
    <row r="6488" spans="1:4" x14ac:dyDescent="0.2">
      <c r="A6488" s="15" t="s">
        <v>6440</v>
      </c>
      <c r="B6488" s="27" t="s">
        <v>22790</v>
      </c>
      <c r="C6488" s="28" t="s">
        <v>14785</v>
      </c>
      <c r="D6488" s="28" t="s">
        <v>8039</v>
      </c>
    </row>
    <row r="6489" spans="1:4" x14ac:dyDescent="0.2">
      <c r="A6489" s="15" t="s">
        <v>6441</v>
      </c>
      <c r="B6489" s="27" t="s">
        <v>22791</v>
      </c>
      <c r="C6489" s="28" t="s">
        <v>8351</v>
      </c>
      <c r="D6489" s="28" t="s">
        <v>14786</v>
      </c>
    </row>
    <row r="6490" spans="1:4" x14ac:dyDescent="0.2">
      <c r="A6490" s="15" t="s">
        <v>6442</v>
      </c>
      <c r="B6490" s="27" t="s">
        <v>22792</v>
      </c>
      <c r="C6490" s="28" t="s">
        <v>8009</v>
      </c>
      <c r="D6490" s="28" t="s">
        <v>14787</v>
      </c>
    </row>
    <row r="6491" spans="1:4" x14ac:dyDescent="0.2">
      <c r="A6491" s="15" t="s">
        <v>6513</v>
      </c>
      <c r="B6491" s="27" t="s">
        <v>22793</v>
      </c>
      <c r="C6491" s="28" t="s">
        <v>14873</v>
      </c>
      <c r="D6491" s="28" t="s">
        <v>8025</v>
      </c>
    </row>
    <row r="6492" spans="1:4" x14ac:dyDescent="0.2">
      <c r="A6492" s="15" t="s">
        <v>6443</v>
      </c>
      <c r="B6492" s="27" t="s">
        <v>22794</v>
      </c>
      <c r="C6492" s="28" t="s">
        <v>14788</v>
      </c>
      <c r="D6492" s="28" t="s">
        <v>14789</v>
      </c>
    </row>
    <row r="6493" spans="1:4" x14ac:dyDescent="0.2">
      <c r="A6493" s="15" t="s">
        <v>6444</v>
      </c>
      <c r="B6493" s="27" t="s">
        <v>22795</v>
      </c>
      <c r="C6493" s="28" t="s">
        <v>14790</v>
      </c>
      <c r="D6493" s="28" t="s">
        <v>8039</v>
      </c>
    </row>
    <row r="6494" spans="1:4" x14ac:dyDescent="0.2">
      <c r="A6494" s="15" t="s">
        <v>6445</v>
      </c>
      <c r="B6494" s="27" t="s">
        <v>22796</v>
      </c>
      <c r="C6494" s="28" t="s">
        <v>14791</v>
      </c>
      <c r="D6494" s="28" t="s">
        <v>8002</v>
      </c>
    </row>
    <row r="6495" spans="1:4" x14ac:dyDescent="0.2">
      <c r="A6495" s="15" t="s">
        <v>6446</v>
      </c>
      <c r="B6495" s="27" t="s">
        <v>22797</v>
      </c>
      <c r="C6495" s="28" t="s">
        <v>14792</v>
      </c>
      <c r="D6495" s="28" t="s">
        <v>8025</v>
      </c>
    </row>
    <row r="6496" spans="1:4" x14ac:dyDescent="0.2">
      <c r="A6496" s="15" t="s">
        <v>6447</v>
      </c>
      <c r="B6496" s="27" t="s">
        <v>22798</v>
      </c>
      <c r="C6496" s="28" t="s">
        <v>14793</v>
      </c>
      <c r="D6496" s="28" t="s">
        <v>8006</v>
      </c>
    </row>
    <row r="6497" spans="1:4" x14ac:dyDescent="0.2">
      <c r="A6497" s="15" t="s">
        <v>6448</v>
      </c>
      <c r="B6497" s="27" t="s">
        <v>22799</v>
      </c>
      <c r="C6497" s="28" t="s">
        <v>8009</v>
      </c>
      <c r="D6497" s="28" t="s">
        <v>14794</v>
      </c>
    </row>
    <row r="6498" spans="1:4" x14ac:dyDescent="0.2">
      <c r="A6498" s="15" t="s">
        <v>6449</v>
      </c>
      <c r="B6498" s="27" t="s">
        <v>22800</v>
      </c>
      <c r="C6498" s="28" t="s">
        <v>8009</v>
      </c>
      <c r="D6498" s="28" t="s">
        <v>14795</v>
      </c>
    </row>
    <row r="6499" spans="1:4" x14ac:dyDescent="0.2">
      <c r="A6499" s="15" t="s">
        <v>6514</v>
      </c>
      <c r="B6499" s="27" t="s">
        <v>22801</v>
      </c>
      <c r="C6499" s="28" t="s">
        <v>14874</v>
      </c>
      <c r="D6499" s="28" t="s">
        <v>14875</v>
      </c>
    </row>
    <row r="6500" spans="1:4" x14ac:dyDescent="0.2">
      <c r="A6500" s="15" t="s">
        <v>6515</v>
      </c>
      <c r="B6500" s="27" t="s">
        <v>22802</v>
      </c>
      <c r="C6500" s="28" t="s">
        <v>8009</v>
      </c>
      <c r="D6500" s="28" t="s">
        <v>14876</v>
      </c>
    </row>
    <row r="6501" spans="1:4" x14ac:dyDescent="0.2">
      <c r="A6501" s="15" t="s">
        <v>6450</v>
      </c>
      <c r="B6501" s="27" t="s">
        <v>22803</v>
      </c>
      <c r="C6501" s="28" t="s">
        <v>8063</v>
      </c>
      <c r="D6501" s="28" t="s">
        <v>14796</v>
      </c>
    </row>
    <row r="6502" spans="1:4" x14ac:dyDescent="0.2">
      <c r="A6502" s="15" t="s">
        <v>391</v>
      </c>
      <c r="B6502" s="27" t="s">
        <v>22804</v>
      </c>
      <c r="C6502" s="28" t="s">
        <v>8009</v>
      </c>
      <c r="D6502" s="28" t="s">
        <v>14797</v>
      </c>
    </row>
    <row r="6503" spans="1:4" x14ac:dyDescent="0.2">
      <c r="A6503" s="15" t="s">
        <v>6451</v>
      </c>
      <c r="B6503" s="27" t="s">
        <v>22805</v>
      </c>
      <c r="C6503" s="28" t="s">
        <v>14798</v>
      </c>
      <c r="D6503" s="28" t="s">
        <v>8438</v>
      </c>
    </row>
    <row r="6504" spans="1:4" x14ac:dyDescent="0.2">
      <c r="A6504" s="15" t="s">
        <v>6452</v>
      </c>
      <c r="B6504" s="27" t="s">
        <v>22806</v>
      </c>
      <c r="C6504" s="28" t="s">
        <v>14799</v>
      </c>
      <c r="D6504" s="28" t="s">
        <v>8006</v>
      </c>
    </row>
    <row r="6505" spans="1:4" x14ac:dyDescent="0.2">
      <c r="A6505" s="15" t="s">
        <v>6516</v>
      </c>
      <c r="B6505" s="27" t="s">
        <v>22807</v>
      </c>
      <c r="C6505" s="28" t="s">
        <v>8009</v>
      </c>
      <c r="D6505" s="28" t="s">
        <v>14877</v>
      </c>
    </row>
    <row r="6506" spans="1:4" x14ac:dyDescent="0.2">
      <c r="A6506" s="15" t="s">
        <v>6517</v>
      </c>
      <c r="B6506" s="27" t="s">
        <v>22808</v>
      </c>
      <c r="C6506" s="28" t="s">
        <v>8009</v>
      </c>
      <c r="D6506" s="28" t="s">
        <v>14878</v>
      </c>
    </row>
    <row r="6507" spans="1:4" x14ac:dyDescent="0.2">
      <c r="A6507" s="15" t="s">
        <v>392</v>
      </c>
      <c r="B6507" s="27" t="s">
        <v>22809</v>
      </c>
      <c r="C6507" s="28" t="s">
        <v>14801</v>
      </c>
      <c r="D6507" s="28" t="s">
        <v>8039</v>
      </c>
    </row>
    <row r="6508" spans="1:4" x14ac:dyDescent="0.2">
      <c r="A6508" s="15" t="s">
        <v>6453</v>
      </c>
      <c r="B6508" s="27" t="s">
        <v>22810</v>
      </c>
      <c r="C6508" s="28" t="s">
        <v>14800</v>
      </c>
      <c r="D6508" s="28" t="s">
        <v>8169</v>
      </c>
    </row>
    <row r="6509" spans="1:4" x14ac:dyDescent="0.2">
      <c r="A6509" s="15" t="s">
        <v>6454</v>
      </c>
      <c r="B6509" s="27" t="s">
        <v>22811</v>
      </c>
      <c r="C6509" s="28" t="s">
        <v>14802</v>
      </c>
      <c r="D6509" s="28" t="s">
        <v>8043</v>
      </c>
    </row>
    <row r="6510" spans="1:4" x14ac:dyDescent="0.2">
      <c r="A6510" s="15" t="s">
        <v>6518</v>
      </c>
      <c r="B6510" s="27" t="s">
        <v>22812</v>
      </c>
      <c r="C6510" s="28" t="s">
        <v>14879</v>
      </c>
      <c r="D6510" s="28" t="s">
        <v>8073</v>
      </c>
    </row>
    <row r="6511" spans="1:4" x14ac:dyDescent="0.2">
      <c r="A6511" s="15" t="s">
        <v>6519</v>
      </c>
      <c r="B6511" s="27" t="s">
        <v>22813</v>
      </c>
      <c r="C6511" s="28" t="s">
        <v>8183</v>
      </c>
      <c r="D6511" s="28" t="s">
        <v>14880</v>
      </c>
    </row>
    <row r="6512" spans="1:4" x14ac:dyDescent="0.2">
      <c r="A6512" s="15" t="s">
        <v>6520</v>
      </c>
      <c r="B6512" s="27" t="s">
        <v>22814</v>
      </c>
      <c r="C6512" s="28" t="s">
        <v>8009</v>
      </c>
      <c r="D6512" s="28" t="s">
        <v>14881</v>
      </c>
    </row>
    <row r="6513" spans="1:4" x14ac:dyDescent="0.2">
      <c r="A6513" s="15" t="s">
        <v>6521</v>
      </c>
      <c r="B6513" s="27" t="s">
        <v>22815</v>
      </c>
      <c r="C6513" s="28" t="s">
        <v>14882</v>
      </c>
      <c r="D6513" s="28" t="s">
        <v>8006</v>
      </c>
    </row>
    <row r="6514" spans="1:4" x14ac:dyDescent="0.2">
      <c r="A6514" s="15" t="s">
        <v>6522</v>
      </c>
      <c r="B6514" s="27" t="s">
        <v>22816</v>
      </c>
      <c r="C6514" s="28" t="s">
        <v>14883</v>
      </c>
      <c r="D6514" s="28" t="s">
        <v>8025</v>
      </c>
    </row>
    <row r="6515" spans="1:4" x14ac:dyDescent="0.2">
      <c r="A6515" s="15" t="s">
        <v>6523</v>
      </c>
      <c r="B6515" s="27" t="s">
        <v>22817</v>
      </c>
      <c r="C6515" s="28" t="s">
        <v>14884</v>
      </c>
      <c r="D6515" s="28" t="s">
        <v>8025</v>
      </c>
    </row>
    <row r="6516" spans="1:4" x14ac:dyDescent="0.2">
      <c r="A6516" s="15" t="s">
        <v>6524</v>
      </c>
      <c r="B6516" s="27" t="s">
        <v>22818</v>
      </c>
      <c r="C6516" s="28" t="s">
        <v>8009</v>
      </c>
      <c r="D6516" s="28" t="s">
        <v>14885</v>
      </c>
    </row>
    <row r="6517" spans="1:4" x14ac:dyDescent="0.2">
      <c r="A6517" s="15" t="s">
        <v>134</v>
      </c>
      <c r="B6517" s="27" t="s">
        <v>22819</v>
      </c>
      <c r="C6517" s="28" t="s">
        <v>14886</v>
      </c>
      <c r="D6517" s="28" t="s">
        <v>8039</v>
      </c>
    </row>
    <row r="6518" spans="1:4" x14ac:dyDescent="0.2">
      <c r="A6518" s="15" t="s">
        <v>6525</v>
      </c>
      <c r="B6518" s="27" t="s">
        <v>22820</v>
      </c>
      <c r="C6518" s="28" t="s">
        <v>14887</v>
      </c>
      <c r="D6518" s="28" t="s">
        <v>8006</v>
      </c>
    </row>
    <row r="6519" spans="1:4" x14ac:dyDescent="0.2">
      <c r="A6519" s="15" t="s">
        <v>393</v>
      </c>
      <c r="B6519" s="27" t="s">
        <v>22821</v>
      </c>
      <c r="C6519" s="28" t="s">
        <v>14888</v>
      </c>
      <c r="D6519" s="28" t="s">
        <v>8039</v>
      </c>
    </row>
    <row r="6520" spans="1:4" x14ac:dyDescent="0.2">
      <c r="A6520" s="15" t="s">
        <v>6526</v>
      </c>
      <c r="B6520" s="27" t="s">
        <v>22822</v>
      </c>
      <c r="C6520" s="28" t="s">
        <v>8063</v>
      </c>
      <c r="D6520" s="28" t="s">
        <v>14889</v>
      </c>
    </row>
    <row r="6521" spans="1:4" x14ac:dyDescent="0.2">
      <c r="A6521" s="15" t="s">
        <v>6527</v>
      </c>
      <c r="B6521" s="27" t="s">
        <v>22823</v>
      </c>
      <c r="C6521" s="28" t="s">
        <v>8009</v>
      </c>
      <c r="D6521" s="28" t="s">
        <v>14890</v>
      </c>
    </row>
    <row r="6522" spans="1:4" x14ac:dyDescent="0.2">
      <c r="A6522" s="15" t="s">
        <v>6528</v>
      </c>
      <c r="B6522" s="27" t="s">
        <v>22824</v>
      </c>
      <c r="C6522" s="28" t="s">
        <v>14891</v>
      </c>
      <c r="D6522" s="28" t="s">
        <v>8061</v>
      </c>
    </row>
    <row r="6523" spans="1:4" x14ac:dyDescent="0.2">
      <c r="A6523" s="15" t="s">
        <v>6529</v>
      </c>
      <c r="B6523" s="27" t="s">
        <v>22825</v>
      </c>
      <c r="C6523" s="28" t="s">
        <v>14892</v>
      </c>
      <c r="D6523" s="28" t="s">
        <v>11893</v>
      </c>
    </row>
    <row r="6524" spans="1:4" x14ac:dyDescent="0.2">
      <c r="A6524" s="15" t="s">
        <v>6455</v>
      </c>
      <c r="B6524" s="27" t="s">
        <v>22826</v>
      </c>
      <c r="C6524" s="28" t="s">
        <v>8009</v>
      </c>
      <c r="D6524" s="28" t="s">
        <v>14803</v>
      </c>
    </row>
    <row r="6525" spans="1:4" x14ac:dyDescent="0.2">
      <c r="A6525" s="15" t="s">
        <v>6530</v>
      </c>
      <c r="B6525" s="27" t="s">
        <v>22827</v>
      </c>
      <c r="C6525" s="28" t="s">
        <v>14893</v>
      </c>
      <c r="D6525" s="28" t="s">
        <v>8039</v>
      </c>
    </row>
    <row r="6526" spans="1:4" x14ac:dyDescent="0.2">
      <c r="A6526" s="15" t="s">
        <v>6456</v>
      </c>
      <c r="B6526" s="27" t="s">
        <v>22828</v>
      </c>
      <c r="C6526" s="28" t="s">
        <v>8009</v>
      </c>
      <c r="D6526" s="28" t="s">
        <v>14804</v>
      </c>
    </row>
    <row r="6527" spans="1:4" x14ac:dyDescent="0.2">
      <c r="A6527" s="15" t="s">
        <v>6457</v>
      </c>
      <c r="B6527" s="27" t="s">
        <v>22829</v>
      </c>
      <c r="C6527" s="28" t="s">
        <v>14805</v>
      </c>
      <c r="D6527" s="28" t="s">
        <v>8006</v>
      </c>
    </row>
    <row r="6528" spans="1:4" x14ac:dyDescent="0.2">
      <c r="A6528" s="15" t="s">
        <v>296</v>
      </c>
      <c r="B6528" s="27" t="s">
        <v>22830</v>
      </c>
      <c r="C6528" s="28" t="s">
        <v>14806</v>
      </c>
      <c r="D6528" s="28" t="s">
        <v>8039</v>
      </c>
    </row>
    <row r="6529" spans="1:4" x14ac:dyDescent="0.2">
      <c r="A6529" s="15" t="s">
        <v>6531</v>
      </c>
      <c r="B6529" s="27" t="s">
        <v>22831</v>
      </c>
      <c r="C6529" s="28" t="s">
        <v>14894</v>
      </c>
      <c r="D6529" s="28" t="s">
        <v>8025</v>
      </c>
    </row>
    <row r="6530" spans="1:4" x14ac:dyDescent="0.2">
      <c r="A6530" s="15" t="s">
        <v>6458</v>
      </c>
      <c r="B6530" s="27" t="s">
        <v>22832</v>
      </c>
      <c r="C6530" s="28" t="s">
        <v>14807</v>
      </c>
      <c r="D6530" s="28" t="s">
        <v>8025</v>
      </c>
    </row>
    <row r="6531" spans="1:4" x14ac:dyDescent="0.2">
      <c r="A6531" s="15" t="s">
        <v>6532</v>
      </c>
      <c r="B6531" s="27" t="s">
        <v>22833</v>
      </c>
      <c r="C6531" s="28" t="s">
        <v>14895</v>
      </c>
      <c r="D6531" s="28" t="s">
        <v>8002</v>
      </c>
    </row>
    <row r="6532" spans="1:4" x14ac:dyDescent="0.2">
      <c r="A6532" s="15" t="s">
        <v>6459</v>
      </c>
      <c r="B6532" s="27" t="s">
        <v>22834</v>
      </c>
      <c r="C6532" s="28" t="s">
        <v>14808</v>
      </c>
      <c r="D6532" s="28" t="s">
        <v>8073</v>
      </c>
    </row>
    <row r="6533" spans="1:4" x14ac:dyDescent="0.2">
      <c r="A6533" s="15" t="s">
        <v>6533</v>
      </c>
      <c r="B6533" s="27" t="s">
        <v>22835</v>
      </c>
      <c r="C6533" s="28" t="s">
        <v>14896</v>
      </c>
      <c r="D6533" s="28" t="s">
        <v>8367</v>
      </c>
    </row>
    <row r="6534" spans="1:4" x14ac:dyDescent="0.2">
      <c r="A6534" s="15" t="s">
        <v>6460</v>
      </c>
      <c r="B6534" s="27" t="s">
        <v>22836</v>
      </c>
      <c r="C6534" s="28" t="s">
        <v>14809</v>
      </c>
      <c r="D6534" s="28" t="s">
        <v>8550</v>
      </c>
    </row>
    <row r="6535" spans="1:4" x14ac:dyDescent="0.2">
      <c r="A6535" s="15" t="s">
        <v>6534</v>
      </c>
      <c r="B6535" s="27" t="s">
        <v>22837</v>
      </c>
      <c r="C6535" s="28" t="s">
        <v>8330</v>
      </c>
      <c r="D6535" s="28" t="s">
        <v>14897</v>
      </c>
    </row>
    <row r="6536" spans="1:4" x14ac:dyDescent="0.2">
      <c r="A6536" s="15" t="s">
        <v>6535</v>
      </c>
      <c r="B6536" s="27" t="s">
        <v>22838</v>
      </c>
      <c r="C6536" s="28" t="s">
        <v>8183</v>
      </c>
      <c r="D6536" s="28" t="s">
        <v>14898</v>
      </c>
    </row>
    <row r="6537" spans="1:4" x14ac:dyDescent="0.2">
      <c r="A6537" s="15" t="s">
        <v>6536</v>
      </c>
      <c r="B6537" s="27" t="s">
        <v>22839</v>
      </c>
      <c r="C6537" s="28" t="s">
        <v>8009</v>
      </c>
      <c r="D6537" s="28" t="s">
        <v>14899</v>
      </c>
    </row>
    <row r="6538" spans="1:4" x14ac:dyDescent="0.2">
      <c r="A6538" s="15" t="s">
        <v>6537</v>
      </c>
      <c r="B6538" s="27" t="s">
        <v>22840</v>
      </c>
      <c r="C6538" s="28" t="s">
        <v>14900</v>
      </c>
      <c r="D6538" s="28" t="s">
        <v>8025</v>
      </c>
    </row>
    <row r="6539" spans="1:4" x14ac:dyDescent="0.2">
      <c r="A6539" s="15" t="s">
        <v>6538</v>
      </c>
      <c r="B6539" s="27" t="s">
        <v>22841</v>
      </c>
      <c r="C6539" s="28" t="s">
        <v>14901</v>
      </c>
      <c r="D6539" s="28" t="s">
        <v>8071</v>
      </c>
    </row>
    <row r="6540" spans="1:4" x14ac:dyDescent="0.2">
      <c r="A6540" s="15" t="s">
        <v>6539</v>
      </c>
      <c r="B6540" s="27" t="s">
        <v>22842</v>
      </c>
      <c r="C6540" s="28" t="s">
        <v>14902</v>
      </c>
      <c r="D6540" s="28" t="s">
        <v>8039</v>
      </c>
    </row>
    <row r="6541" spans="1:4" x14ac:dyDescent="0.2">
      <c r="A6541" s="15" t="s">
        <v>136</v>
      </c>
      <c r="B6541" s="27" t="s">
        <v>22843</v>
      </c>
      <c r="C6541" s="28" t="s">
        <v>14903</v>
      </c>
      <c r="D6541" s="28" t="s">
        <v>8039</v>
      </c>
    </row>
    <row r="6542" spans="1:4" x14ac:dyDescent="0.2">
      <c r="A6542" s="15" t="s">
        <v>6540</v>
      </c>
      <c r="B6542" s="27" t="s">
        <v>22844</v>
      </c>
      <c r="C6542" s="28" t="s">
        <v>8545</v>
      </c>
      <c r="D6542" s="28" t="s">
        <v>14904</v>
      </c>
    </row>
    <row r="6543" spans="1:4" x14ac:dyDescent="0.2">
      <c r="A6543" s="15" t="s">
        <v>6541</v>
      </c>
      <c r="B6543" s="27" t="s">
        <v>22845</v>
      </c>
      <c r="C6543" s="28" t="s">
        <v>14905</v>
      </c>
      <c r="D6543" s="28" t="s">
        <v>8002</v>
      </c>
    </row>
    <row r="6544" spans="1:4" x14ac:dyDescent="0.2">
      <c r="A6544" s="15" t="s">
        <v>6542</v>
      </c>
      <c r="B6544" s="27" t="s">
        <v>22846</v>
      </c>
      <c r="C6544" s="28" t="s">
        <v>14906</v>
      </c>
      <c r="D6544" s="28" t="s">
        <v>8017</v>
      </c>
    </row>
    <row r="6545" spans="1:8" x14ac:dyDescent="0.2">
      <c r="A6545" s="15" t="s">
        <v>6543</v>
      </c>
      <c r="B6545" s="27" t="s">
        <v>22847</v>
      </c>
      <c r="C6545" s="28" t="s">
        <v>8330</v>
      </c>
      <c r="D6545" s="28" t="s">
        <v>14907</v>
      </c>
    </row>
    <row r="6546" spans="1:8" x14ac:dyDescent="0.2">
      <c r="A6546" s="15" t="s">
        <v>6544</v>
      </c>
      <c r="B6546" s="27" t="s">
        <v>22848</v>
      </c>
      <c r="C6546" s="28" t="s">
        <v>14908</v>
      </c>
      <c r="D6546" s="28" t="s">
        <v>8061</v>
      </c>
    </row>
    <row r="6547" spans="1:8" x14ac:dyDescent="0.2">
      <c r="A6547" s="15" t="s">
        <v>6545</v>
      </c>
      <c r="B6547" s="27" t="s">
        <v>22849</v>
      </c>
      <c r="C6547" s="28" t="s">
        <v>8009</v>
      </c>
      <c r="D6547" s="28" t="s">
        <v>14909</v>
      </c>
    </row>
    <row r="6548" spans="1:8" x14ac:dyDescent="0.2">
      <c r="A6548" s="15" t="s">
        <v>6546</v>
      </c>
      <c r="B6548" s="27" t="s">
        <v>22850</v>
      </c>
      <c r="C6548" s="28" t="s">
        <v>14910</v>
      </c>
      <c r="D6548" s="28" t="s">
        <v>8006</v>
      </c>
    </row>
    <row r="6549" spans="1:8" x14ac:dyDescent="0.2">
      <c r="A6549" s="15" t="s">
        <v>6547</v>
      </c>
      <c r="B6549" s="27" t="s">
        <v>22851</v>
      </c>
      <c r="C6549" s="28" t="s">
        <v>8009</v>
      </c>
      <c r="D6549" s="28" t="s">
        <v>14911</v>
      </c>
    </row>
    <row r="6550" spans="1:8" x14ac:dyDescent="0.2">
      <c r="A6550" s="15" t="s">
        <v>6548</v>
      </c>
      <c r="B6550" s="27" t="s">
        <v>22852</v>
      </c>
      <c r="C6550" s="28" t="s">
        <v>14912</v>
      </c>
      <c r="D6550" s="28" t="s">
        <v>8073</v>
      </c>
    </row>
    <row r="6551" spans="1:8" x14ac:dyDescent="0.2">
      <c r="A6551" s="15" t="s">
        <v>6549</v>
      </c>
      <c r="B6551" s="27" t="s">
        <v>22853</v>
      </c>
      <c r="C6551" s="28" t="s">
        <v>14913</v>
      </c>
      <c r="D6551" s="28" t="s">
        <v>8080</v>
      </c>
      <c r="H6551" s="48"/>
    </row>
    <row r="6552" spans="1:8" x14ac:dyDescent="0.2">
      <c r="A6552" s="15" t="s">
        <v>6550</v>
      </c>
      <c r="B6552" s="27" t="s">
        <v>22854</v>
      </c>
      <c r="C6552" s="28" t="s">
        <v>14914</v>
      </c>
      <c r="D6552" s="28" t="s">
        <v>8025</v>
      </c>
    </row>
    <row r="6553" spans="1:8" x14ac:dyDescent="0.2">
      <c r="A6553" s="15" t="s">
        <v>6551</v>
      </c>
      <c r="B6553" s="27" t="s">
        <v>22855</v>
      </c>
      <c r="C6553" s="28" t="s">
        <v>14915</v>
      </c>
      <c r="D6553" s="28" t="s">
        <v>8025</v>
      </c>
    </row>
    <row r="6554" spans="1:8" x14ac:dyDescent="0.2">
      <c r="A6554" s="15" t="s">
        <v>6552</v>
      </c>
      <c r="B6554" s="27" t="s">
        <v>22856</v>
      </c>
      <c r="C6554" s="28" t="s">
        <v>8009</v>
      </c>
      <c r="D6554" s="28" t="s">
        <v>14916</v>
      </c>
    </row>
    <row r="6555" spans="1:8" x14ac:dyDescent="0.2">
      <c r="A6555" s="15" t="s">
        <v>6553</v>
      </c>
      <c r="B6555" s="27" t="s">
        <v>22857</v>
      </c>
      <c r="C6555" s="28" t="s">
        <v>8234</v>
      </c>
      <c r="D6555" s="28" t="s">
        <v>14917</v>
      </c>
    </row>
    <row r="6556" spans="1:8" x14ac:dyDescent="0.2">
      <c r="A6556" s="15" t="s">
        <v>6554</v>
      </c>
      <c r="B6556" s="27" t="s">
        <v>22858</v>
      </c>
      <c r="C6556" s="28" t="s">
        <v>8183</v>
      </c>
      <c r="D6556" s="28" t="s">
        <v>14918</v>
      </c>
    </row>
    <row r="6557" spans="1:8" x14ac:dyDescent="0.2">
      <c r="A6557" s="15" t="s">
        <v>6555</v>
      </c>
      <c r="B6557" s="27" t="s">
        <v>22859</v>
      </c>
      <c r="C6557" s="28" t="s">
        <v>14919</v>
      </c>
      <c r="D6557" s="28" t="s">
        <v>11281</v>
      </c>
    </row>
    <row r="6558" spans="1:8" x14ac:dyDescent="0.2">
      <c r="A6558" s="15" t="s">
        <v>6556</v>
      </c>
      <c r="B6558" s="27" t="s">
        <v>22860</v>
      </c>
      <c r="C6558" s="28" t="s">
        <v>8009</v>
      </c>
      <c r="D6558" s="28" t="s">
        <v>14920</v>
      </c>
    </row>
    <row r="6559" spans="1:8" x14ac:dyDescent="0.2">
      <c r="A6559" s="15" t="s">
        <v>6557</v>
      </c>
      <c r="B6559" s="27" t="s">
        <v>22861</v>
      </c>
      <c r="C6559" s="28" t="s">
        <v>14921</v>
      </c>
      <c r="D6559" s="28" t="s">
        <v>8025</v>
      </c>
    </row>
    <row r="6560" spans="1:8" x14ac:dyDescent="0.2">
      <c r="A6560" s="15" t="s">
        <v>6558</v>
      </c>
      <c r="B6560" s="27" t="s">
        <v>22862</v>
      </c>
      <c r="C6560" s="28" t="s">
        <v>14922</v>
      </c>
      <c r="D6560" s="28" t="s">
        <v>12684</v>
      </c>
    </row>
    <row r="6561" spans="1:8" x14ac:dyDescent="0.2">
      <c r="A6561" s="15" t="s">
        <v>6559</v>
      </c>
      <c r="B6561" s="27" t="s">
        <v>22863</v>
      </c>
      <c r="C6561" s="28" t="s">
        <v>14923</v>
      </c>
      <c r="D6561" s="28" t="s">
        <v>10199</v>
      </c>
    </row>
    <row r="6562" spans="1:8" x14ac:dyDescent="0.2">
      <c r="A6562" s="15" t="s">
        <v>6560</v>
      </c>
      <c r="B6562" s="27" t="s">
        <v>22864</v>
      </c>
      <c r="C6562" s="28" t="s">
        <v>14924</v>
      </c>
      <c r="D6562" s="28" t="s">
        <v>8025</v>
      </c>
    </row>
    <row r="6563" spans="1:8" x14ac:dyDescent="0.2">
      <c r="A6563" s="15" t="s">
        <v>6561</v>
      </c>
      <c r="B6563" s="27" t="s">
        <v>22865</v>
      </c>
      <c r="C6563" s="28" t="s">
        <v>14925</v>
      </c>
      <c r="D6563" s="28" t="s">
        <v>8367</v>
      </c>
    </row>
    <row r="6564" spans="1:8" x14ac:dyDescent="0.2">
      <c r="A6564" s="15" t="s">
        <v>6562</v>
      </c>
      <c r="B6564" s="27" t="s">
        <v>22866</v>
      </c>
      <c r="C6564" s="28" t="s">
        <v>14926</v>
      </c>
      <c r="D6564" s="28" t="s">
        <v>8190</v>
      </c>
    </row>
    <row r="6565" spans="1:8" x14ac:dyDescent="0.2">
      <c r="A6565" s="15" t="s">
        <v>6563</v>
      </c>
      <c r="B6565" s="27" t="s">
        <v>22867</v>
      </c>
      <c r="C6565" s="28" t="s">
        <v>14927</v>
      </c>
      <c r="D6565" s="28" t="s">
        <v>8039</v>
      </c>
    </row>
    <row r="6566" spans="1:8" x14ac:dyDescent="0.2">
      <c r="A6566" s="15" t="s">
        <v>6564</v>
      </c>
      <c r="B6566" s="27" t="s">
        <v>22868</v>
      </c>
      <c r="C6566" s="28" t="s">
        <v>8009</v>
      </c>
      <c r="D6566" s="28" t="s">
        <v>14928</v>
      </c>
    </row>
    <row r="6567" spans="1:8" x14ac:dyDescent="0.2">
      <c r="A6567" s="15" t="s">
        <v>6565</v>
      </c>
      <c r="B6567" s="27" t="s">
        <v>22869</v>
      </c>
      <c r="C6567" s="28" t="s">
        <v>14929</v>
      </c>
      <c r="D6567" s="28" t="s">
        <v>8006</v>
      </c>
    </row>
    <row r="6568" spans="1:8" x14ac:dyDescent="0.2">
      <c r="A6568" s="15" t="s">
        <v>6566</v>
      </c>
      <c r="B6568" s="27" t="s">
        <v>22870</v>
      </c>
      <c r="C6568" s="28" t="s">
        <v>14930</v>
      </c>
      <c r="D6568" s="28" t="s">
        <v>8008</v>
      </c>
    </row>
    <row r="6569" spans="1:8" x14ac:dyDescent="0.2">
      <c r="A6569" s="15" t="s">
        <v>6567</v>
      </c>
      <c r="B6569" s="27" t="s">
        <v>22871</v>
      </c>
      <c r="C6569" s="28" t="s">
        <v>14931</v>
      </c>
      <c r="D6569" s="28" t="s">
        <v>8190</v>
      </c>
    </row>
    <row r="6570" spans="1:8" x14ac:dyDescent="0.2">
      <c r="A6570" s="15" t="s">
        <v>6568</v>
      </c>
      <c r="B6570" s="27" t="s">
        <v>22872</v>
      </c>
      <c r="C6570" s="28" t="s">
        <v>8009</v>
      </c>
      <c r="D6570" s="28" t="s">
        <v>14932</v>
      </c>
    </row>
    <row r="6571" spans="1:8" x14ac:dyDescent="0.2">
      <c r="A6571" s="15" t="s">
        <v>6569</v>
      </c>
      <c r="B6571" s="27" t="s">
        <v>22873</v>
      </c>
      <c r="C6571" s="28" t="s">
        <v>14933</v>
      </c>
      <c r="D6571" s="28" t="s">
        <v>8336</v>
      </c>
    </row>
    <row r="6572" spans="1:8" x14ac:dyDescent="0.2">
      <c r="A6572" s="15" t="s">
        <v>6570</v>
      </c>
      <c r="B6572" s="27" t="s">
        <v>22874</v>
      </c>
      <c r="C6572" s="28" t="s">
        <v>14934</v>
      </c>
      <c r="D6572" s="28" t="s">
        <v>8006</v>
      </c>
    </row>
    <row r="6573" spans="1:8" x14ac:dyDescent="0.2">
      <c r="A6573" s="15" t="s">
        <v>6571</v>
      </c>
      <c r="B6573" s="27" t="s">
        <v>22875</v>
      </c>
      <c r="C6573" s="28" t="s">
        <v>14935</v>
      </c>
      <c r="D6573" s="28" t="s">
        <v>8043</v>
      </c>
    </row>
    <row r="6574" spans="1:8" x14ac:dyDescent="0.2">
      <c r="A6574" s="15" t="s">
        <v>6572</v>
      </c>
      <c r="B6574" s="27" t="s">
        <v>22876</v>
      </c>
      <c r="C6574" s="28" t="s">
        <v>14936</v>
      </c>
      <c r="D6574" s="28" t="s">
        <v>8043</v>
      </c>
    </row>
    <row r="6575" spans="1:8" x14ac:dyDescent="0.2">
      <c r="A6575" s="15" t="s">
        <v>6573</v>
      </c>
      <c r="B6575" s="27" t="s">
        <v>22877</v>
      </c>
      <c r="C6575" s="28" t="s">
        <v>14937</v>
      </c>
      <c r="D6575" s="28" t="s">
        <v>14938</v>
      </c>
      <c r="H6575" s="48"/>
    </row>
    <row r="6576" spans="1:8" x14ac:dyDescent="0.2">
      <c r="A6576" s="15" t="s">
        <v>215</v>
      </c>
      <c r="B6576" s="27" t="s">
        <v>22878</v>
      </c>
      <c r="C6576" s="28" t="s">
        <v>14939</v>
      </c>
      <c r="D6576" s="28" t="s">
        <v>10015</v>
      </c>
    </row>
    <row r="6577" spans="1:4" x14ac:dyDescent="0.2">
      <c r="A6577" s="15" t="s">
        <v>6574</v>
      </c>
      <c r="B6577" s="27" t="s">
        <v>22879</v>
      </c>
      <c r="C6577" s="28" t="s">
        <v>14940</v>
      </c>
      <c r="D6577" s="28" t="s">
        <v>8025</v>
      </c>
    </row>
    <row r="6578" spans="1:4" x14ac:dyDescent="0.2">
      <c r="A6578" s="15" t="s">
        <v>6575</v>
      </c>
      <c r="B6578" s="27" t="s">
        <v>22880</v>
      </c>
      <c r="C6578" s="28" t="s">
        <v>14941</v>
      </c>
      <c r="D6578" s="28" t="s">
        <v>8112</v>
      </c>
    </row>
    <row r="6579" spans="1:4" x14ac:dyDescent="0.2">
      <c r="A6579" s="15" t="s">
        <v>6577</v>
      </c>
      <c r="B6579" s="27" t="s">
        <v>22881</v>
      </c>
      <c r="C6579" s="28" t="s">
        <v>14943</v>
      </c>
      <c r="D6579" s="28" t="s">
        <v>8006</v>
      </c>
    </row>
    <row r="6580" spans="1:4" x14ac:dyDescent="0.2">
      <c r="A6580" s="15" t="s">
        <v>6576</v>
      </c>
      <c r="B6580" s="27" t="s">
        <v>22882</v>
      </c>
      <c r="C6580" s="28" t="s">
        <v>14942</v>
      </c>
      <c r="D6580" s="28" t="s">
        <v>8006</v>
      </c>
    </row>
    <row r="6581" spans="1:4" x14ac:dyDescent="0.2">
      <c r="A6581" s="15" t="s">
        <v>6578</v>
      </c>
      <c r="B6581" s="27" t="s">
        <v>22883</v>
      </c>
      <c r="C6581" s="28" t="s">
        <v>14944</v>
      </c>
      <c r="D6581" s="28" t="s">
        <v>8066</v>
      </c>
    </row>
    <row r="6582" spans="1:4" x14ac:dyDescent="0.2">
      <c r="A6582" s="15" t="s">
        <v>255</v>
      </c>
      <c r="B6582" s="27" t="s">
        <v>22884</v>
      </c>
      <c r="C6582" s="28" t="s">
        <v>14945</v>
      </c>
      <c r="D6582" s="28" t="s">
        <v>8039</v>
      </c>
    </row>
    <row r="6583" spans="1:4" x14ac:dyDescent="0.2">
      <c r="A6583" s="15" t="s">
        <v>6579</v>
      </c>
      <c r="B6583" s="27" t="s">
        <v>22885</v>
      </c>
      <c r="C6583" s="28" t="s">
        <v>14946</v>
      </c>
      <c r="D6583" s="28" t="s">
        <v>8039</v>
      </c>
    </row>
    <row r="6584" spans="1:4" x14ac:dyDescent="0.2">
      <c r="A6584" s="15" t="s">
        <v>6580</v>
      </c>
      <c r="B6584" s="27" t="s">
        <v>22886</v>
      </c>
      <c r="C6584" s="28" t="s">
        <v>14947</v>
      </c>
      <c r="D6584" s="28" t="s">
        <v>8061</v>
      </c>
    </row>
    <row r="6585" spans="1:4" x14ac:dyDescent="0.2">
      <c r="A6585" s="15" t="s">
        <v>6581</v>
      </c>
      <c r="B6585" s="27" t="s">
        <v>22887</v>
      </c>
      <c r="C6585" s="28" t="s">
        <v>14948</v>
      </c>
      <c r="D6585" s="28" t="s">
        <v>8025</v>
      </c>
    </row>
    <row r="6586" spans="1:4" x14ac:dyDescent="0.2">
      <c r="A6586" s="15" t="s">
        <v>6582</v>
      </c>
      <c r="B6586" s="27" t="s">
        <v>22888</v>
      </c>
      <c r="C6586" s="28" t="s">
        <v>14949</v>
      </c>
      <c r="D6586" s="28" t="s">
        <v>9917</v>
      </c>
    </row>
    <row r="6587" spans="1:4" x14ac:dyDescent="0.2">
      <c r="A6587" s="15" t="s">
        <v>6583</v>
      </c>
      <c r="B6587" s="27" t="s">
        <v>22889</v>
      </c>
      <c r="C6587" s="28" t="s">
        <v>14950</v>
      </c>
      <c r="D6587" s="28" t="s">
        <v>8558</v>
      </c>
    </row>
    <row r="6588" spans="1:4" x14ac:dyDescent="0.2">
      <c r="A6588" s="15" t="s">
        <v>6584</v>
      </c>
      <c r="B6588" s="27" t="s">
        <v>22890</v>
      </c>
      <c r="C6588" s="28" t="s">
        <v>14951</v>
      </c>
      <c r="D6588" s="28" t="s">
        <v>8025</v>
      </c>
    </row>
    <row r="6589" spans="1:4" x14ac:dyDescent="0.2">
      <c r="A6589" s="15" t="s">
        <v>6585</v>
      </c>
      <c r="B6589" s="27" t="s">
        <v>22891</v>
      </c>
      <c r="C6589" s="28" t="s">
        <v>8009</v>
      </c>
      <c r="D6589" s="28" t="s">
        <v>14952</v>
      </c>
    </row>
    <row r="6590" spans="1:4" x14ac:dyDescent="0.2">
      <c r="A6590" s="15" t="s">
        <v>6586</v>
      </c>
      <c r="B6590" s="27" t="s">
        <v>22892</v>
      </c>
      <c r="C6590" s="28" t="s">
        <v>14953</v>
      </c>
      <c r="D6590" s="28" t="s">
        <v>9646</v>
      </c>
    </row>
    <row r="6591" spans="1:4" x14ac:dyDescent="0.2">
      <c r="A6591" s="15" t="s">
        <v>6587</v>
      </c>
      <c r="B6591" s="27" t="s">
        <v>22893</v>
      </c>
      <c r="C6591" s="28" t="s">
        <v>14954</v>
      </c>
      <c r="D6591" s="28" t="s">
        <v>8112</v>
      </c>
    </row>
    <row r="6592" spans="1:4" x14ac:dyDescent="0.2">
      <c r="A6592" s="15" t="s">
        <v>6588</v>
      </c>
      <c r="B6592" s="27" t="s">
        <v>22894</v>
      </c>
      <c r="C6592" s="28" t="s">
        <v>14955</v>
      </c>
      <c r="D6592" s="28" t="s">
        <v>8112</v>
      </c>
    </row>
    <row r="6593" spans="1:4" x14ac:dyDescent="0.2">
      <c r="A6593" s="15" t="s">
        <v>6589</v>
      </c>
      <c r="B6593" s="27" t="s">
        <v>22895</v>
      </c>
      <c r="C6593" s="28" t="s">
        <v>14956</v>
      </c>
      <c r="D6593" s="28" t="s">
        <v>8017</v>
      </c>
    </row>
    <row r="6594" spans="1:4" x14ac:dyDescent="0.2">
      <c r="A6594" s="15" t="s">
        <v>6590</v>
      </c>
      <c r="B6594" s="27" t="s">
        <v>22896</v>
      </c>
      <c r="C6594" s="28" t="s">
        <v>9178</v>
      </c>
      <c r="D6594" s="28" t="s">
        <v>14957</v>
      </c>
    </row>
    <row r="6595" spans="1:4" x14ac:dyDescent="0.2">
      <c r="A6595" s="15" t="s">
        <v>6591</v>
      </c>
      <c r="B6595" s="27" t="s">
        <v>22897</v>
      </c>
      <c r="C6595" s="28" t="s">
        <v>8351</v>
      </c>
      <c r="D6595" s="28" t="s">
        <v>14958</v>
      </c>
    </row>
    <row r="6596" spans="1:4" x14ac:dyDescent="0.2">
      <c r="A6596" s="15" t="s">
        <v>6592</v>
      </c>
      <c r="B6596" s="27" t="s">
        <v>22898</v>
      </c>
      <c r="C6596" s="28" t="s">
        <v>14959</v>
      </c>
      <c r="D6596" s="28" t="s">
        <v>8039</v>
      </c>
    </row>
    <row r="6597" spans="1:4" x14ac:dyDescent="0.2">
      <c r="A6597" s="15" t="s">
        <v>6593</v>
      </c>
      <c r="B6597" s="27" t="s">
        <v>22899</v>
      </c>
      <c r="C6597" s="28" t="s">
        <v>14960</v>
      </c>
      <c r="D6597" s="28" t="s">
        <v>8061</v>
      </c>
    </row>
    <row r="6598" spans="1:4" x14ac:dyDescent="0.2">
      <c r="A6598" s="15" t="s">
        <v>6594</v>
      </c>
      <c r="B6598" s="27" t="s">
        <v>22900</v>
      </c>
      <c r="C6598" s="28" t="s">
        <v>8009</v>
      </c>
      <c r="D6598" s="28" t="s">
        <v>14961</v>
      </c>
    </row>
    <row r="6599" spans="1:4" x14ac:dyDescent="0.2">
      <c r="A6599" s="15" t="s">
        <v>137</v>
      </c>
      <c r="B6599" s="27" t="s">
        <v>22901</v>
      </c>
      <c r="C6599" s="28" t="s">
        <v>14962</v>
      </c>
      <c r="D6599" s="28" t="s">
        <v>8039</v>
      </c>
    </row>
    <row r="6600" spans="1:4" x14ac:dyDescent="0.2">
      <c r="A6600" s="15" t="s">
        <v>6595</v>
      </c>
      <c r="B6600" s="27" t="s">
        <v>22902</v>
      </c>
      <c r="C6600" s="28" t="s">
        <v>14963</v>
      </c>
      <c r="D6600" s="28" t="s">
        <v>8004</v>
      </c>
    </row>
    <row r="6601" spans="1:4" x14ac:dyDescent="0.2">
      <c r="A6601" s="15" t="s">
        <v>138</v>
      </c>
      <c r="B6601" s="27" t="s">
        <v>22903</v>
      </c>
      <c r="C6601" s="28" t="s">
        <v>14964</v>
      </c>
      <c r="D6601" s="28" t="s">
        <v>8039</v>
      </c>
    </row>
    <row r="6602" spans="1:4" x14ac:dyDescent="0.2">
      <c r="A6602" s="15" t="s">
        <v>6596</v>
      </c>
      <c r="B6602" s="27" t="s">
        <v>22904</v>
      </c>
      <c r="C6602" s="28" t="s">
        <v>14965</v>
      </c>
      <c r="D6602" s="28" t="s">
        <v>8061</v>
      </c>
    </row>
    <row r="6603" spans="1:4" x14ac:dyDescent="0.2">
      <c r="A6603" s="15" t="s">
        <v>6597</v>
      </c>
      <c r="B6603" s="27" t="s">
        <v>22905</v>
      </c>
      <c r="C6603" s="28" t="s">
        <v>8063</v>
      </c>
      <c r="D6603" s="28" t="s">
        <v>14966</v>
      </c>
    </row>
    <row r="6604" spans="1:4" x14ac:dyDescent="0.2">
      <c r="A6604" s="15" t="s">
        <v>6598</v>
      </c>
      <c r="B6604" s="27" t="s">
        <v>22906</v>
      </c>
      <c r="C6604" s="28" t="s">
        <v>14967</v>
      </c>
      <c r="D6604" s="28" t="s">
        <v>8039</v>
      </c>
    </row>
    <row r="6605" spans="1:4" x14ac:dyDescent="0.2">
      <c r="A6605" s="15" t="s">
        <v>256</v>
      </c>
      <c r="B6605" s="27" t="s">
        <v>22907</v>
      </c>
      <c r="C6605" s="28" t="s">
        <v>14968</v>
      </c>
      <c r="D6605" s="28" t="s">
        <v>8039</v>
      </c>
    </row>
    <row r="6606" spans="1:4" x14ac:dyDescent="0.2">
      <c r="A6606" s="15" t="s">
        <v>6599</v>
      </c>
      <c r="B6606" s="27" t="s">
        <v>22908</v>
      </c>
      <c r="C6606" s="28" t="s">
        <v>14969</v>
      </c>
      <c r="D6606" s="28" t="s">
        <v>8169</v>
      </c>
    </row>
    <row r="6607" spans="1:4" x14ac:dyDescent="0.2">
      <c r="A6607" s="15" t="s">
        <v>6600</v>
      </c>
      <c r="B6607" s="27" t="s">
        <v>22909</v>
      </c>
      <c r="C6607" s="28" t="s">
        <v>14970</v>
      </c>
      <c r="D6607" s="28" t="s">
        <v>8008</v>
      </c>
    </row>
    <row r="6608" spans="1:4" x14ac:dyDescent="0.2">
      <c r="A6608" s="15" t="s">
        <v>6601</v>
      </c>
      <c r="B6608" s="27" t="s">
        <v>22910</v>
      </c>
      <c r="C6608" s="28" t="s">
        <v>14971</v>
      </c>
      <c r="D6608" s="28" t="s">
        <v>8004</v>
      </c>
    </row>
    <row r="6609" spans="1:8" x14ac:dyDescent="0.2">
      <c r="A6609" s="15" t="s">
        <v>6602</v>
      </c>
      <c r="B6609" s="27" t="s">
        <v>22911</v>
      </c>
      <c r="C6609" s="28" t="s">
        <v>14972</v>
      </c>
      <c r="D6609" s="28" t="s">
        <v>8004</v>
      </c>
    </row>
    <row r="6610" spans="1:8" x14ac:dyDescent="0.2">
      <c r="A6610" s="15" t="s">
        <v>6603</v>
      </c>
      <c r="B6610" s="27" t="s">
        <v>22912</v>
      </c>
      <c r="C6610" s="28" t="s">
        <v>8009</v>
      </c>
      <c r="D6610" s="28" t="s">
        <v>14973</v>
      </c>
    </row>
    <row r="6611" spans="1:8" x14ac:dyDescent="0.2">
      <c r="A6611" s="15" t="s">
        <v>6604</v>
      </c>
      <c r="B6611" s="27" t="s">
        <v>22913</v>
      </c>
      <c r="C6611" s="28" t="s">
        <v>14974</v>
      </c>
      <c r="D6611" s="28" t="s">
        <v>8025</v>
      </c>
    </row>
    <row r="6612" spans="1:8" x14ac:dyDescent="0.2">
      <c r="A6612" s="15" t="s">
        <v>6605</v>
      </c>
      <c r="B6612" s="27" t="s">
        <v>22914</v>
      </c>
      <c r="C6612" s="28" t="s">
        <v>14975</v>
      </c>
      <c r="D6612" s="28" t="s">
        <v>8367</v>
      </c>
    </row>
    <row r="6613" spans="1:8" x14ac:dyDescent="0.2">
      <c r="A6613" s="15" t="s">
        <v>6606</v>
      </c>
      <c r="B6613" s="27" t="s">
        <v>22915</v>
      </c>
      <c r="C6613" s="28" t="s">
        <v>14976</v>
      </c>
      <c r="D6613" s="28" t="s">
        <v>8008</v>
      </c>
    </row>
    <row r="6614" spans="1:8" x14ac:dyDescent="0.2">
      <c r="A6614" s="15" t="s">
        <v>6607</v>
      </c>
      <c r="B6614" s="27" t="s">
        <v>22916</v>
      </c>
      <c r="C6614" s="28" t="s">
        <v>8351</v>
      </c>
      <c r="D6614" s="28" t="s">
        <v>14977</v>
      </c>
    </row>
    <row r="6615" spans="1:8" x14ac:dyDescent="0.2">
      <c r="A6615" s="15" t="s">
        <v>6608</v>
      </c>
      <c r="B6615" s="27" t="s">
        <v>22917</v>
      </c>
      <c r="C6615" s="28" t="s">
        <v>8009</v>
      </c>
      <c r="D6615" s="28" t="s">
        <v>14978</v>
      </c>
    </row>
    <row r="6616" spans="1:8" x14ac:dyDescent="0.2">
      <c r="A6616" s="15" t="s">
        <v>6609</v>
      </c>
      <c r="B6616" s="27" t="s">
        <v>22918</v>
      </c>
      <c r="C6616" s="28" t="s">
        <v>8142</v>
      </c>
      <c r="D6616" s="28" t="s">
        <v>14979</v>
      </c>
    </row>
    <row r="6617" spans="1:8" x14ac:dyDescent="0.2">
      <c r="A6617" s="15" t="s">
        <v>6610</v>
      </c>
      <c r="B6617" s="27" t="s">
        <v>22919</v>
      </c>
      <c r="C6617" s="28" t="s">
        <v>14980</v>
      </c>
      <c r="D6617" s="28" t="s">
        <v>8006</v>
      </c>
    </row>
    <row r="6618" spans="1:8" x14ac:dyDescent="0.2">
      <c r="A6618" s="15" t="s">
        <v>6611</v>
      </c>
      <c r="B6618" s="27" t="s">
        <v>22920</v>
      </c>
      <c r="C6618" s="28" t="s">
        <v>14981</v>
      </c>
      <c r="D6618" s="28" t="s">
        <v>8119</v>
      </c>
    </row>
    <row r="6619" spans="1:8" x14ac:dyDescent="0.2">
      <c r="A6619" s="15" t="s">
        <v>6612</v>
      </c>
      <c r="B6619" s="27" t="s">
        <v>22921</v>
      </c>
      <c r="C6619" s="28" t="s">
        <v>14982</v>
      </c>
      <c r="D6619" s="28" t="s">
        <v>14983</v>
      </c>
    </row>
    <row r="6620" spans="1:8" x14ac:dyDescent="0.2">
      <c r="A6620" s="15" t="s">
        <v>6613</v>
      </c>
      <c r="B6620" s="27" t="s">
        <v>22922</v>
      </c>
      <c r="C6620" s="28" t="s">
        <v>14984</v>
      </c>
      <c r="D6620" s="28" t="s">
        <v>8008</v>
      </c>
    </row>
    <row r="6621" spans="1:8" x14ac:dyDescent="0.2">
      <c r="A6621" s="15" t="s">
        <v>6614</v>
      </c>
      <c r="B6621" s="27" t="s">
        <v>22923</v>
      </c>
      <c r="C6621" s="28" t="s">
        <v>14985</v>
      </c>
      <c r="D6621" s="28" t="s">
        <v>8006</v>
      </c>
    </row>
    <row r="6622" spans="1:8" x14ac:dyDescent="0.2">
      <c r="A6622" s="15" t="s">
        <v>6615</v>
      </c>
      <c r="B6622" s="27" t="s">
        <v>22924</v>
      </c>
      <c r="C6622" s="28" t="s">
        <v>8009</v>
      </c>
      <c r="D6622" s="28" t="s">
        <v>14986</v>
      </c>
    </row>
    <row r="6623" spans="1:8" x14ac:dyDescent="0.2">
      <c r="A6623" s="15" t="s">
        <v>6616</v>
      </c>
      <c r="B6623" s="27" t="s">
        <v>22925</v>
      </c>
      <c r="C6623" s="28" t="s">
        <v>14987</v>
      </c>
      <c r="D6623" s="28" t="s">
        <v>8052</v>
      </c>
    </row>
    <row r="6624" spans="1:8" x14ac:dyDescent="0.2">
      <c r="A6624" s="15" t="s">
        <v>6617</v>
      </c>
      <c r="B6624" s="27" t="s">
        <v>22926</v>
      </c>
      <c r="C6624" s="28" t="s">
        <v>14988</v>
      </c>
      <c r="D6624" s="28" t="s">
        <v>8052</v>
      </c>
      <c r="H6624" s="48"/>
    </row>
    <row r="6625" spans="1:4" x14ac:dyDescent="0.2">
      <c r="A6625" s="15" t="s">
        <v>6618</v>
      </c>
      <c r="B6625" s="27" t="s">
        <v>22927</v>
      </c>
      <c r="C6625" s="28" t="s">
        <v>9965</v>
      </c>
      <c r="D6625" s="28" t="s">
        <v>14989</v>
      </c>
    </row>
    <row r="6626" spans="1:4" x14ac:dyDescent="0.2">
      <c r="A6626" s="15" t="s">
        <v>6619</v>
      </c>
      <c r="B6626" s="27" t="s">
        <v>22928</v>
      </c>
      <c r="C6626" s="28" t="s">
        <v>14990</v>
      </c>
      <c r="D6626" s="28" t="s">
        <v>8071</v>
      </c>
    </row>
    <row r="6627" spans="1:4" x14ac:dyDescent="0.2">
      <c r="A6627" s="15" t="s">
        <v>6620</v>
      </c>
      <c r="B6627" s="27" t="s">
        <v>22929</v>
      </c>
      <c r="C6627" s="28" t="s">
        <v>14991</v>
      </c>
      <c r="D6627" s="28" t="s">
        <v>8152</v>
      </c>
    </row>
    <row r="6628" spans="1:4" x14ac:dyDescent="0.2">
      <c r="A6628" s="15" t="s">
        <v>6621</v>
      </c>
      <c r="B6628" s="27" t="s">
        <v>22930</v>
      </c>
      <c r="C6628" s="28" t="s">
        <v>8009</v>
      </c>
      <c r="D6628" s="28" t="s">
        <v>14992</v>
      </c>
    </row>
    <row r="6629" spans="1:4" x14ac:dyDescent="0.2">
      <c r="A6629" s="15" t="s">
        <v>6622</v>
      </c>
      <c r="B6629" s="27" t="s">
        <v>22931</v>
      </c>
      <c r="C6629" s="28" t="s">
        <v>14993</v>
      </c>
      <c r="D6629" s="28" t="s">
        <v>8002</v>
      </c>
    </row>
    <row r="6630" spans="1:4" x14ac:dyDescent="0.2">
      <c r="A6630" s="15" t="s">
        <v>6623</v>
      </c>
      <c r="B6630" s="27" t="s">
        <v>22932</v>
      </c>
      <c r="C6630" s="28" t="s">
        <v>14994</v>
      </c>
      <c r="D6630" s="28" t="s">
        <v>8004</v>
      </c>
    </row>
    <row r="6631" spans="1:4" x14ac:dyDescent="0.2">
      <c r="A6631" s="15" t="s">
        <v>6624</v>
      </c>
      <c r="B6631" s="27" t="s">
        <v>22933</v>
      </c>
      <c r="C6631" s="28" t="s">
        <v>8009</v>
      </c>
      <c r="D6631" s="28" t="s">
        <v>14995</v>
      </c>
    </row>
    <row r="6632" spans="1:4" x14ac:dyDescent="0.2">
      <c r="A6632" s="15" t="s">
        <v>6625</v>
      </c>
      <c r="B6632" s="27" t="s">
        <v>22934</v>
      </c>
      <c r="C6632" s="28" t="s">
        <v>8545</v>
      </c>
      <c r="D6632" s="28" t="s">
        <v>14996</v>
      </c>
    </row>
    <row r="6633" spans="1:4" x14ac:dyDescent="0.2">
      <c r="A6633" s="15" t="s">
        <v>6626</v>
      </c>
      <c r="B6633" s="27" t="s">
        <v>22935</v>
      </c>
      <c r="C6633" s="28" t="s">
        <v>8009</v>
      </c>
      <c r="D6633" s="28" t="s">
        <v>14997</v>
      </c>
    </row>
    <row r="6634" spans="1:4" x14ac:dyDescent="0.2">
      <c r="A6634" s="15" t="s">
        <v>394</v>
      </c>
      <c r="B6634" s="27" t="s">
        <v>22936</v>
      </c>
      <c r="C6634" s="28" t="s">
        <v>14998</v>
      </c>
      <c r="D6634" s="28" t="s">
        <v>8039</v>
      </c>
    </row>
    <row r="6635" spans="1:4" x14ac:dyDescent="0.2">
      <c r="A6635" s="15" t="s">
        <v>139</v>
      </c>
      <c r="B6635" s="27" t="s">
        <v>22937</v>
      </c>
      <c r="C6635" s="28" t="s">
        <v>14999</v>
      </c>
      <c r="D6635" s="28" t="s">
        <v>8039</v>
      </c>
    </row>
    <row r="6636" spans="1:4" x14ac:dyDescent="0.2">
      <c r="A6636" s="15" t="s">
        <v>395</v>
      </c>
      <c r="B6636" s="27" t="s">
        <v>22938</v>
      </c>
      <c r="C6636" s="28" t="s">
        <v>15000</v>
      </c>
      <c r="D6636" s="28" t="s">
        <v>8039</v>
      </c>
    </row>
    <row r="6637" spans="1:4" x14ac:dyDescent="0.2">
      <c r="A6637" s="15" t="s">
        <v>6627</v>
      </c>
      <c r="B6637" s="27" t="s">
        <v>22939</v>
      </c>
      <c r="C6637" s="28" t="s">
        <v>15001</v>
      </c>
      <c r="D6637" s="28" t="s">
        <v>8025</v>
      </c>
    </row>
    <row r="6638" spans="1:4" x14ac:dyDescent="0.2">
      <c r="A6638" s="15" t="s">
        <v>6628</v>
      </c>
      <c r="B6638" s="27" t="s">
        <v>22940</v>
      </c>
      <c r="C6638" s="28" t="s">
        <v>8009</v>
      </c>
      <c r="D6638" s="28" t="s">
        <v>15002</v>
      </c>
    </row>
    <row r="6639" spans="1:4" x14ac:dyDescent="0.2">
      <c r="A6639" s="15" t="s">
        <v>6629</v>
      </c>
      <c r="B6639" s="27" t="s">
        <v>22941</v>
      </c>
      <c r="C6639" s="28" t="s">
        <v>15003</v>
      </c>
      <c r="D6639" s="28" t="s">
        <v>8025</v>
      </c>
    </row>
    <row r="6640" spans="1:4" x14ac:dyDescent="0.2">
      <c r="A6640" s="15" t="s">
        <v>6630</v>
      </c>
      <c r="B6640" s="27" t="s">
        <v>22942</v>
      </c>
      <c r="C6640" s="28" t="s">
        <v>15004</v>
      </c>
      <c r="D6640" s="28" t="s">
        <v>8025</v>
      </c>
    </row>
    <row r="6641" spans="1:4" x14ac:dyDescent="0.2">
      <c r="A6641" s="15" t="s">
        <v>6631</v>
      </c>
      <c r="B6641" s="27" t="s">
        <v>22943</v>
      </c>
      <c r="C6641" s="28" t="s">
        <v>15005</v>
      </c>
      <c r="D6641" s="28" t="s">
        <v>8025</v>
      </c>
    </row>
    <row r="6642" spans="1:4" x14ac:dyDescent="0.2">
      <c r="A6642" s="15" t="s">
        <v>6632</v>
      </c>
      <c r="B6642" s="27" t="s">
        <v>22944</v>
      </c>
      <c r="C6642" s="28" t="s">
        <v>15006</v>
      </c>
      <c r="D6642" s="28" t="s">
        <v>8061</v>
      </c>
    </row>
    <row r="6643" spans="1:4" x14ac:dyDescent="0.2">
      <c r="A6643" s="15" t="s">
        <v>6633</v>
      </c>
      <c r="B6643" s="27" t="s">
        <v>22945</v>
      </c>
      <c r="C6643" s="28" t="s">
        <v>15007</v>
      </c>
      <c r="D6643" s="28" t="s">
        <v>8061</v>
      </c>
    </row>
    <row r="6644" spans="1:4" x14ac:dyDescent="0.2">
      <c r="A6644" s="15" t="s">
        <v>6634</v>
      </c>
      <c r="B6644" s="27" t="s">
        <v>22946</v>
      </c>
      <c r="C6644" s="28" t="s">
        <v>15008</v>
      </c>
      <c r="D6644" s="28" t="s">
        <v>15009</v>
      </c>
    </row>
    <row r="6645" spans="1:4" x14ac:dyDescent="0.2">
      <c r="A6645" s="15" t="s">
        <v>6635</v>
      </c>
      <c r="B6645" s="27" t="s">
        <v>22947</v>
      </c>
      <c r="C6645" s="28" t="s">
        <v>15010</v>
      </c>
      <c r="D6645" s="28" t="s">
        <v>8006</v>
      </c>
    </row>
    <row r="6646" spans="1:4" x14ac:dyDescent="0.2">
      <c r="A6646" s="15" t="s">
        <v>6636</v>
      </c>
      <c r="B6646" s="27" t="s">
        <v>22948</v>
      </c>
      <c r="C6646" s="28" t="s">
        <v>15011</v>
      </c>
      <c r="D6646" s="28" t="s">
        <v>8066</v>
      </c>
    </row>
    <row r="6647" spans="1:4" x14ac:dyDescent="0.2">
      <c r="A6647" s="15" t="s">
        <v>6637</v>
      </c>
      <c r="B6647" s="27" t="s">
        <v>22949</v>
      </c>
      <c r="C6647" s="28" t="s">
        <v>15012</v>
      </c>
      <c r="D6647" s="28" t="s">
        <v>8071</v>
      </c>
    </row>
    <row r="6648" spans="1:4" x14ac:dyDescent="0.2">
      <c r="A6648" s="15" t="s">
        <v>6638</v>
      </c>
      <c r="B6648" s="27" t="s">
        <v>22950</v>
      </c>
      <c r="C6648" s="28" t="s">
        <v>9731</v>
      </c>
      <c r="D6648" s="28" t="s">
        <v>15013</v>
      </c>
    </row>
    <row r="6649" spans="1:4" x14ac:dyDescent="0.2">
      <c r="A6649" s="15" t="s">
        <v>6639</v>
      </c>
      <c r="B6649" s="27" t="s">
        <v>22951</v>
      </c>
      <c r="C6649" s="28" t="s">
        <v>8183</v>
      </c>
      <c r="D6649" s="28" t="s">
        <v>15014</v>
      </c>
    </row>
    <row r="6650" spans="1:4" x14ac:dyDescent="0.2">
      <c r="A6650" s="15" t="s">
        <v>6640</v>
      </c>
      <c r="B6650" s="27" t="s">
        <v>22952</v>
      </c>
      <c r="C6650" s="28" t="s">
        <v>15015</v>
      </c>
      <c r="D6650" s="28" t="s">
        <v>8061</v>
      </c>
    </row>
    <row r="6651" spans="1:4" x14ac:dyDescent="0.2">
      <c r="A6651" s="15" t="s">
        <v>6641</v>
      </c>
      <c r="B6651" s="27" t="s">
        <v>22953</v>
      </c>
      <c r="C6651" s="28" t="s">
        <v>8009</v>
      </c>
      <c r="D6651" s="28" t="s">
        <v>15016</v>
      </c>
    </row>
    <row r="6652" spans="1:4" x14ac:dyDescent="0.2">
      <c r="A6652" s="15" t="s">
        <v>6642</v>
      </c>
      <c r="B6652" s="27" t="s">
        <v>22954</v>
      </c>
      <c r="C6652" s="28" t="s">
        <v>15017</v>
      </c>
      <c r="D6652" s="28" t="s">
        <v>8025</v>
      </c>
    </row>
    <row r="6653" spans="1:4" x14ac:dyDescent="0.2">
      <c r="A6653" s="15" t="s">
        <v>6643</v>
      </c>
      <c r="B6653" s="27" t="s">
        <v>22955</v>
      </c>
      <c r="C6653" s="28" t="s">
        <v>15018</v>
      </c>
      <c r="D6653" s="28" t="s">
        <v>8066</v>
      </c>
    </row>
    <row r="6654" spans="1:4" x14ac:dyDescent="0.2">
      <c r="A6654" s="15" t="s">
        <v>6644</v>
      </c>
      <c r="B6654" s="27" t="s">
        <v>22956</v>
      </c>
      <c r="C6654" s="28" t="s">
        <v>15019</v>
      </c>
      <c r="D6654" s="28" t="s">
        <v>8004</v>
      </c>
    </row>
    <row r="6655" spans="1:4" x14ac:dyDescent="0.2">
      <c r="A6655" s="15" t="s">
        <v>6645</v>
      </c>
      <c r="B6655" s="27" t="s">
        <v>22957</v>
      </c>
      <c r="C6655" s="28" t="s">
        <v>15020</v>
      </c>
      <c r="D6655" s="28" t="s">
        <v>8112</v>
      </c>
    </row>
    <row r="6656" spans="1:4" x14ac:dyDescent="0.2">
      <c r="A6656" s="15" t="s">
        <v>6646</v>
      </c>
      <c r="B6656" s="27" t="s">
        <v>22958</v>
      </c>
      <c r="C6656" s="28" t="s">
        <v>15021</v>
      </c>
      <c r="D6656" s="28" t="s">
        <v>8002</v>
      </c>
    </row>
    <row r="6657" spans="1:4" x14ac:dyDescent="0.2">
      <c r="A6657" s="15" t="s">
        <v>6647</v>
      </c>
      <c r="B6657" s="27" t="s">
        <v>22959</v>
      </c>
      <c r="C6657" s="28" t="s">
        <v>8136</v>
      </c>
      <c r="D6657" s="28" t="s">
        <v>15022</v>
      </c>
    </row>
    <row r="6658" spans="1:4" x14ac:dyDescent="0.2">
      <c r="A6658" s="15" t="s">
        <v>6648</v>
      </c>
      <c r="B6658" s="27" t="s">
        <v>22960</v>
      </c>
      <c r="C6658" s="28" t="s">
        <v>8279</v>
      </c>
      <c r="D6658" s="28" t="s">
        <v>15023</v>
      </c>
    </row>
    <row r="6659" spans="1:4" x14ac:dyDescent="0.2">
      <c r="A6659" s="15" t="s">
        <v>6649</v>
      </c>
      <c r="B6659" s="27" t="s">
        <v>22961</v>
      </c>
      <c r="C6659" s="28" t="s">
        <v>15024</v>
      </c>
      <c r="D6659" s="28" t="s">
        <v>8119</v>
      </c>
    </row>
    <row r="6660" spans="1:4" x14ac:dyDescent="0.2">
      <c r="A6660" s="15" t="s">
        <v>6650</v>
      </c>
      <c r="B6660" s="27" t="s">
        <v>22962</v>
      </c>
      <c r="C6660" s="28" t="s">
        <v>15025</v>
      </c>
      <c r="D6660" s="28" t="s">
        <v>8004</v>
      </c>
    </row>
    <row r="6661" spans="1:4" x14ac:dyDescent="0.2">
      <c r="A6661" s="15" t="s">
        <v>6651</v>
      </c>
      <c r="B6661" s="27" t="s">
        <v>22963</v>
      </c>
      <c r="C6661" s="28" t="s">
        <v>15026</v>
      </c>
      <c r="D6661" s="28" t="s">
        <v>8043</v>
      </c>
    </row>
    <row r="6662" spans="1:4" x14ac:dyDescent="0.2">
      <c r="A6662" s="15" t="s">
        <v>6652</v>
      </c>
      <c r="B6662" s="27" t="s">
        <v>22964</v>
      </c>
      <c r="C6662" s="28" t="s">
        <v>8009</v>
      </c>
      <c r="D6662" s="28" t="s">
        <v>15027</v>
      </c>
    </row>
    <row r="6663" spans="1:4" x14ac:dyDescent="0.2">
      <c r="A6663" s="15" t="s">
        <v>6653</v>
      </c>
      <c r="B6663" s="27" t="s">
        <v>22965</v>
      </c>
      <c r="C6663" s="28" t="s">
        <v>15028</v>
      </c>
      <c r="D6663" s="28" t="s">
        <v>8008</v>
      </c>
    </row>
    <row r="6664" spans="1:4" x14ac:dyDescent="0.2">
      <c r="A6664" s="15" t="s">
        <v>6654</v>
      </c>
      <c r="B6664" s="27" t="s">
        <v>22966</v>
      </c>
      <c r="C6664" s="28" t="s">
        <v>15029</v>
      </c>
      <c r="D6664" s="28" t="s">
        <v>8025</v>
      </c>
    </row>
    <row r="6665" spans="1:4" x14ac:dyDescent="0.2">
      <c r="A6665" s="15" t="s">
        <v>6655</v>
      </c>
      <c r="B6665" s="27" t="s">
        <v>22967</v>
      </c>
      <c r="C6665" s="28" t="s">
        <v>8019</v>
      </c>
      <c r="D6665" s="28" t="s">
        <v>15030</v>
      </c>
    </row>
    <row r="6666" spans="1:4" x14ac:dyDescent="0.2">
      <c r="A6666" s="15" t="s">
        <v>6656</v>
      </c>
      <c r="B6666" s="27" t="s">
        <v>22968</v>
      </c>
      <c r="C6666" s="28" t="s">
        <v>15031</v>
      </c>
      <c r="D6666" s="28" t="s">
        <v>8119</v>
      </c>
    </row>
    <row r="6667" spans="1:4" x14ac:dyDescent="0.2">
      <c r="A6667" s="15" t="s">
        <v>6657</v>
      </c>
      <c r="B6667" s="27" t="s">
        <v>22969</v>
      </c>
      <c r="C6667" s="28" t="s">
        <v>15032</v>
      </c>
      <c r="D6667" s="28" t="s">
        <v>8177</v>
      </c>
    </row>
    <row r="6668" spans="1:4" x14ac:dyDescent="0.2">
      <c r="A6668" s="15" t="s">
        <v>6658</v>
      </c>
      <c r="B6668" s="27" t="s">
        <v>22970</v>
      </c>
      <c r="C6668" s="28" t="s">
        <v>8009</v>
      </c>
      <c r="D6668" s="28" t="s">
        <v>15033</v>
      </c>
    </row>
    <row r="6669" spans="1:4" x14ac:dyDescent="0.2">
      <c r="A6669" s="15" t="s">
        <v>6659</v>
      </c>
      <c r="B6669" s="27" t="s">
        <v>22971</v>
      </c>
      <c r="C6669" s="28" t="s">
        <v>15034</v>
      </c>
      <c r="D6669" s="28" t="s">
        <v>8006</v>
      </c>
    </row>
    <row r="6670" spans="1:4" x14ac:dyDescent="0.2">
      <c r="A6670" s="15" t="s">
        <v>6660</v>
      </c>
      <c r="B6670" s="27" t="s">
        <v>22972</v>
      </c>
      <c r="C6670" s="28" t="s">
        <v>8009</v>
      </c>
      <c r="D6670" s="28" t="s">
        <v>15035</v>
      </c>
    </row>
    <row r="6671" spans="1:4" x14ac:dyDescent="0.2">
      <c r="A6671" s="15" t="s">
        <v>6661</v>
      </c>
      <c r="B6671" s="27" t="s">
        <v>22973</v>
      </c>
      <c r="C6671" s="28" t="s">
        <v>8183</v>
      </c>
      <c r="D6671" s="28" t="s">
        <v>15036</v>
      </c>
    </row>
    <row r="6672" spans="1:4" x14ac:dyDescent="0.2">
      <c r="A6672" s="15" t="s">
        <v>6662</v>
      </c>
      <c r="B6672" s="27" t="s">
        <v>22974</v>
      </c>
      <c r="C6672" s="28" t="s">
        <v>15037</v>
      </c>
      <c r="D6672" s="28" t="s">
        <v>8052</v>
      </c>
    </row>
    <row r="6673" spans="1:8" x14ac:dyDescent="0.2">
      <c r="A6673" s="15" t="s">
        <v>6663</v>
      </c>
      <c r="B6673" s="27" t="s">
        <v>22975</v>
      </c>
      <c r="C6673" s="28" t="s">
        <v>8009</v>
      </c>
      <c r="D6673" s="28" t="s">
        <v>15038</v>
      </c>
    </row>
    <row r="6674" spans="1:8" x14ac:dyDescent="0.2">
      <c r="A6674" s="15" t="s">
        <v>216</v>
      </c>
      <c r="B6674" s="27" t="s">
        <v>22976</v>
      </c>
      <c r="C6674" s="28" t="s">
        <v>15039</v>
      </c>
      <c r="D6674" s="28" t="s">
        <v>8039</v>
      </c>
    </row>
    <row r="6675" spans="1:8" x14ac:dyDescent="0.2">
      <c r="A6675" s="15" t="s">
        <v>217</v>
      </c>
      <c r="B6675" s="27" t="s">
        <v>22977</v>
      </c>
      <c r="C6675" s="28" t="s">
        <v>15040</v>
      </c>
      <c r="D6675" s="28" t="s">
        <v>8039</v>
      </c>
    </row>
    <row r="6676" spans="1:8" x14ac:dyDescent="0.2">
      <c r="A6676" s="15" t="s">
        <v>6664</v>
      </c>
      <c r="B6676" s="27" t="s">
        <v>22978</v>
      </c>
      <c r="C6676" s="28" t="s">
        <v>15041</v>
      </c>
      <c r="D6676" s="28" t="s">
        <v>8006</v>
      </c>
    </row>
    <row r="6677" spans="1:8" x14ac:dyDescent="0.2">
      <c r="A6677" s="15" t="s">
        <v>6665</v>
      </c>
      <c r="B6677" s="27" t="s">
        <v>22979</v>
      </c>
      <c r="C6677" s="28" t="s">
        <v>15042</v>
      </c>
      <c r="D6677" s="28" t="s">
        <v>8071</v>
      </c>
    </row>
    <row r="6678" spans="1:8" x14ac:dyDescent="0.2">
      <c r="A6678" s="15" t="s">
        <v>6666</v>
      </c>
      <c r="B6678" s="27" t="s">
        <v>22980</v>
      </c>
      <c r="C6678" s="28" t="s">
        <v>15043</v>
      </c>
      <c r="D6678" s="28" t="s">
        <v>8883</v>
      </c>
    </row>
    <row r="6679" spans="1:8" x14ac:dyDescent="0.2">
      <c r="A6679" s="15" t="s">
        <v>6667</v>
      </c>
      <c r="B6679" s="27" t="s">
        <v>22981</v>
      </c>
      <c r="C6679" s="28" t="s">
        <v>15044</v>
      </c>
      <c r="D6679" s="28" t="s">
        <v>8006</v>
      </c>
      <c r="H6679" s="48"/>
    </row>
    <row r="6680" spans="1:8" x14ac:dyDescent="0.2">
      <c r="A6680" s="15" t="s">
        <v>6668</v>
      </c>
      <c r="B6680" s="27" t="s">
        <v>22982</v>
      </c>
      <c r="C6680" s="28" t="s">
        <v>15045</v>
      </c>
      <c r="D6680" s="28" t="s">
        <v>8002</v>
      </c>
    </row>
    <row r="6681" spans="1:8" x14ac:dyDescent="0.2">
      <c r="A6681" s="15" t="s">
        <v>6669</v>
      </c>
      <c r="B6681" s="27" t="s">
        <v>22983</v>
      </c>
      <c r="C6681" s="28" t="s">
        <v>8009</v>
      </c>
      <c r="D6681" s="28" t="s">
        <v>15046</v>
      </c>
    </row>
    <row r="6682" spans="1:8" x14ac:dyDescent="0.2">
      <c r="A6682" s="15" t="s">
        <v>6670</v>
      </c>
      <c r="B6682" s="27" t="s">
        <v>22984</v>
      </c>
      <c r="C6682" s="28" t="s">
        <v>8009</v>
      </c>
      <c r="D6682" s="28" t="s">
        <v>15047</v>
      </c>
      <c r="H6682" s="48"/>
    </row>
    <row r="6683" spans="1:8" x14ac:dyDescent="0.2">
      <c r="A6683" s="15" t="s">
        <v>6671</v>
      </c>
      <c r="B6683" s="27" t="s">
        <v>22985</v>
      </c>
      <c r="C6683" s="28" t="s">
        <v>15048</v>
      </c>
      <c r="D6683" s="28" t="s">
        <v>8119</v>
      </c>
    </row>
    <row r="6684" spans="1:8" x14ac:dyDescent="0.2">
      <c r="A6684" s="15" t="s">
        <v>396</v>
      </c>
      <c r="B6684" s="27" t="s">
        <v>22986</v>
      </c>
      <c r="C6684" s="28" t="s">
        <v>15049</v>
      </c>
      <c r="D6684" s="28" t="s">
        <v>8039</v>
      </c>
    </row>
    <row r="6685" spans="1:8" x14ac:dyDescent="0.2">
      <c r="A6685" s="15" t="s">
        <v>6672</v>
      </c>
      <c r="B6685" s="27" t="s">
        <v>22987</v>
      </c>
      <c r="C6685" s="28" t="s">
        <v>15050</v>
      </c>
      <c r="D6685" s="28" t="s">
        <v>8008</v>
      </c>
    </row>
    <row r="6686" spans="1:8" x14ac:dyDescent="0.2">
      <c r="A6686" s="15" t="s">
        <v>24258</v>
      </c>
      <c r="B6686" s="23" t="s">
        <v>8628</v>
      </c>
      <c r="C6686" s="23" t="s">
        <v>8628</v>
      </c>
      <c r="D6686" s="23" t="s">
        <v>8628</v>
      </c>
    </row>
    <row r="6687" spans="1:8" x14ac:dyDescent="0.2">
      <c r="A6687" s="15" t="s">
        <v>6673</v>
      </c>
      <c r="B6687" s="27" t="s">
        <v>22988</v>
      </c>
      <c r="C6687" s="28" t="s">
        <v>8866</v>
      </c>
      <c r="D6687" s="28" t="s">
        <v>15051</v>
      </c>
    </row>
    <row r="6688" spans="1:8" x14ac:dyDescent="0.2">
      <c r="A6688" s="15" t="s">
        <v>6674</v>
      </c>
      <c r="B6688" s="27" t="s">
        <v>22989</v>
      </c>
      <c r="C6688" s="28" t="s">
        <v>15053</v>
      </c>
      <c r="D6688" s="28" t="s">
        <v>8006</v>
      </c>
    </row>
    <row r="6689" spans="1:8" x14ac:dyDescent="0.2">
      <c r="A6689" s="15" t="s">
        <v>24269</v>
      </c>
      <c r="B6689" s="27" t="s">
        <v>22990</v>
      </c>
      <c r="C6689" s="28" t="s">
        <v>15052</v>
      </c>
      <c r="D6689" s="28" t="s">
        <v>8006</v>
      </c>
    </row>
    <row r="6690" spans="1:8" x14ac:dyDescent="0.2">
      <c r="A6690" s="15" t="s">
        <v>6675</v>
      </c>
      <c r="B6690" s="27" t="s">
        <v>22991</v>
      </c>
      <c r="C6690" s="28" t="s">
        <v>15054</v>
      </c>
      <c r="D6690" s="28" t="s">
        <v>8006</v>
      </c>
      <c r="H6690" s="48"/>
    </row>
    <row r="6691" spans="1:8" x14ac:dyDescent="0.2">
      <c r="A6691" s="15" t="s">
        <v>6676</v>
      </c>
      <c r="B6691" s="27" t="s">
        <v>22992</v>
      </c>
      <c r="C6691" s="28" t="s">
        <v>15055</v>
      </c>
      <c r="D6691" s="28" t="s">
        <v>8039</v>
      </c>
      <c r="H6691" s="48"/>
    </row>
    <row r="6692" spans="1:8" x14ac:dyDescent="0.2">
      <c r="A6692" s="15" t="s">
        <v>6677</v>
      </c>
      <c r="B6692" s="27" t="s">
        <v>22993</v>
      </c>
      <c r="C6692" s="28" t="s">
        <v>8009</v>
      </c>
      <c r="D6692" s="28" t="s">
        <v>15056</v>
      </c>
    </row>
    <row r="6693" spans="1:8" x14ac:dyDescent="0.2">
      <c r="A6693" s="15" t="s">
        <v>6678</v>
      </c>
      <c r="B6693" s="27" t="s">
        <v>22994</v>
      </c>
      <c r="C6693" s="28" t="s">
        <v>15057</v>
      </c>
      <c r="D6693" s="28" t="s">
        <v>8043</v>
      </c>
    </row>
    <row r="6694" spans="1:8" x14ac:dyDescent="0.2">
      <c r="A6694" s="15" t="s">
        <v>6679</v>
      </c>
      <c r="B6694" s="27" t="s">
        <v>22995</v>
      </c>
      <c r="C6694" s="28" t="s">
        <v>15058</v>
      </c>
      <c r="D6694" s="28" t="s">
        <v>8025</v>
      </c>
    </row>
    <row r="6695" spans="1:8" x14ac:dyDescent="0.2">
      <c r="A6695" s="15" t="s">
        <v>6680</v>
      </c>
      <c r="B6695" s="27" t="s">
        <v>22996</v>
      </c>
      <c r="C6695" s="28" t="s">
        <v>8009</v>
      </c>
      <c r="D6695" s="28" t="s">
        <v>15059</v>
      </c>
    </row>
    <row r="6696" spans="1:8" x14ac:dyDescent="0.2">
      <c r="A6696" s="15" t="s">
        <v>6681</v>
      </c>
      <c r="B6696" s="27" t="s">
        <v>22997</v>
      </c>
      <c r="C6696" s="28" t="s">
        <v>15060</v>
      </c>
      <c r="D6696" s="28" t="s">
        <v>8159</v>
      </c>
    </row>
    <row r="6697" spans="1:8" x14ac:dyDescent="0.2">
      <c r="A6697" s="15" t="s">
        <v>6682</v>
      </c>
      <c r="B6697" s="27" t="s">
        <v>22998</v>
      </c>
      <c r="C6697" s="28" t="s">
        <v>15061</v>
      </c>
      <c r="D6697" s="28" t="s">
        <v>8004</v>
      </c>
    </row>
    <row r="6698" spans="1:8" x14ac:dyDescent="0.2">
      <c r="A6698" s="15" t="s">
        <v>6683</v>
      </c>
      <c r="B6698" s="27" t="s">
        <v>22999</v>
      </c>
      <c r="C6698" s="28" t="s">
        <v>8009</v>
      </c>
      <c r="D6698" s="28" t="s">
        <v>15062</v>
      </c>
    </row>
    <row r="6699" spans="1:8" x14ac:dyDescent="0.2">
      <c r="A6699" s="15" t="s">
        <v>6684</v>
      </c>
      <c r="B6699" s="27" t="s">
        <v>23000</v>
      </c>
      <c r="C6699" s="28" t="s">
        <v>15063</v>
      </c>
      <c r="D6699" s="28" t="s">
        <v>8367</v>
      </c>
    </row>
    <row r="6700" spans="1:8" x14ac:dyDescent="0.2">
      <c r="A6700" s="15" t="s">
        <v>6685</v>
      </c>
      <c r="B6700" s="27" t="s">
        <v>23001</v>
      </c>
      <c r="C6700" s="28" t="s">
        <v>8009</v>
      </c>
      <c r="D6700" s="28" t="s">
        <v>15064</v>
      </c>
    </row>
    <row r="6701" spans="1:8" x14ac:dyDescent="0.2">
      <c r="A6701" s="15" t="s">
        <v>6686</v>
      </c>
      <c r="B6701" s="27" t="s">
        <v>23002</v>
      </c>
      <c r="C6701" s="28" t="s">
        <v>15065</v>
      </c>
      <c r="D6701" s="28" t="s">
        <v>15066</v>
      </c>
    </row>
    <row r="6702" spans="1:8" x14ac:dyDescent="0.2">
      <c r="A6702" s="15" t="s">
        <v>6687</v>
      </c>
      <c r="B6702" s="27" t="s">
        <v>23003</v>
      </c>
      <c r="C6702" s="28" t="s">
        <v>15067</v>
      </c>
      <c r="D6702" s="28" t="s">
        <v>8112</v>
      </c>
    </row>
    <row r="6703" spans="1:8" x14ac:dyDescent="0.2">
      <c r="A6703" s="15" t="s">
        <v>6688</v>
      </c>
      <c r="B6703" s="27" t="s">
        <v>23004</v>
      </c>
      <c r="C6703" s="28" t="s">
        <v>15068</v>
      </c>
      <c r="D6703" s="28" t="s">
        <v>8008</v>
      </c>
    </row>
    <row r="6704" spans="1:8" x14ac:dyDescent="0.2">
      <c r="A6704" s="15" t="s">
        <v>6689</v>
      </c>
      <c r="B6704" s="27" t="s">
        <v>23005</v>
      </c>
      <c r="C6704" s="28" t="s">
        <v>15069</v>
      </c>
      <c r="D6704" s="28" t="s">
        <v>8025</v>
      </c>
    </row>
    <row r="6705" spans="1:4" x14ac:dyDescent="0.2">
      <c r="A6705" s="15" t="s">
        <v>6690</v>
      </c>
      <c r="B6705" s="27" t="s">
        <v>23006</v>
      </c>
      <c r="C6705" s="28" t="s">
        <v>15070</v>
      </c>
      <c r="D6705" s="28" t="s">
        <v>8461</v>
      </c>
    </row>
    <row r="6706" spans="1:4" x14ac:dyDescent="0.2">
      <c r="A6706" s="15" t="s">
        <v>6691</v>
      </c>
      <c r="B6706" s="27" t="s">
        <v>23007</v>
      </c>
      <c r="C6706" s="28" t="s">
        <v>15071</v>
      </c>
      <c r="D6706" s="28" t="s">
        <v>8002</v>
      </c>
    </row>
    <row r="6707" spans="1:4" x14ac:dyDescent="0.2">
      <c r="A6707" s="15" t="s">
        <v>6692</v>
      </c>
      <c r="B6707" s="27" t="s">
        <v>23008</v>
      </c>
      <c r="C6707" s="28" t="s">
        <v>15072</v>
      </c>
      <c r="D6707" s="28" t="s">
        <v>8004</v>
      </c>
    </row>
    <row r="6708" spans="1:4" x14ac:dyDescent="0.2">
      <c r="A6708" s="15" t="s">
        <v>6693</v>
      </c>
      <c r="B6708" s="27" t="s">
        <v>23009</v>
      </c>
      <c r="C6708" s="28" t="s">
        <v>15073</v>
      </c>
      <c r="D6708" s="28" t="s">
        <v>8025</v>
      </c>
    </row>
    <row r="6709" spans="1:4" x14ac:dyDescent="0.2">
      <c r="A6709" s="15" t="s">
        <v>6694</v>
      </c>
      <c r="B6709" s="27" t="s">
        <v>23010</v>
      </c>
      <c r="C6709" s="28" t="s">
        <v>15074</v>
      </c>
      <c r="D6709" s="28" t="s">
        <v>8004</v>
      </c>
    </row>
    <row r="6710" spans="1:4" x14ac:dyDescent="0.2">
      <c r="A6710" s="15" t="s">
        <v>6695</v>
      </c>
      <c r="B6710" s="27" t="s">
        <v>23011</v>
      </c>
      <c r="C6710" s="28" t="s">
        <v>15075</v>
      </c>
      <c r="D6710" s="28" t="s">
        <v>8039</v>
      </c>
    </row>
    <row r="6711" spans="1:4" x14ac:dyDescent="0.2">
      <c r="A6711" s="15" t="s">
        <v>6696</v>
      </c>
      <c r="B6711" s="27" t="s">
        <v>23012</v>
      </c>
      <c r="C6711" s="28" t="s">
        <v>8009</v>
      </c>
      <c r="D6711" s="28" t="s">
        <v>15076</v>
      </c>
    </row>
    <row r="6712" spans="1:4" x14ac:dyDescent="0.2">
      <c r="A6712" s="15" t="s">
        <v>6697</v>
      </c>
      <c r="B6712" s="27" t="s">
        <v>23013</v>
      </c>
      <c r="C6712" s="28" t="s">
        <v>8019</v>
      </c>
      <c r="D6712" s="28" t="s">
        <v>15077</v>
      </c>
    </row>
    <row r="6713" spans="1:4" x14ac:dyDescent="0.2">
      <c r="A6713" s="15" t="s">
        <v>6698</v>
      </c>
      <c r="B6713" s="27" t="s">
        <v>23014</v>
      </c>
      <c r="C6713" s="28" t="s">
        <v>15078</v>
      </c>
      <c r="D6713" s="28" t="s">
        <v>15079</v>
      </c>
    </row>
    <row r="6714" spans="1:4" x14ac:dyDescent="0.2">
      <c r="A6714" s="15" t="s">
        <v>6699</v>
      </c>
      <c r="B6714" s="27" t="s">
        <v>23015</v>
      </c>
      <c r="C6714" s="28" t="s">
        <v>15080</v>
      </c>
      <c r="D6714" s="28" t="s">
        <v>8071</v>
      </c>
    </row>
    <row r="6715" spans="1:4" x14ac:dyDescent="0.2">
      <c r="A6715" s="15" t="s">
        <v>6700</v>
      </c>
      <c r="B6715" s="27" t="s">
        <v>23016</v>
      </c>
      <c r="C6715" s="28" t="s">
        <v>15081</v>
      </c>
      <c r="D6715" s="28" t="s">
        <v>8148</v>
      </c>
    </row>
    <row r="6716" spans="1:4" x14ac:dyDescent="0.2">
      <c r="A6716" s="15" t="s">
        <v>6701</v>
      </c>
      <c r="B6716" s="27" t="s">
        <v>23017</v>
      </c>
      <c r="C6716" s="28" t="s">
        <v>15082</v>
      </c>
      <c r="D6716" s="28" t="s">
        <v>8061</v>
      </c>
    </row>
    <row r="6717" spans="1:4" x14ac:dyDescent="0.2">
      <c r="A6717" s="15" t="s">
        <v>140</v>
      </c>
      <c r="B6717" s="27" t="s">
        <v>23018</v>
      </c>
      <c r="C6717" s="28" t="s">
        <v>15083</v>
      </c>
      <c r="D6717" s="28" t="s">
        <v>8039</v>
      </c>
    </row>
    <row r="6718" spans="1:4" x14ac:dyDescent="0.2">
      <c r="A6718" s="15" t="s">
        <v>6702</v>
      </c>
      <c r="B6718" s="27" t="s">
        <v>23019</v>
      </c>
      <c r="C6718" s="28" t="s">
        <v>15084</v>
      </c>
      <c r="D6718" s="28" t="s">
        <v>8043</v>
      </c>
    </row>
    <row r="6719" spans="1:4" x14ac:dyDescent="0.2">
      <c r="A6719" s="15" t="s">
        <v>6703</v>
      </c>
      <c r="B6719" s="27" t="s">
        <v>23020</v>
      </c>
      <c r="C6719" s="28" t="s">
        <v>15085</v>
      </c>
      <c r="D6719" s="28" t="s">
        <v>8159</v>
      </c>
    </row>
    <row r="6720" spans="1:4" x14ac:dyDescent="0.2">
      <c r="A6720" s="15" t="s">
        <v>297</v>
      </c>
      <c r="B6720" s="27" t="s">
        <v>23021</v>
      </c>
      <c r="C6720" s="28" t="s">
        <v>8063</v>
      </c>
      <c r="D6720" s="28" t="s">
        <v>15086</v>
      </c>
    </row>
    <row r="6721" spans="1:4" x14ac:dyDescent="0.2">
      <c r="A6721" s="15" t="s">
        <v>6704</v>
      </c>
      <c r="B6721" s="27" t="s">
        <v>23022</v>
      </c>
      <c r="C6721" s="28" t="s">
        <v>15087</v>
      </c>
      <c r="D6721" s="28" t="s">
        <v>8043</v>
      </c>
    </row>
    <row r="6722" spans="1:4" x14ac:dyDescent="0.2">
      <c r="A6722" s="15" t="s">
        <v>6705</v>
      </c>
      <c r="B6722" s="27" t="s">
        <v>23023</v>
      </c>
      <c r="C6722" s="28" t="s">
        <v>15088</v>
      </c>
      <c r="D6722" s="28" t="s">
        <v>8043</v>
      </c>
    </row>
    <row r="6723" spans="1:4" x14ac:dyDescent="0.2">
      <c r="A6723" s="15" t="s">
        <v>6706</v>
      </c>
      <c r="B6723" s="27" t="s">
        <v>23024</v>
      </c>
      <c r="C6723" s="28" t="s">
        <v>15089</v>
      </c>
      <c r="D6723" s="28" t="s">
        <v>8025</v>
      </c>
    </row>
    <row r="6724" spans="1:4" x14ac:dyDescent="0.2">
      <c r="A6724" s="15" t="s">
        <v>6707</v>
      </c>
      <c r="B6724" s="27" t="s">
        <v>23025</v>
      </c>
      <c r="C6724" s="28" t="s">
        <v>15090</v>
      </c>
      <c r="D6724" s="28" t="s">
        <v>8025</v>
      </c>
    </row>
    <row r="6725" spans="1:4" x14ac:dyDescent="0.2">
      <c r="A6725" s="15" t="s">
        <v>6708</v>
      </c>
      <c r="B6725" s="27" t="s">
        <v>23026</v>
      </c>
      <c r="C6725" s="28" t="s">
        <v>15091</v>
      </c>
      <c r="D6725" s="28" t="s">
        <v>8651</v>
      </c>
    </row>
    <row r="6726" spans="1:4" x14ac:dyDescent="0.2">
      <c r="A6726" s="15" t="s">
        <v>6709</v>
      </c>
      <c r="B6726" s="27" t="s">
        <v>23027</v>
      </c>
      <c r="C6726" s="28" t="s">
        <v>15092</v>
      </c>
      <c r="D6726" s="28" t="s">
        <v>8061</v>
      </c>
    </row>
    <row r="6727" spans="1:4" x14ac:dyDescent="0.2">
      <c r="A6727" s="15" t="s">
        <v>6710</v>
      </c>
      <c r="B6727" s="27" t="s">
        <v>23028</v>
      </c>
      <c r="C6727" s="28" t="s">
        <v>8009</v>
      </c>
      <c r="D6727" s="28" t="s">
        <v>15093</v>
      </c>
    </row>
    <row r="6728" spans="1:4" x14ac:dyDescent="0.2">
      <c r="A6728" s="15" t="s">
        <v>6711</v>
      </c>
      <c r="B6728" s="27" t="s">
        <v>23029</v>
      </c>
      <c r="C6728" s="28" t="s">
        <v>8183</v>
      </c>
      <c r="D6728" s="28" t="s">
        <v>15094</v>
      </c>
    </row>
    <row r="6729" spans="1:4" x14ac:dyDescent="0.2">
      <c r="A6729" s="15" t="s">
        <v>6712</v>
      </c>
      <c r="B6729" s="27" t="s">
        <v>23030</v>
      </c>
      <c r="C6729" s="28" t="s">
        <v>15095</v>
      </c>
      <c r="D6729" s="28" t="s">
        <v>10285</v>
      </c>
    </row>
    <row r="6730" spans="1:4" x14ac:dyDescent="0.2">
      <c r="A6730" s="15" t="s">
        <v>6713</v>
      </c>
      <c r="B6730" s="27" t="s">
        <v>23031</v>
      </c>
      <c r="C6730" s="28" t="s">
        <v>15096</v>
      </c>
      <c r="D6730" s="28" t="s">
        <v>8012</v>
      </c>
    </row>
    <row r="6731" spans="1:4" x14ac:dyDescent="0.2">
      <c r="A6731" s="15" t="s">
        <v>6714</v>
      </c>
      <c r="B6731" s="27" t="s">
        <v>23032</v>
      </c>
      <c r="C6731" s="28" t="s">
        <v>15097</v>
      </c>
      <c r="D6731" s="28" t="s">
        <v>8006</v>
      </c>
    </row>
    <row r="6732" spans="1:4" x14ac:dyDescent="0.2">
      <c r="A6732" s="15" t="s">
        <v>6715</v>
      </c>
      <c r="B6732" s="27" t="s">
        <v>23033</v>
      </c>
      <c r="C6732" s="28" t="s">
        <v>15098</v>
      </c>
      <c r="D6732" s="28" t="s">
        <v>8039</v>
      </c>
    </row>
    <row r="6733" spans="1:4" x14ac:dyDescent="0.2">
      <c r="A6733" s="15" t="s">
        <v>218</v>
      </c>
      <c r="B6733" s="27" t="s">
        <v>23034</v>
      </c>
      <c r="C6733" s="28" t="s">
        <v>15099</v>
      </c>
      <c r="D6733" s="28" t="s">
        <v>8039</v>
      </c>
    </row>
    <row r="6734" spans="1:4" x14ac:dyDescent="0.2">
      <c r="A6734" s="15" t="s">
        <v>397</v>
      </c>
      <c r="B6734" s="27" t="s">
        <v>23035</v>
      </c>
      <c r="C6734" s="28" t="s">
        <v>15100</v>
      </c>
      <c r="D6734" s="28" t="s">
        <v>8039</v>
      </c>
    </row>
    <row r="6735" spans="1:4" x14ac:dyDescent="0.2">
      <c r="A6735" s="15" t="s">
        <v>6716</v>
      </c>
      <c r="B6735" s="27" t="s">
        <v>23036</v>
      </c>
      <c r="C6735" s="28" t="s">
        <v>15101</v>
      </c>
      <c r="D6735" s="28" t="s">
        <v>8004</v>
      </c>
    </row>
    <row r="6736" spans="1:4" x14ac:dyDescent="0.2">
      <c r="A6736" s="15" t="s">
        <v>6717</v>
      </c>
      <c r="B6736" s="27" t="s">
        <v>23037</v>
      </c>
      <c r="C6736" s="28" t="s">
        <v>15102</v>
      </c>
      <c r="D6736" s="28" t="s">
        <v>8043</v>
      </c>
    </row>
    <row r="6737" spans="1:4" x14ac:dyDescent="0.2">
      <c r="A6737" s="15" t="s">
        <v>6718</v>
      </c>
      <c r="B6737" s="27" t="s">
        <v>23038</v>
      </c>
      <c r="C6737" s="28" t="s">
        <v>15103</v>
      </c>
      <c r="D6737" s="28" t="s">
        <v>8061</v>
      </c>
    </row>
    <row r="6738" spans="1:4" x14ac:dyDescent="0.2">
      <c r="A6738" s="15" t="s">
        <v>6719</v>
      </c>
      <c r="B6738" s="27" t="s">
        <v>23039</v>
      </c>
      <c r="C6738" s="28" t="s">
        <v>8414</v>
      </c>
      <c r="D6738" s="28" t="s">
        <v>15104</v>
      </c>
    </row>
    <row r="6739" spans="1:4" x14ac:dyDescent="0.2">
      <c r="A6739" s="15" t="s">
        <v>6720</v>
      </c>
      <c r="B6739" s="27" t="s">
        <v>23040</v>
      </c>
      <c r="C6739" s="28" t="s">
        <v>8063</v>
      </c>
      <c r="D6739" s="28" t="s">
        <v>15105</v>
      </c>
    </row>
    <row r="6740" spans="1:4" x14ac:dyDescent="0.2">
      <c r="A6740" s="15" t="s">
        <v>6721</v>
      </c>
      <c r="B6740" s="27" t="s">
        <v>23041</v>
      </c>
      <c r="C6740" s="28" t="s">
        <v>15106</v>
      </c>
      <c r="D6740" s="28" t="s">
        <v>8061</v>
      </c>
    </row>
    <row r="6741" spans="1:4" x14ac:dyDescent="0.2">
      <c r="A6741" s="15" t="s">
        <v>6722</v>
      </c>
      <c r="B6741" s="27" t="s">
        <v>23042</v>
      </c>
      <c r="C6741" s="28" t="s">
        <v>15107</v>
      </c>
      <c r="D6741" s="28" t="s">
        <v>8039</v>
      </c>
    </row>
    <row r="6742" spans="1:4" x14ac:dyDescent="0.2">
      <c r="A6742" s="15" t="s">
        <v>6723</v>
      </c>
      <c r="B6742" s="27" t="s">
        <v>23043</v>
      </c>
      <c r="C6742" s="28" t="s">
        <v>15108</v>
      </c>
      <c r="D6742" s="28" t="s">
        <v>8367</v>
      </c>
    </row>
    <row r="6743" spans="1:4" x14ac:dyDescent="0.2">
      <c r="A6743" s="15" t="s">
        <v>6724</v>
      </c>
      <c r="B6743" s="27" t="s">
        <v>23044</v>
      </c>
      <c r="C6743" s="28" t="s">
        <v>8009</v>
      </c>
      <c r="D6743" s="28" t="s">
        <v>15109</v>
      </c>
    </row>
    <row r="6744" spans="1:4" x14ac:dyDescent="0.2">
      <c r="A6744" s="15" t="s">
        <v>6725</v>
      </c>
      <c r="B6744" s="27" t="s">
        <v>23045</v>
      </c>
      <c r="C6744" s="28" t="s">
        <v>8063</v>
      </c>
      <c r="D6744" s="28" t="s">
        <v>15110</v>
      </c>
    </row>
    <row r="6745" spans="1:4" x14ac:dyDescent="0.2">
      <c r="A6745" s="15" t="s">
        <v>219</v>
      </c>
      <c r="B6745" s="27" t="s">
        <v>23046</v>
      </c>
      <c r="C6745" s="28" t="s">
        <v>15111</v>
      </c>
      <c r="D6745" s="28" t="s">
        <v>8039</v>
      </c>
    </row>
    <row r="6746" spans="1:4" x14ac:dyDescent="0.2">
      <c r="A6746" s="15" t="s">
        <v>6726</v>
      </c>
      <c r="B6746" s="27" t="s">
        <v>23047</v>
      </c>
      <c r="C6746" s="28" t="s">
        <v>8183</v>
      </c>
      <c r="D6746" s="28" t="s">
        <v>15112</v>
      </c>
    </row>
    <row r="6747" spans="1:4" x14ac:dyDescent="0.2">
      <c r="A6747" s="15" t="s">
        <v>6727</v>
      </c>
      <c r="B6747" s="27" t="s">
        <v>23048</v>
      </c>
      <c r="C6747" s="28" t="s">
        <v>8819</v>
      </c>
      <c r="D6747" s="28" t="s">
        <v>15113</v>
      </c>
    </row>
    <row r="6748" spans="1:4" x14ac:dyDescent="0.2">
      <c r="A6748" s="15" t="s">
        <v>6728</v>
      </c>
      <c r="B6748" s="27" t="s">
        <v>23049</v>
      </c>
      <c r="C6748" s="28" t="s">
        <v>15114</v>
      </c>
      <c r="D6748" s="28" t="s">
        <v>8025</v>
      </c>
    </row>
    <row r="6749" spans="1:4" x14ac:dyDescent="0.2">
      <c r="A6749" s="15" t="s">
        <v>6729</v>
      </c>
      <c r="B6749" s="27" t="s">
        <v>23050</v>
      </c>
      <c r="C6749" s="28" t="s">
        <v>15115</v>
      </c>
      <c r="D6749" s="28" t="s">
        <v>15116</v>
      </c>
    </row>
    <row r="6750" spans="1:4" x14ac:dyDescent="0.2">
      <c r="A6750" s="15" t="s">
        <v>6730</v>
      </c>
      <c r="B6750" s="27" t="s">
        <v>23051</v>
      </c>
      <c r="C6750" s="28" t="s">
        <v>15117</v>
      </c>
      <c r="D6750" s="28" t="s">
        <v>8463</v>
      </c>
    </row>
    <row r="6751" spans="1:4" x14ac:dyDescent="0.2">
      <c r="A6751" s="15" t="s">
        <v>6731</v>
      </c>
      <c r="B6751" s="27" t="s">
        <v>23052</v>
      </c>
      <c r="C6751" s="28" t="s">
        <v>15118</v>
      </c>
      <c r="D6751" s="28" t="s">
        <v>8006</v>
      </c>
    </row>
    <row r="6752" spans="1:4" x14ac:dyDescent="0.2">
      <c r="A6752" s="15" t="s">
        <v>6732</v>
      </c>
      <c r="B6752" s="27" t="s">
        <v>23053</v>
      </c>
      <c r="C6752" s="28" t="s">
        <v>15119</v>
      </c>
      <c r="D6752" s="28" t="s">
        <v>8008</v>
      </c>
    </row>
    <row r="6753" spans="1:8" x14ac:dyDescent="0.2">
      <c r="A6753" s="15" t="s">
        <v>6733</v>
      </c>
      <c r="B6753" s="27" t="s">
        <v>23054</v>
      </c>
      <c r="C6753" s="28" t="s">
        <v>15120</v>
      </c>
      <c r="D6753" s="28" t="s">
        <v>8112</v>
      </c>
    </row>
    <row r="6754" spans="1:8" x14ac:dyDescent="0.2">
      <c r="A6754" s="15" t="s">
        <v>6734</v>
      </c>
      <c r="B6754" s="27" t="s">
        <v>23055</v>
      </c>
      <c r="C6754" s="28" t="s">
        <v>15121</v>
      </c>
      <c r="D6754" s="28" t="s">
        <v>8006</v>
      </c>
    </row>
    <row r="6755" spans="1:8" x14ac:dyDescent="0.2">
      <c r="A6755" s="15" t="s">
        <v>6735</v>
      </c>
      <c r="B6755" s="27" t="s">
        <v>23056</v>
      </c>
      <c r="C6755" s="28" t="s">
        <v>15122</v>
      </c>
      <c r="D6755" s="28" t="s">
        <v>8006</v>
      </c>
      <c r="H6755" s="48"/>
    </row>
    <row r="6756" spans="1:8" x14ac:dyDescent="0.2">
      <c r="A6756" s="15" t="s">
        <v>6736</v>
      </c>
      <c r="B6756" s="27" t="s">
        <v>23057</v>
      </c>
      <c r="C6756" s="28" t="s">
        <v>15123</v>
      </c>
      <c r="D6756" s="28" t="s">
        <v>8004</v>
      </c>
    </row>
    <row r="6757" spans="1:8" x14ac:dyDescent="0.2">
      <c r="A6757" s="15" t="s">
        <v>6737</v>
      </c>
      <c r="B6757" s="27" t="s">
        <v>23058</v>
      </c>
      <c r="C6757" s="28" t="s">
        <v>8009</v>
      </c>
      <c r="D6757" s="28" t="s">
        <v>15124</v>
      </c>
    </row>
    <row r="6758" spans="1:8" x14ac:dyDescent="0.2">
      <c r="A6758" s="15" t="s">
        <v>6738</v>
      </c>
      <c r="B6758" s="27" t="s">
        <v>23059</v>
      </c>
      <c r="C6758" s="28" t="s">
        <v>15125</v>
      </c>
      <c r="D6758" s="28" t="s">
        <v>8006</v>
      </c>
    </row>
    <row r="6759" spans="1:8" x14ac:dyDescent="0.2">
      <c r="A6759" s="15" t="s">
        <v>6739</v>
      </c>
      <c r="B6759" s="27" t="s">
        <v>23060</v>
      </c>
      <c r="C6759" s="28" t="s">
        <v>15126</v>
      </c>
      <c r="D6759" s="28" t="s">
        <v>8006</v>
      </c>
    </row>
    <row r="6760" spans="1:8" x14ac:dyDescent="0.2">
      <c r="A6760" s="15" t="s">
        <v>6740</v>
      </c>
      <c r="B6760" s="27" t="s">
        <v>23061</v>
      </c>
      <c r="C6760" s="28" t="s">
        <v>8183</v>
      </c>
      <c r="D6760" s="28" t="s">
        <v>15127</v>
      </c>
    </row>
    <row r="6761" spans="1:8" x14ac:dyDescent="0.2">
      <c r="A6761" s="15" t="s">
        <v>6741</v>
      </c>
      <c r="B6761" s="27" t="s">
        <v>23062</v>
      </c>
      <c r="C6761" s="28" t="s">
        <v>15128</v>
      </c>
      <c r="D6761" s="28" t="s">
        <v>15129</v>
      </c>
    </row>
    <row r="6762" spans="1:8" x14ac:dyDescent="0.2">
      <c r="A6762" s="15" t="s">
        <v>6742</v>
      </c>
      <c r="B6762" s="27" t="s">
        <v>23063</v>
      </c>
      <c r="C6762" s="28" t="s">
        <v>15130</v>
      </c>
      <c r="D6762" s="28" t="s">
        <v>8006</v>
      </c>
    </row>
    <row r="6763" spans="1:8" x14ac:dyDescent="0.2">
      <c r="A6763" s="15" t="s">
        <v>6743</v>
      </c>
      <c r="B6763" s="27" t="s">
        <v>23064</v>
      </c>
      <c r="C6763" s="28" t="s">
        <v>15131</v>
      </c>
      <c r="D6763" s="28" t="s">
        <v>8025</v>
      </c>
    </row>
    <row r="6764" spans="1:8" x14ac:dyDescent="0.2">
      <c r="A6764" s="15" t="s">
        <v>6744</v>
      </c>
      <c r="B6764" s="27" t="s">
        <v>23065</v>
      </c>
      <c r="C6764" s="28" t="s">
        <v>8866</v>
      </c>
      <c r="D6764" s="28" t="s">
        <v>15132</v>
      </c>
    </row>
    <row r="6765" spans="1:8" x14ac:dyDescent="0.2">
      <c r="A6765" s="15" t="s">
        <v>6745</v>
      </c>
      <c r="B6765" s="27" t="s">
        <v>23066</v>
      </c>
      <c r="C6765" s="28" t="s">
        <v>15133</v>
      </c>
      <c r="D6765" s="28" t="s">
        <v>8006</v>
      </c>
    </row>
    <row r="6766" spans="1:8" x14ac:dyDescent="0.2">
      <c r="A6766" s="15" t="s">
        <v>6746</v>
      </c>
      <c r="B6766" s="27" t="s">
        <v>23067</v>
      </c>
      <c r="C6766" s="28" t="s">
        <v>15134</v>
      </c>
      <c r="D6766" s="28" t="s">
        <v>8061</v>
      </c>
    </row>
    <row r="6767" spans="1:8" x14ac:dyDescent="0.2">
      <c r="A6767" s="15" t="s">
        <v>6747</v>
      </c>
      <c r="B6767" s="27" t="s">
        <v>23068</v>
      </c>
      <c r="C6767" s="28" t="s">
        <v>8009</v>
      </c>
      <c r="D6767" s="28" t="s">
        <v>15135</v>
      </c>
    </row>
    <row r="6768" spans="1:8" x14ac:dyDescent="0.2">
      <c r="A6768" s="15" t="s">
        <v>6748</v>
      </c>
      <c r="B6768" s="27" t="s">
        <v>23069</v>
      </c>
      <c r="C6768" s="28" t="s">
        <v>15136</v>
      </c>
      <c r="D6768" s="28" t="s">
        <v>8061</v>
      </c>
    </row>
    <row r="6769" spans="1:4" x14ac:dyDescent="0.2">
      <c r="A6769" s="15" t="s">
        <v>6749</v>
      </c>
      <c r="B6769" s="27" t="s">
        <v>23070</v>
      </c>
      <c r="C6769" s="28" t="s">
        <v>8009</v>
      </c>
      <c r="D6769" s="28" t="s">
        <v>15137</v>
      </c>
    </row>
    <row r="6770" spans="1:4" x14ac:dyDescent="0.2">
      <c r="A6770" s="15" t="s">
        <v>6750</v>
      </c>
      <c r="B6770" s="27" t="s">
        <v>23071</v>
      </c>
      <c r="C6770" s="28" t="s">
        <v>15138</v>
      </c>
      <c r="D6770" s="28" t="s">
        <v>15139</v>
      </c>
    </row>
    <row r="6771" spans="1:4" x14ac:dyDescent="0.2">
      <c r="A6771" s="15" t="s">
        <v>6751</v>
      </c>
      <c r="B6771" s="27" t="s">
        <v>23072</v>
      </c>
      <c r="C6771" s="28" t="s">
        <v>15140</v>
      </c>
      <c r="D6771" s="28" t="s">
        <v>8025</v>
      </c>
    </row>
    <row r="6772" spans="1:4" x14ac:dyDescent="0.2">
      <c r="A6772" s="15" t="s">
        <v>220</v>
      </c>
      <c r="B6772" s="27" t="s">
        <v>23073</v>
      </c>
      <c r="C6772" s="28" t="s">
        <v>15141</v>
      </c>
      <c r="D6772" s="28" t="s">
        <v>8039</v>
      </c>
    </row>
    <row r="6773" spans="1:4" x14ac:dyDescent="0.2">
      <c r="A6773" s="15" t="s">
        <v>6752</v>
      </c>
      <c r="B6773" s="27" t="s">
        <v>23074</v>
      </c>
      <c r="C6773" s="28" t="s">
        <v>8009</v>
      </c>
      <c r="D6773" s="28" t="s">
        <v>15142</v>
      </c>
    </row>
    <row r="6774" spans="1:4" x14ac:dyDescent="0.2">
      <c r="A6774" s="15" t="s">
        <v>6753</v>
      </c>
      <c r="B6774" s="27" t="s">
        <v>23075</v>
      </c>
      <c r="C6774" s="28" t="s">
        <v>15143</v>
      </c>
      <c r="D6774" s="28" t="s">
        <v>8367</v>
      </c>
    </row>
    <row r="6775" spans="1:4" x14ac:dyDescent="0.2">
      <c r="A6775" s="15" t="s">
        <v>6754</v>
      </c>
      <c r="B6775" s="27" t="s">
        <v>23076</v>
      </c>
      <c r="C6775" s="28" t="s">
        <v>8009</v>
      </c>
      <c r="D6775" s="28" t="s">
        <v>15144</v>
      </c>
    </row>
    <row r="6776" spans="1:4" x14ac:dyDescent="0.2">
      <c r="A6776" s="15" t="s">
        <v>6755</v>
      </c>
      <c r="B6776" s="27" t="s">
        <v>23077</v>
      </c>
      <c r="C6776" s="28" t="s">
        <v>15145</v>
      </c>
      <c r="D6776" s="28" t="s">
        <v>8025</v>
      </c>
    </row>
    <row r="6777" spans="1:4" x14ac:dyDescent="0.2">
      <c r="A6777" s="15" t="s">
        <v>6756</v>
      </c>
      <c r="B6777" s="27" t="s">
        <v>23078</v>
      </c>
      <c r="C6777" s="28" t="s">
        <v>15146</v>
      </c>
      <c r="D6777" s="28" t="s">
        <v>8025</v>
      </c>
    </row>
    <row r="6778" spans="1:4" x14ac:dyDescent="0.2">
      <c r="A6778" s="15" t="s">
        <v>6757</v>
      </c>
      <c r="B6778" s="27" t="s">
        <v>23079</v>
      </c>
      <c r="C6778" s="28" t="s">
        <v>8009</v>
      </c>
      <c r="D6778" s="28" t="s">
        <v>15147</v>
      </c>
    </row>
    <row r="6779" spans="1:4" x14ac:dyDescent="0.2">
      <c r="A6779" s="15" t="s">
        <v>6758</v>
      </c>
      <c r="B6779" s="27" t="s">
        <v>23080</v>
      </c>
      <c r="C6779" s="28" t="s">
        <v>15148</v>
      </c>
      <c r="D6779" s="28" t="s">
        <v>8025</v>
      </c>
    </row>
    <row r="6780" spans="1:4" x14ac:dyDescent="0.2">
      <c r="A6780" s="15" t="s">
        <v>6759</v>
      </c>
      <c r="B6780" s="27" t="s">
        <v>23081</v>
      </c>
      <c r="C6780" s="28" t="s">
        <v>15149</v>
      </c>
      <c r="D6780" s="28" t="s">
        <v>8112</v>
      </c>
    </row>
    <row r="6781" spans="1:4" x14ac:dyDescent="0.2">
      <c r="A6781" s="15" t="s">
        <v>6760</v>
      </c>
      <c r="B6781" s="27" t="s">
        <v>23082</v>
      </c>
      <c r="C6781" s="28" t="s">
        <v>8009</v>
      </c>
      <c r="D6781" s="28" t="s">
        <v>15150</v>
      </c>
    </row>
    <row r="6782" spans="1:4" x14ac:dyDescent="0.2">
      <c r="A6782" s="15" t="s">
        <v>6761</v>
      </c>
      <c r="B6782" s="27" t="s">
        <v>23083</v>
      </c>
      <c r="C6782" s="28" t="s">
        <v>8009</v>
      </c>
      <c r="D6782" s="28" t="s">
        <v>15151</v>
      </c>
    </row>
    <row r="6783" spans="1:4" x14ac:dyDescent="0.2">
      <c r="A6783" s="15" t="s">
        <v>6762</v>
      </c>
      <c r="B6783" s="27" t="s">
        <v>23084</v>
      </c>
      <c r="C6783" s="28" t="s">
        <v>15152</v>
      </c>
      <c r="D6783" s="28" t="s">
        <v>8006</v>
      </c>
    </row>
    <row r="6784" spans="1:4" x14ac:dyDescent="0.2">
      <c r="A6784" s="15" t="s">
        <v>6763</v>
      </c>
      <c r="B6784" s="27" t="s">
        <v>23085</v>
      </c>
      <c r="C6784" s="28" t="s">
        <v>8009</v>
      </c>
      <c r="D6784" s="28" t="s">
        <v>15153</v>
      </c>
    </row>
    <row r="6785" spans="1:8" x14ac:dyDescent="0.2">
      <c r="A6785" s="15" t="s">
        <v>6764</v>
      </c>
      <c r="B6785" s="27" t="s">
        <v>23086</v>
      </c>
      <c r="C6785" s="28" t="s">
        <v>15154</v>
      </c>
      <c r="D6785" s="28" t="s">
        <v>8006</v>
      </c>
    </row>
    <row r="6786" spans="1:8" x14ac:dyDescent="0.2">
      <c r="A6786" s="15" t="s">
        <v>6765</v>
      </c>
      <c r="B6786" s="27" t="s">
        <v>23087</v>
      </c>
      <c r="C6786" s="28" t="s">
        <v>15155</v>
      </c>
      <c r="D6786" s="28" t="s">
        <v>8039</v>
      </c>
    </row>
    <row r="6787" spans="1:8" x14ac:dyDescent="0.2">
      <c r="A6787" s="15" t="s">
        <v>6766</v>
      </c>
      <c r="B6787" s="27" t="s">
        <v>23088</v>
      </c>
      <c r="C6787" s="28" t="s">
        <v>15156</v>
      </c>
      <c r="D6787" s="28" t="s">
        <v>15157</v>
      </c>
    </row>
    <row r="6788" spans="1:8" x14ac:dyDescent="0.2">
      <c r="A6788" s="15" t="s">
        <v>6767</v>
      </c>
      <c r="B6788" s="27" t="s">
        <v>23089</v>
      </c>
      <c r="C6788" s="28" t="s">
        <v>15158</v>
      </c>
      <c r="D6788" s="28" t="s">
        <v>8025</v>
      </c>
    </row>
    <row r="6789" spans="1:8" x14ac:dyDescent="0.2">
      <c r="A6789" s="15" t="s">
        <v>398</v>
      </c>
      <c r="B6789" s="27" t="s">
        <v>23090</v>
      </c>
      <c r="C6789" s="28" t="s">
        <v>8866</v>
      </c>
      <c r="D6789" s="28" t="s">
        <v>15159</v>
      </c>
    </row>
    <row r="6790" spans="1:8" x14ac:dyDescent="0.2">
      <c r="A6790" s="15" t="s">
        <v>6768</v>
      </c>
      <c r="B6790" s="27" t="s">
        <v>23091</v>
      </c>
      <c r="C6790" s="28" t="s">
        <v>15160</v>
      </c>
      <c r="D6790" s="28" t="s">
        <v>8008</v>
      </c>
    </row>
    <row r="6791" spans="1:8" x14ac:dyDescent="0.2">
      <c r="A6791" s="15" t="s">
        <v>6769</v>
      </c>
      <c r="B6791" s="27" t="s">
        <v>23092</v>
      </c>
      <c r="C6791" s="28" t="s">
        <v>15161</v>
      </c>
      <c r="D6791" s="28" t="s">
        <v>8052</v>
      </c>
    </row>
    <row r="6792" spans="1:8" x14ac:dyDescent="0.2">
      <c r="A6792" s="15" t="s">
        <v>6770</v>
      </c>
      <c r="B6792" s="27" t="s">
        <v>23093</v>
      </c>
      <c r="C6792" s="28" t="s">
        <v>15162</v>
      </c>
      <c r="D6792" s="28" t="s">
        <v>8008</v>
      </c>
    </row>
    <row r="6793" spans="1:8" x14ac:dyDescent="0.2">
      <c r="A6793" s="15" t="s">
        <v>6771</v>
      </c>
      <c r="B6793" s="27" t="s">
        <v>23094</v>
      </c>
      <c r="C6793" s="28" t="s">
        <v>15163</v>
      </c>
      <c r="D6793" s="28" t="s">
        <v>8006</v>
      </c>
    </row>
    <row r="6794" spans="1:8" x14ac:dyDescent="0.2">
      <c r="A6794" s="15" t="s">
        <v>6772</v>
      </c>
      <c r="B6794" s="27" t="s">
        <v>23095</v>
      </c>
      <c r="C6794" s="28" t="s">
        <v>15164</v>
      </c>
      <c r="D6794" s="28" t="s">
        <v>8367</v>
      </c>
    </row>
    <row r="6795" spans="1:8" x14ac:dyDescent="0.2">
      <c r="A6795" s="15" t="s">
        <v>6773</v>
      </c>
      <c r="B6795" s="27" t="s">
        <v>23096</v>
      </c>
      <c r="C6795" s="28" t="s">
        <v>8009</v>
      </c>
      <c r="D6795" s="28" t="s">
        <v>15165</v>
      </c>
      <c r="H6795" s="48"/>
    </row>
    <row r="6796" spans="1:8" x14ac:dyDescent="0.2">
      <c r="A6796" s="15" t="s">
        <v>6774</v>
      </c>
      <c r="B6796" s="27" t="s">
        <v>23097</v>
      </c>
      <c r="C6796" s="28" t="s">
        <v>8009</v>
      </c>
      <c r="D6796" s="28" t="s">
        <v>15166</v>
      </c>
    </row>
    <row r="6797" spans="1:8" x14ac:dyDescent="0.2">
      <c r="A6797" s="15" t="s">
        <v>6775</v>
      </c>
      <c r="B6797" s="27" t="s">
        <v>23098</v>
      </c>
      <c r="C6797" s="28" t="s">
        <v>8009</v>
      </c>
      <c r="D6797" s="28" t="s">
        <v>15167</v>
      </c>
    </row>
    <row r="6798" spans="1:8" x14ac:dyDescent="0.2">
      <c r="A6798" s="15" t="s">
        <v>6776</v>
      </c>
      <c r="B6798" s="27" t="s">
        <v>23099</v>
      </c>
      <c r="C6798" s="28" t="s">
        <v>8009</v>
      </c>
      <c r="D6798" s="28" t="s">
        <v>15168</v>
      </c>
    </row>
    <row r="6799" spans="1:8" x14ac:dyDescent="0.2">
      <c r="A6799" s="15" t="s">
        <v>6777</v>
      </c>
      <c r="B6799" s="27" t="s">
        <v>23100</v>
      </c>
      <c r="C6799" s="28" t="s">
        <v>15169</v>
      </c>
      <c r="D6799" s="28" t="s">
        <v>8008</v>
      </c>
    </row>
    <row r="6800" spans="1:8" x14ac:dyDescent="0.2">
      <c r="A6800" s="15" t="s">
        <v>6778</v>
      </c>
      <c r="B6800" s="27" t="s">
        <v>23101</v>
      </c>
      <c r="C6800" s="28" t="s">
        <v>15170</v>
      </c>
      <c r="D6800" s="28" t="s">
        <v>8221</v>
      </c>
    </row>
    <row r="6801" spans="1:4" x14ac:dyDescent="0.2">
      <c r="A6801" s="15" t="s">
        <v>6779</v>
      </c>
      <c r="B6801" s="27" t="s">
        <v>23102</v>
      </c>
      <c r="C6801" s="28" t="s">
        <v>15171</v>
      </c>
      <c r="D6801" s="28" t="s">
        <v>8025</v>
      </c>
    </row>
    <row r="6802" spans="1:4" x14ac:dyDescent="0.2">
      <c r="A6802" s="15" t="s">
        <v>6780</v>
      </c>
      <c r="B6802" s="27" t="s">
        <v>23103</v>
      </c>
      <c r="C6802" s="28" t="s">
        <v>15172</v>
      </c>
      <c r="D6802" s="28" t="s">
        <v>8014</v>
      </c>
    </row>
    <row r="6803" spans="1:4" x14ac:dyDescent="0.2">
      <c r="A6803" s="15" t="s">
        <v>6781</v>
      </c>
      <c r="B6803" s="27" t="s">
        <v>23104</v>
      </c>
      <c r="C6803" s="28" t="s">
        <v>8055</v>
      </c>
      <c r="D6803" s="28" t="s">
        <v>15173</v>
      </c>
    </row>
    <row r="6804" spans="1:4" x14ac:dyDescent="0.2">
      <c r="A6804" s="15" t="s">
        <v>6782</v>
      </c>
      <c r="B6804" s="27" t="s">
        <v>23105</v>
      </c>
      <c r="C6804" s="28" t="s">
        <v>8009</v>
      </c>
      <c r="D6804" s="28" t="s">
        <v>15174</v>
      </c>
    </row>
    <row r="6805" spans="1:4" x14ac:dyDescent="0.2">
      <c r="A6805" s="15" t="s">
        <v>6783</v>
      </c>
      <c r="B6805" s="27" t="s">
        <v>23106</v>
      </c>
      <c r="C6805" s="28" t="s">
        <v>8009</v>
      </c>
      <c r="D6805" s="28" t="s">
        <v>15175</v>
      </c>
    </row>
    <row r="6806" spans="1:4" x14ac:dyDescent="0.2">
      <c r="A6806" s="15" t="s">
        <v>298</v>
      </c>
      <c r="B6806" s="27" t="s">
        <v>23107</v>
      </c>
      <c r="C6806" s="28" t="s">
        <v>15176</v>
      </c>
      <c r="D6806" s="28" t="s">
        <v>8039</v>
      </c>
    </row>
    <row r="6807" spans="1:4" x14ac:dyDescent="0.2">
      <c r="A6807" s="15" t="s">
        <v>221</v>
      </c>
      <c r="B6807" s="27" t="s">
        <v>23108</v>
      </c>
      <c r="C6807" s="28" t="s">
        <v>15177</v>
      </c>
      <c r="D6807" s="28" t="s">
        <v>8039</v>
      </c>
    </row>
    <row r="6808" spans="1:4" x14ac:dyDescent="0.2">
      <c r="A6808" s="15" t="s">
        <v>6784</v>
      </c>
      <c r="B6808" s="27" t="s">
        <v>23109</v>
      </c>
      <c r="C6808" s="28" t="s">
        <v>15178</v>
      </c>
      <c r="D6808" s="28" t="s">
        <v>8025</v>
      </c>
    </row>
    <row r="6809" spans="1:4" x14ac:dyDescent="0.2">
      <c r="A6809" s="15" t="s">
        <v>6785</v>
      </c>
      <c r="B6809" s="27" t="s">
        <v>23110</v>
      </c>
      <c r="C6809" s="28" t="s">
        <v>15179</v>
      </c>
      <c r="D6809" s="28" t="s">
        <v>12671</v>
      </c>
    </row>
    <row r="6810" spans="1:4" x14ac:dyDescent="0.2">
      <c r="A6810" s="15" t="s">
        <v>6786</v>
      </c>
      <c r="B6810" s="27" t="s">
        <v>23111</v>
      </c>
      <c r="C6810" s="28" t="s">
        <v>8009</v>
      </c>
      <c r="D6810" s="28" t="s">
        <v>15180</v>
      </c>
    </row>
    <row r="6811" spans="1:4" x14ac:dyDescent="0.2">
      <c r="A6811" s="15" t="s">
        <v>6787</v>
      </c>
      <c r="B6811" s="27" t="s">
        <v>23112</v>
      </c>
      <c r="C6811" s="28" t="s">
        <v>15181</v>
      </c>
      <c r="D6811" s="28" t="s">
        <v>8367</v>
      </c>
    </row>
    <row r="6812" spans="1:4" x14ac:dyDescent="0.2">
      <c r="A6812" s="15" t="s">
        <v>6788</v>
      </c>
      <c r="B6812" s="27" t="s">
        <v>23113</v>
      </c>
      <c r="C6812" s="28" t="s">
        <v>15182</v>
      </c>
      <c r="D6812" s="28" t="s">
        <v>8651</v>
      </c>
    </row>
    <row r="6813" spans="1:4" x14ac:dyDescent="0.2">
      <c r="A6813" s="15" t="s">
        <v>6789</v>
      </c>
      <c r="B6813" s="27" t="s">
        <v>23114</v>
      </c>
      <c r="C6813" s="28" t="s">
        <v>8009</v>
      </c>
      <c r="D6813" s="28" t="s">
        <v>15183</v>
      </c>
    </row>
    <row r="6814" spans="1:4" x14ac:dyDescent="0.2">
      <c r="A6814" s="15" t="s">
        <v>6790</v>
      </c>
      <c r="B6814" s="27" t="s">
        <v>23115</v>
      </c>
      <c r="C6814" s="28" t="s">
        <v>8009</v>
      </c>
      <c r="D6814" s="28" t="s">
        <v>15184</v>
      </c>
    </row>
    <row r="6815" spans="1:4" x14ac:dyDescent="0.2">
      <c r="A6815" s="15" t="s">
        <v>399</v>
      </c>
      <c r="B6815" s="27" t="s">
        <v>23116</v>
      </c>
      <c r="C6815" s="28" t="s">
        <v>15185</v>
      </c>
      <c r="D6815" s="28" t="s">
        <v>14746</v>
      </c>
    </row>
    <row r="6816" spans="1:4" x14ac:dyDescent="0.2">
      <c r="A6816" s="15" t="s">
        <v>6791</v>
      </c>
      <c r="B6816" s="27" t="s">
        <v>23117</v>
      </c>
      <c r="C6816" s="28" t="s">
        <v>15186</v>
      </c>
      <c r="D6816" s="28" t="s">
        <v>15187</v>
      </c>
    </row>
    <row r="6817" spans="1:8" x14ac:dyDescent="0.2">
      <c r="A6817" s="15" t="s">
        <v>6792</v>
      </c>
      <c r="B6817" s="27" t="s">
        <v>23118</v>
      </c>
      <c r="C6817" s="28" t="s">
        <v>15188</v>
      </c>
      <c r="D6817" s="28" t="s">
        <v>8039</v>
      </c>
    </row>
    <row r="6818" spans="1:8" x14ac:dyDescent="0.2">
      <c r="A6818" s="15" t="s">
        <v>6793</v>
      </c>
      <c r="B6818" s="27" t="s">
        <v>23119</v>
      </c>
      <c r="C6818" s="28" t="s">
        <v>8009</v>
      </c>
      <c r="D6818" s="28" t="s">
        <v>15189</v>
      </c>
    </row>
    <row r="6819" spans="1:8" x14ac:dyDescent="0.2">
      <c r="A6819" s="15" t="s">
        <v>6794</v>
      </c>
      <c r="B6819" s="27" t="s">
        <v>23120</v>
      </c>
      <c r="C6819" s="28" t="s">
        <v>15190</v>
      </c>
      <c r="D6819" s="28" t="s">
        <v>8004</v>
      </c>
    </row>
    <row r="6820" spans="1:8" x14ac:dyDescent="0.2">
      <c r="A6820" s="15" t="s">
        <v>6795</v>
      </c>
      <c r="B6820" s="27" t="s">
        <v>23121</v>
      </c>
      <c r="C6820" s="28" t="s">
        <v>15191</v>
      </c>
      <c r="D6820" s="28" t="s">
        <v>8043</v>
      </c>
    </row>
    <row r="6821" spans="1:8" x14ac:dyDescent="0.2">
      <c r="A6821" s="15" t="s">
        <v>6796</v>
      </c>
      <c r="B6821" s="27" t="s">
        <v>23122</v>
      </c>
      <c r="C6821" s="28" t="s">
        <v>15192</v>
      </c>
      <c r="D6821" s="28" t="s">
        <v>8006</v>
      </c>
    </row>
    <row r="6822" spans="1:8" x14ac:dyDescent="0.2">
      <c r="A6822" s="15" t="s">
        <v>6797</v>
      </c>
      <c r="B6822" s="27" t="s">
        <v>23123</v>
      </c>
      <c r="C6822" s="28" t="s">
        <v>15193</v>
      </c>
      <c r="D6822" s="28" t="s">
        <v>8004</v>
      </c>
    </row>
    <row r="6823" spans="1:8" x14ac:dyDescent="0.2">
      <c r="A6823" s="15" t="s">
        <v>6798</v>
      </c>
      <c r="B6823" s="27" t="s">
        <v>23124</v>
      </c>
      <c r="C6823" s="28" t="s">
        <v>8009</v>
      </c>
      <c r="D6823" s="28" t="s">
        <v>15194</v>
      </c>
    </row>
    <row r="6824" spans="1:8" x14ac:dyDescent="0.2">
      <c r="A6824" s="15" t="s">
        <v>6799</v>
      </c>
      <c r="B6824" s="27" t="s">
        <v>23125</v>
      </c>
      <c r="C6824" s="28" t="s">
        <v>8009</v>
      </c>
      <c r="D6824" s="28" t="s">
        <v>15195</v>
      </c>
    </row>
    <row r="6825" spans="1:8" x14ac:dyDescent="0.2">
      <c r="A6825" s="15" t="s">
        <v>6800</v>
      </c>
      <c r="B6825" s="27" t="s">
        <v>23126</v>
      </c>
      <c r="C6825" s="28" t="s">
        <v>8063</v>
      </c>
      <c r="D6825" s="28" t="s">
        <v>15196</v>
      </c>
    </row>
    <row r="6826" spans="1:8" x14ac:dyDescent="0.2">
      <c r="A6826" s="15" t="s">
        <v>6801</v>
      </c>
      <c r="B6826" s="27" t="s">
        <v>23127</v>
      </c>
      <c r="C6826" s="28" t="s">
        <v>15197</v>
      </c>
      <c r="D6826" s="28" t="s">
        <v>8025</v>
      </c>
    </row>
    <row r="6827" spans="1:8" x14ac:dyDescent="0.2">
      <c r="A6827" s="15" t="s">
        <v>6802</v>
      </c>
      <c r="B6827" s="27" t="s">
        <v>23128</v>
      </c>
      <c r="C6827" s="28" t="s">
        <v>15198</v>
      </c>
      <c r="D6827" s="28" t="s">
        <v>8006</v>
      </c>
    </row>
    <row r="6828" spans="1:8" x14ac:dyDescent="0.2">
      <c r="A6828" s="15" t="s">
        <v>6803</v>
      </c>
      <c r="B6828" s="27" t="s">
        <v>23129</v>
      </c>
      <c r="C6828" s="28" t="s">
        <v>15199</v>
      </c>
      <c r="D6828" s="28" t="s">
        <v>8043</v>
      </c>
    </row>
    <row r="6829" spans="1:8" x14ac:dyDescent="0.2">
      <c r="A6829" s="15" t="s">
        <v>6804</v>
      </c>
      <c r="B6829" s="27" t="s">
        <v>23130</v>
      </c>
      <c r="C6829" s="28" t="s">
        <v>15200</v>
      </c>
      <c r="D6829" s="28" t="s">
        <v>8002</v>
      </c>
      <c r="H6829" s="48"/>
    </row>
    <row r="6830" spans="1:8" x14ac:dyDescent="0.2">
      <c r="A6830" s="15" t="s">
        <v>6805</v>
      </c>
      <c r="B6830" s="27" t="s">
        <v>23131</v>
      </c>
      <c r="C6830" s="28" t="s">
        <v>15201</v>
      </c>
      <c r="D6830" s="28" t="s">
        <v>8112</v>
      </c>
    </row>
    <row r="6831" spans="1:8" x14ac:dyDescent="0.2">
      <c r="A6831" s="15" t="s">
        <v>6806</v>
      </c>
      <c r="B6831" s="27" t="s">
        <v>23132</v>
      </c>
      <c r="C6831" s="28" t="s">
        <v>8009</v>
      </c>
      <c r="D6831" s="28" t="s">
        <v>15202</v>
      </c>
    </row>
    <row r="6832" spans="1:8" x14ac:dyDescent="0.2">
      <c r="A6832" s="15" t="s">
        <v>6807</v>
      </c>
      <c r="B6832" s="27" t="s">
        <v>23133</v>
      </c>
      <c r="C6832" s="28" t="s">
        <v>15203</v>
      </c>
      <c r="D6832" s="28" t="s">
        <v>8558</v>
      </c>
    </row>
    <row r="6833" spans="1:8" x14ac:dyDescent="0.2">
      <c r="A6833" s="15" t="s">
        <v>6808</v>
      </c>
      <c r="B6833" s="27" t="s">
        <v>23134</v>
      </c>
      <c r="C6833" s="28" t="s">
        <v>15204</v>
      </c>
      <c r="D6833" s="28" t="s">
        <v>8066</v>
      </c>
    </row>
    <row r="6834" spans="1:8" x14ac:dyDescent="0.2">
      <c r="A6834" s="15" t="s">
        <v>6809</v>
      </c>
      <c r="B6834" s="27" t="s">
        <v>23135</v>
      </c>
      <c r="C6834" s="28" t="s">
        <v>15205</v>
      </c>
      <c r="D6834" s="28" t="s">
        <v>8061</v>
      </c>
    </row>
    <row r="6835" spans="1:8" x14ac:dyDescent="0.2">
      <c r="A6835" s="15" t="s">
        <v>6810</v>
      </c>
      <c r="B6835" s="27" t="s">
        <v>23136</v>
      </c>
      <c r="C6835" s="28" t="s">
        <v>8009</v>
      </c>
      <c r="D6835" s="28" t="s">
        <v>15206</v>
      </c>
    </row>
    <row r="6836" spans="1:8" x14ac:dyDescent="0.2">
      <c r="A6836" s="15" t="s">
        <v>6811</v>
      </c>
      <c r="B6836" s="27" t="s">
        <v>23137</v>
      </c>
      <c r="C6836" s="28" t="s">
        <v>15207</v>
      </c>
      <c r="D6836" s="28" t="s">
        <v>8002</v>
      </c>
    </row>
    <row r="6837" spans="1:8" x14ac:dyDescent="0.2">
      <c r="A6837" s="15" t="s">
        <v>6812</v>
      </c>
      <c r="B6837" s="27" t="s">
        <v>23138</v>
      </c>
      <c r="C6837" s="28" t="s">
        <v>8183</v>
      </c>
      <c r="D6837" s="28" t="s">
        <v>15208</v>
      </c>
    </row>
    <row r="6838" spans="1:8" x14ac:dyDescent="0.2">
      <c r="A6838" s="15" t="s">
        <v>6813</v>
      </c>
      <c r="B6838" s="27" t="s">
        <v>23139</v>
      </c>
      <c r="C6838" s="28" t="s">
        <v>15209</v>
      </c>
      <c r="D6838" s="28" t="s">
        <v>11893</v>
      </c>
    </row>
    <row r="6839" spans="1:8" x14ac:dyDescent="0.2">
      <c r="A6839" s="15" t="s">
        <v>6814</v>
      </c>
      <c r="B6839" s="27" t="s">
        <v>23140</v>
      </c>
      <c r="C6839" s="28" t="s">
        <v>15210</v>
      </c>
      <c r="D6839" s="28" t="s">
        <v>9055</v>
      </c>
    </row>
    <row r="6840" spans="1:8" x14ac:dyDescent="0.2">
      <c r="A6840" s="15" t="s">
        <v>6815</v>
      </c>
      <c r="B6840" s="27" t="s">
        <v>23141</v>
      </c>
      <c r="C6840" s="28" t="s">
        <v>15211</v>
      </c>
      <c r="D6840" s="28" t="s">
        <v>8004</v>
      </c>
    </row>
    <row r="6841" spans="1:8" x14ac:dyDescent="0.2">
      <c r="A6841" s="15" t="s">
        <v>6816</v>
      </c>
      <c r="B6841" s="27" t="s">
        <v>23142</v>
      </c>
      <c r="C6841" s="28" t="s">
        <v>8009</v>
      </c>
      <c r="D6841" s="28" t="s">
        <v>15212</v>
      </c>
    </row>
    <row r="6842" spans="1:8" x14ac:dyDescent="0.2">
      <c r="A6842" s="15" t="s">
        <v>6817</v>
      </c>
      <c r="B6842" s="27" t="s">
        <v>23143</v>
      </c>
      <c r="C6842" s="28" t="s">
        <v>15213</v>
      </c>
      <c r="D6842" s="28" t="s">
        <v>8004</v>
      </c>
    </row>
    <row r="6843" spans="1:8" x14ac:dyDescent="0.2">
      <c r="A6843" s="15" t="s">
        <v>6818</v>
      </c>
      <c r="B6843" s="27" t="s">
        <v>23144</v>
      </c>
      <c r="C6843" s="28" t="s">
        <v>15214</v>
      </c>
      <c r="D6843" s="28" t="s">
        <v>8152</v>
      </c>
    </row>
    <row r="6844" spans="1:8" x14ac:dyDescent="0.2">
      <c r="A6844" s="15" t="s">
        <v>6819</v>
      </c>
      <c r="B6844" s="27" t="s">
        <v>23145</v>
      </c>
      <c r="C6844" s="28" t="s">
        <v>8009</v>
      </c>
      <c r="D6844" s="28" t="s">
        <v>15215</v>
      </c>
      <c r="H6844" s="48"/>
    </row>
    <row r="6845" spans="1:8" x14ac:dyDescent="0.2">
      <c r="A6845" s="15" t="s">
        <v>6820</v>
      </c>
      <c r="B6845" s="27" t="s">
        <v>23146</v>
      </c>
      <c r="C6845" s="28" t="s">
        <v>8183</v>
      </c>
      <c r="D6845" s="28" t="s">
        <v>15216</v>
      </c>
    </row>
    <row r="6846" spans="1:8" x14ac:dyDescent="0.2">
      <c r="A6846" s="15" t="s">
        <v>6821</v>
      </c>
      <c r="B6846" s="27" t="s">
        <v>23147</v>
      </c>
      <c r="C6846" s="28" t="s">
        <v>15217</v>
      </c>
      <c r="D6846" s="28" t="s">
        <v>8367</v>
      </c>
    </row>
    <row r="6847" spans="1:8" x14ac:dyDescent="0.2">
      <c r="A6847" s="15" t="s">
        <v>6822</v>
      </c>
      <c r="B6847" s="27" t="s">
        <v>23148</v>
      </c>
      <c r="C6847" s="28" t="s">
        <v>15218</v>
      </c>
      <c r="D6847" s="28" t="s">
        <v>8061</v>
      </c>
    </row>
    <row r="6848" spans="1:8" x14ac:dyDescent="0.2">
      <c r="A6848" s="15" t="s">
        <v>6823</v>
      </c>
      <c r="B6848" s="27" t="s">
        <v>23149</v>
      </c>
      <c r="C6848" s="28" t="s">
        <v>15219</v>
      </c>
      <c r="D6848" s="28" t="s">
        <v>8433</v>
      </c>
    </row>
    <row r="6849" spans="1:4" x14ac:dyDescent="0.2">
      <c r="A6849" s="15" t="s">
        <v>6824</v>
      </c>
      <c r="B6849" s="27" t="s">
        <v>23150</v>
      </c>
      <c r="C6849" s="28" t="s">
        <v>15220</v>
      </c>
      <c r="D6849" s="28" t="s">
        <v>8066</v>
      </c>
    </row>
    <row r="6850" spans="1:4" x14ac:dyDescent="0.2">
      <c r="A6850" s="15" t="s">
        <v>6825</v>
      </c>
      <c r="B6850" s="27" t="s">
        <v>23151</v>
      </c>
      <c r="C6850" s="28" t="s">
        <v>15221</v>
      </c>
      <c r="D6850" s="28" t="s">
        <v>8004</v>
      </c>
    </row>
    <row r="6851" spans="1:4" x14ac:dyDescent="0.2">
      <c r="A6851" s="15" t="s">
        <v>6826</v>
      </c>
      <c r="B6851" s="27" t="s">
        <v>23152</v>
      </c>
      <c r="C6851" s="28" t="s">
        <v>8009</v>
      </c>
      <c r="D6851" s="28" t="s">
        <v>15222</v>
      </c>
    </row>
    <row r="6852" spans="1:4" x14ac:dyDescent="0.2">
      <c r="A6852" s="15" t="s">
        <v>6827</v>
      </c>
      <c r="B6852" s="27" t="s">
        <v>23153</v>
      </c>
      <c r="C6852" s="28" t="s">
        <v>8009</v>
      </c>
      <c r="D6852" s="28" t="s">
        <v>15223</v>
      </c>
    </row>
    <row r="6853" spans="1:4" x14ac:dyDescent="0.2">
      <c r="A6853" s="15" t="s">
        <v>6828</v>
      </c>
      <c r="B6853" s="27" t="s">
        <v>23154</v>
      </c>
      <c r="C6853" s="28" t="s">
        <v>15224</v>
      </c>
      <c r="D6853" s="28" t="s">
        <v>8039</v>
      </c>
    </row>
    <row r="6854" spans="1:4" x14ac:dyDescent="0.2">
      <c r="A6854" s="15" t="s">
        <v>6829</v>
      </c>
      <c r="B6854" s="27" t="s">
        <v>23155</v>
      </c>
      <c r="C6854" s="28" t="s">
        <v>15225</v>
      </c>
      <c r="D6854" s="28" t="s">
        <v>8006</v>
      </c>
    </row>
    <row r="6855" spans="1:4" x14ac:dyDescent="0.2">
      <c r="A6855" s="15" t="s">
        <v>6830</v>
      </c>
      <c r="B6855" s="27" t="s">
        <v>23156</v>
      </c>
      <c r="C6855" s="28" t="s">
        <v>15226</v>
      </c>
      <c r="D6855" s="28" t="s">
        <v>8039</v>
      </c>
    </row>
    <row r="6856" spans="1:4" x14ac:dyDescent="0.2">
      <c r="A6856" s="15" t="s">
        <v>6831</v>
      </c>
      <c r="B6856" s="27" t="s">
        <v>23157</v>
      </c>
      <c r="C6856" s="28" t="s">
        <v>15227</v>
      </c>
      <c r="D6856" s="28" t="s">
        <v>8004</v>
      </c>
    </row>
    <row r="6857" spans="1:4" x14ac:dyDescent="0.2">
      <c r="A6857" s="15" t="s">
        <v>6832</v>
      </c>
      <c r="B6857" s="27" t="s">
        <v>23158</v>
      </c>
      <c r="C6857" s="28" t="s">
        <v>15228</v>
      </c>
      <c r="D6857" s="28" t="s">
        <v>15229</v>
      </c>
    </row>
    <row r="6858" spans="1:4" x14ac:dyDescent="0.2">
      <c r="A6858" s="15" t="s">
        <v>6833</v>
      </c>
      <c r="B6858" s="27" t="s">
        <v>23159</v>
      </c>
      <c r="C6858" s="28" t="s">
        <v>15230</v>
      </c>
      <c r="D6858" s="28" t="s">
        <v>8004</v>
      </c>
    </row>
    <row r="6859" spans="1:4" x14ac:dyDescent="0.2">
      <c r="A6859" s="15" t="s">
        <v>6834</v>
      </c>
      <c r="B6859" s="27" t="s">
        <v>23160</v>
      </c>
      <c r="C6859" s="28" t="s">
        <v>15231</v>
      </c>
      <c r="D6859" s="28" t="s">
        <v>8061</v>
      </c>
    </row>
    <row r="6860" spans="1:4" x14ac:dyDescent="0.2">
      <c r="A6860" s="15" t="s">
        <v>6835</v>
      </c>
      <c r="B6860" s="27" t="s">
        <v>23161</v>
      </c>
      <c r="C6860" s="28" t="s">
        <v>15232</v>
      </c>
      <c r="D6860" s="28" t="s">
        <v>8006</v>
      </c>
    </row>
    <row r="6861" spans="1:4" x14ac:dyDescent="0.2">
      <c r="A6861" s="15" t="s">
        <v>6836</v>
      </c>
      <c r="B6861" s="27" t="s">
        <v>23162</v>
      </c>
      <c r="C6861" s="28" t="s">
        <v>9167</v>
      </c>
      <c r="D6861" s="28" t="s">
        <v>15233</v>
      </c>
    </row>
    <row r="6862" spans="1:4" x14ac:dyDescent="0.2">
      <c r="A6862" s="15" t="s">
        <v>6837</v>
      </c>
      <c r="B6862" s="27" t="s">
        <v>23163</v>
      </c>
      <c r="C6862" s="28" t="s">
        <v>15234</v>
      </c>
      <c r="D6862" s="28" t="s">
        <v>8002</v>
      </c>
    </row>
    <row r="6863" spans="1:4" x14ac:dyDescent="0.2">
      <c r="A6863" s="15" t="s">
        <v>6838</v>
      </c>
      <c r="B6863" s="27" t="s">
        <v>23164</v>
      </c>
      <c r="C6863" s="28" t="s">
        <v>8063</v>
      </c>
      <c r="D6863" s="28" t="s">
        <v>15235</v>
      </c>
    </row>
    <row r="6864" spans="1:4" x14ac:dyDescent="0.2">
      <c r="A6864" s="15" t="s">
        <v>6839</v>
      </c>
      <c r="B6864" s="27" t="s">
        <v>23165</v>
      </c>
      <c r="C6864" s="28" t="s">
        <v>15236</v>
      </c>
      <c r="D6864" s="28" t="s">
        <v>8061</v>
      </c>
    </row>
    <row r="6865" spans="1:4" x14ac:dyDescent="0.2">
      <c r="A6865" s="15" t="s">
        <v>6840</v>
      </c>
      <c r="B6865" s="27" t="s">
        <v>23166</v>
      </c>
      <c r="C6865" s="28" t="s">
        <v>15237</v>
      </c>
      <c r="D6865" s="28" t="s">
        <v>9762</v>
      </c>
    </row>
    <row r="6866" spans="1:4" x14ac:dyDescent="0.2">
      <c r="A6866" s="15" t="s">
        <v>6841</v>
      </c>
      <c r="B6866" s="27" t="s">
        <v>23167</v>
      </c>
      <c r="C6866" s="28" t="s">
        <v>15238</v>
      </c>
      <c r="D6866" s="28" t="s">
        <v>8619</v>
      </c>
    </row>
    <row r="6867" spans="1:4" x14ac:dyDescent="0.2">
      <c r="A6867" s="15" t="s">
        <v>6842</v>
      </c>
      <c r="B6867" s="27" t="s">
        <v>23168</v>
      </c>
      <c r="C6867" s="28" t="s">
        <v>15239</v>
      </c>
      <c r="D6867" s="28" t="s">
        <v>8002</v>
      </c>
    </row>
    <row r="6868" spans="1:4" x14ac:dyDescent="0.2">
      <c r="A6868" s="15" t="s">
        <v>6843</v>
      </c>
      <c r="B6868" s="27" t="s">
        <v>23169</v>
      </c>
      <c r="C6868" s="28" t="s">
        <v>15240</v>
      </c>
      <c r="D6868" s="28" t="s">
        <v>8119</v>
      </c>
    </row>
    <row r="6869" spans="1:4" x14ac:dyDescent="0.2">
      <c r="A6869" s="15" t="s">
        <v>6844</v>
      </c>
      <c r="B6869" s="27" t="s">
        <v>23170</v>
      </c>
      <c r="C6869" s="28" t="s">
        <v>15241</v>
      </c>
      <c r="D6869" s="28" t="s">
        <v>8958</v>
      </c>
    </row>
    <row r="6870" spans="1:4" x14ac:dyDescent="0.2">
      <c r="A6870" s="15" t="s">
        <v>6845</v>
      </c>
      <c r="B6870" s="27" t="s">
        <v>23171</v>
      </c>
      <c r="C6870" s="28" t="s">
        <v>8009</v>
      </c>
      <c r="D6870" s="28" t="s">
        <v>15242</v>
      </c>
    </row>
    <row r="6871" spans="1:4" x14ac:dyDescent="0.2">
      <c r="A6871" s="15" t="s">
        <v>6846</v>
      </c>
      <c r="B6871" s="27" t="s">
        <v>23172</v>
      </c>
      <c r="C6871" s="28" t="s">
        <v>15243</v>
      </c>
      <c r="D6871" s="28" t="s">
        <v>8004</v>
      </c>
    </row>
    <row r="6872" spans="1:4" x14ac:dyDescent="0.2">
      <c r="A6872" s="15" t="s">
        <v>6847</v>
      </c>
      <c r="B6872" s="27" t="s">
        <v>23173</v>
      </c>
      <c r="C6872" s="28" t="s">
        <v>8009</v>
      </c>
      <c r="D6872" s="28" t="s">
        <v>15244</v>
      </c>
    </row>
    <row r="6873" spans="1:4" x14ac:dyDescent="0.2">
      <c r="A6873" s="15" t="s">
        <v>6848</v>
      </c>
      <c r="B6873" s="27" t="s">
        <v>23174</v>
      </c>
      <c r="C6873" s="28" t="s">
        <v>8063</v>
      </c>
      <c r="D6873" s="28" t="s">
        <v>15245</v>
      </c>
    </row>
    <row r="6874" spans="1:4" x14ac:dyDescent="0.2">
      <c r="A6874" s="15" t="s">
        <v>7935</v>
      </c>
      <c r="B6874" s="23" t="s">
        <v>8628</v>
      </c>
      <c r="C6874" s="23" t="s">
        <v>8628</v>
      </c>
      <c r="D6874" s="23" t="s">
        <v>8628</v>
      </c>
    </row>
    <row r="6875" spans="1:4" x14ac:dyDescent="0.2">
      <c r="A6875" s="15" t="s">
        <v>6849</v>
      </c>
      <c r="B6875" s="27" t="s">
        <v>23175</v>
      </c>
      <c r="C6875" s="28" t="s">
        <v>15246</v>
      </c>
      <c r="D6875" s="28" t="s">
        <v>8025</v>
      </c>
    </row>
    <row r="6876" spans="1:4" x14ac:dyDescent="0.2">
      <c r="A6876" s="15" t="s">
        <v>6850</v>
      </c>
      <c r="B6876" s="27" t="s">
        <v>23176</v>
      </c>
      <c r="C6876" s="28" t="s">
        <v>8183</v>
      </c>
      <c r="D6876" s="28" t="s">
        <v>15247</v>
      </c>
    </row>
    <row r="6877" spans="1:4" x14ac:dyDescent="0.2">
      <c r="A6877" s="15" t="s">
        <v>6851</v>
      </c>
      <c r="B6877" s="27" t="s">
        <v>23177</v>
      </c>
      <c r="C6877" s="28" t="s">
        <v>8009</v>
      </c>
      <c r="D6877" s="28" t="s">
        <v>15248</v>
      </c>
    </row>
    <row r="6878" spans="1:4" x14ac:dyDescent="0.2">
      <c r="A6878" s="15" t="s">
        <v>6852</v>
      </c>
      <c r="B6878" s="27" t="s">
        <v>23178</v>
      </c>
      <c r="C6878" s="28" t="s">
        <v>15249</v>
      </c>
      <c r="D6878" s="28" t="s">
        <v>8008</v>
      </c>
    </row>
    <row r="6879" spans="1:4" x14ac:dyDescent="0.2">
      <c r="A6879" s="15" t="s">
        <v>222</v>
      </c>
      <c r="B6879" s="27" t="s">
        <v>23179</v>
      </c>
      <c r="C6879" s="28" t="s">
        <v>15250</v>
      </c>
      <c r="D6879" s="28" t="s">
        <v>8039</v>
      </c>
    </row>
    <row r="6880" spans="1:4" x14ac:dyDescent="0.2">
      <c r="A6880" s="15" t="s">
        <v>6853</v>
      </c>
      <c r="B6880" s="27" t="s">
        <v>23180</v>
      </c>
      <c r="C6880" s="28" t="s">
        <v>15251</v>
      </c>
      <c r="D6880" s="28" t="s">
        <v>8039</v>
      </c>
    </row>
    <row r="6881" spans="1:8" x14ac:dyDescent="0.2">
      <c r="A6881" s="15" t="s">
        <v>6854</v>
      </c>
      <c r="B6881" s="27" t="s">
        <v>23181</v>
      </c>
      <c r="C6881" s="28" t="s">
        <v>8009</v>
      </c>
      <c r="D6881" s="28" t="s">
        <v>15252</v>
      </c>
    </row>
    <row r="6882" spans="1:8" x14ac:dyDescent="0.2">
      <c r="A6882" s="15" t="s">
        <v>6855</v>
      </c>
      <c r="B6882" s="27" t="s">
        <v>23182</v>
      </c>
      <c r="C6882" s="28" t="s">
        <v>15253</v>
      </c>
      <c r="D6882" s="28" t="s">
        <v>8117</v>
      </c>
      <c r="H6882" s="48"/>
    </row>
    <row r="6883" spans="1:8" x14ac:dyDescent="0.2">
      <c r="A6883" s="15" t="s">
        <v>6856</v>
      </c>
      <c r="B6883" s="27" t="s">
        <v>23183</v>
      </c>
      <c r="C6883" s="28" t="s">
        <v>15254</v>
      </c>
      <c r="D6883" s="28" t="s">
        <v>8004</v>
      </c>
    </row>
    <row r="6884" spans="1:8" x14ac:dyDescent="0.2">
      <c r="A6884" s="15" t="s">
        <v>6857</v>
      </c>
      <c r="B6884" s="27" t="s">
        <v>23184</v>
      </c>
      <c r="C6884" s="28" t="s">
        <v>15255</v>
      </c>
      <c r="D6884" s="28" t="s">
        <v>8004</v>
      </c>
    </row>
    <row r="6885" spans="1:8" x14ac:dyDescent="0.2">
      <c r="A6885" s="15" t="s">
        <v>6858</v>
      </c>
      <c r="B6885" s="27" t="s">
        <v>23185</v>
      </c>
      <c r="C6885" s="28" t="s">
        <v>15256</v>
      </c>
      <c r="D6885" s="28" t="s">
        <v>8002</v>
      </c>
    </row>
    <row r="6886" spans="1:8" x14ac:dyDescent="0.2">
      <c r="A6886" s="15" t="s">
        <v>6859</v>
      </c>
      <c r="B6886" s="27" t="s">
        <v>23186</v>
      </c>
      <c r="C6886" s="28" t="s">
        <v>15257</v>
      </c>
      <c r="D6886" s="28" t="s">
        <v>8025</v>
      </c>
    </row>
    <row r="6887" spans="1:8" x14ac:dyDescent="0.2">
      <c r="A6887" s="15" t="s">
        <v>6860</v>
      </c>
      <c r="B6887" s="27" t="s">
        <v>23187</v>
      </c>
      <c r="C6887" s="28" t="s">
        <v>15258</v>
      </c>
      <c r="D6887" s="28" t="s">
        <v>8006</v>
      </c>
    </row>
    <row r="6888" spans="1:8" x14ac:dyDescent="0.2">
      <c r="A6888" s="15" t="s">
        <v>299</v>
      </c>
      <c r="B6888" s="27" t="s">
        <v>23188</v>
      </c>
      <c r="C6888" s="28" t="s">
        <v>15259</v>
      </c>
      <c r="D6888" s="28" t="s">
        <v>8039</v>
      </c>
    </row>
    <row r="6889" spans="1:8" x14ac:dyDescent="0.2">
      <c r="A6889" s="15" t="s">
        <v>300</v>
      </c>
      <c r="B6889" s="27" t="s">
        <v>23189</v>
      </c>
      <c r="C6889" s="28" t="s">
        <v>15260</v>
      </c>
      <c r="D6889" s="28" t="s">
        <v>8039</v>
      </c>
    </row>
    <row r="6890" spans="1:8" x14ac:dyDescent="0.2">
      <c r="A6890" s="15" t="s">
        <v>6861</v>
      </c>
      <c r="B6890" s="27" t="s">
        <v>23190</v>
      </c>
      <c r="C6890" s="28" t="s">
        <v>15261</v>
      </c>
      <c r="D6890" s="28" t="s">
        <v>8025</v>
      </c>
    </row>
    <row r="6891" spans="1:8" x14ac:dyDescent="0.2">
      <c r="A6891" s="15" t="s">
        <v>6862</v>
      </c>
      <c r="B6891" s="27" t="s">
        <v>23191</v>
      </c>
      <c r="C6891" s="28" t="s">
        <v>15262</v>
      </c>
      <c r="D6891" s="28" t="s">
        <v>8159</v>
      </c>
    </row>
    <row r="6892" spans="1:8" x14ac:dyDescent="0.2">
      <c r="A6892" s="15" t="s">
        <v>6863</v>
      </c>
      <c r="B6892" s="27" t="s">
        <v>23192</v>
      </c>
      <c r="C6892" s="28" t="s">
        <v>15263</v>
      </c>
      <c r="D6892" s="28" t="s">
        <v>8061</v>
      </c>
    </row>
    <row r="6893" spans="1:8" x14ac:dyDescent="0.2">
      <c r="A6893" s="15" t="s">
        <v>6864</v>
      </c>
      <c r="B6893" s="27" t="s">
        <v>23193</v>
      </c>
      <c r="C6893" s="28" t="s">
        <v>15264</v>
      </c>
      <c r="D6893" s="28" t="s">
        <v>8006</v>
      </c>
    </row>
    <row r="6894" spans="1:8" x14ac:dyDescent="0.2">
      <c r="A6894" s="15" t="s">
        <v>6865</v>
      </c>
      <c r="B6894" s="27" t="s">
        <v>23194</v>
      </c>
      <c r="C6894" s="28" t="s">
        <v>15265</v>
      </c>
      <c r="D6894" s="28" t="s">
        <v>8004</v>
      </c>
    </row>
    <row r="6895" spans="1:8" x14ac:dyDescent="0.2">
      <c r="A6895" s="15" t="s">
        <v>6866</v>
      </c>
      <c r="B6895" s="27" t="s">
        <v>23195</v>
      </c>
      <c r="C6895" s="28" t="s">
        <v>15266</v>
      </c>
      <c r="D6895" s="28" t="s">
        <v>8461</v>
      </c>
    </row>
    <row r="6896" spans="1:8" x14ac:dyDescent="0.2">
      <c r="A6896" s="15" t="s">
        <v>6867</v>
      </c>
      <c r="B6896" s="27" t="s">
        <v>23196</v>
      </c>
      <c r="C6896" s="28" t="s">
        <v>8009</v>
      </c>
      <c r="D6896" s="28" t="s">
        <v>15267</v>
      </c>
    </row>
    <row r="6897" spans="1:4" x14ac:dyDescent="0.2">
      <c r="A6897" s="15" t="s">
        <v>6868</v>
      </c>
      <c r="B6897" s="27" t="s">
        <v>23197</v>
      </c>
      <c r="C6897" s="28" t="s">
        <v>8351</v>
      </c>
      <c r="D6897" s="28" t="s">
        <v>15268</v>
      </c>
    </row>
    <row r="6898" spans="1:4" x14ac:dyDescent="0.2">
      <c r="A6898" s="15" t="s">
        <v>6869</v>
      </c>
      <c r="B6898" s="27" t="s">
        <v>23198</v>
      </c>
      <c r="C6898" s="28" t="s">
        <v>8009</v>
      </c>
      <c r="D6898" s="28" t="s">
        <v>15269</v>
      </c>
    </row>
    <row r="6899" spans="1:4" x14ac:dyDescent="0.2">
      <c r="A6899" s="15" t="s">
        <v>6870</v>
      </c>
      <c r="B6899" s="27" t="s">
        <v>23199</v>
      </c>
      <c r="C6899" s="28" t="s">
        <v>15270</v>
      </c>
      <c r="D6899" s="28" t="s">
        <v>8004</v>
      </c>
    </row>
    <row r="6900" spans="1:4" x14ac:dyDescent="0.2">
      <c r="A6900" s="15" t="s">
        <v>6871</v>
      </c>
      <c r="B6900" s="27" t="s">
        <v>23200</v>
      </c>
      <c r="C6900" s="28" t="s">
        <v>15271</v>
      </c>
      <c r="D6900" s="28" t="s">
        <v>8002</v>
      </c>
    </row>
    <row r="6901" spans="1:4" x14ac:dyDescent="0.2">
      <c r="A6901" s="15" t="s">
        <v>6872</v>
      </c>
      <c r="B6901" s="27" t="s">
        <v>23201</v>
      </c>
      <c r="C6901" s="28" t="s">
        <v>15272</v>
      </c>
      <c r="D6901" s="28" t="s">
        <v>8006</v>
      </c>
    </row>
    <row r="6902" spans="1:4" x14ac:dyDescent="0.2">
      <c r="A6902" s="15" t="s">
        <v>6873</v>
      </c>
      <c r="B6902" s="27" t="s">
        <v>23202</v>
      </c>
      <c r="C6902" s="28" t="s">
        <v>15273</v>
      </c>
      <c r="D6902" s="28" t="s">
        <v>8117</v>
      </c>
    </row>
    <row r="6903" spans="1:4" x14ac:dyDescent="0.2">
      <c r="A6903" s="15" t="s">
        <v>6874</v>
      </c>
      <c r="B6903" s="27" t="s">
        <v>23203</v>
      </c>
      <c r="C6903" s="28" t="s">
        <v>15274</v>
      </c>
      <c r="D6903" s="28" t="s">
        <v>8159</v>
      </c>
    </row>
    <row r="6904" spans="1:4" x14ac:dyDescent="0.2">
      <c r="A6904" s="15" t="s">
        <v>6875</v>
      </c>
      <c r="B6904" s="27" t="s">
        <v>23204</v>
      </c>
      <c r="C6904" s="28" t="s">
        <v>8183</v>
      </c>
      <c r="D6904" s="28" t="s">
        <v>15275</v>
      </c>
    </row>
    <row r="6905" spans="1:4" x14ac:dyDescent="0.2">
      <c r="A6905" s="15" t="s">
        <v>223</v>
      </c>
      <c r="B6905" s="27" t="s">
        <v>23205</v>
      </c>
      <c r="C6905" s="28" t="s">
        <v>15276</v>
      </c>
      <c r="D6905" s="28" t="s">
        <v>8039</v>
      </c>
    </row>
    <row r="6906" spans="1:4" x14ac:dyDescent="0.2">
      <c r="A6906" s="15" t="s">
        <v>6876</v>
      </c>
      <c r="B6906" s="27" t="s">
        <v>23206</v>
      </c>
      <c r="C6906" s="28" t="s">
        <v>15277</v>
      </c>
      <c r="D6906" s="28" t="s">
        <v>15278</v>
      </c>
    </row>
    <row r="6907" spans="1:4" x14ac:dyDescent="0.2">
      <c r="A6907" s="15" t="s">
        <v>224</v>
      </c>
      <c r="B6907" s="27" t="s">
        <v>23207</v>
      </c>
      <c r="C6907" s="28" t="s">
        <v>15279</v>
      </c>
      <c r="D6907" s="28" t="s">
        <v>8039</v>
      </c>
    </row>
    <row r="6908" spans="1:4" x14ac:dyDescent="0.2">
      <c r="A6908" s="15" t="s">
        <v>225</v>
      </c>
      <c r="B6908" s="27" t="s">
        <v>23208</v>
      </c>
      <c r="C6908" s="28" t="s">
        <v>15280</v>
      </c>
      <c r="D6908" s="28" t="s">
        <v>8039</v>
      </c>
    </row>
    <row r="6909" spans="1:4" x14ac:dyDescent="0.2">
      <c r="A6909" s="15" t="s">
        <v>6877</v>
      </c>
      <c r="B6909" s="27" t="s">
        <v>23209</v>
      </c>
      <c r="C6909" s="28" t="s">
        <v>15281</v>
      </c>
      <c r="D6909" s="28" t="s">
        <v>8071</v>
      </c>
    </row>
    <row r="6910" spans="1:4" x14ac:dyDescent="0.2">
      <c r="A6910" s="15" t="s">
        <v>6878</v>
      </c>
      <c r="B6910" s="27" t="s">
        <v>23210</v>
      </c>
      <c r="C6910" s="28" t="s">
        <v>15282</v>
      </c>
      <c r="D6910" s="28" t="s">
        <v>8008</v>
      </c>
    </row>
    <row r="6911" spans="1:4" x14ac:dyDescent="0.2">
      <c r="A6911" s="15" t="s">
        <v>6879</v>
      </c>
      <c r="B6911" s="27" t="s">
        <v>23211</v>
      </c>
      <c r="C6911" s="28" t="s">
        <v>15283</v>
      </c>
      <c r="D6911" s="28" t="s">
        <v>8004</v>
      </c>
    </row>
    <row r="6912" spans="1:4" x14ac:dyDescent="0.2">
      <c r="A6912" s="15" t="s">
        <v>6880</v>
      </c>
      <c r="B6912" s="27" t="s">
        <v>23212</v>
      </c>
      <c r="C6912" s="28" t="s">
        <v>15284</v>
      </c>
      <c r="D6912" s="28" t="s">
        <v>8002</v>
      </c>
    </row>
    <row r="6913" spans="1:4" x14ac:dyDescent="0.2">
      <c r="A6913" s="15" t="s">
        <v>6881</v>
      </c>
      <c r="B6913" s="27" t="s">
        <v>23213</v>
      </c>
      <c r="C6913" s="28" t="s">
        <v>15285</v>
      </c>
      <c r="D6913" s="28" t="s">
        <v>8002</v>
      </c>
    </row>
    <row r="6914" spans="1:4" x14ac:dyDescent="0.2">
      <c r="A6914" s="15" t="s">
        <v>6882</v>
      </c>
      <c r="B6914" s="27" t="s">
        <v>23214</v>
      </c>
      <c r="C6914" s="28" t="s">
        <v>15286</v>
      </c>
      <c r="D6914" s="28" t="s">
        <v>8061</v>
      </c>
    </row>
    <row r="6915" spans="1:4" x14ac:dyDescent="0.2">
      <c r="A6915" s="15" t="s">
        <v>6883</v>
      </c>
      <c r="B6915" s="27" t="s">
        <v>23215</v>
      </c>
      <c r="C6915" s="28" t="s">
        <v>8009</v>
      </c>
      <c r="D6915" s="28" t="s">
        <v>15287</v>
      </c>
    </row>
    <row r="6916" spans="1:4" x14ac:dyDescent="0.2">
      <c r="A6916" s="15" t="s">
        <v>301</v>
      </c>
      <c r="B6916" s="27" t="s">
        <v>23216</v>
      </c>
      <c r="C6916" s="28" t="s">
        <v>15288</v>
      </c>
      <c r="D6916" s="28" t="s">
        <v>8039</v>
      </c>
    </row>
    <row r="6917" spans="1:4" x14ac:dyDescent="0.2">
      <c r="A6917" s="15" t="s">
        <v>6884</v>
      </c>
      <c r="B6917" s="27" t="s">
        <v>23217</v>
      </c>
      <c r="C6917" s="28" t="s">
        <v>15289</v>
      </c>
      <c r="D6917" s="28" t="s">
        <v>8039</v>
      </c>
    </row>
    <row r="6918" spans="1:4" x14ac:dyDescent="0.2">
      <c r="A6918" s="15" t="s">
        <v>6885</v>
      </c>
      <c r="B6918" s="27" t="s">
        <v>23218</v>
      </c>
      <c r="C6918" s="28" t="s">
        <v>15290</v>
      </c>
      <c r="D6918" s="28" t="s">
        <v>8025</v>
      </c>
    </row>
    <row r="6919" spans="1:4" x14ac:dyDescent="0.2">
      <c r="A6919" s="15" t="s">
        <v>6886</v>
      </c>
      <c r="B6919" s="27" t="s">
        <v>23219</v>
      </c>
      <c r="C6919" s="28" t="s">
        <v>15291</v>
      </c>
      <c r="D6919" s="28" t="s">
        <v>8066</v>
      </c>
    </row>
    <row r="6920" spans="1:4" x14ac:dyDescent="0.2">
      <c r="A6920" s="15" t="s">
        <v>6887</v>
      </c>
      <c r="B6920" s="27" t="s">
        <v>23220</v>
      </c>
      <c r="C6920" s="28" t="s">
        <v>15292</v>
      </c>
      <c r="D6920" s="28" t="s">
        <v>8052</v>
      </c>
    </row>
    <row r="6921" spans="1:4" x14ac:dyDescent="0.2">
      <c r="A6921" s="15" t="s">
        <v>6888</v>
      </c>
      <c r="B6921" s="27" t="s">
        <v>23221</v>
      </c>
      <c r="C6921" s="28" t="s">
        <v>8009</v>
      </c>
      <c r="D6921" s="28" t="s">
        <v>15293</v>
      </c>
    </row>
    <row r="6922" spans="1:4" x14ac:dyDescent="0.2">
      <c r="A6922" s="15" t="s">
        <v>6889</v>
      </c>
      <c r="B6922" s="27" t="s">
        <v>23222</v>
      </c>
      <c r="C6922" s="28" t="s">
        <v>8009</v>
      </c>
      <c r="D6922" s="28" t="s">
        <v>15294</v>
      </c>
    </row>
    <row r="6923" spans="1:4" x14ac:dyDescent="0.2">
      <c r="A6923" s="15" t="s">
        <v>6890</v>
      </c>
      <c r="B6923" s="27" t="s">
        <v>23223</v>
      </c>
      <c r="C6923" s="28" t="s">
        <v>15295</v>
      </c>
      <c r="D6923" s="28" t="s">
        <v>8025</v>
      </c>
    </row>
    <row r="6924" spans="1:4" x14ac:dyDescent="0.2">
      <c r="A6924" s="15" t="s">
        <v>6891</v>
      </c>
      <c r="B6924" s="27" t="s">
        <v>23224</v>
      </c>
      <c r="C6924" s="28" t="s">
        <v>15296</v>
      </c>
      <c r="D6924" s="28" t="s">
        <v>8004</v>
      </c>
    </row>
    <row r="6925" spans="1:4" x14ac:dyDescent="0.2">
      <c r="A6925" s="15" t="s">
        <v>141</v>
      </c>
      <c r="B6925" s="27" t="s">
        <v>23225</v>
      </c>
      <c r="C6925" s="28" t="s">
        <v>15297</v>
      </c>
      <c r="D6925" s="28" t="s">
        <v>8025</v>
      </c>
    </row>
    <row r="6926" spans="1:4" x14ac:dyDescent="0.2">
      <c r="A6926" s="15" t="s">
        <v>142</v>
      </c>
      <c r="B6926" s="27" t="s">
        <v>23226</v>
      </c>
      <c r="C6926" s="28" t="s">
        <v>15298</v>
      </c>
      <c r="D6926" s="28" t="s">
        <v>8039</v>
      </c>
    </row>
    <row r="6927" spans="1:4" x14ac:dyDescent="0.2">
      <c r="A6927" s="15" t="s">
        <v>6892</v>
      </c>
      <c r="B6927" s="27" t="s">
        <v>23227</v>
      </c>
      <c r="C6927" s="28" t="s">
        <v>8183</v>
      </c>
      <c r="D6927" s="28" t="s">
        <v>15299</v>
      </c>
    </row>
    <row r="6928" spans="1:4" x14ac:dyDescent="0.2">
      <c r="A6928" s="15" t="s">
        <v>6893</v>
      </c>
      <c r="B6928" s="27" t="s">
        <v>23228</v>
      </c>
      <c r="C6928" s="28" t="s">
        <v>15300</v>
      </c>
      <c r="D6928" s="28" t="s">
        <v>8061</v>
      </c>
    </row>
    <row r="6929" spans="1:4" x14ac:dyDescent="0.2">
      <c r="A6929" s="15" t="s">
        <v>6894</v>
      </c>
      <c r="B6929" s="27" t="s">
        <v>23229</v>
      </c>
      <c r="C6929" s="28" t="s">
        <v>15301</v>
      </c>
      <c r="D6929" s="28" t="s">
        <v>8025</v>
      </c>
    </row>
    <row r="6930" spans="1:4" x14ac:dyDescent="0.2">
      <c r="A6930" s="15" t="s">
        <v>6895</v>
      </c>
      <c r="B6930" s="27" t="s">
        <v>23230</v>
      </c>
      <c r="C6930" s="28" t="s">
        <v>15302</v>
      </c>
      <c r="D6930" s="28" t="s">
        <v>9917</v>
      </c>
    </row>
    <row r="6931" spans="1:4" x14ac:dyDescent="0.2">
      <c r="A6931" s="15" t="s">
        <v>6896</v>
      </c>
      <c r="B6931" s="27" t="s">
        <v>23231</v>
      </c>
      <c r="C6931" s="28" t="s">
        <v>15303</v>
      </c>
      <c r="D6931" s="28" t="s">
        <v>8112</v>
      </c>
    </row>
    <row r="6932" spans="1:4" x14ac:dyDescent="0.2">
      <c r="A6932" s="15" t="s">
        <v>302</v>
      </c>
      <c r="B6932" s="27" t="s">
        <v>23232</v>
      </c>
      <c r="C6932" s="28" t="s">
        <v>15304</v>
      </c>
      <c r="D6932" s="28" t="s">
        <v>8039</v>
      </c>
    </row>
    <row r="6933" spans="1:4" x14ac:dyDescent="0.2">
      <c r="A6933" s="15" t="s">
        <v>6897</v>
      </c>
      <c r="B6933" s="27" t="s">
        <v>23233</v>
      </c>
      <c r="C6933" s="28" t="s">
        <v>15305</v>
      </c>
      <c r="D6933" s="28" t="s">
        <v>8004</v>
      </c>
    </row>
    <row r="6934" spans="1:4" x14ac:dyDescent="0.2">
      <c r="A6934" s="15" t="s">
        <v>6898</v>
      </c>
      <c r="B6934" s="27" t="s">
        <v>23234</v>
      </c>
      <c r="C6934" s="28" t="s">
        <v>15306</v>
      </c>
      <c r="D6934" s="28" t="s">
        <v>8025</v>
      </c>
    </row>
    <row r="6935" spans="1:4" x14ac:dyDescent="0.2">
      <c r="A6935" s="15" t="s">
        <v>6899</v>
      </c>
      <c r="B6935" s="27" t="s">
        <v>23235</v>
      </c>
      <c r="C6935" s="28" t="s">
        <v>15307</v>
      </c>
      <c r="D6935" s="28" t="s">
        <v>8071</v>
      </c>
    </row>
    <row r="6936" spans="1:4" x14ac:dyDescent="0.2">
      <c r="A6936" s="15" t="s">
        <v>6900</v>
      </c>
      <c r="B6936" s="27" t="s">
        <v>23236</v>
      </c>
      <c r="C6936" s="28" t="s">
        <v>15308</v>
      </c>
      <c r="D6936" s="28" t="s">
        <v>8004</v>
      </c>
    </row>
    <row r="6937" spans="1:4" x14ac:dyDescent="0.2">
      <c r="A6937" s="15" t="s">
        <v>6901</v>
      </c>
      <c r="B6937" s="27" t="s">
        <v>23237</v>
      </c>
      <c r="C6937" s="28" t="s">
        <v>15309</v>
      </c>
      <c r="D6937" s="28" t="s">
        <v>8006</v>
      </c>
    </row>
    <row r="6938" spans="1:4" x14ac:dyDescent="0.2">
      <c r="A6938" s="15" t="s">
        <v>6902</v>
      </c>
      <c r="B6938" s="27" t="s">
        <v>23238</v>
      </c>
      <c r="C6938" s="28" t="s">
        <v>15310</v>
      </c>
      <c r="D6938" s="28" t="s">
        <v>8061</v>
      </c>
    </row>
    <row r="6939" spans="1:4" x14ac:dyDescent="0.2">
      <c r="A6939" s="15" t="s">
        <v>6903</v>
      </c>
      <c r="B6939" s="27" t="s">
        <v>23239</v>
      </c>
      <c r="C6939" s="28" t="s">
        <v>8009</v>
      </c>
      <c r="D6939" s="28" t="s">
        <v>15311</v>
      </c>
    </row>
    <row r="6940" spans="1:4" x14ac:dyDescent="0.2">
      <c r="A6940" s="15" t="s">
        <v>6904</v>
      </c>
      <c r="B6940" s="27" t="s">
        <v>23240</v>
      </c>
      <c r="C6940" s="28" t="s">
        <v>15312</v>
      </c>
      <c r="D6940" s="28" t="s">
        <v>8004</v>
      </c>
    </row>
    <row r="6941" spans="1:4" x14ac:dyDescent="0.2">
      <c r="A6941" s="15" t="s">
        <v>6905</v>
      </c>
      <c r="B6941" s="27" t="s">
        <v>23241</v>
      </c>
      <c r="C6941" s="28" t="s">
        <v>8009</v>
      </c>
      <c r="D6941" s="28" t="s">
        <v>15313</v>
      </c>
    </row>
    <row r="6942" spans="1:4" x14ac:dyDescent="0.2">
      <c r="A6942" s="15" t="s">
        <v>6906</v>
      </c>
      <c r="B6942" s="27" t="s">
        <v>23242</v>
      </c>
      <c r="C6942" s="28" t="s">
        <v>15314</v>
      </c>
      <c r="D6942" s="28" t="s">
        <v>8017</v>
      </c>
    </row>
    <row r="6943" spans="1:4" x14ac:dyDescent="0.2">
      <c r="A6943" s="15" t="s">
        <v>6907</v>
      </c>
      <c r="B6943" s="27" t="s">
        <v>23243</v>
      </c>
      <c r="C6943" s="28" t="s">
        <v>9178</v>
      </c>
      <c r="D6943" s="28" t="s">
        <v>15315</v>
      </c>
    </row>
    <row r="6944" spans="1:4" x14ac:dyDescent="0.2">
      <c r="A6944" s="15" t="s">
        <v>6908</v>
      </c>
      <c r="B6944" s="27" t="s">
        <v>23244</v>
      </c>
      <c r="C6944" s="28" t="s">
        <v>15316</v>
      </c>
      <c r="D6944" s="28" t="s">
        <v>8052</v>
      </c>
    </row>
    <row r="6945" spans="1:4" x14ac:dyDescent="0.2">
      <c r="A6945" s="15" t="s">
        <v>6909</v>
      </c>
      <c r="B6945" s="27" t="s">
        <v>23245</v>
      </c>
      <c r="C6945" s="28" t="s">
        <v>8009</v>
      </c>
      <c r="D6945" s="28" t="s">
        <v>15317</v>
      </c>
    </row>
    <row r="6946" spans="1:4" x14ac:dyDescent="0.2">
      <c r="A6946" s="15" t="s">
        <v>6910</v>
      </c>
      <c r="B6946" s="27" t="s">
        <v>23246</v>
      </c>
      <c r="C6946" s="28" t="s">
        <v>15318</v>
      </c>
      <c r="D6946" s="28" t="s">
        <v>8066</v>
      </c>
    </row>
    <row r="6947" spans="1:4" x14ac:dyDescent="0.2">
      <c r="A6947" s="15" t="s">
        <v>6911</v>
      </c>
      <c r="B6947" s="27" t="s">
        <v>23247</v>
      </c>
      <c r="C6947" s="28" t="s">
        <v>9178</v>
      </c>
      <c r="D6947" s="28" t="s">
        <v>15319</v>
      </c>
    </row>
    <row r="6948" spans="1:4" x14ac:dyDescent="0.2">
      <c r="A6948" s="15" t="s">
        <v>6912</v>
      </c>
      <c r="B6948" s="27" t="s">
        <v>23248</v>
      </c>
      <c r="C6948" s="28" t="s">
        <v>8183</v>
      </c>
      <c r="D6948" s="28" t="s">
        <v>15320</v>
      </c>
    </row>
    <row r="6949" spans="1:4" x14ac:dyDescent="0.2">
      <c r="A6949" s="15" t="s">
        <v>6913</v>
      </c>
      <c r="B6949" s="27" t="s">
        <v>23249</v>
      </c>
      <c r="C6949" s="28" t="s">
        <v>8009</v>
      </c>
      <c r="D6949" s="28" t="s">
        <v>15321</v>
      </c>
    </row>
    <row r="6950" spans="1:4" x14ac:dyDescent="0.2">
      <c r="A6950" s="15" t="s">
        <v>6914</v>
      </c>
      <c r="B6950" s="27" t="s">
        <v>23250</v>
      </c>
      <c r="C6950" s="28" t="s">
        <v>15322</v>
      </c>
      <c r="D6950" s="28" t="s">
        <v>8071</v>
      </c>
    </row>
    <row r="6951" spans="1:4" x14ac:dyDescent="0.2">
      <c r="A6951" s="15" t="s">
        <v>6915</v>
      </c>
      <c r="B6951" s="27" t="s">
        <v>23251</v>
      </c>
      <c r="C6951" s="28" t="s">
        <v>15323</v>
      </c>
      <c r="D6951" s="28" t="s">
        <v>8004</v>
      </c>
    </row>
    <row r="6952" spans="1:4" x14ac:dyDescent="0.2">
      <c r="A6952" s="15" t="s">
        <v>226</v>
      </c>
      <c r="B6952" s="27" t="s">
        <v>23252</v>
      </c>
      <c r="C6952" s="28" t="s">
        <v>8330</v>
      </c>
      <c r="D6952" s="28" t="s">
        <v>15324</v>
      </c>
    </row>
    <row r="6953" spans="1:4" x14ac:dyDescent="0.2">
      <c r="A6953" s="15" t="s">
        <v>6916</v>
      </c>
      <c r="B6953" s="27" t="s">
        <v>23253</v>
      </c>
      <c r="C6953" s="28" t="s">
        <v>15325</v>
      </c>
      <c r="D6953" s="28" t="s">
        <v>8066</v>
      </c>
    </row>
    <row r="6954" spans="1:4" x14ac:dyDescent="0.2">
      <c r="A6954" s="15" t="s">
        <v>6917</v>
      </c>
      <c r="B6954" s="27" t="s">
        <v>23254</v>
      </c>
      <c r="C6954" s="28" t="s">
        <v>15326</v>
      </c>
      <c r="D6954" s="28" t="s">
        <v>9341</v>
      </c>
    </row>
    <row r="6955" spans="1:4" x14ac:dyDescent="0.2">
      <c r="A6955" s="15" t="s">
        <v>6918</v>
      </c>
      <c r="B6955" s="27" t="s">
        <v>23255</v>
      </c>
      <c r="C6955" s="28" t="s">
        <v>8100</v>
      </c>
      <c r="D6955" s="28" t="s">
        <v>15327</v>
      </c>
    </row>
    <row r="6956" spans="1:4" x14ac:dyDescent="0.2">
      <c r="A6956" s="15" t="s">
        <v>400</v>
      </c>
      <c r="B6956" s="27" t="s">
        <v>23256</v>
      </c>
      <c r="C6956" s="28" t="s">
        <v>15328</v>
      </c>
      <c r="D6956" s="28" t="s">
        <v>8039</v>
      </c>
    </row>
    <row r="6957" spans="1:4" x14ac:dyDescent="0.2">
      <c r="A6957" s="15" t="s">
        <v>227</v>
      </c>
      <c r="B6957" s="27" t="s">
        <v>23257</v>
      </c>
      <c r="C6957" s="28" t="s">
        <v>15329</v>
      </c>
      <c r="D6957" s="28" t="s">
        <v>8039</v>
      </c>
    </row>
    <row r="6958" spans="1:4" x14ac:dyDescent="0.2">
      <c r="A6958" s="15" t="s">
        <v>6919</v>
      </c>
      <c r="B6958" s="27" t="s">
        <v>23258</v>
      </c>
      <c r="C6958" s="28" t="s">
        <v>15330</v>
      </c>
      <c r="D6958" s="28" t="s">
        <v>8433</v>
      </c>
    </row>
    <row r="6959" spans="1:4" x14ac:dyDescent="0.2">
      <c r="A6959" s="15" t="s">
        <v>6920</v>
      </c>
      <c r="B6959" s="27" t="s">
        <v>23259</v>
      </c>
      <c r="C6959" s="28" t="s">
        <v>15331</v>
      </c>
      <c r="D6959" s="28" t="s">
        <v>8112</v>
      </c>
    </row>
    <row r="6960" spans="1:4" x14ac:dyDescent="0.2">
      <c r="A6960" s="15" t="s">
        <v>6921</v>
      </c>
      <c r="B6960" s="27" t="s">
        <v>23260</v>
      </c>
      <c r="C6960" s="28" t="s">
        <v>15332</v>
      </c>
      <c r="D6960" s="28" t="s">
        <v>8066</v>
      </c>
    </row>
    <row r="6961" spans="1:8" x14ac:dyDescent="0.2">
      <c r="A6961" s="15" t="s">
        <v>6922</v>
      </c>
      <c r="B6961" s="27" t="s">
        <v>23261</v>
      </c>
      <c r="C6961" s="28" t="s">
        <v>8009</v>
      </c>
      <c r="D6961" s="28" t="s">
        <v>15333</v>
      </c>
    </row>
    <row r="6962" spans="1:8" x14ac:dyDescent="0.2">
      <c r="A6962" s="15" t="s">
        <v>6923</v>
      </c>
      <c r="B6962" s="27" t="s">
        <v>23262</v>
      </c>
      <c r="C6962" s="28" t="s">
        <v>15334</v>
      </c>
      <c r="D6962" s="28" t="s">
        <v>8008</v>
      </c>
    </row>
    <row r="6963" spans="1:8" x14ac:dyDescent="0.2">
      <c r="A6963" s="15" t="s">
        <v>6924</v>
      </c>
      <c r="B6963" s="27" t="s">
        <v>23263</v>
      </c>
      <c r="C6963" s="28" t="s">
        <v>15335</v>
      </c>
      <c r="D6963" s="28" t="s">
        <v>8177</v>
      </c>
    </row>
    <row r="6964" spans="1:8" x14ac:dyDescent="0.2">
      <c r="A6964" s="15" t="s">
        <v>303</v>
      </c>
      <c r="B6964" s="27" t="s">
        <v>23264</v>
      </c>
      <c r="C6964" s="28" t="s">
        <v>15336</v>
      </c>
      <c r="D6964" s="28" t="s">
        <v>8039</v>
      </c>
    </row>
    <row r="6965" spans="1:8" x14ac:dyDescent="0.2">
      <c r="A6965" s="15" t="s">
        <v>6925</v>
      </c>
      <c r="B6965" s="27" t="s">
        <v>23265</v>
      </c>
      <c r="C6965" s="28" t="s">
        <v>8063</v>
      </c>
      <c r="D6965" s="28" t="s">
        <v>15337</v>
      </c>
    </row>
    <row r="6966" spans="1:8" x14ac:dyDescent="0.2">
      <c r="A6966" s="15" t="s">
        <v>6926</v>
      </c>
      <c r="B6966" s="27" t="s">
        <v>23266</v>
      </c>
      <c r="C6966" s="28" t="s">
        <v>15338</v>
      </c>
      <c r="D6966" s="28" t="s">
        <v>8039</v>
      </c>
    </row>
    <row r="6967" spans="1:8" x14ac:dyDescent="0.2">
      <c r="A6967" s="15" t="s">
        <v>6927</v>
      </c>
      <c r="B6967" s="27" t="s">
        <v>23267</v>
      </c>
      <c r="C6967" s="28" t="s">
        <v>15339</v>
      </c>
      <c r="D6967" s="28" t="s">
        <v>9341</v>
      </c>
    </row>
    <row r="6968" spans="1:8" x14ac:dyDescent="0.2">
      <c r="A6968" s="15" t="s">
        <v>6928</v>
      </c>
      <c r="B6968" s="27" t="s">
        <v>23268</v>
      </c>
      <c r="C6968" s="28" t="s">
        <v>15340</v>
      </c>
      <c r="D6968" s="28" t="s">
        <v>8006</v>
      </c>
    </row>
    <row r="6969" spans="1:8" x14ac:dyDescent="0.2">
      <c r="A6969" s="15" t="s">
        <v>6929</v>
      </c>
      <c r="B6969" s="27" t="s">
        <v>23269</v>
      </c>
      <c r="C6969" s="28" t="s">
        <v>8183</v>
      </c>
      <c r="D6969" s="28" t="s">
        <v>15341</v>
      </c>
      <c r="H6969" s="48"/>
    </row>
    <row r="6970" spans="1:8" x14ac:dyDescent="0.2">
      <c r="A6970" s="15" t="s">
        <v>6930</v>
      </c>
      <c r="B6970" s="27" t="s">
        <v>23270</v>
      </c>
      <c r="C6970" s="28" t="s">
        <v>15342</v>
      </c>
      <c r="D6970" s="28" t="s">
        <v>8066</v>
      </c>
    </row>
    <row r="6971" spans="1:8" x14ac:dyDescent="0.2">
      <c r="A6971" s="15" t="s">
        <v>6931</v>
      </c>
      <c r="B6971" s="27" t="s">
        <v>23271</v>
      </c>
      <c r="C6971" s="28" t="s">
        <v>15343</v>
      </c>
      <c r="D6971" s="28" t="s">
        <v>15344</v>
      </c>
    </row>
    <row r="6972" spans="1:8" x14ac:dyDescent="0.2">
      <c r="A6972" s="15" t="s">
        <v>6932</v>
      </c>
      <c r="B6972" s="27" t="s">
        <v>23272</v>
      </c>
      <c r="C6972" s="28" t="s">
        <v>8063</v>
      </c>
      <c r="D6972" s="28" t="s">
        <v>15345</v>
      </c>
    </row>
    <row r="6973" spans="1:8" x14ac:dyDescent="0.2">
      <c r="A6973" s="15" t="s">
        <v>6933</v>
      </c>
      <c r="B6973" s="27" t="s">
        <v>23273</v>
      </c>
      <c r="C6973" s="28" t="s">
        <v>15346</v>
      </c>
      <c r="D6973" s="28" t="s">
        <v>12337</v>
      </c>
    </row>
    <row r="6974" spans="1:8" x14ac:dyDescent="0.2">
      <c r="A6974" s="15" t="s">
        <v>401</v>
      </c>
      <c r="B6974" s="27" t="s">
        <v>23274</v>
      </c>
      <c r="C6974" s="28" t="s">
        <v>15347</v>
      </c>
      <c r="D6974" s="28" t="s">
        <v>8025</v>
      </c>
    </row>
    <row r="6975" spans="1:8" x14ac:dyDescent="0.2">
      <c r="A6975" s="15" t="s">
        <v>402</v>
      </c>
      <c r="B6975" s="27" t="s">
        <v>23275</v>
      </c>
      <c r="C6975" s="28" t="s">
        <v>15348</v>
      </c>
      <c r="D6975" s="28" t="s">
        <v>8039</v>
      </c>
    </row>
    <row r="6976" spans="1:8" x14ac:dyDescent="0.2">
      <c r="A6976" s="15" t="s">
        <v>6934</v>
      </c>
      <c r="B6976" s="27" t="s">
        <v>23276</v>
      </c>
      <c r="C6976" s="28" t="s">
        <v>15349</v>
      </c>
      <c r="D6976" s="28" t="s">
        <v>8025</v>
      </c>
    </row>
    <row r="6977" spans="1:4" x14ac:dyDescent="0.2">
      <c r="A6977" s="15" t="s">
        <v>6935</v>
      </c>
      <c r="B6977" s="27" t="s">
        <v>23277</v>
      </c>
      <c r="C6977" s="28" t="s">
        <v>8009</v>
      </c>
      <c r="D6977" s="28" t="s">
        <v>15350</v>
      </c>
    </row>
    <row r="6978" spans="1:4" x14ac:dyDescent="0.2">
      <c r="A6978" s="15" t="s">
        <v>6936</v>
      </c>
      <c r="B6978" s="27" t="s">
        <v>23278</v>
      </c>
      <c r="C6978" s="28" t="s">
        <v>8009</v>
      </c>
      <c r="D6978" s="28" t="s">
        <v>15351</v>
      </c>
    </row>
    <row r="6979" spans="1:4" x14ac:dyDescent="0.2">
      <c r="A6979" s="15" t="s">
        <v>6937</v>
      </c>
      <c r="B6979" s="27" t="s">
        <v>23279</v>
      </c>
      <c r="C6979" s="28" t="s">
        <v>8009</v>
      </c>
      <c r="D6979" s="28" t="s">
        <v>15352</v>
      </c>
    </row>
    <row r="6980" spans="1:4" x14ac:dyDescent="0.2">
      <c r="A6980" s="15" t="s">
        <v>6938</v>
      </c>
      <c r="B6980" s="27" t="s">
        <v>23280</v>
      </c>
      <c r="C6980" s="28" t="s">
        <v>15353</v>
      </c>
      <c r="D6980" s="28" t="s">
        <v>8304</v>
      </c>
    </row>
    <row r="6981" spans="1:4" x14ac:dyDescent="0.2">
      <c r="A6981" s="15" t="s">
        <v>6939</v>
      </c>
      <c r="B6981" s="27" t="s">
        <v>23281</v>
      </c>
      <c r="C6981" s="28" t="s">
        <v>8183</v>
      </c>
      <c r="D6981" s="28" t="s">
        <v>15354</v>
      </c>
    </row>
    <row r="6982" spans="1:4" x14ac:dyDescent="0.2">
      <c r="A6982" s="15" t="s">
        <v>6940</v>
      </c>
      <c r="B6982" s="27" t="s">
        <v>23282</v>
      </c>
      <c r="C6982" s="28" t="s">
        <v>15355</v>
      </c>
      <c r="D6982" s="28" t="s">
        <v>8071</v>
      </c>
    </row>
    <row r="6983" spans="1:4" x14ac:dyDescent="0.2">
      <c r="A6983" s="15" t="s">
        <v>6941</v>
      </c>
      <c r="B6983" s="27" t="s">
        <v>23283</v>
      </c>
      <c r="C6983" s="28" t="s">
        <v>15356</v>
      </c>
      <c r="D6983" s="28" t="s">
        <v>8004</v>
      </c>
    </row>
    <row r="6984" spans="1:4" x14ac:dyDescent="0.2">
      <c r="A6984" s="15" t="s">
        <v>6942</v>
      </c>
      <c r="B6984" s="27" t="s">
        <v>23284</v>
      </c>
      <c r="C6984" s="28" t="s">
        <v>15357</v>
      </c>
      <c r="D6984" s="28" t="s">
        <v>8061</v>
      </c>
    </row>
    <row r="6985" spans="1:4" x14ac:dyDescent="0.2">
      <c r="A6985" s="15" t="s">
        <v>6943</v>
      </c>
      <c r="B6985" s="27" t="s">
        <v>23285</v>
      </c>
      <c r="C6985" s="28" t="s">
        <v>15358</v>
      </c>
      <c r="D6985" s="28" t="s">
        <v>8006</v>
      </c>
    </row>
    <row r="6986" spans="1:4" x14ac:dyDescent="0.2">
      <c r="A6986" s="15" t="s">
        <v>6944</v>
      </c>
      <c r="B6986" s="27" t="s">
        <v>23286</v>
      </c>
      <c r="C6986" s="28" t="s">
        <v>15359</v>
      </c>
      <c r="D6986" s="28" t="s">
        <v>8025</v>
      </c>
    </row>
    <row r="6987" spans="1:4" x14ac:dyDescent="0.2">
      <c r="A6987" s="15" t="s">
        <v>6945</v>
      </c>
      <c r="B6987" s="27" t="s">
        <v>23287</v>
      </c>
      <c r="C6987" s="28" t="s">
        <v>15360</v>
      </c>
      <c r="D6987" s="28" t="s">
        <v>8112</v>
      </c>
    </row>
    <row r="6988" spans="1:4" x14ac:dyDescent="0.2">
      <c r="A6988" s="15" t="s">
        <v>6946</v>
      </c>
      <c r="B6988" s="27" t="s">
        <v>23288</v>
      </c>
      <c r="C6988" s="28" t="s">
        <v>8183</v>
      </c>
      <c r="D6988" s="28" t="s">
        <v>15361</v>
      </c>
    </row>
    <row r="6989" spans="1:4" x14ac:dyDescent="0.2">
      <c r="A6989" s="15" t="s">
        <v>6947</v>
      </c>
      <c r="B6989" s="27" t="s">
        <v>23289</v>
      </c>
      <c r="C6989" s="28" t="s">
        <v>15362</v>
      </c>
      <c r="D6989" s="28" t="s">
        <v>15363</v>
      </c>
    </row>
    <row r="6990" spans="1:4" x14ac:dyDescent="0.2">
      <c r="A6990" s="15" t="s">
        <v>6948</v>
      </c>
      <c r="B6990" s="27" t="s">
        <v>23290</v>
      </c>
      <c r="C6990" s="28" t="s">
        <v>15364</v>
      </c>
      <c r="D6990" s="28" t="s">
        <v>8025</v>
      </c>
    </row>
    <row r="6991" spans="1:4" x14ac:dyDescent="0.2">
      <c r="A6991" s="15" t="s">
        <v>6949</v>
      </c>
      <c r="B6991" s="27" t="s">
        <v>23291</v>
      </c>
      <c r="C6991" s="28" t="s">
        <v>8009</v>
      </c>
      <c r="D6991" s="28" t="s">
        <v>15365</v>
      </c>
    </row>
    <row r="6992" spans="1:4" x14ac:dyDescent="0.2">
      <c r="A6992" s="15" t="s">
        <v>6950</v>
      </c>
      <c r="B6992" s="27" t="s">
        <v>23292</v>
      </c>
      <c r="C6992" s="28" t="s">
        <v>15366</v>
      </c>
      <c r="D6992" s="28" t="s">
        <v>8117</v>
      </c>
    </row>
    <row r="6993" spans="1:4" x14ac:dyDescent="0.2">
      <c r="A6993" s="15" t="s">
        <v>6951</v>
      </c>
      <c r="B6993" s="27" t="s">
        <v>23293</v>
      </c>
      <c r="C6993" s="28" t="s">
        <v>15367</v>
      </c>
      <c r="D6993" s="28" t="s">
        <v>8052</v>
      </c>
    </row>
    <row r="6994" spans="1:4" x14ac:dyDescent="0.2">
      <c r="A6994" s="15" t="s">
        <v>257</v>
      </c>
      <c r="B6994" s="27" t="s">
        <v>23294</v>
      </c>
      <c r="C6994" s="28" t="s">
        <v>10365</v>
      </c>
      <c r="D6994" s="28" t="s">
        <v>15368</v>
      </c>
    </row>
    <row r="6995" spans="1:4" x14ac:dyDescent="0.2">
      <c r="A6995" s="15" t="s">
        <v>6952</v>
      </c>
      <c r="B6995" s="27" t="s">
        <v>23295</v>
      </c>
      <c r="C6995" s="28" t="s">
        <v>15369</v>
      </c>
      <c r="D6995" s="28" t="s">
        <v>8025</v>
      </c>
    </row>
    <row r="6996" spans="1:4" x14ac:dyDescent="0.2">
      <c r="A6996" s="15" t="s">
        <v>6953</v>
      </c>
      <c r="B6996" s="27" t="s">
        <v>23296</v>
      </c>
      <c r="C6996" s="28" t="s">
        <v>15370</v>
      </c>
      <c r="D6996" s="28" t="s">
        <v>8061</v>
      </c>
    </row>
    <row r="6997" spans="1:4" x14ac:dyDescent="0.2">
      <c r="A6997" s="15" t="s">
        <v>6954</v>
      </c>
      <c r="B6997" s="27" t="s">
        <v>23297</v>
      </c>
      <c r="C6997" s="28" t="s">
        <v>15371</v>
      </c>
      <c r="D6997" s="28" t="s">
        <v>8004</v>
      </c>
    </row>
    <row r="6998" spans="1:4" x14ac:dyDescent="0.2">
      <c r="A6998" s="15" t="s">
        <v>6955</v>
      </c>
      <c r="B6998" s="27" t="s">
        <v>23298</v>
      </c>
      <c r="C6998" s="28" t="s">
        <v>15372</v>
      </c>
      <c r="D6998" s="28" t="s">
        <v>8039</v>
      </c>
    </row>
    <row r="6999" spans="1:4" x14ac:dyDescent="0.2">
      <c r="A6999" s="15" t="s">
        <v>6956</v>
      </c>
      <c r="B6999" s="27" t="s">
        <v>23299</v>
      </c>
      <c r="C6999" s="28" t="s">
        <v>15373</v>
      </c>
      <c r="D6999" s="28" t="s">
        <v>8025</v>
      </c>
    </row>
    <row r="7000" spans="1:4" x14ac:dyDescent="0.2">
      <c r="A7000" s="15" t="s">
        <v>6957</v>
      </c>
      <c r="B7000" s="27" t="s">
        <v>23300</v>
      </c>
      <c r="C7000" s="28" t="s">
        <v>15374</v>
      </c>
      <c r="D7000" s="28" t="s">
        <v>8008</v>
      </c>
    </row>
    <row r="7001" spans="1:4" x14ac:dyDescent="0.2">
      <c r="A7001" s="15" t="s">
        <v>6958</v>
      </c>
      <c r="B7001" s="27" t="s">
        <v>23301</v>
      </c>
      <c r="C7001" s="28" t="s">
        <v>8109</v>
      </c>
      <c r="D7001" s="28" t="s">
        <v>15375</v>
      </c>
    </row>
    <row r="7002" spans="1:4" x14ac:dyDescent="0.2">
      <c r="A7002" s="15" t="s">
        <v>6959</v>
      </c>
      <c r="B7002" s="27" t="s">
        <v>23302</v>
      </c>
      <c r="C7002" s="28" t="s">
        <v>15376</v>
      </c>
      <c r="D7002" s="28" t="s">
        <v>9431</v>
      </c>
    </row>
    <row r="7003" spans="1:4" x14ac:dyDescent="0.2">
      <c r="A7003" s="15" t="s">
        <v>6960</v>
      </c>
      <c r="B7003" s="27" t="s">
        <v>23303</v>
      </c>
      <c r="C7003" s="28" t="s">
        <v>15377</v>
      </c>
      <c r="D7003" s="28" t="s">
        <v>8004</v>
      </c>
    </row>
    <row r="7004" spans="1:4" x14ac:dyDescent="0.2">
      <c r="A7004" s="15" t="s">
        <v>6961</v>
      </c>
      <c r="B7004" s="27" t="s">
        <v>23304</v>
      </c>
      <c r="C7004" s="28" t="s">
        <v>15378</v>
      </c>
      <c r="D7004" s="28" t="s">
        <v>8006</v>
      </c>
    </row>
    <row r="7005" spans="1:4" x14ac:dyDescent="0.2">
      <c r="A7005" s="15" t="s">
        <v>6962</v>
      </c>
      <c r="B7005" s="27" t="s">
        <v>23305</v>
      </c>
      <c r="C7005" s="28" t="s">
        <v>15379</v>
      </c>
      <c r="D7005" s="28" t="s">
        <v>8004</v>
      </c>
    </row>
    <row r="7006" spans="1:4" x14ac:dyDescent="0.2">
      <c r="A7006" s="15" t="s">
        <v>6963</v>
      </c>
      <c r="B7006" s="27" t="s">
        <v>23306</v>
      </c>
      <c r="C7006" s="28" t="s">
        <v>8009</v>
      </c>
      <c r="D7006" s="28" t="s">
        <v>15380</v>
      </c>
    </row>
    <row r="7007" spans="1:4" x14ac:dyDescent="0.2">
      <c r="A7007" s="15" t="s">
        <v>6964</v>
      </c>
      <c r="B7007" s="27" t="s">
        <v>23307</v>
      </c>
      <c r="C7007" s="28" t="s">
        <v>15381</v>
      </c>
      <c r="D7007" s="28" t="s">
        <v>8177</v>
      </c>
    </row>
    <row r="7008" spans="1:4" x14ac:dyDescent="0.2">
      <c r="A7008" s="15" t="s">
        <v>6965</v>
      </c>
      <c r="B7008" s="27" t="s">
        <v>23308</v>
      </c>
      <c r="C7008" s="28" t="s">
        <v>15382</v>
      </c>
      <c r="D7008" s="28" t="s">
        <v>9106</v>
      </c>
    </row>
    <row r="7009" spans="1:4" x14ac:dyDescent="0.2">
      <c r="A7009" s="15" t="s">
        <v>6966</v>
      </c>
      <c r="B7009" s="27" t="s">
        <v>23309</v>
      </c>
      <c r="C7009" s="28" t="s">
        <v>8009</v>
      </c>
      <c r="D7009" s="28" t="s">
        <v>15383</v>
      </c>
    </row>
    <row r="7010" spans="1:4" x14ac:dyDescent="0.2">
      <c r="A7010" s="15" t="s">
        <v>6967</v>
      </c>
      <c r="B7010" s="27" t="s">
        <v>23310</v>
      </c>
      <c r="C7010" s="28" t="s">
        <v>15384</v>
      </c>
      <c r="D7010" s="28" t="s">
        <v>15385</v>
      </c>
    </row>
    <row r="7011" spans="1:4" x14ac:dyDescent="0.2">
      <c r="A7011" s="15" t="s">
        <v>6968</v>
      </c>
      <c r="B7011" s="27" t="s">
        <v>23311</v>
      </c>
      <c r="C7011" s="28" t="s">
        <v>15386</v>
      </c>
      <c r="D7011" s="28" t="s">
        <v>8025</v>
      </c>
    </row>
    <row r="7012" spans="1:4" x14ac:dyDescent="0.2">
      <c r="A7012" s="15" t="s">
        <v>6969</v>
      </c>
      <c r="B7012" s="27" t="s">
        <v>23312</v>
      </c>
      <c r="C7012" s="28" t="s">
        <v>8009</v>
      </c>
      <c r="D7012" s="28" t="s">
        <v>15387</v>
      </c>
    </row>
    <row r="7013" spans="1:4" x14ac:dyDescent="0.2">
      <c r="A7013" s="15" t="s">
        <v>6970</v>
      </c>
      <c r="B7013" s="27" t="s">
        <v>23313</v>
      </c>
      <c r="C7013" s="28" t="s">
        <v>15388</v>
      </c>
      <c r="D7013" s="28" t="s">
        <v>8061</v>
      </c>
    </row>
    <row r="7014" spans="1:4" x14ac:dyDescent="0.2">
      <c r="A7014" s="15" t="s">
        <v>6971</v>
      </c>
      <c r="B7014" s="27" t="s">
        <v>23314</v>
      </c>
      <c r="C7014" s="28" t="s">
        <v>15389</v>
      </c>
      <c r="D7014" s="28" t="s">
        <v>8066</v>
      </c>
    </row>
    <row r="7015" spans="1:4" x14ac:dyDescent="0.2">
      <c r="A7015" s="15" t="s">
        <v>6972</v>
      </c>
      <c r="B7015" s="27" t="s">
        <v>23315</v>
      </c>
      <c r="C7015" s="28" t="s">
        <v>15390</v>
      </c>
      <c r="D7015" s="28" t="s">
        <v>8006</v>
      </c>
    </row>
    <row r="7016" spans="1:4" x14ac:dyDescent="0.2">
      <c r="A7016" s="15" t="s">
        <v>6973</v>
      </c>
      <c r="B7016" s="27" t="s">
        <v>23316</v>
      </c>
      <c r="C7016" s="28" t="s">
        <v>15391</v>
      </c>
      <c r="D7016" s="28" t="s">
        <v>8066</v>
      </c>
    </row>
    <row r="7017" spans="1:4" x14ac:dyDescent="0.2">
      <c r="A7017" s="15" t="s">
        <v>6974</v>
      </c>
      <c r="B7017" s="27" t="s">
        <v>23317</v>
      </c>
      <c r="C7017" s="28" t="s">
        <v>15392</v>
      </c>
      <c r="D7017" s="28" t="s">
        <v>8025</v>
      </c>
    </row>
    <row r="7018" spans="1:4" x14ac:dyDescent="0.2">
      <c r="A7018" s="15" t="s">
        <v>6975</v>
      </c>
      <c r="B7018" s="27" t="s">
        <v>23318</v>
      </c>
      <c r="C7018" s="28" t="s">
        <v>15393</v>
      </c>
      <c r="D7018" s="28" t="s">
        <v>8006</v>
      </c>
    </row>
    <row r="7019" spans="1:4" x14ac:dyDescent="0.2">
      <c r="A7019" s="15" t="s">
        <v>6976</v>
      </c>
      <c r="B7019" s="27" t="s">
        <v>23319</v>
      </c>
      <c r="C7019" s="28" t="s">
        <v>15394</v>
      </c>
      <c r="D7019" s="28" t="s">
        <v>8071</v>
      </c>
    </row>
    <row r="7020" spans="1:4" x14ac:dyDescent="0.2">
      <c r="A7020" s="15" t="s">
        <v>6977</v>
      </c>
      <c r="B7020" s="27" t="s">
        <v>23320</v>
      </c>
      <c r="C7020" s="28" t="s">
        <v>15395</v>
      </c>
      <c r="D7020" s="28" t="s">
        <v>8025</v>
      </c>
    </row>
    <row r="7021" spans="1:4" x14ac:dyDescent="0.2">
      <c r="A7021" s="15" t="s">
        <v>6978</v>
      </c>
      <c r="B7021" s="27" t="s">
        <v>23321</v>
      </c>
      <c r="C7021" s="28" t="s">
        <v>15396</v>
      </c>
      <c r="D7021" s="28" t="s">
        <v>8025</v>
      </c>
    </row>
    <row r="7022" spans="1:4" x14ac:dyDescent="0.2">
      <c r="A7022" s="15" t="s">
        <v>6979</v>
      </c>
      <c r="B7022" s="27" t="s">
        <v>23322</v>
      </c>
      <c r="C7022" s="28" t="s">
        <v>15397</v>
      </c>
      <c r="D7022" s="28" t="s">
        <v>8190</v>
      </c>
    </row>
    <row r="7023" spans="1:4" x14ac:dyDescent="0.2">
      <c r="A7023" s="15" t="s">
        <v>6980</v>
      </c>
      <c r="B7023" s="27" t="s">
        <v>23323</v>
      </c>
      <c r="C7023" s="28" t="s">
        <v>15398</v>
      </c>
      <c r="D7023" s="28" t="s">
        <v>8112</v>
      </c>
    </row>
    <row r="7024" spans="1:4" x14ac:dyDescent="0.2">
      <c r="A7024" s="15" t="s">
        <v>6981</v>
      </c>
      <c r="B7024" s="27" t="s">
        <v>23324</v>
      </c>
      <c r="C7024" s="28" t="s">
        <v>15399</v>
      </c>
      <c r="D7024" s="28" t="s">
        <v>8008</v>
      </c>
    </row>
    <row r="7025" spans="1:4" x14ac:dyDescent="0.2">
      <c r="A7025" s="15" t="s">
        <v>6982</v>
      </c>
      <c r="B7025" s="27" t="s">
        <v>23325</v>
      </c>
      <c r="C7025" s="28" t="s">
        <v>8009</v>
      </c>
      <c r="D7025" s="28" t="s">
        <v>15400</v>
      </c>
    </row>
    <row r="7026" spans="1:4" x14ac:dyDescent="0.2">
      <c r="A7026" s="15" t="s">
        <v>6983</v>
      </c>
      <c r="B7026" s="27" t="s">
        <v>23326</v>
      </c>
      <c r="C7026" s="28" t="s">
        <v>15401</v>
      </c>
      <c r="D7026" s="28" t="s">
        <v>8004</v>
      </c>
    </row>
    <row r="7027" spans="1:4" x14ac:dyDescent="0.2">
      <c r="A7027" s="15" t="s">
        <v>6984</v>
      </c>
      <c r="B7027" s="27" t="s">
        <v>23327</v>
      </c>
      <c r="C7027" s="28" t="s">
        <v>8009</v>
      </c>
      <c r="D7027" s="28" t="s">
        <v>15402</v>
      </c>
    </row>
    <row r="7028" spans="1:4" x14ac:dyDescent="0.2">
      <c r="A7028" s="15" t="s">
        <v>6985</v>
      </c>
      <c r="B7028" s="27" t="s">
        <v>23328</v>
      </c>
      <c r="C7028" s="28" t="s">
        <v>15403</v>
      </c>
      <c r="D7028" s="28" t="s">
        <v>15404</v>
      </c>
    </row>
    <row r="7029" spans="1:4" x14ac:dyDescent="0.2">
      <c r="A7029" s="15" t="s">
        <v>6986</v>
      </c>
      <c r="B7029" s="27" t="s">
        <v>23329</v>
      </c>
      <c r="C7029" s="28" t="s">
        <v>15405</v>
      </c>
      <c r="D7029" s="28" t="s">
        <v>15406</v>
      </c>
    </row>
    <row r="7030" spans="1:4" x14ac:dyDescent="0.2">
      <c r="A7030" s="15" t="s">
        <v>6987</v>
      </c>
      <c r="B7030" s="27" t="s">
        <v>23330</v>
      </c>
      <c r="C7030" s="28" t="s">
        <v>15407</v>
      </c>
      <c r="D7030" s="28" t="s">
        <v>8622</v>
      </c>
    </row>
    <row r="7031" spans="1:4" x14ac:dyDescent="0.2">
      <c r="A7031" s="15" t="s">
        <v>6988</v>
      </c>
      <c r="B7031" s="27" t="s">
        <v>23331</v>
      </c>
      <c r="C7031" s="28" t="s">
        <v>15408</v>
      </c>
      <c r="D7031" s="28" t="s">
        <v>8461</v>
      </c>
    </row>
    <row r="7032" spans="1:4" x14ac:dyDescent="0.2">
      <c r="A7032" s="15" t="s">
        <v>6989</v>
      </c>
      <c r="B7032" s="27" t="s">
        <v>23332</v>
      </c>
      <c r="C7032" s="28" t="s">
        <v>15409</v>
      </c>
      <c r="D7032" s="28" t="s">
        <v>8071</v>
      </c>
    </row>
    <row r="7033" spans="1:4" x14ac:dyDescent="0.2">
      <c r="A7033" s="15" t="s">
        <v>6990</v>
      </c>
      <c r="B7033" s="27" t="s">
        <v>23333</v>
      </c>
      <c r="C7033" s="28" t="s">
        <v>15410</v>
      </c>
      <c r="D7033" s="28" t="s">
        <v>8025</v>
      </c>
    </row>
    <row r="7034" spans="1:4" x14ac:dyDescent="0.2">
      <c r="A7034" s="15" t="s">
        <v>6991</v>
      </c>
      <c r="B7034" s="27" t="s">
        <v>23334</v>
      </c>
      <c r="C7034" s="28" t="s">
        <v>15411</v>
      </c>
      <c r="D7034" s="28" t="s">
        <v>8112</v>
      </c>
    </row>
    <row r="7035" spans="1:4" x14ac:dyDescent="0.2">
      <c r="A7035" s="15" t="s">
        <v>6992</v>
      </c>
      <c r="B7035" s="27" t="s">
        <v>23335</v>
      </c>
      <c r="C7035" s="28" t="s">
        <v>15412</v>
      </c>
      <c r="D7035" s="28" t="s">
        <v>8025</v>
      </c>
    </row>
    <row r="7036" spans="1:4" x14ac:dyDescent="0.2">
      <c r="A7036" s="15" t="s">
        <v>6993</v>
      </c>
      <c r="B7036" s="27" t="s">
        <v>23336</v>
      </c>
      <c r="C7036" s="28" t="s">
        <v>15413</v>
      </c>
      <c r="D7036" s="28" t="s">
        <v>8159</v>
      </c>
    </row>
    <row r="7037" spans="1:4" x14ac:dyDescent="0.2">
      <c r="A7037" s="15" t="s">
        <v>6994</v>
      </c>
      <c r="B7037" s="27" t="s">
        <v>23337</v>
      </c>
      <c r="C7037" s="28" t="s">
        <v>8009</v>
      </c>
      <c r="D7037" s="28" t="s">
        <v>15414</v>
      </c>
    </row>
    <row r="7038" spans="1:4" x14ac:dyDescent="0.2">
      <c r="A7038" s="15" t="s">
        <v>6995</v>
      </c>
      <c r="B7038" s="27" t="s">
        <v>23338</v>
      </c>
      <c r="C7038" s="28" t="s">
        <v>15415</v>
      </c>
      <c r="D7038" s="28" t="s">
        <v>8004</v>
      </c>
    </row>
    <row r="7039" spans="1:4" x14ac:dyDescent="0.2">
      <c r="A7039" s="15" t="s">
        <v>6996</v>
      </c>
      <c r="B7039" s="27" t="s">
        <v>23339</v>
      </c>
      <c r="C7039" s="28" t="s">
        <v>15416</v>
      </c>
      <c r="D7039" s="28" t="s">
        <v>8008</v>
      </c>
    </row>
    <row r="7040" spans="1:4" x14ac:dyDescent="0.2">
      <c r="A7040" s="15" t="s">
        <v>6997</v>
      </c>
      <c r="B7040" s="27" t="s">
        <v>23340</v>
      </c>
      <c r="C7040" s="28" t="s">
        <v>15417</v>
      </c>
      <c r="D7040" s="28" t="s">
        <v>8112</v>
      </c>
    </row>
    <row r="7041" spans="1:4" x14ac:dyDescent="0.2">
      <c r="A7041" s="15" t="s">
        <v>6998</v>
      </c>
      <c r="B7041" s="27" t="s">
        <v>23341</v>
      </c>
      <c r="C7041" s="28" t="s">
        <v>15418</v>
      </c>
      <c r="D7041" s="28" t="s">
        <v>8071</v>
      </c>
    </row>
    <row r="7042" spans="1:4" x14ac:dyDescent="0.2">
      <c r="A7042" s="15" t="s">
        <v>6999</v>
      </c>
      <c r="B7042" s="27" t="s">
        <v>23342</v>
      </c>
      <c r="C7042" s="28" t="s">
        <v>8009</v>
      </c>
      <c r="D7042" s="28" t="s">
        <v>15419</v>
      </c>
    </row>
    <row r="7043" spans="1:4" x14ac:dyDescent="0.2">
      <c r="A7043" s="15" t="s">
        <v>7000</v>
      </c>
      <c r="B7043" s="27" t="s">
        <v>23343</v>
      </c>
      <c r="C7043" s="28" t="s">
        <v>15420</v>
      </c>
      <c r="D7043" s="28" t="s">
        <v>8025</v>
      </c>
    </row>
    <row r="7044" spans="1:4" x14ac:dyDescent="0.2">
      <c r="A7044" s="15" t="s">
        <v>7001</v>
      </c>
      <c r="B7044" s="27" t="s">
        <v>23344</v>
      </c>
      <c r="C7044" s="28" t="s">
        <v>8009</v>
      </c>
      <c r="D7044" s="28" t="s">
        <v>15421</v>
      </c>
    </row>
    <row r="7045" spans="1:4" x14ac:dyDescent="0.2">
      <c r="A7045" s="15" t="s">
        <v>7002</v>
      </c>
      <c r="B7045" s="27" t="s">
        <v>23345</v>
      </c>
      <c r="C7045" s="28" t="s">
        <v>15422</v>
      </c>
      <c r="D7045" s="28" t="s">
        <v>15423</v>
      </c>
    </row>
    <row r="7046" spans="1:4" x14ac:dyDescent="0.2">
      <c r="A7046" s="15" t="s">
        <v>7003</v>
      </c>
      <c r="B7046" s="27" t="s">
        <v>23346</v>
      </c>
      <c r="C7046" s="28" t="s">
        <v>15424</v>
      </c>
      <c r="D7046" s="28" t="s">
        <v>8066</v>
      </c>
    </row>
    <row r="7047" spans="1:4" x14ac:dyDescent="0.2">
      <c r="A7047" s="15" t="s">
        <v>7004</v>
      </c>
      <c r="B7047" s="27" t="s">
        <v>23347</v>
      </c>
      <c r="C7047" s="28" t="s">
        <v>15425</v>
      </c>
      <c r="D7047" s="28" t="s">
        <v>8112</v>
      </c>
    </row>
    <row r="7048" spans="1:4" x14ac:dyDescent="0.2">
      <c r="A7048" s="15" t="s">
        <v>7005</v>
      </c>
      <c r="B7048" s="27" t="s">
        <v>23348</v>
      </c>
      <c r="C7048" s="28" t="s">
        <v>8430</v>
      </c>
      <c r="D7048" s="28" t="s">
        <v>15426</v>
      </c>
    </row>
    <row r="7049" spans="1:4" x14ac:dyDescent="0.2">
      <c r="A7049" s="15" t="s">
        <v>143</v>
      </c>
      <c r="B7049" s="27" t="s">
        <v>23349</v>
      </c>
      <c r="C7049" s="28" t="s">
        <v>15427</v>
      </c>
      <c r="D7049" s="28" t="s">
        <v>8039</v>
      </c>
    </row>
    <row r="7050" spans="1:4" x14ac:dyDescent="0.2">
      <c r="A7050" s="15" t="s">
        <v>7006</v>
      </c>
      <c r="B7050" s="27" t="s">
        <v>23350</v>
      </c>
      <c r="C7050" s="28" t="s">
        <v>15428</v>
      </c>
      <c r="D7050" s="28" t="s">
        <v>8148</v>
      </c>
    </row>
    <row r="7051" spans="1:4" x14ac:dyDescent="0.2">
      <c r="A7051" s="15" t="s">
        <v>7007</v>
      </c>
      <c r="B7051" s="27" t="s">
        <v>23351</v>
      </c>
      <c r="C7051" s="28" t="s">
        <v>15429</v>
      </c>
      <c r="D7051" s="28" t="s">
        <v>8112</v>
      </c>
    </row>
    <row r="7052" spans="1:4" x14ac:dyDescent="0.2">
      <c r="A7052" s="15" t="s">
        <v>7008</v>
      </c>
      <c r="B7052" s="27" t="s">
        <v>23352</v>
      </c>
      <c r="C7052" s="28" t="s">
        <v>15430</v>
      </c>
      <c r="D7052" s="28" t="s">
        <v>8071</v>
      </c>
    </row>
    <row r="7053" spans="1:4" x14ac:dyDescent="0.2">
      <c r="A7053" s="15" t="s">
        <v>7009</v>
      </c>
      <c r="B7053" s="27" t="s">
        <v>23353</v>
      </c>
      <c r="C7053" s="28" t="s">
        <v>8009</v>
      </c>
      <c r="D7053" s="28" t="s">
        <v>15431</v>
      </c>
    </row>
    <row r="7054" spans="1:4" x14ac:dyDescent="0.2">
      <c r="A7054" s="15" t="s">
        <v>7010</v>
      </c>
      <c r="B7054" s="27" t="s">
        <v>23354</v>
      </c>
      <c r="C7054" s="28" t="s">
        <v>15432</v>
      </c>
      <c r="D7054" s="28" t="s">
        <v>8006</v>
      </c>
    </row>
    <row r="7055" spans="1:4" x14ac:dyDescent="0.2">
      <c r="A7055" s="15" t="s">
        <v>7011</v>
      </c>
      <c r="B7055" s="27" t="s">
        <v>23355</v>
      </c>
      <c r="C7055" s="28" t="s">
        <v>8009</v>
      </c>
      <c r="D7055" s="28" t="s">
        <v>15433</v>
      </c>
    </row>
    <row r="7056" spans="1:4" x14ac:dyDescent="0.2">
      <c r="A7056" s="15" t="s">
        <v>403</v>
      </c>
      <c r="B7056" s="27" t="s">
        <v>23356</v>
      </c>
      <c r="C7056" s="28" t="s">
        <v>8009</v>
      </c>
      <c r="D7056" s="28" t="s">
        <v>15434</v>
      </c>
    </row>
    <row r="7057" spans="1:4" x14ac:dyDescent="0.2">
      <c r="A7057" s="15" t="s">
        <v>7012</v>
      </c>
      <c r="B7057" s="27" t="s">
        <v>23357</v>
      </c>
      <c r="C7057" s="28" t="s">
        <v>15435</v>
      </c>
      <c r="D7057" s="28" t="s">
        <v>8066</v>
      </c>
    </row>
    <row r="7058" spans="1:4" x14ac:dyDescent="0.2">
      <c r="A7058" s="15" t="s">
        <v>7013</v>
      </c>
      <c r="B7058" s="27" t="s">
        <v>23358</v>
      </c>
      <c r="C7058" s="28" t="s">
        <v>15436</v>
      </c>
      <c r="D7058" s="28" t="s">
        <v>8119</v>
      </c>
    </row>
    <row r="7059" spans="1:4" x14ac:dyDescent="0.2">
      <c r="A7059" s="15" t="s">
        <v>7014</v>
      </c>
      <c r="B7059" s="27" t="s">
        <v>23359</v>
      </c>
      <c r="C7059" s="28" t="s">
        <v>15437</v>
      </c>
      <c r="D7059" s="28" t="s">
        <v>8190</v>
      </c>
    </row>
    <row r="7060" spans="1:4" x14ac:dyDescent="0.2">
      <c r="A7060" s="15" t="s">
        <v>7989</v>
      </c>
      <c r="B7060" s="23" t="s">
        <v>8628</v>
      </c>
      <c r="C7060" s="23" t="s">
        <v>8628</v>
      </c>
      <c r="D7060" s="23" t="s">
        <v>8628</v>
      </c>
    </row>
    <row r="7061" spans="1:4" x14ac:dyDescent="0.2">
      <c r="A7061" s="15" t="s">
        <v>7015</v>
      </c>
      <c r="B7061" s="27" t="s">
        <v>23360</v>
      </c>
      <c r="C7061" s="28" t="s">
        <v>15438</v>
      </c>
      <c r="D7061" s="28" t="s">
        <v>8910</v>
      </c>
    </row>
    <row r="7062" spans="1:4" x14ac:dyDescent="0.2">
      <c r="A7062" s="15" t="s">
        <v>7016</v>
      </c>
      <c r="B7062" s="27" t="s">
        <v>23361</v>
      </c>
      <c r="C7062" s="28" t="s">
        <v>15439</v>
      </c>
      <c r="D7062" s="28" t="s">
        <v>8006</v>
      </c>
    </row>
    <row r="7063" spans="1:4" x14ac:dyDescent="0.2">
      <c r="A7063" s="15" t="s">
        <v>228</v>
      </c>
      <c r="B7063" s="27" t="s">
        <v>23362</v>
      </c>
      <c r="C7063" s="28" t="s">
        <v>15440</v>
      </c>
      <c r="D7063" s="28" t="s">
        <v>8039</v>
      </c>
    </row>
    <row r="7064" spans="1:4" x14ac:dyDescent="0.2">
      <c r="A7064" s="15" t="s">
        <v>7017</v>
      </c>
      <c r="B7064" s="27" t="s">
        <v>23363</v>
      </c>
      <c r="C7064" s="28" t="s">
        <v>15441</v>
      </c>
      <c r="D7064" s="28" t="s">
        <v>8159</v>
      </c>
    </row>
    <row r="7065" spans="1:4" x14ac:dyDescent="0.2">
      <c r="A7065" s="15" t="s">
        <v>7018</v>
      </c>
      <c r="B7065" s="27" t="s">
        <v>23364</v>
      </c>
      <c r="C7065" s="28" t="s">
        <v>15442</v>
      </c>
      <c r="D7065" s="28" t="s">
        <v>8004</v>
      </c>
    </row>
    <row r="7066" spans="1:4" x14ac:dyDescent="0.2">
      <c r="A7066" s="15" t="s">
        <v>7019</v>
      </c>
      <c r="B7066" s="27" t="s">
        <v>23365</v>
      </c>
      <c r="C7066" s="28" t="s">
        <v>8009</v>
      </c>
      <c r="D7066" s="28" t="s">
        <v>15443</v>
      </c>
    </row>
    <row r="7067" spans="1:4" x14ac:dyDescent="0.2">
      <c r="A7067" s="15" t="s">
        <v>7020</v>
      </c>
      <c r="B7067" s="27" t="s">
        <v>23366</v>
      </c>
      <c r="C7067" s="28" t="s">
        <v>15444</v>
      </c>
      <c r="D7067" s="28" t="s">
        <v>8066</v>
      </c>
    </row>
    <row r="7068" spans="1:4" x14ac:dyDescent="0.2">
      <c r="A7068" s="15" t="s">
        <v>7021</v>
      </c>
      <c r="B7068" s="27" t="s">
        <v>23367</v>
      </c>
      <c r="C7068" s="28" t="s">
        <v>15445</v>
      </c>
      <c r="D7068" s="28" t="s">
        <v>8117</v>
      </c>
    </row>
    <row r="7069" spans="1:4" x14ac:dyDescent="0.2">
      <c r="A7069" s="15" t="s">
        <v>7022</v>
      </c>
      <c r="B7069" s="27" t="s">
        <v>23368</v>
      </c>
      <c r="C7069" s="28" t="s">
        <v>15446</v>
      </c>
      <c r="D7069" s="28" t="s">
        <v>8043</v>
      </c>
    </row>
    <row r="7070" spans="1:4" x14ac:dyDescent="0.2">
      <c r="A7070" s="15" t="s">
        <v>7023</v>
      </c>
      <c r="B7070" s="27" t="s">
        <v>23369</v>
      </c>
      <c r="C7070" s="28" t="s">
        <v>8183</v>
      </c>
      <c r="D7070" s="28" t="s">
        <v>15447</v>
      </c>
    </row>
    <row r="7071" spans="1:4" x14ac:dyDescent="0.2">
      <c r="A7071" s="15" t="s">
        <v>7024</v>
      </c>
      <c r="B7071" s="27" t="s">
        <v>23370</v>
      </c>
      <c r="C7071" s="28" t="s">
        <v>15448</v>
      </c>
      <c r="D7071" s="28" t="s">
        <v>8017</v>
      </c>
    </row>
    <row r="7072" spans="1:4" x14ac:dyDescent="0.2">
      <c r="A7072" s="15" t="s">
        <v>7025</v>
      </c>
      <c r="B7072" s="27" t="s">
        <v>23371</v>
      </c>
      <c r="C7072" s="28" t="s">
        <v>15449</v>
      </c>
      <c r="D7072" s="28" t="s">
        <v>8039</v>
      </c>
    </row>
    <row r="7073" spans="1:4" x14ac:dyDescent="0.2">
      <c r="A7073" s="15" t="s">
        <v>7026</v>
      </c>
      <c r="B7073" s="27" t="s">
        <v>23372</v>
      </c>
      <c r="C7073" s="28" t="s">
        <v>15450</v>
      </c>
      <c r="D7073" s="28" t="s">
        <v>8039</v>
      </c>
    </row>
    <row r="7074" spans="1:4" x14ac:dyDescent="0.2">
      <c r="A7074" s="15" t="s">
        <v>7027</v>
      </c>
      <c r="B7074" s="27" t="s">
        <v>23373</v>
      </c>
      <c r="C7074" s="28" t="s">
        <v>15451</v>
      </c>
      <c r="D7074" s="28" t="s">
        <v>8148</v>
      </c>
    </row>
    <row r="7075" spans="1:4" x14ac:dyDescent="0.2">
      <c r="A7075" s="15" t="s">
        <v>7028</v>
      </c>
      <c r="B7075" s="27" t="s">
        <v>23374</v>
      </c>
      <c r="C7075" s="28" t="s">
        <v>15452</v>
      </c>
      <c r="D7075" s="28" t="s">
        <v>8071</v>
      </c>
    </row>
    <row r="7076" spans="1:4" x14ac:dyDescent="0.2">
      <c r="A7076" s="15" t="s">
        <v>7029</v>
      </c>
      <c r="B7076" s="27" t="s">
        <v>23375</v>
      </c>
      <c r="C7076" s="28" t="s">
        <v>15453</v>
      </c>
      <c r="D7076" s="28" t="s">
        <v>8121</v>
      </c>
    </row>
    <row r="7077" spans="1:4" x14ac:dyDescent="0.2">
      <c r="A7077" s="15" t="s">
        <v>7030</v>
      </c>
      <c r="B7077" s="27" t="s">
        <v>23376</v>
      </c>
      <c r="C7077" s="28" t="s">
        <v>15454</v>
      </c>
      <c r="D7077" s="28" t="s">
        <v>8025</v>
      </c>
    </row>
    <row r="7078" spans="1:4" x14ac:dyDescent="0.2">
      <c r="A7078" s="15" t="s">
        <v>7031</v>
      </c>
      <c r="B7078" s="27" t="s">
        <v>23377</v>
      </c>
      <c r="C7078" s="28" t="s">
        <v>15455</v>
      </c>
      <c r="D7078" s="28" t="s">
        <v>8367</v>
      </c>
    </row>
    <row r="7079" spans="1:4" x14ac:dyDescent="0.2">
      <c r="A7079" s="15" t="s">
        <v>7032</v>
      </c>
      <c r="B7079" s="27" t="s">
        <v>23378</v>
      </c>
      <c r="C7079" s="28" t="s">
        <v>8279</v>
      </c>
      <c r="D7079" s="28" t="s">
        <v>15456</v>
      </c>
    </row>
    <row r="7080" spans="1:4" x14ac:dyDescent="0.2">
      <c r="A7080" s="15" t="s">
        <v>7033</v>
      </c>
      <c r="B7080" s="27" t="s">
        <v>23379</v>
      </c>
      <c r="C7080" s="28" t="s">
        <v>8183</v>
      </c>
      <c r="D7080" s="28" t="s">
        <v>15457</v>
      </c>
    </row>
    <row r="7081" spans="1:4" x14ac:dyDescent="0.2">
      <c r="A7081" s="15" t="s">
        <v>7034</v>
      </c>
      <c r="B7081" s="27" t="s">
        <v>23380</v>
      </c>
      <c r="C7081" s="28" t="s">
        <v>15458</v>
      </c>
      <c r="D7081" s="28" t="s">
        <v>15459</v>
      </c>
    </row>
    <row r="7082" spans="1:4" x14ac:dyDescent="0.2">
      <c r="A7082" s="15" t="s">
        <v>7035</v>
      </c>
      <c r="B7082" s="27" t="s">
        <v>23381</v>
      </c>
      <c r="C7082" s="28" t="s">
        <v>8009</v>
      </c>
      <c r="D7082" s="28" t="s">
        <v>15460</v>
      </c>
    </row>
    <row r="7083" spans="1:4" x14ac:dyDescent="0.2">
      <c r="A7083" s="15" t="s">
        <v>7036</v>
      </c>
      <c r="B7083" s="27" t="s">
        <v>23382</v>
      </c>
      <c r="C7083" s="28" t="s">
        <v>8183</v>
      </c>
      <c r="D7083" s="28" t="s">
        <v>15461</v>
      </c>
    </row>
    <row r="7084" spans="1:4" x14ac:dyDescent="0.2">
      <c r="A7084" s="15" t="s">
        <v>7037</v>
      </c>
      <c r="B7084" s="27" t="s">
        <v>23383</v>
      </c>
      <c r="C7084" s="28" t="s">
        <v>8183</v>
      </c>
      <c r="D7084" s="28" t="s">
        <v>15462</v>
      </c>
    </row>
    <row r="7085" spans="1:4" x14ac:dyDescent="0.2">
      <c r="A7085" s="15" t="s">
        <v>7038</v>
      </c>
      <c r="B7085" s="27" t="s">
        <v>23384</v>
      </c>
      <c r="C7085" s="28" t="s">
        <v>15463</v>
      </c>
      <c r="D7085" s="28" t="s">
        <v>8002</v>
      </c>
    </row>
    <row r="7086" spans="1:4" x14ac:dyDescent="0.2">
      <c r="A7086" s="15" t="s">
        <v>7039</v>
      </c>
      <c r="B7086" s="27" t="s">
        <v>23385</v>
      </c>
      <c r="C7086" s="28" t="s">
        <v>15464</v>
      </c>
      <c r="D7086" s="28" t="s">
        <v>8039</v>
      </c>
    </row>
    <row r="7087" spans="1:4" x14ac:dyDescent="0.2">
      <c r="A7087" s="15" t="s">
        <v>7040</v>
      </c>
      <c r="B7087" s="27" t="s">
        <v>23386</v>
      </c>
      <c r="C7087" s="28" t="s">
        <v>8330</v>
      </c>
      <c r="D7087" s="28" t="s">
        <v>15465</v>
      </c>
    </row>
    <row r="7088" spans="1:4" x14ac:dyDescent="0.2">
      <c r="A7088" s="15" t="s">
        <v>7041</v>
      </c>
      <c r="B7088" s="27" t="s">
        <v>23387</v>
      </c>
      <c r="C7088" s="28" t="s">
        <v>15466</v>
      </c>
      <c r="D7088" s="28" t="s">
        <v>8061</v>
      </c>
    </row>
    <row r="7089" spans="1:8" x14ac:dyDescent="0.2">
      <c r="A7089" s="15" t="s">
        <v>7042</v>
      </c>
      <c r="B7089" s="27" t="s">
        <v>23388</v>
      </c>
      <c r="C7089" s="28" t="s">
        <v>8183</v>
      </c>
      <c r="D7089" s="28" t="s">
        <v>15467</v>
      </c>
    </row>
    <row r="7090" spans="1:8" x14ac:dyDescent="0.2">
      <c r="A7090" s="15" t="s">
        <v>7043</v>
      </c>
      <c r="B7090" s="27" t="s">
        <v>23389</v>
      </c>
      <c r="C7090" s="28" t="s">
        <v>15468</v>
      </c>
      <c r="D7090" s="28" t="s">
        <v>8006</v>
      </c>
      <c r="H7090" s="48"/>
    </row>
    <row r="7091" spans="1:8" x14ac:dyDescent="0.2">
      <c r="A7091" s="15" t="s">
        <v>7044</v>
      </c>
      <c r="B7091" s="27" t="s">
        <v>23390</v>
      </c>
      <c r="C7091" s="28" t="s">
        <v>8009</v>
      </c>
      <c r="D7091" s="28" t="s">
        <v>15469</v>
      </c>
    </row>
    <row r="7092" spans="1:8" x14ac:dyDescent="0.2">
      <c r="A7092" s="15" t="s">
        <v>7045</v>
      </c>
      <c r="B7092" s="27" t="s">
        <v>23391</v>
      </c>
      <c r="C7092" s="28" t="s">
        <v>8009</v>
      </c>
      <c r="D7092" s="28" t="s">
        <v>15470</v>
      </c>
    </row>
    <row r="7093" spans="1:8" x14ac:dyDescent="0.2">
      <c r="A7093" s="15" t="s">
        <v>7046</v>
      </c>
      <c r="B7093" s="27" t="s">
        <v>23392</v>
      </c>
      <c r="C7093" s="28" t="s">
        <v>15471</v>
      </c>
      <c r="D7093" s="28" t="s">
        <v>8006</v>
      </c>
      <c r="H7093" s="48"/>
    </row>
    <row r="7094" spans="1:8" x14ac:dyDescent="0.2">
      <c r="A7094" s="15" t="s">
        <v>7047</v>
      </c>
      <c r="B7094" s="27" t="s">
        <v>23393</v>
      </c>
      <c r="C7094" s="28" t="s">
        <v>8100</v>
      </c>
      <c r="D7094" s="28" t="s">
        <v>15472</v>
      </c>
    </row>
    <row r="7095" spans="1:8" x14ac:dyDescent="0.2">
      <c r="A7095" s="15" t="s">
        <v>7048</v>
      </c>
      <c r="B7095" s="27" t="s">
        <v>23394</v>
      </c>
      <c r="C7095" s="28" t="s">
        <v>15473</v>
      </c>
      <c r="D7095" s="28" t="s">
        <v>8025</v>
      </c>
    </row>
    <row r="7096" spans="1:8" x14ac:dyDescent="0.2">
      <c r="A7096" s="15" t="s">
        <v>7049</v>
      </c>
      <c r="B7096" s="27" t="s">
        <v>23395</v>
      </c>
      <c r="C7096" s="28" t="s">
        <v>15474</v>
      </c>
      <c r="D7096" s="28" t="s">
        <v>8006</v>
      </c>
      <c r="H7096" s="48"/>
    </row>
    <row r="7097" spans="1:8" x14ac:dyDescent="0.2">
      <c r="A7097" s="15" t="s">
        <v>7050</v>
      </c>
      <c r="B7097" s="27" t="s">
        <v>23396</v>
      </c>
      <c r="C7097" s="28" t="s">
        <v>8009</v>
      </c>
      <c r="D7097" s="28" t="s">
        <v>15475</v>
      </c>
    </row>
    <row r="7098" spans="1:8" x14ac:dyDescent="0.2">
      <c r="A7098" s="15" t="s">
        <v>7051</v>
      </c>
      <c r="B7098" s="27" t="s">
        <v>23397</v>
      </c>
      <c r="C7098" s="28" t="s">
        <v>8009</v>
      </c>
      <c r="D7098" s="28" t="s">
        <v>15476</v>
      </c>
    </row>
    <row r="7099" spans="1:8" x14ac:dyDescent="0.2">
      <c r="A7099" s="15" t="s">
        <v>7052</v>
      </c>
      <c r="B7099" s="27" t="s">
        <v>23398</v>
      </c>
      <c r="C7099" s="28" t="s">
        <v>15477</v>
      </c>
      <c r="D7099" s="28" t="s">
        <v>8006</v>
      </c>
    </row>
    <row r="7100" spans="1:8" x14ac:dyDescent="0.2">
      <c r="A7100" s="15" t="s">
        <v>7053</v>
      </c>
      <c r="B7100" s="27" t="s">
        <v>23399</v>
      </c>
      <c r="C7100" s="28" t="s">
        <v>15478</v>
      </c>
      <c r="D7100" s="28" t="s">
        <v>8117</v>
      </c>
    </row>
    <row r="7101" spans="1:8" x14ac:dyDescent="0.2">
      <c r="A7101" s="15" t="s">
        <v>7054</v>
      </c>
      <c r="B7101" s="27" t="s">
        <v>23400</v>
      </c>
      <c r="C7101" s="28" t="s">
        <v>15479</v>
      </c>
      <c r="D7101" s="28" t="s">
        <v>8052</v>
      </c>
    </row>
    <row r="7102" spans="1:8" x14ac:dyDescent="0.2">
      <c r="A7102" s="15" t="s">
        <v>7055</v>
      </c>
      <c r="B7102" s="27" t="s">
        <v>23401</v>
      </c>
      <c r="C7102" s="28" t="s">
        <v>8430</v>
      </c>
      <c r="D7102" s="28" t="s">
        <v>15480</v>
      </c>
    </row>
    <row r="7103" spans="1:8" x14ac:dyDescent="0.2">
      <c r="A7103" s="15" t="s">
        <v>7056</v>
      </c>
      <c r="B7103" s="27" t="s">
        <v>23402</v>
      </c>
      <c r="C7103" s="28" t="s">
        <v>9178</v>
      </c>
      <c r="D7103" s="28" t="s">
        <v>15481</v>
      </c>
    </row>
    <row r="7104" spans="1:8" x14ac:dyDescent="0.2">
      <c r="A7104" s="15" t="s">
        <v>7057</v>
      </c>
      <c r="B7104" s="27" t="s">
        <v>23403</v>
      </c>
      <c r="C7104" s="28" t="s">
        <v>9178</v>
      </c>
      <c r="D7104" s="28" t="s">
        <v>15482</v>
      </c>
    </row>
    <row r="7105" spans="1:4" x14ac:dyDescent="0.2">
      <c r="A7105" s="15" t="s">
        <v>7058</v>
      </c>
      <c r="B7105" s="27" t="s">
        <v>23404</v>
      </c>
      <c r="C7105" s="28" t="s">
        <v>8977</v>
      </c>
      <c r="D7105" s="28" t="s">
        <v>15483</v>
      </c>
    </row>
    <row r="7106" spans="1:4" x14ac:dyDescent="0.2">
      <c r="A7106" s="15" t="s">
        <v>144</v>
      </c>
      <c r="B7106" s="27" t="s">
        <v>23405</v>
      </c>
      <c r="C7106" s="28" t="s">
        <v>15484</v>
      </c>
      <c r="D7106" s="28" t="s">
        <v>8039</v>
      </c>
    </row>
    <row r="7107" spans="1:4" x14ac:dyDescent="0.2">
      <c r="A7107" s="15" t="s">
        <v>7059</v>
      </c>
      <c r="B7107" s="27" t="s">
        <v>23406</v>
      </c>
      <c r="C7107" s="28" t="s">
        <v>8009</v>
      </c>
      <c r="D7107" s="28" t="s">
        <v>15485</v>
      </c>
    </row>
    <row r="7108" spans="1:4" x14ac:dyDescent="0.2">
      <c r="A7108" s="15" t="s">
        <v>7060</v>
      </c>
      <c r="B7108" s="27" t="s">
        <v>23407</v>
      </c>
      <c r="C7108" s="28" t="s">
        <v>15486</v>
      </c>
      <c r="D7108" s="28" t="s">
        <v>15487</v>
      </c>
    </row>
    <row r="7109" spans="1:4" x14ac:dyDescent="0.2">
      <c r="A7109" s="15" t="s">
        <v>404</v>
      </c>
      <c r="B7109" s="27" t="s">
        <v>23408</v>
      </c>
      <c r="C7109" s="28" t="s">
        <v>15488</v>
      </c>
      <c r="D7109" s="28" t="s">
        <v>8039</v>
      </c>
    </row>
    <row r="7110" spans="1:4" x14ac:dyDescent="0.2">
      <c r="A7110" s="15" t="s">
        <v>7061</v>
      </c>
      <c r="B7110" s="27" t="s">
        <v>23409</v>
      </c>
      <c r="C7110" s="28" t="s">
        <v>15489</v>
      </c>
      <c r="D7110" s="28" t="s">
        <v>8073</v>
      </c>
    </row>
    <row r="7111" spans="1:4" x14ac:dyDescent="0.2">
      <c r="A7111" s="15" t="s">
        <v>7062</v>
      </c>
      <c r="B7111" s="27" t="s">
        <v>23410</v>
      </c>
      <c r="C7111" s="28" t="s">
        <v>15490</v>
      </c>
      <c r="D7111" s="28" t="s">
        <v>8025</v>
      </c>
    </row>
    <row r="7112" spans="1:4" x14ac:dyDescent="0.2">
      <c r="A7112" s="15" t="s">
        <v>7063</v>
      </c>
      <c r="B7112" s="27" t="s">
        <v>23411</v>
      </c>
      <c r="C7112" s="28" t="s">
        <v>15491</v>
      </c>
      <c r="D7112" s="28" t="s">
        <v>8002</v>
      </c>
    </row>
    <row r="7113" spans="1:4" x14ac:dyDescent="0.2">
      <c r="A7113" s="15" t="s">
        <v>145</v>
      </c>
      <c r="B7113" s="27" t="s">
        <v>23412</v>
      </c>
      <c r="C7113" s="28" t="s">
        <v>15492</v>
      </c>
      <c r="D7113" s="28" t="s">
        <v>8039</v>
      </c>
    </row>
    <row r="7114" spans="1:4" x14ac:dyDescent="0.2">
      <c r="A7114" s="15" t="s">
        <v>7064</v>
      </c>
      <c r="B7114" s="27" t="s">
        <v>23413</v>
      </c>
      <c r="C7114" s="28" t="s">
        <v>15493</v>
      </c>
      <c r="D7114" s="28" t="s">
        <v>8006</v>
      </c>
    </row>
    <row r="7115" spans="1:4" x14ac:dyDescent="0.2">
      <c r="A7115" s="15" t="s">
        <v>7065</v>
      </c>
      <c r="B7115" s="27" t="s">
        <v>23414</v>
      </c>
      <c r="C7115" s="28" t="s">
        <v>8183</v>
      </c>
      <c r="D7115" s="28" t="s">
        <v>15494</v>
      </c>
    </row>
    <row r="7116" spans="1:4" x14ac:dyDescent="0.2">
      <c r="A7116" s="15" t="s">
        <v>7066</v>
      </c>
      <c r="B7116" s="27" t="s">
        <v>23415</v>
      </c>
      <c r="C7116" s="28" t="s">
        <v>15495</v>
      </c>
      <c r="D7116" s="28" t="s">
        <v>8025</v>
      </c>
    </row>
    <row r="7117" spans="1:4" x14ac:dyDescent="0.2">
      <c r="A7117" s="15" t="s">
        <v>7067</v>
      </c>
      <c r="B7117" s="27" t="s">
        <v>23416</v>
      </c>
      <c r="C7117" s="28" t="s">
        <v>15496</v>
      </c>
      <c r="D7117" s="28" t="s">
        <v>10431</v>
      </c>
    </row>
    <row r="7118" spans="1:4" x14ac:dyDescent="0.2">
      <c r="A7118" s="15" t="s">
        <v>7068</v>
      </c>
      <c r="B7118" s="27" t="s">
        <v>23417</v>
      </c>
      <c r="C7118" s="28" t="s">
        <v>15497</v>
      </c>
      <c r="D7118" s="28" t="s">
        <v>8171</v>
      </c>
    </row>
    <row r="7119" spans="1:4" x14ac:dyDescent="0.2">
      <c r="A7119" s="15" t="s">
        <v>7069</v>
      </c>
      <c r="B7119" s="27" t="s">
        <v>23418</v>
      </c>
      <c r="C7119" s="28" t="s">
        <v>15498</v>
      </c>
      <c r="D7119" s="28" t="s">
        <v>15499</v>
      </c>
    </row>
    <row r="7120" spans="1:4" x14ac:dyDescent="0.2">
      <c r="A7120" s="15" t="s">
        <v>7070</v>
      </c>
      <c r="B7120" s="27" t="s">
        <v>23419</v>
      </c>
      <c r="C7120" s="28" t="s">
        <v>8009</v>
      </c>
      <c r="D7120" s="28" t="s">
        <v>15500</v>
      </c>
    </row>
    <row r="7121" spans="1:8" x14ac:dyDescent="0.2">
      <c r="A7121" s="15" t="s">
        <v>7071</v>
      </c>
      <c r="B7121" s="27" t="s">
        <v>23420</v>
      </c>
      <c r="C7121" s="28" t="s">
        <v>8009</v>
      </c>
      <c r="D7121" s="28" t="s">
        <v>15501</v>
      </c>
    </row>
    <row r="7122" spans="1:8" x14ac:dyDescent="0.2">
      <c r="A7122" s="15" t="s">
        <v>7072</v>
      </c>
      <c r="B7122" s="27" t="s">
        <v>23421</v>
      </c>
      <c r="C7122" s="28" t="s">
        <v>15502</v>
      </c>
      <c r="D7122" s="28" t="s">
        <v>8025</v>
      </c>
    </row>
    <row r="7123" spans="1:8" x14ac:dyDescent="0.2">
      <c r="A7123" s="15" t="s">
        <v>7073</v>
      </c>
      <c r="B7123" s="27" t="s">
        <v>23422</v>
      </c>
      <c r="C7123" s="28" t="s">
        <v>15503</v>
      </c>
      <c r="D7123" s="28" t="s">
        <v>8112</v>
      </c>
    </row>
    <row r="7124" spans="1:8" x14ac:dyDescent="0.2">
      <c r="A7124" s="15" t="s">
        <v>7074</v>
      </c>
      <c r="B7124" s="27" t="s">
        <v>23423</v>
      </c>
      <c r="C7124" s="28" t="s">
        <v>8430</v>
      </c>
      <c r="D7124" s="28" t="s">
        <v>15504</v>
      </c>
    </row>
    <row r="7125" spans="1:8" x14ac:dyDescent="0.2">
      <c r="A7125" s="15" t="s">
        <v>7075</v>
      </c>
      <c r="B7125" s="27" t="s">
        <v>23424</v>
      </c>
      <c r="C7125" s="28" t="s">
        <v>15505</v>
      </c>
      <c r="D7125" s="28" t="s">
        <v>8006</v>
      </c>
    </row>
    <row r="7126" spans="1:8" x14ac:dyDescent="0.2">
      <c r="A7126" s="15" t="s">
        <v>7076</v>
      </c>
      <c r="B7126" s="27" t="s">
        <v>23425</v>
      </c>
      <c r="C7126" s="28" t="s">
        <v>15506</v>
      </c>
      <c r="D7126" s="28" t="s">
        <v>8119</v>
      </c>
      <c r="H7126" s="48"/>
    </row>
    <row r="7127" spans="1:8" x14ac:dyDescent="0.2">
      <c r="A7127" s="15" t="s">
        <v>7077</v>
      </c>
      <c r="B7127" s="27" t="s">
        <v>23426</v>
      </c>
      <c r="C7127" s="28" t="s">
        <v>15507</v>
      </c>
      <c r="D7127" s="28" t="s">
        <v>8006</v>
      </c>
    </row>
    <row r="7128" spans="1:8" x14ac:dyDescent="0.2">
      <c r="A7128" s="15" t="s">
        <v>7078</v>
      </c>
      <c r="B7128" s="27" t="s">
        <v>23427</v>
      </c>
      <c r="C7128" s="28" t="s">
        <v>15508</v>
      </c>
      <c r="D7128" s="28" t="s">
        <v>8025</v>
      </c>
    </row>
    <row r="7129" spans="1:8" x14ac:dyDescent="0.2">
      <c r="A7129" s="15" t="s">
        <v>7079</v>
      </c>
      <c r="B7129" s="27" t="s">
        <v>23428</v>
      </c>
      <c r="C7129" s="28" t="s">
        <v>15509</v>
      </c>
      <c r="D7129" s="28" t="s">
        <v>9341</v>
      </c>
    </row>
    <row r="7130" spans="1:8" x14ac:dyDescent="0.2">
      <c r="A7130" s="15" t="s">
        <v>7080</v>
      </c>
      <c r="B7130" s="27" t="s">
        <v>23429</v>
      </c>
      <c r="C7130" s="28" t="s">
        <v>8009</v>
      </c>
      <c r="D7130" s="28" t="s">
        <v>15510</v>
      </c>
    </row>
    <row r="7131" spans="1:8" x14ac:dyDescent="0.2">
      <c r="A7131" s="15" t="s">
        <v>7081</v>
      </c>
      <c r="B7131" s="27" t="s">
        <v>23430</v>
      </c>
      <c r="C7131" s="28" t="s">
        <v>8009</v>
      </c>
      <c r="D7131" s="28" t="s">
        <v>15511</v>
      </c>
    </row>
    <row r="7132" spans="1:8" x14ac:dyDescent="0.2">
      <c r="A7132" s="15" t="s">
        <v>7082</v>
      </c>
      <c r="B7132" s="27" t="s">
        <v>23431</v>
      </c>
      <c r="C7132" s="28" t="s">
        <v>15512</v>
      </c>
      <c r="D7132" s="28" t="s">
        <v>8025</v>
      </c>
    </row>
    <row r="7133" spans="1:8" x14ac:dyDescent="0.2">
      <c r="A7133" s="15" t="s">
        <v>7083</v>
      </c>
      <c r="B7133" s="27" t="s">
        <v>23432</v>
      </c>
      <c r="C7133" s="28" t="s">
        <v>15513</v>
      </c>
      <c r="D7133" s="28" t="s">
        <v>8002</v>
      </c>
    </row>
    <row r="7134" spans="1:8" x14ac:dyDescent="0.2">
      <c r="A7134" s="15" t="s">
        <v>7084</v>
      </c>
      <c r="B7134" s="27" t="s">
        <v>23433</v>
      </c>
      <c r="C7134" s="28" t="s">
        <v>15514</v>
      </c>
      <c r="D7134" s="28" t="s">
        <v>8002</v>
      </c>
    </row>
    <row r="7135" spans="1:8" x14ac:dyDescent="0.2">
      <c r="A7135" s="15" t="s">
        <v>7085</v>
      </c>
      <c r="B7135" s="27" t="s">
        <v>23434</v>
      </c>
      <c r="C7135" s="28" t="s">
        <v>8009</v>
      </c>
      <c r="D7135" s="28" t="s">
        <v>15515</v>
      </c>
    </row>
    <row r="7136" spans="1:8" x14ac:dyDescent="0.2">
      <c r="A7136" s="15" t="s">
        <v>7086</v>
      </c>
      <c r="B7136" s="27" t="s">
        <v>23435</v>
      </c>
      <c r="C7136" s="28" t="s">
        <v>8009</v>
      </c>
      <c r="D7136" s="28" t="s">
        <v>15516</v>
      </c>
    </row>
    <row r="7137" spans="1:8" x14ac:dyDescent="0.2">
      <c r="A7137" s="15" t="s">
        <v>7087</v>
      </c>
      <c r="B7137" s="27" t="s">
        <v>23436</v>
      </c>
      <c r="C7137" s="28" t="s">
        <v>15517</v>
      </c>
      <c r="D7137" s="28" t="s">
        <v>8004</v>
      </c>
    </row>
    <row r="7138" spans="1:8" x14ac:dyDescent="0.2">
      <c r="A7138" s="15" t="s">
        <v>7088</v>
      </c>
      <c r="B7138" s="27" t="s">
        <v>23437</v>
      </c>
      <c r="C7138" s="28" t="s">
        <v>8009</v>
      </c>
      <c r="D7138" s="28" t="s">
        <v>15518</v>
      </c>
    </row>
    <row r="7139" spans="1:8" x14ac:dyDescent="0.2">
      <c r="A7139" s="15" t="s">
        <v>7089</v>
      </c>
      <c r="B7139" s="27" t="s">
        <v>23438</v>
      </c>
      <c r="C7139" s="28" t="s">
        <v>15519</v>
      </c>
      <c r="D7139" s="28" t="s">
        <v>8066</v>
      </c>
    </row>
    <row r="7140" spans="1:8" x14ac:dyDescent="0.2">
      <c r="A7140" s="15" t="s">
        <v>7090</v>
      </c>
      <c r="B7140" s="27" t="s">
        <v>23439</v>
      </c>
      <c r="C7140" s="28" t="s">
        <v>15520</v>
      </c>
      <c r="D7140" s="28" t="s">
        <v>8025</v>
      </c>
    </row>
    <row r="7141" spans="1:8" x14ac:dyDescent="0.2">
      <c r="A7141" s="15" t="s">
        <v>7091</v>
      </c>
      <c r="B7141" s="27" t="s">
        <v>23440</v>
      </c>
      <c r="C7141" s="28" t="s">
        <v>15521</v>
      </c>
      <c r="D7141" s="28" t="s">
        <v>8061</v>
      </c>
    </row>
    <row r="7142" spans="1:8" x14ac:dyDescent="0.2">
      <c r="A7142" s="15" t="s">
        <v>7092</v>
      </c>
      <c r="B7142" s="27" t="s">
        <v>23441</v>
      </c>
      <c r="C7142" s="28" t="s">
        <v>8009</v>
      </c>
      <c r="D7142" s="28" t="s">
        <v>15522</v>
      </c>
    </row>
    <row r="7143" spans="1:8" x14ac:dyDescent="0.2">
      <c r="A7143" s="15" t="s">
        <v>7093</v>
      </c>
      <c r="B7143" s="27" t="s">
        <v>23442</v>
      </c>
      <c r="C7143" s="28" t="s">
        <v>15523</v>
      </c>
      <c r="D7143" s="28" t="s">
        <v>8367</v>
      </c>
    </row>
    <row r="7144" spans="1:8" x14ac:dyDescent="0.2">
      <c r="A7144" s="15" t="s">
        <v>7094</v>
      </c>
      <c r="B7144" s="27" t="s">
        <v>23443</v>
      </c>
      <c r="C7144" s="28" t="s">
        <v>15524</v>
      </c>
      <c r="D7144" s="28" t="s">
        <v>8006</v>
      </c>
    </row>
    <row r="7145" spans="1:8" x14ac:dyDescent="0.2">
      <c r="A7145" s="15" t="s">
        <v>7095</v>
      </c>
      <c r="B7145" s="27" t="s">
        <v>23444</v>
      </c>
      <c r="C7145" s="28" t="s">
        <v>8389</v>
      </c>
      <c r="D7145" s="28" t="s">
        <v>15525</v>
      </c>
    </row>
    <row r="7146" spans="1:8" x14ac:dyDescent="0.2">
      <c r="A7146" s="15" t="s">
        <v>7096</v>
      </c>
      <c r="B7146" s="27" t="s">
        <v>23445</v>
      </c>
      <c r="C7146" s="28" t="s">
        <v>15526</v>
      </c>
      <c r="D7146" s="28" t="s">
        <v>8006</v>
      </c>
      <c r="H7146" s="48"/>
    </row>
    <row r="7147" spans="1:8" x14ac:dyDescent="0.2">
      <c r="A7147" s="15" t="s">
        <v>7097</v>
      </c>
      <c r="B7147" s="27" t="s">
        <v>23446</v>
      </c>
      <c r="C7147" s="28" t="s">
        <v>15527</v>
      </c>
      <c r="D7147" s="28" t="s">
        <v>8006</v>
      </c>
    </row>
    <row r="7148" spans="1:8" x14ac:dyDescent="0.2">
      <c r="A7148" s="15" t="s">
        <v>229</v>
      </c>
      <c r="B7148" s="27" t="s">
        <v>23447</v>
      </c>
      <c r="C7148" s="28" t="s">
        <v>15528</v>
      </c>
      <c r="D7148" s="28" t="s">
        <v>8039</v>
      </c>
      <c r="H7148" s="48"/>
    </row>
    <row r="7149" spans="1:8" x14ac:dyDescent="0.2">
      <c r="A7149" s="15" t="s">
        <v>7098</v>
      </c>
      <c r="B7149" s="27" t="s">
        <v>23448</v>
      </c>
      <c r="C7149" s="28" t="s">
        <v>15529</v>
      </c>
      <c r="D7149" s="28" t="s">
        <v>8006</v>
      </c>
    </row>
    <row r="7150" spans="1:8" x14ac:dyDescent="0.2">
      <c r="A7150" s="15" t="s">
        <v>7099</v>
      </c>
      <c r="B7150" s="27" t="s">
        <v>23449</v>
      </c>
      <c r="C7150" s="28" t="s">
        <v>8009</v>
      </c>
      <c r="D7150" s="28" t="s">
        <v>15530</v>
      </c>
    </row>
    <row r="7151" spans="1:8" x14ac:dyDescent="0.2">
      <c r="A7151" s="15" t="s">
        <v>7100</v>
      </c>
      <c r="B7151" s="27" t="s">
        <v>23450</v>
      </c>
      <c r="C7151" s="28" t="s">
        <v>15531</v>
      </c>
      <c r="D7151" s="28" t="s">
        <v>8017</v>
      </c>
    </row>
    <row r="7152" spans="1:8" x14ac:dyDescent="0.2">
      <c r="A7152" s="15" t="s">
        <v>7101</v>
      </c>
      <c r="B7152" s="27" t="s">
        <v>23451</v>
      </c>
      <c r="C7152" s="28" t="s">
        <v>8063</v>
      </c>
      <c r="D7152" s="28" t="s">
        <v>15532</v>
      </c>
    </row>
    <row r="7153" spans="1:4" x14ac:dyDescent="0.2">
      <c r="A7153" s="15" t="s">
        <v>7102</v>
      </c>
      <c r="B7153" s="27" t="s">
        <v>23452</v>
      </c>
      <c r="C7153" s="28" t="s">
        <v>8009</v>
      </c>
      <c r="D7153" s="28" t="s">
        <v>15533</v>
      </c>
    </row>
    <row r="7154" spans="1:4" x14ac:dyDescent="0.2">
      <c r="A7154" s="15" t="s">
        <v>7103</v>
      </c>
      <c r="B7154" s="27" t="s">
        <v>23453</v>
      </c>
      <c r="C7154" s="28" t="s">
        <v>15534</v>
      </c>
      <c r="D7154" s="28" t="s">
        <v>8006</v>
      </c>
    </row>
    <row r="7155" spans="1:4" x14ac:dyDescent="0.2">
      <c r="A7155" s="15" t="s">
        <v>7104</v>
      </c>
      <c r="B7155" s="27" t="s">
        <v>23454</v>
      </c>
      <c r="C7155" s="28" t="s">
        <v>15535</v>
      </c>
      <c r="D7155" s="28" t="s">
        <v>8221</v>
      </c>
    </row>
    <row r="7156" spans="1:4" x14ac:dyDescent="0.2">
      <c r="A7156" s="15" t="s">
        <v>7105</v>
      </c>
      <c r="B7156" s="27" t="s">
        <v>23455</v>
      </c>
      <c r="C7156" s="28" t="s">
        <v>15536</v>
      </c>
      <c r="D7156" s="28" t="s">
        <v>8050</v>
      </c>
    </row>
    <row r="7157" spans="1:4" x14ac:dyDescent="0.2">
      <c r="A7157" s="15" t="s">
        <v>7106</v>
      </c>
      <c r="B7157" s="27" t="s">
        <v>23456</v>
      </c>
      <c r="C7157" s="28" t="s">
        <v>15537</v>
      </c>
      <c r="D7157" s="28" t="s">
        <v>8006</v>
      </c>
    </row>
    <row r="7158" spans="1:4" x14ac:dyDescent="0.2">
      <c r="A7158" s="15" t="s">
        <v>7107</v>
      </c>
      <c r="B7158" s="27" t="s">
        <v>23457</v>
      </c>
      <c r="C7158" s="28" t="s">
        <v>15538</v>
      </c>
      <c r="D7158" s="28" t="s">
        <v>8052</v>
      </c>
    </row>
    <row r="7159" spans="1:4" x14ac:dyDescent="0.2">
      <c r="A7159" s="15" t="s">
        <v>7108</v>
      </c>
      <c r="B7159" s="27" t="s">
        <v>23458</v>
      </c>
      <c r="C7159" s="28" t="s">
        <v>15539</v>
      </c>
      <c r="D7159" s="28" t="s">
        <v>15540</v>
      </c>
    </row>
    <row r="7160" spans="1:4" x14ac:dyDescent="0.2">
      <c r="A7160" s="15" t="s">
        <v>7109</v>
      </c>
      <c r="B7160" s="27" t="s">
        <v>23459</v>
      </c>
      <c r="C7160" s="28" t="s">
        <v>15541</v>
      </c>
      <c r="D7160" s="28" t="s">
        <v>8159</v>
      </c>
    </row>
    <row r="7161" spans="1:4" x14ac:dyDescent="0.2">
      <c r="A7161" s="15" t="s">
        <v>7110</v>
      </c>
      <c r="B7161" s="27" t="s">
        <v>23460</v>
      </c>
      <c r="C7161" s="28" t="s">
        <v>15542</v>
      </c>
      <c r="D7161" s="28" t="s">
        <v>8006</v>
      </c>
    </row>
    <row r="7162" spans="1:4" x14ac:dyDescent="0.2">
      <c r="A7162" s="15" t="s">
        <v>7111</v>
      </c>
      <c r="B7162" s="27" t="s">
        <v>23461</v>
      </c>
      <c r="C7162" s="28" t="s">
        <v>15543</v>
      </c>
      <c r="D7162" s="28" t="s">
        <v>8006</v>
      </c>
    </row>
    <row r="7163" spans="1:4" x14ac:dyDescent="0.2">
      <c r="A7163" s="15" t="s">
        <v>7112</v>
      </c>
      <c r="B7163" s="27" t="s">
        <v>23462</v>
      </c>
      <c r="C7163" s="28" t="s">
        <v>15544</v>
      </c>
      <c r="D7163" s="28" t="s">
        <v>8117</v>
      </c>
    </row>
    <row r="7164" spans="1:4" x14ac:dyDescent="0.2">
      <c r="A7164" s="15" t="s">
        <v>7113</v>
      </c>
      <c r="B7164" s="27" t="s">
        <v>23463</v>
      </c>
      <c r="C7164" s="28" t="s">
        <v>15545</v>
      </c>
      <c r="D7164" s="28" t="s">
        <v>8006</v>
      </c>
    </row>
    <row r="7165" spans="1:4" x14ac:dyDescent="0.2">
      <c r="A7165" s="15" t="s">
        <v>7114</v>
      </c>
      <c r="B7165" s="27" t="s">
        <v>23464</v>
      </c>
      <c r="C7165" s="28" t="s">
        <v>15546</v>
      </c>
      <c r="D7165" s="28" t="s">
        <v>8112</v>
      </c>
    </row>
    <row r="7166" spans="1:4" x14ac:dyDescent="0.2">
      <c r="A7166" s="15" t="s">
        <v>7115</v>
      </c>
      <c r="B7166" s="27" t="s">
        <v>23465</v>
      </c>
      <c r="C7166" s="28" t="s">
        <v>15547</v>
      </c>
      <c r="D7166" s="28" t="s">
        <v>8017</v>
      </c>
    </row>
    <row r="7167" spans="1:4" x14ac:dyDescent="0.2">
      <c r="A7167" s="15" t="s">
        <v>7116</v>
      </c>
      <c r="B7167" s="27" t="s">
        <v>23466</v>
      </c>
      <c r="C7167" s="28" t="s">
        <v>15548</v>
      </c>
      <c r="D7167" s="28" t="s">
        <v>8438</v>
      </c>
    </row>
    <row r="7168" spans="1:4" x14ac:dyDescent="0.2">
      <c r="A7168" s="15" t="s">
        <v>7117</v>
      </c>
      <c r="B7168" s="27" t="s">
        <v>23467</v>
      </c>
      <c r="C7168" s="28" t="s">
        <v>15549</v>
      </c>
      <c r="D7168" s="28" t="s">
        <v>8006</v>
      </c>
    </row>
    <row r="7169" spans="1:4" x14ac:dyDescent="0.2">
      <c r="A7169" s="15" t="s">
        <v>7118</v>
      </c>
      <c r="B7169" s="27" t="s">
        <v>23468</v>
      </c>
      <c r="C7169" s="28" t="s">
        <v>8009</v>
      </c>
      <c r="D7169" s="28" t="s">
        <v>15550</v>
      </c>
    </row>
    <row r="7170" spans="1:4" x14ac:dyDescent="0.2">
      <c r="A7170" s="15" t="s">
        <v>7119</v>
      </c>
      <c r="B7170" s="27" t="s">
        <v>23469</v>
      </c>
      <c r="C7170" s="28" t="s">
        <v>15551</v>
      </c>
      <c r="D7170" s="28" t="s">
        <v>8061</v>
      </c>
    </row>
    <row r="7171" spans="1:4" x14ac:dyDescent="0.2">
      <c r="A7171" s="15" t="s">
        <v>7932</v>
      </c>
      <c r="B7171" s="23" t="s">
        <v>8628</v>
      </c>
      <c r="C7171" s="23" t="s">
        <v>8628</v>
      </c>
      <c r="D7171" s="23" t="s">
        <v>8628</v>
      </c>
    </row>
    <row r="7172" spans="1:4" x14ac:dyDescent="0.2">
      <c r="A7172" s="15" t="s">
        <v>7120</v>
      </c>
      <c r="B7172" s="27" t="s">
        <v>23470</v>
      </c>
      <c r="C7172" s="28" t="s">
        <v>15552</v>
      </c>
      <c r="D7172" s="28" t="s">
        <v>8002</v>
      </c>
    </row>
    <row r="7173" spans="1:4" x14ac:dyDescent="0.2">
      <c r="A7173" s="15" t="s">
        <v>7121</v>
      </c>
      <c r="B7173" s="27" t="s">
        <v>23471</v>
      </c>
      <c r="C7173" s="28" t="s">
        <v>8279</v>
      </c>
      <c r="D7173" s="28" t="s">
        <v>15553</v>
      </c>
    </row>
    <row r="7174" spans="1:4" x14ac:dyDescent="0.2">
      <c r="A7174" s="15" t="s">
        <v>146</v>
      </c>
      <c r="B7174" s="27" t="s">
        <v>23472</v>
      </c>
      <c r="C7174" s="28" t="s">
        <v>15554</v>
      </c>
      <c r="D7174" s="28" t="s">
        <v>8039</v>
      </c>
    </row>
    <row r="7175" spans="1:4" x14ac:dyDescent="0.2">
      <c r="A7175" s="15" t="s">
        <v>7122</v>
      </c>
      <c r="B7175" s="27" t="s">
        <v>23473</v>
      </c>
      <c r="C7175" s="28" t="s">
        <v>15555</v>
      </c>
      <c r="D7175" s="28" t="s">
        <v>8190</v>
      </c>
    </row>
    <row r="7176" spans="1:4" x14ac:dyDescent="0.2">
      <c r="A7176" s="15" t="s">
        <v>7123</v>
      </c>
      <c r="B7176" s="27" t="s">
        <v>23474</v>
      </c>
      <c r="C7176" s="28" t="s">
        <v>8063</v>
      </c>
      <c r="D7176" s="28" t="s">
        <v>15556</v>
      </c>
    </row>
    <row r="7177" spans="1:4" x14ac:dyDescent="0.2">
      <c r="A7177" s="15" t="s">
        <v>7124</v>
      </c>
      <c r="B7177" s="27" t="s">
        <v>23475</v>
      </c>
      <c r="C7177" s="28" t="s">
        <v>8183</v>
      </c>
      <c r="D7177" s="28" t="s">
        <v>15557</v>
      </c>
    </row>
    <row r="7178" spans="1:4" x14ac:dyDescent="0.2">
      <c r="A7178" s="15" t="s">
        <v>7125</v>
      </c>
      <c r="B7178" s="27" t="s">
        <v>23476</v>
      </c>
      <c r="C7178" s="28" t="s">
        <v>8063</v>
      </c>
      <c r="D7178" s="28" t="s">
        <v>15558</v>
      </c>
    </row>
    <row r="7179" spans="1:4" x14ac:dyDescent="0.2">
      <c r="A7179" s="15" t="s">
        <v>7126</v>
      </c>
      <c r="B7179" s="27" t="s">
        <v>23477</v>
      </c>
      <c r="C7179" s="28" t="s">
        <v>8100</v>
      </c>
      <c r="D7179" s="28" t="s">
        <v>15559</v>
      </c>
    </row>
    <row r="7180" spans="1:4" x14ac:dyDescent="0.2">
      <c r="A7180" s="15" t="s">
        <v>7127</v>
      </c>
      <c r="B7180" s="27" t="s">
        <v>23478</v>
      </c>
      <c r="C7180" s="28" t="s">
        <v>15560</v>
      </c>
      <c r="D7180" s="28" t="s">
        <v>8506</v>
      </c>
    </row>
    <row r="7181" spans="1:4" x14ac:dyDescent="0.2">
      <c r="A7181" s="15" t="s">
        <v>7128</v>
      </c>
      <c r="B7181" s="27" t="s">
        <v>23479</v>
      </c>
      <c r="C7181" s="28" t="s">
        <v>15561</v>
      </c>
      <c r="D7181" s="28" t="s">
        <v>8006</v>
      </c>
    </row>
    <row r="7182" spans="1:4" x14ac:dyDescent="0.2">
      <c r="A7182" s="15" t="s">
        <v>7129</v>
      </c>
      <c r="B7182" s="27" t="s">
        <v>23480</v>
      </c>
      <c r="C7182" s="28" t="s">
        <v>8100</v>
      </c>
      <c r="D7182" s="28" t="s">
        <v>15562</v>
      </c>
    </row>
    <row r="7183" spans="1:4" x14ac:dyDescent="0.2">
      <c r="A7183" s="15" t="s">
        <v>7130</v>
      </c>
      <c r="B7183" s="27" t="s">
        <v>23481</v>
      </c>
      <c r="C7183" s="28" t="s">
        <v>8009</v>
      </c>
      <c r="D7183" s="28" t="s">
        <v>15563</v>
      </c>
    </row>
    <row r="7184" spans="1:4" x14ac:dyDescent="0.2">
      <c r="A7184" s="15" t="s">
        <v>7131</v>
      </c>
      <c r="B7184" s="27" t="s">
        <v>23482</v>
      </c>
      <c r="C7184" s="28" t="s">
        <v>15564</v>
      </c>
      <c r="D7184" s="28" t="s">
        <v>15565</v>
      </c>
    </row>
    <row r="7185" spans="1:4" x14ac:dyDescent="0.2">
      <c r="A7185" s="15" t="s">
        <v>7132</v>
      </c>
      <c r="B7185" s="27" t="s">
        <v>23483</v>
      </c>
      <c r="C7185" s="28" t="s">
        <v>8009</v>
      </c>
      <c r="D7185" s="28" t="s">
        <v>15566</v>
      </c>
    </row>
    <row r="7186" spans="1:4" x14ac:dyDescent="0.2">
      <c r="A7186" s="15" t="s">
        <v>7133</v>
      </c>
      <c r="B7186" s="27" t="s">
        <v>23484</v>
      </c>
      <c r="C7186" s="28" t="s">
        <v>15567</v>
      </c>
      <c r="D7186" s="28" t="s">
        <v>8066</v>
      </c>
    </row>
    <row r="7187" spans="1:4" x14ac:dyDescent="0.2">
      <c r="A7187" s="15" t="s">
        <v>7134</v>
      </c>
      <c r="B7187" s="27" t="s">
        <v>23485</v>
      </c>
      <c r="C7187" s="28" t="s">
        <v>8430</v>
      </c>
      <c r="D7187" s="28" t="s">
        <v>15568</v>
      </c>
    </row>
    <row r="7188" spans="1:4" x14ac:dyDescent="0.2">
      <c r="A7188" s="15" t="s">
        <v>7135</v>
      </c>
      <c r="B7188" s="27" t="s">
        <v>23486</v>
      </c>
      <c r="C7188" s="28" t="s">
        <v>15569</v>
      </c>
      <c r="D7188" s="28" t="s">
        <v>8061</v>
      </c>
    </row>
    <row r="7189" spans="1:4" x14ac:dyDescent="0.2">
      <c r="A7189" s="15" t="s">
        <v>7136</v>
      </c>
      <c r="B7189" s="27" t="s">
        <v>23487</v>
      </c>
      <c r="C7189" s="28" t="s">
        <v>8009</v>
      </c>
      <c r="D7189" s="28" t="s">
        <v>15570</v>
      </c>
    </row>
    <row r="7190" spans="1:4" x14ac:dyDescent="0.2">
      <c r="A7190" s="15" t="s">
        <v>7137</v>
      </c>
      <c r="B7190" s="27" t="s">
        <v>23488</v>
      </c>
      <c r="C7190" s="28" t="s">
        <v>15571</v>
      </c>
      <c r="D7190" s="28" t="s">
        <v>8004</v>
      </c>
    </row>
    <row r="7191" spans="1:4" x14ac:dyDescent="0.2">
      <c r="A7191" s="15" t="s">
        <v>7138</v>
      </c>
      <c r="B7191" s="27" t="s">
        <v>23489</v>
      </c>
      <c r="C7191" s="28" t="s">
        <v>8019</v>
      </c>
      <c r="D7191" s="28" t="s">
        <v>15572</v>
      </c>
    </row>
    <row r="7192" spans="1:4" x14ac:dyDescent="0.2">
      <c r="A7192" s="15" t="s">
        <v>7139</v>
      </c>
      <c r="B7192" s="27" t="s">
        <v>23490</v>
      </c>
      <c r="C7192" s="28" t="s">
        <v>15573</v>
      </c>
      <c r="D7192" s="28" t="s">
        <v>8177</v>
      </c>
    </row>
    <row r="7193" spans="1:4" x14ac:dyDescent="0.2">
      <c r="A7193" s="15" t="s">
        <v>7140</v>
      </c>
      <c r="B7193" s="27" t="s">
        <v>23491</v>
      </c>
      <c r="C7193" s="28" t="s">
        <v>8009</v>
      </c>
      <c r="D7193" s="28" t="s">
        <v>15574</v>
      </c>
    </row>
    <row r="7194" spans="1:4" x14ac:dyDescent="0.2">
      <c r="A7194" s="15" t="s">
        <v>7141</v>
      </c>
      <c r="B7194" s="27" t="s">
        <v>23492</v>
      </c>
      <c r="C7194" s="28" t="s">
        <v>15575</v>
      </c>
      <c r="D7194" s="28" t="s">
        <v>8006</v>
      </c>
    </row>
    <row r="7195" spans="1:4" x14ac:dyDescent="0.2">
      <c r="A7195" s="15" t="s">
        <v>7142</v>
      </c>
      <c r="B7195" s="27" t="s">
        <v>23493</v>
      </c>
      <c r="C7195" s="28" t="s">
        <v>8100</v>
      </c>
      <c r="D7195" s="28" t="s">
        <v>15576</v>
      </c>
    </row>
    <row r="7196" spans="1:4" x14ac:dyDescent="0.2">
      <c r="A7196" s="15" t="s">
        <v>7143</v>
      </c>
      <c r="B7196" s="27" t="s">
        <v>23494</v>
      </c>
      <c r="C7196" s="28" t="s">
        <v>8330</v>
      </c>
      <c r="D7196" s="28" t="s">
        <v>8039</v>
      </c>
    </row>
    <row r="7197" spans="1:4" x14ac:dyDescent="0.2">
      <c r="A7197" s="15" t="s">
        <v>7144</v>
      </c>
      <c r="B7197" s="27" t="s">
        <v>23495</v>
      </c>
      <c r="C7197" s="28" t="s">
        <v>15577</v>
      </c>
      <c r="D7197" s="28" t="s">
        <v>8461</v>
      </c>
    </row>
    <row r="7198" spans="1:4" x14ac:dyDescent="0.2">
      <c r="A7198" s="15" t="s">
        <v>7145</v>
      </c>
      <c r="B7198" s="27" t="s">
        <v>23496</v>
      </c>
      <c r="C7198" s="28" t="s">
        <v>15578</v>
      </c>
      <c r="D7198" s="28" t="s">
        <v>8014</v>
      </c>
    </row>
    <row r="7199" spans="1:4" x14ac:dyDescent="0.2">
      <c r="A7199" s="15" t="s">
        <v>7146</v>
      </c>
      <c r="B7199" s="27" t="s">
        <v>23497</v>
      </c>
      <c r="C7199" s="28" t="s">
        <v>15579</v>
      </c>
      <c r="D7199" s="28" t="s">
        <v>8119</v>
      </c>
    </row>
    <row r="7200" spans="1:4" x14ac:dyDescent="0.2">
      <c r="A7200" s="15" t="s">
        <v>7147</v>
      </c>
      <c r="B7200" s="27" t="s">
        <v>23498</v>
      </c>
      <c r="C7200" s="28" t="s">
        <v>15580</v>
      </c>
      <c r="D7200" s="28" t="s">
        <v>8117</v>
      </c>
    </row>
    <row r="7201" spans="1:4" x14ac:dyDescent="0.2">
      <c r="A7201" s="15" t="s">
        <v>7148</v>
      </c>
      <c r="B7201" s="27" t="s">
        <v>23499</v>
      </c>
      <c r="C7201" s="28" t="s">
        <v>15581</v>
      </c>
      <c r="D7201" s="28" t="s">
        <v>15582</v>
      </c>
    </row>
    <row r="7202" spans="1:4" x14ac:dyDescent="0.2">
      <c r="A7202" s="15" t="s">
        <v>7149</v>
      </c>
      <c r="B7202" s="27" t="s">
        <v>23500</v>
      </c>
      <c r="C7202" s="28" t="s">
        <v>15583</v>
      </c>
      <c r="D7202" s="28" t="s">
        <v>8025</v>
      </c>
    </row>
    <row r="7203" spans="1:4" x14ac:dyDescent="0.2">
      <c r="A7203" s="15" t="s">
        <v>7150</v>
      </c>
      <c r="B7203" s="27" t="s">
        <v>23501</v>
      </c>
      <c r="C7203" s="28" t="s">
        <v>15584</v>
      </c>
      <c r="D7203" s="28" t="s">
        <v>8004</v>
      </c>
    </row>
    <row r="7204" spans="1:4" x14ac:dyDescent="0.2">
      <c r="A7204" s="15" t="s">
        <v>7151</v>
      </c>
      <c r="B7204" s="27" t="s">
        <v>23502</v>
      </c>
      <c r="C7204" s="28" t="s">
        <v>15585</v>
      </c>
      <c r="D7204" s="28" t="s">
        <v>8061</v>
      </c>
    </row>
    <row r="7205" spans="1:4" x14ac:dyDescent="0.2">
      <c r="A7205" s="15" t="s">
        <v>7152</v>
      </c>
      <c r="B7205" s="27" t="s">
        <v>23503</v>
      </c>
      <c r="C7205" s="28" t="s">
        <v>15586</v>
      </c>
      <c r="D7205" s="28" t="s">
        <v>8025</v>
      </c>
    </row>
    <row r="7206" spans="1:4" x14ac:dyDescent="0.2">
      <c r="A7206" s="15" t="s">
        <v>7153</v>
      </c>
      <c r="B7206" s="27" t="s">
        <v>23504</v>
      </c>
      <c r="C7206" s="28" t="s">
        <v>15587</v>
      </c>
      <c r="D7206" s="28" t="s">
        <v>8061</v>
      </c>
    </row>
    <row r="7207" spans="1:4" x14ac:dyDescent="0.2">
      <c r="A7207" s="15" t="s">
        <v>7154</v>
      </c>
      <c r="B7207" s="27" t="s">
        <v>23505</v>
      </c>
      <c r="C7207" s="28" t="s">
        <v>15588</v>
      </c>
      <c r="D7207" s="28" t="s">
        <v>8004</v>
      </c>
    </row>
    <row r="7208" spans="1:4" x14ac:dyDescent="0.2">
      <c r="A7208" s="15" t="s">
        <v>7156</v>
      </c>
      <c r="B7208" s="27" t="s">
        <v>23506</v>
      </c>
      <c r="C7208" s="28" t="s">
        <v>8019</v>
      </c>
      <c r="D7208" s="28" t="s">
        <v>15590</v>
      </c>
    </row>
    <row r="7209" spans="1:4" x14ac:dyDescent="0.2">
      <c r="A7209" s="15" t="s">
        <v>7157</v>
      </c>
      <c r="B7209" s="27" t="s">
        <v>23507</v>
      </c>
      <c r="C7209" s="28" t="s">
        <v>15591</v>
      </c>
      <c r="D7209" s="28" t="s">
        <v>8004</v>
      </c>
    </row>
    <row r="7210" spans="1:4" x14ac:dyDescent="0.2">
      <c r="A7210" s="15" t="s">
        <v>7158</v>
      </c>
      <c r="B7210" s="27" t="s">
        <v>23508</v>
      </c>
      <c r="C7210" s="28" t="s">
        <v>15592</v>
      </c>
      <c r="D7210" s="28" t="s">
        <v>15593</v>
      </c>
    </row>
    <row r="7211" spans="1:4" x14ac:dyDescent="0.2">
      <c r="A7211" s="15" t="s">
        <v>7159</v>
      </c>
      <c r="B7211" s="27" t="s">
        <v>23509</v>
      </c>
      <c r="C7211" s="28" t="s">
        <v>15594</v>
      </c>
      <c r="D7211" s="28" t="s">
        <v>8004</v>
      </c>
    </row>
    <row r="7212" spans="1:4" x14ac:dyDescent="0.2">
      <c r="A7212" s="15" t="s">
        <v>7160</v>
      </c>
      <c r="B7212" s="27" t="s">
        <v>23510</v>
      </c>
      <c r="C7212" s="28" t="s">
        <v>15595</v>
      </c>
      <c r="D7212" s="28" t="s">
        <v>8004</v>
      </c>
    </row>
    <row r="7213" spans="1:4" x14ac:dyDescent="0.2">
      <c r="A7213" s="15" t="s">
        <v>7161</v>
      </c>
      <c r="B7213" s="27" t="s">
        <v>23511</v>
      </c>
      <c r="C7213" s="28" t="s">
        <v>15596</v>
      </c>
      <c r="D7213" s="28" t="s">
        <v>8039</v>
      </c>
    </row>
    <row r="7214" spans="1:4" x14ac:dyDescent="0.2">
      <c r="A7214" s="15" t="s">
        <v>7162</v>
      </c>
      <c r="B7214" s="27" t="s">
        <v>23512</v>
      </c>
      <c r="C7214" s="28" t="s">
        <v>15597</v>
      </c>
      <c r="D7214" s="28" t="s">
        <v>8071</v>
      </c>
    </row>
    <row r="7215" spans="1:4" x14ac:dyDescent="0.2">
      <c r="A7215" s="15" t="s">
        <v>230</v>
      </c>
      <c r="B7215" s="27" t="s">
        <v>23513</v>
      </c>
      <c r="C7215" s="28" t="s">
        <v>15598</v>
      </c>
      <c r="D7215" s="28" t="s">
        <v>8039</v>
      </c>
    </row>
    <row r="7216" spans="1:4" x14ac:dyDescent="0.2">
      <c r="A7216" s="15" t="s">
        <v>7163</v>
      </c>
      <c r="B7216" s="27" t="s">
        <v>23514</v>
      </c>
      <c r="C7216" s="28" t="s">
        <v>15599</v>
      </c>
      <c r="D7216" s="28" t="s">
        <v>8004</v>
      </c>
    </row>
    <row r="7217" spans="1:4" x14ac:dyDescent="0.2">
      <c r="A7217" s="15" t="s">
        <v>7155</v>
      </c>
      <c r="B7217" s="27" t="s">
        <v>23515</v>
      </c>
      <c r="C7217" s="28" t="s">
        <v>8183</v>
      </c>
      <c r="D7217" s="28" t="s">
        <v>15589</v>
      </c>
    </row>
    <row r="7218" spans="1:4" x14ac:dyDescent="0.2">
      <c r="A7218" s="15" t="s">
        <v>7164</v>
      </c>
      <c r="B7218" s="23" t="s">
        <v>8628</v>
      </c>
      <c r="C7218" s="29" t="s">
        <v>8628</v>
      </c>
      <c r="D7218" s="29" t="s">
        <v>8628</v>
      </c>
    </row>
    <row r="7219" spans="1:4" x14ac:dyDescent="0.2">
      <c r="A7219" s="15" t="s">
        <v>7165</v>
      </c>
      <c r="B7219" s="27" t="s">
        <v>23516</v>
      </c>
      <c r="C7219" s="28" t="s">
        <v>15600</v>
      </c>
      <c r="D7219" s="28" t="s">
        <v>8006</v>
      </c>
    </row>
    <row r="7220" spans="1:4" x14ac:dyDescent="0.2">
      <c r="A7220" s="15" t="s">
        <v>7166</v>
      </c>
      <c r="B7220" s="27" t="s">
        <v>23517</v>
      </c>
      <c r="C7220" s="28" t="s">
        <v>15601</v>
      </c>
      <c r="D7220" s="28" t="s">
        <v>8039</v>
      </c>
    </row>
    <row r="7221" spans="1:4" x14ac:dyDescent="0.2">
      <c r="A7221" s="15" t="s">
        <v>7167</v>
      </c>
      <c r="B7221" s="27" t="s">
        <v>23518</v>
      </c>
      <c r="C7221" s="28" t="s">
        <v>8019</v>
      </c>
      <c r="D7221" s="28" t="s">
        <v>15602</v>
      </c>
    </row>
    <row r="7222" spans="1:4" x14ac:dyDescent="0.2">
      <c r="A7222" s="15" t="s">
        <v>7168</v>
      </c>
      <c r="B7222" s="27" t="s">
        <v>23519</v>
      </c>
      <c r="C7222" s="28" t="s">
        <v>8009</v>
      </c>
      <c r="D7222" s="28" t="s">
        <v>15603</v>
      </c>
    </row>
    <row r="7223" spans="1:4" x14ac:dyDescent="0.2">
      <c r="A7223" s="15" t="s">
        <v>7169</v>
      </c>
      <c r="B7223" s="27" t="s">
        <v>23520</v>
      </c>
      <c r="C7223" s="28" t="s">
        <v>15604</v>
      </c>
      <c r="D7223" s="28" t="s">
        <v>8006</v>
      </c>
    </row>
    <row r="7224" spans="1:4" x14ac:dyDescent="0.2">
      <c r="A7224" s="15" t="s">
        <v>7170</v>
      </c>
      <c r="B7224" s="27" t="s">
        <v>23521</v>
      </c>
      <c r="C7224" s="28" t="s">
        <v>15605</v>
      </c>
      <c r="D7224" s="28" t="s">
        <v>10433</v>
      </c>
    </row>
    <row r="7225" spans="1:4" x14ac:dyDescent="0.2">
      <c r="A7225" s="15" t="s">
        <v>7171</v>
      </c>
      <c r="B7225" s="27" t="s">
        <v>23522</v>
      </c>
      <c r="C7225" s="28" t="s">
        <v>15606</v>
      </c>
      <c r="D7225" s="28" t="s">
        <v>8066</v>
      </c>
    </row>
    <row r="7226" spans="1:4" x14ac:dyDescent="0.2">
      <c r="A7226" s="15" t="s">
        <v>7172</v>
      </c>
      <c r="B7226" s="27" t="s">
        <v>23523</v>
      </c>
      <c r="C7226" s="28" t="s">
        <v>15607</v>
      </c>
      <c r="D7226" s="28" t="s">
        <v>8112</v>
      </c>
    </row>
    <row r="7227" spans="1:4" x14ac:dyDescent="0.2">
      <c r="A7227" s="15" t="s">
        <v>7173</v>
      </c>
      <c r="B7227" s="27" t="s">
        <v>23524</v>
      </c>
      <c r="C7227" s="28" t="s">
        <v>15608</v>
      </c>
      <c r="D7227" s="28" t="s">
        <v>8002</v>
      </c>
    </row>
    <row r="7228" spans="1:4" x14ac:dyDescent="0.2">
      <c r="A7228" s="15" t="s">
        <v>7174</v>
      </c>
      <c r="B7228" s="27" t="s">
        <v>23525</v>
      </c>
      <c r="C7228" s="28" t="s">
        <v>15609</v>
      </c>
      <c r="D7228" s="28" t="s">
        <v>8006</v>
      </c>
    </row>
    <row r="7229" spans="1:4" x14ac:dyDescent="0.2">
      <c r="A7229" s="15" t="s">
        <v>7175</v>
      </c>
      <c r="B7229" s="27" t="s">
        <v>23526</v>
      </c>
      <c r="C7229" s="28" t="s">
        <v>15610</v>
      </c>
      <c r="D7229" s="28" t="s">
        <v>8121</v>
      </c>
    </row>
    <row r="7230" spans="1:4" x14ac:dyDescent="0.2">
      <c r="A7230" s="15" t="s">
        <v>7176</v>
      </c>
      <c r="B7230" s="27" t="s">
        <v>23527</v>
      </c>
      <c r="C7230" s="28" t="s">
        <v>15611</v>
      </c>
      <c r="D7230" s="28" t="s">
        <v>8006</v>
      </c>
    </row>
    <row r="7231" spans="1:4" x14ac:dyDescent="0.2">
      <c r="A7231" s="15" t="s">
        <v>7177</v>
      </c>
      <c r="B7231" s="27" t="s">
        <v>23528</v>
      </c>
      <c r="C7231" s="28" t="s">
        <v>8009</v>
      </c>
      <c r="D7231" s="28" t="s">
        <v>15612</v>
      </c>
    </row>
    <row r="7232" spans="1:4" x14ac:dyDescent="0.2">
      <c r="A7232" s="15" t="s">
        <v>7178</v>
      </c>
      <c r="B7232" s="27" t="s">
        <v>23529</v>
      </c>
      <c r="C7232" s="28" t="s">
        <v>15613</v>
      </c>
      <c r="D7232" s="28" t="s">
        <v>8006</v>
      </c>
    </row>
    <row r="7233" spans="1:4" x14ac:dyDescent="0.2">
      <c r="A7233" s="15" t="s">
        <v>7179</v>
      </c>
      <c r="B7233" s="27" t="s">
        <v>23530</v>
      </c>
      <c r="C7233" s="28" t="s">
        <v>8009</v>
      </c>
      <c r="D7233" s="28" t="s">
        <v>15614</v>
      </c>
    </row>
    <row r="7234" spans="1:4" x14ac:dyDescent="0.2">
      <c r="A7234" s="15" t="s">
        <v>7180</v>
      </c>
      <c r="B7234" s="27" t="s">
        <v>23531</v>
      </c>
      <c r="C7234" s="28" t="s">
        <v>15615</v>
      </c>
      <c r="D7234" s="28" t="s">
        <v>8006</v>
      </c>
    </row>
    <row r="7235" spans="1:4" x14ac:dyDescent="0.2">
      <c r="A7235" s="15" t="s">
        <v>7181</v>
      </c>
      <c r="B7235" s="27" t="s">
        <v>23532</v>
      </c>
      <c r="C7235" s="28" t="s">
        <v>8545</v>
      </c>
      <c r="D7235" s="28" t="s">
        <v>15616</v>
      </c>
    </row>
    <row r="7236" spans="1:4" x14ac:dyDescent="0.2">
      <c r="A7236" s="15" t="s">
        <v>7182</v>
      </c>
      <c r="B7236" s="27" t="s">
        <v>23533</v>
      </c>
      <c r="C7236" s="28" t="s">
        <v>15617</v>
      </c>
      <c r="D7236" s="28" t="s">
        <v>8004</v>
      </c>
    </row>
    <row r="7237" spans="1:4" x14ac:dyDescent="0.2">
      <c r="A7237" s="15" t="s">
        <v>7183</v>
      </c>
      <c r="B7237" s="27" t="s">
        <v>23534</v>
      </c>
      <c r="C7237" s="28" t="s">
        <v>15618</v>
      </c>
      <c r="D7237" s="28" t="s">
        <v>8025</v>
      </c>
    </row>
    <row r="7238" spans="1:4" x14ac:dyDescent="0.2">
      <c r="A7238" s="15" t="s">
        <v>7184</v>
      </c>
      <c r="B7238" s="27" t="s">
        <v>23535</v>
      </c>
      <c r="C7238" s="28" t="s">
        <v>15619</v>
      </c>
      <c r="D7238" s="28" t="s">
        <v>15620</v>
      </c>
    </row>
    <row r="7239" spans="1:4" x14ac:dyDescent="0.2">
      <c r="A7239" s="15" t="s">
        <v>7185</v>
      </c>
      <c r="B7239" s="27" t="s">
        <v>23536</v>
      </c>
      <c r="C7239" s="28" t="s">
        <v>15621</v>
      </c>
      <c r="D7239" s="28" t="s">
        <v>8002</v>
      </c>
    </row>
    <row r="7240" spans="1:4" x14ac:dyDescent="0.2">
      <c r="A7240" s="15" t="s">
        <v>7186</v>
      </c>
      <c r="B7240" s="27" t="s">
        <v>23537</v>
      </c>
      <c r="C7240" s="28" t="s">
        <v>15622</v>
      </c>
      <c r="D7240" s="28" t="s">
        <v>8006</v>
      </c>
    </row>
    <row r="7241" spans="1:4" x14ac:dyDescent="0.2">
      <c r="A7241" s="15" t="s">
        <v>7187</v>
      </c>
      <c r="B7241" s="27" t="s">
        <v>23538</v>
      </c>
      <c r="C7241" s="28" t="s">
        <v>15623</v>
      </c>
      <c r="D7241" s="28" t="s">
        <v>8025</v>
      </c>
    </row>
    <row r="7242" spans="1:4" x14ac:dyDescent="0.2">
      <c r="A7242" s="15" t="s">
        <v>7188</v>
      </c>
      <c r="B7242" s="27" t="s">
        <v>23539</v>
      </c>
      <c r="C7242" s="28" t="s">
        <v>8063</v>
      </c>
      <c r="D7242" s="28" t="s">
        <v>15624</v>
      </c>
    </row>
    <row r="7243" spans="1:4" x14ac:dyDescent="0.2">
      <c r="A7243" s="15" t="s">
        <v>7189</v>
      </c>
      <c r="B7243" s="27" t="s">
        <v>23540</v>
      </c>
      <c r="C7243" s="28" t="s">
        <v>15625</v>
      </c>
      <c r="D7243" s="28" t="s">
        <v>8004</v>
      </c>
    </row>
    <row r="7244" spans="1:4" x14ac:dyDescent="0.2">
      <c r="A7244" s="15" t="s">
        <v>7190</v>
      </c>
      <c r="B7244" s="27" t="s">
        <v>23541</v>
      </c>
      <c r="C7244" s="28" t="s">
        <v>15626</v>
      </c>
      <c r="D7244" s="28" t="s">
        <v>15627</v>
      </c>
    </row>
    <row r="7245" spans="1:4" x14ac:dyDescent="0.2">
      <c r="A7245" s="15" t="s">
        <v>7191</v>
      </c>
      <c r="B7245" s="27" t="s">
        <v>23542</v>
      </c>
      <c r="C7245" s="28" t="s">
        <v>8009</v>
      </c>
      <c r="D7245" s="28" t="s">
        <v>15628</v>
      </c>
    </row>
    <row r="7246" spans="1:4" x14ac:dyDescent="0.2">
      <c r="A7246" s="15" t="s">
        <v>7192</v>
      </c>
      <c r="B7246" s="27" t="s">
        <v>23543</v>
      </c>
      <c r="C7246" s="28" t="s">
        <v>15629</v>
      </c>
      <c r="D7246" s="28" t="s">
        <v>8006</v>
      </c>
    </row>
    <row r="7247" spans="1:4" x14ac:dyDescent="0.2">
      <c r="A7247" s="15" t="s">
        <v>7193</v>
      </c>
      <c r="B7247" s="27" t="s">
        <v>23544</v>
      </c>
      <c r="C7247" s="28" t="s">
        <v>8009</v>
      </c>
      <c r="D7247" s="28" t="s">
        <v>15630</v>
      </c>
    </row>
    <row r="7248" spans="1:4" x14ac:dyDescent="0.2">
      <c r="A7248" s="15" t="s">
        <v>7194</v>
      </c>
      <c r="B7248" s="27" t="s">
        <v>23545</v>
      </c>
      <c r="C7248" s="28" t="s">
        <v>15631</v>
      </c>
      <c r="D7248" s="28" t="s">
        <v>8025</v>
      </c>
    </row>
    <row r="7249" spans="1:4" x14ac:dyDescent="0.2">
      <c r="A7249" s="15" t="s">
        <v>7195</v>
      </c>
      <c r="B7249" s="27" t="s">
        <v>23546</v>
      </c>
      <c r="C7249" s="28" t="s">
        <v>8009</v>
      </c>
      <c r="D7249" s="28" t="s">
        <v>15632</v>
      </c>
    </row>
    <row r="7250" spans="1:4" x14ac:dyDescent="0.2">
      <c r="A7250" s="15" t="s">
        <v>7196</v>
      </c>
      <c r="B7250" s="27" t="s">
        <v>23547</v>
      </c>
      <c r="C7250" s="28" t="s">
        <v>15633</v>
      </c>
      <c r="D7250" s="28" t="s">
        <v>10705</v>
      </c>
    </row>
    <row r="7251" spans="1:4" x14ac:dyDescent="0.2">
      <c r="A7251" s="15" t="s">
        <v>7197</v>
      </c>
      <c r="B7251" s="27" t="s">
        <v>23548</v>
      </c>
      <c r="C7251" s="28" t="s">
        <v>15634</v>
      </c>
      <c r="D7251" s="28" t="s">
        <v>8008</v>
      </c>
    </row>
    <row r="7252" spans="1:4" x14ac:dyDescent="0.2">
      <c r="A7252" s="15" t="s">
        <v>7198</v>
      </c>
      <c r="B7252" s="27" t="s">
        <v>23549</v>
      </c>
      <c r="C7252" s="28" t="s">
        <v>15635</v>
      </c>
      <c r="D7252" s="28" t="s">
        <v>9565</v>
      </c>
    </row>
    <row r="7253" spans="1:4" x14ac:dyDescent="0.2">
      <c r="A7253" s="15" t="s">
        <v>7199</v>
      </c>
      <c r="B7253" s="27" t="s">
        <v>23550</v>
      </c>
      <c r="C7253" s="28" t="s">
        <v>8009</v>
      </c>
      <c r="D7253" s="28" t="s">
        <v>15636</v>
      </c>
    </row>
    <row r="7254" spans="1:4" x14ac:dyDescent="0.2">
      <c r="A7254" s="15" t="s">
        <v>7200</v>
      </c>
      <c r="B7254" s="27" t="s">
        <v>23551</v>
      </c>
      <c r="C7254" s="28" t="s">
        <v>15637</v>
      </c>
      <c r="D7254" s="28" t="s">
        <v>8025</v>
      </c>
    </row>
    <row r="7255" spans="1:4" x14ac:dyDescent="0.2">
      <c r="A7255" s="15" t="s">
        <v>147</v>
      </c>
      <c r="B7255" s="27" t="s">
        <v>23552</v>
      </c>
      <c r="C7255" s="28" t="s">
        <v>15638</v>
      </c>
      <c r="D7255" s="28" t="s">
        <v>8025</v>
      </c>
    </row>
    <row r="7256" spans="1:4" x14ac:dyDescent="0.2">
      <c r="A7256" s="15" t="s">
        <v>7201</v>
      </c>
      <c r="B7256" s="27" t="s">
        <v>23553</v>
      </c>
      <c r="C7256" s="28" t="s">
        <v>15639</v>
      </c>
      <c r="D7256" s="28" t="s">
        <v>8039</v>
      </c>
    </row>
    <row r="7257" spans="1:4" x14ac:dyDescent="0.2">
      <c r="A7257" s="15" t="s">
        <v>7202</v>
      </c>
      <c r="B7257" s="27" t="s">
        <v>23554</v>
      </c>
      <c r="C7257" s="28" t="s">
        <v>8183</v>
      </c>
      <c r="D7257" s="28" t="s">
        <v>15640</v>
      </c>
    </row>
    <row r="7258" spans="1:4" x14ac:dyDescent="0.2">
      <c r="A7258" s="15" t="s">
        <v>7203</v>
      </c>
      <c r="B7258" s="27" t="s">
        <v>23555</v>
      </c>
      <c r="C7258" s="28" t="s">
        <v>15641</v>
      </c>
      <c r="D7258" s="28" t="s">
        <v>15642</v>
      </c>
    </row>
    <row r="7259" spans="1:4" x14ac:dyDescent="0.2">
      <c r="A7259" s="15" t="s">
        <v>7204</v>
      </c>
      <c r="B7259" s="27" t="s">
        <v>23556</v>
      </c>
      <c r="C7259" s="28" t="s">
        <v>15643</v>
      </c>
      <c r="D7259" s="28" t="s">
        <v>8112</v>
      </c>
    </row>
    <row r="7260" spans="1:4" x14ac:dyDescent="0.2">
      <c r="A7260" s="15" t="s">
        <v>7205</v>
      </c>
      <c r="B7260" s="27" t="s">
        <v>23557</v>
      </c>
      <c r="C7260" s="28" t="s">
        <v>8019</v>
      </c>
      <c r="D7260" s="28" t="s">
        <v>15644</v>
      </c>
    </row>
    <row r="7261" spans="1:4" x14ac:dyDescent="0.2">
      <c r="A7261" s="15" t="s">
        <v>7206</v>
      </c>
      <c r="B7261" s="27" t="s">
        <v>23558</v>
      </c>
      <c r="C7261" s="28" t="s">
        <v>8009</v>
      </c>
      <c r="D7261" s="28" t="s">
        <v>15645</v>
      </c>
    </row>
    <row r="7262" spans="1:4" x14ac:dyDescent="0.2">
      <c r="A7262" s="15" t="s">
        <v>7207</v>
      </c>
      <c r="B7262" s="27" t="s">
        <v>23559</v>
      </c>
      <c r="C7262" s="28" t="s">
        <v>15646</v>
      </c>
      <c r="D7262" s="28" t="s">
        <v>8148</v>
      </c>
    </row>
    <row r="7263" spans="1:4" x14ac:dyDescent="0.2">
      <c r="A7263" s="15" t="s">
        <v>7208</v>
      </c>
      <c r="B7263" s="27" t="s">
        <v>23560</v>
      </c>
      <c r="C7263" s="28" t="s">
        <v>8279</v>
      </c>
      <c r="D7263" s="28" t="s">
        <v>15647</v>
      </c>
    </row>
    <row r="7264" spans="1:4" x14ac:dyDescent="0.2">
      <c r="A7264" s="15" t="s">
        <v>7209</v>
      </c>
      <c r="B7264" s="27" t="s">
        <v>23561</v>
      </c>
      <c r="C7264" s="28" t="s">
        <v>8279</v>
      </c>
      <c r="D7264" s="28" t="s">
        <v>15648</v>
      </c>
    </row>
    <row r="7265" spans="1:4" x14ac:dyDescent="0.2">
      <c r="A7265" s="15" t="s">
        <v>7210</v>
      </c>
      <c r="B7265" s="27" t="s">
        <v>23562</v>
      </c>
      <c r="C7265" s="28" t="s">
        <v>15649</v>
      </c>
      <c r="D7265" s="28" t="s">
        <v>8004</v>
      </c>
    </row>
    <row r="7266" spans="1:4" x14ac:dyDescent="0.2">
      <c r="A7266" s="15" t="s">
        <v>7211</v>
      </c>
      <c r="B7266" s="27" t="s">
        <v>23563</v>
      </c>
      <c r="C7266" s="28" t="s">
        <v>8009</v>
      </c>
      <c r="D7266" s="28" t="s">
        <v>15650</v>
      </c>
    </row>
    <row r="7267" spans="1:4" x14ac:dyDescent="0.2">
      <c r="A7267" s="15" t="s">
        <v>7212</v>
      </c>
      <c r="B7267" s="27" t="s">
        <v>23564</v>
      </c>
      <c r="C7267" s="28" t="s">
        <v>8430</v>
      </c>
      <c r="D7267" s="28" t="s">
        <v>15651</v>
      </c>
    </row>
    <row r="7268" spans="1:4" x14ac:dyDescent="0.2">
      <c r="A7268" s="15" t="s">
        <v>7213</v>
      </c>
      <c r="B7268" s="27" t="s">
        <v>23565</v>
      </c>
      <c r="C7268" s="28" t="s">
        <v>15652</v>
      </c>
      <c r="D7268" s="28" t="s">
        <v>8039</v>
      </c>
    </row>
    <row r="7269" spans="1:4" x14ac:dyDescent="0.2">
      <c r="A7269" s="15" t="s">
        <v>7214</v>
      </c>
      <c r="B7269" s="27" t="s">
        <v>23566</v>
      </c>
      <c r="C7269" s="28" t="s">
        <v>15653</v>
      </c>
      <c r="D7269" s="28" t="s">
        <v>8112</v>
      </c>
    </row>
    <row r="7270" spans="1:4" x14ac:dyDescent="0.2">
      <c r="A7270" s="15" t="s">
        <v>7215</v>
      </c>
      <c r="B7270" s="27" t="s">
        <v>23567</v>
      </c>
      <c r="C7270" s="28" t="s">
        <v>15654</v>
      </c>
      <c r="D7270" s="28" t="s">
        <v>8112</v>
      </c>
    </row>
    <row r="7271" spans="1:4" x14ac:dyDescent="0.2">
      <c r="A7271" s="15" t="s">
        <v>7216</v>
      </c>
      <c r="B7271" s="27" t="s">
        <v>23568</v>
      </c>
      <c r="C7271" s="28" t="s">
        <v>15655</v>
      </c>
      <c r="D7271" s="28" t="s">
        <v>8017</v>
      </c>
    </row>
    <row r="7272" spans="1:4" x14ac:dyDescent="0.2">
      <c r="A7272" s="15" t="s">
        <v>7217</v>
      </c>
      <c r="B7272" s="27" t="s">
        <v>23569</v>
      </c>
      <c r="C7272" s="28" t="s">
        <v>15656</v>
      </c>
      <c r="D7272" s="28" t="s">
        <v>8006</v>
      </c>
    </row>
    <row r="7273" spans="1:4" x14ac:dyDescent="0.2">
      <c r="A7273" s="15" t="s">
        <v>7218</v>
      </c>
      <c r="B7273" s="27" t="s">
        <v>23570</v>
      </c>
      <c r="C7273" s="28" t="s">
        <v>8009</v>
      </c>
      <c r="D7273" s="28" t="s">
        <v>15657</v>
      </c>
    </row>
    <row r="7274" spans="1:4" x14ac:dyDescent="0.2">
      <c r="A7274" s="15" t="s">
        <v>7219</v>
      </c>
      <c r="B7274" s="27" t="s">
        <v>23571</v>
      </c>
      <c r="C7274" s="28" t="s">
        <v>15658</v>
      </c>
      <c r="D7274" s="28" t="s">
        <v>8148</v>
      </c>
    </row>
    <row r="7275" spans="1:4" x14ac:dyDescent="0.2">
      <c r="A7275" s="15" t="s">
        <v>7220</v>
      </c>
      <c r="B7275" s="27" t="s">
        <v>23572</v>
      </c>
      <c r="C7275" s="28" t="s">
        <v>8109</v>
      </c>
      <c r="D7275" s="28" t="s">
        <v>15659</v>
      </c>
    </row>
    <row r="7276" spans="1:4" x14ac:dyDescent="0.2">
      <c r="A7276" s="15" t="s">
        <v>7221</v>
      </c>
      <c r="B7276" s="27" t="s">
        <v>23573</v>
      </c>
      <c r="C7276" s="28" t="s">
        <v>15660</v>
      </c>
      <c r="D7276" s="28" t="s">
        <v>8025</v>
      </c>
    </row>
    <row r="7277" spans="1:4" x14ac:dyDescent="0.2">
      <c r="A7277" s="15" t="s">
        <v>7222</v>
      </c>
      <c r="B7277" s="27" t="s">
        <v>23574</v>
      </c>
      <c r="C7277" s="28" t="s">
        <v>15661</v>
      </c>
      <c r="D7277" s="28" t="s">
        <v>8006</v>
      </c>
    </row>
    <row r="7278" spans="1:4" x14ac:dyDescent="0.2">
      <c r="A7278" s="15" t="s">
        <v>7223</v>
      </c>
      <c r="B7278" s="27" t="s">
        <v>23575</v>
      </c>
      <c r="C7278" s="28" t="s">
        <v>15662</v>
      </c>
      <c r="D7278" s="28" t="s">
        <v>8025</v>
      </c>
    </row>
    <row r="7279" spans="1:4" x14ac:dyDescent="0.2">
      <c r="A7279" s="15" t="s">
        <v>7224</v>
      </c>
      <c r="B7279" s="27" t="s">
        <v>23576</v>
      </c>
      <c r="C7279" s="28" t="s">
        <v>15663</v>
      </c>
      <c r="D7279" s="28" t="s">
        <v>8112</v>
      </c>
    </row>
    <row r="7280" spans="1:4" x14ac:dyDescent="0.2">
      <c r="A7280" s="15" t="s">
        <v>7225</v>
      </c>
      <c r="B7280" s="27" t="s">
        <v>23577</v>
      </c>
      <c r="C7280" s="28" t="s">
        <v>15664</v>
      </c>
      <c r="D7280" s="28" t="s">
        <v>8006</v>
      </c>
    </row>
    <row r="7281" spans="1:4" x14ac:dyDescent="0.2">
      <c r="A7281" s="15" t="s">
        <v>7226</v>
      </c>
      <c r="B7281" s="27" t="s">
        <v>23578</v>
      </c>
      <c r="C7281" s="28" t="s">
        <v>8009</v>
      </c>
      <c r="D7281" s="28" t="s">
        <v>15665</v>
      </c>
    </row>
    <row r="7282" spans="1:4" x14ac:dyDescent="0.2">
      <c r="A7282" s="15" t="s">
        <v>7925</v>
      </c>
      <c r="B7282" s="23" t="s">
        <v>8628</v>
      </c>
      <c r="C7282" s="23" t="s">
        <v>8628</v>
      </c>
      <c r="D7282" s="23" t="s">
        <v>8628</v>
      </c>
    </row>
    <row r="7283" spans="1:4" x14ac:dyDescent="0.2">
      <c r="A7283" s="15" t="s">
        <v>7227</v>
      </c>
      <c r="B7283" s="27" t="s">
        <v>23579</v>
      </c>
      <c r="C7283" s="28" t="s">
        <v>8009</v>
      </c>
      <c r="D7283" s="28" t="s">
        <v>15666</v>
      </c>
    </row>
    <row r="7284" spans="1:4" x14ac:dyDescent="0.2">
      <c r="A7284" s="15" t="s">
        <v>7228</v>
      </c>
      <c r="B7284" s="27" t="s">
        <v>23580</v>
      </c>
      <c r="C7284" s="28" t="s">
        <v>8009</v>
      </c>
      <c r="D7284" s="28" t="s">
        <v>15667</v>
      </c>
    </row>
    <row r="7285" spans="1:4" x14ac:dyDescent="0.2">
      <c r="A7285" s="15" t="s">
        <v>7229</v>
      </c>
      <c r="B7285" s="27" t="s">
        <v>23581</v>
      </c>
      <c r="C7285" s="28" t="s">
        <v>15668</v>
      </c>
      <c r="D7285" s="28" t="s">
        <v>8159</v>
      </c>
    </row>
    <row r="7286" spans="1:4" x14ac:dyDescent="0.2">
      <c r="A7286" s="15" t="s">
        <v>7230</v>
      </c>
      <c r="B7286" s="27" t="s">
        <v>23582</v>
      </c>
      <c r="C7286" s="28" t="s">
        <v>15669</v>
      </c>
      <c r="D7286" s="28" t="s">
        <v>8025</v>
      </c>
    </row>
    <row r="7287" spans="1:4" x14ac:dyDescent="0.2">
      <c r="A7287" s="15" t="s">
        <v>7231</v>
      </c>
      <c r="B7287" s="27" t="s">
        <v>23583</v>
      </c>
      <c r="C7287" s="28" t="s">
        <v>8009</v>
      </c>
      <c r="D7287" s="28" t="s">
        <v>15670</v>
      </c>
    </row>
    <row r="7288" spans="1:4" x14ac:dyDescent="0.2">
      <c r="A7288" s="15" t="s">
        <v>7232</v>
      </c>
      <c r="B7288" s="27" t="s">
        <v>23584</v>
      </c>
      <c r="C7288" s="28" t="s">
        <v>15671</v>
      </c>
      <c r="D7288" s="28" t="s">
        <v>8061</v>
      </c>
    </row>
    <row r="7289" spans="1:4" x14ac:dyDescent="0.2">
      <c r="A7289" s="15" t="s">
        <v>7233</v>
      </c>
      <c r="B7289" s="27" t="s">
        <v>23585</v>
      </c>
      <c r="C7289" s="28" t="s">
        <v>15672</v>
      </c>
      <c r="D7289" s="28" t="s">
        <v>8112</v>
      </c>
    </row>
    <row r="7290" spans="1:4" x14ac:dyDescent="0.2">
      <c r="A7290" s="15" t="s">
        <v>7234</v>
      </c>
      <c r="B7290" s="27" t="s">
        <v>23586</v>
      </c>
      <c r="C7290" s="28" t="s">
        <v>15673</v>
      </c>
      <c r="D7290" s="28" t="s">
        <v>8080</v>
      </c>
    </row>
    <row r="7291" spans="1:4" x14ac:dyDescent="0.2">
      <c r="A7291" s="15" t="s">
        <v>7235</v>
      </c>
      <c r="B7291" s="27" t="s">
        <v>23587</v>
      </c>
      <c r="C7291" s="28" t="s">
        <v>8183</v>
      </c>
      <c r="D7291" s="28" t="s">
        <v>15674</v>
      </c>
    </row>
    <row r="7292" spans="1:4" x14ac:dyDescent="0.2">
      <c r="A7292" s="15" t="s">
        <v>7236</v>
      </c>
      <c r="B7292" s="27" t="s">
        <v>23588</v>
      </c>
      <c r="C7292" s="28" t="s">
        <v>15675</v>
      </c>
      <c r="D7292" s="28" t="s">
        <v>8190</v>
      </c>
    </row>
    <row r="7293" spans="1:4" x14ac:dyDescent="0.2">
      <c r="A7293" s="15" t="s">
        <v>148</v>
      </c>
      <c r="B7293" s="27" t="s">
        <v>23589</v>
      </c>
      <c r="C7293" s="28" t="s">
        <v>15676</v>
      </c>
      <c r="D7293" s="28" t="s">
        <v>8022</v>
      </c>
    </row>
    <row r="7294" spans="1:4" x14ac:dyDescent="0.2">
      <c r="A7294" s="15" t="s">
        <v>7237</v>
      </c>
      <c r="B7294" s="27" t="s">
        <v>23590</v>
      </c>
      <c r="C7294" s="28" t="s">
        <v>15677</v>
      </c>
      <c r="D7294" s="28" t="s">
        <v>8025</v>
      </c>
    </row>
    <row r="7295" spans="1:4" x14ac:dyDescent="0.2">
      <c r="A7295" s="15" t="s">
        <v>7238</v>
      </c>
      <c r="B7295" s="27" t="s">
        <v>23591</v>
      </c>
      <c r="C7295" s="28" t="s">
        <v>15678</v>
      </c>
      <c r="D7295" s="28" t="s">
        <v>15679</v>
      </c>
    </row>
    <row r="7296" spans="1:4" x14ac:dyDescent="0.2">
      <c r="A7296" s="15" t="s">
        <v>7239</v>
      </c>
      <c r="B7296" s="27" t="s">
        <v>23592</v>
      </c>
      <c r="C7296" s="28" t="s">
        <v>15680</v>
      </c>
      <c r="D7296" s="28" t="s">
        <v>8043</v>
      </c>
    </row>
    <row r="7297" spans="1:4" x14ac:dyDescent="0.2">
      <c r="A7297" s="15" t="s">
        <v>7240</v>
      </c>
      <c r="B7297" s="27" t="s">
        <v>23593</v>
      </c>
      <c r="C7297" s="28" t="s">
        <v>15681</v>
      </c>
      <c r="D7297" s="28" t="s">
        <v>8119</v>
      </c>
    </row>
    <row r="7298" spans="1:4" x14ac:dyDescent="0.2">
      <c r="A7298" s="15" t="s">
        <v>7241</v>
      </c>
      <c r="B7298" s="27" t="s">
        <v>23594</v>
      </c>
      <c r="C7298" s="28" t="s">
        <v>15682</v>
      </c>
      <c r="D7298" s="28" t="s">
        <v>8025</v>
      </c>
    </row>
    <row r="7299" spans="1:4" x14ac:dyDescent="0.2">
      <c r="A7299" s="15" t="s">
        <v>7242</v>
      </c>
      <c r="B7299" s="27" t="s">
        <v>23595</v>
      </c>
      <c r="C7299" s="28" t="s">
        <v>15683</v>
      </c>
      <c r="D7299" s="28" t="s">
        <v>8071</v>
      </c>
    </row>
    <row r="7300" spans="1:4" x14ac:dyDescent="0.2">
      <c r="A7300" s="15" t="s">
        <v>7243</v>
      </c>
      <c r="B7300" s="27" t="s">
        <v>23596</v>
      </c>
      <c r="C7300" s="28" t="s">
        <v>15684</v>
      </c>
      <c r="D7300" s="28" t="s">
        <v>8558</v>
      </c>
    </row>
    <row r="7301" spans="1:4" x14ac:dyDescent="0.2">
      <c r="A7301" s="15" t="s">
        <v>7244</v>
      </c>
      <c r="B7301" s="27" t="s">
        <v>23597</v>
      </c>
      <c r="C7301" s="28" t="s">
        <v>15685</v>
      </c>
      <c r="D7301" s="28" t="s">
        <v>8006</v>
      </c>
    </row>
    <row r="7302" spans="1:4" x14ac:dyDescent="0.2">
      <c r="A7302" s="15" t="s">
        <v>7245</v>
      </c>
      <c r="B7302" s="27" t="s">
        <v>23598</v>
      </c>
      <c r="C7302" s="28" t="s">
        <v>15686</v>
      </c>
      <c r="D7302" s="28" t="s">
        <v>8071</v>
      </c>
    </row>
    <row r="7303" spans="1:4" x14ac:dyDescent="0.2">
      <c r="A7303" s="15" t="s">
        <v>7246</v>
      </c>
      <c r="B7303" s="27" t="s">
        <v>23599</v>
      </c>
      <c r="C7303" s="28" t="s">
        <v>8545</v>
      </c>
      <c r="D7303" s="28" t="s">
        <v>15687</v>
      </c>
    </row>
    <row r="7304" spans="1:4" x14ac:dyDescent="0.2">
      <c r="A7304" s="15" t="s">
        <v>7247</v>
      </c>
      <c r="B7304" s="27" t="s">
        <v>23600</v>
      </c>
      <c r="C7304" s="28" t="s">
        <v>8430</v>
      </c>
      <c r="D7304" s="28" t="s">
        <v>15688</v>
      </c>
    </row>
    <row r="7305" spans="1:4" x14ac:dyDescent="0.2">
      <c r="A7305" s="15" t="s">
        <v>7248</v>
      </c>
      <c r="B7305" s="27" t="s">
        <v>23601</v>
      </c>
      <c r="C7305" s="28" t="s">
        <v>15689</v>
      </c>
      <c r="D7305" s="28" t="s">
        <v>8006</v>
      </c>
    </row>
    <row r="7306" spans="1:4" x14ac:dyDescent="0.2">
      <c r="A7306" s="15" t="s">
        <v>7249</v>
      </c>
      <c r="B7306" s="27" t="s">
        <v>23602</v>
      </c>
      <c r="C7306" s="28" t="s">
        <v>8009</v>
      </c>
      <c r="D7306" s="28" t="s">
        <v>15690</v>
      </c>
    </row>
    <row r="7307" spans="1:4" x14ac:dyDescent="0.2">
      <c r="A7307" s="15" t="s">
        <v>7250</v>
      </c>
      <c r="B7307" s="27" t="s">
        <v>23603</v>
      </c>
      <c r="C7307" s="28" t="s">
        <v>8009</v>
      </c>
      <c r="D7307" s="28" t="s">
        <v>15691</v>
      </c>
    </row>
    <row r="7308" spans="1:4" x14ac:dyDescent="0.2">
      <c r="A7308" s="15" t="s">
        <v>7251</v>
      </c>
      <c r="B7308" s="27" t="s">
        <v>23604</v>
      </c>
      <c r="C7308" s="28" t="s">
        <v>8009</v>
      </c>
      <c r="D7308" s="28" t="s">
        <v>15692</v>
      </c>
    </row>
    <row r="7309" spans="1:4" x14ac:dyDescent="0.2">
      <c r="A7309" s="15" t="s">
        <v>7252</v>
      </c>
      <c r="B7309" s="27" t="s">
        <v>23605</v>
      </c>
      <c r="C7309" s="28" t="s">
        <v>15693</v>
      </c>
      <c r="D7309" s="28" t="s">
        <v>8073</v>
      </c>
    </row>
    <row r="7310" spans="1:4" x14ac:dyDescent="0.2">
      <c r="A7310" s="15" t="s">
        <v>7253</v>
      </c>
      <c r="B7310" s="27" t="s">
        <v>23606</v>
      </c>
      <c r="C7310" s="28" t="s">
        <v>15694</v>
      </c>
      <c r="D7310" s="28" t="s">
        <v>8006</v>
      </c>
    </row>
    <row r="7311" spans="1:4" x14ac:dyDescent="0.2">
      <c r="A7311" s="15" t="s">
        <v>7254</v>
      </c>
      <c r="B7311" s="27" t="s">
        <v>23607</v>
      </c>
      <c r="C7311" s="28" t="s">
        <v>8009</v>
      </c>
      <c r="D7311" s="28" t="s">
        <v>15695</v>
      </c>
    </row>
    <row r="7312" spans="1:4" x14ac:dyDescent="0.2">
      <c r="A7312" s="15" t="s">
        <v>7255</v>
      </c>
      <c r="B7312" s="27" t="s">
        <v>23608</v>
      </c>
      <c r="C7312" s="28" t="s">
        <v>15696</v>
      </c>
      <c r="D7312" s="28" t="s">
        <v>8112</v>
      </c>
    </row>
    <row r="7313" spans="1:4" x14ac:dyDescent="0.2">
      <c r="A7313" s="15" t="s">
        <v>7256</v>
      </c>
      <c r="B7313" s="27" t="s">
        <v>23609</v>
      </c>
      <c r="C7313" s="28" t="s">
        <v>15697</v>
      </c>
      <c r="D7313" s="28" t="s">
        <v>8112</v>
      </c>
    </row>
    <row r="7314" spans="1:4" x14ac:dyDescent="0.2">
      <c r="A7314" s="15" t="s">
        <v>7257</v>
      </c>
      <c r="B7314" s="27" t="s">
        <v>23610</v>
      </c>
      <c r="C7314" s="28" t="s">
        <v>15698</v>
      </c>
      <c r="D7314" s="28" t="s">
        <v>8066</v>
      </c>
    </row>
    <row r="7315" spans="1:4" x14ac:dyDescent="0.2">
      <c r="A7315" s="15" t="s">
        <v>7258</v>
      </c>
      <c r="B7315" s="27" t="s">
        <v>23611</v>
      </c>
      <c r="C7315" s="28" t="s">
        <v>15699</v>
      </c>
      <c r="D7315" s="28" t="s">
        <v>8008</v>
      </c>
    </row>
    <row r="7316" spans="1:4" x14ac:dyDescent="0.2">
      <c r="A7316" s="15" t="s">
        <v>7259</v>
      </c>
      <c r="B7316" s="27" t="s">
        <v>23612</v>
      </c>
      <c r="C7316" s="28" t="s">
        <v>15700</v>
      </c>
      <c r="D7316" s="28" t="s">
        <v>8008</v>
      </c>
    </row>
    <row r="7317" spans="1:4" x14ac:dyDescent="0.2">
      <c r="A7317" s="15" t="s">
        <v>7260</v>
      </c>
      <c r="B7317" s="27" t="s">
        <v>23613</v>
      </c>
      <c r="C7317" s="28" t="s">
        <v>8330</v>
      </c>
      <c r="D7317" s="28" t="s">
        <v>15701</v>
      </c>
    </row>
    <row r="7318" spans="1:4" x14ac:dyDescent="0.2">
      <c r="A7318" s="15" t="s">
        <v>7261</v>
      </c>
      <c r="B7318" s="27" t="s">
        <v>23614</v>
      </c>
      <c r="C7318" s="28" t="s">
        <v>8009</v>
      </c>
      <c r="D7318" s="28" t="s">
        <v>15702</v>
      </c>
    </row>
    <row r="7319" spans="1:4" x14ac:dyDescent="0.2">
      <c r="A7319" s="15" t="s">
        <v>7985</v>
      </c>
      <c r="B7319" s="23" t="s">
        <v>8628</v>
      </c>
      <c r="C7319" s="23" t="s">
        <v>8628</v>
      </c>
      <c r="D7319" s="23" t="s">
        <v>8628</v>
      </c>
    </row>
    <row r="7320" spans="1:4" x14ac:dyDescent="0.2">
      <c r="A7320" s="15" t="s">
        <v>7262</v>
      </c>
      <c r="B7320" s="27" t="s">
        <v>23615</v>
      </c>
      <c r="C7320" s="28" t="s">
        <v>15703</v>
      </c>
      <c r="D7320" s="28" t="s">
        <v>15704</v>
      </c>
    </row>
    <row r="7321" spans="1:4" x14ac:dyDescent="0.2">
      <c r="A7321" s="15" t="s">
        <v>7263</v>
      </c>
      <c r="B7321" s="27" t="s">
        <v>23616</v>
      </c>
      <c r="C7321" s="28" t="s">
        <v>15705</v>
      </c>
      <c r="D7321" s="28" t="s">
        <v>8148</v>
      </c>
    </row>
    <row r="7322" spans="1:4" x14ac:dyDescent="0.2">
      <c r="A7322" s="15" t="s">
        <v>7264</v>
      </c>
      <c r="B7322" s="27" t="s">
        <v>23617</v>
      </c>
      <c r="C7322" s="28" t="s">
        <v>8009</v>
      </c>
      <c r="D7322" s="28" t="s">
        <v>15706</v>
      </c>
    </row>
    <row r="7323" spans="1:4" x14ac:dyDescent="0.2">
      <c r="A7323" s="15" t="s">
        <v>7265</v>
      </c>
      <c r="B7323" s="27" t="s">
        <v>23618</v>
      </c>
      <c r="C7323" s="28" t="s">
        <v>8009</v>
      </c>
      <c r="D7323" s="28" t="s">
        <v>15707</v>
      </c>
    </row>
    <row r="7324" spans="1:4" x14ac:dyDescent="0.2">
      <c r="A7324" s="15" t="s">
        <v>7266</v>
      </c>
      <c r="B7324" s="27" t="s">
        <v>23619</v>
      </c>
      <c r="C7324" s="28" t="s">
        <v>15708</v>
      </c>
      <c r="D7324" s="28" t="s">
        <v>8052</v>
      </c>
    </row>
    <row r="7325" spans="1:4" x14ac:dyDescent="0.2">
      <c r="A7325" s="15" t="s">
        <v>7267</v>
      </c>
      <c r="B7325" s="27" t="s">
        <v>23620</v>
      </c>
      <c r="C7325" s="28" t="s">
        <v>15709</v>
      </c>
      <c r="D7325" s="28" t="s">
        <v>8025</v>
      </c>
    </row>
    <row r="7326" spans="1:4" x14ac:dyDescent="0.2">
      <c r="A7326" s="15" t="s">
        <v>7268</v>
      </c>
      <c r="B7326" s="27" t="s">
        <v>23621</v>
      </c>
      <c r="C7326" s="28" t="s">
        <v>8019</v>
      </c>
      <c r="D7326" s="28" t="s">
        <v>15710</v>
      </c>
    </row>
    <row r="7327" spans="1:4" x14ac:dyDescent="0.2">
      <c r="A7327" s="15" t="s">
        <v>7269</v>
      </c>
      <c r="B7327" s="27" t="s">
        <v>23622</v>
      </c>
      <c r="C7327" s="28" t="s">
        <v>15711</v>
      </c>
      <c r="D7327" s="28" t="s">
        <v>8006</v>
      </c>
    </row>
    <row r="7328" spans="1:4" x14ac:dyDescent="0.2">
      <c r="A7328" s="15" t="s">
        <v>7270</v>
      </c>
      <c r="B7328" s="27" t="s">
        <v>23623</v>
      </c>
      <c r="C7328" s="28" t="s">
        <v>15712</v>
      </c>
      <c r="D7328" s="28" t="s">
        <v>8006</v>
      </c>
    </row>
    <row r="7329" spans="1:4" x14ac:dyDescent="0.2">
      <c r="A7329" s="15" t="s">
        <v>7271</v>
      </c>
      <c r="B7329" s="27" t="s">
        <v>23624</v>
      </c>
      <c r="C7329" s="28" t="s">
        <v>15713</v>
      </c>
      <c r="D7329" s="28" t="s">
        <v>8006</v>
      </c>
    </row>
    <row r="7330" spans="1:4" x14ac:dyDescent="0.2">
      <c r="A7330" s="15" t="s">
        <v>7272</v>
      </c>
      <c r="B7330" s="27" t="s">
        <v>23625</v>
      </c>
      <c r="C7330" s="28" t="s">
        <v>15714</v>
      </c>
      <c r="D7330" s="28" t="s">
        <v>15715</v>
      </c>
    </row>
    <row r="7331" spans="1:4" x14ac:dyDescent="0.2">
      <c r="A7331" s="15" t="s">
        <v>7273</v>
      </c>
      <c r="B7331" s="27" t="s">
        <v>23626</v>
      </c>
      <c r="C7331" s="28" t="s">
        <v>15716</v>
      </c>
      <c r="D7331" s="28" t="s">
        <v>8006</v>
      </c>
    </row>
    <row r="7332" spans="1:4" x14ac:dyDescent="0.2">
      <c r="A7332" s="15" t="s">
        <v>7274</v>
      </c>
      <c r="B7332" s="27" t="s">
        <v>23627</v>
      </c>
      <c r="C7332" s="28" t="s">
        <v>8866</v>
      </c>
      <c r="D7332" s="28" t="s">
        <v>15717</v>
      </c>
    </row>
    <row r="7333" spans="1:4" x14ac:dyDescent="0.2">
      <c r="A7333" s="15" t="s">
        <v>7275</v>
      </c>
      <c r="B7333" s="27" t="s">
        <v>23628</v>
      </c>
      <c r="C7333" s="28" t="s">
        <v>8009</v>
      </c>
      <c r="D7333" s="28" t="s">
        <v>15718</v>
      </c>
    </row>
    <row r="7334" spans="1:4" x14ac:dyDescent="0.2">
      <c r="A7334" s="15" t="s">
        <v>7276</v>
      </c>
      <c r="B7334" s="27" t="s">
        <v>23629</v>
      </c>
      <c r="C7334" s="28" t="s">
        <v>8063</v>
      </c>
      <c r="D7334" s="28" t="s">
        <v>15719</v>
      </c>
    </row>
    <row r="7335" spans="1:4" x14ac:dyDescent="0.2">
      <c r="A7335" s="15" t="s">
        <v>7277</v>
      </c>
      <c r="B7335" s="27" t="s">
        <v>23630</v>
      </c>
      <c r="C7335" s="28" t="s">
        <v>15720</v>
      </c>
      <c r="D7335" s="28" t="s">
        <v>8550</v>
      </c>
    </row>
    <row r="7336" spans="1:4" x14ac:dyDescent="0.2">
      <c r="A7336" s="15" t="s">
        <v>7278</v>
      </c>
      <c r="B7336" s="27" t="s">
        <v>23631</v>
      </c>
      <c r="C7336" s="28" t="s">
        <v>8009</v>
      </c>
      <c r="D7336" s="28" t="s">
        <v>15721</v>
      </c>
    </row>
    <row r="7337" spans="1:4" x14ac:dyDescent="0.2">
      <c r="A7337" s="15" t="s">
        <v>7279</v>
      </c>
      <c r="B7337" s="27" t="s">
        <v>23632</v>
      </c>
      <c r="C7337" s="28" t="s">
        <v>15722</v>
      </c>
      <c r="D7337" s="28" t="s">
        <v>8061</v>
      </c>
    </row>
    <row r="7338" spans="1:4" x14ac:dyDescent="0.2">
      <c r="A7338" s="15" t="s">
        <v>7280</v>
      </c>
      <c r="B7338" s="27" t="s">
        <v>23633</v>
      </c>
      <c r="C7338" s="28" t="s">
        <v>15723</v>
      </c>
      <c r="D7338" s="28" t="s">
        <v>8152</v>
      </c>
    </row>
    <row r="7339" spans="1:4" x14ac:dyDescent="0.2">
      <c r="A7339" s="15" t="s">
        <v>7281</v>
      </c>
      <c r="B7339" s="27" t="s">
        <v>23634</v>
      </c>
      <c r="C7339" s="28" t="s">
        <v>15724</v>
      </c>
      <c r="D7339" s="28" t="s">
        <v>8002</v>
      </c>
    </row>
    <row r="7340" spans="1:4" x14ac:dyDescent="0.2">
      <c r="A7340" s="15" t="s">
        <v>7282</v>
      </c>
      <c r="B7340" s="27" t="s">
        <v>23635</v>
      </c>
      <c r="C7340" s="28" t="s">
        <v>8866</v>
      </c>
      <c r="D7340" s="28" t="s">
        <v>15725</v>
      </c>
    </row>
    <row r="7341" spans="1:4" x14ac:dyDescent="0.2">
      <c r="A7341" s="15" t="s">
        <v>7283</v>
      </c>
      <c r="B7341" s="27" t="s">
        <v>23636</v>
      </c>
      <c r="C7341" s="28" t="s">
        <v>15726</v>
      </c>
      <c r="D7341" s="28" t="s">
        <v>8025</v>
      </c>
    </row>
    <row r="7342" spans="1:4" x14ac:dyDescent="0.2">
      <c r="A7342" s="15" t="s">
        <v>7284</v>
      </c>
      <c r="B7342" s="27" t="s">
        <v>23637</v>
      </c>
      <c r="C7342" s="28" t="s">
        <v>8009</v>
      </c>
      <c r="D7342" s="28" t="s">
        <v>15727</v>
      </c>
    </row>
    <row r="7343" spans="1:4" x14ac:dyDescent="0.2">
      <c r="A7343" s="15" t="s">
        <v>7285</v>
      </c>
      <c r="B7343" s="27" t="s">
        <v>23638</v>
      </c>
      <c r="C7343" s="28" t="s">
        <v>15728</v>
      </c>
      <c r="D7343" s="28" t="s">
        <v>8066</v>
      </c>
    </row>
    <row r="7344" spans="1:4" x14ac:dyDescent="0.2">
      <c r="A7344" s="15" t="s">
        <v>7286</v>
      </c>
      <c r="B7344" s="27" t="s">
        <v>23639</v>
      </c>
      <c r="C7344" s="28" t="s">
        <v>15729</v>
      </c>
      <c r="D7344" s="28" t="s">
        <v>8061</v>
      </c>
    </row>
    <row r="7345" spans="1:8" x14ac:dyDescent="0.2">
      <c r="A7345" s="15" t="s">
        <v>7287</v>
      </c>
      <c r="B7345" s="27" t="s">
        <v>23640</v>
      </c>
      <c r="C7345" s="28" t="s">
        <v>15730</v>
      </c>
      <c r="D7345" s="28" t="s">
        <v>8112</v>
      </c>
    </row>
    <row r="7346" spans="1:8" x14ac:dyDescent="0.2">
      <c r="A7346" s="15" t="s">
        <v>7978</v>
      </c>
      <c r="B7346" s="23" t="s">
        <v>8628</v>
      </c>
      <c r="C7346" s="23" t="s">
        <v>8628</v>
      </c>
      <c r="D7346" s="23" t="s">
        <v>8628</v>
      </c>
    </row>
    <row r="7347" spans="1:8" x14ac:dyDescent="0.2">
      <c r="A7347" s="15" t="s">
        <v>7288</v>
      </c>
      <c r="B7347" s="27" t="s">
        <v>23641</v>
      </c>
      <c r="C7347" s="28" t="s">
        <v>8009</v>
      </c>
      <c r="D7347" s="28" t="s">
        <v>15731</v>
      </c>
    </row>
    <row r="7348" spans="1:8" x14ac:dyDescent="0.2">
      <c r="A7348" s="15" t="s">
        <v>7289</v>
      </c>
      <c r="B7348" s="27" t="s">
        <v>23642</v>
      </c>
      <c r="C7348" s="28" t="s">
        <v>15732</v>
      </c>
      <c r="D7348" s="28" t="s">
        <v>8112</v>
      </c>
    </row>
    <row r="7349" spans="1:8" x14ac:dyDescent="0.2">
      <c r="A7349" s="15" t="s">
        <v>7290</v>
      </c>
      <c r="B7349" s="27" t="s">
        <v>23643</v>
      </c>
      <c r="C7349" s="28" t="s">
        <v>14212</v>
      </c>
      <c r="D7349" s="28" t="s">
        <v>15733</v>
      </c>
    </row>
    <row r="7350" spans="1:8" x14ac:dyDescent="0.2">
      <c r="A7350" s="15" t="s">
        <v>7291</v>
      </c>
      <c r="B7350" s="27" t="s">
        <v>23644</v>
      </c>
      <c r="C7350" s="28" t="s">
        <v>15734</v>
      </c>
      <c r="D7350" s="28" t="s">
        <v>8004</v>
      </c>
    </row>
    <row r="7351" spans="1:8" x14ac:dyDescent="0.2">
      <c r="A7351" s="15" t="s">
        <v>7292</v>
      </c>
      <c r="B7351" s="27" t="s">
        <v>23645</v>
      </c>
      <c r="C7351" s="28" t="s">
        <v>15735</v>
      </c>
      <c r="D7351" s="28" t="s">
        <v>8061</v>
      </c>
    </row>
    <row r="7352" spans="1:8" x14ac:dyDescent="0.2">
      <c r="A7352" s="15" t="s">
        <v>7293</v>
      </c>
      <c r="B7352" s="27" t="s">
        <v>23646</v>
      </c>
      <c r="C7352" s="28" t="s">
        <v>15736</v>
      </c>
      <c r="D7352" s="28" t="s">
        <v>8006</v>
      </c>
    </row>
    <row r="7353" spans="1:8" x14ac:dyDescent="0.2">
      <c r="A7353" s="15" t="s">
        <v>7294</v>
      </c>
      <c r="B7353" s="27" t="s">
        <v>23647</v>
      </c>
      <c r="C7353" s="28" t="s">
        <v>15737</v>
      </c>
      <c r="D7353" s="28" t="s">
        <v>8025</v>
      </c>
    </row>
    <row r="7354" spans="1:8" x14ac:dyDescent="0.2">
      <c r="A7354" s="15" t="s">
        <v>7295</v>
      </c>
      <c r="B7354" s="27" t="s">
        <v>23648</v>
      </c>
      <c r="C7354" s="28" t="s">
        <v>8183</v>
      </c>
      <c r="D7354" s="28" t="s">
        <v>15738</v>
      </c>
    </row>
    <row r="7355" spans="1:8" x14ac:dyDescent="0.2">
      <c r="A7355" s="15" t="s">
        <v>7296</v>
      </c>
      <c r="B7355" s="27" t="s">
        <v>20411</v>
      </c>
      <c r="C7355" s="28" t="s">
        <v>12369</v>
      </c>
      <c r="D7355" s="28" t="s">
        <v>8006</v>
      </c>
    </row>
    <row r="7356" spans="1:8" x14ac:dyDescent="0.2">
      <c r="A7356" s="15" t="s">
        <v>7297</v>
      </c>
      <c r="B7356" s="27" t="s">
        <v>23649</v>
      </c>
      <c r="C7356" s="28" t="s">
        <v>8009</v>
      </c>
      <c r="D7356" s="28" t="s">
        <v>15739</v>
      </c>
    </row>
    <row r="7357" spans="1:8" x14ac:dyDescent="0.2">
      <c r="A7357" s="15" t="s">
        <v>7298</v>
      </c>
      <c r="B7357" s="27" t="s">
        <v>23650</v>
      </c>
      <c r="C7357" s="28" t="s">
        <v>15740</v>
      </c>
      <c r="D7357" s="28" t="s">
        <v>8061</v>
      </c>
    </row>
    <row r="7358" spans="1:8" x14ac:dyDescent="0.2">
      <c r="A7358" s="15" t="s">
        <v>7299</v>
      </c>
      <c r="B7358" s="27" t="s">
        <v>23651</v>
      </c>
      <c r="C7358" s="28" t="s">
        <v>15741</v>
      </c>
      <c r="D7358" s="28" t="s">
        <v>8002</v>
      </c>
    </row>
    <row r="7359" spans="1:8" x14ac:dyDescent="0.2">
      <c r="A7359" s="15" t="s">
        <v>7300</v>
      </c>
      <c r="B7359" s="27" t="s">
        <v>23652</v>
      </c>
      <c r="C7359" s="28" t="s">
        <v>15742</v>
      </c>
      <c r="D7359" s="28" t="s">
        <v>8006</v>
      </c>
      <c r="H7359" s="48"/>
    </row>
    <row r="7360" spans="1:8" x14ac:dyDescent="0.2">
      <c r="A7360" s="15" t="s">
        <v>7301</v>
      </c>
      <c r="B7360" s="27" t="s">
        <v>23653</v>
      </c>
      <c r="C7360" s="28" t="s">
        <v>15743</v>
      </c>
      <c r="D7360" s="28" t="s">
        <v>8025</v>
      </c>
    </row>
    <row r="7361" spans="1:8" x14ac:dyDescent="0.2">
      <c r="A7361" s="15" t="s">
        <v>7936</v>
      </c>
      <c r="B7361" s="23" t="s">
        <v>8628</v>
      </c>
      <c r="C7361" s="23" t="s">
        <v>8628</v>
      </c>
      <c r="D7361" s="23" t="s">
        <v>8628</v>
      </c>
    </row>
    <row r="7362" spans="1:8" x14ac:dyDescent="0.2">
      <c r="A7362" s="15" t="s">
        <v>7302</v>
      </c>
      <c r="B7362" s="27" t="s">
        <v>23654</v>
      </c>
      <c r="C7362" s="28" t="s">
        <v>15744</v>
      </c>
      <c r="D7362" s="28" t="s">
        <v>8006</v>
      </c>
    </row>
    <row r="7363" spans="1:8" x14ac:dyDescent="0.2">
      <c r="A7363" s="15" t="s">
        <v>7303</v>
      </c>
      <c r="B7363" s="27" t="s">
        <v>23655</v>
      </c>
      <c r="C7363" s="28" t="s">
        <v>15745</v>
      </c>
      <c r="D7363" s="28" t="s">
        <v>8112</v>
      </c>
    </row>
    <row r="7364" spans="1:8" x14ac:dyDescent="0.2">
      <c r="A7364" s="15" t="s">
        <v>7304</v>
      </c>
      <c r="B7364" s="27" t="s">
        <v>23656</v>
      </c>
      <c r="C7364" s="28" t="s">
        <v>15746</v>
      </c>
      <c r="D7364" s="28" t="s">
        <v>8025</v>
      </c>
    </row>
    <row r="7365" spans="1:8" x14ac:dyDescent="0.2">
      <c r="A7365" s="15" t="s">
        <v>7305</v>
      </c>
      <c r="B7365" s="27" t="s">
        <v>23657</v>
      </c>
      <c r="C7365" s="28" t="s">
        <v>15747</v>
      </c>
      <c r="D7365" s="28" t="s">
        <v>8004</v>
      </c>
    </row>
    <row r="7366" spans="1:8" x14ac:dyDescent="0.2">
      <c r="A7366" s="15" t="s">
        <v>7306</v>
      </c>
      <c r="B7366" s="27" t="s">
        <v>23658</v>
      </c>
      <c r="C7366" s="28" t="s">
        <v>15748</v>
      </c>
      <c r="D7366" s="28" t="s">
        <v>8006</v>
      </c>
    </row>
    <row r="7367" spans="1:8" x14ac:dyDescent="0.2">
      <c r="A7367" s="15" t="s">
        <v>7307</v>
      </c>
      <c r="B7367" s="27" t="s">
        <v>23659</v>
      </c>
      <c r="C7367" s="28" t="s">
        <v>15749</v>
      </c>
      <c r="D7367" s="28" t="s">
        <v>8073</v>
      </c>
    </row>
    <row r="7368" spans="1:8" x14ac:dyDescent="0.2">
      <c r="A7368" s="15" t="s">
        <v>7308</v>
      </c>
      <c r="B7368" s="27" t="s">
        <v>23660</v>
      </c>
      <c r="C7368" s="28" t="s">
        <v>8009</v>
      </c>
      <c r="D7368" s="28" t="s">
        <v>15750</v>
      </c>
    </row>
    <row r="7369" spans="1:8" x14ac:dyDescent="0.2">
      <c r="A7369" s="15" t="s">
        <v>7309</v>
      </c>
      <c r="B7369" s="27" t="s">
        <v>23661</v>
      </c>
      <c r="C7369" s="28" t="s">
        <v>15751</v>
      </c>
      <c r="D7369" s="28" t="s">
        <v>8006</v>
      </c>
    </row>
    <row r="7370" spans="1:8" x14ac:dyDescent="0.2">
      <c r="A7370" s="15" t="s">
        <v>7310</v>
      </c>
      <c r="B7370" s="27" t="s">
        <v>23662</v>
      </c>
      <c r="C7370" s="28" t="s">
        <v>15752</v>
      </c>
      <c r="D7370" s="28" t="s">
        <v>8006</v>
      </c>
      <c r="H7370" s="48"/>
    </row>
    <row r="7371" spans="1:8" x14ac:dyDescent="0.2">
      <c r="A7371" s="15" t="s">
        <v>7311</v>
      </c>
      <c r="B7371" s="27" t="s">
        <v>23663</v>
      </c>
      <c r="C7371" s="28" t="s">
        <v>15753</v>
      </c>
      <c r="D7371" s="28" t="s">
        <v>8061</v>
      </c>
    </row>
    <row r="7372" spans="1:8" x14ac:dyDescent="0.2">
      <c r="A7372" s="15" t="s">
        <v>7312</v>
      </c>
      <c r="B7372" s="27" t="s">
        <v>23664</v>
      </c>
      <c r="C7372" s="28" t="s">
        <v>15754</v>
      </c>
      <c r="D7372" s="28" t="s">
        <v>8025</v>
      </c>
    </row>
    <row r="7373" spans="1:8" x14ac:dyDescent="0.2">
      <c r="A7373" s="15" t="s">
        <v>7313</v>
      </c>
      <c r="B7373" s="27" t="s">
        <v>23665</v>
      </c>
      <c r="C7373" s="28" t="s">
        <v>15755</v>
      </c>
      <c r="D7373" s="28" t="s">
        <v>8073</v>
      </c>
    </row>
    <row r="7374" spans="1:8" x14ac:dyDescent="0.2">
      <c r="A7374" s="15" t="s">
        <v>304</v>
      </c>
      <c r="B7374" s="27" t="s">
        <v>23666</v>
      </c>
      <c r="C7374" s="28" t="s">
        <v>15756</v>
      </c>
      <c r="D7374" s="28" t="s">
        <v>8039</v>
      </c>
    </row>
    <row r="7375" spans="1:8" x14ac:dyDescent="0.2">
      <c r="A7375" s="15" t="s">
        <v>7314</v>
      </c>
      <c r="B7375" s="27" t="s">
        <v>23667</v>
      </c>
      <c r="C7375" s="28" t="s">
        <v>15757</v>
      </c>
      <c r="D7375" s="28" t="s">
        <v>8004</v>
      </c>
    </row>
    <row r="7376" spans="1:8" x14ac:dyDescent="0.2">
      <c r="A7376" s="15" t="s">
        <v>7315</v>
      </c>
      <c r="B7376" s="27" t="s">
        <v>23668</v>
      </c>
      <c r="C7376" s="28" t="s">
        <v>15758</v>
      </c>
      <c r="D7376" s="28" t="s">
        <v>8006</v>
      </c>
    </row>
    <row r="7377" spans="1:4" x14ac:dyDescent="0.2">
      <c r="A7377" s="15" t="s">
        <v>7316</v>
      </c>
      <c r="B7377" s="27" t="s">
        <v>23669</v>
      </c>
      <c r="C7377" s="28" t="s">
        <v>15759</v>
      </c>
      <c r="D7377" s="28" t="s">
        <v>8006</v>
      </c>
    </row>
    <row r="7378" spans="1:4" x14ac:dyDescent="0.2">
      <c r="A7378" s="15" t="s">
        <v>7317</v>
      </c>
      <c r="B7378" s="27" t="s">
        <v>23670</v>
      </c>
      <c r="C7378" s="28" t="s">
        <v>15760</v>
      </c>
      <c r="D7378" s="28" t="s">
        <v>8463</v>
      </c>
    </row>
    <row r="7379" spans="1:4" x14ac:dyDescent="0.2">
      <c r="A7379" s="15" t="s">
        <v>7318</v>
      </c>
      <c r="B7379" s="27" t="s">
        <v>23671</v>
      </c>
      <c r="C7379" s="28" t="s">
        <v>15761</v>
      </c>
      <c r="D7379" s="28" t="s">
        <v>8006</v>
      </c>
    </row>
    <row r="7380" spans="1:4" x14ac:dyDescent="0.2">
      <c r="A7380" s="15" t="s">
        <v>7319</v>
      </c>
      <c r="B7380" s="27" t="s">
        <v>23672</v>
      </c>
      <c r="C7380" s="28" t="s">
        <v>8100</v>
      </c>
      <c r="D7380" s="28" t="s">
        <v>15762</v>
      </c>
    </row>
    <row r="7381" spans="1:4" x14ac:dyDescent="0.2">
      <c r="A7381" s="15" t="s">
        <v>7320</v>
      </c>
      <c r="B7381" s="27" t="s">
        <v>23673</v>
      </c>
      <c r="C7381" s="28" t="s">
        <v>15763</v>
      </c>
      <c r="D7381" s="28" t="s">
        <v>8506</v>
      </c>
    </row>
    <row r="7382" spans="1:4" x14ac:dyDescent="0.2">
      <c r="A7382" s="15" t="s">
        <v>7321</v>
      </c>
      <c r="B7382" s="27" t="s">
        <v>23674</v>
      </c>
      <c r="C7382" s="28" t="s">
        <v>15764</v>
      </c>
      <c r="D7382" s="28" t="s">
        <v>8066</v>
      </c>
    </row>
    <row r="7383" spans="1:4" x14ac:dyDescent="0.2">
      <c r="A7383" s="15" t="s">
        <v>7322</v>
      </c>
      <c r="B7383" s="27" t="s">
        <v>23675</v>
      </c>
      <c r="C7383" s="28" t="s">
        <v>15765</v>
      </c>
      <c r="D7383" s="28" t="s">
        <v>8367</v>
      </c>
    </row>
    <row r="7384" spans="1:4" x14ac:dyDescent="0.2">
      <c r="A7384" s="15" t="s">
        <v>7323</v>
      </c>
      <c r="B7384" s="27" t="s">
        <v>23676</v>
      </c>
      <c r="C7384" s="28" t="s">
        <v>8009</v>
      </c>
      <c r="D7384" s="28" t="s">
        <v>15766</v>
      </c>
    </row>
    <row r="7385" spans="1:4" x14ac:dyDescent="0.2">
      <c r="A7385" s="15" t="s">
        <v>7324</v>
      </c>
      <c r="B7385" s="27" t="s">
        <v>23677</v>
      </c>
      <c r="C7385" s="28" t="s">
        <v>15767</v>
      </c>
      <c r="D7385" s="28" t="s">
        <v>8052</v>
      </c>
    </row>
    <row r="7386" spans="1:4" x14ac:dyDescent="0.2">
      <c r="A7386" s="15" t="s">
        <v>7325</v>
      </c>
      <c r="B7386" s="27" t="s">
        <v>23678</v>
      </c>
      <c r="C7386" s="28" t="s">
        <v>15768</v>
      </c>
      <c r="D7386" s="28" t="s">
        <v>8025</v>
      </c>
    </row>
    <row r="7387" spans="1:4" x14ac:dyDescent="0.2">
      <c r="A7387" s="15" t="s">
        <v>7326</v>
      </c>
      <c r="B7387" s="27" t="s">
        <v>23679</v>
      </c>
      <c r="C7387" s="28" t="s">
        <v>15769</v>
      </c>
      <c r="D7387" s="28" t="s">
        <v>8004</v>
      </c>
    </row>
    <row r="7388" spans="1:4" x14ac:dyDescent="0.2">
      <c r="A7388" s="15" t="s">
        <v>7327</v>
      </c>
      <c r="B7388" s="27" t="s">
        <v>23680</v>
      </c>
      <c r="C7388" s="28" t="s">
        <v>15770</v>
      </c>
      <c r="D7388" s="28" t="s">
        <v>8152</v>
      </c>
    </row>
    <row r="7389" spans="1:4" x14ac:dyDescent="0.2">
      <c r="A7389" s="15" t="s">
        <v>7328</v>
      </c>
      <c r="B7389" s="27" t="s">
        <v>23681</v>
      </c>
      <c r="C7389" s="28" t="s">
        <v>15771</v>
      </c>
      <c r="D7389" s="28" t="s">
        <v>15772</v>
      </c>
    </row>
    <row r="7390" spans="1:4" x14ac:dyDescent="0.2">
      <c r="A7390" s="15" t="s">
        <v>7329</v>
      </c>
      <c r="B7390" s="27" t="s">
        <v>23682</v>
      </c>
      <c r="C7390" s="28" t="s">
        <v>15773</v>
      </c>
      <c r="D7390" s="28" t="s">
        <v>8066</v>
      </c>
    </row>
    <row r="7391" spans="1:4" x14ac:dyDescent="0.2">
      <c r="A7391" s="15" t="s">
        <v>7330</v>
      </c>
      <c r="B7391" s="27" t="s">
        <v>23683</v>
      </c>
      <c r="C7391" s="28" t="s">
        <v>15774</v>
      </c>
      <c r="D7391" s="28" t="s">
        <v>8006</v>
      </c>
    </row>
    <row r="7392" spans="1:4" x14ac:dyDescent="0.2">
      <c r="A7392" s="15" t="s">
        <v>7331</v>
      </c>
      <c r="B7392" s="27" t="s">
        <v>23684</v>
      </c>
      <c r="C7392" s="28" t="s">
        <v>15775</v>
      </c>
      <c r="D7392" s="28" t="s">
        <v>8112</v>
      </c>
    </row>
    <row r="7393" spans="1:8" x14ac:dyDescent="0.2">
      <c r="A7393" s="15" t="s">
        <v>7332</v>
      </c>
      <c r="B7393" s="27" t="s">
        <v>23685</v>
      </c>
      <c r="C7393" s="28" t="s">
        <v>15776</v>
      </c>
      <c r="D7393" s="28" t="s">
        <v>8006</v>
      </c>
    </row>
    <row r="7394" spans="1:8" x14ac:dyDescent="0.2">
      <c r="A7394" s="15" t="s">
        <v>7333</v>
      </c>
      <c r="B7394" s="27" t="s">
        <v>23686</v>
      </c>
      <c r="C7394" s="28" t="s">
        <v>15777</v>
      </c>
      <c r="D7394" s="28" t="s">
        <v>8017</v>
      </c>
    </row>
    <row r="7395" spans="1:8" x14ac:dyDescent="0.2">
      <c r="A7395" s="15" t="s">
        <v>7334</v>
      </c>
      <c r="B7395" s="27" t="s">
        <v>23687</v>
      </c>
      <c r="C7395" s="28" t="s">
        <v>15778</v>
      </c>
      <c r="D7395" s="28" t="s">
        <v>8025</v>
      </c>
    </row>
    <row r="7396" spans="1:8" x14ac:dyDescent="0.2">
      <c r="A7396" s="15" t="s">
        <v>7335</v>
      </c>
      <c r="B7396" s="27" t="s">
        <v>23688</v>
      </c>
      <c r="C7396" s="28" t="s">
        <v>8009</v>
      </c>
      <c r="D7396" s="28" t="s">
        <v>15779</v>
      </c>
    </row>
    <row r="7397" spans="1:8" x14ac:dyDescent="0.2">
      <c r="A7397" s="15" t="s">
        <v>7336</v>
      </c>
      <c r="B7397" s="27" t="s">
        <v>23689</v>
      </c>
      <c r="C7397" s="28" t="s">
        <v>15780</v>
      </c>
      <c r="D7397" s="28" t="s">
        <v>8004</v>
      </c>
      <c r="H7397" s="48"/>
    </row>
    <row r="7398" spans="1:8" x14ac:dyDescent="0.2">
      <c r="A7398" s="15" t="s">
        <v>7337</v>
      </c>
      <c r="B7398" s="27" t="s">
        <v>23690</v>
      </c>
      <c r="C7398" s="28" t="s">
        <v>8009</v>
      </c>
      <c r="D7398" s="28" t="s">
        <v>15781</v>
      </c>
    </row>
    <row r="7399" spans="1:8" x14ac:dyDescent="0.2">
      <c r="A7399" s="15" t="s">
        <v>7338</v>
      </c>
      <c r="B7399" s="27" t="s">
        <v>23691</v>
      </c>
      <c r="C7399" s="28" t="s">
        <v>15782</v>
      </c>
      <c r="D7399" s="28" t="s">
        <v>8025</v>
      </c>
      <c r="H7399" s="48"/>
    </row>
    <row r="7400" spans="1:8" x14ac:dyDescent="0.2">
      <c r="A7400" s="15" t="s">
        <v>7339</v>
      </c>
      <c r="B7400" s="27" t="s">
        <v>23692</v>
      </c>
      <c r="C7400" s="28" t="s">
        <v>8009</v>
      </c>
      <c r="D7400" s="28" t="s">
        <v>15783</v>
      </c>
    </row>
    <row r="7401" spans="1:8" x14ac:dyDescent="0.2">
      <c r="A7401" s="15" t="s">
        <v>7340</v>
      </c>
      <c r="B7401" s="27" t="s">
        <v>23693</v>
      </c>
      <c r="C7401" s="28" t="s">
        <v>15784</v>
      </c>
      <c r="D7401" s="28" t="s">
        <v>8066</v>
      </c>
    </row>
    <row r="7402" spans="1:8" x14ac:dyDescent="0.2">
      <c r="A7402" s="15" t="s">
        <v>7341</v>
      </c>
      <c r="B7402" s="27" t="s">
        <v>23694</v>
      </c>
      <c r="C7402" s="28" t="s">
        <v>15785</v>
      </c>
      <c r="D7402" s="28" t="s">
        <v>8066</v>
      </c>
    </row>
    <row r="7403" spans="1:8" x14ac:dyDescent="0.2">
      <c r="A7403" s="15" t="s">
        <v>7342</v>
      </c>
      <c r="B7403" s="27" t="s">
        <v>23695</v>
      </c>
      <c r="C7403" s="28" t="s">
        <v>15786</v>
      </c>
      <c r="D7403" s="28" t="s">
        <v>8152</v>
      </c>
    </row>
    <row r="7404" spans="1:8" x14ac:dyDescent="0.2">
      <c r="A7404" s="15" t="s">
        <v>37823</v>
      </c>
      <c r="B7404" s="27" t="s">
        <v>23696</v>
      </c>
      <c r="C7404" s="28" t="s">
        <v>15787</v>
      </c>
      <c r="D7404" s="28" t="s">
        <v>8006</v>
      </c>
    </row>
    <row r="7405" spans="1:8" x14ac:dyDescent="0.2">
      <c r="A7405" s="15" t="s">
        <v>7344</v>
      </c>
      <c r="B7405" s="27" t="s">
        <v>23697</v>
      </c>
      <c r="C7405" s="28" t="s">
        <v>8009</v>
      </c>
      <c r="D7405" s="28" t="s">
        <v>15788</v>
      </c>
    </row>
    <row r="7406" spans="1:8" x14ac:dyDescent="0.2">
      <c r="A7406" s="15" t="s">
        <v>7345</v>
      </c>
      <c r="B7406" s="27" t="s">
        <v>23698</v>
      </c>
      <c r="C7406" s="28" t="s">
        <v>15789</v>
      </c>
      <c r="D7406" s="28" t="s">
        <v>8006</v>
      </c>
    </row>
    <row r="7407" spans="1:8" x14ac:dyDescent="0.2">
      <c r="A7407" s="15" t="s">
        <v>7346</v>
      </c>
      <c r="B7407" s="27" t="s">
        <v>23699</v>
      </c>
      <c r="C7407" s="28" t="s">
        <v>15790</v>
      </c>
      <c r="D7407" s="28" t="s">
        <v>8052</v>
      </c>
    </row>
    <row r="7408" spans="1:8" x14ac:dyDescent="0.2">
      <c r="A7408" s="15" t="s">
        <v>258</v>
      </c>
      <c r="B7408" s="27" t="s">
        <v>23700</v>
      </c>
      <c r="C7408" s="28" t="s">
        <v>15791</v>
      </c>
      <c r="D7408" s="28" t="s">
        <v>8039</v>
      </c>
    </row>
    <row r="7409" spans="1:4" x14ac:dyDescent="0.2">
      <c r="A7409" s="15" t="s">
        <v>7347</v>
      </c>
      <c r="B7409" s="27" t="s">
        <v>23701</v>
      </c>
      <c r="C7409" s="28" t="s">
        <v>8009</v>
      </c>
      <c r="D7409" s="28" t="s">
        <v>15792</v>
      </c>
    </row>
    <row r="7410" spans="1:4" x14ac:dyDescent="0.2">
      <c r="A7410" s="15" t="s">
        <v>7348</v>
      </c>
      <c r="B7410" s="27" t="s">
        <v>23702</v>
      </c>
      <c r="C7410" s="28" t="s">
        <v>8009</v>
      </c>
      <c r="D7410" s="28" t="s">
        <v>15793</v>
      </c>
    </row>
    <row r="7411" spans="1:4" x14ac:dyDescent="0.2">
      <c r="A7411" s="15" t="s">
        <v>7349</v>
      </c>
      <c r="B7411" s="27" t="s">
        <v>23703</v>
      </c>
      <c r="C7411" s="28" t="s">
        <v>15794</v>
      </c>
      <c r="D7411" s="28" t="s">
        <v>8433</v>
      </c>
    </row>
    <row r="7412" spans="1:4" x14ac:dyDescent="0.2">
      <c r="A7412" s="15" t="s">
        <v>7350</v>
      </c>
      <c r="B7412" s="27" t="s">
        <v>23704</v>
      </c>
      <c r="C7412" s="28" t="s">
        <v>15795</v>
      </c>
      <c r="D7412" s="28" t="s">
        <v>8043</v>
      </c>
    </row>
    <row r="7413" spans="1:4" x14ac:dyDescent="0.2">
      <c r="A7413" s="15" t="s">
        <v>7351</v>
      </c>
      <c r="B7413" s="27" t="s">
        <v>23705</v>
      </c>
      <c r="C7413" s="28" t="s">
        <v>15796</v>
      </c>
      <c r="D7413" s="28" t="s">
        <v>8006</v>
      </c>
    </row>
    <row r="7414" spans="1:4" x14ac:dyDescent="0.2">
      <c r="A7414" s="15" t="s">
        <v>7352</v>
      </c>
      <c r="B7414" s="27" t="s">
        <v>23706</v>
      </c>
      <c r="C7414" s="28" t="s">
        <v>15797</v>
      </c>
      <c r="D7414" s="28" t="s">
        <v>8043</v>
      </c>
    </row>
    <row r="7415" spans="1:4" x14ac:dyDescent="0.2">
      <c r="A7415" s="15" t="s">
        <v>7353</v>
      </c>
      <c r="B7415" s="27" t="s">
        <v>23707</v>
      </c>
      <c r="C7415" s="28" t="s">
        <v>15798</v>
      </c>
      <c r="D7415" s="28" t="s">
        <v>8006</v>
      </c>
    </row>
    <row r="7416" spans="1:4" x14ac:dyDescent="0.2">
      <c r="A7416" s="15" t="s">
        <v>7354</v>
      </c>
      <c r="B7416" s="27" t="s">
        <v>23708</v>
      </c>
      <c r="C7416" s="28" t="s">
        <v>8430</v>
      </c>
      <c r="D7416" s="28" t="s">
        <v>15799</v>
      </c>
    </row>
    <row r="7417" spans="1:4" x14ac:dyDescent="0.2">
      <c r="A7417" s="15" t="s">
        <v>7355</v>
      </c>
      <c r="B7417" s="27" t="s">
        <v>23709</v>
      </c>
      <c r="C7417" s="28" t="s">
        <v>15800</v>
      </c>
      <c r="D7417" s="28" t="s">
        <v>8367</v>
      </c>
    </row>
    <row r="7418" spans="1:4" x14ac:dyDescent="0.2">
      <c r="A7418" s="15" t="s">
        <v>7356</v>
      </c>
      <c r="B7418" s="27" t="s">
        <v>23710</v>
      </c>
      <c r="C7418" s="28" t="s">
        <v>15801</v>
      </c>
      <c r="D7418" s="28" t="s">
        <v>15802</v>
      </c>
    </row>
    <row r="7419" spans="1:4" x14ac:dyDescent="0.2">
      <c r="A7419" s="15" t="s">
        <v>7357</v>
      </c>
      <c r="B7419" s="27" t="s">
        <v>23711</v>
      </c>
      <c r="C7419" s="28" t="s">
        <v>15803</v>
      </c>
      <c r="D7419" s="28" t="s">
        <v>8367</v>
      </c>
    </row>
    <row r="7420" spans="1:4" x14ac:dyDescent="0.2">
      <c r="A7420" s="15" t="s">
        <v>7358</v>
      </c>
      <c r="B7420" s="27" t="s">
        <v>23712</v>
      </c>
      <c r="C7420" s="28" t="s">
        <v>15804</v>
      </c>
      <c r="D7420" s="28" t="s">
        <v>8159</v>
      </c>
    </row>
    <row r="7421" spans="1:4" x14ac:dyDescent="0.2">
      <c r="A7421" s="15" t="s">
        <v>7359</v>
      </c>
      <c r="B7421" s="27" t="s">
        <v>23713</v>
      </c>
      <c r="C7421" s="28" t="s">
        <v>8009</v>
      </c>
      <c r="D7421" s="28" t="s">
        <v>15805</v>
      </c>
    </row>
    <row r="7422" spans="1:4" x14ac:dyDescent="0.2">
      <c r="A7422" s="15" t="s">
        <v>7360</v>
      </c>
      <c r="B7422" s="27" t="s">
        <v>23714</v>
      </c>
      <c r="C7422" s="28" t="s">
        <v>15806</v>
      </c>
      <c r="D7422" s="28" t="s">
        <v>8073</v>
      </c>
    </row>
    <row r="7423" spans="1:4" x14ac:dyDescent="0.2">
      <c r="A7423" s="15" t="s">
        <v>7361</v>
      </c>
      <c r="B7423" s="27" t="s">
        <v>23715</v>
      </c>
      <c r="C7423" s="28" t="s">
        <v>15807</v>
      </c>
      <c r="D7423" s="28" t="s">
        <v>8190</v>
      </c>
    </row>
    <row r="7424" spans="1:4" x14ac:dyDescent="0.2">
      <c r="A7424" s="15" t="s">
        <v>7362</v>
      </c>
      <c r="B7424" s="27" t="s">
        <v>23716</v>
      </c>
      <c r="C7424" s="28" t="s">
        <v>8009</v>
      </c>
      <c r="D7424" s="28" t="s">
        <v>15808</v>
      </c>
    </row>
    <row r="7425" spans="1:8" x14ac:dyDescent="0.2">
      <c r="A7425" s="15" t="s">
        <v>7363</v>
      </c>
      <c r="B7425" s="27" t="s">
        <v>23717</v>
      </c>
      <c r="C7425" s="28" t="s">
        <v>8009</v>
      </c>
      <c r="D7425" s="28" t="s">
        <v>15809</v>
      </c>
    </row>
    <row r="7426" spans="1:8" x14ac:dyDescent="0.2">
      <c r="A7426" s="15" t="s">
        <v>7364</v>
      </c>
      <c r="B7426" s="27" t="s">
        <v>23718</v>
      </c>
      <c r="C7426" s="28" t="s">
        <v>8009</v>
      </c>
      <c r="D7426" s="28" t="s">
        <v>15810</v>
      </c>
    </row>
    <row r="7427" spans="1:8" x14ac:dyDescent="0.2">
      <c r="A7427" s="15" t="s">
        <v>7365</v>
      </c>
      <c r="B7427" s="27" t="s">
        <v>23719</v>
      </c>
      <c r="C7427" s="28" t="s">
        <v>15811</v>
      </c>
      <c r="D7427" s="28" t="s">
        <v>8061</v>
      </c>
    </row>
    <row r="7428" spans="1:8" x14ac:dyDescent="0.2">
      <c r="A7428" s="15" t="s">
        <v>7366</v>
      </c>
      <c r="B7428" s="27" t="s">
        <v>23720</v>
      </c>
      <c r="C7428" s="28" t="s">
        <v>8063</v>
      </c>
      <c r="D7428" s="28" t="s">
        <v>15812</v>
      </c>
    </row>
    <row r="7429" spans="1:8" x14ac:dyDescent="0.2">
      <c r="A7429" s="15" t="s">
        <v>7367</v>
      </c>
      <c r="B7429" s="27" t="s">
        <v>23721</v>
      </c>
      <c r="C7429" s="28" t="s">
        <v>8279</v>
      </c>
      <c r="D7429" s="28" t="s">
        <v>15813</v>
      </c>
      <c r="H7429" s="48"/>
    </row>
    <row r="7430" spans="1:8" x14ac:dyDescent="0.2">
      <c r="A7430" s="15" t="s">
        <v>7368</v>
      </c>
      <c r="B7430" s="27" t="s">
        <v>23722</v>
      </c>
      <c r="C7430" s="28" t="s">
        <v>8183</v>
      </c>
      <c r="D7430" s="28" t="s">
        <v>15814</v>
      </c>
    </row>
    <row r="7431" spans="1:8" x14ac:dyDescent="0.2">
      <c r="A7431" s="15" t="s">
        <v>7369</v>
      </c>
      <c r="B7431" s="27" t="s">
        <v>23723</v>
      </c>
      <c r="C7431" s="28" t="s">
        <v>15815</v>
      </c>
      <c r="D7431" s="28" t="s">
        <v>8006</v>
      </c>
    </row>
    <row r="7432" spans="1:8" x14ac:dyDescent="0.2">
      <c r="A7432" s="15" t="s">
        <v>7370</v>
      </c>
      <c r="B7432" s="27" t="s">
        <v>23724</v>
      </c>
      <c r="C7432" s="28" t="s">
        <v>15816</v>
      </c>
      <c r="D7432" s="28" t="s">
        <v>8190</v>
      </c>
    </row>
    <row r="7433" spans="1:8" x14ac:dyDescent="0.2">
      <c r="A7433" s="15" t="s">
        <v>149</v>
      </c>
      <c r="B7433" s="27" t="s">
        <v>23725</v>
      </c>
      <c r="C7433" s="28" t="s">
        <v>15817</v>
      </c>
      <c r="D7433" s="28" t="s">
        <v>8039</v>
      </c>
    </row>
    <row r="7434" spans="1:8" x14ac:dyDescent="0.2">
      <c r="A7434" s="15" t="s">
        <v>7371</v>
      </c>
      <c r="B7434" s="27" t="s">
        <v>23726</v>
      </c>
      <c r="C7434" s="28" t="s">
        <v>15818</v>
      </c>
      <c r="D7434" s="28" t="s">
        <v>8006</v>
      </c>
    </row>
    <row r="7435" spans="1:8" x14ac:dyDescent="0.2">
      <c r="A7435" s="15" t="s">
        <v>7372</v>
      </c>
      <c r="B7435" s="27" t="s">
        <v>23727</v>
      </c>
      <c r="C7435" s="28" t="s">
        <v>15819</v>
      </c>
      <c r="D7435" s="28" t="s">
        <v>8006</v>
      </c>
    </row>
    <row r="7436" spans="1:8" x14ac:dyDescent="0.2">
      <c r="A7436" s="15" t="s">
        <v>7373</v>
      </c>
      <c r="B7436" s="27" t="s">
        <v>23728</v>
      </c>
      <c r="C7436" s="28" t="s">
        <v>15820</v>
      </c>
      <c r="D7436" s="28" t="s">
        <v>8006</v>
      </c>
    </row>
    <row r="7437" spans="1:8" x14ac:dyDescent="0.2">
      <c r="A7437" s="15" t="s">
        <v>7374</v>
      </c>
      <c r="B7437" s="27" t="s">
        <v>23729</v>
      </c>
      <c r="C7437" s="28" t="s">
        <v>8063</v>
      </c>
      <c r="D7437" s="28" t="s">
        <v>15821</v>
      </c>
    </row>
    <row r="7438" spans="1:8" x14ac:dyDescent="0.2">
      <c r="A7438" s="15" t="s">
        <v>7375</v>
      </c>
      <c r="B7438" s="27" t="s">
        <v>23730</v>
      </c>
      <c r="C7438" s="28" t="s">
        <v>15822</v>
      </c>
      <c r="D7438" s="28" t="s">
        <v>8008</v>
      </c>
    </row>
    <row r="7439" spans="1:8" x14ac:dyDescent="0.2">
      <c r="A7439" s="15" t="s">
        <v>7376</v>
      </c>
      <c r="B7439" s="27" t="s">
        <v>23731</v>
      </c>
      <c r="C7439" s="28" t="s">
        <v>15823</v>
      </c>
      <c r="D7439" s="28" t="s">
        <v>8008</v>
      </c>
    </row>
    <row r="7440" spans="1:8" x14ac:dyDescent="0.2">
      <c r="A7440" s="15" t="s">
        <v>7377</v>
      </c>
      <c r="B7440" s="27" t="s">
        <v>23732</v>
      </c>
      <c r="C7440" s="28" t="s">
        <v>15824</v>
      </c>
      <c r="D7440" s="28" t="s">
        <v>8017</v>
      </c>
    </row>
    <row r="7441" spans="1:8" x14ac:dyDescent="0.2">
      <c r="A7441" s="15" t="s">
        <v>7378</v>
      </c>
      <c r="B7441" s="27" t="s">
        <v>23733</v>
      </c>
      <c r="C7441" s="28" t="s">
        <v>15825</v>
      </c>
      <c r="D7441" s="28" t="s">
        <v>8073</v>
      </c>
    </row>
    <row r="7442" spans="1:8" x14ac:dyDescent="0.2">
      <c r="A7442" s="15" t="s">
        <v>7379</v>
      </c>
      <c r="B7442" s="27" t="s">
        <v>23734</v>
      </c>
      <c r="C7442" s="28" t="s">
        <v>15826</v>
      </c>
      <c r="D7442" s="28" t="s">
        <v>8190</v>
      </c>
    </row>
    <row r="7443" spans="1:8" x14ac:dyDescent="0.2">
      <c r="A7443" s="15" t="s">
        <v>7380</v>
      </c>
      <c r="B7443" s="27" t="s">
        <v>23735</v>
      </c>
      <c r="C7443" s="28" t="s">
        <v>15826</v>
      </c>
      <c r="D7443" s="28" t="s">
        <v>8563</v>
      </c>
    </row>
    <row r="7444" spans="1:8" x14ac:dyDescent="0.2">
      <c r="A7444" s="15" t="s">
        <v>7381</v>
      </c>
      <c r="B7444" s="27" t="s">
        <v>23736</v>
      </c>
      <c r="C7444" s="28" t="s">
        <v>8063</v>
      </c>
      <c r="D7444" s="28" t="s">
        <v>15827</v>
      </c>
      <c r="H7444" s="48"/>
    </row>
    <row r="7445" spans="1:8" x14ac:dyDescent="0.2">
      <c r="A7445" s="15" t="s">
        <v>7382</v>
      </c>
      <c r="B7445" s="27" t="s">
        <v>23737</v>
      </c>
      <c r="C7445" s="28" t="s">
        <v>15828</v>
      </c>
      <c r="D7445" s="28" t="s">
        <v>8004</v>
      </c>
    </row>
    <row r="7446" spans="1:8" x14ac:dyDescent="0.2">
      <c r="A7446" s="15" t="s">
        <v>7383</v>
      </c>
      <c r="B7446" s="27" t="s">
        <v>23738</v>
      </c>
      <c r="C7446" s="28" t="s">
        <v>15829</v>
      </c>
      <c r="D7446" s="28" t="s">
        <v>8039</v>
      </c>
    </row>
    <row r="7447" spans="1:8" x14ac:dyDescent="0.2">
      <c r="A7447" s="15" t="s">
        <v>7384</v>
      </c>
      <c r="B7447" s="27" t="s">
        <v>23739</v>
      </c>
      <c r="C7447" s="28" t="s">
        <v>15830</v>
      </c>
      <c r="D7447" s="28" t="s">
        <v>8112</v>
      </c>
    </row>
    <row r="7448" spans="1:8" x14ac:dyDescent="0.2">
      <c r="A7448" s="15" t="s">
        <v>7385</v>
      </c>
      <c r="B7448" s="27" t="s">
        <v>23740</v>
      </c>
      <c r="C7448" s="28" t="s">
        <v>15831</v>
      </c>
      <c r="D7448" s="28" t="s">
        <v>8004</v>
      </c>
    </row>
    <row r="7449" spans="1:8" x14ac:dyDescent="0.2">
      <c r="A7449" s="15" t="s">
        <v>7386</v>
      </c>
      <c r="B7449" s="27" t="s">
        <v>23741</v>
      </c>
      <c r="C7449" s="28" t="s">
        <v>15832</v>
      </c>
      <c r="D7449" s="28" t="s">
        <v>8025</v>
      </c>
    </row>
    <row r="7450" spans="1:8" x14ac:dyDescent="0.2">
      <c r="A7450" s="15" t="s">
        <v>7387</v>
      </c>
      <c r="B7450" s="27" t="s">
        <v>23742</v>
      </c>
      <c r="C7450" s="28" t="s">
        <v>15833</v>
      </c>
      <c r="D7450" s="28" t="s">
        <v>8221</v>
      </c>
    </row>
    <row r="7451" spans="1:8" x14ac:dyDescent="0.2">
      <c r="A7451" s="15" t="s">
        <v>7388</v>
      </c>
      <c r="B7451" s="27" t="s">
        <v>23743</v>
      </c>
      <c r="C7451" s="28" t="s">
        <v>15834</v>
      </c>
      <c r="D7451" s="28" t="s">
        <v>8014</v>
      </c>
    </row>
    <row r="7452" spans="1:8" x14ac:dyDescent="0.2">
      <c r="A7452" s="15" t="s">
        <v>7389</v>
      </c>
      <c r="B7452" s="27" t="s">
        <v>23744</v>
      </c>
      <c r="C7452" s="28" t="s">
        <v>15835</v>
      </c>
      <c r="D7452" s="28" t="s">
        <v>8006</v>
      </c>
    </row>
    <row r="7453" spans="1:8" x14ac:dyDescent="0.2">
      <c r="A7453" s="15" t="s">
        <v>7390</v>
      </c>
      <c r="B7453" s="27" t="s">
        <v>23745</v>
      </c>
      <c r="C7453" s="28" t="s">
        <v>15836</v>
      </c>
      <c r="D7453" s="28" t="s">
        <v>8071</v>
      </c>
    </row>
    <row r="7454" spans="1:8" x14ac:dyDescent="0.2">
      <c r="A7454" s="15" t="s">
        <v>7391</v>
      </c>
      <c r="B7454" s="27" t="s">
        <v>23746</v>
      </c>
      <c r="C7454" s="28" t="s">
        <v>15837</v>
      </c>
      <c r="D7454" s="28" t="s">
        <v>8071</v>
      </c>
    </row>
    <row r="7455" spans="1:8" x14ac:dyDescent="0.2">
      <c r="A7455" s="15" t="s">
        <v>7392</v>
      </c>
      <c r="B7455" s="27" t="s">
        <v>23747</v>
      </c>
      <c r="C7455" s="28" t="s">
        <v>15838</v>
      </c>
      <c r="D7455" s="28" t="s">
        <v>8148</v>
      </c>
      <c r="H7455" s="48"/>
    </row>
    <row r="7456" spans="1:8" x14ac:dyDescent="0.2">
      <c r="A7456" s="15" t="s">
        <v>7393</v>
      </c>
      <c r="B7456" s="27" t="s">
        <v>23748</v>
      </c>
      <c r="C7456" s="28" t="s">
        <v>15839</v>
      </c>
      <c r="D7456" s="28" t="s">
        <v>8004</v>
      </c>
    </row>
    <row r="7457" spans="1:4" x14ac:dyDescent="0.2">
      <c r="A7457" s="15" t="s">
        <v>7394</v>
      </c>
      <c r="B7457" s="27" t="s">
        <v>23749</v>
      </c>
      <c r="C7457" s="28" t="s">
        <v>15840</v>
      </c>
      <c r="D7457" s="28" t="s">
        <v>8006</v>
      </c>
    </row>
    <row r="7458" spans="1:4" x14ac:dyDescent="0.2">
      <c r="A7458" s="15" t="s">
        <v>7395</v>
      </c>
      <c r="B7458" s="27" t="s">
        <v>23750</v>
      </c>
      <c r="C7458" s="28" t="s">
        <v>15841</v>
      </c>
      <c r="D7458" s="28" t="s">
        <v>8073</v>
      </c>
    </row>
    <row r="7459" spans="1:4" x14ac:dyDescent="0.2">
      <c r="A7459" s="15" t="s">
        <v>7396</v>
      </c>
      <c r="B7459" s="27" t="s">
        <v>23751</v>
      </c>
      <c r="C7459" s="28" t="s">
        <v>15842</v>
      </c>
      <c r="D7459" s="28" t="s">
        <v>15843</v>
      </c>
    </row>
    <row r="7460" spans="1:4" x14ac:dyDescent="0.2">
      <c r="A7460" s="15" t="s">
        <v>7397</v>
      </c>
      <c r="B7460" s="27" t="s">
        <v>23752</v>
      </c>
      <c r="C7460" s="28" t="s">
        <v>8009</v>
      </c>
      <c r="D7460" s="28" t="s">
        <v>15844</v>
      </c>
    </row>
    <row r="7461" spans="1:4" x14ac:dyDescent="0.2">
      <c r="A7461" s="15" t="s">
        <v>7398</v>
      </c>
      <c r="B7461" s="27" t="s">
        <v>23753</v>
      </c>
      <c r="C7461" s="28" t="s">
        <v>15845</v>
      </c>
      <c r="D7461" s="28" t="s">
        <v>8159</v>
      </c>
    </row>
    <row r="7462" spans="1:4" x14ac:dyDescent="0.2">
      <c r="A7462" s="15" t="s">
        <v>7399</v>
      </c>
      <c r="B7462" s="27" t="s">
        <v>23754</v>
      </c>
      <c r="C7462" s="28" t="s">
        <v>15846</v>
      </c>
      <c r="D7462" s="28" t="s">
        <v>8221</v>
      </c>
    </row>
    <row r="7463" spans="1:4" x14ac:dyDescent="0.2">
      <c r="A7463" s="15" t="s">
        <v>7400</v>
      </c>
      <c r="B7463" s="27" t="s">
        <v>23755</v>
      </c>
      <c r="C7463" s="28" t="s">
        <v>15847</v>
      </c>
      <c r="D7463" s="28" t="s">
        <v>8006</v>
      </c>
    </row>
    <row r="7464" spans="1:4" x14ac:dyDescent="0.2">
      <c r="A7464" s="15" t="s">
        <v>7401</v>
      </c>
      <c r="B7464" s="27" t="s">
        <v>23756</v>
      </c>
      <c r="C7464" s="28" t="s">
        <v>8183</v>
      </c>
      <c r="D7464" s="28" t="s">
        <v>15848</v>
      </c>
    </row>
    <row r="7465" spans="1:4" x14ac:dyDescent="0.2">
      <c r="A7465" s="15" t="s">
        <v>7402</v>
      </c>
      <c r="B7465" s="27" t="s">
        <v>23757</v>
      </c>
      <c r="C7465" s="28" t="s">
        <v>15849</v>
      </c>
      <c r="D7465" s="28" t="s">
        <v>8006</v>
      </c>
    </row>
    <row r="7466" spans="1:4" x14ac:dyDescent="0.2">
      <c r="A7466" s="15" t="s">
        <v>7403</v>
      </c>
      <c r="B7466" s="27" t="s">
        <v>23758</v>
      </c>
      <c r="C7466" s="28" t="s">
        <v>15850</v>
      </c>
      <c r="D7466" s="28" t="s">
        <v>8071</v>
      </c>
    </row>
    <row r="7467" spans="1:4" x14ac:dyDescent="0.2">
      <c r="A7467" s="15" t="s">
        <v>7404</v>
      </c>
      <c r="B7467" s="27" t="s">
        <v>23759</v>
      </c>
      <c r="C7467" s="28" t="s">
        <v>15851</v>
      </c>
      <c r="D7467" s="28" t="s">
        <v>8117</v>
      </c>
    </row>
    <row r="7468" spans="1:4" x14ac:dyDescent="0.2">
      <c r="A7468" s="15" t="s">
        <v>7405</v>
      </c>
      <c r="B7468" s="27" t="s">
        <v>23760</v>
      </c>
      <c r="C7468" s="28" t="s">
        <v>15852</v>
      </c>
      <c r="D7468" s="28" t="s">
        <v>8190</v>
      </c>
    </row>
    <row r="7469" spans="1:4" x14ac:dyDescent="0.2">
      <c r="A7469" s="15" t="s">
        <v>7406</v>
      </c>
      <c r="B7469" s="27" t="s">
        <v>23761</v>
      </c>
      <c r="C7469" s="28" t="s">
        <v>15853</v>
      </c>
      <c r="D7469" s="28" t="s">
        <v>8958</v>
      </c>
    </row>
    <row r="7470" spans="1:4" x14ac:dyDescent="0.2">
      <c r="A7470" s="15" t="s">
        <v>7407</v>
      </c>
      <c r="B7470" s="27" t="s">
        <v>23762</v>
      </c>
      <c r="C7470" s="28" t="s">
        <v>15854</v>
      </c>
      <c r="D7470" s="28" t="s">
        <v>8006</v>
      </c>
    </row>
    <row r="7471" spans="1:4" x14ac:dyDescent="0.2">
      <c r="A7471" s="15" t="s">
        <v>7408</v>
      </c>
      <c r="B7471" s="27" t="s">
        <v>23763</v>
      </c>
      <c r="C7471" s="28" t="s">
        <v>15855</v>
      </c>
      <c r="D7471" s="28" t="s">
        <v>8006</v>
      </c>
    </row>
    <row r="7472" spans="1:4" x14ac:dyDescent="0.2">
      <c r="A7472" s="15" t="s">
        <v>7409</v>
      </c>
      <c r="B7472" s="27" t="s">
        <v>23764</v>
      </c>
      <c r="C7472" s="28" t="s">
        <v>8009</v>
      </c>
      <c r="D7472" s="28" t="s">
        <v>15856</v>
      </c>
    </row>
    <row r="7473" spans="1:8" x14ac:dyDescent="0.2">
      <c r="A7473" s="15" t="s">
        <v>7410</v>
      </c>
      <c r="B7473" s="27" t="s">
        <v>23765</v>
      </c>
      <c r="C7473" s="28" t="s">
        <v>15857</v>
      </c>
      <c r="D7473" s="28" t="s">
        <v>8958</v>
      </c>
    </row>
    <row r="7474" spans="1:8" x14ac:dyDescent="0.2">
      <c r="A7474" s="15" t="s">
        <v>7411</v>
      </c>
      <c r="B7474" s="27" t="s">
        <v>23766</v>
      </c>
      <c r="C7474" s="28" t="s">
        <v>15858</v>
      </c>
      <c r="D7474" s="28" t="s">
        <v>8071</v>
      </c>
    </row>
    <row r="7475" spans="1:8" x14ac:dyDescent="0.2">
      <c r="A7475" s="15" t="s">
        <v>7412</v>
      </c>
      <c r="B7475" s="27" t="s">
        <v>23767</v>
      </c>
      <c r="C7475" s="28" t="s">
        <v>15859</v>
      </c>
      <c r="D7475" s="28" t="s">
        <v>8061</v>
      </c>
    </row>
    <row r="7476" spans="1:8" x14ac:dyDescent="0.2">
      <c r="A7476" s="15" t="s">
        <v>7413</v>
      </c>
      <c r="B7476" s="27" t="s">
        <v>23768</v>
      </c>
      <c r="C7476" s="28" t="s">
        <v>15860</v>
      </c>
      <c r="D7476" s="28" t="s">
        <v>8004</v>
      </c>
    </row>
    <row r="7477" spans="1:8" x14ac:dyDescent="0.2">
      <c r="A7477" s="15" t="s">
        <v>7414</v>
      </c>
      <c r="B7477" s="27" t="s">
        <v>23769</v>
      </c>
      <c r="C7477" s="28" t="s">
        <v>15861</v>
      </c>
      <c r="D7477" s="28" t="s">
        <v>8071</v>
      </c>
    </row>
    <row r="7478" spans="1:8" x14ac:dyDescent="0.2">
      <c r="A7478" s="15" t="s">
        <v>7415</v>
      </c>
      <c r="B7478" s="27" t="s">
        <v>23770</v>
      </c>
      <c r="C7478" s="28" t="s">
        <v>15862</v>
      </c>
      <c r="D7478" s="28" t="s">
        <v>8006</v>
      </c>
    </row>
    <row r="7479" spans="1:8" x14ac:dyDescent="0.2">
      <c r="A7479" s="15" t="s">
        <v>7416</v>
      </c>
      <c r="B7479" s="27" t="s">
        <v>23771</v>
      </c>
      <c r="C7479" s="28" t="s">
        <v>8183</v>
      </c>
      <c r="D7479" s="28" t="s">
        <v>15863</v>
      </c>
    </row>
    <row r="7480" spans="1:8" x14ac:dyDescent="0.2">
      <c r="A7480" s="15" t="s">
        <v>7417</v>
      </c>
      <c r="B7480" s="27" t="s">
        <v>23772</v>
      </c>
      <c r="C7480" s="28" t="s">
        <v>15864</v>
      </c>
      <c r="D7480" s="28" t="s">
        <v>8066</v>
      </c>
    </row>
    <row r="7481" spans="1:8" x14ac:dyDescent="0.2">
      <c r="A7481" s="15" t="s">
        <v>7418</v>
      </c>
      <c r="B7481" s="27" t="s">
        <v>23773</v>
      </c>
      <c r="C7481" s="28" t="s">
        <v>15865</v>
      </c>
      <c r="D7481" s="28" t="s">
        <v>8910</v>
      </c>
    </row>
    <row r="7482" spans="1:8" x14ac:dyDescent="0.2">
      <c r="A7482" s="15" t="s">
        <v>7419</v>
      </c>
      <c r="B7482" s="27" t="s">
        <v>23774</v>
      </c>
      <c r="C7482" s="28" t="s">
        <v>15866</v>
      </c>
      <c r="D7482" s="28" t="s">
        <v>8052</v>
      </c>
    </row>
    <row r="7483" spans="1:8" x14ac:dyDescent="0.2">
      <c r="A7483" s="15" t="s">
        <v>7420</v>
      </c>
      <c r="B7483" s="27" t="s">
        <v>23775</v>
      </c>
      <c r="C7483" s="28" t="s">
        <v>15867</v>
      </c>
      <c r="D7483" s="28" t="s">
        <v>8061</v>
      </c>
    </row>
    <row r="7484" spans="1:8" x14ac:dyDescent="0.2">
      <c r="A7484" s="15" t="s">
        <v>7421</v>
      </c>
      <c r="B7484" s="27" t="s">
        <v>23776</v>
      </c>
      <c r="C7484" s="28" t="s">
        <v>8183</v>
      </c>
      <c r="D7484" s="28" t="s">
        <v>15868</v>
      </c>
    </row>
    <row r="7485" spans="1:8" x14ac:dyDescent="0.2">
      <c r="A7485" s="15" t="s">
        <v>7422</v>
      </c>
      <c r="B7485" s="27" t="s">
        <v>23777</v>
      </c>
      <c r="C7485" s="28" t="s">
        <v>15869</v>
      </c>
      <c r="D7485" s="28" t="s">
        <v>8043</v>
      </c>
    </row>
    <row r="7486" spans="1:8" x14ac:dyDescent="0.2">
      <c r="A7486" s="15" t="s">
        <v>7423</v>
      </c>
      <c r="B7486" s="27" t="s">
        <v>23778</v>
      </c>
      <c r="C7486" s="28" t="s">
        <v>15870</v>
      </c>
      <c r="D7486" s="28" t="s">
        <v>8958</v>
      </c>
    </row>
    <row r="7487" spans="1:8" x14ac:dyDescent="0.2">
      <c r="A7487" s="15" t="s">
        <v>7424</v>
      </c>
      <c r="B7487" s="27" t="s">
        <v>23779</v>
      </c>
      <c r="C7487" s="28" t="s">
        <v>15871</v>
      </c>
      <c r="D7487" s="28" t="s">
        <v>8004</v>
      </c>
    </row>
    <row r="7488" spans="1:8" x14ac:dyDescent="0.2">
      <c r="A7488" s="15" t="s">
        <v>7425</v>
      </c>
      <c r="B7488" s="27" t="s">
        <v>23780</v>
      </c>
      <c r="C7488" s="28" t="s">
        <v>15872</v>
      </c>
      <c r="D7488" s="28" t="s">
        <v>8025</v>
      </c>
      <c r="H7488" s="48"/>
    </row>
    <row r="7489" spans="1:8" x14ac:dyDescent="0.2">
      <c r="A7489" s="15" t="s">
        <v>7426</v>
      </c>
      <c r="B7489" s="27" t="s">
        <v>23781</v>
      </c>
      <c r="C7489" s="28" t="s">
        <v>15873</v>
      </c>
      <c r="D7489" s="28" t="s">
        <v>8006</v>
      </c>
    </row>
    <row r="7490" spans="1:8" x14ac:dyDescent="0.2">
      <c r="A7490" s="15" t="s">
        <v>7427</v>
      </c>
      <c r="B7490" s="27" t="s">
        <v>23782</v>
      </c>
      <c r="C7490" s="28" t="s">
        <v>15874</v>
      </c>
      <c r="D7490" s="28" t="s">
        <v>8119</v>
      </c>
    </row>
    <row r="7491" spans="1:8" x14ac:dyDescent="0.2">
      <c r="A7491" s="15" t="s">
        <v>7428</v>
      </c>
      <c r="B7491" s="27" t="s">
        <v>23783</v>
      </c>
      <c r="C7491" s="28" t="s">
        <v>15875</v>
      </c>
      <c r="D7491" s="28" t="s">
        <v>8004</v>
      </c>
    </row>
    <row r="7492" spans="1:8" x14ac:dyDescent="0.2">
      <c r="A7492" s="15" t="s">
        <v>7429</v>
      </c>
      <c r="B7492" s="27" t="s">
        <v>23784</v>
      </c>
      <c r="C7492" s="28" t="s">
        <v>8009</v>
      </c>
      <c r="D7492" s="28" t="s">
        <v>15876</v>
      </c>
      <c r="H7492" s="48"/>
    </row>
    <row r="7493" spans="1:8" x14ac:dyDescent="0.2">
      <c r="A7493" s="15" t="s">
        <v>7430</v>
      </c>
      <c r="B7493" s="27" t="s">
        <v>23785</v>
      </c>
      <c r="C7493" s="28" t="s">
        <v>15877</v>
      </c>
      <c r="D7493" s="28" t="s">
        <v>8025</v>
      </c>
    </row>
    <row r="7494" spans="1:8" x14ac:dyDescent="0.2">
      <c r="A7494" s="15" t="s">
        <v>7431</v>
      </c>
      <c r="B7494" s="27" t="s">
        <v>23786</v>
      </c>
      <c r="C7494" s="28" t="s">
        <v>15878</v>
      </c>
      <c r="D7494" s="28" t="s">
        <v>8071</v>
      </c>
    </row>
    <row r="7495" spans="1:8" x14ac:dyDescent="0.2">
      <c r="A7495" s="15" t="s">
        <v>7432</v>
      </c>
      <c r="B7495" s="27" t="s">
        <v>23787</v>
      </c>
      <c r="C7495" s="28" t="s">
        <v>15879</v>
      </c>
      <c r="D7495" s="28" t="s">
        <v>8117</v>
      </c>
    </row>
    <row r="7496" spans="1:8" x14ac:dyDescent="0.2">
      <c r="A7496" s="15" t="s">
        <v>7433</v>
      </c>
      <c r="B7496" s="27" t="s">
        <v>23788</v>
      </c>
      <c r="C7496" s="28" t="s">
        <v>15880</v>
      </c>
      <c r="D7496" s="28" t="s">
        <v>8006</v>
      </c>
    </row>
    <row r="7497" spans="1:8" x14ac:dyDescent="0.2">
      <c r="A7497" s="15" t="s">
        <v>7434</v>
      </c>
      <c r="B7497" s="27" t="s">
        <v>23789</v>
      </c>
      <c r="C7497" s="28" t="s">
        <v>15881</v>
      </c>
      <c r="D7497" s="28" t="s">
        <v>8039</v>
      </c>
    </row>
    <row r="7498" spans="1:8" x14ac:dyDescent="0.2">
      <c r="A7498" s="15" t="s">
        <v>7435</v>
      </c>
      <c r="B7498" s="27" t="s">
        <v>23790</v>
      </c>
      <c r="C7498" s="28" t="s">
        <v>15882</v>
      </c>
      <c r="D7498" s="28" t="s">
        <v>10705</v>
      </c>
    </row>
    <row r="7499" spans="1:8" x14ac:dyDescent="0.2">
      <c r="A7499" s="15" t="s">
        <v>7436</v>
      </c>
      <c r="B7499" s="27" t="s">
        <v>23791</v>
      </c>
      <c r="C7499" s="28" t="s">
        <v>15883</v>
      </c>
      <c r="D7499" s="28" t="s">
        <v>8006</v>
      </c>
    </row>
    <row r="7500" spans="1:8" x14ac:dyDescent="0.2">
      <c r="A7500" s="15" t="s">
        <v>7437</v>
      </c>
      <c r="B7500" s="27" t="s">
        <v>23792</v>
      </c>
      <c r="C7500" s="28" t="s">
        <v>15884</v>
      </c>
      <c r="D7500" s="28" t="s">
        <v>9383</v>
      </c>
    </row>
    <row r="7501" spans="1:8" x14ac:dyDescent="0.2">
      <c r="A7501" s="15" t="s">
        <v>7438</v>
      </c>
      <c r="B7501" s="27" t="s">
        <v>23793</v>
      </c>
      <c r="C7501" s="28" t="s">
        <v>8142</v>
      </c>
      <c r="D7501" s="28" t="s">
        <v>15885</v>
      </c>
    </row>
    <row r="7502" spans="1:8" x14ac:dyDescent="0.2">
      <c r="A7502" s="15" t="s">
        <v>7439</v>
      </c>
      <c r="B7502" s="27" t="s">
        <v>23794</v>
      </c>
      <c r="C7502" s="28" t="s">
        <v>8330</v>
      </c>
      <c r="D7502" s="28" t="s">
        <v>15886</v>
      </c>
    </row>
    <row r="7503" spans="1:8" x14ac:dyDescent="0.2">
      <c r="A7503" s="15" t="s">
        <v>7440</v>
      </c>
      <c r="B7503" s="27" t="s">
        <v>23795</v>
      </c>
      <c r="C7503" s="28" t="s">
        <v>15887</v>
      </c>
      <c r="D7503" s="28" t="s">
        <v>8071</v>
      </c>
    </row>
    <row r="7504" spans="1:8" x14ac:dyDescent="0.2">
      <c r="A7504" s="15" t="s">
        <v>7441</v>
      </c>
      <c r="B7504" s="27" t="s">
        <v>23796</v>
      </c>
      <c r="C7504" s="28" t="s">
        <v>15888</v>
      </c>
      <c r="D7504" s="28" t="s">
        <v>8006</v>
      </c>
    </row>
    <row r="7505" spans="1:4" x14ac:dyDescent="0.2">
      <c r="A7505" s="15" t="s">
        <v>7442</v>
      </c>
      <c r="B7505" s="27" t="s">
        <v>23797</v>
      </c>
      <c r="C7505" s="28" t="s">
        <v>15889</v>
      </c>
      <c r="D7505" s="28" t="s">
        <v>8221</v>
      </c>
    </row>
    <row r="7506" spans="1:4" x14ac:dyDescent="0.2">
      <c r="A7506" s="15" t="s">
        <v>7443</v>
      </c>
      <c r="B7506" s="27" t="s">
        <v>23798</v>
      </c>
      <c r="C7506" s="28" t="s">
        <v>15890</v>
      </c>
      <c r="D7506" s="28" t="s">
        <v>8025</v>
      </c>
    </row>
    <row r="7507" spans="1:4" x14ac:dyDescent="0.2">
      <c r="A7507" s="15" t="s">
        <v>7937</v>
      </c>
      <c r="B7507" s="23" t="s">
        <v>8628</v>
      </c>
      <c r="C7507" s="23" t="s">
        <v>8628</v>
      </c>
      <c r="D7507" s="23" t="s">
        <v>8628</v>
      </c>
    </row>
    <row r="7508" spans="1:4" x14ac:dyDescent="0.2">
      <c r="A7508" s="15" t="s">
        <v>7444</v>
      </c>
      <c r="B7508" s="27" t="s">
        <v>23799</v>
      </c>
      <c r="C7508" s="28" t="s">
        <v>11644</v>
      </c>
      <c r="D7508" s="28" t="s">
        <v>15891</v>
      </c>
    </row>
    <row r="7509" spans="1:4" x14ac:dyDescent="0.2">
      <c r="A7509" s="15" t="s">
        <v>7445</v>
      </c>
      <c r="B7509" s="27" t="s">
        <v>23800</v>
      </c>
      <c r="C7509" s="28" t="s">
        <v>15892</v>
      </c>
      <c r="D7509" s="28" t="s">
        <v>8117</v>
      </c>
    </row>
    <row r="7510" spans="1:4" x14ac:dyDescent="0.2">
      <c r="A7510" s="15" t="s">
        <v>7446</v>
      </c>
      <c r="B7510" s="27" t="s">
        <v>23801</v>
      </c>
      <c r="C7510" s="28" t="s">
        <v>15893</v>
      </c>
      <c r="D7510" s="28" t="s">
        <v>8006</v>
      </c>
    </row>
    <row r="7511" spans="1:4" x14ac:dyDescent="0.2">
      <c r="A7511" s="15" t="s">
        <v>7447</v>
      </c>
      <c r="B7511" s="27" t="s">
        <v>23802</v>
      </c>
      <c r="C7511" s="28" t="s">
        <v>8389</v>
      </c>
      <c r="D7511" s="28" t="s">
        <v>15894</v>
      </c>
    </row>
    <row r="7512" spans="1:4" x14ac:dyDescent="0.2">
      <c r="A7512" s="15" t="s">
        <v>7448</v>
      </c>
      <c r="B7512" s="27" t="s">
        <v>23803</v>
      </c>
      <c r="C7512" s="28" t="s">
        <v>15895</v>
      </c>
      <c r="D7512" s="28" t="s">
        <v>8006</v>
      </c>
    </row>
    <row r="7513" spans="1:4" x14ac:dyDescent="0.2">
      <c r="A7513" s="15" t="s">
        <v>7449</v>
      </c>
      <c r="B7513" s="27" t="s">
        <v>23804</v>
      </c>
      <c r="C7513" s="28" t="s">
        <v>8009</v>
      </c>
      <c r="D7513" s="28" t="s">
        <v>15896</v>
      </c>
    </row>
    <row r="7514" spans="1:4" x14ac:dyDescent="0.2">
      <c r="A7514" s="15" t="s">
        <v>7450</v>
      </c>
      <c r="B7514" s="27" t="s">
        <v>23805</v>
      </c>
      <c r="C7514" s="28" t="s">
        <v>8009</v>
      </c>
      <c r="D7514" s="28" t="s">
        <v>15897</v>
      </c>
    </row>
    <row r="7515" spans="1:4" x14ac:dyDescent="0.2">
      <c r="A7515" s="15" t="s">
        <v>231</v>
      </c>
      <c r="B7515" s="27" t="s">
        <v>23806</v>
      </c>
      <c r="C7515" s="28" t="s">
        <v>15898</v>
      </c>
      <c r="D7515" s="28" t="s">
        <v>8039</v>
      </c>
    </row>
    <row r="7516" spans="1:4" x14ac:dyDescent="0.2">
      <c r="A7516" s="15" t="s">
        <v>7451</v>
      </c>
      <c r="B7516" s="27" t="s">
        <v>23807</v>
      </c>
      <c r="C7516" s="28" t="s">
        <v>15899</v>
      </c>
      <c r="D7516" s="28" t="s">
        <v>8043</v>
      </c>
    </row>
    <row r="7517" spans="1:4" x14ac:dyDescent="0.2">
      <c r="A7517" s="15" t="s">
        <v>7452</v>
      </c>
      <c r="B7517" s="27" t="s">
        <v>23808</v>
      </c>
      <c r="C7517" s="28" t="s">
        <v>8063</v>
      </c>
      <c r="D7517" s="28" t="s">
        <v>15900</v>
      </c>
    </row>
    <row r="7518" spans="1:4" x14ac:dyDescent="0.2">
      <c r="A7518" s="15" t="s">
        <v>305</v>
      </c>
      <c r="B7518" s="27" t="s">
        <v>23809</v>
      </c>
      <c r="C7518" s="28" t="s">
        <v>15901</v>
      </c>
      <c r="D7518" s="28" t="s">
        <v>8039</v>
      </c>
    </row>
    <row r="7519" spans="1:4" x14ac:dyDescent="0.2">
      <c r="A7519" s="15" t="s">
        <v>7453</v>
      </c>
      <c r="B7519" s="27" t="s">
        <v>23810</v>
      </c>
      <c r="C7519" s="28" t="s">
        <v>15902</v>
      </c>
      <c r="D7519" s="28" t="s">
        <v>8025</v>
      </c>
    </row>
    <row r="7520" spans="1:4" x14ac:dyDescent="0.2">
      <c r="A7520" s="15" t="s">
        <v>7454</v>
      </c>
      <c r="B7520" s="27" t="s">
        <v>23811</v>
      </c>
      <c r="C7520" s="28" t="s">
        <v>9914</v>
      </c>
      <c r="D7520" s="28" t="s">
        <v>15903</v>
      </c>
    </row>
    <row r="7521" spans="1:4" x14ac:dyDescent="0.2">
      <c r="A7521" s="15" t="s">
        <v>7455</v>
      </c>
      <c r="B7521" s="27" t="s">
        <v>23812</v>
      </c>
      <c r="C7521" s="28" t="s">
        <v>15904</v>
      </c>
      <c r="D7521" s="28" t="s">
        <v>8025</v>
      </c>
    </row>
    <row r="7522" spans="1:4" x14ac:dyDescent="0.2">
      <c r="A7522" s="15" t="s">
        <v>7456</v>
      </c>
      <c r="B7522" s="27" t="s">
        <v>23813</v>
      </c>
      <c r="C7522" s="28" t="s">
        <v>8430</v>
      </c>
      <c r="D7522" s="28" t="s">
        <v>15905</v>
      </c>
    </row>
    <row r="7523" spans="1:4" x14ac:dyDescent="0.2">
      <c r="A7523" s="15" t="s">
        <v>7457</v>
      </c>
      <c r="B7523" s="27" t="s">
        <v>23814</v>
      </c>
      <c r="C7523" s="28" t="s">
        <v>15906</v>
      </c>
      <c r="D7523" s="28" t="s">
        <v>8588</v>
      </c>
    </row>
    <row r="7524" spans="1:4" x14ac:dyDescent="0.2">
      <c r="A7524" s="15" t="s">
        <v>7458</v>
      </c>
      <c r="B7524" s="27" t="s">
        <v>23815</v>
      </c>
      <c r="C7524" s="28" t="s">
        <v>15907</v>
      </c>
      <c r="D7524" s="28" t="s">
        <v>8025</v>
      </c>
    </row>
    <row r="7525" spans="1:4" x14ac:dyDescent="0.2">
      <c r="A7525" s="15" t="s">
        <v>7459</v>
      </c>
      <c r="B7525" s="27" t="s">
        <v>23816</v>
      </c>
      <c r="C7525" s="28" t="s">
        <v>8009</v>
      </c>
      <c r="D7525" s="28" t="s">
        <v>15908</v>
      </c>
    </row>
    <row r="7526" spans="1:4" x14ac:dyDescent="0.2">
      <c r="A7526" s="15" t="s">
        <v>7460</v>
      </c>
      <c r="B7526" s="27" t="s">
        <v>23817</v>
      </c>
      <c r="C7526" s="28" t="s">
        <v>15909</v>
      </c>
      <c r="D7526" s="28" t="s">
        <v>8004</v>
      </c>
    </row>
    <row r="7527" spans="1:4" x14ac:dyDescent="0.2">
      <c r="A7527" s="15" t="s">
        <v>7461</v>
      </c>
      <c r="B7527" s="27" t="s">
        <v>23818</v>
      </c>
      <c r="C7527" s="28" t="s">
        <v>15910</v>
      </c>
      <c r="D7527" s="28" t="s">
        <v>8002</v>
      </c>
    </row>
    <row r="7528" spans="1:4" x14ac:dyDescent="0.2">
      <c r="A7528" s="15" t="s">
        <v>7462</v>
      </c>
      <c r="B7528" s="27" t="s">
        <v>23819</v>
      </c>
      <c r="C7528" s="28" t="s">
        <v>15911</v>
      </c>
      <c r="D7528" s="28" t="s">
        <v>8025</v>
      </c>
    </row>
    <row r="7529" spans="1:4" x14ac:dyDescent="0.2">
      <c r="A7529" s="15" t="s">
        <v>7463</v>
      </c>
      <c r="B7529" s="27" t="s">
        <v>23820</v>
      </c>
      <c r="C7529" s="28" t="s">
        <v>8009</v>
      </c>
      <c r="D7529" s="28" t="s">
        <v>15912</v>
      </c>
    </row>
    <row r="7530" spans="1:4" x14ac:dyDescent="0.2">
      <c r="A7530" s="15" t="s">
        <v>7464</v>
      </c>
      <c r="B7530" s="27" t="s">
        <v>23821</v>
      </c>
      <c r="C7530" s="28" t="s">
        <v>15913</v>
      </c>
      <c r="D7530" s="28" t="s">
        <v>8006</v>
      </c>
    </row>
    <row r="7531" spans="1:4" x14ac:dyDescent="0.2">
      <c r="A7531" s="15" t="s">
        <v>7465</v>
      </c>
      <c r="B7531" s="27" t="s">
        <v>23822</v>
      </c>
      <c r="C7531" s="28" t="s">
        <v>15914</v>
      </c>
      <c r="D7531" s="28" t="s">
        <v>8052</v>
      </c>
    </row>
    <row r="7532" spans="1:4" x14ac:dyDescent="0.2">
      <c r="A7532" s="15" t="s">
        <v>7466</v>
      </c>
      <c r="B7532" s="27" t="s">
        <v>23823</v>
      </c>
      <c r="C7532" s="28" t="s">
        <v>15915</v>
      </c>
      <c r="D7532" s="28" t="s">
        <v>8061</v>
      </c>
    </row>
    <row r="7533" spans="1:4" x14ac:dyDescent="0.2">
      <c r="A7533" s="15" t="s">
        <v>7467</v>
      </c>
      <c r="B7533" s="27" t="s">
        <v>23824</v>
      </c>
      <c r="C7533" s="28" t="s">
        <v>15916</v>
      </c>
      <c r="D7533" s="28" t="s">
        <v>8073</v>
      </c>
    </row>
    <row r="7534" spans="1:4" x14ac:dyDescent="0.2">
      <c r="A7534" s="15" t="s">
        <v>7468</v>
      </c>
      <c r="B7534" s="27" t="s">
        <v>23825</v>
      </c>
      <c r="C7534" s="28" t="s">
        <v>8009</v>
      </c>
      <c r="D7534" s="28" t="s">
        <v>15917</v>
      </c>
    </row>
    <row r="7535" spans="1:4" x14ac:dyDescent="0.2">
      <c r="A7535" s="15" t="s">
        <v>7469</v>
      </c>
      <c r="B7535" s="27" t="s">
        <v>23826</v>
      </c>
      <c r="C7535" s="28" t="s">
        <v>8063</v>
      </c>
      <c r="D7535" s="28" t="s">
        <v>15918</v>
      </c>
    </row>
    <row r="7536" spans="1:4" x14ac:dyDescent="0.2">
      <c r="A7536" s="15" t="s">
        <v>7931</v>
      </c>
      <c r="B7536" s="23" t="s">
        <v>8628</v>
      </c>
      <c r="C7536" s="23" t="s">
        <v>8628</v>
      </c>
      <c r="D7536" s="23" t="s">
        <v>8628</v>
      </c>
    </row>
    <row r="7537" spans="1:8" x14ac:dyDescent="0.2">
      <c r="A7537" s="15" t="s">
        <v>7470</v>
      </c>
      <c r="B7537" s="27" t="s">
        <v>23827</v>
      </c>
      <c r="C7537" s="28" t="s">
        <v>8009</v>
      </c>
      <c r="D7537" s="28" t="s">
        <v>15919</v>
      </c>
    </row>
    <row r="7538" spans="1:8" x14ac:dyDescent="0.2">
      <c r="A7538" s="15" t="s">
        <v>7471</v>
      </c>
      <c r="B7538" s="27" t="s">
        <v>23828</v>
      </c>
      <c r="C7538" s="28" t="s">
        <v>15920</v>
      </c>
      <c r="D7538" s="28" t="s">
        <v>8004</v>
      </c>
    </row>
    <row r="7539" spans="1:8" x14ac:dyDescent="0.2">
      <c r="A7539" s="15" t="s">
        <v>7472</v>
      </c>
      <c r="B7539" s="27" t="s">
        <v>23829</v>
      </c>
      <c r="C7539" s="28" t="s">
        <v>8009</v>
      </c>
      <c r="D7539" s="28" t="s">
        <v>15921</v>
      </c>
    </row>
    <row r="7540" spans="1:8" x14ac:dyDescent="0.2">
      <c r="A7540" s="15" t="s">
        <v>7473</v>
      </c>
      <c r="B7540" s="27" t="s">
        <v>23830</v>
      </c>
      <c r="C7540" s="28" t="s">
        <v>15922</v>
      </c>
      <c r="D7540" s="28" t="s">
        <v>8004</v>
      </c>
    </row>
    <row r="7541" spans="1:8" x14ac:dyDescent="0.2">
      <c r="A7541" s="15" t="s">
        <v>7474</v>
      </c>
      <c r="B7541" s="27" t="s">
        <v>23831</v>
      </c>
      <c r="C7541" s="28" t="s">
        <v>8009</v>
      </c>
      <c r="D7541" s="28" t="s">
        <v>15923</v>
      </c>
    </row>
    <row r="7542" spans="1:8" x14ac:dyDescent="0.2">
      <c r="A7542" s="15" t="s">
        <v>7475</v>
      </c>
      <c r="B7542" s="27" t="s">
        <v>23832</v>
      </c>
      <c r="C7542" s="28" t="s">
        <v>8009</v>
      </c>
      <c r="D7542" s="28" t="s">
        <v>15924</v>
      </c>
    </row>
    <row r="7543" spans="1:8" x14ac:dyDescent="0.2">
      <c r="A7543" s="15" t="s">
        <v>7476</v>
      </c>
      <c r="B7543" s="27" t="s">
        <v>23833</v>
      </c>
      <c r="C7543" s="28" t="s">
        <v>15925</v>
      </c>
      <c r="D7543" s="28" t="s">
        <v>15926</v>
      </c>
    </row>
    <row r="7544" spans="1:8" x14ac:dyDescent="0.2">
      <c r="A7544" s="15" t="s">
        <v>7477</v>
      </c>
      <c r="B7544" s="27" t="s">
        <v>23834</v>
      </c>
      <c r="C7544" s="28" t="s">
        <v>15927</v>
      </c>
      <c r="D7544" s="28" t="s">
        <v>8336</v>
      </c>
      <c r="H7544" s="48"/>
    </row>
    <row r="7545" spans="1:8" x14ac:dyDescent="0.2">
      <c r="A7545" s="15" t="s">
        <v>7478</v>
      </c>
      <c r="B7545" s="27" t="s">
        <v>23835</v>
      </c>
      <c r="C7545" s="28" t="s">
        <v>8009</v>
      </c>
      <c r="D7545" s="28" t="s">
        <v>15928</v>
      </c>
    </row>
    <row r="7546" spans="1:8" x14ac:dyDescent="0.2">
      <c r="A7546" s="15" t="s">
        <v>7479</v>
      </c>
      <c r="B7546" s="27" t="s">
        <v>23836</v>
      </c>
      <c r="C7546" s="28" t="s">
        <v>15929</v>
      </c>
      <c r="D7546" s="28" t="s">
        <v>8017</v>
      </c>
    </row>
    <row r="7547" spans="1:8" x14ac:dyDescent="0.2">
      <c r="A7547" s="15" t="s">
        <v>7480</v>
      </c>
      <c r="B7547" s="27" t="s">
        <v>23837</v>
      </c>
      <c r="C7547" s="28" t="s">
        <v>15930</v>
      </c>
      <c r="D7547" s="28" t="s">
        <v>8159</v>
      </c>
    </row>
    <row r="7548" spans="1:8" x14ac:dyDescent="0.2">
      <c r="A7548" s="15" t="s">
        <v>7975</v>
      </c>
      <c r="B7548" s="23" t="s">
        <v>8628</v>
      </c>
      <c r="C7548" s="23" t="s">
        <v>8628</v>
      </c>
      <c r="D7548" s="23" t="s">
        <v>8628</v>
      </c>
    </row>
    <row r="7549" spans="1:8" x14ac:dyDescent="0.2">
      <c r="A7549" s="15" t="s">
        <v>7481</v>
      </c>
      <c r="B7549" s="27" t="s">
        <v>23838</v>
      </c>
      <c r="C7549" s="28" t="s">
        <v>15931</v>
      </c>
      <c r="D7549" s="28" t="s">
        <v>8006</v>
      </c>
    </row>
    <row r="7550" spans="1:8" x14ac:dyDescent="0.2">
      <c r="A7550" s="15" t="s">
        <v>7482</v>
      </c>
      <c r="B7550" s="27" t="s">
        <v>23839</v>
      </c>
      <c r="C7550" s="28" t="s">
        <v>15932</v>
      </c>
      <c r="D7550" s="28" t="s">
        <v>8052</v>
      </c>
    </row>
    <row r="7551" spans="1:8" x14ac:dyDescent="0.2">
      <c r="A7551" s="15" t="s">
        <v>7483</v>
      </c>
      <c r="B7551" s="27" t="s">
        <v>23840</v>
      </c>
      <c r="C7551" s="28" t="s">
        <v>15933</v>
      </c>
      <c r="D7551" s="28" t="s">
        <v>8004</v>
      </c>
    </row>
    <row r="7552" spans="1:8" x14ac:dyDescent="0.2">
      <c r="A7552" s="15" t="s">
        <v>7484</v>
      </c>
      <c r="B7552" s="27" t="s">
        <v>23841</v>
      </c>
      <c r="C7552" s="28" t="s">
        <v>8009</v>
      </c>
      <c r="D7552" s="28" t="s">
        <v>15934</v>
      </c>
    </row>
    <row r="7553" spans="1:8" x14ac:dyDescent="0.2">
      <c r="A7553" s="15" t="s">
        <v>7485</v>
      </c>
      <c r="B7553" s="27" t="s">
        <v>23842</v>
      </c>
      <c r="C7553" s="28" t="s">
        <v>8279</v>
      </c>
      <c r="D7553" s="28" t="s">
        <v>15935</v>
      </c>
    </row>
    <row r="7554" spans="1:8" x14ac:dyDescent="0.2">
      <c r="A7554" s="15" t="s">
        <v>7486</v>
      </c>
      <c r="B7554" s="27" t="s">
        <v>23843</v>
      </c>
      <c r="C7554" s="28" t="s">
        <v>15936</v>
      </c>
      <c r="D7554" s="28" t="s">
        <v>8004</v>
      </c>
    </row>
    <row r="7555" spans="1:8" x14ac:dyDescent="0.2">
      <c r="A7555" s="15" t="s">
        <v>7487</v>
      </c>
      <c r="B7555" s="27" t="s">
        <v>23844</v>
      </c>
      <c r="C7555" s="28" t="s">
        <v>15937</v>
      </c>
      <c r="D7555" s="28" t="s">
        <v>8112</v>
      </c>
    </row>
    <row r="7556" spans="1:8" x14ac:dyDescent="0.2">
      <c r="A7556" s="15" t="s">
        <v>7488</v>
      </c>
      <c r="B7556" s="27" t="s">
        <v>23845</v>
      </c>
      <c r="C7556" s="28" t="s">
        <v>15938</v>
      </c>
      <c r="D7556" s="28" t="s">
        <v>8025</v>
      </c>
    </row>
    <row r="7557" spans="1:8" x14ac:dyDescent="0.2">
      <c r="A7557" s="15" t="s">
        <v>7488</v>
      </c>
      <c r="B7557" s="69" t="s">
        <v>37825</v>
      </c>
      <c r="C7557" s="28" t="s">
        <v>37826</v>
      </c>
      <c r="D7557" s="28" t="s">
        <v>8014</v>
      </c>
    </row>
    <row r="7558" spans="1:8" x14ac:dyDescent="0.2">
      <c r="A7558" s="15" t="s">
        <v>7489</v>
      </c>
      <c r="B7558" s="27" t="s">
        <v>23846</v>
      </c>
      <c r="C7558" s="28" t="s">
        <v>8009</v>
      </c>
      <c r="D7558" s="28" t="s">
        <v>15939</v>
      </c>
    </row>
    <row r="7559" spans="1:8" x14ac:dyDescent="0.2">
      <c r="A7559" s="15" t="s">
        <v>7490</v>
      </c>
      <c r="B7559" s="27" t="s">
        <v>23847</v>
      </c>
      <c r="C7559" s="28" t="s">
        <v>15940</v>
      </c>
      <c r="D7559" s="28" t="s">
        <v>8006</v>
      </c>
    </row>
    <row r="7560" spans="1:8" x14ac:dyDescent="0.2">
      <c r="A7560" s="15" t="s">
        <v>7491</v>
      </c>
      <c r="B7560" s="27" t="s">
        <v>23848</v>
      </c>
      <c r="C7560" s="28" t="s">
        <v>15941</v>
      </c>
      <c r="D7560" s="28" t="s">
        <v>8190</v>
      </c>
    </row>
    <row r="7561" spans="1:8" x14ac:dyDescent="0.2">
      <c r="A7561" s="15" t="s">
        <v>7492</v>
      </c>
      <c r="B7561" s="27" t="s">
        <v>23849</v>
      </c>
      <c r="C7561" s="28" t="s">
        <v>15942</v>
      </c>
      <c r="D7561" s="28" t="s">
        <v>8004</v>
      </c>
    </row>
    <row r="7562" spans="1:8" x14ac:dyDescent="0.2">
      <c r="A7562" s="15" t="s">
        <v>7493</v>
      </c>
      <c r="B7562" s="27" t="s">
        <v>23850</v>
      </c>
      <c r="C7562" s="28" t="s">
        <v>15943</v>
      </c>
      <c r="D7562" s="28" t="s">
        <v>8006</v>
      </c>
    </row>
    <row r="7563" spans="1:8" x14ac:dyDescent="0.2">
      <c r="A7563" s="15" t="s">
        <v>7494</v>
      </c>
      <c r="B7563" s="27" t="s">
        <v>23851</v>
      </c>
      <c r="C7563" s="28" t="s">
        <v>15944</v>
      </c>
      <c r="D7563" s="28" t="s">
        <v>8006</v>
      </c>
    </row>
    <row r="7564" spans="1:8" x14ac:dyDescent="0.2">
      <c r="A7564" s="15" t="s">
        <v>7495</v>
      </c>
      <c r="B7564" s="27" t="s">
        <v>23852</v>
      </c>
      <c r="C7564" s="28" t="s">
        <v>15945</v>
      </c>
      <c r="D7564" s="28" t="s">
        <v>8061</v>
      </c>
      <c r="H7564" s="48"/>
    </row>
    <row r="7565" spans="1:8" x14ac:dyDescent="0.2">
      <c r="A7565" s="15" t="s">
        <v>7496</v>
      </c>
      <c r="B7565" s="27" t="s">
        <v>23853</v>
      </c>
      <c r="C7565" s="28" t="s">
        <v>15946</v>
      </c>
      <c r="D7565" s="28" t="s">
        <v>8006</v>
      </c>
    </row>
    <row r="7566" spans="1:8" x14ac:dyDescent="0.2">
      <c r="A7566" s="15" t="s">
        <v>7497</v>
      </c>
      <c r="B7566" s="27" t="s">
        <v>23854</v>
      </c>
      <c r="C7566" s="28" t="s">
        <v>8009</v>
      </c>
      <c r="D7566" s="28" t="s">
        <v>15947</v>
      </c>
    </row>
    <row r="7567" spans="1:8" x14ac:dyDescent="0.2">
      <c r="A7567" s="15" t="s">
        <v>7498</v>
      </c>
      <c r="B7567" s="27" t="s">
        <v>23855</v>
      </c>
      <c r="C7567" s="28" t="s">
        <v>8009</v>
      </c>
      <c r="D7567" s="28" t="s">
        <v>15948</v>
      </c>
    </row>
    <row r="7568" spans="1:8" x14ac:dyDescent="0.2">
      <c r="A7568" s="15" t="s">
        <v>7499</v>
      </c>
      <c r="B7568" s="27" t="s">
        <v>23856</v>
      </c>
      <c r="C7568" s="28" t="s">
        <v>8009</v>
      </c>
      <c r="D7568" s="28" t="s">
        <v>15949</v>
      </c>
    </row>
    <row r="7569" spans="1:4" x14ac:dyDescent="0.2">
      <c r="A7569" s="15" t="s">
        <v>405</v>
      </c>
      <c r="B7569" s="27" t="s">
        <v>23857</v>
      </c>
      <c r="C7569" s="28" t="s">
        <v>8279</v>
      </c>
      <c r="D7569" s="28" t="s">
        <v>15950</v>
      </c>
    </row>
    <row r="7570" spans="1:4" x14ac:dyDescent="0.2">
      <c r="A7570" s="15" t="s">
        <v>7500</v>
      </c>
      <c r="B7570" s="27" t="s">
        <v>23858</v>
      </c>
      <c r="C7570" s="28" t="s">
        <v>15951</v>
      </c>
      <c r="D7570" s="28" t="s">
        <v>8025</v>
      </c>
    </row>
    <row r="7571" spans="1:4" x14ac:dyDescent="0.2">
      <c r="A7571" s="15" t="s">
        <v>7501</v>
      </c>
      <c r="B7571" s="27" t="s">
        <v>23859</v>
      </c>
      <c r="C7571" s="28" t="s">
        <v>15952</v>
      </c>
      <c r="D7571" s="28" t="s">
        <v>8006</v>
      </c>
    </row>
    <row r="7572" spans="1:4" x14ac:dyDescent="0.2">
      <c r="A7572" s="15" t="s">
        <v>7502</v>
      </c>
      <c r="B7572" s="27" t="s">
        <v>23860</v>
      </c>
      <c r="C7572" s="28" t="s">
        <v>8866</v>
      </c>
      <c r="D7572" s="28" t="s">
        <v>15953</v>
      </c>
    </row>
    <row r="7573" spans="1:4" x14ac:dyDescent="0.2">
      <c r="A7573" s="15" t="s">
        <v>7967</v>
      </c>
      <c r="B7573" s="23" t="s">
        <v>8628</v>
      </c>
      <c r="C7573" s="23" t="s">
        <v>8628</v>
      </c>
      <c r="D7573" s="23" t="s">
        <v>8628</v>
      </c>
    </row>
    <row r="7574" spans="1:4" x14ac:dyDescent="0.2">
      <c r="A7574" s="15" t="s">
        <v>7503</v>
      </c>
      <c r="B7574" s="27" t="s">
        <v>23861</v>
      </c>
      <c r="C7574" s="28" t="s">
        <v>15954</v>
      </c>
      <c r="D7574" s="28" t="s">
        <v>15955</v>
      </c>
    </row>
    <row r="7575" spans="1:4" x14ac:dyDescent="0.2">
      <c r="A7575" s="15" t="s">
        <v>7504</v>
      </c>
      <c r="B7575" s="27" t="s">
        <v>23862</v>
      </c>
      <c r="C7575" s="28" t="s">
        <v>8009</v>
      </c>
      <c r="D7575" s="28" t="s">
        <v>15956</v>
      </c>
    </row>
    <row r="7576" spans="1:4" x14ac:dyDescent="0.2">
      <c r="A7576" s="15" t="s">
        <v>7505</v>
      </c>
      <c r="B7576" s="27" t="s">
        <v>23863</v>
      </c>
      <c r="C7576" s="28" t="s">
        <v>15957</v>
      </c>
      <c r="D7576" s="28" t="s">
        <v>8006</v>
      </c>
    </row>
    <row r="7577" spans="1:4" x14ac:dyDescent="0.2">
      <c r="A7577" s="15" t="s">
        <v>7506</v>
      </c>
      <c r="B7577" s="27" t="s">
        <v>23864</v>
      </c>
      <c r="C7577" s="28" t="s">
        <v>8009</v>
      </c>
      <c r="D7577" s="28" t="s">
        <v>15958</v>
      </c>
    </row>
    <row r="7578" spans="1:4" x14ac:dyDescent="0.2">
      <c r="A7578" s="15" t="s">
        <v>7507</v>
      </c>
      <c r="B7578" s="27" t="s">
        <v>23865</v>
      </c>
      <c r="C7578" s="28" t="s">
        <v>15959</v>
      </c>
      <c r="D7578" s="28" t="s">
        <v>8112</v>
      </c>
    </row>
    <row r="7579" spans="1:4" x14ac:dyDescent="0.2">
      <c r="A7579" s="15" t="s">
        <v>7508</v>
      </c>
      <c r="B7579" s="27" t="s">
        <v>23866</v>
      </c>
      <c r="C7579" s="28" t="s">
        <v>15960</v>
      </c>
      <c r="D7579" s="28" t="s">
        <v>8006</v>
      </c>
    </row>
    <row r="7580" spans="1:4" x14ac:dyDescent="0.2">
      <c r="A7580" s="15" t="s">
        <v>7509</v>
      </c>
      <c r="B7580" s="27" t="s">
        <v>23867</v>
      </c>
      <c r="C7580" s="28" t="s">
        <v>8009</v>
      </c>
      <c r="D7580" s="28" t="s">
        <v>15961</v>
      </c>
    </row>
    <row r="7581" spans="1:4" x14ac:dyDescent="0.2">
      <c r="A7581" s="15" t="s">
        <v>7510</v>
      </c>
      <c r="B7581" s="27" t="s">
        <v>23868</v>
      </c>
      <c r="C7581" s="28" t="s">
        <v>8009</v>
      </c>
      <c r="D7581" s="28" t="s">
        <v>15962</v>
      </c>
    </row>
    <row r="7582" spans="1:4" x14ac:dyDescent="0.2">
      <c r="A7582" s="15" t="s">
        <v>7511</v>
      </c>
      <c r="B7582" s="27" t="s">
        <v>23869</v>
      </c>
      <c r="C7582" s="28" t="s">
        <v>15963</v>
      </c>
      <c r="D7582" s="28" t="s">
        <v>8221</v>
      </c>
    </row>
    <row r="7583" spans="1:4" x14ac:dyDescent="0.2">
      <c r="A7583" s="15" t="s">
        <v>7512</v>
      </c>
      <c r="B7583" s="27" t="s">
        <v>23870</v>
      </c>
      <c r="C7583" s="28" t="s">
        <v>15964</v>
      </c>
      <c r="D7583" s="28" t="s">
        <v>8025</v>
      </c>
    </row>
    <row r="7584" spans="1:4" x14ac:dyDescent="0.2">
      <c r="A7584" s="15" t="s">
        <v>7513</v>
      </c>
      <c r="B7584" s="27" t="s">
        <v>23871</v>
      </c>
      <c r="C7584" s="28" t="s">
        <v>15965</v>
      </c>
      <c r="D7584" s="28" t="s">
        <v>8006</v>
      </c>
    </row>
    <row r="7585" spans="1:8" x14ac:dyDescent="0.2">
      <c r="A7585" s="15" t="s">
        <v>7514</v>
      </c>
      <c r="B7585" s="27" t="s">
        <v>23872</v>
      </c>
      <c r="C7585" s="28" t="s">
        <v>15966</v>
      </c>
      <c r="D7585" s="28" t="s">
        <v>8006</v>
      </c>
    </row>
    <row r="7586" spans="1:8" x14ac:dyDescent="0.2">
      <c r="A7586" s="15" t="s">
        <v>7515</v>
      </c>
      <c r="B7586" s="27" t="s">
        <v>23873</v>
      </c>
      <c r="C7586" s="28" t="s">
        <v>8063</v>
      </c>
      <c r="D7586" s="28" t="s">
        <v>15967</v>
      </c>
    </row>
    <row r="7587" spans="1:8" x14ac:dyDescent="0.2">
      <c r="A7587" s="15" t="s">
        <v>7516</v>
      </c>
      <c r="B7587" s="27" t="s">
        <v>23874</v>
      </c>
      <c r="C7587" s="28" t="s">
        <v>15968</v>
      </c>
      <c r="D7587" s="28" t="s">
        <v>8073</v>
      </c>
    </row>
    <row r="7588" spans="1:8" x14ac:dyDescent="0.2">
      <c r="A7588" s="15" t="s">
        <v>306</v>
      </c>
      <c r="B7588" s="27" t="s">
        <v>23875</v>
      </c>
      <c r="C7588" s="28" t="s">
        <v>15969</v>
      </c>
      <c r="D7588" s="28" t="s">
        <v>8039</v>
      </c>
    </row>
    <row r="7589" spans="1:8" x14ac:dyDescent="0.2">
      <c r="A7589" s="15" t="s">
        <v>7517</v>
      </c>
      <c r="B7589" s="27" t="s">
        <v>23876</v>
      </c>
      <c r="C7589" s="28" t="s">
        <v>15970</v>
      </c>
      <c r="D7589" s="28" t="s">
        <v>8071</v>
      </c>
    </row>
    <row r="7590" spans="1:8" x14ac:dyDescent="0.2">
      <c r="A7590" s="15" t="s">
        <v>7518</v>
      </c>
      <c r="B7590" s="27" t="s">
        <v>23877</v>
      </c>
      <c r="C7590" s="28" t="s">
        <v>15971</v>
      </c>
      <c r="D7590" s="28" t="s">
        <v>8008</v>
      </c>
    </row>
    <row r="7591" spans="1:8" x14ac:dyDescent="0.2">
      <c r="A7591" s="15" t="s">
        <v>7519</v>
      </c>
      <c r="B7591" s="27" t="s">
        <v>23878</v>
      </c>
      <c r="C7591" s="28" t="s">
        <v>15972</v>
      </c>
      <c r="D7591" s="28" t="s">
        <v>8004</v>
      </c>
      <c r="H7591" s="48"/>
    </row>
    <row r="7592" spans="1:8" x14ac:dyDescent="0.2">
      <c r="A7592" s="15" t="s">
        <v>7520</v>
      </c>
      <c r="B7592" s="27" t="s">
        <v>23879</v>
      </c>
      <c r="C7592" s="28" t="s">
        <v>15973</v>
      </c>
      <c r="D7592" s="28" t="s">
        <v>8006</v>
      </c>
    </row>
    <row r="7593" spans="1:8" x14ac:dyDescent="0.2">
      <c r="A7593" s="15" t="s">
        <v>7521</v>
      </c>
      <c r="B7593" s="27" t="s">
        <v>23880</v>
      </c>
      <c r="C7593" s="28" t="s">
        <v>15974</v>
      </c>
      <c r="D7593" s="28" t="s">
        <v>8071</v>
      </c>
    </row>
    <row r="7594" spans="1:8" x14ac:dyDescent="0.2">
      <c r="A7594" s="15" t="s">
        <v>7522</v>
      </c>
      <c r="B7594" s="27" t="s">
        <v>23881</v>
      </c>
      <c r="C7594" s="28" t="s">
        <v>15975</v>
      </c>
      <c r="D7594" s="28" t="s">
        <v>8004</v>
      </c>
    </row>
    <row r="7595" spans="1:8" x14ac:dyDescent="0.2">
      <c r="A7595" s="15" t="s">
        <v>7523</v>
      </c>
      <c r="B7595" s="27" t="s">
        <v>23882</v>
      </c>
      <c r="C7595" s="28" t="s">
        <v>15976</v>
      </c>
      <c r="D7595" s="28" t="s">
        <v>8006</v>
      </c>
    </row>
    <row r="7596" spans="1:8" x14ac:dyDescent="0.2">
      <c r="A7596" s="15" t="s">
        <v>7524</v>
      </c>
      <c r="B7596" s="27" t="s">
        <v>23883</v>
      </c>
      <c r="C7596" s="28" t="s">
        <v>8009</v>
      </c>
      <c r="D7596" s="28" t="s">
        <v>15977</v>
      </c>
    </row>
    <row r="7597" spans="1:8" x14ac:dyDescent="0.2">
      <c r="A7597" s="15" t="s">
        <v>7525</v>
      </c>
      <c r="B7597" s="27" t="s">
        <v>23884</v>
      </c>
      <c r="C7597" s="28" t="s">
        <v>15978</v>
      </c>
      <c r="D7597" s="28" t="s">
        <v>8066</v>
      </c>
    </row>
    <row r="7598" spans="1:8" x14ac:dyDescent="0.2">
      <c r="A7598" s="15" t="s">
        <v>7526</v>
      </c>
      <c r="B7598" s="27" t="s">
        <v>23885</v>
      </c>
      <c r="C7598" s="28" t="s">
        <v>15979</v>
      </c>
      <c r="D7598" s="28" t="s">
        <v>8117</v>
      </c>
    </row>
    <row r="7599" spans="1:8" x14ac:dyDescent="0.2">
      <c r="A7599" s="15" t="s">
        <v>7527</v>
      </c>
      <c r="B7599" s="27" t="s">
        <v>23886</v>
      </c>
      <c r="C7599" s="28" t="s">
        <v>15980</v>
      </c>
      <c r="D7599" s="28" t="s">
        <v>8006</v>
      </c>
    </row>
    <row r="7600" spans="1:8" x14ac:dyDescent="0.2">
      <c r="A7600" s="15" t="s">
        <v>7528</v>
      </c>
      <c r="B7600" s="27" t="s">
        <v>23887</v>
      </c>
      <c r="C7600" s="28" t="s">
        <v>15981</v>
      </c>
      <c r="D7600" s="28" t="s">
        <v>8152</v>
      </c>
    </row>
    <row r="7601" spans="1:8" x14ac:dyDescent="0.2">
      <c r="A7601" s="15" t="s">
        <v>7529</v>
      </c>
      <c r="B7601" s="27" t="s">
        <v>23888</v>
      </c>
      <c r="C7601" s="28" t="s">
        <v>15982</v>
      </c>
      <c r="D7601" s="28" t="s">
        <v>8025</v>
      </c>
    </row>
    <row r="7602" spans="1:8" x14ac:dyDescent="0.2">
      <c r="A7602" s="15" t="s">
        <v>7530</v>
      </c>
      <c r="B7602" s="27" t="s">
        <v>23889</v>
      </c>
      <c r="C7602" s="28" t="s">
        <v>8106</v>
      </c>
      <c r="D7602" s="28" t="s">
        <v>15983</v>
      </c>
    </row>
    <row r="7603" spans="1:8" x14ac:dyDescent="0.2">
      <c r="A7603" s="15" t="s">
        <v>7531</v>
      </c>
      <c r="B7603" s="27" t="s">
        <v>23890</v>
      </c>
      <c r="C7603" s="28" t="s">
        <v>8183</v>
      </c>
      <c r="D7603" s="28" t="s">
        <v>15984</v>
      </c>
    </row>
    <row r="7604" spans="1:8" x14ac:dyDescent="0.2">
      <c r="A7604" s="15" t="s">
        <v>7532</v>
      </c>
      <c r="B7604" s="27" t="s">
        <v>23891</v>
      </c>
      <c r="C7604" s="28" t="s">
        <v>15985</v>
      </c>
      <c r="D7604" s="28" t="s">
        <v>15986</v>
      </c>
    </row>
    <row r="7605" spans="1:8" x14ac:dyDescent="0.2">
      <c r="A7605" s="15" t="s">
        <v>7533</v>
      </c>
      <c r="B7605" s="27" t="s">
        <v>23892</v>
      </c>
      <c r="C7605" s="28" t="s">
        <v>15987</v>
      </c>
      <c r="D7605" s="28" t="s">
        <v>8025</v>
      </c>
    </row>
    <row r="7606" spans="1:8" x14ac:dyDescent="0.2">
      <c r="A7606" s="15" t="s">
        <v>7534</v>
      </c>
      <c r="B7606" s="27" t="s">
        <v>23893</v>
      </c>
      <c r="C7606" s="28" t="s">
        <v>15988</v>
      </c>
      <c r="D7606" s="28" t="s">
        <v>8006</v>
      </c>
    </row>
    <row r="7607" spans="1:8" x14ac:dyDescent="0.2">
      <c r="A7607" s="15" t="s">
        <v>7535</v>
      </c>
      <c r="B7607" s="27" t="s">
        <v>23894</v>
      </c>
      <c r="C7607" s="28" t="s">
        <v>8009</v>
      </c>
      <c r="D7607" s="28" t="s">
        <v>15989</v>
      </c>
    </row>
    <row r="7608" spans="1:8" x14ac:dyDescent="0.2">
      <c r="A7608" s="15" t="s">
        <v>7536</v>
      </c>
      <c r="B7608" s="27" t="s">
        <v>23895</v>
      </c>
      <c r="C7608" s="28" t="s">
        <v>15990</v>
      </c>
      <c r="D7608" s="28" t="s">
        <v>8025</v>
      </c>
    </row>
    <row r="7609" spans="1:8" x14ac:dyDescent="0.2">
      <c r="A7609" s="15" t="s">
        <v>7537</v>
      </c>
      <c r="B7609" s="27" t="s">
        <v>23896</v>
      </c>
      <c r="C7609" s="28" t="s">
        <v>15991</v>
      </c>
      <c r="D7609" s="28" t="s">
        <v>8043</v>
      </c>
    </row>
    <row r="7610" spans="1:8" x14ac:dyDescent="0.2">
      <c r="A7610" s="15" t="s">
        <v>7538</v>
      </c>
      <c r="B7610" s="27" t="s">
        <v>23897</v>
      </c>
      <c r="C7610" s="28" t="s">
        <v>15992</v>
      </c>
      <c r="D7610" s="28" t="s">
        <v>8061</v>
      </c>
      <c r="H7610" s="48"/>
    </row>
    <row r="7611" spans="1:8" x14ac:dyDescent="0.2">
      <c r="A7611" s="15" t="s">
        <v>7539</v>
      </c>
      <c r="B7611" s="27" t="s">
        <v>23898</v>
      </c>
      <c r="C7611" s="28" t="s">
        <v>15993</v>
      </c>
      <c r="D7611" s="28" t="s">
        <v>8006</v>
      </c>
    </row>
    <row r="7612" spans="1:8" x14ac:dyDescent="0.2">
      <c r="A7612" s="15" t="s">
        <v>7540</v>
      </c>
      <c r="B7612" s="27" t="s">
        <v>23899</v>
      </c>
      <c r="C7612" s="28" t="s">
        <v>15994</v>
      </c>
      <c r="D7612" s="28" t="s">
        <v>8006</v>
      </c>
    </row>
    <row r="7613" spans="1:8" x14ac:dyDescent="0.2">
      <c r="A7613" s="15" t="s">
        <v>7955</v>
      </c>
      <c r="B7613" s="23" t="s">
        <v>8628</v>
      </c>
      <c r="C7613" s="23" t="s">
        <v>8628</v>
      </c>
      <c r="D7613" s="23" t="s">
        <v>8628</v>
      </c>
    </row>
    <row r="7614" spans="1:8" x14ac:dyDescent="0.2">
      <c r="A7614" s="15" t="s">
        <v>7541</v>
      </c>
      <c r="B7614" s="27" t="s">
        <v>23900</v>
      </c>
      <c r="C7614" s="28" t="s">
        <v>15995</v>
      </c>
      <c r="D7614" s="28" t="s">
        <v>11893</v>
      </c>
    </row>
    <row r="7615" spans="1:8" x14ac:dyDescent="0.2">
      <c r="A7615" s="15" t="s">
        <v>7542</v>
      </c>
      <c r="B7615" s="27" t="s">
        <v>23901</v>
      </c>
      <c r="C7615" s="28" t="s">
        <v>15996</v>
      </c>
      <c r="D7615" s="28" t="s">
        <v>8004</v>
      </c>
    </row>
    <row r="7616" spans="1:8" x14ac:dyDescent="0.2">
      <c r="A7616" s="15" t="s">
        <v>7543</v>
      </c>
      <c r="B7616" s="27" t="s">
        <v>23902</v>
      </c>
      <c r="C7616" s="28" t="s">
        <v>8063</v>
      </c>
      <c r="D7616" s="28" t="s">
        <v>15997</v>
      </c>
    </row>
    <row r="7617" spans="1:8" x14ac:dyDescent="0.2">
      <c r="A7617" s="15" t="s">
        <v>7544</v>
      </c>
      <c r="B7617" s="27" t="s">
        <v>23903</v>
      </c>
      <c r="C7617" s="28" t="s">
        <v>15998</v>
      </c>
      <c r="D7617" s="28" t="s">
        <v>15999</v>
      </c>
    </row>
    <row r="7618" spans="1:8" x14ac:dyDescent="0.2">
      <c r="A7618" s="15" t="s">
        <v>7545</v>
      </c>
      <c r="B7618" s="27" t="s">
        <v>23904</v>
      </c>
      <c r="C7618" s="28" t="s">
        <v>16000</v>
      </c>
      <c r="D7618" s="28" t="s">
        <v>8152</v>
      </c>
    </row>
    <row r="7619" spans="1:8" x14ac:dyDescent="0.2">
      <c r="A7619" s="15" t="s">
        <v>7546</v>
      </c>
      <c r="B7619" s="27" t="s">
        <v>23905</v>
      </c>
      <c r="C7619" s="28" t="s">
        <v>8009</v>
      </c>
      <c r="D7619" s="28" t="s">
        <v>16001</v>
      </c>
    </row>
    <row r="7620" spans="1:8" x14ac:dyDescent="0.2">
      <c r="A7620" s="15" t="s">
        <v>7547</v>
      </c>
      <c r="B7620" s="27" t="s">
        <v>23906</v>
      </c>
      <c r="C7620" s="28" t="s">
        <v>16002</v>
      </c>
      <c r="D7620" s="28" t="s">
        <v>8006</v>
      </c>
    </row>
    <row r="7621" spans="1:8" x14ac:dyDescent="0.2">
      <c r="A7621" s="15" t="s">
        <v>7548</v>
      </c>
      <c r="B7621" s="27" t="s">
        <v>23907</v>
      </c>
      <c r="C7621" s="28" t="s">
        <v>16003</v>
      </c>
      <c r="D7621" s="28" t="s">
        <v>8506</v>
      </c>
    </row>
    <row r="7622" spans="1:8" x14ac:dyDescent="0.2">
      <c r="A7622" s="15" t="s">
        <v>7549</v>
      </c>
      <c r="B7622" s="27" t="s">
        <v>23908</v>
      </c>
      <c r="C7622" s="28" t="s">
        <v>16004</v>
      </c>
      <c r="D7622" s="28" t="s">
        <v>8006</v>
      </c>
    </row>
    <row r="7623" spans="1:8" x14ac:dyDescent="0.2">
      <c r="A7623" s="15" t="s">
        <v>7550</v>
      </c>
      <c r="B7623" s="27" t="s">
        <v>23909</v>
      </c>
      <c r="C7623" s="28" t="s">
        <v>8747</v>
      </c>
      <c r="D7623" s="28" t="s">
        <v>16005</v>
      </c>
    </row>
    <row r="7624" spans="1:8" x14ac:dyDescent="0.2">
      <c r="A7624" s="15" t="s">
        <v>7551</v>
      </c>
      <c r="B7624" s="27" t="s">
        <v>23910</v>
      </c>
      <c r="C7624" s="28" t="s">
        <v>8351</v>
      </c>
      <c r="D7624" s="28" t="s">
        <v>16006</v>
      </c>
    </row>
    <row r="7625" spans="1:8" x14ac:dyDescent="0.2">
      <c r="A7625" s="15" t="s">
        <v>7552</v>
      </c>
      <c r="B7625" s="27" t="s">
        <v>23911</v>
      </c>
      <c r="C7625" s="28" t="s">
        <v>16007</v>
      </c>
      <c r="D7625" s="28" t="s">
        <v>8112</v>
      </c>
      <c r="H7625" s="48"/>
    </row>
    <row r="7626" spans="1:8" x14ac:dyDescent="0.2">
      <c r="A7626" s="15" t="s">
        <v>7553</v>
      </c>
      <c r="B7626" s="27" t="s">
        <v>23912</v>
      </c>
      <c r="C7626" s="28" t="s">
        <v>16008</v>
      </c>
      <c r="D7626" s="28" t="s">
        <v>8004</v>
      </c>
    </row>
    <row r="7627" spans="1:8" x14ac:dyDescent="0.2">
      <c r="A7627" s="15" t="s">
        <v>7554</v>
      </c>
      <c r="B7627" s="27" t="s">
        <v>23913</v>
      </c>
      <c r="C7627" s="28" t="s">
        <v>16009</v>
      </c>
      <c r="D7627" s="28" t="s">
        <v>8006</v>
      </c>
    </row>
    <row r="7628" spans="1:8" x14ac:dyDescent="0.2">
      <c r="A7628" s="15" t="s">
        <v>7555</v>
      </c>
      <c r="B7628" s="27" t="s">
        <v>23914</v>
      </c>
      <c r="C7628" s="28" t="s">
        <v>16010</v>
      </c>
      <c r="D7628" s="28" t="s">
        <v>8006</v>
      </c>
    </row>
    <row r="7629" spans="1:8" x14ac:dyDescent="0.2">
      <c r="A7629" s="15" t="s">
        <v>150</v>
      </c>
      <c r="B7629" s="27" t="s">
        <v>23915</v>
      </c>
      <c r="C7629" s="28" t="s">
        <v>16011</v>
      </c>
      <c r="D7629" s="28" t="s">
        <v>8039</v>
      </c>
    </row>
    <row r="7630" spans="1:8" x14ac:dyDescent="0.2">
      <c r="A7630" s="15" t="s">
        <v>7556</v>
      </c>
      <c r="B7630" s="27" t="s">
        <v>23916</v>
      </c>
      <c r="C7630" s="28" t="s">
        <v>16012</v>
      </c>
      <c r="D7630" s="28" t="s">
        <v>8004</v>
      </c>
    </row>
    <row r="7631" spans="1:8" x14ac:dyDescent="0.2">
      <c r="A7631" s="15" t="s">
        <v>7557</v>
      </c>
      <c r="B7631" s="27" t="s">
        <v>23917</v>
      </c>
      <c r="C7631" s="28" t="s">
        <v>16013</v>
      </c>
      <c r="D7631" s="28" t="s">
        <v>8148</v>
      </c>
    </row>
    <row r="7632" spans="1:8" x14ac:dyDescent="0.2">
      <c r="A7632" s="15" t="s">
        <v>7558</v>
      </c>
      <c r="B7632" s="27" t="s">
        <v>23918</v>
      </c>
      <c r="C7632" s="28" t="s">
        <v>8009</v>
      </c>
      <c r="D7632" s="28" t="s">
        <v>16014</v>
      </c>
    </row>
    <row r="7633" spans="1:4" x14ac:dyDescent="0.2">
      <c r="A7633" s="15" t="s">
        <v>7559</v>
      </c>
      <c r="B7633" s="27" t="s">
        <v>23919</v>
      </c>
      <c r="C7633" s="28" t="s">
        <v>16015</v>
      </c>
      <c r="D7633" s="28" t="s">
        <v>8006</v>
      </c>
    </row>
    <row r="7634" spans="1:4" x14ac:dyDescent="0.2">
      <c r="A7634" s="15" t="s">
        <v>7560</v>
      </c>
      <c r="B7634" s="27" t="s">
        <v>23920</v>
      </c>
      <c r="C7634" s="28" t="s">
        <v>8063</v>
      </c>
      <c r="D7634" s="28" t="s">
        <v>16016</v>
      </c>
    </row>
    <row r="7635" spans="1:4" x14ac:dyDescent="0.2">
      <c r="A7635" s="15" t="s">
        <v>7561</v>
      </c>
      <c r="B7635" s="27" t="s">
        <v>23921</v>
      </c>
      <c r="C7635" s="28" t="s">
        <v>16017</v>
      </c>
      <c r="D7635" s="28" t="s">
        <v>8004</v>
      </c>
    </row>
    <row r="7636" spans="1:4" x14ac:dyDescent="0.2">
      <c r="A7636" s="15" t="s">
        <v>7562</v>
      </c>
      <c r="B7636" s="27" t="s">
        <v>23922</v>
      </c>
      <c r="C7636" s="28" t="s">
        <v>16018</v>
      </c>
      <c r="D7636" s="28" t="s">
        <v>8177</v>
      </c>
    </row>
    <row r="7637" spans="1:4" x14ac:dyDescent="0.2">
      <c r="A7637" s="15" t="s">
        <v>7563</v>
      </c>
      <c r="B7637" s="27" t="s">
        <v>23923</v>
      </c>
      <c r="C7637" s="28" t="s">
        <v>16019</v>
      </c>
      <c r="D7637" s="28" t="s">
        <v>8651</v>
      </c>
    </row>
    <row r="7638" spans="1:4" x14ac:dyDescent="0.2">
      <c r="A7638" s="15" t="s">
        <v>7564</v>
      </c>
      <c r="B7638" s="27" t="s">
        <v>23924</v>
      </c>
      <c r="C7638" s="28" t="s">
        <v>16020</v>
      </c>
      <c r="D7638" s="28" t="s">
        <v>8336</v>
      </c>
    </row>
    <row r="7639" spans="1:4" x14ac:dyDescent="0.2">
      <c r="A7639" s="15" t="s">
        <v>7565</v>
      </c>
      <c r="B7639" s="27" t="s">
        <v>23925</v>
      </c>
      <c r="C7639" s="28" t="s">
        <v>16021</v>
      </c>
      <c r="D7639" s="28" t="s">
        <v>12684</v>
      </c>
    </row>
    <row r="7640" spans="1:4" x14ac:dyDescent="0.2">
      <c r="A7640" s="15" t="s">
        <v>7566</v>
      </c>
      <c r="B7640" s="27" t="s">
        <v>23926</v>
      </c>
      <c r="C7640" s="28" t="s">
        <v>16022</v>
      </c>
      <c r="D7640" s="28" t="s">
        <v>8006</v>
      </c>
    </row>
    <row r="7641" spans="1:4" x14ac:dyDescent="0.2">
      <c r="A7641" s="15" t="s">
        <v>7567</v>
      </c>
      <c r="B7641" s="27" t="s">
        <v>23927</v>
      </c>
      <c r="C7641" s="28" t="s">
        <v>16023</v>
      </c>
      <c r="D7641" s="28" t="s">
        <v>8025</v>
      </c>
    </row>
    <row r="7642" spans="1:4" x14ac:dyDescent="0.2">
      <c r="A7642" s="15" t="s">
        <v>7568</v>
      </c>
      <c r="B7642" s="27" t="s">
        <v>23928</v>
      </c>
      <c r="C7642" s="28" t="s">
        <v>16024</v>
      </c>
      <c r="D7642" s="28" t="s">
        <v>8025</v>
      </c>
    </row>
    <row r="7643" spans="1:4" x14ac:dyDescent="0.2">
      <c r="A7643" s="15" t="s">
        <v>7569</v>
      </c>
      <c r="B7643" s="27" t="s">
        <v>23929</v>
      </c>
      <c r="C7643" s="28" t="s">
        <v>16025</v>
      </c>
      <c r="D7643" s="28" t="s">
        <v>8073</v>
      </c>
    </row>
    <row r="7644" spans="1:4" x14ac:dyDescent="0.2">
      <c r="A7644" s="15" t="s">
        <v>7570</v>
      </c>
      <c r="B7644" s="27" t="s">
        <v>23930</v>
      </c>
      <c r="C7644" s="28" t="s">
        <v>16026</v>
      </c>
      <c r="D7644" s="28" t="s">
        <v>8080</v>
      </c>
    </row>
    <row r="7645" spans="1:4" x14ac:dyDescent="0.2">
      <c r="A7645" s="15" t="s">
        <v>7571</v>
      </c>
      <c r="B7645" s="27" t="s">
        <v>23931</v>
      </c>
      <c r="C7645" s="28" t="s">
        <v>16027</v>
      </c>
      <c r="D7645" s="28" t="s">
        <v>8004</v>
      </c>
    </row>
    <row r="7646" spans="1:4" x14ac:dyDescent="0.2">
      <c r="A7646" s="15" t="s">
        <v>7572</v>
      </c>
      <c r="B7646" s="27" t="s">
        <v>23932</v>
      </c>
      <c r="C7646" s="28" t="s">
        <v>16028</v>
      </c>
      <c r="D7646" s="28" t="s">
        <v>8025</v>
      </c>
    </row>
    <row r="7647" spans="1:4" x14ac:dyDescent="0.2">
      <c r="A7647" s="15" t="s">
        <v>7573</v>
      </c>
      <c r="B7647" s="27" t="s">
        <v>23933</v>
      </c>
      <c r="C7647" s="28" t="s">
        <v>16029</v>
      </c>
      <c r="D7647" s="28" t="s">
        <v>8008</v>
      </c>
    </row>
    <row r="7648" spans="1:4" x14ac:dyDescent="0.2">
      <c r="A7648" s="15" t="s">
        <v>7574</v>
      </c>
      <c r="B7648" s="27" t="s">
        <v>23934</v>
      </c>
      <c r="C7648" s="28" t="s">
        <v>16030</v>
      </c>
      <c r="D7648" s="28" t="s">
        <v>8066</v>
      </c>
    </row>
    <row r="7649" spans="1:4" x14ac:dyDescent="0.2">
      <c r="A7649" s="15" t="s">
        <v>7575</v>
      </c>
      <c r="B7649" s="27" t="s">
        <v>23935</v>
      </c>
      <c r="C7649" s="28" t="s">
        <v>8009</v>
      </c>
      <c r="D7649" s="28" t="s">
        <v>16031</v>
      </c>
    </row>
    <row r="7650" spans="1:4" x14ac:dyDescent="0.2">
      <c r="A7650" s="15" t="s">
        <v>7576</v>
      </c>
      <c r="B7650" s="27" t="s">
        <v>23936</v>
      </c>
      <c r="C7650" s="28" t="s">
        <v>8009</v>
      </c>
      <c r="D7650" s="28" t="s">
        <v>16032</v>
      </c>
    </row>
    <row r="7651" spans="1:4" x14ac:dyDescent="0.2">
      <c r="A7651" s="15" t="s">
        <v>7577</v>
      </c>
      <c r="B7651" s="27" t="s">
        <v>23937</v>
      </c>
      <c r="C7651" s="28" t="s">
        <v>8019</v>
      </c>
      <c r="D7651" s="28" t="s">
        <v>16033</v>
      </c>
    </row>
    <row r="7652" spans="1:4" x14ac:dyDescent="0.2">
      <c r="A7652" s="15" t="s">
        <v>7578</v>
      </c>
      <c r="B7652" s="27" t="s">
        <v>23938</v>
      </c>
      <c r="C7652" s="28" t="s">
        <v>16034</v>
      </c>
      <c r="D7652" s="28" t="s">
        <v>8025</v>
      </c>
    </row>
    <row r="7653" spans="1:4" x14ac:dyDescent="0.2">
      <c r="A7653" s="15" t="s">
        <v>7579</v>
      </c>
      <c r="B7653" s="27" t="s">
        <v>23939</v>
      </c>
      <c r="C7653" s="28" t="s">
        <v>16035</v>
      </c>
      <c r="D7653" s="28" t="s">
        <v>16036</v>
      </c>
    </row>
    <row r="7654" spans="1:4" x14ac:dyDescent="0.2">
      <c r="A7654" s="15" t="s">
        <v>7580</v>
      </c>
      <c r="B7654" s="27" t="s">
        <v>23940</v>
      </c>
      <c r="C7654" s="28" t="s">
        <v>8009</v>
      </c>
      <c r="D7654" s="28" t="s">
        <v>16037</v>
      </c>
    </row>
    <row r="7655" spans="1:4" x14ac:dyDescent="0.2">
      <c r="A7655" s="15" t="s">
        <v>7581</v>
      </c>
      <c r="B7655" s="27" t="s">
        <v>23941</v>
      </c>
      <c r="C7655" s="28" t="s">
        <v>8009</v>
      </c>
      <c r="D7655" s="28" t="s">
        <v>16038</v>
      </c>
    </row>
    <row r="7656" spans="1:4" x14ac:dyDescent="0.2">
      <c r="A7656" s="15" t="s">
        <v>7586</v>
      </c>
      <c r="B7656" s="27" t="s">
        <v>23942</v>
      </c>
      <c r="C7656" s="28" t="s">
        <v>8009</v>
      </c>
      <c r="D7656" s="28" t="s">
        <v>16043</v>
      </c>
    </row>
    <row r="7657" spans="1:4" x14ac:dyDescent="0.2">
      <c r="A7657" s="15" t="s">
        <v>7582</v>
      </c>
      <c r="B7657" s="27" t="s">
        <v>23943</v>
      </c>
      <c r="C7657" s="28" t="s">
        <v>16039</v>
      </c>
      <c r="D7657" s="28" t="s">
        <v>8014</v>
      </c>
    </row>
    <row r="7658" spans="1:4" x14ac:dyDescent="0.2">
      <c r="A7658" s="15" t="s">
        <v>7583</v>
      </c>
      <c r="B7658" s="27" t="s">
        <v>23944</v>
      </c>
      <c r="C7658" s="28" t="s">
        <v>16040</v>
      </c>
      <c r="D7658" s="28" t="s">
        <v>8117</v>
      </c>
    </row>
    <row r="7659" spans="1:4" x14ac:dyDescent="0.2">
      <c r="A7659" s="15" t="s">
        <v>7584</v>
      </c>
      <c r="B7659" s="27" t="s">
        <v>23945</v>
      </c>
      <c r="C7659" s="28" t="s">
        <v>16041</v>
      </c>
      <c r="D7659" s="28" t="s">
        <v>8004</v>
      </c>
    </row>
    <row r="7660" spans="1:4" x14ac:dyDescent="0.2">
      <c r="A7660" s="15" t="s">
        <v>7585</v>
      </c>
      <c r="B7660" s="27" t="s">
        <v>23946</v>
      </c>
      <c r="C7660" s="28" t="s">
        <v>8009</v>
      </c>
      <c r="D7660" s="28" t="s">
        <v>16042</v>
      </c>
    </row>
    <row r="7661" spans="1:4" x14ac:dyDescent="0.2">
      <c r="A7661" s="15" t="s">
        <v>7587</v>
      </c>
      <c r="B7661" s="27" t="s">
        <v>23947</v>
      </c>
      <c r="C7661" s="28" t="s">
        <v>16044</v>
      </c>
      <c r="D7661" s="28" t="s">
        <v>8152</v>
      </c>
    </row>
    <row r="7662" spans="1:4" x14ac:dyDescent="0.2">
      <c r="A7662" s="15" t="s">
        <v>7588</v>
      </c>
      <c r="B7662" s="27" t="s">
        <v>23948</v>
      </c>
      <c r="C7662" s="28" t="s">
        <v>16045</v>
      </c>
      <c r="D7662" s="28" t="s">
        <v>8025</v>
      </c>
    </row>
    <row r="7663" spans="1:4" x14ac:dyDescent="0.2">
      <c r="A7663" s="15" t="s">
        <v>7589</v>
      </c>
      <c r="B7663" s="27" t="s">
        <v>23949</v>
      </c>
      <c r="C7663" s="28" t="s">
        <v>8430</v>
      </c>
      <c r="D7663" s="28" t="s">
        <v>16046</v>
      </c>
    </row>
    <row r="7664" spans="1:4" x14ac:dyDescent="0.2">
      <c r="A7664" s="15" t="s">
        <v>7928</v>
      </c>
      <c r="B7664" s="23" t="s">
        <v>8628</v>
      </c>
      <c r="C7664" s="23" t="s">
        <v>8628</v>
      </c>
      <c r="D7664" s="23" t="s">
        <v>8628</v>
      </c>
    </row>
    <row r="7665" spans="1:4" x14ac:dyDescent="0.2">
      <c r="A7665" s="15" t="s">
        <v>7590</v>
      </c>
      <c r="B7665" s="27" t="s">
        <v>23950</v>
      </c>
      <c r="C7665" s="28" t="s">
        <v>16047</v>
      </c>
      <c r="D7665" s="28" t="s">
        <v>8148</v>
      </c>
    </row>
    <row r="7666" spans="1:4" x14ac:dyDescent="0.2">
      <c r="A7666" s="15" t="s">
        <v>7591</v>
      </c>
      <c r="B7666" s="27" t="s">
        <v>23951</v>
      </c>
      <c r="C7666" s="28" t="s">
        <v>16048</v>
      </c>
      <c r="D7666" s="28" t="s">
        <v>8112</v>
      </c>
    </row>
    <row r="7667" spans="1:4" x14ac:dyDescent="0.2">
      <c r="A7667" s="15" t="s">
        <v>259</v>
      </c>
      <c r="B7667" s="27" t="s">
        <v>23952</v>
      </c>
      <c r="C7667" s="28" t="s">
        <v>16049</v>
      </c>
      <c r="D7667" s="28" t="s">
        <v>8039</v>
      </c>
    </row>
    <row r="7668" spans="1:4" x14ac:dyDescent="0.2">
      <c r="A7668" s="15" t="s">
        <v>7592</v>
      </c>
      <c r="B7668" s="27" t="s">
        <v>23953</v>
      </c>
      <c r="C7668" s="28" t="s">
        <v>16050</v>
      </c>
      <c r="D7668" s="28" t="s">
        <v>8061</v>
      </c>
    </row>
    <row r="7669" spans="1:4" x14ac:dyDescent="0.2">
      <c r="A7669" s="15" t="s">
        <v>7593</v>
      </c>
      <c r="B7669" s="27" t="s">
        <v>23954</v>
      </c>
      <c r="C7669" s="28" t="s">
        <v>16051</v>
      </c>
      <c r="D7669" s="28" t="s">
        <v>8002</v>
      </c>
    </row>
    <row r="7670" spans="1:4" x14ac:dyDescent="0.2">
      <c r="A7670" s="15" t="s">
        <v>7594</v>
      </c>
      <c r="B7670" s="27" t="s">
        <v>23955</v>
      </c>
      <c r="C7670" s="28" t="s">
        <v>16052</v>
      </c>
      <c r="D7670" s="28" t="s">
        <v>8004</v>
      </c>
    </row>
    <row r="7671" spans="1:4" x14ac:dyDescent="0.2">
      <c r="A7671" s="15" t="s">
        <v>7595</v>
      </c>
      <c r="B7671" s="27" t="s">
        <v>23956</v>
      </c>
      <c r="C7671" s="28" t="s">
        <v>16053</v>
      </c>
      <c r="D7671" s="28" t="s">
        <v>9736</v>
      </c>
    </row>
    <row r="7672" spans="1:4" x14ac:dyDescent="0.2">
      <c r="A7672" s="15" t="s">
        <v>7596</v>
      </c>
      <c r="B7672" s="27" t="s">
        <v>23957</v>
      </c>
      <c r="C7672" s="28" t="s">
        <v>16054</v>
      </c>
      <c r="D7672" s="28" t="s">
        <v>8061</v>
      </c>
    </row>
    <row r="7673" spans="1:4" x14ac:dyDescent="0.2">
      <c r="A7673" s="15" t="s">
        <v>7597</v>
      </c>
      <c r="B7673" s="27" t="s">
        <v>23958</v>
      </c>
      <c r="C7673" s="28" t="s">
        <v>16055</v>
      </c>
      <c r="D7673" s="28" t="s">
        <v>8006</v>
      </c>
    </row>
    <row r="7674" spans="1:4" x14ac:dyDescent="0.2">
      <c r="A7674" s="15" t="s">
        <v>7598</v>
      </c>
      <c r="B7674" s="27" t="s">
        <v>23959</v>
      </c>
      <c r="C7674" s="28" t="s">
        <v>16056</v>
      </c>
      <c r="D7674" s="28" t="s">
        <v>8883</v>
      </c>
    </row>
    <row r="7675" spans="1:4" x14ac:dyDescent="0.2">
      <c r="A7675" s="15" t="s">
        <v>7599</v>
      </c>
      <c r="B7675" s="27" t="s">
        <v>23960</v>
      </c>
      <c r="C7675" s="28" t="s">
        <v>16057</v>
      </c>
      <c r="D7675" s="28" t="s">
        <v>8025</v>
      </c>
    </row>
    <row r="7676" spans="1:4" x14ac:dyDescent="0.2">
      <c r="A7676" s="15" t="s">
        <v>7600</v>
      </c>
      <c r="B7676" s="27" t="s">
        <v>23961</v>
      </c>
      <c r="C7676" s="28" t="s">
        <v>8009</v>
      </c>
      <c r="D7676" s="28" t="s">
        <v>16058</v>
      </c>
    </row>
    <row r="7677" spans="1:4" x14ac:dyDescent="0.2">
      <c r="A7677" s="15" t="s">
        <v>7601</v>
      </c>
      <c r="B7677" s="27" t="s">
        <v>23962</v>
      </c>
      <c r="C7677" s="28" t="s">
        <v>16059</v>
      </c>
      <c r="D7677" s="28" t="s">
        <v>8006</v>
      </c>
    </row>
    <row r="7678" spans="1:4" x14ac:dyDescent="0.2">
      <c r="A7678" s="15" t="s">
        <v>7602</v>
      </c>
      <c r="B7678" s="27" t="s">
        <v>23963</v>
      </c>
      <c r="C7678" s="28" t="s">
        <v>16060</v>
      </c>
      <c r="D7678" s="28" t="s">
        <v>8550</v>
      </c>
    </row>
    <row r="7679" spans="1:4" x14ac:dyDescent="0.2">
      <c r="A7679" s="15" t="s">
        <v>7603</v>
      </c>
      <c r="B7679" s="27" t="s">
        <v>23964</v>
      </c>
      <c r="C7679" s="28" t="s">
        <v>16061</v>
      </c>
      <c r="D7679" s="28" t="s">
        <v>8061</v>
      </c>
    </row>
    <row r="7680" spans="1:4" x14ac:dyDescent="0.2">
      <c r="A7680" s="15" t="s">
        <v>7604</v>
      </c>
      <c r="B7680" s="27" t="s">
        <v>23965</v>
      </c>
      <c r="C7680" s="28" t="s">
        <v>8009</v>
      </c>
      <c r="D7680" s="28" t="s">
        <v>16062</v>
      </c>
    </row>
    <row r="7681" spans="1:4" x14ac:dyDescent="0.2">
      <c r="A7681" s="15" t="s">
        <v>7605</v>
      </c>
      <c r="B7681" s="27" t="s">
        <v>23966</v>
      </c>
      <c r="C7681" s="28" t="s">
        <v>16063</v>
      </c>
      <c r="D7681" s="28" t="s">
        <v>8159</v>
      </c>
    </row>
    <row r="7682" spans="1:4" x14ac:dyDescent="0.2">
      <c r="A7682" s="15" t="s">
        <v>7606</v>
      </c>
      <c r="B7682" s="27" t="s">
        <v>23967</v>
      </c>
      <c r="C7682" s="28" t="s">
        <v>16064</v>
      </c>
      <c r="D7682" s="28" t="s">
        <v>8169</v>
      </c>
    </row>
    <row r="7683" spans="1:4" x14ac:dyDescent="0.2">
      <c r="A7683" s="15" t="s">
        <v>7607</v>
      </c>
      <c r="B7683" s="27" t="s">
        <v>23968</v>
      </c>
      <c r="C7683" s="28" t="s">
        <v>16065</v>
      </c>
      <c r="D7683" s="28" t="s">
        <v>8025</v>
      </c>
    </row>
    <row r="7684" spans="1:4" x14ac:dyDescent="0.2">
      <c r="A7684" s="15" t="s">
        <v>7608</v>
      </c>
      <c r="B7684" s="27" t="s">
        <v>23969</v>
      </c>
      <c r="C7684" s="28" t="s">
        <v>8747</v>
      </c>
      <c r="D7684" s="28" t="s">
        <v>16066</v>
      </c>
    </row>
    <row r="7685" spans="1:4" x14ac:dyDescent="0.2">
      <c r="A7685" s="15" t="s">
        <v>7609</v>
      </c>
      <c r="B7685" s="27" t="s">
        <v>23970</v>
      </c>
      <c r="C7685" s="28" t="s">
        <v>8009</v>
      </c>
      <c r="D7685" s="28" t="s">
        <v>16067</v>
      </c>
    </row>
    <row r="7686" spans="1:4" x14ac:dyDescent="0.2">
      <c r="A7686" s="15" t="s">
        <v>7610</v>
      </c>
      <c r="B7686" s="27" t="s">
        <v>23971</v>
      </c>
      <c r="C7686" s="28" t="s">
        <v>8009</v>
      </c>
      <c r="D7686" s="28" t="s">
        <v>16068</v>
      </c>
    </row>
    <row r="7687" spans="1:4" x14ac:dyDescent="0.2">
      <c r="A7687" s="15" t="s">
        <v>7611</v>
      </c>
      <c r="B7687" s="27" t="s">
        <v>23972</v>
      </c>
      <c r="C7687" s="28" t="s">
        <v>16069</v>
      </c>
      <c r="D7687" s="28" t="s">
        <v>8073</v>
      </c>
    </row>
    <row r="7688" spans="1:4" x14ac:dyDescent="0.2">
      <c r="A7688" s="15" t="s">
        <v>7612</v>
      </c>
      <c r="B7688" s="27" t="s">
        <v>23973</v>
      </c>
      <c r="C7688" s="28" t="s">
        <v>16070</v>
      </c>
      <c r="D7688" s="28" t="s">
        <v>8119</v>
      </c>
    </row>
    <row r="7689" spans="1:4" x14ac:dyDescent="0.2">
      <c r="A7689" s="15" t="s">
        <v>7613</v>
      </c>
      <c r="B7689" s="27" t="s">
        <v>23974</v>
      </c>
      <c r="C7689" s="28" t="s">
        <v>16071</v>
      </c>
      <c r="D7689" s="28" t="s">
        <v>8169</v>
      </c>
    </row>
    <row r="7690" spans="1:4" x14ac:dyDescent="0.2">
      <c r="A7690" s="15" t="s">
        <v>7614</v>
      </c>
      <c r="B7690" s="27" t="s">
        <v>23975</v>
      </c>
      <c r="C7690" s="28" t="s">
        <v>16072</v>
      </c>
      <c r="D7690" s="28" t="s">
        <v>8008</v>
      </c>
    </row>
    <row r="7691" spans="1:4" x14ac:dyDescent="0.2">
      <c r="A7691" s="15" t="s">
        <v>7615</v>
      </c>
      <c r="B7691" s="27" t="s">
        <v>23976</v>
      </c>
      <c r="C7691" s="28" t="s">
        <v>16073</v>
      </c>
      <c r="D7691" s="28" t="s">
        <v>8119</v>
      </c>
    </row>
    <row r="7692" spans="1:4" x14ac:dyDescent="0.2">
      <c r="A7692" s="15" t="s">
        <v>260</v>
      </c>
      <c r="B7692" s="27" t="s">
        <v>23977</v>
      </c>
      <c r="C7692" s="28" t="s">
        <v>8009</v>
      </c>
      <c r="D7692" s="28" t="s">
        <v>16074</v>
      </c>
    </row>
    <row r="7693" spans="1:4" x14ac:dyDescent="0.2">
      <c r="A7693" s="15" t="s">
        <v>7616</v>
      </c>
      <c r="B7693" s="27" t="s">
        <v>23978</v>
      </c>
      <c r="C7693" s="28" t="s">
        <v>16075</v>
      </c>
      <c r="D7693" s="28" t="s">
        <v>8006</v>
      </c>
    </row>
    <row r="7694" spans="1:4" x14ac:dyDescent="0.2">
      <c r="A7694" s="15" t="s">
        <v>7617</v>
      </c>
      <c r="B7694" s="27" t="s">
        <v>23979</v>
      </c>
      <c r="C7694" s="28" t="s">
        <v>16076</v>
      </c>
      <c r="D7694" s="28" t="s">
        <v>16077</v>
      </c>
    </row>
    <row r="7695" spans="1:4" x14ac:dyDescent="0.2">
      <c r="A7695" s="15" t="s">
        <v>7618</v>
      </c>
      <c r="B7695" s="27" t="s">
        <v>23980</v>
      </c>
      <c r="C7695" s="28" t="s">
        <v>16078</v>
      </c>
      <c r="D7695" s="28" t="s">
        <v>8025</v>
      </c>
    </row>
    <row r="7696" spans="1:4" x14ac:dyDescent="0.2">
      <c r="A7696" s="15" t="s">
        <v>7619</v>
      </c>
      <c r="B7696" s="27" t="s">
        <v>23981</v>
      </c>
      <c r="C7696" s="28" t="s">
        <v>16079</v>
      </c>
      <c r="D7696" s="28" t="s">
        <v>8008</v>
      </c>
    </row>
    <row r="7697" spans="1:4" x14ac:dyDescent="0.2">
      <c r="A7697" s="15" t="s">
        <v>7620</v>
      </c>
      <c r="B7697" s="27" t="s">
        <v>23982</v>
      </c>
      <c r="C7697" s="28" t="s">
        <v>16080</v>
      </c>
      <c r="D7697" s="28" t="s">
        <v>16081</v>
      </c>
    </row>
    <row r="7698" spans="1:4" x14ac:dyDescent="0.2">
      <c r="A7698" s="15" t="s">
        <v>7926</v>
      </c>
      <c r="B7698" s="23" t="s">
        <v>8628</v>
      </c>
      <c r="C7698" s="23" t="s">
        <v>8628</v>
      </c>
      <c r="D7698" s="23" t="s">
        <v>8628</v>
      </c>
    </row>
    <row r="7699" spans="1:4" x14ac:dyDescent="0.2">
      <c r="A7699" s="15" t="s">
        <v>7621</v>
      </c>
      <c r="B7699" s="27" t="s">
        <v>23983</v>
      </c>
      <c r="C7699" s="28" t="s">
        <v>16082</v>
      </c>
      <c r="D7699" s="28" t="s">
        <v>8190</v>
      </c>
    </row>
    <row r="7700" spans="1:4" x14ac:dyDescent="0.2">
      <c r="A7700" s="15" t="s">
        <v>7622</v>
      </c>
      <c r="B7700" s="27" t="s">
        <v>23984</v>
      </c>
      <c r="C7700" s="28" t="s">
        <v>8009</v>
      </c>
      <c r="D7700" s="28" t="s">
        <v>16083</v>
      </c>
    </row>
    <row r="7701" spans="1:4" x14ac:dyDescent="0.2">
      <c r="A7701" s="15" t="s">
        <v>7623</v>
      </c>
      <c r="B7701" s="27" t="s">
        <v>23985</v>
      </c>
      <c r="C7701" s="28" t="s">
        <v>16084</v>
      </c>
      <c r="D7701" s="28" t="s">
        <v>8262</v>
      </c>
    </row>
    <row r="7702" spans="1:4" x14ac:dyDescent="0.2">
      <c r="A7702" s="15" t="s">
        <v>7624</v>
      </c>
      <c r="B7702" s="27" t="s">
        <v>23986</v>
      </c>
      <c r="C7702" s="28" t="s">
        <v>16085</v>
      </c>
      <c r="D7702" s="28" t="s">
        <v>8061</v>
      </c>
    </row>
    <row r="7703" spans="1:4" x14ac:dyDescent="0.2">
      <c r="A7703" s="15" t="s">
        <v>7625</v>
      </c>
      <c r="B7703" s="27" t="s">
        <v>23987</v>
      </c>
      <c r="C7703" s="28" t="s">
        <v>8063</v>
      </c>
      <c r="D7703" s="28" t="s">
        <v>16086</v>
      </c>
    </row>
    <row r="7704" spans="1:4" x14ac:dyDescent="0.2">
      <c r="A7704" s="15" t="s">
        <v>7626</v>
      </c>
      <c r="B7704" s="27" t="s">
        <v>23988</v>
      </c>
      <c r="C7704" s="28" t="s">
        <v>16087</v>
      </c>
      <c r="D7704" s="28" t="s">
        <v>15385</v>
      </c>
    </row>
    <row r="7705" spans="1:4" x14ac:dyDescent="0.2">
      <c r="A7705" s="15" t="s">
        <v>7627</v>
      </c>
      <c r="B7705" s="27" t="s">
        <v>23989</v>
      </c>
      <c r="C7705" s="28" t="s">
        <v>16088</v>
      </c>
      <c r="D7705" s="28" t="s">
        <v>8008</v>
      </c>
    </row>
    <row r="7706" spans="1:4" x14ac:dyDescent="0.2">
      <c r="A7706" s="15" t="s">
        <v>7628</v>
      </c>
      <c r="B7706" s="27" t="s">
        <v>23990</v>
      </c>
      <c r="C7706" s="28" t="s">
        <v>8009</v>
      </c>
      <c r="D7706" s="28" t="s">
        <v>16089</v>
      </c>
    </row>
    <row r="7707" spans="1:4" x14ac:dyDescent="0.2">
      <c r="A7707" s="15" t="s">
        <v>7629</v>
      </c>
      <c r="B7707" s="27" t="s">
        <v>23991</v>
      </c>
      <c r="C7707" s="28" t="s">
        <v>16090</v>
      </c>
      <c r="D7707" s="28" t="s">
        <v>8006</v>
      </c>
    </row>
    <row r="7708" spans="1:4" x14ac:dyDescent="0.2">
      <c r="A7708" s="15" t="s">
        <v>7630</v>
      </c>
      <c r="B7708" s="27" t="s">
        <v>23992</v>
      </c>
      <c r="C7708" s="28" t="s">
        <v>8063</v>
      </c>
      <c r="D7708" s="28" t="s">
        <v>16091</v>
      </c>
    </row>
    <row r="7709" spans="1:4" x14ac:dyDescent="0.2">
      <c r="A7709" s="15" t="s">
        <v>7631</v>
      </c>
      <c r="B7709" s="27" t="s">
        <v>23993</v>
      </c>
      <c r="C7709" s="28" t="s">
        <v>16092</v>
      </c>
      <c r="D7709" s="28" t="s">
        <v>8006</v>
      </c>
    </row>
    <row r="7710" spans="1:4" x14ac:dyDescent="0.2">
      <c r="A7710" s="15" t="s">
        <v>7632</v>
      </c>
      <c r="B7710" s="27" t="s">
        <v>23994</v>
      </c>
      <c r="C7710" s="28" t="s">
        <v>16093</v>
      </c>
      <c r="D7710" s="28" t="s">
        <v>8190</v>
      </c>
    </row>
    <row r="7711" spans="1:4" x14ac:dyDescent="0.2">
      <c r="A7711" s="15" t="s">
        <v>7633</v>
      </c>
      <c r="B7711" s="27" t="s">
        <v>23995</v>
      </c>
      <c r="C7711" s="28" t="s">
        <v>16094</v>
      </c>
      <c r="D7711" s="28" t="s">
        <v>8066</v>
      </c>
    </row>
    <row r="7712" spans="1:4" x14ac:dyDescent="0.2">
      <c r="A7712" s="15" t="s">
        <v>7634</v>
      </c>
      <c r="B7712" s="27" t="s">
        <v>23996</v>
      </c>
      <c r="C7712" s="28" t="s">
        <v>8009</v>
      </c>
      <c r="D7712" s="28" t="s">
        <v>16095</v>
      </c>
    </row>
    <row r="7713" spans="1:4" x14ac:dyDescent="0.2">
      <c r="A7713" s="15" t="s">
        <v>7635</v>
      </c>
      <c r="B7713" s="27" t="s">
        <v>23997</v>
      </c>
      <c r="C7713" s="28" t="s">
        <v>8009</v>
      </c>
      <c r="D7713" s="28" t="s">
        <v>16096</v>
      </c>
    </row>
    <row r="7714" spans="1:4" x14ac:dyDescent="0.2">
      <c r="A7714" s="15" t="s">
        <v>7637</v>
      </c>
      <c r="B7714" s="27" t="s">
        <v>23998</v>
      </c>
      <c r="C7714" s="28" t="s">
        <v>16098</v>
      </c>
      <c r="D7714" s="28" t="s">
        <v>8004</v>
      </c>
    </row>
    <row r="7715" spans="1:4" x14ac:dyDescent="0.2">
      <c r="A7715" s="15" t="s">
        <v>7636</v>
      </c>
      <c r="B7715" s="27" t="s">
        <v>23999</v>
      </c>
      <c r="C7715" s="28" t="s">
        <v>16097</v>
      </c>
      <c r="D7715" s="28" t="s">
        <v>8004</v>
      </c>
    </row>
    <row r="7716" spans="1:4" x14ac:dyDescent="0.2">
      <c r="A7716" s="15" t="s">
        <v>7638</v>
      </c>
      <c r="B7716" s="27" t="s">
        <v>24000</v>
      </c>
      <c r="C7716" s="28" t="s">
        <v>16099</v>
      </c>
      <c r="D7716" s="28" t="s">
        <v>16100</v>
      </c>
    </row>
    <row r="7717" spans="1:4" x14ac:dyDescent="0.2">
      <c r="A7717" s="15" t="s">
        <v>7639</v>
      </c>
      <c r="B7717" s="27" t="s">
        <v>24001</v>
      </c>
      <c r="C7717" s="28" t="s">
        <v>16101</v>
      </c>
      <c r="D7717" s="28" t="s">
        <v>8159</v>
      </c>
    </row>
    <row r="7718" spans="1:4" x14ac:dyDescent="0.2">
      <c r="A7718" s="15" t="s">
        <v>7640</v>
      </c>
      <c r="B7718" s="27" t="s">
        <v>24002</v>
      </c>
      <c r="C7718" s="28" t="s">
        <v>16102</v>
      </c>
      <c r="D7718" s="28" t="s">
        <v>8025</v>
      </c>
    </row>
    <row r="7719" spans="1:4" x14ac:dyDescent="0.2">
      <c r="A7719" s="15" t="s">
        <v>7641</v>
      </c>
      <c r="B7719" s="27" t="s">
        <v>24003</v>
      </c>
      <c r="C7719" s="28" t="s">
        <v>16103</v>
      </c>
      <c r="D7719" s="28" t="s">
        <v>8025</v>
      </c>
    </row>
    <row r="7720" spans="1:4" x14ac:dyDescent="0.2">
      <c r="A7720" s="15" t="s">
        <v>7642</v>
      </c>
      <c r="B7720" s="27" t="s">
        <v>24004</v>
      </c>
      <c r="C7720" s="28" t="s">
        <v>16104</v>
      </c>
      <c r="D7720" s="28" t="s">
        <v>8025</v>
      </c>
    </row>
    <row r="7721" spans="1:4" x14ac:dyDescent="0.2">
      <c r="A7721" s="15" t="s">
        <v>7643</v>
      </c>
      <c r="B7721" s="27" t="s">
        <v>24005</v>
      </c>
      <c r="C7721" s="28" t="s">
        <v>8009</v>
      </c>
      <c r="D7721" s="28" t="s">
        <v>16105</v>
      </c>
    </row>
    <row r="7722" spans="1:4" x14ac:dyDescent="0.2">
      <c r="A7722" s="15" t="s">
        <v>7644</v>
      </c>
      <c r="B7722" s="27" t="s">
        <v>24006</v>
      </c>
      <c r="C7722" s="28" t="s">
        <v>16106</v>
      </c>
      <c r="D7722" s="28" t="s">
        <v>8438</v>
      </c>
    </row>
    <row r="7723" spans="1:4" x14ac:dyDescent="0.2">
      <c r="A7723" s="15" t="s">
        <v>7645</v>
      </c>
      <c r="B7723" s="27" t="s">
        <v>24007</v>
      </c>
      <c r="C7723" s="28" t="s">
        <v>8162</v>
      </c>
      <c r="D7723" s="28" t="s">
        <v>16107</v>
      </c>
    </row>
    <row r="7724" spans="1:4" x14ac:dyDescent="0.2">
      <c r="A7724" s="15" t="s">
        <v>7646</v>
      </c>
      <c r="B7724" s="27" t="s">
        <v>24008</v>
      </c>
      <c r="C7724" s="28" t="s">
        <v>16108</v>
      </c>
      <c r="D7724" s="28" t="s">
        <v>8073</v>
      </c>
    </row>
    <row r="7725" spans="1:4" x14ac:dyDescent="0.2">
      <c r="A7725" s="15" t="s">
        <v>7647</v>
      </c>
      <c r="B7725" s="27" t="s">
        <v>24009</v>
      </c>
      <c r="C7725" s="28" t="s">
        <v>8009</v>
      </c>
      <c r="D7725" s="28" t="s">
        <v>16109</v>
      </c>
    </row>
    <row r="7726" spans="1:4" x14ac:dyDescent="0.2">
      <c r="A7726" s="15" t="s">
        <v>7648</v>
      </c>
      <c r="B7726" s="27" t="s">
        <v>24010</v>
      </c>
      <c r="C7726" s="28" t="s">
        <v>16110</v>
      </c>
      <c r="D7726" s="28" t="s">
        <v>8006</v>
      </c>
    </row>
    <row r="7727" spans="1:4" x14ac:dyDescent="0.2">
      <c r="A7727" s="15" t="s">
        <v>7649</v>
      </c>
      <c r="B7727" s="27" t="s">
        <v>24011</v>
      </c>
      <c r="C7727" s="28" t="s">
        <v>8009</v>
      </c>
      <c r="D7727" s="28" t="s">
        <v>16111</v>
      </c>
    </row>
    <row r="7728" spans="1:4" x14ac:dyDescent="0.2">
      <c r="A7728" s="15" t="s">
        <v>7650</v>
      </c>
      <c r="B7728" s="27" t="s">
        <v>24012</v>
      </c>
      <c r="C7728" s="28" t="s">
        <v>16112</v>
      </c>
      <c r="D7728" s="28" t="s">
        <v>9917</v>
      </c>
    </row>
    <row r="7729" spans="1:4" x14ac:dyDescent="0.2">
      <c r="A7729" s="15" t="s">
        <v>7651</v>
      </c>
      <c r="B7729" s="27" t="s">
        <v>24013</v>
      </c>
      <c r="C7729" s="28" t="s">
        <v>8183</v>
      </c>
      <c r="D7729" s="28" t="s">
        <v>16113</v>
      </c>
    </row>
    <row r="7730" spans="1:4" x14ac:dyDescent="0.2">
      <c r="A7730" s="15" t="s">
        <v>7652</v>
      </c>
      <c r="B7730" s="27" t="s">
        <v>24014</v>
      </c>
      <c r="C7730" s="28" t="s">
        <v>8009</v>
      </c>
      <c r="D7730" s="28" t="s">
        <v>16114</v>
      </c>
    </row>
    <row r="7731" spans="1:4" x14ac:dyDescent="0.2">
      <c r="A7731" s="15" t="s">
        <v>7653</v>
      </c>
      <c r="B7731" s="27" t="s">
        <v>24015</v>
      </c>
      <c r="C7731" s="28" t="s">
        <v>16115</v>
      </c>
      <c r="D7731" s="28" t="s">
        <v>8006</v>
      </c>
    </row>
    <row r="7732" spans="1:4" x14ac:dyDescent="0.2">
      <c r="A7732" s="15" t="s">
        <v>7654</v>
      </c>
      <c r="B7732" s="27" t="s">
        <v>24016</v>
      </c>
      <c r="C7732" s="28" t="s">
        <v>16116</v>
      </c>
      <c r="D7732" s="28" t="s">
        <v>8061</v>
      </c>
    </row>
    <row r="7733" spans="1:4" x14ac:dyDescent="0.2">
      <c r="A7733" s="15" t="s">
        <v>7655</v>
      </c>
      <c r="B7733" s="27" t="s">
        <v>24017</v>
      </c>
      <c r="C7733" s="28" t="s">
        <v>16117</v>
      </c>
      <c r="D7733" s="28" t="s">
        <v>8071</v>
      </c>
    </row>
    <row r="7734" spans="1:4" x14ac:dyDescent="0.2">
      <c r="A7734" s="15" t="s">
        <v>7656</v>
      </c>
      <c r="B7734" s="27" t="s">
        <v>24018</v>
      </c>
      <c r="C7734" s="28" t="s">
        <v>16118</v>
      </c>
      <c r="D7734" s="28" t="s">
        <v>8002</v>
      </c>
    </row>
    <row r="7735" spans="1:4" x14ac:dyDescent="0.2">
      <c r="A7735" s="15" t="s">
        <v>7657</v>
      </c>
      <c r="B7735" s="27" t="s">
        <v>24019</v>
      </c>
      <c r="C7735" s="28" t="s">
        <v>16119</v>
      </c>
      <c r="D7735" s="28" t="s">
        <v>8004</v>
      </c>
    </row>
    <row r="7736" spans="1:4" x14ac:dyDescent="0.2">
      <c r="A7736" s="15" t="s">
        <v>7658</v>
      </c>
      <c r="B7736" s="27" t="s">
        <v>24020</v>
      </c>
      <c r="C7736" s="28" t="s">
        <v>16120</v>
      </c>
      <c r="D7736" s="28" t="s">
        <v>8080</v>
      </c>
    </row>
    <row r="7737" spans="1:4" x14ac:dyDescent="0.2">
      <c r="A7737" s="15" t="s">
        <v>7659</v>
      </c>
      <c r="B7737" s="27" t="s">
        <v>24021</v>
      </c>
      <c r="C7737" s="28" t="s">
        <v>16121</v>
      </c>
      <c r="D7737" s="28" t="s">
        <v>8190</v>
      </c>
    </row>
    <row r="7738" spans="1:4" x14ac:dyDescent="0.2">
      <c r="A7738" s="15" t="s">
        <v>7660</v>
      </c>
      <c r="B7738" s="27" t="s">
        <v>24022</v>
      </c>
      <c r="C7738" s="28" t="s">
        <v>16122</v>
      </c>
      <c r="D7738" s="28" t="s">
        <v>8071</v>
      </c>
    </row>
    <row r="7739" spans="1:4" x14ac:dyDescent="0.2">
      <c r="A7739" s="15" t="s">
        <v>7661</v>
      </c>
      <c r="B7739" s="27" t="s">
        <v>24023</v>
      </c>
      <c r="C7739" s="28" t="s">
        <v>16123</v>
      </c>
      <c r="D7739" s="28" t="s">
        <v>8002</v>
      </c>
    </row>
    <row r="7740" spans="1:4" x14ac:dyDescent="0.2">
      <c r="A7740" s="15" t="s">
        <v>7662</v>
      </c>
      <c r="B7740" s="27" t="s">
        <v>24024</v>
      </c>
      <c r="C7740" s="28" t="s">
        <v>8009</v>
      </c>
      <c r="D7740" s="28" t="s">
        <v>16124</v>
      </c>
    </row>
    <row r="7741" spans="1:4" x14ac:dyDescent="0.2">
      <c r="A7741" s="15" t="s">
        <v>7663</v>
      </c>
      <c r="B7741" s="27" t="s">
        <v>24025</v>
      </c>
      <c r="C7741" s="28" t="s">
        <v>16125</v>
      </c>
      <c r="D7741" s="28" t="s">
        <v>8883</v>
      </c>
    </row>
    <row r="7742" spans="1:4" x14ac:dyDescent="0.2">
      <c r="A7742" s="15" t="s">
        <v>7664</v>
      </c>
      <c r="B7742" s="27" t="s">
        <v>24026</v>
      </c>
      <c r="C7742" s="28" t="s">
        <v>16126</v>
      </c>
      <c r="D7742" s="28" t="s">
        <v>8221</v>
      </c>
    </row>
    <row r="7743" spans="1:4" x14ac:dyDescent="0.2">
      <c r="A7743" s="15" t="s">
        <v>7665</v>
      </c>
      <c r="B7743" s="27" t="s">
        <v>24027</v>
      </c>
      <c r="C7743" s="28" t="s">
        <v>16127</v>
      </c>
      <c r="D7743" s="28" t="s">
        <v>8025</v>
      </c>
    </row>
    <row r="7744" spans="1:4" x14ac:dyDescent="0.2">
      <c r="A7744" s="15" t="s">
        <v>7666</v>
      </c>
      <c r="B7744" s="27" t="s">
        <v>24028</v>
      </c>
      <c r="C7744" s="28" t="s">
        <v>16128</v>
      </c>
      <c r="D7744" s="28" t="s">
        <v>12808</v>
      </c>
    </row>
    <row r="7745" spans="1:8" x14ac:dyDescent="0.2">
      <c r="A7745" s="15" t="s">
        <v>7667</v>
      </c>
      <c r="B7745" s="27" t="s">
        <v>24029</v>
      </c>
      <c r="C7745" s="28" t="s">
        <v>16129</v>
      </c>
      <c r="D7745" s="28" t="s">
        <v>8066</v>
      </c>
    </row>
    <row r="7746" spans="1:8" x14ac:dyDescent="0.2">
      <c r="A7746" s="15" t="s">
        <v>7668</v>
      </c>
      <c r="B7746" s="27" t="s">
        <v>24030</v>
      </c>
      <c r="C7746" s="28" t="s">
        <v>16130</v>
      </c>
      <c r="D7746" s="28" t="s">
        <v>8025</v>
      </c>
    </row>
    <row r="7747" spans="1:8" x14ac:dyDescent="0.2">
      <c r="A7747" s="15" t="s">
        <v>7669</v>
      </c>
      <c r="B7747" s="27" t="s">
        <v>24031</v>
      </c>
      <c r="C7747" s="28" t="s">
        <v>16131</v>
      </c>
      <c r="D7747" s="28" t="s">
        <v>8008</v>
      </c>
    </row>
    <row r="7748" spans="1:8" x14ac:dyDescent="0.2">
      <c r="A7748" s="15" t="s">
        <v>7670</v>
      </c>
      <c r="B7748" s="27" t="s">
        <v>24032</v>
      </c>
      <c r="C7748" s="28" t="s">
        <v>16132</v>
      </c>
      <c r="D7748" s="28" t="s">
        <v>8073</v>
      </c>
    </row>
    <row r="7749" spans="1:8" x14ac:dyDescent="0.2">
      <c r="A7749" s="15" t="s">
        <v>7671</v>
      </c>
      <c r="B7749" s="27" t="s">
        <v>24033</v>
      </c>
      <c r="C7749" s="28" t="s">
        <v>8009</v>
      </c>
      <c r="D7749" s="28" t="s">
        <v>16133</v>
      </c>
    </row>
    <row r="7750" spans="1:8" x14ac:dyDescent="0.2">
      <c r="A7750" s="15" t="s">
        <v>7672</v>
      </c>
      <c r="B7750" s="27" t="s">
        <v>24034</v>
      </c>
      <c r="C7750" s="28" t="s">
        <v>8009</v>
      </c>
      <c r="D7750" s="28" t="s">
        <v>16134</v>
      </c>
    </row>
    <row r="7751" spans="1:8" x14ac:dyDescent="0.2">
      <c r="A7751" s="15" t="s">
        <v>7674</v>
      </c>
      <c r="B7751" s="27" t="s">
        <v>24035</v>
      </c>
      <c r="C7751" s="28" t="s">
        <v>16136</v>
      </c>
      <c r="D7751" s="28" t="s">
        <v>8117</v>
      </c>
    </row>
    <row r="7752" spans="1:8" x14ac:dyDescent="0.2">
      <c r="A7752" s="15" t="s">
        <v>7675</v>
      </c>
      <c r="B7752" s="27" t="s">
        <v>24036</v>
      </c>
      <c r="C7752" s="28" t="s">
        <v>8009</v>
      </c>
      <c r="D7752" s="28" t="s">
        <v>16137</v>
      </c>
    </row>
    <row r="7753" spans="1:8" x14ac:dyDescent="0.2">
      <c r="A7753" s="15" t="s">
        <v>7676</v>
      </c>
      <c r="B7753" s="27" t="s">
        <v>24037</v>
      </c>
      <c r="C7753" s="28" t="s">
        <v>16138</v>
      </c>
      <c r="D7753" s="28" t="s">
        <v>8190</v>
      </c>
    </row>
    <row r="7754" spans="1:8" x14ac:dyDescent="0.2">
      <c r="A7754" s="15" t="s">
        <v>7677</v>
      </c>
      <c r="B7754" s="27" t="s">
        <v>24038</v>
      </c>
      <c r="C7754" s="28" t="s">
        <v>16139</v>
      </c>
      <c r="D7754" s="28" t="s">
        <v>16140</v>
      </c>
    </row>
    <row r="7755" spans="1:8" x14ac:dyDescent="0.2">
      <c r="A7755" s="15" t="s">
        <v>7678</v>
      </c>
      <c r="B7755" s="27" t="s">
        <v>24039</v>
      </c>
      <c r="C7755" s="28" t="s">
        <v>16141</v>
      </c>
      <c r="D7755" s="28" t="s">
        <v>8025</v>
      </c>
    </row>
    <row r="7756" spans="1:8" x14ac:dyDescent="0.2">
      <c r="A7756" s="15" t="s">
        <v>7679</v>
      </c>
      <c r="B7756" s="27" t="s">
        <v>24040</v>
      </c>
      <c r="C7756" s="28" t="s">
        <v>16142</v>
      </c>
      <c r="D7756" s="28" t="s">
        <v>8004</v>
      </c>
    </row>
    <row r="7757" spans="1:8" x14ac:dyDescent="0.2">
      <c r="A7757" s="15" t="s">
        <v>7673</v>
      </c>
      <c r="B7757" s="27" t="s">
        <v>24041</v>
      </c>
      <c r="C7757" s="28" t="s">
        <v>16135</v>
      </c>
      <c r="D7757" s="28" t="s">
        <v>8025</v>
      </c>
    </row>
    <row r="7758" spans="1:8" x14ac:dyDescent="0.2">
      <c r="A7758" s="15" t="s">
        <v>7680</v>
      </c>
      <c r="B7758" s="27" t="s">
        <v>24042</v>
      </c>
      <c r="C7758" s="28" t="s">
        <v>16143</v>
      </c>
      <c r="D7758" s="28" t="s">
        <v>9318</v>
      </c>
    </row>
    <row r="7759" spans="1:8" x14ac:dyDescent="0.2">
      <c r="A7759" s="15" t="s">
        <v>7681</v>
      </c>
      <c r="B7759" s="27" t="s">
        <v>24043</v>
      </c>
      <c r="C7759" s="28" t="s">
        <v>16144</v>
      </c>
      <c r="D7759" s="28" t="s">
        <v>8006</v>
      </c>
      <c r="H7759" s="48"/>
    </row>
    <row r="7760" spans="1:8" x14ac:dyDescent="0.2">
      <c r="A7760" s="15" t="s">
        <v>7682</v>
      </c>
      <c r="B7760" s="27" t="s">
        <v>24044</v>
      </c>
      <c r="C7760" s="28" t="s">
        <v>16145</v>
      </c>
      <c r="D7760" s="28" t="s">
        <v>8152</v>
      </c>
    </row>
    <row r="7761" spans="1:4" x14ac:dyDescent="0.2">
      <c r="A7761" s="15" t="s">
        <v>7683</v>
      </c>
      <c r="B7761" s="27" t="s">
        <v>24045</v>
      </c>
      <c r="C7761" s="28" t="s">
        <v>16146</v>
      </c>
      <c r="D7761" s="28" t="s">
        <v>8006</v>
      </c>
    </row>
    <row r="7762" spans="1:4" x14ac:dyDescent="0.2">
      <c r="A7762" s="15" t="s">
        <v>7684</v>
      </c>
      <c r="B7762" s="27" t="s">
        <v>24046</v>
      </c>
      <c r="C7762" s="28" t="s">
        <v>16147</v>
      </c>
      <c r="D7762" s="28" t="s">
        <v>8025</v>
      </c>
    </row>
    <row r="7763" spans="1:4" x14ac:dyDescent="0.2">
      <c r="A7763" s="15" t="s">
        <v>7685</v>
      </c>
      <c r="B7763" s="27" t="s">
        <v>24047</v>
      </c>
      <c r="C7763" s="28" t="s">
        <v>16148</v>
      </c>
      <c r="D7763" s="28" t="s">
        <v>8039</v>
      </c>
    </row>
    <row r="7764" spans="1:4" x14ac:dyDescent="0.2">
      <c r="A7764" s="15" t="s">
        <v>7686</v>
      </c>
      <c r="B7764" s="27" t="s">
        <v>24048</v>
      </c>
      <c r="C7764" s="28" t="s">
        <v>16149</v>
      </c>
      <c r="D7764" s="28" t="s">
        <v>8006</v>
      </c>
    </row>
    <row r="7765" spans="1:4" x14ac:dyDescent="0.2">
      <c r="A7765" s="15" t="s">
        <v>406</v>
      </c>
      <c r="B7765" s="27" t="s">
        <v>24049</v>
      </c>
      <c r="C7765" s="28" t="s">
        <v>16150</v>
      </c>
      <c r="D7765" s="28" t="s">
        <v>8039</v>
      </c>
    </row>
    <row r="7766" spans="1:4" x14ac:dyDescent="0.2">
      <c r="A7766" s="15" t="s">
        <v>7687</v>
      </c>
      <c r="B7766" s="27" t="s">
        <v>24050</v>
      </c>
      <c r="C7766" s="28" t="s">
        <v>16151</v>
      </c>
      <c r="D7766" s="28" t="s">
        <v>8006</v>
      </c>
    </row>
    <row r="7767" spans="1:4" x14ac:dyDescent="0.2">
      <c r="A7767" s="15" t="s">
        <v>7688</v>
      </c>
      <c r="B7767" s="27" t="s">
        <v>24051</v>
      </c>
      <c r="C7767" s="28" t="s">
        <v>8019</v>
      </c>
      <c r="D7767" s="28" t="s">
        <v>16152</v>
      </c>
    </row>
    <row r="7768" spans="1:4" x14ac:dyDescent="0.2">
      <c r="A7768" s="15" t="s">
        <v>7689</v>
      </c>
      <c r="B7768" s="27" t="s">
        <v>24052</v>
      </c>
      <c r="C7768" s="28" t="s">
        <v>16153</v>
      </c>
      <c r="D7768" s="28" t="s">
        <v>8061</v>
      </c>
    </row>
    <row r="7769" spans="1:4" x14ac:dyDescent="0.2">
      <c r="A7769" s="15" t="s">
        <v>7692</v>
      </c>
      <c r="B7769" s="27" t="s">
        <v>24053</v>
      </c>
      <c r="C7769" s="28" t="s">
        <v>8009</v>
      </c>
      <c r="D7769" s="28" t="s">
        <v>16156</v>
      </c>
    </row>
    <row r="7770" spans="1:4" x14ac:dyDescent="0.2">
      <c r="A7770" s="15" t="s">
        <v>7693</v>
      </c>
      <c r="B7770" s="27" t="s">
        <v>24054</v>
      </c>
      <c r="C7770" s="28" t="s">
        <v>16157</v>
      </c>
      <c r="D7770" s="28" t="s">
        <v>8006</v>
      </c>
    </row>
    <row r="7771" spans="1:4" x14ac:dyDescent="0.2">
      <c r="A7771" s="15" t="s">
        <v>7694</v>
      </c>
      <c r="B7771" s="27" t="s">
        <v>24055</v>
      </c>
      <c r="C7771" s="28" t="s">
        <v>8183</v>
      </c>
      <c r="D7771" s="28" t="s">
        <v>16158</v>
      </c>
    </row>
    <row r="7772" spans="1:4" x14ac:dyDescent="0.2">
      <c r="A7772" s="15" t="s">
        <v>7690</v>
      </c>
      <c r="B7772" s="27" t="s">
        <v>24056</v>
      </c>
      <c r="C7772" s="28" t="s">
        <v>16154</v>
      </c>
      <c r="D7772" s="28" t="s">
        <v>8025</v>
      </c>
    </row>
    <row r="7773" spans="1:4" x14ac:dyDescent="0.2">
      <c r="A7773" s="15" t="s">
        <v>7691</v>
      </c>
      <c r="B7773" s="27" t="s">
        <v>24057</v>
      </c>
      <c r="C7773" s="28" t="s">
        <v>8009</v>
      </c>
      <c r="D7773" s="28" t="s">
        <v>16155</v>
      </c>
    </row>
    <row r="7774" spans="1:4" x14ac:dyDescent="0.2">
      <c r="A7774" s="15" t="s">
        <v>7695</v>
      </c>
      <c r="B7774" s="27" t="s">
        <v>24058</v>
      </c>
      <c r="C7774" s="28" t="s">
        <v>16159</v>
      </c>
      <c r="D7774" s="28" t="s">
        <v>8112</v>
      </c>
    </row>
    <row r="7775" spans="1:4" x14ac:dyDescent="0.2">
      <c r="A7775" s="15" t="s">
        <v>7696</v>
      </c>
      <c r="B7775" s="27" t="s">
        <v>24059</v>
      </c>
      <c r="C7775" s="28" t="s">
        <v>8063</v>
      </c>
      <c r="D7775" s="28" t="s">
        <v>16160</v>
      </c>
    </row>
    <row r="7776" spans="1:4" x14ac:dyDescent="0.2">
      <c r="A7776" s="15" t="s">
        <v>7697</v>
      </c>
      <c r="B7776" s="27" t="s">
        <v>24060</v>
      </c>
      <c r="C7776" s="28" t="s">
        <v>16161</v>
      </c>
      <c r="D7776" s="28" t="s">
        <v>8006</v>
      </c>
    </row>
    <row r="7777" spans="1:8" x14ac:dyDescent="0.2">
      <c r="A7777" s="15" t="s">
        <v>7698</v>
      </c>
      <c r="B7777" s="27" t="s">
        <v>24061</v>
      </c>
      <c r="C7777" s="28" t="s">
        <v>16162</v>
      </c>
      <c r="D7777" s="28" t="s">
        <v>8006</v>
      </c>
    </row>
    <row r="7778" spans="1:8" x14ac:dyDescent="0.2">
      <c r="A7778" s="15" t="s">
        <v>7699</v>
      </c>
      <c r="B7778" s="27" t="s">
        <v>24062</v>
      </c>
      <c r="C7778" s="28" t="s">
        <v>16163</v>
      </c>
      <c r="D7778" s="28" t="s">
        <v>8025</v>
      </c>
    </row>
    <row r="7779" spans="1:8" x14ac:dyDescent="0.2">
      <c r="A7779" s="15" t="s">
        <v>7700</v>
      </c>
      <c r="B7779" s="27" t="s">
        <v>24063</v>
      </c>
      <c r="C7779" s="28" t="s">
        <v>8009</v>
      </c>
      <c r="D7779" s="28" t="s">
        <v>16164</v>
      </c>
    </row>
    <row r="7780" spans="1:8" x14ac:dyDescent="0.2">
      <c r="A7780" s="15" t="s">
        <v>7701</v>
      </c>
      <c r="B7780" s="27" t="s">
        <v>24064</v>
      </c>
      <c r="C7780" s="28" t="s">
        <v>16165</v>
      </c>
      <c r="D7780" s="28" t="s">
        <v>8025</v>
      </c>
    </row>
    <row r="7781" spans="1:8" x14ac:dyDescent="0.2">
      <c r="A7781" s="15" t="s">
        <v>7702</v>
      </c>
      <c r="B7781" s="27" t="s">
        <v>24065</v>
      </c>
      <c r="C7781" s="28" t="s">
        <v>16166</v>
      </c>
      <c r="D7781" s="28" t="s">
        <v>16167</v>
      </c>
    </row>
    <row r="7782" spans="1:8" x14ac:dyDescent="0.2">
      <c r="A7782" s="15" t="s">
        <v>7703</v>
      </c>
      <c r="B7782" s="27" t="s">
        <v>24066</v>
      </c>
      <c r="C7782" s="28" t="s">
        <v>16168</v>
      </c>
      <c r="D7782" s="28" t="s">
        <v>8071</v>
      </c>
    </row>
    <row r="7783" spans="1:8" x14ac:dyDescent="0.2">
      <c r="A7783" s="15" t="s">
        <v>7704</v>
      </c>
      <c r="B7783" s="27" t="s">
        <v>24067</v>
      </c>
      <c r="C7783" s="28" t="s">
        <v>16169</v>
      </c>
      <c r="D7783" s="28" t="s">
        <v>8190</v>
      </c>
    </row>
    <row r="7784" spans="1:8" x14ac:dyDescent="0.2">
      <c r="A7784" s="15" t="s">
        <v>7705</v>
      </c>
      <c r="B7784" s="27" t="s">
        <v>24068</v>
      </c>
      <c r="C7784" s="28" t="s">
        <v>8063</v>
      </c>
      <c r="D7784" s="28" t="s">
        <v>16170</v>
      </c>
    </row>
    <row r="7785" spans="1:8" x14ac:dyDescent="0.2">
      <c r="A7785" s="15" t="s">
        <v>7706</v>
      </c>
      <c r="B7785" s="27" t="s">
        <v>24069</v>
      </c>
      <c r="C7785" s="28" t="s">
        <v>16171</v>
      </c>
      <c r="D7785" s="28" t="s">
        <v>8061</v>
      </c>
    </row>
    <row r="7786" spans="1:8" x14ac:dyDescent="0.2">
      <c r="A7786" s="15" t="s">
        <v>7707</v>
      </c>
      <c r="B7786" s="27" t="s">
        <v>24070</v>
      </c>
      <c r="C7786" s="28" t="s">
        <v>16172</v>
      </c>
      <c r="D7786" s="28" t="s">
        <v>8071</v>
      </c>
    </row>
    <row r="7787" spans="1:8" x14ac:dyDescent="0.2">
      <c r="A7787" s="15" t="s">
        <v>7708</v>
      </c>
      <c r="B7787" s="27" t="s">
        <v>24071</v>
      </c>
      <c r="C7787" s="28" t="s">
        <v>16173</v>
      </c>
      <c r="D7787" s="28" t="s">
        <v>8006</v>
      </c>
      <c r="H7787" s="48"/>
    </row>
    <row r="7788" spans="1:8" x14ac:dyDescent="0.2">
      <c r="A7788" s="15" t="s">
        <v>7709</v>
      </c>
      <c r="B7788" s="27" t="s">
        <v>24072</v>
      </c>
      <c r="C7788" s="28" t="s">
        <v>16174</v>
      </c>
      <c r="D7788" s="28" t="s">
        <v>8002</v>
      </c>
    </row>
    <row r="7789" spans="1:8" x14ac:dyDescent="0.2">
      <c r="A7789" s="15" t="s">
        <v>7710</v>
      </c>
      <c r="B7789" s="27" t="s">
        <v>24073</v>
      </c>
      <c r="C7789" s="28" t="s">
        <v>8009</v>
      </c>
      <c r="D7789" s="28" t="s">
        <v>16175</v>
      </c>
    </row>
    <row r="7790" spans="1:8" x14ac:dyDescent="0.2">
      <c r="A7790" s="15" t="s">
        <v>7711</v>
      </c>
      <c r="B7790" s="27" t="s">
        <v>24074</v>
      </c>
      <c r="C7790" s="28" t="s">
        <v>16176</v>
      </c>
      <c r="D7790" s="28" t="s">
        <v>8025</v>
      </c>
    </row>
    <row r="7791" spans="1:8" x14ac:dyDescent="0.2">
      <c r="A7791" s="15" t="s">
        <v>7712</v>
      </c>
      <c r="B7791" s="27" t="s">
        <v>24075</v>
      </c>
      <c r="C7791" s="28" t="s">
        <v>8009</v>
      </c>
      <c r="D7791" s="28" t="s">
        <v>16177</v>
      </c>
    </row>
    <row r="7792" spans="1:8" x14ac:dyDescent="0.2">
      <c r="A7792" s="15" t="s">
        <v>7713</v>
      </c>
      <c r="B7792" s="27" t="s">
        <v>24076</v>
      </c>
      <c r="C7792" s="28" t="s">
        <v>8009</v>
      </c>
      <c r="D7792" s="28" t="s">
        <v>16178</v>
      </c>
    </row>
    <row r="7793" spans="1:4" x14ac:dyDescent="0.2">
      <c r="A7793" s="15" t="s">
        <v>7714</v>
      </c>
      <c r="B7793" s="27" t="s">
        <v>24077</v>
      </c>
      <c r="C7793" s="28" t="s">
        <v>16179</v>
      </c>
      <c r="D7793" s="28" t="s">
        <v>8002</v>
      </c>
    </row>
    <row r="7794" spans="1:4" x14ac:dyDescent="0.2">
      <c r="A7794" s="15" t="s">
        <v>7715</v>
      </c>
      <c r="B7794" s="27" t="s">
        <v>24078</v>
      </c>
      <c r="C7794" s="28" t="s">
        <v>8009</v>
      </c>
      <c r="D7794" s="28" t="s">
        <v>16180</v>
      </c>
    </row>
    <row r="7795" spans="1:4" x14ac:dyDescent="0.2">
      <c r="A7795" s="15" t="s">
        <v>7716</v>
      </c>
      <c r="B7795" s="27" t="s">
        <v>24079</v>
      </c>
      <c r="C7795" s="28" t="s">
        <v>16181</v>
      </c>
      <c r="D7795" s="28" t="s">
        <v>8025</v>
      </c>
    </row>
    <row r="7796" spans="1:4" x14ac:dyDescent="0.2">
      <c r="A7796" s="15" t="s">
        <v>7717</v>
      </c>
      <c r="B7796" s="27" t="s">
        <v>24080</v>
      </c>
      <c r="C7796" s="28" t="s">
        <v>8009</v>
      </c>
      <c r="D7796" s="28" t="s">
        <v>16182</v>
      </c>
    </row>
    <row r="7797" spans="1:4" x14ac:dyDescent="0.2">
      <c r="A7797" s="15" t="s">
        <v>7718</v>
      </c>
      <c r="B7797" s="27" t="s">
        <v>24081</v>
      </c>
      <c r="C7797" s="28" t="s">
        <v>16183</v>
      </c>
      <c r="D7797" s="28" t="s">
        <v>8190</v>
      </c>
    </row>
    <row r="7798" spans="1:4" x14ac:dyDescent="0.2">
      <c r="A7798" s="15" t="s">
        <v>7719</v>
      </c>
      <c r="B7798" s="27" t="s">
        <v>24082</v>
      </c>
      <c r="C7798" s="28" t="s">
        <v>16184</v>
      </c>
      <c r="D7798" s="28" t="s">
        <v>8221</v>
      </c>
    </row>
    <row r="7799" spans="1:4" x14ac:dyDescent="0.2">
      <c r="A7799" s="15" t="s">
        <v>7720</v>
      </c>
      <c r="B7799" s="27" t="s">
        <v>24083</v>
      </c>
      <c r="C7799" s="28" t="s">
        <v>8279</v>
      </c>
      <c r="D7799" s="28" t="s">
        <v>16185</v>
      </c>
    </row>
    <row r="7800" spans="1:4" x14ac:dyDescent="0.2">
      <c r="A7800" s="15" t="s">
        <v>7721</v>
      </c>
      <c r="B7800" s="27" t="s">
        <v>24084</v>
      </c>
      <c r="C7800" s="28" t="s">
        <v>8009</v>
      </c>
      <c r="D7800" s="28" t="s">
        <v>16186</v>
      </c>
    </row>
    <row r="7801" spans="1:4" x14ac:dyDescent="0.2">
      <c r="A7801" s="15" t="s">
        <v>7722</v>
      </c>
      <c r="B7801" s="27" t="s">
        <v>24085</v>
      </c>
      <c r="C7801" s="28" t="s">
        <v>16187</v>
      </c>
      <c r="D7801" s="28" t="s">
        <v>8006</v>
      </c>
    </row>
    <row r="7802" spans="1:4" x14ac:dyDescent="0.2">
      <c r="A7802" s="15" t="s">
        <v>7723</v>
      </c>
      <c r="B7802" s="27" t="s">
        <v>24086</v>
      </c>
      <c r="C7802" s="28" t="s">
        <v>16188</v>
      </c>
      <c r="D7802" s="28" t="s">
        <v>8071</v>
      </c>
    </row>
    <row r="7803" spans="1:4" x14ac:dyDescent="0.2">
      <c r="A7803" s="15" t="s">
        <v>7724</v>
      </c>
      <c r="B7803" s="27" t="s">
        <v>24087</v>
      </c>
      <c r="C7803" s="28" t="s">
        <v>16189</v>
      </c>
      <c r="D7803" s="28" t="s">
        <v>8006</v>
      </c>
    </row>
    <row r="7804" spans="1:4" x14ac:dyDescent="0.2">
      <c r="A7804" s="15" t="s">
        <v>7725</v>
      </c>
      <c r="B7804" s="27" t="s">
        <v>24088</v>
      </c>
      <c r="C7804" s="28" t="s">
        <v>16190</v>
      </c>
      <c r="D7804" s="28" t="s">
        <v>8061</v>
      </c>
    </row>
    <row r="7805" spans="1:4" x14ac:dyDescent="0.2">
      <c r="A7805" s="15" t="s">
        <v>7726</v>
      </c>
      <c r="B7805" s="27" t="s">
        <v>24089</v>
      </c>
      <c r="C7805" s="28" t="s">
        <v>16191</v>
      </c>
      <c r="D7805" s="28" t="s">
        <v>8006</v>
      </c>
    </row>
    <row r="7806" spans="1:4" x14ac:dyDescent="0.2">
      <c r="A7806" s="15" t="s">
        <v>7727</v>
      </c>
      <c r="B7806" s="27" t="s">
        <v>24090</v>
      </c>
      <c r="C7806" s="28" t="s">
        <v>16192</v>
      </c>
      <c r="D7806" s="28" t="s">
        <v>8117</v>
      </c>
    </row>
    <row r="7807" spans="1:4" x14ac:dyDescent="0.2">
      <c r="A7807" s="15" t="s">
        <v>7728</v>
      </c>
      <c r="B7807" s="27" t="s">
        <v>24091</v>
      </c>
      <c r="C7807" s="28" t="s">
        <v>8009</v>
      </c>
      <c r="D7807" s="28" t="s">
        <v>16193</v>
      </c>
    </row>
    <row r="7808" spans="1:4" x14ac:dyDescent="0.2">
      <c r="A7808" s="15" t="s">
        <v>7729</v>
      </c>
      <c r="B7808" s="27" t="s">
        <v>24092</v>
      </c>
      <c r="C7808" s="28" t="s">
        <v>16194</v>
      </c>
      <c r="D7808" s="28" t="s">
        <v>8006</v>
      </c>
    </row>
    <row r="7809" spans="1:4" x14ac:dyDescent="0.2">
      <c r="A7809" s="15" t="s">
        <v>7730</v>
      </c>
      <c r="B7809" s="27" t="s">
        <v>24093</v>
      </c>
      <c r="C7809" s="28" t="s">
        <v>16195</v>
      </c>
      <c r="D7809" s="28" t="s">
        <v>8025</v>
      </c>
    </row>
    <row r="7810" spans="1:4" x14ac:dyDescent="0.2">
      <c r="A7810" s="15" t="s">
        <v>7731</v>
      </c>
      <c r="B7810" s="27" t="s">
        <v>24094</v>
      </c>
      <c r="C7810" s="28" t="s">
        <v>16196</v>
      </c>
      <c r="D7810" s="28" t="s">
        <v>8061</v>
      </c>
    </row>
    <row r="7811" spans="1:4" x14ac:dyDescent="0.2">
      <c r="A7811" s="15" t="s">
        <v>7732</v>
      </c>
      <c r="B7811" s="27" t="s">
        <v>24095</v>
      </c>
      <c r="C7811" s="28" t="s">
        <v>16197</v>
      </c>
      <c r="D7811" s="28" t="s">
        <v>8039</v>
      </c>
    </row>
    <row r="7812" spans="1:4" x14ac:dyDescent="0.2">
      <c r="A7812" s="15" t="s">
        <v>7733</v>
      </c>
      <c r="B7812" s="27" t="s">
        <v>24096</v>
      </c>
      <c r="C7812" s="28" t="s">
        <v>16198</v>
      </c>
      <c r="D7812" s="28" t="s">
        <v>8006</v>
      </c>
    </row>
    <row r="7813" spans="1:4" x14ac:dyDescent="0.2">
      <c r="A7813" s="15" t="s">
        <v>7734</v>
      </c>
      <c r="B7813" s="27" t="s">
        <v>24097</v>
      </c>
      <c r="C7813" s="28" t="s">
        <v>16199</v>
      </c>
      <c r="D7813" s="28" t="s">
        <v>8004</v>
      </c>
    </row>
    <row r="7814" spans="1:4" x14ac:dyDescent="0.2">
      <c r="A7814" s="15" t="s">
        <v>7735</v>
      </c>
      <c r="B7814" s="27" t="s">
        <v>24098</v>
      </c>
      <c r="C7814" s="28" t="s">
        <v>16200</v>
      </c>
      <c r="D7814" s="28" t="s">
        <v>8622</v>
      </c>
    </row>
    <row r="7815" spans="1:4" x14ac:dyDescent="0.2">
      <c r="A7815" s="15" t="s">
        <v>7736</v>
      </c>
      <c r="B7815" s="27" t="s">
        <v>24099</v>
      </c>
      <c r="C7815" s="28" t="s">
        <v>16201</v>
      </c>
      <c r="D7815" s="28" t="s">
        <v>8022</v>
      </c>
    </row>
    <row r="7816" spans="1:4" x14ac:dyDescent="0.2">
      <c r="A7816" s="15" t="s">
        <v>7737</v>
      </c>
      <c r="B7816" s="27" t="s">
        <v>24100</v>
      </c>
      <c r="C7816" s="28" t="s">
        <v>16202</v>
      </c>
      <c r="D7816" s="28" t="s">
        <v>8061</v>
      </c>
    </row>
    <row r="7817" spans="1:4" x14ac:dyDescent="0.2">
      <c r="A7817" s="15" t="s">
        <v>7738</v>
      </c>
      <c r="B7817" s="27" t="s">
        <v>24101</v>
      </c>
      <c r="C7817" s="28" t="s">
        <v>16203</v>
      </c>
      <c r="D7817" s="28" t="s">
        <v>8221</v>
      </c>
    </row>
    <row r="7818" spans="1:4" x14ac:dyDescent="0.2">
      <c r="A7818" s="15" t="s">
        <v>7739</v>
      </c>
      <c r="B7818" s="27" t="s">
        <v>24102</v>
      </c>
      <c r="C7818" s="28" t="s">
        <v>16204</v>
      </c>
      <c r="D7818" s="28" t="s">
        <v>8159</v>
      </c>
    </row>
    <row r="7819" spans="1:4" x14ac:dyDescent="0.2">
      <c r="A7819" s="15" t="s">
        <v>7740</v>
      </c>
      <c r="B7819" s="27" t="s">
        <v>24103</v>
      </c>
      <c r="C7819" s="28" t="s">
        <v>16205</v>
      </c>
      <c r="D7819" s="28" t="s">
        <v>8061</v>
      </c>
    </row>
    <row r="7820" spans="1:4" x14ac:dyDescent="0.2">
      <c r="A7820" s="15" t="s">
        <v>7741</v>
      </c>
      <c r="B7820" s="27" t="s">
        <v>24104</v>
      </c>
      <c r="C7820" s="28" t="s">
        <v>16206</v>
      </c>
      <c r="D7820" s="28" t="s">
        <v>8080</v>
      </c>
    </row>
    <row r="7821" spans="1:4" x14ac:dyDescent="0.2">
      <c r="A7821" s="15" t="s">
        <v>7742</v>
      </c>
      <c r="B7821" s="27" t="s">
        <v>24105</v>
      </c>
      <c r="C7821" s="28" t="s">
        <v>8009</v>
      </c>
      <c r="D7821" s="28" t="s">
        <v>16207</v>
      </c>
    </row>
    <row r="7822" spans="1:4" x14ac:dyDescent="0.2">
      <c r="A7822" s="15" t="s">
        <v>7743</v>
      </c>
      <c r="B7822" s="27" t="s">
        <v>24106</v>
      </c>
      <c r="C7822" s="28" t="s">
        <v>16208</v>
      </c>
      <c r="D7822" s="28" t="s">
        <v>8006</v>
      </c>
    </row>
    <row r="7823" spans="1:4" x14ac:dyDescent="0.2">
      <c r="A7823" s="15" t="s">
        <v>7744</v>
      </c>
      <c r="B7823" s="27" t="s">
        <v>24107</v>
      </c>
      <c r="C7823" s="28" t="s">
        <v>16209</v>
      </c>
      <c r="D7823" s="28" t="s">
        <v>8367</v>
      </c>
    </row>
    <row r="7824" spans="1:4" x14ac:dyDescent="0.2">
      <c r="A7824" s="15" t="s">
        <v>7745</v>
      </c>
      <c r="B7824" s="27" t="s">
        <v>24108</v>
      </c>
      <c r="C7824" s="28" t="s">
        <v>8009</v>
      </c>
      <c r="D7824" s="28" t="s">
        <v>16210</v>
      </c>
    </row>
    <row r="7825" spans="1:4" x14ac:dyDescent="0.2">
      <c r="A7825" s="15" t="s">
        <v>7746</v>
      </c>
      <c r="B7825" s="27" t="s">
        <v>24109</v>
      </c>
      <c r="C7825" s="28" t="s">
        <v>16211</v>
      </c>
      <c r="D7825" s="28" t="s">
        <v>8004</v>
      </c>
    </row>
    <row r="7826" spans="1:4" x14ac:dyDescent="0.2">
      <c r="A7826" s="15" t="s">
        <v>7747</v>
      </c>
      <c r="B7826" s="27" t="s">
        <v>24110</v>
      </c>
      <c r="C7826" s="28" t="s">
        <v>16212</v>
      </c>
      <c r="D7826" s="28" t="s">
        <v>8025</v>
      </c>
    </row>
    <row r="7827" spans="1:4" x14ac:dyDescent="0.2">
      <c r="A7827" s="15" t="s">
        <v>7748</v>
      </c>
      <c r="B7827" s="27" t="s">
        <v>24111</v>
      </c>
      <c r="C7827" s="28" t="s">
        <v>8009</v>
      </c>
      <c r="D7827" s="28" t="s">
        <v>16213</v>
      </c>
    </row>
    <row r="7828" spans="1:4" x14ac:dyDescent="0.2">
      <c r="A7828" s="15" t="s">
        <v>151</v>
      </c>
      <c r="B7828" s="27" t="s">
        <v>24112</v>
      </c>
      <c r="C7828" s="28" t="s">
        <v>16214</v>
      </c>
      <c r="D7828" s="28" t="s">
        <v>8039</v>
      </c>
    </row>
    <row r="7829" spans="1:4" x14ac:dyDescent="0.2">
      <c r="A7829" s="15" t="s">
        <v>7749</v>
      </c>
      <c r="B7829" s="27" t="s">
        <v>24113</v>
      </c>
      <c r="C7829" s="28" t="s">
        <v>8009</v>
      </c>
      <c r="D7829" s="28" t="s">
        <v>16215</v>
      </c>
    </row>
    <row r="7830" spans="1:4" x14ac:dyDescent="0.2">
      <c r="A7830" s="15" t="s">
        <v>7750</v>
      </c>
      <c r="B7830" s="27" t="s">
        <v>24114</v>
      </c>
      <c r="C7830" s="28" t="s">
        <v>16216</v>
      </c>
      <c r="D7830" s="28" t="s">
        <v>8073</v>
      </c>
    </row>
    <row r="7831" spans="1:4" x14ac:dyDescent="0.2">
      <c r="A7831" s="15" t="s">
        <v>7751</v>
      </c>
      <c r="B7831" s="27" t="s">
        <v>24115</v>
      </c>
      <c r="C7831" s="28" t="s">
        <v>16217</v>
      </c>
      <c r="D7831" s="28" t="s">
        <v>16218</v>
      </c>
    </row>
    <row r="7832" spans="1:4" x14ac:dyDescent="0.2">
      <c r="A7832" s="15" t="s">
        <v>7752</v>
      </c>
      <c r="B7832" s="27" t="s">
        <v>24116</v>
      </c>
      <c r="C7832" s="28" t="s">
        <v>16219</v>
      </c>
      <c r="D7832" s="28" t="s">
        <v>8025</v>
      </c>
    </row>
    <row r="7833" spans="1:4" x14ac:dyDescent="0.2">
      <c r="A7833" s="15" t="s">
        <v>7753</v>
      </c>
      <c r="B7833" s="27" t="s">
        <v>24117</v>
      </c>
      <c r="C7833" s="28" t="s">
        <v>16220</v>
      </c>
      <c r="D7833" s="28" t="s">
        <v>8061</v>
      </c>
    </row>
    <row r="7834" spans="1:4" x14ac:dyDescent="0.2">
      <c r="A7834" s="15" t="s">
        <v>7754</v>
      </c>
      <c r="B7834" s="27" t="s">
        <v>24118</v>
      </c>
      <c r="C7834" s="28" t="s">
        <v>16221</v>
      </c>
      <c r="D7834" s="28" t="s">
        <v>8061</v>
      </c>
    </row>
    <row r="7835" spans="1:4" x14ac:dyDescent="0.2">
      <c r="A7835" s="15" t="s">
        <v>7755</v>
      </c>
      <c r="B7835" s="27" t="s">
        <v>24119</v>
      </c>
      <c r="C7835" s="28" t="s">
        <v>16222</v>
      </c>
      <c r="D7835" s="28" t="s">
        <v>8006</v>
      </c>
    </row>
    <row r="7836" spans="1:4" x14ac:dyDescent="0.2">
      <c r="A7836" s="15" t="s">
        <v>7756</v>
      </c>
      <c r="B7836" s="27" t="s">
        <v>24120</v>
      </c>
      <c r="C7836" s="28" t="s">
        <v>16223</v>
      </c>
      <c r="D7836" s="28" t="s">
        <v>8061</v>
      </c>
    </row>
    <row r="7837" spans="1:4" x14ac:dyDescent="0.2">
      <c r="A7837" s="15" t="s">
        <v>7757</v>
      </c>
      <c r="B7837" s="27" t="s">
        <v>24121</v>
      </c>
      <c r="C7837" s="28" t="s">
        <v>16224</v>
      </c>
      <c r="D7837" s="28" t="s">
        <v>8025</v>
      </c>
    </row>
    <row r="7838" spans="1:4" x14ac:dyDescent="0.2">
      <c r="A7838" s="15" t="s">
        <v>7758</v>
      </c>
      <c r="B7838" s="27" t="s">
        <v>24122</v>
      </c>
      <c r="C7838" s="28" t="s">
        <v>16225</v>
      </c>
      <c r="D7838" s="28" t="s">
        <v>8039</v>
      </c>
    </row>
    <row r="7839" spans="1:4" x14ac:dyDescent="0.2">
      <c r="A7839" s="15" t="s">
        <v>7759</v>
      </c>
      <c r="B7839" s="27" t="s">
        <v>24123</v>
      </c>
      <c r="C7839" s="28" t="s">
        <v>8009</v>
      </c>
      <c r="D7839" s="28" t="s">
        <v>16226</v>
      </c>
    </row>
    <row r="7840" spans="1:4" x14ac:dyDescent="0.2">
      <c r="A7840" s="15" t="s">
        <v>7760</v>
      </c>
      <c r="B7840" s="27" t="s">
        <v>24124</v>
      </c>
      <c r="C7840" s="28" t="s">
        <v>16227</v>
      </c>
      <c r="D7840" s="28" t="s">
        <v>8025</v>
      </c>
    </row>
    <row r="7841" spans="1:8" x14ac:dyDescent="0.2">
      <c r="A7841" s="15" t="s">
        <v>7761</v>
      </c>
      <c r="B7841" s="27" t="s">
        <v>24125</v>
      </c>
      <c r="C7841" s="28" t="s">
        <v>16228</v>
      </c>
      <c r="D7841" s="28" t="s">
        <v>8367</v>
      </c>
    </row>
    <row r="7842" spans="1:8" x14ac:dyDescent="0.2">
      <c r="A7842" s="15" t="s">
        <v>7762</v>
      </c>
      <c r="B7842" s="27" t="s">
        <v>24126</v>
      </c>
      <c r="C7842" s="28" t="s">
        <v>8009</v>
      </c>
      <c r="D7842" s="28" t="s">
        <v>16229</v>
      </c>
    </row>
    <row r="7843" spans="1:8" x14ac:dyDescent="0.2">
      <c r="A7843" s="15" t="s">
        <v>7763</v>
      </c>
      <c r="B7843" s="27" t="s">
        <v>24127</v>
      </c>
      <c r="C7843" s="28" t="s">
        <v>16230</v>
      </c>
      <c r="D7843" s="28" t="s">
        <v>8006</v>
      </c>
    </row>
    <row r="7844" spans="1:8" x14ac:dyDescent="0.2">
      <c r="A7844" s="15" t="s">
        <v>7764</v>
      </c>
      <c r="B7844" s="27" t="s">
        <v>24128</v>
      </c>
      <c r="C7844" s="28" t="s">
        <v>16231</v>
      </c>
      <c r="D7844" s="28" t="s">
        <v>8006</v>
      </c>
    </row>
    <row r="7845" spans="1:8" x14ac:dyDescent="0.2">
      <c r="A7845" s="15" t="s">
        <v>7765</v>
      </c>
      <c r="B7845" s="27" t="s">
        <v>24129</v>
      </c>
      <c r="C7845" s="28" t="s">
        <v>16232</v>
      </c>
      <c r="D7845" s="28" t="s">
        <v>8006</v>
      </c>
    </row>
    <row r="7846" spans="1:8" x14ac:dyDescent="0.2">
      <c r="A7846" s="15" t="s">
        <v>7766</v>
      </c>
      <c r="B7846" s="27" t="s">
        <v>24130</v>
      </c>
      <c r="C7846" s="28" t="s">
        <v>16233</v>
      </c>
      <c r="D7846" s="28" t="s">
        <v>8006</v>
      </c>
    </row>
    <row r="7847" spans="1:8" x14ac:dyDescent="0.2">
      <c r="A7847" s="15" t="s">
        <v>7767</v>
      </c>
      <c r="B7847" s="27" t="s">
        <v>24131</v>
      </c>
      <c r="C7847" s="28" t="s">
        <v>8063</v>
      </c>
      <c r="D7847" s="28" t="s">
        <v>16234</v>
      </c>
    </row>
    <row r="7848" spans="1:8" x14ac:dyDescent="0.2">
      <c r="A7848" s="15" t="s">
        <v>7768</v>
      </c>
      <c r="B7848" s="27" t="s">
        <v>24132</v>
      </c>
      <c r="C7848" s="28" t="s">
        <v>8009</v>
      </c>
      <c r="D7848" s="28" t="s">
        <v>16235</v>
      </c>
    </row>
    <row r="7849" spans="1:8" x14ac:dyDescent="0.2">
      <c r="A7849" s="15" t="s">
        <v>7769</v>
      </c>
      <c r="B7849" s="27" t="s">
        <v>24133</v>
      </c>
      <c r="C7849" s="28" t="s">
        <v>16236</v>
      </c>
      <c r="D7849" s="28" t="s">
        <v>8025</v>
      </c>
    </row>
    <row r="7850" spans="1:8" x14ac:dyDescent="0.2">
      <c r="A7850" s="15" t="s">
        <v>7770</v>
      </c>
      <c r="B7850" s="27" t="s">
        <v>24134</v>
      </c>
      <c r="C7850" s="28" t="s">
        <v>16237</v>
      </c>
      <c r="D7850" s="28" t="s">
        <v>8002</v>
      </c>
    </row>
    <row r="7851" spans="1:8" x14ac:dyDescent="0.2">
      <c r="A7851" s="15" t="s">
        <v>7771</v>
      </c>
      <c r="B7851" s="27" t="s">
        <v>24135</v>
      </c>
      <c r="C7851" s="28" t="s">
        <v>8183</v>
      </c>
      <c r="D7851" s="28" t="s">
        <v>16238</v>
      </c>
    </row>
    <row r="7852" spans="1:8" x14ac:dyDescent="0.2">
      <c r="A7852" s="15" t="s">
        <v>7772</v>
      </c>
      <c r="B7852" s="27" t="s">
        <v>24136</v>
      </c>
      <c r="C7852" s="28" t="s">
        <v>8183</v>
      </c>
      <c r="D7852" s="28" t="s">
        <v>16239</v>
      </c>
      <c r="H7852" s="48"/>
    </row>
    <row r="7853" spans="1:8" x14ac:dyDescent="0.2">
      <c r="A7853" s="15" t="s">
        <v>7773</v>
      </c>
      <c r="B7853" s="27" t="s">
        <v>24137</v>
      </c>
      <c r="C7853" s="28" t="s">
        <v>8009</v>
      </c>
      <c r="D7853" s="28" t="s">
        <v>16240</v>
      </c>
    </row>
    <row r="7854" spans="1:8" x14ac:dyDescent="0.2">
      <c r="A7854" s="15" t="s">
        <v>7774</v>
      </c>
      <c r="B7854" s="27" t="s">
        <v>24138</v>
      </c>
      <c r="C7854" s="28" t="s">
        <v>16241</v>
      </c>
      <c r="D7854" s="28" t="s">
        <v>8112</v>
      </c>
    </row>
    <row r="7855" spans="1:8" x14ac:dyDescent="0.2">
      <c r="A7855" s="15" t="s">
        <v>7775</v>
      </c>
      <c r="B7855" s="27" t="s">
        <v>24139</v>
      </c>
      <c r="C7855" s="28" t="s">
        <v>16242</v>
      </c>
      <c r="D7855" s="28" t="s">
        <v>9106</v>
      </c>
    </row>
    <row r="7856" spans="1:8" x14ac:dyDescent="0.2">
      <c r="A7856" s="15" t="s">
        <v>7776</v>
      </c>
      <c r="B7856" s="27" t="s">
        <v>24140</v>
      </c>
      <c r="C7856" s="28" t="s">
        <v>16243</v>
      </c>
      <c r="D7856" s="28" t="s">
        <v>8119</v>
      </c>
    </row>
    <row r="7857" spans="1:4" x14ac:dyDescent="0.2">
      <c r="A7857" s="15" t="s">
        <v>7777</v>
      </c>
      <c r="B7857" s="27" t="s">
        <v>24141</v>
      </c>
      <c r="C7857" s="28" t="s">
        <v>16244</v>
      </c>
      <c r="D7857" s="28" t="s">
        <v>8004</v>
      </c>
    </row>
    <row r="7858" spans="1:4" x14ac:dyDescent="0.2">
      <c r="A7858" s="15" t="s">
        <v>7778</v>
      </c>
      <c r="B7858" s="27" t="s">
        <v>24142</v>
      </c>
      <c r="C7858" s="28" t="s">
        <v>8009</v>
      </c>
      <c r="D7858" s="28" t="s">
        <v>16245</v>
      </c>
    </row>
    <row r="7859" spans="1:4" x14ac:dyDescent="0.2">
      <c r="A7859" s="15" t="s">
        <v>7779</v>
      </c>
      <c r="B7859" s="27" t="s">
        <v>24143</v>
      </c>
      <c r="C7859" s="28" t="s">
        <v>16246</v>
      </c>
      <c r="D7859" s="28" t="s">
        <v>8071</v>
      </c>
    </row>
    <row r="7860" spans="1:4" x14ac:dyDescent="0.2">
      <c r="A7860" s="15" t="s">
        <v>7780</v>
      </c>
      <c r="B7860" s="27" t="s">
        <v>24144</v>
      </c>
      <c r="C7860" s="28" t="s">
        <v>16247</v>
      </c>
      <c r="D7860" s="28" t="s">
        <v>8006</v>
      </c>
    </row>
    <row r="7861" spans="1:4" x14ac:dyDescent="0.2">
      <c r="A7861" s="15" t="s">
        <v>7781</v>
      </c>
      <c r="B7861" s="27" t="s">
        <v>24145</v>
      </c>
      <c r="C7861" s="28" t="s">
        <v>16248</v>
      </c>
      <c r="D7861" s="28" t="s">
        <v>16249</v>
      </c>
    </row>
    <row r="7862" spans="1:4" x14ac:dyDescent="0.2">
      <c r="A7862" s="15" t="s">
        <v>7782</v>
      </c>
      <c r="B7862" s="27" t="s">
        <v>24146</v>
      </c>
      <c r="C7862" s="28" t="s">
        <v>16250</v>
      </c>
      <c r="D7862" s="28" t="s">
        <v>8004</v>
      </c>
    </row>
    <row r="7863" spans="1:4" x14ac:dyDescent="0.2">
      <c r="A7863" s="15" t="s">
        <v>7783</v>
      </c>
      <c r="B7863" s="27" t="s">
        <v>24147</v>
      </c>
      <c r="C7863" s="28" t="s">
        <v>16251</v>
      </c>
      <c r="D7863" s="28" t="s">
        <v>8061</v>
      </c>
    </row>
    <row r="7864" spans="1:4" x14ac:dyDescent="0.2">
      <c r="A7864" s="15" t="s">
        <v>7784</v>
      </c>
      <c r="B7864" s="27" t="s">
        <v>24148</v>
      </c>
      <c r="C7864" s="28" t="s">
        <v>16252</v>
      </c>
      <c r="D7864" s="28" t="s">
        <v>8025</v>
      </c>
    </row>
    <row r="7865" spans="1:4" x14ac:dyDescent="0.2">
      <c r="A7865" s="15" t="s">
        <v>7785</v>
      </c>
      <c r="B7865" s="27" t="s">
        <v>24149</v>
      </c>
      <c r="C7865" s="28" t="s">
        <v>16253</v>
      </c>
      <c r="D7865" s="28" t="s">
        <v>8006</v>
      </c>
    </row>
    <row r="7866" spans="1:4" x14ac:dyDescent="0.2">
      <c r="A7866" s="15" t="s">
        <v>7786</v>
      </c>
      <c r="B7866" s="27" t="s">
        <v>24150</v>
      </c>
      <c r="C7866" s="28" t="s">
        <v>16254</v>
      </c>
      <c r="D7866" s="28" t="s">
        <v>8008</v>
      </c>
    </row>
    <row r="7867" spans="1:4" x14ac:dyDescent="0.2">
      <c r="A7867" s="15" t="s">
        <v>7787</v>
      </c>
      <c r="B7867" s="27" t="s">
        <v>24151</v>
      </c>
      <c r="C7867" s="28" t="s">
        <v>16255</v>
      </c>
      <c r="D7867" s="28" t="s">
        <v>8061</v>
      </c>
    </row>
    <row r="7868" spans="1:4" x14ac:dyDescent="0.2">
      <c r="A7868" s="15" t="s">
        <v>7788</v>
      </c>
      <c r="B7868" s="27" t="s">
        <v>24152</v>
      </c>
      <c r="C7868" s="28" t="s">
        <v>16256</v>
      </c>
      <c r="D7868" s="28" t="s">
        <v>8119</v>
      </c>
    </row>
    <row r="7869" spans="1:4" x14ac:dyDescent="0.2">
      <c r="A7869" s="15" t="s">
        <v>7789</v>
      </c>
      <c r="B7869" s="27" t="s">
        <v>24153</v>
      </c>
      <c r="C7869" s="28" t="s">
        <v>16257</v>
      </c>
      <c r="D7869" s="28" t="s">
        <v>8006</v>
      </c>
    </row>
    <row r="7870" spans="1:4" x14ac:dyDescent="0.2">
      <c r="A7870" s="15" t="s">
        <v>7790</v>
      </c>
      <c r="B7870" s="27" t="s">
        <v>24154</v>
      </c>
      <c r="C7870" s="28" t="s">
        <v>8009</v>
      </c>
      <c r="D7870" s="28" t="s">
        <v>16258</v>
      </c>
    </row>
    <row r="7871" spans="1:4" x14ac:dyDescent="0.2">
      <c r="A7871" s="15" t="s">
        <v>7791</v>
      </c>
      <c r="B7871" s="27" t="s">
        <v>24155</v>
      </c>
      <c r="C7871" s="28" t="s">
        <v>16259</v>
      </c>
      <c r="D7871" s="28" t="s">
        <v>8006</v>
      </c>
    </row>
    <row r="7872" spans="1:4" x14ac:dyDescent="0.2">
      <c r="A7872" s="15" t="s">
        <v>7792</v>
      </c>
      <c r="B7872" s="27" t="s">
        <v>24156</v>
      </c>
      <c r="C7872" s="28" t="s">
        <v>16260</v>
      </c>
      <c r="D7872" s="28" t="s">
        <v>8061</v>
      </c>
    </row>
    <row r="7873" spans="1:4" x14ac:dyDescent="0.2">
      <c r="A7873" s="15" t="s">
        <v>7793</v>
      </c>
      <c r="B7873" s="27" t="s">
        <v>24157</v>
      </c>
      <c r="C7873" s="28" t="s">
        <v>8009</v>
      </c>
      <c r="D7873" s="28" t="s">
        <v>16261</v>
      </c>
    </row>
    <row r="7874" spans="1:4" x14ac:dyDescent="0.2">
      <c r="A7874" s="15" t="s">
        <v>7794</v>
      </c>
      <c r="B7874" s="27" t="s">
        <v>24158</v>
      </c>
      <c r="C7874" s="28" t="s">
        <v>16262</v>
      </c>
      <c r="D7874" s="28" t="s">
        <v>8061</v>
      </c>
    </row>
    <row r="7875" spans="1:4" x14ac:dyDescent="0.2">
      <c r="A7875" s="15" t="s">
        <v>7795</v>
      </c>
      <c r="B7875" s="27" t="s">
        <v>24159</v>
      </c>
      <c r="C7875" s="28" t="s">
        <v>8009</v>
      </c>
      <c r="D7875" s="28" t="s">
        <v>16263</v>
      </c>
    </row>
    <row r="7876" spans="1:4" x14ac:dyDescent="0.2">
      <c r="A7876" s="15" t="s">
        <v>7796</v>
      </c>
      <c r="B7876" s="27" t="s">
        <v>24160</v>
      </c>
      <c r="C7876" s="28" t="s">
        <v>16264</v>
      </c>
      <c r="D7876" s="28" t="s">
        <v>8112</v>
      </c>
    </row>
    <row r="7877" spans="1:4" x14ac:dyDescent="0.2">
      <c r="A7877" s="15" t="s">
        <v>7797</v>
      </c>
      <c r="B7877" s="27" t="s">
        <v>24161</v>
      </c>
      <c r="C7877" s="28" t="s">
        <v>16265</v>
      </c>
      <c r="D7877" s="28" t="s">
        <v>8221</v>
      </c>
    </row>
    <row r="7878" spans="1:4" x14ac:dyDescent="0.2">
      <c r="A7878" s="15" t="s">
        <v>7798</v>
      </c>
      <c r="B7878" s="27" t="s">
        <v>24162</v>
      </c>
      <c r="C7878" s="28" t="s">
        <v>16266</v>
      </c>
      <c r="D7878" s="28" t="s">
        <v>8006</v>
      </c>
    </row>
    <row r="7879" spans="1:4" x14ac:dyDescent="0.2">
      <c r="A7879" s="15" t="s">
        <v>7799</v>
      </c>
      <c r="B7879" s="27" t="s">
        <v>24163</v>
      </c>
      <c r="C7879" s="28" t="s">
        <v>16267</v>
      </c>
      <c r="D7879" s="28" t="s">
        <v>8004</v>
      </c>
    </row>
    <row r="7880" spans="1:4" x14ac:dyDescent="0.2">
      <c r="A7880" s="15" t="s">
        <v>7800</v>
      </c>
      <c r="B7880" s="27" t="s">
        <v>24164</v>
      </c>
      <c r="C7880" s="28" t="s">
        <v>16268</v>
      </c>
      <c r="D7880" s="28" t="s">
        <v>8061</v>
      </c>
    </row>
    <row r="7881" spans="1:4" x14ac:dyDescent="0.2">
      <c r="A7881" s="15" t="s">
        <v>7801</v>
      </c>
      <c r="B7881" s="27" t="s">
        <v>24165</v>
      </c>
      <c r="C7881" s="28" t="s">
        <v>8009</v>
      </c>
      <c r="D7881" s="28" t="s">
        <v>16269</v>
      </c>
    </row>
    <row r="7882" spans="1:4" x14ac:dyDescent="0.2">
      <c r="A7882" s="15" t="s">
        <v>7802</v>
      </c>
      <c r="B7882" s="27" t="s">
        <v>24166</v>
      </c>
      <c r="C7882" s="28" t="s">
        <v>8009</v>
      </c>
      <c r="D7882" s="28" t="s">
        <v>16270</v>
      </c>
    </row>
    <row r="7883" spans="1:4" x14ac:dyDescent="0.2">
      <c r="A7883" s="15" t="s">
        <v>7803</v>
      </c>
      <c r="B7883" s="27" t="s">
        <v>24167</v>
      </c>
      <c r="C7883" s="28" t="s">
        <v>16271</v>
      </c>
      <c r="D7883" s="28" t="s">
        <v>8037</v>
      </c>
    </row>
    <row r="7884" spans="1:4" x14ac:dyDescent="0.2">
      <c r="A7884" s="15" t="s">
        <v>7804</v>
      </c>
      <c r="B7884" s="27" t="s">
        <v>24168</v>
      </c>
      <c r="C7884" s="28" t="s">
        <v>16272</v>
      </c>
      <c r="D7884" s="28" t="s">
        <v>8112</v>
      </c>
    </row>
    <row r="7885" spans="1:4" x14ac:dyDescent="0.2">
      <c r="A7885" s="15" t="s">
        <v>7805</v>
      </c>
      <c r="B7885" s="27" t="s">
        <v>24169</v>
      </c>
      <c r="C7885" s="28" t="s">
        <v>16273</v>
      </c>
      <c r="D7885" s="28" t="s">
        <v>8006</v>
      </c>
    </row>
    <row r="7886" spans="1:4" x14ac:dyDescent="0.2">
      <c r="A7886" s="15" t="s">
        <v>7806</v>
      </c>
      <c r="B7886" s="27" t="s">
        <v>24170</v>
      </c>
      <c r="C7886" s="28" t="s">
        <v>16274</v>
      </c>
      <c r="D7886" s="28" t="s">
        <v>16275</v>
      </c>
    </row>
    <row r="7887" spans="1:4" x14ac:dyDescent="0.2">
      <c r="A7887" s="15" t="s">
        <v>7807</v>
      </c>
      <c r="B7887" s="27" t="s">
        <v>24171</v>
      </c>
      <c r="C7887" s="28" t="s">
        <v>16276</v>
      </c>
      <c r="D7887" s="28" t="s">
        <v>8071</v>
      </c>
    </row>
    <row r="7888" spans="1:4" x14ac:dyDescent="0.2">
      <c r="A7888" s="15" t="s">
        <v>7808</v>
      </c>
      <c r="B7888" s="27" t="s">
        <v>24172</v>
      </c>
      <c r="C7888" s="28" t="s">
        <v>16277</v>
      </c>
      <c r="D7888" s="28" t="s">
        <v>8025</v>
      </c>
    </row>
    <row r="7889" spans="1:4" x14ac:dyDescent="0.2">
      <c r="A7889" s="15" t="s">
        <v>7809</v>
      </c>
      <c r="B7889" s="27" t="s">
        <v>24173</v>
      </c>
      <c r="C7889" s="28" t="s">
        <v>8055</v>
      </c>
      <c r="D7889" s="28" t="s">
        <v>16278</v>
      </c>
    </row>
    <row r="7890" spans="1:4" x14ac:dyDescent="0.2">
      <c r="A7890" s="15" t="s">
        <v>7810</v>
      </c>
      <c r="B7890" s="27" t="s">
        <v>24174</v>
      </c>
      <c r="C7890" s="28" t="s">
        <v>16279</v>
      </c>
      <c r="D7890" s="28" t="s">
        <v>8121</v>
      </c>
    </row>
    <row r="7891" spans="1:4" x14ac:dyDescent="0.2">
      <c r="A7891" s="15" t="s">
        <v>7811</v>
      </c>
      <c r="B7891" s="27" t="s">
        <v>24175</v>
      </c>
      <c r="C7891" s="28" t="s">
        <v>16280</v>
      </c>
      <c r="D7891" s="28" t="s">
        <v>8039</v>
      </c>
    </row>
    <row r="7892" spans="1:4" x14ac:dyDescent="0.2">
      <c r="A7892" s="15" t="s">
        <v>7812</v>
      </c>
      <c r="B7892" s="27" t="s">
        <v>24176</v>
      </c>
      <c r="C7892" s="28" t="s">
        <v>16281</v>
      </c>
      <c r="D7892" s="28" t="s">
        <v>8061</v>
      </c>
    </row>
    <row r="7893" spans="1:4" x14ac:dyDescent="0.2">
      <c r="A7893" s="15" t="s">
        <v>7813</v>
      </c>
      <c r="B7893" s="27" t="s">
        <v>24177</v>
      </c>
      <c r="C7893" s="28" t="s">
        <v>16282</v>
      </c>
      <c r="D7893" s="28" t="s">
        <v>8112</v>
      </c>
    </row>
    <row r="7894" spans="1:4" x14ac:dyDescent="0.2">
      <c r="A7894" s="15" t="s">
        <v>7814</v>
      </c>
      <c r="B7894" s="27" t="s">
        <v>24178</v>
      </c>
      <c r="C7894" s="28" t="s">
        <v>16283</v>
      </c>
      <c r="D7894" s="28" t="s">
        <v>8025</v>
      </c>
    </row>
    <row r="7895" spans="1:4" x14ac:dyDescent="0.2">
      <c r="A7895" s="15" t="s">
        <v>7815</v>
      </c>
      <c r="B7895" s="27" t="s">
        <v>24179</v>
      </c>
      <c r="C7895" s="28" t="s">
        <v>16284</v>
      </c>
      <c r="D7895" s="28" t="s">
        <v>8117</v>
      </c>
    </row>
    <row r="7896" spans="1:4" x14ac:dyDescent="0.2">
      <c r="A7896" s="15" t="s">
        <v>7816</v>
      </c>
      <c r="B7896" s="27" t="s">
        <v>24180</v>
      </c>
      <c r="C7896" s="28" t="s">
        <v>8019</v>
      </c>
      <c r="D7896" s="28" t="s">
        <v>16285</v>
      </c>
    </row>
    <row r="7897" spans="1:4" x14ac:dyDescent="0.2">
      <c r="A7897" s="15" t="s">
        <v>7817</v>
      </c>
      <c r="B7897" s="27" t="s">
        <v>24181</v>
      </c>
      <c r="C7897" s="28" t="s">
        <v>16286</v>
      </c>
      <c r="D7897" s="28" t="s">
        <v>8177</v>
      </c>
    </row>
    <row r="7898" spans="1:4" x14ac:dyDescent="0.2">
      <c r="A7898" s="15" t="s">
        <v>7818</v>
      </c>
      <c r="B7898" s="27" t="s">
        <v>24182</v>
      </c>
      <c r="C7898" s="28" t="s">
        <v>16287</v>
      </c>
      <c r="D7898" s="28" t="s">
        <v>11893</v>
      </c>
    </row>
    <row r="7899" spans="1:4" x14ac:dyDescent="0.2">
      <c r="A7899" s="15" t="s">
        <v>7819</v>
      </c>
      <c r="B7899" s="27" t="s">
        <v>24183</v>
      </c>
      <c r="C7899" s="28" t="s">
        <v>16288</v>
      </c>
      <c r="D7899" s="28" t="s">
        <v>8071</v>
      </c>
    </row>
    <row r="7900" spans="1:4" x14ac:dyDescent="0.2">
      <c r="A7900" s="15" t="s">
        <v>7820</v>
      </c>
      <c r="B7900" s="27" t="s">
        <v>24184</v>
      </c>
      <c r="C7900" s="28" t="s">
        <v>8009</v>
      </c>
      <c r="D7900" s="28" t="s">
        <v>16289</v>
      </c>
    </row>
    <row r="7901" spans="1:4" x14ac:dyDescent="0.2">
      <c r="A7901" s="15" t="s">
        <v>7821</v>
      </c>
      <c r="B7901" s="27" t="s">
        <v>24185</v>
      </c>
      <c r="C7901" s="28" t="s">
        <v>16290</v>
      </c>
      <c r="D7901" s="28" t="s">
        <v>8025</v>
      </c>
    </row>
    <row r="7902" spans="1:4" x14ac:dyDescent="0.2">
      <c r="A7902" s="15" t="s">
        <v>7822</v>
      </c>
      <c r="B7902" s="27" t="s">
        <v>24186</v>
      </c>
      <c r="C7902" s="28" t="s">
        <v>16291</v>
      </c>
      <c r="D7902" s="28" t="s">
        <v>8006</v>
      </c>
    </row>
    <row r="7903" spans="1:4" x14ac:dyDescent="0.2">
      <c r="A7903" s="15" t="s">
        <v>7823</v>
      </c>
      <c r="B7903" s="27" t="s">
        <v>24187</v>
      </c>
      <c r="C7903" s="28" t="s">
        <v>16292</v>
      </c>
      <c r="D7903" s="28" t="s">
        <v>8002</v>
      </c>
    </row>
    <row r="7904" spans="1:4" x14ac:dyDescent="0.2">
      <c r="A7904" s="15" t="s">
        <v>7824</v>
      </c>
      <c r="B7904" s="27" t="s">
        <v>24188</v>
      </c>
      <c r="C7904" s="28" t="s">
        <v>8009</v>
      </c>
      <c r="D7904" s="28" t="s">
        <v>16293</v>
      </c>
    </row>
    <row r="7905" spans="1:4" x14ac:dyDescent="0.2">
      <c r="A7905" s="15" t="s">
        <v>7825</v>
      </c>
      <c r="B7905" s="27" t="s">
        <v>24189</v>
      </c>
      <c r="C7905" s="28" t="s">
        <v>16294</v>
      </c>
      <c r="D7905" s="28" t="s">
        <v>8006</v>
      </c>
    </row>
    <row r="7906" spans="1:4" x14ac:dyDescent="0.2">
      <c r="A7906" s="15" t="s">
        <v>7826</v>
      </c>
      <c r="B7906" s="27" t="s">
        <v>24190</v>
      </c>
      <c r="C7906" s="28" t="s">
        <v>16295</v>
      </c>
      <c r="D7906" s="28" t="s">
        <v>8006</v>
      </c>
    </row>
    <row r="7907" spans="1:4" x14ac:dyDescent="0.2">
      <c r="A7907" s="15" t="s">
        <v>7827</v>
      </c>
      <c r="B7907" s="27" t="s">
        <v>24191</v>
      </c>
      <c r="C7907" s="28" t="s">
        <v>8183</v>
      </c>
      <c r="D7907" s="28" t="s">
        <v>16296</v>
      </c>
    </row>
    <row r="7908" spans="1:4" x14ac:dyDescent="0.2">
      <c r="A7908" s="15" t="s">
        <v>7828</v>
      </c>
      <c r="B7908" s="27" t="s">
        <v>24192</v>
      </c>
      <c r="C7908" s="28" t="s">
        <v>16297</v>
      </c>
      <c r="D7908" s="28" t="s">
        <v>8025</v>
      </c>
    </row>
    <row r="7909" spans="1:4" x14ac:dyDescent="0.2">
      <c r="A7909" s="15" t="s">
        <v>7829</v>
      </c>
      <c r="B7909" s="27" t="s">
        <v>24193</v>
      </c>
      <c r="C7909" s="28" t="s">
        <v>16298</v>
      </c>
      <c r="D7909" s="28" t="s">
        <v>8119</v>
      </c>
    </row>
    <row r="7910" spans="1:4" x14ac:dyDescent="0.2">
      <c r="A7910" s="15" t="s">
        <v>7830</v>
      </c>
      <c r="B7910" s="27" t="s">
        <v>24194</v>
      </c>
      <c r="C7910" s="28" t="s">
        <v>16299</v>
      </c>
      <c r="D7910" s="28" t="s">
        <v>16300</v>
      </c>
    </row>
    <row r="7911" spans="1:4" x14ac:dyDescent="0.2">
      <c r="A7911" s="15" t="s">
        <v>7831</v>
      </c>
      <c r="B7911" s="27" t="s">
        <v>24195</v>
      </c>
      <c r="C7911" s="28" t="s">
        <v>8009</v>
      </c>
      <c r="D7911" s="28" t="s">
        <v>16301</v>
      </c>
    </row>
    <row r="7912" spans="1:4" x14ac:dyDescent="0.2">
      <c r="A7912" s="15" t="s">
        <v>7832</v>
      </c>
      <c r="B7912" s="27" t="s">
        <v>24196</v>
      </c>
      <c r="C7912" s="28" t="s">
        <v>16302</v>
      </c>
      <c r="D7912" s="28" t="s">
        <v>8221</v>
      </c>
    </row>
    <row r="7913" spans="1:4" x14ac:dyDescent="0.2">
      <c r="A7913" s="15" t="s">
        <v>7833</v>
      </c>
      <c r="B7913" s="27" t="s">
        <v>24197</v>
      </c>
      <c r="C7913" s="28" t="s">
        <v>8063</v>
      </c>
      <c r="D7913" s="28" t="s">
        <v>16303</v>
      </c>
    </row>
    <row r="7914" spans="1:4" x14ac:dyDescent="0.2">
      <c r="A7914" s="15" t="s">
        <v>7834</v>
      </c>
      <c r="B7914" s="27" t="s">
        <v>24198</v>
      </c>
      <c r="C7914" s="28" t="s">
        <v>8009</v>
      </c>
      <c r="D7914" s="28" t="s">
        <v>16304</v>
      </c>
    </row>
    <row r="7915" spans="1:4" x14ac:dyDescent="0.2">
      <c r="A7915" s="15" t="s">
        <v>7835</v>
      </c>
      <c r="B7915" s="27" t="s">
        <v>24199</v>
      </c>
      <c r="C7915" s="28" t="s">
        <v>16305</v>
      </c>
      <c r="D7915" s="28" t="s">
        <v>8006</v>
      </c>
    </row>
    <row r="7916" spans="1:4" x14ac:dyDescent="0.2">
      <c r="A7916" s="15" t="s">
        <v>7836</v>
      </c>
      <c r="B7916" s="27" t="s">
        <v>24200</v>
      </c>
      <c r="C7916" s="28" t="s">
        <v>8009</v>
      </c>
      <c r="D7916" s="28" t="s">
        <v>16306</v>
      </c>
    </row>
    <row r="7917" spans="1:4" x14ac:dyDescent="0.2">
      <c r="A7917" s="15" t="s">
        <v>7837</v>
      </c>
      <c r="B7917" s="27" t="s">
        <v>24201</v>
      </c>
      <c r="C7917" s="28" t="s">
        <v>16307</v>
      </c>
      <c r="D7917" s="28" t="s">
        <v>8071</v>
      </c>
    </row>
    <row r="7918" spans="1:4" x14ac:dyDescent="0.2">
      <c r="A7918" s="15" t="s">
        <v>7838</v>
      </c>
      <c r="B7918" s="27" t="s">
        <v>24202</v>
      </c>
      <c r="C7918" s="28" t="s">
        <v>16308</v>
      </c>
      <c r="D7918" s="28" t="s">
        <v>8008</v>
      </c>
    </row>
    <row r="7919" spans="1:4" x14ac:dyDescent="0.2">
      <c r="A7919" s="15" t="s">
        <v>7839</v>
      </c>
      <c r="B7919" s="27" t="s">
        <v>24203</v>
      </c>
      <c r="C7919" s="28" t="s">
        <v>16309</v>
      </c>
      <c r="D7919" s="28" t="s">
        <v>8004</v>
      </c>
    </row>
    <row r="7920" spans="1:4" x14ac:dyDescent="0.2">
      <c r="A7920" s="15" t="s">
        <v>7840</v>
      </c>
      <c r="B7920" s="27" t="s">
        <v>24204</v>
      </c>
      <c r="C7920" s="28" t="s">
        <v>8330</v>
      </c>
      <c r="D7920" s="28" t="s">
        <v>16310</v>
      </c>
    </row>
    <row r="7921" spans="1:4" x14ac:dyDescent="0.2">
      <c r="A7921" s="15" t="s">
        <v>7841</v>
      </c>
      <c r="B7921" s="27" t="s">
        <v>24205</v>
      </c>
      <c r="C7921" s="28" t="s">
        <v>16311</v>
      </c>
      <c r="D7921" s="28" t="s">
        <v>8025</v>
      </c>
    </row>
    <row r="7922" spans="1:4" x14ac:dyDescent="0.2">
      <c r="A7922" s="15" t="s">
        <v>7842</v>
      </c>
      <c r="B7922" s="27" t="s">
        <v>24206</v>
      </c>
      <c r="C7922" s="28" t="s">
        <v>8009</v>
      </c>
      <c r="D7922" s="28" t="s">
        <v>16312</v>
      </c>
    </row>
    <row r="7923" spans="1:4" x14ac:dyDescent="0.2">
      <c r="A7923" s="15" t="s">
        <v>7843</v>
      </c>
      <c r="B7923" s="27" t="s">
        <v>24207</v>
      </c>
      <c r="C7923" s="28" t="s">
        <v>16313</v>
      </c>
      <c r="D7923" s="28" t="s">
        <v>8006</v>
      </c>
    </row>
    <row r="7924" spans="1:4" x14ac:dyDescent="0.2">
      <c r="A7924" s="15" t="s">
        <v>7844</v>
      </c>
      <c r="B7924" s="27" t="s">
        <v>24208</v>
      </c>
      <c r="C7924" s="28" t="s">
        <v>16314</v>
      </c>
      <c r="D7924" s="28" t="s">
        <v>8119</v>
      </c>
    </row>
    <row r="7925" spans="1:4" x14ac:dyDescent="0.2">
      <c r="A7925" s="15" t="s">
        <v>307</v>
      </c>
      <c r="B7925" s="27" t="s">
        <v>24209</v>
      </c>
      <c r="C7925" s="28" t="s">
        <v>16315</v>
      </c>
      <c r="D7925" s="28" t="s">
        <v>8039</v>
      </c>
    </row>
    <row r="7926" spans="1:4" x14ac:dyDescent="0.2">
      <c r="A7926" s="15" t="s">
        <v>7845</v>
      </c>
      <c r="B7926" s="27" t="s">
        <v>24210</v>
      </c>
      <c r="C7926" s="28" t="s">
        <v>8009</v>
      </c>
      <c r="D7926" s="28" t="s">
        <v>16316</v>
      </c>
    </row>
    <row r="7927" spans="1:4" x14ac:dyDescent="0.2">
      <c r="A7927" s="15" t="s">
        <v>232</v>
      </c>
      <c r="B7927" s="27" t="s">
        <v>24211</v>
      </c>
      <c r="C7927" s="28" t="s">
        <v>8183</v>
      </c>
      <c r="D7927" s="28" t="s">
        <v>16317</v>
      </c>
    </row>
    <row r="7928" spans="1:4" x14ac:dyDescent="0.2">
      <c r="A7928" s="15" t="s">
        <v>7846</v>
      </c>
      <c r="B7928" s="27" t="s">
        <v>24212</v>
      </c>
      <c r="C7928" s="28" t="s">
        <v>8009</v>
      </c>
      <c r="D7928" s="28" t="s">
        <v>16318</v>
      </c>
    </row>
    <row r="7929" spans="1:4" x14ac:dyDescent="0.2">
      <c r="A7929" s="15" t="s">
        <v>7968</v>
      </c>
      <c r="B7929" s="23" t="s">
        <v>8628</v>
      </c>
      <c r="C7929" s="30" t="s">
        <v>8628</v>
      </c>
      <c r="D7929" s="30" t="s">
        <v>8628</v>
      </c>
    </row>
    <row r="7930" spans="1:4" x14ac:dyDescent="0.2">
      <c r="A7930" s="15" t="s">
        <v>308</v>
      </c>
      <c r="B7930" s="27" t="s">
        <v>24213</v>
      </c>
      <c r="C7930" s="28" t="s">
        <v>16319</v>
      </c>
      <c r="D7930" s="28" t="s">
        <v>8039</v>
      </c>
    </row>
    <row r="7931" spans="1:4" x14ac:dyDescent="0.2">
      <c r="A7931" s="15" t="s">
        <v>7847</v>
      </c>
      <c r="B7931" s="27" t="s">
        <v>24214</v>
      </c>
      <c r="C7931" s="28" t="s">
        <v>8009</v>
      </c>
      <c r="D7931" s="28" t="s">
        <v>16320</v>
      </c>
    </row>
    <row r="7932" spans="1:4" x14ac:dyDescent="0.2">
      <c r="A7932" s="15" t="s">
        <v>7848</v>
      </c>
      <c r="B7932" s="27" t="s">
        <v>24215</v>
      </c>
      <c r="C7932" s="28" t="s">
        <v>16321</v>
      </c>
      <c r="D7932" s="28" t="s">
        <v>16322</v>
      </c>
    </row>
    <row r="7933" spans="1:4" x14ac:dyDescent="0.2">
      <c r="A7933" s="15" t="s">
        <v>7849</v>
      </c>
      <c r="B7933" s="27" t="s">
        <v>24216</v>
      </c>
      <c r="C7933" s="28" t="s">
        <v>16323</v>
      </c>
      <c r="D7933" s="28" t="s">
        <v>8004</v>
      </c>
    </row>
    <row r="7934" spans="1:4" x14ac:dyDescent="0.2">
      <c r="A7934" s="15" t="s">
        <v>7850</v>
      </c>
      <c r="B7934" s="27" t="s">
        <v>24217</v>
      </c>
      <c r="C7934" s="28" t="s">
        <v>16324</v>
      </c>
      <c r="D7934" s="28" t="s">
        <v>8066</v>
      </c>
    </row>
    <row r="7935" spans="1:4" x14ac:dyDescent="0.2">
      <c r="A7935" s="15" t="s">
        <v>7851</v>
      </c>
      <c r="B7935" s="27" t="s">
        <v>24218</v>
      </c>
      <c r="C7935" s="28" t="s">
        <v>16325</v>
      </c>
      <c r="D7935" s="28" t="s">
        <v>11893</v>
      </c>
    </row>
    <row r="7936" spans="1:4" x14ac:dyDescent="0.2">
      <c r="A7936" s="15" t="s">
        <v>7852</v>
      </c>
      <c r="B7936" s="27" t="s">
        <v>24219</v>
      </c>
      <c r="C7936" s="28" t="s">
        <v>16326</v>
      </c>
      <c r="D7936" s="28" t="s">
        <v>8004</v>
      </c>
    </row>
    <row r="7937" spans="1:4" x14ac:dyDescent="0.2">
      <c r="A7937" s="15" t="s">
        <v>7853</v>
      </c>
      <c r="B7937" s="27" t="s">
        <v>24220</v>
      </c>
      <c r="C7937" s="28" t="s">
        <v>12596</v>
      </c>
      <c r="D7937" s="28" t="s">
        <v>16327</v>
      </c>
    </row>
    <row r="7938" spans="1:4" x14ac:dyDescent="0.2">
      <c r="A7938" s="15" t="s">
        <v>7854</v>
      </c>
      <c r="B7938" s="27" t="s">
        <v>24221</v>
      </c>
      <c r="C7938" s="28" t="s">
        <v>16328</v>
      </c>
      <c r="D7938" s="28" t="s">
        <v>8159</v>
      </c>
    </row>
    <row r="7939" spans="1:4" x14ac:dyDescent="0.2">
      <c r="A7939" s="15" t="s">
        <v>7855</v>
      </c>
      <c r="B7939" s="27" t="s">
        <v>24222</v>
      </c>
      <c r="C7939" s="28" t="s">
        <v>8183</v>
      </c>
      <c r="D7939" s="28" t="s">
        <v>16329</v>
      </c>
    </row>
    <row r="7940" spans="1:4" x14ac:dyDescent="0.2">
      <c r="A7940" s="15" t="s">
        <v>7946</v>
      </c>
      <c r="B7940" s="23" t="s">
        <v>8628</v>
      </c>
      <c r="C7940" s="30" t="s">
        <v>8628</v>
      </c>
      <c r="D7940" s="30" t="s">
        <v>8628</v>
      </c>
    </row>
    <row r="7941" spans="1:4" x14ac:dyDescent="0.2">
      <c r="A7941" s="15" t="s">
        <v>7856</v>
      </c>
      <c r="B7941" s="27" t="s">
        <v>24223</v>
      </c>
      <c r="C7941" s="28" t="s">
        <v>16330</v>
      </c>
      <c r="D7941" s="28" t="s">
        <v>8119</v>
      </c>
    </row>
    <row r="7942" spans="1:4" x14ac:dyDescent="0.2">
      <c r="A7942" s="15" t="s">
        <v>7857</v>
      </c>
      <c r="B7942" s="27" t="s">
        <v>24224</v>
      </c>
      <c r="C7942" s="28" t="s">
        <v>16331</v>
      </c>
      <c r="D7942" s="28" t="s">
        <v>8619</v>
      </c>
    </row>
    <row r="7943" spans="1:4" x14ac:dyDescent="0.2">
      <c r="A7943" s="15" t="s">
        <v>7858</v>
      </c>
      <c r="B7943" s="27" t="s">
        <v>24225</v>
      </c>
      <c r="C7943" s="28" t="s">
        <v>16332</v>
      </c>
      <c r="D7943" s="28" t="s">
        <v>8071</v>
      </c>
    </row>
    <row r="7944" spans="1:4" x14ac:dyDescent="0.2">
      <c r="A7944" s="15" t="s">
        <v>7859</v>
      </c>
      <c r="B7944" s="27" t="s">
        <v>24226</v>
      </c>
      <c r="C7944" s="28" t="s">
        <v>16333</v>
      </c>
      <c r="D7944" s="28" t="s">
        <v>16334</v>
      </c>
    </row>
    <row r="7945" spans="1:4" x14ac:dyDescent="0.2">
      <c r="A7945" s="15" t="s">
        <v>7860</v>
      </c>
      <c r="B7945" s="27" t="s">
        <v>24227</v>
      </c>
      <c r="C7945" s="28" t="s">
        <v>16335</v>
      </c>
      <c r="D7945" s="28" t="s">
        <v>8004</v>
      </c>
    </row>
    <row r="7946" spans="1:4" x14ac:dyDescent="0.2">
      <c r="A7946" s="15" t="s">
        <v>7861</v>
      </c>
      <c r="B7946" s="27" t="s">
        <v>24228</v>
      </c>
      <c r="C7946" s="28" t="s">
        <v>8009</v>
      </c>
      <c r="D7946" s="28" t="s">
        <v>16336</v>
      </c>
    </row>
    <row r="7947" spans="1:4" x14ac:dyDescent="0.2">
      <c r="A7947" s="15" t="s">
        <v>7862</v>
      </c>
      <c r="B7947" s="27" t="s">
        <v>24229</v>
      </c>
      <c r="C7947" s="28" t="s">
        <v>8009</v>
      </c>
      <c r="D7947" s="28" t="s">
        <v>16337</v>
      </c>
    </row>
    <row r="7948" spans="1:4" x14ac:dyDescent="0.2">
      <c r="A7948" s="15" t="s">
        <v>7863</v>
      </c>
      <c r="B7948" s="27" t="s">
        <v>24230</v>
      </c>
      <c r="C7948" s="28" t="s">
        <v>16338</v>
      </c>
      <c r="D7948" s="28" t="s">
        <v>8008</v>
      </c>
    </row>
    <row r="7949" spans="1:4" x14ac:dyDescent="0.2">
      <c r="A7949" s="15" t="s">
        <v>7864</v>
      </c>
      <c r="B7949" s="27" t="s">
        <v>24231</v>
      </c>
      <c r="C7949" s="28" t="s">
        <v>16339</v>
      </c>
      <c r="D7949" s="28" t="s">
        <v>8071</v>
      </c>
    </row>
    <row r="7950" spans="1:4" x14ac:dyDescent="0.2">
      <c r="A7950" s="15" t="s">
        <v>7865</v>
      </c>
      <c r="B7950" s="27" t="s">
        <v>24232</v>
      </c>
      <c r="C7950" s="28" t="s">
        <v>16340</v>
      </c>
      <c r="D7950" s="28" t="s">
        <v>16341</v>
      </c>
    </row>
    <row r="7951" spans="1:4" x14ac:dyDescent="0.2">
      <c r="A7951" s="15" t="s">
        <v>7866</v>
      </c>
      <c r="B7951" s="27" t="s">
        <v>24233</v>
      </c>
      <c r="C7951" s="28" t="s">
        <v>16342</v>
      </c>
      <c r="D7951" s="28" t="s">
        <v>8002</v>
      </c>
    </row>
    <row r="7952" spans="1:4" x14ac:dyDescent="0.2">
      <c r="A7952" s="15" t="s">
        <v>7867</v>
      </c>
      <c r="B7952" s="27" t="s">
        <v>24234</v>
      </c>
      <c r="C7952" s="28" t="s">
        <v>8183</v>
      </c>
      <c r="D7952" s="28" t="s">
        <v>16343</v>
      </c>
    </row>
    <row r="7953" spans="1:4" x14ac:dyDescent="0.2">
      <c r="A7953" s="15" t="s">
        <v>7868</v>
      </c>
      <c r="B7953" s="27" t="s">
        <v>24235</v>
      </c>
      <c r="C7953" s="28" t="s">
        <v>8351</v>
      </c>
      <c r="D7953" s="28" t="s">
        <v>16344</v>
      </c>
    </row>
    <row r="7954" spans="1:4" x14ac:dyDescent="0.2">
      <c r="A7954" s="15" t="s">
        <v>7869</v>
      </c>
      <c r="B7954" s="27" t="s">
        <v>24236</v>
      </c>
      <c r="C7954" s="28" t="s">
        <v>8100</v>
      </c>
      <c r="D7954" s="28" t="s">
        <v>16345</v>
      </c>
    </row>
    <row r="7955" spans="1:4" x14ac:dyDescent="0.2">
      <c r="A7955" s="15" t="s">
        <v>7870</v>
      </c>
      <c r="B7955" s="27" t="s">
        <v>24237</v>
      </c>
      <c r="C7955" s="28" t="s">
        <v>16346</v>
      </c>
      <c r="D7955" s="28" t="s">
        <v>8006</v>
      </c>
    </row>
    <row r="7956" spans="1:4" x14ac:dyDescent="0.2">
      <c r="A7956" s="15" t="s">
        <v>7871</v>
      </c>
      <c r="B7956" s="27" t="s">
        <v>24238</v>
      </c>
      <c r="C7956" s="28" t="s">
        <v>16347</v>
      </c>
      <c r="D7956" s="28" t="s">
        <v>8002</v>
      </c>
    </row>
    <row r="7957" spans="1:4" x14ac:dyDescent="0.2">
      <c r="A7957" s="15" t="s">
        <v>7872</v>
      </c>
      <c r="B7957" s="27" t="s">
        <v>24239</v>
      </c>
      <c r="C7957" s="28" t="s">
        <v>16348</v>
      </c>
      <c r="D7957" s="28" t="s">
        <v>8117</v>
      </c>
    </row>
    <row r="7958" spans="1:4" x14ac:dyDescent="0.2">
      <c r="A7958" s="15" t="s">
        <v>7873</v>
      </c>
      <c r="B7958" s="27" t="s">
        <v>24240</v>
      </c>
      <c r="C7958" s="28" t="s">
        <v>16349</v>
      </c>
      <c r="D7958" s="28" t="s">
        <v>8619</v>
      </c>
    </row>
    <row r="7959" spans="1:4" x14ac:dyDescent="0.2">
      <c r="A7959" s="15" t="s">
        <v>7874</v>
      </c>
      <c r="B7959" s="27" t="s">
        <v>24241</v>
      </c>
      <c r="C7959" s="28" t="s">
        <v>16350</v>
      </c>
      <c r="D7959" s="28" t="s">
        <v>8159</v>
      </c>
    </row>
    <row r="7960" spans="1:4" x14ac:dyDescent="0.2">
      <c r="A7960" s="15" t="s">
        <v>7875</v>
      </c>
      <c r="B7960" s="27" t="s">
        <v>24242</v>
      </c>
      <c r="C7960" s="28" t="s">
        <v>16351</v>
      </c>
      <c r="D7960" s="28" t="s">
        <v>16352</v>
      </c>
    </row>
    <row r="7961" spans="1:4" x14ac:dyDescent="0.2">
      <c r="A7961" s="15" t="s">
        <v>7876</v>
      </c>
      <c r="B7961" s="27" t="s">
        <v>24243</v>
      </c>
      <c r="C7961" s="28" t="s">
        <v>8063</v>
      </c>
      <c r="D7961" s="28" t="s">
        <v>16353</v>
      </c>
    </row>
    <row r="7962" spans="1:4" x14ac:dyDescent="0.2">
      <c r="A7962" s="15" t="s">
        <v>7877</v>
      </c>
      <c r="B7962" s="27" t="s">
        <v>24244</v>
      </c>
      <c r="C7962" s="28" t="s">
        <v>16354</v>
      </c>
      <c r="D7962" s="28" t="s">
        <v>8336</v>
      </c>
    </row>
    <row r="7963" spans="1:4" x14ac:dyDescent="0.2">
      <c r="A7963" s="15" t="s">
        <v>7878</v>
      </c>
      <c r="B7963" s="27" t="s">
        <v>24245</v>
      </c>
      <c r="C7963" s="28" t="s">
        <v>16355</v>
      </c>
      <c r="D7963" s="28" t="s">
        <v>8066</v>
      </c>
    </row>
    <row r="7964" spans="1:4" x14ac:dyDescent="0.2">
      <c r="A7964" s="15" t="s">
        <v>7879</v>
      </c>
      <c r="B7964" s="27" t="s">
        <v>24246</v>
      </c>
      <c r="C7964" s="28" t="s">
        <v>8009</v>
      </c>
      <c r="D7964" s="28" t="s">
        <v>16356</v>
      </c>
    </row>
    <row r="7965" spans="1:4" x14ac:dyDescent="0.2">
      <c r="A7965" s="15" t="s">
        <v>7880</v>
      </c>
      <c r="B7965" s="27" t="s">
        <v>24247</v>
      </c>
      <c r="C7965" s="28" t="s">
        <v>16357</v>
      </c>
      <c r="D7965" s="28" t="s">
        <v>8071</v>
      </c>
    </row>
    <row r="7966" spans="1:4" x14ac:dyDescent="0.2">
      <c r="A7966" s="15" t="s">
        <v>7881</v>
      </c>
      <c r="B7966" s="27" t="s">
        <v>24248</v>
      </c>
      <c r="C7966" s="28" t="s">
        <v>16358</v>
      </c>
      <c r="D7966" s="28" t="s">
        <v>8112</v>
      </c>
    </row>
    <row r="7967" spans="1:4" x14ac:dyDescent="0.2">
      <c r="A7967" s="15" t="s">
        <v>7882</v>
      </c>
      <c r="B7967" s="27" t="s">
        <v>24249</v>
      </c>
      <c r="C7967" s="28" t="s">
        <v>16359</v>
      </c>
      <c r="D7967" s="28" t="s">
        <v>8002</v>
      </c>
    </row>
    <row r="7968" spans="1:4" x14ac:dyDescent="0.2">
      <c r="A7968" s="15" t="s">
        <v>7883</v>
      </c>
      <c r="B7968" s="27" t="s">
        <v>24250</v>
      </c>
      <c r="C7968" s="28" t="s">
        <v>16360</v>
      </c>
      <c r="D7968" s="28" t="s">
        <v>8061</v>
      </c>
    </row>
    <row r="7969" spans="1:4" x14ac:dyDescent="0.2">
      <c r="A7969" s="15" t="s">
        <v>7884</v>
      </c>
      <c r="B7969" s="27" t="s">
        <v>24251</v>
      </c>
      <c r="C7969" s="28" t="s">
        <v>8009</v>
      </c>
      <c r="D7969" s="28" t="s">
        <v>16361</v>
      </c>
    </row>
    <row r="7970" spans="1:4" x14ac:dyDescent="0.2">
      <c r="A7970" s="15" t="s">
        <v>7885</v>
      </c>
      <c r="B7970" s="27" t="s">
        <v>24252</v>
      </c>
      <c r="C7970" s="28" t="s">
        <v>16362</v>
      </c>
      <c r="D7970" s="28" t="s">
        <v>8002</v>
      </c>
    </row>
    <row r="7971" spans="1:4" x14ac:dyDescent="0.2">
      <c r="A7971" s="15" t="s">
        <v>7886</v>
      </c>
      <c r="B7971" s="27" t="s">
        <v>24253</v>
      </c>
      <c r="C7971" s="28" t="s">
        <v>16363</v>
      </c>
      <c r="D7971" s="28" t="s">
        <v>8112</v>
      </c>
    </row>
    <row r="7972" spans="1:4" x14ac:dyDescent="0.2">
      <c r="A7972" s="15" t="s">
        <v>7887</v>
      </c>
      <c r="B7972" s="27" t="s">
        <v>24254</v>
      </c>
      <c r="C7972" s="28" t="s">
        <v>16364</v>
      </c>
      <c r="D7972" s="28" t="s">
        <v>8117</v>
      </c>
    </row>
    <row r="7973" spans="1:4" x14ac:dyDescent="0.2">
      <c r="A7973" s="15" t="s">
        <v>152</v>
      </c>
      <c r="B7973" s="27" t="s">
        <v>24255</v>
      </c>
      <c r="C7973" s="28" t="s">
        <v>16365</v>
      </c>
      <c r="D7973" s="28" t="s">
        <v>8039</v>
      </c>
    </row>
    <row r="7974" spans="1:4" x14ac:dyDescent="0.2">
      <c r="A7974" s="15" t="s">
        <v>7888</v>
      </c>
      <c r="B7974" s="27" t="s">
        <v>24256</v>
      </c>
      <c r="C7974" s="28" t="s">
        <v>16366</v>
      </c>
      <c r="D7974" s="28" t="s">
        <v>8025</v>
      </c>
    </row>
    <row r="7975" spans="1:4" x14ac:dyDescent="0.2">
      <c r="A7975" s="62" t="s">
        <v>309</v>
      </c>
      <c r="B7975" s="63" t="s">
        <v>24257</v>
      </c>
      <c r="C7975" s="64" t="s">
        <v>16367</v>
      </c>
      <c r="D7975" s="64" t="s">
        <v>8039</v>
      </c>
    </row>
    <row r="7976" spans="1:4" x14ac:dyDescent="0.2">
      <c r="A7976" s="66"/>
      <c r="B7976" s="67"/>
      <c r="C7976" s="67"/>
      <c r="D7976" s="67"/>
    </row>
    <row r="7977" spans="1:4" x14ac:dyDescent="0.2">
      <c r="A7977" s="65"/>
    </row>
    <row r="7978" spans="1:4" x14ac:dyDescent="0.2">
      <c r="A7978" s="65"/>
    </row>
    <row r="7979" spans="1:4" x14ac:dyDescent="0.2">
      <c r="A7979" s="65"/>
    </row>
  </sheetData>
  <dataConsolidate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21"/>
  <sheetViews>
    <sheetView workbookViewId="0">
      <selection activeCell="A20" sqref="A20"/>
    </sheetView>
  </sheetViews>
  <sheetFormatPr defaultRowHeight="12.75" x14ac:dyDescent="0.2"/>
  <cols>
    <col min="1" max="1" width="34" style="17" bestFit="1" customWidth="1"/>
    <col min="2" max="2" width="14.85546875" style="17" bestFit="1" customWidth="1"/>
    <col min="3" max="16384" width="9.140625" style="17"/>
  </cols>
  <sheetData>
    <row r="1" spans="1:2" ht="23.25" customHeight="1" x14ac:dyDescent="0.2">
      <c r="A1" s="51" t="s">
        <v>1</v>
      </c>
      <c r="B1" s="51" t="s">
        <v>7999</v>
      </c>
    </row>
    <row r="2" spans="1:2" ht="15.75" x14ac:dyDescent="0.25">
      <c r="A2" s="52" t="s">
        <v>7912</v>
      </c>
      <c r="B2" s="53">
        <f>COUNTIF(COMUNI!C6:C7959,A2)</f>
        <v>305</v>
      </c>
    </row>
    <row r="3" spans="1:2" ht="15.75" x14ac:dyDescent="0.25">
      <c r="A3" s="52" t="s">
        <v>7915</v>
      </c>
      <c r="B3" s="53">
        <f>COUNTIF(COMUNI!C7:C7960,A3)</f>
        <v>131</v>
      </c>
    </row>
    <row r="4" spans="1:2" ht="15.75" x14ac:dyDescent="0.25">
      <c r="A4" s="52" t="s">
        <v>7916</v>
      </c>
      <c r="B4" s="53">
        <f>COUNTIF(COMUNI!C13:C7966,A4)</f>
        <v>402</v>
      </c>
    </row>
    <row r="5" spans="1:2" ht="15.75" x14ac:dyDescent="0.25">
      <c r="A5" s="52" t="s">
        <v>7913</v>
      </c>
      <c r="B5" s="53">
        <f>COUNTIF(COMUNI!C12:C7965,A5)</f>
        <v>549</v>
      </c>
    </row>
    <row r="6" spans="1:2" ht="15.75" x14ac:dyDescent="0.25">
      <c r="A6" s="52" t="s">
        <v>7907</v>
      </c>
      <c r="B6" s="53">
        <f>COUNTIF(COMUNI!C17:C7970,A6)</f>
        <v>333</v>
      </c>
    </row>
    <row r="7" spans="1:2" ht="15.75" x14ac:dyDescent="0.25">
      <c r="A7" s="52" t="s">
        <v>7905</v>
      </c>
      <c r="B7" s="53">
        <f>COUNTIF(COMUNI!C18:C7971,A7)</f>
        <v>215</v>
      </c>
    </row>
    <row r="8" spans="1:2" ht="15.75" x14ac:dyDescent="0.25">
      <c r="A8" s="52" t="s">
        <v>7911</v>
      </c>
      <c r="B8" s="53">
        <f>COUNTIF(COMUNI!C11:C7964,A8)</f>
        <v>378</v>
      </c>
    </row>
    <row r="9" spans="1:2" ht="15.75" x14ac:dyDescent="0.25">
      <c r="A9" s="52" t="s">
        <v>7906</v>
      </c>
      <c r="B9" s="53">
        <f>COUNTIF(COMUNI!C19:C7972,A9)</f>
        <v>234</v>
      </c>
    </row>
    <row r="10" spans="1:2" ht="15.75" x14ac:dyDescent="0.25">
      <c r="A10" s="52" t="s">
        <v>7902</v>
      </c>
      <c r="B10" s="53">
        <f>COUNTIF(COMUNI!C3:C7956,A10)</f>
        <v>1516</v>
      </c>
    </row>
    <row r="11" spans="1:2" ht="15.75" x14ac:dyDescent="0.25">
      <c r="A11" s="52" t="s">
        <v>7910</v>
      </c>
      <c r="B11" s="53">
        <f>COUNTIF(COMUNI!C14:C7967,A11)</f>
        <v>229</v>
      </c>
    </row>
    <row r="12" spans="1:2" ht="15.75" x14ac:dyDescent="0.25">
      <c r="A12" s="52" t="s">
        <v>4248</v>
      </c>
      <c r="B12" s="53">
        <f>COUNTIF(COMUNI!C16:C7969,A12)</f>
        <v>136</v>
      </c>
    </row>
    <row r="13" spans="1:2" ht="15.75" x14ac:dyDescent="0.25">
      <c r="A13" s="52" t="s">
        <v>7901</v>
      </c>
      <c r="B13" s="53">
        <f>COUNTIF(COMUNI!C10:C7963,A13)</f>
        <v>1199</v>
      </c>
    </row>
    <row r="14" spans="1:2" ht="15.75" x14ac:dyDescent="0.25">
      <c r="A14" s="52" t="s">
        <v>7914</v>
      </c>
      <c r="B14" s="53">
        <f>COUNTIF(COMUNI!C9:C7962,A14)</f>
        <v>257</v>
      </c>
    </row>
    <row r="15" spans="1:2" ht="15.75" x14ac:dyDescent="0.25">
      <c r="A15" s="52" t="s">
        <v>7918</v>
      </c>
      <c r="B15" s="53">
        <f>COUNTIF(COMUNI!C5:C7958,A15)</f>
        <v>377</v>
      </c>
    </row>
    <row r="16" spans="1:2" ht="15.75" x14ac:dyDescent="0.25">
      <c r="A16" s="52" t="s">
        <v>7917</v>
      </c>
      <c r="B16" s="53">
        <f>COUNTIF(COMUNI!C8:C7961,A16)</f>
        <v>391</v>
      </c>
    </row>
    <row r="17" spans="1:2" ht="15.75" x14ac:dyDescent="0.25">
      <c r="A17" s="52" t="s">
        <v>7908</v>
      </c>
      <c r="B17" s="53">
        <f>COUNTIF(COMUNI!C4:C7957,A17)</f>
        <v>275</v>
      </c>
    </row>
    <row r="18" spans="1:2" ht="15.75" x14ac:dyDescent="0.25">
      <c r="A18" s="52" t="s">
        <v>7903</v>
      </c>
      <c r="B18" s="53">
        <f>COUNTIF(COMUNI!C20:C7973,A18)</f>
        <v>297</v>
      </c>
    </row>
    <row r="19" spans="1:2" ht="15.75" x14ac:dyDescent="0.25">
      <c r="A19" s="52" t="s">
        <v>7909</v>
      </c>
      <c r="B19" s="53">
        <f>COUNTIF(COMUNI!C15:C7968,A19)</f>
        <v>92</v>
      </c>
    </row>
    <row r="20" spans="1:2" ht="15.75" x14ac:dyDescent="0.25">
      <c r="A20" s="52" t="s">
        <v>37824</v>
      </c>
      <c r="B20" s="53">
        <f>COUNTIF(COMUNI!C21:C7974,A20)</f>
        <v>74</v>
      </c>
    </row>
    <row r="21" spans="1:2" ht="15.75" x14ac:dyDescent="0.25">
      <c r="A21" s="52" t="s">
        <v>7904</v>
      </c>
      <c r="B21" s="53">
        <f>COUNTIF(COMUNI!C2:C7955,A21)</f>
        <v>571</v>
      </c>
    </row>
  </sheetData>
  <sortState xmlns:xlrd2="http://schemas.microsoft.com/office/spreadsheetml/2017/richdata2" ref="A2:B21">
    <sortCondition ref="A2:A2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K7975"/>
  <sheetViews>
    <sheetView workbookViewId="0"/>
  </sheetViews>
  <sheetFormatPr defaultRowHeight="12.75" x14ac:dyDescent="0.2"/>
  <cols>
    <col min="1" max="1" width="67.140625" style="17" bestFit="1" customWidth="1"/>
    <col min="2" max="2" width="12.140625" style="18" customWidth="1"/>
    <col min="3" max="5" width="9.140625" style="17"/>
    <col min="6" max="6" width="9" style="17" customWidth="1"/>
    <col min="7" max="16384" width="9.140625" style="17"/>
  </cols>
  <sheetData>
    <row r="1" spans="1:6" ht="24.75" customHeight="1" x14ac:dyDescent="0.2">
      <c r="A1" s="26" t="s">
        <v>7898</v>
      </c>
      <c r="B1" s="26" t="s">
        <v>7889</v>
      </c>
      <c r="F1" s="48"/>
    </row>
    <row r="2" spans="1:6" x14ac:dyDescent="0.2">
      <c r="A2" s="24" t="s">
        <v>408</v>
      </c>
      <c r="B2" s="25">
        <v>18</v>
      </c>
    </row>
    <row r="3" spans="1:6" x14ac:dyDescent="0.2">
      <c r="A3" s="24" t="s">
        <v>409</v>
      </c>
      <c r="B3" s="25">
        <v>1</v>
      </c>
    </row>
    <row r="4" spans="1:6" x14ac:dyDescent="0.2">
      <c r="A4" s="24" t="s">
        <v>410</v>
      </c>
      <c r="B4" s="25">
        <v>3</v>
      </c>
    </row>
    <row r="5" spans="1:6" x14ac:dyDescent="0.2">
      <c r="A5" s="24" t="s">
        <v>411</v>
      </c>
      <c r="B5" s="25">
        <v>9</v>
      </c>
    </row>
    <row r="6" spans="1:6" x14ac:dyDescent="0.2">
      <c r="A6" s="24" t="s">
        <v>412</v>
      </c>
      <c r="B6" s="25">
        <v>3</v>
      </c>
    </row>
    <row r="7" spans="1:6" x14ac:dyDescent="0.2">
      <c r="A7" s="24" t="s">
        <v>413</v>
      </c>
      <c r="B7" s="25">
        <v>1</v>
      </c>
    </row>
    <row r="8" spans="1:6" x14ac:dyDescent="0.2">
      <c r="A8" s="24" t="s">
        <v>414</v>
      </c>
      <c r="B8" s="25">
        <v>24</v>
      </c>
    </row>
    <row r="9" spans="1:6" x14ac:dyDescent="0.2">
      <c r="A9" s="24" t="s">
        <v>415</v>
      </c>
      <c r="B9" s="25">
        <v>5</v>
      </c>
    </row>
    <row r="10" spans="1:6" x14ac:dyDescent="0.2">
      <c r="A10" s="24" t="s">
        <v>416</v>
      </c>
      <c r="B10" s="25">
        <v>3</v>
      </c>
    </row>
    <row r="11" spans="1:6" x14ac:dyDescent="0.2">
      <c r="A11" s="24" t="s">
        <v>417</v>
      </c>
      <c r="B11" s="25">
        <v>8</v>
      </c>
    </row>
    <row r="12" spans="1:6" x14ac:dyDescent="0.2">
      <c r="A12" s="24" t="s">
        <v>418</v>
      </c>
      <c r="B12" s="25">
        <v>3</v>
      </c>
    </row>
    <row r="13" spans="1:6" x14ac:dyDescent="0.2">
      <c r="A13" s="24" t="s">
        <v>419</v>
      </c>
      <c r="B13" s="25">
        <v>1</v>
      </c>
    </row>
    <row r="14" spans="1:6" x14ac:dyDescent="0.2">
      <c r="A14" s="24" t="s">
        <v>420</v>
      </c>
      <c r="B14" s="25">
        <v>3</v>
      </c>
    </row>
    <row r="15" spans="1:6" x14ac:dyDescent="0.2">
      <c r="A15" s="24" t="s">
        <v>421</v>
      </c>
      <c r="B15" s="25">
        <v>1</v>
      </c>
    </row>
    <row r="16" spans="1:6" x14ac:dyDescent="0.2">
      <c r="A16" s="24" t="s">
        <v>422</v>
      </c>
      <c r="B16" s="25">
        <v>1</v>
      </c>
    </row>
    <row r="17" spans="1:2" x14ac:dyDescent="0.2">
      <c r="A17" s="24" t="s">
        <v>423</v>
      </c>
      <c r="B17" s="25">
        <v>4</v>
      </c>
    </row>
    <row r="18" spans="1:2" x14ac:dyDescent="0.2">
      <c r="A18" s="24" t="s">
        <v>424</v>
      </c>
      <c r="B18" s="25">
        <v>3</v>
      </c>
    </row>
    <row r="19" spans="1:2" x14ac:dyDescent="0.2">
      <c r="A19" s="24" t="s">
        <v>425</v>
      </c>
      <c r="B19" s="25">
        <v>56</v>
      </c>
    </row>
    <row r="20" spans="1:2" x14ac:dyDescent="0.2">
      <c r="A20" s="24" t="s">
        <v>426</v>
      </c>
      <c r="B20" s="25">
        <v>3</v>
      </c>
    </row>
    <row r="21" spans="1:2" x14ac:dyDescent="0.2">
      <c r="A21" s="24" t="s">
        <v>427</v>
      </c>
      <c r="B21" s="25">
        <v>20</v>
      </c>
    </row>
    <row r="22" spans="1:2" x14ac:dyDescent="0.2">
      <c r="A22" s="24" t="s">
        <v>428</v>
      </c>
      <c r="B22" s="25">
        <v>25</v>
      </c>
    </row>
    <row r="23" spans="1:2" x14ac:dyDescent="0.2">
      <c r="A23" s="24" t="s">
        <v>429</v>
      </c>
      <c r="B23" s="25">
        <v>16</v>
      </c>
    </row>
    <row r="24" spans="1:2" x14ac:dyDescent="0.2">
      <c r="A24" s="24" t="s">
        <v>430</v>
      </c>
      <c r="B24" s="25">
        <v>56</v>
      </c>
    </row>
    <row r="25" spans="1:2" x14ac:dyDescent="0.2">
      <c r="A25" s="24" t="s">
        <v>431</v>
      </c>
      <c r="B25" s="25">
        <v>2</v>
      </c>
    </row>
    <row r="26" spans="1:2" x14ac:dyDescent="0.2">
      <c r="A26" s="24" t="s">
        <v>4</v>
      </c>
      <c r="B26" s="25">
        <v>2</v>
      </c>
    </row>
    <row r="27" spans="1:2" x14ac:dyDescent="0.2">
      <c r="A27" s="24" t="s">
        <v>432</v>
      </c>
      <c r="B27" s="25">
        <v>2</v>
      </c>
    </row>
    <row r="28" spans="1:2" x14ac:dyDescent="0.2">
      <c r="A28" s="24" t="s">
        <v>433</v>
      </c>
      <c r="B28" s="25">
        <v>4</v>
      </c>
    </row>
    <row r="29" spans="1:2" x14ac:dyDescent="0.2">
      <c r="A29" s="24" t="s">
        <v>434</v>
      </c>
      <c r="B29" s="25">
        <v>2</v>
      </c>
    </row>
    <row r="30" spans="1:2" x14ac:dyDescent="0.2">
      <c r="A30" s="24" t="s">
        <v>435</v>
      </c>
      <c r="B30" s="25">
        <v>3</v>
      </c>
    </row>
    <row r="31" spans="1:2" x14ac:dyDescent="0.2">
      <c r="A31" s="24" t="s">
        <v>436</v>
      </c>
      <c r="B31" s="25">
        <v>6</v>
      </c>
    </row>
    <row r="32" spans="1:2" x14ac:dyDescent="0.2">
      <c r="A32" s="24" t="s">
        <v>5</v>
      </c>
      <c r="B32" s="25">
        <v>3</v>
      </c>
    </row>
    <row r="33" spans="1:2" x14ac:dyDescent="0.2">
      <c r="A33" s="24" t="s">
        <v>7993</v>
      </c>
      <c r="B33" s="15" t="s">
        <v>8628</v>
      </c>
    </row>
    <row r="34" spans="1:2" x14ac:dyDescent="0.2">
      <c r="A34" s="24" t="s">
        <v>261</v>
      </c>
      <c r="B34" s="25">
        <v>4</v>
      </c>
    </row>
    <row r="35" spans="1:2" x14ac:dyDescent="0.2">
      <c r="A35" s="24" t="s">
        <v>437</v>
      </c>
      <c r="B35" s="25">
        <v>5</v>
      </c>
    </row>
    <row r="36" spans="1:2" x14ac:dyDescent="0.2">
      <c r="A36" s="24" t="s">
        <v>438</v>
      </c>
      <c r="B36" s="25">
        <v>4</v>
      </c>
    </row>
    <row r="37" spans="1:2" x14ac:dyDescent="0.2">
      <c r="A37" s="24" t="s">
        <v>439</v>
      </c>
      <c r="B37" s="25">
        <v>1</v>
      </c>
    </row>
    <row r="38" spans="1:2" x14ac:dyDescent="0.2">
      <c r="A38" s="24" t="s">
        <v>441</v>
      </c>
      <c r="B38" s="25">
        <v>20</v>
      </c>
    </row>
    <row r="39" spans="1:2" x14ac:dyDescent="0.2">
      <c r="A39" s="24" t="s">
        <v>440</v>
      </c>
      <c r="B39" s="25">
        <v>1</v>
      </c>
    </row>
    <row r="40" spans="1:2" x14ac:dyDescent="0.2">
      <c r="A40" s="24" t="s">
        <v>442</v>
      </c>
      <c r="B40" s="25">
        <v>3</v>
      </c>
    </row>
    <row r="41" spans="1:2" x14ac:dyDescent="0.2">
      <c r="A41" s="24" t="s">
        <v>443</v>
      </c>
      <c r="B41" s="25">
        <v>3</v>
      </c>
    </row>
    <row r="42" spans="1:2" x14ac:dyDescent="0.2">
      <c r="A42" s="24" t="s">
        <v>444</v>
      </c>
      <c r="B42" s="25">
        <v>5</v>
      </c>
    </row>
    <row r="43" spans="1:2" x14ac:dyDescent="0.2">
      <c r="A43" s="24" t="s">
        <v>445</v>
      </c>
      <c r="B43" s="25">
        <v>24</v>
      </c>
    </row>
    <row r="44" spans="1:2" x14ac:dyDescent="0.2">
      <c r="A44" s="24" t="s">
        <v>6</v>
      </c>
      <c r="B44" s="25">
        <v>35</v>
      </c>
    </row>
    <row r="45" spans="1:2" x14ac:dyDescent="0.2">
      <c r="A45" s="24" t="s">
        <v>446</v>
      </c>
      <c r="B45" s="25">
        <v>2</v>
      </c>
    </row>
    <row r="46" spans="1:2" x14ac:dyDescent="0.2">
      <c r="A46" s="24" t="s">
        <v>447</v>
      </c>
      <c r="B46" s="25">
        <v>16</v>
      </c>
    </row>
    <row r="47" spans="1:2" x14ac:dyDescent="0.2">
      <c r="A47" s="24" t="s">
        <v>448</v>
      </c>
      <c r="B47" s="25">
        <v>37</v>
      </c>
    </row>
    <row r="48" spans="1:2" x14ac:dyDescent="0.2">
      <c r="A48" s="24" t="s">
        <v>449</v>
      </c>
      <c r="B48" s="25">
        <v>2</v>
      </c>
    </row>
    <row r="49" spans="1:2" x14ac:dyDescent="0.2">
      <c r="A49" s="24" t="s">
        <v>450</v>
      </c>
      <c r="B49" s="25">
        <v>1</v>
      </c>
    </row>
    <row r="50" spans="1:2" x14ac:dyDescent="0.2">
      <c r="A50" s="24" t="s">
        <v>451</v>
      </c>
      <c r="B50" s="25">
        <v>25</v>
      </c>
    </row>
    <row r="51" spans="1:2" x14ac:dyDescent="0.2">
      <c r="A51" s="24" t="s">
        <v>452</v>
      </c>
      <c r="B51" s="25">
        <v>6</v>
      </c>
    </row>
    <row r="52" spans="1:2" x14ac:dyDescent="0.2">
      <c r="A52" s="24" t="s">
        <v>453</v>
      </c>
      <c r="B52" s="25">
        <v>2</v>
      </c>
    </row>
    <row r="53" spans="1:2" x14ac:dyDescent="0.2">
      <c r="A53" s="24" t="s">
        <v>454</v>
      </c>
      <c r="B53" s="25">
        <v>2</v>
      </c>
    </row>
    <row r="54" spans="1:2" x14ac:dyDescent="0.2">
      <c r="A54" s="24" t="s">
        <v>455</v>
      </c>
      <c r="B54" s="25">
        <v>54</v>
      </c>
    </row>
    <row r="55" spans="1:2" x14ac:dyDescent="0.2">
      <c r="A55" s="24" t="s">
        <v>310</v>
      </c>
      <c r="B55" s="25">
        <v>3</v>
      </c>
    </row>
    <row r="56" spans="1:2" x14ac:dyDescent="0.2">
      <c r="A56" s="24" t="s">
        <v>456</v>
      </c>
      <c r="B56" s="25">
        <v>2</v>
      </c>
    </row>
    <row r="57" spans="1:2" x14ac:dyDescent="0.2">
      <c r="A57" s="24" t="s">
        <v>457</v>
      </c>
      <c r="B57" s="25">
        <v>8</v>
      </c>
    </row>
    <row r="58" spans="1:2" x14ac:dyDescent="0.2">
      <c r="A58" s="24" t="s">
        <v>458</v>
      </c>
      <c r="B58" s="25">
        <v>2</v>
      </c>
    </row>
    <row r="59" spans="1:2" x14ac:dyDescent="0.2">
      <c r="A59" s="24" t="s">
        <v>459</v>
      </c>
      <c r="B59" s="25">
        <v>12</v>
      </c>
    </row>
    <row r="60" spans="1:2" x14ac:dyDescent="0.2">
      <c r="A60" s="24" t="s">
        <v>460</v>
      </c>
      <c r="B60" s="25">
        <v>15</v>
      </c>
    </row>
    <row r="61" spans="1:2" x14ac:dyDescent="0.2">
      <c r="A61" s="24" t="s">
        <v>461</v>
      </c>
      <c r="B61" s="25">
        <v>2</v>
      </c>
    </row>
    <row r="62" spans="1:2" x14ac:dyDescent="0.2">
      <c r="A62" s="24" t="s">
        <v>462</v>
      </c>
      <c r="B62" s="25">
        <v>3</v>
      </c>
    </row>
    <row r="63" spans="1:2" x14ac:dyDescent="0.2">
      <c r="A63" s="24" t="s">
        <v>463</v>
      </c>
      <c r="B63" s="25">
        <v>3</v>
      </c>
    </row>
    <row r="64" spans="1:2" x14ac:dyDescent="0.2">
      <c r="A64" s="24" t="s">
        <v>464</v>
      </c>
      <c r="B64" s="25">
        <v>3</v>
      </c>
    </row>
    <row r="65" spans="1:2" x14ac:dyDescent="0.2">
      <c r="A65" s="24" t="s">
        <v>465</v>
      </c>
      <c r="B65" s="25">
        <v>3</v>
      </c>
    </row>
    <row r="66" spans="1:2" x14ac:dyDescent="0.2">
      <c r="A66" s="24" t="s">
        <v>311</v>
      </c>
      <c r="B66" s="25">
        <v>1</v>
      </c>
    </row>
    <row r="67" spans="1:2" x14ac:dyDescent="0.2">
      <c r="A67" s="24" t="s">
        <v>466</v>
      </c>
      <c r="B67" s="25">
        <v>8</v>
      </c>
    </row>
    <row r="68" spans="1:2" x14ac:dyDescent="0.2">
      <c r="A68" s="24" t="s">
        <v>467</v>
      </c>
      <c r="B68" s="25">
        <v>2</v>
      </c>
    </row>
    <row r="69" spans="1:2" x14ac:dyDescent="0.2">
      <c r="A69" s="24" t="s">
        <v>468</v>
      </c>
      <c r="B69" s="25">
        <v>4</v>
      </c>
    </row>
    <row r="70" spans="1:2" x14ac:dyDescent="0.2">
      <c r="A70" s="24" t="s">
        <v>469</v>
      </c>
      <c r="B70" s="25">
        <v>2</v>
      </c>
    </row>
    <row r="71" spans="1:2" x14ac:dyDescent="0.2">
      <c r="A71" s="24" t="s">
        <v>470</v>
      </c>
      <c r="B71" s="25">
        <v>1</v>
      </c>
    </row>
    <row r="72" spans="1:2" x14ac:dyDescent="0.2">
      <c r="A72" s="24" t="s">
        <v>471</v>
      </c>
      <c r="B72" s="25">
        <v>13</v>
      </c>
    </row>
    <row r="73" spans="1:2" x14ac:dyDescent="0.2">
      <c r="A73" s="24" t="s">
        <v>472</v>
      </c>
      <c r="B73" s="25">
        <v>2</v>
      </c>
    </row>
    <row r="74" spans="1:2" x14ac:dyDescent="0.2">
      <c r="A74" s="24" t="s">
        <v>473</v>
      </c>
      <c r="B74" s="25">
        <v>55</v>
      </c>
    </row>
    <row r="75" spans="1:2" x14ac:dyDescent="0.2">
      <c r="A75" s="24" t="s">
        <v>474</v>
      </c>
      <c r="B75" s="25">
        <v>21</v>
      </c>
    </row>
    <row r="76" spans="1:2" x14ac:dyDescent="0.2">
      <c r="A76" s="24" t="s">
        <v>475</v>
      </c>
      <c r="B76" s="25">
        <v>4</v>
      </c>
    </row>
    <row r="77" spans="1:2" x14ac:dyDescent="0.2">
      <c r="A77" s="24" t="s">
        <v>476</v>
      </c>
      <c r="B77" s="25">
        <v>2</v>
      </c>
    </row>
    <row r="78" spans="1:2" x14ac:dyDescent="0.2">
      <c r="A78" s="24" t="s">
        <v>477</v>
      </c>
      <c r="B78" s="25">
        <v>2</v>
      </c>
    </row>
    <row r="79" spans="1:2" x14ac:dyDescent="0.2">
      <c r="A79" s="24" t="s">
        <v>478</v>
      </c>
      <c r="B79" s="25">
        <v>1</v>
      </c>
    </row>
    <row r="80" spans="1:2" x14ac:dyDescent="0.2">
      <c r="A80" s="24" t="s">
        <v>479</v>
      </c>
      <c r="B80" s="25">
        <v>7</v>
      </c>
    </row>
    <row r="81" spans="1:2" x14ac:dyDescent="0.2">
      <c r="A81" s="24" t="s">
        <v>480</v>
      </c>
      <c r="B81" s="25">
        <v>2</v>
      </c>
    </row>
    <row r="82" spans="1:2" x14ac:dyDescent="0.2">
      <c r="A82" s="24" t="s">
        <v>7</v>
      </c>
      <c r="B82" s="25">
        <v>3</v>
      </c>
    </row>
    <row r="83" spans="1:2" x14ac:dyDescent="0.2">
      <c r="A83" s="24" t="s">
        <v>481</v>
      </c>
      <c r="B83" s="25">
        <v>2</v>
      </c>
    </row>
    <row r="84" spans="1:2" x14ac:dyDescent="0.2">
      <c r="A84" s="24" t="s">
        <v>482</v>
      </c>
      <c r="B84" s="25">
        <v>4</v>
      </c>
    </row>
    <row r="85" spans="1:2" x14ac:dyDescent="0.2">
      <c r="A85" s="24" t="s">
        <v>8</v>
      </c>
      <c r="B85" s="25">
        <v>1</v>
      </c>
    </row>
    <row r="86" spans="1:2" x14ac:dyDescent="0.2">
      <c r="A86" s="24" t="s">
        <v>483</v>
      </c>
      <c r="B86" s="25">
        <v>2</v>
      </c>
    </row>
    <row r="87" spans="1:2" x14ac:dyDescent="0.2">
      <c r="A87" s="24" t="s">
        <v>484</v>
      </c>
      <c r="B87" s="25">
        <v>1</v>
      </c>
    </row>
    <row r="88" spans="1:2" x14ac:dyDescent="0.2">
      <c r="A88" s="24" t="s">
        <v>485</v>
      </c>
      <c r="B88" s="25">
        <v>3</v>
      </c>
    </row>
    <row r="89" spans="1:2" x14ac:dyDescent="0.2">
      <c r="A89" s="24" t="s">
        <v>486</v>
      </c>
      <c r="B89" s="25">
        <v>9</v>
      </c>
    </row>
    <row r="90" spans="1:2" x14ac:dyDescent="0.2">
      <c r="A90" s="24" t="s">
        <v>487</v>
      </c>
      <c r="B90" s="25">
        <v>1</v>
      </c>
    </row>
    <row r="91" spans="1:2" x14ac:dyDescent="0.2">
      <c r="A91" s="24" t="s">
        <v>488</v>
      </c>
      <c r="B91" s="25">
        <v>3</v>
      </c>
    </row>
    <row r="92" spans="1:2" x14ac:dyDescent="0.2">
      <c r="A92" s="24" t="s">
        <v>489</v>
      </c>
      <c r="B92" s="25">
        <v>1</v>
      </c>
    </row>
    <row r="93" spans="1:2" x14ac:dyDescent="0.2">
      <c r="A93" s="24" t="s">
        <v>490</v>
      </c>
      <c r="B93" s="25">
        <v>7</v>
      </c>
    </row>
    <row r="94" spans="1:2" x14ac:dyDescent="0.2">
      <c r="A94" s="24" t="s">
        <v>492</v>
      </c>
      <c r="B94" s="25">
        <v>2</v>
      </c>
    </row>
    <row r="95" spans="1:2" x14ac:dyDescent="0.2">
      <c r="A95" s="24" t="s">
        <v>491</v>
      </c>
      <c r="B95" s="25">
        <v>1</v>
      </c>
    </row>
    <row r="96" spans="1:2" x14ac:dyDescent="0.2">
      <c r="A96" s="24" t="s">
        <v>493</v>
      </c>
      <c r="B96" s="25">
        <v>1</v>
      </c>
    </row>
    <row r="97" spans="1:2" x14ac:dyDescent="0.2">
      <c r="A97" s="24" t="s">
        <v>494</v>
      </c>
      <c r="B97" s="25">
        <v>2</v>
      </c>
    </row>
    <row r="98" spans="1:2" x14ac:dyDescent="0.2">
      <c r="A98" s="24" t="s">
        <v>495</v>
      </c>
      <c r="B98" s="25">
        <v>4</v>
      </c>
    </row>
    <row r="99" spans="1:2" x14ac:dyDescent="0.2">
      <c r="A99" s="24" t="s">
        <v>496</v>
      </c>
      <c r="B99" s="25">
        <v>3</v>
      </c>
    </row>
    <row r="100" spans="1:2" x14ac:dyDescent="0.2">
      <c r="A100" s="24" t="s">
        <v>497</v>
      </c>
      <c r="B100" s="25">
        <v>11</v>
      </c>
    </row>
    <row r="101" spans="1:2" x14ac:dyDescent="0.2">
      <c r="A101" s="24" t="s">
        <v>498</v>
      </c>
      <c r="B101" s="25">
        <v>23</v>
      </c>
    </row>
    <row r="102" spans="1:2" x14ac:dyDescent="0.2">
      <c r="A102" s="24" t="s">
        <v>499</v>
      </c>
      <c r="B102" s="25">
        <v>31</v>
      </c>
    </row>
    <row r="103" spans="1:2" x14ac:dyDescent="0.2">
      <c r="A103" s="24" t="s">
        <v>500</v>
      </c>
      <c r="B103" s="25">
        <v>12</v>
      </c>
    </row>
    <row r="104" spans="1:2" x14ac:dyDescent="0.2">
      <c r="A104" s="24" t="s">
        <v>501</v>
      </c>
      <c r="B104" s="25">
        <v>1</v>
      </c>
    </row>
    <row r="105" spans="1:2" x14ac:dyDescent="0.2">
      <c r="A105" s="24" t="s">
        <v>502</v>
      </c>
      <c r="B105" s="25">
        <v>4</v>
      </c>
    </row>
    <row r="106" spans="1:2" x14ac:dyDescent="0.2">
      <c r="A106" s="24" t="s">
        <v>503</v>
      </c>
      <c r="B106" s="25">
        <v>6</v>
      </c>
    </row>
    <row r="107" spans="1:2" x14ac:dyDescent="0.2">
      <c r="A107" s="24" t="s">
        <v>504</v>
      </c>
      <c r="B107" s="25">
        <v>2</v>
      </c>
    </row>
    <row r="108" spans="1:2" x14ac:dyDescent="0.2">
      <c r="A108" s="24" t="s">
        <v>505</v>
      </c>
      <c r="B108" s="25">
        <v>34</v>
      </c>
    </row>
    <row r="109" spans="1:2" x14ac:dyDescent="0.2">
      <c r="A109" s="24" t="s">
        <v>506</v>
      </c>
      <c r="B109" s="25">
        <v>5</v>
      </c>
    </row>
    <row r="110" spans="1:2" x14ac:dyDescent="0.2">
      <c r="A110" s="24" t="s">
        <v>507</v>
      </c>
      <c r="B110" s="25">
        <v>1</v>
      </c>
    </row>
    <row r="111" spans="1:2" x14ac:dyDescent="0.2">
      <c r="A111" s="24" t="s">
        <v>508</v>
      </c>
      <c r="B111" s="25">
        <v>1</v>
      </c>
    </row>
    <row r="112" spans="1:2" x14ac:dyDescent="0.2">
      <c r="A112" s="24" t="s">
        <v>509</v>
      </c>
      <c r="B112" s="25">
        <v>4</v>
      </c>
    </row>
    <row r="113" spans="1:2" x14ac:dyDescent="0.2">
      <c r="A113" s="24" t="s">
        <v>510</v>
      </c>
      <c r="B113" s="25">
        <v>1</v>
      </c>
    </row>
    <row r="114" spans="1:2" x14ac:dyDescent="0.2">
      <c r="A114" s="24" t="s">
        <v>511</v>
      </c>
      <c r="B114" s="25">
        <v>4</v>
      </c>
    </row>
    <row r="115" spans="1:2" x14ac:dyDescent="0.2">
      <c r="A115" s="24" t="s">
        <v>512</v>
      </c>
      <c r="B115" s="25">
        <v>1</v>
      </c>
    </row>
    <row r="116" spans="1:2" x14ac:dyDescent="0.2">
      <c r="A116" s="24" t="s">
        <v>513</v>
      </c>
      <c r="B116" s="25">
        <v>6</v>
      </c>
    </row>
    <row r="117" spans="1:2" x14ac:dyDescent="0.2">
      <c r="A117" s="24" t="s">
        <v>514</v>
      </c>
      <c r="B117" s="25">
        <v>22</v>
      </c>
    </row>
    <row r="118" spans="1:2" x14ac:dyDescent="0.2">
      <c r="A118" s="24" t="s">
        <v>515</v>
      </c>
      <c r="B118" s="25">
        <v>1</v>
      </c>
    </row>
    <row r="119" spans="1:2" x14ac:dyDescent="0.2">
      <c r="A119" s="24" t="s">
        <v>516</v>
      </c>
      <c r="B119" s="25">
        <v>9</v>
      </c>
    </row>
    <row r="120" spans="1:2" x14ac:dyDescent="0.2">
      <c r="A120" s="24" t="s">
        <v>517</v>
      </c>
      <c r="B120" s="25">
        <v>2</v>
      </c>
    </row>
    <row r="121" spans="1:2" x14ac:dyDescent="0.2">
      <c r="A121" s="24" t="s">
        <v>518</v>
      </c>
      <c r="B121" s="25">
        <v>4</v>
      </c>
    </row>
    <row r="122" spans="1:2" x14ac:dyDescent="0.2">
      <c r="A122" s="24" t="s">
        <v>519</v>
      </c>
      <c r="B122" s="25">
        <v>2</v>
      </c>
    </row>
    <row r="123" spans="1:2" x14ac:dyDescent="0.2">
      <c r="A123" s="24" t="s">
        <v>154</v>
      </c>
      <c r="B123" s="25">
        <v>2</v>
      </c>
    </row>
    <row r="124" spans="1:2" x14ac:dyDescent="0.2">
      <c r="A124" s="24" t="s">
        <v>520</v>
      </c>
      <c r="B124" s="25">
        <v>1</v>
      </c>
    </row>
    <row r="125" spans="1:2" x14ac:dyDescent="0.2">
      <c r="A125" s="24" t="s">
        <v>521</v>
      </c>
      <c r="B125" s="25">
        <v>2</v>
      </c>
    </row>
    <row r="126" spans="1:2" x14ac:dyDescent="0.2">
      <c r="A126" s="24" t="s">
        <v>522</v>
      </c>
      <c r="B126" s="25">
        <v>5</v>
      </c>
    </row>
    <row r="127" spans="1:2" x14ac:dyDescent="0.2">
      <c r="A127" s="24" t="s">
        <v>9</v>
      </c>
      <c r="B127" s="25">
        <v>2</v>
      </c>
    </row>
    <row r="128" spans="1:2" x14ac:dyDescent="0.2">
      <c r="A128" s="24" t="s">
        <v>523</v>
      </c>
      <c r="B128" s="25">
        <v>19</v>
      </c>
    </row>
    <row r="129" spans="1:2" x14ac:dyDescent="0.2">
      <c r="A129" s="24" t="s">
        <v>524</v>
      </c>
      <c r="B129" s="25">
        <v>8</v>
      </c>
    </row>
    <row r="130" spans="1:2" x14ac:dyDescent="0.2">
      <c r="A130" s="24" t="s">
        <v>525</v>
      </c>
      <c r="B130" s="25">
        <v>17</v>
      </c>
    </row>
    <row r="131" spans="1:2" x14ac:dyDescent="0.2">
      <c r="A131" s="24" t="s">
        <v>526</v>
      </c>
      <c r="B131" s="25">
        <v>2</v>
      </c>
    </row>
    <row r="132" spans="1:2" x14ac:dyDescent="0.2">
      <c r="A132" s="24" t="s">
        <v>527</v>
      </c>
      <c r="B132" s="25">
        <v>11</v>
      </c>
    </row>
    <row r="133" spans="1:2" x14ac:dyDescent="0.2">
      <c r="A133" s="24" t="s">
        <v>528</v>
      </c>
      <c r="B133" s="25">
        <v>5</v>
      </c>
    </row>
    <row r="134" spans="1:2" x14ac:dyDescent="0.2">
      <c r="A134" s="24" t="s">
        <v>529</v>
      </c>
      <c r="B134" s="25">
        <v>5</v>
      </c>
    </row>
    <row r="135" spans="1:2" x14ac:dyDescent="0.2">
      <c r="A135" s="24" t="s">
        <v>530</v>
      </c>
      <c r="B135" s="25">
        <v>1</v>
      </c>
    </row>
    <row r="136" spans="1:2" x14ac:dyDescent="0.2">
      <c r="A136" s="24" t="s">
        <v>531</v>
      </c>
      <c r="B136" s="25">
        <v>3</v>
      </c>
    </row>
    <row r="137" spans="1:2" x14ac:dyDescent="0.2">
      <c r="A137" s="24" t="s">
        <v>532</v>
      </c>
      <c r="B137" s="25">
        <v>1</v>
      </c>
    </row>
    <row r="138" spans="1:2" x14ac:dyDescent="0.2">
      <c r="A138" s="24" t="s">
        <v>533</v>
      </c>
      <c r="B138" s="25">
        <v>3</v>
      </c>
    </row>
    <row r="139" spans="1:2" x14ac:dyDescent="0.2">
      <c r="A139" s="24" t="s">
        <v>534</v>
      </c>
      <c r="B139" s="25">
        <v>41</v>
      </c>
    </row>
    <row r="140" spans="1:2" x14ac:dyDescent="0.2">
      <c r="A140" s="24" t="s">
        <v>535</v>
      </c>
      <c r="B140" s="25">
        <v>3</v>
      </c>
    </row>
    <row r="141" spans="1:2" x14ac:dyDescent="0.2">
      <c r="A141" s="24" t="s">
        <v>536</v>
      </c>
      <c r="B141" s="25">
        <v>3</v>
      </c>
    </row>
    <row r="142" spans="1:2" x14ac:dyDescent="0.2">
      <c r="A142" s="24" t="s">
        <v>537</v>
      </c>
      <c r="B142" s="25">
        <v>2</v>
      </c>
    </row>
    <row r="143" spans="1:2" x14ac:dyDescent="0.2">
      <c r="A143" s="24" t="s">
        <v>538</v>
      </c>
      <c r="B143" s="25">
        <v>3</v>
      </c>
    </row>
    <row r="144" spans="1:2" x14ac:dyDescent="0.2">
      <c r="A144" s="24" t="s">
        <v>539</v>
      </c>
      <c r="B144" s="25">
        <v>93</v>
      </c>
    </row>
    <row r="145" spans="1:2" x14ac:dyDescent="0.2">
      <c r="A145" s="24" t="s">
        <v>10</v>
      </c>
      <c r="B145" s="25">
        <v>1</v>
      </c>
    </row>
    <row r="146" spans="1:2" x14ac:dyDescent="0.2">
      <c r="A146" s="24" t="s">
        <v>540</v>
      </c>
      <c r="B146" s="25">
        <v>5</v>
      </c>
    </row>
    <row r="147" spans="1:2" x14ac:dyDescent="0.2">
      <c r="A147" s="24" t="s">
        <v>541</v>
      </c>
      <c r="B147" s="25">
        <v>7</v>
      </c>
    </row>
    <row r="148" spans="1:2" x14ac:dyDescent="0.2">
      <c r="A148" s="24" t="s">
        <v>542</v>
      </c>
      <c r="B148" s="25">
        <v>5</v>
      </c>
    </row>
    <row r="149" spans="1:2" x14ac:dyDescent="0.2">
      <c r="A149" s="24" t="s">
        <v>543</v>
      </c>
      <c r="B149" s="25">
        <v>2</v>
      </c>
    </row>
    <row r="150" spans="1:2" x14ac:dyDescent="0.2">
      <c r="A150" s="24" t="s">
        <v>544</v>
      </c>
      <c r="B150" s="25">
        <v>1</v>
      </c>
    </row>
    <row r="151" spans="1:2" x14ac:dyDescent="0.2">
      <c r="A151" s="24" t="s">
        <v>545</v>
      </c>
      <c r="B151" s="25">
        <v>2</v>
      </c>
    </row>
    <row r="152" spans="1:2" x14ac:dyDescent="0.2">
      <c r="A152" s="24" t="s">
        <v>546</v>
      </c>
      <c r="B152" s="25">
        <v>1</v>
      </c>
    </row>
    <row r="153" spans="1:2" x14ac:dyDescent="0.2">
      <c r="A153" s="24" t="s">
        <v>547</v>
      </c>
      <c r="B153" s="25">
        <v>12</v>
      </c>
    </row>
    <row r="154" spans="1:2" x14ac:dyDescent="0.2">
      <c r="A154" s="24" t="s">
        <v>548</v>
      </c>
      <c r="B154" s="25">
        <v>52</v>
      </c>
    </row>
    <row r="155" spans="1:2" x14ac:dyDescent="0.2">
      <c r="A155" s="24" t="s">
        <v>549</v>
      </c>
      <c r="B155" s="25">
        <v>1</v>
      </c>
    </row>
    <row r="156" spans="1:2" x14ac:dyDescent="0.2">
      <c r="A156" s="24" t="s">
        <v>550</v>
      </c>
      <c r="B156" s="25">
        <v>1</v>
      </c>
    </row>
    <row r="157" spans="1:2" x14ac:dyDescent="0.2">
      <c r="A157" s="24" t="s">
        <v>551</v>
      </c>
      <c r="B157" s="25">
        <v>2</v>
      </c>
    </row>
    <row r="158" spans="1:2" x14ac:dyDescent="0.2">
      <c r="A158" s="24" t="s">
        <v>552</v>
      </c>
      <c r="B158" s="25">
        <v>5</v>
      </c>
    </row>
    <row r="159" spans="1:2" x14ac:dyDescent="0.2">
      <c r="A159" s="24" t="s">
        <v>553</v>
      </c>
      <c r="B159" s="25">
        <v>2</v>
      </c>
    </row>
    <row r="160" spans="1:2" x14ac:dyDescent="0.2">
      <c r="A160" s="24" t="s">
        <v>554</v>
      </c>
      <c r="B160" s="25">
        <v>1</v>
      </c>
    </row>
    <row r="161" spans="1:2" x14ac:dyDescent="0.2">
      <c r="A161" s="24" t="s">
        <v>555</v>
      </c>
      <c r="B161" s="25">
        <v>2</v>
      </c>
    </row>
    <row r="162" spans="1:2" x14ac:dyDescent="0.2">
      <c r="A162" s="24" t="s">
        <v>7921</v>
      </c>
      <c r="B162" s="15" t="s">
        <v>8628</v>
      </c>
    </row>
    <row r="163" spans="1:2" x14ac:dyDescent="0.2">
      <c r="A163" s="24" t="s">
        <v>556</v>
      </c>
      <c r="B163" s="25">
        <v>8</v>
      </c>
    </row>
    <row r="164" spans="1:2" x14ac:dyDescent="0.2">
      <c r="A164" s="24" t="s">
        <v>557</v>
      </c>
      <c r="B164" s="25">
        <v>4</v>
      </c>
    </row>
    <row r="165" spans="1:2" x14ac:dyDescent="0.2">
      <c r="A165" s="24" t="s">
        <v>558</v>
      </c>
      <c r="B165" s="25">
        <v>2</v>
      </c>
    </row>
    <row r="166" spans="1:2" x14ac:dyDescent="0.2">
      <c r="A166" s="24" t="s">
        <v>559</v>
      </c>
      <c r="B166" s="25">
        <v>1</v>
      </c>
    </row>
    <row r="167" spans="1:2" x14ac:dyDescent="0.2">
      <c r="A167" s="24" t="s">
        <v>560</v>
      </c>
      <c r="B167" s="25">
        <v>2</v>
      </c>
    </row>
    <row r="168" spans="1:2" x14ac:dyDescent="0.2">
      <c r="A168" s="24" t="s">
        <v>561</v>
      </c>
      <c r="B168" s="25">
        <v>1</v>
      </c>
    </row>
    <row r="169" spans="1:2" x14ac:dyDescent="0.2">
      <c r="A169" s="24" t="s">
        <v>562</v>
      </c>
      <c r="B169" s="25">
        <v>3</v>
      </c>
    </row>
    <row r="170" spans="1:2" x14ac:dyDescent="0.2">
      <c r="A170" s="24" t="s">
        <v>563</v>
      </c>
      <c r="B170" s="25">
        <v>7</v>
      </c>
    </row>
    <row r="171" spans="1:2" x14ac:dyDescent="0.2">
      <c r="A171" s="24" t="s">
        <v>564</v>
      </c>
      <c r="B171" s="25">
        <v>4</v>
      </c>
    </row>
    <row r="172" spans="1:2" x14ac:dyDescent="0.2">
      <c r="A172" s="24" t="s">
        <v>565</v>
      </c>
      <c r="B172" s="25">
        <v>2</v>
      </c>
    </row>
    <row r="173" spans="1:2" x14ac:dyDescent="0.2">
      <c r="A173" s="24" t="s">
        <v>566</v>
      </c>
      <c r="B173" s="25">
        <v>5</v>
      </c>
    </row>
    <row r="174" spans="1:2" x14ac:dyDescent="0.2">
      <c r="A174" s="24" t="s">
        <v>567</v>
      </c>
      <c r="B174" s="25">
        <v>5</v>
      </c>
    </row>
    <row r="175" spans="1:2" x14ac:dyDescent="0.2">
      <c r="A175" s="24" t="s">
        <v>568</v>
      </c>
      <c r="B175" s="25">
        <v>5</v>
      </c>
    </row>
    <row r="176" spans="1:2" x14ac:dyDescent="0.2">
      <c r="A176" s="24" t="s">
        <v>569</v>
      </c>
      <c r="B176" s="25">
        <v>6</v>
      </c>
    </row>
    <row r="177" spans="1:2" x14ac:dyDescent="0.2">
      <c r="A177" s="24" t="s">
        <v>570</v>
      </c>
      <c r="B177" s="25">
        <v>2</v>
      </c>
    </row>
    <row r="178" spans="1:2" x14ac:dyDescent="0.2">
      <c r="A178" s="24" t="s">
        <v>571</v>
      </c>
      <c r="B178" s="25">
        <v>9</v>
      </c>
    </row>
    <row r="179" spans="1:2" x14ac:dyDescent="0.2">
      <c r="A179" s="24" t="s">
        <v>572</v>
      </c>
      <c r="B179" s="25">
        <v>1</v>
      </c>
    </row>
    <row r="180" spans="1:2" x14ac:dyDescent="0.2">
      <c r="A180" s="24" t="s">
        <v>573</v>
      </c>
      <c r="B180" s="25">
        <v>16</v>
      </c>
    </row>
    <row r="181" spans="1:2" x14ac:dyDescent="0.2">
      <c r="A181" s="24" t="s">
        <v>574</v>
      </c>
      <c r="B181" s="25">
        <v>5</v>
      </c>
    </row>
    <row r="182" spans="1:2" x14ac:dyDescent="0.2">
      <c r="A182" s="24" t="s">
        <v>575</v>
      </c>
      <c r="B182" s="25">
        <v>1</v>
      </c>
    </row>
    <row r="183" spans="1:2" x14ac:dyDescent="0.2">
      <c r="A183" s="24" t="s">
        <v>576</v>
      </c>
      <c r="B183" s="25">
        <v>5</v>
      </c>
    </row>
    <row r="184" spans="1:2" x14ac:dyDescent="0.2">
      <c r="A184" s="24" t="s">
        <v>577</v>
      </c>
      <c r="B184" s="25">
        <v>4</v>
      </c>
    </row>
    <row r="185" spans="1:2" x14ac:dyDescent="0.2">
      <c r="A185" s="24" t="s">
        <v>578</v>
      </c>
      <c r="B185" s="25">
        <v>60</v>
      </c>
    </row>
    <row r="186" spans="1:2" x14ac:dyDescent="0.2">
      <c r="A186" s="24" t="s">
        <v>579</v>
      </c>
      <c r="B186" s="25">
        <v>2</v>
      </c>
    </row>
    <row r="187" spans="1:2" x14ac:dyDescent="0.2">
      <c r="A187" s="24" t="s">
        <v>580</v>
      </c>
      <c r="B187" s="25">
        <v>4</v>
      </c>
    </row>
    <row r="188" spans="1:2" x14ac:dyDescent="0.2">
      <c r="A188" s="24" t="s">
        <v>581</v>
      </c>
      <c r="B188" s="25">
        <v>6</v>
      </c>
    </row>
    <row r="189" spans="1:2" x14ac:dyDescent="0.2">
      <c r="A189" s="24" t="s">
        <v>582</v>
      </c>
      <c r="B189" s="25">
        <v>5</v>
      </c>
    </row>
    <row r="190" spans="1:2" x14ac:dyDescent="0.2">
      <c r="A190" s="24" t="s">
        <v>583</v>
      </c>
      <c r="B190" s="25">
        <v>2</v>
      </c>
    </row>
    <row r="191" spans="1:2" x14ac:dyDescent="0.2">
      <c r="A191" s="24" t="s">
        <v>584</v>
      </c>
      <c r="B191" s="25">
        <v>9</v>
      </c>
    </row>
    <row r="192" spans="1:2" x14ac:dyDescent="0.2">
      <c r="A192" s="24" t="s">
        <v>585</v>
      </c>
      <c r="B192" s="25">
        <v>8</v>
      </c>
    </row>
    <row r="193" spans="1:2" x14ac:dyDescent="0.2">
      <c r="A193" s="24" t="s">
        <v>586</v>
      </c>
      <c r="B193" s="25">
        <v>2</v>
      </c>
    </row>
    <row r="194" spans="1:2" x14ac:dyDescent="0.2">
      <c r="A194" s="24" t="s">
        <v>11</v>
      </c>
      <c r="B194" s="25">
        <v>2</v>
      </c>
    </row>
    <row r="195" spans="1:2" x14ac:dyDescent="0.2">
      <c r="A195" s="24" t="s">
        <v>587</v>
      </c>
      <c r="B195" s="25">
        <v>3</v>
      </c>
    </row>
    <row r="196" spans="1:2" x14ac:dyDescent="0.2">
      <c r="A196" s="24" t="s">
        <v>588</v>
      </c>
      <c r="B196" s="25">
        <v>2</v>
      </c>
    </row>
    <row r="197" spans="1:2" x14ac:dyDescent="0.2">
      <c r="A197" s="24" t="s">
        <v>589</v>
      </c>
      <c r="B197" s="25">
        <v>5</v>
      </c>
    </row>
    <row r="198" spans="1:2" x14ac:dyDescent="0.2">
      <c r="A198" s="24" t="s">
        <v>590</v>
      </c>
      <c r="B198" s="25">
        <v>1</v>
      </c>
    </row>
    <row r="199" spans="1:2" x14ac:dyDescent="0.2">
      <c r="A199" s="24" t="s">
        <v>591</v>
      </c>
      <c r="B199" s="25">
        <v>9</v>
      </c>
    </row>
    <row r="200" spans="1:2" x14ac:dyDescent="0.2">
      <c r="A200" s="24" t="s">
        <v>592</v>
      </c>
      <c r="B200" s="25">
        <v>1</v>
      </c>
    </row>
    <row r="201" spans="1:2" x14ac:dyDescent="0.2">
      <c r="A201" s="24" t="s">
        <v>593</v>
      </c>
      <c r="B201" s="25">
        <v>8</v>
      </c>
    </row>
    <row r="202" spans="1:2" x14ac:dyDescent="0.2">
      <c r="A202" s="24" t="s">
        <v>12</v>
      </c>
      <c r="B202" s="25">
        <v>6</v>
      </c>
    </row>
    <row r="203" spans="1:2" x14ac:dyDescent="0.2">
      <c r="A203" s="24" t="s">
        <v>594</v>
      </c>
      <c r="B203" s="25">
        <v>13</v>
      </c>
    </row>
    <row r="204" spans="1:2" x14ac:dyDescent="0.2">
      <c r="A204" s="24" t="s">
        <v>595</v>
      </c>
      <c r="B204" s="25">
        <v>5</v>
      </c>
    </row>
    <row r="205" spans="1:2" x14ac:dyDescent="0.2">
      <c r="A205" s="24" t="s">
        <v>596</v>
      </c>
      <c r="B205" s="25">
        <v>2</v>
      </c>
    </row>
    <row r="206" spans="1:2" x14ac:dyDescent="0.2">
      <c r="A206" s="24" t="s">
        <v>597</v>
      </c>
      <c r="B206" s="25">
        <v>5</v>
      </c>
    </row>
    <row r="207" spans="1:2" x14ac:dyDescent="0.2">
      <c r="A207" s="24" t="s">
        <v>598</v>
      </c>
      <c r="B207" s="25">
        <v>4</v>
      </c>
    </row>
    <row r="208" spans="1:2" x14ac:dyDescent="0.2">
      <c r="A208" s="24" t="s">
        <v>599</v>
      </c>
      <c r="B208" s="25">
        <v>12</v>
      </c>
    </row>
    <row r="209" spans="1:2" x14ac:dyDescent="0.2">
      <c r="A209" s="24" t="s">
        <v>600</v>
      </c>
      <c r="B209" s="25">
        <v>1</v>
      </c>
    </row>
    <row r="210" spans="1:2" x14ac:dyDescent="0.2">
      <c r="A210" s="24" t="s">
        <v>601</v>
      </c>
      <c r="B210" s="25">
        <v>4</v>
      </c>
    </row>
    <row r="211" spans="1:2" x14ac:dyDescent="0.2">
      <c r="A211" s="24" t="s">
        <v>602</v>
      </c>
      <c r="B211" s="25">
        <v>6</v>
      </c>
    </row>
    <row r="212" spans="1:2" x14ac:dyDescent="0.2">
      <c r="A212" s="24" t="s">
        <v>603</v>
      </c>
      <c r="B212" s="25">
        <v>4</v>
      </c>
    </row>
    <row r="213" spans="1:2" x14ac:dyDescent="0.2">
      <c r="A213" s="24" t="s">
        <v>13</v>
      </c>
      <c r="B213" s="25">
        <v>14</v>
      </c>
    </row>
    <row r="214" spans="1:2" x14ac:dyDescent="0.2">
      <c r="A214" s="24" t="s">
        <v>604</v>
      </c>
      <c r="B214" s="25">
        <v>1</v>
      </c>
    </row>
    <row r="215" spans="1:2" x14ac:dyDescent="0.2">
      <c r="A215" s="24" t="s">
        <v>155</v>
      </c>
      <c r="B215" s="25">
        <v>2</v>
      </c>
    </row>
    <row r="216" spans="1:2" x14ac:dyDescent="0.2">
      <c r="A216" s="24" t="s">
        <v>605</v>
      </c>
      <c r="B216" s="25">
        <v>4</v>
      </c>
    </row>
    <row r="217" spans="1:2" x14ac:dyDescent="0.2">
      <c r="A217" s="24" t="s">
        <v>156</v>
      </c>
      <c r="B217" s="25">
        <v>1</v>
      </c>
    </row>
    <row r="218" spans="1:2" x14ac:dyDescent="0.2">
      <c r="A218" s="24" t="s">
        <v>606</v>
      </c>
      <c r="B218" s="25">
        <v>3</v>
      </c>
    </row>
    <row r="219" spans="1:2" x14ac:dyDescent="0.2">
      <c r="A219" s="24" t="s">
        <v>607</v>
      </c>
      <c r="B219" s="25">
        <v>2</v>
      </c>
    </row>
    <row r="220" spans="1:2" x14ac:dyDescent="0.2">
      <c r="A220" s="24" t="s">
        <v>608</v>
      </c>
      <c r="B220" s="25">
        <v>1</v>
      </c>
    </row>
    <row r="221" spans="1:2" x14ac:dyDescent="0.2">
      <c r="A221" s="24" t="s">
        <v>609</v>
      </c>
      <c r="B221" s="25">
        <v>5</v>
      </c>
    </row>
    <row r="222" spans="1:2" x14ac:dyDescent="0.2">
      <c r="A222" s="24" t="s">
        <v>610</v>
      </c>
      <c r="B222" s="25">
        <v>17</v>
      </c>
    </row>
    <row r="223" spans="1:2" x14ac:dyDescent="0.2">
      <c r="A223" s="24" t="s">
        <v>14</v>
      </c>
      <c r="B223" s="25">
        <v>3</v>
      </c>
    </row>
    <row r="224" spans="1:2" x14ac:dyDescent="0.2">
      <c r="A224" s="24" t="s">
        <v>611</v>
      </c>
      <c r="B224" s="25">
        <v>1</v>
      </c>
    </row>
    <row r="225" spans="1:2" x14ac:dyDescent="0.2">
      <c r="A225" s="24" t="s">
        <v>612</v>
      </c>
      <c r="B225" s="25">
        <v>3</v>
      </c>
    </row>
    <row r="226" spans="1:2" x14ac:dyDescent="0.2">
      <c r="A226" s="24" t="s">
        <v>613</v>
      </c>
      <c r="B226" s="25">
        <v>2</v>
      </c>
    </row>
    <row r="227" spans="1:2" x14ac:dyDescent="0.2">
      <c r="A227" s="24" t="s">
        <v>614</v>
      </c>
      <c r="B227" s="25">
        <v>7</v>
      </c>
    </row>
    <row r="228" spans="1:2" x14ac:dyDescent="0.2">
      <c r="A228" s="24" t="s">
        <v>615</v>
      </c>
      <c r="B228" s="25">
        <v>17</v>
      </c>
    </row>
    <row r="229" spans="1:2" x14ac:dyDescent="0.2">
      <c r="A229" s="24" t="s">
        <v>616</v>
      </c>
      <c r="B229" s="25">
        <v>2</v>
      </c>
    </row>
    <row r="230" spans="1:2" x14ac:dyDescent="0.2">
      <c r="A230" s="24" t="s">
        <v>617</v>
      </c>
      <c r="B230" s="25">
        <v>99</v>
      </c>
    </row>
    <row r="231" spans="1:2" x14ac:dyDescent="0.2">
      <c r="A231" s="24" t="s">
        <v>157</v>
      </c>
      <c r="B231" s="25">
        <v>1</v>
      </c>
    </row>
    <row r="232" spans="1:2" x14ac:dyDescent="0.2">
      <c r="A232" s="24" t="s">
        <v>618</v>
      </c>
      <c r="B232" s="25">
        <v>1</v>
      </c>
    </row>
    <row r="233" spans="1:2" x14ac:dyDescent="0.2">
      <c r="A233" s="24" t="s">
        <v>619</v>
      </c>
      <c r="B233" s="25">
        <v>1</v>
      </c>
    </row>
    <row r="234" spans="1:2" x14ac:dyDescent="0.2">
      <c r="A234" s="24" t="s">
        <v>620</v>
      </c>
      <c r="B234" s="25">
        <v>2</v>
      </c>
    </row>
    <row r="235" spans="1:2" x14ac:dyDescent="0.2">
      <c r="A235" s="24" t="s">
        <v>621</v>
      </c>
      <c r="B235" s="25">
        <v>7</v>
      </c>
    </row>
    <row r="236" spans="1:2" x14ac:dyDescent="0.2">
      <c r="A236" s="24" t="s">
        <v>622</v>
      </c>
      <c r="B236" s="25">
        <v>4</v>
      </c>
    </row>
    <row r="237" spans="1:2" x14ac:dyDescent="0.2">
      <c r="A237" s="24" t="s">
        <v>623</v>
      </c>
      <c r="B237" s="25">
        <v>5</v>
      </c>
    </row>
    <row r="238" spans="1:2" x14ac:dyDescent="0.2">
      <c r="A238" s="24" t="s">
        <v>624</v>
      </c>
      <c r="B238" s="25">
        <v>1</v>
      </c>
    </row>
    <row r="239" spans="1:2" x14ac:dyDescent="0.2">
      <c r="A239" s="24" t="s">
        <v>625</v>
      </c>
      <c r="B239" s="25">
        <v>1</v>
      </c>
    </row>
    <row r="240" spans="1:2" x14ac:dyDescent="0.2">
      <c r="A240" s="24" t="s">
        <v>626</v>
      </c>
      <c r="B240" s="25">
        <v>3</v>
      </c>
    </row>
    <row r="241" spans="1:2" x14ac:dyDescent="0.2">
      <c r="A241" s="24" t="s">
        <v>627</v>
      </c>
      <c r="B241" s="25">
        <v>110</v>
      </c>
    </row>
    <row r="242" spans="1:2" x14ac:dyDescent="0.2">
      <c r="A242" s="24" t="s">
        <v>628</v>
      </c>
      <c r="B242" s="25">
        <v>1</v>
      </c>
    </row>
    <row r="243" spans="1:2" x14ac:dyDescent="0.2">
      <c r="A243" s="24" t="s">
        <v>629</v>
      </c>
      <c r="B243" s="25">
        <v>1</v>
      </c>
    </row>
    <row r="244" spans="1:2" x14ac:dyDescent="0.2">
      <c r="A244" s="24" t="s">
        <v>630</v>
      </c>
      <c r="B244" s="25">
        <v>1</v>
      </c>
    </row>
    <row r="245" spans="1:2" x14ac:dyDescent="0.2">
      <c r="A245" s="24" t="s">
        <v>631</v>
      </c>
      <c r="B245" s="25">
        <v>5</v>
      </c>
    </row>
    <row r="246" spans="1:2" x14ac:dyDescent="0.2">
      <c r="A246" s="24" t="s">
        <v>632</v>
      </c>
      <c r="B246" s="25">
        <v>7</v>
      </c>
    </row>
    <row r="247" spans="1:2" x14ac:dyDescent="0.2">
      <c r="A247" s="24" t="s">
        <v>633</v>
      </c>
      <c r="B247" s="25">
        <v>2</v>
      </c>
    </row>
    <row r="248" spans="1:2" x14ac:dyDescent="0.2">
      <c r="A248" s="24" t="s">
        <v>634</v>
      </c>
      <c r="B248" s="25">
        <v>4</v>
      </c>
    </row>
    <row r="249" spans="1:2" x14ac:dyDescent="0.2">
      <c r="A249" s="24" t="s">
        <v>635</v>
      </c>
      <c r="B249" s="25">
        <v>27</v>
      </c>
    </row>
    <row r="250" spans="1:2" x14ac:dyDescent="0.2">
      <c r="A250" s="24" t="s">
        <v>636</v>
      </c>
      <c r="B250" s="25">
        <v>1</v>
      </c>
    </row>
    <row r="251" spans="1:2" x14ac:dyDescent="0.2">
      <c r="A251" s="24" t="s">
        <v>637</v>
      </c>
      <c r="B251" s="25">
        <v>15</v>
      </c>
    </row>
    <row r="252" spans="1:2" x14ac:dyDescent="0.2">
      <c r="A252" s="24" t="s">
        <v>638</v>
      </c>
      <c r="B252" s="25">
        <v>5</v>
      </c>
    </row>
    <row r="253" spans="1:2" x14ac:dyDescent="0.2">
      <c r="A253" s="24" t="s">
        <v>639</v>
      </c>
      <c r="B253" s="25">
        <v>3</v>
      </c>
    </row>
    <row r="254" spans="1:2" x14ac:dyDescent="0.2">
      <c r="A254" s="24" t="s">
        <v>640</v>
      </c>
      <c r="B254" s="25">
        <v>2</v>
      </c>
    </row>
    <row r="255" spans="1:2" x14ac:dyDescent="0.2">
      <c r="A255" s="24" t="s">
        <v>641</v>
      </c>
      <c r="B255" s="25">
        <v>4</v>
      </c>
    </row>
    <row r="256" spans="1:2" x14ac:dyDescent="0.2">
      <c r="A256" s="24" t="s">
        <v>312</v>
      </c>
      <c r="B256" s="25">
        <v>4</v>
      </c>
    </row>
    <row r="257" spans="1:2" x14ac:dyDescent="0.2">
      <c r="A257" s="24" t="s">
        <v>642</v>
      </c>
      <c r="B257" s="25">
        <v>2</v>
      </c>
    </row>
    <row r="258" spans="1:2" x14ac:dyDescent="0.2">
      <c r="A258" s="24" t="s">
        <v>643</v>
      </c>
      <c r="B258" s="25">
        <v>1</v>
      </c>
    </row>
    <row r="259" spans="1:2" x14ac:dyDescent="0.2">
      <c r="A259" s="24" t="s">
        <v>644</v>
      </c>
      <c r="B259" s="25">
        <v>1</v>
      </c>
    </row>
    <row r="260" spans="1:2" x14ac:dyDescent="0.2">
      <c r="A260" s="24" t="s">
        <v>645</v>
      </c>
      <c r="B260" s="25">
        <v>1</v>
      </c>
    </row>
    <row r="261" spans="1:2" x14ac:dyDescent="0.2">
      <c r="A261" s="24" t="s">
        <v>646</v>
      </c>
      <c r="B261" s="25">
        <v>2</v>
      </c>
    </row>
    <row r="262" spans="1:2" x14ac:dyDescent="0.2">
      <c r="A262" s="24" t="s">
        <v>647</v>
      </c>
      <c r="B262" s="25">
        <v>1</v>
      </c>
    </row>
    <row r="263" spans="1:2" x14ac:dyDescent="0.2">
      <c r="A263" s="24" t="s">
        <v>313</v>
      </c>
      <c r="B263" s="25">
        <v>2</v>
      </c>
    </row>
    <row r="264" spans="1:2" x14ac:dyDescent="0.2">
      <c r="A264" s="24" t="s">
        <v>648</v>
      </c>
      <c r="B264" s="25">
        <v>3</v>
      </c>
    </row>
    <row r="265" spans="1:2" x14ac:dyDescent="0.2">
      <c r="A265" s="24" t="s">
        <v>649</v>
      </c>
      <c r="B265" s="25">
        <v>1</v>
      </c>
    </row>
    <row r="266" spans="1:2" x14ac:dyDescent="0.2">
      <c r="A266" s="24" t="s">
        <v>650</v>
      </c>
      <c r="B266" s="25">
        <v>1</v>
      </c>
    </row>
    <row r="267" spans="1:2" x14ac:dyDescent="0.2">
      <c r="A267" s="24" t="s">
        <v>651</v>
      </c>
      <c r="B267" s="25">
        <v>2</v>
      </c>
    </row>
    <row r="268" spans="1:2" x14ac:dyDescent="0.2">
      <c r="A268" s="24" t="s">
        <v>652</v>
      </c>
      <c r="B268" s="25">
        <v>2</v>
      </c>
    </row>
    <row r="269" spans="1:2" x14ac:dyDescent="0.2">
      <c r="A269" s="24" t="s">
        <v>653</v>
      </c>
      <c r="B269" s="25">
        <v>3</v>
      </c>
    </row>
    <row r="270" spans="1:2" x14ac:dyDescent="0.2">
      <c r="A270" s="24" t="s">
        <v>654</v>
      </c>
      <c r="B270" s="25">
        <v>38</v>
      </c>
    </row>
    <row r="271" spans="1:2" x14ac:dyDescent="0.2">
      <c r="A271" s="24" t="s">
        <v>656</v>
      </c>
      <c r="B271" s="25">
        <v>11</v>
      </c>
    </row>
    <row r="272" spans="1:2" x14ac:dyDescent="0.2">
      <c r="A272" s="24" t="s">
        <v>655</v>
      </c>
      <c r="B272" s="25">
        <v>1</v>
      </c>
    </row>
    <row r="273" spans="1:2" x14ac:dyDescent="0.2">
      <c r="A273" s="24" t="s">
        <v>657</v>
      </c>
      <c r="B273" s="25">
        <v>38</v>
      </c>
    </row>
    <row r="274" spans="1:2" x14ac:dyDescent="0.2">
      <c r="A274" s="24" t="s">
        <v>658</v>
      </c>
      <c r="B274" s="25">
        <v>3</v>
      </c>
    </row>
    <row r="275" spans="1:2" x14ac:dyDescent="0.2">
      <c r="A275" s="24" t="s">
        <v>659</v>
      </c>
      <c r="B275" s="25">
        <v>5</v>
      </c>
    </row>
    <row r="276" spans="1:2" x14ac:dyDescent="0.2">
      <c r="A276" s="24" t="s">
        <v>660</v>
      </c>
      <c r="B276" s="25">
        <v>2</v>
      </c>
    </row>
    <row r="277" spans="1:2" x14ac:dyDescent="0.2">
      <c r="A277" s="24" t="s">
        <v>661</v>
      </c>
      <c r="B277" s="25">
        <v>3</v>
      </c>
    </row>
    <row r="278" spans="1:2" x14ac:dyDescent="0.2">
      <c r="A278" s="24" t="s">
        <v>662</v>
      </c>
      <c r="B278" s="25">
        <v>6</v>
      </c>
    </row>
    <row r="279" spans="1:2" x14ac:dyDescent="0.2">
      <c r="A279" s="24" t="s">
        <v>663</v>
      </c>
      <c r="B279" s="25">
        <v>10</v>
      </c>
    </row>
    <row r="280" spans="1:2" x14ac:dyDescent="0.2">
      <c r="A280" s="24" t="s">
        <v>664</v>
      </c>
      <c r="B280" s="25">
        <v>4</v>
      </c>
    </row>
    <row r="281" spans="1:2" x14ac:dyDescent="0.2">
      <c r="A281" s="24" t="s">
        <v>665</v>
      </c>
      <c r="B281" s="25">
        <v>2</v>
      </c>
    </row>
    <row r="282" spans="1:2" x14ac:dyDescent="0.2">
      <c r="A282" s="24" t="s">
        <v>666</v>
      </c>
      <c r="B282" s="25">
        <v>2</v>
      </c>
    </row>
    <row r="283" spans="1:2" x14ac:dyDescent="0.2">
      <c r="A283" s="24" t="s">
        <v>667</v>
      </c>
      <c r="B283" s="25">
        <v>1</v>
      </c>
    </row>
    <row r="284" spans="1:2" x14ac:dyDescent="0.2">
      <c r="A284" s="24" t="s">
        <v>668</v>
      </c>
      <c r="B284" s="25">
        <v>15</v>
      </c>
    </row>
    <row r="285" spans="1:2" x14ac:dyDescent="0.2">
      <c r="A285" s="24" t="s">
        <v>15</v>
      </c>
      <c r="B285" s="25">
        <v>5</v>
      </c>
    </row>
    <row r="286" spans="1:2" x14ac:dyDescent="0.2">
      <c r="A286" s="24" t="s">
        <v>669</v>
      </c>
      <c r="B286" s="25">
        <v>52</v>
      </c>
    </row>
    <row r="287" spans="1:2" x14ac:dyDescent="0.2">
      <c r="A287" s="24" t="s">
        <v>670</v>
      </c>
      <c r="B287" s="25">
        <v>2</v>
      </c>
    </row>
    <row r="288" spans="1:2" x14ac:dyDescent="0.2">
      <c r="A288" s="24" t="s">
        <v>671</v>
      </c>
      <c r="B288" s="25">
        <v>1</v>
      </c>
    </row>
    <row r="289" spans="1:2" x14ac:dyDescent="0.2">
      <c r="A289" s="24" t="s">
        <v>672</v>
      </c>
      <c r="B289" s="25">
        <v>3</v>
      </c>
    </row>
    <row r="290" spans="1:2" x14ac:dyDescent="0.2">
      <c r="A290" s="24" t="s">
        <v>673</v>
      </c>
      <c r="B290" s="25">
        <v>2</v>
      </c>
    </row>
    <row r="291" spans="1:2" x14ac:dyDescent="0.2">
      <c r="A291" s="24" t="s">
        <v>674</v>
      </c>
      <c r="B291" s="25">
        <v>5</v>
      </c>
    </row>
    <row r="292" spans="1:2" x14ac:dyDescent="0.2">
      <c r="A292" s="24" t="s">
        <v>675</v>
      </c>
      <c r="B292" s="25">
        <v>9</v>
      </c>
    </row>
    <row r="293" spans="1:2" x14ac:dyDescent="0.2">
      <c r="A293" s="24" t="s">
        <v>676</v>
      </c>
      <c r="B293" s="25">
        <v>14</v>
      </c>
    </row>
    <row r="294" spans="1:2" x14ac:dyDescent="0.2">
      <c r="A294" s="24" t="s">
        <v>677</v>
      </c>
      <c r="B294" s="25">
        <v>1</v>
      </c>
    </row>
    <row r="295" spans="1:2" x14ac:dyDescent="0.2">
      <c r="A295" s="24" t="s">
        <v>678</v>
      </c>
      <c r="B295" s="25">
        <v>3</v>
      </c>
    </row>
    <row r="296" spans="1:2" x14ac:dyDescent="0.2">
      <c r="A296" s="24" t="s">
        <v>679</v>
      </c>
      <c r="B296" s="25">
        <v>4</v>
      </c>
    </row>
    <row r="297" spans="1:2" x14ac:dyDescent="0.2">
      <c r="A297" s="24" t="s">
        <v>680</v>
      </c>
      <c r="B297" s="25">
        <v>1</v>
      </c>
    </row>
    <row r="298" spans="1:2" x14ac:dyDescent="0.2">
      <c r="A298" s="24" t="s">
        <v>681</v>
      </c>
      <c r="B298" s="25">
        <v>8</v>
      </c>
    </row>
    <row r="299" spans="1:2" x14ac:dyDescent="0.2">
      <c r="A299" s="24" t="s">
        <v>682</v>
      </c>
      <c r="B299" s="25">
        <v>3</v>
      </c>
    </row>
    <row r="300" spans="1:2" x14ac:dyDescent="0.2">
      <c r="A300" s="24" t="s">
        <v>683</v>
      </c>
      <c r="B300" s="25">
        <v>6</v>
      </c>
    </row>
    <row r="301" spans="1:2" x14ac:dyDescent="0.2">
      <c r="A301" s="24" t="s">
        <v>684</v>
      </c>
      <c r="B301" s="25">
        <v>4</v>
      </c>
    </row>
    <row r="302" spans="1:2" x14ac:dyDescent="0.2">
      <c r="A302" s="24" t="s">
        <v>685</v>
      </c>
      <c r="B302" s="25">
        <v>9</v>
      </c>
    </row>
    <row r="303" spans="1:2" x14ac:dyDescent="0.2">
      <c r="A303" s="24" t="s">
        <v>686</v>
      </c>
      <c r="B303" s="25">
        <v>3</v>
      </c>
    </row>
    <row r="304" spans="1:2" x14ac:dyDescent="0.2">
      <c r="A304" s="24" t="s">
        <v>687</v>
      </c>
      <c r="B304" s="25">
        <v>5</v>
      </c>
    </row>
    <row r="305" spans="1:2" x14ac:dyDescent="0.2">
      <c r="A305" s="24" t="s">
        <v>688</v>
      </c>
      <c r="B305" s="25">
        <v>1</v>
      </c>
    </row>
    <row r="306" spans="1:2" x14ac:dyDescent="0.2">
      <c r="A306" s="24" t="s">
        <v>689</v>
      </c>
      <c r="B306" s="25">
        <v>9</v>
      </c>
    </row>
    <row r="307" spans="1:2" x14ac:dyDescent="0.2">
      <c r="A307" s="24" t="s">
        <v>690</v>
      </c>
      <c r="B307" s="25">
        <v>12</v>
      </c>
    </row>
    <row r="308" spans="1:2" x14ac:dyDescent="0.2">
      <c r="A308" s="24" t="s">
        <v>691</v>
      </c>
      <c r="B308" s="25">
        <v>11</v>
      </c>
    </row>
    <row r="309" spans="1:2" x14ac:dyDescent="0.2">
      <c r="A309" s="24" t="s">
        <v>692</v>
      </c>
      <c r="B309" s="25">
        <v>5</v>
      </c>
    </row>
    <row r="310" spans="1:2" x14ac:dyDescent="0.2">
      <c r="A310" s="24" t="s">
        <v>693</v>
      </c>
      <c r="B310" s="25">
        <v>6</v>
      </c>
    </row>
    <row r="311" spans="1:2" x14ac:dyDescent="0.2">
      <c r="A311" s="24" t="s">
        <v>694</v>
      </c>
      <c r="B311" s="25">
        <v>16</v>
      </c>
    </row>
    <row r="312" spans="1:2" x14ac:dyDescent="0.2">
      <c r="A312" s="24" t="s">
        <v>695</v>
      </c>
      <c r="B312" s="25">
        <v>9</v>
      </c>
    </row>
    <row r="313" spans="1:2" x14ac:dyDescent="0.2">
      <c r="A313" s="24" t="s">
        <v>696</v>
      </c>
      <c r="B313" s="25">
        <v>1</v>
      </c>
    </row>
    <row r="314" spans="1:2" x14ac:dyDescent="0.2">
      <c r="A314" s="24" t="s">
        <v>697</v>
      </c>
      <c r="B314" s="25">
        <v>2</v>
      </c>
    </row>
    <row r="315" spans="1:2" x14ac:dyDescent="0.2">
      <c r="A315" s="24" t="s">
        <v>698</v>
      </c>
      <c r="B315" s="25">
        <v>30</v>
      </c>
    </row>
    <row r="316" spans="1:2" x14ac:dyDescent="0.2">
      <c r="A316" s="24" t="s">
        <v>699</v>
      </c>
      <c r="B316" s="25">
        <v>3</v>
      </c>
    </row>
    <row r="317" spans="1:2" x14ac:dyDescent="0.2">
      <c r="A317" s="24" t="s">
        <v>700</v>
      </c>
      <c r="B317" s="25">
        <v>4</v>
      </c>
    </row>
    <row r="318" spans="1:2" x14ac:dyDescent="0.2">
      <c r="A318" s="24" t="s">
        <v>314</v>
      </c>
      <c r="B318" s="25">
        <v>7</v>
      </c>
    </row>
    <row r="319" spans="1:2" x14ac:dyDescent="0.2">
      <c r="A319" s="24" t="s">
        <v>262</v>
      </c>
      <c r="B319" s="25">
        <v>2</v>
      </c>
    </row>
    <row r="320" spans="1:2" x14ac:dyDescent="0.2">
      <c r="A320" s="24" t="s">
        <v>701</v>
      </c>
      <c r="B320" s="25">
        <v>2</v>
      </c>
    </row>
    <row r="321" spans="1:2" x14ac:dyDescent="0.2">
      <c r="A321" s="24" t="s">
        <v>702</v>
      </c>
      <c r="B321" s="25">
        <v>10</v>
      </c>
    </row>
    <row r="322" spans="1:2" x14ac:dyDescent="0.2">
      <c r="A322" s="24" t="s">
        <v>703</v>
      </c>
      <c r="B322" s="25">
        <v>19</v>
      </c>
    </row>
    <row r="323" spans="1:2" x14ac:dyDescent="0.2">
      <c r="A323" s="24" t="s">
        <v>704</v>
      </c>
      <c r="B323" s="25">
        <v>97</v>
      </c>
    </row>
    <row r="324" spans="1:2" x14ac:dyDescent="0.2">
      <c r="A324" s="24" t="s">
        <v>705</v>
      </c>
      <c r="B324" s="25">
        <v>1</v>
      </c>
    </row>
    <row r="325" spans="1:2" x14ac:dyDescent="0.2">
      <c r="A325" s="24" t="s">
        <v>706</v>
      </c>
      <c r="B325" s="25">
        <v>9</v>
      </c>
    </row>
    <row r="326" spans="1:2" x14ac:dyDescent="0.2">
      <c r="A326" s="24" t="s">
        <v>707</v>
      </c>
      <c r="B326" s="25">
        <v>24</v>
      </c>
    </row>
    <row r="327" spans="1:2" x14ac:dyDescent="0.2">
      <c r="A327" s="24" t="s">
        <v>708</v>
      </c>
      <c r="B327" s="25">
        <v>1</v>
      </c>
    </row>
    <row r="328" spans="1:2" x14ac:dyDescent="0.2">
      <c r="A328" s="24" t="s">
        <v>709</v>
      </c>
      <c r="B328" s="25">
        <v>1</v>
      </c>
    </row>
    <row r="329" spans="1:2" x14ac:dyDescent="0.2">
      <c r="A329" s="24" t="s">
        <v>158</v>
      </c>
      <c r="B329" s="25">
        <v>1</v>
      </c>
    </row>
    <row r="330" spans="1:2" x14ac:dyDescent="0.2">
      <c r="A330" s="24" t="s">
        <v>710</v>
      </c>
      <c r="B330" s="25">
        <v>2</v>
      </c>
    </row>
    <row r="331" spans="1:2" x14ac:dyDescent="0.2">
      <c r="A331" s="24" t="s">
        <v>711</v>
      </c>
      <c r="B331" s="25">
        <v>25</v>
      </c>
    </row>
    <row r="332" spans="1:2" x14ac:dyDescent="0.2">
      <c r="A332" s="24" t="s">
        <v>712</v>
      </c>
      <c r="B332" s="25">
        <v>6</v>
      </c>
    </row>
    <row r="333" spans="1:2" x14ac:dyDescent="0.2">
      <c r="A333" s="24" t="s">
        <v>713</v>
      </c>
      <c r="B333" s="25">
        <v>21</v>
      </c>
    </row>
    <row r="334" spans="1:2" x14ac:dyDescent="0.2">
      <c r="A334" s="24" t="s">
        <v>714</v>
      </c>
      <c r="B334" s="25">
        <v>1</v>
      </c>
    </row>
    <row r="335" spans="1:2" x14ac:dyDescent="0.2">
      <c r="A335" s="24" t="s">
        <v>715</v>
      </c>
      <c r="B335" s="25">
        <v>6</v>
      </c>
    </row>
    <row r="336" spans="1:2" x14ac:dyDescent="0.2">
      <c r="A336" s="24" t="s">
        <v>716</v>
      </c>
      <c r="B336" s="25">
        <v>1</v>
      </c>
    </row>
    <row r="337" spans="1:2" x14ac:dyDescent="0.2">
      <c r="A337" s="24" t="s">
        <v>717</v>
      </c>
      <c r="B337" s="25">
        <v>2</v>
      </c>
    </row>
    <row r="338" spans="1:2" x14ac:dyDescent="0.2">
      <c r="A338" s="24" t="s">
        <v>718</v>
      </c>
      <c r="B338" s="25">
        <v>2</v>
      </c>
    </row>
    <row r="339" spans="1:2" x14ac:dyDescent="0.2">
      <c r="A339" s="24" t="s">
        <v>719</v>
      </c>
      <c r="B339" s="25">
        <v>1</v>
      </c>
    </row>
    <row r="340" spans="1:2" x14ac:dyDescent="0.2">
      <c r="A340" s="24" t="s">
        <v>720</v>
      </c>
      <c r="B340" s="25">
        <v>10</v>
      </c>
    </row>
    <row r="341" spans="1:2" x14ac:dyDescent="0.2">
      <c r="A341" s="24" t="s">
        <v>721</v>
      </c>
      <c r="B341" s="25">
        <v>3</v>
      </c>
    </row>
    <row r="342" spans="1:2" x14ac:dyDescent="0.2">
      <c r="A342" s="24" t="s">
        <v>722</v>
      </c>
      <c r="B342" s="25">
        <v>1</v>
      </c>
    </row>
    <row r="343" spans="1:2" x14ac:dyDescent="0.2">
      <c r="A343" s="24" t="s">
        <v>723</v>
      </c>
      <c r="B343" s="25">
        <v>1</v>
      </c>
    </row>
    <row r="344" spans="1:2" x14ac:dyDescent="0.2">
      <c r="A344" s="24" t="s">
        <v>724</v>
      </c>
      <c r="B344" s="25">
        <v>1</v>
      </c>
    </row>
    <row r="345" spans="1:2" x14ac:dyDescent="0.2">
      <c r="A345" s="24" t="s">
        <v>725</v>
      </c>
      <c r="B345" s="25">
        <v>1</v>
      </c>
    </row>
    <row r="346" spans="1:2" x14ac:dyDescent="0.2">
      <c r="A346" s="24" t="s">
        <v>726</v>
      </c>
      <c r="B346" s="25">
        <v>3</v>
      </c>
    </row>
    <row r="347" spans="1:2" x14ac:dyDescent="0.2">
      <c r="A347" s="24" t="s">
        <v>727</v>
      </c>
      <c r="B347" s="25">
        <v>1</v>
      </c>
    </row>
    <row r="348" spans="1:2" x14ac:dyDescent="0.2">
      <c r="A348" s="24" t="s">
        <v>728</v>
      </c>
      <c r="B348" s="25">
        <v>4</v>
      </c>
    </row>
    <row r="349" spans="1:2" x14ac:dyDescent="0.2">
      <c r="A349" s="24" t="s">
        <v>729</v>
      </c>
      <c r="B349" s="25">
        <v>1</v>
      </c>
    </row>
    <row r="350" spans="1:2" x14ac:dyDescent="0.2">
      <c r="A350" s="24" t="s">
        <v>730</v>
      </c>
      <c r="B350" s="25">
        <v>15</v>
      </c>
    </row>
    <row r="351" spans="1:2" x14ac:dyDescent="0.2">
      <c r="A351" s="24" t="s">
        <v>731</v>
      </c>
      <c r="B351" s="25">
        <v>4</v>
      </c>
    </row>
    <row r="352" spans="1:2" x14ac:dyDescent="0.2">
      <c r="A352" s="24" t="s">
        <v>732</v>
      </c>
      <c r="B352" s="25">
        <v>2</v>
      </c>
    </row>
    <row r="353" spans="1:2" x14ac:dyDescent="0.2">
      <c r="A353" s="24" t="s">
        <v>733</v>
      </c>
      <c r="B353" s="25">
        <v>2</v>
      </c>
    </row>
    <row r="354" spans="1:2" x14ac:dyDescent="0.2">
      <c r="A354" s="24" t="s">
        <v>734</v>
      </c>
      <c r="B354" s="25">
        <v>8</v>
      </c>
    </row>
    <row r="355" spans="1:2" x14ac:dyDescent="0.2">
      <c r="A355" s="24" t="s">
        <v>735</v>
      </c>
      <c r="B355" s="25">
        <v>2</v>
      </c>
    </row>
    <row r="356" spans="1:2" x14ac:dyDescent="0.2">
      <c r="A356" s="24" t="s">
        <v>736</v>
      </c>
      <c r="B356" s="25">
        <v>3</v>
      </c>
    </row>
    <row r="357" spans="1:2" x14ac:dyDescent="0.2">
      <c r="A357" s="24" t="s">
        <v>737</v>
      </c>
      <c r="B357" s="25">
        <v>3</v>
      </c>
    </row>
    <row r="358" spans="1:2" x14ac:dyDescent="0.2">
      <c r="A358" s="24" t="s">
        <v>738</v>
      </c>
      <c r="B358" s="25">
        <v>8</v>
      </c>
    </row>
    <row r="359" spans="1:2" x14ac:dyDescent="0.2">
      <c r="A359" s="24" t="s">
        <v>739</v>
      </c>
      <c r="B359" s="25">
        <v>2</v>
      </c>
    </row>
    <row r="360" spans="1:2" x14ac:dyDescent="0.2">
      <c r="A360" s="24" t="s">
        <v>740</v>
      </c>
      <c r="B360" s="25">
        <v>5</v>
      </c>
    </row>
    <row r="361" spans="1:2" x14ac:dyDescent="0.2">
      <c r="A361" s="24" t="s">
        <v>741</v>
      </c>
      <c r="B361" s="25">
        <v>4</v>
      </c>
    </row>
    <row r="362" spans="1:2" x14ac:dyDescent="0.2">
      <c r="A362" s="24" t="s">
        <v>742</v>
      </c>
      <c r="B362" s="25">
        <v>4</v>
      </c>
    </row>
    <row r="363" spans="1:2" x14ac:dyDescent="0.2">
      <c r="A363" s="24" t="s">
        <v>743</v>
      </c>
      <c r="B363" s="25">
        <v>4</v>
      </c>
    </row>
    <row r="364" spans="1:2" x14ac:dyDescent="0.2">
      <c r="A364" s="24" t="s">
        <v>744</v>
      </c>
      <c r="B364" s="25">
        <v>1</v>
      </c>
    </row>
    <row r="365" spans="1:2" x14ac:dyDescent="0.2">
      <c r="A365" s="24" t="s">
        <v>745</v>
      </c>
      <c r="B365" s="25">
        <v>2</v>
      </c>
    </row>
    <row r="366" spans="1:2" x14ac:dyDescent="0.2">
      <c r="A366" s="24" t="s">
        <v>746</v>
      </c>
      <c r="B366" s="25">
        <v>3</v>
      </c>
    </row>
    <row r="367" spans="1:2" x14ac:dyDescent="0.2">
      <c r="A367" s="24" t="s">
        <v>747</v>
      </c>
      <c r="B367" s="25">
        <v>3</v>
      </c>
    </row>
    <row r="368" spans="1:2" x14ac:dyDescent="0.2">
      <c r="A368" s="24" t="s">
        <v>748</v>
      </c>
      <c r="B368" s="25">
        <v>14</v>
      </c>
    </row>
    <row r="369" spans="1:2" x14ac:dyDescent="0.2">
      <c r="A369" s="24" t="s">
        <v>749</v>
      </c>
      <c r="B369" s="25">
        <v>5</v>
      </c>
    </row>
    <row r="370" spans="1:2" x14ac:dyDescent="0.2">
      <c r="A370" s="24" t="s">
        <v>750</v>
      </c>
      <c r="B370" s="25">
        <v>1</v>
      </c>
    </row>
    <row r="371" spans="1:2" x14ac:dyDescent="0.2">
      <c r="A371" s="24" t="s">
        <v>751</v>
      </c>
      <c r="B371" s="25">
        <v>11</v>
      </c>
    </row>
    <row r="372" spans="1:2" x14ac:dyDescent="0.2">
      <c r="A372" s="24" t="s">
        <v>752</v>
      </c>
      <c r="B372" s="25">
        <v>2</v>
      </c>
    </row>
    <row r="373" spans="1:2" x14ac:dyDescent="0.2">
      <c r="A373" s="24" t="s">
        <v>753</v>
      </c>
      <c r="B373" s="25">
        <v>3</v>
      </c>
    </row>
    <row r="374" spans="1:2" x14ac:dyDescent="0.2">
      <c r="A374" s="24" t="s">
        <v>754</v>
      </c>
      <c r="B374" s="25">
        <v>32</v>
      </c>
    </row>
    <row r="375" spans="1:2" x14ac:dyDescent="0.2">
      <c r="A375" s="24" t="s">
        <v>755</v>
      </c>
      <c r="B375" s="25">
        <v>5</v>
      </c>
    </row>
    <row r="376" spans="1:2" x14ac:dyDescent="0.2">
      <c r="A376" s="24" t="s">
        <v>756</v>
      </c>
      <c r="B376" s="25">
        <v>24</v>
      </c>
    </row>
    <row r="377" spans="1:2" x14ac:dyDescent="0.2">
      <c r="A377" s="24" t="s">
        <v>757</v>
      </c>
      <c r="B377" s="25">
        <v>9</v>
      </c>
    </row>
    <row r="378" spans="1:2" x14ac:dyDescent="0.2">
      <c r="A378" s="24" t="s">
        <v>758</v>
      </c>
      <c r="B378" s="25">
        <v>8</v>
      </c>
    </row>
    <row r="379" spans="1:2" x14ac:dyDescent="0.2">
      <c r="A379" s="24" t="s">
        <v>759</v>
      </c>
      <c r="B379" s="25">
        <v>52</v>
      </c>
    </row>
    <row r="380" spans="1:2" x14ac:dyDescent="0.2">
      <c r="A380" s="24" t="s">
        <v>760</v>
      </c>
      <c r="B380" s="25">
        <v>6</v>
      </c>
    </row>
    <row r="381" spans="1:2" x14ac:dyDescent="0.2">
      <c r="A381" s="24" t="s">
        <v>761</v>
      </c>
      <c r="B381" s="25">
        <v>2</v>
      </c>
    </row>
    <row r="382" spans="1:2" x14ac:dyDescent="0.2">
      <c r="A382" s="24" t="s">
        <v>762</v>
      </c>
      <c r="B382" s="25">
        <v>6</v>
      </c>
    </row>
    <row r="383" spans="1:2" x14ac:dyDescent="0.2">
      <c r="A383" s="24" t="s">
        <v>763</v>
      </c>
      <c r="B383" s="25">
        <v>1</v>
      </c>
    </row>
    <row r="384" spans="1:2" x14ac:dyDescent="0.2">
      <c r="A384" s="24" t="s">
        <v>764</v>
      </c>
      <c r="B384" s="25">
        <v>2</v>
      </c>
    </row>
    <row r="385" spans="1:2" x14ac:dyDescent="0.2">
      <c r="A385" s="24" t="s">
        <v>765</v>
      </c>
      <c r="B385" s="25">
        <v>8</v>
      </c>
    </row>
    <row r="386" spans="1:2" x14ac:dyDescent="0.2">
      <c r="A386" s="24" t="s">
        <v>766</v>
      </c>
      <c r="B386" s="25">
        <v>8</v>
      </c>
    </row>
    <row r="387" spans="1:2" x14ac:dyDescent="0.2">
      <c r="A387" s="24" t="s">
        <v>767</v>
      </c>
      <c r="B387" s="25">
        <v>7</v>
      </c>
    </row>
    <row r="388" spans="1:2" x14ac:dyDescent="0.2">
      <c r="A388" s="24" t="s">
        <v>768</v>
      </c>
      <c r="B388" s="25">
        <v>22</v>
      </c>
    </row>
    <row r="389" spans="1:2" x14ac:dyDescent="0.2">
      <c r="A389" s="24" t="s">
        <v>769</v>
      </c>
      <c r="B389" s="25">
        <v>32</v>
      </c>
    </row>
    <row r="390" spans="1:2" x14ac:dyDescent="0.2">
      <c r="A390" s="24" t="s">
        <v>770</v>
      </c>
      <c r="B390" s="25">
        <v>3</v>
      </c>
    </row>
    <row r="391" spans="1:2" x14ac:dyDescent="0.2">
      <c r="A391" s="24" t="s">
        <v>771</v>
      </c>
      <c r="B391" s="25">
        <v>1</v>
      </c>
    </row>
    <row r="392" spans="1:2" x14ac:dyDescent="0.2">
      <c r="A392" s="24" t="s">
        <v>772</v>
      </c>
      <c r="B392" s="25">
        <v>5</v>
      </c>
    </row>
    <row r="393" spans="1:2" x14ac:dyDescent="0.2">
      <c r="A393" s="24" t="s">
        <v>773</v>
      </c>
      <c r="B393" s="25">
        <v>78</v>
      </c>
    </row>
    <row r="394" spans="1:2" x14ac:dyDescent="0.2">
      <c r="A394" s="24" t="s">
        <v>774</v>
      </c>
      <c r="B394" s="25">
        <v>1</v>
      </c>
    </row>
    <row r="395" spans="1:2" x14ac:dyDescent="0.2">
      <c r="A395" s="24" t="s">
        <v>775</v>
      </c>
      <c r="B395" s="25">
        <v>2</v>
      </c>
    </row>
    <row r="396" spans="1:2" x14ac:dyDescent="0.2">
      <c r="A396" s="24" t="s">
        <v>776</v>
      </c>
      <c r="B396" s="25">
        <v>6</v>
      </c>
    </row>
    <row r="397" spans="1:2" x14ac:dyDescent="0.2">
      <c r="A397" s="24" t="s">
        <v>777</v>
      </c>
      <c r="B397" s="25">
        <v>3</v>
      </c>
    </row>
    <row r="398" spans="1:2" x14ac:dyDescent="0.2">
      <c r="A398" s="24" t="s">
        <v>778</v>
      </c>
      <c r="B398" s="25">
        <v>12</v>
      </c>
    </row>
    <row r="399" spans="1:2" x14ac:dyDescent="0.2">
      <c r="A399" s="24" t="s">
        <v>779</v>
      </c>
      <c r="B399" s="25">
        <v>6</v>
      </c>
    </row>
    <row r="400" spans="1:2" x14ac:dyDescent="0.2">
      <c r="A400" s="24" t="s">
        <v>780</v>
      </c>
      <c r="B400" s="25">
        <v>1</v>
      </c>
    </row>
    <row r="401" spans="1:2" x14ac:dyDescent="0.2">
      <c r="A401" s="24" t="s">
        <v>781</v>
      </c>
      <c r="B401" s="25">
        <v>14</v>
      </c>
    </row>
    <row r="402" spans="1:2" x14ac:dyDescent="0.2">
      <c r="A402" s="24" t="s">
        <v>782</v>
      </c>
      <c r="B402" s="25">
        <v>10</v>
      </c>
    </row>
    <row r="403" spans="1:2" x14ac:dyDescent="0.2">
      <c r="A403" s="24" t="s">
        <v>783</v>
      </c>
      <c r="B403" s="25">
        <v>2</v>
      </c>
    </row>
    <row r="404" spans="1:2" x14ac:dyDescent="0.2">
      <c r="A404" s="24" t="s">
        <v>784</v>
      </c>
      <c r="B404" s="25">
        <v>3</v>
      </c>
    </row>
    <row r="405" spans="1:2" x14ac:dyDescent="0.2">
      <c r="A405" s="24" t="s">
        <v>785</v>
      </c>
      <c r="B405" s="25">
        <v>2</v>
      </c>
    </row>
    <row r="406" spans="1:2" x14ac:dyDescent="0.2">
      <c r="A406" s="24" t="s">
        <v>7990</v>
      </c>
      <c r="B406" s="15" t="s">
        <v>8628</v>
      </c>
    </row>
    <row r="407" spans="1:2" x14ac:dyDescent="0.2">
      <c r="A407" s="24" t="s">
        <v>786</v>
      </c>
      <c r="B407" s="25">
        <v>41</v>
      </c>
    </row>
    <row r="408" spans="1:2" x14ac:dyDescent="0.2">
      <c r="A408" s="24" t="s">
        <v>787</v>
      </c>
      <c r="B408" s="25">
        <v>2</v>
      </c>
    </row>
    <row r="409" spans="1:2" x14ac:dyDescent="0.2">
      <c r="A409" s="24" t="s">
        <v>788</v>
      </c>
      <c r="B409" s="25">
        <v>14</v>
      </c>
    </row>
    <row r="410" spans="1:2" x14ac:dyDescent="0.2">
      <c r="A410" s="24" t="s">
        <v>789</v>
      </c>
      <c r="B410" s="25">
        <v>1</v>
      </c>
    </row>
    <row r="411" spans="1:2" x14ac:dyDescent="0.2">
      <c r="A411" s="24" t="s">
        <v>790</v>
      </c>
      <c r="B411" s="25">
        <v>2</v>
      </c>
    </row>
    <row r="412" spans="1:2" x14ac:dyDescent="0.2">
      <c r="A412" s="24" t="s">
        <v>791</v>
      </c>
      <c r="B412" s="25">
        <v>4</v>
      </c>
    </row>
    <row r="413" spans="1:2" x14ac:dyDescent="0.2">
      <c r="A413" s="24" t="s">
        <v>792</v>
      </c>
      <c r="B413" s="25">
        <v>3</v>
      </c>
    </row>
    <row r="414" spans="1:2" x14ac:dyDescent="0.2">
      <c r="A414" s="24" t="s">
        <v>793</v>
      </c>
      <c r="B414" s="25">
        <v>1</v>
      </c>
    </row>
    <row r="415" spans="1:2" x14ac:dyDescent="0.2">
      <c r="A415" s="24" t="s">
        <v>794</v>
      </c>
      <c r="B415" s="25">
        <v>3</v>
      </c>
    </row>
    <row r="416" spans="1:2" x14ac:dyDescent="0.2">
      <c r="A416" s="24" t="s">
        <v>795</v>
      </c>
      <c r="B416" s="25">
        <v>1</v>
      </c>
    </row>
    <row r="417" spans="1:2" x14ac:dyDescent="0.2">
      <c r="A417" s="24" t="s">
        <v>796</v>
      </c>
      <c r="B417" s="25">
        <v>7</v>
      </c>
    </row>
    <row r="418" spans="1:2" x14ac:dyDescent="0.2">
      <c r="A418" s="24" t="s">
        <v>797</v>
      </c>
      <c r="B418" s="25">
        <v>72</v>
      </c>
    </row>
    <row r="419" spans="1:2" x14ac:dyDescent="0.2">
      <c r="A419" s="24" t="s">
        <v>798</v>
      </c>
      <c r="B419" s="25">
        <v>1</v>
      </c>
    </row>
    <row r="420" spans="1:2" x14ac:dyDescent="0.2">
      <c r="A420" s="24" t="s">
        <v>799</v>
      </c>
      <c r="B420" s="25">
        <v>51</v>
      </c>
    </row>
    <row r="421" spans="1:2" x14ac:dyDescent="0.2">
      <c r="A421" s="24" t="s">
        <v>800</v>
      </c>
      <c r="B421" s="25">
        <v>8</v>
      </c>
    </row>
    <row r="422" spans="1:2" x14ac:dyDescent="0.2">
      <c r="A422" s="24" t="s">
        <v>801</v>
      </c>
      <c r="B422" s="25">
        <v>48</v>
      </c>
    </row>
    <row r="423" spans="1:2" x14ac:dyDescent="0.2">
      <c r="A423" s="24" t="s">
        <v>802</v>
      </c>
      <c r="B423" s="25">
        <v>9</v>
      </c>
    </row>
    <row r="424" spans="1:2" x14ac:dyDescent="0.2">
      <c r="A424" s="24" t="s">
        <v>803</v>
      </c>
      <c r="B424" s="25">
        <v>1</v>
      </c>
    </row>
    <row r="425" spans="1:2" x14ac:dyDescent="0.2">
      <c r="A425" s="24" t="s">
        <v>804</v>
      </c>
      <c r="B425" s="25">
        <v>11</v>
      </c>
    </row>
    <row r="426" spans="1:2" x14ac:dyDescent="0.2">
      <c r="A426" s="24" t="s">
        <v>805</v>
      </c>
      <c r="B426" s="25">
        <v>11</v>
      </c>
    </row>
    <row r="427" spans="1:2" x14ac:dyDescent="0.2">
      <c r="A427" s="24" t="s">
        <v>806</v>
      </c>
      <c r="B427" s="25">
        <v>5</v>
      </c>
    </row>
    <row r="428" spans="1:2" x14ac:dyDescent="0.2">
      <c r="A428" s="24" t="s">
        <v>807</v>
      </c>
      <c r="B428" s="25">
        <v>4</v>
      </c>
    </row>
    <row r="429" spans="1:2" x14ac:dyDescent="0.2">
      <c r="A429" s="24" t="s">
        <v>808</v>
      </c>
      <c r="B429" s="25">
        <v>1</v>
      </c>
    </row>
    <row r="430" spans="1:2" x14ac:dyDescent="0.2">
      <c r="A430" s="24" t="s">
        <v>809</v>
      </c>
      <c r="B430" s="25">
        <v>31</v>
      </c>
    </row>
    <row r="431" spans="1:2" x14ac:dyDescent="0.2">
      <c r="A431" s="24" t="s">
        <v>810</v>
      </c>
      <c r="B431" s="25">
        <v>1</v>
      </c>
    </row>
    <row r="432" spans="1:2" x14ac:dyDescent="0.2">
      <c r="A432" s="24" t="s">
        <v>811</v>
      </c>
      <c r="B432" s="25">
        <v>2</v>
      </c>
    </row>
    <row r="433" spans="1:2" x14ac:dyDescent="0.2">
      <c r="A433" s="24" t="s">
        <v>812</v>
      </c>
      <c r="B433" s="25">
        <v>2</v>
      </c>
    </row>
    <row r="434" spans="1:2" x14ac:dyDescent="0.2">
      <c r="A434" s="24" t="s">
        <v>813</v>
      </c>
      <c r="B434" s="25">
        <v>1</v>
      </c>
    </row>
    <row r="435" spans="1:2" x14ac:dyDescent="0.2">
      <c r="A435" s="24" t="s">
        <v>814</v>
      </c>
      <c r="B435" s="25">
        <v>1</v>
      </c>
    </row>
    <row r="436" spans="1:2" x14ac:dyDescent="0.2">
      <c r="A436" s="24" t="s">
        <v>815</v>
      </c>
      <c r="B436" s="25">
        <v>1</v>
      </c>
    </row>
    <row r="437" spans="1:2" x14ac:dyDescent="0.2">
      <c r="A437" s="24" t="s">
        <v>816</v>
      </c>
      <c r="B437" s="25">
        <v>12</v>
      </c>
    </row>
    <row r="438" spans="1:2" x14ac:dyDescent="0.2">
      <c r="A438" s="24" t="s">
        <v>817</v>
      </c>
      <c r="B438" s="25">
        <v>3</v>
      </c>
    </row>
    <row r="439" spans="1:2" x14ac:dyDescent="0.2">
      <c r="A439" s="24" t="s">
        <v>818</v>
      </c>
      <c r="B439" s="25">
        <v>5</v>
      </c>
    </row>
    <row r="440" spans="1:2" x14ac:dyDescent="0.2">
      <c r="A440" s="24" t="s">
        <v>819</v>
      </c>
      <c r="B440" s="25">
        <v>3</v>
      </c>
    </row>
    <row r="441" spans="1:2" x14ac:dyDescent="0.2">
      <c r="A441" s="24" t="s">
        <v>820</v>
      </c>
      <c r="B441" s="25">
        <v>1</v>
      </c>
    </row>
    <row r="442" spans="1:2" x14ac:dyDescent="0.2">
      <c r="A442" s="24" t="s">
        <v>821</v>
      </c>
      <c r="B442" s="25">
        <v>1</v>
      </c>
    </row>
    <row r="443" spans="1:2" x14ac:dyDescent="0.2">
      <c r="A443" s="24" t="s">
        <v>822</v>
      </c>
      <c r="B443" s="25">
        <v>2</v>
      </c>
    </row>
    <row r="444" spans="1:2" x14ac:dyDescent="0.2">
      <c r="A444" s="24" t="s">
        <v>823</v>
      </c>
      <c r="B444" s="25">
        <v>26</v>
      </c>
    </row>
    <row r="445" spans="1:2" x14ac:dyDescent="0.2">
      <c r="A445" s="24" t="s">
        <v>824</v>
      </c>
      <c r="B445" s="25">
        <v>2</v>
      </c>
    </row>
    <row r="446" spans="1:2" x14ac:dyDescent="0.2">
      <c r="A446" s="24" t="s">
        <v>825</v>
      </c>
      <c r="B446" s="25">
        <v>2</v>
      </c>
    </row>
    <row r="447" spans="1:2" x14ac:dyDescent="0.2">
      <c r="A447" s="24" t="s">
        <v>826</v>
      </c>
      <c r="B447" s="25">
        <v>3</v>
      </c>
    </row>
    <row r="448" spans="1:2" x14ac:dyDescent="0.2">
      <c r="A448" s="24" t="s">
        <v>827</v>
      </c>
      <c r="B448" s="25">
        <v>1</v>
      </c>
    </row>
    <row r="449" spans="1:2" x14ac:dyDescent="0.2">
      <c r="A449" s="24" t="s">
        <v>828</v>
      </c>
      <c r="B449" s="25">
        <v>13</v>
      </c>
    </row>
    <row r="450" spans="1:2" x14ac:dyDescent="0.2">
      <c r="A450" s="24" t="s">
        <v>829</v>
      </c>
      <c r="B450" s="25">
        <v>3</v>
      </c>
    </row>
    <row r="451" spans="1:2" x14ac:dyDescent="0.2">
      <c r="A451" s="24" t="s">
        <v>830</v>
      </c>
      <c r="B451" s="25">
        <v>3</v>
      </c>
    </row>
    <row r="452" spans="1:2" x14ac:dyDescent="0.2">
      <c r="A452" s="24" t="s">
        <v>159</v>
      </c>
      <c r="B452" s="25">
        <v>5</v>
      </c>
    </row>
    <row r="453" spans="1:2" x14ac:dyDescent="0.2">
      <c r="A453" s="24" t="s">
        <v>315</v>
      </c>
      <c r="B453" s="25">
        <v>2</v>
      </c>
    </row>
    <row r="454" spans="1:2" x14ac:dyDescent="0.2">
      <c r="A454" s="24" t="s">
        <v>831</v>
      </c>
      <c r="B454" s="25">
        <v>55</v>
      </c>
    </row>
    <row r="455" spans="1:2" x14ac:dyDescent="0.2">
      <c r="A455" s="24" t="s">
        <v>832</v>
      </c>
      <c r="B455" s="25">
        <v>19</v>
      </c>
    </row>
    <row r="456" spans="1:2" x14ac:dyDescent="0.2">
      <c r="A456" s="24" t="s">
        <v>316</v>
      </c>
      <c r="B456" s="25">
        <v>12</v>
      </c>
    </row>
    <row r="457" spans="1:2" x14ac:dyDescent="0.2">
      <c r="A457" s="24" t="s">
        <v>833</v>
      </c>
      <c r="B457" s="25">
        <v>2</v>
      </c>
    </row>
    <row r="458" spans="1:2" x14ac:dyDescent="0.2">
      <c r="A458" s="24" t="s">
        <v>834</v>
      </c>
      <c r="B458" s="25">
        <v>1</v>
      </c>
    </row>
    <row r="459" spans="1:2" x14ac:dyDescent="0.2">
      <c r="A459" s="24" t="s">
        <v>835</v>
      </c>
      <c r="B459" s="25">
        <v>5</v>
      </c>
    </row>
    <row r="460" spans="1:2" x14ac:dyDescent="0.2">
      <c r="A460" s="24" t="s">
        <v>836</v>
      </c>
      <c r="B460" s="25">
        <v>1</v>
      </c>
    </row>
    <row r="461" spans="1:2" x14ac:dyDescent="0.2">
      <c r="A461" s="24" t="s">
        <v>837</v>
      </c>
      <c r="B461" s="25">
        <v>3</v>
      </c>
    </row>
    <row r="462" spans="1:2" x14ac:dyDescent="0.2">
      <c r="A462" s="24" t="s">
        <v>838</v>
      </c>
      <c r="B462" s="25">
        <v>12</v>
      </c>
    </row>
    <row r="463" spans="1:2" x14ac:dyDescent="0.2">
      <c r="A463" s="24" t="s">
        <v>839</v>
      </c>
      <c r="B463" s="25">
        <v>26</v>
      </c>
    </row>
    <row r="464" spans="1:2" x14ac:dyDescent="0.2">
      <c r="A464" s="24" t="s">
        <v>840</v>
      </c>
      <c r="B464" s="25">
        <v>8</v>
      </c>
    </row>
    <row r="465" spans="1:2" x14ac:dyDescent="0.2">
      <c r="A465" s="24" t="s">
        <v>841</v>
      </c>
      <c r="B465" s="25">
        <v>1</v>
      </c>
    </row>
    <row r="466" spans="1:2" x14ac:dyDescent="0.2">
      <c r="A466" s="24" t="s">
        <v>842</v>
      </c>
      <c r="B466" s="25">
        <v>5</v>
      </c>
    </row>
    <row r="467" spans="1:2" x14ac:dyDescent="0.2">
      <c r="A467" s="24" t="s">
        <v>843</v>
      </c>
      <c r="B467" s="25">
        <v>4</v>
      </c>
    </row>
    <row r="468" spans="1:2" x14ac:dyDescent="0.2">
      <c r="A468" s="24" t="s">
        <v>844</v>
      </c>
      <c r="B468" s="25">
        <v>4</v>
      </c>
    </row>
    <row r="469" spans="1:2" x14ac:dyDescent="0.2">
      <c r="A469" s="24" t="s">
        <v>845</v>
      </c>
      <c r="B469" s="25">
        <v>2</v>
      </c>
    </row>
    <row r="470" spans="1:2" x14ac:dyDescent="0.2">
      <c r="A470" s="24" t="s">
        <v>846</v>
      </c>
      <c r="B470" s="25">
        <v>2</v>
      </c>
    </row>
    <row r="471" spans="1:2" x14ac:dyDescent="0.2">
      <c r="A471" s="24" t="s">
        <v>847</v>
      </c>
      <c r="B471" s="25">
        <v>7</v>
      </c>
    </row>
    <row r="472" spans="1:2" x14ac:dyDescent="0.2">
      <c r="A472" s="24" t="s">
        <v>848</v>
      </c>
      <c r="B472" s="25">
        <v>11</v>
      </c>
    </row>
    <row r="473" spans="1:2" x14ac:dyDescent="0.2">
      <c r="A473" s="24" t="s">
        <v>849</v>
      </c>
      <c r="B473" s="25">
        <v>5</v>
      </c>
    </row>
    <row r="474" spans="1:2" x14ac:dyDescent="0.2">
      <c r="A474" s="24" t="s">
        <v>850</v>
      </c>
      <c r="B474" s="25">
        <v>7</v>
      </c>
    </row>
    <row r="475" spans="1:2" x14ac:dyDescent="0.2">
      <c r="A475" s="24" t="s">
        <v>851</v>
      </c>
      <c r="B475" s="25">
        <v>4</v>
      </c>
    </row>
    <row r="476" spans="1:2" x14ac:dyDescent="0.2">
      <c r="A476" s="24" t="s">
        <v>852</v>
      </c>
      <c r="B476" s="25">
        <v>5</v>
      </c>
    </row>
    <row r="477" spans="1:2" x14ac:dyDescent="0.2">
      <c r="A477" s="24" t="s">
        <v>853</v>
      </c>
      <c r="B477" s="25">
        <v>4</v>
      </c>
    </row>
    <row r="478" spans="1:2" x14ac:dyDescent="0.2">
      <c r="A478" s="24" t="s">
        <v>854</v>
      </c>
      <c r="B478" s="25">
        <v>3</v>
      </c>
    </row>
    <row r="479" spans="1:2" x14ac:dyDescent="0.2">
      <c r="A479" s="24" t="s">
        <v>855</v>
      </c>
      <c r="B479" s="25">
        <v>4</v>
      </c>
    </row>
    <row r="480" spans="1:2" x14ac:dyDescent="0.2">
      <c r="A480" s="24" t="s">
        <v>856</v>
      </c>
      <c r="B480" s="25">
        <v>1</v>
      </c>
    </row>
    <row r="481" spans="1:2" x14ac:dyDescent="0.2">
      <c r="A481" s="24" t="s">
        <v>857</v>
      </c>
      <c r="B481" s="25">
        <v>4</v>
      </c>
    </row>
    <row r="482" spans="1:2" x14ac:dyDescent="0.2">
      <c r="A482" s="24" t="s">
        <v>858</v>
      </c>
      <c r="B482" s="25">
        <v>1</v>
      </c>
    </row>
    <row r="483" spans="1:2" x14ac:dyDescent="0.2">
      <c r="A483" s="24" t="s">
        <v>859</v>
      </c>
      <c r="B483" s="25">
        <v>3</v>
      </c>
    </row>
    <row r="484" spans="1:2" x14ac:dyDescent="0.2">
      <c r="A484" s="24" t="s">
        <v>860</v>
      </c>
      <c r="B484" s="25">
        <v>1</v>
      </c>
    </row>
    <row r="485" spans="1:2" x14ac:dyDescent="0.2">
      <c r="A485" s="24" t="s">
        <v>861</v>
      </c>
      <c r="B485" s="25">
        <v>1</v>
      </c>
    </row>
    <row r="486" spans="1:2" x14ac:dyDescent="0.2">
      <c r="A486" s="24" t="s">
        <v>862</v>
      </c>
      <c r="B486" s="25">
        <v>1</v>
      </c>
    </row>
    <row r="487" spans="1:2" x14ac:dyDescent="0.2">
      <c r="A487" s="24" t="s">
        <v>863</v>
      </c>
      <c r="B487" s="25">
        <v>4</v>
      </c>
    </row>
    <row r="488" spans="1:2" x14ac:dyDescent="0.2">
      <c r="A488" s="24" t="s">
        <v>864</v>
      </c>
      <c r="B488" s="25">
        <v>7</v>
      </c>
    </row>
    <row r="489" spans="1:2" x14ac:dyDescent="0.2">
      <c r="A489" s="24" t="s">
        <v>865</v>
      </c>
      <c r="B489" s="25">
        <v>1</v>
      </c>
    </row>
    <row r="490" spans="1:2" x14ac:dyDescent="0.2">
      <c r="A490" s="24" t="s">
        <v>866</v>
      </c>
      <c r="B490" s="25">
        <v>3</v>
      </c>
    </row>
    <row r="491" spans="1:2" x14ac:dyDescent="0.2">
      <c r="A491" s="24" t="s">
        <v>867</v>
      </c>
      <c r="B491" s="25">
        <v>1</v>
      </c>
    </row>
    <row r="492" spans="1:2" x14ac:dyDescent="0.2">
      <c r="A492" s="24" t="s">
        <v>868</v>
      </c>
      <c r="B492" s="25">
        <v>1</v>
      </c>
    </row>
    <row r="493" spans="1:2" x14ac:dyDescent="0.2">
      <c r="A493" s="24" t="s">
        <v>869</v>
      </c>
      <c r="B493" s="25">
        <v>1</v>
      </c>
    </row>
    <row r="494" spans="1:2" x14ac:dyDescent="0.2">
      <c r="A494" s="24" t="s">
        <v>870</v>
      </c>
      <c r="B494" s="25">
        <v>1</v>
      </c>
    </row>
    <row r="495" spans="1:2" x14ac:dyDescent="0.2">
      <c r="A495" s="24" t="s">
        <v>871</v>
      </c>
      <c r="B495" s="25">
        <v>5</v>
      </c>
    </row>
    <row r="496" spans="1:2" x14ac:dyDescent="0.2">
      <c r="A496" s="24" t="s">
        <v>872</v>
      </c>
      <c r="B496" s="25">
        <v>2</v>
      </c>
    </row>
    <row r="497" spans="1:2" x14ac:dyDescent="0.2">
      <c r="A497" s="24" t="s">
        <v>873</v>
      </c>
      <c r="B497" s="25">
        <v>2</v>
      </c>
    </row>
    <row r="498" spans="1:2" x14ac:dyDescent="0.2">
      <c r="A498" s="24" t="s">
        <v>874</v>
      </c>
      <c r="B498" s="25">
        <v>1</v>
      </c>
    </row>
    <row r="499" spans="1:2" x14ac:dyDescent="0.2">
      <c r="A499" s="24" t="s">
        <v>875</v>
      </c>
      <c r="B499" s="25">
        <v>3</v>
      </c>
    </row>
    <row r="500" spans="1:2" x14ac:dyDescent="0.2">
      <c r="A500" s="24" t="s">
        <v>876</v>
      </c>
      <c r="B500" s="25">
        <v>1</v>
      </c>
    </row>
    <row r="501" spans="1:2" x14ac:dyDescent="0.2">
      <c r="A501" s="24" t="s">
        <v>877</v>
      </c>
      <c r="B501" s="25">
        <v>2</v>
      </c>
    </row>
    <row r="502" spans="1:2" x14ac:dyDescent="0.2">
      <c r="A502" s="24" t="s">
        <v>878</v>
      </c>
      <c r="B502" s="25">
        <v>4</v>
      </c>
    </row>
    <row r="503" spans="1:2" x14ac:dyDescent="0.2">
      <c r="A503" s="24" t="s">
        <v>879</v>
      </c>
      <c r="B503" s="25">
        <v>1</v>
      </c>
    </row>
    <row r="504" spans="1:2" x14ac:dyDescent="0.2">
      <c r="A504" s="24" t="s">
        <v>880</v>
      </c>
      <c r="B504" s="25">
        <v>3</v>
      </c>
    </row>
    <row r="505" spans="1:2" x14ac:dyDescent="0.2">
      <c r="A505" s="24" t="s">
        <v>881</v>
      </c>
      <c r="B505" s="25">
        <v>3</v>
      </c>
    </row>
    <row r="506" spans="1:2" x14ac:dyDescent="0.2">
      <c r="A506" s="24" t="s">
        <v>882</v>
      </c>
      <c r="B506" s="25">
        <v>10</v>
      </c>
    </row>
    <row r="507" spans="1:2" x14ac:dyDescent="0.2">
      <c r="A507" s="24" t="s">
        <v>883</v>
      </c>
      <c r="B507" s="25">
        <v>8</v>
      </c>
    </row>
    <row r="508" spans="1:2" x14ac:dyDescent="0.2">
      <c r="A508" s="24" t="s">
        <v>884</v>
      </c>
      <c r="B508" s="25">
        <v>2</v>
      </c>
    </row>
    <row r="509" spans="1:2" x14ac:dyDescent="0.2">
      <c r="A509" s="24" t="s">
        <v>885</v>
      </c>
      <c r="B509" s="25">
        <v>2</v>
      </c>
    </row>
    <row r="510" spans="1:2" x14ac:dyDescent="0.2">
      <c r="A510" s="24" t="s">
        <v>886</v>
      </c>
      <c r="B510" s="25">
        <v>2</v>
      </c>
    </row>
    <row r="511" spans="1:2" x14ac:dyDescent="0.2">
      <c r="A511" s="24" t="s">
        <v>887</v>
      </c>
      <c r="B511" s="25">
        <v>2</v>
      </c>
    </row>
    <row r="512" spans="1:2" x14ac:dyDescent="0.2">
      <c r="A512" s="24" t="s">
        <v>888</v>
      </c>
      <c r="B512" s="25">
        <v>7</v>
      </c>
    </row>
    <row r="513" spans="1:2" x14ac:dyDescent="0.2">
      <c r="A513" s="24" t="s">
        <v>889</v>
      </c>
      <c r="B513" s="25">
        <v>1</v>
      </c>
    </row>
    <row r="514" spans="1:2" x14ac:dyDescent="0.2">
      <c r="A514" s="24" t="s">
        <v>890</v>
      </c>
      <c r="B514" s="25">
        <v>1</v>
      </c>
    </row>
    <row r="515" spans="1:2" x14ac:dyDescent="0.2">
      <c r="A515" s="24" t="s">
        <v>891</v>
      </c>
      <c r="B515" s="25">
        <v>3</v>
      </c>
    </row>
    <row r="516" spans="1:2" x14ac:dyDescent="0.2">
      <c r="A516" s="24" t="s">
        <v>892</v>
      </c>
      <c r="B516" s="25">
        <v>1</v>
      </c>
    </row>
    <row r="517" spans="1:2" x14ac:dyDescent="0.2">
      <c r="A517" s="24" t="s">
        <v>893</v>
      </c>
      <c r="B517" s="25">
        <v>8</v>
      </c>
    </row>
    <row r="518" spans="1:2" x14ac:dyDescent="0.2">
      <c r="A518" s="24" t="s">
        <v>894</v>
      </c>
      <c r="B518" s="25">
        <v>14</v>
      </c>
    </row>
    <row r="519" spans="1:2" x14ac:dyDescent="0.2">
      <c r="A519" s="24" t="s">
        <v>7988</v>
      </c>
      <c r="B519" s="15" t="s">
        <v>8628</v>
      </c>
    </row>
    <row r="520" spans="1:2" x14ac:dyDescent="0.2">
      <c r="A520" s="24" t="s">
        <v>895</v>
      </c>
      <c r="B520" s="25">
        <v>1</v>
      </c>
    </row>
    <row r="521" spans="1:2" x14ac:dyDescent="0.2">
      <c r="A521" s="24" t="s">
        <v>896</v>
      </c>
      <c r="B521" s="25">
        <v>2</v>
      </c>
    </row>
    <row r="522" spans="1:2" x14ac:dyDescent="0.2">
      <c r="A522" s="24" t="s">
        <v>897</v>
      </c>
      <c r="B522" s="25">
        <v>2</v>
      </c>
    </row>
    <row r="523" spans="1:2" x14ac:dyDescent="0.2">
      <c r="A523" s="24" t="s">
        <v>898</v>
      </c>
      <c r="B523" s="25">
        <v>48</v>
      </c>
    </row>
    <row r="524" spans="1:2" x14ac:dyDescent="0.2">
      <c r="A524" s="24" t="s">
        <v>899</v>
      </c>
      <c r="B524" s="25">
        <v>1</v>
      </c>
    </row>
    <row r="525" spans="1:2" x14ac:dyDescent="0.2">
      <c r="A525" s="24" t="s">
        <v>900</v>
      </c>
      <c r="B525" s="25">
        <v>1</v>
      </c>
    </row>
    <row r="526" spans="1:2" x14ac:dyDescent="0.2">
      <c r="A526" s="24" t="s">
        <v>901</v>
      </c>
      <c r="B526" s="25">
        <v>4</v>
      </c>
    </row>
    <row r="527" spans="1:2" x14ac:dyDescent="0.2">
      <c r="A527" s="24" t="s">
        <v>902</v>
      </c>
      <c r="B527" s="25">
        <v>4</v>
      </c>
    </row>
    <row r="528" spans="1:2" x14ac:dyDescent="0.2">
      <c r="A528" s="24" t="s">
        <v>903</v>
      </c>
      <c r="B528" s="25">
        <v>1</v>
      </c>
    </row>
    <row r="529" spans="1:2" x14ac:dyDescent="0.2">
      <c r="A529" s="24" t="s">
        <v>904</v>
      </c>
      <c r="B529" s="25">
        <v>7</v>
      </c>
    </row>
    <row r="530" spans="1:2" x14ac:dyDescent="0.2">
      <c r="A530" s="24" t="s">
        <v>905</v>
      </c>
      <c r="B530" s="25">
        <v>3</v>
      </c>
    </row>
    <row r="531" spans="1:2" x14ac:dyDescent="0.2">
      <c r="A531" s="24" t="s">
        <v>906</v>
      </c>
      <c r="B531" s="25">
        <v>14</v>
      </c>
    </row>
    <row r="532" spans="1:2" x14ac:dyDescent="0.2">
      <c r="A532" s="24" t="s">
        <v>907</v>
      </c>
      <c r="B532" s="25">
        <v>1</v>
      </c>
    </row>
    <row r="533" spans="1:2" x14ac:dyDescent="0.2">
      <c r="A533" s="24" t="s">
        <v>908</v>
      </c>
      <c r="B533" s="25">
        <v>1</v>
      </c>
    </row>
    <row r="534" spans="1:2" x14ac:dyDescent="0.2">
      <c r="A534" s="24" t="s">
        <v>909</v>
      </c>
      <c r="B534" s="25">
        <v>1</v>
      </c>
    </row>
    <row r="535" spans="1:2" x14ac:dyDescent="0.2">
      <c r="A535" s="24" t="s">
        <v>910</v>
      </c>
      <c r="B535" s="25">
        <v>13</v>
      </c>
    </row>
    <row r="536" spans="1:2" x14ac:dyDescent="0.2">
      <c r="A536" s="24" t="s">
        <v>911</v>
      </c>
      <c r="B536" s="25">
        <v>4</v>
      </c>
    </row>
    <row r="537" spans="1:2" x14ac:dyDescent="0.2">
      <c r="A537" s="24" t="s">
        <v>912</v>
      </c>
      <c r="B537" s="25">
        <v>7</v>
      </c>
    </row>
    <row r="538" spans="1:2" x14ac:dyDescent="0.2">
      <c r="A538" s="24" t="s">
        <v>913</v>
      </c>
      <c r="B538" s="25">
        <v>1</v>
      </c>
    </row>
    <row r="539" spans="1:2" x14ac:dyDescent="0.2">
      <c r="A539" s="24" t="s">
        <v>914</v>
      </c>
      <c r="B539" s="25">
        <v>346</v>
      </c>
    </row>
    <row r="540" spans="1:2" x14ac:dyDescent="0.2">
      <c r="A540" s="24" t="s">
        <v>915</v>
      </c>
      <c r="B540" s="25">
        <v>4</v>
      </c>
    </row>
    <row r="541" spans="1:2" x14ac:dyDescent="0.2">
      <c r="A541" s="24" t="s">
        <v>916</v>
      </c>
      <c r="B541" s="25">
        <v>4</v>
      </c>
    </row>
    <row r="542" spans="1:2" x14ac:dyDescent="0.2">
      <c r="A542" s="24" t="s">
        <v>917</v>
      </c>
      <c r="B542" s="25">
        <v>7</v>
      </c>
    </row>
    <row r="543" spans="1:2" x14ac:dyDescent="0.2">
      <c r="A543" s="24" t="s">
        <v>918</v>
      </c>
      <c r="B543" s="25">
        <v>3</v>
      </c>
    </row>
    <row r="544" spans="1:2" x14ac:dyDescent="0.2">
      <c r="A544" s="24" t="s">
        <v>919</v>
      </c>
      <c r="B544" s="25">
        <v>3</v>
      </c>
    </row>
    <row r="545" spans="1:2" x14ac:dyDescent="0.2">
      <c r="A545" s="24" t="s">
        <v>920</v>
      </c>
      <c r="B545" s="25">
        <v>6</v>
      </c>
    </row>
    <row r="546" spans="1:2" x14ac:dyDescent="0.2">
      <c r="A546" s="24" t="s">
        <v>921</v>
      </c>
      <c r="B546" s="25">
        <v>100</v>
      </c>
    </row>
    <row r="547" spans="1:2" x14ac:dyDescent="0.2">
      <c r="A547" s="24" t="s">
        <v>922</v>
      </c>
      <c r="B547" s="25">
        <v>1</v>
      </c>
    </row>
    <row r="548" spans="1:2" x14ac:dyDescent="0.2">
      <c r="A548" s="24" t="s">
        <v>923</v>
      </c>
      <c r="B548" s="25">
        <v>1</v>
      </c>
    </row>
    <row r="549" spans="1:2" x14ac:dyDescent="0.2">
      <c r="A549" s="24" t="s">
        <v>924</v>
      </c>
      <c r="B549" s="25">
        <v>1</v>
      </c>
    </row>
    <row r="550" spans="1:2" x14ac:dyDescent="0.2">
      <c r="A550" s="24" t="s">
        <v>925</v>
      </c>
      <c r="B550" s="25">
        <v>17</v>
      </c>
    </row>
    <row r="551" spans="1:2" x14ac:dyDescent="0.2">
      <c r="A551" s="24" t="s">
        <v>926</v>
      </c>
      <c r="B551" s="25">
        <v>20</v>
      </c>
    </row>
    <row r="552" spans="1:2" x14ac:dyDescent="0.2">
      <c r="A552" s="24" t="s">
        <v>927</v>
      </c>
      <c r="B552" s="25">
        <v>1</v>
      </c>
    </row>
    <row r="553" spans="1:2" x14ac:dyDescent="0.2">
      <c r="A553" s="24" t="s">
        <v>928</v>
      </c>
      <c r="B553" s="25">
        <v>1</v>
      </c>
    </row>
    <row r="554" spans="1:2" x14ac:dyDescent="0.2">
      <c r="A554" s="24" t="s">
        <v>929</v>
      </c>
      <c r="B554" s="25">
        <v>2</v>
      </c>
    </row>
    <row r="555" spans="1:2" x14ac:dyDescent="0.2">
      <c r="A555" s="24" t="s">
        <v>930</v>
      </c>
      <c r="B555" s="25">
        <v>2</v>
      </c>
    </row>
    <row r="556" spans="1:2" x14ac:dyDescent="0.2">
      <c r="A556" s="24" t="s">
        <v>931</v>
      </c>
      <c r="B556" s="25">
        <v>2</v>
      </c>
    </row>
    <row r="557" spans="1:2" x14ac:dyDescent="0.2">
      <c r="A557" s="24" t="s">
        <v>932</v>
      </c>
      <c r="B557" s="25">
        <v>4</v>
      </c>
    </row>
    <row r="558" spans="1:2" x14ac:dyDescent="0.2">
      <c r="A558" s="24" t="s">
        <v>933</v>
      </c>
      <c r="B558" s="25">
        <v>2</v>
      </c>
    </row>
    <row r="559" spans="1:2" x14ac:dyDescent="0.2">
      <c r="A559" s="24" t="s">
        <v>934</v>
      </c>
      <c r="B559" s="25">
        <v>2</v>
      </c>
    </row>
    <row r="560" spans="1:2" x14ac:dyDescent="0.2">
      <c r="A560" s="24" t="s">
        <v>935</v>
      </c>
      <c r="B560" s="25">
        <v>2</v>
      </c>
    </row>
    <row r="561" spans="1:2" x14ac:dyDescent="0.2">
      <c r="A561" s="24" t="s">
        <v>936</v>
      </c>
      <c r="B561" s="25">
        <v>4</v>
      </c>
    </row>
    <row r="562" spans="1:2" x14ac:dyDescent="0.2">
      <c r="A562" s="24" t="s">
        <v>937</v>
      </c>
      <c r="B562" s="25">
        <v>4</v>
      </c>
    </row>
    <row r="563" spans="1:2" x14ac:dyDescent="0.2">
      <c r="A563" s="24" t="s">
        <v>938</v>
      </c>
      <c r="B563" s="25">
        <v>4</v>
      </c>
    </row>
    <row r="564" spans="1:2" x14ac:dyDescent="0.2">
      <c r="A564" s="24" t="s">
        <v>939</v>
      </c>
      <c r="B564" s="25">
        <v>3</v>
      </c>
    </row>
    <row r="565" spans="1:2" x14ac:dyDescent="0.2">
      <c r="A565" s="24" t="s">
        <v>940</v>
      </c>
      <c r="B565" s="25">
        <v>3</v>
      </c>
    </row>
    <row r="566" spans="1:2" x14ac:dyDescent="0.2">
      <c r="A566" s="24" t="s">
        <v>941</v>
      </c>
      <c r="B566" s="25">
        <v>1</v>
      </c>
    </row>
    <row r="567" spans="1:2" x14ac:dyDescent="0.2">
      <c r="A567" s="24" t="s">
        <v>942</v>
      </c>
      <c r="B567" s="25">
        <v>6</v>
      </c>
    </row>
    <row r="568" spans="1:2" x14ac:dyDescent="0.2">
      <c r="A568" s="24" t="s">
        <v>943</v>
      </c>
      <c r="B568" s="25">
        <v>8</v>
      </c>
    </row>
    <row r="569" spans="1:2" x14ac:dyDescent="0.2">
      <c r="A569" s="24" t="s">
        <v>944</v>
      </c>
      <c r="B569" s="25">
        <v>2</v>
      </c>
    </row>
    <row r="570" spans="1:2" x14ac:dyDescent="0.2">
      <c r="A570" s="24" t="s">
        <v>945</v>
      </c>
      <c r="B570" s="25">
        <v>41</v>
      </c>
    </row>
    <row r="571" spans="1:2" x14ac:dyDescent="0.2">
      <c r="A571" s="24" t="s">
        <v>946</v>
      </c>
      <c r="B571" s="25">
        <v>1</v>
      </c>
    </row>
    <row r="572" spans="1:2" x14ac:dyDescent="0.2">
      <c r="A572" s="24" t="s">
        <v>947</v>
      </c>
      <c r="B572" s="25">
        <v>4</v>
      </c>
    </row>
    <row r="573" spans="1:2" x14ac:dyDescent="0.2">
      <c r="A573" s="24" t="s">
        <v>948</v>
      </c>
      <c r="B573" s="25">
        <v>2</v>
      </c>
    </row>
    <row r="574" spans="1:2" x14ac:dyDescent="0.2">
      <c r="A574" s="24" t="s">
        <v>949</v>
      </c>
      <c r="B574" s="25">
        <v>2</v>
      </c>
    </row>
    <row r="575" spans="1:2" x14ac:dyDescent="0.2">
      <c r="A575" s="24" t="s">
        <v>950</v>
      </c>
      <c r="B575" s="25">
        <v>1</v>
      </c>
    </row>
    <row r="576" spans="1:2" x14ac:dyDescent="0.2">
      <c r="A576" s="24" t="s">
        <v>951</v>
      </c>
      <c r="B576" s="25">
        <v>22</v>
      </c>
    </row>
    <row r="577" spans="1:2" x14ac:dyDescent="0.2">
      <c r="A577" s="24" t="s">
        <v>952</v>
      </c>
      <c r="B577" s="25">
        <v>1</v>
      </c>
    </row>
    <row r="578" spans="1:2" x14ac:dyDescent="0.2">
      <c r="A578" s="24" t="s">
        <v>953</v>
      </c>
      <c r="B578" s="25">
        <v>4</v>
      </c>
    </row>
    <row r="579" spans="1:2" x14ac:dyDescent="0.2">
      <c r="A579" s="24" t="s">
        <v>954</v>
      </c>
      <c r="B579" s="25">
        <v>4</v>
      </c>
    </row>
    <row r="580" spans="1:2" x14ac:dyDescent="0.2">
      <c r="A580" s="24" t="s">
        <v>955</v>
      </c>
      <c r="B580" s="25">
        <v>1</v>
      </c>
    </row>
    <row r="581" spans="1:2" x14ac:dyDescent="0.2">
      <c r="A581" s="24" t="s">
        <v>956</v>
      </c>
      <c r="B581" s="25">
        <v>48</v>
      </c>
    </row>
    <row r="582" spans="1:2" x14ac:dyDescent="0.2">
      <c r="A582" s="24" t="s">
        <v>957</v>
      </c>
      <c r="B582" s="25">
        <v>1</v>
      </c>
    </row>
    <row r="583" spans="1:2" x14ac:dyDescent="0.2">
      <c r="A583" s="24" t="s">
        <v>958</v>
      </c>
      <c r="B583" s="25">
        <v>2</v>
      </c>
    </row>
    <row r="584" spans="1:2" x14ac:dyDescent="0.2">
      <c r="A584" s="24" t="s">
        <v>959</v>
      </c>
      <c r="B584" s="25">
        <v>1</v>
      </c>
    </row>
    <row r="585" spans="1:2" x14ac:dyDescent="0.2">
      <c r="A585" s="24" t="s">
        <v>960</v>
      </c>
      <c r="B585" s="25">
        <v>5</v>
      </c>
    </row>
    <row r="586" spans="1:2" x14ac:dyDescent="0.2">
      <c r="A586" s="24" t="s">
        <v>961</v>
      </c>
      <c r="B586" s="25">
        <v>5</v>
      </c>
    </row>
    <row r="587" spans="1:2" x14ac:dyDescent="0.2">
      <c r="A587" s="24" t="s">
        <v>962</v>
      </c>
      <c r="B587" s="25">
        <v>1</v>
      </c>
    </row>
    <row r="588" spans="1:2" x14ac:dyDescent="0.2">
      <c r="A588" s="24" t="s">
        <v>963</v>
      </c>
      <c r="B588" s="25">
        <v>11</v>
      </c>
    </row>
    <row r="589" spans="1:2" x14ac:dyDescent="0.2">
      <c r="A589" s="24" t="s">
        <v>964</v>
      </c>
      <c r="B589" s="25">
        <v>2</v>
      </c>
    </row>
    <row r="590" spans="1:2" x14ac:dyDescent="0.2">
      <c r="A590" s="24" t="s">
        <v>965</v>
      </c>
      <c r="B590" s="25">
        <v>6</v>
      </c>
    </row>
    <row r="591" spans="1:2" x14ac:dyDescent="0.2">
      <c r="A591" s="24" t="s">
        <v>966</v>
      </c>
      <c r="B591" s="25">
        <v>1</v>
      </c>
    </row>
    <row r="592" spans="1:2" x14ac:dyDescent="0.2">
      <c r="A592" s="24" t="s">
        <v>967</v>
      </c>
      <c r="B592" s="25">
        <v>1</v>
      </c>
    </row>
    <row r="593" spans="1:2" x14ac:dyDescent="0.2">
      <c r="A593" s="24" t="s">
        <v>968</v>
      </c>
      <c r="B593" s="25">
        <v>19</v>
      </c>
    </row>
    <row r="594" spans="1:2" x14ac:dyDescent="0.2">
      <c r="A594" s="24" t="s">
        <v>969</v>
      </c>
      <c r="B594" s="25">
        <v>3</v>
      </c>
    </row>
    <row r="595" spans="1:2" x14ac:dyDescent="0.2">
      <c r="A595" s="24" t="s">
        <v>160</v>
      </c>
      <c r="B595" s="25">
        <v>2</v>
      </c>
    </row>
    <row r="596" spans="1:2" x14ac:dyDescent="0.2">
      <c r="A596" s="24" t="s">
        <v>970</v>
      </c>
      <c r="B596" s="25">
        <v>3</v>
      </c>
    </row>
    <row r="597" spans="1:2" x14ac:dyDescent="0.2">
      <c r="A597" s="24" t="s">
        <v>971</v>
      </c>
      <c r="B597" s="25">
        <v>1</v>
      </c>
    </row>
    <row r="598" spans="1:2" x14ac:dyDescent="0.2">
      <c r="A598" s="24" t="s">
        <v>972</v>
      </c>
      <c r="B598" s="25">
        <v>2</v>
      </c>
    </row>
    <row r="599" spans="1:2" x14ac:dyDescent="0.2">
      <c r="A599" s="24" t="s">
        <v>973</v>
      </c>
      <c r="B599" s="25">
        <v>1</v>
      </c>
    </row>
    <row r="600" spans="1:2" x14ac:dyDescent="0.2">
      <c r="A600" s="24" t="s">
        <v>974</v>
      </c>
      <c r="B600" s="25">
        <v>5</v>
      </c>
    </row>
    <row r="601" spans="1:2" x14ac:dyDescent="0.2">
      <c r="A601" s="24" t="s">
        <v>975</v>
      </c>
      <c r="B601" s="25">
        <v>1</v>
      </c>
    </row>
    <row r="602" spans="1:2" x14ac:dyDescent="0.2">
      <c r="A602" s="24" t="s">
        <v>976</v>
      </c>
      <c r="B602" s="25">
        <v>6</v>
      </c>
    </row>
    <row r="603" spans="1:2" x14ac:dyDescent="0.2">
      <c r="A603" s="24" t="s">
        <v>977</v>
      </c>
      <c r="B603" s="25">
        <v>4</v>
      </c>
    </row>
    <row r="604" spans="1:2" x14ac:dyDescent="0.2">
      <c r="A604" s="24" t="s">
        <v>978</v>
      </c>
      <c r="B604" s="25">
        <v>5</v>
      </c>
    </row>
    <row r="605" spans="1:2" x14ac:dyDescent="0.2">
      <c r="A605" s="24" t="s">
        <v>979</v>
      </c>
      <c r="B605" s="25">
        <v>10</v>
      </c>
    </row>
    <row r="606" spans="1:2" x14ac:dyDescent="0.2">
      <c r="A606" s="24" t="s">
        <v>980</v>
      </c>
      <c r="B606" s="25">
        <v>16</v>
      </c>
    </row>
    <row r="607" spans="1:2" x14ac:dyDescent="0.2">
      <c r="A607" s="24" t="s">
        <v>981</v>
      </c>
      <c r="B607" s="25">
        <v>3</v>
      </c>
    </row>
    <row r="608" spans="1:2" x14ac:dyDescent="0.2">
      <c r="A608" s="24" t="s">
        <v>982</v>
      </c>
      <c r="B608" s="25">
        <v>1</v>
      </c>
    </row>
    <row r="609" spans="1:2" x14ac:dyDescent="0.2">
      <c r="A609" s="24" t="s">
        <v>983</v>
      </c>
      <c r="B609" s="25">
        <v>3</v>
      </c>
    </row>
    <row r="610" spans="1:2" x14ac:dyDescent="0.2">
      <c r="A610" s="24" t="s">
        <v>984</v>
      </c>
      <c r="B610" s="25">
        <v>9</v>
      </c>
    </row>
    <row r="611" spans="1:2" x14ac:dyDescent="0.2">
      <c r="A611" s="24" t="s">
        <v>985</v>
      </c>
      <c r="B611" s="25">
        <v>10</v>
      </c>
    </row>
    <row r="612" spans="1:2" x14ac:dyDescent="0.2">
      <c r="A612" s="24" t="s">
        <v>986</v>
      </c>
      <c r="B612" s="25">
        <v>5</v>
      </c>
    </row>
    <row r="613" spans="1:2" x14ac:dyDescent="0.2">
      <c r="A613" s="24" t="s">
        <v>987</v>
      </c>
      <c r="B613" s="25">
        <v>1</v>
      </c>
    </row>
    <row r="614" spans="1:2" x14ac:dyDescent="0.2">
      <c r="A614" s="24" t="s">
        <v>988</v>
      </c>
      <c r="B614" s="25">
        <v>34</v>
      </c>
    </row>
    <row r="615" spans="1:2" x14ac:dyDescent="0.2">
      <c r="A615" s="24" t="s">
        <v>989</v>
      </c>
      <c r="B615" s="25">
        <v>6</v>
      </c>
    </row>
    <row r="616" spans="1:2" x14ac:dyDescent="0.2">
      <c r="A616" s="24" t="s">
        <v>16</v>
      </c>
      <c r="B616" s="25">
        <v>4</v>
      </c>
    </row>
    <row r="617" spans="1:2" x14ac:dyDescent="0.2">
      <c r="A617" s="24" t="s">
        <v>990</v>
      </c>
      <c r="B617" s="25">
        <v>1</v>
      </c>
    </row>
    <row r="618" spans="1:2" x14ac:dyDescent="0.2">
      <c r="A618" s="24" t="s">
        <v>991</v>
      </c>
      <c r="B618" s="25">
        <v>1</v>
      </c>
    </row>
    <row r="619" spans="1:2" x14ac:dyDescent="0.2">
      <c r="A619" s="24" t="s">
        <v>992</v>
      </c>
      <c r="B619" s="25">
        <v>1</v>
      </c>
    </row>
    <row r="620" spans="1:2" x14ac:dyDescent="0.2">
      <c r="A620" s="24" t="s">
        <v>993</v>
      </c>
      <c r="B620" s="25">
        <v>8</v>
      </c>
    </row>
    <row r="621" spans="1:2" x14ac:dyDescent="0.2">
      <c r="A621" s="24" t="s">
        <v>994</v>
      </c>
      <c r="B621" s="25">
        <v>1</v>
      </c>
    </row>
    <row r="622" spans="1:2" x14ac:dyDescent="0.2">
      <c r="A622" s="24" t="s">
        <v>995</v>
      </c>
      <c r="B622" s="25">
        <v>21</v>
      </c>
    </row>
    <row r="623" spans="1:2" x14ac:dyDescent="0.2">
      <c r="A623" s="24" t="s">
        <v>17</v>
      </c>
      <c r="B623" s="25">
        <v>1</v>
      </c>
    </row>
    <row r="624" spans="1:2" x14ac:dyDescent="0.2">
      <c r="A624" s="24" t="s">
        <v>234</v>
      </c>
      <c r="B624" s="25">
        <v>3</v>
      </c>
    </row>
    <row r="625" spans="1:2" x14ac:dyDescent="0.2">
      <c r="A625" s="24" t="s">
        <v>996</v>
      </c>
      <c r="B625" s="25">
        <v>1</v>
      </c>
    </row>
    <row r="626" spans="1:2" x14ac:dyDescent="0.2">
      <c r="A626" s="24" t="s">
        <v>18</v>
      </c>
      <c r="B626" s="25">
        <v>8</v>
      </c>
    </row>
    <row r="627" spans="1:2" x14ac:dyDescent="0.2">
      <c r="A627" s="24" t="s">
        <v>997</v>
      </c>
      <c r="B627" s="25">
        <v>2</v>
      </c>
    </row>
    <row r="628" spans="1:2" x14ac:dyDescent="0.2">
      <c r="A628" s="24" t="s">
        <v>998</v>
      </c>
      <c r="B628" s="25">
        <v>1</v>
      </c>
    </row>
    <row r="629" spans="1:2" x14ac:dyDescent="0.2">
      <c r="A629" s="24" t="s">
        <v>999</v>
      </c>
      <c r="B629" s="25">
        <v>1</v>
      </c>
    </row>
    <row r="630" spans="1:2" x14ac:dyDescent="0.2">
      <c r="A630" s="24" t="s">
        <v>1000</v>
      </c>
      <c r="B630" s="25">
        <v>1</v>
      </c>
    </row>
    <row r="631" spans="1:2" x14ac:dyDescent="0.2">
      <c r="A631" s="24" t="s">
        <v>1001</v>
      </c>
      <c r="B631" s="25">
        <v>1</v>
      </c>
    </row>
    <row r="632" spans="1:2" x14ac:dyDescent="0.2">
      <c r="A632" s="24" t="s">
        <v>1002</v>
      </c>
      <c r="B632" s="25">
        <v>4</v>
      </c>
    </row>
    <row r="633" spans="1:2" x14ac:dyDescent="0.2">
      <c r="A633" s="24" t="s">
        <v>317</v>
      </c>
      <c r="B633" s="25">
        <v>3</v>
      </c>
    </row>
    <row r="634" spans="1:2" x14ac:dyDescent="0.2">
      <c r="A634" s="24" t="s">
        <v>1003</v>
      </c>
      <c r="B634" s="25">
        <v>2</v>
      </c>
    </row>
    <row r="635" spans="1:2" x14ac:dyDescent="0.2">
      <c r="A635" s="24" t="s">
        <v>1004</v>
      </c>
      <c r="B635" s="25">
        <v>1</v>
      </c>
    </row>
    <row r="636" spans="1:2" x14ac:dyDescent="0.2">
      <c r="A636" s="24" t="s">
        <v>1005</v>
      </c>
      <c r="B636" s="25">
        <v>72</v>
      </c>
    </row>
    <row r="637" spans="1:2" x14ac:dyDescent="0.2">
      <c r="A637" s="24" t="s">
        <v>1006</v>
      </c>
      <c r="B637" s="25">
        <v>1</v>
      </c>
    </row>
    <row r="638" spans="1:2" x14ac:dyDescent="0.2">
      <c r="A638" s="24" t="s">
        <v>1007</v>
      </c>
      <c r="B638" s="25">
        <v>5</v>
      </c>
    </row>
    <row r="639" spans="1:2" x14ac:dyDescent="0.2">
      <c r="A639" s="24" t="s">
        <v>1008</v>
      </c>
      <c r="B639" s="25">
        <v>3</v>
      </c>
    </row>
    <row r="640" spans="1:2" x14ac:dyDescent="0.2">
      <c r="A640" s="24" t="s">
        <v>1009</v>
      </c>
      <c r="B640" s="25">
        <v>5</v>
      </c>
    </row>
    <row r="641" spans="1:2" x14ac:dyDescent="0.2">
      <c r="A641" s="24" t="s">
        <v>1010</v>
      </c>
      <c r="B641" s="25">
        <v>4</v>
      </c>
    </row>
    <row r="642" spans="1:2" x14ac:dyDescent="0.2">
      <c r="A642" s="24" t="s">
        <v>1011</v>
      </c>
      <c r="B642" s="25">
        <v>3</v>
      </c>
    </row>
    <row r="643" spans="1:2" x14ac:dyDescent="0.2">
      <c r="A643" s="24" t="s">
        <v>1012</v>
      </c>
      <c r="B643" s="25">
        <v>3</v>
      </c>
    </row>
    <row r="644" spans="1:2" x14ac:dyDescent="0.2">
      <c r="A644" s="24" t="s">
        <v>1013</v>
      </c>
      <c r="B644" s="25">
        <v>3</v>
      </c>
    </row>
    <row r="645" spans="1:2" x14ac:dyDescent="0.2">
      <c r="A645" s="24" t="s">
        <v>1014</v>
      </c>
      <c r="B645" s="25">
        <v>1</v>
      </c>
    </row>
    <row r="646" spans="1:2" x14ac:dyDescent="0.2">
      <c r="A646" s="24" t="s">
        <v>1015</v>
      </c>
      <c r="B646" s="25">
        <v>103</v>
      </c>
    </row>
    <row r="647" spans="1:2" x14ac:dyDescent="0.2">
      <c r="A647" s="24" t="s">
        <v>1016</v>
      </c>
      <c r="B647" s="25">
        <v>3</v>
      </c>
    </row>
    <row r="648" spans="1:2" x14ac:dyDescent="0.2">
      <c r="A648" s="24" t="s">
        <v>1017</v>
      </c>
      <c r="B648" s="25">
        <v>1</v>
      </c>
    </row>
    <row r="649" spans="1:2" x14ac:dyDescent="0.2">
      <c r="A649" s="24" t="s">
        <v>1018</v>
      </c>
      <c r="B649" s="25">
        <v>1</v>
      </c>
    </row>
    <row r="650" spans="1:2" x14ac:dyDescent="0.2">
      <c r="A650" s="24" t="s">
        <v>1019</v>
      </c>
      <c r="B650" s="25">
        <v>2</v>
      </c>
    </row>
    <row r="651" spans="1:2" x14ac:dyDescent="0.2">
      <c r="A651" s="24" t="s">
        <v>1020</v>
      </c>
      <c r="B651" s="25">
        <v>14</v>
      </c>
    </row>
    <row r="652" spans="1:2" x14ac:dyDescent="0.2">
      <c r="A652" s="24" t="s">
        <v>1021</v>
      </c>
      <c r="B652" s="25">
        <v>8</v>
      </c>
    </row>
    <row r="653" spans="1:2" x14ac:dyDescent="0.2">
      <c r="A653" s="24" t="s">
        <v>1022</v>
      </c>
      <c r="B653" s="25">
        <v>3</v>
      </c>
    </row>
    <row r="654" spans="1:2" x14ac:dyDescent="0.2">
      <c r="A654" s="24" t="s">
        <v>1023</v>
      </c>
      <c r="B654" s="25">
        <v>4</v>
      </c>
    </row>
    <row r="655" spans="1:2" x14ac:dyDescent="0.2">
      <c r="A655" s="24" t="s">
        <v>7982</v>
      </c>
      <c r="B655" s="15" t="s">
        <v>8628</v>
      </c>
    </row>
    <row r="656" spans="1:2" x14ac:dyDescent="0.2">
      <c r="A656" s="24" t="s">
        <v>1024</v>
      </c>
      <c r="B656" s="25">
        <v>10</v>
      </c>
    </row>
    <row r="657" spans="1:2" x14ac:dyDescent="0.2">
      <c r="A657" s="24" t="s">
        <v>1025</v>
      </c>
      <c r="B657" s="25">
        <v>4</v>
      </c>
    </row>
    <row r="658" spans="1:2" x14ac:dyDescent="0.2">
      <c r="A658" s="24" t="s">
        <v>1026</v>
      </c>
      <c r="B658" s="25">
        <v>1</v>
      </c>
    </row>
    <row r="659" spans="1:2" x14ac:dyDescent="0.2">
      <c r="A659" s="24" t="s">
        <v>1027</v>
      </c>
      <c r="B659" s="25">
        <v>1</v>
      </c>
    </row>
    <row r="660" spans="1:2" x14ac:dyDescent="0.2">
      <c r="A660" s="24" t="s">
        <v>1028</v>
      </c>
      <c r="B660" s="25">
        <v>1</v>
      </c>
    </row>
    <row r="661" spans="1:2" x14ac:dyDescent="0.2">
      <c r="A661" s="24" t="s">
        <v>1029</v>
      </c>
      <c r="B661" s="25">
        <v>3</v>
      </c>
    </row>
    <row r="662" spans="1:2" x14ac:dyDescent="0.2">
      <c r="A662" s="24" t="s">
        <v>1030</v>
      </c>
      <c r="B662" s="25">
        <v>2</v>
      </c>
    </row>
    <row r="663" spans="1:2" x14ac:dyDescent="0.2">
      <c r="A663" s="24" t="s">
        <v>1031</v>
      </c>
      <c r="B663" s="25">
        <v>1</v>
      </c>
    </row>
    <row r="664" spans="1:2" x14ac:dyDescent="0.2">
      <c r="A664" s="24" t="s">
        <v>1032</v>
      </c>
      <c r="B664" s="25">
        <v>14</v>
      </c>
    </row>
    <row r="665" spans="1:2" x14ac:dyDescent="0.2">
      <c r="A665" s="24" t="s">
        <v>1033</v>
      </c>
      <c r="B665" s="25">
        <v>2</v>
      </c>
    </row>
    <row r="666" spans="1:2" x14ac:dyDescent="0.2">
      <c r="A666" s="24" t="s">
        <v>1034</v>
      </c>
      <c r="B666" s="25">
        <v>2</v>
      </c>
    </row>
    <row r="667" spans="1:2" x14ac:dyDescent="0.2">
      <c r="A667" s="24" t="s">
        <v>1035</v>
      </c>
      <c r="B667" s="25">
        <v>2</v>
      </c>
    </row>
    <row r="668" spans="1:2" x14ac:dyDescent="0.2">
      <c r="A668" s="24" t="s">
        <v>1036</v>
      </c>
      <c r="B668" s="25">
        <v>1</v>
      </c>
    </row>
    <row r="669" spans="1:2" x14ac:dyDescent="0.2">
      <c r="A669" s="24" t="s">
        <v>1037</v>
      </c>
      <c r="B669" s="25">
        <v>4</v>
      </c>
    </row>
    <row r="670" spans="1:2" x14ac:dyDescent="0.2">
      <c r="A670" s="24" t="s">
        <v>1038</v>
      </c>
      <c r="B670" s="25">
        <v>7</v>
      </c>
    </row>
    <row r="671" spans="1:2" x14ac:dyDescent="0.2">
      <c r="A671" s="24" t="s">
        <v>1039</v>
      </c>
      <c r="B671" s="25">
        <v>1</v>
      </c>
    </row>
    <row r="672" spans="1:2" x14ac:dyDescent="0.2">
      <c r="A672" s="24" t="s">
        <v>1040</v>
      </c>
      <c r="B672" s="25">
        <v>4</v>
      </c>
    </row>
    <row r="673" spans="1:2" x14ac:dyDescent="0.2">
      <c r="A673" s="24" t="s">
        <v>1041</v>
      </c>
      <c r="B673" s="25">
        <v>4</v>
      </c>
    </row>
    <row r="674" spans="1:2" x14ac:dyDescent="0.2">
      <c r="A674" s="24" t="s">
        <v>1042</v>
      </c>
      <c r="B674" s="25">
        <v>3</v>
      </c>
    </row>
    <row r="675" spans="1:2" x14ac:dyDescent="0.2">
      <c r="A675" s="24" t="s">
        <v>1043</v>
      </c>
      <c r="B675" s="25">
        <v>6</v>
      </c>
    </row>
    <row r="676" spans="1:2" x14ac:dyDescent="0.2">
      <c r="A676" s="24" t="s">
        <v>1044</v>
      </c>
      <c r="B676" s="25">
        <v>3</v>
      </c>
    </row>
    <row r="677" spans="1:2" x14ac:dyDescent="0.2">
      <c r="A677" s="24" t="s">
        <v>1045</v>
      </c>
      <c r="B677" s="25">
        <v>2</v>
      </c>
    </row>
    <row r="678" spans="1:2" x14ac:dyDescent="0.2">
      <c r="A678" s="24" t="s">
        <v>1046</v>
      </c>
      <c r="B678" s="25">
        <v>20</v>
      </c>
    </row>
    <row r="679" spans="1:2" x14ac:dyDescent="0.2">
      <c r="A679" s="24" t="s">
        <v>19</v>
      </c>
      <c r="B679" s="25">
        <v>2</v>
      </c>
    </row>
    <row r="680" spans="1:2" x14ac:dyDescent="0.2">
      <c r="A680" s="24" t="s">
        <v>318</v>
      </c>
      <c r="B680" s="25">
        <v>5</v>
      </c>
    </row>
    <row r="681" spans="1:2" x14ac:dyDescent="0.2">
      <c r="A681" s="24" t="s">
        <v>1047</v>
      </c>
      <c r="B681" s="25">
        <v>1</v>
      </c>
    </row>
    <row r="682" spans="1:2" x14ac:dyDescent="0.2">
      <c r="A682" s="24" t="s">
        <v>1048</v>
      </c>
      <c r="B682" s="25">
        <v>3</v>
      </c>
    </row>
    <row r="683" spans="1:2" x14ac:dyDescent="0.2">
      <c r="A683" s="24" t="s">
        <v>1049</v>
      </c>
      <c r="B683" s="25">
        <v>1</v>
      </c>
    </row>
    <row r="684" spans="1:2" x14ac:dyDescent="0.2">
      <c r="A684" s="24" t="s">
        <v>1050</v>
      </c>
      <c r="B684" s="25">
        <v>2</v>
      </c>
    </row>
    <row r="685" spans="1:2" x14ac:dyDescent="0.2">
      <c r="A685" s="24" t="s">
        <v>1051</v>
      </c>
      <c r="B685" s="25">
        <v>2</v>
      </c>
    </row>
    <row r="686" spans="1:2" x14ac:dyDescent="0.2">
      <c r="A686" s="24" t="s">
        <v>1052</v>
      </c>
      <c r="B686" s="25">
        <v>10</v>
      </c>
    </row>
    <row r="687" spans="1:2" x14ac:dyDescent="0.2">
      <c r="A687" s="24" t="s">
        <v>1053</v>
      </c>
      <c r="B687" s="25">
        <v>7</v>
      </c>
    </row>
    <row r="688" spans="1:2" x14ac:dyDescent="0.2">
      <c r="A688" s="24" t="s">
        <v>1054</v>
      </c>
      <c r="B688" s="25">
        <v>12</v>
      </c>
    </row>
    <row r="689" spans="1:2" x14ac:dyDescent="0.2">
      <c r="A689" s="24" t="s">
        <v>1055</v>
      </c>
      <c r="B689" s="25">
        <v>4</v>
      </c>
    </row>
    <row r="690" spans="1:2" x14ac:dyDescent="0.2">
      <c r="A690" s="24" t="s">
        <v>1056</v>
      </c>
      <c r="B690" s="25">
        <v>3</v>
      </c>
    </row>
    <row r="691" spans="1:2" x14ac:dyDescent="0.2">
      <c r="A691" s="24" t="s">
        <v>1057</v>
      </c>
      <c r="B691" s="25">
        <v>3</v>
      </c>
    </row>
    <row r="692" spans="1:2" x14ac:dyDescent="0.2">
      <c r="A692" s="24" t="s">
        <v>1058</v>
      </c>
      <c r="B692" s="25">
        <v>2</v>
      </c>
    </row>
    <row r="693" spans="1:2" x14ac:dyDescent="0.2">
      <c r="A693" s="24" t="s">
        <v>1059</v>
      </c>
      <c r="B693" s="25">
        <v>1</v>
      </c>
    </row>
    <row r="694" spans="1:2" x14ac:dyDescent="0.2">
      <c r="A694" s="24" t="s">
        <v>1060</v>
      </c>
      <c r="B694" s="25">
        <v>46</v>
      </c>
    </row>
    <row r="695" spans="1:2" x14ac:dyDescent="0.2">
      <c r="A695" s="24" t="s">
        <v>1061</v>
      </c>
      <c r="B695" s="25">
        <v>5</v>
      </c>
    </row>
    <row r="696" spans="1:2" x14ac:dyDescent="0.2">
      <c r="A696" s="24" t="s">
        <v>1062</v>
      </c>
      <c r="B696" s="25">
        <v>1</v>
      </c>
    </row>
    <row r="697" spans="1:2" x14ac:dyDescent="0.2">
      <c r="A697" s="24" t="s">
        <v>1063</v>
      </c>
      <c r="B697" s="25">
        <v>6</v>
      </c>
    </row>
    <row r="698" spans="1:2" x14ac:dyDescent="0.2">
      <c r="A698" s="24" t="s">
        <v>7951</v>
      </c>
      <c r="B698" s="15" t="s">
        <v>8628</v>
      </c>
    </row>
    <row r="699" spans="1:2" x14ac:dyDescent="0.2">
      <c r="A699" s="24" t="s">
        <v>1064</v>
      </c>
      <c r="B699" s="25">
        <v>5</v>
      </c>
    </row>
    <row r="700" spans="1:2" x14ac:dyDescent="0.2">
      <c r="A700" s="24" t="s">
        <v>1065</v>
      </c>
      <c r="B700" s="25">
        <v>7</v>
      </c>
    </row>
    <row r="701" spans="1:2" x14ac:dyDescent="0.2">
      <c r="A701" s="24" t="s">
        <v>1066</v>
      </c>
      <c r="B701" s="25">
        <v>2</v>
      </c>
    </row>
    <row r="702" spans="1:2" x14ac:dyDescent="0.2">
      <c r="A702" s="24" t="s">
        <v>1067</v>
      </c>
      <c r="B702" s="25">
        <v>1</v>
      </c>
    </row>
    <row r="703" spans="1:2" x14ac:dyDescent="0.2">
      <c r="A703" s="24" t="s">
        <v>1068</v>
      </c>
      <c r="B703" s="25">
        <v>1</v>
      </c>
    </row>
    <row r="704" spans="1:2" x14ac:dyDescent="0.2">
      <c r="A704" s="24" t="s">
        <v>1069</v>
      </c>
      <c r="B704" s="25">
        <v>2</v>
      </c>
    </row>
    <row r="705" spans="1:2" x14ac:dyDescent="0.2">
      <c r="A705" s="24" t="s">
        <v>1070</v>
      </c>
      <c r="B705" s="25">
        <v>1</v>
      </c>
    </row>
    <row r="706" spans="1:2" x14ac:dyDescent="0.2">
      <c r="A706" s="24" t="s">
        <v>1071</v>
      </c>
      <c r="B706" s="25">
        <v>5</v>
      </c>
    </row>
    <row r="707" spans="1:2" x14ac:dyDescent="0.2">
      <c r="A707" s="24" t="s">
        <v>1072</v>
      </c>
      <c r="B707" s="25">
        <v>6</v>
      </c>
    </row>
    <row r="708" spans="1:2" x14ac:dyDescent="0.2">
      <c r="A708" s="24" t="s">
        <v>1073</v>
      </c>
      <c r="B708" s="25">
        <v>50</v>
      </c>
    </row>
    <row r="709" spans="1:2" x14ac:dyDescent="0.2">
      <c r="A709" s="24" t="s">
        <v>1074</v>
      </c>
      <c r="B709" s="25">
        <v>2</v>
      </c>
    </row>
    <row r="710" spans="1:2" x14ac:dyDescent="0.2">
      <c r="A710" s="24" t="s">
        <v>1075</v>
      </c>
      <c r="B710" s="25">
        <v>4</v>
      </c>
    </row>
    <row r="711" spans="1:2" x14ac:dyDescent="0.2">
      <c r="A711" s="24" t="s">
        <v>20</v>
      </c>
      <c r="B711" s="25">
        <v>11</v>
      </c>
    </row>
    <row r="712" spans="1:2" x14ac:dyDescent="0.2">
      <c r="A712" s="24" t="s">
        <v>1076</v>
      </c>
      <c r="B712" s="25">
        <v>2</v>
      </c>
    </row>
    <row r="713" spans="1:2" x14ac:dyDescent="0.2">
      <c r="A713" s="24" t="s">
        <v>1077</v>
      </c>
      <c r="B713" s="25">
        <v>3</v>
      </c>
    </row>
    <row r="714" spans="1:2" x14ac:dyDescent="0.2">
      <c r="A714" s="24" t="s">
        <v>1078</v>
      </c>
      <c r="B714" s="25">
        <v>11</v>
      </c>
    </row>
    <row r="715" spans="1:2" x14ac:dyDescent="0.2">
      <c r="A715" s="24" t="s">
        <v>1079</v>
      </c>
      <c r="B715" s="25">
        <v>51</v>
      </c>
    </row>
    <row r="716" spans="1:2" x14ac:dyDescent="0.2">
      <c r="A716" s="24" t="s">
        <v>1080</v>
      </c>
      <c r="B716" s="25">
        <v>11</v>
      </c>
    </row>
    <row r="717" spans="1:2" x14ac:dyDescent="0.2">
      <c r="A717" s="24" t="s">
        <v>1081</v>
      </c>
      <c r="B717" s="25">
        <v>4</v>
      </c>
    </row>
    <row r="718" spans="1:2" x14ac:dyDescent="0.2">
      <c r="A718" s="24" t="s">
        <v>1082</v>
      </c>
      <c r="B718" s="25">
        <v>5</v>
      </c>
    </row>
    <row r="719" spans="1:2" x14ac:dyDescent="0.2">
      <c r="A719" s="24" t="s">
        <v>319</v>
      </c>
      <c r="B719" s="25">
        <v>2</v>
      </c>
    </row>
    <row r="720" spans="1:2" x14ac:dyDescent="0.2">
      <c r="A720" s="24" t="s">
        <v>1083</v>
      </c>
      <c r="B720" s="25">
        <v>2</v>
      </c>
    </row>
    <row r="721" spans="1:2" x14ac:dyDescent="0.2">
      <c r="A721" s="24" t="s">
        <v>1084</v>
      </c>
      <c r="B721" s="25">
        <v>2</v>
      </c>
    </row>
    <row r="722" spans="1:2" x14ac:dyDescent="0.2">
      <c r="A722" s="24" t="s">
        <v>1085</v>
      </c>
      <c r="B722" s="25">
        <v>1</v>
      </c>
    </row>
    <row r="723" spans="1:2" x14ac:dyDescent="0.2">
      <c r="A723" s="24" t="s">
        <v>1086</v>
      </c>
      <c r="B723" s="25">
        <v>4</v>
      </c>
    </row>
    <row r="724" spans="1:2" x14ac:dyDescent="0.2">
      <c r="A724" s="24" t="s">
        <v>1087</v>
      </c>
      <c r="B724" s="25">
        <v>1</v>
      </c>
    </row>
    <row r="725" spans="1:2" x14ac:dyDescent="0.2">
      <c r="A725" s="24" t="s">
        <v>1088</v>
      </c>
      <c r="B725" s="25">
        <v>2</v>
      </c>
    </row>
    <row r="726" spans="1:2" x14ac:dyDescent="0.2">
      <c r="A726" s="24" t="s">
        <v>1089</v>
      </c>
      <c r="B726" s="25">
        <v>2</v>
      </c>
    </row>
    <row r="727" spans="1:2" x14ac:dyDescent="0.2">
      <c r="A727" s="24" t="s">
        <v>1090</v>
      </c>
      <c r="B727" s="25">
        <v>3</v>
      </c>
    </row>
    <row r="728" spans="1:2" x14ac:dyDescent="0.2">
      <c r="A728" s="24" t="s">
        <v>1091</v>
      </c>
      <c r="B728" s="25">
        <v>5</v>
      </c>
    </row>
    <row r="729" spans="1:2" x14ac:dyDescent="0.2">
      <c r="A729" s="24" t="s">
        <v>1092</v>
      </c>
      <c r="B729" s="25">
        <v>1</v>
      </c>
    </row>
    <row r="730" spans="1:2" x14ac:dyDescent="0.2">
      <c r="A730" s="24" t="s">
        <v>1093</v>
      </c>
      <c r="B730" s="25">
        <v>1</v>
      </c>
    </row>
    <row r="731" spans="1:2" x14ac:dyDescent="0.2">
      <c r="A731" s="24" t="s">
        <v>21</v>
      </c>
      <c r="B731" s="25">
        <v>3</v>
      </c>
    </row>
    <row r="732" spans="1:2" x14ac:dyDescent="0.2">
      <c r="A732" s="24" t="s">
        <v>1094</v>
      </c>
      <c r="B732" s="25">
        <v>1</v>
      </c>
    </row>
    <row r="733" spans="1:2" x14ac:dyDescent="0.2">
      <c r="A733" s="24" t="s">
        <v>1095</v>
      </c>
      <c r="B733" s="25">
        <v>1</v>
      </c>
    </row>
    <row r="734" spans="1:2" x14ac:dyDescent="0.2">
      <c r="A734" s="24" t="s">
        <v>1096</v>
      </c>
      <c r="B734" s="25">
        <v>2</v>
      </c>
    </row>
    <row r="735" spans="1:2" x14ac:dyDescent="0.2">
      <c r="A735" s="24" t="s">
        <v>1097</v>
      </c>
      <c r="B735" s="25">
        <v>2</v>
      </c>
    </row>
    <row r="736" spans="1:2" x14ac:dyDescent="0.2">
      <c r="A736" s="24" t="s">
        <v>1098</v>
      </c>
      <c r="B736" s="25">
        <v>4</v>
      </c>
    </row>
    <row r="737" spans="1:2" x14ac:dyDescent="0.2">
      <c r="A737" s="24" t="s">
        <v>1099</v>
      </c>
      <c r="B737" s="25">
        <v>4</v>
      </c>
    </row>
    <row r="738" spans="1:2" x14ac:dyDescent="0.2">
      <c r="A738" s="24" t="s">
        <v>1100</v>
      </c>
      <c r="B738" s="25">
        <v>1</v>
      </c>
    </row>
    <row r="739" spans="1:2" x14ac:dyDescent="0.2">
      <c r="A739" s="24" t="s">
        <v>1101</v>
      </c>
      <c r="B739" s="25">
        <v>1</v>
      </c>
    </row>
    <row r="740" spans="1:2" x14ac:dyDescent="0.2">
      <c r="A740" s="24" t="s">
        <v>1102</v>
      </c>
      <c r="B740" s="25">
        <v>2</v>
      </c>
    </row>
    <row r="741" spans="1:2" x14ac:dyDescent="0.2">
      <c r="A741" s="24" t="s">
        <v>1103</v>
      </c>
      <c r="B741" s="25">
        <v>7</v>
      </c>
    </row>
    <row r="742" spans="1:2" x14ac:dyDescent="0.2">
      <c r="A742" s="24" t="s">
        <v>1104</v>
      </c>
      <c r="B742" s="25">
        <v>8</v>
      </c>
    </row>
    <row r="743" spans="1:2" x14ac:dyDescent="0.2">
      <c r="A743" s="24" t="s">
        <v>1105</v>
      </c>
      <c r="B743" s="25">
        <v>4</v>
      </c>
    </row>
    <row r="744" spans="1:2" x14ac:dyDescent="0.2">
      <c r="A744" s="24" t="s">
        <v>1106</v>
      </c>
      <c r="B744" s="25">
        <v>32</v>
      </c>
    </row>
    <row r="745" spans="1:2" x14ac:dyDescent="0.2">
      <c r="A745" s="24" t="s">
        <v>1107</v>
      </c>
      <c r="B745" s="25">
        <v>2</v>
      </c>
    </row>
    <row r="746" spans="1:2" x14ac:dyDescent="0.2">
      <c r="A746" s="24" t="s">
        <v>1108</v>
      </c>
      <c r="B746" s="25">
        <v>445</v>
      </c>
    </row>
    <row r="747" spans="1:2" x14ac:dyDescent="0.2">
      <c r="A747" s="24" t="s">
        <v>1109</v>
      </c>
      <c r="B747" s="25">
        <v>3</v>
      </c>
    </row>
    <row r="748" spans="1:2" x14ac:dyDescent="0.2">
      <c r="A748" s="24" t="s">
        <v>1110</v>
      </c>
      <c r="B748" s="25">
        <v>3</v>
      </c>
    </row>
    <row r="749" spans="1:2" x14ac:dyDescent="0.2">
      <c r="A749" s="24" t="s">
        <v>1111</v>
      </c>
      <c r="B749" s="25">
        <v>1</v>
      </c>
    </row>
    <row r="750" spans="1:2" x14ac:dyDescent="0.2">
      <c r="A750" s="24" t="s">
        <v>1112</v>
      </c>
      <c r="B750" s="25">
        <v>4</v>
      </c>
    </row>
    <row r="751" spans="1:2" x14ac:dyDescent="0.2">
      <c r="A751" s="24" t="s">
        <v>1113</v>
      </c>
      <c r="B751" s="25">
        <v>4</v>
      </c>
    </row>
    <row r="752" spans="1:2" x14ac:dyDescent="0.2">
      <c r="A752" s="24" t="s">
        <v>1114</v>
      </c>
      <c r="B752" s="25">
        <v>5</v>
      </c>
    </row>
    <row r="753" spans="1:2" x14ac:dyDescent="0.2">
      <c r="A753" s="24" t="s">
        <v>1115</v>
      </c>
      <c r="B753" s="25">
        <v>1</v>
      </c>
    </row>
    <row r="754" spans="1:2" x14ac:dyDescent="0.2">
      <c r="A754" s="24" t="s">
        <v>1116</v>
      </c>
      <c r="B754" s="25">
        <v>6</v>
      </c>
    </row>
    <row r="755" spans="1:2" x14ac:dyDescent="0.2">
      <c r="A755" s="24" t="s">
        <v>1117</v>
      </c>
      <c r="B755" s="25">
        <v>80</v>
      </c>
    </row>
    <row r="756" spans="1:2" x14ac:dyDescent="0.2">
      <c r="A756" s="24" t="s">
        <v>1118</v>
      </c>
      <c r="B756" s="25">
        <v>3</v>
      </c>
    </row>
    <row r="757" spans="1:2" x14ac:dyDescent="0.2">
      <c r="A757" s="24" t="s">
        <v>1119</v>
      </c>
      <c r="B757" s="25">
        <v>2</v>
      </c>
    </row>
    <row r="758" spans="1:2" x14ac:dyDescent="0.2">
      <c r="A758" s="24" t="s">
        <v>1120</v>
      </c>
      <c r="B758" s="25">
        <v>1</v>
      </c>
    </row>
    <row r="759" spans="1:2" x14ac:dyDescent="0.2">
      <c r="A759" s="24" t="s">
        <v>1121</v>
      </c>
      <c r="B759" s="25">
        <v>2</v>
      </c>
    </row>
    <row r="760" spans="1:2" x14ac:dyDescent="0.2">
      <c r="A760" s="24" t="s">
        <v>1122</v>
      </c>
      <c r="B760" s="25">
        <v>8</v>
      </c>
    </row>
    <row r="761" spans="1:2" x14ac:dyDescent="0.2">
      <c r="A761" s="24" t="s">
        <v>1123</v>
      </c>
      <c r="B761" s="25">
        <v>2</v>
      </c>
    </row>
    <row r="762" spans="1:2" x14ac:dyDescent="0.2">
      <c r="A762" s="24" t="s">
        <v>1124</v>
      </c>
      <c r="B762" s="25">
        <v>2</v>
      </c>
    </row>
    <row r="763" spans="1:2" x14ac:dyDescent="0.2">
      <c r="A763" s="24" t="s">
        <v>1125</v>
      </c>
      <c r="B763" s="25">
        <v>6</v>
      </c>
    </row>
    <row r="764" spans="1:2" x14ac:dyDescent="0.2">
      <c r="A764" s="24" t="s">
        <v>1126</v>
      </c>
      <c r="B764" s="25">
        <v>6</v>
      </c>
    </row>
    <row r="765" spans="1:2" x14ac:dyDescent="0.2">
      <c r="A765" s="24" t="s">
        <v>1127</v>
      </c>
      <c r="B765" s="25">
        <v>2</v>
      </c>
    </row>
    <row r="766" spans="1:2" x14ac:dyDescent="0.2">
      <c r="A766" s="24" t="s">
        <v>1128</v>
      </c>
      <c r="B766" s="25">
        <v>18</v>
      </c>
    </row>
    <row r="767" spans="1:2" x14ac:dyDescent="0.2">
      <c r="A767" s="24" t="s">
        <v>1129</v>
      </c>
      <c r="B767" s="25">
        <v>2</v>
      </c>
    </row>
    <row r="768" spans="1:2" x14ac:dyDescent="0.2">
      <c r="A768" s="24" t="s">
        <v>1130</v>
      </c>
      <c r="B768" s="25">
        <v>2</v>
      </c>
    </row>
    <row r="769" spans="1:2" x14ac:dyDescent="0.2">
      <c r="A769" s="24" t="s">
        <v>1131</v>
      </c>
      <c r="B769" s="25">
        <v>2</v>
      </c>
    </row>
    <row r="770" spans="1:2" x14ac:dyDescent="0.2">
      <c r="A770" s="24" t="s">
        <v>1132</v>
      </c>
      <c r="B770" s="25">
        <v>2</v>
      </c>
    </row>
    <row r="771" spans="1:2" x14ac:dyDescent="0.2">
      <c r="A771" s="24" t="s">
        <v>22</v>
      </c>
      <c r="B771" s="25">
        <v>4</v>
      </c>
    </row>
    <row r="772" spans="1:2" x14ac:dyDescent="0.2">
      <c r="A772" s="24" t="s">
        <v>1133</v>
      </c>
      <c r="B772" s="25">
        <v>3</v>
      </c>
    </row>
    <row r="773" spans="1:2" x14ac:dyDescent="0.2">
      <c r="A773" s="24" t="s">
        <v>1134</v>
      </c>
      <c r="B773" s="25">
        <v>1</v>
      </c>
    </row>
    <row r="774" spans="1:2" x14ac:dyDescent="0.2">
      <c r="A774" s="24" t="s">
        <v>1135</v>
      </c>
      <c r="B774" s="25">
        <v>4</v>
      </c>
    </row>
    <row r="775" spans="1:2" x14ac:dyDescent="0.2">
      <c r="A775" s="24" t="s">
        <v>1136</v>
      </c>
      <c r="B775" s="25">
        <v>4</v>
      </c>
    </row>
    <row r="776" spans="1:2" x14ac:dyDescent="0.2">
      <c r="A776" s="24" t="s">
        <v>1137</v>
      </c>
      <c r="B776" s="25">
        <v>1</v>
      </c>
    </row>
    <row r="777" spans="1:2" x14ac:dyDescent="0.2">
      <c r="A777" s="24" t="s">
        <v>1138</v>
      </c>
      <c r="B777" s="25">
        <v>1</v>
      </c>
    </row>
    <row r="778" spans="1:2" x14ac:dyDescent="0.2">
      <c r="A778" s="24" t="s">
        <v>1139</v>
      </c>
      <c r="B778" s="25">
        <v>1</v>
      </c>
    </row>
    <row r="779" spans="1:2" x14ac:dyDescent="0.2">
      <c r="A779" s="24" t="s">
        <v>1140</v>
      </c>
      <c r="B779" s="25">
        <v>2</v>
      </c>
    </row>
    <row r="780" spans="1:2" x14ac:dyDescent="0.2">
      <c r="A780" s="24" t="s">
        <v>1141</v>
      </c>
      <c r="B780" s="25">
        <v>10</v>
      </c>
    </row>
    <row r="781" spans="1:2" x14ac:dyDescent="0.2">
      <c r="A781" s="24" t="s">
        <v>1142</v>
      </c>
      <c r="B781" s="25">
        <v>1</v>
      </c>
    </row>
    <row r="782" spans="1:2" x14ac:dyDescent="0.2">
      <c r="A782" s="24" t="s">
        <v>1143</v>
      </c>
      <c r="B782" s="25">
        <v>2</v>
      </c>
    </row>
    <row r="783" spans="1:2" x14ac:dyDescent="0.2">
      <c r="A783" s="24" t="s">
        <v>1144</v>
      </c>
      <c r="B783" s="25">
        <v>5</v>
      </c>
    </row>
    <row r="784" spans="1:2" x14ac:dyDescent="0.2">
      <c r="A784" s="24" t="s">
        <v>1145</v>
      </c>
      <c r="B784" s="25">
        <v>2</v>
      </c>
    </row>
    <row r="785" spans="1:2" x14ac:dyDescent="0.2">
      <c r="A785" s="24" t="s">
        <v>1146</v>
      </c>
      <c r="B785" s="25">
        <v>10</v>
      </c>
    </row>
    <row r="786" spans="1:2" x14ac:dyDescent="0.2">
      <c r="A786" s="24" t="s">
        <v>1147</v>
      </c>
      <c r="B786" s="25">
        <v>7</v>
      </c>
    </row>
    <row r="787" spans="1:2" x14ac:dyDescent="0.2">
      <c r="A787" s="24" t="s">
        <v>1148</v>
      </c>
      <c r="B787" s="25">
        <v>1</v>
      </c>
    </row>
    <row r="788" spans="1:2" x14ac:dyDescent="0.2">
      <c r="A788" s="24" t="s">
        <v>1149</v>
      </c>
      <c r="B788" s="25">
        <v>2</v>
      </c>
    </row>
    <row r="789" spans="1:2" x14ac:dyDescent="0.2">
      <c r="A789" s="24" t="s">
        <v>1150</v>
      </c>
      <c r="B789" s="25">
        <v>4</v>
      </c>
    </row>
    <row r="790" spans="1:2" x14ac:dyDescent="0.2">
      <c r="A790" s="24" t="s">
        <v>1151</v>
      </c>
      <c r="B790" s="25">
        <v>3</v>
      </c>
    </row>
    <row r="791" spans="1:2" x14ac:dyDescent="0.2">
      <c r="A791" s="24" t="s">
        <v>1152</v>
      </c>
      <c r="B791" s="25">
        <v>5</v>
      </c>
    </row>
    <row r="792" spans="1:2" x14ac:dyDescent="0.2">
      <c r="A792" s="24" t="s">
        <v>1153</v>
      </c>
      <c r="B792" s="25">
        <v>3</v>
      </c>
    </row>
    <row r="793" spans="1:2" x14ac:dyDescent="0.2">
      <c r="A793" s="24" t="s">
        <v>161</v>
      </c>
      <c r="B793" s="25">
        <v>9</v>
      </c>
    </row>
    <row r="794" spans="1:2" x14ac:dyDescent="0.2">
      <c r="A794" s="24" t="s">
        <v>1154</v>
      </c>
      <c r="B794" s="25">
        <v>1</v>
      </c>
    </row>
    <row r="795" spans="1:2" x14ac:dyDescent="0.2">
      <c r="A795" s="24" t="s">
        <v>1155</v>
      </c>
      <c r="B795" s="25">
        <v>3</v>
      </c>
    </row>
    <row r="796" spans="1:2" x14ac:dyDescent="0.2">
      <c r="A796" s="24" t="s">
        <v>1156</v>
      </c>
      <c r="B796" s="25">
        <v>14</v>
      </c>
    </row>
    <row r="797" spans="1:2" x14ac:dyDescent="0.2">
      <c r="A797" s="24" t="s">
        <v>1157</v>
      </c>
      <c r="B797" s="25">
        <v>3</v>
      </c>
    </row>
    <row r="798" spans="1:2" x14ac:dyDescent="0.2">
      <c r="A798" s="24" t="s">
        <v>1158</v>
      </c>
      <c r="B798" s="25">
        <v>3</v>
      </c>
    </row>
    <row r="799" spans="1:2" x14ac:dyDescent="0.2">
      <c r="A799" s="24" t="s">
        <v>1159</v>
      </c>
      <c r="B799" s="25">
        <v>3</v>
      </c>
    </row>
    <row r="800" spans="1:2" x14ac:dyDescent="0.2">
      <c r="A800" s="24" t="s">
        <v>1160</v>
      </c>
      <c r="B800" s="25">
        <v>1</v>
      </c>
    </row>
    <row r="801" spans="1:2" x14ac:dyDescent="0.2">
      <c r="A801" s="24" t="s">
        <v>1161</v>
      </c>
      <c r="B801" s="25">
        <v>1</v>
      </c>
    </row>
    <row r="802" spans="1:2" x14ac:dyDescent="0.2">
      <c r="A802" s="24" t="s">
        <v>1162</v>
      </c>
      <c r="B802" s="25">
        <v>6</v>
      </c>
    </row>
    <row r="803" spans="1:2" x14ac:dyDescent="0.2">
      <c r="A803" s="24" t="s">
        <v>1163</v>
      </c>
      <c r="B803" s="25">
        <v>2</v>
      </c>
    </row>
    <row r="804" spans="1:2" x14ac:dyDescent="0.2">
      <c r="A804" s="24" t="s">
        <v>1164</v>
      </c>
      <c r="B804" s="25">
        <v>2</v>
      </c>
    </row>
    <row r="805" spans="1:2" x14ac:dyDescent="0.2">
      <c r="A805" s="24" t="s">
        <v>1165</v>
      </c>
      <c r="B805" s="25">
        <v>11</v>
      </c>
    </row>
    <row r="806" spans="1:2" x14ac:dyDescent="0.2">
      <c r="A806" s="24" t="s">
        <v>1166</v>
      </c>
      <c r="B806" s="25">
        <v>4</v>
      </c>
    </row>
    <row r="807" spans="1:2" x14ac:dyDescent="0.2">
      <c r="A807" s="24" t="s">
        <v>1167</v>
      </c>
      <c r="B807" s="25">
        <v>2</v>
      </c>
    </row>
    <row r="808" spans="1:2" x14ac:dyDescent="0.2">
      <c r="A808" s="24" t="s">
        <v>1168</v>
      </c>
      <c r="B808" s="25">
        <v>17</v>
      </c>
    </row>
    <row r="809" spans="1:2" x14ac:dyDescent="0.2">
      <c r="A809" s="24" t="s">
        <v>1169</v>
      </c>
      <c r="B809" s="25">
        <v>2</v>
      </c>
    </row>
    <row r="810" spans="1:2" x14ac:dyDescent="0.2">
      <c r="A810" s="24" t="s">
        <v>1170</v>
      </c>
      <c r="B810" s="25">
        <v>1</v>
      </c>
    </row>
    <row r="811" spans="1:2" x14ac:dyDescent="0.2">
      <c r="A811" s="24" t="s">
        <v>1171</v>
      </c>
      <c r="B811" s="25">
        <v>4</v>
      </c>
    </row>
    <row r="812" spans="1:2" x14ac:dyDescent="0.2">
      <c r="A812" s="24" t="s">
        <v>1172</v>
      </c>
      <c r="B812" s="25">
        <v>4</v>
      </c>
    </row>
    <row r="813" spans="1:2" x14ac:dyDescent="0.2">
      <c r="A813" s="24" t="s">
        <v>1173</v>
      </c>
      <c r="B813" s="25">
        <v>11</v>
      </c>
    </row>
    <row r="814" spans="1:2" x14ac:dyDescent="0.2">
      <c r="A814" s="24" t="s">
        <v>1174</v>
      </c>
      <c r="B814" s="25">
        <v>14</v>
      </c>
    </row>
    <row r="815" spans="1:2" x14ac:dyDescent="0.2">
      <c r="A815" s="24" t="s">
        <v>1175</v>
      </c>
      <c r="B815" s="25">
        <v>6</v>
      </c>
    </row>
    <row r="816" spans="1:2" x14ac:dyDescent="0.2">
      <c r="A816" s="24" t="s">
        <v>1176</v>
      </c>
      <c r="B816" s="25">
        <v>1</v>
      </c>
    </row>
    <row r="817" spans="1:2" x14ac:dyDescent="0.2">
      <c r="A817" s="24" t="s">
        <v>1177</v>
      </c>
      <c r="B817" s="25">
        <v>7</v>
      </c>
    </row>
    <row r="818" spans="1:2" x14ac:dyDescent="0.2">
      <c r="A818" s="24" t="s">
        <v>1178</v>
      </c>
      <c r="B818" s="25">
        <v>2</v>
      </c>
    </row>
    <row r="819" spans="1:2" x14ac:dyDescent="0.2">
      <c r="A819" s="24" t="s">
        <v>1179</v>
      </c>
      <c r="B819" s="25">
        <v>12</v>
      </c>
    </row>
    <row r="820" spans="1:2" x14ac:dyDescent="0.2">
      <c r="A820" s="24" t="s">
        <v>1180</v>
      </c>
      <c r="B820" s="25">
        <v>3</v>
      </c>
    </row>
    <row r="821" spans="1:2" x14ac:dyDescent="0.2">
      <c r="A821" s="24" t="s">
        <v>1181</v>
      </c>
      <c r="B821" s="25">
        <v>4</v>
      </c>
    </row>
    <row r="822" spans="1:2" x14ac:dyDescent="0.2">
      <c r="A822" s="24" t="s">
        <v>7952</v>
      </c>
      <c r="B822" s="15" t="s">
        <v>8628</v>
      </c>
    </row>
    <row r="823" spans="1:2" x14ac:dyDescent="0.2">
      <c r="A823" s="24" t="s">
        <v>1182</v>
      </c>
      <c r="B823" s="25">
        <v>2</v>
      </c>
    </row>
    <row r="824" spans="1:2" x14ac:dyDescent="0.2">
      <c r="A824" s="24" t="s">
        <v>1183</v>
      </c>
      <c r="B824" s="25">
        <v>1</v>
      </c>
    </row>
    <row r="825" spans="1:2" x14ac:dyDescent="0.2">
      <c r="A825" s="24" t="s">
        <v>1184</v>
      </c>
      <c r="B825" s="25">
        <v>19</v>
      </c>
    </row>
    <row r="826" spans="1:2" x14ac:dyDescent="0.2">
      <c r="A826" s="24" t="s">
        <v>1185</v>
      </c>
      <c r="B826" s="25">
        <v>3</v>
      </c>
    </row>
    <row r="827" spans="1:2" x14ac:dyDescent="0.2">
      <c r="A827" s="24" t="s">
        <v>1186</v>
      </c>
      <c r="B827" s="25">
        <v>1</v>
      </c>
    </row>
    <row r="828" spans="1:2" x14ac:dyDescent="0.2">
      <c r="A828" s="24" t="s">
        <v>1187</v>
      </c>
      <c r="B828" s="25">
        <v>2</v>
      </c>
    </row>
    <row r="829" spans="1:2" x14ac:dyDescent="0.2">
      <c r="A829" s="24" t="s">
        <v>1188</v>
      </c>
      <c r="B829" s="25">
        <v>2</v>
      </c>
    </row>
    <row r="830" spans="1:2" x14ac:dyDescent="0.2">
      <c r="A830" s="24" t="s">
        <v>1189</v>
      </c>
      <c r="B830" s="25">
        <v>7</v>
      </c>
    </row>
    <row r="831" spans="1:2" x14ac:dyDescent="0.2">
      <c r="A831" s="24" t="s">
        <v>1190</v>
      </c>
      <c r="B831" s="25">
        <v>1</v>
      </c>
    </row>
    <row r="832" spans="1:2" x14ac:dyDescent="0.2">
      <c r="A832" s="24" t="s">
        <v>1191</v>
      </c>
      <c r="B832" s="25">
        <v>1</v>
      </c>
    </row>
    <row r="833" spans="1:2" x14ac:dyDescent="0.2">
      <c r="A833" s="24" t="s">
        <v>1192</v>
      </c>
      <c r="B833" s="25">
        <v>9</v>
      </c>
    </row>
    <row r="834" spans="1:2" x14ac:dyDescent="0.2">
      <c r="A834" s="24" t="s">
        <v>1193</v>
      </c>
      <c r="B834" s="25">
        <v>7</v>
      </c>
    </row>
    <row r="835" spans="1:2" x14ac:dyDescent="0.2">
      <c r="A835" s="24" t="s">
        <v>1194</v>
      </c>
      <c r="B835" s="25">
        <v>8</v>
      </c>
    </row>
    <row r="836" spans="1:2" x14ac:dyDescent="0.2">
      <c r="A836" s="24" t="s">
        <v>1195</v>
      </c>
      <c r="B836" s="25">
        <v>16</v>
      </c>
    </row>
    <row r="837" spans="1:2" x14ac:dyDescent="0.2">
      <c r="A837" s="24" t="s">
        <v>1196</v>
      </c>
      <c r="B837" s="25">
        <v>1</v>
      </c>
    </row>
    <row r="838" spans="1:2" x14ac:dyDescent="0.2">
      <c r="A838" s="24" t="s">
        <v>1197</v>
      </c>
      <c r="B838" s="25">
        <v>3</v>
      </c>
    </row>
    <row r="839" spans="1:2" x14ac:dyDescent="0.2">
      <c r="A839" s="24" t="s">
        <v>1198</v>
      </c>
      <c r="B839" s="25">
        <v>3</v>
      </c>
    </row>
    <row r="840" spans="1:2" x14ac:dyDescent="0.2">
      <c r="A840" s="24" t="s">
        <v>1199</v>
      </c>
      <c r="B840" s="25">
        <v>3</v>
      </c>
    </row>
    <row r="841" spans="1:2" x14ac:dyDescent="0.2">
      <c r="A841" s="24" t="s">
        <v>1200</v>
      </c>
      <c r="B841" s="25">
        <v>1</v>
      </c>
    </row>
    <row r="842" spans="1:2" x14ac:dyDescent="0.2">
      <c r="A842" s="24" t="s">
        <v>1201</v>
      </c>
      <c r="B842" s="25">
        <v>3</v>
      </c>
    </row>
    <row r="843" spans="1:2" x14ac:dyDescent="0.2">
      <c r="A843" s="24" t="s">
        <v>1202</v>
      </c>
      <c r="B843" s="25">
        <v>1</v>
      </c>
    </row>
    <row r="844" spans="1:2" x14ac:dyDescent="0.2">
      <c r="A844" s="24" t="s">
        <v>1203</v>
      </c>
      <c r="B844" s="25">
        <v>1</v>
      </c>
    </row>
    <row r="845" spans="1:2" x14ac:dyDescent="0.2">
      <c r="A845" s="24" t="s">
        <v>1204</v>
      </c>
      <c r="B845" s="25">
        <v>5</v>
      </c>
    </row>
    <row r="846" spans="1:2" x14ac:dyDescent="0.2">
      <c r="A846" s="24" t="s">
        <v>1205</v>
      </c>
      <c r="B846" s="25">
        <v>3</v>
      </c>
    </row>
    <row r="847" spans="1:2" x14ac:dyDescent="0.2">
      <c r="A847" s="24" t="s">
        <v>1206</v>
      </c>
      <c r="B847" s="25">
        <v>2</v>
      </c>
    </row>
    <row r="848" spans="1:2" x14ac:dyDescent="0.2">
      <c r="A848" s="24" t="s">
        <v>1207</v>
      </c>
      <c r="B848" s="25">
        <v>1</v>
      </c>
    </row>
    <row r="849" spans="1:2" x14ac:dyDescent="0.2">
      <c r="A849" s="24" t="s">
        <v>1208</v>
      </c>
      <c r="B849" s="25">
        <v>3</v>
      </c>
    </row>
    <row r="850" spans="1:2" x14ac:dyDescent="0.2">
      <c r="A850" s="24" t="s">
        <v>1209</v>
      </c>
      <c r="B850" s="25">
        <v>8</v>
      </c>
    </row>
    <row r="851" spans="1:2" x14ac:dyDescent="0.2">
      <c r="A851" s="24" t="s">
        <v>1210</v>
      </c>
      <c r="B851" s="25">
        <v>2</v>
      </c>
    </row>
    <row r="852" spans="1:2" x14ac:dyDescent="0.2">
      <c r="A852" s="24" t="s">
        <v>1211</v>
      </c>
      <c r="B852" s="25">
        <v>2</v>
      </c>
    </row>
    <row r="853" spans="1:2" x14ac:dyDescent="0.2">
      <c r="A853" s="24" t="s">
        <v>1212</v>
      </c>
      <c r="B853" s="25">
        <v>4</v>
      </c>
    </row>
    <row r="854" spans="1:2" x14ac:dyDescent="0.2">
      <c r="A854" s="24" t="s">
        <v>1213</v>
      </c>
      <c r="B854" s="25">
        <v>3</v>
      </c>
    </row>
    <row r="855" spans="1:2" x14ac:dyDescent="0.2">
      <c r="A855" s="24" t="s">
        <v>1214</v>
      </c>
      <c r="B855" s="25">
        <v>3</v>
      </c>
    </row>
    <row r="856" spans="1:2" x14ac:dyDescent="0.2">
      <c r="A856" s="24" t="s">
        <v>1215</v>
      </c>
      <c r="B856" s="25">
        <v>29</v>
      </c>
    </row>
    <row r="857" spans="1:2" x14ac:dyDescent="0.2">
      <c r="A857" s="24" t="s">
        <v>1216</v>
      </c>
      <c r="B857" s="25">
        <v>12</v>
      </c>
    </row>
    <row r="858" spans="1:2" x14ac:dyDescent="0.2">
      <c r="A858" s="24" t="s">
        <v>1217</v>
      </c>
      <c r="B858" s="25">
        <v>1</v>
      </c>
    </row>
    <row r="859" spans="1:2" x14ac:dyDescent="0.2">
      <c r="A859" s="24" t="s">
        <v>1218</v>
      </c>
      <c r="B859" s="25">
        <v>2</v>
      </c>
    </row>
    <row r="860" spans="1:2" x14ac:dyDescent="0.2">
      <c r="A860" s="24" t="s">
        <v>1219</v>
      </c>
      <c r="B860" s="25">
        <v>3</v>
      </c>
    </row>
    <row r="861" spans="1:2" x14ac:dyDescent="0.2">
      <c r="A861" s="24" t="s">
        <v>1220</v>
      </c>
      <c r="B861" s="25">
        <v>1</v>
      </c>
    </row>
    <row r="862" spans="1:2" x14ac:dyDescent="0.2">
      <c r="A862" s="24" t="s">
        <v>1221</v>
      </c>
      <c r="B862" s="25">
        <v>1</v>
      </c>
    </row>
    <row r="863" spans="1:2" x14ac:dyDescent="0.2">
      <c r="A863" s="24" t="s">
        <v>1222</v>
      </c>
      <c r="B863" s="25">
        <v>1</v>
      </c>
    </row>
    <row r="864" spans="1:2" x14ac:dyDescent="0.2">
      <c r="A864" s="24" t="s">
        <v>162</v>
      </c>
      <c r="B864" s="25">
        <v>5</v>
      </c>
    </row>
    <row r="865" spans="1:2" x14ac:dyDescent="0.2">
      <c r="A865" s="24" t="s">
        <v>1223</v>
      </c>
      <c r="B865" s="25">
        <v>3</v>
      </c>
    </row>
    <row r="866" spans="1:2" x14ac:dyDescent="0.2">
      <c r="A866" s="24" t="s">
        <v>1224</v>
      </c>
      <c r="B866" s="25">
        <v>4</v>
      </c>
    </row>
    <row r="867" spans="1:2" x14ac:dyDescent="0.2">
      <c r="A867" s="24" t="s">
        <v>1225</v>
      </c>
      <c r="B867" s="25">
        <v>10</v>
      </c>
    </row>
    <row r="868" spans="1:2" x14ac:dyDescent="0.2">
      <c r="A868" s="24" t="s">
        <v>1226</v>
      </c>
      <c r="B868" s="25">
        <v>1</v>
      </c>
    </row>
    <row r="869" spans="1:2" x14ac:dyDescent="0.2">
      <c r="A869" s="24" t="s">
        <v>320</v>
      </c>
      <c r="B869" s="25">
        <v>1</v>
      </c>
    </row>
    <row r="870" spans="1:2" x14ac:dyDescent="0.2">
      <c r="A870" s="24" t="s">
        <v>322</v>
      </c>
      <c r="B870" s="25">
        <v>4</v>
      </c>
    </row>
    <row r="871" spans="1:2" x14ac:dyDescent="0.2">
      <c r="A871" s="24" t="s">
        <v>321</v>
      </c>
      <c r="B871" s="25">
        <v>9</v>
      </c>
    </row>
    <row r="872" spans="1:2" x14ac:dyDescent="0.2">
      <c r="A872" s="24" t="s">
        <v>1227</v>
      </c>
      <c r="B872" s="25">
        <v>2</v>
      </c>
    </row>
    <row r="873" spans="1:2" x14ac:dyDescent="0.2">
      <c r="A873" s="24" t="s">
        <v>1228</v>
      </c>
      <c r="B873" s="25">
        <v>9</v>
      </c>
    </row>
    <row r="874" spans="1:2" x14ac:dyDescent="0.2">
      <c r="A874" s="24" t="s">
        <v>1229</v>
      </c>
      <c r="B874" s="25">
        <v>6</v>
      </c>
    </row>
    <row r="875" spans="1:2" x14ac:dyDescent="0.2">
      <c r="A875" s="24" t="s">
        <v>1230</v>
      </c>
      <c r="B875" s="25">
        <v>9</v>
      </c>
    </row>
    <row r="876" spans="1:2" x14ac:dyDescent="0.2">
      <c r="A876" s="24" t="s">
        <v>1231</v>
      </c>
      <c r="B876" s="25">
        <v>5</v>
      </c>
    </row>
    <row r="877" spans="1:2" x14ac:dyDescent="0.2">
      <c r="A877" s="24" t="s">
        <v>1232</v>
      </c>
      <c r="B877" s="25">
        <v>14</v>
      </c>
    </row>
    <row r="878" spans="1:2" x14ac:dyDescent="0.2">
      <c r="A878" s="24" t="s">
        <v>1233</v>
      </c>
      <c r="B878" s="25">
        <v>4</v>
      </c>
    </row>
    <row r="879" spans="1:2" x14ac:dyDescent="0.2">
      <c r="A879" s="24" t="s">
        <v>1234</v>
      </c>
      <c r="B879" s="25">
        <v>13</v>
      </c>
    </row>
    <row r="880" spans="1:2" x14ac:dyDescent="0.2">
      <c r="A880" s="24" t="s">
        <v>1235</v>
      </c>
      <c r="B880" s="25">
        <v>1</v>
      </c>
    </row>
    <row r="881" spans="1:2" x14ac:dyDescent="0.2">
      <c r="A881" s="24" t="s">
        <v>1236</v>
      </c>
      <c r="B881" s="25">
        <v>4</v>
      </c>
    </row>
    <row r="882" spans="1:2" x14ac:dyDescent="0.2">
      <c r="A882" s="24" t="s">
        <v>1237</v>
      </c>
      <c r="B882" s="25">
        <v>27</v>
      </c>
    </row>
    <row r="883" spans="1:2" x14ac:dyDescent="0.2">
      <c r="A883" s="24" t="s">
        <v>1238</v>
      </c>
      <c r="B883" s="25">
        <v>1</v>
      </c>
    </row>
    <row r="884" spans="1:2" x14ac:dyDescent="0.2">
      <c r="A884" s="24" t="s">
        <v>1239</v>
      </c>
      <c r="B884" s="25">
        <v>18</v>
      </c>
    </row>
    <row r="885" spans="1:2" x14ac:dyDescent="0.2">
      <c r="A885" s="24" t="s">
        <v>1240</v>
      </c>
      <c r="B885" s="25">
        <v>6</v>
      </c>
    </row>
    <row r="886" spans="1:2" x14ac:dyDescent="0.2">
      <c r="A886" s="24" t="s">
        <v>1241</v>
      </c>
      <c r="B886" s="25">
        <v>1</v>
      </c>
    </row>
    <row r="887" spans="1:2" x14ac:dyDescent="0.2">
      <c r="A887" s="24" t="s">
        <v>1242</v>
      </c>
      <c r="B887" s="25">
        <v>1</v>
      </c>
    </row>
    <row r="888" spans="1:2" x14ac:dyDescent="0.2">
      <c r="A888" s="24" t="s">
        <v>323</v>
      </c>
      <c r="B888" s="25">
        <v>5</v>
      </c>
    </row>
    <row r="889" spans="1:2" x14ac:dyDescent="0.2">
      <c r="A889" s="24" t="s">
        <v>1243</v>
      </c>
      <c r="B889" s="25">
        <v>2</v>
      </c>
    </row>
    <row r="890" spans="1:2" x14ac:dyDescent="0.2">
      <c r="A890" s="24" t="s">
        <v>1244</v>
      </c>
      <c r="B890" s="25">
        <v>8</v>
      </c>
    </row>
    <row r="891" spans="1:2" x14ac:dyDescent="0.2">
      <c r="A891" s="24" t="s">
        <v>1245</v>
      </c>
      <c r="B891" s="25">
        <v>1</v>
      </c>
    </row>
    <row r="892" spans="1:2" x14ac:dyDescent="0.2">
      <c r="A892" s="24" t="s">
        <v>1246</v>
      </c>
      <c r="B892" s="25">
        <v>1</v>
      </c>
    </row>
    <row r="893" spans="1:2" x14ac:dyDescent="0.2">
      <c r="A893" s="24" t="s">
        <v>1247</v>
      </c>
      <c r="B893" s="25">
        <v>3</v>
      </c>
    </row>
    <row r="894" spans="1:2" x14ac:dyDescent="0.2">
      <c r="A894" s="24" t="s">
        <v>1248</v>
      </c>
      <c r="B894" s="25">
        <v>7</v>
      </c>
    </row>
    <row r="895" spans="1:2" x14ac:dyDescent="0.2">
      <c r="A895" s="24" t="s">
        <v>7942</v>
      </c>
      <c r="B895" s="15" t="s">
        <v>8628</v>
      </c>
    </row>
    <row r="896" spans="1:2" x14ac:dyDescent="0.2">
      <c r="A896" s="24" t="s">
        <v>1249</v>
      </c>
      <c r="B896" s="25">
        <v>8</v>
      </c>
    </row>
    <row r="897" spans="1:2" x14ac:dyDescent="0.2">
      <c r="A897" s="24" t="s">
        <v>1250</v>
      </c>
      <c r="B897" s="25">
        <v>4</v>
      </c>
    </row>
    <row r="898" spans="1:2" x14ac:dyDescent="0.2">
      <c r="A898" s="24" t="s">
        <v>1251</v>
      </c>
      <c r="B898" s="25">
        <v>7</v>
      </c>
    </row>
    <row r="899" spans="1:2" x14ac:dyDescent="0.2">
      <c r="A899" s="24" t="s">
        <v>1252</v>
      </c>
      <c r="B899" s="25">
        <v>7</v>
      </c>
    </row>
    <row r="900" spans="1:2" x14ac:dyDescent="0.2">
      <c r="A900" s="24" t="s">
        <v>1253</v>
      </c>
      <c r="B900" s="25">
        <v>2</v>
      </c>
    </row>
    <row r="901" spans="1:2" x14ac:dyDescent="0.2">
      <c r="A901" s="24" t="s">
        <v>1254</v>
      </c>
      <c r="B901" s="25">
        <v>1</v>
      </c>
    </row>
    <row r="902" spans="1:2" x14ac:dyDescent="0.2">
      <c r="A902" s="24" t="s">
        <v>1255</v>
      </c>
      <c r="B902" s="25">
        <v>6</v>
      </c>
    </row>
    <row r="903" spans="1:2" x14ac:dyDescent="0.2">
      <c r="A903" s="24" t="s">
        <v>1256</v>
      </c>
      <c r="B903" s="25">
        <v>2</v>
      </c>
    </row>
    <row r="904" spans="1:2" x14ac:dyDescent="0.2">
      <c r="A904" s="24" t="s">
        <v>1257</v>
      </c>
      <c r="B904" s="25">
        <v>3</v>
      </c>
    </row>
    <row r="905" spans="1:2" x14ac:dyDescent="0.2">
      <c r="A905" s="24" t="s">
        <v>1258</v>
      </c>
      <c r="B905" s="25">
        <v>6</v>
      </c>
    </row>
    <row r="906" spans="1:2" x14ac:dyDescent="0.2">
      <c r="A906" s="24" t="s">
        <v>1259</v>
      </c>
      <c r="B906" s="25">
        <v>2</v>
      </c>
    </row>
    <row r="907" spans="1:2" x14ac:dyDescent="0.2">
      <c r="A907" s="24" t="s">
        <v>1260</v>
      </c>
      <c r="B907" s="25">
        <v>1</v>
      </c>
    </row>
    <row r="908" spans="1:2" x14ac:dyDescent="0.2">
      <c r="A908" s="24" t="s">
        <v>1261</v>
      </c>
      <c r="B908" s="25">
        <v>4</v>
      </c>
    </row>
    <row r="909" spans="1:2" x14ac:dyDescent="0.2">
      <c r="A909" s="24" t="s">
        <v>1262</v>
      </c>
      <c r="B909" s="25">
        <v>2</v>
      </c>
    </row>
    <row r="910" spans="1:2" x14ac:dyDescent="0.2">
      <c r="A910" s="24" t="s">
        <v>1263</v>
      </c>
      <c r="B910" s="25">
        <v>5</v>
      </c>
    </row>
    <row r="911" spans="1:2" x14ac:dyDescent="0.2">
      <c r="A911" s="24" t="s">
        <v>1264</v>
      </c>
      <c r="B911" s="25">
        <v>203</v>
      </c>
    </row>
    <row r="912" spans="1:2" x14ac:dyDescent="0.2">
      <c r="A912" s="24" t="s">
        <v>1265</v>
      </c>
      <c r="B912" s="25">
        <v>1</v>
      </c>
    </row>
    <row r="913" spans="1:2" x14ac:dyDescent="0.2">
      <c r="A913" s="24" t="s">
        <v>1266</v>
      </c>
      <c r="B913" s="25">
        <v>3</v>
      </c>
    </row>
    <row r="914" spans="1:2" x14ac:dyDescent="0.2">
      <c r="A914" s="24" t="s">
        <v>1267</v>
      </c>
      <c r="B914" s="25">
        <v>22</v>
      </c>
    </row>
    <row r="915" spans="1:2" x14ac:dyDescent="0.2">
      <c r="A915" s="24" t="s">
        <v>1268</v>
      </c>
      <c r="B915" s="25">
        <v>4</v>
      </c>
    </row>
    <row r="916" spans="1:2" x14ac:dyDescent="0.2">
      <c r="A916" s="24" t="s">
        <v>1269</v>
      </c>
      <c r="B916" s="25">
        <v>27</v>
      </c>
    </row>
    <row r="917" spans="1:2" x14ac:dyDescent="0.2">
      <c r="A917" s="24" t="s">
        <v>7957</v>
      </c>
      <c r="B917" s="15" t="s">
        <v>8628</v>
      </c>
    </row>
    <row r="918" spans="1:2" x14ac:dyDescent="0.2">
      <c r="A918" s="24" t="s">
        <v>1270</v>
      </c>
      <c r="B918" s="25">
        <v>1</v>
      </c>
    </row>
    <row r="919" spans="1:2" x14ac:dyDescent="0.2">
      <c r="A919" s="24" t="s">
        <v>1271</v>
      </c>
      <c r="B919" s="25">
        <v>1</v>
      </c>
    </row>
    <row r="920" spans="1:2" x14ac:dyDescent="0.2">
      <c r="A920" s="24" t="s">
        <v>263</v>
      </c>
      <c r="B920" s="25">
        <v>7</v>
      </c>
    </row>
    <row r="921" spans="1:2" x14ac:dyDescent="0.2">
      <c r="A921" s="24" t="s">
        <v>1272</v>
      </c>
      <c r="B921" s="25">
        <v>4</v>
      </c>
    </row>
    <row r="922" spans="1:2" x14ac:dyDescent="0.2">
      <c r="A922" s="24" t="s">
        <v>1273</v>
      </c>
      <c r="B922" s="25">
        <v>1</v>
      </c>
    </row>
    <row r="923" spans="1:2" x14ac:dyDescent="0.2">
      <c r="A923" s="24" t="s">
        <v>1274</v>
      </c>
      <c r="B923" s="25">
        <v>4</v>
      </c>
    </row>
    <row r="924" spans="1:2" x14ac:dyDescent="0.2">
      <c r="A924" s="24" t="s">
        <v>1275</v>
      </c>
      <c r="B924" s="25">
        <v>1</v>
      </c>
    </row>
    <row r="925" spans="1:2" x14ac:dyDescent="0.2">
      <c r="A925" s="24" t="s">
        <v>1276</v>
      </c>
      <c r="B925" s="25">
        <v>3</v>
      </c>
    </row>
    <row r="926" spans="1:2" x14ac:dyDescent="0.2">
      <c r="A926" s="24" t="s">
        <v>1277</v>
      </c>
      <c r="B926" s="25">
        <v>1</v>
      </c>
    </row>
    <row r="927" spans="1:2" x14ac:dyDescent="0.2">
      <c r="A927" s="24" t="s">
        <v>1278</v>
      </c>
      <c r="B927" s="25">
        <v>5</v>
      </c>
    </row>
    <row r="928" spans="1:2" x14ac:dyDescent="0.2">
      <c r="A928" s="24" t="s">
        <v>1279</v>
      </c>
      <c r="B928" s="25">
        <v>80</v>
      </c>
    </row>
    <row r="929" spans="1:2" x14ac:dyDescent="0.2">
      <c r="A929" s="24" t="s">
        <v>1280</v>
      </c>
      <c r="B929" s="25">
        <v>1</v>
      </c>
    </row>
    <row r="930" spans="1:2" x14ac:dyDescent="0.2">
      <c r="A930" s="24" t="s">
        <v>1281</v>
      </c>
      <c r="B930" s="25">
        <v>1</v>
      </c>
    </row>
    <row r="931" spans="1:2" x14ac:dyDescent="0.2">
      <c r="A931" s="24" t="s">
        <v>1282</v>
      </c>
      <c r="B931" s="25">
        <v>1</v>
      </c>
    </row>
    <row r="932" spans="1:2" x14ac:dyDescent="0.2">
      <c r="A932" s="24" t="s">
        <v>1283</v>
      </c>
      <c r="B932" s="25">
        <v>1</v>
      </c>
    </row>
    <row r="933" spans="1:2" x14ac:dyDescent="0.2">
      <c r="A933" s="24" t="s">
        <v>1284</v>
      </c>
      <c r="B933" s="25">
        <v>5</v>
      </c>
    </row>
    <row r="934" spans="1:2" x14ac:dyDescent="0.2">
      <c r="A934" s="24" t="s">
        <v>1285</v>
      </c>
      <c r="B934" s="25">
        <v>10</v>
      </c>
    </row>
    <row r="935" spans="1:2" x14ac:dyDescent="0.2">
      <c r="A935" s="24" t="s">
        <v>1286</v>
      </c>
      <c r="B935" s="25">
        <v>2</v>
      </c>
    </row>
    <row r="936" spans="1:2" x14ac:dyDescent="0.2">
      <c r="A936" s="24" t="s">
        <v>1287</v>
      </c>
      <c r="B936" s="25">
        <v>1</v>
      </c>
    </row>
    <row r="937" spans="1:2" x14ac:dyDescent="0.2">
      <c r="A937" s="24" t="s">
        <v>1288</v>
      </c>
      <c r="B937" s="25">
        <v>1</v>
      </c>
    </row>
    <row r="938" spans="1:2" x14ac:dyDescent="0.2">
      <c r="A938" s="24" t="s">
        <v>1289</v>
      </c>
      <c r="B938" s="25">
        <v>4</v>
      </c>
    </row>
    <row r="939" spans="1:2" x14ac:dyDescent="0.2">
      <c r="A939" s="24" t="s">
        <v>1290</v>
      </c>
      <c r="B939" s="25">
        <v>3</v>
      </c>
    </row>
    <row r="940" spans="1:2" x14ac:dyDescent="0.2">
      <c r="A940" s="24" t="s">
        <v>1291</v>
      </c>
      <c r="B940" s="25">
        <v>4</v>
      </c>
    </row>
    <row r="941" spans="1:2" x14ac:dyDescent="0.2">
      <c r="A941" s="24" t="s">
        <v>264</v>
      </c>
      <c r="B941" s="25">
        <v>1</v>
      </c>
    </row>
    <row r="942" spans="1:2" x14ac:dyDescent="0.2">
      <c r="A942" s="24" t="s">
        <v>1292</v>
      </c>
      <c r="B942" s="25">
        <v>6</v>
      </c>
    </row>
    <row r="943" spans="1:2" x14ac:dyDescent="0.2">
      <c r="A943" s="24" t="s">
        <v>1293</v>
      </c>
      <c r="B943" s="25">
        <v>1</v>
      </c>
    </row>
    <row r="944" spans="1:2" x14ac:dyDescent="0.2">
      <c r="A944" s="24" t="s">
        <v>1294</v>
      </c>
      <c r="B944" s="25">
        <v>9</v>
      </c>
    </row>
    <row r="945" spans="1:2" x14ac:dyDescent="0.2">
      <c r="A945" s="24" t="s">
        <v>1295</v>
      </c>
      <c r="B945" s="25">
        <v>20</v>
      </c>
    </row>
    <row r="946" spans="1:2" x14ac:dyDescent="0.2">
      <c r="A946" s="24" t="s">
        <v>1296</v>
      </c>
      <c r="B946" s="25">
        <v>2</v>
      </c>
    </row>
    <row r="947" spans="1:2" x14ac:dyDescent="0.2">
      <c r="A947" s="24" t="s">
        <v>1297</v>
      </c>
      <c r="B947" s="25">
        <v>2</v>
      </c>
    </row>
    <row r="948" spans="1:2" x14ac:dyDescent="0.2">
      <c r="A948" s="24" t="s">
        <v>1298</v>
      </c>
      <c r="B948" s="25">
        <v>1</v>
      </c>
    </row>
    <row r="949" spans="1:2" x14ac:dyDescent="0.2">
      <c r="A949" s="24" t="s">
        <v>1299</v>
      </c>
      <c r="B949" s="25">
        <v>1</v>
      </c>
    </row>
    <row r="950" spans="1:2" x14ac:dyDescent="0.2">
      <c r="A950" s="24" t="s">
        <v>1300</v>
      </c>
      <c r="B950" s="25">
        <v>1</v>
      </c>
    </row>
    <row r="951" spans="1:2" x14ac:dyDescent="0.2">
      <c r="A951" s="24" t="s">
        <v>1301</v>
      </c>
      <c r="B951" s="25">
        <v>27</v>
      </c>
    </row>
    <row r="952" spans="1:2" x14ac:dyDescent="0.2">
      <c r="A952" s="24" t="s">
        <v>1302</v>
      </c>
      <c r="B952" s="25">
        <v>6</v>
      </c>
    </row>
    <row r="953" spans="1:2" x14ac:dyDescent="0.2">
      <c r="A953" s="24" t="s">
        <v>1303</v>
      </c>
      <c r="B953" s="25">
        <v>2</v>
      </c>
    </row>
    <row r="954" spans="1:2" x14ac:dyDescent="0.2">
      <c r="A954" s="24" t="s">
        <v>1304</v>
      </c>
      <c r="B954" s="25">
        <v>9</v>
      </c>
    </row>
    <row r="955" spans="1:2" x14ac:dyDescent="0.2">
      <c r="A955" s="24" t="s">
        <v>1305</v>
      </c>
      <c r="B955" s="25">
        <v>7</v>
      </c>
    </row>
    <row r="956" spans="1:2" x14ac:dyDescent="0.2">
      <c r="A956" s="24" t="s">
        <v>1306</v>
      </c>
      <c r="B956" s="25">
        <v>1</v>
      </c>
    </row>
    <row r="957" spans="1:2" x14ac:dyDescent="0.2">
      <c r="A957" s="24" t="s">
        <v>1307</v>
      </c>
      <c r="B957" s="25">
        <v>2</v>
      </c>
    </row>
    <row r="958" spans="1:2" x14ac:dyDescent="0.2">
      <c r="A958" s="24" t="s">
        <v>1308</v>
      </c>
      <c r="B958" s="25">
        <v>1</v>
      </c>
    </row>
    <row r="959" spans="1:2" x14ac:dyDescent="0.2">
      <c r="A959" s="24" t="s">
        <v>1309</v>
      </c>
      <c r="B959" s="25">
        <v>14</v>
      </c>
    </row>
    <row r="960" spans="1:2" x14ac:dyDescent="0.2">
      <c r="A960" s="24" t="s">
        <v>1310</v>
      </c>
      <c r="B960" s="25">
        <v>1</v>
      </c>
    </row>
    <row r="961" spans="1:2" x14ac:dyDescent="0.2">
      <c r="A961" s="24" t="s">
        <v>1311</v>
      </c>
      <c r="B961" s="25">
        <v>4</v>
      </c>
    </row>
    <row r="962" spans="1:2" x14ac:dyDescent="0.2">
      <c r="A962" s="24" t="s">
        <v>1312</v>
      </c>
      <c r="B962" s="25">
        <v>2</v>
      </c>
    </row>
    <row r="963" spans="1:2" x14ac:dyDescent="0.2">
      <c r="A963" s="24" t="s">
        <v>1313</v>
      </c>
      <c r="B963" s="25">
        <v>14</v>
      </c>
    </row>
    <row r="964" spans="1:2" x14ac:dyDescent="0.2">
      <c r="A964" s="24" t="s">
        <v>1314</v>
      </c>
      <c r="B964" s="25">
        <v>1</v>
      </c>
    </row>
    <row r="965" spans="1:2" x14ac:dyDescent="0.2">
      <c r="A965" s="24" t="s">
        <v>1315</v>
      </c>
      <c r="B965" s="25">
        <v>2</v>
      </c>
    </row>
    <row r="966" spans="1:2" x14ac:dyDescent="0.2">
      <c r="A966" s="24" t="s">
        <v>1316</v>
      </c>
      <c r="B966" s="25">
        <v>1</v>
      </c>
    </row>
    <row r="967" spans="1:2" x14ac:dyDescent="0.2">
      <c r="A967" s="24" t="s">
        <v>1317</v>
      </c>
      <c r="B967" s="25">
        <v>2</v>
      </c>
    </row>
    <row r="968" spans="1:2" x14ac:dyDescent="0.2">
      <c r="A968" s="24" t="s">
        <v>324</v>
      </c>
      <c r="B968" s="25">
        <v>3</v>
      </c>
    </row>
    <row r="969" spans="1:2" x14ac:dyDescent="0.2">
      <c r="A969" s="24" t="s">
        <v>1318</v>
      </c>
      <c r="B969" s="25">
        <v>2</v>
      </c>
    </row>
    <row r="970" spans="1:2" x14ac:dyDescent="0.2">
      <c r="A970" s="24" t="s">
        <v>1319</v>
      </c>
      <c r="B970" s="25">
        <v>1</v>
      </c>
    </row>
    <row r="971" spans="1:2" x14ac:dyDescent="0.2">
      <c r="A971" s="24" t="s">
        <v>1320</v>
      </c>
      <c r="B971" s="25">
        <v>3</v>
      </c>
    </row>
    <row r="972" spans="1:2" x14ac:dyDescent="0.2">
      <c r="A972" s="24" t="s">
        <v>1321</v>
      </c>
      <c r="B972" s="25">
        <v>5</v>
      </c>
    </row>
    <row r="973" spans="1:2" x14ac:dyDescent="0.2">
      <c r="A973" s="24" t="s">
        <v>1322</v>
      </c>
      <c r="B973" s="25">
        <v>2</v>
      </c>
    </row>
    <row r="974" spans="1:2" x14ac:dyDescent="0.2">
      <c r="A974" s="24" t="s">
        <v>1323</v>
      </c>
      <c r="B974" s="25">
        <v>25</v>
      </c>
    </row>
    <row r="975" spans="1:2" x14ac:dyDescent="0.2">
      <c r="A975" s="24" t="s">
        <v>1324</v>
      </c>
      <c r="B975" s="25">
        <v>5</v>
      </c>
    </row>
    <row r="976" spans="1:2" x14ac:dyDescent="0.2">
      <c r="A976" s="24" t="s">
        <v>1325</v>
      </c>
      <c r="B976" s="25">
        <v>14</v>
      </c>
    </row>
    <row r="977" spans="1:2" x14ac:dyDescent="0.2">
      <c r="A977" s="24" t="s">
        <v>1326</v>
      </c>
      <c r="B977" s="25">
        <v>4</v>
      </c>
    </row>
    <row r="978" spans="1:2" x14ac:dyDescent="0.2">
      <c r="A978" s="24" t="s">
        <v>1327</v>
      </c>
      <c r="B978" s="25">
        <v>3</v>
      </c>
    </row>
    <row r="979" spans="1:2" x14ac:dyDescent="0.2">
      <c r="A979" s="24" t="s">
        <v>1328</v>
      </c>
      <c r="B979" s="25">
        <v>5</v>
      </c>
    </row>
    <row r="980" spans="1:2" x14ac:dyDescent="0.2">
      <c r="A980" s="24" t="s">
        <v>1329</v>
      </c>
      <c r="B980" s="25">
        <v>17</v>
      </c>
    </row>
    <row r="981" spans="1:2" x14ac:dyDescent="0.2">
      <c r="A981" s="24" t="s">
        <v>1330</v>
      </c>
      <c r="B981" s="25">
        <v>2</v>
      </c>
    </row>
    <row r="982" spans="1:2" x14ac:dyDescent="0.2">
      <c r="A982" s="24" t="s">
        <v>1331</v>
      </c>
      <c r="B982" s="25">
        <v>7</v>
      </c>
    </row>
    <row r="983" spans="1:2" x14ac:dyDescent="0.2">
      <c r="A983" s="24" t="s">
        <v>1332</v>
      </c>
      <c r="B983" s="25">
        <v>3</v>
      </c>
    </row>
    <row r="984" spans="1:2" x14ac:dyDescent="0.2">
      <c r="A984" s="24" t="s">
        <v>1333</v>
      </c>
      <c r="B984" s="25">
        <v>2</v>
      </c>
    </row>
    <row r="985" spans="1:2" x14ac:dyDescent="0.2">
      <c r="A985" s="24" t="s">
        <v>1334</v>
      </c>
      <c r="B985" s="25">
        <v>3</v>
      </c>
    </row>
    <row r="986" spans="1:2" x14ac:dyDescent="0.2">
      <c r="A986" s="24" t="s">
        <v>1335</v>
      </c>
      <c r="B986" s="25">
        <v>8</v>
      </c>
    </row>
    <row r="987" spans="1:2" x14ac:dyDescent="0.2">
      <c r="A987" s="24" t="s">
        <v>1336</v>
      </c>
      <c r="B987" s="25">
        <v>3</v>
      </c>
    </row>
    <row r="988" spans="1:2" x14ac:dyDescent="0.2">
      <c r="A988" s="24" t="s">
        <v>1337</v>
      </c>
      <c r="B988" s="25">
        <v>3</v>
      </c>
    </row>
    <row r="989" spans="1:2" x14ac:dyDescent="0.2">
      <c r="A989" s="24" t="s">
        <v>1338</v>
      </c>
      <c r="B989" s="25">
        <v>2</v>
      </c>
    </row>
    <row r="990" spans="1:2" x14ac:dyDescent="0.2">
      <c r="A990" s="24" t="s">
        <v>1339</v>
      </c>
      <c r="B990" s="25">
        <v>1</v>
      </c>
    </row>
    <row r="991" spans="1:2" x14ac:dyDescent="0.2">
      <c r="A991" s="24" t="s">
        <v>1340</v>
      </c>
      <c r="B991" s="25">
        <v>2</v>
      </c>
    </row>
    <row r="992" spans="1:2" x14ac:dyDescent="0.2">
      <c r="A992" s="24" t="s">
        <v>1341</v>
      </c>
      <c r="B992" s="25">
        <v>3</v>
      </c>
    </row>
    <row r="993" spans="1:2" x14ac:dyDescent="0.2">
      <c r="A993" s="24" t="s">
        <v>1342</v>
      </c>
      <c r="B993" s="25">
        <v>4</v>
      </c>
    </row>
    <row r="994" spans="1:2" x14ac:dyDescent="0.2">
      <c r="A994" s="24" t="s">
        <v>23</v>
      </c>
      <c r="B994" s="25">
        <v>4</v>
      </c>
    </row>
    <row r="995" spans="1:2" x14ac:dyDescent="0.2">
      <c r="A995" s="24" t="s">
        <v>1343</v>
      </c>
      <c r="B995" s="25">
        <v>4</v>
      </c>
    </row>
    <row r="996" spans="1:2" x14ac:dyDescent="0.2">
      <c r="A996" s="24" t="s">
        <v>1344</v>
      </c>
      <c r="B996" s="25">
        <v>3</v>
      </c>
    </row>
    <row r="997" spans="1:2" x14ac:dyDescent="0.2">
      <c r="A997" s="24" t="s">
        <v>1345</v>
      </c>
      <c r="B997" s="25">
        <v>4</v>
      </c>
    </row>
    <row r="998" spans="1:2" x14ac:dyDescent="0.2">
      <c r="A998" s="24" t="s">
        <v>1346</v>
      </c>
      <c r="B998" s="25">
        <v>1</v>
      </c>
    </row>
    <row r="999" spans="1:2" x14ac:dyDescent="0.2">
      <c r="A999" s="24" t="s">
        <v>1347</v>
      </c>
      <c r="B999" s="25">
        <v>2</v>
      </c>
    </row>
    <row r="1000" spans="1:2" x14ac:dyDescent="0.2">
      <c r="A1000" s="24" t="s">
        <v>1348</v>
      </c>
      <c r="B1000" s="25">
        <v>1</v>
      </c>
    </row>
    <row r="1001" spans="1:2" x14ac:dyDescent="0.2">
      <c r="A1001" s="24" t="s">
        <v>1349</v>
      </c>
      <c r="B1001" s="25">
        <v>1</v>
      </c>
    </row>
    <row r="1002" spans="1:2" x14ac:dyDescent="0.2">
      <c r="A1002" s="24" t="s">
        <v>1350</v>
      </c>
      <c r="B1002" s="25">
        <v>2</v>
      </c>
    </row>
    <row r="1003" spans="1:2" x14ac:dyDescent="0.2">
      <c r="A1003" s="24" t="s">
        <v>1351</v>
      </c>
      <c r="B1003" s="25">
        <v>7</v>
      </c>
    </row>
    <row r="1004" spans="1:2" x14ac:dyDescent="0.2">
      <c r="A1004" s="24" t="s">
        <v>1352</v>
      </c>
      <c r="B1004" s="25">
        <v>2</v>
      </c>
    </row>
    <row r="1005" spans="1:2" x14ac:dyDescent="0.2">
      <c r="A1005" s="24" t="s">
        <v>1353</v>
      </c>
      <c r="B1005" s="25">
        <v>11</v>
      </c>
    </row>
    <row r="1006" spans="1:2" x14ac:dyDescent="0.2">
      <c r="A1006" s="24" t="s">
        <v>1354</v>
      </c>
      <c r="B1006" s="25">
        <v>4</v>
      </c>
    </row>
    <row r="1007" spans="1:2" x14ac:dyDescent="0.2">
      <c r="A1007" s="24" t="s">
        <v>1355</v>
      </c>
      <c r="B1007" s="25">
        <v>2</v>
      </c>
    </row>
    <row r="1008" spans="1:2" x14ac:dyDescent="0.2">
      <c r="A1008" s="24" t="s">
        <v>1356</v>
      </c>
      <c r="B1008" s="25">
        <v>6</v>
      </c>
    </row>
    <row r="1009" spans="1:2" x14ac:dyDescent="0.2">
      <c r="A1009" s="24" t="s">
        <v>1357</v>
      </c>
      <c r="B1009" s="25">
        <v>5</v>
      </c>
    </row>
    <row r="1010" spans="1:2" x14ac:dyDescent="0.2">
      <c r="A1010" s="24" t="s">
        <v>1358</v>
      </c>
      <c r="B1010" s="25">
        <v>9</v>
      </c>
    </row>
    <row r="1011" spans="1:2" x14ac:dyDescent="0.2">
      <c r="A1011" s="24" t="s">
        <v>1359</v>
      </c>
      <c r="B1011" s="25">
        <v>7</v>
      </c>
    </row>
    <row r="1012" spans="1:2" x14ac:dyDescent="0.2">
      <c r="A1012" s="24" t="s">
        <v>1360</v>
      </c>
      <c r="B1012" s="25">
        <v>4</v>
      </c>
    </row>
    <row r="1013" spans="1:2" x14ac:dyDescent="0.2">
      <c r="A1013" s="24" t="s">
        <v>1361</v>
      </c>
      <c r="B1013" s="25">
        <v>2</v>
      </c>
    </row>
    <row r="1014" spans="1:2" x14ac:dyDescent="0.2">
      <c r="A1014" s="24" t="s">
        <v>1362</v>
      </c>
      <c r="B1014" s="25">
        <v>16</v>
      </c>
    </row>
    <row r="1015" spans="1:2" x14ac:dyDescent="0.2">
      <c r="A1015" s="24" t="s">
        <v>1363</v>
      </c>
      <c r="B1015" s="25">
        <v>6</v>
      </c>
    </row>
    <row r="1016" spans="1:2" x14ac:dyDescent="0.2">
      <c r="A1016" s="24" t="s">
        <v>1364</v>
      </c>
      <c r="B1016" s="25">
        <v>81</v>
      </c>
    </row>
    <row r="1017" spans="1:2" x14ac:dyDescent="0.2">
      <c r="A1017" s="24" t="s">
        <v>1365</v>
      </c>
      <c r="B1017" s="25">
        <v>11</v>
      </c>
    </row>
    <row r="1018" spans="1:2" x14ac:dyDescent="0.2">
      <c r="A1018" s="24" t="s">
        <v>1366</v>
      </c>
      <c r="B1018" s="25">
        <v>6</v>
      </c>
    </row>
    <row r="1019" spans="1:2" x14ac:dyDescent="0.2">
      <c r="A1019" s="24" t="s">
        <v>1367</v>
      </c>
      <c r="B1019" s="25">
        <v>5</v>
      </c>
    </row>
    <row r="1020" spans="1:2" x14ac:dyDescent="0.2">
      <c r="A1020" s="24" t="s">
        <v>1368</v>
      </c>
      <c r="B1020" s="25">
        <v>6</v>
      </c>
    </row>
    <row r="1021" spans="1:2" x14ac:dyDescent="0.2">
      <c r="A1021" s="24" t="s">
        <v>1369</v>
      </c>
      <c r="B1021" s="25">
        <v>7</v>
      </c>
    </row>
    <row r="1022" spans="1:2" x14ac:dyDescent="0.2">
      <c r="A1022" s="24" t="s">
        <v>1370</v>
      </c>
      <c r="B1022" s="25">
        <v>3</v>
      </c>
    </row>
    <row r="1023" spans="1:2" x14ac:dyDescent="0.2">
      <c r="A1023" s="24" t="s">
        <v>1371</v>
      </c>
      <c r="B1023" s="25">
        <v>4</v>
      </c>
    </row>
    <row r="1024" spans="1:2" x14ac:dyDescent="0.2">
      <c r="A1024" s="24" t="s">
        <v>7949</v>
      </c>
      <c r="B1024" s="15" t="s">
        <v>8628</v>
      </c>
    </row>
    <row r="1025" spans="1:2" x14ac:dyDescent="0.2">
      <c r="A1025" s="24" t="s">
        <v>1372</v>
      </c>
      <c r="B1025" s="25">
        <v>1</v>
      </c>
    </row>
    <row r="1026" spans="1:2" x14ac:dyDescent="0.2">
      <c r="A1026" s="24" t="s">
        <v>1373</v>
      </c>
      <c r="B1026" s="25">
        <v>6</v>
      </c>
    </row>
    <row r="1027" spans="1:2" x14ac:dyDescent="0.2">
      <c r="A1027" s="24" t="s">
        <v>1374</v>
      </c>
      <c r="B1027" s="25">
        <v>9</v>
      </c>
    </row>
    <row r="1028" spans="1:2" x14ac:dyDescent="0.2">
      <c r="A1028" s="24" t="s">
        <v>1375</v>
      </c>
      <c r="B1028" s="25">
        <v>9</v>
      </c>
    </row>
    <row r="1029" spans="1:2" x14ac:dyDescent="0.2">
      <c r="A1029" s="24" t="s">
        <v>235</v>
      </c>
      <c r="B1029" s="25">
        <v>3</v>
      </c>
    </row>
    <row r="1030" spans="1:2" x14ac:dyDescent="0.2">
      <c r="A1030" s="24" t="s">
        <v>1376</v>
      </c>
      <c r="B1030" s="25">
        <v>2</v>
      </c>
    </row>
    <row r="1031" spans="1:2" x14ac:dyDescent="0.2">
      <c r="A1031" s="24" t="s">
        <v>1377</v>
      </c>
      <c r="B1031" s="25">
        <v>8</v>
      </c>
    </row>
    <row r="1032" spans="1:2" x14ac:dyDescent="0.2">
      <c r="A1032" s="24" t="s">
        <v>1378</v>
      </c>
      <c r="B1032" s="25">
        <v>6</v>
      </c>
    </row>
    <row r="1033" spans="1:2" x14ac:dyDescent="0.2">
      <c r="A1033" s="24" t="s">
        <v>1379</v>
      </c>
      <c r="B1033" s="25">
        <v>1</v>
      </c>
    </row>
    <row r="1034" spans="1:2" x14ac:dyDescent="0.2">
      <c r="A1034" s="24" t="s">
        <v>1380</v>
      </c>
      <c r="B1034" s="25">
        <v>15</v>
      </c>
    </row>
    <row r="1035" spans="1:2" x14ac:dyDescent="0.2">
      <c r="A1035" s="24" t="s">
        <v>1381</v>
      </c>
      <c r="B1035" s="25">
        <v>6</v>
      </c>
    </row>
    <row r="1036" spans="1:2" x14ac:dyDescent="0.2">
      <c r="A1036" s="24" t="s">
        <v>1382</v>
      </c>
      <c r="B1036" s="25">
        <v>3</v>
      </c>
    </row>
    <row r="1037" spans="1:2" x14ac:dyDescent="0.2">
      <c r="A1037" s="24" t="s">
        <v>1383</v>
      </c>
      <c r="B1037" s="25">
        <v>6</v>
      </c>
    </row>
    <row r="1038" spans="1:2" x14ac:dyDescent="0.2">
      <c r="A1038" s="24" t="s">
        <v>1384</v>
      </c>
      <c r="B1038" s="25">
        <v>3</v>
      </c>
    </row>
    <row r="1039" spans="1:2" x14ac:dyDescent="0.2">
      <c r="A1039" s="24" t="s">
        <v>1385</v>
      </c>
      <c r="B1039" s="25">
        <v>3</v>
      </c>
    </row>
    <row r="1040" spans="1:2" x14ac:dyDescent="0.2">
      <c r="A1040" s="24" t="s">
        <v>1386</v>
      </c>
      <c r="B1040" s="25">
        <v>12</v>
      </c>
    </row>
    <row r="1041" spans="1:2" x14ac:dyDescent="0.2">
      <c r="A1041" s="24" t="s">
        <v>1387</v>
      </c>
      <c r="B1041" s="25">
        <v>173</v>
      </c>
    </row>
    <row r="1042" spans="1:2" x14ac:dyDescent="0.2">
      <c r="A1042" s="24" t="s">
        <v>1388</v>
      </c>
      <c r="B1042" s="25">
        <v>1</v>
      </c>
    </row>
    <row r="1043" spans="1:2" x14ac:dyDescent="0.2">
      <c r="A1043" s="24" t="s">
        <v>1389</v>
      </c>
      <c r="B1043" s="25">
        <v>3</v>
      </c>
    </row>
    <row r="1044" spans="1:2" x14ac:dyDescent="0.2">
      <c r="A1044" s="24" t="s">
        <v>1390</v>
      </c>
      <c r="B1044" s="25">
        <v>9</v>
      </c>
    </row>
    <row r="1045" spans="1:2" x14ac:dyDescent="0.2">
      <c r="A1045" s="24" t="s">
        <v>7945</v>
      </c>
      <c r="B1045" s="15" t="s">
        <v>8628</v>
      </c>
    </row>
    <row r="1046" spans="1:2" x14ac:dyDescent="0.2">
      <c r="A1046" s="24" t="s">
        <v>24259</v>
      </c>
      <c r="B1046" s="15" t="s">
        <v>8628</v>
      </c>
    </row>
    <row r="1047" spans="1:2" x14ac:dyDescent="0.2">
      <c r="A1047" s="24" t="s">
        <v>1391</v>
      </c>
      <c r="B1047" s="25">
        <v>3</v>
      </c>
    </row>
    <row r="1048" spans="1:2" x14ac:dyDescent="0.2">
      <c r="A1048" s="24" t="s">
        <v>1392</v>
      </c>
      <c r="B1048" s="25">
        <v>6</v>
      </c>
    </row>
    <row r="1049" spans="1:2" x14ac:dyDescent="0.2">
      <c r="A1049" s="24" t="s">
        <v>1393</v>
      </c>
      <c r="B1049" s="25">
        <v>1</v>
      </c>
    </row>
    <row r="1050" spans="1:2" x14ac:dyDescent="0.2">
      <c r="A1050" s="24" t="s">
        <v>1394</v>
      </c>
      <c r="B1050" s="25">
        <v>2</v>
      </c>
    </row>
    <row r="1051" spans="1:2" x14ac:dyDescent="0.2">
      <c r="A1051" s="24" t="s">
        <v>1395</v>
      </c>
      <c r="B1051" s="25">
        <v>1</v>
      </c>
    </row>
    <row r="1052" spans="1:2" x14ac:dyDescent="0.2">
      <c r="A1052" s="24" t="s">
        <v>1396</v>
      </c>
      <c r="B1052" s="25">
        <v>1</v>
      </c>
    </row>
    <row r="1053" spans="1:2" x14ac:dyDescent="0.2">
      <c r="A1053" s="24" t="s">
        <v>1397</v>
      </c>
      <c r="B1053" s="25">
        <v>7</v>
      </c>
    </row>
    <row r="1054" spans="1:2" x14ac:dyDescent="0.2">
      <c r="A1054" s="24" t="s">
        <v>1398</v>
      </c>
      <c r="B1054" s="25">
        <v>14</v>
      </c>
    </row>
    <row r="1055" spans="1:2" x14ac:dyDescent="0.2">
      <c r="A1055" s="24" t="s">
        <v>1399</v>
      </c>
      <c r="B1055" s="25">
        <v>31</v>
      </c>
    </row>
    <row r="1056" spans="1:2" x14ac:dyDescent="0.2">
      <c r="A1056" s="24" t="s">
        <v>1400</v>
      </c>
      <c r="B1056" s="25">
        <v>4</v>
      </c>
    </row>
    <row r="1057" spans="1:2" x14ac:dyDescent="0.2">
      <c r="A1057" s="24" t="s">
        <v>1401</v>
      </c>
      <c r="B1057" s="25">
        <v>2</v>
      </c>
    </row>
    <row r="1058" spans="1:2" x14ac:dyDescent="0.2">
      <c r="A1058" s="24" t="s">
        <v>1402</v>
      </c>
      <c r="B1058" s="25">
        <v>2</v>
      </c>
    </row>
    <row r="1059" spans="1:2" x14ac:dyDescent="0.2">
      <c r="A1059" s="24" t="s">
        <v>1403</v>
      </c>
      <c r="B1059" s="25">
        <v>2</v>
      </c>
    </row>
    <row r="1060" spans="1:2" x14ac:dyDescent="0.2">
      <c r="A1060" s="24" t="s">
        <v>1404</v>
      </c>
      <c r="B1060" s="25">
        <v>4</v>
      </c>
    </row>
    <row r="1061" spans="1:2" x14ac:dyDescent="0.2">
      <c r="A1061" s="24" t="s">
        <v>325</v>
      </c>
      <c r="B1061" s="25">
        <v>4</v>
      </c>
    </row>
    <row r="1062" spans="1:2" x14ac:dyDescent="0.2">
      <c r="A1062" s="24" t="s">
        <v>1405</v>
      </c>
      <c r="B1062" s="25">
        <v>2</v>
      </c>
    </row>
    <row r="1063" spans="1:2" x14ac:dyDescent="0.2">
      <c r="A1063" s="24" t="s">
        <v>1406</v>
      </c>
      <c r="B1063" s="25">
        <v>7</v>
      </c>
    </row>
    <row r="1064" spans="1:2" x14ac:dyDescent="0.2">
      <c r="A1064" s="24" t="s">
        <v>1407</v>
      </c>
      <c r="B1064" s="25">
        <v>1</v>
      </c>
    </row>
    <row r="1065" spans="1:2" x14ac:dyDescent="0.2">
      <c r="A1065" s="24" t="s">
        <v>1408</v>
      </c>
      <c r="B1065" s="25">
        <v>3</v>
      </c>
    </row>
    <row r="1066" spans="1:2" x14ac:dyDescent="0.2">
      <c r="A1066" s="24" t="s">
        <v>1409</v>
      </c>
      <c r="B1066" s="25">
        <v>7</v>
      </c>
    </row>
    <row r="1067" spans="1:2" x14ac:dyDescent="0.2">
      <c r="A1067" s="24" t="s">
        <v>1410</v>
      </c>
      <c r="B1067" s="25">
        <v>8</v>
      </c>
    </row>
    <row r="1068" spans="1:2" x14ac:dyDescent="0.2">
      <c r="A1068" s="24" t="s">
        <v>1411</v>
      </c>
      <c r="B1068" s="25">
        <v>1</v>
      </c>
    </row>
    <row r="1069" spans="1:2" x14ac:dyDescent="0.2">
      <c r="A1069" s="24" t="s">
        <v>1412</v>
      </c>
      <c r="B1069" s="25">
        <v>1</v>
      </c>
    </row>
    <row r="1070" spans="1:2" x14ac:dyDescent="0.2">
      <c r="A1070" s="24" t="s">
        <v>1413</v>
      </c>
      <c r="B1070" s="25">
        <v>6</v>
      </c>
    </row>
    <row r="1071" spans="1:2" x14ac:dyDescent="0.2">
      <c r="A1071" s="24" t="s">
        <v>1414</v>
      </c>
      <c r="B1071" s="25">
        <v>1</v>
      </c>
    </row>
    <row r="1072" spans="1:2" x14ac:dyDescent="0.2">
      <c r="A1072" s="24" t="s">
        <v>1415</v>
      </c>
      <c r="B1072" s="25">
        <v>10</v>
      </c>
    </row>
    <row r="1073" spans="1:2" x14ac:dyDescent="0.2">
      <c r="A1073" s="24" t="s">
        <v>1416</v>
      </c>
      <c r="B1073" s="25">
        <v>4</v>
      </c>
    </row>
    <row r="1074" spans="1:2" x14ac:dyDescent="0.2">
      <c r="A1074" s="24" t="s">
        <v>1417</v>
      </c>
      <c r="B1074" s="25">
        <v>9</v>
      </c>
    </row>
    <row r="1075" spans="1:2" x14ac:dyDescent="0.2">
      <c r="A1075" s="24" t="s">
        <v>1418</v>
      </c>
      <c r="B1075" s="25">
        <v>4</v>
      </c>
    </row>
    <row r="1076" spans="1:2" x14ac:dyDescent="0.2">
      <c r="A1076" s="24" t="s">
        <v>1419</v>
      </c>
      <c r="B1076" s="25">
        <v>4</v>
      </c>
    </row>
    <row r="1077" spans="1:2" x14ac:dyDescent="0.2">
      <c r="A1077" s="24" t="s">
        <v>1420</v>
      </c>
      <c r="B1077" s="25">
        <v>5</v>
      </c>
    </row>
    <row r="1078" spans="1:2" x14ac:dyDescent="0.2">
      <c r="A1078" s="24" t="s">
        <v>1421</v>
      </c>
      <c r="B1078" s="25">
        <v>2</v>
      </c>
    </row>
    <row r="1079" spans="1:2" x14ac:dyDescent="0.2">
      <c r="A1079" s="24" t="s">
        <v>1422</v>
      </c>
      <c r="B1079" s="25">
        <v>12</v>
      </c>
    </row>
    <row r="1080" spans="1:2" x14ac:dyDescent="0.2">
      <c r="A1080" s="24" t="s">
        <v>1423</v>
      </c>
      <c r="B1080" s="25">
        <v>2</v>
      </c>
    </row>
    <row r="1081" spans="1:2" x14ac:dyDescent="0.2">
      <c r="A1081" s="24" t="s">
        <v>1424</v>
      </c>
      <c r="B1081" s="25">
        <v>6</v>
      </c>
    </row>
    <row r="1082" spans="1:2" x14ac:dyDescent="0.2">
      <c r="A1082" s="24" t="s">
        <v>1425</v>
      </c>
      <c r="B1082" s="25">
        <v>9</v>
      </c>
    </row>
    <row r="1083" spans="1:2" x14ac:dyDescent="0.2">
      <c r="A1083" s="24" t="s">
        <v>1426</v>
      </c>
      <c r="B1083" s="25">
        <v>3</v>
      </c>
    </row>
    <row r="1084" spans="1:2" x14ac:dyDescent="0.2">
      <c r="A1084" s="24" t="s">
        <v>1427</v>
      </c>
      <c r="B1084" s="25">
        <v>3</v>
      </c>
    </row>
    <row r="1085" spans="1:2" x14ac:dyDescent="0.2">
      <c r="A1085" s="24" t="s">
        <v>1428</v>
      </c>
      <c r="B1085" s="25">
        <v>16</v>
      </c>
    </row>
    <row r="1086" spans="1:2" x14ac:dyDescent="0.2">
      <c r="A1086" s="24" t="s">
        <v>1429</v>
      </c>
      <c r="B1086" s="25">
        <v>2</v>
      </c>
    </row>
    <row r="1087" spans="1:2" x14ac:dyDescent="0.2">
      <c r="A1087" s="24" t="s">
        <v>1430</v>
      </c>
      <c r="B1087" s="25">
        <v>2</v>
      </c>
    </row>
    <row r="1088" spans="1:2" x14ac:dyDescent="0.2">
      <c r="A1088" s="24" t="s">
        <v>1431</v>
      </c>
      <c r="B1088" s="25">
        <v>3</v>
      </c>
    </row>
    <row r="1089" spans="1:2" x14ac:dyDescent="0.2">
      <c r="A1089" s="24" t="s">
        <v>1432</v>
      </c>
      <c r="B1089" s="25">
        <v>7</v>
      </c>
    </row>
    <row r="1090" spans="1:2" x14ac:dyDescent="0.2">
      <c r="A1090" s="24" t="s">
        <v>1433</v>
      </c>
      <c r="B1090" s="25">
        <v>5</v>
      </c>
    </row>
    <row r="1091" spans="1:2" x14ac:dyDescent="0.2">
      <c r="A1091" s="24" t="s">
        <v>1434</v>
      </c>
      <c r="B1091" s="25">
        <v>2</v>
      </c>
    </row>
    <row r="1092" spans="1:2" x14ac:dyDescent="0.2">
      <c r="A1092" s="24" t="s">
        <v>1435</v>
      </c>
      <c r="B1092" s="25">
        <v>1</v>
      </c>
    </row>
    <row r="1093" spans="1:2" x14ac:dyDescent="0.2">
      <c r="A1093" s="24" t="s">
        <v>1436</v>
      </c>
      <c r="B1093" s="25">
        <v>2</v>
      </c>
    </row>
    <row r="1094" spans="1:2" x14ac:dyDescent="0.2">
      <c r="A1094" s="24" t="s">
        <v>1437</v>
      </c>
      <c r="B1094" s="25">
        <v>2</v>
      </c>
    </row>
    <row r="1095" spans="1:2" x14ac:dyDescent="0.2">
      <c r="A1095" s="24" t="s">
        <v>1438</v>
      </c>
      <c r="B1095" s="25">
        <v>12</v>
      </c>
    </row>
    <row r="1096" spans="1:2" x14ac:dyDescent="0.2">
      <c r="A1096" s="24" t="s">
        <v>24</v>
      </c>
      <c r="B1096" s="25">
        <v>3</v>
      </c>
    </row>
    <row r="1097" spans="1:2" x14ac:dyDescent="0.2">
      <c r="A1097" s="24" t="s">
        <v>1439</v>
      </c>
      <c r="B1097" s="25">
        <v>2</v>
      </c>
    </row>
    <row r="1098" spans="1:2" x14ac:dyDescent="0.2">
      <c r="A1098" s="24" t="s">
        <v>25</v>
      </c>
      <c r="B1098" s="25">
        <v>2</v>
      </c>
    </row>
    <row r="1099" spans="1:2" x14ac:dyDescent="0.2">
      <c r="A1099" s="24" t="s">
        <v>1440</v>
      </c>
      <c r="B1099" s="25">
        <v>5</v>
      </c>
    </row>
    <row r="1100" spans="1:2" x14ac:dyDescent="0.2">
      <c r="A1100" s="24" t="s">
        <v>1441</v>
      </c>
      <c r="B1100" s="25">
        <v>41</v>
      </c>
    </row>
    <row r="1101" spans="1:2" x14ac:dyDescent="0.2">
      <c r="A1101" s="24" t="s">
        <v>1442</v>
      </c>
      <c r="B1101" s="25">
        <v>56</v>
      </c>
    </row>
    <row r="1102" spans="1:2" x14ac:dyDescent="0.2">
      <c r="A1102" s="24" t="s">
        <v>1443</v>
      </c>
      <c r="B1102" s="25">
        <v>5</v>
      </c>
    </row>
    <row r="1103" spans="1:2" x14ac:dyDescent="0.2">
      <c r="A1103" s="24" t="s">
        <v>1444</v>
      </c>
      <c r="B1103" s="25">
        <v>3</v>
      </c>
    </row>
    <row r="1104" spans="1:2" x14ac:dyDescent="0.2">
      <c r="A1104" s="24" t="s">
        <v>1445</v>
      </c>
      <c r="B1104" s="25">
        <v>1</v>
      </c>
    </row>
    <row r="1105" spans="1:2" x14ac:dyDescent="0.2">
      <c r="A1105" s="24" t="s">
        <v>1446</v>
      </c>
      <c r="B1105" s="25">
        <v>3</v>
      </c>
    </row>
    <row r="1106" spans="1:2" x14ac:dyDescent="0.2">
      <c r="A1106" s="24" t="s">
        <v>1447</v>
      </c>
      <c r="B1106" s="25">
        <v>6</v>
      </c>
    </row>
    <row r="1107" spans="1:2" x14ac:dyDescent="0.2">
      <c r="A1107" s="24" t="s">
        <v>1448</v>
      </c>
      <c r="B1107" s="25">
        <v>8</v>
      </c>
    </row>
    <row r="1108" spans="1:2" x14ac:dyDescent="0.2">
      <c r="A1108" s="24" t="s">
        <v>1449</v>
      </c>
      <c r="B1108" s="25">
        <v>4</v>
      </c>
    </row>
    <row r="1109" spans="1:2" x14ac:dyDescent="0.2">
      <c r="A1109" s="24" t="s">
        <v>1450</v>
      </c>
      <c r="B1109" s="25">
        <v>2</v>
      </c>
    </row>
    <row r="1110" spans="1:2" x14ac:dyDescent="0.2">
      <c r="A1110" s="24" t="s">
        <v>1451</v>
      </c>
      <c r="B1110" s="25">
        <v>2</v>
      </c>
    </row>
    <row r="1111" spans="1:2" x14ac:dyDescent="0.2">
      <c r="A1111" s="24" t="s">
        <v>1452</v>
      </c>
      <c r="B1111" s="25">
        <v>3</v>
      </c>
    </row>
    <row r="1112" spans="1:2" x14ac:dyDescent="0.2">
      <c r="A1112" s="24" t="s">
        <v>1453</v>
      </c>
      <c r="B1112" s="25">
        <v>2</v>
      </c>
    </row>
    <row r="1113" spans="1:2" x14ac:dyDescent="0.2">
      <c r="A1113" s="24" t="s">
        <v>1454</v>
      </c>
      <c r="B1113" s="25">
        <v>4</v>
      </c>
    </row>
    <row r="1114" spans="1:2" x14ac:dyDescent="0.2">
      <c r="A1114" s="24" t="s">
        <v>1455</v>
      </c>
      <c r="B1114" s="25">
        <v>1</v>
      </c>
    </row>
    <row r="1115" spans="1:2" x14ac:dyDescent="0.2">
      <c r="A1115" s="24" t="s">
        <v>1456</v>
      </c>
      <c r="B1115" s="25">
        <v>4</v>
      </c>
    </row>
    <row r="1116" spans="1:2" x14ac:dyDescent="0.2">
      <c r="A1116" s="24" t="s">
        <v>1457</v>
      </c>
      <c r="B1116" s="25">
        <v>3</v>
      </c>
    </row>
    <row r="1117" spans="1:2" x14ac:dyDescent="0.2">
      <c r="A1117" s="24" t="s">
        <v>1458</v>
      </c>
      <c r="B1117" s="25">
        <v>5</v>
      </c>
    </row>
    <row r="1118" spans="1:2" x14ac:dyDescent="0.2">
      <c r="A1118" s="24" t="s">
        <v>1459</v>
      </c>
      <c r="B1118" s="25">
        <v>1</v>
      </c>
    </row>
    <row r="1119" spans="1:2" x14ac:dyDescent="0.2">
      <c r="A1119" s="24" t="s">
        <v>1460</v>
      </c>
      <c r="B1119" s="25">
        <v>1</v>
      </c>
    </row>
    <row r="1120" spans="1:2" x14ac:dyDescent="0.2">
      <c r="A1120" s="24" t="s">
        <v>1461</v>
      </c>
      <c r="B1120" s="25">
        <v>7</v>
      </c>
    </row>
    <row r="1121" spans="1:2" x14ac:dyDescent="0.2">
      <c r="A1121" s="24" t="s">
        <v>1462</v>
      </c>
      <c r="B1121" s="25">
        <v>10</v>
      </c>
    </row>
    <row r="1122" spans="1:2" x14ac:dyDescent="0.2">
      <c r="A1122" s="24" t="s">
        <v>1463</v>
      </c>
      <c r="B1122" s="25">
        <v>1</v>
      </c>
    </row>
    <row r="1123" spans="1:2" x14ac:dyDescent="0.2">
      <c r="A1123" s="24" t="s">
        <v>1464</v>
      </c>
      <c r="B1123" s="25">
        <v>43</v>
      </c>
    </row>
    <row r="1124" spans="1:2" x14ac:dyDescent="0.2">
      <c r="A1124" s="24" t="s">
        <v>1465</v>
      </c>
      <c r="B1124" s="25">
        <v>1</v>
      </c>
    </row>
    <row r="1125" spans="1:2" x14ac:dyDescent="0.2">
      <c r="A1125" s="24" t="s">
        <v>1466</v>
      </c>
      <c r="B1125" s="25">
        <v>3</v>
      </c>
    </row>
    <row r="1126" spans="1:2" x14ac:dyDescent="0.2">
      <c r="A1126" s="24" t="s">
        <v>1467</v>
      </c>
      <c r="B1126" s="25">
        <v>5</v>
      </c>
    </row>
    <row r="1127" spans="1:2" x14ac:dyDescent="0.2">
      <c r="A1127" s="24" t="s">
        <v>1468</v>
      </c>
      <c r="B1127" s="25">
        <v>5</v>
      </c>
    </row>
    <row r="1128" spans="1:2" x14ac:dyDescent="0.2">
      <c r="A1128" s="24" t="s">
        <v>1469</v>
      </c>
      <c r="B1128" s="25">
        <v>3</v>
      </c>
    </row>
    <row r="1129" spans="1:2" x14ac:dyDescent="0.2">
      <c r="A1129" s="24" t="s">
        <v>1470</v>
      </c>
      <c r="B1129" s="25">
        <v>1</v>
      </c>
    </row>
    <row r="1130" spans="1:2" x14ac:dyDescent="0.2">
      <c r="A1130" s="24" t="s">
        <v>1471</v>
      </c>
      <c r="B1130" s="25">
        <v>1</v>
      </c>
    </row>
    <row r="1131" spans="1:2" x14ac:dyDescent="0.2">
      <c r="A1131" s="24" t="s">
        <v>1472</v>
      </c>
      <c r="B1131" s="25">
        <v>6</v>
      </c>
    </row>
    <row r="1132" spans="1:2" x14ac:dyDescent="0.2">
      <c r="A1132" s="24" t="s">
        <v>1473</v>
      </c>
      <c r="B1132" s="25">
        <v>1</v>
      </c>
    </row>
    <row r="1133" spans="1:2" x14ac:dyDescent="0.2">
      <c r="A1133" s="24" t="s">
        <v>1474</v>
      </c>
      <c r="B1133" s="25">
        <v>1</v>
      </c>
    </row>
    <row r="1134" spans="1:2" x14ac:dyDescent="0.2">
      <c r="A1134" s="24" t="s">
        <v>1475</v>
      </c>
      <c r="B1134" s="25">
        <v>1</v>
      </c>
    </row>
    <row r="1135" spans="1:2" x14ac:dyDescent="0.2">
      <c r="A1135" s="24" t="s">
        <v>1476</v>
      </c>
      <c r="B1135" s="25">
        <v>2</v>
      </c>
    </row>
    <row r="1136" spans="1:2" x14ac:dyDescent="0.2">
      <c r="A1136" s="24" t="s">
        <v>1477</v>
      </c>
      <c r="B1136" s="25">
        <v>8</v>
      </c>
    </row>
    <row r="1137" spans="1:2" x14ac:dyDescent="0.2">
      <c r="A1137" s="24" t="s">
        <v>1478</v>
      </c>
      <c r="B1137" s="25">
        <v>8</v>
      </c>
    </row>
    <row r="1138" spans="1:2" x14ac:dyDescent="0.2">
      <c r="A1138" s="24" t="s">
        <v>1479</v>
      </c>
      <c r="B1138" s="25">
        <v>7</v>
      </c>
    </row>
    <row r="1139" spans="1:2" x14ac:dyDescent="0.2">
      <c r="A1139" s="24" t="s">
        <v>1480</v>
      </c>
      <c r="B1139" s="25">
        <v>2</v>
      </c>
    </row>
    <row r="1140" spans="1:2" x14ac:dyDescent="0.2">
      <c r="A1140" s="24" t="s">
        <v>326</v>
      </c>
      <c r="B1140" s="25">
        <v>2</v>
      </c>
    </row>
    <row r="1141" spans="1:2" x14ac:dyDescent="0.2">
      <c r="A1141" s="24" t="s">
        <v>1481</v>
      </c>
      <c r="B1141" s="25">
        <v>2</v>
      </c>
    </row>
    <row r="1142" spans="1:2" x14ac:dyDescent="0.2">
      <c r="A1142" s="24" t="s">
        <v>1482</v>
      </c>
      <c r="B1142" s="25">
        <v>2</v>
      </c>
    </row>
    <row r="1143" spans="1:2" x14ac:dyDescent="0.2">
      <c r="A1143" s="24" t="s">
        <v>1483</v>
      </c>
      <c r="B1143" s="25">
        <v>1</v>
      </c>
    </row>
    <row r="1144" spans="1:2" x14ac:dyDescent="0.2">
      <c r="A1144" s="24" t="s">
        <v>1484</v>
      </c>
      <c r="B1144" s="25">
        <v>9</v>
      </c>
    </row>
    <row r="1145" spans="1:2" x14ac:dyDescent="0.2">
      <c r="A1145" s="24" t="s">
        <v>1485</v>
      </c>
      <c r="B1145" s="25">
        <v>6</v>
      </c>
    </row>
    <row r="1146" spans="1:2" x14ac:dyDescent="0.2">
      <c r="A1146" s="24" t="s">
        <v>7929</v>
      </c>
      <c r="B1146" s="15" t="s">
        <v>8628</v>
      </c>
    </row>
    <row r="1147" spans="1:2" x14ac:dyDescent="0.2">
      <c r="A1147" s="24" t="s">
        <v>1486</v>
      </c>
      <c r="B1147" s="25">
        <v>7</v>
      </c>
    </row>
    <row r="1148" spans="1:2" x14ac:dyDescent="0.2">
      <c r="A1148" s="24" t="s">
        <v>1487</v>
      </c>
      <c r="B1148" s="25">
        <v>18</v>
      </c>
    </row>
    <row r="1149" spans="1:2" x14ac:dyDescent="0.2">
      <c r="A1149" s="24" t="s">
        <v>1488</v>
      </c>
      <c r="B1149" s="25">
        <v>6</v>
      </c>
    </row>
    <row r="1150" spans="1:2" x14ac:dyDescent="0.2">
      <c r="A1150" s="24" t="s">
        <v>1489</v>
      </c>
      <c r="B1150" s="25">
        <v>7</v>
      </c>
    </row>
    <row r="1151" spans="1:2" x14ac:dyDescent="0.2">
      <c r="A1151" s="24" t="s">
        <v>1490</v>
      </c>
      <c r="B1151" s="25">
        <v>4</v>
      </c>
    </row>
    <row r="1152" spans="1:2" x14ac:dyDescent="0.2">
      <c r="A1152" s="24" t="s">
        <v>1491</v>
      </c>
      <c r="B1152" s="25">
        <v>1</v>
      </c>
    </row>
    <row r="1153" spans="1:2" x14ac:dyDescent="0.2">
      <c r="A1153" s="24" t="s">
        <v>1492</v>
      </c>
      <c r="B1153" s="25">
        <v>4</v>
      </c>
    </row>
    <row r="1154" spans="1:2" x14ac:dyDescent="0.2">
      <c r="A1154" s="24" t="s">
        <v>26</v>
      </c>
      <c r="B1154" s="25">
        <v>3</v>
      </c>
    </row>
    <row r="1155" spans="1:2" x14ac:dyDescent="0.2">
      <c r="A1155" s="24" t="s">
        <v>1493</v>
      </c>
      <c r="B1155" s="25">
        <v>2</v>
      </c>
    </row>
    <row r="1156" spans="1:2" x14ac:dyDescent="0.2">
      <c r="A1156" s="24" t="s">
        <v>1494</v>
      </c>
      <c r="B1156" s="25">
        <v>4</v>
      </c>
    </row>
    <row r="1157" spans="1:2" x14ac:dyDescent="0.2">
      <c r="A1157" s="24" t="s">
        <v>1495</v>
      </c>
      <c r="B1157" s="25">
        <v>3</v>
      </c>
    </row>
    <row r="1158" spans="1:2" x14ac:dyDescent="0.2">
      <c r="A1158" s="24" t="s">
        <v>1496</v>
      </c>
      <c r="B1158" s="25">
        <v>1</v>
      </c>
    </row>
    <row r="1159" spans="1:2" x14ac:dyDescent="0.2">
      <c r="A1159" s="24" t="s">
        <v>1497</v>
      </c>
      <c r="B1159" s="25">
        <v>39</v>
      </c>
    </row>
    <row r="1160" spans="1:2" x14ac:dyDescent="0.2">
      <c r="A1160" s="24" t="s">
        <v>1498</v>
      </c>
      <c r="B1160" s="25">
        <v>10</v>
      </c>
    </row>
    <row r="1161" spans="1:2" x14ac:dyDescent="0.2">
      <c r="A1161" s="24" t="s">
        <v>1499</v>
      </c>
      <c r="B1161" s="25">
        <v>1</v>
      </c>
    </row>
    <row r="1162" spans="1:2" x14ac:dyDescent="0.2">
      <c r="A1162" s="24" t="s">
        <v>1500</v>
      </c>
      <c r="B1162" s="25">
        <v>2</v>
      </c>
    </row>
    <row r="1163" spans="1:2" x14ac:dyDescent="0.2">
      <c r="A1163" s="24" t="s">
        <v>1501</v>
      </c>
      <c r="B1163" s="25">
        <v>13</v>
      </c>
    </row>
    <row r="1164" spans="1:2" x14ac:dyDescent="0.2">
      <c r="A1164" s="24" t="s">
        <v>1502</v>
      </c>
      <c r="B1164" s="25">
        <v>1</v>
      </c>
    </row>
    <row r="1165" spans="1:2" x14ac:dyDescent="0.2">
      <c r="A1165" s="24" t="s">
        <v>1503</v>
      </c>
      <c r="B1165" s="25">
        <v>3</v>
      </c>
    </row>
    <row r="1166" spans="1:2" x14ac:dyDescent="0.2">
      <c r="A1166" s="24" t="s">
        <v>1504</v>
      </c>
      <c r="B1166" s="25">
        <v>1</v>
      </c>
    </row>
    <row r="1167" spans="1:2" x14ac:dyDescent="0.2">
      <c r="A1167" s="24" t="s">
        <v>1505</v>
      </c>
      <c r="B1167" s="25">
        <v>11</v>
      </c>
    </row>
    <row r="1168" spans="1:2" x14ac:dyDescent="0.2">
      <c r="A1168" s="24" t="s">
        <v>327</v>
      </c>
      <c r="B1168" s="25">
        <v>4</v>
      </c>
    </row>
    <row r="1169" spans="1:2" x14ac:dyDescent="0.2">
      <c r="A1169" s="24" t="s">
        <v>1506</v>
      </c>
      <c r="B1169" s="25">
        <v>1</v>
      </c>
    </row>
    <row r="1170" spans="1:2" x14ac:dyDescent="0.2">
      <c r="A1170" s="24" t="s">
        <v>1507</v>
      </c>
      <c r="B1170" s="25">
        <v>3</v>
      </c>
    </row>
    <row r="1171" spans="1:2" x14ac:dyDescent="0.2">
      <c r="A1171" s="24" t="s">
        <v>1508</v>
      </c>
      <c r="B1171" s="25">
        <v>3</v>
      </c>
    </row>
    <row r="1172" spans="1:2" x14ac:dyDescent="0.2">
      <c r="A1172" s="24" t="s">
        <v>1509</v>
      </c>
      <c r="B1172" s="25">
        <v>6</v>
      </c>
    </row>
    <row r="1173" spans="1:2" x14ac:dyDescent="0.2">
      <c r="A1173" s="24" t="s">
        <v>1510</v>
      </c>
      <c r="B1173" s="25">
        <v>5</v>
      </c>
    </row>
    <row r="1174" spans="1:2" x14ac:dyDescent="0.2">
      <c r="A1174" s="24" t="s">
        <v>1511</v>
      </c>
      <c r="B1174" s="25">
        <v>6</v>
      </c>
    </row>
    <row r="1175" spans="1:2" x14ac:dyDescent="0.2">
      <c r="A1175" s="24" t="s">
        <v>1512</v>
      </c>
      <c r="B1175" s="25">
        <v>56</v>
      </c>
    </row>
    <row r="1176" spans="1:2" x14ac:dyDescent="0.2">
      <c r="A1176" s="24" t="s">
        <v>1513</v>
      </c>
      <c r="B1176" s="25">
        <v>11</v>
      </c>
    </row>
    <row r="1177" spans="1:2" x14ac:dyDescent="0.2">
      <c r="A1177" s="24" t="s">
        <v>1514</v>
      </c>
      <c r="B1177" s="25">
        <v>14</v>
      </c>
    </row>
    <row r="1178" spans="1:2" x14ac:dyDescent="0.2">
      <c r="A1178" s="24" t="s">
        <v>1515</v>
      </c>
      <c r="B1178" s="25">
        <v>1</v>
      </c>
    </row>
    <row r="1179" spans="1:2" x14ac:dyDescent="0.2">
      <c r="A1179" s="24" t="s">
        <v>1516</v>
      </c>
      <c r="B1179" s="25">
        <v>14</v>
      </c>
    </row>
    <row r="1180" spans="1:2" x14ac:dyDescent="0.2">
      <c r="A1180" s="24" t="s">
        <v>1517</v>
      </c>
      <c r="B1180" s="25">
        <v>1</v>
      </c>
    </row>
    <row r="1181" spans="1:2" x14ac:dyDescent="0.2">
      <c r="A1181" s="24" t="s">
        <v>1518</v>
      </c>
      <c r="B1181" s="25">
        <v>2</v>
      </c>
    </row>
    <row r="1182" spans="1:2" x14ac:dyDescent="0.2">
      <c r="A1182" s="24" t="s">
        <v>1519</v>
      </c>
      <c r="B1182" s="25">
        <v>3</v>
      </c>
    </row>
    <row r="1183" spans="1:2" x14ac:dyDescent="0.2">
      <c r="A1183" s="24" t="s">
        <v>1520</v>
      </c>
      <c r="B1183" s="25">
        <v>1</v>
      </c>
    </row>
    <row r="1184" spans="1:2" x14ac:dyDescent="0.2">
      <c r="A1184" s="24" t="s">
        <v>1521</v>
      </c>
      <c r="B1184" s="25">
        <v>2</v>
      </c>
    </row>
    <row r="1185" spans="1:2" x14ac:dyDescent="0.2">
      <c r="A1185" s="24" t="s">
        <v>1522</v>
      </c>
      <c r="B1185" s="25">
        <v>1</v>
      </c>
    </row>
    <row r="1186" spans="1:2" x14ac:dyDescent="0.2">
      <c r="A1186" s="24" t="s">
        <v>1523</v>
      </c>
      <c r="B1186" s="25">
        <v>6</v>
      </c>
    </row>
    <row r="1187" spans="1:2" x14ac:dyDescent="0.2">
      <c r="A1187" s="24" t="s">
        <v>1524</v>
      </c>
      <c r="B1187" s="25">
        <v>2</v>
      </c>
    </row>
    <row r="1188" spans="1:2" x14ac:dyDescent="0.2">
      <c r="A1188" s="24" t="s">
        <v>1525</v>
      </c>
      <c r="B1188" s="25">
        <v>2</v>
      </c>
    </row>
    <row r="1189" spans="1:2" x14ac:dyDescent="0.2">
      <c r="A1189" s="24" t="s">
        <v>1526</v>
      </c>
      <c r="B1189" s="25">
        <v>7</v>
      </c>
    </row>
    <row r="1190" spans="1:2" x14ac:dyDescent="0.2">
      <c r="A1190" s="24" t="s">
        <v>1527</v>
      </c>
      <c r="B1190" s="25">
        <v>4</v>
      </c>
    </row>
    <row r="1191" spans="1:2" x14ac:dyDescent="0.2">
      <c r="A1191" s="24" t="s">
        <v>1528</v>
      </c>
      <c r="B1191" s="25">
        <v>8</v>
      </c>
    </row>
    <row r="1192" spans="1:2" x14ac:dyDescent="0.2">
      <c r="A1192" s="24" t="s">
        <v>1529</v>
      </c>
      <c r="B1192" s="25">
        <v>2</v>
      </c>
    </row>
    <row r="1193" spans="1:2" x14ac:dyDescent="0.2">
      <c r="A1193" s="24" t="s">
        <v>1530</v>
      </c>
      <c r="B1193" s="25">
        <v>2</v>
      </c>
    </row>
    <row r="1194" spans="1:2" x14ac:dyDescent="0.2">
      <c r="A1194" s="24" t="s">
        <v>1531</v>
      </c>
      <c r="B1194" s="25">
        <v>2</v>
      </c>
    </row>
    <row r="1195" spans="1:2" x14ac:dyDescent="0.2">
      <c r="A1195" s="24" t="s">
        <v>1532</v>
      </c>
      <c r="B1195" s="25">
        <v>1</v>
      </c>
    </row>
    <row r="1196" spans="1:2" x14ac:dyDescent="0.2">
      <c r="A1196" s="24" t="s">
        <v>1533</v>
      </c>
      <c r="B1196" s="25">
        <v>9</v>
      </c>
    </row>
    <row r="1197" spans="1:2" x14ac:dyDescent="0.2">
      <c r="A1197" s="24" t="s">
        <v>7969</v>
      </c>
      <c r="B1197" s="15" t="s">
        <v>8628</v>
      </c>
    </row>
    <row r="1198" spans="1:2" x14ac:dyDescent="0.2">
      <c r="A1198" s="24" t="s">
        <v>1534</v>
      </c>
      <c r="B1198" s="25">
        <v>2</v>
      </c>
    </row>
    <row r="1199" spans="1:2" x14ac:dyDescent="0.2">
      <c r="A1199" s="24" t="s">
        <v>1535</v>
      </c>
      <c r="B1199" s="25">
        <v>1</v>
      </c>
    </row>
    <row r="1200" spans="1:2" x14ac:dyDescent="0.2">
      <c r="A1200" s="24" t="s">
        <v>1536</v>
      </c>
      <c r="B1200" s="25">
        <v>6</v>
      </c>
    </row>
    <row r="1201" spans="1:2" x14ac:dyDescent="0.2">
      <c r="A1201" s="24" t="s">
        <v>1537</v>
      </c>
      <c r="B1201" s="25">
        <v>9</v>
      </c>
    </row>
    <row r="1202" spans="1:2" x14ac:dyDescent="0.2">
      <c r="A1202" s="24" t="s">
        <v>1538</v>
      </c>
      <c r="B1202" s="25">
        <v>12</v>
      </c>
    </row>
    <row r="1203" spans="1:2" x14ac:dyDescent="0.2">
      <c r="A1203" s="24" t="s">
        <v>1539</v>
      </c>
      <c r="B1203" s="25">
        <v>1</v>
      </c>
    </row>
    <row r="1204" spans="1:2" x14ac:dyDescent="0.2">
      <c r="A1204" s="24" t="s">
        <v>1540</v>
      </c>
      <c r="B1204" s="25">
        <v>4</v>
      </c>
    </row>
    <row r="1205" spans="1:2" x14ac:dyDescent="0.2">
      <c r="A1205" s="24" t="s">
        <v>1541</v>
      </c>
      <c r="B1205" s="25">
        <v>5</v>
      </c>
    </row>
    <row r="1206" spans="1:2" x14ac:dyDescent="0.2">
      <c r="A1206" s="24" t="s">
        <v>1542</v>
      </c>
      <c r="B1206" s="25">
        <v>5</v>
      </c>
    </row>
    <row r="1207" spans="1:2" x14ac:dyDescent="0.2">
      <c r="A1207" s="24" t="s">
        <v>1543</v>
      </c>
      <c r="B1207" s="25">
        <v>1</v>
      </c>
    </row>
    <row r="1208" spans="1:2" x14ac:dyDescent="0.2">
      <c r="A1208" s="24" t="s">
        <v>1544</v>
      </c>
      <c r="B1208" s="25">
        <v>4</v>
      </c>
    </row>
    <row r="1209" spans="1:2" x14ac:dyDescent="0.2">
      <c r="A1209" s="24" t="s">
        <v>1545</v>
      </c>
      <c r="B1209" s="25">
        <v>13</v>
      </c>
    </row>
    <row r="1210" spans="1:2" x14ac:dyDescent="0.2">
      <c r="A1210" s="24" t="s">
        <v>1546</v>
      </c>
      <c r="B1210" s="25">
        <v>5</v>
      </c>
    </row>
    <row r="1211" spans="1:2" x14ac:dyDescent="0.2">
      <c r="A1211" s="24" t="s">
        <v>1547</v>
      </c>
      <c r="B1211" s="25">
        <v>3</v>
      </c>
    </row>
    <row r="1212" spans="1:2" x14ac:dyDescent="0.2">
      <c r="A1212" s="24" t="s">
        <v>1548</v>
      </c>
      <c r="B1212" s="25">
        <v>1</v>
      </c>
    </row>
    <row r="1213" spans="1:2" x14ac:dyDescent="0.2">
      <c r="A1213" s="24" t="s">
        <v>1549</v>
      </c>
      <c r="B1213" s="25">
        <v>3</v>
      </c>
    </row>
    <row r="1214" spans="1:2" x14ac:dyDescent="0.2">
      <c r="A1214" s="24" t="s">
        <v>1550</v>
      </c>
      <c r="B1214" s="25">
        <v>3</v>
      </c>
    </row>
    <row r="1215" spans="1:2" x14ac:dyDescent="0.2">
      <c r="A1215" s="24" t="s">
        <v>1551</v>
      </c>
      <c r="B1215" s="25">
        <v>3</v>
      </c>
    </row>
    <row r="1216" spans="1:2" x14ac:dyDescent="0.2">
      <c r="A1216" s="24" t="s">
        <v>1552</v>
      </c>
      <c r="B1216" s="25">
        <v>5</v>
      </c>
    </row>
    <row r="1217" spans="1:2" x14ac:dyDescent="0.2">
      <c r="A1217" s="24" t="s">
        <v>1553</v>
      </c>
      <c r="B1217" s="25">
        <v>2</v>
      </c>
    </row>
    <row r="1218" spans="1:2" x14ac:dyDescent="0.2">
      <c r="A1218" s="24" t="s">
        <v>1554</v>
      </c>
      <c r="B1218" s="25">
        <v>3</v>
      </c>
    </row>
    <row r="1219" spans="1:2" x14ac:dyDescent="0.2">
      <c r="A1219" s="24" t="s">
        <v>1555</v>
      </c>
      <c r="B1219" s="25">
        <v>3</v>
      </c>
    </row>
    <row r="1220" spans="1:2" x14ac:dyDescent="0.2">
      <c r="A1220" s="24" t="s">
        <v>1556</v>
      </c>
      <c r="B1220" s="25">
        <v>2</v>
      </c>
    </row>
    <row r="1221" spans="1:2" x14ac:dyDescent="0.2">
      <c r="A1221" s="24" t="s">
        <v>1557</v>
      </c>
      <c r="B1221" s="25">
        <v>2</v>
      </c>
    </row>
    <row r="1222" spans="1:2" x14ac:dyDescent="0.2">
      <c r="A1222" s="24" t="s">
        <v>1558</v>
      </c>
      <c r="B1222" s="25">
        <v>5</v>
      </c>
    </row>
    <row r="1223" spans="1:2" x14ac:dyDescent="0.2">
      <c r="A1223" s="24" t="s">
        <v>1559</v>
      </c>
      <c r="B1223" s="25">
        <v>1</v>
      </c>
    </row>
    <row r="1224" spans="1:2" x14ac:dyDescent="0.2">
      <c r="A1224" s="24" t="s">
        <v>1560</v>
      </c>
      <c r="B1224" s="25">
        <v>3</v>
      </c>
    </row>
    <row r="1225" spans="1:2" x14ac:dyDescent="0.2">
      <c r="A1225" s="24" t="s">
        <v>1561</v>
      </c>
      <c r="B1225" s="25">
        <v>8</v>
      </c>
    </row>
    <row r="1226" spans="1:2" x14ac:dyDescent="0.2">
      <c r="A1226" s="24" t="s">
        <v>1562</v>
      </c>
      <c r="B1226" s="25">
        <v>2</v>
      </c>
    </row>
    <row r="1227" spans="1:2" x14ac:dyDescent="0.2">
      <c r="A1227" s="24" t="s">
        <v>1563</v>
      </c>
      <c r="B1227" s="25">
        <v>2</v>
      </c>
    </row>
    <row r="1228" spans="1:2" x14ac:dyDescent="0.2">
      <c r="A1228" s="24" t="s">
        <v>1564</v>
      </c>
      <c r="B1228" s="25">
        <v>3</v>
      </c>
    </row>
    <row r="1229" spans="1:2" x14ac:dyDescent="0.2">
      <c r="A1229" s="24" t="s">
        <v>1565</v>
      </c>
      <c r="B1229" s="25">
        <v>2</v>
      </c>
    </row>
    <row r="1230" spans="1:2" x14ac:dyDescent="0.2">
      <c r="A1230" s="24" t="s">
        <v>328</v>
      </c>
      <c r="B1230" s="25">
        <v>1</v>
      </c>
    </row>
    <row r="1231" spans="1:2" x14ac:dyDescent="0.2">
      <c r="A1231" s="24" t="s">
        <v>1566</v>
      </c>
      <c r="B1231" s="25">
        <v>5</v>
      </c>
    </row>
    <row r="1232" spans="1:2" x14ac:dyDescent="0.2">
      <c r="A1232" s="24" t="s">
        <v>1567</v>
      </c>
      <c r="B1232" s="25">
        <v>12</v>
      </c>
    </row>
    <row r="1233" spans="1:2" x14ac:dyDescent="0.2">
      <c r="A1233" s="24" t="s">
        <v>1568</v>
      </c>
      <c r="B1233" s="25">
        <v>10</v>
      </c>
    </row>
    <row r="1234" spans="1:2" x14ac:dyDescent="0.2">
      <c r="A1234" s="24" t="s">
        <v>1569</v>
      </c>
      <c r="B1234" s="25">
        <v>3</v>
      </c>
    </row>
    <row r="1235" spans="1:2" x14ac:dyDescent="0.2">
      <c r="A1235" s="24" t="s">
        <v>1570</v>
      </c>
      <c r="B1235" s="25">
        <v>8</v>
      </c>
    </row>
    <row r="1236" spans="1:2" x14ac:dyDescent="0.2">
      <c r="A1236" s="24" t="s">
        <v>7947</v>
      </c>
      <c r="B1236" s="15" t="s">
        <v>8628</v>
      </c>
    </row>
    <row r="1237" spans="1:2" x14ac:dyDescent="0.2">
      <c r="A1237" s="24" t="s">
        <v>1571</v>
      </c>
      <c r="B1237" s="25">
        <v>36</v>
      </c>
    </row>
    <row r="1238" spans="1:2" x14ac:dyDescent="0.2">
      <c r="A1238" s="24" t="s">
        <v>1572</v>
      </c>
      <c r="B1238" s="25">
        <v>8</v>
      </c>
    </row>
    <row r="1239" spans="1:2" x14ac:dyDescent="0.2">
      <c r="A1239" s="24" t="s">
        <v>1573</v>
      </c>
      <c r="B1239" s="25">
        <v>5</v>
      </c>
    </row>
    <row r="1240" spans="1:2" x14ac:dyDescent="0.2">
      <c r="A1240" s="24" t="s">
        <v>1574</v>
      </c>
      <c r="B1240" s="25">
        <v>1</v>
      </c>
    </row>
    <row r="1241" spans="1:2" x14ac:dyDescent="0.2">
      <c r="A1241" s="24" t="s">
        <v>1575</v>
      </c>
      <c r="B1241" s="25">
        <v>2</v>
      </c>
    </row>
    <row r="1242" spans="1:2" x14ac:dyDescent="0.2">
      <c r="A1242" s="24" t="s">
        <v>27</v>
      </c>
      <c r="B1242" s="25">
        <v>1</v>
      </c>
    </row>
    <row r="1243" spans="1:2" x14ac:dyDescent="0.2">
      <c r="A1243" s="24" t="s">
        <v>1576</v>
      </c>
      <c r="B1243" s="25">
        <v>1</v>
      </c>
    </row>
    <row r="1244" spans="1:2" x14ac:dyDescent="0.2">
      <c r="A1244" s="24" t="s">
        <v>1577</v>
      </c>
      <c r="B1244" s="25">
        <v>4</v>
      </c>
    </row>
    <row r="1245" spans="1:2" x14ac:dyDescent="0.2">
      <c r="A1245" s="24" t="s">
        <v>1578</v>
      </c>
      <c r="B1245" s="25">
        <v>2</v>
      </c>
    </row>
    <row r="1246" spans="1:2" x14ac:dyDescent="0.2">
      <c r="A1246" s="24" t="s">
        <v>1579</v>
      </c>
      <c r="B1246" s="25">
        <v>2</v>
      </c>
    </row>
    <row r="1247" spans="1:2" x14ac:dyDescent="0.2">
      <c r="A1247" s="24" t="s">
        <v>1580</v>
      </c>
      <c r="B1247" s="25">
        <v>4</v>
      </c>
    </row>
    <row r="1248" spans="1:2" x14ac:dyDescent="0.2">
      <c r="A1248" s="24" t="s">
        <v>1581</v>
      </c>
      <c r="B1248" s="25">
        <v>7</v>
      </c>
    </row>
    <row r="1249" spans="1:2" x14ac:dyDescent="0.2">
      <c r="A1249" s="24" t="s">
        <v>1582</v>
      </c>
      <c r="B1249" s="25">
        <v>2</v>
      </c>
    </row>
    <row r="1250" spans="1:2" x14ac:dyDescent="0.2">
      <c r="A1250" s="24" t="s">
        <v>329</v>
      </c>
      <c r="B1250" s="25">
        <v>2</v>
      </c>
    </row>
    <row r="1251" spans="1:2" x14ac:dyDescent="0.2">
      <c r="A1251" s="24" t="s">
        <v>1583</v>
      </c>
      <c r="B1251" s="25">
        <v>3</v>
      </c>
    </row>
    <row r="1252" spans="1:2" x14ac:dyDescent="0.2">
      <c r="A1252" s="24" t="s">
        <v>1584</v>
      </c>
      <c r="B1252" s="25">
        <v>32</v>
      </c>
    </row>
    <row r="1253" spans="1:2" x14ac:dyDescent="0.2">
      <c r="A1253" s="24" t="s">
        <v>1585</v>
      </c>
      <c r="B1253" s="25">
        <v>2</v>
      </c>
    </row>
    <row r="1254" spans="1:2" x14ac:dyDescent="0.2">
      <c r="A1254" s="24" t="s">
        <v>1586</v>
      </c>
      <c r="B1254" s="25">
        <v>1</v>
      </c>
    </row>
    <row r="1255" spans="1:2" x14ac:dyDescent="0.2">
      <c r="A1255" s="24" t="s">
        <v>1587</v>
      </c>
      <c r="B1255" s="25">
        <v>4</v>
      </c>
    </row>
    <row r="1256" spans="1:2" x14ac:dyDescent="0.2">
      <c r="A1256" s="24" t="s">
        <v>1588</v>
      </c>
      <c r="B1256" s="25">
        <v>1</v>
      </c>
    </row>
    <row r="1257" spans="1:2" x14ac:dyDescent="0.2">
      <c r="A1257" s="24" t="s">
        <v>1589</v>
      </c>
      <c r="B1257" s="25">
        <v>4</v>
      </c>
    </row>
    <row r="1258" spans="1:2" x14ac:dyDescent="0.2">
      <c r="A1258" s="24" t="s">
        <v>1590</v>
      </c>
      <c r="B1258" s="25">
        <v>2</v>
      </c>
    </row>
    <row r="1259" spans="1:2" x14ac:dyDescent="0.2">
      <c r="A1259" s="24" t="s">
        <v>1591</v>
      </c>
      <c r="B1259" s="25">
        <v>2</v>
      </c>
    </row>
    <row r="1260" spans="1:2" x14ac:dyDescent="0.2">
      <c r="A1260" s="24" t="s">
        <v>1592</v>
      </c>
      <c r="B1260" s="25">
        <v>2</v>
      </c>
    </row>
    <row r="1261" spans="1:2" x14ac:dyDescent="0.2">
      <c r="A1261" s="24" t="s">
        <v>1593</v>
      </c>
      <c r="B1261" s="25">
        <v>1</v>
      </c>
    </row>
    <row r="1262" spans="1:2" x14ac:dyDescent="0.2">
      <c r="A1262" s="24" t="s">
        <v>1594</v>
      </c>
      <c r="B1262" s="25">
        <v>1</v>
      </c>
    </row>
    <row r="1263" spans="1:2" x14ac:dyDescent="0.2">
      <c r="A1263" s="24" t="s">
        <v>1595</v>
      </c>
      <c r="B1263" s="25">
        <v>1</v>
      </c>
    </row>
    <row r="1264" spans="1:2" x14ac:dyDescent="0.2">
      <c r="A1264" s="24" t="s">
        <v>1596</v>
      </c>
      <c r="B1264" s="25">
        <v>4</v>
      </c>
    </row>
    <row r="1265" spans="1:2" x14ac:dyDescent="0.2">
      <c r="A1265" s="24" t="s">
        <v>1597</v>
      </c>
      <c r="B1265" s="25">
        <v>1</v>
      </c>
    </row>
    <row r="1266" spans="1:2" x14ac:dyDescent="0.2">
      <c r="A1266" s="24" t="s">
        <v>1598</v>
      </c>
      <c r="B1266" s="25">
        <v>4</v>
      </c>
    </row>
    <row r="1267" spans="1:2" x14ac:dyDescent="0.2">
      <c r="A1267" s="24" t="s">
        <v>1599</v>
      </c>
      <c r="B1267" s="25">
        <v>1</v>
      </c>
    </row>
    <row r="1268" spans="1:2" x14ac:dyDescent="0.2">
      <c r="A1268" s="24" t="s">
        <v>1600</v>
      </c>
      <c r="B1268" s="25">
        <v>34</v>
      </c>
    </row>
    <row r="1269" spans="1:2" x14ac:dyDescent="0.2">
      <c r="A1269" s="24" t="s">
        <v>1601</v>
      </c>
      <c r="B1269" s="25">
        <v>3</v>
      </c>
    </row>
    <row r="1270" spans="1:2" x14ac:dyDescent="0.2">
      <c r="A1270" s="24" t="s">
        <v>1602</v>
      </c>
      <c r="B1270" s="25">
        <v>4</v>
      </c>
    </row>
    <row r="1271" spans="1:2" x14ac:dyDescent="0.2">
      <c r="A1271" s="24" t="s">
        <v>1603</v>
      </c>
      <c r="B1271" s="25">
        <v>13</v>
      </c>
    </row>
    <row r="1272" spans="1:2" x14ac:dyDescent="0.2">
      <c r="A1272" s="24" t="s">
        <v>1604</v>
      </c>
      <c r="B1272" s="25">
        <v>4</v>
      </c>
    </row>
    <row r="1273" spans="1:2" x14ac:dyDescent="0.2">
      <c r="A1273" s="24" t="s">
        <v>1605</v>
      </c>
      <c r="B1273" s="25">
        <v>20</v>
      </c>
    </row>
    <row r="1274" spans="1:2" x14ac:dyDescent="0.2">
      <c r="A1274" s="24" t="s">
        <v>1606</v>
      </c>
      <c r="B1274" s="25">
        <v>10</v>
      </c>
    </row>
    <row r="1275" spans="1:2" x14ac:dyDescent="0.2">
      <c r="A1275" s="24" t="s">
        <v>1607</v>
      </c>
      <c r="B1275" s="25">
        <v>4</v>
      </c>
    </row>
    <row r="1276" spans="1:2" x14ac:dyDescent="0.2">
      <c r="A1276" s="24" t="s">
        <v>1608</v>
      </c>
      <c r="B1276" s="25">
        <v>6</v>
      </c>
    </row>
    <row r="1277" spans="1:2" x14ac:dyDescent="0.2">
      <c r="A1277" s="24" t="s">
        <v>1609</v>
      </c>
      <c r="B1277" s="25">
        <v>52</v>
      </c>
    </row>
    <row r="1278" spans="1:2" x14ac:dyDescent="0.2">
      <c r="A1278" s="24" t="s">
        <v>1610</v>
      </c>
      <c r="B1278" s="25">
        <v>7</v>
      </c>
    </row>
    <row r="1279" spans="1:2" x14ac:dyDescent="0.2">
      <c r="A1279" s="24" t="s">
        <v>1611</v>
      </c>
      <c r="B1279" s="25">
        <v>2</v>
      </c>
    </row>
    <row r="1280" spans="1:2" x14ac:dyDescent="0.2">
      <c r="A1280" s="24" t="s">
        <v>1612</v>
      </c>
      <c r="B1280" s="25">
        <v>2</v>
      </c>
    </row>
    <row r="1281" spans="1:2" x14ac:dyDescent="0.2">
      <c r="A1281" s="24" t="s">
        <v>1613</v>
      </c>
      <c r="B1281" s="25">
        <v>4</v>
      </c>
    </row>
    <row r="1282" spans="1:2" x14ac:dyDescent="0.2">
      <c r="A1282" s="24" t="s">
        <v>265</v>
      </c>
      <c r="B1282" s="25">
        <v>2</v>
      </c>
    </row>
    <row r="1283" spans="1:2" x14ac:dyDescent="0.2">
      <c r="A1283" s="24" t="s">
        <v>1614</v>
      </c>
      <c r="B1283" s="25">
        <v>6</v>
      </c>
    </row>
    <row r="1284" spans="1:2" x14ac:dyDescent="0.2">
      <c r="A1284" s="24" t="s">
        <v>1615</v>
      </c>
      <c r="B1284" s="25">
        <v>1</v>
      </c>
    </row>
    <row r="1285" spans="1:2" x14ac:dyDescent="0.2">
      <c r="A1285" s="24" t="s">
        <v>1616</v>
      </c>
      <c r="B1285" s="25">
        <v>4</v>
      </c>
    </row>
    <row r="1286" spans="1:2" x14ac:dyDescent="0.2">
      <c r="A1286" s="24" t="s">
        <v>1617</v>
      </c>
      <c r="B1286" s="25">
        <v>1</v>
      </c>
    </row>
    <row r="1287" spans="1:2" x14ac:dyDescent="0.2">
      <c r="A1287" s="24" t="s">
        <v>1619</v>
      </c>
      <c r="B1287" s="25">
        <v>4</v>
      </c>
    </row>
    <row r="1288" spans="1:2" x14ac:dyDescent="0.2">
      <c r="A1288" s="24" t="s">
        <v>1618</v>
      </c>
      <c r="B1288" s="25">
        <v>13</v>
      </c>
    </row>
    <row r="1289" spans="1:2" x14ac:dyDescent="0.2">
      <c r="A1289" s="24" t="s">
        <v>1620</v>
      </c>
      <c r="B1289" s="25">
        <v>2</v>
      </c>
    </row>
    <row r="1290" spans="1:2" x14ac:dyDescent="0.2">
      <c r="A1290" s="24" t="s">
        <v>1621</v>
      </c>
      <c r="B1290" s="25">
        <v>7</v>
      </c>
    </row>
    <row r="1291" spans="1:2" x14ac:dyDescent="0.2">
      <c r="A1291" s="24" t="s">
        <v>1622</v>
      </c>
      <c r="B1291" s="25">
        <v>3</v>
      </c>
    </row>
    <row r="1292" spans="1:2" x14ac:dyDescent="0.2">
      <c r="A1292" s="24" t="s">
        <v>1623</v>
      </c>
      <c r="B1292" s="25">
        <v>6</v>
      </c>
    </row>
    <row r="1293" spans="1:2" x14ac:dyDescent="0.2">
      <c r="A1293" s="24" t="s">
        <v>1624</v>
      </c>
      <c r="B1293" s="25">
        <v>4</v>
      </c>
    </row>
    <row r="1294" spans="1:2" x14ac:dyDescent="0.2">
      <c r="A1294" s="24" t="s">
        <v>1625</v>
      </c>
      <c r="B1294" s="25">
        <v>2</v>
      </c>
    </row>
    <row r="1295" spans="1:2" x14ac:dyDescent="0.2">
      <c r="A1295" s="24" t="s">
        <v>1626</v>
      </c>
      <c r="B1295" s="25">
        <v>4</v>
      </c>
    </row>
    <row r="1296" spans="1:2" x14ac:dyDescent="0.2">
      <c r="A1296" s="24" t="s">
        <v>1627</v>
      </c>
      <c r="B1296" s="25">
        <v>21</v>
      </c>
    </row>
    <row r="1297" spans="1:2" x14ac:dyDescent="0.2">
      <c r="A1297" s="24" t="s">
        <v>1628</v>
      </c>
      <c r="B1297" s="25">
        <v>1</v>
      </c>
    </row>
    <row r="1298" spans="1:2" x14ac:dyDescent="0.2">
      <c r="A1298" s="24" t="s">
        <v>1629</v>
      </c>
      <c r="B1298" s="25">
        <v>1</v>
      </c>
    </row>
    <row r="1299" spans="1:2" x14ac:dyDescent="0.2">
      <c r="A1299" s="24" t="s">
        <v>1630</v>
      </c>
      <c r="B1299" s="25">
        <v>1</v>
      </c>
    </row>
    <row r="1300" spans="1:2" x14ac:dyDescent="0.2">
      <c r="A1300" s="24" t="s">
        <v>1631</v>
      </c>
      <c r="B1300" s="25">
        <v>1</v>
      </c>
    </row>
    <row r="1301" spans="1:2" x14ac:dyDescent="0.2">
      <c r="A1301" s="24" t="s">
        <v>1632</v>
      </c>
      <c r="B1301" s="25">
        <v>5</v>
      </c>
    </row>
    <row r="1302" spans="1:2" x14ac:dyDescent="0.2">
      <c r="A1302" s="24" t="s">
        <v>1633</v>
      </c>
      <c r="B1302" s="25">
        <v>3</v>
      </c>
    </row>
    <row r="1303" spans="1:2" x14ac:dyDescent="0.2">
      <c r="A1303" s="24" t="s">
        <v>1634</v>
      </c>
      <c r="B1303" s="25">
        <v>2</v>
      </c>
    </row>
    <row r="1304" spans="1:2" x14ac:dyDescent="0.2">
      <c r="A1304" s="24" t="s">
        <v>1635</v>
      </c>
      <c r="B1304" s="25">
        <v>6</v>
      </c>
    </row>
    <row r="1305" spans="1:2" x14ac:dyDescent="0.2">
      <c r="A1305" s="24" t="s">
        <v>1636</v>
      </c>
      <c r="B1305" s="25">
        <v>1</v>
      </c>
    </row>
    <row r="1306" spans="1:2" x14ac:dyDescent="0.2">
      <c r="A1306" s="24" t="s">
        <v>1637</v>
      </c>
      <c r="B1306" s="25">
        <v>3</v>
      </c>
    </row>
    <row r="1307" spans="1:2" x14ac:dyDescent="0.2">
      <c r="A1307" s="24" t="s">
        <v>1638</v>
      </c>
      <c r="B1307" s="25">
        <v>5</v>
      </c>
    </row>
    <row r="1308" spans="1:2" x14ac:dyDescent="0.2">
      <c r="A1308" s="24" t="s">
        <v>1639</v>
      </c>
      <c r="B1308" s="25">
        <v>1</v>
      </c>
    </row>
    <row r="1309" spans="1:2" x14ac:dyDescent="0.2">
      <c r="A1309" s="24" t="s">
        <v>1640</v>
      </c>
      <c r="B1309" s="25">
        <v>3</v>
      </c>
    </row>
    <row r="1310" spans="1:2" x14ac:dyDescent="0.2">
      <c r="A1310" s="24" t="s">
        <v>1641</v>
      </c>
      <c r="B1310" s="25">
        <v>5</v>
      </c>
    </row>
    <row r="1311" spans="1:2" x14ac:dyDescent="0.2">
      <c r="A1311" s="24" t="s">
        <v>1642</v>
      </c>
      <c r="B1311" s="25">
        <v>1</v>
      </c>
    </row>
    <row r="1312" spans="1:2" x14ac:dyDescent="0.2">
      <c r="A1312" s="24" t="s">
        <v>1643</v>
      </c>
      <c r="B1312" s="25">
        <v>2</v>
      </c>
    </row>
    <row r="1313" spans="1:2" x14ac:dyDescent="0.2">
      <c r="A1313" s="24" t="s">
        <v>1644</v>
      </c>
      <c r="B1313" s="25">
        <v>1</v>
      </c>
    </row>
    <row r="1314" spans="1:2" x14ac:dyDescent="0.2">
      <c r="A1314" s="24" t="s">
        <v>1645</v>
      </c>
      <c r="B1314" s="25">
        <v>7</v>
      </c>
    </row>
    <row r="1315" spans="1:2" x14ac:dyDescent="0.2">
      <c r="A1315" s="24" t="s">
        <v>1646</v>
      </c>
      <c r="B1315" s="25">
        <v>5</v>
      </c>
    </row>
    <row r="1316" spans="1:2" x14ac:dyDescent="0.2">
      <c r="A1316" s="24" t="s">
        <v>1647</v>
      </c>
      <c r="B1316" s="25">
        <v>1</v>
      </c>
    </row>
    <row r="1317" spans="1:2" x14ac:dyDescent="0.2">
      <c r="A1317" s="24" t="s">
        <v>1648</v>
      </c>
      <c r="B1317" s="25">
        <v>5</v>
      </c>
    </row>
    <row r="1318" spans="1:2" x14ac:dyDescent="0.2">
      <c r="A1318" s="24" t="s">
        <v>1649</v>
      </c>
      <c r="B1318" s="25">
        <v>2</v>
      </c>
    </row>
    <row r="1319" spans="1:2" x14ac:dyDescent="0.2">
      <c r="A1319" s="24" t="s">
        <v>1650</v>
      </c>
      <c r="B1319" s="25">
        <v>7</v>
      </c>
    </row>
    <row r="1320" spans="1:2" x14ac:dyDescent="0.2">
      <c r="A1320" s="24" t="s">
        <v>1651</v>
      </c>
      <c r="B1320" s="25">
        <v>2</v>
      </c>
    </row>
    <row r="1321" spans="1:2" x14ac:dyDescent="0.2">
      <c r="A1321" s="24" t="s">
        <v>1652</v>
      </c>
      <c r="B1321" s="25">
        <v>2</v>
      </c>
    </row>
    <row r="1322" spans="1:2" x14ac:dyDescent="0.2">
      <c r="A1322" s="24" t="s">
        <v>1653</v>
      </c>
      <c r="B1322" s="25">
        <v>2</v>
      </c>
    </row>
    <row r="1323" spans="1:2" x14ac:dyDescent="0.2">
      <c r="A1323" s="24" t="s">
        <v>1654</v>
      </c>
      <c r="B1323" s="25">
        <v>1</v>
      </c>
    </row>
    <row r="1324" spans="1:2" x14ac:dyDescent="0.2">
      <c r="A1324" s="24" t="s">
        <v>1655</v>
      </c>
      <c r="B1324" s="25">
        <v>1</v>
      </c>
    </row>
    <row r="1325" spans="1:2" x14ac:dyDescent="0.2">
      <c r="A1325" s="24" t="s">
        <v>1656</v>
      </c>
      <c r="B1325" s="25">
        <v>3</v>
      </c>
    </row>
    <row r="1326" spans="1:2" x14ac:dyDescent="0.2">
      <c r="A1326" s="24" t="s">
        <v>1657</v>
      </c>
      <c r="B1326" s="25">
        <v>8</v>
      </c>
    </row>
    <row r="1327" spans="1:2" x14ac:dyDescent="0.2">
      <c r="A1327" s="24" t="s">
        <v>1658</v>
      </c>
      <c r="B1327" s="25">
        <v>7</v>
      </c>
    </row>
    <row r="1328" spans="1:2" x14ac:dyDescent="0.2">
      <c r="A1328" s="24" t="s">
        <v>1659</v>
      </c>
      <c r="B1328" s="25">
        <v>2</v>
      </c>
    </row>
    <row r="1329" spans="1:2" x14ac:dyDescent="0.2">
      <c r="A1329" s="24" t="s">
        <v>1660</v>
      </c>
      <c r="B1329" s="25">
        <v>14</v>
      </c>
    </row>
    <row r="1330" spans="1:2" x14ac:dyDescent="0.2">
      <c r="A1330" s="24" t="s">
        <v>1661</v>
      </c>
      <c r="B1330" s="25">
        <v>15</v>
      </c>
    </row>
    <row r="1331" spans="1:2" x14ac:dyDescent="0.2">
      <c r="A1331" s="24" t="s">
        <v>330</v>
      </c>
      <c r="B1331" s="25">
        <v>1</v>
      </c>
    </row>
    <row r="1332" spans="1:2" x14ac:dyDescent="0.2">
      <c r="A1332" s="24" t="s">
        <v>163</v>
      </c>
      <c r="B1332" s="25">
        <v>2</v>
      </c>
    </row>
    <row r="1333" spans="1:2" x14ac:dyDescent="0.2">
      <c r="A1333" s="24" t="s">
        <v>1662</v>
      </c>
      <c r="B1333" s="25">
        <v>5</v>
      </c>
    </row>
    <row r="1334" spans="1:2" x14ac:dyDescent="0.2">
      <c r="A1334" s="24" t="s">
        <v>1663</v>
      </c>
      <c r="B1334" s="25">
        <v>3</v>
      </c>
    </row>
    <row r="1335" spans="1:2" x14ac:dyDescent="0.2">
      <c r="A1335" s="24" t="s">
        <v>1664</v>
      </c>
      <c r="B1335" s="25">
        <v>3</v>
      </c>
    </row>
    <row r="1336" spans="1:2" x14ac:dyDescent="0.2">
      <c r="A1336" s="24" t="s">
        <v>7958</v>
      </c>
      <c r="B1336" s="15" t="s">
        <v>8628</v>
      </c>
    </row>
    <row r="1337" spans="1:2" x14ac:dyDescent="0.2">
      <c r="A1337" s="24" t="s">
        <v>1665</v>
      </c>
      <c r="B1337" s="25">
        <v>5</v>
      </c>
    </row>
    <row r="1338" spans="1:2" x14ac:dyDescent="0.2">
      <c r="A1338" s="24" t="s">
        <v>1666</v>
      </c>
      <c r="B1338" s="25">
        <v>1</v>
      </c>
    </row>
    <row r="1339" spans="1:2" x14ac:dyDescent="0.2">
      <c r="A1339" s="24" t="s">
        <v>1667</v>
      </c>
      <c r="B1339" s="25">
        <v>4</v>
      </c>
    </row>
    <row r="1340" spans="1:2" x14ac:dyDescent="0.2">
      <c r="A1340" s="24" t="s">
        <v>1668</v>
      </c>
      <c r="B1340" s="25">
        <v>2</v>
      </c>
    </row>
    <row r="1341" spans="1:2" x14ac:dyDescent="0.2">
      <c r="A1341" s="24" t="s">
        <v>1669</v>
      </c>
      <c r="B1341" s="25">
        <v>17</v>
      </c>
    </row>
    <row r="1342" spans="1:2" x14ac:dyDescent="0.2">
      <c r="A1342" s="24" t="s">
        <v>1670</v>
      </c>
      <c r="B1342" s="25">
        <v>1</v>
      </c>
    </row>
    <row r="1343" spans="1:2" x14ac:dyDescent="0.2">
      <c r="A1343" s="24" t="s">
        <v>1671</v>
      </c>
      <c r="B1343" s="25">
        <v>15</v>
      </c>
    </row>
    <row r="1344" spans="1:2" x14ac:dyDescent="0.2">
      <c r="A1344" s="24" t="s">
        <v>1672</v>
      </c>
      <c r="B1344" s="25">
        <v>2</v>
      </c>
    </row>
    <row r="1345" spans="1:2" x14ac:dyDescent="0.2">
      <c r="A1345" s="24" t="s">
        <v>1673</v>
      </c>
      <c r="B1345" s="25">
        <v>1</v>
      </c>
    </row>
    <row r="1346" spans="1:2" x14ac:dyDescent="0.2">
      <c r="A1346" s="24" t="s">
        <v>1674</v>
      </c>
      <c r="B1346" s="25">
        <v>1</v>
      </c>
    </row>
    <row r="1347" spans="1:2" x14ac:dyDescent="0.2">
      <c r="A1347" s="24" t="s">
        <v>1675</v>
      </c>
      <c r="B1347" s="25">
        <v>2</v>
      </c>
    </row>
    <row r="1348" spans="1:2" x14ac:dyDescent="0.2">
      <c r="A1348" s="24" t="s">
        <v>1676</v>
      </c>
      <c r="B1348" s="25">
        <v>2</v>
      </c>
    </row>
    <row r="1349" spans="1:2" x14ac:dyDescent="0.2">
      <c r="A1349" s="24" t="s">
        <v>1677</v>
      </c>
      <c r="B1349" s="25">
        <v>2</v>
      </c>
    </row>
    <row r="1350" spans="1:2" x14ac:dyDescent="0.2">
      <c r="A1350" s="24" t="s">
        <v>7953</v>
      </c>
      <c r="B1350" s="15" t="s">
        <v>8628</v>
      </c>
    </row>
    <row r="1351" spans="1:2" x14ac:dyDescent="0.2">
      <c r="A1351" s="24" t="s">
        <v>1678</v>
      </c>
      <c r="B1351" s="25">
        <v>1</v>
      </c>
    </row>
    <row r="1352" spans="1:2" x14ac:dyDescent="0.2">
      <c r="A1352" s="24" t="s">
        <v>1679</v>
      </c>
      <c r="B1352" s="25">
        <v>3</v>
      </c>
    </row>
    <row r="1353" spans="1:2" x14ac:dyDescent="0.2">
      <c r="A1353" s="24" t="s">
        <v>1680</v>
      </c>
      <c r="B1353" s="25">
        <v>1</v>
      </c>
    </row>
    <row r="1354" spans="1:2" x14ac:dyDescent="0.2">
      <c r="A1354" s="24" t="s">
        <v>1681</v>
      </c>
      <c r="B1354" s="25">
        <v>10</v>
      </c>
    </row>
    <row r="1355" spans="1:2" x14ac:dyDescent="0.2">
      <c r="A1355" s="24" t="s">
        <v>1682</v>
      </c>
      <c r="B1355" s="25">
        <v>32</v>
      </c>
    </row>
    <row r="1356" spans="1:2" x14ac:dyDescent="0.2">
      <c r="A1356" s="24" t="s">
        <v>1683</v>
      </c>
      <c r="B1356" s="25">
        <v>6</v>
      </c>
    </row>
    <row r="1357" spans="1:2" x14ac:dyDescent="0.2">
      <c r="A1357" s="24" t="s">
        <v>1684</v>
      </c>
      <c r="B1357" s="25">
        <v>2</v>
      </c>
    </row>
    <row r="1358" spans="1:2" x14ac:dyDescent="0.2">
      <c r="A1358" s="24" t="s">
        <v>1685</v>
      </c>
      <c r="B1358" s="25">
        <v>1</v>
      </c>
    </row>
    <row r="1359" spans="1:2" x14ac:dyDescent="0.2">
      <c r="A1359" s="24" t="s">
        <v>1686</v>
      </c>
      <c r="B1359" s="25">
        <v>12</v>
      </c>
    </row>
    <row r="1360" spans="1:2" x14ac:dyDescent="0.2">
      <c r="A1360" s="24" t="s">
        <v>1687</v>
      </c>
      <c r="B1360" s="25">
        <v>1</v>
      </c>
    </row>
    <row r="1361" spans="1:2" x14ac:dyDescent="0.2">
      <c r="A1361" s="24" t="s">
        <v>1688</v>
      </c>
      <c r="B1361" s="25">
        <v>2</v>
      </c>
    </row>
    <row r="1362" spans="1:2" x14ac:dyDescent="0.2">
      <c r="A1362" s="24" t="s">
        <v>331</v>
      </c>
      <c r="B1362" s="25">
        <v>4</v>
      </c>
    </row>
    <row r="1363" spans="1:2" x14ac:dyDescent="0.2">
      <c r="A1363" s="24" t="s">
        <v>164</v>
      </c>
      <c r="B1363" s="25">
        <v>3</v>
      </c>
    </row>
    <row r="1364" spans="1:2" x14ac:dyDescent="0.2">
      <c r="A1364" s="24" t="s">
        <v>1689</v>
      </c>
      <c r="B1364" s="25">
        <v>18</v>
      </c>
    </row>
    <row r="1365" spans="1:2" x14ac:dyDescent="0.2">
      <c r="A1365" s="24" t="s">
        <v>1690</v>
      </c>
      <c r="B1365" s="25">
        <v>1</v>
      </c>
    </row>
    <row r="1366" spans="1:2" x14ac:dyDescent="0.2">
      <c r="A1366" s="24" t="s">
        <v>1691</v>
      </c>
      <c r="B1366" s="25">
        <v>1</v>
      </c>
    </row>
    <row r="1367" spans="1:2" x14ac:dyDescent="0.2">
      <c r="A1367" s="24" t="s">
        <v>1692</v>
      </c>
      <c r="B1367" s="25">
        <v>2</v>
      </c>
    </row>
    <row r="1368" spans="1:2" x14ac:dyDescent="0.2">
      <c r="A1368" s="24" t="s">
        <v>1693</v>
      </c>
      <c r="B1368" s="25">
        <v>1</v>
      </c>
    </row>
    <row r="1369" spans="1:2" x14ac:dyDescent="0.2">
      <c r="A1369" s="24" t="s">
        <v>332</v>
      </c>
      <c r="B1369" s="25">
        <v>3</v>
      </c>
    </row>
    <row r="1370" spans="1:2" x14ac:dyDescent="0.2">
      <c r="A1370" s="24" t="s">
        <v>1694</v>
      </c>
      <c r="B1370" s="25">
        <v>1</v>
      </c>
    </row>
    <row r="1371" spans="1:2" x14ac:dyDescent="0.2">
      <c r="A1371" s="24" t="s">
        <v>1695</v>
      </c>
      <c r="B1371" s="25">
        <v>1</v>
      </c>
    </row>
    <row r="1372" spans="1:2" x14ac:dyDescent="0.2">
      <c r="A1372" s="24" t="s">
        <v>1696</v>
      </c>
      <c r="B1372" s="25">
        <v>1</v>
      </c>
    </row>
    <row r="1373" spans="1:2" x14ac:dyDescent="0.2">
      <c r="A1373" s="24" t="s">
        <v>236</v>
      </c>
      <c r="B1373" s="25">
        <v>2</v>
      </c>
    </row>
    <row r="1374" spans="1:2" x14ac:dyDescent="0.2">
      <c r="A1374" s="24" t="s">
        <v>1697</v>
      </c>
      <c r="B1374" s="25">
        <v>1</v>
      </c>
    </row>
    <row r="1375" spans="1:2" x14ac:dyDescent="0.2">
      <c r="A1375" s="24" t="s">
        <v>28</v>
      </c>
      <c r="B1375" s="25">
        <v>10</v>
      </c>
    </row>
    <row r="1376" spans="1:2" x14ac:dyDescent="0.2">
      <c r="A1376" s="24" t="s">
        <v>1698</v>
      </c>
      <c r="B1376" s="25">
        <v>2</v>
      </c>
    </row>
    <row r="1377" spans="1:2" x14ac:dyDescent="0.2">
      <c r="A1377" s="24" t="s">
        <v>1699</v>
      </c>
      <c r="B1377" s="25">
        <v>8</v>
      </c>
    </row>
    <row r="1378" spans="1:2" x14ac:dyDescent="0.2">
      <c r="A1378" s="24" t="s">
        <v>1700</v>
      </c>
      <c r="B1378" s="25">
        <v>4</v>
      </c>
    </row>
    <row r="1379" spans="1:2" x14ac:dyDescent="0.2">
      <c r="A1379" s="24" t="s">
        <v>1701</v>
      </c>
      <c r="B1379" s="25">
        <v>6</v>
      </c>
    </row>
    <row r="1380" spans="1:2" x14ac:dyDescent="0.2">
      <c r="A1380" s="24" t="s">
        <v>1702</v>
      </c>
      <c r="B1380" s="25">
        <v>27</v>
      </c>
    </row>
    <row r="1381" spans="1:2" x14ac:dyDescent="0.2">
      <c r="A1381" s="24" t="s">
        <v>1703</v>
      </c>
      <c r="B1381" s="25">
        <v>10</v>
      </c>
    </row>
    <row r="1382" spans="1:2" x14ac:dyDescent="0.2">
      <c r="A1382" s="24" t="s">
        <v>1704</v>
      </c>
      <c r="B1382" s="25">
        <v>1</v>
      </c>
    </row>
    <row r="1383" spans="1:2" x14ac:dyDescent="0.2">
      <c r="A1383" s="24" t="s">
        <v>1705</v>
      </c>
      <c r="B1383" s="25">
        <v>1</v>
      </c>
    </row>
    <row r="1384" spans="1:2" x14ac:dyDescent="0.2">
      <c r="A1384" s="24" t="s">
        <v>1706</v>
      </c>
      <c r="B1384" s="25">
        <v>2</v>
      </c>
    </row>
    <row r="1385" spans="1:2" x14ac:dyDescent="0.2">
      <c r="A1385" s="24" t="s">
        <v>1707</v>
      </c>
      <c r="B1385" s="25">
        <v>3</v>
      </c>
    </row>
    <row r="1386" spans="1:2" x14ac:dyDescent="0.2">
      <c r="A1386" s="24" t="s">
        <v>1708</v>
      </c>
      <c r="B1386" s="25">
        <v>20</v>
      </c>
    </row>
    <row r="1387" spans="1:2" x14ac:dyDescent="0.2">
      <c r="A1387" s="24" t="s">
        <v>1709</v>
      </c>
      <c r="B1387" s="25">
        <v>3</v>
      </c>
    </row>
    <row r="1388" spans="1:2" x14ac:dyDescent="0.2">
      <c r="A1388" s="24" t="s">
        <v>1710</v>
      </c>
      <c r="B1388" s="25">
        <v>6</v>
      </c>
    </row>
    <row r="1389" spans="1:2" x14ac:dyDescent="0.2">
      <c r="A1389" s="24" t="s">
        <v>165</v>
      </c>
      <c r="B1389" s="25">
        <v>2</v>
      </c>
    </row>
    <row r="1390" spans="1:2" x14ac:dyDescent="0.2">
      <c r="A1390" s="24" t="s">
        <v>1711</v>
      </c>
      <c r="B1390" s="25">
        <v>28</v>
      </c>
    </row>
    <row r="1391" spans="1:2" x14ac:dyDescent="0.2">
      <c r="A1391" s="24" t="s">
        <v>1712</v>
      </c>
      <c r="B1391" s="25">
        <v>10</v>
      </c>
    </row>
    <row r="1392" spans="1:2" x14ac:dyDescent="0.2">
      <c r="A1392" s="24" t="s">
        <v>1713</v>
      </c>
      <c r="B1392" s="25">
        <v>16</v>
      </c>
    </row>
    <row r="1393" spans="1:2" x14ac:dyDescent="0.2">
      <c r="A1393" s="24" t="s">
        <v>1714</v>
      </c>
      <c r="B1393" s="25">
        <v>7</v>
      </c>
    </row>
    <row r="1394" spans="1:2" x14ac:dyDescent="0.2">
      <c r="A1394" s="24" t="s">
        <v>1715</v>
      </c>
      <c r="B1394" s="25">
        <v>5</v>
      </c>
    </row>
    <row r="1395" spans="1:2" x14ac:dyDescent="0.2">
      <c r="A1395" s="24" t="s">
        <v>1716</v>
      </c>
      <c r="B1395" s="25">
        <v>7</v>
      </c>
    </row>
    <row r="1396" spans="1:2" x14ac:dyDescent="0.2">
      <c r="A1396" s="24" t="s">
        <v>1717</v>
      </c>
      <c r="B1396" s="25">
        <v>3</v>
      </c>
    </row>
    <row r="1397" spans="1:2" x14ac:dyDescent="0.2">
      <c r="A1397" s="24" t="s">
        <v>29</v>
      </c>
      <c r="B1397" s="25">
        <v>5</v>
      </c>
    </row>
    <row r="1398" spans="1:2" x14ac:dyDescent="0.2">
      <c r="A1398" s="24" t="s">
        <v>1718</v>
      </c>
      <c r="B1398" s="25">
        <v>1</v>
      </c>
    </row>
    <row r="1399" spans="1:2" x14ac:dyDescent="0.2">
      <c r="A1399" s="24" t="s">
        <v>1719</v>
      </c>
      <c r="B1399" s="25">
        <v>5</v>
      </c>
    </row>
    <row r="1400" spans="1:2" x14ac:dyDescent="0.2">
      <c r="A1400" s="24" t="s">
        <v>1720</v>
      </c>
      <c r="B1400" s="25">
        <v>13</v>
      </c>
    </row>
    <row r="1401" spans="1:2" x14ac:dyDescent="0.2">
      <c r="A1401" s="24" t="s">
        <v>1721</v>
      </c>
      <c r="B1401" s="25">
        <v>4</v>
      </c>
    </row>
    <row r="1402" spans="1:2" x14ac:dyDescent="0.2">
      <c r="A1402" s="24" t="s">
        <v>1722</v>
      </c>
      <c r="B1402" s="25">
        <v>6</v>
      </c>
    </row>
    <row r="1403" spans="1:2" x14ac:dyDescent="0.2">
      <c r="A1403" s="24" t="s">
        <v>1723</v>
      </c>
      <c r="B1403" s="25">
        <v>15</v>
      </c>
    </row>
    <row r="1404" spans="1:2" x14ac:dyDescent="0.2">
      <c r="A1404" s="24" t="s">
        <v>1724</v>
      </c>
      <c r="B1404" s="25">
        <v>3</v>
      </c>
    </row>
    <row r="1405" spans="1:2" x14ac:dyDescent="0.2">
      <c r="A1405" s="24" t="s">
        <v>1725</v>
      </c>
      <c r="B1405" s="25">
        <v>7</v>
      </c>
    </row>
    <row r="1406" spans="1:2" x14ac:dyDescent="0.2">
      <c r="A1406" s="24" t="s">
        <v>30</v>
      </c>
      <c r="B1406" s="25">
        <v>1</v>
      </c>
    </row>
    <row r="1407" spans="1:2" x14ac:dyDescent="0.2">
      <c r="A1407" s="24" t="s">
        <v>1726</v>
      </c>
      <c r="B1407" s="25">
        <v>2</v>
      </c>
    </row>
    <row r="1408" spans="1:2" x14ac:dyDescent="0.2">
      <c r="A1408" s="24" t="s">
        <v>1727</v>
      </c>
      <c r="B1408" s="25">
        <v>9</v>
      </c>
    </row>
    <row r="1409" spans="1:2" x14ac:dyDescent="0.2">
      <c r="A1409" s="24" t="s">
        <v>1728</v>
      </c>
      <c r="B1409" s="25">
        <v>1</v>
      </c>
    </row>
    <row r="1410" spans="1:2" x14ac:dyDescent="0.2">
      <c r="A1410" s="24" t="s">
        <v>1729</v>
      </c>
      <c r="B1410" s="25">
        <v>74</v>
      </c>
    </row>
    <row r="1411" spans="1:2" x14ac:dyDescent="0.2">
      <c r="A1411" s="24" t="s">
        <v>1730</v>
      </c>
      <c r="B1411" s="25">
        <v>3</v>
      </c>
    </row>
    <row r="1412" spans="1:2" x14ac:dyDescent="0.2">
      <c r="A1412" s="24" t="s">
        <v>1731</v>
      </c>
      <c r="B1412" s="25">
        <v>5</v>
      </c>
    </row>
    <row r="1413" spans="1:2" x14ac:dyDescent="0.2">
      <c r="A1413" s="24" t="s">
        <v>1732</v>
      </c>
      <c r="B1413" s="25">
        <v>2</v>
      </c>
    </row>
    <row r="1414" spans="1:2" x14ac:dyDescent="0.2">
      <c r="A1414" s="24" t="s">
        <v>1733</v>
      </c>
      <c r="B1414" s="25">
        <v>5</v>
      </c>
    </row>
    <row r="1415" spans="1:2" x14ac:dyDescent="0.2">
      <c r="A1415" s="24" t="s">
        <v>1734</v>
      </c>
      <c r="B1415" s="25">
        <v>1</v>
      </c>
    </row>
    <row r="1416" spans="1:2" x14ac:dyDescent="0.2">
      <c r="A1416" s="24" t="s">
        <v>1735</v>
      </c>
      <c r="B1416" s="25">
        <v>5</v>
      </c>
    </row>
    <row r="1417" spans="1:2" x14ac:dyDescent="0.2">
      <c r="A1417" s="24" t="s">
        <v>1736</v>
      </c>
      <c r="B1417" s="25">
        <v>1</v>
      </c>
    </row>
    <row r="1418" spans="1:2" x14ac:dyDescent="0.2">
      <c r="A1418" s="24" t="s">
        <v>1737</v>
      </c>
      <c r="B1418" s="25">
        <v>5</v>
      </c>
    </row>
    <row r="1419" spans="1:2" x14ac:dyDescent="0.2">
      <c r="A1419" s="24" t="s">
        <v>1738</v>
      </c>
      <c r="B1419" s="25">
        <v>2</v>
      </c>
    </row>
    <row r="1420" spans="1:2" x14ac:dyDescent="0.2">
      <c r="A1420" s="24" t="s">
        <v>1739</v>
      </c>
      <c r="B1420" s="25">
        <v>71</v>
      </c>
    </row>
    <row r="1421" spans="1:2" x14ac:dyDescent="0.2">
      <c r="A1421" s="24" t="s">
        <v>1740</v>
      </c>
      <c r="B1421" s="25">
        <v>3</v>
      </c>
    </row>
    <row r="1422" spans="1:2" x14ac:dyDescent="0.2">
      <c r="A1422" s="24" t="s">
        <v>1741</v>
      </c>
      <c r="B1422" s="25">
        <v>1</v>
      </c>
    </row>
    <row r="1423" spans="1:2" x14ac:dyDescent="0.2">
      <c r="A1423" s="24" t="s">
        <v>1742</v>
      </c>
      <c r="B1423" s="25">
        <v>2</v>
      </c>
    </row>
    <row r="1424" spans="1:2" x14ac:dyDescent="0.2">
      <c r="A1424" s="24" t="s">
        <v>1743</v>
      </c>
      <c r="B1424" s="25">
        <v>2</v>
      </c>
    </row>
    <row r="1425" spans="1:2" x14ac:dyDescent="0.2">
      <c r="A1425" s="24" t="s">
        <v>1744</v>
      </c>
      <c r="B1425" s="25">
        <v>1</v>
      </c>
    </row>
    <row r="1426" spans="1:2" x14ac:dyDescent="0.2">
      <c r="A1426" s="24" t="s">
        <v>1745</v>
      </c>
      <c r="B1426" s="25">
        <v>3</v>
      </c>
    </row>
    <row r="1427" spans="1:2" x14ac:dyDescent="0.2">
      <c r="A1427" s="24" t="s">
        <v>1746</v>
      </c>
      <c r="B1427" s="25">
        <v>8</v>
      </c>
    </row>
    <row r="1428" spans="1:2" x14ac:dyDescent="0.2">
      <c r="A1428" s="24" t="s">
        <v>1747</v>
      </c>
      <c r="B1428" s="25">
        <v>4</v>
      </c>
    </row>
    <row r="1429" spans="1:2" x14ac:dyDescent="0.2">
      <c r="A1429" s="24" t="s">
        <v>1748</v>
      </c>
      <c r="B1429" s="25">
        <v>1</v>
      </c>
    </row>
    <row r="1430" spans="1:2" x14ac:dyDescent="0.2">
      <c r="A1430" s="24" t="s">
        <v>1749</v>
      </c>
      <c r="B1430" s="25">
        <v>7</v>
      </c>
    </row>
    <row r="1431" spans="1:2" x14ac:dyDescent="0.2">
      <c r="A1431" s="24" t="s">
        <v>1750</v>
      </c>
      <c r="B1431" s="25">
        <v>1</v>
      </c>
    </row>
    <row r="1432" spans="1:2" x14ac:dyDescent="0.2">
      <c r="A1432" s="24" t="s">
        <v>1751</v>
      </c>
      <c r="B1432" s="25">
        <v>4</v>
      </c>
    </row>
    <row r="1433" spans="1:2" x14ac:dyDescent="0.2">
      <c r="A1433" s="24" t="s">
        <v>1752</v>
      </c>
      <c r="B1433" s="25">
        <v>13</v>
      </c>
    </row>
    <row r="1434" spans="1:2" x14ac:dyDescent="0.2">
      <c r="A1434" s="24" t="s">
        <v>1753</v>
      </c>
      <c r="B1434" s="25">
        <v>5</v>
      </c>
    </row>
    <row r="1435" spans="1:2" x14ac:dyDescent="0.2">
      <c r="A1435" s="24" t="s">
        <v>1754</v>
      </c>
      <c r="B1435" s="25">
        <v>1</v>
      </c>
    </row>
    <row r="1436" spans="1:2" x14ac:dyDescent="0.2">
      <c r="A1436" s="24" t="s">
        <v>1755</v>
      </c>
      <c r="B1436" s="25">
        <v>3</v>
      </c>
    </row>
    <row r="1437" spans="1:2" x14ac:dyDescent="0.2">
      <c r="A1437" s="24" t="s">
        <v>1756</v>
      </c>
      <c r="B1437" s="25">
        <v>1</v>
      </c>
    </row>
    <row r="1438" spans="1:2" x14ac:dyDescent="0.2">
      <c r="A1438" s="24" t="s">
        <v>237</v>
      </c>
      <c r="B1438" s="25">
        <v>4</v>
      </c>
    </row>
    <row r="1439" spans="1:2" x14ac:dyDescent="0.2">
      <c r="A1439" s="24" t="s">
        <v>1757</v>
      </c>
      <c r="B1439" s="25">
        <v>4</v>
      </c>
    </row>
    <row r="1440" spans="1:2" x14ac:dyDescent="0.2">
      <c r="A1440" s="24" t="s">
        <v>1758</v>
      </c>
      <c r="B1440" s="25">
        <v>2</v>
      </c>
    </row>
    <row r="1441" spans="1:2" x14ac:dyDescent="0.2">
      <c r="A1441" s="24" t="s">
        <v>1759</v>
      </c>
      <c r="B1441" s="25">
        <v>15</v>
      </c>
    </row>
    <row r="1442" spans="1:2" x14ac:dyDescent="0.2">
      <c r="A1442" s="24" t="s">
        <v>1760</v>
      </c>
      <c r="B1442" s="25">
        <v>2</v>
      </c>
    </row>
    <row r="1443" spans="1:2" x14ac:dyDescent="0.2">
      <c r="A1443" s="24" t="s">
        <v>1761</v>
      </c>
      <c r="B1443" s="25">
        <v>16</v>
      </c>
    </row>
    <row r="1444" spans="1:2" x14ac:dyDescent="0.2">
      <c r="A1444" s="24" t="s">
        <v>1762</v>
      </c>
      <c r="B1444" s="25">
        <v>5</v>
      </c>
    </row>
    <row r="1445" spans="1:2" x14ac:dyDescent="0.2">
      <c r="A1445" s="24" t="s">
        <v>1763</v>
      </c>
      <c r="B1445" s="25">
        <v>1</v>
      </c>
    </row>
    <row r="1446" spans="1:2" x14ac:dyDescent="0.2">
      <c r="A1446" s="24" t="s">
        <v>1764</v>
      </c>
      <c r="B1446" s="25">
        <v>1</v>
      </c>
    </row>
    <row r="1447" spans="1:2" x14ac:dyDescent="0.2">
      <c r="A1447" s="24" t="s">
        <v>1765</v>
      </c>
      <c r="B1447" s="25">
        <v>1</v>
      </c>
    </row>
    <row r="1448" spans="1:2" x14ac:dyDescent="0.2">
      <c r="A1448" s="24" t="s">
        <v>1766</v>
      </c>
      <c r="B1448" s="25">
        <v>7</v>
      </c>
    </row>
    <row r="1449" spans="1:2" x14ac:dyDescent="0.2">
      <c r="A1449" s="24" t="s">
        <v>1767</v>
      </c>
      <c r="B1449" s="25">
        <v>2</v>
      </c>
    </row>
    <row r="1450" spans="1:2" x14ac:dyDescent="0.2">
      <c r="A1450" s="24" t="s">
        <v>1768</v>
      </c>
      <c r="B1450" s="25">
        <v>2</v>
      </c>
    </row>
    <row r="1451" spans="1:2" x14ac:dyDescent="0.2">
      <c r="A1451" s="24" t="s">
        <v>1769</v>
      </c>
      <c r="B1451" s="25">
        <v>2</v>
      </c>
    </row>
    <row r="1452" spans="1:2" x14ac:dyDescent="0.2">
      <c r="A1452" s="24" t="s">
        <v>1770</v>
      </c>
      <c r="B1452" s="25">
        <v>6</v>
      </c>
    </row>
    <row r="1453" spans="1:2" x14ac:dyDescent="0.2">
      <c r="A1453" s="24" t="s">
        <v>1771</v>
      </c>
      <c r="B1453" s="25">
        <v>1</v>
      </c>
    </row>
    <row r="1454" spans="1:2" x14ac:dyDescent="0.2">
      <c r="A1454" s="24" t="s">
        <v>1772</v>
      </c>
      <c r="B1454" s="25">
        <v>3</v>
      </c>
    </row>
    <row r="1455" spans="1:2" x14ac:dyDescent="0.2">
      <c r="A1455" s="24" t="s">
        <v>1773</v>
      </c>
      <c r="B1455" s="25">
        <v>4</v>
      </c>
    </row>
    <row r="1456" spans="1:2" x14ac:dyDescent="0.2">
      <c r="A1456" s="24" t="s">
        <v>1774</v>
      </c>
      <c r="B1456" s="25">
        <v>2</v>
      </c>
    </row>
    <row r="1457" spans="1:2" x14ac:dyDescent="0.2">
      <c r="A1457" s="24" t="s">
        <v>1775</v>
      </c>
      <c r="B1457" s="25">
        <v>4</v>
      </c>
    </row>
    <row r="1458" spans="1:2" x14ac:dyDescent="0.2">
      <c r="A1458" s="24" t="s">
        <v>1776</v>
      </c>
      <c r="B1458" s="25">
        <v>3</v>
      </c>
    </row>
    <row r="1459" spans="1:2" x14ac:dyDescent="0.2">
      <c r="A1459" s="24" t="s">
        <v>1777</v>
      </c>
      <c r="B1459" s="25">
        <v>1</v>
      </c>
    </row>
    <row r="1460" spans="1:2" x14ac:dyDescent="0.2">
      <c r="A1460" s="24" t="s">
        <v>1778</v>
      </c>
      <c r="B1460" s="25">
        <v>43</v>
      </c>
    </row>
    <row r="1461" spans="1:2" x14ac:dyDescent="0.2">
      <c r="A1461" s="24" t="s">
        <v>1779</v>
      </c>
      <c r="B1461" s="25">
        <v>12</v>
      </c>
    </row>
    <row r="1462" spans="1:2" x14ac:dyDescent="0.2">
      <c r="A1462" s="24" t="s">
        <v>1780</v>
      </c>
      <c r="B1462" s="25">
        <v>39</v>
      </c>
    </row>
    <row r="1463" spans="1:2" x14ac:dyDescent="0.2">
      <c r="A1463" s="24" t="s">
        <v>1781</v>
      </c>
      <c r="B1463" s="25">
        <v>1</v>
      </c>
    </row>
    <row r="1464" spans="1:2" x14ac:dyDescent="0.2">
      <c r="A1464" s="24" t="s">
        <v>1782</v>
      </c>
      <c r="B1464" s="25">
        <v>1</v>
      </c>
    </row>
    <row r="1465" spans="1:2" x14ac:dyDescent="0.2">
      <c r="A1465" s="24" t="s">
        <v>1783</v>
      </c>
      <c r="B1465" s="25">
        <v>5</v>
      </c>
    </row>
    <row r="1466" spans="1:2" x14ac:dyDescent="0.2">
      <c r="A1466" s="24" t="s">
        <v>1784</v>
      </c>
      <c r="B1466" s="25">
        <v>1</v>
      </c>
    </row>
    <row r="1467" spans="1:2" x14ac:dyDescent="0.2">
      <c r="A1467" s="24" t="s">
        <v>1785</v>
      </c>
      <c r="B1467" s="25">
        <v>1</v>
      </c>
    </row>
    <row r="1468" spans="1:2" x14ac:dyDescent="0.2">
      <c r="A1468" s="24" t="s">
        <v>1786</v>
      </c>
      <c r="B1468" s="25">
        <v>3</v>
      </c>
    </row>
    <row r="1469" spans="1:2" x14ac:dyDescent="0.2">
      <c r="A1469" s="24" t="s">
        <v>1787</v>
      </c>
      <c r="B1469" s="25">
        <v>3</v>
      </c>
    </row>
    <row r="1470" spans="1:2" x14ac:dyDescent="0.2">
      <c r="A1470" s="24" t="s">
        <v>1788</v>
      </c>
      <c r="B1470" s="25">
        <v>2</v>
      </c>
    </row>
    <row r="1471" spans="1:2" x14ac:dyDescent="0.2">
      <c r="A1471" s="24" t="s">
        <v>1789</v>
      </c>
      <c r="B1471" s="25">
        <v>4</v>
      </c>
    </row>
    <row r="1472" spans="1:2" x14ac:dyDescent="0.2">
      <c r="A1472" s="24" t="s">
        <v>1790</v>
      </c>
      <c r="B1472" s="25">
        <v>14</v>
      </c>
    </row>
    <row r="1473" spans="1:2" x14ac:dyDescent="0.2">
      <c r="A1473" s="24" t="s">
        <v>1791</v>
      </c>
      <c r="B1473" s="25">
        <v>2</v>
      </c>
    </row>
    <row r="1474" spans="1:2" x14ac:dyDescent="0.2">
      <c r="A1474" s="24" t="s">
        <v>31</v>
      </c>
      <c r="B1474" s="25">
        <v>12</v>
      </c>
    </row>
    <row r="1475" spans="1:2" x14ac:dyDescent="0.2">
      <c r="A1475" s="24" t="s">
        <v>1792</v>
      </c>
      <c r="B1475" s="25">
        <v>3</v>
      </c>
    </row>
    <row r="1476" spans="1:2" x14ac:dyDescent="0.2">
      <c r="A1476" s="24" t="s">
        <v>1793</v>
      </c>
      <c r="B1476" s="25">
        <v>2</v>
      </c>
    </row>
    <row r="1477" spans="1:2" x14ac:dyDescent="0.2">
      <c r="A1477" s="24" t="s">
        <v>1794</v>
      </c>
      <c r="B1477" s="25">
        <v>16</v>
      </c>
    </row>
    <row r="1478" spans="1:2" x14ac:dyDescent="0.2">
      <c r="A1478" s="24" t="s">
        <v>1795</v>
      </c>
      <c r="B1478" s="25">
        <v>3</v>
      </c>
    </row>
    <row r="1479" spans="1:2" x14ac:dyDescent="0.2">
      <c r="A1479" s="24" t="s">
        <v>1796</v>
      </c>
      <c r="B1479" s="25">
        <v>2</v>
      </c>
    </row>
    <row r="1480" spans="1:2" x14ac:dyDescent="0.2">
      <c r="A1480" s="24" t="s">
        <v>1797</v>
      </c>
      <c r="B1480" s="25">
        <v>2</v>
      </c>
    </row>
    <row r="1481" spans="1:2" x14ac:dyDescent="0.2">
      <c r="A1481" s="24" t="s">
        <v>1798</v>
      </c>
      <c r="B1481" s="25">
        <v>1</v>
      </c>
    </row>
    <row r="1482" spans="1:2" x14ac:dyDescent="0.2">
      <c r="A1482" s="24" t="s">
        <v>1799</v>
      </c>
      <c r="B1482" s="25">
        <v>42</v>
      </c>
    </row>
    <row r="1483" spans="1:2" x14ac:dyDescent="0.2">
      <c r="A1483" s="24" t="s">
        <v>1800</v>
      </c>
      <c r="B1483" s="25">
        <v>2</v>
      </c>
    </row>
    <row r="1484" spans="1:2" x14ac:dyDescent="0.2">
      <c r="A1484" s="24" t="s">
        <v>1801</v>
      </c>
      <c r="B1484" s="25">
        <v>2</v>
      </c>
    </row>
    <row r="1485" spans="1:2" x14ac:dyDescent="0.2">
      <c r="A1485" s="24" t="s">
        <v>1802</v>
      </c>
      <c r="B1485" s="25">
        <v>15</v>
      </c>
    </row>
    <row r="1486" spans="1:2" x14ac:dyDescent="0.2">
      <c r="A1486" s="24" t="s">
        <v>1803</v>
      </c>
      <c r="B1486" s="25">
        <v>2</v>
      </c>
    </row>
    <row r="1487" spans="1:2" x14ac:dyDescent="0.2">
      <c r="A1487" s="24" t="s">
        <v>1804</v>
      </c>
      <c r="B1487" s="25">
        <v>5</v>
      </c>
    </row>
    <row r="1488" spans="1:2" x14ac:dyDescent="0.2">
      <c r="A1488" s="24" t="s">
        <v>1805</v>
      </c>
      <c r="B1488" s="25">
        <v>10</v>
      </c>
    </row>
    <row r="1489" spans="1:2" x14ac:dyDescent="0.2">
      <c r="A1489" s="24" t="s">
        <v>1806</v>
      </c>
      <c r="B1489" s="25">
        <v>2</v>
      </c>
    </row>
    <row r="1490" spans="1:2" x14ac:dyDescent="0.2">
      <c r="A1490" s="24" t="s">
        <v>1807</v>
      </c>
      <c r="B1490" s="25">
        <v>2</v>
      </c>
    </row>
    <row r="1491" spans="1:2" x14ac:dyDescent="0.2">
      <c r="A1491" s="24" t="s">
        <v>1808</v>
      </c>
      <c r="B1491" s="25">
        <v>4</v>
      </c>
    </row>
    <row r="1492" spans="1:2" x14ac:dyDescent="0.2">
      <c r="A1492" s="24" t="s">
        <v>1809</v>
      </c>
      <c r="B1492" s="25">
        <v>1</v>
      </c>
    </row>
    <row r="1493" spans="1:2" x14ac:dyDescent="0.2">
      <c r="A1493" s="24" t="s">
        <v>1810</v>
      </c>
      <c r="B1493" s="25">
        <v>1</v>
      </c>
    </row>
    <row r="1494" spans="1:2" x14ac:dyDescent="0.2">
      <c r="A1494" s="24" t="s">
        <v>1811</v>
      </c>
      <c r="B1494" s="25">
        <v>3</v>
      </c>
    </row>
    <row r="1495" spans="1:2" x14ac:dyDescent="0.2">
      <c r="A1495" s="24" t="s">
        <v>1812</v>
      </c>
      <c r="B1495" s="25">
        <v>16</v>
      </c>
    </row>
    <row r="1496" spans="1:2" x14ac:dyDescent="0.2">
      <c r="A1496" s="24" t="s">
        <v>1813</v>
      </c>
      <c r="B1496" s="25">
        <v>6</v>
      </c>
    </row>
    <row r="1497" spans="1:2" x14ac:dyDescent="0.2">
      <c r="A1497" s="24" t="s">
        <v>1814</v>
      </c>
      <c r="B1497" s="25">
        <v>12</v>
      </c>
    </row>
    <row r="1498" spans="1:2" x14ac:dyDescent="0.2">
      <c r="A1498" s="24" t="s">
        <v>1815</v>
      </c>
      <c r="B1498" s="25">
        <v>1</v>
      </c>
    </row>
    <row r="1499" spans="1:2" x14ac:dyDescent="0.2">
      <c r="A1499" s="24" t="s">
        <v>1816</v>
      </c>
      <c r="B1499" s="25">
        <v>2</v>
      </c>
    </row>
    <row r="1500" spans="1:2" x14ac:dyDescent="0.2">
      <c r="A1500" s="24" t="s">
        <v>1817</v>
      </c>
      <c r="B1500" s="25">
        <v>1</v>
      </c>
    </row>
    <row r="1501" spans="1:2" x14ac:dyDescent="0.2">
      <c r="A1501" s="24" t="s">
        <v>1818</v>
      </c>
      <c r="B1501" s="25">
        <v>1</v>
      </c>
    </row>
    <row r="1502" spans="1:2" x14ac:dyDescent="0.2">
      <c r="A1502" s="24" t="s">
        <v>1819</v>
      </c>
      <c r="B1502" s="25">
        <v>6</v>
      </c>
    </row>
    <row r="1503" spans="1:2" x14ac:dyDescent="0.2">
      <c r="A1503" s="24" t="s">
        <v>1820</v>
      </c>
      <c r="B1503" s="25">
        <v>1</v>
      </c>
    </row>
    <row r="1504" spans="1:2" x14ac:dyDescent="0.2">
      <c r="A1504" s="24" t="s">
        <v>1821</v>
      </c>
      <c r="B1504" s="25">
        <v>2</v>
      </c>
    </row>
    <row r="1505" spans="1:2" x14ac:dyDescent="0.2">
      <c r="A1505" s="24" t="s">
        <v>1822</v>
      </c>
      <c r="B1505" s="25">
        <v>8</v>
      </c>
    </row>
    <row r="1506" spans="1:2" x14ac:dyDescent="0.2">
      <c r="A1506" s="24" t="s">
        <v>1823</v>
      </c>
      <c r="B1506" s="25">
        <v>23</v>
      </c>
    </row>
    <row r="1507" spans="1:2" x14ac:dyDescent="0.2">
      <c r="A1507" s="24" t="s">
        <v>1824</v>
      </c>
      <c r="B1507" s="25">
        <v>1</v>
      </c>
    </row>
    <row r="1508" spans="1:2" x14ac:dyDescent="0.2">
      <c r="A1508" s="24" t="s">
        <v>1825</v>
      </c>
      <c r="B1508" s="25">
        <v>3</v>
      </c>
    </row>
    <row r="1509" spans="1:2" x14ac:dyDescent="0.2">
      <c r="A1509" s="24" t="s">
        <v>1826</v>
      </c>
      <c r="B1509" s="25">
        <v>7</v>
      </c>
    </row>
    <row r="1510" spans="1:2" x14ac:dyDescent="0.2">
      <c r="A1510" s="24" t="s">
        <v>1827</v>
      </c>
      <c r="B1510" s="25">
        <v>6</v>
      </c>
    </row>
    <row r="1511" spans="1:2" x14ac:dyDescent="0.2">
      <c r="A1511" s="24" t="s">
        <v>1828</v>
      </c>
      <c r="B1511" s="25">
        <v>1</v>
      </c>
    </row>
    <row r="1512" spans="1:2" x14ac:dyDescent="0.2">
      <c r="A1512" s="24" t="s">
        <v>1829</v>
      </c>
      <c r="B1512" s="25">
        <v>12</v>
      </c>
    </row>
    <row r="1513" spans="1:2" x14ac:dyDescent="0.2">
      <c r="A1513" s="24" t="s">
        <v>1830</v>
      </c>
      <c r="B1513" s="25">
        <v>1</v>
      </c>
    </row>
    <row r="1514" spans="1:2" x14ac:dyDescent="0.2">
      <c r="A1514" s="24" t="s">
        <v>1831</v>
      </c>
      <c r="B1514" s="25">
        <v>21</v>
      </c>
    </row>
    <row r="1515" spans="1:2" x14ac:dyDescent="0.2">
      <c r="A1515" s="24" t="s">
        <v>1832</v>
      </c>
      <c r="B1515" s="25">
        <v>3</v>
      </c>
    </row>
    <row r="1516" spans="1:2" x14ac:dyDescent="0.2">
      <c r="A1516" s="24" t="s">
        <v>1833</v>
      </c>
      <c r="B1516" s="25">
        <v>5</v>
      </c>
    </row>
    <row r="1517" spans="1:2" x14ac:dyDescent="0.2">
      <c r="A1517" s="24" t="s">
        <v>1834</v>
      </c>
      <c r="B1517" s="25">
        <v>4</v>
      </c>
    </row>
    <row r="1518" spans="1:2" x14ac:dyDescent="0.2">
      <c r="A1518" s="24" t="s">
        <v>1835</v>
      </c>
      <c r="B1518" s="25">
        <v>13</v>
      </c>
    </row>
    <row r="1519" spans="1:2" x14ac:dyDescent="0.2">
      <c r="A1519" s="24" t="s">
        <v>1836</v>
      </c>
      <c r="B1519" s="25">
        <v>36</v>
      </c>
    </row>
    <row r="1520" spans="1:2" x14ac:dyDescent="0.2">
      <c r="A1520" s="24" t="s">
        <v>1837</v>
      </c>
      <c r="B1520" s="25">
        <v>2</v>
      </c>
    </row>
    <row r="1521" spans="1:2" x14ac:dyDescent="0.2">
      <c r="A1521" s="24" t="s">
        <v>1838</v>
      </c>
      <c r="B1521" s="25">
        <v>3</v>
      </c>
    </row>
    <row r="1522" spans="1:2" x14ac:dyDescent="0.2">
      <c r="A1522" s="24" t="s">
        <v>1839</v>
      </c>
      <c r="B1522" s="25">
        <v>3</v>
      </c>
    </row>
    <row r="1523" spans="1:2" x14ac:dyDescent="0.2">
      <c r="A1523" s="24" t="s">
        <v>1840</v>
      </c>
      <c r="B1523" s="25">
        <v>3</v>
      </c>
    </row>
    <row r="1524" spans="1:2" x14ac:dyDescent="0.2">
      <c r="A1524" s="24" t="s">
        <v>1841</v>
      </c>
      <c r="B1524" s="25">
        <v>2</v>
      </c>
    </row>
    <row r="1525" spans="1:2" x14ac:dyDescent="0.2">
      <c r="A1525" s="24" t="s">
        <v>1842</v>
      </c>
      <c r="B1525" s="25">
        <v>2</v>
      </c>
    </row>
    <row r="1526" spans="1:2" x14ac:dyDescent="0.2">
      <c r="A1526" s="24" t="s">
        <v>1843</v>
      </c>
      <c r="B1526" s="25">
        <v>3</v>
      </c>
    </row>
    <row r="1527" spans="1:2" x14ac:dyDescent="0.2">
      <c r="A1527" s="24" t="s">
        <v>1844</v>
      </c>
      <c r="B1527" s="25">
        <v>12</v>
      </c>
    </row>
    <row r="1528" spans="1:2" x14ac:dyDescent="0.2">
      <c r="A1528" s="24" t="s">
        <v>1845</v>
      </c>
      <c r="B1528" s="25">
        <v>91</v>
      </c>
    </row>
    <row r="1529" spans="1:2" x14ac:dyDescent="0.2">
      <c r="A1529" s="24" t="s">
        <v>1846</v>
      </c>
      <c r="B1529" s="25">
        <v>11</v>
      </c>
    </row>
    <row r="1530" spans="1:2" x14ac:dyDescent="0.2">
      <c r="A1530" s="24" t="s">
        <v>333</v>
      </c>
      <c r="B1530" s="25">
        <v>1</v>
      </c>
    </row>
    <row r="1531" spans="1:2" x14ac:dyDescent="0.2">
      <c r="A1531" s="24" t="s">
        <v>1847</v>
      </c>
      <c r="B1531" s="25">
        <v>4</v>
      </c>
    </row>
    <row r="1532" spans="1:2" x14ac:dyDescent="0.2">
      <c r="A1532" s="24" t="s">
        <v>1848</v>
      </c>
      <c r="B1532" s="25">
        <v>3</v>
      </c>
    </row>
    <row r="1533" spans="1:2" x14ac:dyDescent="0.2">
      <c r="A1533" s="24" t="s">
        <v>1849</v>
      </c>
      <c r="B1533" s="25">
        <v>2</v>
      </c>
    </row>
    <row r="1534" spans="1:2" x14ac:dyDescent="0.2">
      <c r="A1534" s="24" t="s">
        <v>1850</v>
      </c>
      <c r="B1534" s="25">
        <v>4</v>
      </c>
    </row>
    <row r="1535" spans="1:2" x14ac:dyDescent="0.2">
      <c r="A1535" s="24" t="s">
        <v>1851</v>
      </c>
      <c r="B1535" s="25">
        <v>3</v>
      </c>
    </row>
    <row r="1536" spans="1:2" x14ac:dyDescent="0.2">
      <c r="A1536" s="24" t="s">
        <v>1852</v>
      </c>
      <c r="B1536" s="25">
        <v>3</v>
      </c>
    </row>
    <row r="1537" spans="1:2" x14ac:dyDescent="0.2">
      <c r="A1537" s="24" t="s">
        <v>1853</v>
      </c>
      <c r="B1537" s="25">
        <v>2</v>
      </c>
    </row>
    <row r="1538" spans="1:2" x14ac:dyDescent="0.2">
      <c r="A1538" s="24" t="s">
        <v>1854</v>
      </c>
      <c r="B1538" s="25">
        <v>3</v>
      </c>
    </row>
    <row r="1539" spans="1:2" x14ac:dyDescent="0.2">
      <c r="A1539" s="24" t="s">
        <v>1855</v>
      </c>
      <c r="B1539" s="25">
        <v>4</v>
      </c>
    </row>
    <row r="1540" spans="1:2" x14ac:dyDescent="0.2">
      <c r="A1540" s="24" t="s">
        <v>1856</v>
      </c>
      <c r="B1540" s="25">
        <v>7</v>
      </c>
    </row>
    <row r="1541" spans="1:2" x14ac:dyDescent="0.2">
      <c r="A1541" s="24" t="s">
        <v>1857</v>
      </c>
      <c r="B1541" s="25">
        <v>7</v>
      </c>
    </row>
    <row r="1542" spans="1:2" x14ac:dyDescent="0.2">
      <c r="A1542" s="24" t="s">
        <v>1858</v>
      </c>
      <c r="B1542" s="25">
        <v>5</v>
      </c>
    </row>
    <row r="1543" spans="1:2" x14ac:dyDescent="0.2">
      <c r="A1543" s="24" t="s">
        <v>1859</v>
      </c>
      <c r="B1543" s="25">
        <v>5</v>
      </c>
    </row>
    <row r="1544" spans="1:2" x14ac:dyDescent="0.2">
      <c r="A1544" s="24" t="s">
        <v>1860</v>
      </c>
      <c r="B1544" s="25">
        <v>72</v>
      </c>
    </row>
    <row r="1545" spans="1:2" x14ac:dyDescent="0.2">
      <c r="A1545" s="24" t="s">
        <v>1861</v>
      </c>
      <c r="B1545" s="25">
        <v>1</v>
      </c>
    </row>
    <row r="1546" spans="1:2" x14ac:dyDescent="0.2">
      <c r="A1546" s="24" t="s">
        <v>1862</v>
      </c>
      <c r="B1546" s="25">
        <v>1</v>
      </c>
    </row>
    <row r="1547" spans="1:2" x14ac:dyDescent="0.2">
      <c r="A1547" s="24" t="s">
        <v>1863</v>
      </c>
      <c r="B1547" s="25">
        <v>2</v>
      </c>
    </row>
    <row r="1548" spans="1:2" x14ac:dyDescent="0.2">
      <c r="A1548" s="24" t="s">
        <v>1864</v>
      </c>
      <c r="B1548" s="25">
        <v>3</v>
      </c>
    </row>
    <row r="1549" spans="1:2" x14ac:dyDescent="0.2">
      <c r="A1549" s="24" t="s">
        <v>1865</v>
      </c>
      <c r="B1549" s="25">
        <v>3</v>
      </c>
    </row>
    <row r="1550" spans="1:2" x14ac:dyDescent="0.2">
      <c r="A1550" s="24" t="s">
        <v>32</v>
      </c>
      <c r="B1550" s="25">
        <v>21</v>
      </c>
    </row>
    <row r="1551" spans="1:2" x14ac:dyDescent="0.2">
      <c r="A1551" s="24" t="s">
        <v>1866</v>
      </c>
      <c r="B1551" s="25">
        <v>17</v>
      </c>
    </row>
    <row r="1552" spans="1:2" x14ac:dyDescent="0.2">
      <c r="A1552" s="24" t="s">
        <v>1867</v>
      </c>
      <c r="B1552" s="25">
        <v>13</v>
      </c>
    </row>
    <row r="1553" spans="1:2" x14ac:dyDescent="0.2">
      <c r="A1553" s="24" t="s">
        <v>1868</v>
      </c>
      <c r="B1553" s="25">
        <v>2</v>
      </c>
    </row>
    <row r="1554" spans="1:2" x14ac:dyDescent="0.2">
      <c r="A1554" s="24" t="s">
        <v>1869</v>
      </c>
      <c r="B1554" s="25">
        <v>19</v>
      </c>
    </row>
    <row r="1555" spans="1:2" x14ac:dyDescent="0.2">
      <c r="A1555" s="24" t="s">
        <v>1870</v>
      </c>
      <c r="B1555" s="25">
        <v>2</v>
      </c>
    </row>
    <row r="1556" spans="1:2" x14ac:dyDescent="0.2">
      <c r="A1556" s="24" t="s">
        <v>1871</v>
      </c>
      <c r="B1556" s="25">
        <v>1</v>
      </c>
    </row>
    <row r="1557" spans="1:2" x14ac:dyDescent="0.2">
      <c r="A1557" s="24" t="s">
        <v>1872</v>
      </c>
      <c r="B1557" s="25">
        <v>1</v>
      </c>
    </row>
    <row r="1558" spans="1:2" x14ac:dyDescent="0.2">
      <c r="A1558" s="24" t="s">
        <v>1873</v>
      </c>
      <c r="B1558" s="25">
        <v>1</v>
      </c>
    </row>
    <row r="1559" spans="1:2" x14ac:dyDescent="0.2">
      <c r="A1559" s="24" t="s">
        <v>1874</v>
      </c>
      <c r="B1559" s="25">
        <v>13</v>
      </c>
    </row>
    <row r="1560" spans="1:2" x14ac:dyDescent="0.2">
      <c r="A1560" s="24" t="s">
        <v>1875</v>
      </c>
      <c r="B1560" s="25">
        <v>3</v>
      </c>
    </row>
    <row r="1561" spans="1:2" x14ac:dyDescent="0.2">
      <c r="A1561" s="24" t="s">
        <v>1876</v>
      </c>
      <c r="B1561" s="25">
        <v>1</v>
      </c>
    </row>
    <row r="1562" spans="1:2" x14ac:dyDescent="0.2">
      <c r="A1562" s="24" t="s">
        <v>1877</v>
      </c>
      <c r="B1562" s="25">
        <v>1</v>
      </c>
    </row>
    <row r="1563" spans="1:2" x14ac:dyDescent="0.2">
      <c r="A1563" s="24" t="s">
        <v>1878</v>
      </c>
      <c r="B1563" s="25">
        <v>4</v>
      </c>
    </row>
    <row r="1564" spans="1:2" x14ac:dyDescent="0.2">
      <c r="A1564" s="24" t="s">
        <v>1879</v>
      </c>
      <c r="B1564" s="25">
        <v>2</v>
      </c>
    </row>
    <row r="1565" spans="1:2" x14ac:dyDescent="0.2">
      <c r="A1565" s="24" t="s">
        <v>1880</v>
      </c>
      <c r="B1565" s="25">
        <v>2</v>
      </c>
    </row>
    <row r="1566" spans="1:2" x14ac:dyDescent="0.2">
      <c r="A1566" s="24" t="s">
        <v>1881</v>
      </c>
      <c r="B1566" s="25">
        <v>33</v>
      </c>
    </row>
    <row r="1567" spans="1:2" x14ac:dyDescent="0.2">
      <c r="A1567" s="24" t="s">
        <v>1882</v>
      </c>
      <c r="B1567" s="25">
        <v>12</v>
      </c>
    </row>
    <row r="1568" spans="1:2" x14ac:dyDescent="0.2">
      <c r="A1568" s="24" t="s">
        <v>1883</v>
      </c>
      <c r="B1568" s="25">
        <v>6</v>
      </c>
    </row>
    <row r="1569" spans="1:2" x14ac:dyDescent="0.2">
      <c r="A1569" s="24" t="s">
        <v>1884</v>
      </c>
      <c r="B1569" s="25">
        <v>4</v>
      </c>
    </row>
    <row r="1570" spans="1:2" x14ac:dyDescent="0.2">
      <c r="A1570" s="24" t="s">
        <v>1885</v>
      </c>
      <c r="B1570" s="25">
        <v>9</v>
      </c>
    </row>
    <row r="1571" spans="1:2" x14ac:dyDescent="0.2">
      <c r="A1571" s="24" t="s">
        <v>1886</v>
      </c>
      <c r="B1571" s="25">
        <v>2</v>
      </c>
    </row>
    <row r="1572" spans="1:2" x14ac:dyDescent="0.2">
      <c r="A1572" s="24" t="s">
        <v>1887</v>
      </c>
      <c r="B1572" s="25">
        <v>3</v>
      </c>
    </row>
    <row r="1573" spans="1:2" x14ac:dyDescent="0.2">
      <c r="A1573" s="24" t="s">
        <v>1888</v>
      </c>
      <c r="B1573" s="25">
        <v>3</v>
      </c>
    </row>
    <row r="1574" spans="1:2" x14ac:dyDescent="0.2">
      <c r="A1574" s="24" t="s">
        <v>1889</v>
      </c>
      <c r="B1574" s="25">
        <v>2</v>
      </c>
    </row>
    <row r="1575" spans="1:2" x14ac:dyDescent="0.2">
      <c r="A1575" s="24" t="s">
        <v>1890</v>
      </c>
      <c r="B1575" s="25">
        <v>2</v>
      </c>
    </row>
    <row r="1576" spans="1:2" x14ac:dyDescent="0.2">
      <c r="A1576" s="24" t="s">
        <v>1891</v>
      </c>
      <c r="B1576" s="25">
        <v>1</v>
      </c>
    </row>
    <row r="1577" spans="1:2" x14ac:dyDescent="0.2">
      <c r="A1577" s="24" t="s">
        <v>1892</v>
      </c>
      <c r="B1577" s="25">
        <v>9</v>
      </c>
    </row>
    <row r="1578" spans="1:2" x14ac:dyDescent="0.2">
      <c r="A1578" s="24" t="s">
        <v>1893</v>
      </c>
      <c r="B1578" s="25">
        <v>6</v>
      </c>
    </row>
    <row r="1579" spans="1:2" x14ac:dyDescent="0.2">
      <c r="A1579" s="24" t="s">
        <v>1894</v>
      </c>
      <c r="B1579" s="25">
        <v>7</v>
      </c>
    </row>
    <row r="1580" spans="1:2" x14ac:dyDescent="0.2">
      <c r="A1580" s="24" t="s">
        <v>1895</v>
      </c>
      <c r="B1580" s="25">
        <v>3</v>
      </c>
    </row>
    <row r="1581" spans="1:2" x14ac:dyDescent="0.2">
      <c r="A1581" s="24" t="s">
        <v>1896</v>
      </c>
      <c r="B1581" s="25">
        <v>2</v>
      </c>
    </row>
    <row r="1582" spans="1:2" x14ac:dyDescent="0.2">
      <c r="A1582" s="24" t="s">
        <v>1897</v>
      </c>
      <c r="B1582" s="25">
        <v>1</v>
      </c>
    </row>
    <row r="1583" spans="1:2" x14ac:dyDescent="0.2">
      <c r="A1583" s="24" t="s">
        <v>1898</v>
      </c>
      <c r="B1583" s="25">
        <v>8</v>
      </c>
    </row>
    <row r="1584" spans="1:2" x14ac:dyDescent="0.2">
      <c r="A1584" s="24" t="s">
        <v>1899</v>
      </c>
      <c r="B1584" s="25">
        <v>2</v>
      </c>
    </row>
    <row r="1585" spans="1:2" x14ac:dyDescent="0.2">
      <c r="A1585" s="24" t="s">
        <v>1900</v>
      </c>
      <c r="B1585" s="25">
        <v>1</v>
      </c>
    </row>
    <row r="1586" spans="1:2" x14ac:dyDescent="0.2">
      <c r="A1586" s="24" t="s">
        <v>1901</v>
      </c>
      <c r="B1586" s="25">
        <v>1</v>
      </c>
    </row>
    <row r="1587" spans="1:2" x14ac:dyDescent="0.2">
      <c r="A1587" s="24" t="s">
        <v>1902</v>
      </c>
      <c r="B1587" s="25">
        <v>4</v>
      </c>
    </row>
    <row r="1588" spans="1:2" x14ac:dyDescent="0.2">
      <c r="A1588" s="24" t="s">
        <v>1903</v>
      </c>
      <c r="B1588" s="25">
        <v>4</v>
      </c>
    </row>
    <row r="1589" spans="1:2" x14ac:dyDescent="0.2">
      <c r="A1589" s="24" t="s">
        <v>1904</v>
      </c>
      <c r="B1589" s="25">
        <v>9</v>
      </c>
    </row>
    <row r="1590" spans="1:2" x14ac:dyDescent="0.2">
      <c r="A1590" s="24" t="s">
        <v>1905</v>
      </c>
      <c r="B1590" s="25">
        <v>1</v>
      </c>
    </row>
    <row r="1591" spans="1:2" x14ac:dyDescent="0.2">
      <c r="A1591" s="24" t="s">
        <v>1906</v>
      </c>
      <c r="B1591" s="25">
        <v>1</v>
      </c>
    </row>
    <row r="1592" spans="1:2" x14ac:dyDescent="0.2">
      <c r="A1592" s="24" t="s">
        <v>1907</v>
      </c>
      <c r="B1592" s="25">
        <v>5</v>
      </c>
    </row>
    <row r="1593" spans="1:2" x14ac:dyDescent="0.2">
      <c r="A1593" s="24" t="s">
        <v>1908</v>
      </c>
      <c r="B1593" s="25">
        <v>1</v>
      </c>
    </row>
    <row r="1594" spans="1:2" x14ac:dyDescent="0.2">
      <c r="A1594" s="24" t="s">
        <v>1909</v>
      </c>
      <c r="B1594" s="25">
        <v>4</v>
      </c>
    </row>
    <row r="1595" spans="1:2" x14ac:dyDescent="0.2">
      <c r="A1595" s="24" t="s">
        <v>1910</v>
      </c>
      <c r="B1595" s="25">
        <v>1</v>
      </c>
    </row>
    <row r="1596" spans="1:2" x14ac:dyDescent="0.2">
      <c r="A1596" s="24" t="s">
        <v>1911</v>
      </c>
      <c r="B1596" s="25">
        <v>6</v>
      </c>
    </row>
    <row r="1597" spans="1:2" x14ac:dyDescent="0.2">
      <c r="A1597" s="24" t="s">
        <v>1912</v>
      </c>
      <c r="B1597" s="25">
        <v>7</v>
      </c>
    </row>
    <row r="1598" spans="1:2" x14ac:dyDescent="0.2">
      <c r="A1598" s="24" t="s">
        <v>1913</v>
      </c>
      <c r="B1598" s="25">
        <v>2</v>
      </c>
    </row>
    <row r="1599" spans="1:2" x14ac:dyDescent="0.2">
      <c r="A1599" s="24" t="s">
        <v>1914</v>
      </c>
      <c r="B1599" s="25">
        <v>7</v>
      </c>
    </row>
    <row r="1600" spans="1:2" x14ac:dyDescent="0.2">
      <c r="A1600" s="24" t="s">
        <v>1915</v>
      </c>
      <c r="B1600" s="25">
        <v>3</v>
      </c>
    </row>
    <row r="1601" spans="1:2" x14ac:dyDescent="0.2">
      <c r="A1601" s="24" t="s">
        <v>1916</v>
      </c>
      <c r="B1601" s="25">
        <v>1</v>
      </c>
    </row>
    <row r="1602" spans="1:2" x14ac:dyDescent="0.2">
      <c r="A1602" s="24" t="s">
        <v>1917</v>
      </c>
      <c r="B1602" s="25">
        <v>5</v>
      </c>
    </row>
    <row r="1603" spans="1:2" x14ac:dyDescent="0.2">
      <c r="A1603" s="24" t="s">
        <v>1918</v>
      </c>
      <c r="B1603" s="25">
        <v>5</v>
      </c>
    </row>
    <row r="1604" spans="1:2" x14ac:dyDescent="0.2">
      <c r="A1604" s="24" t="s">
        <v>1919</v>
      </c>
      <c r="B1604" s="25">
        <v>1</v>
      </c>
    </row>
    <row r="1605" spans="1:2" x14ac:dyDescent="0.2">
      <c r="A1605" s="24" t="s">
        <v>1920</v>
      </c>
      <c r="B1605" s="25">
        <v>8</v>
      </c>
    </row>
    <row r="1606" spans="1:2" x14ac:dyDescent="0.2">
      <c r="A1606" s="24" t="s">
        <v>1921</v>
      </c>
      <c r="B1606" s="25">
        <v>2</v>
      </c>
    </row>
    <row r="1607" spans="1:2" x14ac:dyDescent="0.2">
      <c r="A1607" s="24" t="s">
        <v>1922</v>
      </c>
      <c r="B1607" s="25">
        <v>8</v>
      </c>
    </row>
    <row r="1608" spans="1:2" x14ac:dyDescent="0.2">
      <c r="A1608" s="24" t="s">
        <v>1923</v>
      </c>
      <c r="B1608" s="25">
        <v>4</v>
      </c>
    </row>
    <row r="1609" spans="1:2" x14ac:dyDescent="0.2">
      <c r="A1609" s="24" t="s">
        <v>1924</v>
      </c>
      <c r="B1609" s="25">
        <v>4</v>
      </c>
    </row>
    <row r="1610" spans="1:2" x14ac:dyDescent="0.2">
      <c r="A1610" s="24" t="s">
        <v>1925</v>
      </c>
      <c r="B1610" s="25">
        <v>6</v>
      </c>
    </row>
    <row r="1611" spans="1:2" x14ac:dyDescent="0.2">
      <c r="A1611" s="24" t="s">
        <v>1926</v>
      </c>
      <c r="B1611" s="25">
        <v>16</v>
      </c>
    </row>
    <row r="1612" spans="1:2" x14ac:dyDescent="0.2">
      <c r="A1612" s="24" t="s">
        <v>1927</v>
      </c>
      <c r="B1612" s="25">
        <v>8</v>
      </c>
    </row>
    <row r="1613" spans="1:2" x14ac:dyDescent="0.2">
      <c r="A1613" s="24" t="s">
        <v>1928</v>
      </c>
      <c r="B1613" s="25">
        <v>4</v>
      </c>
    </row>
    <row r="1614" spans="1:2" x14ac:dyDescent="0.2">
      <c r="A1614" s="24" t="s">
        <v>1929</v>
      </c>
      <c r="B1614" s="25">
        <v>3</v>
      </c>
    </row>
    <row r="1615" spans="1:2" x14ac:dyDescent="0.2">
      <c r="A1615" s="24" t="s">
        <v>1930</v>
      </c>
      <c r="B1615" s="25">
        <v>1</v>
      </c>
    </row>
    <row r="1616" spans="1:2" x14ac:dyDescent="0.2">
      <c r="A1616" s="24" t="s">
        <v>1931</v>
      </c>
      <c r="B1616" s="25">
        <v>2</v>
      </c>
    </row>
    <row r="1617" spans="1:2" x14ac:dyDescent="0.2">
      <c r="A1617" s="24" t="s">
        <v>1932</v>
      </c>
      <c r="B1617" s="25">
        <v>13</v>
      </c>
    </row>
    <row r="1618" spans="1:2" x14ac:dyDescent="0.2">
      <c r="A1618" s="24" t="s">
        <v>1933</v>
      </c>
      <c r="B1618" s="25">
        <v>14</v>
      </c>
    </row>
    <row r="1619" spans="1:2" x14ac:dyDescent="0.2">
      <c r="A1619" s="24" t="s">
        <v>1934</v>
      </c>
      <c r="B1619" s="25">
        <v>3</v>
      </c>
    </row>
    <row r="1620" spans="1:2" x14ac:dyDescent="0.2">
      <c r="A1620" s="24" t="s">
        <v>1935</v>
      </c>
      <c r="B1620" s="25">
        <v>3</v>
      </c>
    </row>
    <row r="1621" spans="1:2" x14ac:dyDescent="0.2">
      <c r="A1621" s="24" t="s">
        <v>1936</v>
      </c>
      <c r="B1621" s="25">
        <v>1</v>
      </c>
    </row>
    <row r="1622" spans="1:2" x14ac:dyDescent="0.2">
      <c r="A1622" s="24" t="s">
        <v>1937</v>
      </c>
      <c r="B1622" s="25">
        <v>20</v>
      </c>
    </row>
    <row r="1623" spans="1:2" x14ac:dyDescent="0.2">
      <c r="A1623" s="24" t="s">
        <v>1938</v>
      </c>
      <c r="B1623" s="25">
        <v>1</v>
      </c>
    </row>
    <row r="1624" spans="1:2" x14ac:dyDescent="0.2">
      <c r="A1624" s="24" t="s">
        <v>1939</v>
      </c>
      <c r="B1624" s="25">
        <v>1</v>
      </c>
    </row>
    <row r="1625" spans="1:2" x14ac:dyDescent="0.2">
      <c r="A1625" s="24" t="s">
        <v>1940</v>
      </c>
      <c r="B1625" s="25">
        <v>2</v>
      </c>
    </row>
    <row r="1626" spans="1:2" x14ac:dyDescent="0.2">
      <c r="A1626" s="24" t="s">
        <v>1941</v>
      </c>
      <c r="B1626" s="25">
        <v>5</v>
      </c>
    </row>
    <row r="1627" spans="1:2" x14ac:dyDescent="0.2">
      <c r="A1627" s="24" t="s">
        <v>1942</v>
      </c>
      <c r="B1627" s="25">
        <v>1</v>
      </c>
    </row>
    <row r="1628" spans="1:2" x14ac:dyDescent="0.2">
      <c r="A1628" s="24" t="s">
        <v>1943</v>
      </c>
      <c r="B1628" s="25">
        <v>19</v>
      </c>
    </row>
    <row r="1629" spans="1:2" x14ac:dyDescent="0.2">
      <c r="A1629" s="24" t="s">
        <v>1944</v>
      </c>
      <c r="B1629" s="25">
        <v>2</v>
      </c>
    </row>
    <row r="1630" spans="1:2" x14ac:dyDescent="0.2">
      <c r="A1630" s="24" t="s">
        <v>1945</v>
      </c>
      <c r="B1630" s="25">
        <v>3</v>
      </c>
    </row>
    <row r="1631" spans="1:2" x14ac:dyDescent="0.2">
      <c r="A1631" s="24" t="s">
        <v>1946</v>
      </c>
      <c r="B1631" s="25">
        <v>4</v>
      </c>
    </row>
    <row r="1632" spans="1:2" x14ac:dyDescent="0.2">
      <c r="A1632" s="24" t="s">
        <v>1947</v>
      </c>
      <c r="B1632" s="25">
        <v>3</v>
      </c>
    </row>
    <row r="1633" spans="1:2" x14ac:dyDescent="0.2">
      <c r="A1633" s="24" t="s">
        <v>1948</v>
      </c>
      <c r="B1633" s="25">
        <v>1</v>
      </c>
    </row>
    <row r="1634" spans="1:2" x14ac:dyDescent="0.2">
      <c r="A1634" s="24" t="s">
        <v>1949</v>
      </c>
      <c r="B1634" s="25">
        <v>1</v>
      </c>
    </row>
    <row r="1635" spans="1:2" x14ac:dyDescent="0.2">
      <c r="A1635" s="24" t="s">
        <v>1950</v>
      </c>
      <c r="B1635" s="25">
        <v>10</v>
      </c>
    </row>
    <row r="1636" spans="1:2" x14ac:dyDescent="0.2">
      <c r="A1636" s="24" t="s">
        <v>1951</v>
      </c>
      <c r="B1636" s="25">
        <v>3</v>
      </c>
    </row>
    <row r="1637" spans="1:2" x14ac:dyDescent="0.2">
      <c r="A1637" s="24" t="s">
        <v>1952</v>
      </c>
      <c r="B1637" s="25">
        <v>4</v>
      </c>
    </row>
    <row r="1638" spans="1:2" x14ac:dyDescent="0.2">
      <c r="A1638" s="24" t="s">
        <v>1953</v>
      </c>
      <c r="B1638" s="25">
        <v>2</v>
      </c>
    </row>
    <row r="1639" spans="1:2" x14ac:dyDescent="0.2">
      <c r="A1639" s="24" t="s">
        <v>1954</v>
      </c>
      <c r="B1639" s="25">
        <v>9</v>
      </c>
    </row>
    <row r="1640" spans="1:2" x14ac:dyDescent="0.2">
      <c r="A1640" s="24" t="s">
        <v>1955</v>
      </c>
      <c r="B1640" s="25">
        <v>1</v>
      </c>
    </row>
    <row r="1641" spans="1:2" x14ac:dyDescent="0.2">
      <c r="A1641" s="24" t="s">
        <v>1956</v>
      </c>
      <c r="B1641" s="25">
        <v>1</v>
      </c>
    </row>
    <row r="1642" spans="1:2" x14ac:dyDescent="0.2">
      <c r="A1642" s="24" t="s">
        <v>1957</v>
      </c>
      <c r="B1642" s="25">
        <v>1</v>
      </c>
    </row>
    <row r="1643" spans="1:2" x14ac:dyDescent="0.2">
      <c r="A1643" s="24" t="s">
        <v>1958</v>
      </c>
      <c r="B1643" s="25">
        <v>16</v>
      </c>
    </row>
    <row r="1644" spans="1:2" x14ac:dyDescent="0.2">
      <c r="A1644" s="24" t="s">
        <v>1959</v>
      </c>
      <c r="B1644" s="25">
        <v>18</v>
      </c>
    </row>
    <row r="1645" spans="1:2" x14ac:dyDescent="0.2">
      <c r="A1645" s="24" t="s">
        <v>7959</v>
      </c>
      <c r="B1645" s="15" t="s">
        <v>8628</v>
      </c>
    </row>
    <row r="1646" spans="1:2" x14ac:dyDescent="0.2">
      <c r="A1646" s="24" t="s">
        <v>1960</v>
      </c>
      <c r="B1646" s="25">
        <v>5</v>
      </c>
    </row>
    <row r="1647" spans="1:2" x14ac:dyDescent="0.2">
      <c r="A1647" s="24" t="s">
        <v>1961</v>
      </c>
      <c r="B1647" s="25">
        <v>3</v>
      </c>
    </row>
    <row r="1648" spans="1:2" x14ac:dyDescent="0.2">
      <c r="A1648" s="24" t="s">
        <v>1962</v>
      </c>
      <c r="B1648" s="25">
        <v>11</v>
      </c>
    </row>
    <row r="1649" spans="1:2" x14ac:dyDescent="0.2">
      <c r="A1649" s="24" t="s">
        <v>1963</v>
      </c>
      <c r="B1649" s="25">
        <v>26</v>
      </c>
    </row>
    <row r="1650" spans="1:2" x14ac:dyDescent="0.2">
      <c r="A1650" s="24" t="s">
        <v>1964</v>
      </c>
      <c r="B1650" s="25">
        <v>2</v>
      </c>
    </row>
    <row r="1651" spans="1:2" x14ac:dyDescent="0.2">
      <c r="A1651" s="24" t="s">
        <v>1965</v>
      </c>
      <c r="B1651" s="25">
        <v>8</v>
      </c>
    </row>
    <row r="1652" spans="1:2" x14ac:dyDescent="0.2">
      <c r="A1652" s="24" t="s">
        <v>1966</v>
      </c>
      <c r="B1652" s="25">
        <v>32</v>
      </c>
    </row>
    <row r="1653" spans="1:2" x14ac:dyDescent="0.2">
      <c r="A1653" s="24" t="s">
        <v>1967</v>
      </c>
      <c r="B1653" s="25">
        <v>2</v>
      </c>
    </row>
    <row r="1654" spans="1:2" x14ac:dyDescent="0.2">
      <c r="A1654" s="24" t="s">
        <v>1968</v>
      </c>
      <c r="B1654" s="25">
        <v>5</v>
      </c>
    </row>
    <row r="1655" spans="1:2" x14ac:dyDescent="0.2">
      <c r="A1655" s="24" t="s">
        <v>1969</v>
      </c>
      <c r="B1655" s="25">
        <v>2</v>
      </c>
    </row>
    <row r="1656" spans="1:2" x14ac:dyDescent="0.2">
      <c r="A1656" s="24" t="s">
        <v>1970</v>
      </c>
      <c r="B1656" s="25">
        <v>2</v>
      </c>
    </row>
    <row r="1657" spans="1:2" x14ac:dyDescent="0.2">
      <c r="A1657" s="24" t="s">
        <v>1971</v>
      </c>
      <c r="B1657" s="25">
        <v>1</v>
      </c>
    </row>
    <row r="1658" spans="1:2" x14ac:dyDescent="0.2">
      <c r="A1658" s="24" t="s">
        <v>1976</v>
      </c>
      <c r="B1658" s="25">
        <v>11</v>
      </c>
    </row>
    <row r="1659" spans="1:2" x14ac:dyDescent="0.2">
      <c r="A1659" s="24" t="s">
        <v>1977</v>
      </c>
      <c r="B1659" s="25">
        <v>1</v>
      </c>
    </row>
    <row r="1660" spans="1:2" x14ac:dyDescent="0.2">
      <c r="A1660" s="24" t="s">
        <v>1972</v>
      </c>
      <c r="B1660" s="25">
        <v>3</v>
      </c>
    </row>
    <row r="1661" spans="1:2" x14ac:dyDescent="0.2">
      <c r="A1661" s="24" t="s">
        <v>1978</v>
      </c>
      <c r="B1661" s="25">
        <v>7</v>
      </c>
    </row>
    <row r="1662" spans="1:2" x14ac:dyDescent="0.2">
      <c r="A1662" s="24" t="s">
        <v>1979</v>
      </c>
      <c r="B1662" s="25">
        <v>16</v>
      </c>
    </row>
    <row r="1663" spans="1:2" x14ac:dyDescent="0.2">
      <c r="A1663" s="24" t="s">
        <v>1980</v>
      </c>
      <c r="B1663" s="25">
        <v>65</v>
      </c>
    </row>
    <row r="1664" spans="1:2" x14ac:dyDescent="0.2">
      <c r="A1664" s="24" t="s">
        <v>1981</v>
      </c>
      <c r="B1664" s="25">
        <v>9</v>
      </c>
    </row>
    <row r="1665" spans="1:2" x14ac:dyDescent="0.2">
      <c r="A1665" s="24" t="s">
        <v>1982</v>
      </c>
      <c r="B1665" s="25">
        <v>18</v>
      </c>
    </row>
    <row r="1666" spans="1:2" x14ac:dyDescent="0.2">
      <c r="A1666" s="24" t="s">
        <v>1983</v>
      </c>
      <c r="B1666" s="25">
        <v>5</v>
      </c>
    </row>
    <row r="1667" spans="1:2" x14ac:dyDescent="0.2">
      <c r="A1667" s="24" t="s">
        <v>1984</v>
      </c>
      <c r="B1667" s="25">
        <v>19</v>
      </c>
    </row>
    <row r="1668" spans="1:2" x14ac:dyDescent="0.2">
      <c r="A1668" s="24" t="s">
        <v>1985</v>
      </c>
      <c r="B1668" s="25">
        <v>1</v>
      </c>
    </row>
    <row r="1669" spans="1:2" x14ac:dyDescent="0.2">
      <c r="A1669" s="24" t="s">
        <v>1986</v>
      </c>
      <c r="B1669" s="25">
        <v>15</v>
      </c>
    </row>
    <row r="1670" spans="1:2" x14ac:dyDescent="0.2">
      <c r="A1670" s="24" t="s">
        <v>7930</v>
      </c>
      <c r="B1670" s="15" t="s">
        <v>8628</v>
      </c>
    </row>
    <row r="1671" spans="1:2" x14ac:dyDescent="0.2">
      <c r="A1671" s="24" t="s">
        <v>1987</v>
      </c>
      <c r="B1671" s="25">
        <v>1</v>
      </c>
    </row>
    <row r="1672" spans="1:2" x14ac:dyDescent="0.2">
      <c r="A1672" s="24" t="s">
        <v>1988</v>
      </c>
      <c r="B1672" s="25">
        <v>12</v>
      </c>
    </row>
    <row r="1673" spans="1:2" x14ac:dyDescent="0.2">
      <c r="A1673" s="24" t="s">
        <v>1989</v>
      </c>
      <c r="B1673" s="25">
        <v>1</v>
      </c>
    </row>
    <row r="1674" spans="1:2" x14ac:dyDescent="0.2">
      <c r="A1674" s="24" t="s">
        <v>1973</v>
      </c>
      <c r="B1674" s="25">
        <v>6</v>
      </c>
    </row>
    <row r="1675" spans="1:2" x14ac:dyDescent="0.2">
      <c r="A1675" s="24" t="s">
        <v>1974</v>
      </c>
      <c r="B1675" s="25">
        <v>2</v>
      </c>
    </row>
    <row r="1676" spans="1:2" x14ac:dyDescent="0.2">
      <c r="A1676" s="24" t="s">
        <v>1990</v>
      </c>
      <c r="B1676" s="25">
        <v>4</v>
      </c>
    </row>
    <row r="1677" spans="1:2" x14ac:dyDescent="0.2">
      <c r="A1677" s="24" t="s">
        <v>1991</v>
      </c>
      <c r="B1677" s="25">
        <v>1</v>
      </c>
    </row>
    <row r="1678" spans="1:2" x14ac:dyDescent="0.2">
      <c r="A1678" s="24" t="s">
        <v>1992</v>
      </c>
      <c r="B1678" s="25">
        <v>8</v>
      </c>
    </row>
    <row r="1679" spans="1:2" x14ac:dyDescent="0.2">
      <c r="A1679" s="24" t="s">
        <v>1993</v>
      </c>
      <c r="B1679" s="25">
        <v>2</v>
      </c>
    </row>
    <row r="1680" spans="1:2" x14ac:dyDescent="0.2">
      <c r="A1680" s="24" t="s">
        <v>1994</v>
      </c>
      <c r="B1680" s="25">
        <v>1</v>
      </c>
    </row>
    <row r="1681" spans="1:2" x14ac:dyDescent="0.2">
      <c r="A1681" s="24" t="s">
        <v>1995</v>
      </c>
      <c r="B1681" s="25">
        <v>1</v>
      </c>
    </row>
    <row r="1682" spans="1:2" x14ac:dyDescent="0.2">
      <c r="A1682" s="24" t="s">
        <v>1996</v>
      </c>
      <c r="B1682" s="25">
        <v>1</v>
      </c>
    </row>
    <row r="1683" spans="1:2" x14ac:dyDescent="0.2">
      <c r="A1683" s="24" t="s">
        <v>1998</v>
      </c>
      <c r="B1683" s="25">
        <v>1</v>
      </c>
    </row>
    <row r="1684" spans="1:2" x14ac:dyDescent="0.2">
      <c r="A1684" s="24" t="s">
        <v>1997</v>
      </c>
      <c r="B1684" s="25">
        <v>3</v>
      </c>
    </row>
    <row r="1685" spans="1:2" x14ac:dyDescent="0.2">
      <c r="A1685" s="24" t="s">
        <v>1999</v>
      </c>
      <c r="B1685" s="25">
        <v>1</v>
      </c>
    </row>
    <row r="1686" spans="1:2" x14ac:dyDescent="0.2">
      <c r="A1686" s="24" t="s">
        <v>2000</v>
      </c>
      <c r="B1686" s="25">
        <v>1</v>
      </c>
    </row>
    <row r="1687" spans="1:2" x14ac:dyDescent="0.2">
      <c r="A1687" s="24" t="s">
        <v>2001</v>
      </c>
      <c r="B1687" s="25">
        <v>2</v>
      </c>
    </row>
    <row r="1688" spans="1:2" x14ac:dyDescent="0.2">
      <c r="A1688" s="24" t="s">
        <v>2002</v>
      </c>
      <c r="B1688" s="25">
        <v>8</v>
      </c>
    </row>
    <row r="1689" spans="1:2" x14ac:dyDescent="0.2">
      <c r="A1689" s="24" t="s">
        <v>2003</v>
      </c>
      <c r="B1689" s="25">
        <v>1</v>
      </c>
    </row>
    <row r="1690" spans="1:2" x14ac:dyDescent="0.2">
      <c r="A1690" s="24" t="s">
        <v>2004</v>
      </c>
      <c r="B1690" s="25">
        <v>1</v>
      </c>
    </row>
    <row r="1691" spans="1:2" x14ac:dyDescent="0.2">
      <c r="A1691" s="24" t="s">
        <v>2005</v>
      </c>
      <c r="B1691" s="25">
        <v>3</v>
      </c>
    </row>
    <row r="1692" spans="1:2" x14ac:dyDescent="0.2">
      <c r="A1692" s="24" t="s">
        <v>2006</v>
      </c>
      <c r="B1692" s="25">
        <v>7</v>
      </c>
    </row>
    <row r="1693" spans="1:2" x14ac:dyDescent="0.2">
      <c r="A1693" s="24" t="s">
        <v>2007</v>
      </c>
      <c r="B1693" s="25">
        <v>4</v>
      </c>
    </row>
    <row r="1694" spans="1:2" x14ac:dyDescent="0.2">
      <c r="A1694" s="24" t="s">
        <v>2008</v>
      </c>
      <c r="B1694" s="25">
        <v>2</v>
      </c>
    </row>
    <row r="1695" spans="1:2" x14ac:dyDescent="0.2">
      <c r="A1695" s="24" t="s">
        <v>2009</v>
      </c>
      <c r="B1695" s="25">
        <v>1</v>
      </c>
    </row>
    <row r="1696" spans="1:2" x14ac:dyDescent="0.2">
      <c r="A1696" s="24" t="s">
        <v>2010</v>
      </c>
      <c r="B1696" s="25">
        <v>1</v>
      </c>
    </row>
    <row r="1697" spans="1:2" x14ac:dyDescent="0.2">
      <c r="A1697" s="24" t="s">
        <v>2011</v>
      </c>
      <c r="B1697" s="25">
        <v>1</v>
      </c>
    </row>
    <row r="1698" spans="1:2" x14ac:dyDescent="0.2">
      <c r="A1698" s="24" t="s">
        <v>2012</v>
      </c>
      <c r="B1698" s="25">
        <v>4</v>
      </c>
    </row>
    <row r="1699" spans="1:2" x14ac:dyDescent="0.2">
      <c r="A1699" s="24" t="s">
        <v>2013</v>
      </c>
      <c r="B1699" s="25">
        <v>1</v>
      </c>
    </row>
    <row r="1700" spans="1:2" x14ac:dyDescent="0.2">
      <c r="A1700" s="24" t="s">
        <v>2014</v>
      </c>
      <c r="B1700" s="25">
        <v>1</v>
      </c>
    </row>
    <row r="1701" spans="1:2" x14ac:dyDescent="0.2">
      <c r="A1701" s="24" t="s">
        <v>2015</v>
      </c>
      <c r="B1701" s="25">
        <v>6</v>
      </c>
    </row>
    <row r="1702" spans="1:2" x14ac:dyDescent="0.2">
      <c r="A1702" s="24" t="s">
        <v>2016</v>
      </c>
      <c r="B1702" s="25">
        <v>2</v>
      </c>
    </row>
    <row r="1703" spans="1:2" x14ac:dyDescent="0.2">
      <c r="A1703" s="24" t="s">
        <v>2017</v>
      </c>
      <c r="B1703" s="25">
        <v>1</v>
      </c>
    </row>
    <row r="1704" spans="1:2" x14ac:dyDescent="0.2">
      <c r="A1704" s="24" t="s">
        <v>2018</v>
      </c>
      <c r="B1704" s="25">
        <v>2</v>
      </c>
    </row>
    <row r="1705" spans="1:2" x14ac:dyDescent="0.2">
      <c r="A1705" s="24" t="s">
        <v>2019</v>
      </c>
      <c r="B1705" s="25">
        <v>2</v>
      </c>
    </row>
    <row r="1706" spans="1:2" x14ac:dyDescent="0.2">
      <c r="A1706" s="24" t="s">
        <v>2020</v>
      </c>
      <c r="B1706" s="25">
        <v>6</v>
      </c>
    </row>
    <row r="1707" spans="1:2" x14ac:dyDescent="0.2">
      <c r="A1707" s="24" t="s">
        <v>2021</v>
      </c>
      <c r="B1707" s="25">
        <v>5</v>
      </c>
    </row>
    <row r="1708" spans="1:2" x14ac:dyDescent="0.2">
      <c r="A1708" s="24" t="s">
        <v>2022</v>
      </c>
      <c r="B1708" s="25">
        <v>1</v>
      </c>
    </row>
    <row r="1709" spans="1:2" x14ac:dyDescent="0.2">
      <c r="A1709" s="24" t="s">
        <v>2023</v>
      </c>
      <c r="B1709" s="25">
        <v>2</v>
      </c>
    </row>
    <row r="1710" spans="1:2" x14ac:dyDescent="0.2">
      <c r="A1710" s="24" t="s">
        <v>2024</v>
      </c>
      <c r="B1710" s="25">
        <v>6</v>
      </c>
    </row>
    <row r="1711" spans="1:2" x14ac:dyDescent="0.2">
      <c r="A1711" s="24" t="s">
        <v>2025</v>
      </c>
      <c r="B1711" s="25">
        <v>2</v>
      </c>
    </row>
    <row r="1712" spans="1:2" x14ac:dyDescent="0.2">
      <c r="A1712" s="24" t="s">
        <v>2026</v>
      </c>
      <c r="B1712" s="25">
        <v>3</v>
      </c>
    </row>
    <row r="1713" spans="1:2" x14ac:dyDescent="0.2">
      <c r="A1713" s="24" t="s">
        <v>2027</v>
      </c>
      <c r="B1713" s="25">
        <v>1</v>
      </c>
    </row>
    <row r="1714" spans="1:2" x14ac:dyDescent="0.2">
      <c r="A1714" s="24" t="s">
        <v>2028</v>
      </c>
      <c r="B1714" s="25">
        <v>2</v>
      </c>
    </row>
    <row r="1715" spans="1:2" x14ac:dyDescent="0.2">
      <c r="A1715" s="24" t="s">
        <v>1975</v>
      </c>
      <c r="B1715" s="25">
        <v>4</v>
      </c>
    </row>
    <row r="1716" spans="1:2" x14ac:dyDescent="0.2">
      <c r="A1716" s="24" t="s">
        <v>2029</v>
      </c>
      <c r="B1716" s="25">
        <v>1</v>
      </c>
    </row>
    <row r="1717" spans="1:2" x14ac:dyDescent="0.2">
      <c r="A1717" s="24" t="s">
        <v>2030</v>
      </c>
      <c r="B1717" s="25">
        <v>1</v>
      </c>
    </row>
    <row r="1718" spans="1:2" x14ac:dyDescent="0.2">
      <c r="A1718" s="24" t="s">
        <v>2031</v>
      </c>
      <c r="B1718" s="25">
        <v>5</v>
      </c>
    </row>
    <row r="1719" spans="1:2" x14ac:dyDescent="0.2">
      <c r="A1719" s="24" t="s">
        <v>2032</v>
      </c>
      <c r="B1719" s="25">
        <v>3</v>
      </c>
    </row>
    <row r="1720" spans="1:2" x14ac:dyDescent="0.2">
      <c r="A1720" s="24" t="s">
        <v>2033</v>
      </c>
      <c r="B1720" s="25">
        <v>1</v>
      </c>
    </row>
    <row r="1721" spans="1:2" x14ac:dyDescent="0.2">
      <c r="A1721" s="24" t="s">
        <v>2034</v>
      </c>
      <c r="B1721" s="25">
        <v>1</v>
      </c>
    </row>
    <row r="1722" spans="1:2" x14ac:dyDescent="0.2">
      <c r="A1722" s="24" t="s">
        <v>2035</v>
      </c>
      <c r="B1722" s="25">
        <v>1</v>
      </c>
    </row>
    <row r="1723" spans="1:2" x14ac:dyDescent="0.2">
      <c r="A1723" s="24" t="s">
        <v>2036</v>
      </c>
      <c r="B1723" s="25">
        <v>3</v>
      </c>
    </row>
    <row r="1724" spans="1:2" x14ac:dyDescent="0.2">
      <c r="A1724" s="24" t="s">
        <v>2037</v>
      </c>
      <c r="B1724" s="25">
        <v>1</v>
      </c>
    </row>
    <row r="1725" spans="1:2" x14ac:dyDescent="0.2">
      <c r="A1725" s="24" t="s">
        <v>2038</v>
      </c>
      <c r="B1725" s="25">
        <v>8</v>
      </c>
    </row>
    <row r="1726" spans="1:2" x14ac:dyDescent="0.2">
      <c r="A1726" s="24" t="s">
        <v>2039</v>
      </c>
      <c r="B1726" s="25">
        <v>12</v>
      </c>
    </row>
    <row r="1727" spans="1:2" x14ac:dyDescent="0.2">
      <c r="A1727" s="24" t="s">
        <v>2040</v>
      </c>
      <c r="B1727" s="25">
        <v>1</v>
      </c>
    </row>
    <row r="1728" spans="1:2" x14ac:dyDescent="0.2">
      <c r="A1728" s="24" t="s">
        <v>2041</v>
      </c>
      <c r="B1728" s="25">
        <v>1</v>
      </c>
    </row>
    <row r="1729" spans="1:2" x14ac:dyDescent="0.2">
      <c r="A1729" s="24" t="s">
        <v>2042</v>
      </c>
      <c r="B1729" s="25">
        <v>9</v>
      </c>
    </row>
    <row r="1730" spans="1:2" x14ac:dyDescent="0.2">
      <c r="A1730" s="24" t="s">
        <v>2043</v>
      </c>
      <c r="B1730" s="25">
        <v>2</v>
      </c>
    </row>
    <row r="1731" spans="1:2" x14ac:dyDescent="0.2">
      <c r="A1731" s="24" t="s">
        <v>2044</v>
      </c>
      <c r="B1731" s="25">
        <v>1</v>
      </c>
    </row>
    <row r="1732" spans="1:2" x14ac:dyDescent="0.2">
      <c r="A1732" s="24" t="s">
        <v>2045</v>
      </c>
      <c r="B1732" s="25">
        <v>1</v>
      </c>
    </row>
    <row r="1733" spans="1:2" x14ac:dyDescent="0.2">
      <c r="A1733" s="24" t="s">
        <v>2046</v>
      </c>
      <c r="B1733" s="25">
        <v>1</v>
      </c>
    </row>
    <row r="1734" spans="1:2" x14ac:dyDescent="0.2">
      <c r="A1734" s="24" t="s">
        <v>2047</v>
      </c>
      <c r="B1734" s="25">
        <v>4</v>
      </c>
    </row>
    <row r="1735" spans="1:2" x14ac:dyDescent="0.2">
      <c r="A1735" s="24" t="s">
        <v>2048</v>
      </c>
      <c r="B1735" s="25">
        <v>12</v>
      </c>
    </row>
    <row r="1736" spans="1:2" x14ac:dyDescent="0.2">
      <c r="A1736" s="24" t="s">
        <v>2049</v>
      </c>
      <c r="B1736" s="25">
        <v>2</v>
      </c>
    </row>
    <row r="1737" spans="1:2" x14ac:dyDescent="0.2">
      <c r="A1737" s="24" t="s">
        <v>2050</v>
      </c>
      <c r="B1737" s="25">
        <v>1</v>
      </c>
    </row>
    <row r="1738" spans="1:2" x14ac:dyDescent="0.2">
      <c r="A1738" s="24" t="s">
        <v>2051</v>
      </c>
      <c r="B1738" s="25">
        <v>2</v>
      </c>
    </row>
    <row r="1739" spans="1:2" x14ac:dyDescent="0.2">
      <c r="A1739" s="24" t="s">
        <v>2052</v>
      </c>
      <c r="B1739" s="25">
        <v>1</v>
      </c>
    </row>
    <row r="1740" spans="1:2" x14ac:dyDescent="0.2">
      <c r="A1740" s="24" t="s">
        <v>2053</v>
      </c>
      <c r="B1740" s="25">
        <v>5</v>
      </c>
    </row>
    <row r="1741" spans="1:2" x14ac:dyDescent="0.2">
      <c r="A1741" s="24" t="s">
        <v>2054</v>
      </c>
      <c r="B1741" s="25">
        <v>6</v>
      </c>
    </row>
    <row r="1742" spans="1:2" x14ac:dyDescent="0.2">
      <c r="A1742" s="24" t="s">
        <v>2055</v>
      </c>
      <c r="B1742" s="25">
        <v>4</v>
      </c>
    </row>
    <row r="1743" spans="1:2" x14ac:dyDescent="0.2">
      <c r="A1743" s="24" t="s">
        <v>2056</v>
      </c>
      <c r="B1743" s="25">
        <v>3</v>
      </c>
    </row>
    <row r="1744" spans="1:2" x14ac:dyDescent="0.2">
      <c r="A1744" s="24" t="s">
        <v>2057</v>
      </c>
      <c r="B1744" s="25">
        <v>11</v>
      </c>
    </row>
    <row r="1745" spans="1:2" x14ac:dyDescent="0.2">
      <c r="A1745" s="24" t="s">
        <v>2058</v>
      </c>
      <c r="B1745" s="25">
        <v>2</v>
      </c>
    </row>
    <row r="1746" spans="1:2" x14ac:dyDescent="0.2">
      <c r="A1746" s="24" t="s">
        <v>2059</v>
      </c>
      <c r="B1746" s="25">
        <v>1</v>
      </c>
    </row>
    <row r="1747" spans="1:2" x14ac:dyDescent="0.2">
      <c r="A1747" s="24" t="s">
        <v>2060</v>
      </c>
      <c r="B1747" s="25">
        <v>14</v>
      </c>
    </row>
    <row r="1748" spans="1:2" x14ac:dyDescent="0.2">
      <c r="A1748" s="24" t="s">
        <v>2061</v>
      </c>
      <c r="B1748" s="25">
        <v>7</v>
      </c>
    </row>
    <row r="1749" spans="1:2" x14ac:dyDescent="0.2">
      <c r="A1749" s="24" t="s">
        <v>2062</v>
      </c>
      <c r="B1749" s="25">
        <v>2</v>
      </c>
    </row>
    <row r="1750" spans="1:2" x14ac:dyDescent="0.2">
      <c r="A1750" s="24" t="s">
        <v>2063</v>
      </c>
      <c r="B1750" s="25">
        <v>4</v>
      </c>
    </row>
    <row r="1751" spans="1:2" x14ac:dyDescent="0.2">
      <c r="A1751" s="24" t="s">
        <v>2064</v>
      </c>
      <c r="B1751" s="25">
        <v>1</v>
      </c>
    </row>
    <row r="1752" spans="1:2" x14ac:dyDescent="0.2">
      <c r="A1752" s="24" t="s">
        <v>2065</v>
      </c>
      <c r="B1752" s="25">
        <v>4</v>
      </c>
    </row>
    <row r="1753" spans="1:2" x14ac:dyDescent="0.2">
      <c r="A1753" s="24" t="s">
        <v>2066</v>
      </c>
      <c r="B1753" s="25">
        <v>2</v>
      </c>
    </row>
    <row r="1754" spans="1:2" x14ac:dyDescent="0.2">
      <c r="A1754" s="24" t="s">
        <v>2067</v>
      </c>
      <c r="B1754" s="25">
        <v>4</v>
      </c>
    </row>
    <row r="1755" spans="1:2" x14ac:dyDescent="0.2">
      <c r="A1755" s="24" t="s">
        <v>2068</v>
      </c>
      <c r="B1755" s="25">
        <v>6</v>
      </c>
    </row>
    <row r="1756" spans="1:2" x14ac:dyDescent="0.2">
      <c r="A1756" s="24" t="s">
        <v>2069</v>
      </c>
      <c r="B1756" s="25">
        <v>1</v>
      </c>
    </row>
    <row r="1757" spans="1:2" x14ac:dyDescent="0.2">
      <c r="A1757" s="24" t="s">
        <v>2070</v>
      </c>
      <c r="B1757" s="25">
        <v>2</v>
      </c>
    </row>
    <row r="1758" spans="1:2" x14ac:dyDescent="0.2">
      <c r="A1758" s="24" t="s">
        <v>2071</v>
      </c>
      <c r="B1758" s="25">
        <v>6</v>
      </c>
    </row>
    <row r="1759" spans="1:2" x14ac:dyDescent="0.2">
      <c r="A1759" s="24" t="s">
        <v>2072</v>
      </c>
      <c r="B1759" s="25">
        <v>1</v>
      </c>
    </row>
    <row r="1760" spans="1:2" x14ac:dyDescent="0.2">
      <c r="A1760" s="24" t="s">
        <v>238</v>
      </c>
      <c r="B1760" s="25">
        <v>2</v>
      </c>
    </row>
    <row r="1761" spans="1:2" x14ac:dyDescent="0.2">
      <c r="A1761" s="24" t="s">
        <v>2073</v>
      </c>
      <c r="B1761" s="25">
        <v>1</v>
      </c>
    </row>
    <row r="1762" spans="1:2" x14ac:dyDescent="0.2">
      <c r="A1762" s="24" t="s">
        <v>2074</v>
      </c>
      <c r="B1762" s="25">
        <v>12</v>
      </c>
    </row>
    <row r="1763" spans="1:2" x14ac:dyDescent="0.2">
      <c r="A1763" s="24" t="s">
        <v>2075</v>
      </c>
      <c r="B1763" s="25">
        <v>2</v>
      </c>
    </row>
    <row r="1764" spans="1:2" x14ac:dyDescent="0.2">
      <c r="A1764" s="24" t="s">
        <v>2076</v>
      </c>
      <c r="B1764" s="25">
        <v>1</v>
      </c>
    </row>
    <row r="1765" spans="1:2" x14ac:dyDescent="0.2">
      <c r="A1765" s="24" t="s">
        <v>2077</v>
      </c>
      <c r="B1765" s="25">
        <v>1</v>
      </c>
    </row>
    <row r="1766" spans="1:2" x14ac:dyDescent="0.2">
      <c r="A1766" s="24" t="s">
        <v>2078</v>
      </c>
      <c r="B1766" s="25">
        <v>2</v>
      </c>
    </row>
    <row r="1767" spans="1:2" x14ac:dyDescent="0.2">
      <c r="A1767" s="24" t="s">
        <v>2079</v>
      </c>
      <c r="B1767" s="25">
        <v>3</v>
      </c>
    </row>
    <row r="1768" spans="1:2" x14ac:dyDescent="0.2">
      <c r="A1768" s="24" t="s">
        <v>2080</v>
      </c>
      <c r="B1768" s="25">
        <v>5</v>
      </c>
    </row>
    <row r="1769" spans="1:2" x14ac:dyDescent="0.2">
      <c r="A1769" s="24" t="s">
        <v>2081</v>
      </c>
      <c r="B1769" s="25">
        <v>1</v>
      </c>
    </row>
    <row r="1770" spans="1:2" x14ac:dyDescent="0.2">
      <c r="A1770" s="24" t="s">
        <v>2082</v>
      </c>
      <c r="B1770" s="25">
        <v>3</v>
      </c>
    </row>
    <row r="1771" spans="1:2" x14ac:dyDescent="0.2">
      <c r="A1771" s="24" t="s">
        <v>2083</v>
      </c>
      <c r="B1771" s="25">
        <v>2</v>
      </c>
    </row>
    <row r="1772" spans="1:2" x14ac:dyDescent="0.2">
      <c r="A1772" s="24" t="s">
        <v>2084</v>
      </c>
      <c r="B1772" s="25">
        <v>30</v>
      </c>
    </row>
    <row r="1773" spans="1:2" x14ac:dyDescent="0.2">
      <c r="A1773" s="24" t="s">
        <v>2085</v>
      </c>
      <c r="B1773" s="25">
        <v>10</v>
      </c>
    </row>
    <row r="1774" spans="1:2" x14ac:dyDescent="0.2">
      <c r="A1774" s="24" t="s">
        <v>2086</v>
      </c>
      <c r="B1774" s="25">
        <v>5</v>
      </c>
    </row>
    <row r="1775" spans="1:2" x14ac:dyDescent="0.2">
      <c r="A1775" s="24" t="s">
        <v>2087</v>
      </c>
      <c r="B1775" s="25">
        <v>1</v>
      </c>
    </row>
    <row r="1776" spans="1:2" x14ac:dyDescent="0.2">
      <c r="A1776" s="24" t="s">
        <v>2088</v>
      </c>
      <c r="B1776" s="25">
        <v>16</v>
      </c>
    </row>
    <row r="1777" spans="1:11" x14ac:dyDescent="0.2">
      <c r="A1777" s="24" t="s">
        <v>2089</v>
      </c>
      <c r="B1777" s="25">
        <v>8</v>
      </c>
    </row>
    <row r="1778" spans="1:11" x14ac:dyDescent="0.2">
      <c r="A1778" s="24" t="s">
        <v>2090</v>
      </c>
      <c r="B1778" s="25">
        <v>2</v>
      </c>
    </row>
    <row r="1779" spans="1:11" x14ac:dyDescent="0.2">
      <c r="A1779" s="24" t="s">
        <v>2091</v>
      </c>
      <c r="B1779" s="25">
        <v>2</v>
      </c>
    </row>
    <row r="1780" spans="1:11" x14ac:dyDescent="0.2">
      <c r="A1780" s="24" t="s">
        <v>2092</v>
      </c>
      <c r="B1780" s="25">
        <v>13</v>
      </c>
    </row>
    <row r="1781" spans="1:11" x14ac:dyDescent="0.2">
      <c r="A1781" s="24" t="s">
        <v>2093</v>
      </c>
      <c r="B1781" s="25">
        <v>1</v>
      </c>
    </row>
    <row r="1782" spans="1:11" x14ac:dyDescent="0.2">
      <c r="A1782" s="24" t="s">
        <v>2094</v>
      </c>
      <c r="B1782" s="25">
        <v>2</v>
      </c>
    </row>
    <row r="1783" spans="1:11" x14ac:dyDescent="0.2">
      <c r="A1783" s="24" t="s">
        <v>33</v>
      </c>
      <c r="B1783" s="25">
        <v>4</v>
      </c>
    </row>
    <row r="1784" spans="1:11" x14ac:dyDescent="0.2">
      <c r="A1784" s="24" t="s">
        <v>2095</v>
      </c>
      <c r="B1784" s="25">
        <v>4</v>
      </c>
    </row>
    <row r="1785" spans="1:11" x14ac:dyDescent="0.2">
      <c r="A1785" s="24" t="s">
        <v>2097</v>
      </c>
      <c r="B1785" s="25">
        <v>8</v>
      </c>
    </row>
    <row r="1786" spans="1:11" x14ac:dyDescent="0.2">
      <c r="A1786" s="24" t="s">
        <v>2098</v>
      </c>
      <c r="B1786" s="25">
        <v>2</v>
      </c>
    </row>
    <row r="1787" spans="1:11" x14ac:dyDescent="0.2">
      <c r="A1787" s="24" t="s">
        <v>2099</v>
      </c>
      <c r="B1787" s="25">
        <v>16</v>
      </c>
    </row>
    <row r="1788" spans="1:11" x14ac:dyDescent="0.2">
      <c r="A1788" s="24" t="s">
        <v>2100</v>
      </c>
      <c r="B1788" s="25">
        <v>10</v>
      </c>
    </row>
    <row r="1789" spans="1:11" x14ac:dyDescent="0.2">
      <c r="A1789" s="24" t="s">
        <v>2101</v>
      </c>
      <c r="B1789" s="25">
        <v>18</v>
      </c>
    </row>
    <row r="1790" spans="1:11" x14ac:dyDescent="0.2">
      <c r="A1790" s="24" t="s">
        <v>2102</v>
      </c>
      <c r="B1790" s="25">
        <v>3</v>
      </c>
    </row>
    <row r="1791" spans="1:11" x14ac:dyDescent="0.2">
      <c r="A1791" s="24" t="s">
        <v>2103</v>
      </c>
      <c r="B1791" s="25">
        <v>9</v>
      </c>
      <c r="K1791" s="48"/>
    </row>
    <row r="1792" spans="1:11" x14ac:dyDescent="0.2">
      <c r="A1792" s="24" t="s">
        <v>2096</v>
      </c>
      <c r="B1792" s="25">
        <v>4</v>
      </c>
    </row>
    <row r="1793" spans="1:2" x14ac:dyDescent="0.2">
      <c r="A1793" s="24" t="s">
        <v>2104</v>
      </c>
      <c r="B1793" s="25">
        <v>1</v>
      </c>
    </row>
    <row r="1794" spans="1:2" x14ac:dyDescent="0.2">
      <c r="A1794" s="24" t="s">
        <v>2105</v>
      </c>
      <c r="B1794" s="25">
        <v>2</v>
      </c>
    </row>
    <row r="1795" spans="1:2" x14ac:dyDescent="0.2">
      <c r="A1795" s="24" t="s">
        <v>2106</v>
      </c>
      <c r="B1795" s="25">
        <v>3</v>
      </c>
    </row>
    <row r="1796" spans="1:2" x14ac:dyDescent="0.2">
      <c r="A1796" s="24" t="s">
        <v>2107</v>
      </c>
      <c r="B1796" s="25">
        <v>4</v>
      </c>
    </row>
    <row r="1797" spans="1:2" x14ac:dyDescent="0.2">
      <c r="A1797" s="24" t="s">
        <v>2108</v>
      </c>
      <c r="B1797" s="25">
        <v>7</v>
      </c>
    </row>
    <row r="1798" spans="1:2" x14ac:dyDescent="0.2">
      <c r="A1798" s="24" t="s">
        <v>2109</v>
      </c>
      <c r="B1798" s="25">
        <v>1</v>
      </c>
    </row>
    <row r="1799" spans="1:2" x14ac:dyDescent="0.2">
      <c r="A1799" s="24" t="s">
        <v>2110</v>
      </c>
      <c r="B1799" s="25">
        <v>6</v>
      </c>
    </row>
    <row r="1800" spans="1:2" x14ac:dyDescent="0.2">
      <c r="A1800" s="24" t="s">
        <v>2111</v>
      </c>
      <c r="B1800" s="25">
        <v>3</v>
      </c>
    </row>
    <row r="1801" spans="1:2" x14ac:dyDescent="0.2">
      <c r="A1801" s="24" t="s">
        <v>2112</v>
      </c>
      <c r="B1801" s="25">
        <v>2</v>
      </c>
    </row>
    <row r="1802" spans="1:2" x14ac:dyDescent="0.2">
      <c r="A1802" s="24" t="s">
        <v>2113</v>
      </c>
      <c r="B1802" s="25">
        <v>1</v>
      </c>
    </row>
    <row r="1803" spans="1:2" x14ac:dyDescent="0.2">
      <c r="A1803" s="24" t="s">
        <v>2114</v>
      </c>
      <c r="B1803" s="25">
        <v>2</v>
      </c>
    </row>
    <row r="1804" spans="1:2" x14ac:dyDescent="0.2">
      <c r="A1804" s="24" t="s">
        <v>2115</v>
      </c>
      <c r="B1804" s="25">
        <v>3</v>
      </c>
    </row>
    <row r="1805" spans="1:2" x14ac:dyDescent="0.2">
      <c r="A1805" s="24" t="s">
        <v>2116</v>
      </c>
      <c r="B1805" s="25">
        <v>4</v>
      </c>
    </row>
    <row r="1806" spans="1:2" x14ac:dyDescent="0.2">
      <c r="A1806" s="24" t="s">
        <v>2117</v>
      </c>
      <c r="B1806" s="25">
        <v>2</v>
      </c>
    </row>
    <row r="1807" spans="1:2" x14ac:dyDescent="0.2">
      <c r="A1807" s="24" t="s">
        <v>2118</v>
      </c>
      <c r="B1807" s="25">
        <v>2</v>
      </c>
    </row>
    <row r="1808" spans="1:2" x14ac:dyDescent="0.2">
      <c r="A1808" s="24" t="s">
        <v>2119</v>
      </c>
      <c r="B1808" s="25">
        <v>3</v>
      </c>
    </row>
    <row r="1809" spans="1:2" x14ac:dyDescent="0.2">
      <c r="A1809" s="24" t="s">
        <v>2120</v>
      </c>
      <c r="B1809" s="25">
        <v>5</v>
      </c>
    </row>
    <row r="1810" spans="1:2" x14ac:dyDescent="0.2">
      <c r="A1810" s="24" t="s">
        <v>2121</v>
      </c>
      <c r="B1810" s="25">
        <v>3</v>
      </c>
    </row>
    <row r="1811" spans="1:2" x14ac:dyDescent="0.2">
      <c r="A1811" s="24" t="s">
        <v>2122</v>
      </c>
      <c r="B1811" s="25">
        <v>5</v>
      </c>
    </row>
    <row r="1812" spans="1:2" x14ac:dyDescent="0.2">
      <c r="A1812" s="24" t="s">
        <v>2123</v>
      </c>
      <c r="B1812" s="25">
        <v>6</v>
      </c>
    </row>
    <row r="1813" spans="1:2" x14ac:dyDescent="0.2">
      <c r="A1813" s="24" t="s">
        <v>2124</v>
      </c>
      <c r="B1813" s="25">
        <v>5</v>
      </c>
    </row>
    <row r="1814" spans="1:2" x14ac:dyDescent="0.2">
      <c r="A1814" s="24" t="s">
        <v>2124</v>
      </c>
      <c r="B1814" s="15" t="s">
        <v>8628</v>
      </c>
    </row>
    <row r="1815" spans="1:2" x14ac:dyDescent="0.2">
      <c r="A1815" s="24" t="s">
        <v>2125</v>
      </c>
      <c r="B1815" s="25">
        <v>5</v>
      </c>
    </row>
    <row r="1816" spans="1:2" x14ac:dyDescent="0.2">
      <c r="A1816" s="24" t="s">
        <v>2126</v>
      </c>
      <c r="B1816" s="25">
        <v>5</v>
      </c>
    </row>
    <row r="1817" spans="1:2" x14ac:dyDescent="0.2">
      <c r="A1817" s="24" t="s">
        <v>2127</v>
      </c>
      <c r="B1817" s="25">
        <v>4</v>
      </c>
    </row>
    <row r="1818" spans="1:2" x14ac:dyDescent="0.2">
      <c r="A1818" s="24" t="s">
        <v>2128</v>
      </c>
      <c r="B1818" s="25">
        <v>6</v>
      </c>
    </row>
    <row r="1819" spans="1:2" x14ac:dyDescent="0.2">
      <c r="A1819" s="24" t="s">
        <v>34</v>
      </c>
      <c r="B1819" s="25">
        <v>10</v>
      </c>
    </row>
    <row r="1820" spans="1:2" x14ac:dyDescent="0.2">
      <c r="A1820" s="24" t="s">
        <v>2129</v>
      </c>
      <c r="B1820" s="25">
        <v>4</v>
      </c>
    </row>
    <row r="1821" spans="1:2" x14ac:dyDescent="0.2">
      <c r="A1821" s="24" t="s">
        <v>2130</v>
      </c>
      <c r="B1821" s="25">
        <v>4</v>
      </c>
    </row>
    <row r="1822" spans="1:2" x14ac:dyDescent="0.2">
      <c r="A1822" s="24" t="s">
        <v>2131</v>
      </c>
      <c r="B1822" s="25">
        <v>2</v>
      </c>
    </row>
    <row r="1823" spans="1:2" x14ac:dyDescent="0.2">
      <c r="A1823" s="24" t="s">
        <v>2132</v>
      </c>
      <c r="B1823" s="25">
        <v>2</v>
      </c>
    </row>
    <row r="1824" spans="1:2" x14ac:dyDescent="0.2">
      <c r="A1824" s="24" t="s">
        <v>2133</v>
      </c>
      <c r="B1824" s="25">
        <v>5</v>
      </c>
    </row>
    <row r="1825" spans="1:2" x14ac:dyDescent="0.2">
      <c r="A1825" s="24" t="s">
        <v>35</v>
      </c>
      <c r="B1825" s="25">
        <v>2</v>
      </c>
    </row>
    <row r="1826" spans="1:2" x14ac:dyDescent="0.2">
      <c r="A1826" s="24" t="s">
        <v>36</v>
      </c>
      <c r="B1826" s="25">
        <v>22</v>
      </c>
    </row>
    <row r="1827" spans="1:2" x14ac:dyDescent="0.2">
      <c r="A1827" s="24" t="s">
        <v>2134</v>
      </c>
      <c r="B1827" s="25">
        <v>336</v>
      </c>
    </row>
    <row r="1828" spans="1:2" x14ac:dyDescent="0.2">
      <c r="A1828" s="24" t="s">
        <v>153</v>
      </c>
      <c r="B1828" s="25">
        <v>92</v>
      </c>
    </row>
    <row r="1829" spans="1:2" x14ac:dyDescent="0.2">
      <c r="A1829" s="24" t="s">
        <v>2135</v>
      </c>
      <c r="B1829" s="25">
        <v>5</v>
      </c>
    </row>
    <row r="1830" spans="1:2" x14ac:dyDescent="0.2">
      <c r="A1830" s="24" t="s">
        <v>2136</v>
      </c>
      <c r="B1830" s="25">
        <v>2</v>
      </c>
    </row>
    <row r="1831" spans="1:2" x14ac:dyDescent="0.2">
      <c r="A1831" s="24" t="s">
        <v>2137</v>
      </c>
      <c r="B1831" s="25">
        <v>15</v>
      </c>
    </row>
    <row r="1832" spans="1:2" x14ac:dyDescent="0.2">
      <c r="A1832" s="24" t="s">
        <v>2138</v>
      </c>
      <c r="B1832" s="25">
        <v>7</v>
      </c>
    </row>
    <row r="1833" spans="1:2" x14ac:dyDescent="0.2">
      <c r="A1833" s="24" t="s">
        <v>334</v>
      </c>
      <c r="B1833" s="25">
        <v>12</v>
      </c>
    </row>
    <row r="1834" spans="1:2" x14ac:dyDescent="0.2">
      <c r="A1834" s="24" t="s">
        <v>2139</v>
      </c>
      <c r="B1834" s="25">
        <v>2</v>
      </c>
    </row>
    <row r="1835" spans="1:2" x14ac:dyDescent="0.2">
      <c r="A1835" s="24" t="s">
        <v>2140</v>
      </c>
      <c r="B1835" s="25">
        <v>55</v>
      </c>
    </row>
    <row r="1836" spans="1:2" x14ac:dyDescent="0.2">
      <c r="A1836" s="24" t="s">
        <v>2141</v>
      </c>
      <c r="B1836" s="25">
        <v>7</v>
      </c>
    </row>
    <row r="1837" spans="1:2" x14ac:dyDescent="0.2">
      <c r="A1837" s="24" t="s">
        <v>2142</v>
      </c>
      <c r="B1837" s="25">
        <v>4</v>
      </c>
    </row>
    <row r="1838" spans="1:2" x14ac:dyDescent="0.2">
      <c r="A1838" s="24" t="s">
        <v>2143</v>
      </c>
      <c r="B1838" s="25">
        <v>1</v>
      </c>
    </row>
    <row r="1839" spans="1:2" x14ac:dyDescent="0.2">
      <c r="A1839" s="24" t="s">
        <v>2144</v>
      </c>
      <c r="B1839" s="25">
        <v>1</v>
      </c>
    </row>
    <row r="1840" spans="1:2" x14ac:dyDescent="0.2">
      <c r="A1840" s="24" t="s">
        <v>7939</v>
      </c>
      <c r="B1840" s="15" t="s">
        <v>8628</v>
      </c>
    </row>
    <row r="1841" spans="1:2" x14ac:dyDescent="0.2">
      <c r="A1841" s="24" t="s">
        <v>2145</v>
      </c>
      <c r="B1841" s="25">
        <v>2</v>
      </c>
    </row>
    <row r="1842" spans="1:2" x14ac:dyDescent="0.2">
      <c r="A1842" s="24" t="s">
        <v>2146</v>
      </c>
      <c r="B1842" s="25">
        <v>6</v>
      </c>
    </row>
    <row r="1843" spans="1:2" x14ac:dyDescent="0.2">
      <c r="A1843" s="24" t="s">
        <v>2147</v>
      </c>
      <c r="B1843" s="25">
        <v>3</v>
      </c>
    </row>
    <row r="1844" spans="1:2" x14ac:dyDescent="0.2">
      <c r="A1844" s="24" t="s">
        <v>2148</v>
      </c>
      <c r="B1844" s="25">
        <v>1</v>
      </c>
    </row>
    <row r="1845" spans="1:2" x14ac:dyDescent="0.2">
      <c r="A1845" s="24" t="s">
        <v>2149</v>
      </c>
      <c r="B1845" s="25">
        <v>5</v>
      </c>
    </row>
    <row r="1846" spans="1:2" x14ac:dyDescent="0.2">
      <c r="A1846" s="24" t="s">
        <v>2150</v>
      </c>
      <c r="B1846" s="25">
        <v>10</v>
      </c>
    </row>
    <row r="1847" spans="1:2" x14ac:dyDescent="0.2">
      <c r="A1847" s="24" t="s">
        <v>2151</v>
      </c>
      <c r="B1847" s="25">
        <v>13</v>
      </c>
    </row>
    <row r="1848" spans="1:2" x14ac:dyDescent="0.2">
      <c r="A1848" s="24" t="s">
        <v>2152</v>
      </c>
      <c r="B1848" s="25">
        <v>1</v>
      </c>
    </row>
    <row r="1849" spans="1:2" x14ac:dyDescent="0.2">
      <c r="A1849" s="24" t="s">
        <v>2153</v>
      </c>
      <c r="B1849" s="25">
        <v>1</v>
      </c>
    </row>
    <row r="1850" spans="1:2" x14ac:dyDescent="0.2">
      <c r="A1850" s="24" t="s">
        <v>2154</v>
      </c>
      <c r="B1850" s="25">
        <v>1</v>
      </c>
    </row>
    <row r="1851" spans="1:2" x14ac:dyDescent="0.2">
      <c r="A1851" s="24" t="s">
        <v>2155</v>
      </c>
      <c r="B1851" s="25">
        <v>4</v>
      </c>
    </row>
    <row r="1852" spans="1:2" x14ac:dyDescent="0.2">
      <c r="A1852" s="24" t="s">
        <v>2156</v>
      </c>
      <c r="B1852" s="25">
        <v>16</v>
      </c>
    </row>
    <row r="1853" spans="1:2" x14ac:dyDescent="0.2">
      <c r="A1853" s="24" t="s">
        <v>2157</v>
      </c>
      <c r="B1853" s="25">
        <v>3</v>
      </c>
    </row>
    <row r="1854" spans="1:2" x14ac:dyDescent="0.2">
      <c r="A1854" s="24" t="s">
        <v>2158</v>
      </c>
      <c r="B1854" s="25">
        <v>2</v>
      </c>
    </row>
    <row r="1855" spans="1:2" x14ac:dyDescent="0.2">
      <c r="A1855" s="24" t="s">
        <v>2159</v>
      </c>
      <c r="B1855" s="25">
        <v>1</v>
      </c>
    </row>
    <row r="1856" spans="1:2" x14ac:dyDescent="0.2">
      <c r="A1856" s="24" t="s">
        <v>2160</v>
      </c>
      <c r="B1856" s="25">
        <v>1</v>
      </c>
    </row>
    <row r="1857" spans="1:2" x14ac:dyDescent="0.2">
      <c r="A1857" s="24" t="s">
        <v>2161</v>
      </c>
      <c r="B1857" s="25">
        <v>9</v>
      </c>
    </row>
    <row r="1858" spans="1:2" x14ac:dyDescent="0.2">
      <c r="A1858" s="24" t="s">
        <v>2162</v>
      </c>
      <c r="B1858" s="25">
        <v>1</v>
      </c>
    </row>
    <row r="1859" spans="1:2" x14ac:dyDescent="0.2">
      <c r="A1859" s="24" t="s">
        <v>2163</v>
      </c>
      <c r="B1859" s="25">
        <v>2</v>
      </c>
    </row>
    <row r="1860" spans="1:2" x14ac:dyDescent="0.2">
      <c r="A1860" s="24" t="s">
        <v>2164</v>
      </c>
      <c r="B1860" s="25">
        <v>3</v>
      </c>
    </row>
    <row r="1861" spans="1:2" x14ac:dyDescent="0.2">
      <c r="A1861" s="24" t="s">
        <v>2165</v>
      </c>
      <c r="B1861" s="25">
        <v>6</v>
      </c>
    </row>
    <row r="1862" spans="1:2" x14ac:dyDescent="0.2">
      <c r="A1862" s="24" t="s">
        <v>2166</v>
      </c>
      <c r="B1862" s="25">
        <v>2</v>
      </c>
    </row>
    <row r="1863" spans="1:2" x14ac:dyDescent="0.2">
      <c r="A1863" s="24" t="s">
        <v>2167</v>
      </c>
      <c r="B1863" s="25">
        <v>7</v>
      </c>
    </row>
    <row r="1864" spans="1:2" x14ac:dyDescent="0.2">
      <c r="A1864" s="24" t="s">
        <v>2168</v>
      </c>
      <c r="B1864" s="25">
        <v>1</v>
      </c>
    </row>
    <row r="1865" spans="1:2" x14ac:dyDescent="0.2">
      <c r="A1865" s="24" t="s">
        <v>2169</v>
      </c>
      <c r="B1865" s="25">
        <v>5</v>
      </c>
    </row>
    <row r="1866" spans="1:2" x14ac:dyDescent="0.2">
      <c r="A1866" s="24" t="s">
        <v>2170</v>
      </c>
      <c r="B1866" s="25">
        <v>9</v>
      </c>
    </row>
    <row r="1867" spans="1:2" x14ac:dyDescent="0.2">
      <c r="A1867" s="24" t="s">
        <v>2171</v>
      </c>
      <c r="B1867" s="25">
        <v>3</v>
      </c>
    </row>
    <row r="1868" spans="1:2" x14ac:dyDescent="0.2">
      <c r="A1868" s="24" t="s">
        <v>2172</v>
      </c>
      <c r="B1868" s="25">
        <v>8</v>
      </c>
    </row>
    <row r="1869" spans="1:2" x14ac:dyDescent="0.2">
      <c r="A1869" s="24" t="s">
        <v>2173</v>
      </c>
      <c r="B1869" s="25">
        <v>1</v>
      </c>
    </row>
    <row r="1870" spans="1:2" x14ac:dyDescent="0.2">
      <c r="A1870" s="24" t="s">
        <v>2174</v>
      </c>
      <c r="B1870" s="25">
        <v>10</v>
      </c>
    </row>
    <row r="1871" spans="1:2" x14ac:dyDescent="0.2">
      <c r="A1871" s="24" t="s">
        <v>2175</v>
      </c>
      <c r="B1871" s="25">
        <v>2</v>
      </c>
    </row>
    <row r="1872" spans="1:2" x14ac:dyDescent="0.2">
      <c r="A1872" s="24" t="s">
        <v>2176</v>
      </c>
      <c r="B1872" s="25">
        <v>1</v>
      </c>
    </row>
    <row r="1873" spans="1:2" x14ac:dyDescent="0.2">
      <c r="A1873" s="24" t="s">
        <v>2177</v>
      </c>
      <c r="B1873" s="25">
        <v>20</v>
      </c>
    </row>
    <row r="1874" spans="1:2" x14ac:dyDescent="0.2">
      <c r="A1874" s="24" t="s">
        <v>2178</v>
      </c>
      <c r="B1874" s="25">
        <v>1</v>
      </c>
    </row>
    <row r="1875" spans="1:2" x14ac:dyDescent="0.2">
      <c r="A1875" s="24" t="s">
        <v>2179</v>
      </c>
      <c r="B1875" s="25">
        <v>30</v>
      </c>
    </row>
    <row r="1876" spans="1:2" x14ac:dyDescent="0.2">
      <c r="A1876" s="24" t="s">
        <v>2180</v>
      </c>
      <c r="B1876" s="25">
        <v>2</v>
      </c>
    </row>
    <row r="1877" spans="1:2" x14ac:dyDescent="0.2">
      <c r="A1877" s="24" t="s">
        <v>2181</v>
      </c>
      <c r="B1877" s="25">
        <v>1</v>
      </c>
    </row>
    <row r="1878" spans="1:2" x14ac:dyDescent="0.2">
      <c r="A1878" s="24" t="s">
        <v>2182</v>
      </c>
      <c r="B1878" s="25">
        <v>1</v>
      </c>
    </row>
    <row r="1879" spans="1:2" x14ac:dyDescent="0.2">
      <c r="A1879" s="24" t="s">
        <v>2183</v>
      </c>
      <c r="B1879" s="25">
        <v>18</v>
      </c>
    </row>
    <row r="1880" spans="1:2" x14ac:dyDescent="0.2">
      <c r="A1880" s="24" t="s">
        <v>2184</v>
      </c>
      <c r="B1880" s="25">
        <v>5</v>
      </c>
    </row>
    <row r="1881" spans="1:2" x14ac:dyDescent="0.2">
      <c r="A1881" s="24" t="s">
        <v>2185</v>
      </c>
      <c r="B1881" s="25">
        <v>22</v>
      </c>
    </row>
    <row r="1882" spans="1:2" x14ac:dyDescent="0.2">
      <c r="A1882" s="24" t="s">
        <v>2186</v>
      </c>
      <c r="B1882" s="25">
        <v>11</v>
      </c>
    </row>
    <row r="1883" spans="1:2" x14ac:dyDescent="0.2">
      <c r="A1883" s="24" t="s">
        <v>2187</v>
      </c>
      <c r="B1883" s="25">
        <v>1</v>
      </c>
    </row>
    <row r="1884" spans="1:2" x14ac:dyDescent="0.2">
      <c r="A1884" s="24" t="s">
        <v>2188</v>
      </c>
      <c r="B1884" s="25">
        <v>2</v>
      </c>
    </row>
    <row r="1885" spans="1:2" x14ac:dyDescent="0.2">
      <c r="A1885" s="24" t="s">
        <v>37</v>
      </c>
      <c r="B1885" s="25">
        <v>3</v>
      </c>
    </row>
    <row r="1886" spans="1:2" x14ac:dyDescent="0.2">
      <c r="A1886" s="24" t="s">
        <v>2189</v>
      </c>
      <c r="B1886" s="25">
        <v>1</v>
      </c>
    </row>
    <row r="1887" spans="1:2" x14ac:dyDescent="0.2">
      <c r="A1887" s="24" t="s">
        <v>2190</v>
      </c>
      <c r="B1887" s="25">
        <v>1</v>
      </c>
    </row>
    <row r="1888" spans="1:2" x14ac:dyDescent="0.2">
      <c r="A1888" s="24" t="s">
        <v>2191</v>
      </c>
      <c r="B1888" s="25">
        <v>6</v>
      </c>
    </row>
    <row r="1889" spans="1:2" x14ac:dyDescent="0.2">
      <c r="A1889" s="24" t="s">
        <v>38</v>
      </c>
      <c r="B1889" s="25">
        <v>1</v>
      </c>
    </row>
    <row r="1890" spans="1:2" x14ac:dyDescent="0.2">
      <c r="A1890" s="24" t="s">
        <v>2192</v>
      </c>
      <c r="B1890" s="25">
        <v>1</v>
      </c>
    </row>
    <row r="1891" spans="1:2" x14ac:dyDescent="0.2">
      <c r="A1891" s="24" t="s">
        <v>2193</v>
      </c>
      <c r="B1891" s="25">
        <v>5</v>
      </c>
    </row>
    <row r="1892" spans="1:2" x14ac:dyDescent="0.2">
      <c r="A1892" s="24" t="s">
        <v>2194</v>
      </c>
      <c r="B1892" s="25">
        <v>2</v>
      </c>
    </row>
    <row r="1893" spans="1:2" x14ac:dyDescent="0.2">
      <c r="A1893" s="24" t="s">
        <v>2195</v>
      </c>
      <c r="B1893" s="25">
        <v>1</v>
      </c>
    </row>
    <row r="1894" spans="1:2" x14ac:dyDescent="0.2">
      <c r="A1894" s="24" t="s">
        <v>2196</v>
      </c>
      <c r="B1894" s="25">
        <v>1</v>
      </c>
    </row>
    <row r="1895" spans="1:2" x14ac:dyDescent="0.2">
      <c r="A1895" s="24" t="s">
        <v>2197</v>
      </c>
      <c r="B1895" s="25">
        <v>1</v>
      </c>
    </row>
    <row r="1896" spans="1:2" x14ac:dyDescent="0.2">
      <c r="A1896" s="24" t="s">
        <v>2198</v>
      </c>
      <c r="B1896" s="25">
        <v>5</v>
      </c>
    </row>
    <row r="1897" spans="1:2" x14ac:dyDescent="0.2">
      <c r="A1897" s="24" t="s">
        <v>2199</v>
      </c>
      <c r="B1897" s="25">
        <v>1</v>
      </c>
    </row>
    <row r="1898" spans="1:2" x14ac:dyDescent="0.2">
      <c r="A1898" s="24" t="s">
        <v>2200</v>
      </c>
      <c r="B1898" s="25">
        <v>2</v>
      </c>
    </row>
    <row r="1899" spans="1:2" x14ac:dyDescent="0.2">
      <c r="A1899" s="24" t="s">
        <v>2201</v>
      </c>
      <c r="B1899" s="25">
        <v>3</v>
      </c>
    </row>
    <row r="1900" spans="1:2" x14ac:dyDescent="0.2">
      <c r="A1900" s="24" t="s">
        <v>2202</v>
      </c>
      <c r="B1900" s="25">
        <v>7</v>
      </c>
    </row>
    <row r="1901" spans="1:2" x14ac:dyDescent="0.2">
      <c r="A1901" s="24" t="s">
        <v>2203</v>
      </c>
      <c r="B1901" s="25">
        <v>1</v>
      </c>
    </row>
    <row r="1902" spans="1:2" x14ac:dyDescent="0.2">
      <c r="A1902" s="24" t="s">
        <v>2204</v>
      </c>
      <c r="B1902" s="25">
        <v>7</v>
      </c>
    </row>
    <row r="1903" spans="1:2" x14ac:dyDescent="0.2">
      <c r="A1903" s="24" t="s">
        <v>2205</v>
      </c>
      <c r="B1903" s="25">
        <v>3</v>
      </c>
    </row>
    <row r="1904" spans="1:2" x14ac:dyDescent="0.2">
      <c r="A1904" s="24" t="s">
        <v>166</v>
      </c>
      <c r="B1904" s="25">
        <v>1</v>
      </c>
    </row>
    <row r="1905" spans="1:2" x14ac:dyDescent="0.2">
      <c r="A1905" s="24" t="s">
        <v>2206</v>
      </c>
      <c r="B1905" s="25">
        <v>2</v>
      </c>
    </row>
    <row r="1906" spans="1:2" x14ac:dyDescent="0.2">
      <c r="A1906" s="24" t="s">
        <v>2207</v>
      </c>
      <c r="B1906" s="25">
        <v>3</v>
      </c>
    </row>
    <row r="1907" spans="1:2" x14ac:dyDescent="0.2">
      <c r="A1907" s="24" t="s">
        <v>2208</v>
      </c>
      <c r="B1907" s="25">
        <v>2</v>
      </c>
    </row>
    <row r="1908" spans="1:2" x14ac:dyDescent="0.2">
      <c r="A1908" s="24" t="s">
        <v>2209</v>
      </c>
      <c r="B1908" s="25">
        <v>4</v>
      </c>
    </row>
    <row r="1909" spans="1:2" x14ac:dyDescent="0.2">
      <c r="A1909" s="24" t="s">
        <v>2210</v>
      </c>
      <c r="B1909" s="25">
        <v>2</v>
      </c>
    </row>
    <row r="1910" spans="1:2" x14ac:dyDescent="0.2">
      <c r="A1910" s="24" t="s">
        <v>2211</v>
      </c>
      <c r="B1910" s="25">
        <v>4</v>
      </c>
    </row>
    <row r="1911" spans="1:2" x14ac:dyDescent="0.2">
      <c r="A1911" s="24" t="s">
        <v>2212</v>
      </c>
      <c r="B1911" s="25">
        <v>6</v>
      </c>
    </row>
    <row r="1912" spans="1:2" x14ac:dyDescent="0.2">
      <c r="A1912" s="24" t="s">
        <v>2213</v>
      </c>
      <c r="B1912" s="25">
        <v>30</v>
      </c>
    </row>
    <row r="1913" spans="1:2" x14ac:dyDescent="0.2">
      <c r="A1913" s="24" t="s">
        <v>2214</v>
      </c>
      <c r="B1913" s="25">
        <v>7</v>
      </c>
    </row>
    <row r="1914" spans="1:2" x14ac:dyDescent="0.2">
      <c r="A1914" s="24" t="s">
        <v>167</v>
      </c>
      <c r="B1914" s="25">
        <v>1</v>
      </c>
    </row>
    <row r="1915" spans="1:2" x14ac:dyDescent="0.2">
      <c r="A1915" s="24" t="s">
        <v>2215</v>
      </c>
      <c r="B1915" s="25">
        <v>4</v>
      </c>
    </row>
    <row r="1916" spans="1:2" x14ac:dyDescent="0.2">
      <c r="A1916" s="24" t="s">
        <v>2216</v>
      </c>
      <c r="B1916" s="25">
        <v>6</v>
      </c>
    </row>
    <row r="1917" spans="1:2" x14ac:dyDescent="0.2">
      <c r="A1917" s="24" t="s">
        <v>2217</v>
      </c>
      <c r="B1917" s="25">
        <v>12</v>
      </c>
    </row>
    <row r="1918" spans="1:2" x14ac:dyDescent="0.2">
      <c r="A1918" s="24" t="s">
        <v>2218</v>
      </c>
      <c r="B1918" s="25">
        <v>6</v>
      </c>
    </row>
    <row r="1919" spans="1:2" x14ac:dyDescent="0.2">
      <c r="A1919" s="24" t="s">
        <v>2219</v>
      </c>
      <c r="B1919" s="25">
        <v>1</v>
      </c>
    </row>
    <row r="1920" spans="1:2" x14ac:dyDescent="0.2">
      <c r="A1920" s="24" t="s">
        <v>2220</v>
      </c>
      <c r="B1920" s="25">
        <v>7</v>
      </c>
    </row>
    <row r="1921" spans="1:2" x14ac:dyDescent="0.2">
      <c r="A1921" s="24" t="s">
        <v>2221</v>
      </c>
      <c r="B1921" s="25">
        <v>3</v>
      </c>
    </row>
    <row r="1922" spans="1:2" x14ac:dyDescent="0.2">
      <c r="A1922" s="24" t="s">
        <v>2222</v>
      </c>
      <c r="B1922" s="25">
        <v>6</v>
      </c>
    </row>
    <row r="1923" spans="1:2" x14ac:dyDescent="0.2">
      <c r="A1923" s="24" t="s">
        <v>2223</v>
      </c>
      <c r="B1923" s="25">
        <v>6</v>
      </c>
    </row>
    <row r="1924" spans="1:2" x14ac:dyDescent="0.2">
      <c r="A1924" s="24" t="s">
        <v>2224</v>
      </c>
      <c r="B1924" s="25">
        <v>1</v>
      </c>
    </row>
    <row r="1925" spans="1:2" x14ac:dyDescent="0.2">
      <c r="A1925" s="24" t="s">
        <v>2225</v>
      </c>
      <c r="B1925" s="25">
        <v>2</v>
      </c>
    </row>
    <row r="1926" spans="1:2" x14ac:dyDescent="0.2">
      <c r="A1926" s="24" t="s">
        <v>2226</v>
      </c>
      <c r="B1926" s="25">
        <v>5</v>
      </c>
    </row>
    <row r="1927" spans="1:2" x14ac:dyDescent="0.2">
      <c r="A1927" s="24" t="s">
        <v>2227</v>
      </c>
      <c r="B1927" s="25">
        <v>4</v>
      </c>
    </row>
    <row r="1928" spans="1:2" x14ac:dyDescent="0.2">
      <c r="A1928" s="24" t="s">
        <v>2228</v>
      </c>
      <c r="B1928" s="25">
        <v>2</v>
      </c>
    </row>
    <row r="1929" spans="1:2" x14ac:dyDescent="0.2">
      <c r="A1929" s="24" t="s">
        <v>2229</v>
      </c>
      <c r="B1929" s="25">
        <v>1</v>
      </c>
    </row>
    <row r="1930" spans="1:2" x14ac:dyDescent="0.2">
      <c r="A1930" s="24" t="s">
        <v>39</v>
      </c>
      <c r="B1930" s="25">
        <v>3</v>
      </c>
    </row>
    <row r="1931" spans="1:2" x14ac:dyDescent="0.2">
      <c r="A1931" s="24" t="s">
        <v>2230</v>
      </c>
      <c r="B1931" s="25">
        <v>2</v>
      </c>
    </row>
    <row r="1932" spans="1:2" x14ac:dyDescent="0.2">
      <c r="A1932" s="24" t="s">
        <v>2231</v>
      </c>
      <c r="B1932" s="25">
        <v>1</v>
      </c>
    </row>
    <row r="1933" spans="1:2" x14ac:dyDescent="0.2">
      <c r="A1933" s="24" t="s">
        <v>2232</v>
      </c>
      <c r="B1933" s="25">
        <v>1</v>
      </c>
    </row>
    <row r="1934" spans="1:2" x14ac:dyDescent="0.2">
      <c r="A1934" s="24" t="s">
        <v>2233</v>
      </c>
      <c r="B1934" s="25">
        <v>18</v>
      </c>
    </row>
    <row r="1935" spans="1:2" x14ac:dyDescent="0.2">
      <c r="A1935" s="24" t="s">
        <v>2234</v>
      </c>
      <c r="B1935" s="25">
        <v>5</v>
      </c>
    </row>
    <row r="1936" spans="1:2" x14ac:dyDescent="0.2">
      <c r="A1936" s="24" t="s">
        <v>2235</v>
      </c>
      <c r="B1936" s="25">
        <v>14</v>
      </c>
    </row>
    <row r="1937" spans="1:2" x14ac:dyDescent="0.2">
      <c r="A1937" s="24" t="s">
        <v>2236</v>
      </c>
      <c r="B1937" s="25">
        <v>4</v>
      </c>
    </row>
    <row r="1938" spans="1:2" x14ac:dyDescent="0.2">
      <c r="A1938" s="24" t="s">
        <v>239</v>
      </c>
      <c r="B1938" s="25">
        <v>2</v>
      </c>
    </row>
    <row r="1939" spans="1:2" x14ac:dyDescent="0.2">
      <c r="A1939" s="24" t="s">
        <v>2237</v>
      </c>
      <c r="B1939" s="25">
        <v>2</v>
      </c>
    </row>
    <row r="1940" spans="1:2" x14ac:dyDescent="0.2">
      <c r="A1940" s="24" t="s">
        <v>2238</v>
      </c>
      <c r="B1940" s="25">
        <v>2</v>
      </c>
    </row>
    <row r="1941" spans="1:2" x14ac:dyDescent="0.2">
      <c r="A1941" s="24" t="s">
        <v>2239</v>
      </c>
      <c r="B1941" s="25">
        <v>1</v>
      </c>
    </row>
    <row r="1942" spans="1:2" x14ac:dyDescent="0.2">
      <c r="A1942" s="24" t="s">
        <v>2240</v>
      </c>
      <c r="B1942" s="25">
        <v>2</v>
      </c>
    </row>
    <row r="1943" spans="1:2" x14ac:dyDescent="0.2">
      <c r="A1943" s="24" t="s">
        <v>2241</v>
      </c>
      <c r="B1943" s="25">
        <v>1</v>
      </c>
    </row>
    <row r="1944" spans="1:2" x14ac:dyDescent="0.2">
      <c r="A1944" s="24" t="s">
        <v>2242</v>
      </c>
      <c r="B1944" s="25">
        <v>2</v>
      </c>
    </row>
    <row r="1945" spans="1:2" x14ac:dyDescent="0.2">
      <c r="A1945" s="24" t="s">
        <v>2243</v>
      </c>
      <c r="B1945" s="25">
        <v>1</v>
      </c>
    </row>
    <row r="1946" spans="1:2" x14ac:dyDescent="0.2">
      <c r="A1946" s="24" t="s">
        <v>2244</v>
      </c>
      <c r="B1946" s="25">
        <v>1</v>
      </c>
    </row>
    <row r="1947" spans="1:2" x14ac:dyDescent="0.2">
      <c r="A1947" s="24" t="s">
        <v>2245</v>
      </c>
      <c r="B1947" s="25">
        <v>5</v>
      </c>
    </row>
    <row r="1948" spans="1:2" x14ac:dyDescent="0.2">
      <c r="A1948" s="24" t="s">
        <v>2246</v>
      </c>
      <c r="B1948" s="25">
        <v>2</v>
      </c>
    </row>
    <row r="1949" spans="1:2" x14ac:dyDescent="0.2">
      <c r="A1949" s="24" t="s">
        <v>2247</v>
      </c>
      <c r="B1949" s="25">
        <v>5</v>
      </c>
    </row>
    <row r="1950" spans="1:2" x14ac:dyDescent="0.2">
      <c r="A1950" s="24" t="s">
        <v>2248</v>
      </c>
      <c r="B1950" s="25">
        <v>1</v>
      </c>
    </row>
    <row r="1951" spans="1:2" x14ac:dyDescent="0.2">
      <c r="A1951" s="24" t="s">
        <v>2249</v>
      </c>
      <c r="B1951" s="25">
        <v>50</v>
      </c>
    </row>
    <row r="1952" spans="1:2" x14ac:dyDescent="0.2">
      <c r="A1952" s="24" t="s">
        <v>40</v>
      </c>
      <c r="B1952" s="25">
        <v>4</v>
      </c>
    </row>
    <row r="1953" spans="1:2" x14ac:dyDescent="0.2">
      <c r="A1953" s="24" t="s">
        <v>2250</v>
      </c>
      <c r="B1953" s="25">
        <v>9</v>
      </c>
    </row>
    <row r="1954" spans="1:2" x14ac:dyDescent="0.2">
      <c r="A1954" s="24" t="s">
        <v>2251</v>
      </c>
      <c r="B1954" s="25">
        <v>1</v>
      </c>
    </row>
    <row r="1955" spans="1:2" x14ac:dyDescent="0.2">
      <c r="A1955" s="24" t="s">
        <v>2252</v>
      </c>
      <c r="B1955" s="25">
        <v>3</v>
      </c>
    </row>
    <row r="1956" spans="1:2" x14ac:dyDescent="0.2">
      <c r="A1956" s="24" t="s">
        <v>2253</v>
      </c>
      <c r="B1956" s="25">
        <v>6</v>
      </c>
    </row>
    <row r="1957" spans="1:2" x14ac:dyDescent="0.2">
      <c r="A1957" s="24" t="s">
        <v>2254</v>
      </c>
      <c r="B1957" s="25">
        <v>3</v>
      </c>
    </row>
    <row r="1958" spans="1:2" x14ac:dyDescent="0.2">
      <c r="A1958" s="24" t="s">
        <v>2255</v>
      </c>
      <c r="B1958" s="25">
        <v>30</v>
      </c>
    </row>
    <row r="1959" spans="1:2" x14ac:dyDescent="0.2">
      <c r="A1959" s="24" t="s">
        <v>7934</v>
      </c>
      <c r="B1959" s="15" t="s">
        <v>8628</v>
      </c>
    </row>
    <row r="1960" spans="1:2" x14ac:dyDescent="0.2">
      <c r="A1960" s="24" t="s">
        <v>2256</v>
      </c>
      <c r="B1960" s="25">
        <v>1</v>
      </c>
    </row>
    <row r="1961" spans="1:2" x14ac:dyDescent="0.2">
      <c r="A1961" s="24" t="s">
        <v>2257</v>
      </c>
      <c r="B1961" s="25">
        <v>3</v>
      </c>
    </row>
    <row r="1962" spans="1:2" x14ac:dyDescent="0.2">
      <c r="A1962" s="24" t="s">
        <v>2258</v>
      </c>
      <c r="B1962" s="25">
        <v>3</v>
      </c>
    </row>
    <row r="1963" spans="1:2" x14ac:dyDescent="0.2">
      <c r="A1963" s="24" t="s">
        <v>2259</v>
      </c>
      <c r="B1963" s="25">
        <v>1</v>
      </c>
    </row>
    <row r="1964" spans="1:2" x14ac:dyDescent="0.2">
      <c r="A1964" s="24" t="s">
        <v>2260</v>
      </c>
      <c r="B1964" s="25">
        <v>10</v>
      </c>
    </row>
    <row r="1965" spans="1:2" x14ac:dyDescent="0.2">
      <c r="A1965" s="24" t="s">
        <v>2261</v>
      </c>
      <c r="B1965" s="25">
        <v>1</v>
      </c>
    </row>
    <row r="1966" spans="1:2" x14ac:dyDescent="0.2">
      <c r="A1966" s="24" t="s">
        <v>2262</v>
      </c>
      <c r="B1966" s="25">
        <v>4</v>
      </c>
    </row>
    <row r="1967" spans="1:2" x14ac:dyDescent="0.2">
      <c r="A1967" s="24" t="s">
        <v>2263</v>
      </c>
      <c r="B1967" s="25">
        <v>1</v>
      </c>
    </row>
    <row r="1968" spans="1:2" x14ac:dyDescent="0.2">
      <c r="A1968" s="24" t="s">
        <v>2264</v>
      </c>
      <c r="B1968" s="25">
        <v>2</v>
      </c>
    </row>
    <row r="1969" spans="1:2" x14ac:dyDescent="0.2">
      <c r="A1969" s="24" t="s">
        <v>2265</v>
      </c>
      <c r="B1969" s="25">
        <v>3</v>
      </c>
    </row>
    <row r="1970" spans="1:2" x14ac:dyDescent="0.2">
      <c r="A1970" s="24" t="s">
        <v>2266</v>
      </c>
      <c r="B1970" s="25">
        <v>4</v>
      </c>
    </row>
    <row r="1971" spans="1:2" x14ac:dyDescent="0.2">
      <c r="A1971" s="24" t="s">
        <v>2267</v>
      </c>
      <c r="B1971" s="25">
        <v>2</v>
      </c>
    </row>
    <row r="1972" spans="1:2" x14ac:dyDescent="0.2">
      <c r="A1972" s="24" t="s">
        <v>2268</v>
      </c>
      <c r="B1972" s="25">
        <v>13</v>
      </c>
    </row>
    <row r="1973" spans="1:2" x14ac:dyDescent="0.2">
      <c r="A1973" s="24" t="s">
        <v>2269</v>
      </c>
      <c r="B1973" s="25">
        <v>1</v>
      </c>
    </row>
    <row r="1974" spans="1:2" x14ac:dyDescent="0.2">
      <c r="A1974" s="24" t="s">
        <v>2270</v>
      </c>
      <c r="B1974" s="25">
        <v>3</v>
      </c>
    </row>
    <row r="1975" spans="1:2" x14ac:dyDescent="0.2">
      <c r="A1975" s="24" t="s">
        <v>2271</v>
      </c>
      <c r="B1975" s="25">
        <v>1</v>
      </c>
    </row>
    <row r="1976" spans="1:2" x14ac:dyDescent="0.2">
      <c r="A1976" s="24" t="s">
        <v>2272</v>
      </c>
      <c r="B1976" s="25">
        <v>14</v>
      </c>
    </row>
    <row r="1977" spans="1:2" x14ac:dyDescent="0.2">
      <c r="A1977" s="24" t="s">
        <v>2273</v>
      </c>
      <c r="B1977" s="25">
        <v>5</v>
      </c>
    </row>
    <row r="1978" spans="1:2" x14ac:dyDescent="0.2">
      <c r="A1978" s="24" t="s">
        <v>168</v>
      </c>
      <c r="B1978" s="25">
        <v>1</v>
      </c>
    </row>
    <row r="1979" spans="1:2" x14ac:dyDescent="0.2">
      <c r="A1979" s="24" t="s">
        <v>2274</v>
      </c>
      <c r="B1979" s="25">
        <v>1</v>
      </c>
    </row>
    <row r="1980" spans="1:2" x14ac:dyDescent="0.2">
      <c r="A1980" s="24" t="s">
        <v>2275</v>
      </c>
      <c r="B1980" s="25">
        <v>4</v>
      </c>
    </row>
    <row r="1981" spans="1:2" x14ac:dyDescent="0.2">
      <c r="A1981" s="24" t="s">
        <v>2276</v>
      </c>
      <c r="B1981" s="25">
        <v>8</v>
      </c>
    </row>
    <row r="1982" spans="1:2" x14ac:dyDescent="0.2">
      <c r="A1982" s="24" t="s">
        <v>2277</v>
      </c>
      <c r="B1982" s="25">
        <v>5</v>
      </c>
    </row>
    <row r="1983" spans="1:2" x14ac:dyDescent="0.2">
      <c r="A1983" s="24" t="s">
        <v>2278</v>
      </c>
      <c r="B1983" s="25">
        <v>1</v>
      </c>
    </row>
    <row r="1984" spans="1:2" x14ac:dyDescent="0.2">
      <c r="A1984" s="24" t="s">
        <v>2279</v>
      </c>
      <c r="B1984" s="25">
        <v>1</v>
      </c>
    </row>
    <row r="1985" spans="1:2" x14ac:dyDescent="0.2">
      <c r="A1985" s="24" t="s">
        <v>2280</v>
      </c>
      <c r="B1985" s="25">
        <v>2</v>
      </c>
    </row>
    <row r="1986" spans="1:2" x14ac:dyDescent="0.2">
      <c r="A1986" s="24" t="s">
        <v>2281</v>
      </c>
      <c r="B1986" s="25">
        <v>1</v>
      </c>
    </row>
    <row r="1987" spans="1:2" x14ac:dyDescent="0.2">
      <c r="A1987" s="24" t="s">
        <v>2282</v>
      </c>
      <c r="B1987" s="25">
        <v>28</v>
      </c>
    </row>
    <row r="1988" spans="1:2" x14ac:dyDescent="0.2">
      <c r="A1988" s="24" t="s">
        <v>2283</v>
      </c>
      <c r="B1988" s="25">
        <v>30</v>
      </c>
    </row>
    <row r="1989" spans="1:2" x14ac:dyDescent="0.2">
      <c r="A1989" s="24" t="s">
        <v>41</v>
      </c>
      <c r="B1989" s="25">
        <v>1</v>
      </c>
    </row>
    <row r="1990" spans="1:2" x14ac:dyDescent="0.2">
      <c r="A1990" s="24" t="s">
        <v>2284</v>
      </c>
      <c r="B1990" s="25">
        <v>2</v>
      </c>
    </row>
    <row r="1991" spans="1:2" x14ac:dyDescent="0.2">
      <c r="A1991" s="24" t="s">
        <v>2285</v>
      </c>
      <c r="B1991" s="25">
        <v>14</v>
      </c>
    </row>
    <row r="1992" spans="1:2" x14ac:dyDescent="0.2">
      <c r="A1992" s="24" t="s">
        <v>2286</v>
      </c>
      <c r="B1992" s="25">
        <v>12</v>
      </c>
    </row>
    <row r="1993" spans="1:2" x14ac:dyDescent="0.2">
      <c r="A1993" s="24" t="s">
        <v>2287</v>
      </c>
      <c r="B1993" s="25">
        <v>4</v>
      </c>
    </row>
    <row r="1994" spans="1:2" x14ac:dyDescent="0.2">
      <c r="A1994" s="24" t="s">
        <v>2288</v>
      </c>
      <c r="B1994" s="25">
        <v>1</v>
      </c>
    </row>
    <row r="1995" spans="1:2" x14ac:dyDescent="0.2">
      <c r="A1995" s="24" t="s">
        <v>42</v>
      </c>
      <c r="B1995" s="25">
        <v>4</v>
      </c>
    </row>
    <row r="1996" spans="1:2" x14ac:dyDescent="0.2">
      <c r="A1996" s="24" t="s">
        <v>2289</v>
      </c>
      <c r="B1996" s="25">
        <v>8</v>
      </c>
    </row>
    <row r="1997" spans="1:2" x14ac:dyDescent="0.2">
      <c r="A1997" s="24" t="s">
        <v>2290</v>
      </c>
      <c r="B1997" s="25">
        <v>2</v>
      </c>
    </row>
    <row r="1998" spans="1:2" x14ac:dyDescent="0.2">
      <c r="A1998" s="24" t="s">
        <v>2291</v>
      </c>
      <c r="B1998" s="25">
        <v>1</v>
      </c>
    </row>
    <row r="1999" spans="1:2" x14ac:dyDescent="0.2">
      <c r="A1999" s="24" t="s">
        <v>2292</v>
      </c>
      <c r="B1999" s="25">
        <v>22</v>
      </c>
    </row>
    <row r="2000" spans="1:2" x14ac:dyDescent="0.2">
      <c r="A2000" s="24" t="s">
        <v>2293</v>
      </c>
      <c r="B2000" s="25">
        <v>33</v>
      </c>
    </row>
    <row r="2001" spans="1:2" x14ac:dyDescent="0.2">
      <c r="A2001" s="24" t="s">
        <v>2294</v>
      </c>
      <c r="B2001" s="25">
        <v>1</v>
      </c>
    </row>
    <row r="2002" spans="1:2" x14ac:dyDescent="0.2">
      <c r="A2002" s="24" t="s">
        <v>2295</v>
      </c>
      <c r="B2002" s="25">
        <v>3</v>
      </c>
    </row>
    <row r="2003" spans="1:2" x14ac:dyDescent="0.2">
      <c r="A2003" s="24" t="s">
        <v>2296</v>
      </c>
      <c r="B2003" s="25">
        <v>13</v>
      </c>
    </row>
    <row r="2004" spans="1:2" x14ac:dyDescent="0.2">
      <c r="A2004" s="24" t="s">
        <v>2297</v>
      </c>
      <c r="B2004" s="25">
        <v>98</v>
      </c>
    </row>
    <row r="2005" spans="1:2" x14ac:dyDescent="0.2">
      <c r="A2005" s="24" t="s">
        <v>2298</v>
      </c>
      <c r="B2005" s="25">
        <v>23</v>
      </c>
    </row>
    <row r="2006" spans="1:2" x14ac:dyDescent="0.2">
      <c r="A2006" s="24" t="s">
        <v>2299</v>
      </c>
      <c r="B2006" s="25">
        <v>3</v>
      </c>
    </row>
    <row r="2007" spans="1:2" x14ac:dyDescent="0.2">
      <c r="A2007" s="24" t="s">
        <v>2300</v>
      </c>
      <c r="B2007" s="25">
        <v>1</v>
      </c>
    </row>
    <row r="2008" spans="1:2" x14ac:dyDescent="0.2">
      <c r="A2008" s="24" t="s">
        <v>2301</v>
      </c>
      <c r="B2008" s="25">
        <v>5</v>
      </c>
    </row>
    <row r="2009" spans="1:2" x14ac:dyDescent="0.2">
      <c r="A2009" s="24" t="s">
        <v>2302</v>
      </c>
      <c r="B2009" s="25">
        <v>4</v>
      </c>
    </row>
    <row r="2010" spans="1:2" x14ac:dyDescent="0.2">
      <c r="A2010" s="24" t="s">
        <v>266</v>
      </c>
      <c r="B2010" s="25">
        <v>6</v>
      </c>
    </row>
    <row r="2011" spans="1:2" x14ac:dyDescent="0.2">
      <c r="A2011" s="24" t="s">
        <v>2303</v>
      </c>
      <c r="B2011" s="25">
        <v>1</v>
      </c>
    </row>
    <row r="2012" spans="1:2" x14ac:dyDescent="0.2">
      <c r="A2012" s="24" t="s">
        <v>2304</v>
      </c>
      <c r="B2012" s="25">
        <v>1</v>
      </c>
    </row>
    <row r="2013" spans="1:2" x14ac:dyDescent="0.2">
      <c r="A2013" s="24" t="s">
        <v>2305</v>
      </c>
      <c r="B2013" s="25">
        <v>2</v>
      </c>
    </row>
    <row r="2014" spans="1:2" x14ac:dyDescent="0.2">
      <c r="A2014" s="24" t="s">
        <v>2306</v>
      </c>
      <c r="B2014" s="25">
        <v>3</v>
      </c>
    </row>
    <row r="2015" spans="1:2" x14ac:dyDescent="0.2">
      <c r="A2015" s="24" t="s">
        <v>2307</v>
      </c>
      <c r="B2015" s="25">
        <v>3</v>
      </c>
    </row>
    <row r="2016" spans="1:2" x14ac:dyDescent="0.2">
      <c r="A2016" s="24" t="s">
        <v>43</v>
      </c>
      <c r="B2016" s="25">
        <v>15</v>
      </c>
    </row>
    <row r="2017" spans="1:2" x14ac:dyDescent="0.2">
      <c r="A2017" s="24" t="s">
        <v>2308</v>
      </c>
      <c r="B2017" s="25">
        <v>5</v>
      </c>
    </row>
    <row r="2018" spans="1:2" x14ac:dyDescent="0.2">
      <c r="A2018" s="24" t="s">
        <v>2309</v>
      </c>
      <c r="B2018" s="25">
        <v>2</v>
      </c>
    </row>
    <row r="2019" spans="1:2" x14ac:dyDescent="0.2">
      <c r="A2019" s="24" t="s">
        <v>2310</v>
      </c>
      <c r="B2019" s="25">
        <v>1</v>
      </c>
    </row>
    <row r="2020" spans="1:2" x14ac:dyDescent="0.2">
      <c r="A2020" s="24" t="s">
        <v>2311</v>
      </c>
      <c r="B2020" s="25">
        <v>1</v>
      </c>
    </row>
    <row r="2021" spans="1:2" x14ac:dyDescent="0.2">
      <c r="A2021" s="24" t="s">
        <v>2312</v>
      </c>
      <c r="B2021" s="25">
        <v>1</v>
      </c>
    </row>
    <row r="2022" spans="1:2" x14ac:dyDescent="0.2">
      <c r="A2022" s="24" t="s">
        <v>2313</v>
      </c>
      <c r="B2022" s="25">
        <v>1</v>
      </c>
    </row>
    <row r="2023" spans="1:2" x14ac:dyDescent="0.2">
      <c r="A2023" s="24" t="s">
        <v>2314</v>
      </c>
      <c r="B2023" s="25">
        <v>1</v>
      </c>
    </row>
    <row r="2024" spans="1:2" x14ac:dyDescent="0.2">
      <c r="A2024" s="24" t="s">
        <v>2315</v>
      </c>
      <c r="B2024" s="25">
        <v>1</v>
      </c>
    </row>
    <row r="2025" spans="1:2" x14ac:dyDescent="0.2">
      <c r="A2025" s="24" t="s">
        <v>2316</v>
      </c>
      <c r="B2025" s="25">
        <v>2</v>
      </c>
    </row>
    <row r="2026" spans="1:2" x14ac:dyDescent="0.2">
      <c r="A2026" s="24" t="s">
        <v>2317</v>
      </c>
      <c r="B2026" s="25">
        <v>4</v>
      </c>
    </row>
    <row r="2027" spans="1:2" x14ac:dyDescent="0.2">
      <c r="A2027" s="24" t="s">
        <v>2318</v>
      </c>
      <c r="B2027" s="25">
        <v>10</v>
      </c>
    </row>
    <row r="2028" spans="1:2" x14ac:dyDescent="0.2">
      <c r="A2028" s="24" t="s">
        <v>2319</v>
      </c>
      <c r="B2028" s="25">
        <v>1</v>
      </c>
    </row>
    <row r="2029" spans="1:2" x14ac:dyDescent="0.2">
      <c r="A2029" s="24" t="s">
        <v>2320</v>
      </c>
      <c r="B2029" s="25">
        <v>1</v>
      </c>
    </row>
    <row r="2030" spans="1:2" x14ac:dyDescent="0.2">
      <c r="A2030" s="24" t="s">
        <v>2321</v>
      </c>
      <c r="B2030" s="25">
        <v>14</v>
      </c>
    </row>
    <row r="2031" spans="1:2" x14ac:dyDescent="0.2">
      <c r="A2031" s="24" t="s">
        <v>2322</v>
      </c>
      <c r="B2031" s="25">
        <v>1</v>
      </c>
    </row>
    <row r="2032" spans="1:2" x14ac:dyDescent="0.2">
      <c r="A2032" s="24" t="s">
        <v>2323</v>
      </c>
      <c r="B2032" s="25">
        <v>8</v>
      </c>
    </row>
    <row r="2033" spans="1:2" x14ac:dyDescent="0.2">
      <c r="A2033" s="24" t="s">
        <v>2324</v>
      </c>
      <c r="B2033" s="25">
        <v>2</v>
      </c>
    </row>
    <row r="2034" spans="1:2" x14ac:dyDescent="0.2">
      <c r="A2034" s="24" t="s">
        <v>2325</v>
      </c>
      <c r="B2034" s="25">
        <v>2</v>
      </c>
    </row>
    <row r="2035" spans="1:2" x14ac:dyDescent="0.2">
      <c r="A2035" s="24" t="s">
        <v>2326</v>
      </c>
      <c r="B2035" s="25">
        <v>9</v>
      </c>
    </row>
    <row r="2036" spans="1:2" x14ac:dyDescent="0.2">
      <c r="A2036" s="24" t="s">
        <v>2327</v>
      </c>
      <c r="B2036" s="25">
        <v>2</v>
      </c>
    </row>
    <row r="2037" spans="1:2" x14ac:dyDescent="0.2">
      <c r="A2037" s="24" t="s">
        <v>2328</v>
      </c>
      <c r="B2037" s="25">
        <v>3</v>
      </c>
    </row>
    <row r="2038" spans="1:2" x14ac:dyDescent="0.2">
      <c r="A2038" s="24" t="s">
        <v>2329</v>
      </c>
      <c r="B2038" s="25">
        <v>13</v>
      </c>
    </row>
    <row r="2039" spans="1:2" x14ac:dyDescent="0.2">
      <c r="A2039" s="24" t="s">
        <v>169</v>
      </c>
      <c r="B2039" s="25">
        <v>8</v>
      </c>
    </row>
    <row r="2040" spans="1:2" x14ac:dyDescent="0.2">
      <c r="A2040" s="24" t="s">
        <v>2330</v>
      </c>
      <c r="B2040" s="25">
        <v>15</v>
      </c>
    </row>
    <row r="2041" spans="1:2" x14ac:dyDescent="0.2">
      <c r="A2041" s="24" t="s">
        <v>2331</v>
      </c>
      <c r="B2041" s="25">
        <v>2</v>
      </c>
    </row>
    <row r="2042" spans="1:2" x14ac:dyDescent="0.2">
      <c r="A2042" s="24" t="s">
        <v>2332</v>
      </c>
      <c r="B2042" s="25">
        <v>1</v>
      </c>
    </row>
    <row r="2043" spans="1:2" x14ac:dyDescent="0.2">
      <c r="A2043" s="24" t="s">
        <v>2333</v>
      </c>
      <c r="B2043" s="25">
        <v>29</v>
      </c>
    </row>
    <row r="2044" spans="1:2" x14ac:dyDescent="0.2">
      <c r="A2044" s="24" t="s">
        <v>2334</v>
      </c>
      <c r="B2044" s="25">
        <v>6</v>
      </c>
    </row>
    <row r="2045" spans="1:2" x14ac:dyDescent="0.2">
      <c r="A2045" s="24" t="s">
        <v>2335</v>
      </c>
      <c r="B2045" s="25">
        <v>3</v>
      </c>
    </row>
    <row r="2046" spans="1:2" x14ac:dyDescent="0.2">
      <c r="A2046" s="24" t="s">
        <v>2336</v>
      </c>
      <c r="B2046" s="25">
        <v>3</v>
      </c>
    </row>
    <row r="2047" spans="1:2" x14ac:dyDescent="0.2">
      <c r="A2047" s="24" t="s">
        <v>2337</v>
      </c>
      <c r="B2047" s="25">
        <v>35</v>
      </c>
    </row>
    <row r="2048" spans="1:2" x14ac:dyDescent="0.2">
      <c r="A2048" s="24" t="s">
        <v>2338</v>
      </c>
      <c r="B2048" s="25">
        <v>3</v>
      </c>
    </row>
    <row r="2049" spans="1:2" x14ac:dyDescent="0.2">
      <c r="A2049" s="24" t="s">
        <v>2339</v>
      </c>
      <c r="B2049" s="25">
        <v>3</v>
      </c>
    </row>
    <row r="2050" spans="1:2" x14ac:dyDescent="0.2">
      <c r="A2050" s="24" t="s">
        <v>2340</v>
      </c>
      <c r="B2050" s="25">
        <v>1</v>
      </c>
    </row>
    <row r="2051" spans="1:2" x14ac:dyDescent="0.2">
      <c r="A2051" s="24" t="s">
        <v>2341</v>
      </c>
      <c r="B2051" s="25">
        <v>5</v>
      </c>
    </row>
    <row r="2052" spans="1:2" x14ac:dyDescent="0.2">
      <c r="A2052" s="24" t="s">
        <v>2342</v>
      </c>
      <c r="B2052" s="25">
        <v>57</v>
      </c>
    </row>
    <row r="2053" spans="1:2" x14ac:dyDescent="0.2">
      <c r="A2053" s="24" t="s">
        <v>2343</v>
      </c>
      <c r="B2053" s="25">
        <v>2</v>
      </c>
    </row>
    <row r="2054" spans="1:2" x14ac:dyDescent="0.2">
      <c r="A2054" s="24" t="s">
        <v>2344</v>
      </c>
      <c r="B2054" s="25">
        <v>2</v>
      </c>
    </row>
    <row r="2055" spans="1:2" x14ac:dyDescent="0.2">
      <c r="A2055" s="24" t="s">
        <v>2345</v>
      </c>
      <c r="B2055" s="25">
        <v>3</v>
      </c>
    </row>
    <row r="2056" spans="1:2" x14ac:dyDescent="0.2">
      <c r="A2056" s="24" t="s">
        <v>2346</v>
      </c>
      <c r="B2056" s="25">
        <v>4</v>
      </c>
    </row>
    <row r="2057" spans="1:2" x14ac:dyDescent="0.2">
      <c r="A2057" s="24" t="s">
        <v>2347</v>
      </c>
      <c r="B2057" s="25">
        <v>50</v>
      </c>
    </row>
    <row r="2058" spans="1:2" x14ac:dyDescent="0.2">
      <c r="A2058" s="24" t="s">
        <v>2348</v>
      </c>
      <c r="B2058" s="25">
        <v>2</v>
      </c>
    </row>
    <row r="2059" spans="1:2" x14ac:dyDescent="0.2">
      <c r="A2059" s="24" t="s">
        <v>2349</v>
      </c>
      <c r="B2059" s="25">
        <v>5</v>
      </c>
    </row>
    <row r="2060" spans="1:2" x14ac:dyDescent="0.2">
      <c r="A2060" s="24" t="s">
        <v>2350</v>
      </c>
      <c r="B2060" s="25">
        <v>1</v>
      </c>
    </row>
    <row r="2061" spans="1:2" x14ac:dyDescent="0.2">
      <c r="A2061" s="24" t="s">
        <v>2351</v>
      </c>
      <c r="B2061" s="25">
        <v>1</v>
      </c>
    </row>
    <row r="2062" spans="1:2" x14ac:dyDescent="0.2">
      <c r="A2062" s="24" t="s">
        <v>2352</v>
      </c>
      <c r="B2062" s="25">
        <v>4</v>
      </c>
    </row>
    <row r="2063" spans="1:2" x14ac:dyDescent="0.2">
      <c r="A2063" s="24" t="s">
        <v>2353</v>
      </c>
      <c r="B2063" s="25">
        <v>3</v>
      </c>
    </row>
    <row r="2064" spans="1:2" x14ac:dyDescent="0.2">
      <c r="A2064" s="24" t="s">
        <v>2354</v>
      </c>
      <c r="B2064" s="25">
        <v>3</v>
      </c>
    </row>
    <row r="2065" spans="1:2" x14ac:dyDescent="0.2">
      <c r="A2065" s="24" t="s">
        <v>2355</v>
      </c>
      <c r="B2065" s="25">
        <v>6</v>
      </c>
    </row>
    <row r="2066" spans="1:2" x14ac:dyDescent="0.2">
      <c r="A2066" s="24" t="s">
        <v>2356</v>
      </c>
      <c r="B2066" s="25">
        <v>2</v>
      </c>
    </row>
    <row r="2067" spans="1:2" x14ac:dyDescent="0.2">
      <c r="A2067" s="24" t="s">
        <v>2357</v>
      </c>
      <c r="B2067" s="25">
        <v>4</v>
      </c>
    </row>
    <row r="2068" spans="1:2" x14ac:dyDescent="0.2">
      <c r="A2068" s="24" t="s">
        <v>2358</v>
      </c>
      <c r="B2068" s="25">
        <v>6</v>
      </c>
    </row>
    <row r="2069" spans="1:2" x14ac:dyDescent="0.2">
      <c r="A2069" s="24" t="s">
        <v>2359</v>
      </c>
      <c r="B2069" s="25">
        <v>1</v>
      </c>
    </row>
    <row r="2070" spans="1:2" x14ac:dyDescent="0.2">
      <c r="A2070" s="24" t="s">
        <v>2360</v>
      </c>
      <c r="B2070" s="25">
        <v>3</v>
      </c>
    </row>
    <row r="2071" spans="1:2" x14ac:dyDescent="0.2">
      <c r="A2071" s="24" t="s">
        <v>2361</v>
      </c>
      <c r="B2071" s="25">
        <v>1</v>
      </c>
    </row>
    <row r="2072" spans="1:2" x14ac:dyDescent="0.2">
      <c r="A2072" s="24" t="s">
        <v>2362</v>
      </c>
      <c r="B2072" s="25">
        <v>3</v>
      </c>
    </row>
    <row r="2073" spans="1:2" x14ac:dyDescent="0.2">
      <c r="A2073" s="24" t="s">
        <v>2363</v>
      </c>
      <c r="B2073" s="25">
        <v>1</v>
      </c>
    </row>
    <row r="2074" spans="1:2" x14ac:dyDescent="0.2">
      <c r="A2074" s="24" t="s">
        <v>2364</v>
      </c>
      <c r="B2074" s="25">
        <v>5</v>
      </c>
    </row>
    <row r="2075" spans="1:2" x14ac:dyDescent="0.2">
      <c r="A2075" s="24" t="s">
        <v>2365</v>
      </c>
      <c r="B2075" s="25">
        <v>11</v>
      </c>
    </row>
    <row r="2076" spans="1:2" x14ac:dyDescent="0.2">
      <c r="A2076" s="24" t="s">
        <v>2366</v>
      </c>
      <c r="B2076" s="25">
        <v>3</v>
      </c>
    </row>
    <row r="2077" spans="1:2" x14ac:dyDescent="0.2">
      <c r="A2077" s="24" t="s">
        <v>2367</v>
      </c>
      <c r="B2077" s="25">
        <v>27</v>
      </c>
    </row>
    <row r="2078" spans="1:2" x14ac:dyDescent="0.2">
      <c r="A2078" s="24" t="s">
        <v>2368</v>
      </c>
      <c r="B2078" s="25">
        <v>35</v>
      </c>
    </row>
    <row r="2079" spans="1:2" x14ac:dyDescent="0.2">
      <c r="A2079" s="24" t="s">
        <v>2369</v>
      </c>
      <c r="B2079" s="25">
        <v>7</v>
      </c>
    </row>
    <row r="2080" spans="1:2" x14ac:dyDescent="0.2">
      <c r="A2080" s="24" t="s">
        <v>2370</v>
      </c>
      <c r="B2080" s="25">
        <v>1</v>
      </c>
    </row>
    <row r="2081" spans="1:2" x14ac:dyDescent="0.2">
      <c r="A2081" s="24" t="s">
        <v>2371</v>
      </c>
      <c r="B2081" s="25">
        <v>2</v>
      </c>
    </row>
    <row r="2082" spans="1:2" x14ac:dyDescent="0.2">
      <c r="A2082" s="24" t="s">
        <v>170</v>
      </c>
      <c r="B2082" s="25">
        <v>1</v>
      </c>
    </row>
    <row r="2083" spans="1:2" x14ac:dyDescent="0.2">
      <c r="A2083" s="24" t="s">
        <v>2372</v>
      </c>
      <c r="B2083" s="25">
        <v>13</v>
      </c>
    </row>
    <row r="2084" spans="1:2" x14ac:dyDescent="0.2">
      <c r="A2084" s="24" t="s">
        <v>2373</v>
      </c>
      <c r="B2084" s="25">
        <v>2</v>
      </c>
    </row>
    <row r="2085" spans="1:2" x14ac:dyDescent="0.2">
      <c r="A2085" s="24" t="s">
        <v>2374</v>
      </c>
      <c r="B2085" s="25">
        <v>2</v>
      </c>
    </row>
    <row r="2086" spans="1:2" x14ac:dyDescent="0.2">
      <c r="A2086" s="24" t="s">
        <v>2375</v>
      </c>
      <c r="B2086" s="25">
        <v>1</v>
      </c>
    </row>
    <row r="2087" spans="1:2" x14ac:dyDescent="0.2">
      <c r="A2087" s="24" t="s">
        <v>2376</v>
      </c>
      <c r="B2087" s="25">
        <v>1</v>
      </c>
    </row>
    <row r="2088" spans="1:2" x14ac:dyDescent="0.2">
      <c r="A2088" s="24" t="s">
        <v>2377</v>
      </c>
      <c r="B2088" s="25">
        <v>4</v>
      </c>
    </row>
    <row r="2089" spans="1:2" x14ac:dyDescent="0.2">
      <c r="A2089" s="24" t="s">
        <v>2378</v>
      </c>
      <c r="B2089" s="25">
        <v>1</v>
      </c>
    </row>
    <row r="2090" spans="1:2" x14ac:dyDescent="0.2">
      <c r="A2090" s="24" t="s">
        <v>2379</v>
      </c>
      <c r="B2090" s="25">
        <v>3</v>
      </c>
    </row>
    <row r="2091" spans="1:2" x14ac:dyDescent="0.2">
      <c r="A2091" s="24" t="s">
        <v>2380</v>
      </c>
      <c r="B2091" s="25">
        <v>2</v>
      </c>
    </row>
    <row r="2092" spans="1:2" x14ac:dyDescent="0.2">
      <c r="A2092" s="24" t="s">
        <v>2381</v>
      </c>
      <c r="B2092" s="25">
        <v>5</v>
      </c>
    </row>
    <row r="2093" spans="1:2" x14ac:dyDescent="0.2">
      <c r="A2093" s="24" t="s">
        <v>2382</v>
      </c>
      <c r="B2093" s="25">
        <v>3</v>
      </c>
    </row>
    <row r="2094" spans="1:2" x14ac:dyDescent="0.2">
      <c r="A2094" s="24" t="s">
        <v>2383</v>
      </c>
      <c r="B2094" s="25">
        <v>1</v>
      </c>
    </row>
    <row r="2095" spans="1:2" x14ac:dyDescent="0.2">
      <c r="A2095" s="24" t="s">
        <v>335</v>
      </c>
      <c r="B2095" s="25">
        <v>1</v>
      </c>
    </row>
    <row r="2096" spans="1:2" x14ac:dyDescent="0.2">
      <c r="A2096" s="24" t="s">
        <v>2384</v>
      </c>
      <c r="B2096" s="25">
        <v>5</v>
      </c>
    </row>
    <row r="2097" spans="1:2" x14ac:dyDescent="0.2">
      <c r="A2097" s="24" t="s">
        <v>2385</v>
      </c>
      <c r="B2097" s="25">
        <v>7</v>
      </c>
    </row>
    <row r="2098" spans="1:2" x14ac:dyDescent="0.2">
      <c r="A2098" s="24" t="s">
        <v>2386</v>
      </c>
      <c r="B2098" s="25">
        <v>1</v>
      </c>
    </row>
    <row r="2099" spans="1:2" x14ac:dyDescent="0.2">
      <c r="A2099" s="24" t="s">
        <v>2387</v>
      </c>
      <c r="B2099" s="25">
        <v>1</v>
      </c>
    </row>
    <row r="2100" spans="1:2" x14ac:dyDescent="0.2">
      <c r="A2100" s="24" t="s">
        <v>2388</v>
      </c>
      <c r="B2100" s="25">
        <v>1</v>
      </c>
    </row>
    <row r="2101" spans="1:2" x14ac:dyDescent="0.2">
      <c r="A2101" s="24" t="s">
        <v>2389</v>
      </c>
      <c r="B2101" s="25">
        <v>1</v>
      </c>
    </row>
    <row r="2102" spans="1:2" x14ac:dyDescent="0.2">
      <c r="A2102" s="24" t="s">
        <v>2390</v>
      </c>
      <c r="B2102" s="25">
        <v>2</v>
      </c>
    </row>
    <row r="2103" spans="1:2" x14ac:dyDescent="0.2">
      <c r="A2103" s="24" t="s">
        <v>2391</v>
      </c>
      <c r="B2103" s="25">
        <v>9</v>
      </c>
    </row>
    <row r="2104" spans="1:2" x14ac:dyDescent="0.2">
      <c r="A2104" s="24" t="s">
        <v>2392</v>
      </c>
      <c r="B2104" s="25">
        <v>3</v>
      </c>
    </row>
    <row r="2105" spans="1:2" x14ac:dyDescent="0.2">
      <c r="A2105" s="24" t="s">
        <v>2393</v>
      </c>
      <c r="B2105" s="25">
        <v>65</v>
      </c>
    </row>
    <row r="2106" spans="1:2" x14ac:dyDescent="0.2">
      <c r="A2106" s="24" t="s">
        <v>2394</v>
      </c>
      <c r="B2106" s="25">
        <v>10</v>
      </c>
    </row>
    <row r="2107" spans="1:2" x14ac:dyDescent="0.2">
      <c r="A2107" s="24" t="s">
        <v>2395</v>
      </c>
      <c r="B2107" s="25">
        <v>1</v>
      </c>
    </row>
    <row r="2108" spans="1:2" x14ac:dyDescent="0.2">
      <c r="A2108" s="24" t="s">
        <v>336</v>
      </c>
      <c r="B2108" s="25">
        <v>8</v>
      </c>
    </row>
    <row r="2109" spans="1:2" x14ac:dyDescent="0.2">
      <c r="A2109" s="24" t="s">
        <v>2396</v>
      </c>
      <c r="B2109" s="25">
        <v>1</v>
      </c>
    </row>
    <row r="2110" spans="1:2" x14ac:dyDescent="0.2">
      <c r="A2110" s="24" t="s">
        <v>2397</v>
      </c>
      <c r="B2110" s="25">
        <v>1</v>
      </c>
    </row>
    <row r="2111" spans="1:2" x14ac:dyDescent="0.2">
      <c r="A2111" s="24" t="s">
        <v>2398</v>
      </c>
      <c r="B2111" s="25">
        <v>4</v>
      </c>
    </row>
    <row r="2112" spans="1:2" x14ac:dyDescent="0.2">
      <c r="A2112" s="24" t="s">
        <v>2399</v>
      </c>
      <c r="B2112" s="25">
        <v>2</v>
      </c>
    </row>
    <row r="2113" spans="1:2" x14ac:dyDescent="0.2">
      <c r="A2113" s="24" t="s">
        <v>2400</v>
      </c>
      <c r="B2113" s="25">
        <v>1</v>
      </c>
    </row>
    <row r="2114" spans="1:2" x14ac:dyDescent="0.2">
      <c r="A2114" s="24" t="s">
        <v>2401</v>
      </c>
      <c r="B2114" s="25">
        <v>1</v>
      </c>
    </row>
    <row r="2115" spans="1:2" x14ac:dyDescent="0.2">
      <c r="A2115" s="24" t="s">
        <v>2402</v>
      </c>
      <c r="B2115" s="25">
        <v>1</v>
      </c>
    </row>
    <row r="2116" spans="1:2" x14ac:dyDescent="0.2">
      <c r="A2116" s="24" t="s">
        <v>2403</v>
      </c>
      <c r="B2116" s="25">
        <v>3</v>
      </c>
    </row>
    <row r="2117" spans="1:2" x14ac:dyDescent="0.2">
      <c r="A2117" s="24" t="s">
        <v>2404</v>
      </c>
      <c r="B2117" s="25">
        <v>20</v>
      </c>
    </row>
    <row r="2118" spans="1:2" x14ac:dyDescent="0.2">
      <c r="A2118" s="24" t="s">
        <v>2405</v>
      </c>
      <c r="B2118" s="25">
        <v>1</v>
      </c>
    </row>
    <row r="2119" spans="1:2" x14ac:dyDescent="0.2">
      <c r="A2119" s="24" t="s">
        <v>2406</v>
      </c>
      <c r="B2119" s="25">
        <v>2</v>
      </c>
    </row>
    <row r="2120" spans="1:2" x14ac:dyDescent="0.2">
      <c r="A2120" s="24" t="s">
        <v>240</v>
      </c>
      <c r="B2120" s="25">
        <v>5</v>
      </c>
    </row>
    <row r="2121" spans="1:2" x14ac:dyDescent="0.2">
      <c r="A2121" s="24" t="s">
        <v>241</v>
      </c>
      <c r="B2121" s="25">
        <v>14</v>
      </c>
    </row>
    <row r="2122" spans="1:2" x14ac:dyDescent="0.2">
      <c r="A2122" s="24" t="s">
        <v>2407</v>
      </c>
      <c r="B2122" s="25">
        <v>1</v>
      </c>
    </row>
    <row r="2123" spans="1:2" x14ac:dyDescent="0.2">
      <c r="A2123" s="24" t="s">
        <v>2408</v>
      </c>
      <c r="B2123" s="25">
        <v>5</v>
      </c>
    </row>
    <row r="2124" spans="1:2" x14ac:dyDescent="0.2">
      <c r="A2124" s="24" t="s">
        <v>2409</v>
      </c>
      <c r="B2124" s="25">
        <v>2</v>
      </c>
    </row>
    <row r="2125" spans="1:2" x14ac:dyDescent="0.2">
      <c r="A2125" s="24" t="s">
        <v>2410</v>
      </c>
      <c r="B2125" s="25">
        <v>4</v>
      </c>
    </row>
    <row r="2126" spans="1:2" x14ac:dyDescent="0.2">
      <c r="A2126" s="24" t="s">
        <v>2411</v>
      </c>
      <c r="B2126" s="25">
        <v>9</v>
      </c>
    </row>
    <row r="2127" spans="1:2" x14ac:dyDescent="0.2">
      <c r="A2127" s="24" t="s">
        <v>2412</v>
      </c>
      <c r="B2127" s="25">
        <v>4</v>
      </c>
    </row>
    <row r="2128" spans="1:2" x14ac:dyDescent="0.2">
      <c r="A2128" s="24" t="s">
        <v>7970</v>
      </c>
      <c r="B2128" s="15" t="s">
        <v>8628</v>
      </c>
    </row>
    <row r="2129" spans="1:2" x14ac:dyDescent="0.2">
      <c r="A2129" s="24" t="s">
        <v>2413</v>
      </c>
      <c r="B2129" s="25">
        <v>3</v>
      </c>
    </row>
    <row r="2130" spans="1:2" x14ac:dyDescent="0.2">
      <c r="A2130" s="24" t="s">
        <v>2414</v>
      </c>
      <c r="B2130" s="25">
        <v>1</v>
      </c>
    </row>
    <row r="2131" spans="1:2" x14ac:dyDescent="0.2">
      <c r="A2131" s="24" t="s">
        <v>2415</v>
      </c>
      <c r="B2131" s="25">
        <v>1</v>
      </c>
    </row>
    <row r="2132" spans="1:2" x14ac:dyDescent="0.2">
      <c r="A2132" s="24" t="s">
        <v>2416</v>
      </c>
      <c r="B2132" s="25">
        <v>33</v>
      </c>
    </row>
    <row r="2133" spans="1:2" x14ac:dyDescent="0.2">
      <c r="A2133" s="24" t="s">
        <v>2417</v>
      </c>
      <c r="B2133" s="25">
        <v>12</v>
      </c>
    </row>
    <row r="2134" spans="1:2" x14ac:dyDescent="0.2">
      <c r="A2134" s="24" t="s">
        <v>2418</v>
      </c>
      <c r="B2134" s="25">
        <v>4</v>
      </c>
    </row>
    <row r="2135" spans="1:2" x14ac:dyDescent="0.2">
      <c r="A2135" s="24" t="s">
        <v>2419</v>
      </c>
      <c r="B2135" s="25">
        <v>8</v>
      </c>
    </row>
    <row r="2136" spans="1:2" x14ac:dyDescent="0.2">
      <c r="A2136" s="24" t="s">
        <v>2420</v>
      </c>
      <c r="B2136" s="25">
        <v>54</v>
      </c>
    </row>
    <row r="2137" spans="1:2" x14ac:dyDescent="0.2">
      <c r="A2137" s="24" t="s">
        <v>2421</v>
      </c>
      <c r="B2137" s="25">
        <v>13</v>
      </c>
    </row>
    <row r="2138" spans="1:2" x14ac:dyDescent="0.2">
      <c r="A2138" s="24" t="s">
        <v>2422</v>
      </c>
      <c r="B2138" s="25">
        <v>18</v>
      </c>
    </row>
    <row r="2139" spans="1:2" x14ac:dyDescent="0.2">
      <c r="A2139" s="24" t="s">
        <v>2423</v>
      </c>
      <c r="B2139" s="25">
        <v>7</v>
      </c>
    </row>
    <row r="2140" spans="1:2" x14ac:dyDescent="0.2">
      <c r="A2140" s="24" t="s">
        <v>337</v>
      </c>
      <c r="B2140" s="25">
        <v>12</v>
      </c>
    </row>
    <row r="2141" spans="1:2" x14ac:dyDescent="0.2">
      <c r="A2141" s="24" t="s">
        <v>2424</v>
      </c>
      <c r="B2141" s="25">
        <v>1</v>
      </c>
    </row>
    <row r="2142" spans="1:2" x14ac:dyDescent="0.2">
      <c r="A2142" s="24" t="s">
        <v>2425</v>
      </c>
      <c r="B2142" s="25">
        <v>3</v>
      </c>
    </row>
    <row r="2143" spans="1:2" x14ac:dyDescent="0.2">
      <c r="A2143" s="24" t="s">
        <v>2426</v>
      </c>
      <c r="B2143" s="25">
        <v>3</v>
      </c>
    </row>
    <row r="2144" spans="1:2" x14ac:dyDescent="0.2">
      <c r="A2144" s="24" t="s">
        <v>2427</v>
      </c>
      <c r="B2144" s="25">
        <v>1</v>
      </c>
    </row>
    <row r="2145" spans="1:2" x14ac:dyDescent="0.2">
      <c r="A2145" s="24" t="s">
        <v>2428</v>
      </c>
      <c r="B2145" s="25">
        <v>3</v>
      </c>
    </row>
    <row r="2146" spans="1:2" x14ac:dyDescent="0.2">
      <c r="A2146" s="24" t="s">
        <v>2429</v>
      </c>
      <c r="B2146" s="25">
        <v>1</v>
      </c>
    </row>
    <row r="2147" spans="1:2" x14ac:dyDescent="0.2">
      <c r="A2147" s="24" t="s">
        <v>2430</v>
      </c>
      <c r="B2147" s="25">
        <v>10</v>
      </c>
    </row>
    <row r="2148" spans="1:2" x14ac:dyDescent="0.2">
      <c r="A2148" s="24" t="s">
        <v>2431</v>
      </c>
      <c r="B2148" s="25">
        <v>4</v>
      </c>
    </row>
    <row r="2149" spans="1:2" x14ac:dyDescent="0.2">
      <c r="A2149" s="24" t="s">
        <v>2432</v>
      </c>
      <c r="B2149" s="25">
        <v>2</v>
      </c>
    </row>
    <row r="2150" spans="1:2" x14ac:dyDescent="0.2">
      <c r="A2150" s="24" t="s">
        <v>44</v>
      </c>
      <c r="B2150" s="25">
        <v>2</v>
      </c>
    </row>
    <row r="2151" spans="1:2" x14ac:dyDescent="0.2">
      <c r="A2151" s="24" t="s">
        <v>2433</v>
      </c>
      <c r="B2151" s="25">
        <v>16</v>
      </c>
    </row>
    <row r="2152" spans="1:2" x14ac:dyDescent="0.2">
      <c r="A2152" s="24" t="s">
        <v>2434</v>
      </c>
      <c r="B2152" s="25">
        <v>3</v>
      </c>
    </row>
    <row r="2153" spans="1:2" x14ac:dyDescent="0.2">
      <c r="A2153" s="24" t="s">
        <v>2435</v>
      </c>
      <c r="B2153" s="25">
        <v>1</v>
      </c>
    </row>
    <row r="2154" spans="1:2" x14ac:dyDescent="0.2">
      <c r="A2154" s="24" t="s">
        <v>2436</v>
      </c>
      <c r="B2154" s="25">
        <v>1</v>
      </c>
    </row>
    <row r="2155" spans="1:2" x14ac:dyDescent="0.2">
      <c r="A2155" s="24" t="s">
        <v>2437</v>
      </c>
      <c r="B2155" s="25">
        <v>1</v>
      </c>
    </row>
    <row r="2156" spans="1:2" x14ac:dyDescent="0.2">
      <c r="A2156" s="24" t="s">
        <v>2438</v>
      </c>
      <c r="B2156" s="25">
        <v>40</v>
      </c>
    </row>
    <row r="2157" spans="1:2" x14ac:dyDescent="0.2">
      <c r="A2157" s="24" t="s">
        <v>2439</v>
      </c>
      <c r="B2157" s="25">
        <v>2</v>
      </c>
    </row>
    <row r="2158" spans="1:2" x14ac:dyDescent="0.2">
      <c r="A2158" s="24" t="s">
        <v>2440</v>
      </c>
      <c r="B2158" s="25">
        <v>53</v>
      </c>
    </row>
    <row r="2159" spans="1:2" x14ac:dyDescent="0.2">
      <c r="A2159" s="24" t="s">
        <v>2441</v>
      </c>
      <c r="B2159" s="25">
        <v>1</v>
      </c>
    </row>
    <row r="2160" spans="1:2" x14ac:dyDescent="0.2">
      <c r="A2160" s="24" t="s">
        <v>2442</v>
      </c>
      <c r="B2160" s="25">
        <v>3</v>
      </c>
    </row>
    <row r="2161" spans="1:2" x14ac:dyDescent="0.2">
      <c r="A2161" s="24" t="s">
        <v>2443</v>
      </c>
      <c r="B2161" s="25">
        <v>2</v>
      </c>
    </row>
    <row r="2162" spans="1:2" x14ac:dyDescent="0.2">
      <c r="A2162" s="24" t="s">
        <v>2444</v>
      </c>
      <c r="B2162" s="25">
        <v>8</v>
      </c>
    </row>
    <row r="2163" spans="1:2" x14ac:dyDescent="0.2">
      <c r="A2163" s="24" t="s">
        <v>2445</v>
      </c>
      <c r="B2163" s="25">
        <v>6</v>
      </c>
    </row>
    <row r="2164" spans="1:2" x14ac:dyDescent="0.2">
      <c r="A2164" s="24" t="s">
        <v>2446</v>
      </c>
      <c r="B2164" s="25">
        <v>11</v>
      </c>
    </row>
    <row r="2165" spans="1:2" x14ac:dyDescent="0.2">
      <c r="A2165" s="24" t="s">
        <v>2447</v>
      </c>
      <c r="B2165" s="25">
        <v>1</v>
      </c>
    </row>
    <row r="2166" spans="1:2" x14ac:dyDescent="0.2">
      <c r="A2166" s="24" t="s">
        <v>2448</v>
      </c>
      <c r="B2166" s="25">
        <v>5</v>
      </c>
    </row>
    <row r="2167" spans="1:2" x14ac:dyDescent="0.2">
      <c r="A2167" s="24" t="s">
        <v>2449</v>
      </c>
      <c r="B2167" s="25">
        <v>4</v>
      </c>
    </row>
    <row r="2168" spans="1:2" x14ac:dyDescent="0.2">
      <c r="A2168" s="24" t="s">
        <v>2450</v>
      </c>
      <c r="B2168" s="25">
        <v>2</v>
      </c>
    </row>
    <row r="2169" spans="1:2" x14ac:dyDescent="0.2">
      <c r="A2169" s="24" t="s">
        <v>2451</v>
      </c>
      <c r="B2169" s="25">
        <v>2</v>
      </c>
    </row>
    <row r="2170" spans="1:2" x14ac:dyDescent="0.2">
      <c r="A2170" s="24" t="s">
        <v>2452</v>
      </c>
      <c r="B2170" s="25">
        <v>1</v>
      </c>
    </row>
    <row r="2171" spans="1:2" x14ac:dyDescent="0.2">
      <c r="A2171" s="24" t="s">
        <v>2453</v>
      </c>
      <c r="B2171" s="25">
        <v>2</v>
      </c>
    </row>
    <row r="2172" spans="1:2" x14ac:dyDescent="0.2">
      <c r="A2172" s="24" t="s">
        <v>2454</v>
      </c>
      <c r="B2172" s="25">
        <v>1</v>
      </c>
    </row>
    <row r="2173" spans="1:2" x14ac:dyDescent="0.2">
      <c r="A2173" s="24" t="s">
        <v>2455</v>
      </c>
      <c r="B2173" s="25">
        <v>1</v>
      </c>
    </row>
    <row r="2174" spans="1:2" x14ac:dyDescent="0.2">
      <c r="A2174" s="24" t="s">
        <v>2456</v>
      </c>
      <c r="B2174" s="25">
        <v>1</v>
      </c>
    </row>
    <row r="2175" spans="1:2" x14ac:dyDescent="0.2">
      <c r="A2175" s="24" t="s">
        <v>2457</v>
      </c>
      <c r="B2175" s="25">
        <v>6</v>
      </c>
    </row>
    <row r="2176" spans="1:2" x14ac:dyDescent="0.2">
      <c r="A2176" s="24" t="s">
        <v>45</v>
      </c>
      <c r="B2176" s="25">
        <v>2</v>
      </c>
    </row>
    <row r="2177" spans="1:2" x14ac:dyDescent="0.2">
      <c r="A2177" s="24" t="s">
        <v>2458</v>
      </c>
      <c r="B2177" s="25">
        <v>2</v>
      </c>
    </row>
    <row r="2178" spans="1:2" x14ac:dyDescent="0.2">
      <c r="A2178" s="24" t="s">
        <v>7960</v>
      </c>
      <c r="B2178" s="15" t="s">
        <v>8628</v>
      </c>
    </row>
    <row r="2179" spans="1:2" x14ac:dyDescent="0.2">
      <c r="A2179" s="24" t="s">
        <v>2459</v>
      </c>
      <c r="B2179" s="25">
        <v>9</v>
      </c>
    </row>
    <row r="2180" spans="1:2" x14ac:dyDescent="0.2">
      <c r="A2180" s="24" t="s">
        <v>2460</v>
      </c>
      <c r="B2180" s="25">
        <v>2</v>
      </c>
    </row>
    <row r="2181" spans="1:2" x14ac:dyDescent="0.2">
      <c r="A2181" s="24" t="s">
        <v>2461</v>
      </c>
      <c r="B2181" s="25">
        <v>3</v>
      </c>
    </row>
    <row r="2182" spans="1:2" x14ac:dyDescent="0.2">
      <c r="A2182" s="24" t="s">
        <v>2462</v>
      </c>
      <c r="B2182" s="25">
        <v>1</v>
      </c>
    </row>
    <row r="2183" spans="1:2" x14ac:dyDescent="0.2">
      <c r="A2183" s="24" t="s">
        <v>2463</v>
      </c>
      <c r="B2183" s="25">
        <v>6</v>
      </c>
    </row>
    <row r="2184" spans="1:2" x14ac:dyDescent="0.2">
      <c r="A2184" s="24" t="s">
        <v>2464</v>
      </c>
      <c r="B2184" s="25">
        <v>2</v>
      </c>
    </row>
    <row r="2185" spans="1:2" x14ac:dyDescent="0.2">
      <c r="A2185" s="24" t="s">
        <v>2465</v>
      </c>
      <c r="B2185" s="25">
        <v>5</v>
      </c>
    </row>
    <row r="2186" spans="1:2" x14ac:dyDescent="0.2">
      <c r="A2186" s="24" t="s">
        <v>2466</v>
      </c>
      <c r="B2186" s="25">
        <v>2</v>
      </c>
    </row>
    <row r="2187" spans="1:2" x14ac:dyDescent="0.2">
      <c r="A2187" s="24" t="s">
        <v>2467</v>
      </c>
      <c r="B2187" s="25">
        <v>6</v>
      </c>
    </row>
    <row r="2188" spans="1:2" x14ac:dyDescent="0.2">
      <c r="A2188" s="24" t="s">
        <v>2468</v>
      </c>
      <c r="B2188" s="25">
        <v>1</v>
      </c>
    </row>
    <row r="2189" spans="1:2" x14ac:dyDescent="0.2">
      <c r="A2189" s="24" t="s">
        <v>2469</v>
      </c>
      <c r="B2189" s="25">
        <v>16</v>
      </c>
    </row>
    <row r="2190" spans="1:2" x14ac:dyDescent="0.2">
      <c r="A2190" s="24" t="s">
        <v>2470</v>
      </c>
      <c r="B2190" s="25">
        <v>5</v>
      </c>
    </row>
    <row r="2191" spans="1:2" x14ac:dyDescent="0.2">
      <c r="A2191" s="24" t="s">
        <v>2471</v>
      </c>
      <c r="B2191" s="25">
        <v>14</v>
      </c>
    </row>
    <row r="2192" spans="1:2" x14ac:dyDescent="0.2">
      <c r="A2192" s="24" t="s">
        <v>2472</v>
      </c>
      <c r="B2192" s="25">
        <v>15</v>
      </c>
    </row>
    <row r="2193" spans="1:2" x14ac:dyDescent="0.2">
      <c r="A2193" s="24" t="s">
        <v>2473</v>
      </c>
      <c r="B2193" s="25">
        <v>2</v>
      </c>
    </row>
    <row r="2194" spans="1:2" x14ac:dyDescent="0.2">
      <c r="A2194" s="24" t="s">
        <v>2474</v>
      </c>
      <c r="B2194" s="25">
        <v>2</v>
      </c>
    </row>
    <row r="2195" spans="1:2" x14ac:dyDescent="0.2">
      <c r="A2195" s="24" t="s">
        <v>2475</v>
      </c>
      <c r="B2195" s="25">
        <v>7</v>
      </c>
    </row>
    <row r="2196" spans="1:2" x14ac:dyDescent="0.2">
      <c r="A2196" s="24" t="s">
        <v>2476</v>
      </c>
      <c r="B2196" s="25">
        <v>2</v>
      </c>
    </row>
    <row r="2197" spans="1:2" x14ac:dyDescent="0.2">
      <c r="A2197" s="24" t="s">
        <v>2477</v>
      </c>
      <c r="B2197" s="25">
        <v>10</v>
      </c>
    </row>
    <row r="2198" spans="1:2" x14ac:dyDescent="0.2">
      <c r="A2198" s="24" t="s">
        <v>2478</v>
      </c>
      <c r="B2198" s="25">
        <v>3</v>
      </c>
    </row>
    <row r="2199" spans="1:2" x14ac:dyDescent="0.2">
      <c r="A2199" s="24" t="s">
        <v>2479</v>
      </c>
      <c r="B2199" s="25">
        <v>5</v>
      </c>
    </row>
    <row r="2200" spans="1:2" x14ac:dyDescent="0.2">
      <c r="A2200" s="24" t="s">
        <v>2480</v>
      </c>
      <c r="B2200" s="25">
        <v>1</v>
      </c>
    </row>
    <row r="2201" spans="1:2" x14ac:dyDescent="0.2">
      <c r="A2201" s="24" t="s">
        <v>2481</v>
      </c>
      <c r="B2201" s="25">
        <v>6</v>
      </c>
    </row>
    <row r="2202" spans="1:2" x14ac:dyDescent="0.2">
      <c r="A2202" s="24" t="s">
        <v>2482</v>
      </c>
      <c r="B2202" s="25">
        <v>1</v>
      </c>
    </row>
    <row r="2203" spans="1:2" x14ac:dyDescent="0.2">
      <c r="A2203" s="24" t="s">
        <v>2483</v>
      </c>
      <c r="B2203" s="25">
        <v>2</v>
      </c>
    </row>
    <row r="2204" spans="1:2" x14ac:dyDescent="0.2">
      <c r="A2204" s="24" t="s">
        <v>2484</v>
      </c>
      <c r="B2204" s="25">
        <v>2</v>
      </c>
    </row>
    <row r="2205" spans="1:2" x14ac:dyDescent="0.2">
      <c r="A2205" s="24" t="s">
        <v>2485</v>
      </c>
      <c r="B2205" s="25">
        <v>8</v>
      </c>
    </row>
    <row r="2206" spans="1:2" x14ac:dyDescent="0.2">
      <c r="A2206" s="24" t="s">
        <v>2486</v>
      </c>
      <c r="B2206" s="25">
        <v>1</v>
      </c>
    </row>
    <row r="2207" spans="1:2" x14ac:dyDescent="0.2">
      <c r="A2207" s="24" t="s">
        <v>2487</v>
      </c>
      <c r="B2207" s="25">
        <v>1</v>
      </c>
    </row>
    <row r="2208" spans="1:2" x14ac:dyDescent="0.2">
      <c r="A2208" s="24" t="s">
        <v>2488</v>
      </c>
      <c r="B2208" s="25">
        <v>3</v>
      </c>
    </row>
    <row r="2209" spans="1:2" x14ac:dyDescent="0.2">
      <c r="A2209" s="24" t="s">
        <v>2489</v>
      </c>
      <c r="B2209" s="25">
        <v>2</v>
      </c>
    </row>
    <row r="2210" spans="1:2" x14ac:dyDescent="0.2">
      <c r="A2210" s="24" t="s">
        <v>2490</v>
      </c>
      <c r="B2210" s="25">
        <v>1</v>
      </c>
    </row>
    <row r="2211" spans="1:2" x14ac:dyDescent="0.2">
      <c r="A2211" s="24" t="s">
        <v>2491</v>
      </c>
      <c r="B2211" s="25">
        <v>1</v>
      </c>
    </row>
    <row r="2212" spans="1:2" x14ac:dyDescent="0.2">
      <c r="A2212" s="24" t="s">
        <v>2492</v>
      </c>
      <c r="B2212" s="25">
        <v>20</v>
      </c>
    </row>
    <row r="2213" spans="1:2" x14ac:dyDescent="0.2">
      <c r="A2213" s="24" t="s">
        <v>2493</v>
      </c>
      <c r="B2213" s="25">
        <v>1</v>
      </c>
    </row>
    <row r="2214" spans="1:2" x14ac:dyDescent="0.2">
      <c r="A2214" s="24" t="s">
        <v>2494</v>
      </c>
      <c r="B2214" s="25">
        <v>4</v>
      </c>
    </row>
    <row r="2215" spans="1:2" x14ac:dyDescent="0.2">
      <c r="A2215" s="24" t="s">
        <v>2495</v>
      </c>
      <c r="B2215" s="25">
        <v>1</v>
      </c>
    </row>
    <row r="2216" spans="1:2" x14ac:dyDescent="0.2">
      <c r="A2216" s="24" t="s">
        <v>2496</v>
      </c>
      <c r="B2216" s="25">
        <v>4</v>
      </c>
    </row>
    <row r="2217" spans="1:2" x14ac:dyDescent="0.2">
      <c r="A2217" s="24" t="s">
        <v>2497</v>
      </c>
      <c r="B2217" s="25">
        <v>4</v>
      </c>
    </row>
    <row r="2218" spans="1:2" x14ac:dyDescent="0.2">
      <c r="A2218" s="24" t="s">
        <v>2498</v>
      </c>
      <c r="B2218" s="25">
        <v>14</v>
      </c>
    </row>
    <row r="2219" spans="1:2" x14ac:dyDescent="0.2">
      <c r="A2219" s="24" t="s">
        <v>2499</v>
      </c>
      <c r="B2219" s="25">
        <v>6</v>
      </c>
    </row>
    <row r="2220" spans="1:2" x14ac:dyDescent="0.2">
      <c r="A2220" s="24" t="s">
        <v>2500</v>
      </c>
      <c r="B2220" s="25">
        <v>4</v>
      </c>
    </row>
    <row r="2221" spans="1:2" x14ac:dyDescent="0.2">
      <c r="A2221" s="24" t="s">
        <v>2501</v>
      </c>
      <c r="B2221" s="25">
        <v>1</v>
      </c>
    </row>
    <row r="2222" spans="1:2" x14ac:dyDescent="0.2">
      <c r="A2222" s="24" t="s">
        <v>2502</v>
      </c>
      <c r="B2222" s="25">
        <v>1</v>
      </c>
    </row>
    <row r="2223" spans="1:2" x14ac:dyDescent="0.2">
      <c r="A2223" s="24" t="s">
        <v>2503</v>
      </c>
      <c r="B2223" s="25">
        <v>19</v>
      </c>
    </row>
    <row r="2224" spans="1:2" x14ac:dyDescent="0.2">
      <c r="A2224" s="24" t="s">
        <v>2504</v>
      </c>
      <c r="B2224" s="25">
        <v>1</v>
      </c>
    </row>
    <row r="2225" spans="1:2" x14ac:dyDescent="0.2">
      <c r="A2225" s="24" t="s">
        <v>2505</v>
      </c>
      <c r="B2225" s="25">
        <v>44</v>
      </c>
    </row>
    <row r="2226" spans="1:2" x14ac:dyDescent="0.2">
      <c r="A2226" s="24" t="s">
        <v>2506</v>
      </c>
      <c r="B2226" s="25">
        <v>2</v>
      </c>
    </row>
    <row r="2227" spans="1:2" x14ac:dyDescent="0.2">
      <c r="A2227" s="24" t="s">
        <v>2507</v>
      </c>
      <c r="B2227" s="25">
        <v>2</v>
      </c>
    </row>
    <row r="2228" spans="1:2" x14ac:dyDescent="0.2">
      <c r="A2228" s="24" t="s">
        <v>2508</v>
      </c>
      <c r="B2228" s="25">
        <v>6</v>
      </c>
    </row>
    <row r="2229" spans="1:2" x14ac:dyDescent="0.2">
      <c r="A2229" s="24" t="s">
        <v>2509</v>
      </c>
      <c r="B2229" s="25">
        <v>1</v>
      </c>
    </row>
    <row r="2230" spans="1:2" x14ac:dyDescent="0.2">
      <c r="A2230" s="24" t="s">
        <v>2510</v>
      </c>
      <c r="B2230" s="25">
        <v>1</v>
      </c>
    </row>
    <row r="2231" spans="1:2" x14ac:dyDescent="0.2">
      <c r="A2231" s="24" t="s">
        <v>2511</v>
      </c>
      <c r="B2231" s="25">
        <v>1</v>
      </c>
    </row>
    <row r="2232" spans="1:2" x14ac:dyDescent="0.2">
      <c r="A2232" s="24" t="s">
        <v>2512</v>
      </c>
      <c r="B2232" s="25">
        <v>20</v>
      </c>
    </row>
    <row r="2233" spans="1:2" x14ac:dyDescent="0.2">
      <c r="A2233" s="24" t="s">
        <v>2513</v>
      </c>
      <c r="B2233" s="25">
        <v>4</v>
      </c>
    </row>
    <row r="2234" spans="1:2" x14ac:dyDescent="0.2">
      <c r="A2234" s="24" t="s">
        <v>2514</v>
      </c>
      <c r="B2234" s="25">
        <v>3</v>
      </c>
    </row>
    <row r="2235" spans="1:2" x14ac:dyDescent="0.2">
      <c r="A2235" s="24" t="s">
        <v>2515</v>
      </c>
      <c r="B2235" s="25">
        <v>3</v>
      </c>
    </row>
    <row r="2236" spans="1:2" x14ac:dyDescent="0.2">
      <c r="A2236" s="24" t="s">
        <v>2516</v>
      </c>
      <c r="B2236" s="25">
        <v>2</v>
      </c>
    </row>
    <row r="2237" spans="1:2" x14ac:dyDescent="0.2">
      <c r="A2237" s="24" t="s">
        <v>2517</v>
      </c>
      <c r="B2237" s="25">
        <v>11</v>
      </c>
    </row>
    <row r="2238" spans="1:2" x14ac:dyDescent="0.2">
      <c r="A2238" s="24" t="s">
        <v>2518</v>
      </c>
      <c r="B2238" s="25">
        <v>3</v>
      </c>
    </row>
    <row r="2239" spans="1:2" x14ac:dyDescent="0.2">
      <c r="A2239" s="24" t="s">
        <v>2519</v>
      </c>
      <c r="B2239" s="25">
        <v>1</v>
      </c>
    </row>
    <row r="2240" spans="1:2" x14ac:dyDescent="0.2">
      <c r="A2240" s="24" t="s">
        <v>2520</v>
      </c>
      <c r="B2240" s="25">
        <v>3</v>
      </c>
    </row>
    <row r="2241" spans="1:2" x14ac:dyDescent="0.2">
      <c r="A2241" s="24" t="s">
        <v>2521</v>
      </c>
      <c r="B2241" s="25">
        <v>4</v>
      </c>
    </row>
    <row r="2242" spans="1:2" x14ac:dyDescent="0.2">
      <c r="A2242" s="24" t="s">
        <v>2522</v>
      </c>
      <c r="B2242" s="25">
        <v>1</v>
      </c>
    </row>
    <row r="2243" spans="1:2" x14ac:dyDescent="0.2">
      <c r="A2243" s="24" t="s">
        <v>2523</v>
      </c>
      <c r="B2243" s="25">
        <v>4</v>
      </c>
    </row>
    <row r="2244" spans="1:2" x14ac:dyDescent="0.2">
      <c r="A2244" s="24" t="s">
        <v>2524</v>
      </c>
      <c r="B2244" s="25">
        <v>1</v>
      </c>
    </row>
    <row r="2245" spans="1:2" x14ac:dyDescent="0.2">
      <c r="A2245" s="24" t="s">
        <v>2525</v>
      </c>
      <c r="B2245" s="25">
        <v>3</v>
      </c>
    </row>
    <row r="2246" spans="1:2" x14ac:dyDescent="0.2">
      <c r="A2246" s="24" t="s">
        <v>2526</v>
      </c>
      <c r="B2246" s="25">
        <v>2</v>
      </c>
    </row>
    <row r="2247" spans="1:2" x14ac:dyDescent="0.2">
      <c r="A2247" s="24" t="s">
        <v>2527</v>
      </c>
      <c r="B2247" s="25">
        <v>2</v>
      </c>
    </row>
    <row r="2248" spans="1:2" x14ac:dyDescent="0.2">
      <c r="A2248" s="24" t="s">
        <v>2528</v>
      </c>
      <c r="B2248" s="25">
        <v>8</v>
      </c>
    </row>
    <row r="2249" spans="1:2" x14ac:dyDescent="0.2">
      <c r="A2249" s="24" t="s">
        <v>2529</v>
      </c>
      <c r="B2249" s="25">
        <v>5</v>
      </c>
    </row>
    <row r="2250" spans="1:2" x14ac:dyDescent="0.2">
      <c r="A2250" s="24" t="s">
        <v>2530</v>
      </c>
      <c r="B2250" s="25">
        <v>8</v>
      </c>
    </row>
    <row r="2251" spans="1:2" x14ac:dyDescent="0.2">
      <c r="A2251" s="24" t="s">
        <v>2531</v>
      </c>
      <c r="B2251" s="25">
        <v>40</v>
      </c>
    </row>
    <row r="2252" spans="1:2" x14ac:dyDescent="0.2">
      <c r="A2252" s="24" t="s">
        <v>2532</v>
      </c>
      <c r="B2252" s="25">
        <v>7</v>
      </c>
    </row>
    <row r="2253" spans="1:2" x14ac:dyDescent="0.2">
      <c r="A2253" s="24" t="s">
        <v>2533</v>
      </c>
      <c r="B2253" s="25">
        <v>3</v>
      </c>
    </row>
    <row r="2254" spans="1:2" x14ac:dyDescent="0.2">
      <c r="A2254" s="24" t="s">
        <v>2534</v>
      </c>
      <c r="B2254" s="25">
        <v>5</v>
      </c>
    </row>
    <row r="2255" spans="1:2" x14ac:dyDescent="0.2">
      <c r="A2255" s="24" t="s">
        <v>2535</v>
      </c>
      <c r="B2255" s="25">
        <v>1</v>
      </c>
    </row>
    <row r="2256" spans="1:2" x14ac:dyDescent="0.2">
      <c r="A2256" s="24" t="s">
        <v>2536</v>
      </c>
      <c r="B2256" s="25">
        <v>2</v>
      </c>
    </row>
    <row r="2257" spans="1:2" x14ac:dyDescent="0.2">
      <c r="A2257" s="24" t="s">
        <v>2537</v>
      </c>
      <c r="B2257" s="25">
        <v>8</v>
      </c>
    </row>
    <row r="2258" spans="1:2" x14ac:dyDescent="0.2">
      <c r="A2258" s="24" t="s">
        <v>46</v>
      </c>
      <c r="B2258" s="25">
        <v>2</v>
      </c>
    </row>
    <row r="2259" spans="1:2" x14ac:dyDescent="0.2">
      <c r="A2259" s="24" t="s">
        <v>2538</v>
      </c>
      <c r="B2259" s="25">
        <v>2</v>
      </c>
    </row>
    <row r="2260" spans="1:2" x14ac:dyDescent="0.2">
      <c r="A2260" s="24" t="s">
        <v>2539</v>
      </c>
      <c r="B2260" s="25">
        <v>5</v>
      </c>
    </row>
    <row r="2261" spans="1:2" x14ac:dyDescent="0.2">
      <c r="A2261" s="24" t="s">
        <v>2540</v>
      </c>
      <c r="B2261" s="25">
        <v>3</v>
      </c>
    </row>
    <row r="2262" spans="1:2" x14ac:dyDescent="0.2">
      <c r="A2262" s="24" t="s">
        <v>2541</v>
      </c>
      <c r="B2262" s="25">
        <v>1</v>
      </c>
    </row>
    <row r="2263" spans="1:2" x14ac:dyDescent="0.2">
      <c r="A2263" s="24" t="s">
        <v>2542</v>
      </c>
      <c r="B2263" s="25">
        <v>22</v>
      </c>
    </row>
    <row r="2264" spans="1:2" x14ac:dyDescent="0.2">
      <c r="A2264" s="24" t="s">
        <v>2543</v>
      </c>
      <c r="B2264" s="25">
        <v>2</v>
      </c>
    </row>
    <row r="2265" spans="1:2" x14ac:dyDescent="0.2">
      <c r="A2265" s="24" t="s">
        <v>2544</v>
      </c>
      <c r="B2265" s="25">
        <v>3</v>
      </c>
    </row>
    <row r="2266" spans="1:2" x14ac:dyDescent="0.2">
      <c r="A2266" s="24" t="s">
        <v>2545</v>
      </c>
      <c r="B2266" s="25">
        <v>3</v>
      </c>
    </row>
    <row r="2267" spans="1:2" x14ac:dyDescent="0.2">
      <c r="A2267" s="24" t="s">
        <v>2546</v>
      </c>
      <c r="B2267" s="25">
        <v>1</v>
      </c>
    </row>
    <row r="2268" spans="1:2" x14ac:dyDescent="0.2">
      <c r="A2268" s="24" t="s">
        <v>2547</v>
      </c>
      <c r="B2268" s="25">
        <v>4</v>
      </c>
    </row>
    <row r="2269" spans="1:2" x14ac:dyDescent="0.2">
      <c r="A2269" s="24" t="s">
        <v>2548</v>
      </c>
      <c r="B2269" s="25">
        <v>2</v>
      </c>
    </row>
    <row r="2270" spans="1:2" x14ac:dyDescent="0.2">
      <c r="A2270" s="24" t="s">
        <v>2549</v>
      </c>
      <c r="B2270" s="25">
        <v>3</v>
      </c>
    </row>
    <row r="2271" spans="1:2" x14ac:dyDescent="0.2">
      <c r="A2271" s="24" t="s">
        <v>2550</v>
      </c>
      <c r="B2271" s="25">
        <v>1</v>
      </c>
    </row>
    <row r="2272" spans="1:2" x14ac:dyDescent="0.2">
      <c r="A2272" s="24" t="s">
        <v>2551</v>
      </c>
      <c r="B2272" s="25">
        <v>31</v>
      </c>
    </row>
    <row r="2273" spans="1:2" x14ac:dyDescent="0.2">
      <c r="A2273" s="24" t="s">
        <v>2552</v>
      </c>
      <c r="B2273" s="25">
        <v>2</v>
      </c>
    </row>
    <row r="2274" spans="1:2" x14ac:dyDescent="0.2">
      <c r="A2274" s="24" t="s">
        <v>2553</v>
      </c>
      <c r="B2274" s="25">
        <v>3</v>
      </c>
    </row>
    <row r="2275" spans="1:2" x14ac:dyDescent="0.2">
      <c r="A2275" s="24" t="s">
        <v>2554</v>
      </c>
      <c r="B2275" s="25">
        <v>1</v>
      </c>
    </row>
    <row r="2276" spans="1:2" x14ac:dyDescent="0.2">
      <c r="A2276" s="24" t="s">
        <v>2555</v>
      </c>
      <c r="B2276" s="25">
        <v>1</v>
      </c>
    </row>
    <row r="2277" spans="1:2" x14ac:dyDescent="0.2">
      <c r="A2277" s="24" t="s">
        <v>2556</v>
      </c>
      <c r="B2277" s="25">
        <v>74</v>
      </c>
    </row>
    <row r="2278" spans="1:2" x14ac:dyDescent="0.2">
      <c r="A2278" s="24" t="s">
        <v>2557</v>
      </c>
      <c r="B2278" s="25">
        <v>2</v>
      </c>
    </row>
    <row r="2279" spans="1:2" x14ac:dyDescent="0.2">
      <c r="A2279" s="24" t="s">
        <v>2558</v>
      </c>
      <c r="B2279" s="25">
        <v>3</v>
      </c>
    </row>
    <row r="2280" spans="1:2" x14ac:dyDescent="0.2">
      <c r="A2280" s="24" t="s">
        <v>2559</v>
      </c>
      <c r="B2280" s="25">
        <v>3</v>
      </c>
    </row>
    <row r="2281" spans="1:2" x14ac:dyDescent="0.2">
      <c r="A2281" s="24" t="s">
        <v>2560</v>
      </c>
      <c r="B2281" s="25">
        <v>3</v>
      </c>
    </row>
    <row r="2282" spans="1:2" x14ac:dyDescent="0.2">
      <c r="A2282" s="24" t="s">
        <v>2561</v>
      </c>
      <c r="B2282" s="25">
        <v>1</v>
      </c>
    </row>
    <row r="2283" spans="1:2" x14ac:dyDescent="0.2">
      <c r="A2283" s="24" t="s">
        <v>2562</v>
      </c>
      <c r="B2283" s="25">
        <v>1</v>
      </c>
    </row>
    <row r="2284" spans="1:2" x14ac:dyDescent="0.2">
      <c r="A2284" s="24" t="s">
        <v>2563</v>
      </c>
      <c r="B2284" s="25">
        <v>2</v>
      </c>
    </row>
    <row r="2285" spans="1:2" x14ac:dyDescent="0.2">
      <c r="A2285" s="24" t="s">
        <v>2564</v>
      </c>
      <c r="B2285" s="25">
        <v>1</v>
      </c>
    </row>
    <row r="2286" spans="1:2" x14ac:dyDescent="0.2">
      <c r="A2286" s="24" t="s">
        <v>2565</v>
      </c>
      <c r="B2286" s="25">
        <v>1</v>
      </c>
    </row>
    <row r="2287" spans="1:2" x14ac:dyDescent="0.2">
      <c r="A2287" s="24" t="s">
        <v>2566</v>
      </c>
      <c r="B2287" s="25">
        <v>14</v>
      </c>
    </row>
    <row r="2288" spans="1:2" x14ac:dyDescent="0.2">
      <c r="A2288" s="24" t="s">
        <v>7971</v>
      </c>
      <c r="B2288" s="15" t="s">
        <v>8628</v>
      </c>
    </row>
    <row r="2289" spans="1:2" x14ac:dyDescent="0.2">
      <c r="A2289" s="24" t="s">
        <v>2567</v>
      </c>
      <c r="B2289" s="25">
        <v>10</v>
      </c>
    </row>
    <row r="2290" spans="1:2" x14ac:dyDescent="0.2">
      <c r="A2290" s="24" t="s">
        <v>2568</v>
      </c>
      <c r="B2290" s="25">
        <v>8</v>
      </c>
    </row>
    <row r="2291" spans="1:2" x14ac:dyDescent="0.2">
      <c r="A2291" s="24" t="s">
        <v>2569</v>
      </c>
      <c r="B2291" s="25">
        <v>14</v>
      </c>
    </row>
    <row r="2292" spans="1:2" x14ac:dyDescent="0.2">
      <c r="A2292" s="24" t="s">
        <v>338</v>
      </c>
      <c r="B2292" s="25">
        <v>7</v>
      </c>
    </row>
    <row r="2293" spans="1:2" x14ac:dyDescent="0.2">
      <c r="A2293" s="24" t="s">
        <v>2570</v>
      </c>
      <c r="B2293" s="25">
        <v>5</v>
      </c>
    </row>
    <row r="2294" spans="1:2" x14ac:dyDescent="0.2">
      <c r="A2294" s="24" t="s">
        <v>2571</v>
      </c>
      <c r="B2294" s="25">
        <v>1</v>
      </c>
    </row>
    <row r="2295" spans="1:2" x14ac:dyDescent="0.2">
      <c r="A2295" s="24" t="s">
        <v>2572</v>
      </c>
      <c r="B2295" s="25">
        <v>35</v>
      </c>
    </row>
    <row r="2296" spans="1:2" x14ac:dyDescent="0.2">
      <c r="A2296" s="24" t="s">
        <v>2573</v>
      </c>
      <c r="B2296" s="25">
        <v>2</v>
      </c>
    </row>
    <row r="2297" spans="1:2" x14ac:dyDescent="0.2">
      <c r="A2297" s="24" t="s">
        <v>2574</v>
      </c>
      <c r="B2297" s="25">
        <v>2</v>
      </c>
    </row>
    <row r="2298" spans="1:2" x14ac:dyDescent="0.2">
      <c r="A2298" s="24" t="s">
        <v>171</v>
      </c>
      <c r="B2298" s="25">
        <v>3</v>
      </c>
    </row>
    <row r="2299" spans="1:2" x14ac:dyDescent="0.2">
      <c r="A2299" s="24" t="s">
        <v>2575</v>
      </c>
      <c r="B2299" s="25">
        <v>1</v>
      </c>
    </row>
    <row r="2300" spans="1:2" x14ac:dyDescent="0.2">
      <c r="A2300" s="24" t="s">
        <v>2576</v>
      </c>
      <c r="B2300" s="25">
        <v>9</v>
      </c>
    </row>
    <row r="2301" spans="1:2" x14ac:dyDescent="0.2">
      <c r="A2301" s="24" t="s">
        <v>2577</v>
      </c>
      <c r="B2301" s="25">
        <v>10</v>
      </c>
    </row>
    <row r="2302" spans="1:2" x14ac:dyDescent="0.2">
      <c r="A2302" s="24" t="s">
        <v>2578</v>
      </c>
      <c r="B2302" s="25">
        <v>3</v>
      </c>
    </row>
    <row r="2303" spans="1:2" x14ac:dyDescent="0.2">
      <c r="A2303" s="24" t="s">
        <v>2579</v>
      </c>
      <c r="B2303" s="25">
        <v>2</v>
      </c>
    </row>
    <row r="2304" spans="1:2" x14ac:dyDescent="0.2">
      <c r="A2304" s="24" t="s">
        <v>2580</v>
      </c>
      <c r="B2304" s="25">
        <v>5</v>
      </c>
    </row>
    <row r="2305" spans="1:2" x14ac:dyDescent="0.2">
      <c r="A2305" s="24" t="s">
        <v>2581</v>
      </c>
      <c r="B2305" s="25">
        <v>3</v>
      </c>
    </row>
    <row r="2306" spans="1:2" x14ac:dyDescent="0.2">
      <c r="A2306" s="24" t="s">
        <v>2582</v>
      </c>
      <c r="B2306" s="25">
        <v>4</v>
      </c>
    </row>
    <row r="2307" spans="1:2" x14ac:dyDescent="0.2">
      <c r="A2307" s="24" t="s">
        <v>2583</v>
      </c>
      <c r="B2307" s="25">
        <v>1</v>
      </c>
    </row>
    <row r="2308" spans="1:2" x14ac:dyDescent="0.2">
      <c r="A2308" s="24" t="s">
        <v>2584</v>
      </c>
      <c r="B2308" s="25">
        <v>3</v>
      </c>
    </row>
    <row r="2309" spans="1:2" x14ac:dyDescent="0.2">
      <c r="A2309" s="24" t="s">
        <v>2585</v>
      </c>
      <c r="B2309" s="25">
        <v>23</v>
      </c>
    </row>
    <row r="2310" spans="1:2" x14ac:dyDescent="0.2">
      <c r="A2310" s="24" t="s">
        <v>2586</v>
      </c>
      <c r="B2310" s="25">
        <v>2</v>
      </c>
    </row>
    <row r="2311" spans="1:2" x14ac:dyDescent="0.2">
      <c r="A2311" s="24" t="s">
        <v>2587</v>
      </c>
      <c r="B2311" s="25">
        <v>2</v>
      </c>
    </row>
    <row r="2312" spans="1:2" x14ac:dyDescent="0.2">
      <c r="A2312" s="24" t="s">
        <v>2588</v>
      </c>
      <c r="B2312" s="25">
        <v>26</v>
      </c>
    </row>
    <row r="2313" spans="1:2" x14ac:dyDescent="0.2">
      <c r="A2313" s="24" t="s">
        <v>2589</v>
      </c>
      <c r="B2313" s="25">
        <v>2</v>
      </c>
    </row>
    <row r="2314" spans="1:2" x14ac:dyDescent="0.2">
      <c r="A2314" s="24" t="s">
        <v>2590</v>
      </c>
      <c r="B2314" s="25">
        <v>22</v>
      </c>
    </row>
    <row r="2315" spans="1:2" x14ac:dyDescent="0.2">
      <c r="A2315" s="24" t="s">
        <v>2591</v>
      </c>
      <c r="B2315" s="25">
        <v>2</v>
      </c>
    </row>
    <row r="2316" spans="1:2" x14ac:dyDescent="0.2">
      <c r="A2316" s="24" t="s">
        <v>2592</v>
      </c>
      <c r="B2316" s="25">
        <v>44</v>
      </c>
    </row>
    <row r="2317" spans="1:2" x14ac:dyDescent="0.2">
      <c r="A2317" s="24" t="s">
        <v>2593</v>
      </c>
      <c r="B2317" s="25">
        <v>2</v>
      </c>
    </row>
    <row r="2318" spans="1:2" x14ac:dyDescent="0.2">
      <c r="A2318" s="24" t="s">
        <v>2594</v>
      </c>
      <c r="B2318" s="25">
        <v>14</v>
      </c>
    </row>
    <row r="2319" spans="1:2" x14ac:dyDescent="0.2">
      <c r="A2319" s="24" t="s">
        <v>2595</v>
      </c>
      <c r="B2319" s="25">
        <v>3</v>
      </c>
    </row>
    <row r="2320" spans="1:2" x14ac:dyDescent="0.2">
      <c r="A2320" s="24" t="s">
        <v>2596</v>
      </c>
      <c r="B2320" s="25">
        <v>3</v>
      </c>
    </row>
    <row r="2321" spans="1:2" x14ac:dyDescent="0.2">
      <c r="A2321" s="24" t="s">
        <v>2597</v>
      </c>
      <c r="B2321" s="25">
        <v>22</v>
      </c>
    </row>
    <row r="2322" spans="1:2" x14ac:dyDescent="0.2">
      <c r="A2322" s="24" t="s">
        <v>2598</v>
      </c>
      <c r="B2322" s="25">
        <v>18</v>
      </c>
    </row>
    <row r="2323" spans="1:2" x14ac:dyDescent="0.2">
      <c r="A2323" s="24" t="s">
        <v>2599</v>
      </c>
      <c r="B2323" s="25">
        <v>7</v>
      </c>
    </row>
    <row r="2324" spans="1:2" x14ac:dyDescent="0.2">
      <c r="A2324" s="24" t="s">
        <v>2600</v>
      </c>
      <c r="B2324" s="25">
        <v>3</v>
      </c>
    </row>
    <row r="2325" spans="1:2" x14ac:dyDescent="0.2">
      <c r="A2325" s="24" t="s">
        <v>2601</v>
      </c>
      <c r="B2325" s="25">
        <v>9</v>
      </c>
    </row>
    <row r="2326" spans="1:2" x14ac:dyDescent="0.2">
      <c r="A2326" s="24" t="s">
        <v>2602</v>
      </c>
      <c r="B2326" s="25">
        <v>1</v>
      </c>
    </row>
    <row r="2327" spans="1:2" x14ac:dyDescent="0.2">
      <c r="A2327" s="24" t="s">
        <v>2603</v>
      </c>
      <c r="B2327" s="25">
        <v>2</v>
      </c>
    </row>
    <row r="2328" spans="1:2" x14ac:dyDescent="0.2">
      <c r="A2328" s="24" t="s">
        <v>2604</v>
      </c>
      <c r="B2328" s="25">
        <v>1</v>
      </c>
    </row>
    <row r="2329" spans="1:2" x14ac:dyDescent="0.2">
      <c r="A2329" s="24" t="s">
        <v>2605</v>
      </c>
      <c r="B2329" s="25">
        <v>9</v>
      </c>
    </row>
    <row r="2330" spans="1:2" x14ac:dyDescent="0.2">
      <c r="A2330" s="24" t="s">
        <v>2606</v>
      </c>
      <c r="B2330" s="25">
        <v>9</v>
      </c>
    </row>
    <row r="2331" spans="1:2" x14ac:dyDescent="0.2">
      <c r="A2331" s="24" t="s">
        <v>2607</v>
      </c>
      <c r="B2331" s="25">
        <v>5</v>
      </c>
    </row>
    <row r="2332" spans="1:2" x14ac:dyDescent="0.2">
      <c r="A2332" s="24" t="s">
        <v>47</v>
      </c>
      <c r="B2332" s="25">
        <v>74</v>
      </c>
    </row>
    <row r="2333" spans="1:2" x14ac:dyDescent="0.2">
      <c r="A2333" s="24" t="s">
        <v>2608</v>
      </c>
      <c r="B2333" s="25">
        <v>5</v>
      </c>
    </row>
    <row r="2334" spans="1:2" x14ac:dyDescent="0.2">
      <c r="A2334" s="24" t="s">
        <v>2609</v>
      </c>
      <c r="B2334" s="25">
        <v>4</v>
      </c>
    </row>
    <row r="2335" spans="1:2" x14ac:dyDescent="0.2">
      <c r="A2335" s="24" t="s">
        <v>2610</v>
      </c>
      <c r="B2335" s="25">
        <v>12</v>
      </c>
    </row>
    <row r="2336" spans="1:2" x14ac:dyDescent="0.2">
      <c r="A2336" s="24" t="s">
        <v>2611</v>
      </c>
      <c r="B2336" s="25">
        <v>1</v>
      </c>
    </row>
    <row r="2337" spans="1:2" x14ac:dyDescent="0.2">
      <c r="A2337" s="24" t="s">
        <v>2612</v>
      </c>
      <c r="B2337" s="25">
        <v>3</v>
      </c>
    </row>
    <row r="2338" spans="1:2" x14ac:dyDescent="0.2">
      <c r="A2338" s="24" t="s">
        <v>2613</v>
      </c>
      <c r="B2338" s="25">
        <v>17</v>
      </c>
    </row>
    <row r="2339" spans="1:2" x14ac:dyDescent="0.2">
      <c r="A2339" s="24" t="s">
        <v>2614</v>
      </c>
      <c r="B2339" s="25">
        <v>8</v>
      </c>
    </row>
    <row r="2340" spans="1:2" x14ac:dyDescent="0.2">
      <c r="A2340" s="24" t="s">
        <v>2615</v>
      </c>
      <c r="B2340" s="25">
        <v>1</v>
      </c>
    </row>
    <row r="2341" spans="1:2" x14ac:dyDescent="0.2">
      <c r="A2341" s="24" t="s">
        <v>2616</v>
      </c>
      <c r="B2341" s="25">
        <v>1</v>
      </c>
    </row>
    <row r="2342" spans="1:2" x14ac:dyDescent="0.2">
      <c r="A2342" s="24" t="s">
        <v>2617</v>
      </c>
      <c r="B2342" s="25">
        <v>1</v>
      </c>
    </row>
    <row r="2343" spans="1:2" x14ac:dyDescent="0.2">
      <c r="A2343" s="24" t="s">
        <v>2618</v>
      </c>
      <c r="B2343" s="25">
        <v>19</v>
      </c>
    </row>
    <row r="2344" spans="1:2" x14ac:dyDescent="0.2">
      <c r="A2344" s="24" t="s">
        <v>2619</v>
      </c>
      <c r="B2344" s="25">
        <v>8</v>
      </c>
    </row>
    <row r="2345" spans="1:2" x14ac:dyDescent="0.2">
      <c r="A2345" s="24" t="s">
        <v>2620</v>
      </c>
      <c r="B2345" s="25">
        <v>5</v>
      </c>
    </row>
    <row r="2346" spans="1:2" x14ac:dyDescent="0.2">
      <c r="A2346" s="24" t="s">
        <v>2621</v>
      </c>
      <c r="B2346" s="25">
        <v>11</v>
      </c>
    </row>
    <row r="2347" spans="1:2" x14ac:dyDescent="0.2">
      <c r="A2347" s="24" t="s">
        <v>2622</v>
      </c>
      <c r="B2347" s="25">
        <v>3</v>
      </c>
    </row>
    <row r="2348" spans="1:2" x14ac:dyDescent="0.2">
      <c r="A2348" s="24" t="s">
        <v>2623</v>
      </c>
      <c r="B2348" s="25">
        <v>2</v>
      </c>
    </row>
    <row r="2349" spans="1:2" x14ac:dyDescent="0.2">
      <c r="A2349" s="24" t="s">
        <v>2624</v>
      </c>
      <c r="B2349" s="25">
        <v>2</v>
      </c>
    </row>
    <row r="2350" spans="1:2" x14ac:dyDescent="0.2">
      <c r="A2350" s="24" t="s">
        <v>2625</v>
      </c>
      <c r="B2350" s="25">
        <v>3</v>
      </c>
    </row>
    <row r="2351" spans="1:2" x14ac:dyDescent="0.2">
      <c r="A2351" s="24" t="s">
        <v>2626</v>
      </c>
      <c r="B2351" s="25">
        <v>2</v>
      </c>
    </row>
    <row r="2352" spans="1:2" x14ac:dyDescent="0.2">
      <c r="A2352" s="24" t="s">
        <v>2627</v>
      </c>
      <c r="B2352" s="25">
        <v>1</v>
      </c>
    </row>
    <row r="2353" spans="1:2" x14ac:dyDescent="0.2">
      <c r="A2353" s="24" t="s">
        <v>2628</v>
      </c>
      <c r="B2353" s="25">
        <v>6</v>
      </c>
    </row>
    <row r="2354" spans="1:2" x14ac:dyDescent="0.2">
      <c r="A2354" s="24" t="s">
        <v>2629</v>
      </c>
      <c r="B2354" s="25">
        <v>19</v>
      </c>
    </row>
    <row r="2355" spans="1:2" x14ac:dyDescent="0.2">
      <c r="A2355" s="24" t="s">
        <v>2630</v>
      </c>
      <c r="B2355" s="25">
        <v>2</v>
      </c>
    </row>
    <row r="2356" spans="1:2" x14ac:dyDescent="0.2">
      <c r="A2356" s="24" t="s">
        <v>2631</v>
      </c>
      <c r="B2356" s="25">
        <v>6</v>
      </c>
    </row>
    <row r="2357" spans="1:2" x14ac:dyDescent="0.2">
      <c r="A2357" s="24" t="s">
        <v>2632</v>
      </c>
      <c r="B2357" s="25">
        <v>1</v>
      </c>
    </row>
    <row r="2358" spans="1:2" x14ac:dyDescent="0.2">
      <c r="A2358" s="24" t="s">
        <v>2633</v>
      </c>
      <c r="B2358" s="25">
        <v>15</v>
      </c>
    </row>
    <row r="2359" spans="1:2" x14ac:dyDescent="0.2">
      <c r="A2359" s="24" t="s">
        <v>2634</v>
      </c>
      <c r="B2359" s="25">
        <v>5</v>
      </c>
    </row>
    <row r="2360" spans="1:2" x14ac:dyDescent="0.2">
      <c r="A2360" s="24" t="s">
        <v>2635</v>
      </c>
      <c r="B2360" s="25">
        <v>5</v>
      </c>
    </row>
    <row r="2361" spans="1:2" x14ac:dyDescent="0.2">
      <c r="A2361" s="24" t="s">
        <v>2636</v>
      </c>
      <c r="B2361" s="25">
        <v>35</v>
      </c>
    </row>
    <row r="2362" spans="1:2" x14ac:dyDescent="0.2">
      <c r="A2362" s="24" t="s">
        <v>2637</v>
      </c>
      <c r="B2362" s="25">
        <v>1</v>
      </c>
    </row>
    <row r="2363" spans="1:2" x14ac:dyDescent="0.2">
      <c r="A2363" s="24" t="s">
        <v>2638</v>
      </c>
      <c r="B2363" s="25">
        <v>2</v>
      </c>
    </row>
    <row r="2364" spans="1:2" x14ac:dyDescent="0.2">
      <c r="A2364" s="24" t="s">
        <v>172</v>
      </c>
      <c r="B2364" s="25">
        <v>3</v>
      </c>
    </row>
    <row r="2365" spans="1:2" x14ac:dyDescent="0.2">
      <c r="A2365" s="24" t="s">
        <v>2639</v>
      </c>
      <c r="B2365" s="25">
        <v>1</v>
      </c>
    </row>
    <row r="2366" spans="1:2" x14ac:dyDescent="0.2">
      <c r="A2366" s="24" t="s">
        <v>2640</v>
      </c>
      <c r="B2366" s="25">
        <v>1</v>
      </c>
    </row>
    <row r="2367" spans="1:2" x14ac:dyDescent="0.2">
      <c r="A2367" s="24" t="s">
        <v>2641</v>
      </c>
      <c r="B2367" s="25">
        <v>1</v>
      </c>
    </row>
    <row r="2368" spans="1:2" x14ac:dyDescent="0.2">
      <c r="A2368" s="24" t="s">
        <v>2642</v>
      </c>
      <c r="B2368" s="25">
        <v>1</v>
      </c>
    </row>
    <row r="2369" spans="1:2" x14ac:dyDescent="0.2">
      <c r="A2369" s="24" t="s">
        <v>2643</v>
      </c>
      <c r="B2369" s="25">
        <v>2</v>
      </c>
    </row>
    <row r="2370" spans="1:2" x14ac:dyDescent="0.2">
      <c r="A2370" s="24" t="s">
        <v>2644</v>
      </c>
      <c r="B2370" s="25">
        <v>2</v>
      </c>
    </row>
    <row r="2371" spans="1:2" x14ac:dyDescent="0.2">
      <c r="A2371" s="24" t="s">
        <v>2645</v>
      </c>
      <c r="B2371" s="25">
        <v>6</v>
      </c>
    </row>
    <row r="2372" spans="1:2" x14ac:dyDescent="0.2">
      <c r="A2372" s="24" t="s">
        <v>2646</v>
      </c>
      <c r="B2372" s="25">
        <v>2</v>
      </c>
    </row>
    <row r="2373" spans="1:2" x14ac:dyDescent="0.2">
      <c r="A2373" s="24" t="s">
        <v>2647</v>
      </c>
      <c r="B2373" s="25">
        <v>5</v>
      </c>
    </row>
    <row r="2374" spans="1:2" x14ac:dyDescent="0.2">
      <c r="A2374" s="24" t="s">
        <v>2648</v>
      </c>
      <c r="B2374" s="25">
        <v>2</v>
      </c>
    </row>
    <row r="2375" spans="1:2" x14ac:dyDescent="0.2">
      <c r="A2375" s="24" t="s">
        <v>2649</v>
      </c>
      <c r="B2375" s="25">
        <v>2</v>
      </c>
    </row>
    <row r="2376" spans="1:2" x14ac:dyDescent="0.2">
      <c r="A2376" s="24" t="s">
        <v>2650</v>
      </c>
      <c r="B2376" s="25">
        <v>2</v>
      </c>
    </row>
    <row r="2377" spans="1:2" x14ac:dyDescent="0.2">
      <c r="A2377" s="24" t="s">
        <v>2651</v>
      </c>
      <c r="B2377" s="25">
        <v>2</v>
      </c>
    </row>
    <row r="2378" spans="1:2" x14ac:dyDescent="0.2">
      <c r="A2378" s="24" t="s">
        <v>2652</v>
      </c>
      <c r="B2378" s="25">
        <v>3</v>
      </c>
    </row>
    <row r="2379" spans="1:2" x14ac:dyDescent="0.2">
      <c r="A2379" s="24" t="s">
        <v>2653</v>
      </c>
      <c r="B2379" s="25">
        <v>1</v>
      </c>
    </row>
    <row r="2380" spans="1:2" x14ac:dyDescent="0.2">
      <c r="A2380" s="24" t="s">
        <v>2654</v>
      </c>
      <c r="B2380" s="25">
        <v>6</v>
      </c>
    </row>
    <row r="2381" spans="1:2" x14ac:dyDescent="0.2">
      <c r="A2381" s="24" t="s">
        <v>2655</v>
      </c>
      <c r="B2381" s="25">
        <v>1</v>
      </c>
    </row>
    <row r="2382" spans="1:2" x14ac:dyDescent="0.2">
      <c r="A2382" s="24" t="s">
        <v>2656</v>
      </c>
      <c r="B2382" s="25">
        <v>1</v>
      </c>
    </row>
    <row r="2383" spans="1:2" x14ac:dyDescent="0.2">
      <c r="A2383" s="24" t="s">
        <v>2657</v>
      </c>
      <c r="B2383" s="25">
        <v>30</v>
      </c>
    </row>
    <row r="2384" spans="1:2" x14ac:dyDescent="0.2">
      <c r="A2384" s="24" t="s">
        <v>2658</v>
      </c>
      <c r="B2384" s="25">
        <v>1</v>
      </c>
    </row>
    <row r="2385" spans="1:2" x14ac:dyDescent="0.2">
      <c r="A2385" s="24" t="s">
        <v>2659</v>
      </c>
      <c r="B2385" s="25">
        <v>1</v>
      </c>
    </row>
    <row r="2386" spans="1:2" x14ac:dyDescent="0.2">
      <c r="A2386" s="24" t="s">
        <v>2660</v>
      </c>
      <c r="B2386" s="25">
        <v>2</v>
      </c>
    </row>
    <row r="2387" spans="1:2" x14ac:dyDescent="0.2">
      <c r="A2387" s="24" t="s">
        <v>2661</v>
      </c>
      <c r="B2387" s="25">
        <v>2</v>
      </c>
    </row>
    <row r="2388" spans="1:2" x14ac:dyDescent="0.2">
      <c r="A2388" s="24" t="s">
        <v>2662</v>
      </c>
      <c r="B2388" s="25">
        <v>3</v>
      </c>
    </row>
    <row r="2389" spans="1:2" x14ac:dyDescent="0.2">
      <c r="A2389" s="24" t="s">
        <v>3</v>
      </c>
      <c r="B2389" s="25">
        <v>82</v>
      </c>
    </row>
    <row r="2390" spans="1:2" x14ac:dyDescent="0.2">
      <c r="A2390" s="24" t="s">
        <v>2663</v>
      </c>
      <c r="B2390" s="25">
        <v>1</v>
      </c>
    </row>
    <row r="2391" spans="1:2" x14ac:dyDescent="0.2">
      <c r="A2391" s="24" t="s">
        <v>2664</v>
      </c>
      <c r="B2391" s="25">
        <v>6</v>
      </c>
    </row>
    <row r="2392" spans="1:2" x14ac:dyDescent="0.2">
      <c r="A2392" s="24" t="s">
        <v>339</v>
      </c>
      <c r="B2392" s="25">
        <v>3</v>
      </c>
    </row>
    <row r="2393" spans="1:2" x14ac:dyDescent="0.2">
      <c r="A2393" s="24" t="s">
        <v>2665</v>
      </c>
      <c r="B2393" s="25">
        <v>1</v>
      </c>
    </row>
    <row r="2394" spans="1:2" x14ac:dyDescent="0.2">
      <c r="A2394" s="24" t="s">
        <v>2666</v>
      </c>
      <c r="B2394" s="25">
        <v>1</v>
      </c>
    </row>
    <row r="2395" spans="1:2" x14ac:dyDescent="0.2">
      <c r="A2395" s="24" t="s">
        <v>2667</v>
      </c>
      <c r="B2395" s="25">
        <v>13</v>
      </c>
    </row>
    <row r="2396" spans="1:2" x14ac:dyDescent="0.2">
      <c r="A2396" s="24" t="s">
        <v>2668</v>
      </c>
      <c r="B2396" s="25">
        <v>1</v>
      </c>
    </row>
    <row r="2397" spans="1:2" x14ac:dyDescent="0.2">
      <c r="A2397" s="24" t="s">
        <v>2669</v>
      </c>
      <c r="B2397" s="25">
        <v>1</v>
      </c>
    </row>
    <row r="2398" spans="1:2" x14ac:dyDescent="0.2">
      <c r="A2398" s="24" t="s">
        <v>2670</v>
      </c>
      <c r="B2398" s="25">
        <v>1</v>
      </c>
    </row>
    <row r="2399" spans="1:2" x14ac:dyDescent="0.2">
      <c r="A2399" s="24" t="s">
        <v>2671</v>
      </c>
      <c r="B2399" s="25">
        <v>1</v>
      </c>
    </row>
    <row r="2400" spans="1:2" x14ac:dyDescent="0.2">
      <c r="A2400" s="24" t="s">
        <v>2672</v>
      </c>
      <c r="B2400" s="25">
        <v>1</v>
      </c>
    </row>
    <row r="2401" spans="1:2" x14ac:dyDescent="0.2">
      <c r="A2401" s="24" t="s">
        <v>2673</v>
      </c>
      <c r="B2401" s="25">
        <v>1</v>
      </c>
    </row>
    <row r="2402" spans="1:2" x14ac:dyDescent="0.2">
      <c r="A2402" s="24" t="s">
        <v>2674</v>
      </c>
      <c r="B2402" s="25">
        <v>3</v>
      </c>
    </row>
    <row r="2403" spans="1:2" x14ac:dyDescent="0.2">
      <c r="A2403" s="24" t="s">
        <v>2675</v>
      </c>
      <c r="B2403" s="25">
        <v>3</v>
      </c>
    </row>
    <row r="2404" spans="1:2" x14ac:dyDescent="0.2">
      <c r="A2404" s="24" t="s">
        <v>2676</v>
      </c>
      <c r="B2404" s="25">
        <v>4</v>
      </c>
    </row>
    <row r="2405" spans="1:2" x14ac:dyDescent="0.2">
      <c r="A2405" s="24" t="s">
        <v>2677</v>
      </c>
      <c r="B2405" s="25">
        <v>1</v>
      </c>
    </row>
    <row r="2406" spans="1:2" x14ac:dyDescent="0.2">
      <c r="A2406" s="24" t="s">
        <v>2678</v>
      </c>
      <c r="B2406" s="25">
        <v>1</v>
      </c>
    </row>
    <row r="2407" spans="1:2" x14ac:dyDescent="0.2">
      <c r="A2407" s="24" t="s">
        <v>2679</v>
      </c>
      <c r="B2407" s="25">
        <v>1</v>
      </c>
    </row>
    <row r="2408" spans="1:2" x14ac:dyDescent="0.2">
      <c r="A2408" s="24" t="s">
        <v>2680</v>
      </c>
      <c r="B2408" s="25">
        <v>9</v>
      </c>
    </row>
    <row r="2409" spans="1:2" x14ac:dyDescent="0.2">
      <c r="A2409" s="24" t="s">
        <v>2681</v>
      </c>
      <c r="B2409" s="25">
        <v>5</v>
      </c>
    </row>
    <row r="2410" spans="1:2" x14ac:dyDescent="0.2">
      <c r="A2410" s="24" t="s">
        <v>2682</v>
      </c>
      <c r="B2410" s="25">
        <v>2</v>
      </c>
    </row>
    <row r="2411" spans="1:2" x14ac:dyDescent="0.2">
      <c r="A2411" s="24" t="s">
        <v>2683</v>
      </c>
      <c r="B2411" s="25">
        <v>1</v>
      </c>
    </row>
    <row r="2412" spans="1:2" x14ac:dyDescent="0.2">
      <c r="A2412" s="24" t="s">
        <v>2684</v>
      </c>
      <c r="B2412" s="25">
        <v>1</v>
      </c>
    </row>
    <row r="2413" spans="1:2" x14ac:dyDescent="0.2">
      <c r="A2413" s="24" t="s">
        <v>2685</v>
      </c>
      <c r="B2413" s="25">
        <v>3</v>
      </c>
    </row>
    <row r="2414" spans="1:2" x14ac:dyDescent="0.2">
      <c r="A2414" s="24" t="s">
        <v>2686</v>
      </c>
      <c r="B2414" s="25">
        <v>6</v>
      </c>
    </row>
    <row r="2415" spans="1:2" x14ac:dyDescent="0.2">
      <c r="A2415" s="24" t="s">
        <v>2687</v>
      </c>
      <c r="B2415" s="25">
        <v>3</v>
      </c>
    </row>
    <row r="2416" spans="1:2" x14ac:dyDescent="0.2">
      <c r="A2416" s="24" t="s">
        <v>2688</v>
      </c>
      <c r="B2416" s="25">
        <v>7</v>
      </c>
    </row>
    <row r="2417" spans="1:2" x14ac:dyDescent="0.2">
      <c r="A2417" s="24" t="s">
        <v>242</v>
      </c>
      <c r="B2417" s="25">
        <v>6</v>
      </c>
    </row>
    <row r="2418" spans="1:2" x14ac:dyDescent="0.2">
      <c r="A2418" s="24" t="s">
        <v>2689</v>
      </c>
      <c r="B2418" s="25">
        <v>1</v>
      </c>
    </row>
    <row r="2419" spans="1:2" x14ac:dyDescent="0.2">
      <c r="A2419" s="24" t="s">
        <v>2690</v>
      </c>
      <c r="B2419" s="25">
        <v>3</v>
      </c>
    </row>
    <row r="2420" spans="1:2" x14ac:dyDescent="0.2">
      <c r="A2420" s="24" t="s">
        <v>2691</v>
      </c>
      <c r="B2420" s="25">
        <v>3</v>
      </c>
    </row>
    <row r="2421" spans="1:2" x14ac:dyDescent="0.2">
      <c r="A2421" s="24" t="s">
        <v>2692</v>
      </c>
      <c r="B2421" s="25">
        <v>1</v>
      </c>
    </row>
    <row r="2422" spans="1:2" x14ac:dyDescent="0.2">
      <c r="A2422" s="24" t="s">
        <v>2693</v>
      </c>
      <c r="B2422" s="25">
        <v>2</v>
      </c>
    </row>
    <row r="2423" spans="1:2" x14ac:dyDescent="0.2">
      <c r="A2423" s="24" t="s">
        <v>2694</v>
      </c>
      <c r="B2423" s="25">
        <v>1</v>
      </c>
    </row>
    <row r="2424" spans="1:2" x14ac:dyDescent="0.2">
      <c r="A2424" s="24" t="s">
        <v>2695</v>
      </c>
      <c r="B2424" s="25">
        <v>1</v>
      </c>
    </row>
    <row r="2425" spans="1:2" x14ac:dyDescent="0.2">
      <c r="A2425" s="24" t="s">
        <v>2696</v>
      </c>
      <c r="B2425" s="25">
        <v>1</v>
      </c>
    </row>
    <row r="2426" spans="1:2" x14ac:dyDescent="0.2">
      <c r="A2426" s="24" t="s">
        <v>2697</v>
      </c>
      <c r="B2426" s="25">
        <v>1</v>
      </c>
    </row>
    <row r="2427" spans="1:2" x14ac:dyDescent="0.2">
      <c r="A2427" s="24" t="s">
        <v>2698</v>
      </c>
      <c r="B2427" s="25">
        <v>10</v>
      </c>
    </row>
    <row r="2428" spans="1:2" x14ac:dyDescent="0.2">
      <c r="A2428" s="24" t="s">
        <v>2699</v>
      </c>
      <c r="B2428" s="25">
        <v>3</v>
      </c>
    </row>
    <row r="2429" spans="1:2" x14ac:dyDescent="0.2">
      <c r="A2429" s="24" t="s">
        <v>2700</v>
      </c>
      <c r="B2429" s="25">
        <v>3</v>
      </c>
    </row>
    <row r="2430" spans="1:2" x14ac:dyDescent="0.2">
      <c r="A2430" s="24" t="s">
        <v>2701</v>
      </c>
      <c r="B2430" s="25">
        <v>2</v>
      </c>
    </row>
    <row r="2431" spans="1:2" x14ac:dyDescent="0.2">
      <c r="A2431" s="24" t="s">
        <v>2702</v>
      </c>
      <c r="B2431" s="25">
        <v>38</v>
      </c>
    </row>
    <row r="2432" spans="1:2" x14ac:dyDescent="0.2">
      <c r="A2432" s="24" t="s">
        <v>2703</v>
      </c>
      <c r="B2432" s="25">
        <v>2</v>
      </c>
    </row>
    <row r="2433" spans="1:2" x14ac:dyDescent="0.2">
      <c r="A2433" s="24" t="s">
        <v>2704</v>
      </c>
      <c r="B2433" s="25">
        <v>1</v>
      </c>
    </row>
    <row r="2434" spans="1:2" x14ac:dyDescent="0.2">
      <c r="A2434" s="24" t="s">
        <v>2705</v>
      </c>
      <c r="B2434" s="25">
        <v>1</v>
      </c>
    </row>
    <row r="2435" spans="1:2" x14ac:dyDescent="0.2">
      <c r="A2435" s="24" t="s">
        <v>2706</v>
      </c>
      <c r="B2435" s="25">
        <v>1</v>
      </c>
    </row>
    <row r="2436" spans="1:2" x14ac:dyDescent="0.2">
      <c r="A2436" s="24" t="s">
        <v>2707</v>
      </c>
      <c r="B2436" s="25">
        <v>1</v>
      </c>
    </row>
    <row r="2437" spans="1:2" x14ac:dyDescent="0.2">
      <c r="A2437" s="24" t="s">
        <v>2708</v>
      </c>
      <c r="B2437" s="25">
        <v>76</v>
      </c>
    </row>
    <row r="2438" spans="1:2" x14ac:dyDescent="0.2">
      <c r="A2438" s="24" t="s">
        <v>2709</v>
      </c>
      <c r="B2438" s="25">
        <v>2</v>
      </c>
    </row>
    <row r="2439" spans="1:2" x14ac:dyDescent="0.2">
      <c r="A2439" s="24" t="s">
        <v>2710</v>
      </c>
      <c r="B2439" s="25">
        <v>6</v>
      </c>
    </row>
    <row r="2440" spans="1:2" x14ac:dyDescent="0.2">
      <c r="A2440" s="24" t="s">
        <v>2711</v>
      </c>
      <c r="B2440" s="25">
        <v>3</v>
      </c>
    </row>
    <row r="2441" spans="1:2" x14ac:dyDescent="0.2">
      <c r="A2441" s="24" t="s">
        <v>7979</v>
      </c>
      <c r="B2441" s="15" t="s">
        <v>8628</v>
      </c>
    </row>
    <row r="2442" spans="1:2" x14ac:dyDescent="0.2">
      <c r="A2442" s="24" t="s">
        <v>2712</v>
      </c>
      <c r="B2442" s="25">
        <v>2</v>
      </c>
    </row>
    <row r="2443" spans="1:2" x14ac:dyDescent="0.2">
      <c r="A2443" s="24" t="s">
        <v>2713</v>
      </c>
      <c r="B2443" s="25">
        <v>5</v>
      </c>
    </row>
    <row r="2444" spans="1:2" x14ac:dyDescent="0.2">
      <c r="A2444" s="24" t="s">
        <v>2714</v>
      </c>
      <c r="B2444" s="25">
        <v>2</v>
      </c>
    </row>
    <row r="2445" spans="1:2" x14ac:dyDescent="0.2">
      <c r="A2445" s="24" t="s">
        <v>2715</v>
      </c>
      <c r="B2445" s="25">
        <v>2</v>
      </c>
    </row>
    <row r="2446" spans="1:2" x14ac:dyDescent="0.2">
      <c r="A2446" s="24" t="s">
        <v>2716</v>
      </c>
      <c r="B2446" s="25">
        <v>2</v>
      </c>
    </row>
    <row r="2447" spans="1:2" x14ac:dyDescent="0.2">
      <c r="A2447" s="24" t="s">
        <v>2717</v>
      </c>
      <c r="B2447" s="25">
        <v>14</v>
      </c>
    </row>
    <row r="2448" spans="1:2" x14ac:dyDescent="0.2">
      <c r="A2448" s="24" t="s">
        <v>2718</v>
      </c>
      <c r="B2448" s="25">
        <v>4</v>
      </c>
    </row>
    <row r="2449" spans="1:2" x14ac:dyDescent="0.2">
      <c r="A2449" s="24" t="s">
        <v>2719</v>
      </c>
      <c r="B2449" s="25">
        <v>13</v>
      </c>
    </row>
    <row r="2450" spans="1:2" x14ac:dyDescent="0.2">
      <c r="A2450" s="24" t="s">
        <v>2720</v>
      </c>
      <c r="B2450" s="25">
        <v>13</v>
      </c>
    </row>
    <row r="2451" spans="1:2" x14ac:dyDescent="0.2">
      <c r="A2451" s="24" t="s">
        <v>2721</v>
      </c>
      <c r="B2451" s="25">
        <v>1</v>
      </c>
    </row>
    <row r="2452" spans="1:2" x14ac:dyDescent="0.2">
      <c r="A2452" s="24" t="s">
        <v>2722</v>
      </c>
      <c r="B2452" s="25">
        <v>1</v>
      </c>
    </row>
    <row r="2453" spans="1:2" x14ac:dyDescent="0.2">
      <c r="A2453" s="24" t="s">
        <v>2723</v>
      </c>
      <c r="B2453" s="25">
        <v>6</v>
      </c>
    </row>
    <row r="2454" spans="1:2" x14ac:dyDescent="0.2">
      <c r="A2454" s="24" t="s">
        <v>2724</v>
      </c>
      <c r="B2454" s="25">
        <v>2</v>
      </c>
    </row>
    <row r="2455" spans="1:2" x14ac:dyDescent="0.2">
      <c r="A2455" s="24" t="s">
        <v>2725</v>
      </c>
      <c r="B2455" s="25">
        <v>7</v>
      </c>
    </row>
    <row r="2456" spans="1:2" x14ac:dyDescent="0.2">
      <c r="A2456" s="24" t="s">
        <v>48</v>
      </c>
      <c r="B2456" s="25">
        <v>2</v>
      </c>
    </row>
    <row r="2457" spans="1:2" x14ac:dyDescent="0.2">
      <c r="A2457" s="24" t="s">
        <v>173</v>
      </c>
      <c r="B2457" s="25">
        <v>5</v>
      </c>
    </row>
    <row r="2458" spans="1:2" x14ac:dyDescent="0.2">
      <c r="A2458" s="24" t="s">
        <v>49</v>
      </c>
      <c r="B2458" s="25">
        <v>10</v>
      </c>
    </row>
    <row r="2459" spans="1:2" x14ac:dyDescent="0.2">
      <c r="A2459" s="24" t="s">
        <v>2726</v>
      </c>
      <c r="B2459" s="25">
        <v>1</v>
      </c>
    </row>
    <row r="2460" spans="1:2" x14ac:dyDescent="0.2">
      <c r="A2460" s="24" t="s">
        <v>233</v>
      </c>
      <c r="B2460" s="25">
        <v>74</v>
      </c>
    </row>
    <row r="2461" spans="1:2" x14ac:dyDescent="0.2">
      <c r="A2461" s="24" t="s">
        <v>2727</v>
      </c>
      <c r="B2461" s="25">
        <v>1</v>
      </c>
    </row>
    <row r="2462" spans="1:2" x14ac:dyDescent="0.2">
      <c r="A2462" s="24" t="s">
        <v>2728</v>
      </c>
      <c r="B2462" s="25">
        <v>1</v>
      </c>
    </row>
    <row r="2463" spans="1:2" x14ac:dyDescent="0.2">
      <c r="A2463" s="24" t="s">
        <v>2729</v>
      </c>
      <c r="B2463" s="25">
        <v>1</v>
      </c>
    </row>
    <row r="2464" spans="1:2" x14ac:dyDescent="0.2">
      <c r="A2464" s="24" t="s">
        <v>243</v>
      </c>
      <c r="B2464" s="25">
        <v>5</v>
      </c>
    </row>
    <row r="2465" spans="1:2" x14ac:dyDescent="0.2">
      <c r="A2465" s="24" t="s">
        <v>2730</v>
      </c>
      <c r="B2465" s="25">
        <v>4</v>
      </c>
    </row>
    <row r="2466" spans="1:2" x14ac:dyDescent="0.2">
      <c r="A2466" s="24" t="s">
        <v>7933</v>
      </c>
      <c r="B2466" s="15" t="s">
        <v>8628</v>
      </c>
    </row>
    <row r="2467" spans="1:2" x14ac:dyDescent="0.2">
      <c r="A2467" s="24" t="s">
        <v>2731</v>
      </c>
      <c r="B2467" s="25">
        <v>1</v>
      </c>
    </row>
    <row r="2468" spans="1:2" x14ac:dyDescent="0.2">
      <c r="A2468" s="24" t="s">
        <v>2732</v>
      </c>
      <c r="B2468" s="25">
        <v>3</v>
      </c>
    </row>
    <row r="2469" spans="1:2" x14ac:dyDescent="0.2">
      <c r="A2469" s="24" t="s">
        <v>2733</v>
      </c>
      <c r="B2469" s="25">
        <v>1</v>
      </c>
    </row>
    <row r="2470" spans="1:2" x14ac:dyDescent="0.2">
      <c r="A2470" s="24" t="s">
        <v>2734</v>
      </c>
      <c r="B2470" s="25">
        <v>7</v>
      </c>
    </row>
    <row r="2471" spans="1:2" x14ac:dyDescent="0.2">
      <c r="A2471" s="24" t="s">
        <v>2735</v>
      </c>
      <c r="B2471" s="25">
        <v>3</v>
      </c>
    </row>
    <row r="2472" spans="1:2" x14ac:dyDescent="0.2">
      <c r="A2472" s="24" t="s">
        <v>2736</v>
      </c>
      <c r="B2472" s="25">
        <v>4</v>
      </c>
    </row>
    <row r="2473" spans="1:2" x14ac:dyDescent="0.2">
      <c r="A2473" s="24" t="s">
        <v>2737</v>
      </c>
      <c r="B2473" s="25">
        <v>2</v>
      </c>
    </row>
    <row r="2474" spans="1:2" x14ac:dyDescent="0.2">
      <c r="A2474" s="24" t="s">
        <v>2738</v>
      </c>
      <c r="B2474" s="25">
        <v>7</v>
      </c>
    </row>
    <row r="2475" spans="1:2" x14ac:dyDescent="0.2">
      <c r="A2475" s="24" t="s">
        <v>2739</v>
      </c>
      <c r="B2475" s="25">
        <v>1</v>
      </c>
    </row>
    <row r="2476" spans="1:2" x14ac:dyDescent="0.2">
      <c r="A2476" s="24" t="s">
        <v>2740</v>
      </c>
      <c r="B2476" s="25">
        <v>2</v>
      </c>
    </row>
    <row r="2477" spans="1:2" x14ac:dyDescent="0.2">
      <c r="A2477" s="24" t="s">
        <v>2741</v>
      </c>
      <c r="B2477" s="25">
        <v>55</v>
      </c>
    </row>
    <row r="2478" spans="1:2" x14ac:dyDescent="0.2">
      <c r="A2478" s="24" t="s">
        <v>2742</v>
      </c>
      <c r="B2478" s="25">
        <v>1</v>
      </c>
    </row>
    <row r="2479" spans="1:2" x14ac:dyDescent="0.2">
      <c r="A2479" s="24" t="s">
        <v>2743</v>
      </c>
      <c r="B2479" s="25">
        <v>11</v>
      </c>
    </row>
    <row r="2480" spans="1:2" x14ac:dyDescent="0.2">
      <c r="A2480" s="24" t="s">
        <v>2744</v>
      </c>
      <c r="B2480" s="25">
        <v>6</v>
      </c>
    </row>
    <row r="2481" spans="1:2" x14ac:dyDescent="0.2">
      <c r="A2481" s="24" t="s">
        <v>2745</v>
      </c>
      <c r="B2481" s="25">
        <v>5</v>
      </c>
    </row>
    <row r="2482" spans="1:2" x14ac:dyDescent="0.2">
      <c r="A2482" s="24" t="s">
        <v>2746</v>
      </c>
      <c r="B2482" s="25">
        <v>4</v>
      </c>
    </row>
    <row r="2483" spans="1:2" x14ac:dyDescent="0.2">
      <c r="A2483" s="24" t="s">
        <v>2747</v>
      </c>
      <c r="B2483" s="25">
        <v>5</v>
      </c>
    </row>
    <row r="2484" spans="1:2" x14ac:dyDescent="0.2">
      <c r="A2484" s="24" t="s">
        <v>2748</v>
      </c>
      <c r="B2484" s="25">
        <v>1</v>
      </c>
    </row>
    <row r="2485" spans="1:2" x14ac:dyDescent="0.2">
      <c r="A2485" s="24" t="s">
        <v>2749</v>
      </c>
      <c r="B2485" s="25">
        <v>2</v>
      </c>
    </row>
    <row r="2486" spans="1:2" x14ac:dyDescent="0.2">
      <c r="A2486" s="24" t="s">
        <v>2750</v>
      </c>
      <c r="B2486" s="25">
        <v>1</v>
      </c>
    </row>
    <row r="2487" spans="1:2" x14ac:dyDescent="0.2">
      <c r="A2487" s="24" t="s">
        <v>174</v>
      </c>
      <c r="B2487" s="25">
        <v>8</v>
      </c>
    </row>
    <row r="2488" spans="1:2" x14ac:dyDescent="0.2">
      <c r="A2488" s="24" t="s">
        <v>2751</v>
      </c>
      <c r="B2488" s="25">
        <v>1</v>
      </c>
    </row>
    <row r="2489" spans="1:2" x14ac:dyDescent="0.2">
      <c r="A2489" s="24" t="s">
        <v>2752</v>
      </c>
      <c r="B2489" s="25">
        <v>6</v>
      </c>
    </row>
    <row r="2490" spans="1:2" x14ac:dyDescent="0.2">
      <c r="A2490" s="24" t="s">
        <v>2753</v>
      </c>
      <c r="B2490" s="25">
        <v>4</v>
      </c>
    </row>
    <row r="2491" spans="1:2" x14ac:dyDescent="0.2">
      <c r="A2491" s="24" t="s">
        <v>2754</v>
      </c>
      <c r="B2491" s="25">
        <v>4</v>
      </c>
    </row>
    <row r="2492" spans="1:2" x14ac:dyDescent="0.2">
      <c r="A2492" s="24" t="s">
        <v>7940</v>
      </c>
      <c r="B2492" s="15" t="s">
        <v>8628</v>
      </c>
    </row>
    <row r="2493" spans="1:2" x14ac:dyDescent="0.2">
      <c r="A2493" s="24" t="s">
        <v>2755</v>
      </c>
      <c r="B2493" s="25">
        <v>7</v>
      </c>
    </row>
    <row r="2494" spans="1:2" x14ac:dyDescent="0.2">
      <c r="A2494" s="24" t="s">
        <v>2756</v>
      </c>
      <c r="B2494" s="25">
        <v>14</v>
      </c>
    </row>
    <row r="2495" spans="1:2" x14ac:dyDescent="0.2">
      <c r="A2495" s="24" t="s">
        <v>2757</v>
      </c>
      <c r="B2495" s="25">
        <v>7</v>
      </c>
    </row>
    <row r="2496" spans="1:2" x14ac:dyDescent="0.2">
      <c r="A2496" s="24" t="s">
        <v>2758</v>
      </c>
      <c r="B2496" s="25">
        <v>4</v>
      </c>
    </row>
    <row r="2497" spans="1:2" x14ac:dyDescent="0.2">
      <c r="A2497" s="24" t="s">
        <v>2759</v>
      </c>
      <c r="B2497" s="25">
        <v>17</v>
      </c>
    </row>
    <row r="2498" spans="1:2" x14ac:dyDescent="0.2">
      <c r="A2498" s="24" t="s">
        <v>2760</v>
      </c>
      <c r="B2498" s="25">
        <v>6</v>
      </c>
    </row>
    <row r="2499" spans="1:2" x14ac:dyDescent="0.2">
      <c r="A2499" s="24" t="s">
        <v>2761</v>
      </c>
      <c r="B2499" s="25">
        <v>1</v>
      </c>
    </row>
    <row r="2500" spans="1:2" x14ac:dyDescent="0.2">
      <c r="A2500" s="24" t="s">
        <v>2762</v>
      </c>
      <c r="B2500" s="25">
        <v>1</v>
      </c>
    </row>
    <row r="2501" spans="1:2" x14ac:dyDescent="0.2">
      <c r="A2501" s="24" t="s">
        <v>2763</v>
      </c>
      <c r="B2501" s="25">
        <v>6</v>
      </c>
    </row>
    <row r="2502" spans="1:2" x14ac:dyDescent="0.2">
      <c r="A2502" s="24" t="s">
        <v>244</v>
      </c>
      <c r="B2502" s="25">
        <v>12</v>
      </c>
    </row>
    <row r="2503" spans="1:2" x14ac:dyDescent="0.2">
      <c r="A2503" s="24" t="s">
        <v>2764</v>
      </c>
      <c r="B2503" s="25">
        <v>9</v>
      </c>
    </row>
    <row r="2504" spans="1:2" x14ac:dyDescent="0.2">
      <c r="A2504" s="24" t="s">
        <v>2765</v>
      </c>
      <c r="B2504" s="25">
        <v>3</v>
      </c>
    </row>
    <row r="2505" spans="1:2" x14ac:dyDescent="0.2">
      <c r="A2505" s="24" t="s">
        <v>2766</v>
      </c>
      <c r="B2505" s="25">
        <v>2</v>
      </c>
    </row>
    <row r="2506" spans="1:2" x14ac:dyDescent="0.2">
      <c r="A2506" s="24" t="s">
        <v>7961</v>
      </c>
      <c r="B2506" s="15" t="s">
        <v>8628</v>
      </c>
    </row>
    <row r="2507" spans="1:2" x14ac:dyDescent="0.2">
      <c r="A2507" s="24" t="s">
        <v>2767</v>
      </c>
      <c r="B2507" s="25">
        <v>5</v>
      </c>
    </row>
    <row r="2508" spans="1:2" x14ac:dyDescent="0.2">
      <c r="A2508" s="24" t="s">
        <v>2768</v>
      </c>
      <c r="B2508" s="25">
        <v>19</v>
      </c>
    </row>
    <row r="2509" spans="1:2" x14ac:dyDescent="0.2">
      <c r="A2509" s="24" t="s">
        <v>2769</v>
      </c>
      <c r="B2509" s="25">
        <v>1</v>
      </c>
    </row>
    <row r="2510" spans="1:2" x14ac:dyDescent="0.2">
      <c r="A2510" s="24" t="s">
        <v>2770</v>
      </c>
      <c r="B2510" s="25">
        <v>1</v>
      </c>
    </row>
    <row r="2511" spans="1:2" x14ac:dyDescent="0.2">
      <c r="A2511" s="24" t="s">
        <v>2771</v>
      </c>
      <c r="B2511" s="25">
        <v>13</v>
      </c>
    </row>
    <row r="2512" spans="1:2" x14ac:dyDescent="0.2">
      <c r="A2512" s="24" t="s">
        <v>267</v>
      </c>
      <c r="B2512" s="25">
        <v>2</v>
      </c>
    </row>
    <row r="2513" spans="1:2" x14ac:dyDescent="0.2">
      <c r="A2513" s="24" t="s">
        <v>2772</v>
      </c>
      <c r="B2513" s="25">
        <v>2</v>
      </c>
    </row>
    <row r="2514" spans="1:2" x14ac:dyDescent="0.2">
      <c r="A2514" s="24" t="s">
        <v>2773</v>
      </c>
      <c r="B2514" s="25">
        <v>2</v>
      </c>
    </row>
    <row r="2515" spans="1:2" x14ac:dyDescent="0.2">
      <c r="A2515" s="24" t="s">
        <v>175</v>
      </c>
      <c r="B2515" s="25">
        <v>5</v>
      </c>
    </row>
    <row r="2516" spans="1:2" x14ac:dyDescent="0.2">
      <c r="A2516" s="24" t="s">
        <v>2774</v>
      </c>
      <c r="B2516" s="25">
        <v>1</v>
      </c>
    </row>
    <row r="2517" spans="1:2" x14ac:dyDescent="0.2">
      <c r="A2517" s="24" t="s">
        <v>2775</v>
      </c>
      <c r="B2517" s="25">
        <v>8</v>
      </c>
    </row>
    <row r="2518" spans="1:2" x14ac:dyDescent="0.2">
      <c r="A2518" s="24" t="s">
        <v>2776</v>
      </c>
      <c r="B2518" s="25">
        <v>4</v>
      </c>
    </row>
    <row r="2519" spans="1:2" x14ac:dyDescent="0.2">
      <c r="A2519" s="24" t="s">
        <v>176</v>
      </c>
      <c r="B2519" s="25">
        <v>5</v>
      </c>
    </row>
    <row r="2520" spans="1:2" x14ac:dyDescent="0.2">
      <c r="A2520" s="24" t="s">
        <v>2777</v>
      </c>
      <c r="B2520" s="25">
        <v>2</v>
      </c>
    </row>
    <row r="2521" spans="1:2" x14ac:dyDescent="0.2">
      <c r="A2521" s="24" t="s">
        <v>2778</v>
      </c>
      <c r="B2521" s="25">
        <v>3</v>
      </c>
    </row>
    <row r="2522" spans="1:2" x14ac:dyDescent="0.2">
      <c r="A2522" s="24" t="s">
        <v>2779</v>
      </c>
      <c r="B2522" s="25">
        <v>2</v>
      </c>
    </row>
    <row r="2523" spans="1:2" x14ac:dyDescent="0.2">
      <c r="A2523" s="24" t="s">
        <v>2780</v>
      </c>
      <c r="B2523" s="25">
        <v>8</v>
      </c>
    </row>
    <row r="2524" spans="1:2" x14ac:dyDescent="0.2">
      <c r="A2524" s="24" t="s">
        <v>340</v>
      </c>
      <c r="B2524" s="25">
        <v>4</v>
      </c>
    </row>
    <row r="2525" spans="1:2" x14ac:dyDescent="0.2">
      <c r="A2525" s="24" t="s">
        <v>2781</v>
      </c>
      <c r="B2525" s="25">
        <v>5</v>
      </c>
    </row>
    <row r="2526" spans="1:2" x14ac:dyDescent="0.2">
      <c r="A2526" s="24" t="s">
        <v>2782</v>
      </c>
      <c r="B2526" s="25">
        <v>5</v>
      </c>
    </row>
    <row r="2527" spans="1:2" x14ac:dyDescent="0.2">
      <c r="A2527" s="24" t="s">
        <v>2783</v>
      </c>
      <c r="B2527" s="25">
        <v>3</v>
      </c>
    </row>
    <row r="2528" spans="1:2" x14ac:dyDescent="0.2">
      <c r="A2528" s="24" t="s">
        <v>2784</v>
      </c>
      <c r="B2528" s="25">
        <v>1</v>
      </c>
    </row>
    <row r="2529" spans="1:2" x14ac:dyDescent="0.2">
      <c r="A2529" s="24" t="s">
        <v>2785</v>
      </c>
      <c r="B2529" s="25">
        <v>1</v>
      </c>
    </row>
    <row r="2530" spans="1:2" x14ac:dyDescent="0.2">
      <c r="A2530" s="24" t="s">
        <v>2786</v>
      </c>
      <c r="B2530" s="25">
        <v>1</v>
      </c>
    </row>
    <row r="2531" spans="1:2" x14ac:dyDescent="0.2">
      <c r="A2531" s="24" t="s">
        <v>2787</v>
      </c>
      <c r="B2531" s="25">
        <v>1</v>
      </c>
    </row>
    <row r="2532" spans="1:2" x14ac:dyDescent="0.2">
      <c r="A2532" s="24" t="s">
        <v>2788</v>
      </c>
      <c r="B2532" s="25">
        <v>9</v>
      </c>
    </row>
    <row r="2533" spans="1:2" x14ac:dyDescent="0.2">
      <c r="A2533" s="24" t="s">
        <v>2789</v>
      </c>
      <c r="B2533" s="25">
        <v>3</v>
      </c>
    </row>
    <row r="2534" spans="1:2" x14ac:dyDescent="0.2">
      <c r="A2534" s="24" t="s">
        <v>2790</v>
      </c>
      <c r="B2534" s="25">
        <v>1</v>
      </c>
    </row>
    <row r="2535" spans="1:2" x14ac:dyDescent="0.2">
      <c r="A2535" s="24" t="s">
        <v>2791</v>
      </c>
      <c r="B2535" s="25">
        <v>24</v>
      </c>
    </row>
    <row r="2536" spans="1:2" x14ac:dyDescent="0.2">
      <c r="A2536" s="24" t="s">
        <v>2792</v>
      </c>
      <c r="B2536" s="25">
        <v>34</v>
      </c>
    </row>
    <row r="2537" spans="1:2" x14ac:dyDescent="0.2">
      <c r="A2537" s="24" t="s">
        <v>2793</v>
      </c>
      <c r="B2537" s="25">
        <v>3</v>
      </c>
    </row>
    <row r="2538" spans="1:2" x14ac:dyDescent="0.2">
      <c r="A2538" s="24" t="s">
        <v>50</v>
      </c>
      <c r="B2538" s="25">
        <v>6</v>
      </c>
    </row>
    <row r="2539" spans="1:2" x14ac:dyDescent="0.2">
      <c r="A2539" s="24" t="s">
        <v>2794</v>
      </c>
      <c r="B2539" s="25">
        <v>1</v>
      </c>
    </row>
    <row r="2540" spans="1:2" x14ac:dyDescent="0.2">
      <c r="A2540" s="24" t="s">
        <v>2795</v>
      </c>
      <c r="B2540" s="25">
        <v>2</v>
      </c>
    </row>
    <row r="2541" spans="1:2" x14ac:dyDescent="0.2">
      <c r="A2541" s="24" t="s">
        <v>2796</v>
      </c>
      <c r="B2541" s="25">
        <v>3</v>
      </c>
    </row>
    <row r="2542" spans="1:2" x14ac:dyDescent="0.2">
      <c r="A2542" s="24" t="s">
        <v>2797</v>
      </c>
      <c r="B2542" s="25">
        <v>7</v>
      </c>
    </row>
    <row r="2543" spans="1:2" x14ac:dyDescent="0.2">
      <c r="A2543" s="24" t="s">
        <v>2798</v>
      </c>
      <c r="B2543" s="25">
        <v>1</v>
      </c>
    </row>
    <row r="2544" spans="1:2" x14ac:dyDescent="0.2">
      <c r="A2544" s="24" t="s">
        <v>2799</v>
      </c>
      <c r="B2544" s="25">
        <v>4</v>
      </c>
    </row>
    <row r="2545" spans="1:2" x14ac:dyDescent="0.2">
      <c r="A2545" s="24" t="s">
        <v>2800</v>
      </c>
      <c r="B2545" s="25">
        <v>3</v>
      </c>
    </row>
    <row r="2546" spans="1:2" x14ac:dyDescent="0.2">
      <c r="A2546" s="24" t="s">
        <v>2801</v>
      </c>
      <c r="B2546" s="25">
        <v>2</v>
      </c>
    </row>
    <row r="2547" spans="1:2" x14ac:dyDescent="0.2">
      <c r="A2547" s="24" t="s">
        <v>268</v>
      </c>
      <c r="B2547" s="25">
        <v>4</v>
      </c>
    </row>
    <row r="2548" spans="1:2" x14ac:dyDescent="0.2">
      <c r="A2548" s="24" t="s">
        <v>51</v>
      </c>
      <c r="B2548" s="25">
        <v>5</v>
      </c>
    </row>
    <row r="2549" spans="1:2" x14ac:dyDescent="0.2">
      <c r="A2549" s="24" t="s">
        <v>2802</v>
      </c>
      <c r="B2549" s="25">
        <v>3</v>
      </c>
    </row>
    <row r="2550" spans="1:2" x14ac:dyDescent="0.2">
      <c r="A2550" s="24" t="s">
        <v>2803</v>
      </c>
      <c r="B2550" s="25">
        <v>1</v>
      </c>
    </row>
    <row r="2551" spans="1:2" x14ac:dyDescent="0.2">
      <c r="A2551" s="24" t="s">
        <v>2804</v>
      </c>
      <c r="B2551" s="25">
        <v>1</v>
      </c>
    </row>
    <row r="2552" spans="1:2" x14ac:dyDescent="0.2">
      <c r="A2552" s="24" t="s">
        <v>2805</v>
      </c>
      <c r="B2552" s="25">
        <v>3</v>
      </c>
    </row>
    <row r="2553" spans="1:2" x14ac:dyDescent="0.2">
      <c r="A2553" s="24" t="s">
        <v>2806</v>
      </c>
      <c r="B2553" s="25">
        <v>2</v>
      </c>
    </row>
    <row r="2554" spans="1:2" x14ac:dyDescent="0.2">
      <c r="A2554" s="24" t="s">
        <v>2807</v>
      </c>
      <c r="B2554" s="25">
        <v>4</v>
      </c>
    </row>
    <row r="2555" spans="1:2" x14ac:dyDescent="0.2">
      <c r="A2555" s="24" t="s">
        <v>2808</v>
      </c>
      <c r="B2555" s="25">
        <v>1</v>
      </c>
    </row>
    <row r="2556" spans="1:2" x14ac:dyDescent="0.2">
      <c r="A2556" s="24" t="s">
        <v>2809</v>
      </c>
      <c r="B2556" s="25">
        <v>1</v>
      </c>
    </row>
    <row r="2557" spans="1:2" x14ac:dyDescent="0.2">
      <c r="A2557" s="24" t="s">
        <v>2810</v>
      </c>
      <c r="B2557" s="25">
        <v>3</v>
      </c>
    </row>
    <row r="2558" spans="1:2" x14ac:dyDescent="0.2">
      <c r="A2558" s="24" t="s">
        <v>2811</v>
      </c>
      <c r="B2558" s="25">
        <v>2</v>
      </c>
    </row>
    <row r="2559" spans="1:2" x14ac:dyDescent="0.2">
      <c r="A2559" s="24" t="s">
        <v>2812</v>
      </c>
      <c r="B2559" s="25">
        <v>2</v>
      </c>
    </row>
    <row r="2560" spans="1:2" x14ac:dyDescent="0.2">
      <c r="A2560" s="24" t="s">
        <v>2813</v>
      </c>
      <c r="B2560" s="25">
        <v>1</v>
      </c>
    </row>
    <row r="2561" spans="1:2" x14ac:dyDescent="0.2">
      <c r="A2561" s="24" t="s">
        <v>2814</v>
      </c>
      <c r="B2561" s="25">
        <v>10</v>
      </c>
    </row>
    <row r="2562" spans="1:2" x14ac:dyDescent="0.2">
      <c r="A2562" s="24" t="s">
        <v>2815</v>
      </c>
      <c r="B2562" s="25">
        <v>15</v>
      </c>
    </row>
    <row r="2563" spans="1:2" x14ac:dyDescent="0.2">
      <c r="A2563" s="24" t="s">
        <v>2816</v>
      </c>
      <c r="B2563" s="25">
        <v>2</v>
      </c>
    </row>
    <row r="2564" spans="1:2" x14ac:dyDescent="0.2">
      <c r="A2564" s="24" t="s">
        <v>52</v>
      </c>
      <c r="B2564" s="25">
        <v>1</v>
      </c>
    </row>
    <row r="2565" spans="1:2" x14ac:dyDescent="0.2">
      <c r="A2565" s="24" t="s">
        <v>2817</v>
      </c>
      <c r="B2565" s="25">
        <v>2</v>
      </c>
    </row>
    <row r="2566" spans="1:2" x14ac:dyDescent="0.2">
      <c r="A2566" s="24" t="s">
        <v>2818</v>
      </c>
      <c r="B2566" s="25">
        <v>2</v>
      </c>
    </row>
    <row r="2567" spans="1:2" x14ac:dyDescent="0.2">
      <c r="A2567" s="24" t="s">
        <v>2819</v>
      </c>
      <c r="B2567" s="25">
        <v>2</v>
      </c>
    </row>
    <row r="2568" spans="1:2" x14ac:dyDescent="0.2">
      <c r="A2568" s="24" t="s">
        <v>2820</v>
      </c>
      <c r="B2568" s="25">
        <v>22</v>
      </c>
    </row>
    <row r="2569" spans="1:2" x14ac:dyDescent="0.2">
      <c r="A2569" s="24" t="s">
        <v>2821</v>
      </c>
      <c r="B2569" s="25">
        <v>3</v>
      </c>
    </row>
    <row r="2570" spans="1:2" x14ac:dyDescent="0.2">
      <c r="A2570" s="24" t="s">
        <v>2822</v>
      </c>
      <c r="B2570" s="25">
        <v>6</v>
      </c>
    </row>
    <row r="2571" spans="1:2" x14ac:dyDescent="0.2">
      <c r="A2571" s="24" t="s">
        <v>2823</v>
      </c>
      <c r="B2571" s="25">
        <v>1</v>
      </c>
    </row>
    <row r="2572" spans="1:2" x14ac:dyDescent="0.2">
      <c r="A2572" s="24" t="s">
        <v>2824</v>
      </c>
      <c r="B2572" s="25">
        <v>3</v>
      </c>
    </row>
    <row r="2573" spans="1:2" x14ac:dyDescent="0.2">
      <c r="A2573" s="24" t="s">
        <v>2825</v>
      </c>
      <c r="B2573" s="25">
        <v>3</v>
      </c>
    </row>
    <row r="2574" spans="1:2" x14ac:dyDescent="0.2">
      <c r="A2574" s="24" t="s">
        <v>2826</v>
      </c>
      <c r="B2574" s="25">
        <v>2</v>
      </c>
    </row>
    <row r="2575" spans="1:2" x14ac:dyDescent="0.2">
      <c r="A2575" s="24" t="s">
        <v>2827</v>
      </c>
      <c r="B2575" s="25">
        <v>8</v>
      </c>
    </row>
    <row r="2576" spans="1:2" x14ac:dyDescent="0.2">
      <c r="A2576" s="24" t="s">
        <v>2828</v>
      </c>
      <c r="B2576" s="25">
        <v>1</v>
      </c>
    </row>
    <row r="2577" spans="1:2" x14ac:dyDescent="0.2">
      <c r="A2577" s="24" t="s">
        <v>2829</v>
      </c>
      <c r="B2577" s="25">
        <v>3</v>
      </c>
    </row>
    <row r="2578" spans="1:2" x14ac:dyDescent="0.2">
      <c r="A2578" s="24" t="s">
        <v>2830</v>
      </c>
      <c r="B2578" s="25">
        <v>4</v>
      </c>
    </row>
    <row r="2579" spans="1:2" x14ac:dyDescent="0.2">
      <c r="A2579" s="24" t="s">
        <v>2831</v>
      </c>
      <c r="B2579" s="25">
        <v>1</v>
      </c>
    </row>
    <row r="2580" spans="1:2" x14ac:dyDescent="0.2">
      <c r="A2580" s="24" t="s">
        <v>2832</v>
      </c>
      <c r="B2580" s="25">
        <v>4</v>
      </c>
    </row>
    <row r="2581" spans="1:2" x14ac:dyDescent="0.2">
      <c r="A2581" s="24" t="s">
        <v>2833</v>
      </c>
      <c r="B2581" s="25">
        <v>1</v>
      </c>
    </row>
    <row r="2582" spans="1:2" x14ac:dyDescent="0.2">
      <c r="A2582" s="24" t="s">
        <v>2834</v>
      </c>
      <c r="B2582" s="25">
        <v>1</v>
      </c>
    </row>
    <row r="2583" spans="1:2" x14ac:dyDescent="0.2">
      <c r="A2583" s="24" t="s">
        <v>2835</v>
      </c>
      <c r="B2583" s="25">
        <v>1</v>
      </c>
    </row>
    <row r="2584" spans="1:2" x14ac:dyDescent="0.2">
      <c r="A2584" s="24" t="s">
        <v>2836</v>
      </c>
      <c r="B2584" s="25">
        <v>2</v>
      </c>
    </row>
    <row r="2585" spans="1:2" x14ac:dyDescent="0.2">
      <c r="A2585" s="24" t="s">
        <v>2837</v>
      </c>
      <c r="B2585" s="25">
        <v>4</v>
      </c>
    </row>
    <row r="2586" spans="1:2" x14ac:dyDescent="0.2">
      <c r="A2586" s="24" t="s">
        <v>2838</v>
      </c>
      <c r="B2586" s="25">
        <v>6</v>
      </c>
    </row>
    <row r="2587" spans="1:2" x14ac:dyDescent="0.2">
      <c r="A2587" s="24" t="s">
        <v>2839</v>
      </c>
      <c r="B2587" s="25">
        <v>3</v>
      </c>
    </row>
    <row r="2588" spans="1:2" x14ac:dyDescent="0.2">
      <c r="A2588" s="24" t="s">
        <v>269</v>
      </c>
      <c r="B2588" s="25">
        <v>4</v>
      </c>
    </row>
    <row r="2589" spans="1:2" x14ac:dyDescent="0.2">
      <c r="A2589" s="24" t="s">
        <v>2840</v>
      </c>
      <c r="B2589" s="25">
        <v>1</v>
      </c>
    </row>
    <row r="2590" spans="1:2" x14ac:dyDescent="0.2">
      <c r="A2590" s="24" t="s">
        <v>2841</v>
      </c>
      <c r="B2590" s="25">
        <v>1</v>
      </c>
    </row>
    <row r="2591" spans="1:2" x14ac:dyDescent="0.2">
      <c r="A2591" s="24" t="s">
        <v>2842</v>
      </c>
      <c r="B2591" s="25">
        <v>3</v>
      </c>
    </row>
    <row r="2592" spans="1:2" x14ac:dyDescent="0.2">
      <c r="A2592" s="24" t="s">
        <v>7950</v>
      </c>
      <c r="B2592" s="15" t="s">
        <v>8628</v>
      </c>
    </row>
    <row r="2593" spans="1:2" x14ac:dyDescent="0.2">
      <c r="A2593" s="24" t="s">
        <v>2843</v>
      </c>
      <c r="B2593" s="25">
        <v>4</v>
      </c>
    </row>
    <row r="2594" spans="1:2" x14ac:dyDescent="0.2">
      <c r="A2594" s="24" t="s">
        <v>2844</v>
      </c>
      <c r="B2594" s="25">
        <v>8</v>
      </c>
    </row>
    <row r="2595" spans="1:2" x14ac:dyDescent="0.2">
      <c r="A2595" s="24" t="s">
        <v>2845</v>
      </c>
      <c r="B2595" s="25">
        <v>8</v>
      </c>
    </row>
    <row r="2596" spans="1:2" x14ac:dyDescent="0.2">
      <c r="A2596" s="24" t="s">
        <v>2846</v>
      </c>
      <c r="B2596" s="25">
        <v>2</v>
      </c>
    </row>
    <row r="2597" spans="1:2" x14ac:dyDescent="0.2">
      <c r="A2597" s="24" t="s">
        <v>2847</v>
      </c>
      <c r="B2597" s="25">
        <v>1</v>
      </c>
    </row>
    <row r="2598" spans="1:2" x14ac:dyDescent="0.2">
      <c r="A2598" s="24" t="s">
        <v>2848</v>
      </c>
      <c r="B2598" s="25">
        <v>3</v>
      </c>
    </row>
    <row r="2599" spans="1:2" x14ac:dyDescent="0.2">
      <c r="A2599" s="24" t="s">
        <v>2849</v>
      </c>
      <c r="B2599" s="25">
        <v>7</v>
      </c>
    </row>
    <row r="2600" spans="1:2" x14ac:dyDescent="0.2">
      <c r="A2600" s="24" t="s">
        <v>2850</v>
      </c>
      <c r="B2600" s="25">
        <v>14</v>
      </c>
    </row>
    <row r="2601" spans="1:2" x14ac:dyDescent="0.2">
      <c r="A2601" s="24" t="s">
        <v>2851</v>
      </c>
      <c r="B2601" s="25">
        <v>3</v>
      </c>
    </row>
    <row r="2602" spans="1:2" x14ac:dyDescent="0.2">
      <c r="A2602" s="24" t="s">
        <v>2852</v>
      </c>
      <c r="B2602" s="25">
        <v>12</v>
      </c>
    </row>
    <row r="2603" spans="1:2" x14ac:dyDescent="0.2">
      <c r="A2603" s="24" t="s">
        <v>2853</v>
      </c>
      <c r="B2603" s="25">
        <v>2</v>
      </c>
    </row>
    <row r="2604" spans="1:2" x14ac:dyDescent="0.2">
      <c r="A2604" s="24" t="s">
        <v>2854</v>
      </c>
      <c r="B2604" s="25">
        <v>1</v>
      </c>
    </row>
    <row r="2605" spans="1:2" x14ac:dyDescent="0.2">
      <c r="A2605" s="24" t="s">
        <v>2855</v>
      </c>
      <c r="B2605" s="25">
        <v>2</v>
      </c>
    </row>
    <row r="2606" spans="1:2" x14ac:dyDescent="0.2">
      <c r="A2606" s="24" t="s">
        <v>2856</v>
      </c>
      <c r="B2606" s="25">
        <v>2</v>
      </c>
    </row>
    <row r="2607" spans="1:2" x14ac:dyDescent="0.2">
      <c r="A2607" s="24" t="s">
        <v>2857</v>
      </c>
      <c r="B2607" s="25">
        <v>1</v>
      </c>
    </row>
    <row r="2608" spans="1:2" x14ac:dyDescent="0.2">
      <c r="A2608" s="24" t="s">
        <v>2858</v>
      </c>
      <c r="B2608" s="25">
        <v>34</v>
      </c>
    </row>
    <row r="2609" spans="1:2" x14ac:dyDescent="0.2">
      <c r="A2609" s="24" t="s">
        <v>2859</v>
      </c>
      <c r="B2609" s="25">
        <v>5</v>
      </c>
    </row>
    <row r="2610" spans="1:2" x14ac:dyDescent="0.2">
      <c r="A2610" s="24" t="s">
        <v>2860</v>
      </c>
      <c r="B2610" s="25">
        <v>4</v>
      </c>
    </row>
    <row r="2611" spans="1:2" x14ac:dyDescent="0.2">
      <c r="A2611" s="24" t="s">
        <v>2861</v>
      </c>
      <c r="B2611" s="25">
        <v>2</v>
      </c>
    </row>
    <row r="2612" spans="1:2" x14ac:dyDescent="0.2">
      <c r="A2612" s="24" t="s">
        <v>2862</v>
      </c>
      <c r="B2612" s="25">
        <v>1</v>
      </c>
    </row>
    <row r="2613" spans="1:2" x14ac:dyDescent="0.2">
      <c r="A2613" s="24" t="s">
        <v>2863</v>
      </c>
      <c r="B2613" s="25">
        <v>1</v>
      </c>
    </row>
    <row r="2614" spans="1:2" x14ac:dyDescent="0.2">
      <c r="A2614" s="24" t="s">
        <v>2864</v>
      </c>
      <c r="B2614" s="25">
        <v>10</v>
      </c>
    </row>
    <row r="2615" spans="1:2" x14ac:dyDescent="0.2">
      <c r="A2615" s="24" t="s">
        <v>2865</v>
      </c>
      <c r="B2615" s="25">
        <v>1</v>
      </c>
    </row>
    <row r="2616" spans="1:2" x14ac:dyDescent="0.2">
      <c r="A2616" s="24" t="s">
        <v>2866</v>
      </c>
      <c r="B2616" s="25">
        <v>1</v>
      </c>
    </row>
    <row r="2617" spans="1:2" x14ac:dyDescent="0.2">
      <c r="A2617" s="24" t="s">
        <v>2867</v>
      </c>
      <c r="B2617" s="25">
        <v>42</v>
      </c>
    </row>
    <row r="2618" spans="1:2" x14ac:dyDescent="0.2">
      <c r="A2618" s="24" t="s">
        <v>2868</v>
      </c>
      <c r="B2618" s="25">
        <v>3</v>
      </c>
    </row>
    <row r="2619" spans="1:2" x14ac:dyDescent="0.2">
      <c r="A2619" s="24" t="s">
        <v>2869</v>
      </c>
      <c r="B2619" s="25">
        <v>4</v>
      </c>
    </row>
    <row r="2620" spans="1:2" x14ac:dyDescent="0.2">
      <c r="A2620" s="24" t="s">
        <v>2870</v>
      </c>
      <c r="B2620" s="25">
        <v>3</v>
      </c>
    </row>
    <row r="2621" spans="1:2" x14ac:dyDescent="0.2">
      <c r="A2621" s="24" t="s">
        <v>2871</v>
      </c>
      <c r="B2621" s="25">
        <v>35</v>
      </c>
    </row>
    <row r="2622" spans="1:2" x14ac:dyDescent="0.2">
      <c r="A2622" s="24" t="s">
        <v>2872</v>
      </c>
      <c r="B2622" s="25">
        <v>1</v>
      </c>
    </row>
    <row r="2623" spans="1:2" x14ac:dyDescent="0.2">
      <c r="A2623" s="24" t="s">
        <v>2873</v>
      </c>
      <c r="B2623" s="25">
        <v>2</v>
      </c>
    </row>
    <row r="2624" spans="1:2" x14ac:dyDescent="0.2">
      <c r="A2624" s="24" t="s">
        <v>2874</v>
      </c>
      <c r="B2624" s="25">
        <v>2</v>
      </c>
    </row>
    <row r="2625" spans="1:2" x14ac:dyDescent="0.2">
      <c r="A2625" s="24" t="s">
        <v>2875</v>
      </c>
      <c r="B2625" s="25">
        <v>2</v>
      </c>
    </row>
    <row r="2626" spans="1:2" x14ac:dyDescent="0.2">
      <c r="A2626" s="24" t="s">
        <v>2876</v>
      </c>
      <c r="B2626" s="25">
        <v>13</v>
      </c>
    </row>
    <row r="2627" spans="1:2" x14ac:dyDescent="0.2">
      <c r="A2627" s="24" t="s">
        <v>2877</v>
      </c>
      <c r="B2627" s="25">
        <v>15</v>
      </c>
    </row>
    <row r="2628" spans="1:2" x14ac:dyDescent="0.2">
      <c r="A2628" s="24" t="s">
        <v>2878</v>
      </c>
      <c r="B2628" s="25">
        <v>2</v>
      </c>
    </row>
    <row r="2629" spans="1:2" x14ac:dyDescent="0.2">
      <c r="A2629" s="24" t="s">
        <v>2879</v>
      </c>
      <c r="B2629" s="25">
        <v>1</v>
      </c>
    </row>
    <row r="2630" spans="1:2" x14ac:dyDescent="0.2">
      <c r="A2630" s="24" t="s">
        <v>2880</v>
      </c>
      <c r="B2630" s="25">
        <v>7</v>
      </c>
    </row>
    <row r="2631" spans="1:2" x14ac:dyDescent="0.2">
      <c r="A2631" s="24" t="s">
        <v>2881</v>
      </c>
      <c r="B2631" s="25">
        <v>9</v>
      </c>
    </row>
    <row r="2632" spans="1:2" x14ac:dyDescent="0.2">
      <c r="A2632" s="24" t="s">
        <v>2882</v>
      </c>
      <c r="B2632" s="25">
        <v>47</v>
      </c>
    </row>
    <row r="2633" spans="1:2" x14ac:dyDescent="0.2">
      <c r="A2633" s="24" t="s">
        <v>2883</v>
      </c>
      <c r="B2633" s="25">
        <v>32</v>
      </c>
    </row>
    <row r="2634" spans="1:2" x14ac:dyDescent="0.2">
      <c r="A2634" s="24" t="s">
        <v>2884</v>
      </c>
      <c r="B2634" s="25">
        <v>1</v>
      </c>
    </row>
    <row r="2635" spans="1:2" x14ac:dyDescent="0.2">
      <c r="A2635" s="24" t="s">
        <v>2885</v>
      </c>
      <c r="B2635" s="25">
        <v>1</v>
      </c>
    </row>
    <row r="2636" spans="1:2" x14ac:dyDescent="0.2">
      <c r="A2636" s="24" t="s">
        <v>2886</v>
      </c>
      <c r="B2636" s="25">
        <v>1</v>
      </c>
    </row>
    <row r="2637" spans="1:2" x14ac:dyDescent="0.2">
      <c r="A2637" s="24" t="s">
        <v>2887</v>
      </c>
      <c r="B2637" s="25">
        <v>1</v>
      </c>
    </row>
    <row r="2638" spans="1:2" x14ac:dyDescent="0.2">
      <c r="A2638" s="24" t="s">
        <v>2888</v>
      </c>
      <c r="B2638" s="25">
        <v>2</v>
      </c>
    </row>
    <row r="2639" spans="1:2" x14ac:dyDescent="0.2">
      <c r="A2639" s="24" t="s">
        <v>2889</v>
      </c>
      <c r="B2639" s="25">
        <v>3</v>
      </c>
    </row>
    <row r="2640" spans="1:2" x14ac:dyDescent="0.2">
      <c r="A2640" s="24" t="s">
        <v>2890</v>
      </c>
      <c r="B2640" s="25">
        <v>1</v>
      </c>
    </row>
    <row r="2641" spans="1:2" x14ac:dyDescent="0.2">
      <c r="A2641" s="24" t="s">
        <v>2891</v>
      </c>
      <c r="B2641" s="25">
        <v>6</v>
      </c>
    </row>
    <row r="2642" spans="1:2" x14ac:dyDescent="0.2">
      <c r="A2642" s="24" t="s">
        <v>2892</v>
      </c>
      <c r="B2642" s="25">
        <v>1</v>
      </c>
    </row>
    <row r="2643" spans="1:2" x14ac:dyDescent="0.2">
      <c r="A2643" s="24" t="s">
        <v>2893</v>
      </c>
      <c r="B2643" s="25">
        <v>4</v>
      </c>
    </row>
    <row r="2644" spans="1:2" x14ac:dyDescent="0.2">
      <c r="A2644" s="24" t="s">
        <v>2894</v>
      </c>
      <c r="B2644" s="25">
        <v>1</v>
      </c>
    </row>
    <row r="2645" spans="1:2" x14ac:dyDescent="0.2">
      <c r="A2645" s="24" t="s">
        <v>2895</v>
      </c>
      <c r="B2645" s="25">
        <v>18</v>
      </c>
    </row>
    <row r="2646" spans="1:2" x14ac:dyDescent="0.2">
      <c r="A2646" s="24" t="s">
        <v>2896</v>
      </c>
      <c r="B2646" s="25">
        <v>1</v>
      </c>
    </row>
    <row r="2647" spans="1:2" x14ac:dyDescent="0.2">
      <c r="A2647" s="24" t="s">
        <v>2897</v>
      </c>
      <c r="B2647" s="25">
        <v>1</v>
      </c>
    </row>
    <row r="2648" spans="1:2" x14ac:dyDescent="0.2">
      <c r="A2648" s="24" t="s">
        <v>2898</v>
      </c>
      <c r="B2648" s="25">
        <v>2</v>
      </c>
    </row>
    <row r="2649" spans="1:2" x14ac:dyDescent="0.2">
      <c r="A2649" s="24" t="s">
        <v>2899</v>
      </c>
      <c r="B2649" s="25">
        <v>1</v>
      </c>
    </row>
    <row r="2650" spans="1:2" x14ac:dyDescent="0.2">
      <c r="A2650" s="24" t="s">
        <v>2900</v>
      </c>
      <c r="B2650" s="25">
        <v>2</v>
      </c>
    </row>
    <row r="2651" spans="1:2" x14ac:dyDescent="0.2">
      <c r="A2651" s="24" t="s">
        <v>2901</v>
      </c>
      <c r="B2651" s="25">
        <v>2</v>
      </c>
    </row>
    <row r="2652" spans="1:2" x14ac:dyDescent="0.2">
      <c r="A2652" s="24" t="s">
        <v>2902</v>
      </c>
      <c r="B2652" s="25">
        <v>5</v>
      </c>
    </row>
    <row r="2653" spans="1:2" x14ac:dyDescent="0.2">
      <c r="A2653" s="24" t="s">
        <v>2903</v>
      </c>
      <c r="B2653" s="25">
        <v>40</v>
      </c>
    </row>
    <row r="2654" spans="1:2" x14ac:dyDescent="0.2">
      <c r="A2654" s="24" t="s">
        <v>2904</v>
      </c>
      <c r="B2654" s="25">
        <v>6</v>
      </c>
    </row>
    <row r="2655" spans="1:2" x14ac:dyDescent="0.2">
      <c r="A2655" s="24" t="s">
        <v>270</v>
      </c>
      <c r="B2655" s="25">
        <v>3</v>
      </c>
    </row>
    <row r="2656" spans="1:2" x14ac:dyDescent="0.2">
      <c r="A2656" s="24" t="s">
        <v>2905</v>
      </c>
      <c r="B2656" s="25">
        <v>3</v>
      </c>
    </row>
    <row r="2657" spans="1:2" x14ac:dyDescent="0.2">
      <c r="A2657" s="24" t="s">
        <v>2906</v>
      </c>
      <c r="B2657" s="25">
        <v>4</v>
      </c>
    </row>
    <row r="2658" spans="1:2" x14ac:dyDescent="0.2">
      <c r="A2658" s="24" t="s">
        <v>7962</v>
      </c>
      <c r="B2658" s="15" t="s">
        <v>8628</v>
      </c>
    </row>
    <row r="2659" spans="1:2" x14ac:dyDescent="0.2">
      <c r="A2659" s="24" t="s">
        <v>2907</v>
      </c>
      <c r="B2659" s="25">
        <v>1</v>
      </c>
    </row>
    <row r="2660" spans="1:2" x14ac:dyDescent="0.2">
      <c r="A2660" s="24" t="s">
        <v>2908</v>
      </c>
      <c r="B2660" s="25">
        <v>57</v>
      </c>
    </row>
    <row r="2661" spans="1:2" x14ac:dyDescent="0.2">
      <c r="A2661" s="24" t="s">
        <v>2909</v>
      </c>
      <c r="B2661" s="25">
        <v>1</v>
      </c>
    </row>
    <row r="2662" spans="1:2" x14ac:dyDescent="0.2">
      <c r="A2662" s="24" t="s">
        <v>2910</v>
      </c>
      <c r="B2662" s="25">
        <v>5</v>
      </c>
    </row>
    <row r="2663" spans="1:2" x14ac:dyDescent="0.2">
      <c r="A2663" s="24" t="s">
        <v>2911</v>
      </c>
      <c r="B2663" s="25">
        <v>2</v>
      </c>
    </row>
    <row r="2664" spans="1:2" x14ac:dyDescent="0.2">
      <c r="A2664" s="24" t="s">
        <v>2912</v>
      </c>
      <c r="B2664" s="25">
        <v>4</v>
      </c>
    </row>
    <row r="2665" spans="1:2" x14ac:dyDescent="0.2">
      <c r="A2665" s="24" t="s">
        <v>2913</v>
      </c>
      <c r="B2665" s="25">
        <v>1</v>
      </c>
    </row>
    <row r="2666" spans="1:2" x14ac:dyDescent="0.2">
      <c r="A2666" s="24" t="s">
        <v>53</v>
      </c>
      <c r="B2666" s="25">
        <v>6</v>
      </c>
    </row>
    <row r="2667" spans="1:2" x14ac:dyDescent="0.2">
      <c r="A2667" s="24" t="s">
        <v>2914</v>
      </c>
      <c r="B2667" s="25">
        <v>10</v>
      </c>
    </row>
    <row r="2668" spans="1:2" x14ac:dyDescent="0.2">
      <c r="A2668" s="24" t="s">
        <v>2915</v>
      </c>
      <c r="B2668" s="25">
        <v>1</v>
      </c>
    </row>
    <row r="2669" spans="1:2" x14ac:dyDescent="0.2">
      <c r="A2669" s="24" t="s">
        <v>2916</v>
      </c>
      <c r="B2669" s="25">
        <v>5</v>
      </c>
    </row>
    <row r="2670" spans="1:2" x14ac:dyDescent="0.2">
      <c r="A2670" s="24" t="s">
        <v>2917</v>
      </c>
      <c r="B2670" s="25">
        <v>2</v>
      </c>
    </row>
    <row r="2671" spans="1:2" x14ac:dyDescent="0.2">
      <c r="A2671" s="24" t="s">
        <v>2918</v>
      </c>
      <c r="B2671" s="25">
        <v>4</v>
      </c>
    </row>
    <row r="2672" spans="1:2" x14ac:dyDescent="0.2">
      <c r="A2672" s="24" t="s">
        <v>54</v>
      </c>
      <c r="B2672" s="25">
        <v>2</v>
      </c>
    </row>
    <row r="2673" spans="1:2" x14ac:dyDescent="0.2">
      <c r="A2673" s="24" t="s">
        <v>2919</v>
      </c>
      <c r="B2673" s="25">
        <v>27</v>
      </c>
    </row>
    <row r="2674" spans="1:2" x14ac:dyDescent="0.2">
      <c r="A2674" s="24" t="s">
        <v>2920</v>
      </c>
      <c r="B2674" s="25">
        <v>4</v>
      </c>
    </row>
    <row r="2675" spans="1:2" x14ac:dyDescent="0.2">
      <c r="A2675" s="24" t="s">
        <v>2921</v>
      </c>
      <c r="B2675" s="25">
        <v>2</v>
      </c>
    </row>
    <row r="2676" spans="1:2" x14ac:dyDescent="0.2">
      <c r="A2676" s="24" t="s">
        <v>177</v>
      </c>
      <c r="B2676" s="25">
        <v>5</v>
      </c>
    </row>
    <row r="2677" spans="1:2" x14ac:dyDescent="0.2">
      <c r="A2677" s="24" t="s">
        <v>2922</v>
      </c>
      <c r="B2677" s="25">
        <v>3</v>
      </c>
    </row>
    <row r="2678" spans="1:2" x14ac:dyDescent="0.2">
      <c r="A2678" s="24" t="s">
        <v>2923</v>
      </c>
      <c r="B2678" s="25">
        <v>1</v>
      </c>
    </row>
    <row r="2679" spans="1:2" x14ac:dyDescent="0.2">
      <c r="A2679" s="24" t="s">
        <v>7941</v>
      </c>
      <c r="B2679" s="15" t="s">
        <v>8628</v>
      </c>
    </row>
    <row r="2680" spans="1:2" x14ac:dyDescent="0.2">
      <c r="A2680" s="24" t="s">
        <v>2924</v>
      </c>
      <c r="B2680" s="25">
        <v>3</v>
      </c>
    </row>
    <row r="2681" spans="1:2" x14ac:dyDescent="0.2">
      <c r="A2681" s="24" t="s">
        <v>2925</v>
      </c>
      <c r="B2681" s="25">
        <v>1</v>
      </c>
    </row>
    <row r="2682" spans="1:2" x14ac:dyDescent="0.2">
      <c r="A2682" s="24" t="s">
        <v>2926</v>
      </c>
      <c r="B2682" s="25">
        <v>2</v>
      </c>
    </row>
    <row r="2683" spans="1:2" x14ac:dyDescent="0.2">
      <c r="A2683" s="24" t="s">
        <v>2927</v>
      </c>
      <c r="B2683" s="25">
        <v>5</v>
      </c>
    </row>
    <row r="2684" spans="1:2" x14ac:dyDescent="0.2">
      <c r="A2684" s="24" t="s">
        <v>2928</v>
      </c>
      <c r="B2684" s="25">
        <v>2</v>
      </c>
    </row>
    <row r="2685" spans="1:2" x14ac:dyDescent="0.2">
      <c r="A2685" s="24" t="s">
        <v>2929</v>
      </c>
      <c r="B2685" s="25">
        <v>67</v>
      </c>
    </row>
    <row r="2686" spans="1:2" x14ac:dyDescent="0.2">
      <c r="A2686" s="24" t="s">
        <v>2930</v>
      </c>
      <c r="B2686" s="25">
        <v>2</v>
      </c>
    </row>
    <row r="2687" spans="1:2" x14ac:dyDescent="0.2">
      <c r="A2687" s="24" t="s">
        <v>2931</v>
      </c>
      <c r="B2687" s="25">
        <v>2</v>
      </c>
    </row>
    <row r="2688" spans="1:2" x14ac:dyDescent="0.2">
      <c r="A2688" s="24" t="s">
        <v>2932</v>
      </c>
      <c r="B2688" s="25">
        <v>6</v>
      </c>
    </row>
    <row r="2689" spans="1:2" x14ac:dyDescent="0.2">
      <c r="A2689" s="24" t="s">
        <v>2933</v>
      </c>
      <c r="B2689" s="25">
        <v>13</v>
      </c>
    </row>
    <row r="2690" spans="1:2" x14ac:dyDescent="0.2">
      <c r="A2690" s="24" t="s">
        <v>2934</v>
      </c>
      <c r="B2690" s="25">
        <v>2</v>
      </c>
    </row>
    <row r="2691" spans="1:2" x14ac:dyDescent="0.2">
      <c r="A2691" s="24" t="s">
        <v>2935</v>
      </c>
      <c r="B2691" s="25">
        <v>2</v>
      </c>
    </row>
    <row r="2692" spans="1:2" x14ac:dyDescent="0.2">
      <c r="A2692" s="24" t="s">
        <v>2936</v>
      </c>
      <c r="B2692" s="25">
        <v>2</v>
      </c>
    </row>
    <row r="2693" spans="1:2" x14ac:dyDescent="0.2">
      <c r="A2693" s="24" t="s">
        <v>2937</v>
      </c>
      <c r="B2693" s="25">
        <v>4</v>
      </c>
    </row>
    <row r="2694" spans="1:2" x14ac:dyDescent="0.2">
      <c r="A2694" s="24" t="s">
        <v>2938</v>
      </c>
      <c r="B2694" s="25">
        <v>1</v>
      </c>
    </row>
    <row r="2695" spans="1:2" x14ac:dyDescent="0.2">
      <c r="A2695" s="24" t="s">
        <v>2939</v>
      </c>
      <c r="B2695" s="25">
        <v>2</v>
      </c>
    </row>
    <row r="2696" spans="1:2" x14ac:dyDescent="0.2">
      <c r="A2696" s="24" t="s">
        <v>2940</v>
      </c>
      <c r="B2696" s="25">
        <v>2</v>
      </c>
    </row>
    <row r="2697" spans="1:2" x14ac:dyDescent="0.2">
      <c r="A2697" s="24" t="s">
        <v>2941</v>
      </c>
      <c r="B2697" s="25">
        <v>3</v>
      </c>
    </row>
    <row r="2698" spans="1:2" x14ac:dyDescent="0.2">
      <c r="A2698" s="24" t="s">
        <v>2942</v>
      </c>
      <c r="B2698" s="25">
        <v>2</v>
      </c>
    </row>
    <row r="2699" spans="1:2" x14ac:dyDescent="0.2">
      <c r="A2699" s="24" t="s">
        <v>2944</v>
      </c>
      <c r="B2699" s="25">
        <v>7</v>
      </c>
    </row>
    <row r="2700" spans="1:2" x14ac:dyDescent="0.2">
      <c r="A2700" s="24" t="s">
        <v>2943</v>
      </c>
      <c r="B2700" s="25">
        <v>2</v>
      </c>
    </row>
    <row r="2701" spans="1:2" x14ac:dyDescent="0.2">
      <c r="A2701" s="24" t="s">
        <v>2945</v>
      </c>
      <c r="B2701" s="25">
        <v>37</v>
      </c>
    </row>
    <row r="2702" spans="1:2" x14ac:dyDescent="0.2">
      <c r="A2702" s="24" t="s">
        <v>2946</v>
      </c>
      <c r="B2702" s="25">
        <v>1</v>
      </c>
    </row>
    <row r="2703" spans="1:2" x14ac:dyDescent="0.2">
      <c r="A2703" s="24" t="s">
        <v>2947</v>
      </c>
      <c r="B2703" s="25">
        <v>4</v>
      </c>
    </row>
    <row r="2704" spans="1:2" x14ac:dyDescent="0.2">
      <c r="A2704" s="24" t="s">
        <v>2948</v>
      </c>
      <c r="B2704" s="25">
        <v>1</v>
      </c>
    </row>
    <row r="2705" spans="1:2" x14ac:dyDescent="0.2">
      <c r="A2705" s="24" t="s">
        <v>2949</v>
      </c>
      <c r="B2705" s="25">
        <v>1</v>
      </c>
    </row>
    <row r="2706" spans="1:2" x14ac:dyDescent="0.2">
      <c r="A2706" s="24" t="s">
        <v>2950</v>
      </c>
      <c r="B2706" s="25">
        <v>35</v>
      </c>
    </row>
    <row r="2707" spans="1:2" x14ac:dyDescent="0.2">
      <c r="A2707" s="24" t="s">
        <v>2951</v>
      </c>
      <c r="B2707" s="25">
        <v>6</v>
      </c>
    </row>
    <row r="2708" spans="1:2" x14ac:dyDescent="0.2">
      <c r="A2708" s="24" t="s">
        <v>2952</v>
      </c>
      <c r="B2708" s="25">
        <v>4</v>
      </c>
    </row>
    <row r="2709" spans="1:2" x14ac:dyDescent="0.2">
      <c r="A2709" s="24" t="s">
        <v>2953</v>
      </c>
      <c r="B2709" s="25">
        <v>1</v>
      </c>
    </row>
    <row r="2710" spans="1:2" x14ac:dyDescent="0.2">
      <c r="A2710" s="24" t="s">
        <v>2954</v>
      </c>
      <c r="B2710" s="25">
        <v>2</v>
      </c>
    </row>
    <row r="2711" spans="1:2" x14ac:dyDescent="0.2">
      <c r="A2711" s="24" t="s">
        <v>2955</v>
      </c>
      <c r="B2711" s="25">
        <v>8</v>
      </c>
    </row>
    <row r="2712" spans="1:2" x14ac:dyDescent="0.2">
      <c r="A2712" s="24" t="s">
        <v>2956</v>
      </c>
      <c r="B2712" s="25">
        <v>2</v>
      </c>
    </row>
    <row r="2713" spans="1:2" x14ac:dyDescent="0.2">
      <c r="A2713" s="24" t="s">
        <v>2957</v>
      </c>
      <c r="B2713" s="25">
        <v>2</v>
      </c>
    </row>
    <row r="2714" spans="1:2" x14ac:dyDescent="0.2">
      <c r="A2714" s="24" t="s">
        <v>2958</v>
      </c>
      <c r="B2714" s="25">
        <v>22</v>
      </c>
    </row>
    <row r="2715" spans="1:2" x14ac:dyDescent="0.2">
      <c r="A2715" s="24" t="s">
        <v>2959</v>
      </c>
      <c r="B2715" s="25">
        <v>3</v>
      </c>
    </row>
    <row r="2716" spans="1:2" x14ac:dyDescent="0.2">
      <c r="A2716" s="24" t="s">
        <v>2960</v>
      </c>
      <c r="B2716" s="25">
        <v>1</v>
      </c>
    </row>
    <row r="2717" spans="1:2" x14ac:dyDescent="0.2">
      <c r="A2717" s="24" t="s">
        <v>3178</v>
      </c>
      <c r="B2717" s="25">
        <v>2</v>
      </c>
    </row>
    <row r="2718" spans="1:2" x14ac:dyDescent="0.2">
      <c r="A2718" s="24" t="s">
        <v>2961</v>
      </c>
      <c r="B2718" s="25">
        <v>3</v>
      </c>
    </row>
    <row r="2719" spans="1:2" x14ac:dyDescent="0.2">
      <c r="A2719" s="24" t="s">
        <v>2962</v>
      </c>
      <c r="B2719" s="25">
        <v>20</v>
      </c>
    </row>
    <row r="2720" spans="1:2" x14ac:dyDescent="0.2">
      <c r="A2720" s="24" t="s">
        <v>2963</v>
      </c>
      <c r="B2720" s="25">
        <v>3</v>
      </c>
    </row>
    <row r="2721" spans="1:2" x14ac:dyDescent="0.2">
      <c r="A2721" s="24" t="s">
        <v>2964</v>
      </c>
      <c r="B2721" s="25">
        <v>7</v>
      </c>
    </row>
    <row r="2722" spans="1:2" x14ac:dyDescent="0.2">
      <c r="A2722" s="24" t="s">
        <v>2965</v>
      </c>
      <c r="B2722" s="25">
        <v>37</v>
      </c>
    </row>
    <row r="2723" spans="1:2" x14ac:dyDescent="0.2">
      <c r="A2723" s="24" t="s">
        <v>2966</v>
      </c>
      <c r="B2723" s="25">
        <v>6</v>
      </c>
    </row>
    <row r="2724" spans="1:2" x14ac:dyDescent="0.2">
      <c r="A2724" s="24" t="s">
        <v>178</v>
      </c>
      <c r="B2724" s="25">
        <v>4</v>
      </c>
    </row>
    <row r="2725" spans="1:2" x14ac:dyDescent="0.2">
      <c r="A2725" s="24" t="s">
        <v>341</v>
      </c>
      <c r="B2725" s="25">
        <v>2</v>
      </c>
    </row>
    <row r="2726" spans="1:2" x14ac:dyDescent="0.2">
      <c r="A2726" s="24" t="s">
        <v>2967</v>
      </c>
      <c r="B2726" s="25">
        <v>11</v>
      </c>
    </row>
    <row r="2727" spans="1:2" x14ac:dyDescent="0.2">
      <c r="A2727" s="24" t="s">
        <v>2968</v>
      </c>
      <c r="B2727" s="25">
        <v>160</v>
      </c>
    </row>
    <row r="2728" spans="1:2" x14ac:dyDescent="0.2">
      <c r="A2728" s="24" t="s">
        <v>2969</v>
      </c>
      <c r="B2728" s="25">
        <v>1</v>
      </c>
    </row>
    <row r="2729" spans="1:2" x14ac:dyDescent="0.2">
      <c r="A2729" s="24" t="s">
        <v>2970</v>
      </c>
      <c r="B2729" s="25">
        <v>3</v>
      </c>
    </row>
    <row r="2730" spans="1:2" x14ac:dyDescent="0.2">
      <c r="A2730" s="24" t="s">
        <v>2971</v>
      </c>
      <c r="B2730" s="25">
        <v>1</v>
      </c>
    </row>
    <row r="2731" spans="1:2" x14ac:dyDescent="0.2">
      <c r="A2731" s="24" t="s">
        <v>2972</v>
      </c>
      <c r="B2731" s="25">
        <v>1</v>
      </c>
    </row>
    <row r="2732" spans="1:2" x14ac:dyDescent="0.2">
      <c r="A2732" s="24" t="s">
        <v>2973</v>
      </c>
      <c r="B2732" s="25">
        <v>2</v>
      </c>
    </row>
    <row r="2733" spans="1:2" x14ac:dyDescent="0.2">
      <c r="A2733" s="24" t="s">
        <v>2974</v>
      </c>
      <c r="B2733" s="25">
        <v>5</v>
      </c>
    </row>
    <row r="2734" spans="1:2" x14ac:dyDescent="0.2">
      <c r="A2734" s="24" t="s">
        <v>342</v>
      </c>
      <c r="B2734" s="25">
        <v>2</v>
      </c>
    </row>
    <row r="2735" spans="1:2" x14ac:dyDescent="0.2">
      <c r="A2735" s="24" t="s">
        <v>2975</v>
      </c>
      <c r="B2735" s="25">
        <v>4</v>
      </c>
    </row>
    <row r="2736" spans="1:2" x14ac:dyDescent="0.2">
      <c r="A2736" s="24" t="s">
        <v>2976</v>
      </c>
      <c r="B2736" s="25">
        <v>3</v>
      </c>
    </row>
    <row r="2737" spans="1:2" x14ac:dyDescent="0.2">
      <c r="A2737" s="24" t="s">
        <v>2977</v>
      </c>
      <c r="B2737" s="25">
        <v>9</v>
      </c>
    </row>
    <row r="2738" spans="1:2" x14ac:dyDescent="0.2">
      <c r="A2738" s="24" t="s">
        <v>2978</v>
      </c>
      <c r="B2738" s="25">
        <v>2</v>
      </c>
    </row>
    <row r="2739" spans="1:2" x14ac:dyDescent="0.2">
      <c r="A2739" s="24" t="s">
        <v>2979</v>
      </c>
      <c r="B2739" s="25">
        <v>1</v>
      </c>
    </row>
    <row r="2740" spans="1:2" x14ac:dyDescent="0.2">
      <c r="A2740" s="24" t="s">
        <v>2980</v>
      </c>
      <c r="B2740" s="25">
        <v>10</v>
      </c>
    </row>
    <row r="2741" spans="1:2" x14ac:dyDescent="0.2">
      <c r="A2741" s="24" t="s">
        <v>2981</v>
      </c>
      <c r="B2741" s="25">
        <v>3</v>
      </c>
    </row>
    <row r="2742" spans="1:2" x14ac:dyDescent="0.2">
      <c r="A2742" s="24" t="s">
        <v>2982</v>
      </c>
      <c r="B2742" s="25">
        <v>3</v>
      </c>
    </row>
    <row r="2743" spans="1:2" x14ac:dyDescent="0.2">
      <c r="A2743" s="24" t="s">
        <v>2983</v>
      </c>
      <c r="B2743" s="25">
        <v>2</v>
      </c>
    </row>
    <row r="2744" spans="1:2" x14ac:dyDescent="0.2">
      <c r="A2744" s="24" t="s">
        <v>2984</v>
      </c>
      <c r="B2744" s="25">
        <v>28</v>
      </c>
    </row>
    <row r="2745" spans="1:2" x14ac:dyDescent="0.2">
      <c r="A2745" s="24" t="s">
        <v>2985</v>
      </c>
      <c r="B2745" s="25">
        <v>3</v>
      </c>
    </row>
    <row r="2746" spans="1:2" x14ac:dyDescent="0.2">
      <c r="A2746" s="24" t="s">
        <v>2986</v>
      </c>
      <c r="B2746" s="25">
        <v>2</v>
      </c>
    </row>
    <row r="2747" spans="1:2" x14ac:dyDescent="0.2">
      <c r="A2747" s="24" t="s">
        <v>2987</v>
      </c>
      <c r="B2747" s="25">
        <v>1</v>
      </c>
    </row>
    <row r="2748" spans="1:2" x14ac:dyDescent="0.2">
      <c r="A2748" s="24" t="s">
        <v>2988</v>
      </c>
      <c r="B2748" s="25">
        <v>16</v>
      </c>
    </row>
    <row r="2749" spans="1:2" x14ac:dyDescent="0.2">
      <c r="A2749" s="24" t="s">
        <v>2989</v>
      </c>
      <c r="B2749" s="25">
        <v>2</v>
      </c>
    </row>
    <row r="2750" spans="1:2" x14ac:dyDescent="0.2">
      <c r="A2750" s="24" t="s">
        <v>2990</v>
      </c>
      <c r="B2750" s="25">
        <v>7</v>
      </c>
    </row>
    <row r="2751" spans="1:2" x14ac:dyDescent="0.2">
      <c r="A2751" s="24" t="s">
        <v>2991</v>
      </c>
      <c r="B2751" s="25">
        <v>4</v>
      </c>
    </row>
    <row r="2752" spans="1:2" x14ac:dyDescent="0.2">
      <c r="A2752" s="24" t="s">
        <v>2992</v>
      </c>
      <c r="B2752" s="25">
        <v>5</v>
      </c>
    </row>
    <row r="2753" spans="1:2" x14ac:dyDescent="0.2">
      <c r="A2753" s="24" t="s">
        <v>2993</v>
      </c>
      <c r="B2753" s="25">
        <v>24</v>
      </c>
    </row>
    <row r="2754" spans="1:2" x14ac:dyDescent="0.2">
      <c r="A2754" s="24" t="s">
        <v>55</v>
      </c>
      <c r="B2754" s="25">
        <v>1</v>
      </c>
    </row>
    <row r="2755" spans="1:2" x14ac:dyDescent="0.2">
      <c r="A2755" s="24" t="s">
        <v>2994</v>
      </c>
      <c r="B2755" s="25">
        <v>1</v>
      </c>
    </row>
    <row r="2756" spans="1:2" x14ac:dyDescent="0.2">
      <c r="A2756" s="24" t="s">
        <v>271</v>
      </c>
      <c r="B2756" s="25">
        <v>7</v>
      </c>
    </row>
    <row r="2757" spans="1:2" x14ac:dyDescent="0.2">
      <c r="A2757" s="24" t="s">
        <v>2995</v>
      </c>
      <c r="B2757" s="25">
        <v>3</v>
      </c>
    </row>
    <row r="2758" spans="1:2" x14ac:dyDescent="0.2">
      <c r="A2758" s="24" t="s">
        <v>272</v>
      </c>
      <c r="B2758" s="25">
        <v>2</v>
      </c>
    </row>
    <row r="2759" spans="1:2" x14ac:dyDescent="0.2">
      <c r="A2759" s="24" t="s">
        <v>2996</v>
      </c>
      <c r="B2759" s="25">
        <v>6</v>
      </c>
    </row>
    <row r="2760" spans="1:2" x14ac:dyDescent="0.2">
      <c r="A2760" s="24" t="s">
        <v>2997</v>
      </c>
      <c r="B2760" s="25">
        <v>1</v>
      </c>
    </row>
    <row r="2761" spans="1:2" x14ac:dyDescent="0.2">
      <c r="A2761" s="24" t="s">
        <v>2998</v>
      </c>
      <c r="B2761" s="25">
        <v>1</v>
      </c>
    </row>
    <row r="2762" spans="1:2" x14ac:dyDescent="0.2">
      <c r="A2762" s="24" t="s">
        <v>2999</v>
      </c>
      <c r="B2762" s="25">
        <v>4</v>
      </c>
    </row>
    <row r="2763" spans="1:2" x14ac:dyDescent="0.2">
      <c r="A2763" s="24" t="s">
        <v>3000</v>
      </c>
      <c r="B2763" s="25">
        <v>1</v>
      </c>
    </row>
    <row r="2764" spans="1:2" x14ac:dyDescent="0.2">
      <c r="A2764" s="24" t="s">
        <v>3001</v>
      </c>
      <c r="B2764" s="25">
        <v>3</v>
      </c>
    </row>
    <row r="2765" spans="1:2" x14ac:dyDescent="0.2">
      <c r="A2765" s="24" t="s">
        <v>273</v>
      </c>
      <c r="B2765" s="25">
        <v>2</v>
      </c>
    </row>
    <row r="2766" spans="1:2" x14ac:dyDescent="0.2">
      <c r="A2766" s="24" t="s">
        <v>3002</v>
      </c>
      <c r="B2766" s="25">
        <v>8</v>
      </c>
    </row>
    <row r="2767" spans="1:2" x14ac:dyDescent="0.2">
      <c r="A2767" s="24" t="s">
        <v>3003</v>
      </c>
      <c r="B2767" s="25">
        <v>14</v>
      </c>
    </row>
    <row r="2768" spans="1:2" x14ac:dyDescent="0.2">
      <c r="A2768" s="24" t="s">
        <v>3004</v>
      </c>
      <c r="B2768" s="25">
        <v>13</v>
      </c>
    </row>
    <row r="2769" spans="1:2" x14ac:dyDescent="0.2">
      <c r="A2769" s="24" t="s">
        <v>3005</v>
      </c>
      <c r="B2769" s="25">
        <v>1</v>
      </c>
    </row>
    <row r="2770" spans="1:2" x14ac:dyDescent="0.2">
      <c r="A2770" s="24" t="s">
        <v>3006</v>
      </c>
      <c r="B2770" s="25">
        <v>8</v>
      </c>
    </row>
    <row r="2771" spans="1:2" x14ac:dyDescent="0.2">
      <c r="A2771" s="24" t="s">
        <v>3007</v>
      </c>
      <c r="B2771" s="25">
        <v>3</v>
      </c>
    </row>
    <row r="2772" spans="1:2" x14ac:dyDescent="0.2">
      <c r="A2772" s="24" t="s">
        <v>3008</v>
      </c>
      <c r="B2772" s="25">
        <v>1</v>
      </c>
    </row>
    <row r="2773" spans="1:2" x14ac:dyDescent="0.2">
      <c r="A2773" s="24" t="s">
        <v>3009</v>
      </c>
      <c r="B2773" s="25">
        <v>15</v>
      </c>
    </row>
    <row r="2774" spans="1:2" x14ac:dyDescent="0.2">
      <c r="A2774" s="24" t="s">
        <v>3010</v>
      </c>
      <c r="B2774" s="25">
        <v>14</v>
      </c>
    </row>
    <row r="2775" spans="1:2" x14ac:dyDescent="0.2">
      <c r="A2775" s="24" t="s">
        <v>3011</v>
      </c>
      <c r="B2775" s="25">
        <v>360</v>
      </c>
    </row>
    <row r="2776" spans="1:2" x14ac:dyDescent="0.2">
      <c r="A2776" s="24" t="s">
        <v>3012</v>
      </c>
      <c r="B2776" s="25">
        <v>7</v>
      </c>
    </row>
    <row r="2777" spans="1:2" x14ac:dyDescent="0.2">
      <c r="A2777" s="24" t="s">
        <v>56</v>
      </c>
      <c r="B2777" s="25">
        <v>3</v>
      </c>
    </row>
    <row r="2778" spans="1:2" x14ac:dyDescent="0.2">
      <c r="A2778" s="24" t="s">
        <v>3013</v>
      </c>
      <c r="B2778" s="25">
        <v>10</v>
      </c>
    </row>
    <row r="2779" spans="1:2" x14ac:dyDescent="0.2">
      <c r="A2779" s="24" t="s">
        <v>3014</v>
      </c>
      <c r="B2779" s="25">
        <v>12</v>
      </c>
    </row>
    <row r="2780" spans="1:2" x14ac:dyDescent="0.2">
      <c r="A2780" s="24" t="s">
        <v>3015</v>
      </c>
      <c r="B2780" s="25">
        <v>8</v>
      </c>
    </row>
    <row r="2781" spans="1:2" x14ac:dyDescent="0.2">
      <c r="A2781" s="24" t="s">
        <v>3016</v>
      </c>
      <c r="B2781" s="25">
        <v>2</v>
      </c>
    </row>
    <row r="2782" spans="1:2" x14ac:dyDescent="0.2">
      <c r="A2782" s="24" t="s">
        <v>343</v>
      </c>
      <c r="B2782" s="25">
        <v>2</v>
      </c>
    </row>
    <row r="2783" spans="1:2" x14ac:dyDescent="0.2">
      <c r="A2783" s="24" t="s">
        <v>3017</v>
      </c>
      <c r="B2783" s="25">
        <v>10</v>
      </c>
    </row>
    <row r="2784" spans="1:2" x14ac:dyDescent="0.2">
      <c r="A2784" s="24" t="s">
        <v>3018</v>
      </c>
      <c r="B2784" s="25">
        <v>2</v>
      </c>
    </row>
    <row r="2785" spans="1:2" x14ac:dyDescent="0.2">
      <c r="A2785" s="24" t="s">
        <v>57</v>
      </c>
      <c r="B2785" s="25">
        <v>6</v>
      </c>
    </row>
    <row r="2786" spans="1:2" x14ac:dyDescent="0.2">
      <c r="A2786" s="24" t="s">
        <v>3019</v>
      </c>
      <c r="B2786" s="25">
        <v>9</v>
      </c>
    </row>
    <row r="2787" spans="1:2" x14ac:dyDescent="0.2">
      <c r="A2787" s="24" t="s">
        <v>3020</v>
      </c>
      <c r="B2787" s="25">
        <v>5</v>
      </c>
    </row>
    <row r="2788" spans="1:2" x14ac:dyDescent="0.2">
      <c r="A2788" s="24" t="s">
        <v>3021</v>
      </c>
      <c r="B2788" s="25">
        <v>59</v>
      </c>
    </row>
    <row r="2789" spans="1:2" x14ac:dyDescent="0.2">
      <c r="A2789" s="24" t="s">
        <v>3022</v>
      </c>
      <c r="B2789" s="25">
        <v>2</v>
      </c>
    </row>
    <row r="2790" spans="1:2" x14ac:dyDescent="0.2">
      <c r="A2790" s="24" t="s">
        <v>3023</v>
      </c>
      <c r="B2790" s="25">
        <v>18</v>
      </c>
    </row>
    <row r="2791" spans="1:2" x14ac:dyDescent="0.2">
      <c r="A2791" s="24" t="s">
        <v>3024</v>
      </c>
      <c r="B2791" s="25">
        <v>2</v>
      </c>
    </row>
    <row r="2792" spans="1:2" x14ac:dyDescent="0.2">
      <c r="A2792" s="24" t="s">
        <v>3025</v>
      </c>
      <c r="B2792" s="25">
        <v>7</v>
      </c>
    </row>
    <row r="2793" spans="1:2" x14ac:dyDescent="0.2">
      <c r="A2793" s="24" t="s">
        <v>3026</v>
      </c>
      <c r="B2793" s="25">
        <v>1</v>
      </c>
    </row>
    <row r="2794" spans="1:2" x14ac:dyDescent="0.2">
      <c r="A2794" s="24" t="s">
        <v>3027</v>
      </c>
      <c r="B2794" s="25">
        <v>20</v>
      </c>
    </row>
    <row r="2795" spans="1:2" x14ac:dyDescent="0.2">
      <c r="A2795" s="24" t="s">
        <v>3028</v>
      </c>
      <c r="B2795" s="25">
        <v>2</v>
      </c>
    </row>
    <row r="2796" spans="1:2" x14ac:dyDescent="0.2">
      <c r="A2796" s="24" t="s">
        <v>3029</v>
      </c>
      <c r="B2796" s="25">
        <v>4</v>
      </c>
    </row>
    <row r="2797" spans="1:2" x14ac:dyDescent="0.2">
      <c r="A2797" s="24" t="s">
        <v>3030</v>
      </c>
      <c r="B2797" s="25">
        <v>3</v>
      </c>
    </row>
    <row r="2798" spans="1:2" x14ac:dyDescent="0.2">
      <c r="A2798" s="24" t="s">
        <v>3031</v>
      </c>
      <c r="B2798" s="25">
        <v>1</v>
      </c>
    </row>
    <row r="2799" spans="1:2" x14ac:dyDescent="0.2">
      <c r="A2799" s="24" t="s">
        <v>3032</v>
      </c>
      <c r="B2799" s="25">
        <v>1</v>
      </c>
    </row>
    <row r="2800" spans="1:2" x14ac:dyDescent="0.2">
      <c r="A2800" s="24" t="s">
        <v>3033</v>
      </c>
      <c r="B2800" s="25">
        <v>148</v>
      </c>
    </row>
    <row r="2801" spans="1:2" x14ac:dyDescent="0.2">
      <c r="A2801" s="24" t="s">
        <v>3034</v>
      </c>
      <c r="B2801" s="25">
        <v>3</v>
      </c>
    </row>
    <row r="2802" spans="1:2" x14ac:dyDescent="0.2">
      <c r="A2802" s="24" t="s">
        <v>3035</v>
      </c>
      <c r="B2802" s="25">
        <v>3</v>
      </c>
    </row>
    <row r="2803" spans="1:2" x14ac:dyDescent="0.2">
      <c r="A2803" s="24" t="s">
        <v>3036</v>
      </c>
      <c r="B2803" s="25">
        <v>2</v>
      </c>
    </row>
    <row r="2804" spans="1:2" x14ac:dyDescent="0.2">
      <c r="A2804" s="24" t="s">
        <v>3037</v>
      </c>
      <c r="B2804" s="25">
        <v>8</v>
      </c>
    </row>
    <row r="2805" spans="1:2" x14ac:dyDescent="0.2">
      <c r="A2805" s="24" t="s">
        <v>3038</v>
      </c>
      <c r="B2805" s="25">
        <v>2</v>
      </c>
    </row>
    <row r="2806" spans="1:2" x14ac:dyDescent="0.2">
      <c r="A2806" s="24" t="s">
        <v>3039</v>
      </c>
      <c r="B2806" s="25">
        <v>6</v>
      </c>
    </row>
    <row r="2807" spans="1:2" x14ac:dyDescent="0.2">
      <c r="A2807" s="24" t="s">
        <v>3040</v>
      </c>
      <c r="B2807" s="25">
        <v>8</v>
      </c>
    </row>
    <row r="2808" spans="1:2" x14ac:dyDescent="0.2">
      <c r="A2808" s="24" t="s">
        <v>3041</v>
      </c>
      <c r="B2808" s="25">
        <v>55</v>
      </c>
    </row>
    <row r="2809" spans="1:2" x14ac:dyDescent="0.2">
      <c r="A2809" s="24" t="s">
        <v>3042</v>
      </c>
      <c r="B2809" s="25">
        <v>4</v>
      </c>
    </row>
    <row r="2810" spans="1:2" x14ac:dyDescent="0.2">
      <c r="A2810" s="24" t="s">
        <v>3043</v>
      </c>
      <c r="B2810" s="25">
        <v>7</v>
      </c>
    </row>
    <row r="2811" spans="1:2" x14ac:dyDescent="0.2">
      <c r="A2811" s="24" t="s">
        <v>3044</v>
      </c>
      <c r="B2811" s="25">
        <v>22</v>
      </c>
    </row>
    <row r="2812" spans="1:2" x14ac:dyDescent="0.2">
      <c r="A2812" s="24" t="s">
        <v>3045</v>
      </c>
      <c r="B2812" s="25">
        <v>2</v>
      </c>
    </row>
    <row r="2813" spans="1:2" x14ac:dyDescent="0.2">
      <c r="A2813" s="24" t="s">
        <v>3046</v>
      </c>
      <c r="B2813" s="25">
        <v>2</v>
      </c>
    </row>
    <row r="2814" spans="1:2" x14ac:dyDescent="0.2">
      <c r="A2814" s="24" t="s">
        <v>3047</v>
      </c>
      <c r="B2814" s="25">
        <v>33</v>
      </c>
    </row>
    <row r="2815" spans="1:2" x14ac:dyDescent="0.2">
      <c r="A2815" s="24" t="s">
        <v>7963</v>
      </c>
      <c r="B2815" s="15" t="s">
        <v>8628</v>
      </c>
    </row>
    <row r="2816" spans="1:2" x14ac:dyDescent="0.2">
      <c r="A2816" s="24" t="s">
        <v>3048</v>
      </c>
      <c r="B2816" s="25">
        <v>4</v>
      </c>
    </row>
    <row r="2817" spans="1:2" x14ac:dyDescent="0.2">
      <c r="A2817" s="24" t="s">
        <v>3049</v>
      </c>
      <c r="B2817" s="25">
        <v>1</v>
      </c>
    </row>
    <row r="2818" spans="1:2" x14ac:dyDescent="0.2">
      <c r="A2818" s="24" t="s">
        <v>3050</v>
      </c>
      <c r="B2818" s="25">
        <v>4</v>
      </c>
    </row>
    <row r="2819" spans="1:2" x14ac:dyDescent="0.2">
      <c r="A2819" s="24" t="s">
        <v>3051</v>
      </c>
      <c r="B2819" s="25">
        <v>9</v>
      </c>
    </row>
    <row r="2820" spans="1:2" x14ac:dyDescent="0.2">
      <c r="A2820" s="24" t="s">
        <v>3052</v>
      </c>
      <c r="B2820" s="25">
        <v>4</v>
      </c>
    </row>
    <row r="2821" spans="1:2" x14ac:dyDescent="0.2">
      <c r="A2821" s="24" t="s">
        <v>3053</v>
      </c>
      <c r="B2821" s="25">
        <v>2</v>
      </c>
    </row>
    <row r="2822" spans="1:2" x14ac:dyDescent="0.2">
      <c r="A2822" s="24" t="s">
        <v>3054</v>
      </c>
      <c r="B2822" s="25">
        <v>3</v>
      </c>
    </row>
    <row r="2823" spans="1:2" x14ac:dyDescent="0.2">
      <c r="A2823" s="24" t="s">
        <v>3055</v>
      </c>
      <c r="B2823" s="25">
        <v>6</v>
      </c>
    </row>
    <row r="2824" spans="1:2" x14ac:dyDescent="0.2">
      <c r="A2824" s="24" t="s">
        <v>3056</v>
      </c>
      <c r="B2824" s="25">
        <v>5</v>
      </c>
    </row>
    <row r="2825" spans="1:2" x14ac:dyDescent="0.2">
      <c r="A2825" s="24" t="s">
        <v>3057</v>
      </c>
      <c r="B2825" s="25">
        <v>2</v>
      </c>
    </row>
    <row r="2826" spans="1:2" x14ac:dyDescent="0.2">
      <c r="A2826" s="24" t="s">
        <v>3058</v>
      </c>
      <c r="B2826" s="25">
        <v>1</v>
      </c>
    </row>
    <row r="2827" spans="1:2" x14ac:dyDescent="0.2">
      <c r="A2827" s="24" t="s">
        <v>3059</v>
      </c>
      <c r="B2827" s="25">
        <v>1</v>
      </c>
    </row>
    <row r="2828" spans="1:2" x14ac:dyDescent="0.2">
      <c r="A2828" s="24" t="s">
        <v>3060</v>
      </c>
      <c r="B2828" s="25">
        <v>1</v>
      </c>
    </row>
    <row r="2829" spans="1:2" x14ac:dyDescent="0.2">
      <c r="A2829" s="24" t="s">
        <v>3061</v>
      </c>
      <c r="B2829" s="25">
        <v>7</v>
      </c>
    </row>
    <row r="2830" spans="1:2" x14ac:dyDescent="0.2">
      <c r="A2830" s="24" t="s">
        <v>3062</v>
      </c>
      <c r="B2830" s="25">
        <v>4</v>
      </c>
    </row>
    <row r="2831" spans="1:2" x14ac:dyDescent="0.2">
      <c r="A2831" s="24" t="s">
        <v>3063</v>
      </c>
      <c r="B2831" s="25">
        <v>22</v>
      </c>
    </row>
    <row r="2832" spans="1:2" x14ac:dyDescent="0.2">
      <c r="A2832" s="24" t="s">
        <v>3064</v>
      </c>
      <c r="B2832" s="25">
        <v>1</v>
      </c>
    </row>
    <row r="2833" spans="1:2" x14ac:dyDescent="0.2">
      <c r="A2833" s="24" t="s">
        <v>3065</v>
      </c>
      <c r="B2833" s="25">
        <v>2</v>
      </c>
    </row>
    <row r="2834" spans="1:2" x14ac:dyDescent="0.2">
      <c r="A2834" s="24" t="s">
        <v>3066</v>
      </c>
      <c r="B2834" s="25">
        <v>1</v>
      </c>
    </row>
    <row r="2835" spans="1:2" x14ac:dyDescent="0.2">
      <c r="A2835" s="24" t="s">
        <v>3067</v>
      </c>
      <c r="B2835" s="25">
        <v>1</v>
      </c>
    </row>
    <row r="2836" spans="1:2" x14ac:dyDescent="0.2">
      <c r="A2836" s="24" t="s">
        <v>3068</v>
      </c>
      <c r="B2836" s="25">
        <v>5</v>
      </c>
    </row>
    <row r="2837" spans="1:2" x14ac:dyDescent="0.2">
      <c r="A2837" s="24" t="s">
        <v>3069</v>
      </c>
      <c r="B2837" s="25">
        <v>4</v>
      </c>
    </row>
    <row r="2838" spans="1:2" x14ac:dyDescent="0.2">
      <c r="A2838" s="24" t="s">
        <v>3070</v>
      </c>
      <c r="B2838" s="25">
        <v>1</v>
      </c>
    </row>
    <row r="2839" spans="1:2" x14ac:dyDescent="0.2">
      <c r="A2839" s="24" t="s">
        <v>3071</v>
      </c>
      <c r="B2839" s="25">
        <v>3</v>
      </c>
    </row>
    <row r="2840" spans="1:2" x14ac:dyDescent="0.2">
      <c r="A2840" s="24" t="s">
        <v>3072</v>
      </c>
      <c r="B2840" s="25">
        <v>2</v>
      </c>
    </row>
    <row r="2841" spans="1:2" x14ac:dyDescent="0.2">
      <c r="A2841" s="24" t="s">
        <v>3073</v>
      </c>
      <c r="B2841" s="25">
        <v>1</v>
      </c>
    </row>
    <row r="2842" spans="1:2" x14ac:dyDescent="0.2">
      <c r="A2842" s="24" t="s">
        <v>3074</v>
      </c>
      <c r="B2842" s="25">
        <v>1</v>
      </c>
    </row>
    <row r="2843" spans="1:2" x14ac:dyDescent="0.2">
      <c r="A2843" s="24" t="s">
        <v>3075</v>
      </c>
      <c r="B2843" s="25">
        <v>1</v>
      </c>
    </row>
    <row r="2844" spans="1:2" x14ac:dyDescent="0.2">
      <c r="A2844" s="24" t="s">
        <v>3076</v>
      </c>
      <c r="B2844" s="25">
        <v>4</v>
      </c>
    </row>
    <row r="2845" spans="1:2" x14ac:dyDescent="0.2">
      <c r="A2845" s="24" t="s">
        <v>3077</v>
      </c>
      <c r="B2845" s="25">
        <v>3</v>
      </c>
    </row>
    <row r="2846" spans="1:2" x14ac:dyDescent="0.2">
      <c r="A2846" s="24" t="s">
        <v>3078</v>
      </c>
      <c r="B2846" s="25">
        <v>4</v>
      </c>
    </row>
    <row r="2847" spans="1:2" x14ac:dyDescent="0.2">
      <c r="A2847" s="24" t="s">
        <v>3079</v>
      </c>
      <c r="B2847" s="25">
        <v>5</v>
      </c>
    </row>
    <row r="2848" spans="1:2" x14ac:dyDescent="0.2">
      <c r="A2848" s="24" t="s">
        <v>3080</v>
      </c>
      <c r="B2848" s="25">
        <v>17</v>
      </c>
    </row>
    <row r="2849" spans="1:2" x14ac:dyDescent="0.2">
      <c r="A2849" s="24" t="s">
        <v>3081</v>
      </c>
      <c r="B2849" s="25">
        <v>108</v>
      </c>
    </row>
    <row r="2850" spans="1:2" x14ac:dyDescent="0.2">
      <c r="A2850" s="24" t="s">
        <v>3082</v>
      </c>
      <c r="B2850" s="25">
        <v>1</v>
      </c>
    </row>
    <row r="2851" spans="1:2" x14ac:dyDescent="0.2">
      <c r="A2851" s="24" t="s">
        <v>3083</v>
      </c>
      <c r="B2851" s="25">
        <v>12</v>
      </c>
    </row>
    <row r="2852" spans="1:2" x14ac:dyDescent="0.2">
      <c r="A2852" s="24" t="s">
        <v>3084</v>
      </c>
      <c r="B2852" s="25">
        <v>1</v>
      </c>
    </row>
    <row r="2853" spans="1:2" x14ac:dyDescent="0.2">
      <c r="A2853" s="24" t="s">
        <v>3085</v>
      </c>
      <c r="B2853" s="25">
        <v>8</v>
      </c>
    </row>
    <row r="2854" spans="1:2" x14ac:dyDescent="0.2">
      <c r="A2854" s="24" t="s">
        <v>3086</v>
      </c>
      <c r="B2854" s="25">
        <v>30</v>
      </c>
    </row>
    <row r="2855" spans="1:2" x14ac:dyDescent="0.2">
      <c r="A2855" s="24" t="s">
        <v>3087</v>
      </c>
      <c r="B2855" s="25">
        <v>2</v>
      </c>
    </row>
    <row r="2856" spans="1:2" x14ac:dyDescent="0.2">
      <c r="A2856" s="24" t="s">
        <v>3088</v>
      </c>
      <c r="B2856" s="25">
        <v>2</v>
      </c>
    </row>
    <row r="2857" spans="1:2" x14ac:dyDescent="0.2">
      <c r="A2857" s="24" t="s">
        <v>3089</v>
      </c>
      <c r="B2857" s="25">
        <v>30</v>
      </c>
    </row>
    <row r="2858" spans="1:2" x14ac:dyDescent="0.2">
      <c r="A2858" s="24" t="s">
        <v>3090</v>
      </c>
      <c r="B2858" s="25">
        <v>1</v>
      </c>
    </row>
    <row r="2859" spans="1:2" x14ac:dyDescent="0.2">
      <c r="A2859" s="24" t="s">
        <v>7983</v>
      </c>
      <c r="B2859" s="15" t="s">
        <v>8628</v>
      </c>
    </row>
    <row r="2860" spans="1:2" x14ac:dyDescent="0.2">
      <c r="A2860" s="24" t="s">
        <v>3091</v>
      </c>
      <c r="B2860" s="25">
        <v>1</v>
      </c>
    </row>
    <row r="2861" spans="1:2" x14ac:dyDescent="0.2">
      <c r="A2861" s="24" t="s">
        <v>3092</v>
      </c>
      <c r="B2861" s="25">
        <v>3</v>
      </c>
    </row>
    <row r="2862" spans="1:2" x14ac:dyDescent="0.2">
      <c r="A2862" s="24" t="s">
        <v>3093</v>
      </c>
      <c r="B2862" s="25">
        <v>1</v>
      </c>
    </row>
    <row r="2863" spans="1:2" x14ac:dyDescent="0.2">
      <c r="A2863" s="24" t="s">
        <v>3094</v>
      </c>
      <c r="B2863" s="25">
        <v>2</v>
      </c>
    </row>
    <row r="2864" spans="1:2" x14ac:dyDescent="0.2">
      <c r="A2864" s="24" t="s">
        <v>3095</v>
      </c>
      <c r="B2864" s="25">
        <v>1</v>
      </c>
    </row>
    <row r="2865" spans="1:2" x14ac:dyDescent="0.2">
      <c r="A2865" s="24" t="s">
        <v>3096</v>
      </c>
      <c r="B2865" s="25">
        <v>4</v>
      </c>
    </row>
    <row r="2866" spans="1:2" x14ac:dyDescent="0.2">
      <c r="A2866" s="24" t="s">
        <v>3097</v>
      </c>
      <c r="B2866" s="25">
        <v>7</v>
      </c>
    </row>
    <row r="2867" spans="1:2" x14ac:dyDescent="0.2">
      <c r="A2867" s="24" t="s">
        <v>3098</v>
      </c>
      <c r="B2867" s="25">
        <v>3</v>
      </c>
    </row>
    <row r="2868" spans="1:2" x14ac:dyDescent="0.2">
      <c r="A2868" s="24" t="s">
        <v>3099</v>
      </c>
      <c r="B2868" s="25">
        <v>9</v>
      </c>
    </row>
    <row r="2869" spans="1:2" x14ac:dyDescent="0.2">
      <c r="A2869" s="24" t="s">
        <v>3100</v>
      </c>
      <c r="B2869" s="25">
        <v>2</v>
      </c>
    </row>
    <row r="2870" spans="1:2" x14ac:dyDescent="0.2">
      <c r="A2870" s="24" t="s">
        <v>3101</v>
      </c>
      <c r="B2870" s="25">
        <v>1</v>
      </c>
    </row>
    <row r="2871" spans="1:2" x14ac:dyDescent="0.2">
      <c r="A2871" s="24" t="s">
        <v>3102</v>
      </c>
      <c r="B2871" s="25">
        <v>2</v>
      </c>
    </row>
    <row r="2872" spans="1:2" x14ac:dyDescent="0.2">
      <c r="A2872" s="24" t="s">
        <v>3103</v>
      </c>
      <c r="B2872" s="25">
        <v>1</v>
      </c>
    </row>
    <row r="2873" spans="1:2" x14ac:dyDescent="0.2">
      <c r="A2873" s="24" t="s">
        <v>3104</v>
      </c>
      <c r="B2873" s="25">
        <v>6</v>
      </c>
    </row>
    <row r="2874" spans="1:2" x14ac:dyDescent="0.2">
      <c r="A2874" s="24" t="s">
        <v>3105</v>
      </c>
      <c r="B2874" s="25">
        <v>1</v>
      </c>
    </row>
    <row r="2875" spans="1:2" x14ac:dyDescent="0.2">
      <c r="A2875" s="24" t="s">
        <v>3106</v>
      </c>
      <c r="B2875" s="25">
        <v>6</v>
      </c>
    </row>
    <row r="2876" spans="1:2" x14ac:dyDescent="0.2">
      <c r="A2876" s="24" t="s">
        <v>3107</v>
      </c>
      <c r="B2876" s="25">
        <v>4</v>
      </c>
    </row>
    <row r="2877" spans="1:2" x14ac:dyDescent="0.2">
      <c r="A2877" s="24" t="s">
        <v>3108</v>
      </c>
      <c r="B2877" s="25">
        <v>7</v>
      </c>
    </row>
    <row r="2878" spans="1:2" x14ac:dyDescent="0.2">
      <c r="A2878" s="24" t="s">
        <v>3109</v>
      </c>
      <c r="B2878" s="25">
        <v>2</v>
      </c>
    </row>
    <row r="2879" spans="1:2" x14ac:dyDescent="0.2">
      <c r="A2879" s="24" t="s">
        <v>3110</v>
      </c>
      <c r="B2879" s="25">
        <v>25</v>
      </c>
    </row>
    <row r="2880" spans="1:2" x14ac:dyDescent="0.2">
      <c r="A2880" s="24" t="s">
        <v>3111</v>
      </c>
      <c r="B2880" s="25">
        <v>3</v>
      </c>
    </row>
    <row r="2881" spans="1:2" x14ac:dyDescent="0.2">
      <c r="A2881" s="24" t="s">
        <v>179</v>
      </c>
      <c r="B2881" s="25">
        <v>1</v>
      </c>
    </row>
    <row r="2882" spans="1:2" x14ac:dyDescent="0.2">
      <c r="A2882" s="24" t="s">
        <v>3112</v>
      </c>
      <c r="B2882" s="25">
        <v>7</v>
      </c>
    </row>
    <row r="2883" spans="1:2" x14ac:dyDescent="0.2">
      <c r="A2883" s="24" t="s">
        <v>3113</v>
      </c>
      <c r="B2883" s="25">
        <v>12</v>
      </c>
    </row>
    <row r="2884" spans="1:2" x14ac:dyDescent="0.2">
      <c r="A2884" s="24" t="s">
        <v>3114</v>
      </c>
      <c r="B2884" s="25">
        <v>1</v>
      </c>
    </row>
    <row r="2885" spans="1:2" x14ac:dyDescent="0.2">
      <c r="A2885" s="24" t="s">
        <v>3115</v>
      </c>
      <c r="B2885" s="25">
        <v>2</v>
      </c>
    </row>
    <row r="2886" spans="1:2" x14ac:dyDescent="0.2">
      <c r="A2886" s="24" t="s">
        <v>3116</v>
      </c>
      <c r="B2886" s="25">
        <v>2</v>
      </c>
    </row>
    <row r="2887" spans="1:2" x14ac:dyDescent="0.2">
      <c r="A2887" s="24" t="s">
        <v>3117</v>
      </c>
      <c r="B2887" s="25">
        <v>1</v>
      </c>
    </row>
    <row r="2888" spans="1:2" x14ac:dyDescent="0.2">
      <c r="A2888" s="24" t="s">
        <v>3118</v>
      </c>
      <c r="B2888" s="25">
        <v>5</v>
      </c>
    </row>
    <row r="2889" spans="1:2" x14ac:dyDescent="0.2">
      <c r="A2889" s="24" t="s">
        <v>3119</v>
      </c>
      <c r="B2889" s="25">
        <v>2</v>
      </c>
    </row>
    <row r="2890" spans="1:2" x14ac:dyDescent="0.2">
      <c r="A2890" s="24" t="s">
        <v>3120</v>
      </c>
      <c r="B2890" s="25">
        <v>2</v>
      </c>
    </row>
    <row r="2891" spans="1:2" x14ac:dyDescent="0.2">
      <c r="A2891" s="24" t="s">
        <v>3121</v>
      </c>
      <c r="B2891" s="25">
        <v>1</v>
      </c>
    </row>
    <row r="2892" spans="1:2" x14ac:dyDescent="0.2">
      <c r="A2892" s="24" t="s">
        <v>3122</v>
      </c>
      <c r="B2892" s="25">
        <v>2</v>
      </c>
    </row>
    <row r="2893" spans="1:2" x14ac:dyDescent="0.2">
      <c r="A2893" s="24" t="s">
        <v>3123</v>
      </c>
      <c r="B2893" s="25">
        <v>22</v>
      </c>
    </row>
    <row r="2894" spans="1:2" x14ac:dyDescent="0.2">
      <c r="A2894" s="24" t="s">
        <v>274</v>
      </c>
      <c r="B2894" s="25">
        <v>2</v>
      </c>
    </row>
    <row r="2895" spans="1:2" x14ac:dyDescent="0.2">
      <c r="A2895" s="24" t="s">
        <v>3124</v>
      </c>
      <c r="B2895" s="25">
        <v>1</v>
      </c>
    </row>
    <row r="2896" spans="1:2" x14ac:dyDescent="0.2">
      <c r="A2896" s="24" t="s">
        <v>3125</v>
      </c>
      <c r="B2896" s="25">
        <v>1</v>
      </c>
    </row>
    <row r="2897" spans="1:2" x14ac:dyDescent="0.2">
      <c r="A2897" s="24" t="s">
        <v>3126</v>
      </c>
      <c r="B2897" s="25">
        <v>5</v>
      </c>
    </row>
    <row r="2898" spans="1:2" x14ac:dyDescent="0.2">
      <c r="A2898" s="24" t="s">
        <v>3127</v>
      </c>
      <c r="B2898" s="25">
        <v>30</v>
      </c>
    </row>
    <row r="2899" spans="1:2" x14ac:dyDescent="0.2">
      <c r="A2899" s="24" t="s">
        <v>3128</v>
      </c>
      <c r="B2899" s="25">
        <v>4</v>
      </c>
    </row>
    <row r="2900" spans="1:2" x14ac:dyDescent="0.2">
      <c r="A2900" s="24" t="s">
        <v>58</v>
      </c>
      <c r="B2900" s="25">
        <v>4</v>
      </c>
    </row>
    <row r="2901" spans="1:2" x14ac:dyDescent="0.2">
      <c r="A2901" s="24" t="s">
        <v>275</v>
      </c>
      <c r="B2901" s="25">
        <v>2</v>
      </c>
    </row>
    <row r="2902" spans="1:2" x14ac:dyDescent="0.2">
      <c r="A2902" s="24" t="s">
        <v>3129</v>
      </c>
      <c r="B2902" s="25">
        <v>20</v>
      </c>
    </row>
    <row r="2903" spans="1:2" x14ac:dyDescent="0.2">
      <c r="A2903" s="24" t="s">
        <v>3130</v>
      </c>
      <c r="B2903" s="25">
        <v>6</v>
      </c>
    </row>
    <row r="2904" spans="1:2" x14ac:dyDescent="0.2">
      <c r="A2904" s="24" t="s">
        <v>3131</v>
      </c>
      <c r="B2904" s="25">
        <v>1</v>
      </c>
    </row>
    <row r="2905" spans="1:2" x14ac:dyDescent="0.2">
      <c r="A2905" s="24" t="s">
        <v>3132</v>
      </c>
      <c r="B2905" s="25">
        <v>1</v>
      </c>
    </row>
    <row r="2906" spans="1:2" x14ac:dyDescent="0.2">
      <c r="A2906" s="24" t="s">
        <v>3133</v>
      </c>
      <c r="B2906" s="25">
        <v>20</v>
      </c>
    </row>
    <row r="2907" spans="1:2" x14ac:dyDescent="0.2">
      <c r="A2907" s="24" t="s">
        <v>59</v>
      </c>
      <c r="B2907" s="25">
        <v>3</v>
      </c>
    </row>
    <row r="2908" spans="1:2" x14ac:dyDescent="0.2">
      <c r="A2908" s="24" t="s">
        <v>3134</v>
      </c>
      <c r="B2908" s="25">
        <v>1</v>
      </c>
    </row>
    <row r="2909" spans="1:2" x14ac:dyDescent="0.2">
      <c r="A2909" s="24" t="s">
        <v>3135</v>
      </c>
      <c r="B2909" s="25">
        <v>2</v>
      </c>
    </row>
    <row r="2910" spans="1:2" x14ac:dyDescent="0.2">
      <c r="A2910" s="24" t="s">
        <v>3136</v>
      </c>
      <c r="B2910" s="25">
        <v>1</v>
      </c>
    </row>
    <row r="2911" spans="1:2" x14ac:dyDescent="0.2">
      <c r="A2911" s="24" t="s">
        <v>3137</v>
      </c>
      <c r="B2911" s="25">
        <v>2</v>
      </c>
    </row>
    <row r="2912" spans="1:2" x14ac:dyDescent="0.2">
      <c r="A2912" s="24" t="s">
        <v>3138</v>
      </c>
      <c r="B2912" s="25">
        <v>1</v>
      </c>
    </row>
    <row r="2913" spans="1:2" x14ac:dyDescent="0.2">
      <c r="A2913" s="24" t="s">
        <v>3139</v>
      </c>
      <c r="B2913" s="25">
        <v>1</v>
      </c>
    </row>
    <row r="2914" spans="1:2" x14ac:dyDescent="0.2">
      <c r="A2914" s="24" t="s">
        <v>3140</v>
      </c>
      <c r="B2914" s="25">
        <v>5</v>
      </c>
    </row>
    <row r="2915" spans="1:2" x14ac:dyDescent="0.2">
      <c r="A2915" s="24" t="s">
        <v>3141</v>
      </c>
      <c r="B2915" s="25">
        <v>1</v>
      </c>
    </row>
    <row r="2916" spans="1:2" x14ac:dyDescent="0.2">
      <c r="A2916" s="24" t="s">
        <v>3142</v>
      </c>
      <c r="B2916" s="25">
        <v>3</v>
      </c>
    </row>
    <row r="2917" spans="1:2" x14ac:dyDescent="0.2">
      <c r="A2917" s="24" t="s">
        <v>3143</v>
      </c>
      <c r="B2917" s="25">
        <v>3</v>
      </c>
    </row>
    <row r="2918" spans="1:2" x14ac:dyDescent="0.2">
      <c r="A2918" s="24" t="s">
        <v>3144</v>
      </c>
      <c r="B2918" s="25">
        <v>2</v>
      </c>
    </row>
    <row r="2919" spans="1:2" x14ac:dyDescent="0.2">
      <c r="A2919" s="24" t="s">
        <v>3145</v>
      </c>
      <c r="B2919" s="25">
        <v>35</v>
      </c>
    </row>
    <row r="2920" spans="1:2" x14ac:dyDescent="0.2">
      <c r="A2920" s="24" t="s">
        <v>3146</v>
      </c>
      <c r="B2920" s="25">
        <v>14</v>
      </c>
    </row>
    <row r="2921" spans="1:2" x14ac:dyDescent="0.2">
      <c r="A2921" s="24" t="s">
        <v>3147</v>
      </c>
      <c r="B2921" s="25">
        <v>2</v>
      </c>
    </row>
    <row r="2922" spans="1:2" x14ac:dyDescent="0.2">
      <c r="A2922" s="24" t="s">
        <v>3148</v>
      </c>
      <c r="B2922" s="25">
        <v>1</v>
      </c>
    </row>
    <row r="2923" spans="1:2" x14ac:dyDescent="0.2">
      <c r="A2923" s="24" t="s">
        <v>3149</v>
      </c>
      <c r="B2923" s="25">
        <v>4</v>
      </c>
    </row>
    <row r="2924" spans="1:2" x14ac:dyDescent="0.2">
      <c r="A2924" s="24" t="s">
        <v>3150</v>
      </c>
      <c r="B2924" s="25">
        <v>2</v>
      </c>
    </row>
    <row r="2925" spans="1:2" x14ac:dyDescent="0.2">
      <c r="A2925" s="24" t="s">
        <v>3151</v>
      </c>
      <c r="B2925" s="25">
        <v>1</v>
      </c>
    </row>
    <row r="2926" spans="1:2" x14ac:dyDescent="0.2">
      <c r="A2926" s="24" t="s">
        <v>3152</v>
      </c>
      <c r="B2926" s="25">
        <v>5</v>
      </c>
    </row>
    <row r="2927" spans="1:2" x14ac:dyDescent="0.2">
      <c r="A2927" s="24" t="s">
        <v>3153</v>
      </c>
      <c r="B2927" s="25">
        <v>8</v>
      </c>
    </row>
    <row r="2928" spans="1:2" x14ac:dyDescent="0.2">
      <c r="A2928" s="24" t="s">
        <v>3154</v>
      </c>
      <c r="B2928" s="25">
        <v>1</v>
      </c>
    </row>
    <row r="2929" spans="1:2" x14ac:dyDescent="0.2">
      <c r="A2929" s="24" t="s">
        <v>3155</v>
      </c>
      <c r="B2929" s="25">
        <v>3</v>
      </c>
    </row>
    <row r="2930" spans="1:2" x14ac:dyDescent="0.2">
      <c r="A2930" s="24" t="s">
        <v>3156</v>
      </c>
      <c r="B2930" s="25">
        <v>1</v>
      </c>
    </row>
    <row r="2931" spans="1:2" x14ac:dyDescent="0.2">
      <c r="A2931" s="24" t="s">
        <v>3157</v>
      </c>
      <c r="B2931" s="25">
        <v>2</v>
      </c>
    </row>
    <row r="2932" spans="1:2" x14ac:dyDescent="0.2">
      <c r="A2932" s="24" t="s">
        <v>3158</v>
      </c>
      <c r="B2932" s="25">
        <v>1</v>
      </c>
    </row>
    <row r="2933" spans="1:2" x14ac:dyDescent="0.2">
      <c r="A2933" s="24" t="s">
        <v>3159</v>
      </c>
      <c r="B2933" s="25">
        <v>2</v>
      </c>
    </row>
    <row r="2934" spans="1:2" x14ac:dyDescent="0.2">
      <c r="A2934" s="24" t="s">
        <v>3160</v>
      </c>
      <c r="B2934" s="25">
        <v>48</v>
      </c>
    </row>
    <row r="2935" spans="1:2" x14ac:dyDescent="0.2">
      <c r="A2935" s="24" t="s">
        <v>3161</v>
      </c>
      <c r="B2935" s="25">
        <v>4</v>
      </c>
    </row>
    <row r="2936" spans="1:2" x14ac:dyDescent="0.2">
      <c r="A2936" s="24" t="s">
        <v>3162</v>
      </c>
      <c r="B2936" s="25">
        <v>3</v>
      </c>
    </row>
    <row r="2937" spans="1:2" x14ac:dyDescent="0.2">
      <c r="A2937" s="24" t="s">
        <v>3163</v>
      </c>
      <c r="B2937" s="25">
        <v>2</v>
      </c>
    </row>
    <row r="2938" spans="1:2" x14ac:dyDescent="0.2">
      <c r="A2938" s="24" t="s">
        <v>3164</v>
      </c>
      <c r="B2938" s="25">
        <v>2</v>
      </c>
    </row>
    <row r="2939" spans="1:2" x14ac:dyDescent="0.2">
      <c r="A2939" s="24" t="s">
        <v>3165</v>
      </c>
      <c r="B2939" s="25">
        <v>20</v>
      </c>
    </row>
    <row r="2940" spans="1:2" x14ac:dyDescent="0.2">
      <c r="A2940" s="24" t="s">
        <v>3166</v>
      </c>
      <c r="B2940" s="25">
        <v>1</v>
      </c>
    </row>
    <row r="2941" spans="1:2" x14ac:dyDescent="0.2">
      <c r="A2941" s="24" t="s">
        <v>3167</v>
      </c>
      <c r="B2941" s="25">
        <v>5</v>
      </c>
    </row>
    <row r="2942" spans="1:2" x14ac:dyDescent="0.2">
      <c r="A2942" s="24" t="s">
        <v>3168</v>
      </c>
      <c r="B2942" s="25">
        <v>2</v>
      </c>
    </row>
    <row r="2943" spans="1:2" x14ac:dyDescent="0.2">
      <c r="A2943" s="24" t="s">
        <v>3169</v>
      </c>
      <c r="B2943" s="25">
        <v>3</v>
      </c>
    </row>
    <row r="2944" spans="1:2" x14ac:dyDescent="0.2">
      <c r="A2944" s="24" t="s">
        <v>3170</v>
      </c>
      <c r="B2944" s="25">
        <v>2</v>
      </c>
    </row>
    <row r="2945" spans="1:2" x14ac:dyDescent="0.2">
      <c r="A2945" s="24" t="s">
        <v>3171</v>
      </c>
      <c r="B2945" s="25">
        <v>4</v>
      </c>
    </row>
    <row r="2946" spans="1:2" x14ac:dyDescent="0.2">
      <c r="A2946" s="24" t="s">
        <v>3172</v>
      </c>
      <c r="B2946" s="25">
        <v>5</v>
      </c>
    </row>
    <row r="2947" spans="1:2" x14ac:dyDescent="0.2">
      <c r="A2947" s="24" t="s">
        <v>3173</v>
      </c>
      <c r="B2947" s="25">
        <v>1</v>
      </c>
    </row>
    <row r="2948" spans="1:2" x14ac:dyDescent="0.2">
      <c r="A2948" s="24" t="s">
        <v>3174</v>
      </c>
      <c r="B2948" s="25">
        <v>2</v>
      </c>
    </row>
    <row r="2949" spans="1:2" x14ac:dyDescent="0.2">
      <c r="A2949" s="24" t="s">
        <v>60</v>
      </c>
      <c r="B2949" s="25">
        <v>10</v>
      </c>
    </row>
    <row r="2950" spans="1:2" x14ac:dyDescent="0.2">
      <c r="A2950" s="24" t="s">
        <v>3175</v>
      </c>
      <c r="B2950" s="25">
        <v>8</v>
      </c>
    </row>
    <row r="2951" spans="1:2" x14ac:dyDescent="0.2">
      <c r="A2951" s="24" t="s">
        <v>3176</v>
      </c>
      <c r="B2951" s="25">
        <v>1</v>
      </c>
    </row>
    <row r="2952" spans="1:2" x14ac:dyDescent="0.2">
      <c r="A2952" s="24" t="s">
        <v>3177</v>
      </c>
      <c r="B2952" s="25">
        <v>3</v>
      </c>
    </row>
    <row r="2953" spans="1:2" x14ac:dyDescent="0.2">
      <c r="A2953" s="24" t="s">
        <v>3179</v>
      </c>
      <c r="B2953" s="25">
        <v>2</v>
      </c>
    </row>
    <row r="2954" spans="1:2" x14ac:dyDescent="0.2">
      <c r="A2954" s="24" t="s">
        <v>3180</v>
      </c>
      <c r="B2954" s="25">
        <v>2</v>
      </c>
    </row>
    <row r="2955" spans="1:2" x14ac:dyDescent="0.2">
      <c r="A2955" s="24" t="s">
        <v>3181</v>
      </c>
      <c r="B2955" s="25">
        <v>6</v>
      </c>
    </row>
    <row r="2956" spans="1:2" x14ac:dyDescent="0.2">
      <c r="A2956" s="24" t="s">
        <v>3182</v>
      </c>
      <c r="B2956" s="25">
        <v>1</v>
      </c>
    </row>
    <row r="2957" spans="1:2" x14ac:dyDescent="0.2">
      <c r="A2957" s="24" t="s">
        <v>3183</v>
      </c>
      <c r="B2957" s="25">
        <v>2</v>
      </c>
    </row>
    <row r="2958" spans="1:2" x14ac:dyDescent="0.2">
      <c r="A2958" s="24" t="s">
        <v>3184</v>
      </c>
      <c r="B2958" s="25">
        <v>1</v>
      </c>
    </row>
    <row r="2959" spans="1:2" x14ac:dyDescent="0.2">
      <c r="A2959" s="24" t="s">
        <v>3185</v>
      </c>
      <c r="B2959" s="25">
        <v>20</v>
      </c>
    </row>
    <row r="2960" spans="1:2" x14ac:dyDescent="0.2">
      <c r="A2960" s="24" t="s">
        <v>3186</v>
      </c>
      <c r="B2960" s="25">
        <v>3</v>
      </c>
    </row>
    <row r="2961" spans="1:2" x14ac:dyDescent="0.2">
      <c r="A2961" s="24" t="s">
        <v>3187</v>
      </c>
      <c r="B2961" s="25">
        <v>8</v>
      </c>
    </row>
    <row r="2962" spans="1:2" x14ac:dyDescent="0.2">
      <c r="A2962" s="24" t="s">
        <v>3188</v>
      </c>
      <c r="B2962" s="25">
        <v>8</v>
      </c>
    </row>
    <row r="2963" spans="1:2" x14ac:dyDescent="0.2">
      <c r="A2963" s="24" t="s">
        <v>3189</v>
      </c>
      <c r="B2963" s="25">
        <v>4</v>
      </c>
    </row>
    <row r="2964" spans="1:2" x14ac:dyDescent="0.2">
      <c r="A2964" s="24" t="s">
        <v>3190</v>
      </c>
      <c r="B2964" s="25">
        <v>1</v>
      </c>
    </row>
    <row r="2965" spans="1:2" x14ac:dyDescent="0.2">
      <c r="A2965" s="24" t="s">
        <v>3191</v>
      </c>
      <c r="B2965" s="25">
        <v>4</v>
      </c>
    </row>
    <row r="2966" spans="1:2" x14ac:dyDescent="0.2">
      <c r="A2966" s="24" t="s">
        <v>3192</v>
      </c>
      <c r="B2966" s="25">
        <v>5</v>
      </c>
    </row>
    <row r="2967" spans="1:2" x14ac:dyDescent="0.2">
      <c r="A2967" s="24" t="s">
        <v>180</v>
      </c>
      <c r="B2967" s="25">
        <v>1</v>
      </c>
    </row>
    <row r="2968" spans="1:2" x14ac:dyDescent="0.2">
      <c r="A2968" s="24" t="s">
        <v>3193</v>
      </c>
      <c r="B2968" s="25">
        <v>1</v>
      </c>
    </row>
    <row r="2969" spans="1:2" x14ac:dyDescent="0.2">
      <c r="A2969" s="24" t="s">
        <v>3194</v>
      </c>
      <c r="B2969" s="25">
        <v>7</v>
      </c>
    </row>
    <row r="2970" spans="1:2" x14ac:dyDescent="0.2">
      <c r="A2970" s="24" t="s">
        <v>3195</v>
      </c>
      <c r="B2970" s="25">
        <v>1</v>
      </c>
    </row>
    <row r="2971" spans="1:2" x14ac:dyDescent="0.2">
      <c r="A2971" s="24" t="s">
        <v>3196</v>
      </c>
      <c r="B2971" s="25">
        <v>1</v>
      </c>
    </row>
    <row r="2972" spans="1:2" x14ac:dyDescent="0.2">
      <c r="A2972" s="24" t="s">
        <v>3197</v>
      </c>
      <c r="B2972" s="25">
        <v>5</v>
      </c>
    </row>
    <row r="2973" spans="1:2" x14ac:dyDescent="0.2">
      <c r="A2973" s="24" t="s">
        <v>3198</v>
      </c>
      <c r="B2973" s="25">
        <v>3</v>
      </c>
    </row>
    <row r="2974" spans="1:2" x14ac:dyDescent="0.2">
      <c r="A2974" s="24" t="s">
        <v>3199</v>
      </c>
      <c r="B2974" s="25">
        <v>3</v>
      </c>
    </row>
    <row r="2975" spans="1:2" x14ac:dyDescent="0.2">
      <c r="A2975" s="24" t="s">
        <v>3200</v>
      </c>
      <c r="B2975" s="25">
        <v>3</v>
      </c>
    </row>
    <row r="2976" spans="1:2" x14ac:dyDescent="0.2">
      <c r="A2976" s="24" t="s">
        <v>3201</v>
      </c>
      <c r="B2976" s="25">
        <v>29</v>
      </c>
    </row>
    <row r="2977" spans="1:2" x14ac:dyDescent="0.2">
      <c r="A2977" s="24" t="s">
        <v>3202</v>
      </c>
      <c r="B2977" s="25">
        <v>15</v>
      </c>
    </row>
    <row r="2978" spans="1:2" x14ac:dyDescent="0.2">
      <c r="A2978" s="24" t="s">
        <v>344</v>
      </c>
      <c r="B2978" s="25">
        <v>2</v>
      </c>
    </row>
    <row r="2979" spans="1:2" x14ac:dyDescent="0.2">
      <c r="A2979" s="24" t="s">
        <v>3203</v>
      </c>
      <c r="B2979" s="25">
        <v>9</v>
      </c>
    </row>
    <row r="2980" spans="1:2" x14ac:dyDescent="0.2">
      <c r="A2980" s="24" t="s">
        <v>3204</v>
      </c>
      <c r="B2980" s="25">
        <v>3</v>
      </c>
    </row>
    <row r="2981" spans="1:2" x14ac:dyDescent="0.2">
      <c r="A2981" s="24" t="s">
        <v>3205</v>
      </c>
      <c r="B2981" s="25">
        <v>1</v>
      </c>
    </row>
    <row r="2982" spans="1:2" x14ac:dyDescent="0.2">
      <c r="A2982" s="24" t="s">
        <v>3206</v>
      </c>
      <c r="B2982" s="25">
        <v>49</v>
      </c>
    </row>
    <row r="2983" spans="1:2" x14ac:dyDescent="0.2">
      <c r="A2983" s="24" t="s">
        <v>3207</v>
      </c>
      <c r="B2983" s="25">
        <v>3</v>
      </c>
    </row>
    <row r="2984" spans="1:2" x14ac:dyDescent="0.2">
      <c r="A2984" s="24" t="s">
        <v>3208</v>
      </c>
      <c r="B2984" s="25">
        <v>12</v>
      </c>
    </row>
    <row r="2985" spans="1:2" x14ac:dyDescent="0.2">
      <c r="A2985" s="24" t="s">
        <v>3209</v>
      </c>
      <c r="B2985" s="25">
        <v>1</v>
      </c>
    </row>
    <row r="2986" spans="1:2" x14ac:dyDescent="0.2">
      <c r="A2986" s="24" t="s">
        <v>3210</v>
      </c>
      <c r="B2986" s="25">
        <v>1</v>
      </c>
    </row>
    <row r="2987" spans="1:2" x14ac:dyDescent="0.2">
      <c r="A2987" s="24" t="s">
        <v>3211</v>
      </c>
      <c r="B2987" s="25">
        <v>6</v>
      </c>
    </row>
    <row r="2988" spans="1:2" x14ac:dyDescent="0.2">
      <c r="A2988" s="24" t="s">
        <v>3212</v>
      </c>
      <c r="B2988" s="25">
        <v>5</v>
      </c>
    </row>
    <row r="2989" spans="1:2" x14ac:dyDescent="0.2">
      <c r="A2989" s="24" t="s">
        <v>3213</v>
      </c>
      <c r="B2989" s="25">
        <v>1</v>
      </c>
    </row>
    <row r="2990" spans="1:2" x14ac:dyDescent="0.2">
      <c r="A2990" s="24" t="s">
        <v>3214</v>
      </c>
      <c r="B2990" s="25">
        <v>5</v>
      </c>
    </row>
    <row r="2991" spans="1:2" x14ac:dyDescent="0.2">
      <c r="A2991" s="24" t="s">
        <v>3215</v>
      </c>
      <c r="B2991" s="25">
        <v>6</v>
      </c>
    </row>
    <row r="2992" spans="1:2" x14ac:dyDescent="0.2">
      <c r="A2992" s="24" t="s">
        <v>3216</v>
      </c>
      <c r="B2992" s="25">
        <v>2</v>
      </c>
    </row>
    <row r="2993" spans="1:2" x14ac:dyDescent="0.2">
      <c r="A2993" s="24" t="s">
        <v>3217</v>
      </c>
      <c r="B2993" s="25">
        <v>3</v>
      </c>
    </row>
    <row r="2994" spans="1:2" x14ac:dyDescent="0.2">
      <c r="A2994" s="24" t="s">
        <v>3218</v>
      </c>
      <c r="B2994" s="25">
        <v>24</v>
      </c>
    </row>
    <row r="2995" spans="1:2" x14ac:dyDescent="0.2">
      <c r="A2995" s="24" t="s">
        <v>3219</v>
      </c>
      <c r="B2995" s="25">
        <v>2</v>
      </c>
    </row>
    <row r="2996" spans="1:2" x14ac:dyDescent="0.2">
      <c r="A2996" s="24" t="s">
        <v>3220</v>
      </c>
      <c r="B2996" s="25">
        <v>1</v>
      </c>
    </row>
    <row r="2997" spans="1:2" x14ac:dyDescent="0.2">
      <c r="A2997" s="24" t="s">
        <v>3221</v>
      </c>
      <c r="B2997" s="25">
        <v>4</v>
      </c>
    </row>
    <row r="2998" spans="1:2" x14ac:dyDescent="0.2">
      <c r="A2998" s="24" t="s">
        <v>3222</v>
      </c>
      <c r="B2998" s="25">
        <v>2</v>
      </c>
    </row>
    <row r="2999" spans="1:2" x14ac:dyDescent="0.2">
      <c r="A2999" s="24" t="s">
        <v>3223</v>
      </c>
      <c r="B2999" s="25">
        <v>4</v>
      </c>
    </row>
    <row r="3000" spans="1:2" x14ac:dyDescent="0.2">
      <c r="A3000" s="24" t="s">
        <v>3224</v>
      </c>
      <c r="B3000" s="25">
        <v>1</v>
      </c>
    </row>
    <row r="3001" spans="1:2" x14ac:dyDescent="0.2">
      <c r="A3001" s="24" t="s">
        <v>3225</v>
      </c>
      <c r="B3001" s="25">
        <v>4</v>
      </c>
    </row>
    <row r="3002" spans="1:2" x14ac:dyDescent="0.2">
      <c r="A3002" s="24" t="s">
        <v>3226</v>
      </c>
      <c r="B3002" s="25">
        <v>1</v>
      </c>
    </row>
    <row r="3003" spans="1:2" x14ac:dyDescent="0.2">
      <c r="A3003" s="24" t="s">
        <v>3227</v>
      </c>
      <c r="B3003" s="25">
        <v>1</v>
      </c>
    </row>
    <row r="3004" spans="1:2" x14ac:dyDescent="0.2">
      <c r="A3004" s="24" t="s">
        <v>3228</v>
      </c>
      <c r="B3004" s="25">
        <v>4</v>
      </c>
    </row>
    <row r="3005" spans="1:2" x14ac:dyDescent="0.2">
      <c r="A3005" s="24" t="s">
        <v>3229</v>
      </c>
      <c r="B3005" s="25">
        <v>2</v>
      </c>
    </row>
    <row r="3006" spans="1:2" x14ac:dyDescent="0.2">
      <c r="A3006" s="24" t="s">
        <v>3230</v>
      </c>
      <c r="B3006" s="25">
        <v>3</v>
      </c>
    </row>
    <row r="3007" spans="1:2" x14ac:dyDescent="0.2">
      <c r="A3007" s="24" t="s">
        <v>3231</v>
      </c>
      <c r="B3007" s="25">
        <v>2</v>
      </c>
    </row>
    <row r="3008" spans="1:2" x14ac:dyDescent="0.2">
      <c r="A3008" s="24" t="s">
        <v>3232</v>
      </c>
      <c r="B3008" s="25">
        <v>9</v>
      </c>
    </row>
    <row r="3009" spans="1:2" x14ac:dyDescent="0.2">
      <c r="A3009" s="24" t="s">
        <v>3233</v>
      </c>
      <c r="B3009" s="25">
        <v>12</v>
      </c>
    </row>
    <row r="3010" spans="1:2" x14ac:dyDescent="0.2">
      <c r="A3010" s="24" t="s">
        <v>3234</v>
      </c>
      <c r="B3010" s="25">
        <v>1</v>
      </c>
    </row>
    <row r="3011" spans="1:2" x14ac:dyDescent="0.2">
      <c r="A3011" s="24" t="s">
        <v>3235</v>
      </c>
      <c r="B3011" s="25">
        <v>2</v>
      </c>
    </row>
    <row r="3012" spans="1:2" x14ac:dyDescent="0.2">
      <c r="A3012" s="24" t="s">
        <v>3236</v>
      </c>
      <c r="B3012" s="25">
        <v>5</v>
      </c>
    </row>
    <row r="3013" spans="1:2" x14ac:dyDescent="0.2">
      <c r="A3013" s="24" t="s">
        <v>3237</v>
      </c>
      <c r="B3013" s="25">
        <v>1</v>
      </c>
    </row>
    <row r="3014" spans="1:2" x14ac:dyDescent="0.2">
      <c r="A3014" s="24" t="s">
        <v>3238</v>
      </c>
      <c r="B3014" s="25">
        <v>8</v>
      </c>
    </row>
    <row r="3015" spans="1:2" x14ac:dyDescent="0.2">
      <c r="A3015" s="24" t="s">
        <v>3239</v>
      </c>
      <c r="B3015" s="25">
        <v>1</v>
      </c>
    </row>
    <row r="3016" spans="1:2" x14ac:dyDescent="0.2">
      <c r="A3016" s="24" t="s">
        <v>3240</v>
      </c>
      <c r="B3016" s="25">
        <v>1</v>
      </c>
    </row>
    <row r="3017" spans="1:2" x14ac:dyDescent="0.2">
      <c r="A3017" s="24" t="s">
        <v>3241</v>
      </c>
      <c r="B3017" s="25">
        <v>1</v>
      </c>
    </row>
    <row r="3018" spans="1:2" x14ac:dyDescent="0.2">
      <c r="A3018" s="24" t="s">
        <v>3242</v>
      </c>
      <c r="B3018" s="25">
        <v>26</v>
      </c>
    </row>
    <row r="3019" spans="1:2" x14ac:dyDescent="0.2">
      <c r="A3019" s="24" t="s">
        <v>3243</v>
      </c>
      <c r="B3019" s="25">
        <v>2</v>
      </c>
    </row>
    <row r="3020" spans="1:2" x14ac:dyDescent="0.2">
      <c r="A3020" s="24" t="s">
        <v>3244</v>
      </c>
      <c r="B3020" s="25">
        <v>4</v>
      </c>
    </row>
    <row r="3021" spans="1:2" x14ac:dyDescent="0.2">
      <c r="A3021" s="24" t="s">
        <v>3245</v>
      </c>
      <c r="B3021" s="25">
        <v>3</v>
      </c>
    </row>
    <row r="3022" spans="1:2" x14ac:dyDescent="0.2">
      <c r="A3022" s="24" t="s">
        <v>3246</v>
      </c>
      <c r="B3022" s="25">
        <v>12</v>
      </c>
    </row>
    <row r="3023" spans="1:2" x14ac:dyDescent="0.2">
      <c r="A3023" s="24" t="s">
        <v>3247</v>
      </c>
      <c r="B3023" s="25">
        <v>4</v>
      </c>
    </row>
    <row r="3024" spans="1:2" x14ac:dyDescent="0.2">
      <c r="A3024" s="24" t="s">
        <v>3248</v>
      </c>
      <c r="B3024" s="25">
        <v>2</v>
      </c>
    </row>
    <row r="3025" spans="1:2" x14ac:dyDescent="0.2">
      <c r="A3025" s="24" t="s">
        <v>3249</v>
      </c>
      <c r="B3025" s="25">
        <v>2</v>
      </c>
    </row>
    <row r="3026" spans="1:2" x14ac:dyDescent="0.2">
      <c r="A3026" s="24" t="s">
        <v>3250</v>
      </c>
      <c r="B3026" s="25">
        <v>3</v>
      </c>
    </row>
    <row r="3027" spans="1:2" x14ac:dyDescent="0.2">
      <c r="A3027" s="24" t="s">
        <v>3251</v>
      </c>
      <c r="B3027" s="25">
        <v>9</v>
      </c>
    </row>
    <row r="3028" spans="1:2" x14ac:dyDescent="0.2">
      <c r="A3028" s="24" t="s">
        <v>3252</v>
      </c>
      <c r="B3028" s="25">
        <v>2</v>
      </c>
    </row>
    <row r="3029" spans="1:2" x14ac:dyDescent="0.2">
      <c r="A3029" s="24" t="s">
        <v>3253</v>
      </c>
      <c r="B3029" s="25">
        <v>1</v>
      </c>
    </row>
    <row r="3030" spans="1:2" x14ac:dyDescent="0.2">
      <c r="A3030" s="24" t="s">
        <v>3254</v>
      </c>
      <c r="B3030" s="25">
        <v>1</v>
      </c>
    </row>
    <row r="3031" spans="1:2" x14ac:dyDescent="0.2">
      <c r="A3031" s="24" t="s">
        <v>3255</v>
      </c>
      <c r="B3031" s="25">
        <v>2</v>
      </c>
    </row>
    <row r="3032" spans="1:2" x14ac:dyDescent="0.2">
      <c r="A3032" s="24" t="s">
        <v>3256</v>
      </c>
      <c r="B3032" s="25">
        <v>1</v>
      </c>
    </row>
    <row r="3033" spans="1:2" x14ac:dyDescent="0.2">
      <c r="A3033" s="24" t="s">
        <v>181</v>
      </c>
      <c r="B3033" s="25">
        <v>3</v>
      </c>
    </row>
    <row r="3034" spans="1:2" x14ac:dyDescent="0.2">
      <c r="A3034" s="24" t="s">
        <v>3257</v>
      </c>
      <c r="B3034" s="25">
        <v>9</v>
      </c>
    </row>
    <row r="3035" spans="1:2" x14ac:dyDescent="0.2">
      <c r="A3035" s="24" t="s">
        <v>3258</v>
      </c>
      <c r="B3035" s="25">
        <v>5</v>
      </c>
    </row>
    <row r="3036" spans="1:2" x14ac:dyDescent="0.2">
      <c r="A3036" s="24" t="s">
        <v>3259</v>
      </c>
      <c r="B3036" s="25">
        <v>8</v>
      </c>
    </row>
    <row r="3037" spans="1:2" x14ac:dyDescent="0.2">
      <c r="A3037" s="24" t="s">
        <v>24261</v>
      </c>
      <c r="B3037" s="25">
        <v>6</v>
      </c>
    </row>
    <row r="3038" spans="1:2" x14ac:dyDescent="0.2">
      <c r="A3038" s="24" t="s">
        <v>3260</v>
      </c>
      <c r="B3038" s="25">
        <v>9</v>
      </c>
    </row>
    <row r="3039" spans="1:2" x14ac:dyDescent="0.2">
      <c r="A3039" s="24" t="s">
        <v>3261</v>
      </c>
      <c r="B3039" s="25">
        <v>11</v>
      </c>
    </row>
    <row r="3040" spans="1:2" x14ac:dyDescent="0.2">
      <c r="A3040" s="24" t="s">
        <v>3262</v>
      </c>
      <c r="B3040" s="25">
        <v>2</v>
      </c>
    </row>
    <row r="3041" spans="1:2" x14ac:dyDescent="0.2">
      <c r="A3041" s="24" t="s">
        <v>3263</v>
      </c>
      <c r="B3041" s="25">
        <v>1</v>
      </c>
    </row>
    <row r="3042" spans="1:2" x14ac:dyDescent="0.2">
      <c r="A3042" s="24" t="s">
        <v>3264</v>
      </c>
      <c r="B3042" s="25">
        <v>6</v>
      </c>
    </row>
    <row r="3043" spans="1:2" x14ac:dyDescent="0.2">
      <c r="A3043" s="24" t="s">
        <v>3265</v>
      </c>
      <c r="B3043" s="25">
        <v>2</v>
      </c>
    </row>
    <row r="3044" spans="1:2" x14ac:dyDescent="0.2">
      <c r="A3044" s="24" t="s">
        <v>3266</v>
      </c>
      <c r="B3044" s="25">
        <v>10</v>
      </c>
    </row>
    <row r="3045" spans="1:2" x14ac:dyDescent="0.2">
      <c r="A3045" s="24" t="s">
        <v>3267</v>
      </c>
      <c r="B3045" s="25">
        <v>3</v>
      </c>
    </row>
    <row r="3046" spans="1:2" x14ac:dyDescent="0.2">
      <c r="A3046" s="24" t="s">
        <v>3268</v>
      </c>
      <c r="B3046" s="25">
        <v>13</v>
      </c>
    </row>
    <row r="3047" spans="1:2" x14ac:dyDescent="0.2">
      <c r="A3047" s="24" t="s">
        <v>3269</v>
      </c>
      <c r="B3047" s="25">
        <v>2</v>
      </c>
    </row>
    <row r="3048" spans="1:2" x14ac:dyDescent="0.2">
      <c r="A3048" s="24" t="s">
        <v>3270</v>
      </c>
      <c r="B3048" s="25">
        <v>4</v>
      </c>
    </row>
    <row r="3049" spans="1:2" x14ac:dyDescent="0.2">
      <c r="A3049" s="24" t="s">
        <v>3271</v>
      </c>
      <c r="B3049" s="25">
        <v>5</v>
      </c>
    </row>
    <row r="3050" spans="1:2" x14ac:dyDescent="0.2">
      <c r="A3050" s="24" t="s">
        <v>3272</v>
      </c>
      <c r="B3050" s="25">
        <v>3</v>
      </c>
    </row>
    <row r="3051" spans="1:2" x14ac:dyDescent="0.2">
      <c r="A3051" s="24" t="s">
        <v>3273</v>
      </c>
      <c r="B3051" s="25">
        <v>6</v>
      </c>
    </row>
    <row r="3052" spans="1:2" x14ac:dyDescent="0.2">
      <c r="A3052" s="24" t="s">
        <v>3274</v>
      </c>
      <c r="B3052" s="25">
        <v>2</v>
      </c>
    </row>
    <row r="3053" spans="1:2" x14ac:dyDescent="0.2">
      <c r="A3053" s="24" t="s">
        <v>3275</v>
      </c>
      <c r="B3053" s="25">
        <v>2</v>
      </c>
    </row>
    <row r="3054" spans="1:2" x14ac:dyDescent="0.2">
      <c r="A3054" s="24" t="s">
        <v>3276</v>
      </c>
      <c r="B3054" s="25">
        <v>71</v>
      </c>
    </row>
    <row r="3055" spans="1:2" x14ac:dyDescent="0.2">
      <c r="A3055" s="24" t="s">
        <v>3277</v>
      </c>
      <c r="B3055" s="25">
        <v>2</v>
      </c>
    </row>
    <row r="3056" spans="1:2" x14ac:dyDescent="0.2">
      <c r="A3056" s="24" t="s">
        <v>3278</v>
      </c>
      <c r="B3056" s="25">
        <v>11</v>
      </c>
    </row>
    <row r="3057" spans="1:2" x14ac:dyDescent="0.2">
      <c r="A3057" s="24" t="s">
        <v>3279</v>
      </c>
      <c r="B3057" s="25">
        <v>2</v>
      </c>
    </row>
    <row r="3058" spans="1:2" x14ac:dyDescent="0.2">
      <c r="A3058" s="24" t="s">
        <v>3280</v>
      </c>
      <c r="B3058" s="25">
        <v>6</v>
      </c>
    </row>
    <row r="3059" spans="1:2" x14ac:dyDescent="0.2">
      <c r="A3059" s="24" t="s">
        <v>3281</v>
      </c>
      <c r="B3059" s="25">
        <v>2</v>
      </c>
    </row>
    <row r="3060" spans="1:2" x14ac:dyDescent="0.2">
      <c r="A3060" s="24" t="s">
        <v>3282</v>
      </c>
      <c r="B3060" s="25">
        <v>1</v>
      </c>
    </row>
    <row r="3061" spans="1:2" x14ac:dyDescent="0.2">
      <c r="A3061" s="24" t="s">
        <v>3283</v>
      </c>
      <c r="B3061" s="25">
        <v>2</v>
      </c>
    </row>
    <row r="3062" spans="1:2" x14ac:dyDescent="0.2">
      <c r="A3062" s="24" t="s">
        <v>3284</v>
      </c>
      <c r="B3062" s="25">
        <v>1</v>
      </c>
    </row>
    <row r="3063" spans="1:2" x14ac:dyDescent="0.2">
      <c r="A3063" s="24" t="s">
        <v>3285</v>
      </c>
      <c r="B3063" s="25">
        <v>656</v>
      </c>
    </row>
    <row r="3064" spans="1:2" x14ac:dyDescent="0.2">
      <c r="A3064" s="24" t="s">
        <v>3286</v>
      </c>
      <c r="B3064" s="25">
        <v>1</v>
      </c>
    </row>
    <row r="3065" spans="1:2" x14ac:dyDescent="0.2">
      <c r="A3065" s="24" t="s">
        <v>3287</v>
      </c>
      <c r="B3065" s="25">
        <v>6</v>
      </c>
    </row>
    <row r="3066" spans="1:2" x14ac:dyDescent="0.2">
      <c r="A3066" s="24" t="s">
        <v>3288</v>
      </c>
      <c r="B3066" s="25">
        <v>22</v>
      </c>
    </row>
    <row r="3067" spans="1:2" x14ac:dyDescent="0.2">
      <c r="A3067" s="24" t="s">
        <v>3289</v>
      </c>
      <c r="B3067" s="25">
        <v>1</v>
      </c>
    </row>
    <row r="3068" spans="1:2" x14ac:dyDescent="0.2">
      <c r="A3068" s="24" t="s">
        <v>345</v>
      </c>
      <c r="B3068" s="25">
        <v>4</v>
      </c>
    </row>
    <row r="3069" spans="1:2" x14ac:dyDescent="0.2">
      <c r="A3069" s="24" t="s">
        <v>3290</v>
      </c>
      <c r="B3069" s="25">
        <v>2</v>
      </c>
    </row>
    <row r="3070" spans="1:2" x14ac:dyDescent="0.2">
      <c r="A3070" s="24" t="s">
        <v>3291</v>
      </c>
      <c r="B3070" s="25">
        <v>1</v>
      </c>
    </row>
    <row r="3071" spans="1:2" x14ac:dyDescent="0.2">
      <c r="A3071" s="24" t="s">
        <v>3292</v>
      </c>
      <c r="B3071" s="25">
        <v>1</v>
      </c>
    </row>
    <row r="3072" spans="1:2" x14ac:dyDescent="0.2">
      <c r="A3072" s="24" t="s">
        <v>3293</v>
      </c>
      <c r="B3072" s="25">
        <v>8</v>
      </c>
    </row>
    <row r="3073" spans="1:2" x14ac:dyDescent="0.2">
      <c r="A3073" s="24" t="s">
        <v>3294</v>
      </c>
      <c r="B3073" s="25">
        <v>1</v>
      </c>
    </row>
    <row r="3074" spans="1:2" x14ac:dyDescent="0.2">
      <c r="A3074" s="24" t="s">
        <v>3295</v>
      </c>
      <c r="B3074" s="25">
        <v>2</v>
      </c>
    </row>
    <row r="3075" spans="1:2" x14ac:dyDescent="0.2">
      <c r="A3075" s="24" t="s">
        <v>3296</v>
      </c>
      <c r="B3075" s="25">
        <v>1</v>
      </c>
    </row>
    <row r="3076" spans="1:2" x14ac:dyDescent="0.2">
      <c r="A3076" s="24" t="s">
        <v>3297</v>
      </c>
      <c r="B3076" s="25">
        <v>3</v>
      </c>
    </row>
    <row r="3077" spans="1:2" x14ac:dyDescent="0.2">
      <c r="A3077" s="24" t="s">
        <v>276</v>
      </c>
      <c r="B3077" s="25">
        <v>4</v>
      </c>
    </row>
    <row r="3078" spans="1:2" x14ac:dyDescent="0.2">
      <c r="A3078" s="24" t="s">
        <v>3298</v>
      </c>
      <c r="B3078" s="25">
        <v>1</v>
      </c>
    </row>
    <row r="3079" spans="1:2" x14ac:dyDescent="0.2">
      <c r="A3079" s="24" t="s">
        <v>3299</v>
      </c>
      <c r="B3079" s="25">
        <v>2</v>
      </c>
    </row>
    <row r="3080" spans="1:2" x14ac:dyDescent="0.2">
      <c r="A3080" s="24" t="s">
        <v>3300</v>
      </c>
      <c r="B3080" s="25">
        <v>1</v>
      </c>
    </row>
    <row r="3081" spans="1:2" x14ac:dyDescent="0.2">
      <c r="A3081" s="24" t="s">
        <v>3301</v>
      </c>
      <c r="B3081" s="25">
        <v>7</v>
      </c>
    </row>
    <row r="3082" spans="1:2" x14ac:dyDescent="0.2">
      <c r="A3082" s="24" t="s">
        <v>3302</v>
      </c>
      <c r="B3082" s="25">
        <v>2</v>
      </c>
    </row>
    <row r="3083" spans="1:2" x14ac:dyDescent="0.2">
      <c r="A3083" s="24" t="s">
        <v>3303</v>
      </c>
      <c r="B3083" s="25">
        <v>2</v>
      </c>
    </row>
    <row r="3084" spans="1:2" x14ac:dyDescent="0.2">
      <c r="A3084" s="24" t="s">
        <v>3304</v>
      </c>
      <c r="B3084" s="25">
        <v>4</v>
      </c>
    </row>
    <row r="3085" spans="1:2" x14ac:dyDescent="0.2">
      <c r="A3085" s="24" t="s">
        <v>3305</v>
      </c>
      <c r="B3085" s="25">
        <v>14</v>
      </c>
    </row>
    <row r="3086" spans="1:2" x14ac:dyDescent="0.2">
      <c r="A3086" s="24" t="s">
        <v>3306</v>
      </c>
      <c r="B3086" s="25">
        <v>4</v>
      </c>
    </row>
    <row r="3087" spans="1:2" x14ac:dyDescent="0.2">
      <c r="A3087" s="24" t="s">
        <v>3307</v>
      </c>
      <c r="B3087" s="25">
        <v>2</v>
      </c>
    </row>
    <row r="3088" spans="1:2" x14ac:dyDescent="0.2">
      <c r="A3088" s="24" t="s">
        <v>3308</v>
      </c>
      <c r="B3088" s="25">
        <v>5</v>
      </c>
    </row>
    <row r="3089" spans="1:2" x14ac:dyDescent="0.2">
      <c r="A3089" s="24" t="s">
        <v>3309</v>
      </c>
      <c r="B3089" s="25">
        <v>4</v>
      </c>
    </row>
    <row r="3090" spans="1:2" x14ac:dyDescent="0.2">
      <c r="A3090" s="24" t="s">
        <v>3310</v>
      </c>
      <c r="B3090" s="25">
        <v>1</v>
      </c>
    </row>
    <row r="3091" spans="1:2" x14ac:dyDescent="0.2">
      <c r="A3091" s="24" t="s">
        <v>3311</v>
      </c>
      <c r="B3091" s="25">
        <v>3</v>
      </c>
    </row>
    <row r="3092" spans="1:2" x14ac:dyDescent="0.2">
      <c r="A3092" s="24" t="s">
        <v>3312</v>
      </c>
      <c r="B3092" s="25">
        <v>1</v>
      </c>
    </row>
    <row r="3093" spans="1:2" x14ac:dyDescent="0.2">
      <c r="A3093" s="24" t="s">
        <v>3313</v>
      </c>
      <c r="B3093" s="25">
        <v>2</v>
      </c>
    </row>
    <row r="3094" spans="1:2" x14ac:dyDescent="0.2">
      <c r="A3094" s="24" t="s">
        <v>3314</v>
      </c>
      <c r="B3094" s="25">
        <v>4</v>
      </c>
    </row>
    <row r="3095" spans="1:2" x14ac:dyDescent="0.2">
      <c r="A3095" s="24" t="s">
        <v>3315</v>
      </c>
      <c r="B3095" s="25">
        <v>1</v>
      </c>
    </row>
    <row r="3096" spans="1:2" x14ac:dyDescent="0.2">
      <c r="A3096" s="24" t="s">
        <v>3316</v>
      </c>
      <c r="B3096" s="25">
        <v>2</v>
      </c>
    </row>
    <row r="3097" spans="1:2" x14ac:dyDescent="0.2">
      <c r="A3097" s="24" t="s">
        <v>3317</v>
      </c>
      <c r="B3097" s="25">
        <v>13</v>
      </c>
    </row>
    <row r="3098" spans="1:2" x14ac:dyDescent="0.2">
      <c r="A3098" s="24" t="s">
        <v>3318</v>
      </c>
      <c r="B3098" s="25">
        <v>1</v>
      </c>
    </row>
    <row r="3099" spans="1:2" x14ac:dyDescent="0.2">
      <c r="A3099" s="24" t="s">
        <v>3319</v>
      </c>
      <c r="B3099" s="25">
        <v>3</v>
      </c>
    </row>
    <row r="3100" spans="1:2" x14ac:dyDescent="0.2">
      <c r="A3100" s="24" t="s">
        <v>3320</v>
      </c>
      <c r="B3100" s="25">
        <v>31</v>
      </c>
    </row>
    <row r="3101" spans="1:2" x14ac:dyDescent="0.2">
      <c r="A3101" s="24" t="s">
        <v>3321</v>
      </c>
      <c r="B3101" s="25">
        <v>1</v>
      </c>
    </row>
    <row r="3102" spans="1:2" x14ac:dyDescent="0.2">
      <c r="A3102" s="24" t="s">
        <v>3322</v>
      </c>
      <c r="B3102" s="25">
        <v>17</v>
      </c>
    </row>
    <row r="3103" spans="1:2" x14ac:dyDescent="0.2">
      <c r="A3103" s="24" t="s">
        <v>3323</v>
      </c>
      <c r="B3103" s="25">
        <v>6</v>
      </c>
    </row>
    <row r="3104" spans="1:2" x14ac:dyDescent="0.2">
      <c r="A3104" s="24" t="s">
        <v>3324</v>
      </c>
      <c r="B3104" s="25">
        <v>3</v>
      </c>
    </row>
    <row r="3105" spans="1:2" x14ac:dyDescent="0.2">
      <c r="A3105" s="24" t="s">
        <v>3325</v>
      </c>
      <c r="B3105" s="25">
        <v>6</v>
      </c>
    </row>
    <row r="3106" spans="1:2" x14ac:dyDescent="0.2">
      <c r="A3106" s="24" t="s">
        <v>3326</v>
      </c>
      <c r="B3106" s="25">
        <v>1</v>
      </c>
    </row>
    <row r="3107" spans="1:2" x14ac:dyDescent="0.2">
      <c r="A3107" s="24" t="s">
        <v>346</v>
      </c>
      <c r="B3107" s="25">
        <v>2</v>
      </c>
    </row>
    <row r="3108" spans="1:2" x14ac:dyDescent="0.2">
      <c r="A3108" s="24" t="s">
        <v>3327</v>
      </c>
      <c r="B3108" s="25">
        <v>5</v>
      </c>
    </row>
    <row r="3109" spans="1:2" x14ac:dyDescent="0.2">
      <c r="A3109" s="24" t="s">
        <v>3328</v>
      </c>
      <c r="B3109" s="25">
        <v>11</v>
      </c>
    </row>
    <row r="3110" spans="1:2" x14ac:dyDescent="0.2">
      <c r="A3110" s="24" t="s">
        <v>3329</v>
      </c>
      <c r="B3110" s="25">
        <v>2</v>
      </c>
    </row>
    <row r="3111" spans="1:2" x14ac:dyDescent="0.2">
      <c r="A3111" s="24" t="s">
        <v>3330</v>
      </c>
      <c r="B3111" s="25">
        <v>2</v>
      </c>
    </row>
    <row r="3112" spans="1:2" x14ac:dyDescent="0.2">
      <c r="A3112" s="24" t="s">
        <v>3331</v>
      </c>
      <c r="B3112" s="25">
        <v>2</v>
      </c>
    </row>
    <row r="3113" spans="1:2" x14ac:dyDescent="0.2">
      <c r="A3113" s="24" t="s">
        <v>182</v>
      </c>
      <c r="B3113" s="25">
        <v>5</v>
      </c>
    </row>
    <row r="3114" spans="1:2" x14ac:dyDescent="0.2">
      <c r="A3114" s="24" t="s">
        <v>3332</v>
      </c>
      <c r="B3114" s="25">
        <v>1</v>
      </c>
    </row>
    <row r="3115" spans="1:2" x14ac:dyDescent="0.2">
      <c r="A3115" s="24" t="s">
        <v>3333</v>
      </c>
      <c r="B3115" s="25">
        <v>1</v>
      </c>
    </row>
    <row r="3116" spans="1:2" x14ac:dyDescent="0.2">
      <c r="A3116" s="24" t="s">
        <v>3334</v>
      </c>
      <c r="B3116" s="25">
        <v>22</v>
      </c>
    </row>
    <row r="3117" spans="1:2" x14ac:dyDescent="0.2">
      <c r="A3117" s="24" t="s">
        <v>3335</v>
      </c>
      <c r="B3117" s="25">
        <v>2</v>
      </c>
    </row>
    <row r="3118" spans="1:2" x14ac:dyDescent="0.2">
      <c r="A3118" s="24" t="s">
        <v>3336</v>
      </c>
      <c r="B3118" s="25">
        <v>3</v>
      </c>
    </row>
    <row r="3119" spans="1:2" x14ac:dyDescent="0.2">
      <c r="A3119" s="24" t="s">
        <v>3337</v>
      </c>
      <c r="B3119" s="25">
        <v>25</v>
      </c>
    </row>
    <row r="3120" spans="1:2" x14ac:dyDescent="0.2">
      <c r="A3120" s="24" t="s">
        <v>3338</v>
      </c>
      <c r="B3120" s="25">
        <v>5</v>
      </c>
    </row>
    <row r="3121" spans="1:2" x14ac:dyDescent="0.2">
      <c r="A3121" s="24" t="s">
        <v>347</v>
      </c>
      <c r="B3121" s="25">
        <v>21</v>
      </c>
    </row>
    <row r="3122" spans="1:2" x14ac:dyDescent="0.2">
      <c r="A3122" s="24" t="s">
        <v>348</v>
      </c>
      <c r="B3122" s="25">
        <v>7</v>
      </c>
    </row>
    <row r="3123" spans="1:2" x14ac:dyDescent="0.2">
      <c r="A3123" s="24" t="s">
        <v>3339</v>
      </c>
      <c r="B3123" s="25">
        <v>8</v>
      </c>
    </row>
    <row r="3124" spans="1:2" x14ac:dyDescent="0.2">
      <c r="A3124" s="24" t="s">
        <v>3340</v>
      </c>
      <c r="B3124" s="25">
        <v>2</v>
      </c>
    </row>
    <row r="3125" spans="1:2" x14ac:dyDescent="0.2">
      <c r="A3125" s="24" t="s">
        <v>3341</v>
      </c>
      <c r="B3125" s="25">
        <v>23</v>
      </c>
    </row>
    <row r="3126" spans="1:2" x14ac:dyDescent="0.2">
      <c r="A3126" s="24" t="s">
        <v>3342</v>
      </c>
      <c r="B3126" s="25">
        <v>3</v>
      </c>
    </row>
    <row r="3127" spans="1:2" x14ac:dyDescent="0.2">
      <c r="A3127" s="24" t="s">
        <v>3343</v>
      </c>
      <c r="B3127" s="25">
        <v>1</v>
      </c>
    </row>
    <row r="3128" spans="1:2" x14ac:dyDescent="0.2">
      <c r="A3128" s="24" t="s">
        <v>183</v>
      </c>
      <c r="B3128" s="25">
        <v>8</v>
      </c>
    </row>
    <row r="3129" spans="1:2" x14ac:dyDescent="0.2">
      <c r="A3129" s="24" t="s">
        <v>3344</v>
      </c>
      <c r="B3129" s="25">
        <v>3</v>
      </c>
    </row>
    <row r="3130" spans="1:2" x14ac:dyDescent="0.2">
      <c r="A3130" s="24" t="s">
        <v>3345</v>
      </c>
      <c r="B3130" s="25">
        <v>1</v>
      </c>
    </row>
    <row r="3131" spans="1:2" x14ac:dyDescent="0.2">
      <c r="A3131" s="24" t="s">
        <v>3346</v>
      </c>
      <c r="B3131" s="25">
        <v>100</v>
      </c>
    </row>
    <row r="3132" spans="1:2" x14ac:dyDescent="0.2">
      <c r="A3132" s="24" t="s">
        <v>3347</v>
      </c>
      <c r="B3132" s="25">
        <v>3</v>
      </c>
    </row>
    <row r="3133" spans="1:2" x14ac:dyDescent="0.2">
      <c r="A3133" s="24" t="s">
        <v>3348</v>
      </c>
      <c r="B3133" s="25">
        <v>3</v>
      </c>
    </row>
    <row r="3134" spans="1:2" x14ac:dyDescent="0.2">
      <c r="A3134" s="24" t="s">
        <v>3349</v>
      </c>
      <c r="B3134" s="25">
        <v>2</v>
      </c>
    </row>
    <row r="3135" spans="1:2" x14ac:dyDescent="0.2">
      <c r="A3135" s="24" t="s">
        <v>3350</v>
      </c>
      <c r="B3135" s="25">
        <v>23</v>
      </c>
    </row>
    <row r="3136" spans="1:2" x14ac:dyDescent="0.2">
      <c r="A3136" s="24" t="s">
        <v>3351</v>
      </c>
      <c r="B3136" s="25">
        <v>2</v>
      </c>
    </row>
    <row r="3137" spans="1:2" x14ac:dyDescent="0.2">
      <c r="A3137" s="24" t="s">
        <v>3352</v>
      </c>
      <c r="B3137" s="25">
        <v>2</v>
      </c>
    </row>
    <row r="3138" spans="1:2" x14ac:dyDescent="0.2">
      <c r="A3138" s="24" t="s">
        <v>3353</v>
      </c>
      <c r="B3138" s="25">
        <v>5</v>
      </c>
    </row>
    <row r="3139" spans="1:2" x14ac:dyDescent="0.2">
      <c r="A3139" s="24" t="s">
        <v>3354</v>
      </c>
      <c r="B3139" s="25">
        <v>22</v>
      </c>
    </row>
    <row r="3140" spans="1:2" x14ac:dyDescent="0.2">
      <c r="A3140" s="24" t="s">
        <v>3355</v>
      </c>
      <c r="B3140" s="25">
        <v>1</v>
      </c>
    </row>
    <row r="3141" spans="1:2" x14ac:dyDescent="0.2">
      <c r="A3141" s="24" t="s">
        <v>3356</v>
      </c>
      <c r="B3141" s="25">
        <v>1</v>
      </c>
    </row>
    <row r="3142" spans="1:2" x14ac:dyDescent="0.2">
      <c r="A3142" s="24" t="s">
        <v>3357</v>
      </c>
      <c r="B3142" s="25">
        <v>1</v>
      </c>
    </row>
    <row r="3143" spans="1:2" x14ac:dyDescent="0.2">
      <c r="A3143" s="24" t="s">
        <v>3358</v>
      </c>
      <c r="B3143" s="25">
        <v>3</v>
      </c>
    </row>
    <row r="3144" spans="1:2" x14ac:dyDescent="0.2">
      <c r="A3144" s="24" t="s">
        <v>184</v>
      </c>
      <c r="B3144" s="25">
        <v>5</v>
      </c>
    </row>
    <row r="3145" spans="1:2" x14ac:dyDescent="0.2">
      <c r="A3145" s="24" t="s">
        <v>3359</v>
      </c>
      <c r="B3145" s="25">
        <v>1</v>
      </c>
    </row>
    <row r="3146" spans="1:2" x14ac:dyDescent="0.2">
      <c r="A3146" s="24" t="s">
        <v>3360</v>
      </c>
      <c r="B3146" s="25">
        <v>6</v>
      </c>
    </row>
    <row r="3147" spans="1:2" x14ac:dyDescent="0.2">
      <c r="A3147" s="24" t="s">
        <v>3361</v>
      </c>
      <c r="B3147" s="25">
        <v>4</v>
      </c>
    </row>
    <row r="3148" spans="1:2" x14ac:dyDescent="0.2">
      <c r="A3148" s="24" t="s">
        <v>3362</v>
      </c>
      <c r="B3148" s="25">
        <v>1</v>
      </c>
    </row>
    <row r="3149" spans="1:2" x14ac:dyDescent="0.2">
      <c r="A3149" s="24" t="s">
        <v>3363</v>
      </c>
      <c r="B3149" s="25">
        <v>8</v>
      </c>
    </row>
    <row r="3150" spans="1:2" x14ac:dyDescent="0.2">
      <c r="A3150" s="24" t="s">
        <v>3364</v>
      </c>
      <c r="B3150" s="25">
        <v>2</v>
      </c>
    </row>
    <row r="3151" spans="1:2" x14ac:dyDescent="0.2">
      <c r="A3151" s="24" t="s">
        <v>3365</v>
      </c>
      <c r="B3151" s="25">
        <v>1</v>
      </c>
    </row>
    <row r="3152" spans="1:2" x14ac:dyDescent="0.2">
      <c r="A3152" s="24" t="s">
        <v>3366</v>
      </c>
      <c r="B3152" s="25">
        <v>2</v>
      </c>
    </row>
    <row r="3153" spans="1:2" x14ac:dyDescent="0.2">
      <c r="A3153" s="24" t="s">
        <v>3367</v>
      </c>
      <c r="B3153" s="25">
        <v>1</v>
      </c>
    </row>
    <row r="3154" spans="1:2" x14ac:dyDescent="0.2">
      <c r="A3154" s="24" t="s">
        <v>3368</v>
      </c>
      <c r="B3154" s="25">
        <v>5</v>
      </c>
    </row>
    <row r="3155" spans="1:2" x14ac:dyDescent="0.2">
      <c r="A3155" s="24" t="s">
        <v>3369</v>
      </c>
      <c r="B3155" s="25">
        <v>1</v>
      </c>
    </row>
    <row r="3156" spans="1:2" x14ac:dyDescent="0.2">
      <c r="A3156" s="24" t="s">
        <v>3370</v>
      </c>
      <c r="B3156" s="25">
        <v>5</v>
      </c>
    </row>
    <row r="3157" spans="1:2" x14ac:dyDescent="0.2">
      <c r="A3157" s="24" t="s">
        <v>3371</v>
      </c>
      <c r="B3157" s="25">
        <v>1</v>
      </c>
    </row>
    <row r="3158" spans="1:2" x14ac:dyDescent="0.2">
      <c r="A3158" s="24" t="s">
        <v>3372</v>
      </c>
      <c r="B3158" s="25">
        <v>8</v>
      </c>
    </row>
    <row r="3159" spans="1:2" x14ac:dyDescent="0.2">
      <c r="A3159" s="24" t="s">
        <v>3373</v>
      </c>
      <c r="B3159" s="25">
        <v>1</v>
      </c>
    </row>
    <row r="3160" spans="1:2" x14ac:dyDescent="0.2">
      <c r="A3160" s="24" t="s">
        <v>3374</v>
      </c>
      <c r="B3160" s="25">
        <v>1</v>
      </c>
    </row>
    <row r="3161" spans="1:2" x14ac:dyDescent="0.2">
      <c r="A3161" s="24" t="s">
        <v>3375</v>
      </c>
      <c r="B3161" s="25">
        <v>7</v>
      </c>
    </row>
    <row r="3162" spans="1:2" x14ac:dyDescent="0.2">
      <c r="A3162" s="24" t="s">
        <v>3376</v>
      </c>
      <c r="B3162" s="25">
        <v>2</v>
      </c>
    </row>
    <row r="3163" spans="1:2" x14ac:dyDescent="0.2">
      <c r="A3163" s="24" t="s">
        <v>3377</v>
      </c>
      <c r="B3163" s="25">
        <v>1</v>
      </c>
    </row>
    <row r="3164" spans="1:2" x14ac:dyDescent="0.2">
      <c r="A3164" s="24" t="s">
        <v>3378</v>
      </c>
      <c r="B3164" s="25">
        <v>4</v>
      </c>
    </row>
    <row r="3165" spans="1:2" x14ac:dyDescent="0.2">
      <c r="A3165" s="24" t="s">
        <v>3379</v>
      </c>
      <c r="B3165" s="25">
        <v>2</v>
      </c>
    </row>
    <row r="3166" spans="1:2" x14ac:dyDescent="0.2">
      <c r="A3166" s="24" t="s">
        <v>3380</v>
      </c>
      <c r="B3166" s="25">
        <v>17</v>
      </c>
    </row>
    <row r="3167" spans="1:2" x14ac:dyDescent="0.2">
      <c r="A3167" s="24" t="s">
        <v>3381</v>
      </c>
      <c r="B3167" s="25">
        <v>1</v>
      </c>
    </row>
    <row r="3168" spans="1:2" x14ac:dyDescent="0.2">
      <c r="A3168" s="24" t="s">
        <v>3382</v>
      </c>
      <c r="B3168" s="25">
        <v>37</v>
      </c>
    </row>
    <row r="3169" spans="1:2" x14ac:dyDescent="0.2">
      <c r="A3169" s="24" t="s">
        <v>3383</v>
      </c>
      <c r="B3169" s="25">
        <v>4</v>
      </c>
    </row>
    <row r="3170" spans="1:2" x14ac:dyDescent="0.2">
      <c r="A3170" s="24" t="s">
        <v>3384</v>
      </c>
      <c r="B3170" s="25">
        <v>6</v>
      </c>
    </row>
    <row r="3171" spans="1:2" x14ac:dyDescent="0.2">
      <c r="A3171" s="24" t="s">
        <v>3385</v>
      </c>
      <c r="B3171" s="25">
        <v>4</v>
      </c>
    </row>
    <row r="3172" spans="1:2" x14ac:dyDescent="0.2">
      <c r="A3172" s="24" t="s">
        <v>3386</v>
      </c>
      <c r="B3172" s="25">
        <v>5</v>
      </c>
    </row>
    <row r="3173" spans="1:2" x14ac:dyDescent="0.2">
      <c r="A3173" s="24" t="s">
        <v>3387</v>
      </c>
      <c r="B3173" s="25">
        <v>2</v>
      </c>
    </row>
    <row r="3174" spans="1:2" x14ac:dyDescent="0.2">
      <c r="A3174" s="24" t="s">
        <v>3388</v>
      </c>
      <c r="B3174" s="25">
        <v>2</v>
      </c>
    </row>
    <row r="3175" spans="1:2" x14ac:dyDescent="0.2">
      <c r="A3175" s="24" t="s">
        <v>3389</v>
      </c>
      <c r="B3175" s="25">
        <v>5</v>
      </c>
    </row>
    <row r="3176" spans="1:2" x14ac:dyDescent="0.2">
      <c r="A3176" s="24" t="s">
        <v>3390</v>
      </c>
      <c r="B3176" s="25">
        <v>1</v>
      </c>
    </row>
    <row r="3177" spans="1:2" x14ac:dyDescent="0.2">
      <c r="A3177" s="24" t="s">
        <v>3391</v>
      </c>
      <c r="B3177" s="25">
        <v>1</v>
      </c>
    </row>
    <row r="3178" spans="1:2" x14ac:dyDescent="0.2">
      <c r="A3178" s="24" t="s">
        <v>3392</v>
      </c>
      <c r="B3178" s="25">
        <v>2</v>
      </c>
    </row>
    <row r="3179" spans="1:2" x14ac:dyDescent="0.2">
      <c r="A3179" s="24" t="s">
        <v>3393</v>
      </c>
      <c r="B3179" s="25">
        <v>5</v>
      </c>
    </row>
    <row r="3180" spans="1:2" x14ac:dyDescent="0.2">
      <c r="A3180" s="24" t="s">
        <v>3394</v>
      </c>
      <c r="B3180" s="25">
        <v>1</v>
      </c>
    </row>
    <row r="3181" spans="1:2" x14ac:dyDescent="0.2">
      <c r="A3181" s="24" t="s">
        <v>3395</v>
      </c>
      <c r="B3181" s="25">
        <v>4</v>
      </c>
    </row>
    <row r="3182" spans="1:2" x14ac:dyDescent="0.2">
      <c r="A3182" s="24" t="s">
        <v>3396</v>
      </c>
      <c r="B3182" s="25">
        <v>3</v>
      </c>
    </row>
    <row r="3183" spans="1:2" x14ac:dyDescent="0.2">
      <c r="A3183" s="24" t="s">
        <v>3397</v>
      </c>
      <c r="B3183" s="25">
        <v>5</v>
      </c>
    </row>
    <row r="3184" spans="1:2" x14ac:dyDescent="0.2">
      <c r="A3184" s="24" t="s">
        <v>3398</v>
      </c>
      <c r="B3184" s="25">
        <v>3</v>
      </c>
    </row>
    <row r="3185" spans="1:2" x14ac:dyDescent="0.2">
      <c r="A3185" s="24" t="s">
        <v>3399</v>
      </c>
      <c r="B3185" s="25">
        <v>7</v>
      </c>
    </row>
    <row r="3186" spans="1:2" x14ac:dyDescent="0.2">
      <c r="A3186" s="24" t="s">
        <v>3400</v>
      </c>
      <c r="B3186" s="25">
        <v>8</v>
      </c>
    </row>
    <row r="3187" spans="1:2" x14ac:dyDescent="0.2">
      <c r="A3187" s="24" t="s">
        <v>3401</v>
      </c>
      <c r="B3187" s="25">
        <v>2</v>
      </c>
    </row>
    <row r="3188" spans="1:2" x14ac:dyDescent="0.2">
      <c r="A3188" s="24" t="s">
        <v>3402</v>
      </c>
      <c r="B3188" s="25">
        <v>3</v>
      </c>
    </row>
    <row r="3189" spans="1:2" x14ac:dyDescent="0.2">
      <c r="A3189" s="24" t="s">
        <v>3403</v>
      </c>
      <c r="B3189" s="25">
        <v>2</v>
      </c>
    </row>
    <row r="3190" spans="1:2" x14ac:dyDescent="0.2">
      <c r="A3190" s="24" t="s">
        <v>3404</v>
      </c>
      <c r="B3190" s="25">
        <v>2</v>
      </c>
    </row>
    <row r="3191" spans="1:2" x14ac:dyDescent="0.2">
      <c r="A3191" s="24" t="s">
        <v>3405</v>
      </c>
      <c r="B3191" s="25">
        <v>27</v>
      </c>
    </row>
    <row r="3192" spans="1:2" x14ac:dyDescent="0.2">
      <c r="A3192" s="24" t="s">
        <v>3406</v>
      </c>
      <c r="B3192" s="25">
        <v>4</v>
      </c>
    </row>
    <row r="3193" spans="1:2" x14ac:dyDescent="0.2">
      <c r="A3193" s="24" t="s">
        <v>3407</v>
      </c>
      <c r="B3193" s="25">
        <v>18</v>
      </c>
    </row>
    <row r="3194" spans="1:2" x14ac:dyDescent="0.2">
      <c r="A3194" s="24" t="s">
        <v>3408</v>
      </c>
      <c r="B3194" s="25">
        <v>1</v>
      </c>
    </row>
    <row r="3195" spans="1:2" x14ac:dyDescent="0.2">
      <c r="A3195" s="24" t="s">
        <v>3409</v>
      </c>
      <c r="B3195" s="25">
        <v>9</v>
      </c>
    </row>
    <row r="3196" spans="1:2" x14ac:dyDescent="0.2">
      <c r="A3196" s="24" t="s">
        <v>3410</v>
      </c>
      <c r="B3196" s="25">
        <v>3</v>
      </c>
    </row>
    <row r="3197" spans="1:2" x14ac:dyDescent="0.2">
      <c r="A3197" s="24" t="s">
        <v>3411</v>
      </c>
      <c r="B3197" s="25">
        <v>1</v>
      </c>
    </row>
    <row r="3198" spans="1:2" x14ac:dyDescent="0.2">
      <c r="A3198" s="24" t="s">
        <v>3412</v>
      </c>
      <c r="B3198" s="25">
        <v>2</v>
      </c>
    </row>
    <row r="3199" spans="1:2" x14ac:dyDescent="0.2">
      <c r="A3199" s="24" t="s">
        <v>3413</v>
      </c>
      <c r="B3199" s="25">
        <v>2</v>
      </c>
    </row>
    <row r="3200" spans="1:2" x14ac:dyDescent="0.2">
      <c r="A3200" s="24" t="s">
        <v>3414</v>
      </c>
      <c r="B3200" s="25">
        <v>1</v>
      </c>
    </row>
    <row r="3201" spans="1:2" x14ac:dyDescent="0.2">
      <c r="A3201" s="24" t="s">
        <v>3415</v>
      </c>
      <c r="B3201" s="25">
        <v>4</v>
      </c>
    </row>
    <row r="3202" spans="1:2" x14ac:dyDescent="0.2">
      <c r="A3202" s="24" t="s">
        <v>3416</v>
      </c>
      <c r="B3202" s="25">
        <v>2</v>
      </c>
    </row>
    <row r="3203" spans="1:2" x14ac:dyDescent="0.2">
      <c r="A3203" s="24" t="s">
        <v>3417</v>
      </c>
      <c r="B3203" s="25">
        <v>6</v>
      </c>
    </row>
    <row r="3204" spans="1:2" x14ac:dyDescent="0.2">
      <c r="A3204" s="24" t="s">
        <v>3418</v>
      </c>
      <c r="B3204" s="25">
        <v>5</v>
      </c>
    </row>
    <row r="3205" spans="1:2" x14ac:dyDescent="0.2">
      <c r="A3205" s="24" t="s">
        <v>3419</v>
      </c>
      <c r="B3205" s="25">
        <v>2</v>
      </c>
    </row>
    <row r="3206" spans="1:2" x14ac:dyDescent="0.2">
      <c r="A3206" s="24" t="s">
        <v>3420</v>
      </c>
      <c r="B3206" s="25">
        <v>5</v>
      </c>
    </row>
    <row r="3207" spans="1:2" x14ac:dyDescent="0.2">
      <c r="A3207" s="24" t="s">
        <v>3421</v>
      </c>
      <c r="B3207" s="25">
        <v>3</v>
      </c>
    </row>
    <row r="3208" spans="1:2" x14ac:dyDescent="0.2">
      <c r="A3208" s="24" t="s">
        <v>3422</v>
      </c>
      <c r="B3208" s="25">
        <v>8</v>
      </c>
    </row>
    <row r="3209" spans="1:2" x14ac:dyDescent="0.2">
      <c r="A3209" s="24" t="s">
        <v>3423</v>
      </c>
      <c r="B3209" s="25">
        <v>1</v>
      </c>
    </row>
    <row r="3210" spans="1:2" x14ac:dyDescent="0.2">
      <c r="A3210" s="24" t="s">
        <v>3424</v>
      </c>
      <c r="B3210" s="25">
        <v>25</v>
      </c>
    </row>
    <row r="3211" spans="1:2" x14ac:dyDescent="0.2">
      <c r="A3211" s="24" t="s">
        <v>3425</v>
      </c>
      <c r="B3211" s="25">
        <v>34</v>
      </c>
    </row>
    <row r="3212" spans="1:2" x14ac:dyDescent="0.2">
      <c r="A3212" s="24" t="s">
        <v>3426</v>
      </c>
      <c r="B3212" s="25">
        <v>6</v>
      </c>
    </row>
    <row r="3213" spans="1:2" x14ac:dyDescent="0.2">
      <c r="A3213" s="24" t="s">
        <v>3427</v>
      </c>
      <c r="B3213" s="25">
        <v>1</v>
      </c>
    </row>
    <row r="3214" spans="1:2" x14ac:dyDescent="0.2">
      <c r="A3214" s="24" t="s">
        <v>3428</v>
      </c>
      <c r="B3214" s="25">
        <v>4</v>
      </c>
    </row>
    <row r="3215" spans="1:2" x14ac:dyDescent="0.2">
      <c r="A3215" s="24" t="s">
        <v>3429</v>
      </c>
      <c r="B3215" s="25">
        <v>1</v>
      </c>
    </row>
    <row r="3216" spans="1:2" x14ac:dyDescent="0.2">
      <c r="A3216" s="24" t="s">
        <v>3430</v>
      </c>
      <c r="B3216" s="25">
        <v>1</v>
      </c>
    </row>
    <row r="3217" spans="1:2" x14ac:dyDescent="0.2">
      <c r="A3217" s="24" t="s">
        <v>3431</v>
      </c>
      <c r="B3217" s="25">
        <v>1</v>
      </c>
    </row>
    <row r="3218" spans="1:2" x14ac:dyDescent="0.2">
      <c r="A3218" s="24" t="s">
        <v>3432</v>
      </c>
      <c r="B3218" s="25">
        <v>3</v>
      </c>
    </row>
    <row r="3219" spans="1:2" x14ac:dyDescent="0.2">
      <c r="A3219" s="24" t="s">
        <v>3433</v>
      </c>
      <c r="B3219" s="25">
        <v>1</v>
      </c>
    </row>
    <row r="3220" spans="1:2" x14ac:dyDescent="0.2">
      <c r="A3220" s="24" t="s">
        <v>3434</v>
      </c>
      <c r="B3220" s="25">
        <v>1</v>
      </c>
    </row>
    <row r="3221" spans="1:2" x14ac:dyDescent="0.2">
      <c r="A3221" s="24" t="s">
        <v>3435</v>
      </c>
      <c r="B3221" s="25">
        <v>14</v>
      </c>
    </row>
    <row r="3222" spans="1:2" x14ac:dyDescent="0.2">
      <c r="A3222" s="24" t="s">
        <v>3436</v>
      </c>
      <c r="B3222" s="25">
        <v>2</v>
      </c>
    </row>
    <row r="3223" spans="1:2" x14ac:dyDescent="0.2">
      <c r="A3223" s="24" t="s">
        <v>3437</v>
      </c>
      <c r="B3223" s="25">
        <v>10</v>
      </c>
    </row>
    <row r="3224" spans="1:2" x14ac:dyDescent="0.2">
      <c r="A3224" s="24" t="s">
        <v>3438</v>
      </c>
      <c r="B3224" s="25">
        <v>1</v>
      </c>
    </row>
    <row r="3225" spans="1:2" x14ac:dyDescent="0.2">
      <c r="A3225" s="24" t="s">
        <v>3439</v>
      </c>
      <c r="B3225" s="25">
        <v>10</v>
      </c>
    </row>
    <row r="3226" spans="1:2" x14ac:dyDescent="0.2">
      <c r="A3226" s="24" t="s">
        <v>3440</v>
      </c>
      <c r="B3226" s="25">
        <v>5</v>
      </c>
    </row>
    <row r="3227" spans="1:2" x14ac:dyDescent="0.2">
      <c r="A3227" s="24" t="s">
        <v>3441</v>
      </c>
      <c r="B3227" s="25">
        <v>2</v>
      </c>
    </row>
    <row r="3228" spans="1:2" x14ac:dyDescent="0.2">
      <c r="A3228" s="24" t="s">
        <v>3442</v>
      </c>
      <c r="B3228" s="25">
        <v>1</v>
      </c>
    </row>
    <row r="3229" spans="1:2" x14ac:dyDescent="0.2">
      <c r="A3229" s="24" t="s">
        <v>61</v>
      </c>
      <c r="B3229" s="25">
        <v>2</v>
      </c>
    </row>
    <row r="3230" spans="1:2" x14ac:dyDescent="0.2">
      <c r="A3230" s="24" t="s">
        <v>3443</v>
      </c>
      <c r="B3230" s="25">
        <v>3</v>
      </c>
    </row>
    <row r="3231" spans="1:2" x14ac:dyDescent="0.2">
      <c r="A3231" s="24" t="s">
        <v>3444</v>
      </c>
      <c r="B3231" s="25">
        <v>4</v>
      </c>
    </row>
    <row r="3232" spans="1:2" x14ac:dyDescent="0.2">
      <c r="A3232" s="24" t="s">
        <v>62</v>
      </c>
      <c r="B3232" s="25">
        <v>3</v>
      </c>
    </row>
    <row r="3233" spans="1:2" x14ac:dyDescent="0.2">
      <c r="A3233" s="24" t="s">
        <v>3445</v>
      </c>
      <c r="B3233" s="25">
        <v>5</v>
      </c>
    </row>
    <row r="3234" spans="1:2" x14ac:dyDescent="0.2">
      <c r="A3234" s="24" t="s">
        <v>3446</v>
      </c>
      <c r="B3234" s="25">
        <v>1</v>
      </c>
    </row>
    <row r="3235" spans="1:2" x14ac:dyDescent="0.2">
      <c r="A3235" s="24" t="s">
        <v>3447</v>
      </c>
      <c r="B3235" s="25">
        <v>2</v>
      </c>
    </row>
    <row r="3236" spans="1:2" x14ac:dyDescent="0.2">
      <c r="A3236" s="24" t="s">
        <v>3448</v>
      </c>
      <c r="B3236" s="25">
        <v>1</v>
      </c>
    </row>
    <row r="3237" spans="1:2" x14ac:dyDescent="0.2">
      <c r="A3237" s="24" t="s">
        <v>3449</v>
      </c>
      <c r="B3237" s="25">
        <v>1</v>
      </c>
    </row>
    <row r="3238" spans="1:2" x14ac:dyDescent="0.2">
      <c r="A3238" s="24" t="s">
        <v>3450</v>
      </c>
      <c r="B3238" s="25">
        <v>2</v>
      </c>
    </row>
    <row r="3239" spans="1:2" x14ac:dyDescent="0.2">
      <c r="A3239" s="24" t="s">
        <v>3451</v>
      </c>
      <c r="B3239" s="25">
        <v>4</v>
      </c>
    </row>
    <row r="3240" spans="1:2" x14ac:dyDescent="0.2">
      <c r="A3240" s="24" t="s">
        <v>3452</v>
      </c>
      <c r="B3240" s="25">
        <v>4</v>
      </c>
    </row>
    <row r="3241" spans="1:2" x14ac:dyDescent="0.2">
      <c r="A3241" s="24" t="s">
        <v>3453</v>
      </c>
      <c r="B3241" s="25">
        <v>1</v>
      </c>
    </row>
    <row r="3242" spans="1:2" x14ac:dyDescent="0.2">
      <c r="A3242" s="24" t="s">
        <v>3454</v>
      </c>
      <c r="B3242" s="25">
        <v>4</v>
      </c>
    </row>
    <row r="3243" spans="1:2" x14ac:dyDescent="0.2">
      <c r="A3243" s="24" t="s">
        <v>3455</v>
      </c>
      <c r="B3243" s="25">
        <v>2</v>
      </c>
    </row>
    <row r="3244" spans="1:2" x14ac:dyDescent="0.2">
      <c r="A3244" s="24" t="s">
        <v>3456</v>
      </c>
      <c r="B3244" s="25">
        <v>76</v>
      </c>
    </row>
    <row r="3245" spans="1:2" x14ac:dyDescent="0.2">
      <c r="A3245" s="24" t="s">
        <v>3457</v>
      </c>
      <c r="B3245" s="25">
        <v>1</v>
      </c>
    </row>
    <row r="3246" spans="1:2" x14ac:dyDescent="0.2">
      <c r="A3246" s="24" t="s">
        <v>3458</v>
      </c>
      <c r="B3246" s="25">
        <v>17</v>
      </c>
    </row>
    <row r="3247" spans="1:2" x14ac:dyDescent="0.2">
      <c r="A3247" s="24" t="s">
        <v>3459</v>
      </c>
      <c r="B3247" s="25">
        <v>27</v>
      </c>
    </row>
    <row r="3248" spans="1:2" x14ac:dyDescent="0.2">
      <c r="A3248" s="24" t="s">
        <v>3460</v>
      </c>
      <c r="B3248" s="25">
        <v>9</v>
      </c>
    </row>
    <row r="3249" spans="1:2" x14ac:dyDescent="0.2">
      <c r="A3249" s="24" t="s">
        <v>3461</v>
      </c>
      <c r="B3249" s="25">
        <v>15</v>
      </c>
    </row>
    <row r="3250" spans="1:2" x14ac:dyDescent="0.2">
      <c r="A3250" s="24" t="s">
        <v>3462</v>
      </c>
      <c r="B3250" s="25">
        <v>3</v>
      </c>
    </row>
    <row r="3251" spans="1:2" x14ac:dyDescent="0.2">
      <c r="A3251" s="24" t="s">
        <v>3463</v>
      </c>
      <c r="B3251" s="25">
        <v>12</v>
      </c>
    </row>
    <row r="3252" spans="1:2" x14ac:dyDescent="0.2">
      <c r="A3252" s="24" t="s">
        <v>3464</v>
      </c>
      <c r="B3252" s="25">
        <v>3</v>
      </c>
    </row>
    <row r="3253" spans="1:2" x14ac:dyDescent="0.2">
      <c r="A3253" s="24" t="s">
        <v>349</v>
      </c>
      <c r="B3253" s="25">
        <v>5</v>
      </c>
    </row>
    <row r="3254" spans="1:2" x14ac:dyDescent="0.2">
      <c r="A3254" s="24" t="s">
        <v>3465</v>
      </c>
      <c r="B3254" s="25">
        <v>3</v>
      </c>
    </row>
    <row r="3255" spans="1:2" x14ac:dyDescent="0.2">
      <c r="A3255" s="24" t="s">
        <v>3466</v>
      </c>
      <c r="B3255" s="25">
        <v>3</v>
      </c>
    </row>
    <row r="3256" spans="1:2" x14ac:dyDescent="0.2">
      <c r="A3256" s="24" t="s">
        <v>3467</v>
      </c>
      <c r="B3256" s="25">
        <v>3</v>
      </c>
    </row>
    <row r="3257" spans="1:2" x14ac:dyDescent="0.2">
      <c r="A3257" s="24" t="s">
        <v>3468</v>
      </c>
      <c r="B3257" s="25">
        <v>34</v>
      </c>
    </row>
    <row r="3258" spans="1:2" x14ac:dyDescent="0.2">
      <c r="A3258" s="24" t="s">
        <v>3469</v>
      </c>
      <c r="B3258" s="25">
        <v>3</v>
      </c>
    </row>
    <row r="3259" spans="1:2" x14ac:dyDescent="0.2">
      <c r="A3259" s="24" t="s">
        <v>3470</v>
      </c>
      <c r="B3259" s="25">
        <v>5</v>
      </c>
    </row>
    <row r="3260" spans="1:2" x14ac:dyDescent="0.2">
      <c r="A3260" s="24" t="s">
        <v>3471</v>
      </c>
      <c r="B3260" s="25">
        <v>2</v>
      </c>
    </row>
    <row r="3261" spans="1:2" x14ac:dyDescent="0.2">
      <c r="A3261" s="24" t="s">
        <v>3472</v>
      </c>
      <c r="B3261" s="25">
        <v>12</v>
      </c>
    </row>
    <row r="3262" spans="1:2" x14ac:dyDescent="0.2">
      <c r="A3262" s="24" t="s">
        <v>3473</v>
      </c>
      <c r="B3262" s="25">
        <v>15</v>
      </c>
    </row>
    <row r="3263" spans="1:2" x14ac:dyDescent="0.2">
      <c r="A3263" s="24" t="s">
        <v>3474</v>
      </c>
      <c r="B3263" s="25">
        <v>3</v>
      </c>
    </row>
    <row r="3264" spans="1:2" x14ac:dyDescent="0.2">
      <c r="A3264" s="24" t="s">
        <v>3475</v>
      </c>
      <c r="B3264" s="25">
        <v>6</v>
      </c>
    </row>
    <row r="3265" spans="1:2" x14ac:dyDescent="0.2">
      <c r="A3265" s="24" t="s">
        <v>3476</v>
      </c>
      <c r="B3265" s="25">
        <v>1</v>
      </c>
    </row>
    <row r="3266" spans="1:2" x14ac:dyDescent="0.2">
      <c r="A3266" s="24" t="s">
        <v>3477</v>
      </c>
      <c r="B3266" s="25">
        <v>8</v>
      </c>
    </row>
    <row r="3267" spans="1:2" x14ac:dyDescent="0.2">
      <c r="A3267" s="24" t="s">
        <v>3478</v>
      </c>
      <c r="B3267" s="25">
        <v>20</v>
      </c>
    </row>
    <row r="3268" spans="1:2" x14ac:dyDescent="0.2">
      <c r="A3268" s="24" t="s">
        <v>3479</v>
      </c>
      <c r="B3268" s="25">
        <v>6</v>
      </c>
    </row>
    <row r="3269" spans="1:2" x14ac:dyDescent="0.2">
      <c r="A3269" s="24" t="s">
        <v>3480</v>
      </c>
      <c r="B3269" s="25">
        <v>3</v>
      </c>
    </row>
    <row r="3270" spans="1:2" x14ac:dyDescent="0.2">
      <c r="A3270" s="24" t="s">
        <v>3481</v>
      </c>
      <c r="B3270" s="25">
        <v>1</v>
      </c>
    </row>
    <row r="3271" spans="1:2" x14ac:dyDescent="0.2">
      <c r="A3271" s="24" t="s">
        <v>3482</v>
      </c>
      <c r="B3271" s="25">
        <v>5</v>
      </c>
    </row>
    <row r="3272" spans="1:2" x14ac:dyDescent="0.2">
      <c r="A3272" s="24" t="s">
        <v>3483</v>
      </c>
      <c r="B3272" s="25">
        <v>2</v>
      </c>
    </row>
    <row r="3273" spans="1:2" x14ac:dyDescent="0.2">
      <c r="A3273" s="24" t="s">
        <v>3484</v>
      </c>
      <c r="B3273" s="25">
        <v>1</v>
      </c>
    </row>
    <row r="3274" spans="1:2" x14ac:dyDescent="0.2">
      <c r="A3274" s="24" t="s">
        <v>3485</v>
      </c>
      <c r="B3274" s="25">
        <v>1</v>
      </c>
    </row>
    <row r="3275" spans="1:2" x14ac:dyDescent="0.2">
      <c r="A3275" s="24" t="s">
        <v>3486</v>
      </c>
      <c r="B3275" s="25">
        <v>3</v>
      </c>
    </row>
    <row r="3276" spans="1:2" x14ac:dyDescent="0.2">
      <c r="A3276" s="24" t="s">
        <v>185</v>
      </c>
      <c r="B3276" s="25">
        <v>6</v>
      </c>
    </row>
    <row r="3277" spans="1:2" x14ac:dyDescent="0.2">
      <c r="A3277" s="24" t="s">
        <v>3487</v>
      </c>
      <c r="B3277" s="25">
        <v>3</v>
      </c>
    </row>
    <row r="3278" spans="1:2" x14ac:dyDescent="0.2">
      <c r="A3278" s="24" t="s">
        <v>3488</v>
      </c>
      <c r="B3278" s="25">
        <v>3</v>
      </c>
    </row>
    <row r="3279" spans="1:2" x14ac:dyDescent="0.2">
      <c r="A3279" s="24" t="s">
        <v>3489</v>
      </c>
      <c r="B3279" s="25">
        <v>1</v>
      </c>
    </row>
    <row r="3280" spans="1:2" x14ac:dyDescent="0.2">
      <c r="A3280" s="24" t="s">
        <v>63</v>
      </c>
      <c r="B3280" s="25">
        <v>2</v>
      </c>
    </row>
    <row r="3281" spans="1:2" x14ac:dyDescent="0.2">
      <c r="A3281" s="24" t="s">
        <v>3490</v>
      </c>
      <c r="B3281" s="25">
        <v>7</v>
      </c>
    </row>
    <row r="3282" spans="1:2" x14ac:dyDescent="0.2">
      <c r="A3282" s="24" t="s">
        <v>3491</v>
      </c>
      <c r="B3282" s="25">
        <v>13</v>
      </c>
    </row>
    <row r="3283" spans="1:2" x14ac:dyDescent="0.2">
      <c r="A3283" s="24" t="s">
        <v>3492</v>
      </c>
      <c r="B3283" s="25">
        <v>1</v>
      </c>
    </row>
    <row r="3284" spans="1:2" x14ac:dyDescent="0.2">
      <c r="A3284" s="24" t="s">
        <v>3493</v>
      </c>
      <c r="B3284" s="25">
        <v>1</v>
      </c>
    </row>
    <row r="3285" spans="1:2" x14ac:dyDescent="0.2">
      <c r="A3285" s="24" t="s">
        <v>3494</v>
      </c>
      <c r="B3285" s="25">
        <v>1</v>
      </c>
    </row>
    <row r="3286" spans="1:2" x14ac:dyDescent="0.2">
      <c r="A3286" s="24" t="s">
        <v>3495</v>
      </c>
      <c r="B3286" s="25">
        <v>3</v>
      </c>
    </row>
    <row r="3287" spans="1:2" x14ac:dyDescent="0.2">
      <c r="A3287" s="24" t="s">
        <v>3496</v>
      </c>
      <c r="B3287" s="25">
        <v>3</v>
      </c>
    </row>
    <row r="3288" spans="1:2" x14ac:dyDescent="0.2">
      <c r="A3288" s="24" t="s">
        <v>3497</v>
      </c>
      <c r="B3288" s="25">
        <v>14</v>
      </c>
    </row>
    <row r="3289" spans="1:2" x14ac:dyDescent="0.2">
      <c r="A3289" s="24" t="s">
        <v>3498</v>
      </c>
      <c r="B3289" s="25">
        <v>1</v>
      </c>
    </row>
    <row r="3290" spans="1:2" x14ac:dyDescent="0.2">
      <c r="A3290" s="24" t="s">
        <v>3499</v>
      </c>
      <c r="B3290" s="25">
        <v>32</v>
      </c>
    </row>
    <row r="3291" spans="1:2" x14ac:dyDescent="0.2">
      <c r="A3291" s="24" t="s">
        <v>3500</v>
      </c>
      <c r="B3291" s="25">
        <v>2</v>
      </c>
    </row>
    <row r="3292" spans="1:2" x14ac:dyDescent="0.2">
      <c r="A3292" s="24" t="s">
        <v>3501</v>
      </c>
      <c r="B3292" s="25">
        <v>5</v>
      </c>
    </row>
    <row r="3293" spans="1:2" x14ac:dyDescent="0.2">
      <c r="A3293" s="24" t="s">
        <v>3502</v>
      </c>
      <c r="B3293" s="25">
        <v>5</v>
      </c>
    </row>
    <row r="3294" spans="1:2" x14ac:dyDescent="0.2">
      <c r="A3294" s="24" t="s">
        <v>3503</v>
      </c>
      <c r="B3294" s="25">
        <v>68</v>
      </c>
    </row>
    <row r="3295" spans="1:2" x14ac:dyDescent="0.2">
      <c r="A3295" s="24" t="s">
        <v>3504</v>
      </c>
      <c r="B3295" s="25">
        <v>4</v>
      </c>
    </row>
    <row r="3296" spans="1:2" x14ac:dyDescent="0.2">
      <c r="A3296" s="24" t="s">
        <v>3505</v>
      </c>
      <c r="B3296" s="25">
        <v>1</v>
      </c>
    </row>
    <row r="3297" spans="1:2" x14ac:dyDescent="0.2">
      <c r="A3297" s="24" t="s">
        <v>3506</v>
      </c>
      <c r="B3297" s="25">
        <v>1</v>
      </c>
    </row>
    <row r="3298" spans="1:2" x14ac:dyDescent="0.2">
      <c r="A3298" s="24" t="s">
        <v>3507</v>
      </c>
      <c r="B3298" s="25">
        <v>14</v>
      </c>
    </row>
    <row r="3299" spans="1:2" x14ac:dyDescent="0.2">
      <c r="A3299" s="24" t="s">
        <v>3508</v>
      </c>
      <c r="B3299" s="25">
        <v>15</v>
      </c>
    </row>
    <row r="3300" spans="1:2" x14ac:dyDescent="0.2">
      <c r="A3300" s="24" t="s">
        <v>3509</v>
      </c>
      <c r="B3300" s="25">
        <v>3</v>
      </c>
    </row>
    <row r="3301" spans="1:2" x14ac:dyDescent="0.2">
      <c r="A3301" s="24" t="s">
        <v>3510</v>
      </c>
      <c r="B3301" s="25">
        <v>1</v>
      </c>
    </row>
    <row r="3302" spans="1:2" x14ac:dyDescent="0.2">
      <c r="A3302" s="24" t="s">
        <v>3511</v>
      </c>
      <c r="B3302" s="25">
        <v>2</v>
      </c>
    </row>
    <row r="3303" spans="1:2" x14ac:dyDescent="0.2">
      <c r="A3303" s="24" t="s">
        <v>3512</v>
      </c>
      <c r="B3303" s="25">
        <v>32</v>
      </c>
    </row>
    <row r="3304" spans="1:2" x14ac:dyDescent="0.2">
      <c r="A3304" s="24" t="s">
        <v>3513</v>
      </c>
      <c r="B3304" s="25">
        <v>1</v>
      </c>
    </row>
    <row r="3305" spans="1:2" x14ac:dyDescent="0.2">
      <c r="A3305" s="24" t="s">
        <v>3514</v>
      </c>
      <c r="B3305" s="25">
        <v>2</v>
      </c>
    </row>
    <row r="3306" spans="1:2" x14ac:dyDescent="0.2">
      <c r="A3306" s="24" t="s">
        <v>3515</v>
      </c>
      <c r="B3306" s="25">
        <v>4</v>
      </c>
    </row>
    <row r="3307" spans="1:2" x14ac:dyDescent="0.2">
      <c r="A3307" s="24" t="s">
        <v>3516</v>
      </c>
      <c r="B3307" s="25">
        <v>1</v>
      </c>
    </row>
    <row r="3308" spans="1:2" x14ac:dyDescent="0.2">
      <c r="A3308" s="24" t="s">
        <v>3517</v>
      </c>
      <c r="B3308" s="25">
        <v>2</v>
      </c>
    </row>
    <row r="3309" spans="1:2" x14ac:dyDescent="0.2">
      <c r="A3309" s="24" t="s">
        <v>3518</v>
      </c>
      <c r="B3309" s="25">
        <v>1</v>
      </c>
    </row>
    <row r="3310" spans="1:2" x14ac:dyDescent="0.2">
      <c r="A3310" s="24" t="s">
        <v>3519</v>
      </c>
      <c r="B3310" s="25">
        <v>62</v>
      </c>
    </row>
    <row r="3311" spans="1:2" x14ac:dyDescent="0.2">
      <c r="A3311" s="24" t="s">
        <v>3520</v>
      </c>
      <c r="B3311" s="25">
        <v>44</v>
      </c>
    </row>
    <row r="3312" spans="1:2" x14ac:dyDescent="0.2">
      <c r="A3312" s="24" t="s">
        <v>3521</v>
      </c>
      <c r="B3312" s="25">
        <v>16</v>
      </c>
    </row>
    <row r="3313" spans="1:2" x14ac:dyDescent="0.2">
      <c r="A3313" s="24" t="s">
        <v>3522</v>
      </c>
      <c r="B3313" s="25">
        <v>1</v>
      </c>
    </row>
    <row r="3314" spans="1:2" x14ac:dyDescent="0.2">
      <c r="A3314" s="24" t="s">
        <v>3523</v>
      </c>
      <c r="B3314" s="25">
        <v>2</v>
      </c>
    </row>
    <row r="3315" spans="1:2" x14ac:dyDescent="0.2">
      <c r="A3315" s="24" t="s">
        <v>3524</v>
      </c>
      <c r="B3315" s="25">
        <v>1</v>
      </c>
    </row>
    <row r="3316" spans="1:2" x14ac:dyDescent="0.2">
      <c r="A3316" s="24" t="s">
        <v>3525</v>
      </c>
      <c r="B3316" s="25">
        <v>10</v>
      </c>
    </row>
    <row r="3317" spans="1:2" x14ac:dyDescent="0.2">
      <c r="A3317" s="24" t="s">
        <v>3526</v>
      </c>
      <c r="B3317" s="25">
        <v>1</v>
      </c>
    </row>
    <row r="3318" spans="1:2" x14ac:dyDescent="0.2">
      <c r="A3318" s="24" t="s">
        <v>3527</v>
      </c>
      <c r="B3318" s="25">
        <v>1</v>
      </c>
    </row>
    <row r="3319" spans="1:2" x14ac:dyDescent="0.2">
      <c r="A3319" s="24" t="s">
        <v>3528</v>
      </c>
      <c r="B3319" s="25">
        <v>2</v>
      </c>
    </row>
    <row r="3320" spans="1:2" x14ac:dyDescent="0.2">
      <c r="A3320" s="24" t="s">
        <v>3529</v>
      </c>
      <c r="B3320" s="25">
        <v>1</v>
      </c>
    </row>
    <row r="3321" spans="1:2" x14ac:dyDescent="0.2">
      <c r="A3321" s="24" t="s">
        <v>3530</v>
      </c>
      <c r="B3321" s="25">
        <v>2</v>
      </c>
    </row>
    <row r="3322" spans="1:2" x14ac:dyDescent="0.2">
      <c r="A3322" s="24" t="s">
        <v>3531</v>
      </c>
      <c r="B3322" s="25">
        <v>7</v>
      </c>
    </row>
    <row r="3323" spans="1:2" x14ac:dyDescent="0.2">
      <c r="A3323" s="24" t="s">
        <v>3532</v>
      </c>
      <c r="B3323" s="25">
        <v>2</v>
      </c>
    </row>
    <row r="3324" spans="1:2" x14ac:dyDescent="0.2">
      <c r="A3324" s="24" t="s">
        <v>3533</v>
      </c>
      <c r="B3324" s="25">
        <v>1</v>
      </c>
    </row>
    <row r="3325" spans="1:2" x14ac:dyDescent="0.2">
      <c r="A3325" s="24" t="s">
        <v>3534</v>
      </c>
      <c r="B3325" s="25">
        <v>8</v>
      </c>
    </row>
    <row r="3326" spans="1:2" x14ac:dyDescent="0.2">
      <c r="A3326" s="24" t="s">
        <v>3535</v>
      </c>
      <c r="B3326" s="25">
        <v>5</v>
      </c>
    </row>
    <row r="3327" spans="1:2" x14ac:dyDescent="0.2">
      <c r="A3327" s="24" t="s">
        <v>3536</v>
      </c>
      <c r="B3327" s="25">
        <v>10</v>
      </c>
    </row>
    <row r="3328" spans="1:2" x14ac:dyDescent="0.2">
      <c r="A3328" s="24" t="s">
        <v>277</v>
      </c>
      <c r="B3328" s="25">
        <v>4</v>
      </c>
    </row>
    <row r="3329" spans="1:2" x14ac:dyDescent="0.2">
      <c r="A3329" s="24" t="s">
        <v>3537</v>
      </c>
      <c r="B3329" s="25">
        <v>2</v>
      </c>
    </row>
    <row r="3330" spans="1:2" x14ac:dyDescent="0.2">
      <c r="A3330" s="24" t="s">
        <v>3538</v>
      </c>
      <c r="B3330" s="25">
        <v>1</v>
      </c>
    </row>
    <row r="3331" spans="1:2" x14ac:dyDescent="0.2">
      <c r="A3331" s="24" t="s">
        <v>3539</v>
      </c>
      <c r="B3331" s="25">
        <v>8</v>
      </c>
    </row>
    <row r="3332" spans="1:2" x14ac:dyDescent="0.2">
      <c r="A3332" s="24" t="s">
        <v>3540</v>
      </c>
      <c r="B3332" s="25">
        <v>1</v>
      </c>
    </row>
    <row r="3333" spans="1:2" x14ac:dyDescent="0.2">
      <c r="A3333" s="24" t="s">
        <v>186</v>
      </c>
      <c r="B3333" s="25">
        <v>3</v>
      </c>
    </row>
    <row r="3334" spans="1:2" x14ac:dyDescent="0.2">
      <c r="A3334" s="24" t="s">
        <v>3541</v>
      </c>
      <c r="B3334" s="25">
        <v>18</v>
      </c>
    </row>
    <row r="3335" spans="1:2" x14ac:dyDescent="0.2">
      <c r="A3335" s="24" t="s">
        <v>3542</v>
      </c>
      <c r="B3335" s="25">
        <v>2</v>
      </c>
    </row>
    <row r="3336" spans="1:2" x14ac:dyDescent="0.2">
      <c r="A3336" s="24" t="s">
        <v>3543</v>
      </c>
      <c r="B3336" s="25">
        <v>4</v>
      </c>
    </row>
    <row r="3337" spans="1:2" x14ac:dyDescent="0.2">
      <c r="A3337" s="24" t="s">
        <v>3544</v>
      </c>
      <c r="B3337" s="25">
        <v>8</v>
      </c>
    </row>
    <row r="3338" spans="1:2" x14ac:dyDescent="0.2">
      <c r="A3338" s="24" t="s">
        <v>3545</v>
      </c>
      <c r="B3338" s="25">
        <v>2</v>
      </c>
    </row>
    <row r="3339" spans="1:2" x14ac:dyDescent="0.2">
      <c r="A3339" s="24" t="s">
        <v>3546</v>
      </c>
      <c r="B3339" s="25">
        <v>23</v>
      </c>
    </row>
    <row r="3340" spans="1:2" x14ac:dyDescent="0.2">
      <c r="A3340" s="24" t="s">
        <v>3547</v>
      </c>
      <c r="B3340" s="25">
        <v>3</v>
      </c>
    </row>
    <row r="3341" spans="1:2" x14ac:dyDescent="0.2">
      <c r="A3341" s="24" t="s">
        <v>3548</v>
      </c>
      <c r="B3341" s="25">
        <v>2</v>
      </c>
    </row>
    <row r="3342" spans="1:2" x14ac:dyDescent="0.2">
      <c r="A3342" s="24" t="s">
        <v>3549</v>
      </c>
      <c r="B3342" s="25">
        <v>2</v>
      </c>
    </row>
    <row r="3343" spans="1:2" x14ac:dyDescent="0.2">
      <c r="A3343" s="24" t="s">
        <v>3550</v>
      </c>
      <c r="B3343" s="25">
        <v>2</v>
      </c>
    </row>
    <row r="3344" spans="1:2" x14ac:dyDescent="0.2">
      <c r="A3344" s="24" t="s">
        <v>3551</v>
      </c>
      <c r="B3344" s="25">
        <v>2</v>
      </c>
    </row>
    <row r="3345" spans="1:2" x14ac:dyDescent="0.2">
      <c r="A3345" s="24" t="s">
        <v>3552</v>
      </c>
      <c r="B3345" s="25">
        <v>6</v>
      </c>
    </row>
    <row r="3346" spans="1:2" x14ac:dyDescent="0.2">
      <c r="A3346" s="24" t="s">
        <v>3553</v>
      </c>
      <c r="B3346" s="25">
        <v>12</v>
      </c>
    </row>
    <row r="3347" spans="1:2" x14ac:dyDescent="0.2">
      <c r="A3347" s="24" t="s">
        <v>3554</v>
      </c>
      <c r="B3347" s="25">
        <v>1</v>
      </c>
    </row>
    <row r="3348" spans="1:2" x14ac:dyDescent="0.2">
      <c r="A3348" s="24" t="s">
        <v>3555</v>
      </c>
      <c r="B3348" s="25">
        <v>9</v>
      </c>
    </row>
    <row r="3349" spans="1:2" x14ac:dyDescent="0.2">
      <c r="A3349" s="24" t="s">
        <v>3556</v>
      </c>
      <c r="B3349" s="25">
        <v>5</v>
      </c>
    </row>
    <row r="3350" spans="1:2" x14ac:dyDescent="0.2">
      <c r="A3350" s="24" t="s">
        <v>245</v>
      </c>
      <c r="B3350" s="25">
        <v>15</v>
      </c>
    </row>
    <row r="3351" spans="1:2" x14ac:dyDescent="0.2">
      <c r="A3351" s="24" t="s">
        <v>3557</v>
      </c>
      <c r="B3351" s="25">
        <v>1</v>
      </c>
    </row>
    <row r="3352" spans="1:2" x14ac:dyDescent="0.2">
      <c r="A3352" s="24" t="s">
        <v>3558</v>
      </c>
      <c r="B3352" s="25">
        <v>2</v>
      </c>
    </row>
    <row r="3353" spans="1:2" x14ac:dyDescent="0.2">
      <c r="A3353" s="24" t="s">
        <v>3559</v>
      </c>
      <c r="B3353" s="25">
        <v>3</v>
      </c>
    </row>
    <row r="3354" spans="1:2" x14ac:dyDescent="0.2">
      <c r="A3354" s="24" t="s">
        <v>3560</v>
      </c>
      <c r="B3354" s="25">
        <v>1</v>
      </c>
    </row>
    <row r="3355" spans="1:2" x14ac:dyDescent="0.2">
      <c r="A3355" s="24" t="s">
        <v>3561</v>
      </c>
      <c r="B3355" s="25">
        <v>10</v>
      </c>
    </row>
    <row r="3356" spans="1:2" x14ac:dyDescent="0.2">
      <c r="A3356" s="24" t="s">
        <v>3562</v>
      </c>
      <c r="B3356" s="25">
        <v>1</v>
      </c>
    </row>
    <row r="3357" spans="1:2" x14ac:dyDescent="0.2">
      <c r="A3357" s="24" t="s">
        <v>3563</v>
      </c>
      <c r="B3357" s="25">
        <v>1</v>
      </c>
    </row>
    <row r="3358" spans="1:2" x14ac:dyDescent="0.2">
      <c r="A3358" s="24" t="s">
        <v>3564</v>
      </c>
      <c r="B3358" s="25">
        <v>2</v>
      </c>
    </row>
    <row r="3359" spans="1:2" x14ac:dyDescent="0.2">
      <c r="A3359" s="24" t="s">
        <v>3565</v>
      </c>
      <c r="B3359" s="25">
        <v>3</v>
      </c>
    </row>
    <row r="3360" spans="1:2" x14ac:dyDescent="0.2">
      <c r="A3360" s="24" t="s">
        <v>3566</v>
      </c>
      <c r="B3360" s="25">
        <v>3</v>
      </c>
    </row>
    <row r="3361" spans="1:2" x14ac:dyDescent="0.2">
      <c r="A3361" s="24" t="s">
        <v>3567</v>
      </c>
      <c r="B3361" s="25">
        <v>14</v>
      </c>
    </row>
    <row r="3362" spans="1:2" x14ac:dyDescent="0.2">
      <c r="A3362" s="24" t="s">
        <v>3568</v>
      </c>
      <c r="B3362" s="25">
        <v>4</v>
      </c>
    </row>
    <row r="3363" spans="1:2" x14ac:dyDescent="0.2">
      <c r="A3363" s="24" t="s">
        <v>3569</v>
      </c>
      <c r="B3363" s="25">
        <v>1</v>
      </c>
    </row>
    <row r="3364" spans="1:2" x14ac:dyDescent="0.2">
      <c r="A3364" s="24" t="s">
        <v>3570</v>
      </c>
      <c r="B3364" s="25">
        <v>1</v>
      </c>
    </row>
    <row r="3365" spans="1:2" x14ac:dyDescent="0.2">
      <c r="A3365" s="24" t="s">
        <v>3571</v>
      </c>
      <c r="B3365" s="25">
        <v>1</v>
      </c>
    </row>
    <row r="3366" spans="1:2" x14ac:dyDescent="0.2">
      <c r="A3366" s="24" t="s">
        <v>3572</v>
      </c>
      <c r="B3366" s="25">
        <v>1</v>
      </c>
    </row>
    <row r="3367" spans="1:2" x14ac:dyDescent="0.2">
      <c r="A3367" s="24" t="s">
        <v>3573</v>
      </c>
      <c r="B3367" s="25">
        <v>8</v>
      </c>
    </row>
    <row r="3368" spans="1:2" x14ac:dyDescent="0.2">
      <c r="A3368" s="24" t="s">
        <v>3574</v>
      </c>
      <c r="B3368" s="25">
        <v>2</v>
      </c>
    </row>
    <row r="3369" spans="1:2" x14ac:dyDescent="0.2">
      <c r="A3369" s="24" t="s">
        <v>3575</v>
      </c>
      <c r="B3369" s="25">
        <v>10</v>
      </c>
    </row>
    <row r="3370" spans="1:2" x14ac:dyDescent="0.2">
      <c r="A3370" s="24" t="s">
        <v>3576</v>
      </c>
      <c r="B3370" s="25">
        <v>1</v>
      </c>
    </row>
    <row r="3371" spans="1:2" x14ac:dyDescent="0.2">
      <c r="A3371" s="24" t="s">
        <v>3577</v>
      </c>
      <c r="B3371" s="25">
        <v>10</v>
      </c>
    </row>
    <row r="3372" spans="1:2" x14ac:dyDescent="0.2">
      <c r="A3372" s="24" t="s">
        <v>3578</v>
      </c>
      <c r="B3372" s="25">
        <v>24</v>
      </c>
    </row>
    <row r="3373" spans="1:2" x14ac:dyDescent="0.2">
      <c r="A3373" s="24" t="s">
        <v>3579</v>
      </c>
      <c r="B3373" s="25">
        <v>2</v>
      </c>
    </row>
    <row r="3374" spans="1:2" x14ac:dyDescent="0.2">
      <c r="A3374" s="24" t="s">
        <v>187</v>
      </c>
      <c r="B3374" s="25">
        <v>1</v>
      </c>
    </row>
    <row r="3375" spans="1:2" x14ac:dyDescent="0.2">
      <c r="A3375" s="24" t="s">
        <v>3580</v>
      </c>
      <c r="B3375" s="25">
        <v>3</v>
      </c>
    </row>
    <row r="3376" spans="1:2" x14ac:dyDescent="0.2">
      <c r="A3376" s="24" t="s">
        <v>3581</v>
      </c>
      <c r="B3376" s="25">
        <v>1</v>
      </c>
    </row>
    <row r="3377" spans="1:2" x14ac:dyDescent="0.2">
      <c r="A3377" s="24" t="s">
        <v>3582</v>
      </c>
      <c r="B3377" s="25">
        <v>5</v>
      </c>
    </row>
    <row r="3378" spans="1:2" x14ac:dyDescent="0.2">
      <c r="A3378" s="24" t="s">
        <v>3583</v>
      </c>
      <c r="B3378" s="25">
        <v>3</v>
      </c>
    </row>
    <row r="3379" spans="1:2" x14ac:dyDescent="0.2">
      <c r="A3379" s="24" t="s">
        <v>3584</v>
      </c>
      <c r="B3379" s="25">
        <v>40</v>
      </c>
    </row>
    <row r="3380" spans="1:2" x14ac:dyDescent="0.2">
      <c r="A3380" s="24" t="s">
        <v>3585</v>
      </c>
      <c r="B3380" s="25">
        <v>22</v>
      </c>
    </row>
    <row r="3381" spans="1:2" x14ac:dyDescent="0.2">
      <c r="A3381" s="24" t="s">
        <v>3586</v>
      </c>
      <c r="B3381" s="25">
        <v>4</v>
      </c>
    </row>
    <row r="3382" spans="1:2" x14ac:dyDescent="0.2">
      <c r="A3382" s="24" t="s">
        <v>278</v>
      </c>
      <c r="B3382" s="25">
        <v>3</v>
      </c>
    </row>
    <row r="3383" spans="1:2" x14ac:dyDescent="0.2">
      <c r="A3383" s="24" t="s">
        <v>3587</v>
      </c>
      <c r="B3383" s="25">
        <v>2</v>
      </c>
    </row>
    <row r="3384" spans="1:2" x14ac:dyDescent="0.2">
      <c r="A3384" s="24" t="s">
        <v>3588</v>
      </c>
      <c r="B3384" s="25">
        <v>1</v>
      </c>
    </row>
    <row r="3385" spans="1:2" x14ac:dyDescent="0.2">
      <c r="A3385" s="24" t="s">
        <v>3590</v>
      </c>
      <c r="B3385" s="25">
        <v>2</v>
      </c>
    </row>
    <row r="3386" spans="1:2" x14ac:dyDescent="0.2">
      <c r="A3386" s="24" t="s">
        <v>3591</v>
      </c>
      <c r="B3386" s="25">
        <v>6</v>
      </c>
    </row>
    <row r="3387" spans="1:2" x14ac:dyDescent="0.2">
      <c r="A3387" s="24" t="s">
        <v>3592</v>
      </c>
      <c r="B3387" s="25">
        <v>11</v>
      </c>
    </row>
    <row r="3388" spans="1:2" x14ac:dyDescent="0.2">
      <c r="A3388" s="24" t="s">
        <v>3593</v>
      </c>
      <c r="B3388" s="25">
        <v>1</v>
      </c>
    </row>
    <row r="3389" spans="1:2" x14ac:dyDescent="0.2">
      <c r="A3389" s="24" t="s">
        <v>3594</v>
      </c>
      <c r="B3389" s="25">
        <v>3</v>
      </c>
    </row>
    <row r="3390" spans="1:2" x14ac:dyDescent="0.2">
      <c r="A3390" s="24" t="s">
        <v>3595</v>
      </c>
      <c r="B3390" s="25">
        <v>2</v>
      </c>
    </row>
    <row r="3391" spans="1:2" x14ac:dyDescent="0.2">
      <c r="A3391" s="24" t="s">
        <v>3596</v>
      </c>
      <c r="B3391" s="25">
        <v>96</v>
      </c>
    </row>
    <row r="3392" spans="1:2" x14ac:dyDescent="0.2">
      <c r="A3392" s="24" t="s">
        <v>3597</v>
      </c>
      <c r="B3392" s="25">
        <v>1</v>
      </c>
    </row>
    <row r="3393" spans="1:2" x14ac:dyDescent="0.2">
      <c r="A3393" s="24" t="s">
        <v>3598</v>
      </c>
      <c r="B3393" s="25">
        <v>2</v>
      </c>
    </row>
    <row r="3394" spans="1:2" x14ac:dyDescent="0.2">
      <c r="A3394" s="24" t="s">
        <v>3599</v>
      </c>
      <c r="B3394" s="25">
        <v>1</v>
      </c>
    </row>
    <row r="3395" spans="1:2" x14ac:dyDescent="0.2">
      <c r="A3395" s="24" t="s">
        <v>3600</v>
      </c>
      <c r="B3395" s="25">
        <v>5</v>
      </c>
    </row>
    <row r="3396" spans="1:2" x14ac:dyDescent="0.2">
      <c r="A3396" s="24" t="s">
        <v>3601</v>
      </c>
      <c r="B3396" s="25">
        <v>4</v>
      </c>
    </row>
    <row r="3397" spans="1:2" x14ac:dyDescent="0.2">
      <c r="A3397" s="24" t="s">
        <v>3602</v>
      </c>
      <c r="B3397" s="25">
        <v>1</v>
      </c>
    </row>
    <row r="3398" spans="1:2" x14ac:dyDescent="0.2">
      <c r="A3398" s="24" t="s">
        <v>3603</v>
      </c>
      <c r="B3398" s="25">
        <v>7</v>
      </c>
    </row>
    <row r="3399" spans="1:2" x14ac:dyDescent="0.2">
      <c r="A3399" s="24" t="s">
        <v>3604</v>
      </c>
      <c r="B3399" s="25">
        <v>4</v>
      </c>
    </row>
    <row r="3400" spans="1:2" x14ac:dyDescent="0.2">
      <c r="A3400" s="24" t="s">
        <v>3605</v>
      </c>
      <c r="B3400" s="25">
        <v>3</v>
      </c>
    </row>
    <row r="3401" spans="1:2" x14ac:dyDescent="0.2">
      <c r="A3401" s="24" t="s">
        <v>3606</v>
      </c>
      <c r="B3401" s="25">
        <v>5</v>
      </c>
    </row>
    <row r="3402" spans="1:2" x14ac:dyDescent="0.2">
      <c r="A3402" s="24" t="s">
        <v>3607</v>
      </c>
      <c r="B3402" s="25">
        <v>4</v>
      </c>
    </row>
    <row r="3403" spans="1:2" x14ac:dyDescent="0.2">
      <c r="A3403" s="24" t="s">
        <v>3608</v>
      </c>
      <c r="B3403" s="25">
        <v>26</v>
      </c>
    </row>
    <row r="3404" spans="1:2" x14ac:dyDescent="0.2">
      <c r="A3404" s="24" t="s">
        <v>3609</v>
      </c>
      <c r="B3404" s="25">
        <v>1</v>
      </c>
    </row>
    <row r="3405" spans="1:2" x14ac:dyDescent="0.2">
      <c r="A3405" s="24" t="s">
        <v>350</v>
      </c>
      <c r="B3405" s="25">
        <v>2</v>
      </c>
    </row>
    <row r="3406" spans="1:2" x14ac:dyDescent="0.2">
      <c r="A3406" s="24" t="s">
        <v>3610</v>
      </c>
      <c r="B3406" s="25">
        <v>1</v>
      </c>
    </row>
    <row r="3407" spans="1:2" x14ac:dyDescent="0.2">
      <c r="A3407" s="24" t="s">
        <v>3611</v>
      </c>
      <c r="B3407" s="25">
        <v>1</v>
      </c>
    </row>
    <row r="3408" spans="1:2" x14ac:dyDescent="0.2">
      <c r="A3408" s="24" t="s">
        <v>3612</v>
      </c>
      <c r="B3408" s="25">
        <v>1</v>
      </c>
    </row>
    <row r="3409" spans="1:2" x14ac:dyDescent="0.2">
      <c r="A3409" s="24" t="s">
        <v>64</v>
      </c>
      <c r="B3409" s="25">
        <v>5</v>
      </c>
    </row>
    <row r="3410" spans="1:2" x14ac:dyDescent="0.2">
      <c r="A3410" s="24" t="s">
        <v>3613</v>
      </c>
      <c r="B3410" s="25">
        <v>6</v>
      </c>
    </row>
    <row r="3411" spans="1:2" x14ac:dyDescent="0.2">
      <c r="A3411" s="24" t="s">
        <v>3614</v>
      </c>
      <c r="B3411" s="25">
        <v>6</v>
      </c>
    </row>
    <row r="3412" spans="1:2" x14ac:dyDescent="0.2">
      <c r="A3412" s="24" t="s">
        <v>3615</v>
      </c>
      <c r="B3412" s="25">
        <v>4</v>
      </c>
    </row>
    <row r="3413" spans="1:2" x14ac:dyDescent="0.2">
      <c r="A3413" s="24" t="s">
        <v>3616</v>
      </c>
      <c r="B3413" s="25">
        <v>2</v>
      </c>
    </row>
    <row r="3414" spans="1:2" x14ac:dyDescent="0.2">
      <c r="A3414" s="24" t="s">
        <v>3617</v>
      </c>
      <c r="B3414" s="25">
        <v>25</v>
      </c>
    </row>
    <row r="3415" spans="1:2" x14ac:dyDescent="0.2">
      <c r="A3415" s="24" t="s">
        <v>3618</v>
      </c>
      <c r="B3415" s="25">
        <v>1</v>
      </c>
    </row>
    <row r="3416" spans="1:2" x14ac:dyDescent="0.2">
      <c r="A3416" s="24" t="s">
        <v>65</v>
      </c>
      <c r="B3416" s="25">
        <v>4</v>
      </c>
    </row>
    <row r="3417" spans="1:2" x14ac:dyDescent="0.2">
      <c r="A3417" s="24" t="s">
        <v>66</v>
      </c>
      <c r="B3417" s="25">
        <v>2</v>
      </c>
    </row>
    <row r="3418" spans="1:2" x14ac:dyDescent="0.2">
      <c r="A3418" s="24" t="s">
        <v>3619</v>
      </c>
      <c r="B3418" s="25">
        <v>3</v>
      </c>
    </row>
    <row r="3419" spans="1:2" x14ac:dyDescent="0.2">
      <c r="A3419" s="24" t="s">
        <v>3620</v>
      </c>
      <c r="B3419" s="25">
        <v>17</v>
      </c>
    </row>
    <row r="3420" spans="1:2" x14ac:dyDescent="0.2">
      <c r="A3420" s="24" t="s">
        <v>3621</v>
      </c>
      <c r="B3420" s="25">
        <v>2</v>
      </c>
    </row>
    <row r="3421" spans="1:2" x14ac:dyDescent="0.2">
      <c r="A3421" s="24" t="s">
        <v>3622</v>
      </c>
      <c r="B3421" s="25">
        <v>4</v>
      </c>
    </row>
    <row r="3422" spans="1:2" x14ac:dyDescent="0.2">
      <c r="A3422" s="24" t="s">
        <v>3623</v>
      </c>
      <c r="B3422" s="25">
        <v>2</v>
      </c>
    </row>
    <row r="3423" spans="1:2" x14ac:dyDescent="0.2">
      <c r="A3423" s="24" t="s">
        <v>3624</v>
      </c>
      <c r="B3423" s="25">
        <v>5</v>
      </c>
    </row>
    <row r="3424" spans="1:2" x14ac:dyDescent="0.2">
      <c r="A3424" s="24" t="s">
        <v>3625</v>
      </c>
      <c r="B3424" s="25">
        <v>2</v>
      </c>
    </row>
    <row r="3425" spans="1:2" x14ac:dyDescent="0.2">
      <c r="A3425" s="24" t="s">
        <v>188</v>
      </c>
      <c r="B3425" s="25">
        <v>78</v>
      </c>
    </row>
    <row r="3426" spans="1:2" x14ac:dyDescent="0.2">
      <c r="A3426" s="24" t="s">
        <v>3626</v>
      </c>
      <c r="B3426" s="25">
        <v>5</v>
      </c>
    </row>
    <row r="3427" spans="1:2" x14ac:dyDescent="0.2">
      <c r="A3427" s="24" t="s">
        <v>3627</v>
      </c>
      <c r="B3427" s="25">
        <v>5</v>
      </c>
    </row>
    <row r="3428" spans="1:2" x14ac:dyDescent="0.2">
      <c r="A3428" s="24" t="s">
        <v>3628</v>
      </c>
      <c r="B3428" s="25">
        <v>7</v>
      </c>
    </row>
    <row r="3429" spans="1:2" x14ac:dyDescent="0.2">
      <c r="A3429" s="24" t="s">
        <v>3629</v>
      </c>
      <c r="B3429" s="25">
        <v>1</v>
      </c>
    </row>
    <row r="3430" spans="1:2" x14ac:dyDescent="0.2">
      <c r="A3430" s="24" t="s">
        <v>3630</v>
      </c>
      <c r="B3430" s="25">
        <v>8</v>
      </c>
    </row>
    <row r="3431" spans="1:2" x14ac:dyDescent="0.2">
      <c r="A3431" s="24" t="s">
        <v>3631</v>
      </c>
      <c r="B3431" s="25">
        <v>44</v>
      </c>
    </row>
    <row r="3432" spans="1:2" x14ac:dyDescent="0.2">
      <c r="A3432" s="24" t="s">
        <v>3632</v>
      </c>
      <c r="B3432" s="25">
        <v>1</v>
      </c>
    </row>
    <row r="3433" spans="1:2" x14ac:dyDescent="0.2">
      <c r="A3433" s="24" t="s">
        <v>3633</v>
      </c>
      <c r="B3433" s="25">
        <v>6</v>
      </c>
    </row>
    <row r="3434" spans="1:2" x14ac:dyDescent="0.2">
      <c r="A3434" s="24" t="s">
        <v>3634</v>
      </c>
      <c r="B3434" s="25">
        <v>9</v>
      </c>
    </row>
    <row r="3435" spans="1:2" x14ac:dyDescent="0.2">
      <c r="A3435" s="24" t="s">
        <v>3635</v>
      </c>
      <c r="B3435" s="25">
        <v>1</v>
      </c>
    </row>
    <row r="3436" spans="1:2" x14ac:dyDescent="0.2">
      <c r="A3436" s="24" t="s">
        <v>3636</v>
      </c>
      <c r="B3436" s="25">
        <v>6</v>
      </c>
    </row>
    <row r="3437" spans="1:2" x14ac:dyDescent="0.2">
      <c r="A3437" s="24" t="s">
        <v>3637</v>
      </c>
      <c r="B3437" s="25">
        <v>10</v>
      </c>
    </row>
    <row r="3438" spans="1:2" x14ac:dyDescent="0.2">
      <c r="A3438" s="24" t="s">
        <v>3638</v>
      </c>
      <c r="B3438" s="25">
        <v>2</v>
      </c>
    </row>
    <row r="3439" spans="1:2" x14ac:dyDescent="0.2">
      <c r="A3439" s="24" t="s">
        <v>3639</v>
      </c>
      <c r="B3439" s="25">
        <v>5</v>
      </c>
    </row>
    <row r="3440" spans="1:2" x14ac:dyDescent="0.2">
      <c r="A3440" s="24" t="s">
        <v>3640</v>
      </c>
      <c r="B3440" s="25">
        <v>1</v>
      </c>
    </row>
    <row r="3441" spans="1:2" x14ac:dyDescent="0.2">
      <c r="A3441" s="24" t="s">
        <v>3641</v>
      </c>
      <c r="B3441" s="25">
        <v>2</v>
      </c>
    </row>
    <row r="3442" spans="1:2" x14ac:dyDescent="0.2">
      <c r="A3442" s="24" t="s">
        <v>67</v>
      </c>
      <c r="B3442" s="25">
        <v>2</v>
      </c>
    </row>
    <row r="3443" spans="1:2" x14ac:dyDescent="0.2">
      <c r="A3443" s="24" t="s">
        <v>3589</v>
      </c>
      <c r="B3443" s="25">
        <v>81</v>
      </c>
    </row>
    <row r="3444" spans="1:2" x14ac:dyDescent="0.2">
      <c r="A3444" s="24" t="s">
        <v>3642</v>
      </c>
      <c r="B3444" s="25">
        <v>6</v>
      </c>
    </row>
    <row r="3445" spans="1:2" x14ac:dyDescent="0.2">
      <c r="A3445" s="24" t="s">
        <v>3643</v>
      </c>
      <c r="B3445" s="25">
        <v>1</v>
      </c>
    </row>
    <row r="3446" spans="1:2" x14ac:dyDescent="0.2">
      <c r="A3446" s="24" t="s">
        <v>3644</v>
      </c>
      <c r="B3446" s="25">
        <v>10</v>
      </c>
    </row>
    <row r="3447" spans="1:2" x14ac:dyDescent="0.2">
      <c r="A3447" s="24" t="s">
        <v>3645</v>
      </c>
      <c r="B3447" s="25">
        <v>6</v>
      </c>
    </row>
    <row r="3448" spans="1:2" x14ac:dyDescent="0.2">
      <c r="A3448" s="24" t="s">
        <v>3646</v>
      </c>
      <c r="B3448" s="25">
        <v>1</v>
      </c>
    </row>
    <row r="3449" spans="1:2" x14ac:dyDescent="0.2">
      <c r="A3449" s="24" t="s">
        <v>3647</v>
      </c>
      <c r="B3449" s="25">
        <v>5</v>
      </c>
    </row>
    <row r="3450" spans="1:2" x14ac:dyDescent="0.2">
      <c r="A3450" s="24" t="s">
        <v>3648</v>
      </c>
      <c r="B3450" s="25">
        <v>3</v>
      </c>
    </row>
    <row r="3451" spans="1:2" x14ac:dyDescent="0.2">
      <c r="A3451" s="24" t="s">
        <v>3649</v>
      </c>
      <c r="B3451" s="25">
        <v>1</v>
      </c>
    </row>
    <row r="3452" spans="1:2" x14ac:dyDescent="0.2">
      <c r="A3452" s="24" t="s">
        <v>3650</v>
      </c>
      <c r="B3452" s="25">
        <v>1</v>
      </c>
    </row>
    <row r="3453" spans="1:2" x14ac:dyDescent="0.2">
      <c r="A3453" s="24" t="s">
        <v>3651</v>
      </c>
      <c r="B3453" s="25">
        <v>20</v>
      </c>
    </row>
    <row r="3454" spans="1:2" x14ac:dyDescent="0.2">
      <c r="A3454" s="24" t="s">
        <v>3652</v>
      </c>
      <c r="B3454" s="25">
        <v>1</v>
      </c>
    </row>
    <row r="3455" spans="1:2" x14ac:dyDescent="0.2">
      <c r="A3455" s="24" t="s">
        <v>3653</v>
      </c>
      <c r="B3455" s="25">
        <v>8</v>
      </c>
    </row>
    <row r="3456" spans="1:2" x14ac:dyDescent="0.2">
      <c r="A3456" s="24" t="s">
        <v>3654</v>
      </c>
      <c r="B3456" s="25">
        <v>14</v>
      </c>
    </row>
    <row r="3457" spans="1:2" x14ac:dyDescent="0.2">
      <c r="A3457" s="24" t="s">
        <v>3655</v>
      </c>
      <c r="B3457" s="25">
        <v>14</v>
      </c>
    </row>
    <row r="3458" spans="1:2" x14ac:dyDescent="0.2">
      <c r="A3458" s="24" t="s">
        <v>3656</v>
      </c>
      <c r="B3458" s="25">
        <v>116</v>
      </c>
    </row>
    <row r="3459" spans="1:2" x14ac:dyDescent="0.2">
      <c r="A3459" s="24" t="s">
        <v>3657</v>
      </c>
      <c r="B3459" s="25">
        <v>12</v>
      </c>
    </row>
    <row r="3460" spans="1:2" x14ac:dyDescent="0.2">
      <c r="A3460" s="24" t="s">
        <v>3658</v>
      </c>
      <c r="B3460" s="25">
        <v>5</v>
      </c>
    </row>
    <row r="3461" spans="1:2" x14ac:dyDescent="0.2">
      <c r="A3461" s="24" t="s">
        <v>68</v>
      </c>
      <c r="B3461" s="25">
        <v>5</v>
      </c>
    </row>
    <row r="3462" spans="1:2" x14ac:dyDescent="0.2">
      <c r="A3462" s="24" t="s">
        <v>3659</v>
      </c>
      <c r="B3462" s="25">
        <v>2</v>
      </c>
    </row>
    <row r="3463" spans="1:2" x14ac:dyDescent="0.2">
      <c r="A3463" s="24" t="s">
        <v>3660</v>
      </c>
      <c r="B3463" s="25">
        <v>2</v>
      </c>
    </row>
    <row r="3464" spans="1:2" x14ac:dyDescent="0.2">
      <c r="A3464" s="24" t="s">
        <v>351</v>
      </c>
      <c r="B3464" s="25">
        <v>8</v>
      </c>
    </row>
    <row r="3465" spans="1:2" x14ac:dyDescent="0.2">
      <c r="A3465" s="24" t="s">
        <v>3661</v>
      </c>
      <c r="B3465" s="25">
        <v>1</v>
      </c>
    </row>
    <row r="3466" spans="1:2" x14ac:dyDescent="0.2">
      <c r="A3466" s="24" t="s">
        <v>3662</v>
      </c>
      <c r="B3466" s="25">
        <v>2</v>
      </c>
    </row>
    <row r="3467" spans="1:2" x14ac:dyDescent="0.2">
      <c r="A3467" s="24" t="s">
        <v>3663</v>
      </c>
      <c r="B3467" s="25">
        <v>15</v>
      </c>
    </row>
    <row r="3468" spans="1:2" x14ac:dyDescent="0.2">
      <c r="A3468" s="24" t="s">
        <v>3664</v>
      </c>
      <c r="B3468" s="25">
        <v>2</v>
      </c>
    </row>
    <row r="3469" spans="1:2" x14ac:dyDescent="0.2">
      <c r="A3469" s="24" t="s">
        <v>3665</v>
      </c>
      <c r="B3469" s="25">
        <v>2</v>
      </c>
    </row>
    <row r="3470" spans="1:2" x14ac:dyDescent="0.2">
      <c r="A3470" s="24" t="s">
        <v>3666</v>
      </c>
      <c r="B3470" s="25">
        <v>1</v>
      </c>
    </row>
    <row r="3471" spans="1:2" x14ac:dyDescent="0.2">
      <c r="A3471" s="24" t="s">
        <v>3667</v>
      </c>
      <c r="B3471" s="25">
        <v>4</v>
      </c>
    </row>
    <row r="3472" spans="1:2" x14ac:dyDescent="0.2">
      <c r="A3472" s="24" t="s">
        <v>3668</v>
      </c>
      <c r="B3472" s="25">
        <v>11</v>
      </c>
    </row>
    <row r="3473" spans="1:2" x14ac:dyDescent="0.2">
      <c r="A3473" s="24" t="s">
        <v>3669</v>
      </c>
      <c r="B3473" s="25">
        <v>6</v>
      </c>
    </row>
    <row r="3474" spans="1:2" x14ac:dyDescent="0.2">
      <c r="A3474" s="24" t="s">
        <v>3670</v>
      </c>
      <c r="B3474" s="25">
        <v>1</v>
      </c>
    </row>
    <row r="3475" spans="1:2" x14ac:dyDescent="0.2">
      <c r="A3475" s="24" t="s">
        <v>3671</v>
      </c>
      <c r="B3475" s="25">
        <v>13</v>
      </c>
    </row>
    <row r="3476" spans="1:2" x14ac:dyDescent="0.2">
      <c r="A3476" s="24" t="s">
        <v>3672</v>
      </c>
      <c r="B3476" s="25">
        <v>5</v>
      </c>
    </row>
    <row r="3477" spans="1:2" x14ac:dyDescent="0.2">
      <c r="A3477" s="24" t="s">
        <v>3673</v>
      </c>
      <c r="B3477" s="25">
        <v>9</v>
      </c>
    </row>
    <row r="3478" spans="1:2" x14ac:dyDescent="0.2">
      <c r="A3478" s="24" t="s">
        <v>3674</v>
      </c>
      <c r="B3478" s="25">
        <v>1</v>
      </c>
    </row>
    <row r="3479" spans="1:2" x14ac:dyDescent="0.2">
      <c r="A3479" s="24" t="s">
        <v>3675</v>
      </c>
      <c r="B3479" s="25">
        <v>2</v>
      </c>
    </row>
    <row r="3480" spans="1:2" x14ac:dyDescent="0.2">
      <c r="A3480" s="24" t="s">
        <v>3676</v>
      </c>
      <c r="B3480" s="25">
        <v>6</v>
      </c>
    </row>
    <row r="3481" spans="1:2" x14ac:dyDescent="0.2">
      <c r="A3481" s="24" t="s">
        <v>3677</v>
      </c>
      <c r="B3481" s="25">
        <v>6</v>
      </c>
    </row>
    <row r="3482" spans="1:2" x14ac:dyDescent="0.2">
      <c r="A3482" s="24" t="s">
        <v>3678</v>
      </c>
      <c r="B3482" s="25">
        <v>6</v>
      </c>
    </row>
    <row r="3483" spans="1:2" x14ac:dyDescent="0.2">
      <c r="A3483" s="24" t="s">
        <v>3679</v>
      </c>
      <c r="B3483" s="25">
        <v>103</v>
      </c>
    </row>
    <row r="3484" spans="1:2" x14ac:dyDescent="0.2">
      <c r="A3484" s="24" t="s">
        <v>3680</v>
      </c>
      <c r="B3484" s="25">
        <v>2</v>
      </c>
    </row>
    <row r="3485" spans="1:2" x14ac:dyDescent="0.2">
      <c r="A3485" s="24" t="s">
        <v>3681</v>
      </c>
      <c r="B3485" s="25">
        <v>43</v>
      </c>
    </row>
    <row r="3486" spans="1:2" x14ac:dyDescent="0.2">
      <c r="A3486" s="24" t="s">
        <v>3682</v>
      </c>
      <c r="B3486" s="25">
        <v>7</v>
      </c>
    </row>
    <row r="3487" spans="1:2" x14ac:dyDescent="0.2">
      <c r="A3487" s="24" t="s">
        <v>3683</v>
      </c>
      <c r="B3487" s="25">
        <v>4</v>
      </c>
    </row>
    <row r="3488" spans="1:2" x14ac:dyDescent="0.2">
      <c r="A3488" s="24" t="s">
        <v>3684</v>
      </c>
      <c r="B3488" s="25">
        <v>3</v>
      </c>
    </row>
    <row r="3489" spans="1:2" x14ac:dyDescent="0.2">
      <c r="A3489" s="24" t="s">
        <v>3685</v>
      </c>
      <c r="B3489" s="25">
        <v>26</v>
      </c>
    </row>
    <row r="3490" spans="1:2" x14ac:dyDescent="0.2">
      <c r="A3490" s="24" t="s">
        <v>3686</v>
      </c>
      <c r="B3490" s="25">
        <v>49</v>
      </c>
    </row>
    <row r="3491" spans="1:2" x14ac:dyDescent="0.2">
      <c r="A3491" s="24" t="s">
        <v>3687</v>
      </c>
      <c r="B3491" s="25">
        <v>7</v>
      </c>
    </row>
    <row r="3492" spans="1:2" x14ac:dyDescent="0.2">
      <c r="A3492" s="24" t="s">
        <v>3688</v>
      </c>
      <c r="B3492" s="25">
        <v>1</v>
      </c>
    </row>
    <row r="3493" spans="1:2" x14ac:dyDescent="0.2">
      <c r="A3493" s="24" t="s">
        <v>3689</v>
      </c>
      <c r="B3493" s="25">
        <v>16</v>
      </c>
    </row>
    <row r="3494" spans="1:2" x14ac:dyDescent="0.2">
      <c r="A3494" s="24" t="s">
        <v>3690</v>
      </c>
      <c r="B3494" s="25">
        <v>2</v>
      </c>
    </row>
    <row r="3495" spans="1:2" x14ac:dyDescent="0.2">
      <c r="A3495" s="24" t="s">
        <v>3691</v>
      </c>
      <c r="B3495" s="25">
        <v>1</v>
      </c>
    </row>
    <row r="3496" spans="1:2" x14ac:dyDescent="0.2">
      <c r="A3496" s="24" t="s">
        <v>3692</v>
      </c>
      <c r="B3496" s="25">
        <v>14</v>
      </c>
    </row>
    <row r="3497" spans="1:2" x14ac:dyDescent="0.2">
      <c r="A3497" s="24" t="s">
        <v>3693</v>
      </c>
      <c r="B3497" s="25">
        <v>1</v>
      </c>
    </row>
    <row r="3498" spans="1:2" x14ac:dyDescent="0.2">
      <c r="A3498" s="24" t="s">
        <v>3694</v>
      </c>
      <c r="B3498" s="25">
        <v>1</v>
      </c>
    </row>
    <row r="3499" spans="1:2" x14ac:dyDescent="0.2">
      <c r="A3499" s="24" t="s">
        <v>3695</v>
      </c>
      <c r="B3499" s="25">
        <v>11</v>
      </c>
    </row>
    <row r="3500" spans="1:2" x14ac:dyDescent="0.2">
      <c r="A3500" s="24" t="s">
        <v>3696</v>
      </c>
      <c r="B3500" s="25">
        <v>4</v>
      </c>
    </row>
    <row r="3501" spans="1:2" x14ac:dyDescent="0.2">
      <c r="A3501" s="24" t="s">
        <v>3697</v>
      </c>
      <c r="B3501" s="25">
        <v>1</v>
      </c>
    </row>
    <row r="3502" spans="1:2" x14ac:dyDescent="0.2">
      <c r="A3502" s="24" t="s">
        <v>3698</v>
      </c>
      <c r="B3502" s="25">
        <v>13</v>
      </c>
    </row>
    <row r="3503" spans="1:2" x14ac:dyDescent="0.2">
      <c r="A3503" s="24" t="s">
        <v>3699</v>
      </c>
      <c r="B3503" s="25">
        <v>1</v>
      </c>
    </row>
    <row r="3504" spans="1:2" x14ac:dyDescent="0.2">
      <c r="A3504" s="24" t="s">
        <v>7976</v>
      </c>
      <c r="B3504" s="15" t="s">
        <v>8628</v>
      </c>
    </row>
    <row r="3505" spans="1:2" x14ac:dyDescent="0.2">
      <c r="A3505" s="24" t="s">
        <v>3700</v>
      </c>
      <c r="B3505" s="25">
        <v>32</v>
      </c>
    </row>
    <row r="3506" spans="1:2" x14ac:dyDescent="0.2">
      <c r="A3506" s="24" t="s">
        <v>3701</v>
      </c>
      <c r="B3506" s="25">
        <v>4</v>
      </c>
    </row>
    <row r="3507" spans="1:2" x14ac:dyDescent="0.2">
      <c r="A3507" s="24" t="s">
        <v>3702</v>
      </c>
      <c r="B3507" s="25">
        <v>17</v>
      </c>
    </row>
    <row r="3508" spans="1:2" x14ac:dyDescent="0.2">
      <c r="A3508" s="24" t="s">
        <v>3703</v>
      </c>
      <c r="B3508" s="25">
        <v>6</v>
      </c>
    </row>
    <row r="3509" spans="1:2" x14ac:dyDescent="0.2">
      <c r="A3509" s="24" t="s">
        <v>3704</v>
      </c>
      <c r="B3509" s="25">
        <v>7</v>
      </c>
    </row>
    <row r="3510" spans="1:2" x14ac:dyDescent="0.2">
      <c r="A3510" s="24" t="s">
        <v>3705</v>
      </c>
      <c r="B3510" s="25">
        <v>1</v>
      </c>
    </row>
    <row r="3511" spans="1:2" x14ac:dyDescent="0.2">
      <c r="A3511" s="24" t="s">
        <v>3706</v>
      </c>
      <c r="B3511" s="25">
        <v>1</v>
      </c>
    </row>
    <row r="3512" spans="1:2" x14ac:dyDescent="0.2">
      <c r="A3512" s="24" t="s">
        <v>3707</v>
      </c>
      <c r="B3512" s="25">
        <v>11</v>
      </c>
    </row>
    <row r="3513" spans="1:2" x14ac:dyDescent="0.2">
      <c r="A3513" s="24" t="s">
        <v>3708</v>
      </c>
      <c r="B3513" s="25">
        <v>13</v>
      </c>
    </row>
    <row r="3514" spans="1:2" x14ac:dyDescent="0.2">
      <c r="A3514" s="24" t="s">
        <v>3709</v>
      </c>
      <c r="B3514" s="25">
        <v>1</v>
      </c>
    </row>
    <row r="3515" spans="1:2" x14ac:dyDescent="0.2">
      <c r="A3515" s="24" t="s">
        <v>3710</v>
      </c>
      <c r="B3515" s="25">
        <v>2</v>
      </c>
    </row>
    <row r="3516" spans="1:2" x14ac:dyDescent="0.2">
      <c r="A3516" s="24" t="s">
        <v>3711</v>
      </c>
      <c r="B3516" s="25">
        <v>2</v>
      </c>
    </row>
    <row r="3517" spans="1:2" x14ac:dyDescent="0.2">
      <c r="A3517" s="24" t="s">
        <v>3712</v>
      </c>
      <c r="B3517" s="25">
        <v>4</v>
      </c>
    </row>
    <row r="3518" spans="1:2" x14ac:dyDescent="0.2">
      <c r="A3518" s="24" t="s">
        <v>3713</v>
      </c>
      <c r="B3518" s="25">
        <v>6</v>
      </c>
    </row>
    <row r="3519" spans="1:2" x14ac:dyDescent="0.2">
      <c r="A3519" s="24" t="s">
        <v>3714</v>
      </c>
      <c r="B3519" s="25">
        <v>7</v>
      </c>
    </row>
    <row r="3520" spans="1:2" x14ac:dyDescent="0.2">
      <c r="A3520" s="24" t="s">
        <v>3715</v>
      </c>
      <c r="B3520" s="25">
        <v>2</v>
      </c>
    </row>
    <row r="3521" spans="1:2" x14ac:dyDescent="0.2">
      <c r="A3521" s="24" t="s">
        <v>3716</v>
      </c>
      <c r="B3521" s="25">
        <v>3</v>
      </c>
    </row>
    <row r="3522" spans="1:2" x14ac:dyDescent="0.2">
      <c r="A3522" s="24" t="s">
        <v>3717</v>
      </c>
      <c r="B3522" s="25">
        <v>6</v>
      </c>
    </row>
    <row r="3523" spans="1:2" x14ac:dyDescent="0.2">
      <c r="A3523" s="24" t="s">
        <v>3718</v>
      </c>
      <c r="B3523" s="25">
        <v>1</v>
      </c>
    </row>
    <row r="3524" spans="1:2" x14ac:dyDescent="0.2">
      <c r="A3524" s="24" t="s">
        <v>3719</v>
      </c>
      <c r="B3524" s="25">
        <v>2</v>
      </c>
    </row>
    <row r="3525" spans="1:2" x14ac:dyDescent="0.2">
      <c r="A3525" s="24" t="s">
        <v>3720</v>
      </c>
      <c r="B3525" s="25">
        <v>6</v>
      </c>
    </row>
    <row r="3526" spans="1:2" x14ac:dyDescent="0.2">
      <c r="A3526" s="24" t="s">
        <v>3721</v>
      </c>
      <c r="B3526" s="25">
        <v>3</v>
      </c>
    </row>
    <row r="3527" spans="1:2" x14ac:dyDescent="0.2">
      <c r="A3527" s="24" t="s">
        <v>3722</v>
      </c>
      <c r="B3527" s="25">
        <v>1</v>
      </c>
    </row>
    <row r="3528" spans="1:2" x14ac:dyDescent="0.2">
      <c r="A3528" s="24" t="s">
        <v>3723</v>
      </c>
      <c r="B3528" s="25">
        <v>6</v>
      </c>
    </row>
    <row r="3529" spans="1:2" x14ac:dyDescent="0.2">
      <c r="A3529" s="24" t="s">
        <v>3724</v>
      </c>
      <c r="B3529" s="25">
        <v>3</v>
      </c>
    </row>
    <row r="3530" spans="1:2" x14ac:dyDescent="0.2">
      <c r="A3530" s="24" t="s">
        <v>3725</v>
      </c>
      <c r="B3530" s="25">
        <v>12</v>
      </c>
    </row>
    <row r="3531" spans="1:2" x14ac:dyDescent="0.2">
      <c r="A3531" s="24" t="s">
        <v>3726</v>
      </c>
      <c r="B3531" s="25">
        <v>1</v>
      </c>
    </row>
    <row r="3532" spans="1:2" x14ac:dyDescent="0.2">
      <c r="A3532" s="24" t="s">
        <v>3727</v>
      </c>
      <c r="B3532" s="25">
        <v>6</v>
      </c>
    </row>
    <row r="3533" spans="1:2" x14ac:dyDescent="0.2">
      <c r="A3533" s="24" t="s">
        <v>3728</v>
      </c>
      <c r="B3533" s="25">
        <v>1</v>
      </c>
    </row>
    <row r="3534" spans="1:2" x14ac:dyDescent="0.2">
      <c r="A3534" s="24" t="s">
        <v>3729</v>
      </c>
      <c r="B3534" s="25">
        <v>2</v>
      </c>
    </row>
    <row r="3535" spans="1:2" x14ac:dyDescent="0.2">
      <c r="A3535" s="24" t="s">
        <v>3730</v>
      </c>
      <c r="B3535" s="25">
        <v>2</v>
      </c>
    </row>
    <row r="3536" spans="1:2" x14ac:dyDescent="0.2">
      <c r="A3536" s="24" t="s">
        <v>3731</v>
      </c>
      <c r="B3536" s="25">
        <v>4</v>
      </c>
    </row>
    <row r="3537" spans="1:2" x14ac:dyDescent="0.2">
      <c r="A3537" s="24" t="s">
        <v>3732</v>
      </c>
      <c r="B3537" s="25">
        <v>42</v>
      </c>
    </row>
    <row r="3538" spans="1:2" x14ac:dyDescent="0.2">
      <c r="A3538" s="24" t="s">
        <v>3733</v>
      </c>
      <c r="B3538" s="25">
        <v>7</v>
      </c>
    </row>
    <row r="3539" spans="1:2" x14ac:dyDescent="0.2">
      <c r="A3539" s="24" t="s">
        <v>3734</v>
      </c>
      <c r="B3539" s="25">
        <v>2</v>
      </c>
    </row>
    <row r="3540" spans="1:2" x14ac:dyDescent="0.2">
      <c r="A3540" s="24" t="s">
        <v>3735</v>
      </c>
      <c r="B3540" s="25">
        <v>4</v>
      </c>
    </row>
    <row r="3541" spans="1:2" x14ac:dyDescent="0.2">
      <c r="A3541" s="24" t="s">
        <v>3736</v>
      </c>
      <c r="B3541" s="25">
        <v>2</v>
      </c>
    </row>
    <row r="3542" spans="1:2" x14ac:dyDescent="0.2">
      <c r="A3542" s="24" t="s">
        <v>3737</v>
      </c>
      <c r="B3542" s="25">
        <v>1</v>
      </c>
    </row>
    <row r="3543" spans="1:2" x14ac:dyDescent="0.2">
      <c r="A3543" s="24" t="s">
        <v>3738</v>
      </c>
      <c r="B3543" s="25">
        <v>5</v>
      </c>
    </row>
    <row r="3544" spans="1:2" x14ac:dyDescent="0.2">
      <c r="A3544" s="24" t="s">
        <v>3739</v>
      </c>
      <c r="B3544" s="25">
        <v>1</v>
      </c>
    </row>
    <row r="3545" spans="1:2" x14ac:dyDescent="0.2">
      <c r="A3545" s="24" t="s">
        <v>3740</v>
      </c>
      <c r="B3545" s="25">
        <v>4</v>
      </c>
    </row>
    <row r="3546" spans="1:2" x14ac:dyDescent="0.2">
      <c r="A3546" s="24" t="s">
        <v>3741</v>
      </c>
      <c r="B3546" s="25">
        <v>4</v>
      </c>
    </row>
    <row r="3547" spans="1:2" x14ac:dyDescent="0.2">
      <c r="A3547" s="24" t="s">
        <v>279</v>
      </c>
      <c r="B3547" s="25">
        <v>6</v>
      </c>
    </row>
    <row r="3548" spans="1:2" x14ac:dyDescent="0.2">
      <c r="A3548" s="24" t="s">
        <v>3742</v>
      </c>
      <c r="B3548" s="25">
        <v>29</v>
      </c>
    </row>
    <row r="3549" spans="1:2" x14ac:dyDescent="0.2">
      <c r="A3549" s="24" t="s">
        <v>3743</v>
      </c>
      <c r="B3549" s="25">
        <v>8</v>
      </c>
    </row>
    <row r="3550" spans="1:2" x14ac:dyDescent="0.2">
      <c r="A3550" s="24" t="s">
        <v>3744</v>
      </c>
      <c r="B3550" s="25">
        <v>3</v>
      </c>
    </row>
    <row r="3551" spans="1:2" x14ac:dyDescent="0.2">
      <c r="A3551" s="24" t="s">
        <v>3745</v>
      </c>
      <c r="B3551" s="25">
        <v>2</v>
      </c>
    </row>
    <row r="3552" spans="1:2" x14ac:dyDescent="0.2">
      <c r="A3552" s="24" t="s">
        <v>3746</v>
      </c>
      <c r="B3552" s="25">
        <v>2</v>
      </c>
    </row>
    <row r="3553" spans="1:2" x14ac:dyDescent="0.2">
      <c r="A3553" s="24" t="s">
        <v>3747</v>
      </c>
      <c r="B3553" s="25">
        <v>1</v>
      </c>
    </row>
    <row r="3554" spans="1:2" x14ac:dyDescent="0.2">
      <c r="A3554" s="24" t="s">
        <v>3748</v>
      </c>
      <c r="B3554" s="25">
        <v>1</v>
      </c>
    </row>
    <row r="3555" spans="1:2" x14ac:dyDescent="0.2">
      <c r="A3555" s="24" t="s">
        <v>3749</v>
      </c>
      <c r="B3555" s="25">
        <v>3</v>
      </c>
    </row>
    <row r="3556" spans="1:2" x14ac:dyDescent="0.2">
      <c r="A3556" s="24" t="s">
        <v>3750</v>
      </c>
      <c r="B3556" s="25">
        <v>5</v>
      </c>
    </row>
    <row r="3557" spans="1:2" x14ac:dyDescent="0.2">
      <c r="A3557" s="24" t="s">
        <v>3751</v>
      </c>
      <c r="B3557" s="25">
        <v>6</v>
      </c>
    </row>
    <row r="3558" spans="1:2" x14ac:dyDescent="0.2">
      <c r="A3558" s="24" t="s">
        <v>3752</v>
      </c>
      <c r="B3558" s="25">
        <v>17</v>
      </c>
    </row>
    <row r="3559" spans="1:2" x14ac:dyDescent="0.2">
      <c r="A3559" s="24" t="s">
        <v>3753</v>
      </c>
      <c r="B3559" s="25">
        <v>5</v>
      </c>
    </row>
    <row r="3560" spans="1:2" x14ac:dyDescent="0.2">
      <c r="A3560" s="24" t="s">
        <v>3754</v>
      </c>
      <c r="B3560" s="25">
        <v>1</v>
      </c>
    </row>
    <row r="3561" spans="1:2" x14ac:dyDescent="0.2">
      <c r="A3561" s="24" t="s">
        <v>3755</v>
      </c>
      <c r="B3561" s="25">
        <v>3</v>
      </c>
    </row>
    <row r="3562" spans="1:2" x14ac:dyDescent="0.2">
      <c r="A3562" s="24" t="s">
        <v>3756</v>
      </c>
      <c r="B3562" s="25">
        <v>1</v>
      </c>
    </row>
    <row r="3563" spans="1:2" x14ac:dyDescent="0.2">
      <c r="A3563" s="24" t="s">
        <v>3757</v>
      </c>
      <c r="B3563" s="25">
        <v>1</v>
      </c>
    </row>
    <row r="3564" spans="1:2" x14ac:dyDescent="0.2">
      <c r="A3564" s="24" t="s">
        <v>3758</v>
      </c>
      <c r="B3564" s="25">
        <v>1</v>
      </c>
    </row>
    <row r="3565" spans="1:2" x14ac:dyDescent="0.2">
      <c r="A3565" s="24" t="s">
        <v>3759</v>
      </c>
      <c r="B3565" s="25">
        <v>36</v>
      </c>
    </row>
    <row r="3566" spans="1:2" x14ac:dyDescent="0.2">
      <c r="A3566" s="24" t="s">
        <v>3760</v>
      </c>
      <c r="B3566" s="25">
        <v>2</v>
      </c>
    </row>
    <row r="3567" spans="1:2" x14ac:dyDescent="0.2">
      <c r="A3567" s="24" t="s">
        <v>3761</v>
      </c>
      <c r="B3567" s="25">
        <v>5</v>
      </c>
    </row>
    <row r="3568" spans="1:2" x14ac:dyDescent="0.2">
      <c r="A3568" s="24" t="s">
        <v>3762</v>
      </c>
      <c r="B3568" s="25">
        <v>1</v>
      </c>
    </row>
    <row r="3569" spans="1:2" x14ac:dyDescent="0.2">
      <c r="A3569" s="24" t="s">
        <v>3763</v>
      </c>
      <c r="B3569" s="25">
        <v>2</v>
      </c>
    </row>
    <row r="3570" spans="1:2" x14ac:dyDescent="0.2">
      <c r="A3570" s="24" t="s">
        <v>3763</v>
      </c>
      <c r="B3570" s="15" t="s">
        <v>8628</v>
      </c>
    </row>
    <row r="3571" spans="1:2" x14ac:dyDescent="0.2">
      <c r="A3571" s="24" t="s">
        <v>3764</v>
      </c>
      <c r="B3571" s="25">
        <v>172</v>
      </c>
    </row>
    <row r="3572" spans="1:2" x14ac:dyDescent="0.2">
      <c r="A3572" s="24" t="s">
        <v>3765</v>
      </c>
      <c r="B3572" s="25">
        <v>4</v>
      </c>
    </row>
    <row r="3573" spans="1:2" x14ac:dyDescent="0.2">
      <c r="A3573" s="24" t="s">
        <v>3766</v>
      </c>
      <c r="B3573" s="25">
        <v>2</v>
      </c>
    </row>
    <row r="3574" spans="1:2" x14ac:dyDescent="0.2">
      <c r="A3574" s="24" t="s">
        <v>3767</v>
      </c>
      <c r="B3574" s="25">
        <v>9</v>
      </c>
    </row>
    <row r="3575" spans="1:2" x14ac:dyDescent="0.2">
      <c r="A3575" s="24" t="s">
        <v>3768</v>
      </c>
      <c r="B3575" s="25">
        <v>9</v>
      </c>
    </row>
    <row r="3576" spans="1:2" x14ac:dyDescent="0.2">
      <c r="A3576" s="24" t="s">
        <v>3769</v>
      </c>
      <c r="B3576" s="25">
        <v>3</v>
      </c>
    </row>
    <row r="3577" spans="1:2" x14ac:dyDescent="0.2">
      <c r="A3577" s="24" t="s">
        <v>3770</v>
      </c>
      <c r="B3577" s="25">
        <v>10</v>
      </c>
    </row>
    <row r="3578" spans="1:2" x14ac:dyDescent="0.2">
      <c r="A3578" s="24" t="s">
        <v>3771</v>
      </c>
      <c r="B3578" s="25">
        <v>1</v>
      </c>
    </row>
    <row r="3579" spans="1:2" x14ac:dyDescent="0.2">
      <c r="A3579" s="24" t="s">
        <v>3772</v>
      </c>
      <c r="B3579" s="25">
        <v>3</v>
      </c>
    </row>
    <row r="3580" spans="1:2" x14ac:dyDescent="0.2">
      <c r="A3580" s="24" t="s">
        <v>3773</v>
      </c>
      <c r="B3580" s="25">
        <v>8</v>
      </c>
    </row>
    <row r="3581" spans="1:2" x14ac:dyDescent="0.2">
      <c r="A3581" s="24" t="s">
        <v>3774</v>
      </c>
      <c r="B3581" s="25">
        <v>4</v>
      </c>
    </row>
    <row r="3582" spans="1:2" x14ac:dyDescent="0.2">
      <c r="A3582" s="24" t="s">
        <v>3775</v>
      </c>
      <c r="B3582" s="25">
        <v>1</v>
      </c>
    </row>
    <row r="3583" spans="1:2" x14ac:dyDescent="0.2">
      <c r="A3583" s="24" t="s">
        <v>3776</v>
      </c>
      <c r="B3583" s="25">
        <v>2</v>
      </c>
    </row>
    <row r="3584" spans="1:2" x14ac:dyDescent="0.2">
      <c r="A3584" s="24" t="s">
        <v>3777</v>
      </c>
      <c r="B3584" s="25">
        <v>12</v>
      </c>
    </row>
    <row r="3585" spans="1:2" x14ac:dyDescent="0.2">
      <c r="A3585" s="24" t="s">
        <v>352</v>
      </c>
      <c r="B3585" s="25">
        <v>14</v>
      </c>
    </row>
    <row r="3586" spans="1:2" x14ac:dyDescent="0.2">
      <c r="A3586" s="24" t="s">
        <v>3778</v>
      </c>
      <c r="B3586" s="25">
        <v>1</v>
      </c>
    </row>
    <row r="3587" spans="1:2" x14ac:dyDescent="0.2">
      <c r="A3587" s="24" t="s">
        <v>3779</v>
      </c>
      <c r="B3587" s="25">
        <v>3</v>
      </c>
    </row>
    <row r="3588" spans="1:2" x14ac:dyDescent="0.2">
      <c r="A3588" s="24" t="s">
        <v>3780</v>
      </c>
      <c r="B3588" s="25">
        <v>43</v>
      </c>
    </row>
    <row r="3589" spans="1:2" x14ac:dyDescent="0.2">
      <c r="A3589" s="24" t="s">
        <v>3781</v>
      </c>
      <c r="B3589" s="25">
        <v>7</v>
      </c>
    </row>
    <row r="3590" spans="1:2" x14ac:dyDescent="0.2">
      <c r="A3590" s="24" t="s">
        <v>3782</v>
      </c>
      <c r="B3590" s="25">
        <v>1</v>
      </c>
    </row>
    <row r="3591" spans="1:2" x14ac:dyDescent="0.2">
      <c r="A3591" s="24" t="s">
        <v>3783</v>
      </c>
      <c r="B3591" s="25">
        <v>2</v>
      </c>
    </row>
    <row r="3592" spans="1:2" x14ac:dyDescent="0.2">
      <c r="A3592" s="24" t="s">
        <v>3784</v>
      </c>
      <c r="B3592" s="25">
        <v>3</v>
      </c>
    </row>
    <row r="3593" spans="1:2" x14ac:dyDescent="0.2">
      <c r="A3593" s="24" t="s">
        <v>3785</v>
      </c>
      <c r="B3593" s="25">
        <v>6</v>
      </c>
    </row>
    <row r="3594" spans="1:2" x14ac:dyDescent="0.2">
      <c r="A3594" s="24" t="s">
        <v>3786</v>
      </c>
      <c r="B3594" s="25">
        <v>5</v>
      </c>
    </row>
    <row r="3595" spans="1:2" x14ac:dyDescent="0.2">
      <c r="A3595" s="24" t="s">
        <v>3787</v>
      </c>
      <c r="B3595" s="25">
        <v>4</v>
      </c>
    </row>
    <row r="3596" spans="1:2" x14ac:dyDescent="0.2">
      <c r="A3596" s="24" t="s">
        <v>3788</v>
      </c>
      <c r="B3596" s="25">
        <v>7</v>
      </c>
    </row>
    <row r="3597" spans="1:2" x14ac:dyDescent="0.2">
      <c r="A3597" s="24" t="s">
        <v>3789</v>
      </c>
      <c r="B3597" s="25">
        <v>2</v>
      </c>
    </row>
    <row r="3598" spans="1:2" x14ac:dyDescent="0.2">
      <c r="A3598" s="24" t="s">
        <v>3790</v>
      </c>
      <c r="B3598" s="25">
        <v>1</v>
      </c>
    </row>
    <row r="3599" spans="1:2" x14ac:dyDescent="0.2">
      <c r="A3599" s="24" t="s">
        <v>3791</v>
      </c>
      <c r="B3599" s="25">
        <v>2</v>
      </c>
    </row>
    <row r="3600" spans="1:2" x14ac:dyDescent="0.2">
      <c r="A3600" s="24" t="s">
        <v>3792</v>
      </c>
      <c r="B3600" s="25">
        <v>1</v>
      </c>
    </row>
    <row r="3601" spans="1:2" x14ac:dyDescent="0.2">
      <c r="A3601" s="24" t="s">
        <v>3793</v>
      </c>
      <c r="B3601" s="25">
        <v>4</v>
      </c>
    </row>
    <row r="3602" spans="1:2" x14ac:dyDescent="0.2">
      <c r="A3602" s="24" t="s">
        <v>3794</v>
      </c>
      <c r="B3602" s="25">
        <v>11</v>
      </c>
    </row>
    <row r="3603" spans="1:2" x14ac:dyDescent="0.2">
      <c r="A3603" s="24" t="s">
        <v>3795</v>
      </c>
      <c r="B3603" s="25">
        <v>14</v>
      </c>
    </row>
    <row r="3604" spans="1:2" x14ac:dyDescent="0.2">
      <c r="A3604" s="24" t="s">
        <v>3796</v>
      </c>
      <c r="B3604" s="25">
        <v>2</v>
      </c>
    </row>
    <row r="3605" spans="1:2" x14ac:dyDescent="0.2">
      <c r="A3605" s="24" t="s">
        <v>3797</v>
      </c>
      <c r="B3605" s="25">
        <v>1</v>
      </c>
    </row>
    <row r="3606" spans="1:2" x14ac:dyDescent="0.2">
      <c r="A3606" s="24" t="s">
        <v>3798</v>
      </c>
      <c r="B3606" s="25">
        <v>5</v>
      </c>
    </row>
    <row r="3607" spans="1:2" x14ac:dyDescent="0.2">
      <c r="A3607" s="24" t="s">
        <v>3799</v>
      </c>
      <c r="B3607" s="25">
        <v>7</v>
      </c>
    </row>
    <row r="3608" spans="1:2" x14ac:dyDescent="0.2">
      <c r="A3608" s="24" t="s">
        <v>3800</v>
      </c>
      <c r="B3608" s="25">
        <v>1</v>
      </c>
    </row>
    <row r="3609" spans="1:2" x14ac:dyDescent="0.2">
      <c r="A3609" s="24" t="s">
        <v>3801</v>
      </c>
      <c r="B3609" s="25">
        <v>3</v>
      </c>
    </row>
    <row r="3610" spans="1:2" x14ac:dyDescent="0.2">
      <c r="A3610" s="24" t="s">
        <v>3802</v>
      </c>
      <c r="B3610" s="25">
        <v>6</v>
      </c>
    </row>
    <row r="3611" spans="1:2" x14ac:dyDescent="0.2">
      <c r="A3611" s="24" t="s">
        <v>69</v>
      </c>
      <c r="B3611" s="25">
        <v>4</v>
      </c>
    </row>
    <row r="3612" spans="1:2" x14ac:dyDescent="0.2">
      <c r="A3612" s="24" t="s">
        <v>70</v>
      </c>
      <c r="B3612" s="25">
        <v>6</v>
      </c>
    </row>
    <row r="3613" spans="1:2" x14ac:dyDescent="0.2">
      <c r="A3613" s="24" t="s">
        <v>3803</v>
      </c>
      <c r="B3613" s="25">
        <v>2</v>
      </c>
    </row>
    <row r="3614" spans="1:2" x14ac:dyDescent="0.2">
      <c r="A3614" s="24" t="s">
        <v>3804</v>
      </c>
      <c r="B3614" s="25">
        <v>3</v>
      </c>
    </row>
    <row r="3615" spans="1:2" x14ac:dyDescent="0.2">
      <c r="A3615" s="24" t="s">
        <v>3805</v>
      </c>
      <c r="B3615" s="25">
        <v>15</v>
      </c>
    </row>
    <row r="3616" spans="1:2" x14ac:dyDescent="0.2">
      <c r="A3616" s="24" t="s">
        <v>3806</v>
      </c>
      <c r="B3616" s="25">
        <v>2</v>
      </c>
    </row>
    <row r="3617" spans="1:2" x14ac:dyDescent="0.2">
      <c r="A3617" s="24" t="s">
        <v>3807</v>
      </c>
      <c r="B3617" s="25">
        <v>8</v>
      </c>
    </row>
    <row r="3618" spans="1:2" x14ac:dyDescent="0.2">
      <c r="A3618" s="24" t="s">
        <v>3808</v>
      </c>
      <c r="B3618" s="25">
        <v>1</v>
      </c>
    </row>
    <row r="3619" spans="1:2" x14ac:dyDescent="0.2">
      <c r="A3619" s="24" t="s">
        <v>3809</v>
      </c>
      <c r="B3619" s="25">
        <v>1</v>
      </c>
    </row>
    <row r="3620" spans="1:2" x14ac:dyDescent="0.2">
      <c r="A3620" s="24" t="s">
        <v>3810</v>
      </c>
      <c r="B3620" s="25">
        <v>4</v>
      </c>
    </row>
    <row r="3621" spans="1:2" x14ac:dyDescent="0.2">
      <c r="A3621" s="24" t="s">
        <v>3811</v>
      </c>
      <c r="B3621" s="25">
        <v>10</v>
      </c>
    </row>
    <row r="3622" spans="1:2" x14ac:dyDescent="0.2">
      <c r="A3622" s="24" t="s">
        <v>3812</v>
      </c>
      <c r="B3622" s="25">
        <v>7</v>
      </c>
    </row>
    <row r="3623" spans="1:2" x14ac:dyDescent="0.2">
      <c r="A3623" s="24" t="s">
        <v>3813</v>
      </c>
      <c r="B3623" s="25">
        <v>9</v>
      </c>
    </row>
    <row r="3624" spans="1:2" x14ac:dyDescent="0.2">
      <c r="A3624" s="24" t="s">
        <v>3814</v>
      </c>
      <c r="B3624" s="25">
        <v>5</v>
      </c>
    </row>
    <row r="3625" spans="1:2" x14ac:dyDescent="0.2">
      <c r="A3625" s="24" t="s">
        <v>3815</v>
      </c>
      <c r="B3625" s="25">
        <v>3</v>
      </c>
    </row>
    <row r="3626" spans="1:2" x14ac:dyDescent="0.2">
      <c r="A3626" s="24" t="s">
        <v>3816</v>
      </c>
      <c r="B3626" s="25">
        <v>1</v>
      </c>
    </row>
    <row r="3627" spans="1:2" x14ac:dyDescent="0.2">
      <c r="A3627" s="24" t="s">
        <v>3817</v>
      </c>
      <c r="B3627" s="25">
        <v>1</v>
      </c>
    </row>
    <row r="3628" spans="1:2" x14ac:dyDescent="0.2">
      <c r="A3628" s="24" t="s">
        <v>3818</v>
      </c>
      <c r="B3628" s="25">
        <v>2</v>
      </c>
    </row>
    <row r="3629" spans="1:2" x14ac:dyDescent="0.2">
      <c r="A3629" s="24" t="s">
        <v>3819</v>
      </c>
      <c r="B3629" s="25">
        <v>6</v>
      </c>
    </row>
    <row r="3630" spans="1:2" x14ac:dyDescent="0.2">
      <c r="A3630" s="24" t="s">
        <v>3820</v>
      </c>
      <c r="B3630" s="25">
        <v>1</v>
      </c>
    </row>
    <row r="3631" spans="1:2" x14ac:dyDescent="0.2">
      <c r="A3631" s="24" t="s">
        <v>3821</v>
      </c>
      <c r="B3631" s="25">
        <v>2</v>
      </c>
    </row>
    <row r="3632" spans="1:2" x14ac:dyDescent="0.2">
      <c r="A3632" s="24" t="s">
        <v>3822</v>
      </c>
      <c r="B3632" s="25">
        <v>1</v>
      </c>
    </row>
    <row r="3633" spans="1:2" x14ac:dyDescent="0.2">
      <c r="A3633" s="24" t="s">
        <v>3823</v>
      </c>
      <c r="B3633" s="25">
        <v>4</v>
      </c>
    </row>
    <row r="3634" spans="1:2" x14ac:dyDescent="0.2">
      <c r="A3634" s="24" t="s">
        <v>3824</v>
      </c>
      <c r="B3634" s="25">
        <v>2</v>
      </c>
    </row>
    <row r="3635" spans="1:2" x14ac:dyDescent="0.2">
      <c r="A3635" s="24" t="s">
        <v>3825</v>
      </c>
      <c r="B3635" s="25">
        <v>1</v>
      </c>
    </row>
    <row r="3636" spans="1:2" x14ac:dyDescent="0.2">
      <c r="A3636" s="24" t="s">
        <v>3826</v>
      </c>
      <c r="B3636" s="25">
        <v>2</v>
      </c>
    </row>
    <row r="3637" spans="1:2" x14ac:dyDescent="0.2">
      <c r="A3637" s="24" t="s">
        <v>3827</v>
      </c>
      <c r="B3637" s="25">
        <v>1</v>
      </c>
    </row>
    <row r="3638" spans="1:2" x14ac:dyDescent="0.2">
      <c r="A3638" s="24" t="s">
        <v>3828</v>
      </c>
      <c r="B3638" s="25">
        <v>86</v>
      </c>
    </row>
    <row r="3639" spans="1:2" x14ac:dyDescent="0.2">
      <c r="A3639" s="24" t="s">
        <v>3829</v>
      </c>
      <c r="B3639" s="25">
        <v>3</v>
      </c>
    </row>
    <row r="3640" spans="1:2" x14ac:dyDescent="0.2">
      <c r="A3640" s="24" t="s">
        <v>3830</v>
      </c>
      <c r="B3640" s="25">
        <v>33</v>
      </c>
    </row>
    <row r="3641" spans="1:2" x14ac:dyDescent="0.2">
      <c r="A3641" s="24" t="s">
        <v>3831</v>
      </c>
      <c r="B3641" s="25">
        <v>4</v>
      </c>
    </row>
    <row r="3642" spans="1:2" x14ac:dyDescent="0.2">
      <c r="A3642" s="24" t="s">
        <v>3832</v>
      </c>
      <c r="B3642" s="25">
        <v>1</v>
      </c>
    </row>
    <row r="3643" spans="1:2" x14ac:dyDescent="0.2">
      <c r="A3643" s="24" t="s">
        <v>3833</v>
      </c>
      <c r="B3643" s="25">
        <v>1</v>
      </c>
    </row>
    <row r="3644" spans="1:2" x14ac:dyDescent="0.2">
      <c r="A3644" s="24" t="s">
        <v>3834</v>
      </c>
      <c r="B3644" s="25">
        <v>5</v>
      </c>
    </row>
    <row r="3645" spans="1:2" x14ac:dyDescent="0.2">
      <c r="A3645" s="24" t="s">
        <v>3835</v>
      </c>
      <c r="B3645" s="25">
        <v>2</v>
      </c>
    </row>
    <row r="3646" spans="1:2" x14ac:dyDescent="0.2">
      <c r="A3646" s="24" t="s">
        <v>3836</v>
      </c>
      <c r="B3646" s="25">
        <v>5</v>
      </c>
    </row>
    <row r="3647" spans="1:2" x14ac:dyDescent="0.2">
      <c r="A3647" s="24" t="s">
        <v>7922</v>
      </c>
      <c r="B3647" s="15" t="s">
        <v>8628</v>
      </c>
    </row>
    <row r="3648" spans="1:2" x14ac:dyDescent="0.2">
      <c r="A3648" s="24" t="s">
        <v>3837</v>
      </c>
      <c r="B3648" s="25">
        <v>2</v>
      </c>
    </row>
    <row r="3649" spans="1:2" x14ac:dyDescent="0.2">
      <c r="A3649" s="24" t="s">
        <v>3838</v>
      </c>
      <c r="B3649" s="25">
        <v>36</v>
      </c>
    </row>
    <row r="3650" spans="1:2" x14ac:dyDescent="0.2">
      <c r="A3650" s="24" t="s">
        <v>3839</v>
      </c>
      <c r="B3650" s="25">
        <v>4</v>
      </c>
    </row>
    <row r="3651" spans="1:2" x14ac:dyDescent="0.2">
      <c r="A3651" s="24" t="s">
        <v>3840</v>
      </c>
      <c r="B3651" s="25">
        <v>13</v>
      </c>
    </row>
    <row r="3652" spans="1:2" x14ac:dyDescent="0.2">
      <c r="A3652" s="24" t="s">
        <v>3841</v>
      </c>
      <c r="B3652" s="25">
        <v>2</v>
      </c>
    </row>
    <row r="3653" spans="1:2" x14ac:dyDescent="0.2">
      <c r="A3653" s="24" t="s">
        <v>3842</v>
      </c>
      <c r="B3653" s="25">
        <v>2</v>
      </c>
    </row>
    <row r="3654" spans="1:2" x14ac:dyDescent="0.2">
      <c r="A3654" s="24" t="s">
        <v>3843</v>
      </c>
      <c r="B3654" s="25">
        <v>2</v>
      </c>
    </row>
    <row r="3655" spans="1:2" x14ac:dyDescent="0.2">
      <c r="A3655" s="24" t="s">
        <v>3844</v>
      </c>
      <c r="B3655" s="25">
        <v>26</v>
      </c>
    </row>
    <row r="3656" spans="1:2" x14ac:dyDescent="0.2">
      <c r="A3656" s="24" t="s">
        <v>3845</v>
      </c>
      <c r="B3656" s="25">
        <v>2</v>
      </c>
    </row>
    <row r="3657" spans="1:2" x14ac:dyDescent="0.2">
      <c r="A3657" s="24" t="s">
        <v>3846</v>
      </c>
      <c r="B3657" s="25">
        <v>1</v>
      </c>
    </row>
    <row r="3658" spans="1:2" x14ac:dyDescent="0.2">
      <c r="A3658" s="24" t="s">
        <v>3847</v>
      </c>
      <c r="B3658" s="25">
        <v>2</v>
      </c>
    </row>
    <row r="3659" spans="1:2" x14ac:dyDescent="0.2">
      <c r="A3659" s="24" t="s">
        <v>71</v>
      </c>
      <c r="B3659" s="25">
        <v>4</v>
      </c>
    </row>
    <row r="3660" spans="1:2" x14ac:dyDescent="0.2">
      <c r="A3660" s="24" t="s">
        <v>3848</v>
      </c>
      <c r="B3660" s="25">
        <v>8</v>
      </c>
    </row>
    <row r="3661" spans="1:2" x14ac:dyDescent="0.2">
      <c r="A3661" s="24" t="s">
        <v>3849</v>
      </c>
      <c r="B3661" s="25">
        <v>2</v>
      </c>
    </row>
    <row r="3662" spans="1:2" x14ac:dyDescent="0.2">
      <c r="A3662" s="24" t="s">
        <v>3850</v>
      </c>
      <c r="B3662" s="25">
        <v>2</v>
      </c>
    </row>
    <row r="3663" spans="1:2" x14ac:dyDescent="0.2">
      <c r="A3663" s="24" t="s">
        <v>3851</v>
      </c>
      <c r="B3663" s="25">
        <v>1</v>
      </c>
    </row>
    <row r="3664" spans="1:2" x14ac:dyDescent="0.2">
      <c r="A3664" s="24" t="s">
        <v>3852</v>
      </c>
      <c r="B3664" s="25">
        <v>5</v>
      </c>
    </row>
    <row r="3665" spans="1:2" x14ac:dyDescent="0.2">
      <c r="A3665" s="24" t="s">
        <v>3853</v>
      </c>
      <c r="B3665" s="25">
        <v>2</v>
      </c>
    </row>
    <row r="3666" spans="1:2" x14ac:dyDescent="0.2">
      <c r="A3666" s="24" t="s">
        <v>3854</v>
      </c>
      <c r="B3666" s="25">
        <v>2</v>
      </c>
    </row>
    <row r="3667" spans="1:2" x14ac:dyDescent="0.2">
      <c r="A3667" s="24" t="s">
        <v>3855</v>
      </c>
      <c r="B3667" s="25">
        <v>3</v>
      </c>
    </row>
    <row r="3668" spans="1:2" x14ac:dyDescent="0.2">
      <c r="A3668" s="24" t="s">
        <v>3856</v>
      </c>
      <c r="B3668" s="25">
        <v>8</v>
      </c>
    </row>
    <row r="3669" spans="1:2" x14ac:dyDescent="0.2">
      <c r="A3669" s="24" t="s">
        <v>3857</v>
      </c>
      <c r="B3669" s="25">
        <v>15</v>
      </c>
    </row>
    <row r="3670" spans="1:2" x14ac:dyDescent="0.2">
      <c r="A3670" s="24" t="s">
        <v>3858</v>
      </c>
      <c r="B3670" s="25">
        <v>1</v>
      </c>
    </row>
    <row r="3671" spans="1:2" x14ac:dyDescent="0.2">
      <c r="A3671" s="24" t="s">
        <v>3859</v>
      </c>
      <c r="B3671" s="25">
        <v>8</v>
      </c>
    </row>
    <row r="3672" spans="1:2" x14ac:dyDescent="0.2">
      <c r="A3672" s="24" t="s">
        <v>3860</v>
      </c>
      <c r="B3672" s="25">
        <v>1</v>
      </c>
    </row>
    <row r="3673" spans="1:2" x14ac:dyDescent="0.2">
      <c r="A3673" s="24" t="s">
        <v>3861</v>
      </c>
      <c r="B3673" s="25">
        <v>3</v>
      </c>
    </row>
    <row r="3674" spans="1:2" x14ac:dyDescent="0.2">
      <c r="A3674" s="24" t="s">
        <v>3862</v>
      </c>
      <c r="B3674" s="25">
        <v>4</v>
      </c>
    </row>
    <row r="3675" spans="1:2" x14ac:dyDescent="0.2">
      <c r="A3675" s="24" t="s">
        <v>3863</v>
      </c>
      <c r="B3675" s="25">
        <v>10</v>
      </c>
    </row>
    <row r="3676" spans="1:2" x14ac:dyDescent="0.2">
      <c r="A3676" s="24" t="s">
        <v>3864</v>
      </c>
      <c r="B3676" s="25">
        <v>1</v>
      </c>
    </row>
    <row r="3677" spans="1:2" x14ac:dyDescent="0.2">
      <c r="A3677" s="24" t="s">
        <v>3865</v>
      </c>
      <c r="B3677" s="25">
        <v>1</v>
      </c>
    </row>
    <row r="3678" spans="1:2" x14ac:dyDescent="0.2">
      <c r="A3678" s="24" t="s">
        <v>3866</v>
      </c>
      <c r="B3678" s="25">
        <v>2</v>
      </c>
    </row>
    <row r="3679" spans="1:2" x14ac:dyDescent="0.2">
      <c r="A3679" s="24" t="s">
        <v>3867</v>
      </c>
      <c r="B3679" s="25">
        <v>1</v>
      </c>
    </row>
    <row r="3680" spans="1:2" x14ac:dyDescent="0.2">
      <c r="A3680" s="24" t="s">
        <v>3868</v>
      </c>
      <c r="B3680" s="25">
        <v>1</v>
      </c>
    </row>
    <row r="3681" spans="1:2" x14ac:dyDescent="0.2">
      <c r="A3681" s="24" t="s">
        <v>3869</v>
      </c>
      <c r="B3681" s="25">
        <v>7</v>
      </c>
    </row>
    <row r="3682" spans="1:2" x14ac:dyDescent="0.2">
      <c r="A3682" s="24" t="s">
        <v>72</v>
      </c>
      <c r="B3682" s="25">
        <v>11</v>
      </c>
    </row>
    <row r="3683" spans="1:2" x14ac:dyDescent="0.2">
      <c r="A3683" s="24" t="s">
        <v>3870</v>
      </c>
      <c r="B3683" s="25">
        <v>5</v>
      </c>
    </row>
    <row r="3684" spans="1:2" x14ac:dyDescent="0.2">
      <c r="A3684" s="24" t="s">
        <v>3871</v>
      </c>
      <c r="B3684" s="25">
        <v>1</v>
      </c>
    </row>
    <row r="3685" spans="1:2" x14ac:dyDescent="0.2">
      <c r="A3685" s="24" t="s">
        <v>3872</v>
      </c>
      <c r="B3685" s="25">
        <v>1</v>
      </c>
    </row>
    <row r="3686" spans="1:2" x14ac:dyDescent="0.2">
      <c r="A3686" s="24" t="s">
        <v>3873</v>
      </c>
      <c r="B3686" s="25">
        <v>1</v>
      </c>
    </row>
    <row r="3687" spans="1:2" x14ac:dyDescent="0.2">
      <c r="A3687" s="24" t="s">
        <v>3874</v>
      </c>
      <c r="B3687" s="25">
        <v>3</v>
      </c>
    </row>
    <row r="3688" spans="1:2" x14ac:dyDescent="0.2">
      <c r="A3688" s="24" t="s">
        <v>3875</v>
      </c>
      <c r="B3688" s="25">
        <v>2</v>
      </c>
    </row>
    <row r="3689" spans="1:2" x14ac:dyDescent="0.2">
      <c r="A3689" s="24" t="s">
        <v>3876</v>
      </c>
      <c r="B3689" s="25">
        <v>44</v>
      </c>
    </row>
    <row r="3690" spans="1:2" x14ac:dyDescent="0.2">
      <c r="A3690" s="24" t="s">
        <v>3877</v>
      </c>
      <c r="B3690" s="25">
        <v>9</v>
      </c>
    </row>
    <row r="3691" spans="1:2" x14ac:dyDescent="0.2">
      <c r="A3691" s="24" t="s">
        <v>3878</v>
      </c>
      <c r="B3691" s="25">
        <v>3</v>
      </c>
    </row>
    <row r="3692" spans="1:2" x14ac:dyDescent="0.2">
      <c r="A3692" s="24" t="s">
        <v>3879</v>
      </c>
      <c r="B3692" s="25">
        <v>6</v>
      </c>
    </row>
    <row r="3693" spans="1:2" x14ac:dyDescent="0.2">
      <c r="A3693" s="24" t="s">
        <v>3880</v>
      </c>
      <c r="B3693" s="25">
        <v>1</v>
      </c>
    </row>
    <row r="3694" spans="1:2" x14ac:dyDescent="0.2">
      <c r="A3694" s="24" t="s">
        <v>3881</v>
      </c>
      <c r="B3694" s="25">
        <v>11</v>
      </c>
    </row>
    <row r="3695" spans="1:2" x14ac:dyDescent="0.2">
      <c r="A3695" s="24" t="s">
        <v>3882</v>
      </c>
      <c r="B3695" s="25">
        <v>1</v>
      </c>
    </row>
    <row r="3696" spans="1:2" x14ac:dyDescent="0.2">
      <c r="A3696" s="24" t="s">
        <v>3883</v>
      </c>
      <c r="B3696" s="25">
        <v>1</v>
      </c>
    </row>
    <row r="3697" spans="1:2" x14ac:dyDescent="0.2">
      <c r="A3697" s="24" t="s">
        <v>3884</v>
      </c>
      <c r="B3697" s="25">
        <v>34</v>
      </c>
    </row>
    <row r="3698" spans="1:2" x14ac:dyDescent="0.2">
      <c r="A3698" s="24" t="s">
        <v>3885</v>
      </c>
      <c r="B3698" s="25">
        <v>1</v>
      </c>
    </row>
    <row r="3699" spans="1:2" x14ac:dyDescent="0.2">
      <c r="A3699" s="24" t="s">
        <v>3886</v>
      </c>
      <c r="B3699" s="25">
        <v>3</v>
      </c>
    </row>
    <row r="3700" spans="1:2" x14ac:dyDescent="0.2">
      <c r="A3700" s="24" t="s">
        <v>3887</v>
      </c>
      <c r="B3700" s="25">
        <v>3</v>
      </c>
    </row>
    <row r="3701" spans="1:2" x14ac:dyDescent="0.2">
      <c r="A3701" s="24" t="s">
        <v>3888</v>
      </c>
      <c r="B3701" s="25">
        <v>1</v>
      </c>
    </row>
    <row r="3702" spans="1:2" x14ac:dyDescent="0.2">
      <c r="A3702" s="24" t="s">
        <v>3889</v>
      </c>
      <c r="B3702" s="25">
        <v>4</v>
      </c>
    </row>
    <row r="3703" spans="1:2" x14ac:dyDescent="0.2">
      <c r="A3703" s="24" t="s">
        <v>3890</v>
      </c>
      <c r="B3703" s="25">
        <v>3</v>
      </c>
    </row>
    <row r="3704" spans="1:2" x14ac:dyDescent="0.2">
      <c r="A3704" s="24" t="s">
        <v>3891</v>
      </c>
      <c r="B3704" s="25">
        <v>2</v>
      </c>
    </row>
    <row r="3705" spans="1:2" x14ac:dyDescent="0.2">
      <c r="A3705" s="24" t="s">
        <v>3892</v>
      </c>
      <c r="B3705" s="25">
        <v>1</v>
      </c>
    </row>
    <row r="3706" spans="1:2" x14ac:dyDescent="0.2">
      <c r="A3706" s="24" t="s">
        <v>3893</v>
      </c>
      <c r="B3706" s="25">
        <v>21</v>
      </c>
    </row>
    <row r="3707" spans="1:2" x14ac:dyDescent="0.2">
      <c r="A3707" s="24" t="s">
        <v>3894</v>
      </c>
      <c r="B3707" s="25">
        <v>2</v>
      </c>
    </row>
    <row r="3708" spans="1:2" x14ac:dyDescent="0.2">
      <c r="A3708" s="24" t="s">
        <v>3895</v>
      </c>
      <c r="B3708" s="25">
        <v>2</v>
      </c>
    </row>
    <row r="3709" spans="1:2" x14ac:dyDescent="0.2">
      <c r="A3709" s="24" t="s">
        <v>3896</v>
      </c>
      <c r="B3709" s="25">
        <v>14</v>
      </c>
    </row>
    <row r="3710" spans="1:2" x14ac:dyDescent="0.2">
      <c r="A3710" s="24" t="s">
        <v>189</v>
      </c>
      <c r="B3710" s="25">
        <v>2</v>
      </c>
    </row>
    <row r="3711" spans="1:2" x14ac:dyDescent="0.2">
      <c r="A3711" s="24" t="s">
        <v>3897</v>
      </c>
      <c r="B3711" s="25">
        <v>3</v>
      </c>
    </row>
    <row r="3712" spans="1:2" x14ac:dyDescent="0.2">
      <c r="A3712" s="24" t="s">
        <v>3898</v>
      </c>
      <c r="B3712" s="25">
        <v>2</v>
      </c>
    </row>
    <row r="3713" spans="1:2" x14ac:dyDescent="0.2">
      <c r="A3713" s="24" t="s">
        <v>3899</v>
      </c>
      <c r="B3713" s="25">
        <v>4</v>
      </c>
    </row>
    <row r="3714" spans="1:2" x14ac:dyDescent="0.2">
      <c r="A3714" s="24" t="s">
        <v>3900</v>
      </c>
      <c r="B3714" s="25">
        <v>1</v>
      </c>
    </row>
    <row r="3715" spans="1:2" x14ac:dyDescent="0.2">
      <c r="A3715" s="24" t="s">
        <v>3901</v>
      </c>
      <c r="B3715" s="25">
        <v>5</v>
      </c>
    </row>
    <row r="3716" spans="1:2" x14ac:dyDescent="0.2">
      <c r="A3716" s="24" t="s">
        <v>3902</v>
      </c>
      <c r="B3716" s="25">
        <v>1</v>
      </c>
    </row>
    <row r="3717" spans="1:2" x14ac:dyDescent="0.2">
      <c r="A3717" s="24" t="s">
        <v>3903</v>
      </c>
      <c r="B3717" s="25">
        <v>3</v>
      </c>
    </row>
    <row r="3718" spans="1:2" x14ac:dyDescent="0.2">
      <c r="A3718" s="24" t="s">
        <v>3904</v>
      </c>
      <c r="B3718" s="25">
        <v>3</v>
      </c>
    </row>
    <row r="3719" spans="1:2" x14ac:dyDescent="0.2">
      <c r="A3719" s="24" t="s">
        <v>3905</v>
      </c>
      <c r="B3719" s="25">
        <v>17</v>
      </c>
    </row>
    <row r="3720" spans="1:2" x14ac:dyDescent="0.2">
      <c r="A3720" s="24" t="s">
        <v>3906</v>
      </c>
      <c r="B3720" s="25">
        <v>1</v>
      </c>
    </row>
    <row r="3721" spans="1:2" x14ac:dyDescent="0.2">
      <c r="A3721" s="24" t="s">
        <v>3907</v>
      </c>
      <c r="B3721" s="25">
        <v>1</v>
      </c>
    </row>
    <row r="3722" spans="1:2" x14ac:dyDescent="0.2">
      <c r="A3722" s="24" t="s">
        <v>3908</v>
      </c>
      <c r="B3722" s="25">
        <v>2</v>
      </c>
    </row>
    <row r="3723" spans="1:2" x14ac:dyDescent="0.2">
      <c r="A3723" s="24" t="s">
        <v>3909</v>
      </c>
      <c r="B3723" s="25">
        <v>7</v>
      </c>
    </row>
    <row r="3724" spans="1:2" x14ac:dyDescent="0.2">
      <c r="A3724" s="24" t="s">
        <v>3910</v>
      </c>
      <c r="B3724" s="25">
        <v>1</v>
      </c>
    </row>
    <row r="3725" spans="1:2" x14ac:dyDescent="0.2">
      <c r="A3725" s="24" t="s">
        <v>3911</v>
      </c>
      <c r="B3725" s="25">
        <v>3</v>
      </c>
    </row>
    <row r="3726" spans="1:2" x14ac:dyDescent="0.2">
      <c r="A3726" s="24" t="s">
        <v>3912</v>
      </c>
      <c r="B3726" s="25">
        <v>1</v>
      </c>
    </row>
    <row r="3727" spans="1:2" x14ac:dyDescent="0.2">
      <c r="A3727" s="24" t="s">
        <v>3913</v>
      </c>
      <c r="B3727" s="25">
        <v>1</v>
      </c>
    </row>
    <row r="3728" spans="1:2" x14ac:dyDescent="0.2">
      <c r="A3728" s="24" t="s">
        <v>3914</v>
      </c>
      <c r="B3728" s="25">
        <v>1</v>
      </c>
    </row>
    <row r="3729" spans="1:2" x14ac:dyDescent="0.2">
      <c r="A3729" s="24" t="s">
        <v>190</v>
      </c>
      <c r="B3729" s="25">
        <v>5</v>
      </c>
    </row>
    <row r="3730" spans="1:2" x14ac:dyDescent="0.2">
      <c r="A3730" s="24" t="s">
        <v>73</v>
      </c>
      <c r="B3730" s="25">
        <v>2</v>
      </c>
    </row>
    <row r="3731" spans="1:2" x14ac:dyDescent="0.2">
      <c r="A3731" s="24" t="s">
        <v>280</v>
      </c>
      <c r="B3731" s="25">
        <v>3</v>
      </c>
    </row>
    <row r="3732" spans="1:2" x14ac:dyDescent="0.2">
      <c r="A3732" s="24" t="s">
        <v>3915</v>
      </c>
      <c r="B3732" s="25">
        <v>6</v>
      </c>
    </row>
    <row r="3733" spans="1:2" x14ac:dyDescent="0.2">
      <c r="A3733" s="24" t="s">
        <v>3916</v>
      </c>
      <c r="B3733" s="25">
        <v>2</v>
      </c>
    </row>
    <row r="3734" spans="1:2" x14ac:dyDescent="0.2">
      <c r="A3734" s="24" t="s">
        <v>3917</v>
      </c>
      <c r="B3734" s="25">
        <v>6</v>
      </c>
    </row>
    <row r="3735" spans="1:2" x14ac:dyDescent="0.2">
      <c r="A3735" s="24" t="s">
        <v>3918</v>
      </c>
      <c r="B3735" s="25">
        <v>2</v>
      </c>
    </row>
    <row r="3736" spans="1:2" x14ac:dyDescent="0.2">
      <c r="A3736" s="24" t="s">
        <v>3919</v>
      </c>
      <c r="B3736" s="25">
        <v>3</v>
      </c>
    </row>
    <row r="3737" spans="1:2" x14ac:dyDescent="0.2">
      <c r="A3737" s="24" t="s">
        <v>3920</v>
      </c>
      <c r="B3737" s="25">
        <v>1</v>
      </c>
    </row>
    <row r="3738" spans="1:2" x14ac:dyDescent="0.2">
      <c r="A3738" s="24" t="s">
        <v>3921</v>
      </c>
      <c r="B3738" s="25">
        <v>8</v>
      </c>
    </row>
    <row r="3739" spans="1:2" x14ac:dyDescent="0.2">
      <c r="A3739" s="24" t="s">
        <v>3922</v>
      </c>
      <c r="B3739" s="25">
        <v>2</v>
      </c>
    </row>
    <row r="3740" spans="1:2" x14ac:dyDescent="0.2">
      <c r="A3740" s="24" t="s">
        <v>3923</v>
      </c>
      <c r="B3740" s="25">
        <v>7</v>
      </c>
    </row>
    <row r="3741" spans="1:2" x14ac:dyDescent="0.2">
      <c r="A3741" s="24" t="s">
        <v>3924</v>
      </c>
      <c r="B3741" s="25">
        <v>1</v>
      </c>
    </row>
    <row r="3742" spans="1:2" x14ac:dyDescent="0.2">
      <c r="A3742" s="24" t="s">
        <v>3925</v>
      </c>
      <c r="B3742" s="25">
        <v>3</v>
      </c>
    </row>
    <row r="3743" spans="1:2" x14ac:dyDescent="0.2">
      <c r="A3743" s="24" t="s">
        <v>3926</v>
      </c>
      <c r="B3743" s="25">
        <v>3</v>
      </c>
    </row>
    <row r="3744" spans="1:2" x14ac:dyDescent="0.2">
      <c r="A3744" s="24" t="s">
        <v>3927</v>
      </c>
      <c r="B3744" s="25">
        <v>2</v>
      </c>
    </row>
    <row r="3745" spans="1:2" x14ac:dyDescent="0.2">
      <c r="A3745" s="24" t="s">
        <v>3928</v>
      </c>
      <c r="B3745" s="25">
        <v>3</v>
      </c>
    </row>
    <row r="3746" spans="1:2" x14ac:dyDescent="0.2">
      <c r="A3746" s="24" t="s">
        <v>3929</v>
      </c>
      <c r="B3746" s="25">
        <v>3</v>
      </c>
    </row>
    <row r="3747" spans="1:2" x14ac:dyDescent="0.2">
      <c r="A3747" s="24" t="s">
        <v>3930</v>
      </c>
      <c r="B3747" s="25">
        <v>5</v>
      </c>
    </row>
    <row r="3748" spans="1:2" x14ac:dyDescent="0.2">
      <c r="A3748" s="24" t="s">
        <v>3931</v>
      </c>
      <c r="B3748" s="25">
        <v>1</v>
      </c>
    </row>
    <row r="3749" spans="1:2" x14ac:dyDescent="0.2">
      <c r="A3749" s="24" t="s">
        <v>7943</v>
      </c>
      <c r="B3749" s="15" t="s">
        <v>8628</v>
      </c>
    </row>
    <row r="3750" spans="1:2" x14ac:dyDescent="0.2">
      <c r="A3750" s="24" t="s">
        <v>3932</v>
      </c>
      <c r="B3750" s="25">
        <v>4</v>
      </c>
    </row>
    <row r="3751" spans="1:2" x14ac:dyDescent="0.2">
      <c r="A3751" s="24" t="s">
        <v>74</v>
      </c>
      <c r="B3751" s="25">
        <v>2</v>
      </c>
    </row>
    <row r="3752" spans="1:2" x14ac:dyDescent="0.2">
      <c r="A3752" s="24" t="s">
        <v>3933</v>
      </c>
      <c r="B3752" s="25">
        <v>1</v>
      </c>
    </row>
    <row r="3753" spans="1:2" x14ac:dyDescent="0.2">
      <c r="A3753" s="24" t="s">
        <v>3934</v>
      </c>
      <c r="B3753" s="25">
        <v>5</v>
      </c>
    </row>
    <row r="3754" spans="1:2" x14ac:dyDescent="0.2">
      <c r="A3754" s="24" t="s">
        <v>3935</v>
      </c>
      <c r="B3754" s="25">
        <v>14</v>
      </c>
    </row>
    <row r="3755" spans="1:2" x14ac:dyDescent="0.2">
      <c r="A3755" s="24" t="s">
        <v>3936</v>
      </c>
      <c r="B3755" s="25">
        <v>14</v>
      </c>
    </row>
    <row r="3756" spans="1:2" x14ac:dyDescent="0.2">
      <c r="A3756" s="24" t="s">
        <v>3937</v>
      </c>
      <c r="B3756" s="25">
        <v>4</v>
      </c>
    </row>
    <row r="3757" spans="1:2" x14ac:dyDescent="0.2">
      <c r="A3757" s="24" t="s">
        <v>7964</v>
      </c>
      <c r="B3757" s="15" t="s">
        <v>8628</v>
      </c>
    </row>
    <row r="3758" spans="1:2" x14ac:dyDescent="0.2">
      <c r="A3758" s="24" t="s">
        <v>3938</v>
      </c>
      <c r="B3758" s="25">
        <v>3</v>
      </c>
    </row>
    <row r="3759" spans="1:2" x14ac:dyDescent="0.2">
      <c r="A3759" s="24" t="s">
        <v>3939</v>
      </c>
      <c r="B3759" s="25">
        <v>1</v>
      </c>
    </row>
    <row r="3760" spans="1:2" x14ac:dyDescent="0.2">
      <c r="A3760" s="24" t="s">
        <v>3940</v>
      </c>
      <c r="B3760" s="25">
        <v>1</v>
      </c>
    </row>
    <row r="3761" spans="1:2" x14ac:dyDescent="0.2">
      <c r="A3761" s="24" t="s">
        <v>75</v>
      </c>
      <c r="B3761" s="25">
        <v>4</v>
      </c>
    </row>
    <row r="3762" spans="1:2" x14ac:dyDescent="0.2">
      <c r="A3762" s="24" t="s">
        <v>353</v>
      </c>
      <c r="B3762" s="25">
        <v>6</v>
      </c>
    </row>
    <row r="3763" spans="1:2" x14ac:dyDescent="0.2">
      <c r="A3763" s="24" t="s">
        <v>3941</v>
      </c>
      <c r="B3763" s="25">
        <v>3</v>
      </c>
    </row>
    <row r="3764" spans="1:2" x14ac:dyDescent="0.2">
      <c r="A3764" s="24" t="s">
        <v>3942</v>
      </c>
      <c r="B3764" s="25">
        <v>9</v>
      </c>
    </row>
    <row r="3765" spans="1:2" x14ac:dyDescent="0.2">
      <c r="A3765" s="24" t="s">
        <v>3943</v>
      </c>
      <c r="B3765" s="25">
        <v>1</v>
      </c>
    </row>
    <row r="3766" spans="1:2" x14ac:dyDescent="0.2">
      <c r="A3766" s="24" t="s">
        <v>3944</v>
      </c>
      <c r="B3766" s="25">
        <v>2</v>
      </c>
    </row>
    <row r="3767" spans="1:2" x14ac:dyDescent="0.2">
      <c r="A3767" s="24" t="s">
        <v>76</v>
      </c>
      <c r="B3767" s="25">
        <v>3</v>
      </c>
    </row>
    <row r="3768" spans="1:2" x14ac:dyDescent="0.2">
      <c r="A3768" s="24" t="s">
        <v>3945</v>
      </c>
      <c r="B3768" s="25">
        <v>1</v>
      </c>
    </row>
    <row r="3769" spans="1:2" x14ac:dyDescent="0.2">
      <c r="A3769" s="24" t="s">
        <v>3946</v>
      </c>
      <c r="B3769" s="25">
        <v>10</v>
      </c>
    </row>
    <row r="3770" spans="1:2" x14ac:dyDescent="0.2">
      <c r="A3770" s="24" t="s">
        <v>3947</v>
      </c>
      <c r="B3770" s="25">
        <v>1</v>
      </c>
    </row>
    <row r="3771" spans="1:2" x14ac:dyDescent="0.2">
      <c r="A3771" s="24" t="s">
        <v>3948</v>
      </c>
      <c r="B3771" s="25">
        <v>30</v>
      </c>
    </row>
    <row r="3772" spans="1:2" x14ac:dyDescent="0.2">
      <c r="A3772" s="24" t="s">
        <v>3949</v>
      </c>
      <c r="B3772" s="25">
        <v>5</v>
      </c>
    </row>
    <row r="3773" spans="1:2" x14ac:dyDescent="0.2">
      <c r="A3773" s="24" t="s">
        <v>3950</v>
      </c>
      <c r="B3773" s="25">
        <v>13</v>
      </c>
    </row>
    <row r="3774" spans="1:2" x14ac:dyDescent="0.2">
      <c r="A3774" s="24" t="s">
        <v>3951</v>
      </c>
      <c r="B3774" s="25">
        <v>59</v>
      </c>
    </row>
    <row r="3775" spans="1:2" x14ac:dyDescent="0.2">
      <c r="A3775" s="24" t="s">
        <v>3952</v>
      </c>
      <c r="B3775" s="25">
        <v>2</v>
      </c>
    </row>
    <row r="3776" spans="1:2" x14ac:dyDescent="0.2">
      <c r="A3776" s="24" t="s">
        <v>77</v>
      </c>
      <c r="B3776" s="25">
        <v>4</v>
      </c>
    </row>
    <row r="3777" spans="1:2" x14ac:dyDescent="0.2">
      <c r="A3777" s="24" t="s">
        <v>3953</v>
      </c>
      <c r="B3777" s="25">
        <v>3</v>
      </c>
    </row>
    <row r="3778" spans="1:2" x14ac:dyDescent="0.2">
      <c r="A3778" s="24" t="s">
        <v>3954</v>
      </c>
      <c r="B3778" s="25">
        <v>12</v>
      </c>
    </row>
    <row r="3779" spans="1:2" x14ac:dyDescent="0.2">
      <c r="A3779" s="24" t="s">
        <v>3955</v>
      </c>
      <c r="B3779" s="25">
        <v>3</v>
      </c>
    </row>
    <row r="3780" spans="1:2" x14ac:dyDescent="0.2">
      <c r="A3780" s="24" t="s">
        <v>3956</v>
      </c>
      <c r="B3780" s="25">
        <v>8</v>
      </c>
    </row>
    <row r="3781" spans="1:2" x14ac:dyDescent="0.2">
      <c r="A3781" s="24" t="s">
        <v>3957</v>
      </c>
      <c r="B3781" s="25">
        <v>4</v>
      </c>
    </row>
    <row r="3782" spans="1:2" x14ac:dyDescent="0.2">
      <c r="A3782" s="24" t="s">
        <v>3958</v>
      </c>
      <c r="B3782" s="25">
        <v>3</v>
      </c>
    </row>
    <row r="3783" spans="1:2" x14ac:dyDescent="0.2">
      <c r="A3783" s="24" t="s">
        <v>3959</v>
      </c>
      <c r="B3783" s="25">
        <v>1</v>
      </c>
    </row>
    <row r="3784" spans="1:2" x14ac:dyDescent="0.2">
      <c r="A3784" s="24" t="s">
        <v>3960</v>
      </c>
      <c r="B3784" s="25">
        <v>46</v>
      </c>
    </row>
    <row r="3785" spans="1:2" x14ac:dyDescent="0.2">
      <c r="A3785" s="24" t="s">
        <v>3961</v>
      </c>
      <c r="B3785" s="25">
        <v>11</v>
      </c>
    </row>
    <row r="3786" spans="1:2" x14ac:dyDescent="0.2">
      <c r="A3786" s="24" t="s">
        <v>3962</v>
      </c>
      <c r="B3786" s="25">
        <v>5</v>
      </c>
    </row>
    <row r="3787" spans="1:2" x14ac:dyDescent="0.2">
      <c r="A3787" s="24" t="s">
        <v>3963</v>
      </c>
      <c r="B3787" s="25">
        <v>7</v>
      </c>
    </row>
    <row r="3788" spans="1:2" x14ac:dyDescent="0.2">
      <c r="A3788" s="24" t="s">
        <v>3964</v>
      </c>
      <c r="B3788" s="25">
        <v>7</v>
      </c>
    </row>
    <row r="3789" spans="1:2" x14ac:dyDescent="0.2">
      <c r="A3789" s="24" t="s">
        <v>3965</v>
      </c>
      <c r="B3789" s="25">
        <v>1</v>
      </c>
    </row>
    <row r="3790" spans="1:2" x14ac:dyDescent="0.2">
      <c r="A3790" s="24" t="s">
        <v>3966</v>
      </c>
      <c r="B3790" s="25">
        <v>8</v>
      </c>
    </row>
    <row r="3791" spans="1:2" x14ac:dyDescent="0.2">
      <c r="A3791" s="24" t="s">
        <v>3967</v>
      </c>
      <c r="B3791" s="25">
        <v>19</v>
      </c>
    </row>
    <row r="3792" spans="1:2" x14ac:dyDescent="0.2">
      <c r="A3792" s="24" t="s">
        <v>3968</v>
      </c>
      <c r="B3792" s="25">
        <v>50</v>
      </c>
    </row>
    <row r="3793" spans="1:2" x14ac:dyDescent="0.2">
      <c r="A3793" s="24" t="s">
        <v>3969</v>
      </c>
      <c r="B3793" s="25">
        <v>3</v>
      </c>
    </row>
    <row r="3794" spans="1:2" x14ac:dyDescent="0.2">
      <c r="A3794" s="24" t="s">
        <v>3970</v>
      </c>
      <c r="B3794" s="25">
        <v>1</v>
      </c>
    </row>
    <row r="3795" spans="1:2" x14ac:dyDescent="0.2">
      <c r="A3795" s="24" t="s">
        <v>3971</v>
      </c>
      <c r="B3795" s="25">
        <v>2</v>
      </c>
    </row>
    <row r="3796" spans="1:2" x14ac:dyDescent="0.2">
      <c r="A3796" s="24" t="s">
        <v>78</v>
      </c>
      <c r="B3796" s="25">
        <v>3</v>
      </c>
    </row>
    <row r="3797" spans="1:2" x14ac:dyDescent="0.2">
      <c r="A3797" s="24" t="s">
        <v>79</v>
      </c>
      <c r="B3797" s="25">
        <v>3</v>
      </c>
    </row>
    <row r="3798" spans="1:2" x14ac:dyDescent="0.2">
      <c r="A3798" s="24" t="s">
        <v>3972</v>
      </c>
      <c r="B3798" s="25">
        <v>5</v>
      </c>
    </row>
    <row r="3799" spans="1:2" x14ac:dyDescent="0.2">
      <c r="A3799" s="24" t="s">
        <v>3973</v>
      </c>
      <c r="B3799" s="25">
        <v>2</v>
      </c>
    </row>
    <row r="3800" spans="1:2" x14ac:dyDescent="0.2">
      <c r="A3800" s="24" t="s">
        <v>3974</v>
      </c>
      <c r="B3800" s="25">
        <v>7</v>
      </c>
    </row>
    <row r="3801" spans="1:2" x14ac:dyDescent="0.2">
      <c r="A3801" s="24" t="s">
        <v>3975</v>
      </c>
      <c r="B3801" s="25">
        <v>1</v>
      </c>
    </row>
    <row r="3802" spans="1:2" x14ac:dyDescent="0.2">
      <c r="A3802" s="24" t="s">
        <v>3976</v>
      </c>
      <c r="B3802" s="25">
        <v>7</v>
      </c>
    </row>
    <row r="3803" spans="1:2" x14ac:dyDescent="0.2">
      <c r="A3803" s="24" t="s">
        <v>3977</v>
      </c>
      <c r="B3803" s="25">
        <v>5</v>
      </c>
    </row>
    <row r="3804" spans="1:2" x14ac:dyDescent="0.2">
      <c r="A3804" s="24" t="s">
        <v>3978</v>
      </c>
      <c r="B3804" s="25">
        <v>8</v>
      </c>
    </row>
    <row r="3805" spans="1:2" x14ac:dyDescent="0.2">
      <c r="A3805" s="24" t="s">
        <v>191</v>
      </c>
      <c r="B3805" s="25">
        <v>1</v>
      </c>
    </row>
    <row r="3806" spans="1:2" x14ac:dyDescent="0.2">
      <c r="A3806" s="24" t="s">
        <v>3979</v>
      </c>
      <c r="B3806" s="25">
        <v>5</v>
      </c>
    </row>
    <row r="3807" spans="1:2" x14ac:dyDescent="0.2">
      <c r="A3807" s="24" t="s">
        <v>192</v>
      </c>
      <c r="B3807" s="25">
        <v>2</v>
      </c>
    </row>
    <row r="3808" spans="1:2" x14ac:dyDescent="0.2">
      <c r="A3808" s="24" t="s">
        <v>3980</v>
      </c>
      <c r="B3808" s="25">
        <v>1</v>
      </c>
    </row>
    <row r="3809" spans="1:2" x14ac:dyDescent="0.2">
      <c r="A3809" s="24" t="s">
        <v>3981</v>
      </c>
      <c r="B3809" s="25">
        <v>5</v>
      </c>
    </row>
    <row r="3810" spans="1:2" x14ac:dyDescent="0.2">
      <c r="A3810" s="24" t="s">
        <v>3982</v>
      </c>
      <c r="B3810" s="25">
        <v>3</v>
      </c>
    </row>
    <row r="3811" spans="1:2" x14ac:dyDescent="0.2">
      <c r="A3811" s="24" t="s">
        <v>3983</v>
      </c>
      <c r="B3811" s="25">
        <v>4</v>
      </c>
    </row>
    <row r="3812" spans="1:2" x14ac:dyDescent="0.2">
      <c r="A3812" s="24" t="s">
        <v>3984</v>
      </c>
      <c r="B3812" s="25">
        <v>2</v>
      </c>
    </row>
    <row r="3813" spans="1:2" x14ac:dyDescent="0.2">
      <c r="A3813" s="24" t="s">
        <v>3985</v>
      </c>
      <c r="B3813" s="25">
        <v>35</v>
      </c>
    </row>
    <row r="3814" spans="1:2" x14ac:dyDescent="0.2">
      <c r="A3814" s="24" t="s">
        <v>3986</v>
      </c>
      <c r="B3814" s="25">
        <v>4</v>
      </c>
    </row>
    <row r="3815" spans="1:2" x14ac:dyDescent="0.2">
      <c r="A3815" s="24" t="s">
        <v>3987</v>
      </c>
      <c r="B3815" s="25">
        <v>2</v>
      </c>
    </row>
    <row r="3816" spans="1:2" x14ac:dyDescent="0.2">
      <c r="A3816" s="24" t="s">
        <v>3988</v>
      </c>
      <c r="B3816" s="25">
        <v>16</v>
      </c>
    </row>
    <row r="3817" spans="1:2" x14ac:dyDescent="0.2">
      <c r="A3817" s="24" t="s">
        <v>3989</v>
      </c>
      <c r="B3817" s="25">
        <v>4</v>
      </c>
    </row>
    <row r="3818" spans="1:2" x14ac:dyDescent="0.2">
      <c r="A3818" s="24" t="s">
        <v>3990</v>
      </c>
      <c r="B3818" s="25">
        <v>3</v>
      </c>
    </row>
    <row r="3819" spans="1:2" x14ac:dyDescent="0.2">
      <c r="A3819" s="24" t="s">
        <v>3991</v>
      </c>
      <c r="B3819" s="25">
        <v>10</v>
      </c>
    </row>
    <row r="3820" spans="1:2" x14ac:dyDescent="0.2">
      <c r="A3820" s="24" t="s">
        <v>3992</v>
      </c>
      <c r="B3820" s="25">
        <v>1</v>
      </c>
    </row>
    <row r="3821" spans="1:2" x14ac:dyDescent="0.2">
      <c r="A3821" s="24" t="s">
        <v>3993</v>
      </c>
      <c r="B3821" s="25">
        <v>1</v>
      </c>
    </row>
    <row r="3822" spans="1:2" x14ac:dyDescent="0.2">
      <c r="A3822" s="24" t="s">
        <v>3994</v>
      </c>
      <c r="B3822" s="25">
        <v>2</v>
      </c>
    </row>
    <row r="3823" spans="1:2" x14ac:dyDescent="0.2">
      <c r="A3823" s="24" t="s">
        <v>3995</v>
      </c>
      <c r="B3823" s="25">
        <v>13</v>
      </c>
    </row>
    <row r="3824" spans="1:2" x14ac:dyDescent="0.2">
      <c r="A3824" s="24" t="s">
        <v>3996</v>
      </c>
      <c r="B3824" s="25">
        <v>1</v>
      </c>
    </row>
    <row r="3825" spans="1:2" x14ac:dyDescent="0.2">
      <c r="A3825" s="24" t="s">
        <v>3997</v>
      </c>
      <c r="B3825" s="25">
        <v>1</v>
      </c>
    </row>
    <row r="3826" spans="1:2" x14ac:dyDescent="0.2">
      <c r="A3826" s="24" t="s">
        <v>3998</v>
      </c>
      <c r="B3826" s="25">
        <v>20</v>
      </c>
    </row>
    <row r="3827" spans="1:2" x14ac:dyDescent="0.2">
      <c r="A3827" s="24" t="s">
        <v>3999</v>
      </c>
      <c r="B3827" s="25">
        <v>2</v>
      </c>
    </row>
    <row r="3828" spans="1:2" x14ac:dyDescent="0.2">
      <c r="A3828" s="24" t="s">
        <v>4000</v>
      </c>
      <c r="B3828" s="25">
        <v>3</v>
      </c>
    </row>
    <row r="3829" spans="1:2" x14ac:dyDescent="0.2">
      <c r="A3829" s="24" t="s">
        <v>4001</v>
      </c>
      <c r="B3829" s="25">
        <v>7</v>
      </c>
    </row>
    <row r="3830" spans="1:2" x14ac:dyDescent="0.2">
      <c r="A3830" s="24" t="s">
        <v>4002</v>
      </c>
      <c r="B3830" s="25">
        <v>24</v>
      </c>
    </row>
    <row r="3831" spans="1:2" x14ac:dyDescent="0.2">
      <c r="A3831" s="24" t="s">
        <v>354</v>
      </c>
      <c r="B3831" s="25">
        <v>6</v>
      </c>
    </row>
    <row r="3832" spans="1:2" x14ac:dyDescent="0.2">
      <c r="A3832" s="24" t="s">
        <v>4003</v>
      </c>
      <c r="B3832" s="25">
        <v>6</v>
      </c>
    </row>
    <row r="3833" spans="1:2" x14ac:dyDescent="0.2">
      <c r="A3833" s="24" t="s">
        <v>4004</v>
      </c>
      <c r="B3833" s="25">
        <v>32</v>
      </c>
    </row>
    <row r="3834" spans="1:2" x14ac:dyDescent="0.2">
      <c r="A3834" s="24" t="s">
        <v>4005</v>
      </c>
      <c r="B3834" s="25">
        <v>2</v>
      </c>
    </row>
    <row r="3835" spans="1:2" x14ac:dyDescent="0.2">
      <c r="A3835" s="24" t="s">
        <v>4006</v>
      </c>
      <c r="B3835" s="25">
        <v>6</v>
      </c>
    </row>
    <row r="3836" spans="1:2" x14ac:dyDescent="0.2">
      <c r="A3836" s="24" t="s">
        <v>4007</v>
      </c>
      <c r="B3836" s="25">
        <v>1</v>
      </c>
    </row>
    <row r="3837" spans="1:2" x14ac:dyDescent="0.2">
      <c r="A3837" s="24" t="s">
        <v>4008</v>
      </c>
      <c r="B3837" s="25">
        <v>7</v>
      </c>
    </row>
    <row r="3838" spans="1:2" x14ac:dyDescent="0.2">
      <c r="A3838" s="24" t="s">
        <v>4009</v>
      </c>
      <c r="B3838" s="25">
        <v>1</v>
      </c>
    </row>
    <row r="3839" spans="1:2" x14ac:dyDescent="0.2">
      <c r="A3839" s="24" t="s">
        <v>4010</v>
      </c>
      <c r="B3839" s="25">
        <v>5</v>
      </c>
    </row>
    <row r="3840" spans="1:2" x14ac:dyDescent="0.2">
      <c r="A3840" s="24" t="s">
        <v>4011</v>
      </c>
      <c r="B3840" s="25">
        <v>3</v>
      </c>
    </row>
    <row r="3841" spans="1:2" x14ac:dyDescent="0.2">
      <c r="A3841" s="24" t="s">
        <v>355</v>
      </c>
      <c r="B3841" s="25">
        <v>3</v>
      </c>
    </row>
    <row r="3842" spans="1:2" x14ac:dyDescent="0.2">
      <c r="A3842" s="24" t="s">
        <v>4012</v>
      </c>
      <c r="B3842" s="25">
        <v>14</v>
      </c>
    </row>
    <row r="3843" spans="1:2" x14ac:dyDescent="0.2">
      <c r="A3843" s="24" t="s">
        <v>4013</v>
      </c>
      <c r="B3843" s="25">
        <v>5</v>
      </c>
    </row>
    <row r="3844" spans="1:2" x14ac:dyDescent="0.2">
      <c r="A3844" s="24" t="s">
        <v>4014</v>
      </c>
      <c r="B3844" s="25">
        <v>5</v>
      </c>
    </row>
    <row r="3845" spans="1:2" x14ac:dyDescent="0.2">
      <c r="A3845" s="24" t="s">
        <v>4015</v>
      </c>
      <c r="B3845" s="25">
        <v>1</v>
      </c>
    </row>
    <row r="3846" spans="1:2" x14ac:dyDescent="0.2">
      <c r="A3846" s="24" t="s">
        <v>4016</v>
      </c>
      <c r="B3846" s="25">
        <v>80</v>
      </c>
    </row>
    <row r="3847" spans="1:2" x14ac:dyDescent="0.2">
      <c r="A3847" s="24" t="s">
        <v>4017</v>
      </c>
      <c r="B3847" s="25">
        <v>19</v>
      </c>
    </row>
    <row r="3848" spans="1:2" x14ac:dyDescent="0.2">
      <c r="A3848" s="24" t="s">
        <v>4018</v>
      </c>
      <c r="B3848" s="25">
        <v>7</v>
      </c>
    </row>
    <row r="3849" spans="1:2" x14ac:dyDescent="0.2">
      <c r="A3849" s="24" t="s">
        <v>4019</v>
      </c>
      <c r="B3849" s="25">
        <v>6</v>
      </c>
    </row>
    <row r="3850" spans="1:2" x14ac:dyDescent="0.2">
      <c r="A3850" s="24" t="s">
        <v>4020</v>
      </c>
      <c r="B3850" s="25">
        <v>3</v>
      </c>
    </row>
    <row r="3851" spans="1:2" x14ac:dyDescent="0.2">
      <c r="A3851" s="24" t="s">
        <v>4021</v>
      </c>
      <c r="B3851" s="25">
        <v>10</v>
      </c>
    </row>
    <row r="3852" spans="1:2" x14ac:dyDescent="0.2">
      <c r="A3852" s="24" t="s">
        <v>4022</v>
      </c>
      <c r="B3852" s="25">
        <v>19</v>
      </c>
    </row>
    <row r="3853" spans="1:2" x14ac:dyDescent="0.2">
      <c r="A3853" s="24" t="s">
        <v>4023</v>
      </c>
      <c r="B3853" s="25">
        <v>1</v>
      </c>
    </row>
    <row r="3854" spans="1:2" x14ac:dyDescent="0.2">
      <c r="A3854" s="24" t="s">
        <v>4024</v>
      </c>
      <c r="B3854" s="25">
        <v>6</v>
      </c>
    </row>
    <row r="3855" spans="1:2" x14ac:dyDescent="0.2">
      <c r="A3855" s="24" t="s">
        <v>4025</v>
      </c>
      <c r="B3855" s="25">
        <v>2</v>
      </c>
    </row>
    <row r="3856" spans="1:2" x14ac:dyDescent="0.2">
      <c r="A3856" s="24" t="s">
        <v>4026</v>
      </c>
      <c r="B3856" s="25">
        <v>2</v>
      </c>
    </row>
    <row r="3857" spans="1:2" x14ac:dyDescent="0.2">
      <c r="A3857" s="24" t="s">
        <v>4027</v>
      </c>
      <c r="B3857" s="25">
        <v>44</v>
      </c>
    </row>
    <row r="3858" spans="1:2" x14ac:dyDescent="0.2">
      <c r="A3858" s="24" t="s">
        <v>4028</v>
      </c>
      <c r="B3858" s="25">
        <v>7</v>
      </c>
    </row>
    <row r="3859" spans="1:2" x14ac:dyDescent="0.2">
      <c r="A3859" s="24" t="s">
        <v>4029</v>
      </c>
      <c r="B3859" s="25">
        <v>1</v>
      </c>
    </row>
    <row r="3860" spans="1:2" x14ac:dyDescent="0.2">
      <c r="A3860" s="24" t="s">
        <v>4030</v>
      </c>
      <c r="B3860" s="25">
        <v>13</v>
      </c>
    </row>
    <row r="3861" spans="1:2" x14ac:dyDescent="0.2">
      <c r="A3861" s="24" t="s">
        <v>193</v>
      </c>
      <c r="B3861" s="25">
        <v>2</v>
      </c>
    </row>
    <row r="3862" spans="1:2" x14ac:dyDescent="0.2">
      <c r="A3862" s="24" t="s">
        <v>194</v>
      </c>
      <c r="B3862" s="25">
        <v>2</v>
      </c>
    </row>
    <row r="3863" spans="1:2" x14ac:dyDescent="0.2">
      <c r="A3863" s="24" t="s">
        <v>4031</v>
      </c>
      <c r="B3863" s="25">
        <v>1</v>
      </c>
    </row>
    <row r="3864" spans="1:2" x14ac:dyDescent="0.2">
      <c r="A3864" s="24" t="s">
        <v>356</v>
      </c>
      <c r="B3864" s="25">
        <v>1</v>
      </c>
    </row>
    <row r="3865" spans="1:2" x14ac:dyDescent="0.2">
      <c r="A3865" s="24" t="s">
        <v>4032</v>
      </c>
      <c r="B3865" s="25">
        <v>1</v>
      </c>
    </row>
    <row r="3866" spans="1:2" x14ac:dyDescent="0.2">
      <c r="A3866" s="24" t="s">
        <v>4033</v>
      </c>
      <c r="B3866" s="25">
        <v>5</v>
      </c>
    </row>
    <row r="3867" spans="1:2" x14ac:dyDescent="0.2">
      <c r="A3867" s="24" t="s">
        <v>4034</v>
      </c>
      <c r="B3867" s="25">
        <v>7</v>
      </c>
    </row>
    <row r="3868" spans="1:2" x14ac:dyDescent="0.2">
      <c r="A3868" s="24" t="s">
        <v>4035</v>
      </c>
      <c r="B3868" s="25">
        <v>2</v>
      </c>
    </row>
    <row r="3869" spans="1:2" x14ac:dyDescent="0.2">
      <c r="A3869" s="24" t="s">
        <v>4036</v>
      </c>
      <c r="B3869" s="25">
        <v>3</v>
      </c>
    </row>
    <row r="3870" spans="1:2" x14ac:dyDescent="0.2">
      <c r="A3870" s="24" t="s">
        <v>4037</v>
      </c>
      <c r="B3870" s="25">
        <v>2</v>
      </c>
    </row>
    <row r="3871" spans="1:2" x14ac:dyDescent="0.2">
      <c r="A3871" s="24" t="s">
        <v>80</v>
      </c>
      <c r="B3871" s="25">
        <v>1</v>
      </c>
    </row>
    <row r="3872" spans="1:2" x14ac:dyDescent="0.2">
      <c r="A3872" s="24" t="s">
        <v>4038</v>
      </c>
      <c r="B3872" s="25">
        <v>1</v>
      </c>
    </row>
    <row r="3873" spans="1:2" x14ac:dyDescent="0.2">
      <c r="A3873" s="24" t="s">
        <v>4039</v>
      </c>
      <c r="B3873" s="25">
        <v>2</v>
      </c>
    </row>
    <row r="3874" spans="1:2" x14ac:dyDescent="0.2">
      <c r="A3874" s="24" t="s">
        <v>4040</v>
      </c>
      <c r="B3874" s="25">
        <v>3</v>
      </c>
    </row>
    <row r="3875" spans="1:2" x14ac:dyDescent="0.2">
      <c r="A3875" s="24" t="s">
        <v>4041</v>
      </c>
      <c r="B3875" s="25">
        <v>14</v>
      </c>
    </row>
    <row r="3876" spans="1:2" x14ac:dyDescent="0.2">
      <c r="A3876" s="24" t="s">
        <v>4042</v>
      </c>
      <c r="B3876" s="25">
        <v>25</v>
      </c>
    </row>
    <row r="3877" spans="1:2" x14ac:dyDescent="0.2">
      <c r="A3877" s="24" t="s">
        <v>4043</v>
      </c>
      <c r="B3877" s="25">
        <v>2</v>
      </c>
    </row>
    <row r="3878" spans="1:2" x14ac:dyDescent="0.2">
      <c r="A3878" s="24" t="s">
        <v>4044</v>
      </c>
      <c r="B3878" s="25">
        <v>1</v>
      </c>
    </row>
    <row r="3879" spans="1:2" x14ac:dyDescent="0.2">
      <c r="A3879" s="24" t="s">
        <v>4045</v>
      </c>
      <c r="B3879" s="25">
        <v>5</v>
      </c>
    </row>
    <row r="3880" spans="1:2" x14ac:dyDescent="0.2">
      <c r="A3880" s="24" t="s">
        <v>4046</v>
      </c>
      <c r="B3880" s="25">
        <v>2</v>
      </c>
    </row>
    <row r="3881" spans="1:2" x14ac:dyDescent="0.2">
      <c r="A3881" s="24" t="s">
        <v>4047</v>
      </c>
      <c r="B3881" s="25">
        <v>9</v>
      </c>
    </row>
    <row r="3882" spans="1:2" x14ac:dyDescent="0.2">
      <c r="A3882" s="24" t="s">
        <v>4048</v>
      </c>
      <c r="B3882" s="25">
        <v>10</v>
      </c>
    </row>
    <row r="3883" spans="1:2" x14ac:dyDescent="0.2">
      <c r="A3883" s="24" t="s">
        <v>4049</v>
      </c>
      <c r="B3883" s="25">
        <v>2</v>
      </c>
    </row>
    <row r="3884" spans="1:2" x14ac:dyDescent="0.2">
      <c r="A3884" s="24" t="s">
        <v>4050</v>
      </c>
      <c r="B3884" s="25">
        <v>3</v>
      </c>
    </row>
    <row r="3885" spans="1:2" x14ac:dyDescent="0.2">
      <c r="A3885" s="24" t="s">
        <v>4051</v>
      </c>
      <c r="B3885" s="25">
        <v>2</v>
      </c>
    </row>
    <row r="3886" spans="1:2" x14ac:dyDescent="0.2">
      <c r="A3886" s="24" t="s">
        <v>4052</v>
      </c>
      <c r="B3886" s="25">
        <v>3</v>
      </c>
    </row>
    <row r="3887" spans="1:2" x14ac:dyDescent="0.2">
      <c r="A3887" s="24" t="s">
        <v>7972</v>
      </c>
      <c r="B3887" s="15" t="s">
        <v>8628</v>
      </c>
    </row>
    <row r="3888" spans="1:2" x14ac:dyDescent="0.2">
      <c r="A3888" s="24" t="s">
        <v>4053</v>
      </c>
      <c r="B3888" s="25">
        <v>4</v>
      </c>
    </row>
    <row r="3889" spans="1:2" x14ac:dyDescent="0.2">
      <c r="A3889" s="24" t="s">
        <v>4054</v>
      </c>
      <c r="B3889" s="25">
        <v>80</v>
      </c>
    </row>
    <row r="3890" spans="1:2" x14ac:dyDescent="0.2">
      <c r="A3890" s="24" t="s">
        <v>4055</v>
      </c>
      <c r="B3890" s="25">
        <v>3</v>
      </c>
    </row>
    <row r="3891" spans="1:2" x14ac:dyDescent="0.2">
      <c r="A3891" s="24" t="s">
        <v>4056</v>
      </c>
      <c r="B3891" s="25">
        <v>5</v>
      </c>
    </row>
    <row r="3892" spans="1:2" x14ac:dyDescent="0.2">
      <c r="A3892" s="24" t="s">
        <v>4057</v>
      </c>
      <c r="B3892" s="25">
        <v>7</v>
      </c>
    </row>
    <row r="3893" spans="1:2" x14ac:dyDescent="0.2">
      <c r="A3893" s="24" t="s">
        <v>4058</v>
      </c>
      <c r="B3893" s="25">
        <v>1</v>
      </c>
    </row>
    <row r="3894" spans="1:2" x14ac:dyDescent="0.2">
      <c r="A3894" s="24" t="s">
        <v>4059</v>
      </c>
      <c r="B3894" s="25">
        <v>10</v>
      </c>
    </row>
    <row r="3895" spans="1:2" x14ac:dyDescent="0.2">
      <c r="A3895" s="24" t="s">
        <v>4060</v>
      </c>
      <c r="B3895" s="25">
        <v>13</v>
      </c>
    </row>
    <row r="3896" spans="1:2" x14ac:dyDescent="0.2">
      <c r="A3896" s="24" t="s">
        <v>4061</v>
      </c>
      <c r="B3896" s="25">
        <v>9</v>
      </c>
    </row>
    <row r="3897" spans="1:2" x14ac:dyDescent="0.2">
      <c r="A3897" s="24" t="s">
        <v>4062</v>
      </c>
      <c r="B3897" s="25">
        <v>6</v>
      </c>
    </row>
    <row r="3898" spans="1:2" x14ac:dyDescent="0.2">
      <c r="A3898" s="24" t="s">
        <v>4063</v>
      </c>
      <c r="B3898" s="25">
        <v>26</v>
      </c>
    </row>
    <row r="3899" spans="1:2" x14ac:dyDescent="0.2">
      <c r="A3899" s="24" t="s">
        <v>4064</v>
      </c>
      <c r="B3899" s="25">
        <v>4</v>
      </c>
    </row>
    <row r="3900" spans="1:2" x14ac:dyDescent="0.2">
      <c r="A3900" s="24" t="s">
        <v>4065</v>
      </c>
      <c r="B3900" s="25">
        <v>6</v>
      </c>
    </row>
    <row r="3901" spans="1:2" x14ac:dyDescent="0.2">
      <c r="A3901" s="24" t="s">
        <v>4066</v>
      </c>
      <c r="B3901" s="25">
        <v>24</v>
      </c>
    </row>
    <row r="3902" spans="1:2" x14ac:dyDescent="0.2">
      <c r="A3902" s="24" t="s">
        <v>4067</v>
      </c>
      <c r="B3902" s="25">
        <v>1</v>
      </c>
    </row>
    <row r="3903" spans="1:2" x14ac:dyDescent="0.2">
      <c r="A3903" s="24" t="s">
        <v>4068</v>
      </c>
      <c r="B3903" s="25">
        <v>1</v>
      </c>
    </row>
    <row r="3904" spans="1:2" x14ac:dyDescent="0.2">
      <c r="A3904" s="24" t="s">
        <v>4069</v>
      </c>
      <c r="B3904" s="25">
        <v>2</v>
      </c>
    </row>
    <row r="3905" spans="1:2" x14ac:dyDescent="0.2">
      <c r="A3905" s="24" t="s">
        <v>4070</v>
      </c>
      <c r="B3905" s="25">
        <v>2</v>
      </c>
    </row>
    <row r="3906" spans="1:2" x14ac:dyDescent="0.2">
      <c r="A3906" s="24" t="s">
        <v>4071</v>
      </c>
      <c r="B3906" s="25">
        <v>1</v>
      </c>
    </row>
    <row r="3907" spans="1:2" x14ac:dyDescent="0.2">
      <c r="A3907" s="24" t="s">
        <v>4072</v>
      </c>
      <c r="B3907" s="25">
        <v>1</v>
      </c>
    </row>
    <row r="3908" spans="1:2" x14ac:dyDescent="0.2">
      <c r="A3908" s="24" t="s">
        <v>4073</v>
      </c>
      <c r="B3908" s="25">
        <v>1</v>
      </c>
    </row>
    <row r="3909" spans="1:2" x14ac:dyDescent="0.2">
      <c r="A3909" s="24" t="s">
        <v>4074</v>
      </c>
      <c r="B3909" s="25">
        <v>1</v>
      </c>
    </row>
    <row r="3910" spans="1:2" x14ac:dyDescent="0.2">
      <c r="A3910" s="24" t="s">
        <v>4075</v>
      </c>
      <c r="B3910" s="25">
        <v>2</v>
      </c>
    </row>
    <row r="3911" spans="1:2" x14ac:dyDescent="0.2">
      <c r="A3911" s="24" t="s">
        <v>4076</v>
      </c>
      <c r="B3911" s="25">
        <v>10</v>
      </c>
    </row>
    <row r="3912" spans="1:2" x14ac:dyDescent="0.2">
      <c r="A3912" s="24" t="s">
        <v>4077</v>
      </c>
      <c r="B3912" s="25">
        <v>63</v>
      </c>
    </row>
    <row r="3913" spans="1:2" x14ac:dyDescent="0.2">
      <c r="A3913" s="24" t="s">
        <v>4078</v>
      </c>
      <c r="B3913" s="25">
        <v>4</v>
      </c>
    </row>
    <row r="3914" spans="1:2" x14ac:dyDescent="0.2">
      <c r="A3914" s="24" t="s">
        <v>4079</v>
      </c>
      <c r="B3914" s="25">
        <v>12</v>
      </c>
    </row>
    <row r="3915" spans="1:2" x14ac:dyDescent="0.2">
      <c r="A3915" s="24" t="s">
        <v>4080</v>
      </c>
      <c r="B3915" s="25">
        <v>1</v>
      </c>
    </row>
    <row r="3916" spans="1:2" x14ac:dyDescent="0.2">
      <c r="A3916" s="24" t="s">
        <v>4081</v>
      </c>
      <c r="B3916" s="25">
        <v>1</v>
      </c>
    </row>
    <row r="3917" spans="1:2" x14ac:dyDescent="0.2">
      <c r="A3917" s="24" t="s">
        <v>4082</v>
      </c>
      <c r="B3917" s="25">
        <v>6</v>
      </c>
    </row>
    <row r="3918" spans="1:2" x14ac:dyDescent="0.2">
      <c r="A3918" s="24" t="s">
        <v>4083</v>
      </c>
      <c r="B3918" s="25">
        <v>50</v>
      </c>
    </row>
    <row r="3919" spans="1:2" x14ac:dyDescent="0.2">
      <c r="A3919" s="24" t="s">
        <v>4084</v>
      </c>
      <c r="B3919" s="25">
        <v>10</v>
      </c>
    </row>
    <row r="3920" spans="1:2" x14ac:dyDescent="0.2">
      <c r="A3920" s="24" t="s">
        <v>4085</v>
      </c>
      <c r="B3920" s="25">
        <v>2</v>
      </c>
    </row>
    <row r="3921" spans="1:2" x14ac:dyDescent="0.2">
      <c r="A3921" s="24" t="s">
        <v>4086</v>
      </c>
      <c r="B3921" s="25">
        <v>13</v>
      </c>
    </row>
    <row r="3922" spans="1:2" x14ac:dyDescent="0.2">
      <c r="A3922" s="24" t="s">
        <v>4087</v>
      </c>
      <c r="B3922" s="25">
        <v>2</v>
      </c>
    </row>
    <row r="3923" spans="1:2" x14ac:dyDescent="0.2">
      <c r="A3923" s="24" t="s">
        <v>4088</v>
      </c>
      <c r="B3923" s="25">
        <v>3</v>
      </c>
    </row>
    <row r="3924" spans="1:2" x14ac:dyDescent="0.2">
      <c r="A3924" s="24" t="s">
        <v>4089</v>
      </c>
      <c r="B3924" s="25">
        <v>5</v>
      </c>
    </row>
    <row r="3925" spans="1:2" x14ac:dyDescent="0.2">
      <c r="A3925" s="24" t="s">
        <v>4090</v>
      </c>
      <c r="B3925" s="25">
        <v>1</v>
      </c>
    </row>
    <row r="3926" spans="1:2" x14ac:dyDescent="0.2">
      <c r="A3926" s="24" t="s">
        <v>4091</v>
      </c>
      <c r="B3926" s="25">
        <v>1</v>
      </c>
    </row>
    <row r="3927" spans="1:2" x14ac:dyDescent="0.2">
      <c r="A3927" s="24" t="s">
        <v>4092</v>
      </c>
      <c r="B3927" s="25">
        <v>1</v>
      </c>
    </row>
    <row r="3928" spans="1:2" x14ac:dyDescent="0.2">
      <c r="A3928" s="24" t="s">
        <v>4093</v>
      </c>
      <c r="B3928" s="25">
        <v>2</v>
      </c>
    </row>
    <row r="3929" spans="1:2" x14ac:dyDescent="0.2">
      <c r="A3929" s="24" t="s">
        <v>4094</v>
      </c>
      <c r="B3929" s="25">
        <v>21</v>
      </c>
    </row>
    <row r="3930" spans="1:2" x14ac:dyDescent="0.2">
      <c r="A3930" s="24" t="s">
        <v>4095</v>
      </c>
      <c r="B3930" s="25">
        <v>6</v>
      </c>
    </row>
    <row r="3931" spans="1:2" x14ac:dyDescent="0.2">
      <c r="A3931" s="24" t="s">
        <v>4096</v>
      </c>
      <c r="B3931" s="25">
        <v>1</v>
      </c>
    </row>
    <row r="3932" spans="1:2" x14ac:dyDescent="0.2">
      <c r="A3932" s="24" t="s">
        <v>4097</v>
      </c>
      <c r="B3932" s="25">
        <v>11</v>
      </c>
    </row>
    <row r="3933" spans="1:2" x14ac:dyDescent="0.2">
      <c r="A3933" s="24" t="s">
        <v>4098</v>
      </c>
      <c r="B3933" s="25">
        <v>16</v>
      </c>
    </row>
    <row r="3934" spans="1:2" x14ac:dyDescent="0.2">
      <c r="A3934" s="24" t="s">
        <v>4099</v>
      </c>
      <c r="B3934" s="25">
        <v>11</v>
      </c>
    </row>
    <row r="3935" spans="1:2" x14ac:dyDescent="0.2">
      <c r="A3935" s="24" t="s">
        <v>4100</v>
      </c>
      <c r="B3935" s="25">
        <v>2</v>
      </c>
    </row>
    <row r="3936" spans="1:2" x14ac:dyDescent="0.2">
      <c r="A3936" s="24" t="s">
        <v>4101</v>
      </c>
      <c r="B3936" s="25">
        <v>3</v>
      </c>
    </row>
    <row r="3937" spans="1:2" x14ac:dyDescent="0.2">
      <c r="A3937" s="24" t="s">
        <v>4102</v>
      </c>
      <c r="B3937" s="25">
        <v>6</v>
      </c>
    </row>
    <row r="3938" spans="1:2" x14ac:dyDescent="0.2">
      <c r="A3938" s="24" t="s">
        <v>4103</v>
      </c>
      <c r="B3938" s="25">
        <v>3</v>
      </c>
    </row>
    <row r="3939" spans="1:2" x14ac:dyDescent="0.2">
      <c r="A3939" s="24" t="s">
        <v>4104</v>
      </c>
      <c r="B3939" s="25">
        <v>3</v>
      </c>
    </row>
    <row r="3940" spans="1:2" x14ac:dyDescent="0.2">
      <c r="A3940" s="24" t="s">
        <v>4105</v>
      </c>
      <c r="B3940" s="25">
        <v>2</v>
      </c>
    </row>
    <row r="3941" spans="1:2" x14ac:dyDescent="0.2">
      <c r="A3941" s="24" t="s">
        <v>4106</v>
      </c>
      <c r="B3941" s="25">
        <v>3</v>
      </c>
    </row>
    <row r="3942" spans="1:2" x14ac:dyDescent="0.2">
      <c r="A3942" s="24" t="s">
        <v>7977</v>
      </c>
      <c r="B3942" s="15" t="s">
        <v>8628</v>
      </c>
    </row>
    <row r="3943" spans="1:2" x14ac:dyDescent="0.2">
      <c r="A3943" s="24" t="s">
        <v>4107</v>
      </c>
      <c r="B3943" s="25">
        <v>2</v>
      </c>
    </row>
    <row r="3944" spans="1:2" x14ac:dyDescent="0.2">
      <c r="A3944" s="24" t="s">
        <v>4108</v>
      </c>
      <c r="B3944" s="25">
        <v>1</v>
      </c>
    </row>
    <row r="3945" spans="1:2" x14ac:dyDescent="0.2">
      <c r="A3945" s="24" t="s">
        <v>4109</v>
      </c>
      <c r="B3945" s="25">
        <v>9</v>
      </c>
    </row>
    <row r="3946" spans="1:2" x14ac:dyDescent="0.2">
      <c r="A3946" s="24" t="s">
        <v>4110</v>
      </c>
      <c r="B3946" s="25">
        <v>3</v>
      </c>
    </row>
    <row r="3947" spans="1:2" x14ac:dyDescent="0.2">
      <c r="A3947" s="24" t="s">
        <v>4111</v>
      </c>
      <c r="B3947" s="25">
        <v>16</v>
      </c>
    </row>
    <row r="3948" spans="1:2" x14ac:dyDescent="0.2">
      <c r="A3948" s="24" t="s">
        <v>4112</v>
      </c>
      <c r="B3948" s="25">
        <v>8</v>
      </c>
    </row>
    <row r="3949" spans="1:2" x14ac:dyDescent="0.2">
      <c r="A3949" s="24" t="s">
        <v>4113</v>
      </c>
      <c r="B3949" s="25">
        <v>1</v>
      </c>
    </row>
    <row r="3950" spans="1:2" x14ac:dyDescent="0.2">
      <c r="A3950" s="24" t="s">
        <v>4114</v>
      </c>
      <c r="B3950" s="25">
        <v>19</v>
      </c>
    </row>
    <row r="3951" spans="1:2" x14ac:dyDescent="0.2">
      <c r="A3951" s="24" t="s">
        <v>357</v>
      </c>
      <c r="B3951" s="25">
        <v>2</v>
      </c>
    </row>
    <row r="3952" spans="1:2" x14ac:dyDescent="0.2">
      <c r="A3952" s="24" t="s">
        <v>358</v>
      </c>
      <c r="B3952" s="25">
        <v>5</v>
      </c>
    </row>
    <row r="3953" spans="1:2" x14ac:dyDescent="0.2">
      <c r="A3953" s="24" t="s">
        <v>4115</v>
      </c>
      <c r="B3953" s="25">
        <v>12</v>
      </c>
    </row>
    <row r="3954" spans="1:2" x14ac:dyDescent="0.2">
      <c r="A3954" s="24" t="s">
        <v>246</v>
      </c>
      <c r="B3954" s="25">
        <v>4</v>
      </c>
    </row>
    <row r="3955" spans="1:2" x14ac:dyDescent="0.2">
      <c r="A3955" s="24" t="s">
        <v>4116</v>
      </c>
      <c r="B3955" s="25">
        <v>7</v>
      </c>
    </row>
    <row r="3956" spans="1:2" x14ac:dyDescent="0.2">
      <c r="A3956" s="24" t="s">
        <v>4117</v>
      </c>
      <c r="B3956" s="25">
        <v>38</v>
      </c>
    </row>
    <row r="3957" spans="1:2" x14ac:dyDescent="0.2">
      <c r="A3957" s="24" t="s">
        <v>359</v>
      </c>
      <c r="B3957" s="25">
        <v>11</v>
      </c>
    </row>
    <row r="3958" spans="1:2" x14ac:dyDescent="0.2">
      <c r="A3958" s="24" t="s">
        <v>4118</v>
      </c>
      <c r="B3958" s="25">
        <v>2</v>
      </c>
    </row>
    <row r="3959" spans="1:2" x14ac:dyDescent="0.2">
      <c r="A3959" s="24" t="s">
        <v>4119</v>
      </c>
      <c r="B3959" s="25">
        <v>3</v>
      </c>
    </row>
    <row r="3960" spans="1:2" x14ac:dyDescent="0.2">
      <c r="A3960" s="24" t="s">
        <v>4120</v>
      </c>
      <c r="B3960" s="25">
        <v>1</v>
      </c>
    </row>
    <row r="3961" spans="1:2" x14ac:dyDescent="0.2">
      <c r="A3961" s="24" t="s">
        <v>4121</v>
      </c>
      <c r="B3961" s="25">
        <v>1</v>
      </c>
    </row>
    <row r="3962" spans="1:2" x14ac:dyDescent="0.2">
      <c r="A3962" s="24" t="s">
        <v>4122</v>
      </c>
      <c r="B3962" s="25">
        <v>3</v>
      </c>
    </row>
    <row r="3963" spans="1:2" x14ac:dyDescent="0.2">
      <c r="A3963" s="24" t="s">
        <v>4123</v>
      </c>
      <c r="B3963" s="25">
        <v>2</v>
      </c>
    </row>
    <row r="3964" spans="1:2" x14ac:dyDescent="0.2">
      <c r="A3964" s="24" t="s">
        <v>4124</v>
      </c>
      <c r="B3964" s="25">
        <v>16</v>
      </c>
    </row>
    <row r="3965" spans="1:2" x14ac:dyDescent="0.2">
      <c r="A3965" s="24" t="s">
        <v>4125</v>
      </c>
      <c r="B3965" s="25">
        <v>4</v>
      </c>
    </row>
    <row r="3966" spans="1:2" x14ac:dyDescent="0.2">
      <c r="A3966" s="24" t="s">
        <v>4126</v>
      </c>
      <c r="B3966" s="25">
        <v>1</v>
      </c>
    </row>
    <row r="3967" spans="1:2" x14ac:dyDescent="0.2">
      <c r="A3967" s="24" t="s">
        <v>4127</v>
      </c>
      <c r="B3967" s="25">
        <v>1</v>
      </c>
    </row>
    <row r="3968" spans="1:2" x14ac:dyDescent="0.2">
      <c r="A3968" s="24" t="s">
        <v>81</v>
      </c>
      <c r="B3968" s="25">
        <v>10</v>
      </c>
    </row>
    <row r="3969" spans="1:2" x14ac:dyDescent="0.2">
      <c r="A3969" s="24" t="s">
        <v>4128</v>
      </c>
      <c r="B3969" s="25">
        <v>13</v>
      </c>
    </row>
    <row r="3970" spans="1:2" x14ac:dyDescent="0.2">
      <c r="A3970" s="24" t="s">
        <v>4129</v>
      </c>
      <c r="B3970" s="25">
        <v>20</v>
      </c>
    </row>
    <row r="3971" spans="1:2" x14ac:dyDescent="0.2">
      <c r="A3971" s="24" t="s">
        <v>4130</v>
      </c>
      <c r="B3971" s="25">
        <v>6</v>
      </c>
    </row>
    <row r="3972" spans="1:2" x14ac:dyDescent="0.2">
      <c r="A3972" s="24" t="s">
        <v>4131</v>
      </c>
      <c r="B3972" s="25">
        <v>1</v>
      </c>
    </row>
    <row r="3973" spans="1:2" x14ac:dyDescent="0.2">
      <c r="A3973" s="24" t="s">
        <v>4132</v>
      </c>
      <c r="B3973" s="25">
        <v>28</v>
      </c>
    </row>
    <row r="3974" spans="1:2" x14ac:dyDescent="0.2">
      <c r="A3974" s="24" t="s">
        <v>4133</v>
      </c>
      <c r="B3974" s="25">
        <v>15</v>
      </c>
    </row>
    <row r="3975" spans="1:2" x14ac:dyDescent="0.2">
      <c r="A3975" s="24" t="s">
        <v>4134</v>
      </c>
      <c r="B3975" s="25">
        <v>2</v>
      </c>
    </row>
    <row r="3976" spans="1:2" x14ac:dyDescent="0.2">
      <c r="A3976" s="24" t="s">
        <v>4135</v>
      </c>
      <c r="B3976" s="25">
        <v>2</v>
      </c>
    </row>
    <row r="3977" spans="1:2" x14ac:dyDescent="0.2">
      <c r="A3977" s="24" t="s">
        <v>4136</v>
      </c>
      <c r="B3977" s="25">
        <v>1</v>
      </c>
    </row>
    <row r="3978" spans="1:2" x14ac:dyDescent="0.2">
      <c r="A3978" s="24" t="s">
        <v>4137</v>
      </c>
      <c r="B3978" s="25">
        <v>18</v>
      </c>
    </row>
    <row r="3979" spans="1:2" x14ac:dyDescent="0.2">
      <c r="A3979" s="24" t="s">
        <v>4138</v>
      </c>
      <c r="B3979" s="25">
        <v>6</v>
      </c>
    </row>
    <row r="3980" spans="1:2" x14ac:dyDescent="0.2">
      <c r="A3980" s="24" t="s">
        <v>4139</v>
      </c>
      <c r="B3980" s="25">
        <v>2</v>
      </c>
    </row>
    <row r="3981" spans="1:2" x14ac:dyDescent="0.2">
      <c r="A3981" s="24" t="s">
        <v>4140</v>
      </c>
      <c r="B3981" s="25">
        <v>11</v>
      </c>
    </row>
    <row r="3982" spans="1:2" x14ac:dyDescent="0.2">
      <c r="A3982" s="24" t="s">
        <v>4141</v>
      </c>
      <c r="B3982" s="25">
        <v>4</v>
      </c>
    </row>
    <row r="3983" spans="1:2" x14ac:dyDescent="0.2">
      <c r="A3983" s="24" t="s">
        <v>4142</v>
      </c>
      <c r="B3983" s="25">
        <v>1</v>
      </c>
    </row>
    <row r="3984" spans="1:2" x14ac:dyDescent="0.2">
      <c r="A3984" s="24" t="s">
        <v>4143</v>
      </c>
      <c r="B3984" s="25">
        <v>3</v>
      </c>
    </row>
    <row r="3985" spans="1:2" x14ac:dyDescent="0.2">
      <c r="A3985" s="24" t="s">
        <v>4144</v>
      </c>
      <c r="B3985" s="25">
        <v>2</v>
      </c>
    </row>
    <row r="3986" spans="1:2" x14ac:dyDescent="0.2">
      <c r="A3986" s="24" t="s">
        <v>4145</v>
      </c>
      <c r="B3986" s="25">
        <v>3</v>
      </c>
    </row>
    <row r="3987" spans="1:2" x14ac:dyDescent="0.2">
      <c r="A3987" s="24" t="s">
        <v>4146</v>
      </c>
      <c r="B3987" s="25">
        <v>2</v>
      </c>
    </row>
    <row r="3988" spans="1:2" x14ac:dyDescent="0.2">
      <c r="A3988" s="24" t="s">
        <v>4147</v>
      </c>
      <c r="B3988" s="25">
        <v>3</v>
      </c>
    </row>
    <row r="3989" spans="1:2" x14ac:dyDescent="0.2">
      <c r="A3989" s="24" t="s">
        <v>4148</v>
      </c>
      <c r="B3989" s="25">
        <v>27</v>
      </c>
    </row>
    <row r="3990" spans="1:2" x14ac:dyDescent="0.2">
      <c r="A3990" s="24" t="s">
        <v>4149</v>
      </c>
      <c r="B3990" s="25">
        <v>2</v>
      </c>
    </row>
    <row r="3991" spans="1:2" x14ac:dyDescent="0.2">
      <c r="A3991" s="24" t="s">
        <v>4150</v>
      </c>
      <c r="B3991" s="25">
        <v>1</v>
      </c>
    </row>
    <row r="3992" spans="1:2" x14ac:dyDescent="0.2">
      <c r="A3992" s="24" t="s">
        <v>4151</v>
      </c>
      <c r="B3992" s="25">
        <v>3</v>
      </c>
    </row>
    <row r="3993" spans="1:2" x14ac:dyDescent="0.2">
      <c r="A3993" s="24" t="s">
        <v>4152</v>
      </c>
      <c r="B3993" s="25">
        <v>9</v>
      </c>
    </row>
    <row r="3994" spans="1:2" x14ac:dyDescent="0.2">
      <c r="A3994" s="24" t="s">
        <v>247</v>
      </c>
      <c r="B3994" s="25">
        <v>10</v>
      </c>
    </row>
    <row r="3995" spans="1:2" x14ac:dyDescent="0.2">
      <c r="A3995" s="24" t="s">
        <v>4153</v>
      </c>
      <c r="B3995" s="25">
        <v>253</v>
      </c>
    </row>
    <row r="3996" spans="1:2" x14ac:dyDescent="0.2">
      <c r="A3996" s="24" t="s">
        <v>4154</v>
      </c>
      <c r="B3996" s="25">
        <v>9</v>
      </c>
    </row>
    <row r="3997" spans="1:2" x14ac:dyDescent="0.2">
      <c r="A3997" s="24" t="s">
        <v>4155</v>
      </c>
      <c r="B3997" s="25">
        <v>7</v>
      </c>
    </row>
    <row r="3998" spans="1:2" x14ac:dyDescent="0.2">
      <c r="A3998" s="24" t="s">
        <v>7923</v>
      </c>
      <c r="B3998" s="15" t="s">
        <v>8628</v>
      </c>
    </row>
    <row r="3999" spans="1:2" x14ac:dyDescent="0.2">
      <c r="A3999" s="24" t="s">
        <v>4156</v>
      </c>
      <c r="B3999" s="25">
        <v>3</v>
      </c>
    </row>
    <row r="4000" spans="1:2" x14ac:dyDescent="0.2">
      <c r="A4000" s="24" t="s">
        <v>4157</v>
      </c>
      <c r="B4000" s="25">
        <v>1</v>
      </c>
    </row>
    <row r="4001" spans="1:2" x14ac:dyDescent="0.2">
      <c r="A4001" s="24" t="s">
        <v>4158</v>
      </c>
      <c r="B4001" s="25">
        <v>2</v>
      </c>
    </row>
    <row r="4002" spans="1:2" x14ac:dyDescent="0.2">
      <c r="A4002" s="24" t="s">
        <v>4159</v>
      </c>
      <c r="B4002" s="25">
        <v>1</v>
      </c>
    </row>
    <row r="4003" spans="1:2" x14ac:dyDescent="0.2">
      <c r="A4003" s="24" t="s">
        <v>4160</v>
      </c>
      <c r="B4003" s="25">
        <v>1</v>
      </c>
    </row>
    <row r="4004" spans="1:2" x14ac:dyDescent="0.2">
      <c r="A4004" s="24" t="s">
        <v>4161</v>
      </c>
      <c r="B4004" s="25">
        <v>4</v>
      </c>
    </row>
    <row r="4005" spans="1:2" x14ac:dyDescent="0.2">
      <c r="A4005" s="24" t="s">
        <v>4162</v>
      </c>
      <c r="B4005" s="25">
        <v>2</v>
      </c>
    </row>
    <row r="4006" spans="1:2" x14ac:dyDescent="0.2">
      <c r="A4006" s="24" t="s">
        <v>7981</v>
      </c>
      <c r="B4006" s="15" t="s">
        <v>8628</v>
      </c>
    </row>
    <row r="4007" spans="1:2" x14ac:dyDescent="0.2">
      <c r="A4007" s="24" t="s">
        <v>4163</v>
      </c>
      <c r="B4007" s="25">
        <v>2</v>
      </c>
    </row>
    <row r="4008" spans="1:2" x14ac:dyDescent="0.2">
      <c r="A4008" s="24" t="s">
        <v>4164</v>
      </c>
      <c r="B4008" s="25">
        <v>2</v>
      </c>
    </row>
    <row r="4009" spans="1:2" x14ac:dyDescent="0.2">
      <c r="A4009" s="24" t="s">
        <v>4165</v>
      </c>
      <c r="B4009" s="25">
        <v>1</v>
      </c>
    </row>
    <row r="4010" spans="1:2" x14ac:dyDescent="0.2">
      <c r="A4010" s="24" t="s">
        <v>4166</v>
      </c>
      <c r="B4010" s="25">
        <v>4</v>
      </c>
    </row>
    <row r="4011" spans="1:2" x14ac:dyDescent="0.2">
      <c r="A4011" s="24" t="s">
        <v>4167</v>
      </c>
      <c r="B4011" s="25">
        <v>3</v>
      </c>
    </row>
    <row r="4012" spans="1:2" x14ac:dyDescent="0.2">
      <c r="A4012" s="24" t="s">
        <v>4168</v>
      </c>
      <c r="B4012" s="25">
        <v>1</v>
      </c>
    </row>
    <row r="4013" spans="1:2" x14ac:dyDescent="0.2">
      <c r="A4013" s="24" t="s">
        <v>4169</v>
      </c>
      <c r="B4013" s="25">
        <v>5</v>
      </c>
    </row>
    <row r="4014" spans="1:2" x14ac:dyDescent="0.2">
      <c r="A4014" s="24" t="s">
        <v>4170</v>
      </c>
      <c r="B4014" s="25">
        <v>1</v>
      </c>
    </row>
    <row r="4015" spans="1:2" x14ac:dyDescent="0.2">
      <c r="A4015" s="24" t="s">
        <v>4171</v>
      </c>
      <c r="B4015" s="25">
        <v>1</v>
      </c>
    </row>
    <row r="4016" spans="1:2" x14ac:dyDescent="0.2">
      <c r="A4016" s="24" t="s">
        <v>4172</v>
      </c>
      <c r="B4016" s="25">
        <v>4</v>
      </c>
    </row>
    <row r="4017" spans="1:2" x14ac:dyDescent="0.2">
      <c r="A4017" s="24" t="s">
        <v>4173</v>
      </c>
      <c r="B4017" s="25">
        <v>1</v>
      </c>
    </row>
    <row r="4018" spans="1:2" x14ac:dyDescent="0.2">
      <c r="A4018" s="24" t="s">
        <v>4174</v>
      </c>
      <c r="B4018" s="25">
        <v>1</v>
      </c>
    </row>
    <row r="4019" spans="1:2" x14ac:dyDescent="0.2">
      <c r="A4019" s="24" t="s">
        <v>4175</v>
      </c>
      <c r="B4019" s="25">
        <v>1</v>
      </c>
    </row>
    <row r="4020" spans="1:2" x14ac:dyDescent="0.2">
      <c r="A4020" s="24" t="s">
        <v>4176</v>
      </c>
      <c r="B4020" s="25">
        <v>3</v>
      </c>
    </row>
    <row r="4021" spans="1:2" x14ac:dyDescent="0.2">
      <c r="A4021" s="24" t="s">
        <v>4177</v>
      </c>
      <c r="B4021" s="25">
        <v>4</v>
      </c>
    </row>
    <row r="4022" spans="1:2" x14ac:dyDescent="0.2">
      <c r="A4022" s="24" t="s">
        <v>195</v>
      </c>
      <c r="B4022" s="25">
        <v>1</v>
      </c>
    </row>
    <row r="4023" spans="1:2" x14ac:dyDescent="0.2">
      <c r="A4023" s="24" t="s">
        <v>4178</v>
      </c>
      <c r="B4023" s="25">
        <v>3</v>
      </c>
    </row>
    <row r="4024" spans="1:2" x14ac:dyDescent="0.2">
      <c r="A4024" s="24" t="s">
        <v>4179</v>
      </c>
      <c r="B4024" s="25">
        <v>4</v>
      </c>
    </row>
    <row r="4025" spans="1:2" x14ac:dyDescent="0.2">
      <c r="A4025" s="24" t="s">
        <v>4180</v>
      </c>
      <c r="B4025" s="25">
        <v>5</v>
      </c>
    </row>
    <row r="4026" spans="1:2" x14ac:dyDescent="0.2">
      <c r="A4026" s="24" t="s">
        <v>4181</v>
      </c>
      <c r="B4026" s="25">
        <v>1248</v>
      </c>
    </row>
    <row r="4027" spans="1:2" x14ac:dyDescent="0.2">
      <c r="A4027" s="24" t="s">
        <v>4182</v>
      </c>
      <c r="B4027" s="25">
        <v>37</v>
      </c>
    </row>
    <row r="4028" spans="1:2" x14ac:dyDescent="0.2">
      <c r="A4028" s="24" t="s">
        <v>4183</v>
      </c>
      <c r="B4028" s="25">
        <v>4</v>
      </c>
    </row>
    <row r="4029" spans="1:2" x14ac:dyDescent="0.2">
      <c r="A4029" s="24" t="s">
        <v>281</v>
      </c>
      <c r="B4029" s="25">
        <v>9</v>
      </c>
    </row>
    <row r="4030" spans="1:2" x14ac:dyDescent="0.2">
      <c r="A4030" s="24" t="s">
        <v>4184</v>
      </c>
      <c r="B4030" s="25">
        <v>2</v>
      </c>
    </row>
    <row r="4031" spans="1:2" x14ac:dyDescent="0.2">
      <c r="A4031" s="24" t="s">
        <v>4185</v>
      </c>
      <c r="B4031" s="25">
        <v>12</v>
      </c>
    </row>
    <row r="4032" spans="1:2" x14ac:dyDescent="0.2">
      <c r="A4032" s="24" t="s">
        <v>4186</v>
      </c>
      <c r="B4032" s="25">
        <v>2</v>
      </c>
    </row>
    <row r="4033" spans="1:2" x14ac:dyDescent="0.2">
      <c r="A4033" s="24" t="s">
        <v>4187</v>
      </c>
      <c r="B4033" s="25">
        <v>3</v>
      </c>
    </row>
    <row r="4034" spans="1:2" x14ac:dyDescent="0.2">
      <c r="A4034" s="24" t="s">
        <v>4188</v>
      </c>
      <c r="B4034" s="25">
        <v>2</v>
      </c>
    </row>
    <row r="4035" spans="1:2" x14ac:dyDescent="0.2">
      <c r="A4035" s="24" t="s">
        <v>4189</v>
      </c>
      <c r="B4035" s="25">
        <v>2</v>
      </c>
    </row>
    <row r="4036" spans="1:2" x14ac:dyDescent="0.2">
      <c r="A4036" s="24" t="s">
        <v>4190</v>
      </c>
      <c r="B4036" s="25">
        <v>9</v>
      </c>
    </row>
    <row r="4037" spans="1:2" x14ac:dyDescent="0.2">
      <c r="A4037" s="24" t="s">
        <v>4191</v>
      </c>
      <c r="B4037" s="25">
        <v>4</v>
      </c>
    </row>
    <row r="4038" spans="1:2" x14ac:dyDescent="0.2">
      <c r="A4038" s="24" t="s">
        <v>4192</v>
      </c>
      <c r="B4038" s="25">
        <v>9</v>
      </c>
    </row>
    <row r="4039" spans="1:2" x14ac:dyDescent="0.2">
      <c r="A4039" s="24" t="s">
        <v>4193</v>
      </c>
      <c r="B4039" s="25">
        <v>4</v>
      </c>
    </row>
    <row r="4040" spans="1:2" x14ac:dyDescent="0.2">
      <c r="A4040" s="24" t="s">
        <v>4194</v>
      </c>
      <c r="B4040" s="25">
        <v>12</v>
      </c>
    </row>
    <row r="4041" spans="1:2" x14ac:dyDescent="0.2">
      <c r="A4041" s="24" t="s">
        <v>4195</v>
      </c>
      <c r="B4041" s="25">
        <v>3</v>
      </c>
    </row>
    <row r="4042" spans="1:2" x14ac:dyDescent="0.2">
      <c r="A4042" s="24" t="s">
        <v>4196</v>
      </c>
      <c r="B4042" s="25">
        <v>20</v>
      </c>
    </row>
    <row r="4043" spans="1:2" x14ac:dyDescent="0.2">
      <c r="A4043" s="24" t="s">
        <v>4197</v>
      </c>
      <c r="B4043" s="25">
        <v>5</v>
      </c>
    </row>
    <row r="4044" spans="1:2" x14ac:dyDescent="0.2">
      <c r="A4044" s="24" t="s">
        <v>4198</v>
      </c>
      <c r="B4044" s="25">
        <v>1</v>
      </c>
    </row>
    <row r="4045" spans="1:2" x14ac:dyDescent="0.2">
      <c r="A4045" s="24" t="s">
        <v>4199</v>
      </c>
      <c r="B4045" s="25">
        <v>35</v>
      </c>
    </row>
    <row r="4046" spans="1:2" x14ac:dyDescent="0.2">
      <c r="A4046" s="24" t="s">
        <v>4200</v>
      </c>
      <c r="B4046" s="25">
        <v>8</v>
      </c>
    </row>
    <row r="4047" spans="1:2" x14ac:dyDescent="0.2">
      <c r="A4047" s="24" t="s">
        <v>4201</v>
      </c>
      <c r="B4047" s="25">
        <v>8</v>
      </c>
    </row>
    <row r="4048" spans="1:2" x14ac:dyDescent="0.2">
      <c r="A4048" s="24" t="s">
        <v>4202</v>
      </c>
      <c r="B4048" s="25">
        <v>2</v>
      </c>
    </row>
    <row r="4049" spans="1:2" x14ac:dyDescent="0.2">
      <c r="A4049" s="24" t="s">
        <v>4203</v>
      </c>
      <c r="B4049" s="25">
        <v>2</v>
      </c>
    </row>
    <row r="4050" spans="1:2" x14ac:dyDescent="0.2">
      <c r="A4050" s="24" t="s">
        <v>4204</v>
      </c>
      <c r="B4050" s="25">
        <v>4</v>
      </c>
    </row>
    <row r="4051" spans="1:2" x14ac:dyDescent="0.2">
      <c r="A4051" s="24" t="s">
        <v>4205</v>
      </c>
      <c r="B4051" s="25">
        <v>2</v>
      </c>
    </row>
    <row r="4052" spans="1:2" x14ac:dyDescent="0.2">
      <c r="A4052" s="24" t="s">
        <v>4206</v>
      </c>
      <c r="B4052" s="25">
        <v>23</v>
      </c>
    </row>
    <row r="4053" spans="1:2" x14ac:dyDescent="0.2">
      <c r="A4053" s="24" t="s">
        <v>4207</v>
      </c>
      <c r="B4053" s="25">
        <v>25</v>
      </c>
    </row>
    <row r="4054" spans="1:2" x14ac:dyDescent="0.2">
      <c r="A4054" s="24" t="s">
        <v>4208</v>
      </c>
      <c r="B4054" s="25">
        <v>2</v>
      </c>
    </row>
    <row r="4055" spans="1:2" x14ac:dyDescent="0.2">
      <c r="A4055" s="24" t="s">
        <v>4209</v>
      </c>
      <c r="B4055" s="25">
        <v>11</v>
      </c>
    </row>
    <row r="4056" spans="1:2" x14ac:dyDescent="0.2">
      <c r="A4056" s="24" t="s">
        <v>4210</v>
      </c>
      <c r="B4056" s="25">
        <v>2</v>
      </c>
    </row>
    <row r="4057" spans="1:2" x14ac:dyDescent="0.2">
      <c r="A4057" s="24" t="s">
        <v>4211</v>
      </c>
      <c r="B4057" s="25">
        <v>8</v>
      </c>
    </row>
    <row r="4058" spans="1:2" x14ac:dyDescent="0.2">
      <c r="A4058" s="24" t="s">
        <v>4212</v>
      </c>
      <c r="B4058" s="25">
        <v>20</v>
      </c>
    </row>
    <row r="4059" spans="1:2" x14ac:dyDescent="0.2">
      <c r="A4059" s="24" t="s">
        <v>4213</v>
      </c>
      <c r="B4059" s="25">
        <v>4</v>
      </c>
    </row>
    <row r="4060" spans="1:2" x14ac:dyDescent="0.2">
      <c r="A4060" s="24" t="s">
        <v>4214</v>
      </c>
      <c r="B4060" s="25">
        <v>7</v>
      </c>
    </row>
    <row r="4061" spans="1:2" x14ac:dyDescent="0.2">
      <c r="A4061" s="24" t="s">
        <v>4215</v>
      </c>
      <c r="B4061" s="25">
        <v>1</v>
      </c>
    </row>
    <row r="4062" spans="1:2" x14ac:dyDescent="0.2">
      <c r="A4062" s="24" t="s">
        <v>4216</v>
      </c>
      <c r="B4062" s="25">
        <v>40</v>
      </c>
    </row>
    <row r="4063" spans="1:2" x14ac:dyDescent="0.2">
      <c r="A4063" s="24" t="s">
        <v>4217</v>
      </c>
      <c r="B4063" s="25">
        <v>6</v>
      </c>
    </row>
    <row r="4064" spans="1:2" x14ac:dyDescent="0.2">
      <c r="A4064" s="24" t="s">
        <v>4218</v>
      </c>
      <c r="B4064" s="25">
        <v>1</v>
      </c>
    </row>
    <row r="4065" spans="1:2" x14ac:dyDescent="0.2">
      <c r="A4065" s="24" t="s">
        <v>4219</v>
      </c>
      <c r="B4065" s="25">
        <v>3</v>
      </c>
    </row>
    <row r="4066" spans="1:2" x14ac:dyDescent="0.2">
      <c r="A4066" s="24" t="s">
        <v>4220</v>
      </c>
      <c r="B4066" s="25">
        <v>190</v>
      </c>
    </row>
    <row r="4067" spans="1:2" x14ac:dyDescent="0.2">
      <c r="A4067" s="24" t="s">
        <v>4221</v>
      </c>
      <c r="B4067" s="25">
        <v>51</v>
      </c>
    </row>
    <row r="4068" spans="1:2" x14ac:dyDescent="0.2">
      <c r="A4068" s="24" t="s">
        <v>4222</v>
      </c>
      <c r="B4068" s="25">
        <v>4</v>
      </c>
    </row>
    <row r="4069" spans="1:2" x14ac:dyDescent="0.2">
      <c r="A4069" s="24" t="s">
        <v>4223</v>
      </c>
      <c r="B4069" s="25">
        <v>1</v>
      </c>
    </row>
    <row r="4070" spans="1:2" x14ac:dyDescent="0.2">
      <c r="A4070" s="24" t="s">
        <v>4224</v>
      </c>
      <c r="B4070" s="25">
        <v>34</v>
      </c>
    </row>
    <row r="4071" spans="1:2" x14ac:dyDescent="0.2">
      <c r="A4071" s="24" t="s">
        <v>4225</v>
      </c>
      <c r="B4071" s="25">
        <v>2</v>
      </c>
    </row>
    <row r="4072" spans="1:2" x14ac:dyDescent="0.2">
      <c r="A4072" s="24" t="s">
        <v>4226</v>
      </c>
      <c r="B4072" s="25">
        <v>1</v>
      </c>
    </row>
    <row r="4073" spans="1:2" x14ac:dyDescent="0.2">
      <c r="A4073" s="24" t="s">
        <v>4227</v>
      </c>
      <c r="B4073" s="25">
        <v>3</v>
      </c>
    </row>
    <row r="4074" spans="1:2" x14ac:dyDescent="0.2">
      <c r="A4074" s="24" t="s">
        <v>4228</v>
      </c>
      <c r="B4074" s="25">
        <v>5</v>
      </c>
    </row>
    <row r="4075" spans="1:2" x14ac:dyDescent="0.2">
      <c r="A4075" s="24" t="s">
        <v>4229</v>
      </c>
      <c r="B4075" s="25">
        <v>5</v>
      </c>
    </row>
    <row r="4076" spans="1:2" x14ac:dyDescent="0.2">
      <c r="A4076" s="24" t="s">
        <v>4230</v>
      </c>
      <c r="B4076" s="25">
        <v>30</v>
      </c>
    </row>
    <row r="4077" spans="1:2" x14ac:dyDescent="0.2">
      <c r="A4077" s="24" t="s">
        <v>4231</v>
      </c>
      <c r="B4077" s="25">
        <v>1</v>
      </c>
    </row>
    <row r="4078" spans="1:2" x14ac:dyDescent="0.2">
      <c r="A4078" s="24" t="s">
        <v>4232</v>
      </c>
      <c r="B4078" s="25">
        <v>5</v>
      </c>
    </row>
    <row r="4079" spans="1:2" x14ac:dyDescent="0.2">
      <c r="A4079" s="24" t="s">
        <v>4233</v>
      </c>
      <c r="B4079" s="25">
        <v>4</v>
      </c>
    </row>
    <row r="4080" spans="1:2" x14ac:dyDescent="0.2">
      <c r="A4080" s="24" t="s">
        <v>4234</v>
      </c>
      <c r="B4080" s="25">
        <v>2</v>
      </c>
    </row>
    <row r="4081" spans="1:2" x14ac:dyDescent="0.2">
      <c r="A4081" s="24" t="s">
        <v>4235</v>
      </c>
      <c r="B4081" s="25">
        <v>1</v>
      </c>
    </row>
    <row r="4082" spans="1:2" x14ac:dyDescent="0.2">
      <c r="A4082" s="24" t="s">
        <v>4236</v>
      </c>
      <c r="B4082" s="25">
        <v>1</v>
      </c>
    </row>
    <row r="4083" spans="1:2" x14ac:dyDescent="0.2">
      <c r="A4083" s="24" t="s">
        <v>4237</v>
      </c>
      <c r="B4083" s="25">
        <v>3</v>
      </c>
    </row>
    <row r="4084" spans="1:2" x14ac:dyDescent="0.2">
      <c r="A4084" s="24" t="s">
        <v>4238</v>
      </c>
      <c r="B4084" s="25">
        <v>1</v>
      </c>
    </row>
    <row r="4085" spans="1:2" x14ac:dyDescent="0.2">
      <c r="A4085" s="24" t="s">
        <v>4239</v>
      </c>
      <c r="B4085" s="25">
        <v>28</v>
      </c>
    </row>
    <row r="4086" spans="1:2" x14ac:dyDescent="0.2">
      <c r="A4086" s="24" t="s">
        <v>4240</v>
      </c>
      <c r="B4086" s="25">
        <v>3</v>
      </c>
    </row>
    <row r="4087" spans="1:2" x14ac:dyDescent="0.2">
      <c r="A4087" s="24" t="s">
        <v>4241</v>
      </c>
      <c r="B4087" s="25">
        <v>3</v>
      </c>
    </row>
    <row r="4088" spans="1:2" x14ac:dyDescent="0.2">
      <c r="A4088" s="24" t="s">
        <v>4242</v>
      </c>
      <c r="B4088" s="25">
        <v>60</v>
      </c>
    </row>
    <row r="4089" spans="1:2" x14ac:dyDescent="0.2">
      <c r="A4089" s="24" t="s">
        <v>4243</v>
      </c>
      <c r="B4089" s="25">
        <v>1</v>
      </c>
    </row>
    <row r="4090" spans="1:2" x14ac:dyDescent="0.2">
      <c r="A4090" s="24" t="s">
        <v>4244</v>
      </c>
      <c r="B4090" s="25">
        <v>2</v>
      </c>
    </row>
    <row r="4091" spans="1:2" x14ac:dyDescent="0.2">
      <c r="A4091" s="24" t="s">
        <v>4245</v>
      </c>
      <c r="B4091" s="25">
        <v>14</v>
      </c>
    </row>
    <row r="4092" spans="1:2" x14ac:dyDescent="0.2">
      <c r="A4092" s="24" t="s">
        <v>4246</v>
      </c>
      <c r="B4092" s="25">
        <v>2</v>
      </c>
    </row>
    <row r="4093" spans="1:2" x14ac:dyDescent="0.2">
      <c r="A4093" s="24" t="s">
        <v>4247</v>
      </c>
      <c r="B4093" s="25">
        <v>1</v>
      </c>
    </row>
    <row r="4094" spans="1:2" x14ac:dyDescent="0.2">
      <c r="A4094" s="24" t="s">
        <v>4248</v>
      </c>
      <c r="B4094" s="25">
        <v>1</v>
      </c>
    </row>
    <row r="4095" spans="1:2" x14ac:dyDescent="0.2">
      <c r="A4095" s="24" t="s">
        <v>4249</v>
      </c>
      <c r="B4095" s="25">
        <v>5</v>
      </c>
    </row>
    <row r="4096" spans="1:2" x14ac:dyDescent="0.2">
      <c r="A4096" s="24" t="s">
        <v>4250</v>
      </c>
      <c r="B4096" s="25">
        <v>1</v>
      </c>
    </row>
    <row r="4097" spans="1:2" x14ac:dyDescent="0.2">
      <c r="A4097" s="24" t="s">
        <v>360</v>
      </c>
      <c r="B4097" s="25">
        <v>3</v>
      </c>
    </row>
    <row r="4098" spans="1:2" x14ac:dyDescent="0.2">
      <c r="A4098" s="24" t="s">
        <v>4251</v>
      </c>
      <c r="B4098" s="25">
        <v>3</v>
      </c>
    </row>
    <row r="4099" spans="1:2" x14ac:dyDescent="0.2">
      <c r="A4099" s="24" t="s">
        <v>4252</v>
      </c>
      <c r="B4099" s="25">
        <v>2</v>
      </c>
    </row>
    <row r="4100" spans="1:2" x14ac:dyDescent="0.2">
      <c r="A4100" s="24" t="s">
        <v>7973</v>
      </c>
      <c r="B4100" s="15" t="s">
        <v>8628</v>
      </c>
    </row>
    <row r="4101" spans="1:2" x14ac:dyDescent="0.2">
      <c r="A4101" s="24" t="s">
        <v>4253</v>
      </c>
      <c r="B4101" s="25">
        <v>1</v>
      </c>
    </row>
    <row r="4102" spans="1:2" x14ac:dyDescent="0.2">
      <c r="A4102" s="24" t="s">
        <v>4254</v>
      </c>
      <c r="B4102" s="25">
        <v>1</v>
      </c>
    </row>
    <row r="4103" spans="1:2" x14ac:dyDescent="0.2">
      <c r="A4103" s="24" t="s">
        <v>4255</v>
      </c>
      <c r="B4103" s="25">
        <v>1</v>
      </c>
    </row>
    <row r="4104" spans="1:2" x14ac:dyDescent="0.2">
      <c r="A4104" s="24" t="s">
        <v>4256</v>
      </c>
      <c r="B4104" s="25">
        <v>2</v>
      </c>
    </row>
    <row r="4105" spans="1:2" x14ac:dyDescent="0.2">
      <c r="A4105" s="24" t="s">
        <v>4257</v>
      </c>
      <c r="B4105" s="25">
        <v>2</v>
      </c>
    </row>
    <row r="4106" spans="1:2" x14ac:dyDescent="0.2">
      <c r="A4106" s="24" t="s">
        <v>4258</v>
      </c>
      <c r="B4106" s="25">
        <v>1</v>
      </c>
    </row>
    <row r="4107" spans="1:2" x14ac:dyDescent="0.2">
      <c r="A4107" s="24" t="s">
        <v>4259</v>
      </c>
      <c r="B4107" s="25">
        <v>1</v>
      </c>
    </row>
    <row r="4108" spans="1:2" x14ac:dyDescent="0.2">
      <c r="A4108" s="24" t="s">
        <v>4260</v>
      </c>
      <c r="B4108" s="25">
        <v>2</v>
      </c>
    </row>
    <row r="4109" spans="1:2" x14ac:dyDescent="0.2">
      <c r="A4109" s="24" t="s">
        <v>4261</v>
      </c>
      <c r="B4109" s="25">
        <v>2</v>
      </c>
    </row>
    <row r="4110" spans="1:2" x14ac:dyDescent="0.2">
      <c r="A4110" s="24" t="s">
        <v>4262</v>
      </c>
      <c r="B4110" s="25">
        <v>3</v>
      </c>
    </row>
    <row r="4111" spans="1:2" x14ac:dyDescent="0.2">
      <c r="A4111" s="24" t="s">
        <v>4263</v>
      </c>
      <c r="B4111" s="25">
        <v>1</v>
      </c>
    </row>
    <row r="4112" spans="1:2" x14ac:dyDescent="0.2">
      <c r="A4112" s="24" t="s">
        <v>4264</v>
      </c>
      <c r="B4112" s="25">
        <v>1</v>
      </c>
    </row>
    <row r="4113" spans="1:2" x14ac:dyDescent="0.2">
      <c r="A4113" s="24" t="s">
        <v>4265</v>
      </c>
      <c r="B4113" s="25">
        <v>1</v>
      </c>
    </row>
    <row r="4114" spans="1:2" x14ac:dyDescent="0.2">
      <c r="A4114" s="24" t="s">
        <v>4266</v>
      </c>
      <c r="B4114" s="25">
        <v>1</v>
      </c>
    </row>
    <row r="4115" spans="1:2" x14ac:dyDescent="0.2">
      <c r="A4115" s="24" t="s">
        <v>4267</v>
      </c>
      <c r="B4115" s="25">
        <v>1</v>
      </c>
    </row>
    <row r="4116" spans="1:2" x14ac:dyDescent="0.2">
      <c r="A4116" s="24" t="s">
        <v>361</v>
      </c>
      <c r="B4116" s="25">
        <v>4</v>
      </c>
    </row>
    <row r="4117" spans="1:2" x14ac:dyDescent="0.2">
      <c r="A4117" s="24" t="s">
        <v>4268</v>
      </c>
      <c r="B4117" s="25">
        <v>1</v>
      </c>
    </row>
    <row r="4118" spans="1:2" x14ac:dyDescent="0.2">
      <c r="A4118" s="24" t="s">
        <v>4269</v>
      </c>
      <c r="B4118" s="25">
        <v>1</v>
      </c>
    </row>
    <row r="4119" spans="1:2" x14ac:dyDescent="0.2">
      <c r="A4119" s="24" t="s">
        <v>4270</v>
      </c>
      <c r="B4119" s="25">
        <v>2</v>
      </c>
    </row>
    <row r="4120" spans="1:2" x14ac:dyDescent="0.2">
      <c r="A4120" s="24" t="s">
        <v>4271</v>
      </c>
      <c r="B4120" s="25">
        <v>1</v>
      </c>
    </row>
    <row r="4121" spans="1:2" x14ac:dyDescent="0.2">
      <c r="A4121" s="24" t="s">
        <v>4272</v>
      </c>
      <c r="B4121" s="25">
        <v>1</v>
      </c>
    </row>
    <row r="4122" spans="1:2" x14ac:dyDescent="0.2">
      <c r="A4122" s="24" t="s">
        <v>4273</v>
      </c>
      <c r="B4122" s="25">
        <v>1</v>
      </c>
    </row>
    <row r="4123" spans="1:2" x14ac:dyDescent="0.2">
      <c r="A4123" s="24" t="s">
        <v>4274</v>
      </c>
      <c r="B4123" s="25">
        <v>4</v>
      </c>
    </row>
    <row r="4124" spans="1:2" x14ac:dyDescent="0.2">
      <c r="A4124" s="24" t="s">
        <v>4275</v>
      </c>
      <c r="B4124" s="25">
        <v>4</v>
      </c>
    </row>
    <row r="4125" spans="1:2" x14ac:dyDescent="0.2">
      <c r="A4125" s="24" t="s">
        <v>4276</v>
      </c>
      <c r="B4125" s="25">
        <v>54</v>
      </c>
    </row>
    <row r="4126" spans="1:2" x14ac:dyDescent="0.2">
      <c r="A4126" s="24" t="s">
        <v>4277</v>
      </c>
      <c r="B4126" s="25">
        <v>3</v>
      </c>
    </row>
    <row r="4127" spans="1:2" x14ac:dyDescent="0.2">
      <c r="A4127" s="24" t="s">
        <v>4278</v>
      </c>
      <c r="B4127" s="25">
        <v>1</v>
      </c>
    </row>
    <row r="4128" spans="1:2" x14ac:dyDescent="0.2">
      <c r="A4128" s="24" t="s">
        <v>4279</v>
      </c>
      <c r="B4128" s="25">
        <v>1</v>
      </c>
    </row>
    <row r="4129" spans="1:2" x14ac:dyDescent="0.2">
      <c r="A4129" s="24" t="s">
        <v>4280</v>
      </c>
      <c r="B4129" s="25">
        <v>1</v>
      </c>
    </row>
    <row r="4130" spans="1:2" x14ac:dyDescent="0.2">
      <c r="A4130" s="24" t="s">
        <v>4281</v>
      </c>
      <c r="B4130" s="25">
        <v>2</v>
      </c>
    </row>
    <row r="4131" spans="1:2" x14ac:dyDescent="0.2">
      <c r="A4131" s="24" t="s">
        <v>4282</v>
      </c>
      <c r="B4131" s="25">
        <v>2</v>
      </c>
    </row>
    <row r="4132" spans="1:2" x14ac:dyDescent="0.2">
      <c r="A4132" s="24" t="s">
        <v>4283</v>
      </c>
      <c r="B4132" s="25">
        <v>1</v>
      </c>
    </row>
    <row r="4133" spans="1:2" x14ac:dyDescent="0.2">
      <c r="A4133" s="24" t="s">
        <v>4284</v>
      </c>
      <c r="B4133" s="25">
        <v>2</v>
      </c>
    </row>
    <row r="4134" spans="1:2" x14ac:dyDescent="0.2">
      <c r="A4134" s="24" t="s">
        <v>4285</v>
      </c>
      <c r="B4134" s="25">
        <v>4</v>
      </c>
    </row>
    <row r="4135" spans="1:2" x14ac:dyDescent="0.2">
      <c r="A4135" s="24" t="s">
        <v>4286</v>
      </c>
      <c r="B4135" s="25">
        <v>15</v>
      </c>
    </row>
    <row r="4136" spans="1:2" x14ac:dyDescent="0.2">
      <c r="A4136" s="24" t="s">
        <v>4287</v>
      </c>
      <c r="B4136" s="25">
        <v>23</v>
      </c>
    </row>
    <row r="4137" spans="1:2" x14ac:dyDescent="0.2">
      <c r="A4137" s="24" t="s">
        <v>4288</v>
      </c>
      <c r="B4137" s="25">
        <v>27</v>
      </c>
    </row>
    <row r="4138" spans="1:2" x14ac:dyDescent="0.2">
      <c r="A4138" s="24" t="s">
        <v>4289</v>
      </c>
      <c r="B4138" s="25">
        <v>3</v>
      </c>
    </row>
    <row r="4139" spans="1:2" x14ac:dyDescent="0.2">
      <c r="A4139" s="24" t="s">
        <v>4290</v>
      </c>
      <c r="B4139" s="25">
        <v>1</v>
      </c>
    </row>
    <row r="4140" spans="1:2" x14ac:dyDescent="0.2">
      <c r="A4140" s="24" t="s">
        <v>4291</v>
      </c>
      <c r="B4140" s="25">
        <v>36</v>
      </c>
    </row>
    <row r="4141" spans="1:2" x14ac:dyDescent="0.2">
      <c r="A4141" s="24" t="s">
        <v>4292</v>
      </c>
      <c r="B4141" s="25">
        <v>2</v>
      </c>
    </row>
    <row r="4142" spans="1:2" x14ac:dyDescent="0.2">
      <c r="A4142" s="24" t="s">
        <v>4293</v>
      </c>
      <c r="B4142" s="25">
        <v>4</v>
      </c>
    </row>
    <row r="4143" spans="1:2" x14ac:dyDescent="0.2">
      <c r="A4143" s="24" t="s">
        <v>4294</v>
      </c>
      <c r="B4143" s="25">
        <v>2</v>
      </c>
    </row>
    <row r="4144" spans="1:2" x14ac:dyDescent="0.2">
      <c r="A4144" s="24" t="s">
        <v>4295</v>
      </c>
      <c r="B4144" s="25">
        <v>1</v>
      </c>
    </row>
    <row r="4145" spans="1:2" x14ac:dyDescent="0.2">
      <c r="A4145" s="24" t="s">
        <v>4296</v>
      </c>
      <c r="B4145" s="25">
        <v>5</v>
      </c>
    </row>
    <row r="4146" spans="1:2" x14ac:dyDescent="0.2">
      <c r="A4146" s="24" t="s">
        <v>282</v>
      </c>
      <c r="B4146" s="25">
        <v>1</v>
      </c>
    </row>
    <row r="4147" spans="1:2" x14ac:dyDescent="0.2">
      <c r="A4147" s="24" t="s">
        <v>4297</v>
      </c>
      <c r="B4147" s="25">
        <v>1</v>
      </c>
    </row>
    <row r="4148" spans="1:2" x14ac:dyDescent="0.2">
      <c r="A4148" s="24" t="s">
        <v>4298</v>
      </c>
      <c r="B4148" s="25">
        <v>2</v>
      </c>
    </row>
    <row r="4149" spans="1:2" x14ac:dyDescent="0.2">
      <c r="A4149" s="24" t="s">
        <v>4299</v>
      </c>
      <c r="B4149" s="25">
        <v>5</v>
      </c>
    </row>
    <row r="4150" spans="1:2" x14ac:dyDescent="0.2">
      <c r="A4150" s="24" t="s">
        <v>82</v>
      </c>
      <c r="B4150" s="25">
        <v>4</v>
      </c>
    </row>
    <row r="4151" spans="1:2" x14ac:dyDescent="0.2">
      <c r="A4151" s="24" t="s">
        <v>4300</v>
      </c>
      <c r="B4151" s="25">
        <v>3</v>
      </c>
    </row>
    <row r="4152" spans="1:2" x14ac:dyDescent="0.2">
      <c r="A4152" s="24" t="s">
        <v>4301</v>
      </c>
      <c r="B4152" s="25">
        <v>2</v>
      </c>
    </row>
    <row r="4153" spans="1:2" x14ac:dyDescent="0.2">
      <c r="A4153" s="24" t="s">
        <v>4302</v>
      </c>
      <c r="B4153" s="25">
        <v>2</v>
      </c>
    </row>
    <row r="4154" spans="1:2" x14ac:dyDescent="0.2">
      <c r="A4154" s="24" t="s">
        <v>4303</v>
      </c>
      <c r="B4154" s="25">
        <v>1</v>
      </c>
    </row>
    <row r="4155" spans="1:2" x14ac:dyDescent="0.2">
      <c r="A4155" s="24" t="s">
        <v>4304</v>
      </c>
      <c r="B4155" s="25">
        <v>1</v>
      </c>
    </row>
    <row r="4156" spans="1:2" x14ac:dyDescent="0.2">
      <c r="A4156" s="24" t="s">
        <v>4305</v>
      </c>
      <c r="B4156" s="25">
        <v>52</v>
      </c>
    </row>
    <row r="4157" spans="1:2" x14ac:dyDescent="0.2">
      <c r="A4157" s="24" t="s">
        <v>4306</v>
      </c>
      <c r="B4157" s="25">
        <v>36</v>
      </c>
    </row>
    <row r="4158" spans="1:2" x14ac:dyDescent="0.2">
      <c r="A4158" s="24" t="s">
        <v>4307</v>
      </c>
      <c r="B4158" s="25">
        <v>1</v>
      </c>
    </row>
    <row r="4159" spans="1:2" x14ac:dyDescent="0.2">
      <c r="A4159" s="24" t="s">
        <v>4308</v>
      </c>
      <c r="B4159" s="25">
        <v>1</v>
      </c>
    </row>
    <row r="4160" spans="1:2" x14ac:dyDescent="0.2">
      <c r="A4160" s="24" t="s">
        <v>4309</v>
      </c>
      <c r="B4160" s="25">
        <v>4</v>
      </c>
    </row>
    <row r="4161" spans="1:2" x14ac:dyDescent="0.2">
      <c r="A4161" s="24" t="s">
        <v>4310</v>
      </c>
      <c r="B4161" s="25">
        <v>3</v>
      </c>
    </row>
    <row r="4162" spans="1:2" x14ac:dyDescent="0.2">
      <c r="A4162" s="24" t="s">
        <v>4311</v>
      </c>
      <c r="B4162" s="25">
        <v>20</v>
      </c>
    </row>
    <row r="4163" spans="1:2" x14ac:dyDescent="0.2">
      <c r="A4163" s="24" t="s">
        <v>4312</v>
      </c>
      <c r="B4163" s="25">
        <v>21</v>
      </c>
    </row>
    <row r="4164" spans="1:2" x14ac:dyDescent="0.2">
      <c r="A4164" s="24" t="s">
        <v>4313</v>
      </c>
      <c r="B4164" s="25">
        <v>19</v>
      </c>
    </row>
    <row r="4165" spans="1:2" x14ac:dyDescent="0.2">
      <c r="A4165" s="24" t="s">
        <v>4314</v>
      </c>
      <c r="B4165" s="25">
        <v>5</v>
      </c>
    </row>
    <row r="4166" spans="1:2" x14ac:dyDescent="0.2">
      <c r="A4166" s="24" t="s">
        <v>4315</v>
      </c>
      <c r="B4166" s="25">
        <v>1</v>
      </c>
    </row>
    <row r="4167" spans="1:2" x14ac:dyDescent="0.2">
      <c r="A4167" s="24" t="s">
        <v>4316</v>
      </c>
      <c r="B4167" s="25">
        <v>1</v>
      </c>
    </row>
    <row r="4168" spans="1:2" x14ac:dyDescent="0.2">
      <c r="A4168" s="24" t="s">
        <v>4317</v>
      </c>
      <c r="B4168" s="25">
        <v>1</v>
      </c>
    </row>
    <row r="4169" spans="1:2" x14ac:dyDescent="0.2">
      <c r="A4169" s="24" t="s">
        <v>4318</v>
      </c>
      <c r="B4169" s="25">
        <v>2</v>
      </c>
    </row>
    <row r="4170" spans="1:2" x14ac:dyDescent="0.2">
      <c r="A4170" s="24" t="s">
        <v>4319</v>
      </c>
      <c r="B4170" s="25">
        <v>3</v>
      </c>
    </row>
    <row r="4171" spans="1:2" x14ac:dyDescent="0.2">
      <c r="A4171" s="24" t="s">
        <v>4320</v>
      </c>
      <c r="B4171" s="25">
        <v>2</v>
      </c>
    </row>
    <row r="4172" spans="1:2" x14ac:dyDescent="0.2">
      <c r="A4172" s="24" t="s">
        <v>4321</v>
      </c>
      <c r="B4172" s="25">
        <v>8</v>
      </c>
    </row>
    <row r="4173" spans="1:2" x14ac:dyDescent="0.2">
      <c r="A4173" s="24" t="s">
        <v>4322</v>
      </c>
      <c r="B4173" s="25">
        <v>3</v>
      </c>
    </row>
    <row r="4174" spans="1:2" x14ac:dyDescent="0.2">
      <c r="A4174" s="24" t="s">
        <v>4323</v>
      </c>
      <c r="B4174" s="25">
        <v>1</v>
      </c>
    </row>
    <row r="4175" spans="1:2" x14ac:dyDescent="0.2">
      <c r="A4175" s="24" t="s">
        <v>4324</v>
      </c>
      <c r="B4175" s="25">
        <v>3</v>
      </c>
    </row>
    <row r="4176" spans="1:2" x14ac:dyDescent="0.2">
      <c r="A4176" s="24" t="s">
        <v>4325</v>
      </c>
      <c r="B4176" s="25">
        <v>6</v>
      </c>
    </row>
    <row r="4177" spans="1:2" x14ac:dyDescent="0.2">
      <c r="A4177" s="24" t="s">
        <v>4326</v>
      </c>
      <c r="B4177" s="25">
        <v>9</v>
      </c>
    </row>
    <row r="4178" spans="1:2" x14ac:dyDescent="0.2">
      <c r="A4178" s="24" t="s">
        <v>4327</v>
      </c>
      <c r="B4178" s="25">
        <v>9</v>
      </c>
    </row>
    <row r="4179" spans="1:2" x14ac:dyDescent="0.2">
      <c r="A4179" s="24" t="s">
        <v>4328</v>
      </c>
      <c r="B4179" s="25">
        <v>1</v>
      </c>
    </row>
    <row r="4180" spans="1:2" x14ac:dyDescent="0.2">
      <c r="A4180" s="24" t="s">
        <v>4329</v>
      </c>
      <c r="B4180" s="25">
        <v>1</v>
      </c>
    </row>
    <row r="4181" spans="1:2" x14ac:dyDescent="0.2">
      <c r="A4181" s="24" t="s">
        <v>4330</v>
      </c>
      <c r="B4181" s="25">
        <v>2</v>
      </c>
    </row>
    <row r="4182" spans="1:2" x14ac:dyDescent="0.2">
      <c r="A4182" s="24" t="s">
        <v>4331</v>
      </c>
      <c r="B4182" s="25">
        <v>2</v>
      </c>
    </row>
    <row r="4183" spans="1:2" x14ac:dyDescent="0.2">
      <c r="A4183" s="24" t="s">
        <v>4332</v>
      </c>
      <c r="B4183" s="25">
        <v>1</v>
      </c>
    </row>
    <row r="4184" spans="1:2" x14ac:dyDescent="0.2">
      <c r="A4184" s="24" t="s">
        <v>4333</v>
      </c>
      <c r="B4184" s="25">
        <v>1</v>
      </c>
    </row>
    <row r="4185" spans="1:2" x14ac:dyDescent="0.2">
      <c r="A4185" s="24" t="s">
        <v>4334</v>
      </c>
      <c r="B4185" s="25">
        <v>10</v>
      </c>
    </row>
    <row r="4186" spans="1:2" x14ac:dyDescent="0.2">
      <c r="A4186" s="24" t="s">
        <v>4335</v>
      </c>
      <c r="B4186" s="25">
        <v>1</v>
      </c>
    </row>
    <row r="4187" spans="1:2" x14ac:dyDescent="0.2">
      <c r="A4187" s="24" t="s">
        <v>4336</v>
      </c>
      <c r="B4187" s="25">
        <v>4</v>
      </c>
    </row>
    <row r="4188" spans="1:2" x14ac:dyDescent="0.2">
      <c r="A4188" s="24" t="s">
        <v>4337</v>
      </c>
      <c r="B4188" s="25">
        <v>2</v>
      </c>
    </row>
    <row r="4189" spans="1:2" x14ac:dyDescent="0.2">
      <c r="A4189" s="24" t="s">
        <v>4338</v>
      </c>
      <c r="B4189" s="25">
        <v>2</v>
      </c>
    </row>
    <row r="4190" spans="1:2" x14ac:dyDescent="0.2">
      <c r="A4190" s="24" t="s">
        <v>4339</v>
      </c>
      <c r="B4190" s="25">
        <v>7</v>
      </c>
    </row>
    <row r="4191" spans="1:2" x14ac:dyDescent="0.2">
      <c r="A4191" s="24" t="s">
        <v>4340</v>
      </c>
      <c r="B4191" s="25">
        <v>3</v>
      </c>
    </row>
    <row r="4192" spans="1:2" x14ac:dyDescent="0.2">
      <c r="A4192" s="24" t="s">
        <v>4341</v>
      </c>
      <c r="B4192" s="25">
        <v>1</v>
      </c>
    </row>
    <row r="4193" spans="1:2" x14ac:dyDescent="0.2">
      <c r="A4193" s="24" t="s">
        <v>83</v>
      </c>
      <c r="B4193" s="25">
        <v>20</v>
      </c>
    </row>
    <row r="4194" spans="1:2" x14ac:dyDescent="0.2">
      <c r="A4194" s="24" t="s">
        <v>4342</v>
      </c>
      <c r="B4194" s="25">
        <v>5</v>
      </c>
    </row>
    <row r="4195" spans="1:2" x14ac:dyDescent="0.2">
      <c r="A4195" s="24" t="s">
        <v>4343</v>
      </c>
      <c r="B4195" s="25">
        <v>2</v>
      </c>
    </row>
    <row r="4196" spans="1:2" x14ac:dyDescent="0.2">
      <c r="A4196" s="24" t="s">
        <v>4344</v>
      </c>
      <c r="B4196" s="25">
        <v>1</v>
      </c>
    </row>
    <row r="4197" spans="1:2" x14ac:dyDescent="0.2">
      <c r="A4197" s="24" t="s">
        <v>4345</v>
      </c>
      <c r="B4197" s="25">
        <v>3</v>
      </c>
    </row>
    <row r="4198" spans="1:2" x14ac:dyDescent="0.2">
      <c r="A4198" s="24" t="s">
        <v>4346</v>
      </c>
      <c r="B4198" s="25">
        <v>4</v>
      </c>
    </row>
    <row r="4199" spans="1:2" x14ac:dyDescent="0.2">
      <c r="A4199" s="24" t="s">
        <v>4347</v>
      </c>
      <c r="B4199" s="25">
        <v>2</v>
      </c>
    </row>
    <row r="4200" spans="1:2" x14ac:dyDescent="0.2">
      <c r="A4200" s="24" t="s">
        <v>4348</v>
      </c>
      <c r="B4200" s="25">
        <v>3</v>
      </c>
    </row>
    <row r="4201" spans="1:2" x14ac:dyDescent="0.2">
      <c r="A4201" s="24" t="s">
        <v>4349</v>
      </c>
      <c r="B4201" s="25">
        <v>1</v>
      </c>
    </row>
    <row r="4202" spans="1:2" x14ac:dyDescent="0.2">
      <c r="A4202" s="24" t="s">
        <v>196</v>
      </c>
      <c r="B4202" s="25">
        <v>2</v>
      </c>
    </row>
    <row r="4203" spans="1:2" x14ac:dyDescent="0.2">
      <c r="A4203" s="24" t="s">
        <v>4350</v>
      </c>
      <c r="B4203" s="25">
        <v>2</v>
      </c>
    </row>
    <row r="4204" spans="1:2" x14ac:dyDescent="0.2">
      <c r="A4204" s="24" t="s">
        <v>4351</v>
      </c>
      <c r="B4204" s="25">
        <v>12</v>
      </c>
    </row>
    <row r="4205" spans="1:2" x14ac:dyDescent="0.2">
      <c r="A4205" s="24" t="s">
        <v>4352</v>
      </c>
      <c r="B4205" s="25">
        <v>3</v>
      </c>
    </row>
    <row r="4206" spans="1:2" x14ac:dyDescent="0.2">
      <c r="A4206" s="24" t="s">
        <v>4353</v>
      </c>
      <c r="B4206" s="25">
        <v>1</v>
      </c>
    </row>
    <row r="4207" spans="1:2" x14ac:dyDescent="0.2">
      <c r="A4207" s="24" t="s">
        <v>4354</v>
      </c>
      <c r="B4207" s="25">
        <v>1</v>
      </c>
    </row>
    <row r="4208" spans="1:2" x14ac:dyDescent="0.2">
      <c r="A4208" s="24" t="s">
        <v>4355</v>
      </c>
      <c r="B4208" s="25">
        <v>9</v>
      </c>
    </row>
    <row r="4209" spans="1:2" x14ac:dyDescent="0.2">
      <c r="A4209" s="24" t="s">
        <v>4356</v>
      </c>
      <c r="B4209" s="25">
        <v>2</v>
      </c>
    </row>
    <row r="4210" spans="1:2" x14ac:dyDescent="0.2">
      <c r="A4210" s="24" t="s">
        <v>4357</v>
      </c>
      <c r="B4210" s="25">
        <v>3</v>
      </c>
    </row>
    <row r="4211" spans="1:2" x14ac:dyDescent="0.2">
      <c r="A4211" s="24" t="s">
        <v>4358</v>
      </c>
      <c r="B4211" s="25">
        <v>13</v>
      </c>
    </row>
    <row r="4212" spans="1:2" x14ac:dyDescent="0.2">
      <c r="A4212" s="24" t="s">
        <v>4359</v>
      </c>
      <c r="B4212" s="25">
        <v>1</v>
      </c>
    </row>
    <row r="4213" spans="1:2" x14ac:dyDescent="0.2">
      <c r="A4213" s="24" t="s">
        <v>4360</v>
      </c>
      <c r="B4213" s="25">
        <v>2</v>
      </c>
    </row>
    <row r="4214" spans="1:2" x14ac:dyDescent="0.2">
      <c r="A4214" s="24" t="s">
        <v>4361</v>
      </c>
      <c r="B4214" s="25">
        <v>2</v>
      </c>
    </row>
    <row r="4215" spans="1:2" x14ac:dyDescent="0.2">
      <c r="A4215" s="24" t="s">
        <v>4362</v>
      </c>
      <c r="B4215" s="25">
        <v>3</v>
      </c>
    </row>
    <row r="4216" spans="1:2" x14ac:dyDescent="0.2">
      <c r="A4216" s="24" t="s">
        <v>4363</v>
      </c>
      <c r="B4216" s="25">
        <v>2</v>
      </c>
    </row>
    <row r="4217" spans="1:2" x14ac:dyDescent="0.2">
      <c r="A4217" s="24" t="s">
        <v>4364</v>
      </c>
      <c r="B4217" s="25">
        <v>7</v>
      </c>
    </row>
    <row r="4218" spans="1:2" x14ac:dyDescent="0.2">
      <c r="A4218" s="24" t="s">
        <v>4365</v>
      </c>
      <c r="B4218" s="25">
        <v>1</v>
      </c>
    </row>
    <row r="4219" spans="1:2" x14ac:dyDescent="0.2">
      <c r="A4219" s="24" t="s">
        <v>4366</v>
      </c>
      <c r="B4219" s="25">
        <v>3</v>
      </c>
    </row>
    <row r="4220" spans="1:2" x14ac:dyDescent="0.2">
      <c r="A4220" s="24" t="s">
        <v>4367</v>
      </c>
      <c r="B4220" s="25">
        <v>2</v>
      </c>
    </row>
    <row r="4221" spans="1:2" x14ac:dyDescent="0.2">
      <c r="A4221" s="24" t="s">
        <v>4368</v>
      </c>
      <c r="B4221" s="25">
        <v>7</v>
      </c>
    </row>
    <row r="4222" spans="1:2" x14ac:dyDescent="0.2">
      <c r="A4222" s="24" t="s">
        <v>4369</v>
      </c>
      <c r="B4222" s="25">
        <v>2</v>
      </c>
    </row>
    <row r="4223" spans="1:2" x14ac:dyDescent="0.2">
      <c r="A4223" s="24" t="s">
        <v>4370</v>
      </c>
      <c r="B4223" s="25">
        <v>14</v>
      </c>
    </row>
    <row r="4224" spans="1:2" x14ac:dyDescent="0.2">
      <c r="A4224" s="24" t="s">
        <v>4371</v>
      </c>
      <c r="B4224" s="25">
        <v>1</v>
      </c>
    </row>
    <row r="4225" spans="1:2" x14ac:dyDescent="0.2">
      <c r="A4225" s="24" t="s">
        <v>4372</v>
      </c>
      <c r="B4225" s="25">
        <v>7</v>
      </c>
    </row>
    <row r="4226" spans="1:2" x14ac:dyDescent="0.2">
      <c r="A4226" s="24" t="s">
        <v>4373</v>
      </c>
      <c r="B4226" s="25">
        <v>1</v>
      </c>
    </row>
    <row r="4227" spans="1:2" x14ac:dyDescent="0.2">
      <c r="A4227" s="24" t="s">
        <v>4374</v>
      </c>
      <c r="B4227" s="25">
        <v>2</v>
      </c>
    </row>
    <row r="4228" spans="1:2" x14ac:dyDescent="0.2">
      <c r="A4228" s="24" t="s">
        <v>4375</v>
      </c>
      <c r="B4228" s="25">
        <v>11</v>
      </c>
    </row>
    <row r="4229" spans="1:2" x14ac:dyDescent="0.2">
      <c r="A4229" s="24" t="s">
        <v>4376</v>
      </c>
      <c r="B4229" s="25">
        <v>8</v>
      </c>
    </row>
    <row r="4230" spans="1:2" x14ac:dyDescent="0.2">
      <c r="A4230" s="24" t="s">
        <v>4377</v>
      </c>
      <c r="B4230" s="25">
        <v>6</v>
      </c>
    </row>
    <row r="4231" spans="1:2" x14ac:dyDescent="0.2">
      <c r="A4231" s="24" t="s">
        <v>4379</v>
      </c>
      <c r="B4231" s="25">
        <v>3</v>
      </c>
    </row>
    <row r="4232" spans="1:2" x14ac:dyDescent="0.2">
      <c r="A4232" s="24" t="s">
        <v>4378</v>
      </c>
      <c r="B4232" s="25">
        <v>17</v>
      </c>
    </row>
    <row r="4233" spans="1:2" x14ac:dyDescent="0.2">
      <c r="A4233" s="24" t="s">
        <v>4380</v>
      </c>
      <c r="B4233" s="25">
        <v>6</v>
      </c>
    </row>
    <row r="4234" spans="1:2" x14ac:dyDescent="0.2">
      <c r="A4234" s="24" t="s">
        <v>4381</v>
      </c>
      <c r="B4234" s="25">
        <v>1</v>
      </c>
    </row>
    <row r="4235" spans="1:2" x14ac:dyDescent="0.2">
      <c r="A4235" s="24" t="s">
        <v>4382</v>
      </c>
      <c r="B4235" s="25">
        <v>1</v>
      </c>
    </row>
    <row r="4236" spans="1:2" x14ac:dyDescent="0.2">
      <c r="A4236" s="24" t="s">
        <v>4383</v>
      </c>
      <c r="B4236" s="25">
        <v>2</v>
      </c>
    </row>
    <row r="4237" spans="1:2" x14ac:dyDescent="0.2">
      <c r="A4237" s="24" t="s">
        <v>4384</v>
      </c>
      <c r="B4237" s="25">
        <v>2</v>
      </c>
    </row>
    <row r="4238" spans="1:2" x14ac:dyDescent="0.2">
      <c r="A4238" s="24" t="s">
        <v>362</v>
      </c>
      <c r="B4238" s="25">
        <v>10</v>
      </c>
    </row>
    <row r="4239" spans="1:2" x14ac:dyDescent="0.2">
      <c r="A4239" s="24" t="s">
        <v>4385</v>
      </c>
      <c r="B4239" s="25">
        <v>1</v>
      </c>
    </row>
    <row r="4240" spans="1:2" x14ac:dyDescent="0.2">
      <c r="A4240" s="24" t="s">
        <v>4386</v>
      </c>
      <c r="B4240" s="25">
        <v>6</v>
      </c>
    </row>
    <row r="4241" spans="1:2" x14ac:dyDescent="0.2">
      <c r="A4241" s="24" t="s">
        <v>4387</v>
      </c>
      <c r="B4241" s="25">
        <v>28</v>
      </c>
    </row>
    <row r="4242" spans="1:2" x14ac:dyDescent="0.2">
      <c r="A4242" s="24" t="s">
        <v>4388</v>
      </c>
      <c r="B4242" s="25">
        <v>1</v>
      </c>
    </row>
    <row r="4243" spans="1:2" x14ac:dyDescent="0.2">
      <c r="A4243" s="24" t="s">
        <v>4389</v>
      </c>
      <c r="B4243" s="25">
        <v>2</v>
      </c>
    </row>
    <row r="4244" spans="1:2" x14ac:dyDescent="0.2">
      <c r="A4244" s="24" t="s">
        <v>4390</v>
      </c>
      <c r="B4244" s="25">
        <v>3</v>
      </c>
    </row>
    <row r="4245" spans="1:2" x14ac:dyDescent="0.2">
      <c r="A4245" s="24" t="s">
        <v>4391</v>
      </c>
      <c r="B4245" s="25">
        <v>4</v>
      </c>
    </row>
    <row r="4246" spans="1:2" x14ac:dyDescent="0.2">
      <c r="A4246" s="24" t="s">
        <v>4392</v>
      </c>
      <c r="B4246" s="25">
        <v>1</v>
      </c>
    </row>
    <row r="4247" spans="1:2" x14ac:dyDescent="0.2">
      <c r="A4247" s="24" t="s">
        <v>4393</v>
      </c>
      <c r="B4247" s="25">
        <v>4</v>
      </c>
    </row>
    <row r="4248" spans="1:2" x14ac:dyDescent="0.2">
      <c r="A4248" s="24" t="s">
        <v>4394</v>
      </c>
      <c r="B4248" s="25">
        <v>2</v>
      </c>
    </row>
    <row r="4249" spans="1:2" x14ac:dyDescent="0.2">
      <c r="A4249" s="24" t="s">
        <v>4395</v>
      </c>
      <c r="B4249" s="25">
        <v>7</v>
      </c>
    </row>
    <row r="4250" spans="1:2" x14ac:dyDescent="0.2">
      <c r="A4250" s="24" t="s">
        <v>4396</v>
      </c>
      <c r="B4250" s="25">
        <v>1</v>
      </c>
    </row>
    <row r="4251" spans="1:2" x14ac:dyDescent="0.2">
      <c r="A4251" s="24" t="s">
        <v>4397</v>
      </c>
      <c r="B4251" s="25">
        <v>7</v>
      </c>
    </row>
    <row r="4252" spans="1:2" x14ac:dyDescent="0.2">
      <c r="A4252" s="24" t="s">
        <v>4398</v>
      </c>
      <c r="B4252" s="25">
        <v>3</v>
      </c>
    </row>
    <row r="4253" spans="1:2" x14ac:dyDescent="0.2">
      <c r="A4253" s="24" t="s">
        <v>4399</v>
      </c>
      <c r="B4253" s="25">
        <v>19</v>
      </c>
    </row>
    <row r="4254" spans="1:2" x14ac:dyDescent="0.2">
      <c r="A4254" s="24" t="s">
        <v>4400</v>
      </c>
      <c r="B4254" s="25">
        <v>4</v>
      </c>
    </row>
    <row r="4255" spans="1:2" x14ac:dyDescent="0.2">
      <c r="A4255" s="24" t="s">
        <v>4401</v>
      </c>
      <c r="B4255" s="25">
        <v>3</v>
      </c>
    </row>
    <row r="4256" spans="1:2" x14ac:dyDescent="0.2">
      <c r="A4256" s="24" t="s">
        <v>4402</v>
      </c>
      <c r="B4256" s="25">
        <v>8</v>
      </c>
    </row>
    <row r="4257" spans="1:2" x14ac:dyDescent="0.2">
      <c r="A4257" s="24" t="s">
        <v>4403</v>
      </c>
      <c r="B4257" s="25">
        <v>19</v>
      </c>
    </row>
    <row r="4258" spans="1:2" x14ac:dyDescent="0.2">
      <c r="A4258" s="24" t="s">
        <v>4404</v>
      </c>
      <c r="B4258" s="25">
        <v>4</v>
      </c>
    </row>
    <row r="4259" spans="1:2" x14ac:dyDescent="0.2">
      <c r="A4259" s="24" t="s">
        <v>4405</v>
      </c>
      <c r="B4259" s="25">
        <v>2</v>
      </c>
    </row>
    <row r="4260" spans="1:2" x14ac:dyDescent="0.2">
      <c r="A4260" s="24" t="s">
        <v>4406</v>
      </c>
      <c r="B4260" s="25">
        <v>2</v>
      </c>
    </row>
    <row r="4261" spans="1:2" x14ac:dyDescent="0.2">
      <c r="A4261" s="24" t="s">
        <v>4407</v>
      </c>
      <c r="B4261" s="25">
        <v>10</v>
      </c>
    </row>
    <row r="4262" spans="1:2" x14ac:dyDescent="0.2">
      <c r="A4262" s="24" t="s">
        <v>7991</v>
      </c>
      <c r="B4262" s="15" t="s">
        <v>8628</v>
      </c>
    </row>
    <row r="4263" spans="1:2" x14ac:dyDescent="0.2">
      <c r="A4263" s="24" t="s">
        <v>4408</v>
      </c>
      <c r="B4263" s="25">
        <v>2</v>
      </c>
    </row>
    <row r="4264" spans="1:2" x14ac:dyDescent="0.2">
      <c r="A4264" s="24" t="s">
        <v>4409</v>
      </c>
      <c r="B4264" s="25">
        <v>1</v>
      </c>
    </row>
    <row r="4265" spans="1:2" x14ac:dyDescent="0.2">
      <c r="A4265" s="24" t="s">
        <v>4410</v>
      </c>
      <c r="B4265" s="25">
        <v>6</v>
      </c>
    </row>
    <row r="4266" spans="1:2" x14ac:dyDescent="0.2">
      <c r="A4266" s="24" t="s">
        <v>4411</v>
      </c>
      <c r="B4266" s="25">
        <v>10</v>
      </c>
    </row>
    <row r="4267" spans="1:2" x14ac:dyDescent="0.2">
      <c r="A4267" s="24" t="s">
        <v>4412</v>
      </c>
      <c r="B4267" s="25">
        <v>10</v>
      </c>
    </row>
    <row r="4268" spans="1:2" x14ac:dyDescent="0.2">
      <c r="A4268" s="24" t="s">
        <v>4413</v>
      </c>
      <c r="B4268" s="25">
        <v>5</v>
      </c>
    </row>
    <row r="4269" spans="1:2" x14ac:dyDescent="0.2">
      <c r="A4269" s="24" t="s">
        <v>4414</v>
      </c>
      <c r="B4269" s="25">
        <v>2</v>
      </c>
    </row>
    <row r="4270" spans="1:2" x14ac:dyDescent="0.2">
      <c r="A4270" s="24" t="s">
        <v>4415</v>
      </c>
      <c r="B4270" s="25">
        <v>2</v>
      </c>
    </row>
    <row r="4271" spans="1:2" x14ac:dyDescent="0.2">
      <c r="A4271" s="24" t="s">
        <v>4416</v>
      </c>
      <c r="B4271" s="25">
        <v>1</v>
      </c>
    </row>
    <row r="4272" spans="1:2" x14ac:dyDescent="0.2">
      <c r="A4272" s="24" t="s">
        <v>4417</v>
      </c>
      <c r="B4272" s="25">
        <v>3</v>
      </c>
    </row>
    <row r="4273" spans="1:2" x14ac:dyDescent="0.2">
      <c r="A4273" s="24" t="s">
        <v>4418</v>
      </c>
      <c r="B4273" s="25">
        <v>5</v>
      </c>
    </row>
    <row r="4274" spans="1:2" x14ac:dyDescent="0.2">
      <c r="A4274" s="24" t="s">
        <v>4419</v>
      </c>
      <c r="B4274" s="25">
        <v>6</v>
      </c>
    </row>
    <row r="4275" spans="1:2" x14ac:dyDescent="0.2">
      <c r="A4275" s="24" t="s">
        <v>4420</v>
      </c>
      <c r="B4275" s="25">
        <v>1</v>
      </c>
    </row>
    <row r="4276" spans="1:2" x14ac:dyDescent="0.2">
      <c r="A4276" s="24" t="s">
        <v>4421</v>
      </c>
      <c r="B4276" s="25">
        <v>2</v>
      </c>
    </row>
    <row r="4277" spans="1:2" x14ac:dyDescent="0.2">
      <c r="A4277" s="24" t="s">
        <v>4422</v>
      </c>
      <c r="B4277" s="25">
        <v>2</v>
      </c>
    </row>
    <row r="4278" spans="1:2" x14ac:dyDescent="0.2">
      <c r="A4278" s="24" t="s">
        <v>4423</v>
      </c>
      <c r="B4278" s="25">
        <v>4</v>
      </c>
    </row>
    <row r="4279" spans="1:2" x14ac:dyDescent="0.2">
      <c r="A4279" s="24" t="s">
        <v>4424</v>
      </c>
      <c r="B4279" s="25">
        <v>3</v>
      </c>
    </row>
    <row r="4280" spans="1:2" x14ac:dyDescent="0.2">
      <c r="A4280" s="24" t="s">
        <v>4425</v>
      </c>
      <c r="B4280" s="25">
        <v>1</v>
      </c>
    </row>
    <row r="4281" spans="1:2" x14ac:dyDescent="0.2">
      <c r="A4281" s="24" t="s">
        <v>4426</v>
      </c>
      <c r="B4281" s="25">
        <v>14</v>
      </c>
    </row>
    <row r="4282" spans="1:2" x14ac:dyDescent="0.2">
      <c r="A4282" s="24" t="s">
        <v>4427</v>
      </c>
      <c r="B4282" s="25">
        <v>2</v>
      </c>
    </row>
    <row r="4283" spans="1:2" x14ac:dyDescent="0.2">
      <c r="A4283" s="24" t="s">
        <v>4428</v>
      </c>
      <c r="B4283" s="25">
        <v>2</v>
      </c>
    </row>
    <row r="4284" spans="1:2" x14ac:dyDescent="0.2">
      <c r="A4284" s="24" t="s">
        <v>4429</v>
      </c>
      <c r="B4284" s="25">
        <v>3</v>
      </c>
    </row>
    <row r="4285" spans="1:2" x14ac:dyDescent="0.2">
      <c r="A4285" s="24" t="s">
        <v>4430</v>
      </c>
      <c r="B4285" s="25">
        <v>4</v>
      </c>
    </row>
    <row r="4286" spans="1:2" x14ac:dyDescent="0.2">
      <c r="A4286" s="24" t="s">
        <v>4431</v>
      </c>
      <c r="B4286" s="25">
        <v>2</v>
      </c>
    </row>
    <row r="4287" spans="1:2" x14ac:dyDescent="0.2">
      <c r="A4287" s="24" t="s">
        <v>4432</v>
      </c>
      <c r="B4287" s="25">
        <v>1</v>
      </c>
    </row>
    <row r="4288" spans="1:2" x14ac:dyDescent="0.2">
      <c r="A4288" s="24" t="s">
        <v>4433</v>
      </c>
      <c r="B4288" s="25">
        <v>6</v>
      </c>
    </row>
    <row r="4289" spans="1:2" x14ac:dyDescent="0.2">
      <c r="A4289" s="24" t="s">
        <v>4434</v>
      </c>
      <c r="B4289" s="25">
        <v>8</v>
      </c>
    </row>
    <row r="4290" spans="1:2" x14ac:dyDescent="0.2">
      <c r="A4290" s="24" t="s">
        <v>4435</v>
      </c>
      <c r="B4290" s="25">
        <v>2</v>
      </c>
    </row>
    <row r="4291" spans="1:2" x14ac:dyDescent="0.2">
      <c r="A4291" s="24" t="s">
        <v>4436</v>
      </c>
      <c r="B4291" s="25">
        <v>2</v>
      </c>
    </row>
    <row r="4292" spans="1:2" x14ac:dyDescent="0.2">
      <c r="A4292" s="24" t="s">
        <v>4437</v>
      </c>
      <c r="B4292" s="25">
        <v>3</v>
      </c>
    </row>
    <row r="4293" spans="1:2" x14ac:dyDescent="0.2">
      <c r="A4293" s="24" t="s">
        <v>4438</v>
      </c>
      <c r="B4293" s="25">
        <v>2</v>
      </c>
    </row>
    <row r="4294" spans="1:2" x14ac:dyDescent="0.2">
      <c r="A4294" s="24" t="s">
        <v>4439</v>
      </c>
      <c r="B4294" s="25">
        <v>3</v>
      </c>
    </row>
    <row r="4295" spans="1:2" x14ac:dyDescent="0.2">
      <c r="A4295" s="24" t="s">
        <v>4440</v>
      </c>
      <c r="B4295" s="25">
        <v>3</v>
      </c>
    </row>
    <row r="4296" spans="1:2" x14ac:dyDescent="0.2">
      <c r="A4296" s="24" t="s">
        <v>4441</v>
      </c>
      <c r="B4296" s="25">
        <v>2</v>
      </c>
    </row>
    <row r="4297" spans="1:2" x14ac:dyDescent="0.2">
      <c r="A4297" s="24" t="s">
        <v>4442</v>
      </c>
      <c r="B4297" s="25">
        <v>2</v>
      </c>
    </row>
    <row r="4298" spans="1:2" x14ac:dyDescent="0.2">
      <c r="A4298" s="24" t="s">
        <v>4443</v>
      </c>
      <c r="B4298" s="25">
        <v>1</v>
      </c>
    </row>
    <row r="4299" spans="1:2" x14ac:dyDescent="0.2">
      <c r="A4299" s="24" t="s">
        <v>84</v>
      </c>
      <c r="B4299" s="25">
        <v>2</v>
      </c>
    </row>
    <row r="4300" spans="1:2" x14ac:dyDescent="0.2">
      <c r="A4300" s="24" t="s">
        <v>4444</v>
      </c>
      <c r="B4300" s="25">
        <v>7</v>
      </c>
    </row>
    <row r="4301" spans="1:2" x14ac:dyDescent="0.2">
      <c r="A4301" s="24" t="s">
        <v>4445</v>
      </c>
      <c r="B4301" s="25">
        <v>13</v>
      </c>
    </row>
    <row r="4302" spans="1:2" x14ac:dyDescent="0.2">
      <c r="A4302" s="24" t="s">
        <v>4446</v>
      </c>
      <c r="B4302" s="25">
        <v>1</v>
      </c>
    </row>
    <row r="4303" spans="1:2" x14ac:dyDescent="0.2">
      <c r="A4303" s="24" t="s">
        <v>4447</v>
      </c>
      <c r="B4303" s="25">
        <v>2</v>
      </c>
    </row>
    <row r="4304" spans="1:2" x14ac:dyDescent="0.2">
      <c r="A4304" s="24" t="s">
        <v>4448</v>
      </c>
      <c r="B4304" s="25">
        <v>3</v>
      </c>
    </row>
    <row r="4305" spans="1:2" x14ac:dyDescent="0.2">
      <c r="A4305" s="24" t="s">
        <v>4449</v>
      </c>
      <c r="B4305" s="25">
        <v>1</v>
      </c>
    </row>
    <row r="4306" spans="1:2" x14ac:dyDescent="0.2">
      <c r="A4306" s="24" t="s">
        <v>4450</v>
      </c>
      <c r="B4306" s="25">
        <v>10</v>
      </c>
    </row>
    <row r="4307" spans="1:2" x14ac:dyDescent="0.2">
      <c r="A4307" s="24" t="s">
        <v>4451</v>
      </c>
      <c r="B4307" s="25">
        <v>5</v>
      </c>
    </row>
    <row r="4308" spans="1:2" x14ac:dyDescent="0.2">
      <c r="A4308" s="24" t="s">
        <v>4452</v>
      </c>
      <c r="B4308" s="25">
        <v>6</v>
      </c>
    </row>
    <row r="4309" spans="1:2" x14ac:dyDescent="0.2">
      <c r="A4309" s="24" t="s">
        <v>4453</v>
      </c>
      <c r="B4309" s="25">
        <v>2</v>
      </c>
    </row>
    <row r="4310" spans="1:2" x14ac:dyDescent="0.2">
      <c r="A4310" s="24" t="s">
        <v>4454</v>
      </c>
      <c r="B4310" s="25">
        <v>1</v>
      </c>
    </row>
    <row r="4311" spans="1:2" x14ac:dyDescent="0.2">
      <c r="A4311" s="24" t="s">
        <v>4456</v>
      </c>
      <c r="B4311" s="25">
        <v>1</v>
      </c>
    </row>
    <row r="4312" spans="1:2" x14ac:dyDescent="0.2">
      <c r="A4312" s="24" t="s">
        <v>4457</v>
      </c>
      <c r="B4312" s="25">
        <v>3</v>
      </c>
    </row>
    <row r="4313" spans="1:2" x14ac:dyDescent="0.2">
      <c r="A4313" s="24" t="s">
        <v>4458</v>
      </c>
      <c r="B4313" s="25">
        <v>1</v>
      </c>
    </row>
    <row r="4314" spans="1:2" x14ac:dyDescent="0.2">
      <c r="A4314" s="24" t="s">
        <v>4455</v>
      </c>
      <c r="B4314" s="25">
        <v>3</v>
      </c>
    </row>
    <row r="4315" spans="1:2" x14ac:dyDescent="0.2">
      <c r="A4315" s="24" t="s">
        <v>4459</v>
      </c>
      <c r="B4315" s="25">
        <v>1</v>
      </c>
    </row>
    <row r="4316" spans="1:2" x14ac:dyDescent="0.2">
      <c r="A4316" s="24" t="s">
        <v>4460</v>
      </c>
      <c r="B4316" s="25">
        <v>2</v>
      </c>
    </row>
    <row r="4317" spans="1:2" x14ac:dyDescent="0.2">
      <c r="A4317" s="24" t="s">
        <v>4461</v>
      </c>
      <c r="B4317" s="25">
        <v>5</v>
      </c>
    </row>
    <row r="4318" spans="1:2" x14ac:dyDescent="0.2">
      <c r="A4318" s="24" t="s">
        <v>4462</v>
      </c>
      <c r="B4318" s="25">
        <v>4</v>
      </c>
    </row>
    <row r="4319" spans="1:2" x14ac:dyDescent="0.2">
      <c r="A4319" s="24" t="s">
        <v>4463</v>
      </c>
      <c r="B4319" s="25">
        <v>7</v>
      </c>
    </row>
    <row r="4320" spans="1:2" x14ac:dyDescent="0.2">
      <c r="A4320" s="24" t="s">
        <v>4464</v>
      </c>
      <c r="B4320" s="25">
        <v>2</v>
      </c>
    </row>
    <row r="4321" spans="1:2" x14ac:dyDescent="0.2">
      <c r="A4321" s="24" t="s">
        <v>4465</v>
      </c>
      <c r="B4321" s="25">
        <v>1</v>
      </c>
    </row>
    <row r="4322" spans="1:2" x14ac:dyDescent="0.2">
      <c r="A4322" s="24" t="s">
        <v>4466</v>
      </c>
      <c r="B4322" s="25">
        <v>1</v>
      </c>
    </row>
    <row r="4323" spans="1:2" x14ac:dyDescent="0.2">
      <c r="A4323" s="24" t="s">
        <v>4467</v>
      </c>
      <c r="B4323" s="25">
        <v>1</v>
      </c>
    </row>
    <row r="4324" spans="1:2" x14ac:dyDescent="0.2">
      <c r="A4324" s="24" t="s">
        <v>4468</v>
      </c>
      <c r="B4324" s="25">
        <v>12</v>
      </c>
    </row>
    <row r="4325" spans="1:2" x14ac:dyDescent="0.2">
      <c r="A4325" s="24" t="s">
        <v>4469</v>
      </c>
      <c r="B4325" s="25">
        <v>3</v>
      </c>
    </row>
    <row r="4326" spans="1:2" x14ac:dyDescent="0.2">
      <c r="A4326" s="24" t="s">
        <v>4470</v>
      </c>
      <c r="B4326" s="25">
        <v>4</v>
      </c>
    </row>
    <row r="4327" spans="1:2" x14ac:dyDescent="0.2">
      <c r="A4327" s="24" t="s">
        <v>4471</v>
      </c>
      <c r="B4327" s="25">
        <v>1</v>
      </c>
    </row>
    <row r="4328" spans="1:2" x14ac:dyDescent="0.2">
      <c r="A4328" s="24" t="s">
        <v>4472</v>
      </c>
      <c r="B4328" s="25">
        <v>1</v>
      </c>
    </row>
    <row r="4329" spans="1:2" x14ac:dyDescent="0.2">
      <c r="A4329" s="24" t="s">
        <v>4473</v>
      </c>
      <c r="B4329" s="25">
        <v>3</v>
      </c>
    </row>
    <row r="4330" spans="1:2" x14ac:dyDescent="0.2">
      <c r="A4330" s="24" t="s">
        <v>4474</v>
      </c>
      <c r="B4330" s="25">
        <v>9</v>
      </c>
    </row>
    <row r="4331" spans="1:2" x14ac:dyDescent="0.2">
      <c r="A4331" s="24" t="s">
        <v>4475</v>
      </c>
      <c r="B4331" s="25">
        <v>1</v>
      </c>
    </row>
    <row r="4332" spans="1:2" x14ac:dyDescent="0.2">
      <c r="A4332" s="24" t="s">
        <v>4476</v>
      </c>
      <c r="B4332" s="25">
        <v>4</v>
      </c>
    </row>
    <row r="4333" spans="1:2" x14ac:dyDescent="0.2">
      <c r="A4333" s="24" t="s">
        <v>4477</v>
      </c>
      <c r="B4333" s="25">
        <v>1</v>
      </c>
    </row>
    <row r="4334" spans="1:2" x14ac:dyDescent="0.2">
      <c r="A4334" s="24" t="s">
        <v>4478</v>
      </c>
      <c r="B4334" s="25">
        <v>1</v>
      </c>
    </row>
    <row r="4335" spans="1:2" x14ac:dyDescent="0.2">
      <c r="A4335" s="24" t="s">
        <v>4479</v>
      </c>
      <c r="B4335" s="25">
        <v>6</v>
      </c>
    </row>
    <row r="4336" spans="1:2" x14ac:dyDescent="0.2">
      <c r="A4336" s="24" t="s">
        <v>4480</v>
      </c>
      <c r="B4336" s="25">
        <v>2</v>
      </c>
    </row>
    <row r="4337" spans="1:2" x14ac:dyDescent="0.2">
      <c r="A4337" s="24" t="s">
        <v>4481</v>
      </c>
      <c r="B4337" s="25">
        <v>1</v>
      </c>
    </row>
    <row r="4338" spans="1:2" x14ac:dyDescent="0.2">
      <c r="A4338" s="24" t="s">
        <v>4482</v>
      </c>
      <c r="B4338" s="25">
        <v>1</v>
      </c>
    </row>
    <row r="4339" spans="1:2" x14ac:dyDescent="0.2">
      <c r="A4339" s="24" t="s">
        <v>4483</v>
      </c>
      <c r="B4339" s="25">
        <v>17</v>
      </c>
    </row>
    <row r="4340" spans="1:2" x14ac:dyDescent="0.2">
      <c r="A4340" s="24" t="s">
        <v>4484</v>
      </c>
      <c r="B4340" s="25">
        <v>2</v>
      </c>
    </row>
    <row r="4341" spans="1:2" x14ac:dyDescent="0.2">
      <c r="A4341" s="24" t="s">
        <v>4485</v>
      </c>
      <c r="B4341" s="25">
        <v>1</v>
      </c>
    </row>
    <row r="4342" spans="1:2" x14ac:dyDescent="0.2">
      <c r="A4342" s="24" t="s">
        <v>4486</v>
      </c>
      <c r="B4342" s="25">
        <v>8</v>
      </c>
    </row>
    <row r="4343" spans="1:2" x14ac:dyDescent="0.2">
      <c r="A4343" s="24" t="s">
        <v>4487</v>
      </c>
      <c r="B4343" s="25">
        <v>1</v>
      </c>
    </row>
    <row r="4344" spans="1:2" x14ac:dyDescent="0.2">
      <c r="A4344" s="24" t="s">
        <v>4488</v>
      </c>
      <c r="B4344" s="25">
        <v>1</v>
      </c>
    </row>
    <row r="4345" spans="1:2" x14ac:dyDescent="0.2">
      <c r="A4345" s="24" t="s">
        <v>4489</v>
      </c>
      <c r="B4345" s="25">
        <v>2</v>
      </c>
    </row>
    <row r="4346" spans="1:2" x14ac:dyDescent="0.2">
      <c r="A4346" s="24" t="s">
        <v>4490</v>
      </c>
      <c r="B4346" s="25">
        <v>3</v>
      </c>
    </row>
    <row r="4347" spans="1:2" x14ac:dyDescent="0.2">
      <c r="A4347" s="24" t="s">
        <v>197</v>
      </c>
      <c r="B4347" s="25">
        <v>6</v>
      </c>
    </row>
    <row r="4348" spans="1:2" x14ac:dyDescent="0.2">
      <c r="A4348" s="24" t="s">
        <v>4491</v>
      </c>
      <c r="B4348" s="25">
        <v>2</v>
      </c>
    </row>
    <row r="4349" spans="1:2" x14ac:dyDescent="0.2">
      <c r="A4349" s="24" t="s">
        <v>4492</v>
      </c>
      <c r="B4349" s="25">
        <v>10</v>
      </c>
    </row>
    <row r="4350" spans="1:2" x14ac:dyDescent="0.2">
      <c r="A4350" s="24" t="s">
        <v>4493</v>
      </c>
      <c r="B4350" s="25">
        <v>17</v>
      </c>
    </row>
    <row r="4351" spans="1:2" x14ac:dyDescent="0.2">
      <c r="A4351" s="24" t="s">
        <v>4494</v>
      </c>
      <c r="B4351" s="25">
        <v>2</v>
      </c>
    </row>
    <row r="4352" spans="1:2" x14ac:dyDescent="0.2">
      <c r="A4352" s="24" t="s">
        <v>4495</v>
      </c>
      <c r="B4352" s="25">
        <v>6</v>
      </c>
    </row>
    <row r="4353" spans="1:2" x14ac:dyDescent="0.2">
      <c r="A4353" s="24" t="s">
        <v>4496</v>
      </c>
      <c r="B4353" s="25">
        <v>6</v>
      </c>
    </row>
    <row r="4354" spans="1:2" x14ac:dyDescent="0.2">
      <c r="A4354" s="24" t="s">
        <v>4497</v>
      </c>
      <c r="B4354" s="25">
        <v>7</v>
      </c>
    </row>
    <row r="4355" spans="1:2" x14ac:dyDescent="0.2">
      <c r="A4355" s="24" t="s">
        <v>4498</v>
      </c>
      <c r="B4355" s="25">
        <v>12</v>
      </c>
    </row>
    <row r="4356" spans="1:2" x14ac:dyDescent="0.2">
      <c r="A4356" s="24" t="s">
        <v>4499</v>
      </c>
      <c r="B4356" s="25">
        <v>3</v>
      </c>
    </row>
    <row r="4357" spans="1:2" x14ac:dyDescent="0.2">
      <c r="A4357" s="24" t="s">
        <v>4500</v>
      </c>
      <c r="B4357" s="25">
        <v>9</v>
      </c>
    </row>
    <row r="4358" spans="1:2" x14ac:dyDescent="0.2">
      <c r="A4358" s="24" t="s">
        <v>4501</v>
      </c>
      <c r="B4358" s="25">
        <v>11</v>
      </c>
    </row>
    <row r="4359" spans="1:2" x14ac:dyDescent="0.2">
      <c r="A4359" s="24" t="s">
        <v>4502</v>
      </c>
      <c r="B4359" s="25">
        <v>3</v>
      </c>
    </row>
    <row r="4360" spans="1:2" x14ac:dyDescent="0.2">
      <c r="A4360" s="24" t="s">
        <v>4503</v>
      </c>
      <c r="B4360" s="25">
        <v>2</v>
      </c>
    </row>
    <row r="4361" spans="1:2" x14ac:dyDescent="0.2">
      <c r="A4361" s="24" t="s">
        <v>4504</v>
      </c>
      <c r="B4361" s="25">
        <v>3</v>
      </c>
    </row>
    <row r="4362" spans="1:2" x14ac:dyDescent="0.2">
      <c r="A4362" s="24" t="s">
        <v>283</v>
      </c>
      <c r="B4362" s="25">
        <v>3</v>
      </c>
    </row>
    <row r="4363" spans="1:2" x14ac:dyDescent="0.2">
      <c r="A4363" s="24" t="s">
        <v>4505</v>
      </c>
      <c r="B4363" s="25">
        <v>1</v>
      </c>
    </row>
    <row r="4364" spans="1:2" x14ac:dyDescent="0.2">
      <c r="A4364" s="24" t="s">
        <v>4506</v>
      </c>
      <c r="B4364" s="25">
        <v>32</v>
      </c>
    </row>
    <row r="4365" spans="1:2" x14ac:dyDescent="0.2">
      <c r="A4365" s="24" t="s">
        <v>4507</v>
      </c>
      <c r="B4365" s="25">
        <v>2</v>
      </c>
    </row>
    <row r="4366" spans="1:2" x14ac:dyDescent="0.2">
      <c r="A4366" s="24" t="s">
        <v>4508</v>
      </c>
      <c r="B4366" s="25">
        <v>3</v>
      </c>
    </row>
    <row r="4367" spans="1:2" x14ac:dyDescent="0.2">
      <c r="A4367" s="24" t="s">
        <v>4509</v>
      </c>
      <c r="B4367" s="25">
        <v>3</v>
      </c>
    </row>
    <row r="4368" spans="1:2" x14ac:dyDescent="0.2">
      <c r="A4368" s="24" t="s">
        <v>4510</v>
      </c>
      <c r="B4368" s="25">
        <v>9</v>
      </c>
    </row>
    <row r="4369" spans="1:2" x14ac:dyDescent="0.2">
      <c r="A4369" s="24" t="s">
        <v>4511</v>
      </c>
      <c r="B4369" s="25">
        <v>16</v>
      </c>
    </row>
    <row r="4370" spans="1:2" x14ac:dyDescent="0.2">
      <c r="A4370" s="24" t="s">
        <v>4512</v>
      </c>
      <c r="B4370" s="25">
        <v>11</v>
      </c>
    </row>
    <row r="4371" spans="1:2" x14ac:dyDescent="0.2">
      <c r="A4371" s="24" t="s">
        <v>4513</v>
      </c>
      <c r="B4371" s="25">
        <v>2</v>
      </c>
    </row>
    <row r="4372" spans="1:2" x14ac:dyDescent="0.2">
      <c r="A4372" s="24" t="s">
        <v>4514</v>
      </c>
      <c r="B4372" s="25">
        <v>1</v>
      </c>
    </row>
    <row r="4373" spans="1:2" x14ac:dyDescent="0.2">
      <c r="A4373" s="24" t="s">
        <v>4515</v>
      </c>
      <c r="B4373" s="25">
        <v>2</v>
      </c>
    </row>
    <row r="4374" spans="1:2" x14ac:dyDescent="0.2">
      <c r="A4374" s="24" t="s">
        <v>7986</v>
      </c>
      <c r="B4374" s="25">
        <v>7</v>
      </c>
    </row>
    <row r="4375" spans="1:2" x14ac:dyDescent="0.2">
      <c r="A4375" s="24" t="s">
        <v>4516</v>
      </c>
      <c r="B4375" s="25">
        <v>5</v>
      </c>
    </row>
    <row r="4376" spans="1:2" x14ac:dyDescent="0.2">
      <c r="A4376" s="24" t="s">
        <v>4517</v>
      </c>
      <c r="B4376" s="25">
        <v>1</v>
      </c>
    </row>
    <row r="4377" spans="1:2" x14ac:dyDescent="0.2">
      <c r="A4377" s="24" t="s">
        <v>4518</v>
      </c>
      <c r="B4377" s="25">
        <v>52</v>
      </c>
    </row>
    <row r="4378" spans="1:2" x14ac:dyDescent="0.2">
      <c r="A4378" s="24" t="s">
        <v>4519</v>
      </c>
      <c r="B4378" s="25">
        <v>13</v>
      </c>
    </row>
    <row r="4379" spans="1:2" x14ac:dyDescent="0.2">
      <c r="A4379" s="24" t="s">
        <v>4520</v>
      </c>
      <c r="B4379" s="25">
        <v>1</v>
      </c>
    </row>
    <row r="4380" spans="1:2" x14ac:dyDescent="0.2">
      <c r="A4380" s="24" t="s">
        <v>4521</v>
      </c>
      <c r="B4380" s="25">
        <v>2</v>
      </c>
    </row>
    <row r="4381" spans="1:2" x14ac:dyDescent="0.2">
      <c r="A4381" s="24" t="s">
        <v>4522</v>
      </c>
      <c r="B4381" s="25">
        <v>4</v>
      </c>
    </row>
    <row r="4382" spans="1:2" x14ac:dyDescent="0.2">
      <c r="A4382" s="24" t="s">
        <v>4523</v>
      </c>
      <c r="B4382" s="25">
        <v>23</v>
      </c>
    </row>
    <row r="4383" spans="1:2" x14ac:dyDescent="0.2">
      <c r="A4383" s="24" t="s">
        <v>4524</v>
      </c>
      <c r="B4383" s="25">
        <v>2</v>
      </c>
    </row>
    <row r="4384" spans="1:2" x14ac:dyDescent="0.2">
      <c r="A4384" s="24" t="s">
        <v>4525</v>
      </c>
      <c r="B4384" s="25">
        <v>1</v>
      </c>
    </row>
    <row r="4385" spans="1:2" x14ac:dyDescent="0.2">
      <c r="A4385" s="24" t="s">
        <v>4526</v>
      </c>
      <c r="B4385" s="25">
        <v>2</v>
      </c>
    </row>
    <row r="4386" spans="1:2" x14ac:dyDescent="0.2">
      <c r="A4386" s="24" t="s">
        <v>4527</v>
      </c>
      <c r="B4386" s="25">
        <v>3</v>
      </c>
    </row>
    <row r="4387" spans="1:2" x14ac:dyDescent="0.2">
      <c r="A4387" s="24" t="s">
        <v>4528</v>
      </c>
      <c r="B4387" s="25">
        <v>1</v>
      </c>
    </row>
    <row r="4388" spans="1:2" x14ac:dyDescent="0.2">
      <c r="A4388" s="24" t="s">
        <v>4529</v>
      </c>
      <c r="B4388" s="25">
        <v>3</v>
      </c>
    </row>
    <row r="4389" spans="1:2" x14ac:dyDescent="0.2">
      <c r="A4389" s="24" t="s">
        <v>4530</v>
      </c>
      <c r="B4389" s="25">
        <v>2</v>
      </c>
    </row>
    <row r="4390" spans="1:2" x14ac:dyDescent="0.2">
      <c r="A4390" s="24" t="s">
        <v>4531</v>
      </c>
      <c r="B4390" s="25">
        <v>4</v>
      </c>
    </row>
    <row r="4391" spans="1:2" x14ac:dyDescent="0.2">
      <c r="A4391" s="24" t="s">
        <v>4532</v>
      </c>
      <c r="B4391" s="25">
        <v>5</v>
      </c>
    </row>
    <row r="4392" spans="1:2" x14ac:dyDescent="0.2">
      <c r="A4392" s="24" t="s">
        <v>4533</v>
      </c>
      <c r="B4392" s="25">
        <v>1</v>
      </c>
    </row>
    <row r="4393" spans="1:2" x14ac:dyDescent="0.2">
      <c r="A4393" s="24" t="s">
        <v>4534</v>
      </c>
      <c r="B4393" s="25">
        <v>5</v>
      </c>
    </row>
    <row r="4394" spans="1:2" x14ac:dyDescent="0.2">
      <c r="A4394" s="24" t="s">
        <v>4535</v>
      </c>
      <c r="B4394" s="25">
        <v>8</v>
      </c>
    </row>
    <row r="4395" spans="1:2" x14ac:dyDescent="0.2">
      <c r="A4395" s="24" t="s">
        <v>4536</v>
      </c>
      <c r="B4395" s="25">
        <v>2</v>
      </c>
    </row>
    <row r="4396" spans="1:2" x14ac:dyDescent="0.2">
      <c r="A4396" s="24" t="s">
        <v>4537</v>
      </c>
      <c r="B4396" s="25">
        <v>18</v>
      </c>
    </row>
    <row r="4397" spans="1:2" x14ac:dyDescent="0.2">
      <c r="A4397" s="24" t="s">
        <v>4538</v>
      </c>
      <c r="B4397" s="25">
        <v>2</v>
      </c>
    </row>
    <row r="4398" spans="1:2" x14ac:dyDescent="0.2">
      <c r="A4398" s="24" t="s">
        <v>4539</v>
      </c>
      <c r="B4398" s="25">
        <v>4</v>
      </c>
    </row>
    <row r="4399" spans="1:2" x14ac:dyDescent="0.2">
      <c r="A4399" s="24" t="s">
        <v>4540</v>
      </c>
      <c r="B4399" s="25">
        <v>4</v>
      </c>
    </row>
    <row r="4400" spans="1:2" x14ac:dyDescent="0.2">
      <c r="A4400" s="24" t="s">
        <v>4541</v>
      </c>
      <c r="B4400" s="25">
        <v>9</v>
      </c>
    </row>
    <row r="4401" spans="1:2" x14ac:dyDescent="0.2">
      <c r="A4401" s="24" t="s">
        <v>4542</v>
      </c>
      <c r="B4401" s="25">
        <v>4</v>
      </c>
    </row>
    <row r="4402" spans="1:2" x14ac:dyDescent="0.2">
      <c r="A4402" s="24" t="s">
        <v>4543</v>
      </c>
      <c r="B4402" s="25">
        <v>2</v>
      </c>
    </row>
    <row r="4403" spans="1:2" x14ac:dyDescent="0.2">
      <c r="A4403" s="24" t="s">
        <v>4544</v>
      </c>
      <c r="B4403" s="25">
        <v>3</v>
      </c>
    </row>
    <row r="4404" spans="1:2" x14ac:dyDescent="0.2">
      <c r="A4404" s="24" t="s">
        <v>4545</v>
      </c>
      <c r="B4404" s="25">
        <v>2</v>
      </c>
    </row>
    <row r="4405" spans="1:2" x14ac:dyDescent="0.2">
      <c r="A4405" s="24" t="s">
        <v>4546</v>
      </c>
      <c r="B4405" s="25">
        <v>2</v>
      </c>
    </row>
    <row r="4406" spans="1:2" x14ac:dyDescent="0.2">
      <c r="A4406" s="24" t="s">
        <v>4547</v>
      </c>
      <c r="B4406" s="25">
        <v>4</v>
      </c>
    </row>
    <row r="4407" spans="1:2" x14ac:dyDescent="0.2">
      <c r="A4407" s="24" t="s">
        <v>4548</v>
      </c>
      <c r="B4407" s="25">
        <v>9</v>
      </c>
    </row>
    <row r="4408" spans="1:2" x14ac:dyDescent="0.2">
      <c r="A4408" s="24" t="s">
        <v>4549</v>
      </c>
      <c r="B4408" s="25">
        <v>3</v>
      </c>
    </row>
    <row r="4409" spans="1:2" x14ac:dyDescent="0.2">
      <c r="A4409" s="24" t="s">
        <v>4550</v>
      </c>
      <c r="B4409" s="25">
        <v>15</v>
      </c>
    </row>
    <row r="4410" spans="1:2" x14ac:dyDescent="0.2">
      <c r="A4410" s="24" t="s">
        <v>4551</v>
      </c>
      <c r="B4410" s="25">
        <v>1</v>
      </c>
    </row>
    <row r="4411" spans="1:2" x14ac:dyDescent="0.2">
      <c r="A4411" s="24" t="s">
        <v>4552</v>
      </c>
      <c r="B4411" s="25">
        <v>2</v>
      </c>
    </row>
    <row r="4412" spans="1:2" x14ac:dyDescent="0.2">
      <c r="A4412" s="24" t="s">
        <v>4553</v>
      </c>
      <c r="B4412" s="25">
        <v>18</v>
      </c>
    </row>
    <row r="4413" spans="1:2" x14ac:dyDescent="0.2">
      <c r="A4413" s="24" t="s">
        <v>4554</v>
      </c>
      <c r="B4413" s="25">
        <v>3</v>
      </c>
    </row>
    <row r="4414" spans="1:2" x14ac:dyDescent="0.2">
      <c r="A4414" s="24" t="s">
        <v>4555</v>
      </c>
      <c r="B4414" s="25">
        <v>1</v>
      </c>
    </row>
    <row r="4415" spans="1:2" x14ac:dyDescent="0.2">
      <c r="A4415" s="24" t="s">
        <v>4556</v>
      </c>
      <c r="B4415" s="25">
        <v>1</v>
      </c>
    </row>
    <row r="4416" spans="1:2" x14ac:dyDescent="0.2">
      <c r="A4416" s="24" t="s">
        <v>4557</v>
      </c>
      <c r="B4416" s="25">
        <v>3</v>
      </c>
    </row>
    <row r="4417" spans="1:2" x14ac:dyDescent="0.2">
      <c r="A4417" s="24" t="s">
        <v>4558</v>
      </c>
      <c r="B4417" s="25">
        <v>2</v>
      </c>
    </row>
    <row r="4418" spans="1:2" x14ac:dyDescent="0.2">
      <c r="A4418" s="24" t="s">
        <v>4559</v>
      </c>
      <c r="B4418" s="25">
        <v>110</v>
      </c>
    </row>
    <row r="4419" spans="1:2" x14ac:dyDescent="0.2">
      <c r="A4419" s="24" t="s">
        <v>4560</v>
      </c>
      <c r="B4419" s="25">
        <v>5</v>
      </c>
    </row>
    <row r="4420" spans="1:2" x14ac:dyDescent="0.2">
      <c r="A4420" s="24" t="s">
        <v>4561</v>
      </c>
      <c r="B4420" s="25">
        <v>7</v>
      </c>
    </row>
    <row r="4421" spans="1:2" x14ac:dyDescent="0.2">
      <c r="A4421" s="24" t="s">
        <v>85</v>
      </c>
      <c r="B4421" s="25">
        <v>5</v>
      </c>
    </row>
    <row r="4422" spans="1:2" x14ac:dyDescent="0.2">
      <c r="A4422" s="24" t="s">
        <v>4562</v>
      </c>
      <c r="B4422" s="25">
        <v>2</v>
      </c>
    </row>
    <row r="4423" spans="1:2" x14ac:dyDescent="0.2">
      <c r="A4423" s="24" t="s">
        <v>4563</v>
      </c>
      <c r="B4423" s="25">
        <v>2</v>
      </c>
    </row>
    <row r="4424" spans="1:2" x14ac:dyDescent="0.2">
      <c r="A4424" s="24" t="s">
        <v>4564</v>
      </c>
      <c r="B4424" s="25">
        <v>1</v>
      </c>
    </row>
    <row r="4425" spans="1:2" x14ac:dyDescent="0.2">
      <c r="A4425" s="24" t="s">
        <v>4565</v>
      </c>
      <c r="B4425" s="25">
        <v>4</v>
      </c>
    </row>
    <row r="4426" spans="1:2" x14ac:dyDescent="0.2">
      <c r="A4426" s="24" t="s">
        <v>4566</v>
      </c>
      <c r="B4426" s="25">
        <v>12</v>
      </c>
    </row>
    <row r="4427" spans="1:2" x14ac:dyDescent="0.2">
      <c r="A4427" s="24" t="s">
        <v>4567</v>
      </c>
      <c r="B4427" s="25">
        <v>1</v>
      </c>
    </row>
    <row r="4428" spans="1:2" x14ac:dyDescent="0.2">
      <c r="A4428" s="24" t="s">
        <v>4568</v>
      </c>
      <c r="B4428" s="25">
        <v>4</v>
      </c>
    </row>
    <row r="4429" spans="1:2" x14ac:dyDescent="0.2">
      <c r="A4429" s="24" t="s">
        <v>4569</v>
      </c>
      <c r="B4429" s="25">
        <v>6</v>
      </c>
    </row>
    <row r="4430" spans="1:2" x14ac:dyDescent="0.2">
      <c r="A4430" s="24" t="s">
        <v>4570</v>
      </c>
      <c r="B4430" s="25">
        <v>7</v>
      </c>
    </row>
    <row r="4431" spans="1:2" x14ac:dyDescent="0.2">
      <c r="A4431" s="24" t="s">
        <v>4571</v>
      </c>
      <c r="B4431" s="25">
        <v>4</v>
      </c>
    </row>
    <row r="4432" spans="1:2" x14ac:dyDescent="0.2">
      <c r="A4432" s="24" t="s">
        <v>4572</v>
      </c>
      <c r="B4432" s="25">
        <v>2</v>
      </c>
    </row>
    <row r="4433" spans="1:2" x14ac:dyDescent="0.2">
      <c r="A4433" s="24" t="s">
        <v>4573</v>
      </c>
      <c r="B4433" s="25">
        <v>2</v>
      </c>
    </row>
    <row r="4434" spans="1:2" x14ac:dyDescent="0.2">
      <c r="A4434" s="24" t="s">
        <v>4574</v>
      </c>
      <c r="B4434" s="25">
        <v>1</v>
      </c>
    </row>
    <row r="4435" spans="1:2" x14ac:dyDescent="0.2">
      <c r="A4435" s="24" t="s">
        <v>4575</v>
      </c>
      <c r="B4435" s="25">
        <v>4</v>
      </c>
    </row>
    <row r="4436" spans="1:2" x14ac:dyDescent="0.2">
      <c r="A4436" s="24" t="s">
        <v>4576</v>
      </c>
      <c r="B4436" s="25">
        <v>2</v>
      </c>
    </row>
    <row r="4437" spans="1:2" x14ac:dyDescent="0.2">
      <c r="A4437" s="24" t="s">
        <v>4577</v>
      </c>
      <c r="B4437" s="25">
        <v>4</v>
      </c>
    </row>
    <row r="4438" spans="1:2" x14ac:dyDescent="0.2">
      <c r="A4438" s="24" t="s">
        <v>4578</v>
      </c>
      <c r="B4438" s="25">
        <v>2</v>
      </c>
    </row>
    <row r="4439" spans="1:2" x14ac:dyDescent="0.2">
      <c r="A4439" s="24" t="s">
        <v>4579</v>
      </c>
      <c r="B4439" s="25">
        <v>1</v>
      </c>
    </row>
    <row r="4440" spans="1:2" x14ac:dyDescent="0.2">
      <c r="A4440" s="24" t="s">
        <v>4580</v>
      </c>
      <c r="B4440" s="25">
        <v>9</v>
      </c>
    </row>
    <row r="4441" spans="1:2" x14ac:dyDescent="0.2">
      <c r="A4441" s="24" t="s">
        <v>4581</v>
      </c>
      <c r="B4441" s="25">
        <v>3</v>
      </c>
    </row>
    <row r="4442" spans="1:2" x14ac:dyDescent="0.2">
      <c r="A4442" s="24" t="s">
        <v>4582</v>
      </c>
      <c r="B4442" s="25">
        <v>2</v>
      </c>
    </row>
    <row r="4443" spans="1:2" x14ac:dyDescent="0.2">
      <c r="A4443" s="24" t="s">
        <v>4583</v>
      </c>
      <c r="B4443" s="25">
        <v>2</v>
      </c>
    </row>
    <row r="4444" spans="1:2" x14ac:dyDescent="0.2">
      <c r="A4444" s="24" t="s">
        <v>4584</v>
      </c>
      <c r="B4444" s="25">
        <v>1</v>
      </c>
    </row>
    <row r="4445" spans="1:2" x14ac:dyDescent="0.2">
      <c r="A4445" s="24" t="s">
        <v>4585</v>
      </c>
      <c r="B4445" s="25">
        <v>3</v>
      </c>
    </row>
    <row r="4446" spans="1:2" x14ac:dyDescent="0.2">
      <c r="A4446" s="24" t="s">
        <v>4586</v>
      </c>
      <c r="B4446" s="25">
        <v>1</v>
      </c>
    </row>
    <row r="4447" spans="1:2" x14ac:dyDescent="0.2">
      <c r="A4447" s="24" t="s">
        <v>4587</v>
      </c>
      <c r="B4447" s="25">
        <v>6</v>
      </c>
    </row>
    <row r="4448" spans="1:2" x14ac:dyDescent="0.2">
      <c r="A4448" s="24" t="s">
        <v>86</v>
      </c>
      <c r="B4448" s="25">
        <v>4</v>
      </c>
    </row>
    <row r="4449" spans="1:2" x14ac:dyDescent="0.2">
      <c r="A4449" s="24" t="s">
        <v>4588</v>
      </c>
      <c r="B4449" s="25">
        <v>5</v>
      </c>
    </row>
    <row r="4450" spans="1:2" x14ac:dyDescent="0.2">
      <c r="A4450" s="24" t="s">
        <v>4589</v>
      </c>
      <c r="B4450" s="25">
        <v>1</v>
      </c>
    </row>
    <row r="4451" spans="1:2" x14ac:dyDescent="0.2">
      <c r="A4451" s="24" t="s">
        <v>4590</v>
      </c>
      <c r="B4451" s="25">
        <v>2</v>
      </c>
    </row>
    <row r="4452" spans="1:2" x14ac:dyDescent="0.2">
      <c r="A4452" s="24" t="s">
        <v>4591</v>
      </c>
      <c r="B4452" s="25">
        <v>1</v>
      </c>
    </row>
    <row r="4453" spans="1:2" x14ac:dyDescent="0.2">
      <c r="A4453" s="24" t="s">
        <v>4592</v>
      </c>
      <c r="B4453" s="25">
        <v>3</v>
      </c>
    </row>
    <row r="4454" spans="1:2" x14ac:dyDescent="0.2">
      <c r="A4454" s="24" t="s">
        <v>4593</v>
      </c>
      <c r="B4454" s="25">
        <v>3</v>
      </c>
    </row>
    <row r="4455" spans="1:2" x14ac:dyDescent="0.2">
      <c r="A4455" s="24" t="s">
        <v>4594</v>
      </c>
      <c r="B4455" s="25">
        <v>2</v>
      </c>
    </row>
    <row r="4456" spans="1:2" x14ac:dyDescent="0.2">
      <c r="A4456" s="24" t="s">
        <v>4595</v>
      </c>
      <c r="B4456" s="25">
        <v>2</v>
      </c>
    </row>
    <row r="4457" spans="1:2" x14ac:dyDescent="0.2">
      <c r="A4457" s="24" t="s">
        <v>4596</v>
      </c>
      <c r="B4457" s="25">
        <v>3</v>
      </c>
    </row>
    <row r="4458" spans="1:2" x14ac:dyDescent="0.2">
      <c r="A4458" s="24" t="s">
        <v>4597</v>
      </c>
      <c r="B4458" s="25">
        <v>1</v>
      </c>
    </row>
    <row r="4459" spans="1:2" x14ac:dyDescent="0.2">
      <c r="A4459" s="24" t="s">
        <v>4598</v>
      </c>
      <c r="B4459" s="25">
        <v>1</v>
      </c>
    </row>
    <row r="4460" spans="1:2" x14ac:dyDescent="0.2">
      <c r="A4460" s="24" t="s">
        <v>4599</v>
      </c>
      <c r="B4460" s="25">
        <v>9</v>
      </c>
    </row>
    <row r="4461" spans="1:2" x14ac:dyDescent="0.2">
      <c r="A4461" s="24" t="s">
        <v>4600</v>
      </c>
      <c r="B4461" s="25">
        <v>4</v>
      </c>
    </row>
    <row r="4462" spans="1:2" x14ac:dyDescent="0.2">
      <c r="A4462" s="24" t="s">
        <v>4601</v>
      </c>
      <c r="B4462" s="25">
        <v>1</v>
      </c>
    </row>
    <row r="4463" spans="1:2" x14ac:dyDescent="0.2">
      <c r="A4463" s="24" t="s">
        <v>4602</v>
      </c>
      <c r="B4463" s="25">
        <v>15</v>
      </c>
    </row>
    <row r="4464" spans="1:2" x14ac:dyDescent="0.2">
      <c r="A4464" s="24" t="s">
        <v>4603</v>
      </c>
      <c r="B4464" s="25">
        <v>5</v>
      </c>
    </row>
    <row r="4465" spans="1:2" x14ac:dyDescent="0.2">
      <c r="A4465" s="24" t="s">
        <v>4604</v>
      </c>
      <c r="B4465" s="25">
        <v>1</v>
      </c>
    </row>
    <row r="4466" spans="1:2" x14ac:dyDescent="0.2">
      <c r="A4466" s="24" t="s">
        <v>4605</v>
      </c>
      <c r="B4466" s="25">
        <v>2</v>
      </c>
    </row>
    <row r="4467" spans="1:2" x14ac:dyDescent="0.2">
      <c r="A4467" s="24" t="s">
        <v>4606</v>
      </c>
      <c r="B4467" s="25">
        <v>1</v>
      </c>
    </row>
    <row r="4468" spans="1:2" x14ac:dyDescent="0.2">
      <c r="A4468" s="24" t="s">
        <v>4607</v>
      </c>
      <c r="B4468" s="25">
        <v>2</v>
      </c>
    </row>
    <row r="4469" spans="1:2" x14ac:dyDescent="0.2">
      <c r="A4469" s="24" t="s">
        <v>4608</v>
      </c>
      <c r="B4469" s="25">
        <v>9</v>
      </c>
    </row>
    <row r="4470" spans="1:2" x14ac:dyDescent="0.2">
      <c r="A4470" s="24" t="s">
        <v>4609</v>
      </c>
      <c r="B4470" s="25">
        <v>3</v>
      </c>
    </row>
    <row r="4471" spans="1:2" x14ac:dyDescent="0.2">
      <c r="A4471" s="24" t="s">
        <v>4610</v>
      </c>
      <c r="B4471" s="25">
        <v>5</v>
      </c>
    </row>
    <row r="4472" spans="1:2" x14ac:dyDescent="0.2">
      <c r="A4472" s="24" t="s">
        <v>4611</v>
      </c>
      <c r="B4472" s="25">
        <v>2</v>
      </c>
    </row>
    <row r="4473" spans="1:2" x14ac:dyDescent="0.2">
      <c r="A4473" s="24" t="s">
        <v>7938</v>
      </c>
      <c r="B4473" s="15" t="s">
        <v>8628</v>
      </c>
    </row>
    <row r="4474" spans="1:2" x14ac:dyDescent="0.2">
      <c r="A4474" s="24" t="s">
        <v>4612</v>
      </c>
      <c r="B4474" s="25">
        <v>2</v>
      </c>
    </row>
    <row r="4475" spans="1:2" x14ac:dyDescent="0.2">
      <c r="A4475" s="24" t="s">
        <v>4613</v>
      </c>
      <c r="B4475" s="25">
        <v>3</v>
      </c>
    </row>
    <row r="4476" spans="1:2" x14ac:dyDescent="0.2">
      <c r="A4476" s="24" t="s">
        <v>4614</v>
      </c>
      <c r="B4476" s="25">
        <v>2</v>
      </c>
    </row>
    <row r="4477" spans="1:2" x14ac:dyDescent="0.2">
      <c r="A4477" s="24" t="s">
        <v>4615</v>
      </c>
      <c r="B4477" s="25">
        <v>1</v>
      </c>
    </row>
    <row r="4478" spans="1:2" x14ac:dyDescent="0.2">
      <c r="A4478" s="24" t="s">
        <v>4616</v>
      </c>
      <c r="B4478" s="25">
        <v>9</v>
      </c>
    </row>
    <row r="4479" spans="1:2" x14ac:dyDescent="0.2">
      <c r="A4479" s="24" t="s">
        <v>4617</v>
      </c>
      <c r="B4479" s="25">
        <v>1</v>
      </c>
    </row>
    <row r="4480" spans="1:2" x14ac:dyDescent="0.2">
      <c r="A4480" s="24" t="s">
        <v>363</v>
      </c>
      <c r="B4480" s="25">
        <v>7</v>
      </c>
    </row>
    <row r="4481" spans="1:2" x14ac:dyDescent="0.2">
      <c r="A4481" s="24" t="s">
        <v>198</v>
      </c>
      <c r="B4481" s="25">
        <v>1</v>
      </c>
    </row>
    <row r="4482" spans="1:2" x14ac:dyDescent="0.2">
      <c r="A4482" s="24" t="s">
        <v>4618</v>
      </c>
      <c r="B4482" s="25">
        <v>9</v>
      </c>
    </row>
    <row r="4483" spans="1:2" x14ac:dyDescent="0.2">
      <c r="A4483" s="24" t="s">
        <v>4619</v>
      </c>
      <c r="B4483" s="25">
        <v>6</v>
      </c>
    </row>
    <row r="4484" spans="1:2" x14ac:dyDescent="0.2">
      <c r="A4484" s="24" t="s">
        <v>87</v>
      </c>
      <c r="B4484" s="25">
        <v>2</v>
      </c>
    </row>
    <row r="4485" spans="1:2" x14ac:dyDescent="0.2">
      <c r="A4485" s="24" t="s">
        <v>4620</v>
      </c>
      <c r="B4485" s="25">
        <v>2</v>
      </c>
    </row>
    <row r="4486" spans="1:2" x14ac:dyDescent="0.2">
      <c r="A4486" s="24" t="s">
        <v>4621</v>
      </c>
      <c r="B4486" s="25">
        <v>2</v>
      </c>
    </row>
    <row r="4487" spans="1:2" x14ac:dyDescent="0.2">
      <c r="A4487" s="24" t="s">
        <v>4622</v>
      </c>
      <c r="B4487" s="25">
        <v>18</v>
      </c>
    </row>
    <row r="4488" spans="1:2" x14ac:dyDescent="0.2">
      <c r="A4488" s="24" t="s">
        <v>4623</v>
      </c>
      <c r="B4488" s="25">
        <v>3</v>
      </c>
    </row>
    <row r="4489" spans="1:2" x14ac:dyDescent="0.2">
      <c r="A4489" s="24" t="s">
        <v>4624</v>
      </c>
      <c r="B4489" s="25">
        <v>4</v>
      </c>
    </row>
    <row r="4490" spans="1:2" x14ac:dyDescent="0.2">
      <c r="A4490" s="24" t="s">
        <v>4625</v>
      </c>
      <c r="B4490" s="25">
        <v>6</v>
      </c>
    </row>
    <row r="4491" spans="1:2" x14ac:dyDescent="0.2">
      <c r="A4491" s="24" t="s">
        <v>4626</v>
      </c>
      <c r="B4491" s="25">
        <v>6</v>
      </c>
    </row>
    <row r="4492" spans="1:2" x14ac:dyDescent="0.2">
      <c r="A4492" s="24" t="s">
        <v>4627</v>
      </c>
      <c r="B4492" s="25">
        <v>6</v>
      </c>
    </row>
    <row r="4493" spans="1:2" x14ac:dyDescent="0.2">
      <c r="A4493" s="24" t="s">
        <v>4628</v>
      </c>
      <c r="B4493" s="25">
        <v>1</v>
      </c>
    </row>
    <row r="4494" spans="1:2" x14ac:dyDescent="0.2">
      <c r="A4494" s="24" t="s">
        <v>4629</v>
      </c>
      <c r="B4494" s="25">
        <v>15</v>
      </c>
    </row>
    <row r="4495" spans="1:2" x14ac:dyDescent="0.2">
      <c r="A4495" s="24" t="s">
        <v>4630</v>
      </c>
      <c r="B4495" s="25">
        <v>19</v>
      </c>
    </row>
    <row r="4496" spans="1:2" x14ac:dyDescent="0.2">
      <c r="A4496" s="24" t="s">
        <v>4631</v>
      </c>
      <c r="B4496" s="25">
        <v>4</v>
      </c>
    </row>
    <row r="4497" spans="1:2" x14ac:dyDescent="0.2">
      <c r="A4497" s="24" t="s">
        <v>4632</v>
      </c>
      <c r="B4497" s="25">
        <v>32</v>
      </c>
    </row>
    <row r="4498" spans="1:2" x14ac:dyDescent="0.2">
      <c r="A4498" s="24" t="s">
        <v>4633</v>
      </c>
      <c r="B4498" s="25">
        <v>6</v>
      </c>
    </row>
    <row r="4499" spans="1:2" x14ac:dyDescent="0.2">
      <c r="A4499" s="24" t="s">
        <v>4634</v>
      </c>
      <c r="B4499" s="25">
        <v>6</v>
      </c>
    </row>
    <row r="4500" spans="1:2" x14ac:dyDescent="0.2">
      <c r="A4500" s="24" t="s">
        <v>4635</v>
      </c>
      <c r="B4500" s="25">
        <v>1</v>
      </c>
    </row>
    <row r="4501" spans="1:2" x14ac:dyDescent="0.2">
      <c r="A4501" s="24" t="s">
        <v>4636</v>
      </c>
      <c r="B4501" s="25">
        <v>6</v>
      </c>
    </row>
    <row r="4502" spans="1:2" x14ac:dyDescent="0.2">
      <c r="A4502" s="24" t="s">
        <v>4637</v>
      </c>
      <c r="B4502" s="25">
        <v>1</v>
      </c>
    </row>
    <row r="4503" spans="1:2" x14ac:dyDescent="0.2">
      <c r="A4503" s="24" t="s">
        <v>4638</v>
      </c>
      <c r="B4503" s="25">
        <v>1</v>
      </c>
    </row>
    <row r="4504" spans="1:2" x14ac:dyDescent="0.2">
      <c r="A4504" s="24" t="s">
        <v>4639</v>
      </c>
      <c r="B4504" s="25">
        <v>2</v>
      </c>
    </row>
    <row r="4505" spans="1:2" x14ac:dyDescent="0.2">
      <c r="A4505" s="24" t="s">
        <v>4640</v>
      </c>
      <c r="B4505" s="25">
        <v>2</v>
      </c>
    </row>
    <row r="4506" spans="1:2" x14ac:dyDescent="0.2">
      <c r="A4506" s="24" t="s">
        <v>4641</v>
      </c>
      <c r="B4506" s="25">
        <v>2</v>
      </c>
    </row>
    <row r="4507" spans="1:2" x14ac:dyDescent="0.2">
      <c r="A4507" s="24" t="s">
        <v>4642</v>
      </c>
      <c r="B4507" s="25">
        <v>5</v>
      </c>
    </row>
    <row r="4508" spans="1:2" x14ac:dyDescent="0.2">
      <c r="A4508" s="24" t="s">
        <v>4643</v>
      </c>
      <c r="B4508" s="25">
        <v>6</v>
      </c>
    </row>
    <row r="4509" spans="1:2" x14ac:dyDescent="0.2">
      <c r="A4509" s="24" t="s">
        <v>4644</v>
      </c>
      <c r="B4509" s="25">
        <v>1</v>
      </c>
    </row>
    <row r="4510" spans="1:2" x14ac:dyDescent="0.2">
      <c r="A4510" s="24" t="s">
        <v>4645</v>
      </c>
      <c r="B4510" s="25">
        <v>2</v>
      </c>
    </row>
    <row r="4511" spans="1:2" x14ac:dyDescent="0.2">
      <c r="A4511" s="24" t="s">
        <v>4646</v>
      </c>
      <c r="B4511" s="25">
        <v>2</v>
      </c>
    </row>
    <row r="4512" spans="1:2" x14ac:dyDescent="0.2">
      <c r="A4512" s="24" t="s">
        <v>4647</v>
      </c>
      <c r="B4512" s="25">
        <v>9</v>
      </c>
    </row>
    <row r="4513" spans="1:2" x14ac:dyDescent="0.2">
      <c r="A4513" s="24" t="s">
        <v>4648</v>
      </c>
      <c r="B4513" s="25">
        <v>1</v>
      </c>
    </row>
    <row r="4514" spans="1:2" x14ac:dyDescent="0.2">
      <c r="A4514" s="24" t="s">
        <v>4649</v>
      </c>
      <c r="B4514" s="25">
        <v>6</v>
      </c>
    </row>
    <row r="4515" spans="1:2" x14ac:dyDescent="0.2">
      <c r="A4515" s="24" t="s">
        <v>4650</v>
      </c>
      <c r="B4515" s="25">
        <v>11</v>
      </c>
    </row>
    <row r="4516" spans="1:2" x14ac:dyDescent="0.2">
      <c r="A4516" s="24" t="s">
        <v>4651</v>
      </c>
      <c r="B4516" s="25">
        <v>3</v>
      </c>
    </row>
    <row r="4517" spans="1:2" x14ac:dyDescent="0.2">
      <c r="A4517" s="24" t="s">
        <v>4652</v>
      </c>
      <c r="B4517" s="25">
        <v>1</v>
      </c>
    </row>
    <row r="4518" spans="1:2" x14ac:dyDescent="0.2">
      <c r="A4518" s="24" t="s">
        <v>4653</v>
      </c>
      <c r="B4518" s="25">
        <v>2</v>
      </c>
    </row>
    <row r="4519" spans="1:2" x14ac:dyDescent="0.2">
      <c r="A4519" s="24" t="s">
        <v>4654</v>
      </c>
      <c r="B4519" s="25">
        <v>2</v>
      </c>
    </row>
    <row r="4520" spans="1:2" x14ac:dyDescent="0.2">
      <c r="A4520" s="24" t="s">
        <v>4655</v>
      </c>
      <c r="B4520" s="25">
        <v>3</v>
      </c>
    </row>
    <row r="4521" spans="1:2" x14ac:dyDescent="0.2">
      <c r="A4521" s="24" t="s">
        <v>4656</v>
      </c>
      <c r="B4521" s="25">
        <v>884</v>
      </c>
    </row>
    <row r="4522" spans="1:2" x14ac:dyDescent="0.2">
      <c r="A4522" s="24" t="s">
        <v>4657</v>
      </c>
      <c r="B4522" s="25">
        <v>2</v>
      </c>
    </row>
    <row r="4523" spans="1:2" x14ac:dyDescent="0.2">
      <c r="A4523" s="24" t="s">
        <v>4658</v>
      </c>
      <c r="B4523" s="25">
        <v>4</v>
      </c>
    </row>
    <row r="4524" spans="1:2" x14ac:dyDescent="0.2">
      <c r="A4524" s="24" t="s">
        <v>4659</v>
      </c>
      <c r="B4524" s="25">
        <v>33</v>
      </c>
    </row>
    <row r="4525" spans="1:2" x14ac:dyDescent="0.2">
      <c r="A4525" s="24" t="s">
        <v>284</v>
      </c>
      <c r="B4525" s="25">
        <v>3</v>
      </c>
    </row>
    <row r="4526" spans="1:2" x14ac:dyDescent="0.2">
      <c r="A4526" s="24" t="s">
        <v>4660</v>
      </c>
      <c r="B4526" s="25">
        <v>25</v>
      </c>
    </row>
    <row r="4527" spans="1:2" x14ac:dyDescent="0.2">
      <c r="A4527" s="24" t="s">
        <v>4661</v>
      </c>
      <c r="B4527" s="25">
        <v>12</v>
      </c>
    </row>
    <row r="4528" spans="1:2" x14ac:dyDescent="0.2">
      <c r="A4528" s="24" t="s">
        <v>4662</v>
      </c>
      <c r="B4528" s="25">
        <v>3</v>
      </c>
    </row>
    <row r="4529" spans="1:2" x14ac:dyDescent="0.2">
      <c r="A4529" s="24" t="s">
        <v>4663</v>
      </c>
      <c r="B4529" s="25">
        <v>1</v>
      </c>
    </row>
    <row r="4530" spans="1:2" x14ac:dyDescent="0.2">
      <c r="A4530" s="24" t="s">
        <v>4664</v>
      </c>
      <c r="B4530" s="25">
        <v>7</v>
      </c>
    </row>
    <row r="4531" spans="1:2" x14ac:dyDescent="0.2">
      <c r="A4531" s="24" t="s">
        <v>4665</v>
      </c>
      <c r="B4531" s="25">
        <v>4</v>
      </c>
    </row>
    <row r="4532" spans="1:2" x14ac:dyDescent="0.2">
      <c r="A4532" s="24" t="s">
        <v>4666</v>
      </c>
      <c r="B4532" s="25">
        <v>11</v>
      </c>
    </row>
    <row r="4533" spans="1:2" x14ac:dyDescent="0.2">
      <c r="A4533" s="24" t="s">
        <v>7965</v>
      </c>
      <c r="B4533" s="15" t="s">
        <v>8628</v>
      </c>
    </row>
    <row r="4534" spans="1:2" x14ac:dyDescent="0.2">
      <c r="A4534" s="24" t="s">
        <v>4667</v>
      </c>
      <c r="B4534" s="25">
        <v>2</v>
      </c>
    </row>
    <row r="4535" spans="1:2" x14ac:dyDescent="0.2">
      <c r="A4535" s="24" t="s">
        <v>4668</v>
      </c>
      <c r="B4535" s="25">
        <v>4</v>
      </c>
    </row>
    <row r="4536" spans="1:2" x14ac:dyDescent="0.2">
      <c r="A4536" s="24" t="s">
        <v>4669</v>
      </c>
      <c r="B4536" s="25">
        <v>1</v>
      </c>
    </row>
    <row r="4537" spans="1:2" x14ac:dyDescent="0.2">
      <c r="A4537" s="24" t="s">
        <v>4670</v>
      </c>
      <c r="B4537" s="25">
        <v>5</v>
      </c>
    </row>
    <row r="4538" spans="1:2" x14ac:dyDescent="0.2">
      <c r="A4538" s="24" t="s">
        <v>4671</v>
      </c>
      <c r="B4538" s="25">
        <v>2</v>
      </c>
    </row>
    <row r="4539" spans="1:2" x14ac:dyDescent="0.2">
      <c r="A4539" s="24" t="s">
        <v>4672</v>
      </c>
      <c r="B4539" s="25">
        <v>17</v>
      </c>
    </row>
    <row r="4540" spans="1:2" x14ac:dyDescent="0.2">
      <c r="A4540" s="24" t="s">
        <v>4673</v>
      </c>
      <c r="B4540" s="25">
        <v>2</v>
      </c>
    </row>
    <row r="4541" spans="1:2" x14ac:dyDescent="0.2">
      <c r="A4541" s="24" t="s">
        <v>4674</v>
      </c>
      <c r="B4541" s="25">
        <v>4</v>
      </c>
    </row>
    <row r="4542" spans="1:2" x14ac:dyDescent="0.2">
      <c r="A4542" s="24" t="s">
        <v>4675</v>
      </c>
      <c r="B4542" s="25">
        <v>12</v>
      </c>
    </row>
    <row r="4543" spans="1:2" x14ac:dyDescent="0.2">
      <c r="A4543" s="24" t="s">
        <v>4676</v>
      </c>
      <c r="B4543" s="25">
        <v>3</v>
      </c>
    </row>
    <row r="4544" spans="1:2" x14ac:dyDescent="0.2">
      <c r="A4544" s="24" t="s">
        <v>4677</v>
      </c>
      <c r="B4544" s="25">
        <v>3</v>
      </c>
    </row>
    <row r="4545" spans="1:2" x14ac:dyDescent="0.2">
      <c r="A4545" s="24" t="s">
        <v>4678</v>
      </c>
      <c r="B4545" s="25">
        <v>1</v>
      </c>
    </row>
    <row r="4546" spans="1:2" x14ac:dyDescent="0.2">
      <c r="A4546" s="24" t="s">
        <v>4679</v>
      </c>
      <c r="B4546" s="25">
        <v>7</v>
      </c>
    </row>
    <row r="4547" spans="1:2" x14ac:dyDescent="0.2">
      <c r="A4547" s="24" t="s">
        <v>4680</v>
      </c>
      <c r="B4547" s="25">
        <v>5</v>
      </c>
    </row>
    <row r="4548" spans="1:2" x14ac:dyDescent="0.2">
      <c r="A4548" s="24" t="s">
        <v>4681</v>
      </c>
      <c r="B4548" s="25">
        <v>2</v>
      </c>
    </row>
    <row r="4549" spans="1:2" x14ac:dyDescent="0.2">
      <c r="A4549" s="24" t="s">
        <v>4682</v>
      </c>
      <c r="B4549" s="25">
        <v>7</v>
      </c>
    </row>
    <row r="4550" spans="1:2" x14ac:dyDescent="0.2">
      <c r="A4550" s="24" t="s">
        <v>4683</v>
      </c>
      <c r="B4550" s="25">
        <v>16</v>
      </c>
    </row>
    <row r="4551" spans="1:2" x14ac:dyDescent="0.2">
      <c r="A4551" s="24" t="s">
        <v>4684</v>
      </c>
      <c r="B4551" s="25">
        <v>1</v>
      </c>
    </row>
    <row r="4552" spans="1:2" x14ac:dyDescent="0.2">
      <c r="A4552" s="24" t="s">
        <v>4685</v>
      </c>
      <c r="B4552" s="25">
        <v>2</v>
      </c>
    </row>
    <row r="4553" spans="1:2" x14ac:dyDescent="0.2">
      <c r="A4553" s="24" t="s">
        <v>4686</v>
      </c>
      <c r="B4553" s="25">
        <v>1</v>
      </c>
    </row>
    <row r="4554" spans="1:2" x14ac:dyDescent="0.2">
      <c r="A4554" s="24" t="s">
        <v>4687</v>
      </c>
      <c r="B4554" s="25">
        <v>35</v>
      </c>
    </row>
    <row r="4555" spans="1:2" x14ac:dyDescent="0.2">
      <c r="A4555" s="24" t="s">
        <v>4688</v>
      </c>
      <c r="B4555" s="25">
        <v>5</v>
      </c>
    </row>
    <row r="4556" spans="1:2" x14ac:dyDescent="0.2">
      <c r="A4556" s="24" t="s">
        <v>4689</v>
      </c>
      <c r="B4556" s="25">
        <v>5</v>
      </c>
    </row>
    <row r="4557" spans="1:2" x14ac:dyDescent="0.2">
      <c r="A4557" s="24" t="s">
        <v>4690</v>
      </c>
      <c r="B4557" s="25">
        <v>1</v>
      </c>
    </row>
    <row r="4558" spans="1:2" x14ac:dyDescent="0.2">
      <c r="A4558" s="24" t="s">
        <v>4691</v>
      </c>
      <c r="B4558" s="25">
        <v>2</v>
      </c>
    </row>
    <row r="4559" spans="1:2" x14ac:dyDescent="0.2">
      <c r="A4559" s="24" t="s">
        <v>4692</v>
      </c>
      <c r="B4559" s="25">
        <v>1</v>
      </c>
    </row>
    <row r="4560" spans="1:2" x14ac:dyDescent="0.2">
      <c r="A4560" s="24" t="s">
        <v>4693</v>
      </c>
      <c r="B4560" s="25">
        <v>3</v>
      </c>
    </row>
    <row r="4561" spans="1:2" x14ac:dyDescent="0.2">
      <c r="A4561" s="24" t="s">
        <v>4694</v>
      </c>
      <c r="B4561" s="25">
        <v>45</v>
      </c>
    </row>
    <row r="4562" spans="1:2" x14ac:dyDescent="0.2">
      <c r="A4562" s="24" t="s">
        <v>4695</v>
      </c>
      <c r="B4562" s="25">
        <v>5</v>
      </c>
    </row>
    <row r="4563" spans="1:2" x14ac:dyDescent="0.2">
      <c r="A4563" s="24" t="s">
        <v>4696</v>
      </c>
      <c r="B4563" s="25">
        <v>1</v>
      </c>
    </row>
    <row r="4564" spans="1:2" x14ac:dyDescent="0.2">
      <c r="A4564" s="24" t="s">
        <v>4697</v>
      </c>
      <c r="B4564" s="25">
        <v>15</v>
      </c>
    </row>
    <row r="4565" spans="1:2" x14ac:dyDescent="0.2">
      <c r="A4565" s="24" t="s">
        <v>285</v>
      </c>
      <c r="B4565" s="25">
        <v>8</v>
      </c>
    </row>
    <row r="4566" spans="1:2" x14ac:dyDescent="0.2">
      <c r="A4566" s="24" t="s">
        <v>4698</v>
      </c>
      <c r="B4566" s="25">
        <v>1</v>
      </c>
    </row>
    <row r="4567" spans="1:2" x14ac:dyDescent="0.2">
      <c r="A4567" s="24" t="s">
        <v>4699</v>
      </c>
      <c r="B4567" s="25">
        <v>1</v>
      </c>
    </row>
    <row r="4568" spans="1:2" x14ac:dyDescent="0.2">
      <c r="A4568" s="24" t="s">
        <v>4700</v>
      </c>
      <c r="B4568" s="25">
        <v>4</v>
      </c>
    </row>
    <row r="4569" spans="1:2" x14ac:dyDescent="0.2">
      <c r="A4569" s="24" t="s">
        <v>4701</v>
      </c>
      <c r="B4569" s="25">
        <v>25</v>
      </c>
    </row>
    <row r="4570" spans="1:2" x14ac:dyDescent="0.2">
      <c r="A4570" s="24" t="s">
        <v>4702</v>
      </c>
      <c r="B4570" s="25">
        <v>3</v>
      </c>
    </row>
    <row r="4571" spans="1:2" x14ac:dyDescent="0.2">
      <c r="A4571" s="24" t="s">
        <v>4703</v>
      </c>
      <c r="B4571" s="25">
        <v>3</v>
      </c>
    </row>
    <row r="4572" spans="1:2" x14ac:dyDescent="0.2">
      <c r="A4572" s="24" t="s">
        <v>4704</v>
      </c>
      <c r="B4572" s="25">
        <v>11</v>
      </c>
    </row>
    <row r="4573" spans="1:2" x14ac:dyDescent="0.2">
      <c r="A4573" s="24" t="s">
        <v>4705</v>
      </c>
      <c r="B4573" s="25">
        <v>16</v>
      </c>
    </row>
    <row r="4574" spans="1:2" x14ac:dyDescent="0.2">
      <c r="A4574" s="24" t="s">
        <v>4706</v>
      </c>
      <c r="B4574" s="25">
        <v>1</v>
      </c>
    </row>
    <row r="4575" spans="1:2" x14ac:dyDescent="0.2">
      <c r="A4575" s="24" t="s">
        <v>88</v>
      </c>
      <c r="B4575" s="25">
        <v>1</v>
      </c>
    </row>
    <row r="4576" spans="1:2" x14ac:dyDescent="0.2">
      <c r="A4576" s="24" t="s">
        <v>4707</v>
      </c>
      <c r="B4576" s="25">
        <v>2</v>
      </c>
    </row>
    <row r="4577" spans="1:2" x14ac:dyDescent="0.2">
      <c r="A4577" s="24" t="s">
        <v>4708</v>
      </c>
      <c r="B4577" s="25">
        <v>46</v>
      </c>
    </row>
    <row r="4578" spans="1:2" x14ac:dyDescent="0.2">
      <c r="A4578" s="24" t="s">
        <v>4709</v>
      </c>
      <c r="B4578" s="25">
        <v>20</v>
      </c>
    </row>
    <row r="4579" spans="1:2" x14ac:dyDescent="0.2">
      <c r="A4579" s="24" t="s">
        <v>199</v>
      </c>
      <c r="B4579" s="25">
        <v>5</v>
      </c>
    </row>
    <row r="4580" spans="1:2" x14ac:dyDescent="0.2">
      <c r="A4580" s="24" t="s">
        <v>4710</v>
      </c>
      <c r="B4580" s="25">
        <v>8</v>
      </c>
    </row>
    <row r="4581" spans="1:2" x14ac:dyDescent="0.2">
      <c r="A4581" s="24" t="s">
        <v>4711</v>
      </c>
      <c r="B4581" s="25">
        <v>11</v>
      </c>
    </row>
    <row r="4582" spans="1:2" x14ac:dyDescent="0.2">
      <c r="A4582" s="24" t="s">
        <v>4712</v>
      </c>
      <c r="B4582" s="25">
        <v>17</v>
      </c>
    </row>
    <row r="4583" spans="1:2" x14ac:dyDescent="0.2">
      <c r="A4583" s="24" t="s">
        <v>4713</v>
      </c>
      <c r="B4583" s="25">
        <v>3</v>
      </c>
    </row>
    <row r="4584" spans="1:2" x14ac:dyDescent="0.2">
      <c r="A4584" s="24" t="s">
        <v>4714</v>
      </c>
      <c r="B4584" s="25">
        <v>2</v>
      </c>
    </row>
    <row r="4585" spans="1:2" x14ac:dyDescent="0.2">
      <c r="A4585" s="24" t="s">
        <v>4715</v>
      </c>
      <c r="B4585" s="25">
        <v>8</v>
      </c>
    </row>
    <row r="4586" spans="1:2" x14ac:dyDescent="0.2">
      <c r="A4586" s="24" t="s">
        <v>4716</v>
      </c>
      <c r="B4586" s="25">
        <v>2</v>
      </c>
    </row>
    <row r="4587" spans="1:2" x14ac:dyDescent="0.2">
      <c r="A4587" s="24" t="s">
        <v>4717</v>
      </c>
      <c r="B4587" s="25">
        <v>3</v>
      </c>
    </row>
    <row r="4588" spans="1:2" x14ac:dyDescent="0.2">
      <c r="A4588" s="24" t="s">
        <v>4718</v>
      </c>
      <c r="B4588" s="25">
        <v>1</v>
      </c>
    </row>
    <row r="4589" spans="1:2" x14ac:dyDescent="0.2">
      <c r="A4589" s="24" t="s">
        <v>4719</v>
      </c>
      <c r="B4589" s="25">
        <v>22</v>
      </c>
    </row>
    <row r="4590" spans="1:2" x14ac:dyDescent="0.2">
      <c r="A4590" s="24" t="s">
        <v>4720</v>
      </c>
      <c r="B4590" s="25">
        <v>38</v>
      </c>
    </row>
    <row r="4591" spans="1:2" x14ac:dyDescent="0.2">
      <c r="A4591" s="24" t="s">
        <v>4721</v>
      </c>
      <c r="B4591" s="25">
        <v>7</v>
      </c>
    </row>
    <row r="4592" spans="1:2" x14ac:dyDescent="0.2">
      <c r="A4592" s="24" t="s">
        <v>4722</v>
      </c>
      <c r="B4592" s="25">
        <v>4</v>
      </c>
    </row>
    <row r="4593" spans="1:2" x14ac:dyDescent="0.2">
      <c r="A4593" s="24" t="s">
        <v>4723</v>
      </c>
      <c r="B4593" s="25">
        <v>1</v>
      </c>
    </row>
    <row r="4594" spans="1:2" x14ac:dyDescent="0.2">
      <c r="A4594" s="24" t="s">
        <v>4724</v>
      </c>
      <c r="B4594" s="25">
        <v>1</v>
      </c>
    </row>
    <row r="4595" spans="1:2" x14ac:dyDescent="0.2">
      <c r="A4595" s="24" t="s">
        <v>4725</v>
      </c>
      <c r="B4595" s="25">
        <v>14</v>
      </c>
    </row>
    <row r="4596" spans="1:2" x14ac:dyDescent="0.2">
      <c r="A4596" s="24" t="s">
        <v>4726</v>
      </c>
      <c r="B4596" s="25">
        <v>7</v>
      </c>
    </row>
    <row r="4597" spans="1:2" x14ac:dyDescent="0.2">
      <c r="A4597" s="24" t="s">
        <v>4727</v>
      </c>
      <c r="B4597" s="25">
        <v>2</v>
      </c>
    </row>
    <row r="4598" spans="1:2" x14ac:dyDescent="0.2">
      <c r="A4598" s="24" t="s">
        <v>4728</v>
      </c>
      <c r="B4598" s="25">
        <v>1</v>
      </c>
    </row>
    <row r="4599" spans="1:2" x14ac:dyDescent="0.2">
      <c r="A4599" s="24" t="s">
        <v>4729</v>
      </c>
      <c r="B4599" s="25">
        <v>1</v>
      </c>
    </row>
    <row r="4600" spans="1:2" x14ac:dyDescent="0.2">
      <c r="A4600" s="24" t="s">
        <v>4730</v>
      </c>
      <c r="B4600" s="25">
        <v>4</v>
      </c>
    </row>
    <row r="4601" spans="1:2" x14ac:dyDescent="0.2">
      <c r="A4601" s="24" t="s">
        <v>4731</v>
      </c>
      <c r="B4601" s="25">
        <v>3</v>
      </c>
    </row>
    <row r="4602" spans="1:2" x14ac:dyDescent="0.2">
      <c r="A4602" s="24" t="s">
        <v>4732</v>
      </c>
      <c r="B4602" s="25">
        <v>1</v>
      </c>
    </row>
    <row r="4603" spans="1:2" x14ac:dyDescent="0.2">
      <c r="A4603" s="24" t="s">
        <v>4733</v>
      </c>
      <c r="B4603" s="25">
        <v>8</v>
      </c>
    </row>
    <row r="4604" spans="1:2" x14ac:dyDescent="0.2">
      <c r="A4604" s="24" t="s">
        <v>4734</v>
      </c>
      <c r="B4604" s="25">
        <v>22</v>
      </c>
    </row>
    <row r="4605" spans="1:2" x14ac:dyDescent="0.2">
      <c r="A4605" s="24" t="s">
        <v>4735</v>
      </c>
      <c r="B4605" s="25">
        <v>2</v>
      </c>
    </row>
    <row r="4606" spans="1:2" x14ac:dyDescent="0.2">
      <c r="A4606" s="24" t="s">
        <v>4736</v>
      </c>
      <c r="B4606" s="25">
        <v>24</v>
      </c>
    </row>
    <row r="4607" spans="1:2" x14ac:dyDescent="0.2">
      <c r="A4607" s="24" t="s">
        <v>4737</v>
      </c>
      <c r="B4607" s="25">
        <v>4</v>
      </c>
    </row>
    <row r="4608" spans="1:2" x14ac:dyDescent="0.2">
      <c r="A4608" s="24" t="s">
        <v>4738</v>
      </c>
      <c r="B4608" s="25">
        <v>7</v>
      </c>
    </row>
    <row r="4609" spans="1:2" x14ac:dyDescent="0.2">
      <c r="A4609" s="24" t="s">
        <v>4739</v>
      </c>
      <c r="B4609" s="25">
        <v>10</v>
      </c>
    </row>
    <row r="4610" spans="1:2" x14ac:dyDescent="0.2">
      <c r="A4610" s="24" t="s">
        <v>4740</v>
      </c>
      <c r="B4610" s="25">
        <v>1</v>
      </c>
    </row>
    <row r="4611" spans="1:2" x14ac:dyDescent="0.2">
      <c r="A4611" s="24" t="s">
        <v>4741</v>
      </c>
      <c r="B4611" s="25">
        <v>1</v>
      </c>
    </row>
    <row r="4612" spans="1:2" x14ac:dyDescent="0.2">
      <c r="A4612" s="24" t="s">
        <v>4742</v>
      </c>
      <c r="B4612" s="25">
        <v>91</v>
      </c>
    </row>
    <row r="4613" spans="1:2" x14ac:dyDescent="0.2">
      <c r="A4613" s="24" t="s">
        <v>4743</v>
      </c>
      <c r="B4613" s="25">
        <v>4</v>
      </c>
    </row>
    <row r="4614" spans="1:2" x14ac:dyDescent="0.2">
      <c r="A4614" s="24" t="s">
        <v>4744</v>
      </c>
      <c r="B4614" s="25">
        <v>2</v>
      </c>
    </row>
    <row r="4615" spans="1:2" x14ac:dyDescent="0.2">
      <c r="A4615" s="24" t="s">
        <v>4745</v>
      </c>
      <c r="B4615" s="25">
        <v>18</v>
      </c>
    </row>
    <row r="4616" spans="1:2" x14ac:dyDescent="0.2">
      <c r="A4616" s="24" t="s">
        <v>4746</v>
      </c>
      <c r="B4616" s="25">
        <v>5</v>
      </c>
    </row>
    <row r="4617" spans="1:2" x14ac:dyDescent="0.2">
      <c r="A4617" s="24" t="s">
        <v>4747</v>
      </c>
      <c r="B4617" s="25">
        <v>3</v>
      </c>
    </row>
    <row r="4618" spans="1:2" x14ac:dyDescent="0.2">
      <c r="A4618" s="24" t="s">
        <v>4748</v>
      </c>
      <c r="B4618" s="25">
        <v>6</v>
      </c>
    </row>
    <row r="4619" spans="1:2" x14ac:dyDescent="0.2">
      <c r="A4619" s="24" t="s">
        <v>4749</v>
      </c>
      <c r="B4619" s="25">
        <v>13</v>
      </c>
    </row>
    <row r="4620" spans="1:2" x14ac:dyDescent="0.2">
      <c r="A4620" s="24" t="s">
        <v>4750</v>
      </c>
      <c r="B4620" s="25">
        <v>1</v>
      </c>
    </row>
    <row r="4621" spans="1:2" x14ac:dyDescent="0.2">
      <c r="A4621" s="24" t="s">
        <v>4751</v>
      </c>
      <c r="B4621" s="25">
        <v>5</v>
      </c>
    </row>
    <row r="4622" spans="1:2" x14ac:dyDescent="0.2">
      <c r="A4622" s="24" t="s">
        <v>4752</v>
      </c>
      <c r="B4622" s="25">
        <v>9</v>
      </c>
    </row>
    <row r="4623" spans="1:2" x14ac:dyDescent="0.2">
      <c r="A4623" s="24" t="s">
        <v>4753</v>
      </c>
      <c r="B4623" s="25">
        <v>10</v>
      </c>
    </row>
    <row r="4624" spans="1:2" x14ac:dyDescent="0.2">
      <c r="A4624" s="24" t="s">
        <v>4754</v>
      </c>
      <c r="B4624" s="25">
        <v>9</v>
      </c>
    </row>
    <row r="4625" spans="1:2" x14ac:dyDescent="0.2">
      <c r="A4625" s="24" t="s">
        <v>4755</v>
      </c>
      <c r="B4625" s="25">
        <v>29</v>
      </c>
    </row>
    <row r="4626" spans="1:2" x14ac:dyDescent="0.2">
      <c r="A4626" s="24" t="s">
        <v>4756</v>
      </c>
      <c r="B4626" s="25">
        <v>2</v>
      </c>
    </row>
    <row r="4627" spans="1:2" x14ac:dyDescent="0.2">
      <c r="A4627" s="24" t="s">
        <v>4757</v>
      </c>
      <c r="B4627" s="25">
        <v>4</v>
      </c>
    </row>
    <row r="4628" spans="1:2" x14ac:dyDescent="0.2">
      <c r="A4628" s="24" t="s">
        <v>4758</v>
      </c>
      <c r="B4628" s="25">
        <v>7</v>
      </c>
    </row>
    <row r="4629" spans="1:2" x14ac:dyDescent="0.2">
      <c r="A4629" s="24" t="s">
        <v>4759</v>
      </c>
      <c r="B4629" s="25">
        <v>1</v>
      </c>
    </row>
    <row r="4630" spans="1:2" x14ac:dyDescent="0.2">
      <c r="A4630" s="24" t="s">
        <v>4760</v>
      </c>
      <c r="B4630" s="25">
        <v>1</v>
      </c>
    </row>
    <row r="4631" spans="1:2" x14ac:dyDescent="0.2">
      <c r="A4631" s="24" t="s">
        <v>4761</v>
      </c>
      <c r="B4631" s="25">
        <v>1</v>
      </c>
    </row>
    <row r="4632" spans="1:2" x14ac:dyDescent="0.2">
      <c r="A4632" s="24" t="s">
        <v>4762</v>
      </c>
      <c r="B4632" s="25">
        <v>2</v>
      </c>
    </row>
    <row r="4633" spans="1:2" x14ac:dyDescent="0.2">
      <c r="A4633" s="24" t="s">
        <v>4763</v>
      </c>
      <c r="B4633" s="25">
        <v>4</v>
      </c>
    </row>
    <row r="4634" spans="1:2" x14ac:dyDescent="0.2">
      <c r="A4634" s="24" t="s">
        <v>4764</v>
      </c>
      <c r="B4634" s="25">
        <v>3</v>
      </c>
    </row>
    <row r="4635" spans="1:2" x14ac:dyDescent="0.2">
      <c r="A4635" s="24" t="s">
        <v>4765</v>
      </c>
      <c r="B4635" s="25">
        <v>44</v>
      </c>
    </row>
    <row r="4636" spans="1:2" x14ac:dyDescent="0.2">
      <c r="A4636" s="24" t="s">
        <v>4766</v>
      </c>
      <c r="B4636" s="25">
        <v>2</v>
      </c>
    </row>
    <row r="4637" spans="1:2" x14ac:dyDescent="0.2">
      <c r="A4637" s="24" t="s">
        <v>4767</v>
      </c>
      <c r="B4637" s="25">
        <v>1</v>
      </c>
    </row>
    <row r="4638" spans="1:2" x14ac:dyDescent="0.2">
      <c r="A4638" s="24" t="s">
        <v>4768</v>
      </c>
      <c r="B4638" s="25">
        <v>2</v>
      </c>
    </row>
    <row r="4639" spans="1:2" x14ac:dyDescent="0.2">
      <c r="A4639" s="24" t="s">
        <v>4769</v>
      </c>
      <c r="B4639" s="25">
        <v>3</v>
      </c>
    </row>
    <row r="4640" spans="1:2" x14ac:dyDescent="0.2">
      <c r="A4640" s="24" t="s">
        <v>4770</v>
      </c>
      <c r="B4640" s="25">
        <v>1</v>
      </c>
    </row>
    <row r="4641" spans="1:2" x14ac:dyDescent="0.2">
      <c r="A4641" s="24" t="s">
        <v>4771</v>
      </c>
      <c r="B4641" s="25">
        <v>3</v>
      </c>
    </row>
    <row r="4642" spans="1:2" x14ac:dyDescent="0.2">
      <c r="A4642" s="24" t="s">
        <v>4772</v>
      </c>
      <c r="B4642" s="25">
        <v>3</v>
      </c>
    </row>
    <row r="4643" spans="1:2" x14ac:dyDescent="0.2">
      <c r="A4643" s="24" t="s">
        <v>4773</v>
      </c>
      <c r="B4643" s="25">
        <v>5</v>
      </c>
    </row>
    <row r="4644" spans="1:2" x14ac:dyDescent="0.2">
      <c r="A4644" s="24" t="s">
        <v>4774</v>
      </c>
      <c r="B4644" s="25">
        <v>3</v>
      </c>
    </row>
    <row r="4645" spans="1:2" x14ac:dyDescent="0.2">
      <c r="A4645" s="24" t="s">
        <v>4775</v>
      </c>
      <c r="B4645" s="25">
        <v>4</v>
      </c>
    </row>
    <row r="4646" spans="1:2" x14ac:dyDescent="0.2">
      <c r="A4646" s="24" t="s">
        <v>4776</v>
      </c>
      <c r="B4646" s="25">
        <v>2</v>
      </c>
    </row>
    <row r="4647" spans="1:2" x14ac:dyDescent="0.2">
      <c r="A4647" s="24" t="s">
        <v>4777</v>
      </c>
      <c r="B4647" s="25">
        <v>4</v>
      </c>
    </row>
    <row r="4648" spans="1:2" x14ac:dyDescent="0.2">
      <c r="A4648" s="24" t="s">
        <v>4778</v>
      </c>
      <c r="B4648" s="25">
        <v>3</v>
      </c>
    </row>
    <row r="4649" spans="1:2" x14ac:dyDescent="0.2">
      <c r="A4649" s="24" t="s">
        <v>4779</v>
      </c>
      <c r="B4649" s="25">
        <v>10</v>
      </c>
    </row>
    <row r="4650" spans="1:2" x14ac:dyDescent="0.2">
      <c r="A4650" s="24" t="s">
        <v>4780</v>
      </c>
      <c r="B4650" s="25">
        <v>2</v>
      </c>
    </row>
    <row r="4651" spans="1:2" x14ac:dyDescent="0.2">
      <c r="A4651" s="24" t="s">
        <v>4781</v>
      </c>
      <c r="B4651" s="25">
        <v>2</v>
      </c>
    </row>
    <row r="4652" spans="1:2" x14ac:dyDescent="0.2">
      <c r="A4652" s="24" t="s">
        <v>4782</v>
      </c>
      <c r="B4652" s="25">
        <v>1</v>
      </c>
    </row>
    <row r="4653" spans="1:2" x14ac:dyDescent="0.2">
      <c r="A4653" s="24" t="s">
        <v>4783</v>
      </c>
      <c r="B4653" s="25">
        <v>1</v>
      </c>
    </row>
    <row r="4654" spans="1:2" x14ac:dyDescent="0.2">
      <c r="A4654" s="24" t="s">
        <v>4784</v>
      </c>
      <c r="B4654" s="25">
        <v>20</v>
      </c>
    </row>
    <row r="4655" spans="1:2" x14ac:dyDescent="0.2">
      <c r="A4655" s="24" t="s">
        <v>4785</v>
      </c>
      <c r="B4655" s="25">
        <v>2</v>
      </c>
    </row>
    <row r="4656" spans="1:2" x14ac:dyDescent="0.2">
      <c r="A4656" s="24" t="s">
        <v>4786</v>
      </c>
      <c r="B4656" s="25">
        <v>1</v>
      </c>
    </row>
    <row r="4657" spans="1:2" x14ac:dyDescent="0.2">
      <c r="A4657" s="24" t="s">
        <v>4787</v>
      </c>
      <c r="B4657" s="25">
        <v>2</v>
      </c>
    </row>
    <row r="4658" spans="1:2" x14ac:dyDescent="0.2">
      <c r="A4658" s="24" t="s">
        <v>4788</v>
      </c>
      <c r="B4658" s="25">
        <v>5</v>
      </c>
    </row>
    <row r="4659" spans="1:2" x14ac:dyDescent="0.2">
      <c r="A4659" s="24" t="s">
        <v>4789</v>
      </c>
      <c r="B4659" s="25">
        <v>6</v>
      </c>
    </row>
    <row r="4660" spans="1:2" x14ac:dyDescent="0.2">
      <c r="A4660" s="24" t="s">
        <v>4790</v>
      </c>
      <c r="B4660" s="25">
        <v>4</v>
      </c>
    </row>
    <row r="4661" spans="1:2" x14ac:dyDescent="0.2">
      <c r="A4661" s="24" t="s">
        <v>4791</v>
      </c>
      <c r="B4661" s="25">
        <v>2</v>
      </c>
    </row>
    <row r="4662" spans="1:2" x14ac:dyDescent="0.2">
      <c r="A4662" s="24" t="s">
        <v>4792</v>
      </c>
      <c r="B4662" s="25">
        <v>4</v>
      </c>
    </row>
    <row r="4663" spans="1:2" x14ac:dyDescent="0.2">
      <c r="A4663" s="24" t="s">
        <v>4793</v>
      </c>
      <c r="B4663" s="25">
        <v>8</v>
      </c>
    </row>
    <row r="4664" spans="1:2" x14ac:dyDescent="0.2">
      <c r="A4664" s="24" t="s">
        <v>4794</v>
      </c>
      <c r="B4664" s="25">
        <v>2</v>
      </c>
    </row>
    <row r="4665" spans="1:2" x14ac:dyDescent="0.2">
      <c r="A4665" s="24" t="s">
        <v>4795</v>
      </c>
      <c r="B4665" s="25">
        <v>3</v>
      </c>
    </row>
    <row r="4666" spans="1:2" x14ac:dyDescent="0.2">
      <c r="A4666" s="24" t="s">
        <v>4796</v>
      </c>
      <c r="B4666" s="25">
        <v>50</v>
      </c>
    </row>
    <row r="4667" spans="1:2" x14ac:dyDescent="0.2">
      <c r="A4667" s="24" t="s">
        <v>4797</v>
      </c>
      <c r="B4667" s="25">
        <v>1</v>
      </c>
    </row>
    <row r="4668" spans="1:2" x14ac:dyDescent="0.2">
      <c r="A4668" s="24" t="s">
        <v>4798</v>
      </c>
      <c r="B4668" s="25">
        <v>1</v>
      </c>
    </row>
    <row r="4669" spans="1:2" x14ac:dyDescent="0.2">
      <c r="A4669" s="24" t="s">
        <v>4799</v>
      </c>
      <c r="B4669" s="25">
        <v>10</v>
      </c>
    </row>
    <row r="4670" spans="1:2" x14ac:dyDescent="0.2">
      <c r="A4670" s="24" t="s">
        <v>4800</v>
      </c>
      <c r="B4670" s="25">
        <v>2</v>
      </c>
    </row>
    <row r="4671" spans="1:2" x14ac:dyDescent="0.2">
      <c r="A4671" s="24" t="s">
        <v>4801</v>
      </c>
      <c r="B4671" s="25">
        <v>1</v>
      </c>
    </row>
    <row r="4672" spans="1:2" x14ac:dyDescent="0.2">
      <c r="A4672" s="24" t="s">
        <v>4802</v>
      </c>
      <c r="B4672" s="25">
        <v>5</v>
      </c>
    </row>
    <row r="4673" spans="1:2" x14ac:dyDescent="0.2">
      <c r="A4673" s="24" t="s">
        <v>4803</v>
      </c>
      <c r="B4673" s="25">
        <v>6</v>
      </c>
    </row>
    <row r="4674" spans="1:2" x14ac:dyDescent="0.2">
      <c r="A4674" s="24" t="s">
        <v>4804</v>
      </c>
      <c r="B4674" s="25">
        <v>9</v>
      </c>
    </row>
    <row r="4675" spans="1:2" x14ac:dyDescent="0.2">
      <c r="A4675" s="24" t="s">
        <v>4805</v>
      </c>
      <c r="B4675" s="25">
        <v>5</v>
      </c>
    </row>
    <row r="4676" spans="1:2" x14ac:dyDescent="0.2">
      <c r="A4676" s="24" t="s">
        <v>4806</v>
      </c>
      <c r="B4676" s="25">
        <v>9</v>
      </c>
    </row>
    <row r="4677" spans="1:2" x14ac:dyDescent="0.2">
      <c r="A4677" s="24" t="s">
        <v>4807</v>
      </c>
      <c r="B4677" s="25">
        <v>5</v>
      </c>
    </row>
    <row r="4678" spans="1:2" x14ac:dyDescent="0.2">
      <c r="A4678" s="24" t="s">
        <v>4808</v>
      </c>
      <c r="B4678" s="25">
        <v>7</v>
      </c>
    </row>
    <row r="4679" spans="1:2" x14ac:dyDescent="0.2">
      <c r="A4679" s="24" t="s">
        <v>4809</v>
      </c>
      <c r="B4679" s="25">
        <v>1</v>
      </c>
    </row>
    <row r="4680" spans="1:2" x14ac:dyDescent="0.2">
      <c r="A4680" s="24" t="s">
        <v>200</v>
      </c>
      <c r="B4680" s="25">
        <v>1</v>
      </c>
    </row>
    <row r="4681" spans="1:2" x14ac:dyDescent="0.2">
      <c r="A4681" s="24" t="s">
        <v>4810</v>
      </c>
      <c r="B4681" s="25">
        <v>2</v>
      </c>
    </row>
    <row r="4682" spans="1:2" x14ac:dyDescent="0.2">
      <c r="A4682" s="24" t="s">
        <v>4811</v>
      </c>
      <c r="B4682" s="25">
        <v>4</v>
      </c>
    </row>
    <row r="4683" spans="1:2" x14ac:dyDescent="0.2">
      <c r="A4683" s="24" t="s">
        <v>4812</v>
      </c>
      <c r="B4683" s="25">
        <v>3</v>
      </c>
    </row>
    <row r="4684" spans="1:2" x14ac:dyDescent="0.2">
      <c r="A4684" s="24" t="s">
        <v>4813</v>
      </c>
      <c r="B4684" s="25">
        <v>1</v>
      </c>
    </row>
    <row r="4685" spans="1:2" x14ac:dyDescent="0.2">
      <c r="A4685" s="24" t="s">
        <v>4814</v>
      </c>
      <c r="B4685" s="25">
        <v>1</v>
      </c>
    </row>
    <row r="4686" spans="1:2" x14ac:dyDescent="0.2">
      <c r="A4686" s="24" t="s">
        <v>4815</v>
      </c>
      <c r="B4686" s="25">
        <v>1</v>
      </c>
    </row>
    <row r="4687" spans="1:2" x14ac:dyDescent="0.2">
      <c r="A4687" s="24" t="s">
        <v>4816</v>
      </c>
      <c r="B4687" s="25">
        <v>2</v>
      </c>
    </row>
    <row r="4688" spans="1:2" x14ac:dyDescent="0.2">
      <c r="A4688" s="24" t="s">
        <v>4817</v>
      </c>
      <c r="B4688" s="25">
        <v>2</v>
      </c>
    </row>
    <row r="4689" spans="1:2" x14ac:dyDescent="0.2">
      <c r="A4689" s="24" t="s">
        <v>4818</v>
      </c>
      <c r="B4689" s="25">
        <v>1</v>
      </c>
    </row>
    <row r="4690" spans="1:2" x14ac:dyDescent="0.2">
      <c r="A4690" s="24" t="s">
        <v>4819</v>
      </c>
      <c r="B4690" s="25">
        <v>4</v>
      </c>
    </row>
    <row r="4691" spans="1:2" x14ac:dyDescent="0.2">
      <c r="A4691" s="24" t="s">
        <v>4820</v>
      </c>
      <c r="B4691" s="25">
        <v>1</v>
      </c>
    </row>
    <row r="4692" spans="1:2" x14ac:dyDescent="0.2">
      <c r="A4692" s="24" t="s">
        <v>4821</v>
      </c>
      <c r="B4692" s="25">
        <v>1</v>
      </c>
    </row>
    <row r="4693" spans="1:2" x14ac:dyDescent="0.2">
      <c r="A4693" s="24" t="s">
        <v>4822</v>
      </c>
      <c r="B4693" s="25">
        <v>1</v>
      </c>
    </row>
    <row r="4694" spans="1:2" x14ac:dyDescent="0.2">
      <c r="A4694" s="24" t="s">
        <v>4823</v>
      </c>
      <c r="B4694" s="25">
        <v>1</v>
      </c>
    </row>
    <row r="4695" spans="1:2" x14ac:dyDescent="0.2">
      <c r="A4695" s="24" t="s">
        <v>4824</v>
      </c>
      <c r="B4695" s="25">
        <v>1</v>
      </c>
    </row>
    <row r="4696" spans="1:2" x14ac:dyDescent="0.2">
      <c r="A4696" s="24" t="s">
        <v>4825</v>
      </c>
      <c r="B4696" s="25">
        <v>2</v>
      </c>
    </row>
    <row r="4697" spans="1:2" x14ac:dyDescent="0.2">
      <c r="A4697" s="24" t="s">
        <v>4826</v>
      </c>
      <c r="B4697" s="25">
        <v>1</v>
      </c>
    </row>
    <row r="4698" spans="1:2" x14ac:dyDescent="0.2">
      <c r="A4698" s="24" t="s">
        <v>4827</v>
      </c>
      <c r="B4698" s="25">
        <v>3</v>
      </c>
    </row>
    <row r="4699" spans="1:2" x14ac:dyDescent="0.2">
      <c r="A4699" s="24" t="s">
        <v>4828</v>
      </c>
      <c r="B4699" s="25">
        <v>17</v>
      </c>
    </row>
    <row r="4700" spans="1:2" x14ac:dyDescent="0.2">
      <c r="A4700" s="24" t="s">
        <v>4829</v>
      </c>
      <c r="B4700" s="25">
        <v>2</v>
      </c>
    </row>
    <row r="4701" spans="1:2" x14ac:dyDescent="0.2">
      <c r="A4701" s="24" t="s">
        <v>4830</v>
      </c>
      <c r="B4701" s="25">
        <v>1</v>
      </c>
    </row>
    <row r="4702" spans="1:2" x14ac:dyDescent="0.2">
      <c r="A4702" s="24" t="s">
        <v>4831</v>
      </c>
      <c r="B4702" s="25">
        <v>2</v>
      </c>
    </row>
    <row r="4703" spans="1:2" x14ac:dyDescent="0.2">
      <c r="A4703" s="24" t="s">
        <v>4832</v>
      </c>
      <c r="B4703" s="25">
        <v>1</v>
      </c>
    </row>
    <row r="4704" spans="1:2" x14ac:dyDescent="0.2">
      <c r="A4704" s="24" t="s">
        <v>4833</v>
      </c>
      <c r="B4704" s="25">
        <v>1</v>
      </c>
    </row>
    <row r="4705" spans="1:2" x14ac:dyDescent="0.2">
      <c r="A4705" s="24" t="s">
        <v>4834</v>
      </c>
      <c r="B4705" s="25">
        <v>1</v>
      </c>
    </row>
    <row r="4706" spans="1:2" x14ac:dyDescent="0.2">
      <c r="A4706" s="24" t="s">
        <v>4835</v>
      </c>
      <c r="B4706" s="25">
        <v>1</v>
      </c>
    </row>
    <row r="4707" spans="1:2" x14ac:dyDescent="0.2">
      <c r="A4707" s="24" t="s">
        <v>4836</v>
      </c>
      <c r="B4707" s="25">
        <v>1</v>
      </c>
    </row>
    <row r="4708" spans="1:2" x14ac:dyDescent="0.2">
      <c r="A4708" s="24" t="s">
        <v>4837</v>
      </c>
      <c r="B4708" s="25">
        <v>1</v>
      </c>
    </row>
    <row r="4709" spans="1:2" x14ac:dyDescent="0.2">
      <c r="A4709" s="24" t="s">
        <v>4838</v>
      </c>
      <c r="B4709" s="25">
        <v>1</v>
      </c>
    </row>
    <row r="4710" spans="1:2" x14ac:dyDescent="0.2">
      <c r="A4710" s="24" t="s">
        <v>4839</v>
      </c>
      <c r="B4710" s="25">
        <v>12</v>
      </c>
    </row>
    <row r="4711" spans="1:2" x14ac:dyDescent="0.2">
      <c r="A4711" s="24" t="s">
        <v>4840</v>
      </c>
      <c r="B4711" s="25">
        <v>1</v>
      </c>
    </row>
    <row r="4712" spans="1:2" x14ac:dyDescent="0.2">
      <c r="A4712" s="24" t="s">
        <v>4841</v>
      </c>
      <c r="B4712" s="25">
        <v>9</v>
      </c>
    </row>
    <row r="4713" spans="1:2" x14ac:dyDescent="0.2">
      <c r="A4713" s="24" t="s">
        <v>4842</v>
      </c>
      <c r="B4713" s="25">
        <v>4</v>
      </c>
    </row>
    <row r="4714" spans="1:2" x14ac:dyDescent="0.2">
      <c r="A4714" s="24" t="s">
        <v>364</v>
      </c>
      <c r="B4714" s="25">
        <v>7</v>
      </c>
    </row>
    <row r="4715" spans="1:2" x14ac:dyDescent="0.2">
      <c r="A4715" s="24" t="s">
        <v>4843</v>
      </c>
      <c r="B4715" s="25">
        <v>3</v>
      </c>
    </row>
    <row r="4716" spans="1:2" x14ac:dyDescent="0.2">
      <c r="A4716" s="24" t="s">
        <v>4844</v>
      </c>
      <c r="B4716" s="25">
        <v>3</v>
      </c>
    </row>
    <row r="4717" spans="1:2" x14ac:dyDescent="0.2">
      <c r="A4717" s="24" t="s">
        <v>4845</v>
      </c>
      <c r="B4717" s="25">
        <v>2</v>
      </c>
    </row>
    <row r="4718" spans="1:2" x14ac:dyDescent="0.2">
      <c r="A4718" s="24" t="s">
        <v>4846</v>
      </c>
      <c r="B4718" s="25">
        <v>24</v>
      </c>
    </row>
    <row r="4719" spans="1:2" x14ac:dyDescent="0.2">
      <c r="A4719" s="24" t="s">
        <v>4847</v>
      </c>
      <c r="B4719" s="25">
        <v>18</v>
      </c>
    </row>
    <row r="4720" spans="1:2" x14ac:dyDescent="0.2">
      <c r="A4720" s="24" t="s">
        <v>4848</v>
      </c>
      <c r="B4720" s="25">
        <v>1</v>
      </c>
    </row>
    <row r="4721" spans="1:2" x14ac:dyDescent="0.2">
      <c r="A4721" s="24" t="s">
        <v>4849</v>
      </c>
      <c r="B4721" s="25">
        <v>2</v>
      </c>
    </row>
    <row r="4722" spans="1:2" x14ac:dyDescent="0.2">
      <c r="A4722" s="24" t="s">
        <v>4850</v>
      </c>
      <c r="B4722" s="25">
        <v>2</v>
      </c>
    </row>
    <row r="4723" spans="1:2" x14ac:dyDescent="0.2">
      <c r="A4723" s="24" t="s">
        <v>4851</v>
      </c>
      <c r="B4723" s="25">
        <v>1</v>
      </c>
    </row>
    <row r="4724" spans="1:2" x14ac:dyDescent="0.2">
      <c r="A4724" s="24" t="s">
        <v>4852</v>
      </c>
      <c r="B4724" s="25">
        <v>3</v>
      </c>
    </row>
    <row r="4725" spans="1:2" x14ac:dyDescent="0.2">
      <c r="A4725" s="24" t="s">
        <v>4853</v>
      </c>
      <c r="B4725" s="25">
        <v>4</v>
      </c>
    </row>
    <row r="4726" spans="1:2" x14ac:dyDescent="0.2">
      <c r="A4726" s="24" t="s">
        <v>4854</v>
      </c>
      <c r="B4726" s="25">
        <v>13</v>
      </c>
    </row>
    <row r="4727" spans="1:2" x14ac:dyDescent="0.2">
      <c r="A4727" s="24" t="s">
        <v>4855</v>
      </c>
      <c r="B4727" s="25">
        <v>2</v>
      </c>
    </row>
    <row r="4728" spans="1:2" x14ac:dyDescent="0.2">
      <c r="A4728" s="24" t="s">
        <v>4856</v>
      </c>
      <c r="B4728" s="25">
        <v>5</v>
      </c>
    </row>
    <row r="4729" spans="1:2" x14ac:dyDescent="0.2">
      <c r="A4729" s="24" t="s">
        <v>4857</v>
      </c>
      <c r="B4729" s="25">
        <v>1</v>
      </c>
    </row>
    <row r="4730" spans="1:2" x14ac:dyDescent="0.2">
      <c r="A4730" s="24" t="s">
        <v>4858</v>
      </c>
      <c r="B4730" s="25">
        <v>2</v>
      </c>
    </row>
    <row r="4731" spans="1:2" x14ac:dyDescent="0.2">
      <c r="A4731" s="24" t="s">
        <v>4859</v>
      </c>
      <c r="B4731" s="25">
        <v>1</v>
      </c>
    </row>
    <row r="4732" spans="1:2" x14ac:dyDescent="0.2">
      <c r="A4732" s="24" t="s">
        <v>4860</v>
      </c>
      <c r="B4732" s="25">
        <v>2</v>
      </c>
    </row>
    <row r="4733" spans="1:2" x14ac:dyDescent="0.2">
      <c r="A4733" s="24" t="s">
        <v>89</v>
      </c>
      <c r="B4733" s="25">
        <v>3</v>
      </c>
    </row>
    <row r="4734" spans="1:2" x14ac:dyDescent="0.2">
      <c r="A4734" s="24" t="s">
        <v>4861</v>
      </c>
      <c r="B4734" s="25">
        <v>3</v>
      </c>
    </row>
    <row r="4735" spans="1:2" x14ac:dyDescent="0.2">
      <c r="A4735" s="24" t="s">
        <v>4862</v>
      </c>
      <c r="B4735" s="25">
        <v>36</v>
      </c>
    </row>
    <row r="4736" spans="1:2" x14ac:dyDescent="0.2">
      <c r="A4736" s="24" t="s">
        <v>4863</v>
      </c>
      <c r="B4736" s="25">
        <v>2</v>
      </c>
    </row>
    <row r="4737" spans="1:2" x14ac:dyDescent="0.2">
      <c r="A4737" s="24" t="s">
        <v>4864</v>
      </c>
      <c r="B4737" s="25">
        <v>4</v>
      </c>
    </row>
    <row r="4738" spans="1:2" x14ac:dyDescent="0.2">
      <c r="A4738" s="24" t="s">
        <v>4865</v>
      </c>
      <c r="B4738" s="25">
        <v>4</v>
      </c>
    </row>
    <row r="4739" spans="1:2" x14ac:dyDescent="0.2">
      <c r="A4739" s="24" t="s">
        <v>4866</v>
      </c>
      <c r="B4739" s="25">
        <v>4</v>
      </c>
    </row>
    <row r="4740" spans="1:2" x14ac:dyDescent="0.2">
      <c r="A4740" s="24" t="s">
        <v>4867</v>
      </c>
      <c r="B4740" s="25">
        <v>1</v>
      </c>
    </row>
    <row r="4741" spans="1:2" x14ac:dyDescent="0.2">
      <c r="A4741" s="24" t="s">
        <v>4868</v>
      </c>
      <c r="B4741" s="25">
        <v>5</v>
      </c>
    </row>
    <row r="4742" spans="1:2" x14ac:dyDescent="0.2">
      <c r="A4742" s="24" t="s">
        <v>4869</v>
      </c>
      <c r="B4742" s="25">
        <v>3</v>
      </c>
    </row>
    <row r="4743" spans="1:2" x14ac:dyDescent="0.2">
      <c r="A4743" s="24" t="s">
        <v>4870</v>
      </c>
      <c r="B4743" s="25">
        <v>2</v>
      </c>
    </row>
    <row r="4744" spans="1:2" x14ac:dyDescent="0.2">
      <c r="A4744" s="24" t="s">
        <v>4871</v>
      </c>
      <c r="B4744" s="25">
        <v>3</v>
      </c>
    </row>
    <row r="4745" spans="1:2" x14ac:dyDescent="0.2">
      <c r="A4745" s="24" t="s">
        <v>4872</v>
      </c>
      <c r="B4745" s="25">
        <v>4</v>
      </c>
    </row>
    <row r="4746" spans="1:2" x14ac:dyDescent="0.2">
      <c r="A4746" s="24" t="s">
        <v>4873</v>
      </c>
      <c r="B4746" s="25">
        <v>1</v>
      </c>
    </row>
    <row r="4747" spans="1:2" x14ac:dyDescent="0.2">
      <c r="A4747" s="24" t="s">
        <v>4874</v>
      </c>
      <c r="B4747" s="25">
        <v>4</v>
      </c>
    </row>
    <row r="4748" spans="1:2" x14ac:dyDescent="0.2">
      <c r="A4748" s="24" t="s">
        <v>4875</v>
      </c>
      <c r="B4748" s="25">
        <v>2</v>
      </c>
    </row>
    <row r="4749" spans="1:2" x14ac:dyDescent="0.2">
      <c r="A4749" s="24" t="s">
        <v>4876</v>
      </c>
      <c r="B4749" s="25">
        <v>4</v>
      </c>
    </row>
    <row r="4750" spans="1:2" x14ac:dyDescent="0.2">
      <c r="A4750" s="24" t="s">
        <v>90</v>
      </c>
      <c r="B4750" s="25">
        <v>2</v>
      </c>
    </row>
    <row r="4751" spans="1:2" x14ac:dyDescent="0.2">
      <c r="A4751" s="24" t="s">
        <v>4877</v>
      </c>
      <c r="B4751" s="25">
        <v>21</v>
      </c>
    </row>
    <row r="4752" spans="1:2" x14ac:dyDescent="0.2">
      <c r="A4752" s="24" t="s">
        <v>4878</v>
      </c>
      <c r="B4752" s="25">
        <v>16</v>
      </c>
    </row>
    <row r="4753" spans="1:2" x14ac:dyDescent="0.2">
      <c r="A4753" s="24" t="s">
        <v>4879</v>
      </c>
      <c r="B4753" s="25">
        <v>1</v>
      </c>
    </row>
    <row r="4754" spans="1:2" x14ac:dyDescent="0.2">
      <c r="A4754" s="24" t="s">
        <v>4880</v>
      </c>
      <c r="B4754" s="25">
        <v>1</v>
      </c>
    </row>
    <row r="4755" spans="1:2" x14ac:dyDescent="0.2">
      <c r="A4755" s="24" t="s">
        <v>4881</v>
      </c>
      <c r="B4755" s="25">
        <v>7</v>
      </c>
    </row>
    <row r="4756" spans="1:2" x14ac:dyDescent="0.2">
      <c r="A4756" s="24" t="s">
        <v>4882</v>
      </c>
      <c r="B4756" s="25">
        <v>3</v>
      </c>
    </row>
    <row r="4757" spans="1:2" x14ac:dyDescent="0.2">
      <c r="A4757" s="24" t="s">
        <v>4883</v>
      </c>
      <c r="B4757" s="25">
        <v>1</v>
      </c>
    </row>
    <row r="4758" spans="1:2" x14ac:dyDescent="0.2">
      <c r="A4758" s="24" t="s">
        <v>4884</v>
      </c>
      <c r="B4758" s="25">
        <v>1</v>
      </c>
    </row>
    <row r="4759" spans="1:2" x14ac:dyDescent="0.2">
      <c r="A4759" s="24" t="s">
        <v>24262</v>
      </c>
      <c r="B4759" s="25">
        <v>4</v>
      </c>
    </row>
    <row r="4760" spans="1:2" x14ac:dyDescent="0.2">
      <c r="A4760" s="24" t="s">
        <v>4885</v>
      </c>
      <c r="B4760" s="25">
        <v>27</v>
      </c>
    </row>
    <row r="4761" spans="1:2" x14ac:dyDescent="0.2">
      <c r="A4761" s="24" t="s">
        <v>4886</v>
      </c>
      <c r="B4761" s="25">
        <v>3</v>
      </c>
    </row>
    <row r="4762" spans="1:2" x14ac:dyDescent="0.2">
      <c r="A4762" s="24" t="s">
        <v>4887</v>
      </c>
      <c r="B4762" s="25">
        <v>2</v>
      </c>
    </row>
    <row r="4763" spans="1:2" x14ac:dyDescent="0.2">
      <c r="A4763" s="24" t="s">
        <v>4888</v>
      </c>
      <c r="B4763" s="25">
        <v>2</v>
      </c>
    </row>
    <row r="4764" spans="1:2" x14ac:dyDescent="0.2">
      <c r="A4764" s="24" t="s">
        <v>4889</v>
      </c>
      <c r="B4764" s="25">
        <v>2</v>
      </c>
    </row>
    <row r="4765" spans="1:2" x14ac:dyDescent="0.2">
      <c r="A4765" s="24" t="s">
        <v>4890</v>
      </c>
      <c r="B4765" s="25">
        <v>3</v>
      </c>
    </row>
    <row r="4766" spans="1:2" x14ac:dyDescent="0.2">
      <c r="A4766" s="24" t="s">
        <v>4891</v>
      </c>
      <c r="B4766" s="25">
        <v>28</v>
      </c>
    </row>
    <row r="4767" spans="1:2" x14ac:dyDescent="0.2">
      <c r="A4767" s="24" t="s">
        <v>4892</v>
      </c>
      <c r="B4767" s="25">
        <v>1</v>
      </c>
    </row>
    <row r="4768" spans="1:2" x14ac:dyDescent="0.2">
      <c r="A4768" s="24" t="s">
        <v>4893</v>
      </c>
      <c r="B4768" s="25">
        <v>10</v>
      </c>
    </row>
    <row r="4769" spans="1:2" x14ac:dyDescent="0.2">
      <c r="A4769" s="24" t="s">
        <v>4894</v>
      </c>
      <c r="B4769" s="25">
        <v>2</v>
      </c>
    </row>
    <row r="4770" spans="1:2" x14ac:dyDescent="0.2">
      <c r="A4770" s="24" t="s">
        <v>4895</v>
      </c>
      <c r="B4770" s="25">
        <v>1</v>
      </c>
    </row>
    <row r="4771" spans="1:2" x14ac:dyDescent="0.2">
      <c r="A4771" s="24" t="s">
        <v>4896</v>
      </c>
      <c r="B4771" s="25">
        <v>1</v>
      </c>
    </row>
    <row r="4772" spans="1:2" x14ac:dyDescent="0.2">
      <c r="A4772" s="24" t="s">
        <v>4897</v>
      </c>
      <c r="B4772" s="25">
        <v>4</v>
      </c>
    </row>
    <row r="4773" spans="1:2" x14ac:dyDescent="0.2">
      <c r="A4773" s="24" t="s">
        <v>4898</v>
      </c>
      <c r="B4773" s="25">
        <v>1</v>
      </c>
    </row>
    <row r="4774" spans="1:2" x14ac:dyDescent="0.2">
      <c r="A4774" s="24" t="s">
        <v>4899</v>
      </c>
      <c r="B4774" s="25">
        <v>1</v>
      </c>
    </row>
    <row r="4775" spans="1:2" x14ac:dyDescent="0.2">
      <c r="A4775" s="24" t="s">
        <v>4900</v>
      </c>
      <c r="B4775" s="25">
        <v>6</v>
      </c>
    </row>
    <row r="4776" spans="1:2" x14ac:dyDescent="0.2">
      <c r="A4776" s="24" t="s">
        <v>4901</v>
      </c>
      <c r="B4776" s="25">
        <v>33</v>
      </c>
    </row>
    <row r="4777" spans="1:2" x14ac:dyDescent="0.2">
      <c r="A4777" s="24" t="s">
        <v>4902</v>
      </c>
      <c r="B4777" s="25">
        <v>1</v>
      </c>
    </row>
    <row r="4778" spans="1:2" x14ac:dyDescent="0.2">
      <c r="A4778" s="24" t="s">
        <v>4903</v>
      </c>
      <c r="B4778" s="25">
        <v>4</v>
      </c>
    </row>
    <row r="4779" spans="1:2" x14ac:dyDescent="0.2">
      <c r="A4779" s="24" t="s">
        <v>4904</v>
      </c>
      <c r="B4779" s="25">
        <v>10</v>
      </c>
    </row>
    <row r="4780" spans="1:2" x14ac:dyDescent="0.2">
      <c r="A4780" s="24" t="s">
        <v>7944</v>
      </c>
      <c r="B4780" s="15" t="s">
        <v>8628</v>
      </c>
    </row>
    <row r="4781" spans="1:2" x14ac:dyDescent="0.2">
      <c r="A4781" s="24" t="s">
        <v>4905</v>
      </c>
      <c r="B4781" s="25">
        <v>4</v>
      </c>
    </row>
    <row r="4782" spans="1:2" x14ac:dyDescent="0.2">
      <c r="A4782" s="24" t="s">
        <v>4906</v>
      </c>
      <c r="B4782" s="25">
        <v>4</v>
      </c>
    </row>
    <row r="4783" spans="1:2" x14ac:dyDescent="0.2">
      <c r="A4783" s="24" t="s">
        <v>4907</v>
      </c>
      <c r="B4783" s="25">
        <v>4</v>
      </c>
    </row>
    <row r="4784" spans="1:2" x14ac:dyDescent="0.2">
      <c r="A4784" s="24" t="s">
        <v>4908</v>
      </c>
      <c r="B4784" s="25">
        <v>1</v>
      </c>
    </row>
    <row r="4785" spans="1:2" x14ac:dyDescent="0.2">
      <c r="A4785" s="24" t="s">
        <v>4909</v>
      </c>
      <c r="B4785" s="25">
        <v>2</v>
      </c>
    </row>
    <row r="4786" spans="1:2" x14ac:dyDescent="0.2">
      <c r="A4786" s="24" t="s">
        <v>4910</v>
      </c>
      <c r="B4786" s="25">
        <v>5</v>
      </c>
    </row>
    <row r="4787" spans="1:2" x14ac:dyDescent="0.2">
      <c r="A4787" s="24" t="s">
        <v>4911</v>
      </c>
      <c r="B4787" s="25">
        <v>2</v>
      </c>
    </row>
    <row r="4788" spans="1:2" x14ac:dyDescent="0.2">
      <c r="A4788" s="24" t="s">
        <v>4912</v>
      </c>
      <c r="B4788" s="25">
        <v>1</v>
      </c>
    </row>
    <row r="4789" spans="1:2" x14ac:dyDescent="0.2">
      <c r="A4789" s="24" t="s">
        <v>4913</v>
      </c>
      <c r="B4789" s="25">
        <v>10</v>
      </c>
    </row>
    <row r="4790" spans="1:2" x14ac:dyDescent="0.2">
      <c r="A4790" s="24" t="s">
        <v>4914</v>
      </c>
      <c r="B4790" s="25">
        <v>1</v>
      </c>
    </row>
    <row r="4791" spans="1:2" x14ac:dyDescent="0.2">
      <c r="A4791" s="24" t="s">
        <v>4915</v>
      </c>
      <c r="B4791" s="25">
        <v>1</v>
      </c>
    </row>
    <row r="4792" spans="1:2" x14ac:dyDescent="0.2">
      <c r="A4792" s="24" t="s">
        <v>4916</v>
      </c>
      <c r="B4792" s="25">
        <v>7</v>
      </c>
    </row>
    <row r="4793" spans="1:2" x14ac:dyDescent="0.2">
      <c r="A4793" s="24" t="s">
        <v>4917</v>
      </c>
      <c r="B4793" s="25">
        <v>2</v>
      </c>
    </row>
    <row r="4794" spans="1:2" x14ac:dyDescent="0.2">
      <c r="A4794" s="24" t="s">
        <v>4918</v>
      </c>
      <c r="B4794" s="25">
        <v>3</v>
      </c>
    </row>
    <row r="4795" spans="1:2" x14ac:dyDescent="0.2">
      <c r="A4795" s="24" t="s">
        <v>4919</v>
      </c>
      <c r="B4795" s="25">
        <v>1</v>
      </c>
    </row>
    <row r="4796" spans="1:2" x14ac:dyDescent="0.2">
      <c r="A4796" s="24" t="s">
        <v>4920</v>
      </c>
      <c r="B4796" s="25">
        <v>9</v>
      </c>
    </row>
    <row r="4797" spans="1:2" x14ac:dyDescent="0.2">
      <c r="A4797" s="24" t="s">
        <v>4921</v>
      </c>
      <c r="B4797" s="25">
        <v>3</v>
      </c>
    </row>
    <row r="4798" spans="1:2" x14ac:dyDescent="0.2">
      <c r="A4798" s="24" t="s">
        <v>4922</v>
      </c>
      <c r="B4798" s="25">
        <v>6</v>
      </c>
    </row>
    <row r="4799" spans="1:2" x14ac:dyDescent="0.2">
      <c r="A4799" s="24" t="s">
        <v>4923</v>
      </c>
      <c r="B4799" s="25">
        <v>6</v>
      </c>
    </row>
    <row r="4800" spans="1:2" x14ac:dyDescent="0.2">
      <c r="A4800" s="24" t="s">
        <v>4924</v>
      </c>
      <c r="B4800" s="25">
        <v>3</v>
      </c>
    </row>
    <row r="4801" spans="1:2" x14ac:dyDescent="0.2">
      <c r="A4801" s="24" t="s">
        <v>4925</v>
      </c>
      <c r="B4801" s="25">
        <v>31</v>
      </c>
    </row>
    <row r="4802" spans="1:2" x14ac:dyDescent="0.2">
      <c r="A4802" s="24" t="s">
        <v>4926</v>
      </c>
      <c r="B4802" s="25">
        <v>6</v>
      </c>
    </row>
    <row r="4803" spans="1:2" x14ac:dyDescent="0.2">
      <c r="A4803" s="24" t="s">
        <v>4927</v>
      </c>
      <c r="B4803" s="25">
        <v>3</v>
      </c>
    </row>
    <row r="4804" spans="1:2" x14ac:dyDescent="0.2">
      <c r="A4804" s="24" t="s">
        <v>4928</v>
      </c>
      <c r="B4804" s="25">
        <v>2</v>
      </c>
    </row>
    <row r="4805" spans="1:2" x14ac:dyDescent="0.2">
      <c r="A4805" s="24" t="s">
        <v>4929</v>
      </c>
      <c r="B4805" s="25">
        <v>1</v>
      </c>
    </row>
    <row r="4806" spans="1:2" x14ac:dyDescent="0.2">
      <c r="A4806" s="24" t="s">
        <v>4930</v>
      </c>
      <c r="B4806" s="25">
        <v>23</v>
      </c>
    </row>
    <row r="4807" spans="1:2" x14ac:dyDescent="0.2">
      <c r="A4807" s="24" t="s">
        <v>4931</v>
      </c>
      <c r="B4807" s="25">
        <v>1</v>
      </c>
    </row>
    <row r="4808" spans="1:2" x14ac:dyDescent="0.2">
      <c r="A4808" s="24" t="s">
        <v>4932</v>
      </c>
      <c r="B4808" s="25">
        <v>1</v>
      </c>
    </row>
    <row r="4809" spans="1:2" x14ac:dyDescent="0.2">
      <c r="A4809" s="24" t="s">
        <v>4933</v>
      </c>
      <c r="B4809" s="25">
        <v>1</v>
      </c>
    </row>
    <row r="4810" spans="1:2" x14ac:dyDescent="0.2">
      <c r="A4810" s="24" t="s">
        <v>4934</v>
      </c>
      <c r="B4810" s="25">
        <v>4</v>
      </c>
    </row>
    <row r="4811" spans="1:2" x14ac:dyDescent="0.2">
      <c r="A4811" s="24" t="s">
        <v>4935</v>
      </c>
      <c r="B4811" s="25">
        <v>11</v>
      </c>
    </row>
    <row r="4812" spans="1:2" x14ac:dyDescent="0.2">
      <c r="A4812" s="24" t="s">
        <v>4936</v>
      </c>
      <c r="B4812" s="25">
        <v>3</v>
      </c>
    </row>
    <row r="4813" spans="1:2" x14ac:dyDescent="0.2">
      <c r="A4813" s="24" t="s">
        <v>4937</v>
      </c>
      <c r="B4813" s="25">
        <v>2</v>
      </c>
    </row>
    <row r="4814" spans="1:2" x14ac:dyDescent="0.2">
      <c r="A4814" s="24" t="s">
        <v>4938</v>
      </c>
      <c r="B4814" s="25">
        <v>2</v>
      </c>
    </row>
    <row r="4815" spans="1:2" x14ac:dyDescent="0.2">
      <c r="A4815" s="24" t="s">
        <v>4939</v>
      </c>
      <c r="B4815" s="25">
        <v>2</v>
      </c>
    </row>
    <row r="4816" spans="1:2" x14ac:dyDescent="0.2">
      <c r="A4816" s="24" t="s">
        <v>4940</v>
      </c>
      <c r="B4816" s="25">
        <v>1</v>
      </c>
    </row>
    <row r="4817" spans="1:2" x14ac:dyDescent="0.2">
      <c r="A4817" s="24" t="s">
        <v>4941</v>
      </c>
      <c r="B4817" s="25">
        <v>1</v>
      </c>
    </row>
    <row r="4818" spans="1:2" x14ac:dyDescent="0.2">
      <c r="A4818" s="24" t="s">
        <v>4942</v>
      </c>
      <c r="B4818" s="25">
        <v>12</v>
      </c>
    </row>
    <row r="4819" spans="1:2" x14ac:dyDescent="0.2">
      <c r="A4819" s="24" t="s">
        <v>4943</v>
      </c>
      <c r="B4819" s="25">
        <v>11</v>
      </c>
    </row>
    <row r="4820" spans="1:2" x14ac:dyDescent="0.2">
      <c r="A4820" s="24" t="s">
        <v>4944</v>
      </c>
      <c r="B4820" s="25">
        <v>2</v>
      </c>
    </row>
    <row r="4821" spans="1:2" x14ac:dyDescent="0.2">
      <c r="A4821" s="24" t="s">
        <v>4945</v>
      </c>
      <c r="B4821" s="25">
        <v>2</v>
      </c>
    </row>
    <row r="4822" spans="1:2" x14ac:dyDescent="0.2">
      <c r="A4822" s="24" t="s">
        <v>4946</v>
      </c>
      <c r="B4822" s="25">
        <v>3</v>
      </c>
    </row>
    <row r="4823" spans="1:2" x14ac:dyDescent="0.2">
      <c r="A4823" s="24" t="s">
        <v>4947</v>
      </c>
      <c r="B4823" s="25">
        <v>7</v>
      </c>
    </row>
    <row r="4824" spans="1:2" x14ac:dyDescent="0.2">
      <c r="A4824" s="24" t="s">
        <v>4948</v>
      </c>
      <c r="B4824" s="25">
        <v>11</v>
      </c>
    </row>
    <row r="4825" spans="1:2" x14ac:dyDescent="0.2">
      <c r="A4825" s="24" t="s">
        <v>4949</v>
      </c>
      <c r="B4825" s="25">
        <v>2</v>
      </c>
    </row>
    <row r="4826" spans="1:2" x14ac:dyDescent="0.2">
      <c r="A4826" s="24" t="s">
        <v>4950</v>
      </c>
      <c r="B4826" s="25">
        <v>24</v>
      </c>
    </row>
    <row r="4827" spans="1:2" x14ac:dyDescent="0.2">
      <c r="A4827" s="24" t="s">
        <v>4951</v>
      </c>
      <c r="B4827" s="25">
        <v>1</v>
      </c>
    </row>
    <row r="4828" spans="1:2" x14ac:dyDescent="0.2">
      <c r="A4828" s="24" t="s">
        <v>4952</v>
      </c>
      <c r="B4828" s="25">
        <v>5</v>
      </c>
    </row>
    <row r="4829" spans="1:2" x14ac:dyDescent="0.2">
      <c r="A4829" s="24" t="s">
        <v>4953</v>
      </c>
      <c r="B4829" s="25">
        <v>1</v>
      </c>
    </row>
    <row r="4830" spans="1:2" x14ac:dyDescent="0.2">
      <c r="A4830" s="24" t="s">
        <v>4954</v>
      </c>
      <c r="B4830" s="25">
        <v>3</v>
      </c>
    </row>
    <row r="4831" spans="1:2" x14ac:dyDescent="0.2">
      <c r="A4831" s="24" t="s">
        <v>7980</v>
      </c>
      <c r="B4831" s="15" t="s">
        <v>8628</v>
      </c>
    </row>
    <row r="4832" spans="1:2" x14ac:dyDescent="0.2">
      <c r="A4832" s="24" t="s">
        <v>4955</v>
      </c>
      <c r="B4832" s="25">
        <v>44</v>
      </c>
    </row>
    <row r="4833" spans="1:2" x14ac:dyDescent="0.2">
      <c r="A4833" s="24" t="s">
        <v>4956</v>
      </c>
      <c r="B4833" s="25">
        <v>3</v>
      </c>
    </row>
    <row r="4834" spans="1:2" x14ac:dyDescent="0.2">
      <c r="A4834" s="24" t="s">
        <v>4957</v>
      </c>
      <c r="B4834" s="25">
        <v>2</v>
      </c>
    </row>
    <row r="4835" spans="1:2" x14ac:dyDescent="0.2">
      <c r="A4835" s="24" t="s">
        <v>4958</v>
      </c>
      <c r="B4835" s="25">
        <v>206</v>
      </c>
    </row>
    <row r="4836" spans="1:2" x14ac:dyDescent="0.2">
      <c r="A4836" s="24" t="s">
        <v>4959</v>
      </c>
      <c r="B4836" s="25">
        <v>1</v>
      </c>
    </row>
    <row r="4837" spans="1:2" x14ac:dyDescent="0.2">
      <c r="A4837" s="24" t="s">
        <v>4960</v>
      </c>
      <c r="B4837" s="25">
        <v>5</v>
      </c>
    </row>
    <row r="4838" spans="1:2" x14ac:dyDescent="0.2">
      <c r="A4838" s="24" t="s">
        <v>4961</v>
      </c>
      <c r="B4838" s="25">
        <v>6</v>
      </c>
    </row>
    <row r="4839" spans="1:2" x14ac:dyDescent="0.2">
      <c r="A4839" s="24" t="s">
        <v>4962</v>
      </c>
      <c r="B4839" s="25">
        <v>5</v>
      </c>
    </row>
    <row r="4840" spans="1:2" x14ac:dyDescent="0.2">
      <c r="A4840" s="24" t="s">
        <v>4963</v>
      </c>
      <c r="B4840" s="25">
        <v>3</v>
      </c>
    </row>
    <row r="4841" spans="1:2" x14ac:dyDescent="0.2">
      <c r="A4841" s="24" t="s">
        <v>4964</v>
      </c>
      <c r="B4841" s="25">
        <v>18</v>
      </c>
    </row>
    <row r="4842" spans="1:2" x14ac:dyDescent="0.2">
      <c r="A4842" s="24" t="s">
        <v>4965</v>
      </c>
      <c r="B4842" s="25">
        <v>35</v>
      </c>
    </row>
    <row r="4843" spans="1:2" x14ac:dyDescent="0.2">
      <c r="A4843" s="24" t="s">
        <v>4966</v>
      </c>
      <c r="B4843" s="25">
        <v>1</v>
      </c>
    </row>
    <row r="4844" spans="1:2" x14ac:dyDescent="0.2">
      <c r="A4844" s="24" t="s">
        <v>4967</v>
      </c>
      <c r="B4844" s="25">
        <v>2</v>
      </c>
    </row>
    <row r="4845" spans="1:2" x14ac:dyDescent="0.2">
      <c r="A4845" s="24" t="s">
        <v>4968</v>
      </c>
      <c r="B4845" s="25">
        <v>2</v>
      </c>
    </row>
    <row r="4846" spans="1:2" x14ac:dyDescent="0.2">
      <c r="A4846" s="24" t="s">
        <v>4969</v>
      </c>
      <c r="B4846" s="25">
        <v>5</v>
      </c>
    </row>
    <row r="4847" spans="1:2" x14ac:dyDescent="0.2">
      <c r="A4847" s="24" t="s">
        <v>4970</v>
      </c>
      <c r="B4847" s="25">
        <v>4</v>
      </c>
    </row>
    <row r="4848" spans="1:2" x14ac:dyDescent="0.2">
      <c r="A4848" s="24" t="s">
        <v>4971</v>
      </c>
      <c r="B4848" s="25">
        <v>1</v>
      </c>
    </row>
    <row r="4849" spans="1:2" x14ac:dyDescent="0.2">
      <c r="A4849" s="24" t="s">
        <v>4972</v>
      </c>
      <c r="B4849" s="25">
        <v>1</v>
      </c>
    </row>
    <row r="4850" spans="1:2" x14ac:dyDescent="0.2">
      <c r="A4850" s="24" t="s">
        <v>4973</v>
      </c>
      <c r="B4850" s="25">
        <v>2</v>
      </c>
    </row>
    <row r="4851" spans="1:2" x14ac:dyDescent="0.2">
      <c r="A4851" s="24" t="s">
        <v>4974</v>
      </c>
      <c r="B4851" s="25">
        <v>3</v>
      </c>
    </row>
    <row r="4852" spans="1:2" x14ac:dyDescent="0.2">
      <c r="A4852" s="24" t="s">
        <v>4975</v>
      </c>
      <c r="B4852" s="25">
        <v>1</v>
      </c>
    </row>
    <row r="4853" spans="1:2" x14ac:dyDescent="0.2">
      <c r="A4853" s="24" t="s">
        <v>4976</v>
      </c>
      <c r="B4853" s="25">
        <v>2</v>
      </c>
    </row>
    <row r="4854" spans="1:2" x14ac:dyDescent="0.2">
      <c r="A4854" s="24" t="s">
        <v>4977</v>
      </c>
      <c r="B4854" s="25">
        <v>3</v>
      </c>
    </row>
    <row r="4855" spans="1:2" x14ac:dyDescent="0.2">
      <c r="A4855" s="24" t="s">
        <v>4978</v>
      </c>
      <c r="B4855" s="25">
        <v>5</v>
      </c>
    </row>
    <row r="4856" spans="1:2" x14ac:dyDescent="0.2">
      <c r="A4856" s="24" t="s">
        <v>4979</v>
      </c>
      <c r="B4856" s="25">
        <v>6</v>
      </c>
    </row>
    <row r="4857" spans="1:2" x14ac:dyDescent="0.2">
      <c r="A4857" s="24" t="s">
        <v>4980</v>
      </c>
      <c r="B4857" s="25">
        <v>14</v>
      </c>
    </row>
    <row r="4858" spans="1:2" x14ac:dyDescent="0.2">
      <c r="A4858" s="24" t="s">
        <v>4981</v>
      </c>
      <c r="B4858" s="25">
        <v>18</v>
      </c>
    </row>
    <row r="4859" spans="1:2" x14ac:dyDescent="0.2">
      <c r="A4859" s="24" t="s">
        <v>4982</v>
      </c>
      <c r="B4859" s="25">
        <v>6</v>
      </c>
    </row>
    <row r="4860" spans="1:2" x14ac:dyDescent="0.2">
      <c r="A4860" s="24" t="s">
        <v>4983</v>
      </c>
      <c r="B4860" s="25">
        <v>2</v>
      </c>
    </row>
    <row r="4861" spans="1:2" x14ac:dyDescent="0.2">
      <c r="A4861" s="24" t="s">
        <v>4984</v>
      </c>
      <c r="B4861" s="25">
        <v>3</v>
      </c>
    </row>
    <row r="4862" spans="1:2" x14ac:dyDescent="0.2">
      <c r="A4862" s="24" t="s">
        <v>4985</v>
      </c>
      <c r="B4862" s="25">
        <v>3</v>
      </c>
    </row>
    <row r="4863" spans="1:2" x14ac:dyDescent="0.2">
      <c r="A4863" s="24" t="s">
        <v>4986</v>
      </c>
      <c r="B4863" s="25">
        <v>3</v>
      </c>
    </row>
    <row r="4864" spans="1:2" x14ac:dyDescent="0.2">
      <c r="A4864" s="24" t="s">
        <v>4987</v>
      </c>
      <c r="B4864" s="25">
        <v>3</v>
      </c>
    </row>
    <row r="4865" spans="1:2" x14ac:dyDescent="0.2">
      <c r="A4865" s="24" t="s">
        <v>4988</v>
      </c>
      <c r="B4865" s="25">
        <v>1</v>
      </c>
    </row>
    <row r="4866" spans="1:2" x14ac:dyDescent="0.2">
      <c r="A4866" s="24" t="s">
        <v>4989</v>
      </c>
      <c r="B4866" s="25">
        <v>4</v>
      </c>
    </row>
    <row r="4867" spans="1:2" x14ac:dyDescent="0.2">
      <c r="A4867" s="24" t="s">
        <v>4990</v>
      </c>
      <c r="B4867" s="25">
        <v>5</v>
      </c>
    </row>
    <row r="4868" spans="1:2" x14ac:dyDescent="0.2">
      <c r="A4868" s="24" t="s">
        <v>4991</v>
      </c>
      <c r="B4868" s="25">
        <v>10</v>
      </c>
    </row>
    <row r="4869" spans="1:2" x14ac:dyDescent="0.2">
      <c r="A4869" s="24" t="s">
        <v>4992</v>
      </c>
      <c r="B4869" s="25">
        <v>4</v>
      </c>
    </row>
    <row r="4870" spans="1:2" x14ac:dyDescent="0.2">
      <c r="A4870" s="24" t="s">
        <v>4993</v>
      </c>
      <c r="B4870" s="25">
        <v>15</v>
      </c>
    </row>
    <row r="4871" spans="1:2" x14ac:dyDescent="0.2">
      <c r="A4871" s="24" t="s">
        <v>4994</v>
      </c>
      <c r="B4871" s="25">
        <v>2</v>
      </c>
    </row>
    <row r="4872" spans="1:2" x14ac:dyDescent="0.2">
      <c r="A4872" s="24" t="s">
        <v>4995</v>
      </c>
      <c r="B4872" s="25">
        <v>2</v>
      </c>
    </row>
    <row r="4873" spans="1:2" x14ac:dyDescent="0.2">
      <c r="A4873" s="24" t="s">
        <v>4996</v>
      </c>
      <c r="B4873" s="25">
        <v>2</v>
      </c>
    </row>
    <row r="4874" spans="1:2" x14ac:dyDescent="0.2">
      <c r="A4874" s="24" t="s">
        <v>201</v>
      </c>
      <c r="B4874" s="25">
        <v>2</v>
      </c>
    </row>
    <row r="4875" spans="1:2" x14ac:dyDescent="0.2">
      <c r="A4875" s="24" t="s">
        <v>4997</v>
      </c>
      <c r="B4875" s="25">
        <v>600</v>
      </c>
    </row>
    <row r="4876" spans="1:2" x14ac:dyDescent="0.2">
      <c r="A4876" s="24" t="s">
        <v>4998</v>
      </c>
      <c r="B4876" s="25">
        <v>18</v>
      </c>
    </row>
    <row r="4877" spans="1:2" x14ac:dyDescent="0.2">
      <c r="A4877" s="24" t="s">
        <v>4999</v>
      </c>
      <c r="B4877" s="25">
        <v>2</v>
      </c>
    </row>
    <row r="4878" spans="1:2" x14ac:dyDescent="0.2">
      <c r="A4878" s="24" t="s">
        <v>5000</v>
      </c>
      <c r="B4878" s="25">
        <v>7</v>
      </c>
    </row>
    <row r="4879" spans="1:2" x14ac:dyDescent="0.2">
      <c r="A4879" s="24" t="s">
        <v>365</v>
      </c>
      <c r="B4879" s="25">
        <v>5</v>
      </c>
    </row>
    <row r="4880" spans="1:2" x14ac:dyDescent="0.2">
      <c r="A4880" s="24" t="s">
        <v>248</v>
      </c>
      <c r="B4880" s="25">
        <v>2</v>
      </c>
    </row>
    <row r="4881" spans="1:2" x14ac:dyDescent="0.2">
      <c r="A4881" s="24" t="s">
        <v>5001</v>
      </c>
      <c r="B4881" s="25">
        <v>1</v>
      </c>
    </row>
    <row r="4882" spans="1:2" x14ac:dyDescent="0.2">
      <c r="A4882" s="24" t="s">
        <v>5002</v>
      </c>
      <c r="B4882" s="25">
        <v>2</v>
      </c>
    </row>
    <row r="4883" spans="1:2" x14ac:dyDescent="0.2">
      <c r="A4883" s="24" t="s">
        <v>5003</v>
      </c>
      <c r="B4883" s="25">
        <v>13</v>
      </c>
    </row>
    <row r="4884" spans="1:2" x14ac:dyDescent="0.2">
      <c r="A4884" s="24" t="s">
        <v>5004</v>
      </c>
      <c r="B4884" s="25">
        <v>24</v>
      </c>
    </row>
    <row r="4885" spans="1:2" x14ac:dyDescent="0.2">
      <c r="A4885" s="24" t="s">
        <v>5005</v>
      </c>
      <c r="B4885" s="25">
        <v>6</v>
      </c>
    </row>
    <row r="4886" spans="1:2" x14ac:dyDescent="0.2">
      <c r="A4886" s="24" t="s">
        <v>5006</v>
      </c>
      <c r="B4886" s="25">
        <v>2</v>
      </c>
    </row>
    <row r="4887" spans="1:2" x14ac:dyDescent="0.2">
      <c r="A4887" s="24" t="s">
        <v>5007</v>
      </c>
      <c r="B4887" s="25">
        <v>2</v>
      </c>
    </row>
    <row r="4888" spans="1:2" x14ac:dyDescent="0.2">
      <c r="A4888" s="24" t="s">
        <v>366</v>
      </c>
      <c r="B4888" s="25">
        <v>20</v>
      </c>
    </row>
    <row r="4889" spans="1:2" x14ac:dyDescent="0.2">
      <c r="A4889" s="24" t="s">
        <v>5008</v>
      </c>
      <c r="B4889" s="25">
        <v>1</v>
      </c>
    </row>
    <row r="4890" spans="1:2" x14ac:dyDescent="0.2">
      <c r="A4890" s="24" t="s">
        <v>5009</v>
      </c>
      <c r="B4890" s="25">
        <v>2</v>
      </c>
    </row>
    <row r="4891" spans="1:2" x14ac:dyDescent="0.2">
      <c r="A4891" s="24" t="s">
        <v>5010</v>
      </c>
      <c r="B4891" s="25">
        <v>20</v>
      </c>
    </row>
    <row r="4892" spans="1:2" x14ac:dyDescent="0.2">
      <c r="A4892" s="24" t="s">
        <v>5011</v>
      </c>
      <c r="B4892" s="25">
        <v>9</v>
      </c>
    </row>
    <row r="4893" spans="1:2" x14ac:dyDescent="0.2">
      <c r="A4893" s="24" t="s">
        <v>5012</v>
      </c>
      <c r="B4893" s="25">
        <v>1</v>
      </c>
    </row>
    <row r="4894" spans="1:2" x14ac:dyDescent="0.2">
      <c r="A4894" s="24" t="s">
        <v>5013</v>
      </c>
      <c r="B4894" s="25">
        <v>4</v>
      </c>
    </row>
    <row r="4895" spans="1:2" x14ac:dyDescent="0.2">
      <c r="A4895" s="24" t="s">
        <v>5014</v>
      </c>
      <c r="B4895" s="25">
        <v>4</v>
      </c>
    </row>
    <row r="4896" spans="1:2" x14ac:dyDescent="0.2">
      <c r="A4896" s="24" t="s">
        <v>5015</v>
      </c>
      <c r="B4896" s="25">
        <v>1</v>
      </c>
    </row>
    <row r="4897" spans="1:2" x14ac:dyDescent="0.2">
      <c r="A4897" s="24" t="s">
        <v>5016</v>
      </c>
      <c r="B4897" s="25">
        <v>1</v>
      </c>
    </row>
    <row r="4898" spans="1:2" x14ac:dyDescent="0.2">
      <c r="A4898" s="24" t="s">
        <v>91</v>
      </c>
      <c r="B4898" s="25">
        <v>2</v>
      </c>
    </row>
    <row r="4899" spans="1:2" x14ac:dyDescent="0.2">
      <c r="A4899" s="24" t="s">
        <v>5017</v>
      </c>
      <c r="B4899" s="25">
        <v>5</v>
      </c>
    </row>
    <row r="4900" spans="1:2" x14ac:dyDescent="0.2">
      <c r="A4900" s="24" t="s">
        <v>5018</v>
      </c>
      <c r="B4900" s="25">
        <v>2</v>
      </c>
    </row>
    <row r="4901" spans="1:2" x14ac:dyDescent="0.2">
      <c r="A4901" s="24" t="s">
        <v>5019</v>
      </c>
      <c r="B4901" s="25">
        <v>2</v>
      </c>
    </row>
    <row r="4902" spans="1:2" x14ac:dyDescent="0.2">
      <c r="A4902" s="24" t="s">
        <v>5020</v>
      </c>
      <c r="B4902" s="25">
        <v>1</v>
      </c>
    </row>
    <row r="4903" spans="1:2" x14ac:dyDescent="0.2">
      <c r="A4903" s="24" t="s">
        <v>5021</v>
      </c>
      <c r="B4903" s="25">
        <v>1</v>
      </c>
    </row>
    <row r="4904" spans="1:2" x14ac:dyDescent="0.2">
      <c r="A4904" s="24" t="s">
        <v>5022</v>
      </c>
      <c r="B4904" s="25">
        <v>8</v>
      </c>
    </row>
    <row r="4905" spans="1:2" x14ac:dyDescent="0.2">
      <c r="A4905" s="24" t="s">
        <v>92</v>
      </c>
      <c r="B4905" s="25">
        <v>1</v>
      </c>
    </row>
    <row r="4906" spans="1:2" x14ac:dyDescent="0.2">
      <c r="A4906" s="24" t="s">
        <v>5023</v>
      </c>
      <c r="B4906" s="25">
        <v>5</v>
      </c>
    </row>
    <row r="4907" spans="1:2" x14ac:dyDescent="0.2">
      <c r="A4907" s="24" t="s">
        <v>5024</v>
      </c>
      <c r="B4907" s="25">
        <v>2</v>
      </c>
    </row>
    <row r="4908" spans="1:2" x14ac:dyDescent="0.2">
      <c r="A4908" s="24" t="s">
        <v>5025</v>
      </c>
      <c r="B4908" s="25">
        <v>2</v>
      </c>
    </row>
    <row r="4909" spans="1:2" x14ac:dyDescent="0.2">
      <c r="A4909" s="24" t="s">
        <v>5026</v>
      </c>
      <c r="B4909" s="25">
        <v>7</v>
      </c>
    </row>
    <row r="4910" spans="1:2" x14ac:dyDescent="0.2">
      <c r="A4910" s="24" t="s">
        <v>5027</v>
      </c>
      <c r="B4910" s="25">
        <v>7</v>
      </c>
    </row>
    <row r="4911" spans="1:2" x14ac:dyDescent="0.2">
      <c r="A4911" s="24" t="s">
        <v>93</v>
      </c>
      <c r="B4911" s="25">
        <v>17</v>
      </c>
    </row>
    <row r="4912" spans="1:2" x14ac:dyDescent="0.2">
      <c r="A4912" s="24" t="s">
        <v>5028</v>
      </c>
      <c r="B4912" s="25">
        <v>2</v>
      </c>
    </row>
    <row r="4913" spans="1:2" x14ac:dyDescent="0.2">
      <c r="A4913" s="24" t="s">
        <v>94</v>
      </c>
      <c r="B4913" s="25">
        <v>1</v>
      </c>
    </row>
    <row r="4914" spans="1:2" x14ac:dyDescent="0.2">
      <c r="A4914" s="24" t="s">
        <v>5029</v>
      </c>
      <c r="B4914" s="25">
        <v>3</v>
      </c>
    </row>
    <row r="4915" spans="1:2" x14ac:dyDescent="0.2">
      <c r="A4915" s="24" t="s">
        <v>5030</v>
      </c>
      <c r="B4915" s="25">
        <v>23</v>
      </c>
    </row>
    <row r="4916" spans="1:2" x14ac:dyDescent="0.2">
      <c r="A4916" s="24" t="s">
        <v>5031</v>
      </c>
      <c r="B4916" s="25">
        <v>10</v>
      </c>
    </row>
    <row r="4917" spans="1:2" x14ac:dyDescent="0.2">
      <c r="A4917" s="24" t="s">
        <v>5032</v>
      </c>
      <c r="B4917" s="25">
        <v>4</v>
      </c>
    </row>
    <row r="4918" spans="1:2" x14ac:dyDescent="0.2">
      <c r="A4918" s="24" t="s">
        <v>5033</v>
      </c>
      <c r="B4918" s="25">
        <v>4</v>
      </c>
    </row>
    <row r="4919" spans="1:2" x14ac:dyDescent="0.2">
      <c r="A4919" s="24" t="s">
        <v>5034</v>
      </c>
      <c r="B4919" s="25">
        <v>1</v>
      </c>
    </row>
    <row r="4920" spans="1:2" x14ac:dyDescent="0.2">
      <c r="A4920" s="24" t="s">
        <v>95</v>
      </c>
      <c r="B4920" s="25">
        <v>3</v>
      </c>
    </row>
    <row r="4921" spans="1:2" x14ac:dyDescent="0.2">
      <c r="A4921" s="24" t="s">
        <v>5035</v>
      </c>
      <c r="B4921" s="25">
        <v>10</v>
      </c>
    </row>
    <row r="4922" spans="1:2" x14ac:dyDescent="0.2">
      <c r="A4922" s="24" t="s">
        <v>5036</v>
      </c>
      <c r="B4922" s="25">
        <v>2</v>
      </c>
    </row>
    <row r="4923" spans="1:2" x14ac:dyDescent="0.2">
      <c r="A4923" s="24" t="s">
        <v>286</v>
      </c>
      <c r="B4923" s="25">
        <v>2</v>
      </c>
    </row>
    <row r="4924" spans="1:2" x14ac:dyDescent="0.2">
      <c r="A4924" s="24" t="s">
        <v>5037</v>
      </c>
      <c r="B4924" s="25">
        <v>1</v>
      </c>
    </row>
    <row r="4925" spans="1:2" x14ac:dyDescent="0.2">
      <c r="A4925" s="24" t="s">
        <v>5038</v>
      </c>
      <c r="B4925" s="25">
        <v>204</v>
      </c>
    </row>
    <row r="4926" spans="1:2" x14ac:dyDescent="0.2">
      <c r="A4926" s="24" t="s">
        <v>5039</v>
      </c>
      <c r="B4926" s="25">
        <v>3</v>
      </c>
    </row>
    <row r="4927" spans="1:2" x14ac:dyDescent="0.2">
      <c r="A4927" s="24" t="s">
        <v>5040</v>
      </c>
      <c r="B4927" s="25">
        <v>1</v>
      </c>
    </row>
    <row r="4928" spans="1:2" x14ac:dyDescent="0.2">
      <c r="A4928" s="24" t="s">
        <v>5041</v>
      </c>
      <c r="B4928" s="25">
        <v>1</v>
      </c>
    </row>
    <row r="4929" spans="1:2" x14ac:dyDescent="0.2">
      <c r="A4929" s="24" t="s">
        <v>5042</v>
      </c>
      <c r="B4929" s="25">
        <v>2</v>
      </c>
    </row>
    <row r="4930" spans="1:2" x14ac:dyDescent="0.2">
      <c r="A4930" s="24" t="s">
        <v>5043</v>
      </c>
      <c r="B4930" s="25">
        <v>2</v>
      </c>
    </row>
    <row r="4931" spans="1:2" x14ac:dyDescent="0.2">
      <c r="A4931" s="24" t="s">
        <v>5044</v>
      </c>
      <c r="B4931" s="25">
        <v>3</v>
      </c>
    </row>
    <row r="4932" spans="1:2" x14ac:dyDescent="0.2">
      <c r="A4932" s="24" t="s">
        <v>5045</v>
      </c>
      <c r="B4932" s="25">
        <v>14</v>
      </c>
    </row>
    <row r="4933" spans="1:2" x14ac:dyDescent="0.2">
      <c r="A4933" s="24" t="s">
        <v>5046</v>
      </c>
      <c r="B4933" s="25">
        <v>31</v>
      </c>
    </row>
    <row r="4934" spans="1:2" x14ac:dyDescent="0.2">
      <c r="A4934" s="24" t="s">
        <v>5047</v>
      </c>
      <c r="B4934" s="25">
        <v>2</v>
      </c>
    </row>
    <row r="4935" spans="1:2" x14ac:dyDescent="0.2">
      <c r="A4935" s="24" t="s">
        <v>5048</v>
      </c>
      <c r="B4935" s="25">
        <v>1</v>
      </c>
    </row>
    <row r="4936" spans="1:2" x14ac:dyDescent="0.2">
      <c r="A4936" s="24" t="s">
        <v>5049</v>
      </c>
      <c r="B4936" s="25">
        <v>8</v>
      </c>
    </row>
    <row r="4937" spans="1:2" x14ac:dyDescent="0.2">
      <c r="A4937" s="24" t="s">
        <v>5050</v>
      </c>
      <c r="B4937" s="25">
        <v>8</v>
      </c>
    </row>
    <row r="4938" spans="1:2" x14ac:dyDescent="0.2">
      <c r="A4938" s="24" t="s">
        <v>5051</v>
      </c>
      <c r="B4938" s="25">
        <v>1</v>
      </c>
    </row>
    <row r="4939" spans="1:2" x14ac:dyDescent="0.2">
      <c r="A4939" s="24" t="s">
        <v>5052</v>
      </c>
      <c r="B4939" s="25">
        <v>1</v>
      </c>
    </row>
    <row r="4940" spans="1:2" x14ac:dyDescent="0.2">
      <c r="A4940" s="24" t="s">
        <v>5053</v>
      </c>
      <c r="B4940" s="25">
        <v>5</v>
      </c>
    </row>
    <row r="4941" spans="1:2" x14ac:dyDescent="0.2">
      <c r="A4941" s="24" t="s">
        <v>5054</v>
      </c>
      <c r="B4941" s="25">
        <v>6</v>
      </c>
    </row>
    <row r="4942" spans="1:2" x14ac:dyDescent="0.2">
      <c r="A4942" s="24" t="s">
        <v>5055</v>
      </c>
      <c r="B4942" s="25">
        <v>2</v>
      </c>
    </row>
    <row r="4943" spans="1:2" x14ac:dyDescent="0.2">
      <c r="A4943" s="24" t="s">
        <v>5056</v>
      </c>
      <c r="B4943" s="25">
        <v>4</v>
      </c>
    </row>
    <row r="4944" spans="1:2" x14ac:dyDescent="0.2">
      <c r="A4944" s="24" t="s">
        <v>5057</v>
      </c>
      <c r="B4944" s="25">
        <v>3</v>
      </c>
    </row>
    <row r="4945" spans="1:2" x14ac:dyDescent="0.2">
      <c r="A4945" s="24" t="s">
        <v>5058</v>
      </c>
      <c r="B4945" s="25">
        <v>1</v>
      </c>
    </row>
    <row r="4946" spans="1:2" x14ac:dyDescent="0.2">
      <c r="A4946" s="24" t="s">
        <v>5059</v>
      </c>
      <c r="B4946" s="25">
        <v>3</v>
      </c>
    </row>
    <row r="4947" spans="1:2" x14ac:dyDescent="0.2">
      <c r="A4947" s="24" t="s">
        <v>5060</v>
      </c>
      <c r="B4947" s="25">
        <v>4</v>
      </c>
    </row>
    <row r="4948" spans="1:2" x14ac:dyDescent="0.2">
      <c r="A4948" s="24" t="s">
        <v>5061</v>
      </c>
      <c r="B4948" s="25">
        <v>47</v>
      </c>
    </row>
    <row r="4949" spans="1:2" x14ac:dyDescent="0.2">
      <c r="A4949" s="24" t="s">
        <v>96</v>
      </c>
      <c r="B4949" s="25">
        <v>2</v>
      </c>
    </row>
    <row r="4950" spans="1:2" x14ac:dyDescent="0.2">
      <c r="A4950" s="24" t="s">
        <v>5062</v>
      </c>
      <c r="B4950" s="25">
        <v>3</v>
      </c>
    </row>
    <row r="4951" spans="1:2" x14ac:dyDescent="0.2">
      <c r="A4951" s="24" t="s">
        <v>5063</v>
      </c>
      <c r="B4951" s="25">
        <v>3</v>
      </c>
    </row>
    <row r="4952" spans="1:2" x14ac:dyDescent="0.2">
      <c r="A4952" s="24" t="s">
        <v>5064</v>
      </c>
      <c r="B4952" s="25">
        <v>4</v>
      </c>
    </row>
    <row r="4953" spans="1:2" x14ac:dyDescent="0.2">
      <c r="A4953" s="24" t="s">
        <v>5065</v>
      </c>
      <c r="B4953" s="25">
        <v>15</v>
      </c>
    </row>
    <row r="4954" spans="1:2" x14ac:dyDescent="0.2">
      <c r="A4954" s="24" t="s">
        <v>5066</v>
      </c>
      <c r="B4954" s="25">
        <v>2</v>
      </c>
    </row>
    <row r="4955" spans="1:2" x14ac:dyDescent="0.2">
      <c r="A4955" s="24" t="s">
        <v>5067</v>
      </c>
      <c r="B4955" s="25">
        <v>1</v>
      </c>
    </row>
    <row r="4956" spans="1:2" x14ac:dyDescent="0.2">
      <c r="A4956" s="24" t="s">
        <v>5068</v>
      </c>
      <c r="B4956" s="25">
        <v>3</v>
      </c>
    </row>
    <row r="4957" spans="1:2" x14ac:dyDescent="0.2">
      <c r="A4957" s="24" t="s">
        <v>5069</v>
      </c>
      <c r="B4957" s="25">
        <v>1</v>
      </c>
    </row>
    <row r="4958" spans="1:2" x14ac:dyDescent="0.2">
      <c r="A4958" s="24" t="s">
        <v>5070</v>
      </c>
      <c r="B4958" s="25">
        <v>3</v>
      </c>
    </row>
    <row r="4959" spans="1:2" x14ac:dyDescent="0.2">
      <c r="A4959" s="24" t="s">
        <v>5071</v>
      </c>
      <c r="B4959" s="25">
        <v>10</v>
      </c>
    </row>
    <row r="4960" spans="1:2" x14ac:dyDescent="0.2">
      <c r="A4960" s="24" t="s">
        <v>5072</v>
      </c>
      <c r="B4960" s="25">
        <v>2</v>
      </c>
    </row>
    <row r="4961" spans="1:2" x14ac:dyDescent="0.2">
      <c r="A4961" s="24" t="s">
        <v>5073</v>
      </c>
      <c r="B4961" s="25">
        <v>1</v>
      </c>
    </row>
    <row r="4962" spans="1:2" x14ac:dyDescent="0.2">
      <c r="A4962" s="24" t="s">
        <v>5074</v>
      </c>
      <c r="B4962" s="25">
        <v>83</v>
      </c>
    </row>
    <row r="4963" spans="1:2" x14ac:dyDescent="0.2">
      <c r="A4963" s="24" t="s">
        <v>5075</v>
      </c>
      <c r="B4963" s="25">
        <v>6</v>
      </c>
    </row>
    <row r="4964" spans="1:2" x14ac:dyDescent="0.2">
      <c r="A4964" s="24" t="s">
        <v>5076</v>
      </c>
      <c r="B4964" s="25">
        <v>4</v>
      </c>
    </row>
    <row r="4965" spans="1:2" x14ac:dyDescent="0.2">
      <c r="A4965" s="24" t="s">
        <v>5077</v>
      </c>
      <c r="B4965" s="25">
        <v>2</v>
      </c>
    </row>
    <row r="4966" spans="1:2" x14ac:dyDescent="0.2">
      <c r="A4966" s="24" t="s">
        <v>5078</v>
      </c>
      <c r="B4966" s="25">
        <v>21</v>
      </c>
    </row>
    <row r="4967" spans="1:2" x14ac:dyDescent="0.2">
      <c r="A4967" s="24" t="s">
        <v>367</v>
      </c>
      <c r="B4967" s="25">
        <v>1</v>
      </c>
    </row>
    <row r="4968" spans="1:2" x14ac:dyDescent="0.2">
      <c r="A4968" s="24" t="s">
        <v>5079</v>
      </c>
      <c r="B4968" s="25">
        <v>7</v>
      </c>
    </row>
    <row r="4969" spans="1:2" x14ac:dyDescent="0.2">
      <c r="A4969" s="24" t="s">
        <v>7924</v>
      </c>
      <c r="B4969" s="15" t="s">
        <v>8628</v>
      </c>
    </row>
    <row r="4970" spans="1:2" x14ac:dyDescent="0.2">
      <c r="A4970" s="24" t="s">
        <v>5080</v>
      </c>
      <c r="B4970" s="25">
        <v>2</v>
      </c>
    </row>
    <row r="4971" spans="1:2" x14ac:dyDescent="0.2">
      <c r="A4971" s="24" t="s">
        <v>5081</v>
      </c>
      <c r="B4971" s="25">
        <v>4</v>
      </c>
    </row>
    <row r="4972" spans="1:2" x14ac:dyDescent="0.2">
      <c r="A4972" s="24" t="s">
        <v>5082</v>
      </c>
      <c r="B4972" s="25">
        <v>11</v>
      </c>
    </row>
    <row r="4973" spans="1:2" x14ac:dyDescent="0.2">
      <c r="A4973" s="24" t="s">
        <v>5083</v>
      </c>
      <c r="B4973" s="25">
        <v>2</v>
      </c>
    </row>
    <row r="4974" spans="1:2" x14ac:dyDescent="0.2">
      <c r="A4974" s="24" t="s">
        <v>5084</v>
      </c>
      <c r="B4974" s="25">
        <v>4</v>
      </c>
    </row>
    <row r="4975" spans="1:2" x14ac:dyDescent="0.2">
      <c r="A4975" s="24" t="s">
        <v>5085</v>
      </c>
      <c r="B4975" s="25">
        <v>2</v>
      </c>
    </row>
    <row r="4976" spans="1:2" x14ac:dyDescent="0.2">
      <c r="A4976" s="24" t="s">
        <v>5086</v>
      </c>
      <c r="B4976" s="25">
        <v>7</v>
      </c>
    </row>
    <row r="4977" spans="1:2" x14ac:dyDescent="0.2">
      <c r="A4977" s="24" t="s">
        <v>5087</v>
      </c>
      <c r="B4977" s="25">
        <v>1</v>
      </c>
    </row>
    <row r="4978" spans="1:2" x14ac:dyDescent="0.2">
      <c r="A4978" s="24" t="s">
        <v>97</v>
      </c>
      <c r="B4978" s="25">
        <v>2</v>
      </c>
    </row>
    <row r="4979" spans="1:2" x14ac:dyDescent="0.2">
      <c r="A4979" s="24" t="s">
        <v>5088</v>
      </c>
      <c r="B4979" s="25">
        <v>5</v>
      </c>
    </row>
    <row r="4980" spans="1:2" x14ac:dyDescent="0.2">
      <c r="A4980" s="24" t="s">
        <v>5089</v>
      </c>
      <c r="B4980" s="25">
        <v>2</v>
      </c>
    </row>
    <row r="4981" spans="1:2" x14ac:dyDescent="0.2">
      <c r="A4981" s="24" t="s">
        <v>5089</v>
      </c>
      <c r="B4981" s="15" t="s">
        <v>8628</v>
      </c>
    </row>
    <row r="4982" spans="1:2" x14ac:dyDescent="0.2">
      <c r="A4982" s="24" t="s">
        <v>5090</v>
      </c>
      <c r="B4982" s="25">
        <v>6</v>
      </c>
    </row>
    <row r="4983" spans="1:2" x14ac:dyDescent="0.2">
      <c r="A4983" s="24" t="s">
        <v>5091</v>
      </c>
      <c r="B4983" s="25">
        <v>2</v>
      </c>
    </row>
    <row r="4984" spans="1:2" x14ac:dyDescent="0.2">
      <c r="A4984" s="24" t="s">
        <v>5092</v>
      </c>
      <c r="B4984" s="25">
        <v>3</v>
      </c>
    </row>
    <row r="4985" spans="1:2" x14ac:dyDescent="0.2">
      <c r="A4985" s="24" t="s">
        <v>5093</v>
      </c>
      <c r="B4985" s="25">
        <v>8</v>
      </c>
    </row>
    <row r="4986" spans="1:2" x14ac:dyDescent="0.2">
      <c r="A4986" s="24" t="s">
        <v>5094</v>
      </c>
      <c r="B4986" s="25">
        <v>1</v>
      </c>
    </row>
    <row r="4987" spans="1:2" x14ac:dyDescent="0.2">
      <c r="A4987" s="24" t="s">
        <v>5095</v>
      </c>
      <c r="B4987" s="25">
        <v>2</v>
      </c>
    </row>
    <row r="4988" spans="1:2" x14ac:dyDescent="0.2">
      <c r="A4988" s="24" t="s">
        <v>5096</v>
      </c>
      <c r="B4988" s="25">
        <v>11</v>
      </c>
    </row>
    <row r="4989" spans="1:2" x14ac:dyDescent="0.2">
      <c r="A4989" s="24" t="s">
        <v>5097</v>
      </c>
      <c r="B4989" s="25">
        <v>2</v>
      </c>
    </row>
    <row r="4990" spans="1:2" x14ac:dyDescent="0.2">
      <c r="A4990" s="24" t="s">
        <v>5098</v>
      </c>
      <c r="B4990" s="25">
        <v>1</v>
      </c>
    </row>
    <row r="4991" spans="1:2" x14ac:dyDescent="0.2">
      <c r="A4991" s="24" t="s">
        <v>5099</v>
      </c>
      <c r="B4991" s="25">
        <v>1</v>
      </c>
    </row>
    <row r="4992" spans="1:2" x14ac:dyDescent="0.2">
      <c r="A4992" s="24" t="s">
        <v>5100</v>
      </c>
      <c r="B4992" s="25">
        <v>1</v>
      </c>
    </row>
    <row r="4993" spans="1:2" x14ac:dyDescent="0.2">
      <c r="A4993" s="24" t="s">
        <v>5101</v>
      </c>
      <c r="B4993" s="25">
        <v>1</v>
      </c>
    </row>
    <row r="4994" spans="1:2" x14ac:dyDescent="0.2">
      <c r="A4994" s="24" t="s">
        <v>5102</v>
      </c>
      <c r="B4994" s="25">
        <v>2</v>
      </c>
    </row>
    <row r="4995" spans="1:2" x14ac:dyDescent="0.2">
      <c r="A4995" s="24" t="s">
        <v>5103</v>
      </c>
      <c r="B4995" s="25">
        <v>5</v>
      </c>
    </row>
    <row r="4996" spans="1:2" x14ac:dyDescent="0.2">
      <c r="A4996" s="24" t="s">
        <v>5104</v>
      </c>
      <c r="B4996" s="25">
        <v>1</v>
      </c>
    </row>
    <row r="4997" spans="1:2" x14ac:dyDescent="0.2">
      <c r="A4997" s="24" t="s">
        <v>5105</v>
      </c>
      <c r="B4997" s="25">
        <v>1</v>
      </c>
    </row>
    <row r="4998" spans="1:2" x14ac:dyDescent="0.2">
      <c r="A4998" s="24" t="s">
        <v>5106</v>
      </c>
      <c r="B4998" s="25">
        <v>14</v>
      </c>
    </row>
    <row r="4999" spans="1:2" x14ac:dyDescent="0.2">
      <c r="A4999" s="24" t="s">
        <v>202</v>
      </c>
      <c r="B4999" s="25">
        <v>4</v>
      </c>
    </row>
    <row r="5000" spans="1:2" x14ac:dyDescent="0.2">
      <c r="A5000" s="24" t="s">
        <v>5107</v>
      </c>
      <c r="B5000" s="25">
        <v>3</v>
      </c>
    </row>
    <row r="5001" spans="1:2" x14ac:dyDescent="0.2">
      <c r="A5001" s="24" t="s">
        <v>5108</v>
      </c>
      <c r="B5001" s="25">
        <v>1</v>
      </c>
    </row>
    <row r="5002" spans="1:2" x14ac:dyDescent="0.2">
      <c r="A5002" s="24" t="s">
        <v>5109</v>
      </c>
      <c r="B5002" s="25">
        <v>1</v>
      </c>
    </row>
    <row r="5003" spans="1:2" x14ac:dyDescent="0.2">
      <c r="A5003" s="24" t="s">
        <v>5110</v>
      </c>
      <c r="B5003" s="25">
        <v>1</v>
      </c>
    </row>
    <row r="5004" spans="1:2" x14ac:dyDescent="0.2">
      <c r="A5004" s="24" t="s">
        <v>5111</v>
      </c>
      <c r="B5004" s="25">
        <v>3</v>
      </c>
    </row>
    <row r="5005" spans="1:2" x14ac:dyDescent="0.2">
      <c r="A5005" s="24" t="s">
        <v>5112</v>
      </c>
      <c r="B5005" s="25">
        <v>2</v>
      </c>
    </row>
    <row r="5006" spans="1:2" x14ac:dyDescent="0.2">
      <c r="A5006" s="24" t="s">
        <v>5113</v>
      </c>
      <c r="B5006" s="25">
        <v>3</v>
      </c>
    </row>
    <row r="5007" spans="1:2" x14ac:dyDescent="0.2">
      <c r="A5007" s="24" t="s">
        <v>5114</v>
      </c>
      <c r="B5007" s="25">
        <v>1</v>
      </c>
    </row>
    <row r="5008" spans="1:2" x14ac:dyDescent="0.2">
      <c r="A5008" s="24" t="s">
        <v>5115</v>
      </c>
      <c r="B5008" s="25">
        <v>3</v>
      </c>
    </row>
    <row r="5009" spans="1:2" x14ac:dyDescent="0.2">
      <c r="A5009" s="24" t="s">
        <v>5116</v>
      </c>
      <c r="B5009" s="25">
        <v>21</v>
      </c>
    </row>
    <row r="5010" spans="1:2" x14ac:dyDescent="0.2">
      <c r="A5010" s="24" t="s">
        <v>5117</v>
      </c>
      <c r="B5010" s="25">
        <v>12</v>
      </c>
    </row>
    <row r="5011" spans="1:2" x14ac:dyDescent="0.2">
      <c r="A5011" s="24" t="s">
        <v>5118</v>
      </c>
      <c r="B5011" s="25">
        <v>1</v>
      </c>
    </row>
    <row r="5012" spans="1:2" x14ac:dyDescent="0.2">
      <c r="A5012" s="24" t="s">
        <v>5119</v>
      </c>
      <c r="B5012" s="25">
        <v>2</v>
      </c>
    </row>
    <row r="5013" spans="1:2" x14ac:dyDescent="0.2">
      <c r="A5013" s="24" t="s">
        <v>5120</v>
      </c>
      <c r="B5013" s="25">
        <v>1</v>
      </c>
    </row>
    <row r="5014" spans="1:2" x14ac:dyDescent="0.2">
      <c r="A5014" s="24" t="s">
        <v>5121</v>
      </c>
      <c r="B5014" s="25">
        <v>1</v>
      </c>
    </row>
    <row r="5015" spans="1:2" x14ac:dyDescent="0.2">
      <c r="A5015" s="24" t="s">
        <v>5122</v>
      </c>
      <c r="B5015" s="25">
        <v>1</v>
      </c>
    </row>
    <row r="5016" spans="1:2" x14ac:dyDescent="0.2">
      <c r="A5016" s="24" t="s">
        <v>5123</v>
      </c>
      <c r="B5016" s="25">
        <v>2</v>
      </c>
    </row>
    <row r="5017" spans="1:2" x14ac:dyDescent="0.2">
      <c r="A5017" s="24" t="s">
        <v>5124</v>
      </c>
      <c r="B5017" s="25">
        <v>3</v>
      </c>
    </row>
    <row r="5018" spans="1:2" x14ac:dyDescent="0.2">
      <c r="A5018" s="24" t="s">
        <v>5125</v>
      </c>
      <c r="B5018" s="25">
        <v>10</v>
      </c>
    </row>
    <row r="5019" spans="1:2" x14ac:dyDescent="0.2">
      <c r="A5019" s="24" t="s">
        <v>5126</v>
      </c>
      <c r="B5019" s="25">
        <v>4</v>
      </c>
    </row>
    <row r="5020" spans="1:2" x14ac:dyDescent="0.2">
      <c r="A5020" s="24" t="s">
        <v>5127</v>
      </c>
      <c r="B5020" s="25">
        <v>1</v>
      </c>
    </row>
    <row r="5021" spans="1:2" x14ac:dyDescent="0.2">
      <c r="A5021" s="24" t="s">
        <v>5128</v>
      </c>
      <c r="B5021" s="25">
        <v>2</v>
      </c>
    </row>
    <row r="5022" spans="1:2" x14ac:dyDescent="0.2">
      <c r="A5022" s="24" t="s">
        <v>5129</v>
      </c>
      <c r="B5022" s="25">
        <v>3</v>
      </c>
    </row>
    <row r="5023" spans="1:2" x14ac:dyDescent="0.2">
      <c r="A5023" s="24" t="s">
        <v>5130</v>
      </c>
      <c r="B5023" s="25">
        <v>1</v>
      </c>
    </row>
    <row r="5024" spans="1:2" x14ac:dyDescent="0.2">
      <c r="A5024" s="24" t="s">
        <v>5131</v>
      </c>
      <c r="B5024" s="25">
        <v>1</v>
      </c>
    </row>
    <row r="5025" spans="1:2" x14ac:dyDescent="0.2">
      <c r="A5025" s="24" t="s">
        <v>5132</v>
      </c>
      <c r="B5025" s="25">
        <v>1</v>
      </c>
    </row>
    <row r="5026" spans="1:2" x14ac:dyDescent="0.2">
      <c r="A5026" s="24" t="s">
        <v>5133</v>
      </c>
      <c r="B5026" s="25">
        <v>1</v>
      </c>
    </row>
    <row r="5027" spans="1:2" x14ac:dyDescent="0.2">
      <c r="A5027" s="24" t="s">
        <v>5134</v>
      </c>
      <c r="B5027" s="25">
        <v>1</v>
      </c>
    </row>
    <row r="5028" spans="1:2" x14ac:dyDescent="0.2">
      <c r="A5028" s="24" t="s">
        <v>5135</v>
      </c>
      <c r="B5028" s="25">
        <v>159</v>
      </c>
    </row>
    <row r="5029" spans="1:2" x14ac:dyDescent="0.2">
      <c r="A5029" s="24" t="s">
        <v>5136</v>
      </c>
      <c r="B5029" s="25">
        <v>106</v>
      </c>
    </row>
    <row r="5030" spans="1:2" x14ac:dyDescent="0.2">
      <c r="A5030" s="24" t="s">
        <v>5137</v>
      </c>
      <c r="B5030" s="25">
        <v>6</v>
      </c>
    </row>
    <row r="5031" spans="1:2" x14ac:dyDescent="0.2">
      <c r="A5031" s="24" t="s">
        <v>5138</v>
      </c>
      <c r="B5031" s="25">
        <v>14</v>
      </c>
    </row>
    <row r="5032" spans="1:2" x14ac:dyDescent="0.2">
      <c r="A5032" s="24" t="s">
        <v>5139</v>
      </c>
      <c r="B5032" s="25">
        <v>170</v>
      </c>
    </row>
    <row r="5033" spans="1:2" x14ac:dyDescent="0.2">
      <c r="A5033" s="24" t="s">
        <v>5140</v>
      </c>
      <c r="B5033" s="25">
        <v>2</v>
      </c>
    </row>
    <row r="5034" spans="1:2" x14ac:dyDescent="0.2">
      <c r="A5034" s="24" t="s">
        <v>5141</v>
      </c>
      <c r="B5034" s="25">
        <v>2</v>
      </c>
    </row>
    <row r="5035" spans="1:2" x14ac:dyDescent="0.2">
      <c r="A5035" s="24" t="s">
        <v>5142</v>
      </c>
      <c r="B5035" s="25">
        <v>2</v>
      </c>
    </row>
    <row r="5036" spans="1:2" x14ac:dyDescent="0.2">
      <c r="A5036" s="24" t="s">
        <v>5143</v>
      </c>
      <c r="B5036" s="25">
        <v>2</v>
      </c>
    </row>
    <row r="5037" spans="1:2" x14ac:dyDescent="0.2">
      <c r="A5037" s="24" t="s">
        <v>5144</v>
      </c>
      <c r="B5037" s="25">
        <v>4</v>
      </c>
    </row>
    <row r="5038" spans="1:2" x14ac:dyDescent="0.2">
      <c r="A5038" s="24" t="s">
        <v>5145</v>
      </c>
      <c r="B5038" s="25">
        <v>21</v>
      </c>
    </row>
    <row r="5039" spans="1:2" x14ac:dyDescent="0.2">
      <c r="A5039" s="24" t="s">
        <v>5146</v>
      </c>
      <c r="B5039" s="25">
        <v>11</v>
      </c>
    </row>
    <row r="5040" spans="1:2" x14ac:dyDescent="0.2">
      <c r="A5040" s="24" t="s">
        <v>5147</v>
      </c>
      <c r="B5040" s="25">
        <v>20</v>
      </c>
    </row>
    <row r="5041" spans="1:2" x14ac:dyDescent="0.2">
      <c r="A5041" s="24" t="s">
        <v>5148</v>
      </c>
      <c r="B5041" s="25">
        <v>4</v>
      </c>
    </row>
    <row r="5042" spans="1:2" x14ac:dyDescent="0.2">
      <c r="A5042" s="24" t="s">
        <v>5149</v>
      </c>
      <c r="B5042" s="25">
        <v>3</v>
      </c>
    </row>
    <row r="5043" spans="1:2" x14ac:dyDescent="0.2">
      <c r="A5043" s="24" t="s">
        <v>5150</v>
      </c>
      <c r="B5043" s="25">
        <v>2</v>
      </c>
    </row>
    <row r="5044" spans="1:2" x14ac:dyDescent="0.2">
      <c r="A5044" s="24" t="s">
        <v>5151</v>
      </c>
      <c r="B5044" s="25">
        <v>1</v>
      </c>
    </row>
    <row r="5045" spans="1:2" x14ac:dyDescent="0.2">
      <c r="A5045" s="24" t="s">
        <v>5152</v>
      </c>
      <c r="B5045" s="25">
        <v>3</v>
      </c>
    </row>
    <row r="5046" spans="1:2" x14ac:dyDescent="0.2">
      <c r="A5046" s="24" t="s">
        <v>5153</v>
      </c>
      <c r="B5046" s="25">
        <v>1</v>
      </c>
    </row>
    <row r="5047" spans="1:2" x14ac:dyDescent="0.2">
      <c r="A5047" s="24" t="s">
        <v>5154</v>
      </c>
      <c r="B5047" s="25">
        <v>6</v>
      </c>
    </row>
    <row r="5048" spans="1:2" x14ac:dyDescent="0.2">
      <c r="A5048" s="24" t="s">
        <v>5155</v>
      </c>
      <c r="B5048" s="25">
        <v>2</v>
      </c>
    </row>
    <row r="5049" spans="1:2" x14ac:dyDescent="0.2">
      <c r="A5049" s="24" t="s">
        <v>5156</v>
      </c>
      <c r="B5049" s="25">
        <v>3</v>
      </c>
    </row>
    <row r="5050" spans="1:2" x14ac:dyDescent="0.2">
      <c r="A5050" s="24" t="s">
        <v>5157</v>
      </c>
      <c r="B5050" s="25">
        <v>7</v>
      </c>
    </row>
    <row r="5051" spans="1:2" x14ac:dyDescent="0.2">
      <c r="A5051" s="24" t="s">
        <v>5158</v>
      </c>
      <c r="B5051" s="25">
        <v>1</v>
      </c>
    </row>
    <row r="5052" spans="1:2" x14ac:dyDescent="0.2">
      <c r="A5052" s="24" t="s">
        <v>5159</v>
      </c>
      <c r="B5052" s="25">
        <v>1</v>
      </c>
    </row>
    <row r="5053" spans="1:2" x14ac:dyDescent="0.2">
      <c r="A5053" s="24" t="s">
        <v>5160</v>
      </c>
      <c r="B5053" s="25">
        <v>3</v>
      </c>
    </row>
    <row r="5054" spans="1:2" x14ac:dyDescent="0.2">
      <c r="A5054" s="24" t="s">
        <v>249</v>
      </c>
      <c r="B5054" s="25">
        <v>11</v>
      </c>
    </row>
    <row r="5055" spans="1:2" x14ac:dyDescent="0.2">
      <c r="A5055" s="24" t="s">
        <v>5161</v>
      </c>
      <c r="B5055" s="25">
        <v>2</v>
      </c>
    </row>
    <row r="5056" spans="1:2" x14ac:dyDescent="0.2">
      <c r="A5056" s="24" t="s">
        <v>5162</v>
      </c>
      <c r="B5056" s="25">
        <v>6</v>
      </c>
    </row>
    <row r="5057" spans="1:2" x14ac:dyDescent="0.2">
      <c r="A5057" s="24" t="s">
        <v>5163</v>
      </c>
      <c r="B5057" s="25">
        <v>4</v>
      </c>
    </row>
    <row r="5058" spans="1:2" x14ac:dyDescent="0.2">
      <c r="A5058" s="24" t="s">
        <v>5164</v>
      </c>
      <c r="B5058" s="25">
        <v>5</v>
      </c>
    </row>
    <row r="5059" spans="1:2" x14ac:dyDescent="0.2">
      <c r="A5059" s="24" t="s">
        <v>5165</v>
      </c>
      <c r="B5059" s="25">
        <v>2</v>
      </c>
    </row>
    <row r="5060" spans="1:2" x14ac:dyDescent="0.2">
      <c r="A5060" s="24" t="s">
        <v>5166</v>
      </c>
      <c r="B5060" s="25">
        <v>3</v>
      </c>
    </row>
    <row r="5061" spans="1:2" x14ac:dyDescent="0.2">
      <c r="A5061" s="24" t="s">
        <v>5167</v>
      </c>
      <c r="B5061" s="25">
        <v>2</v>
      </c>
    </row>
    <row r="5062" spans="1:2" x14ac:dyDescent="0.2">
      <c r="A5062" s="24" t="s">
        <v>5168</v>
      </c>
      <c r="B5062" s="25">
        <v>3</v>
      </c>
    </row>
    <row r="5063" spans="1:2" x14ac:dyDescent="0.2">
      <c r="A5063" s="24" t="s">
        <v>203</v>
      </c>
      <c r="B5063" s="25">
        <v>2</v>
      </c>
    </row>
    <row r="5064" spans="1:2" x14ac:dyDescent="0.2">
      <c r="A5064" s="24" t="s">
        <v>204</v>
      </c>
      <c r="B5064" s="25">
        <v>3</v>
      </c>
    </row>
    <row r="5065" spans="1:2" x14ac:dyDescent="0.2">
      <c r="A5065" s="24" t="s">
        <v>5169</v>
      </c>
      <c r="B5065" s="25">
        <v>8</v>
      </c>
    </row>
    <row r="5066" spans="1:2" x14ac:dyDescent="0.2">
      <c r="A5066" s="24" t="s">
        <v>5170</v>
      </c>
      <c r="B5066" s="25">
        <v>1</v>
      </c>
    </row>
    <row r="5067" spans="1:2" x14ac:dyDescent="0.2">
      <c r="A5067" s="24" t="s">
        <v>5171</v>
      </c>
      <c r="B5067" s="25">
        <v>2</v>
      </c>
    </row>
    <row r="5068" spans="1:2" x14ac:dyDescent="0.2">
      <c r="A5068" s="24" t="s">
        <v>5172</v>
      </c>
      <c r="B5068" s="25">
        <v>2</v>
      </c>
    </row>
    <row r="5069" spans="1:2" x14ac:dyDescent="0.2">
      <c r="A5069" s="24" t="s">
        <v>5173</v>
      </c>
      <c r="B5069" s="25">
        <v>2</v>
      </c>
    </row>
    <row r="5070" spans="1:2" x14ac:dyDescent="0.2">
      <c r="A5070" s="24" t="s">
        <v>5174</v>
      </c>
      <c r="B5070" s="25">
        <v>1</v>
      </c>
    </row>
    <row r="5071" spans="1:2" x14ac:dyDescent="0.2">
      <c r="A5071" s="24" t="s">
        <v>5175</v>
      </c>
      <c r="B5071" s="25">
        <v>2</v>
      </c>
    </row>
    <row r="5072" spans="1:2" x14ac:dyDescent="0.2">
      <c r="A5072" s="24" t="s">
        <v>5176</v>
      </c>
      <c r="B5072" s="25">
        <v>2</v>
      </c>
    </row>
    <row r="5073" spans="1:2" x14ac:dyDescent="0.2">
      <c r="A5073" s="24" t="s">
        <v>5177</v>
      </c>
      <c r="B5073" s="25">
        <v>5</v>
      </c>
    </row>
    <row r="5074" spans="1:2" x14ac:dyDescent="0.2">
      <c r="A5074" s="24" t="s">
        <v>5178</v>
      </c>
      <c r="B5074" s="25">
        <v>1</v>
      </c>
    </row>
    <row r="5075" spans="1:2" x14ac:dyDescent="0.2">
      <c r="A5075" s="24" t="s">
        <v>5179</v>
      </c>
      <c r="B5075" s="25">
        <v>2</v>
      </c>
    </row>
    <row r="5076" spans="1:2" x14ac:dyDescent="0.2">
      <c r="A5076" s="24" t="s">
        <v>5180</v>
      </c>
      <c r="B5076" s="25">
        <v>1</v>
      </c>
    </row>
    <row r="5077" spans="1:2" x14ac:dyDescent="0.2">
      <c r="A5077" s="24" t="s">
        <v>5181</v>
      </c>
      <c r="B5077" s="25">
        <v>107</v>
      </c>
    </row>
    <row r="5078" spans="1:2" x14ac:dyDescent="0.2">
      <c r="A5078" s="24" t="s">
        <v>5182</v>
      </c>
      <c r="B5078" s="25">
        <v>2</v>
      </c>
    </row>
    <row r="5079" spans="1:2" x14ac:dyDescent="0.2">
      <c r="A5079" s="24" t="s">
        <v>5183</v>
      </c>
      <c r="B5079" s="25">
        <v>4</v>
      </c>
    </row>
    <row r="5080" spans="1:2" x14ac:dyDescent="0.2">
      <c r="A5080" s="24" t="s">
        <v>5184</v>
      </c>
      <c r="B5080" s="25">
        <v>2</v>
      </c>
    </row>
    <row r="5081" spans="1:2" x14ac:dyDescent="0.2">
      <c r="A5081" s="24" t="s">
        <v>5185</v>
      </c>
      <c r="B5081" s="25">
        <v>5</v>
      </c>
    </row>
    <row r="5082" spans="1:2" x14ac:dyDescent="0.2">
      <c r="A5082" s="24" t="s">
        <v>5186</v>
      </c>
      <c r="B5082" s="25">
        <v>1</v>
      </c>
    </row>
    <row r="5083" spans="1:2" x14ac:dyDescent="0.2">
      <c r="A5083" s="24" t="s">
        <v>5187</v>
      </c>
      <c r="B5083" s="25">
        <v>6</v>
      </c>
    </row>
    <row r="5084" spans="1:2" x14ac:dyDescent="0.2">
      <c r="A5084" s="24" t="s">
        <v>5188</v>
      </c>
      <c r="B5084" s="25">
        <v>3</v>
      </c>
    </row>
    <row r="5085" spans="1:2" x14ac:dyDescent="0.2">
      <c r="A5085" s="24" t="s">
        <v>5189</v>
      </c>
      <c r="B5085" s="25">
        <v>5</v>
      </c>
    </row>
    <row r="5086" spans="1:2" x14ac:dyDescent="0.2">
      <c r="A5086" s="24" t="s">
        <v>5190</v>
      </c>
      <c r="B5086" s="25">
        <v>4</v>
      </c>
    </row>
    <row r="5087" spans="1:2" x14ac:dyDescent="0.2">
      <c r="A5087" s="24" t="s">
        <v>5191</v>
      </c>
      <c r="B5087" s="25">
        <v>3</v>
      </c>
    </row>
    <row r="5088" spans="1:2" x14ac:dyDescent="0.2">
      <c r="A5088" s="24" t="s">
        <v>98</v>
      </c>
      <c r="B5088" s="25">
        <v>2</v>
      </c>
    </row>
    <row r="5089" spans="1:2" x14ac:dyDescent="0.2">
      <c r="A5089" s="24" t="s">
        <v>5192</v>
      </c>
      <c r="B5089" s="25">
        <v>8</v>
      </c>
    </row>
    <row r="5090" spans="1:2" x14ac:dyDescent="0.2">
      <c r="A5090" s="24" t="s">
        <v>5193</v>
      </c>
      <c r="B5090" s="25">
        <v>1</v>
      </c>
    </row>
    <row r="5091" spans="1:2" x14ac:dyDescent="0.2">
      <c r="A5091" s="24" t="s">
        <v>5194</v>
      </c>
      <c r="B5091" s="25">
        <v>2</v>
      </c>
    </row>
    <row r="5092" spans="1:2" x14ac:dyDescent="0.2">
      <c r="A5092" s="24" t="s">
        <v>5195</v>
      </c>
      <c r="B5092" s="25">
        <v>2</v>
      </c>
    </row>
    <row r="5093" spans="1:2" x14ac:dyDescent="0.2">
      <c r="A5093" s="24" t="s">
        <v>5196</v>
      </c>
      <c r="B5093" s="25">
        <v>12</v>
      </c>
    </row>
    <row r="5094" spans="1:2" x14ac:dyDescent="0.2">
      <c r="A5094" s="24" t="s">
        <v>5197</v>
      </c>
      <c r="B5094" s="25">
        <v>2</v>
      </c>
    </row>
    <row r="5095" spans="1:2" x14ac:dyDescent="0.2">
      <c r="A5095" s="24" t="s">
        <v>5198</v>
      </c>
      <c r="B5095" s="25">
        <v>3</v>
      </c>
    </row>
    <row r="5096" spans="1:2" x14ac:dyDescent="0.2">
      <c r="A5096" s="24" t="s">
        <v>5199</v>
      </c>
      <c r="B5096" s="25">
        <v>1</v>
      </c>
    </row>
    <row r="5097" spans="1:2" x14ac:dyDescent="0.2">
      <c r="A5097" s="24" t="s">
        <v>5200</v>
      </c>
      <c r="B5097" s="25">
        <v>9</v>
      </c>
    </row>
    <row r="5098" spans="1:2" x14ac:dyDescent="0.2">
      <c r="A5098" s="24" t="s">
        <v>5201</v>
      </c>
      <c r="B5098" s="25">
        <v>13</v>
      </c>
    </row>
    <row r="5099" spans="1:2" x14ac:dyDescent="0.2">
      <c r="A5099" s="24" t="s">
        <v>205</v>
      </c>
      <c r="B5099" s="25">
        <v>3</v>
      </c>
    </row>
    <row r="5100" spans="1:2" x14ac:dyDescent="0.2">
      <c r="A5100" s="24" t="s">
        <v>5202</v>
      </c>
      <c r="B5100" s="25">
        <v>19</v>
      </c>
    </row>
    <row r="5101" spans="1:2" x14ac:dyDescent="0.2">
      <c r="A5101" s="24" t="s">
        <v>5203</v>
      </c>
      <c r="B5101" s="25">
        <v>2</v>
      </c>
    </row>
    <row r="5102" spans="1:2" x14ac:dyDescent="0.2">
      <c r="A5102" s="24" t="s">
        <v>5204</v>
      </c>
      <c r="B5102" s="25">
        <v>1</v>
      </c>
    </row>
    <row r="5103" spans="1:2" x14ac:dyDescent="0.2">
      <c r="A5103" s="24" t="s">
        <v>5205</v>
      </c>
      <c r="B5103" s="25">
        <v>1</v>
      </c>
    </row>
    <row r="5104" spans="1:2" x14ac:dyDescent="0.2">
      <c r="A5104" s="24" t="s">
        <v>5206</v>
      </c>
      <c r="B5104" s="25">
        <v>3</v>
      </c>
    </row>
    <row r="5105" spans="1:2" x14ac:dyDescent="0.2">
      <c r="A5105" s="24" t="s">
        <v>5207</v>
      </c>
      <c r="B5105" s="25">
        <v>3</v>
      </c>
    </row>
    <row r="5106" spans="1:2" x14ac:dyDescent="0.2">
      <c r="A5106" s="24" t="s">
        <v>5208</v>
      </c>
      <c r="B5106" s="25">
        <v>1</v>
      </c>
    </row>
    <row r="5107" spans="1:2" x14ac:dyDescent="0.2">
      <c r="A5107" s="24" t="s">
        <v>5209</v>
      </c>
      <c r="B5107" s="25">
        <v>3</v>
      </c>
    </row>
    <row r="5108" spans="1:2" x14ac:dyDescent="0.2">
      <c r="A5108" s="24" t="s">
        <v>5210</v>
      </c>
      <c r="B5108" s="25">
        <v>28</v>
      </c>
    </row>
    <row r="5109" spans="1:2" x14ac:dyDescent="0.2">
      <c r="A5109" s="24" t="s">
        <v>5211</v>
      </c>
      <c r="B5109" s="25">
        <v>1</v>
      </c>
    </row>
    <row r="5110" spans="1:2" x14ac:dyDescent="0.2">
      <c r="A5110" s="24" t="s">
        <v>5212</v>
      </c>
      <c r="B5110" s="25">
        <v>1</v>
      </c>
    </row>
    <row r="5111" spans="1:2" x14ac:dyDescent="0.2">
      <c r="A5111" s="24" t="s">
        <v>5213</v>
      </c>
      <c r="B5111" s="25">
        <v>11</v>
      </c>
    </row>
    <row r="5112" spans="1:2" x14ac:dyDescent="0.2">
      <c r="A5112" s="24" t="s">
        <v>5214</v>
      </c>
      <c r="B5112" s="25">
        <v>1</v>
      </c>
    </row>
    <row r="5113" spans="1:2" x14ac:dyDescent="0.2">
      <c r="A5113" s="24" t="s">
        <v>5215</v>
      </c>
      <c r="B5113" s="25">
        <v>2</v>
      </c>
    </row>
    <row r="5114" spans="1:2" x14ac:dyDescent="0.2">
      <c r="A5114" s="24" t="s">
        <v>5216</v>
      </c>
      <c r="B5114" s="25">
        <v>7</v>
      </c>
    </row>
    <row r="5115" spans="1:2" x14ac:dyDescent="0.2">
      <c r="A5115" s="24" t="s">
        <v>5217</v>
      </c>
      <c r="B5115" s="25">
        <v>2</v>
      </c>
    </row>
    <row r="5116" spans="1:2" x14ac:dyDescent="0.2">
      <c r="A5116" s="24" t="s">
        <v>5218</v>
      </c>
      <c r="B5116" s="25">
        <v>3</v>
      </c>
    </row>
    <row r="5117" spans="1:2" x14ac:dyDescent="0.2">
      <c r="A5117" s="24" t="s">
        <v>5219</v>
      </c>
      <c r="B5117" s="25">
        <v>1</v>
      </c>
    </row>
    <row r="5118" spans="1:2" x14ac:dyDescent="0.2">
      <c r="A5118" s="24" t="s">
        <v>5220</v>
      </c>
      <c r="B5118" s="25">
        <v>1</v>
      </c>
    </row>
    <row r="5119" spans="1:2" x14ac:dyDescent="0.2">
      <c r="A5119" s="24" t="s">
        <v>5221</v>
      </c>
      <c r="B5119" s="25">
        <v>6</v>
      </c>
    </row>
    <row r="5120" spans="1:2" x14ac:dyDescent="0.2">
      <c r="A5120" s="24" t="s">
        <v>5222</v>
      </c>
      <c r="B5120" s="25">
        <v>11</v>
      </c>
    </row>
    <row r="5121" spans="1:2" x14ac:dyDescent="0.2">
      <c r="A5121" s="24" t="s">
        <v>5223</v>
      </c>
      <c r="B5121" s="25">
        <v>6</v>
      </c>
    </row>
    <row r="5122" spans="1:2" x14ac:dyDescent="0.2">
      <c r="A5122" s="24" t="s">
        <v>5224</v>
      </c>
      <c r="B5122" s="25">
        <v>2</v>
      </c>
    </row>
    <row r="5123" spans="1:2" x14ac:dyDescent="0.2">
      <c r="A5123" s="24" t="s">
        <v>5225</v>
      </c>
      <c r="B5123" s="25">
        <v>3</v>
      </c>
    </row>
    <row r="5124" spans="1:2" x14ac:dyDescent="0.2">
      <c r="A5124" s="24" t="s">
        <v>5226</v>
      </c>
      <c r="B5124" s="25">
        <v>3</v>
      </c>
    </row>
    <row r="5125" spans="1:2" x14ac:dyDescent="0.2">
      <c r="A5125" s="24" t="s">
        <v>5227</v>
      </c>
      <c r="B5125" s="25">
        <v>1</v>
      </c>
    </row>
    <row r="5126" spans="1:2" x14ac:dyDescent="0.2">
      <c r="A5126" s="24" t="s">
        <v>5228</v>
      </c>
      <c r="B5126" s="25">
        <v>2</v>
      </c>
    </row>
    <row r="5127" spans="1:2" x14ac:dyDescent="0.2">
      <c r="A5127" s="24" t="s">
        <v>5229</v>
      </c>
      <c r="B5127" s="25">
        <v>11</v>
      </c>
    </row>
    <row r="5128" spans="1:2" x14ac:dyDescent="0.2">
      <c r="A5128" s="24" t="s">
        <v>5230</v>
      </c>
      <c r="B5128" s="25">
        <v>1</v>
      </c>
    </row>
    <row r="5129" spans="1:2" x14ac:dyDescent="0.2">
      <c r="A5129" s="24" t="s">
        <v>5231</v>
      </c>
      <c r="B5129" s="25">
        <v>1</v>
      </c>
    </row>
    <row r="5130" spans="1:2" x14ac:dyDescent="0.2">
      <c r="A5130" s="24" t="s">
        <v>5232</v>
      </c>
      <c r="B5130" s="25">
        <v>1</v>
      </c>
    </row>
    <row r="5131" spans="1:2" x14ac:dyDescent="0.2">
      <c r="A5131" s="24" t="s">
        <v>5233</v>
      </c>
      <c r="B5131" s="25">
        <v>2</v>
      </c>
    </row>
    <row r="5132" spans="1:2" x14ac:dyDescent="0.2">
      <c r="A5132" s="24" t="s">
        <v>5234</v>
      </c>
      <c r="B5132" s="25">
        <v>2</v>
      </c>
    </row>
    <row r="5133" spans="1:2" x14ac:dyDescent="0.2">
      <c r="A5133" s="24" t="s">
        <v>5235</v>
      </c>
      <c r="B5133" s="25">
        <v>1</v>
      </c>
    </row>
    <row r="5134" spans="1:2" x14ac:dyDescent="0.2">
      <c r="A5134" s="24" t="s">
        <v>5236</v>
      </c>
      <c r="B5134" s="25">
        <v>3</v>
      </c>
    </row>
    <row r="5135" spans="1:2" x14ac:dyDescent="0.2">
      <c r="A5135" s="24" t="s">
        <v>5237</v>
      </c>
      <c r="B5135" s="25">
        <v>1</v>
      </c>
    </row>
    <row r="5136" spans="1:2" x14ac:dyDescent="0.2">
      <c r="A5136" s="24" t="s">
        <v>99</v>
      </c>
      <c r="B5136" s="25">
        <v>2</v>
      </c>
    </row>
    <row r="5137" spans="1:2" x14ac:dyDescent="0.2">
      <c r="A5137" s="24" t="s">
        <v>5238</v>
      </c>
      <c r="B5137" s="25">
        <v>5</v>
      </c>
    </row>
    <row r="5138" spans="1:2" x14ac:dyDescent="0.2">
      <c r="A5138" s="24" t="s">
        <v>5239</v>
      </c>
      <c r="B5138" s="25">
        <v>3</v>
      </c>
    </row>
    <row r="5139" spans="1:2" x14ac:dyDescent="0.2">
      <c r="A5139" s="24" t="s">
        <v>5240</v>
      </c>
      <c r="B5139" s="25">
        <v>5</v>
      </c>
    </row>
    <row r="5140" spans="1:2" x14ac:dyDescent="0.2">
      <c r="A5140" s="24" t="s">
        <v>5241</v>
      </c>
      <c r="B5140" s="25">
        <v>3</v>
      </c>
    </row>
    <row r="5141" spans="1:2" x14ac:dyDescent="0.2">
      <c r="A5141" s="24" t="s">
        <v>5242</v>
      </c>
      <c r="B5141" s="25">
        <v>1</v>
      </c>
    </row>
    <row r="5142" spans="1:2" x14ac:dyDescent="0.2">
      <c r="A5142" s="24" t="s">
        <v>100</v>
      </c>
      <c r="B5142" s="25">
        <v>2</v>
      </c>
    </row>
    <row r="5143" spans="1:2" x14ac:dyDescent="0.2">
      <c r="A5143" s="24" t="s">
        <v>5243</v>
      </c>
      <c r="B5143" s="25">
        <v>2</v>
      </c>
    </row>
    <row r="5144" spans="1:2" x14ac:dyDescent="0.2">
      <c r="A5144" s="24" t="s">
        <v>5244</v>
      </c>
      <c r="B5144" s="25">
        <v>14</v>
      </c>
    </row>
    <row r="5145" spans="1:2" x14ac:dyDescent="0.2">
      <c r="A5145" s="24" t="s">
        <v>5245</v>
      </c>
      <c r="B5145" s="25">
        <v>1</v>
      </c>
    </row>
    <row r="5146" spans="1:2" x14ac:dyDescent="0.2">
      <c r="A5146" s="24" t="s">
        <v>5246</v>
      </c>
      <c r="B5146" s="25">
        <v>1</v>
      </c>
    </row>
    <row r="5147" spans="1:2" x14ac:dyDescent="0.2">
      <c r="A5147" s="24" t="s">
        <v>5247</v>
      </c>
      <c r="B5147" s="25">
        <v>1</v>
      </c>
    </row>
    <row r="5148" spans="1:2" x14ac:dyDescent="0.2">
      <c r="A5148" s="24" t="s">
        <v>5248</v>
      </c>
      <c r="B5148" s="25">
        <v>27</v>
      </c>
    </row>
    <row r="5149" spans="1:2" x14ac:dyDescent="0.2">
      <c r="A5149" s="24" t="s">
        <v>5249</v>
      </c>
      <c r="B5149" s="25">
        <v>3</v>
      </c>
    </row>
    <row r="5150" spans="1:2" x14ac:dyDescent="0.2">
      <c r="A5150" s="24" t="s">
        <v>5250</v>
      </c>
      <c r="B5150" s="25">
        <v>4</v>
      </c>
    </row>
    <row r="5151" spans="1:2" x14ac:dyDescent="0.2">
      <c r="A5151" s="24" t="s">
        <v>5251</v>
      </c>
      <c r="B5151" s="25">
        <v>3</v>
      </c>
    </row>
    <row r="5152" spans="1:2" x14ac:dyDescent="0.2">
      <c r="A5152" s="24" t="s">
        <v>5252</v>
      </c>
      <c r="B5152" s="25">
        <v>10</v>
      </c>
    </row>
    <row r="5153" spans="1:2" x14ac:dyDescent="0.2">
      <c r="A5153" s="24" t="s">
        <v>5253</v>
      </c>
      <c r="B5153" s="25">
        <v>1</v>
      </c>
    </row>
    <row r="5154" spans="1:2" x14ac:dyDescent="0.2">
      <c r="A5154" s="24" t="s">
        <v>5255</v>
      </c>
      <c r="B5154" s="25">
        <v>2</v>
      </c>
    </row>
    <row r="5155" spans="1:2" x14ac:dyDescent="0.2">
      <c r="A5155" s="24" t="s">
        <v>5256</v>
      </c>
      <c r="B5155" s="25">
        <v>6</v>
      </c>
    </row>
    <row r="5156" spans="1:2" x14ac:dyDescent="0.2">
      <c r="A5156" s="24" t="s">
        <v>5257</v>
      </c>
      <c r="B5156" s="25">
        <v>2</v>
      </c>
    </row>
    <row r="5157" spans="1:2" x14ac:dyDescent="0.2">
      <c r="A5157" s="24" t="s">
        <v>5258</v>
      </c>
      <c r="B5157" s="25">
        <v>4</v>
      </c>
    </row>
    <row r="5158" spans="1:2" x14ac:dyDescent="0.2">
      <c r="A5158" s="24" t="s">
        <v>5259</v>
      </c>
      <c r="B5158" s="25">
        <v>7</v>
      </c>
    </row>
    <row r="5159" spans="1:2" x14ac:dyDescent="0.2">
      <c r="A5159" s="24" t="s">
        <v>5260</v>
      </c>
      <c r="B5159" s="25">
        <v>9</v>
      </c>
    </row>
    <row r="5160" spans="1:2" x14ac:dyDescent="0.2">
      <c r="A5160" s="24" t="s">
        <v>5261</v>
      </c>
      <c r="B5160" s="25">
        <v>3</v>
      </c>
    </row>
    <row r="5161" spans="1:2" x14ac:dyDescent="0.2">
      <c r="A5161" s="24" t="s">
        <v>5254</v>
      </c>
      <c r="B5161" s="25">
        <v>1</v>
      </c>
    </row>
    <row r="5162" spans="1:2" x14ac:dyDescent="0.2">
      <c r="A5162" s="24" t="s">
        <v>5262</v>
      </c>
      <c r="B5162" s="25">
        <v>14</v>
      </c>
    </row>
    <row r="5163" spans="1:2" x14ac:dyDescent="0.2">
      <c r="A5163" s="24" t="s">
        <v>5263</v>
      </c>
      <c r="B5163" s="25">
        <v>2</v>
      </c>
    </row>
    <row r="5164" spans="1:2" x14ac:dyDescent="0.2">
      <c r="A5164" s="24" t="s">
        <v>5264</v>
      </c>
      <c r="B5164" s="25">
        <v>3</v>
      </c>
    </row>
    <row r="5165" spans="1:2" x14ac:dyDescent="0.2">
      <c r="A5165" s="24" t="s">
        <v>5265</v>
      </c>
      <c r="B5165" s="25">
        <v>3</v>
      </c>
    </row>
    <row r="5166" spans="1:2" x14ac:dyDescent="0.2">
      <c r="A5166" s="24" t="s">
        <v>5266</v>
      </c>
      <c r="B5166" s="25">
        <v>3</v>
      </c>
    </row>
    <row r="5167" spans="1:2" x14ac:dyDescent="0.2">
      <c r="A5167" s="24" t="s">
        <v>5267</v>
      </c>
      <c r="B5167" s="25">
        <v>2</v>
      </c>
    </row>
    <row r="5168" spans="1:2" x14ac:dyDescent="0.2">
      <c r="A5168" s="24" t="s">
        <v>5268</v>
      </c>
      <c r="B5168" s="25">
        <v>4</v>
      </c>
    </row>
    <row r="5169" spans="1:2" x14ac:dyDescent="0.2">
      <c r="A5169" s="24" t="s">
        <v>5269</v>
      </c>
      <c r="B5169" s="25">
        <v>1</v>
      </c>
    </row>
    <row r="5170" spans="1:2" x14ac:dyDescent="0.2">
      <c r="A5170" s="24" t="s">
        <v>5270</v>
      </c>
      <c r="B5170" s="25">
        <v>2</v>
      </c>
    </row>
    <row r="5171" spans="1:2" x14ac:dyDescent="0.2">
      <c r="A5171" s="24" t="s">
        <v>5271</v>
      </c>
      <c r="B5171" s="25">
        <v>5</v>
      </c>
    </row>
    <row r="5172" spans="1:2" x14ac:dyDescent="0.2">
      <c r="A5172" s="24" t="s">
        <v>5272</v>
      </c>
      <c r="B5172" s="25">
        <v>4</v>
      </c>
    </row>
    <row r="5173" spans="1:2" x14ac:dyDescent="0.2">
      <c r="A5173" s="24" t="s">
        <v>5273</v>
      </c>
      <c r="B5173" s="25">
        <v>4</v>
      </c>
    </row>
    <row r="5174" spans="1:2" x14ac:dyDescent="0.2">
      <c r="A5174" s="24" t="s">
        <v>5274</v>
      </c>
      <c r="B5174" s="25">
        <v>2</v>
      </c>
    </row>
    <row r="5175" spans="1:2" x14ac:dyDescent="0.2">
      <c r="A5175" s="24" t="s">
        <v>5275</v>
      </c>
      <c r="B5175" s="25">
        <v>2</v>
      </c>
    </row>
    <row r="5176" spans="1:2" x14ac:dyDescent="0.2">
      <c r="A5176" s="24" t="s">
        <v>5276</v>
      </c>
      <c r="B5176" s="25">
        <v>7</v>
      </c>
    </row>
    <row r="5177" spans="1:2" x14ac:dyDescent="0.2">
      <c r="A5177" s="24" t="s">
        <v>5277</v>
      </c>
      <c r="B5177" s="25">
        <v>6</v>
      </c>
    </row>
    <row r="5178" spans="1:2" x14ac:dyDescent="0.2">
      <c r="A5178" s="24" t="s">
        <v>5278</v>
      </c>
      <c r="B5178" s="25">
        <v>2</v>
      </c>
    </row>
    <row r="5179" spans="1:2" x14ac:dyDescent="0.2">
      <c r="A5179" s="24" t="s">
        <v>5279</v>
      </c>
      <c r="B5179" s="25">
        <v>1</v>
      </c>
    </row>
    <row r="5180" spans="1:2" x14ac:dyDescent="0.2">
      <c r="A5180" s="24" t="s">
        <v>5280</v>
      </c>
      <c r="B5180" s="25">
        <v>1</v>
      </c>
    </row>
    <row r="5181" spans="1:2" x14ac:dyDescent="0.2">
      <c r="A5181" s="24" t="s">
        <v>5281</v>
      </c>
      <c r="B5181" s="25">
        <v>2</v>
      </c>
    </row>
    <row r="5182" spans="1:2" x14ac:dyDescent="0.2">
      <c r="A5182" s="24" t="s">
        <v>5282</v>
      </c>
      <c r="B5182" s="25">
        <v>5</v>
      </c>
    </row>
    <row r="5183" spans="1:2" x14ac:dyDescent="0.2">
      <c r="A5183" s="24" t="s">
        <v>5283</v>
      </c>
      <c r="B5183" s="25">
        <v>2</v>
      </c>
    </row>
    <row r="5184" spans="1:2" x14ac:dyDescent="0.2">
      <c r="A5184" s="24" t="s">
        <v>5284</v>
      </c>
      <c r="B5184" s="25">
        <v>3</v>
      </c>
    </row>
    <row r="5185" spans="1:2" x14ac:dyDescent="0.2">
      <c r="A5185" s="24" t="s">
        <v>5285</v>
      </c>
      <c r="B5185" s="25">
        <v>1</v>
      </c>
    </row>
    <row r="5186" spans="1:2" x14ac:dyDescent="0.2">
      <c r="A5186" s="24" t="s">
        <v>5286</v>
      </c>
      <c r="B5186" s="25">
        <v>34</v>
      </c>
    </row>
    <row r="5187" spans="1:2" x14ac:dyDescent="0.2">
      <c r="A5187" s="24" t="s">
        <v>5287</v>
      </c>
      <c r="B5187" s="25">
        <v>11</v>
      </c>
    </row>
    <row r="5188" spans="1:2" x14ac:dyDescent="0.2">
      <c r="A5188" s="24" t="s">
        <v>5288</v>
      </c>
      <c r="B5188" s="25">
        <v>1</v>
      </c>
    </row>
    <row r="5189" spans="1:2" x14ac:dyDescent="0.2">
      <c r="A5189" s="24" t="s">
        <v>5289</v>
      </c>
      <c r="B5189" s="25">
        <v>8</v>
      </c>
    </row>
    <row r="5190" spans="1:2" x14ac:dyDescent="0.2">
      <c r="A5190" s="24" t="s">
        <v>5290</v>
      </c>
      <c r="B5190" s="25">
        <v>2</v>
      </c>
    </row>
    <row r="5191" spans="1:2" x14ac:dyDescent="0.2">
      <c r="A5191" s="24" t="s">
        <v>5291</v>
      </c>
      <c r="B5191" s="25">
        <v>4</v>
      </c>
    </row>
    <row r="5192" spans="1:2" x14ac:dyDescent="0.2">
      <c r="A5192" s="24" t="s">
        <v>5292</v>
      </c>
      <c r="B5192" s="25">
        <v>2</v>
      </c>
    </row>
    <row r="5193" spans="1:2" x14ac:dyDescent="0.2">
      <c r="A5193" s="24" t="s">
        <v>5293</v>
      </c>
      <c r="B5193" s="25">
        <v>1</v>
      </c>
    </row>
    <row r="5194" spans="1:2" x14ac:dyDescent="0.2">
      <c r="A5194" s="24" t="s">
        <v>5294</v>
      </c>
      <c r="B5194" s="25">
        <v>3</v>
      </c>
    </row>
    <row r="5195" spans="1:2" x14ac:dyDescent="0.2">
      <c r="A5195" s="24" t="s">
        <v>5295</v>
      </c>
      <c r="B5195" s="25">
        <v>1</v>
      </c>
    </row>
    <row r="5196" spans="1:2" x14ac:dyDescent="0.2">
      <c r="A5196" s="24" t="s">
        <v>5296</v>
      </c>
      <c r="B5196" s="25">
        <v>29</v>
      </c>
    </row>
    <row r="5197" spans="1:2" x14ac:dyDescent="0.2">
      <c r="A5197" s="24" t="s">
        <v>5297</v>
      </c>
      <c r="B5197" s="25">
        <v>39</v>
      </c>
    </row>
    <row r="5198" spans="1:2" x14ac:dyDescent="0.2">
      <c r="A5198" s="24" t="s">
        <v>5298</v>
      </c>
      <c r="B5198" s="25">
        <v>10</v>
      </c>
    </row>
    <row r="5199" spans="1:2" x14ac:dyDescent="0.2">
      <c r="A5199" s="24" t="s">
        <v>5299</v>
      </c>
      <c r="B5199" s="25">
        <v>1</v>
      </c>
    </row>
    <row r="5200" spans="1:2" x14ac:dyDescent="0.2">
      <c r="A5200" s="24" t="s">
        <v>5300</v>
      </c>
      <c r="B5200" s="25">
        <v>15</v>
      </c>
    </row>
    <row r="5201" spans="1:2" x14ac:dyDescent="0.2">
      <c r="A5201" s="24" t="s">
        <v>5301</v>
      </c>
      <c r="B5201" s="25">
        <v>1</v>
      </c>
    </row>
    <row r="5202" spans="1:2" x14ac:dyDescent="0.2">
      <c r="A5202" s="24" t="s">
        <v>5302</v>
      </c>
      <c r="B5202" s="25">
        <v>20</v>
      </c>
    </row>
    <row r="5203" spans="1:2" x14ac:dyDescent="0.2">
      <c r="A5203" s="24" t="s">
        <v>5303</v>
      </c>
      <c r="B5203" s="25">
        <v>7</v>
      </c>
    </row>
    <row r="5204" spans="1:2" x14ac:dyDescent="0.2">
      <c r="A5204" s="24" t="s">
        <v>5304</v>
      </c>
      <c r="B5204" s="25">
        <v>1</v>
      </c>
    </row>
    <row r="5205" spans="1:2" x14ac:dyDescent="0.2">
      <c r="A5205" s="24" t="s">
        <v>5305</v>
      </c>
      <c r="B5205" s="25">
        <v>1</v>
      </c>
    </row>
    <row r="5206" spans="1:2" x14ac:dyDescent="0.2">
      <c r="A5206" s="24" t="s">
        <v>5306</v>
      </c>
      <c r="B5206" s="25">
        <v>8</v>
      </c>
    </row>
    <row r="5207" spans="1:2" x14ac:dyDescent="0.2">
      <c r="A5207" s="24" t="s">
        <v>5307</v>
      </c>
      <c r="B5207" s="25">
        <v>86</v>
      </c>
    </row>
    <row r="5208" spans="1:2" x14ac:dyDescent="0.2">
      <c r="A5208" s="24" t="s">
        <v>5308</v>
      </c>
      <c r="B5208" s="25">
        <v>1</v>
      </c>
    </row>
    <row r="5209" spans="1:2" x14ac:dyDescent="0.2">
      <c r="A5209" s="24" t="s">
        <v>5309</v>
      </c>
      <c r="B5209" s="25">
        <v>3</v>
      </c>
    </row>
    <row r="5210" spans="1:2" x14ac:dyDescent="0.2">
      <c r="A5210" s="24" t="s">
        <v>5310</v>
      </c>
      <c r="B5210" s="25">
        <v>1</v>
      </c>
    </row>
    <row r="5211" spans="1:2" x14ac:dyDescent="0.2">
      <c r="A5211" s="24" t="s">
        <v>5311</v>
      </c>
      <c r="B5211" s="25">
        <v>5</v>
      </c>
    </row>
    <row r="5212" spans="1:2" x14ac:dyDescent="0.2">
      <c r="A5212" s="24" t="s">
        <v>5312</v>
      </c>
      <c r="B5212" s="25">
        <v>10</v>
      </c>
    </row>
    <row r="5213" spans="1:2" x14ac:dyDescent="0.2">
      <c r="A5213" s="24" t="s">
        <v>5313</v>
      </c>
      <c r="B5213" s="25">
        <v>1</v>
      </c>
    </row>
    <row r="5214" spans="1:2" x14ac:dyDescent="0.2">
      <c r="A5214" s="24" t="s">
        <v>5314</v>
      </c>
      <c r="B5214" s="25">
        <v>19</v>
      </c>
    </row>
    <row r="5215" spans="1:2" x14ac:dyDescent="0.2">
      <c r="A5215" s="24" t="s">
        <v>5315</v>
      </c>
      <c r="B5215" s="25">
        <v>100</v>
      </c>
    </row>
    <row r="5216" spans="1:2" x14ac:dyDescent="0.2">
      <c r="A5216" s="24" t="s">
        <v>5316</v>
      </c>
      <c r="B5216" s="25">
        <v>5</v>
      </c>
    </row>
    <row r="5217" spans="1:2" x14ac:dyDescent="0.2">
      <c r="A5217" s="24" t="s">
        <v>5317</v>
      </c>
      <c r="B5217" s="25">
        <v>2</v>
      </c>
    </row>
    <row r="5218" spans="1:2" x14ac:dyDescent="0.2">
      <c r="A5218" s="24" t="s">
        <v>5318</v>
      </c>
      <c r="B5218" s="25">
        <v>2</v>
      </c>
    </row>
    <row r="5219" spans="1:2" x14ac:dyDescent="0.2">
      <c r="A5219" s="24" t="s">
        <v>5319</v>
      </c>
      <c r="B5219" s="25">
        <v>1</v>
      </c>
    </row>
    <row r="5220" spans="1:2" x14ac:dyDescent="0.2">
      <c r="A5220" s="24" t="s">
        <v>5320</v>
      </c>
      <c r="B5220" s="25">
        <v>1</v>
      </c>
    </row>
    <row r="5221" spans="1:2" x14ac:dyDescent="0.2">
      <c r="A5221" s="24" t="s">
        <v>5321</v>
      </c>
      <c r="B5221" s="25">
        <v>9</v>
      </c>
    </row>
    <row r="5222" spans="1:2" x14ac:dyDescent="0.2">
      <c r="A5222" s="24" t="s">
        <v>287</v>
      </c>
      <c r="B5222" s="25">
        <v>9</v>
      </c>
    </row>
    <row r="5223" spans="1:2" x14ac:dyDescent="0.2">
      <c r="A5223" s="24" t="s">
        <v>5322</v>
      </c>
      <c r="B5223" s="25">
        <v>2</v>
      </c>
    </row>
    <row r="5224" spans="1:2" x14ac:dyDescent="0.2">
      <c r="A5224" s="24" t="s">
        <v>5323</v>
      </c>
      <c r="B5224" s="25">
        <v>3</v>
      </c>
    </row>
    <row r="5225" spans="1:2" x14ac:dyDescent="0.2">
      <c r="A5225" s="24" t="s">
        <v>5324</v>
      </c>
      <c r="B5225" s="25">
        <v>1</v>
      </c>
    </row>
    <row r="5226" spans="1:2" x14ac:dyDescent="0.2">
      <c r="A5226" s="24" t="s">
        <v>288</v>
      </c>
      <c r="B5226" s="25">
        <v>2</v>
      </c>
    </row>
    <row r="5227" spans="1:2" x14ac:dyDescent="0.2">
      <c r="A5227" s="24" t="s">
        <v>368</v>
      </c>
      <c r="B5227" s="25">
        <v>3</v>
      </c>
    </row>
    <row r="5228" spans="1:2" x14ac:dyDescent="0.2">
      <c r="A5228" s="24" t="s">
        <v>101</v>
      </c>
      <c r="B5228" s="25">
        <v>1</v>
      </c>
    </row>
    <row r="5229" spans="1:2" x14ac:dyDescent="0.2">
      <c r="A5229" s="24" t="s">
        <v>206</v>
      </c>
      <c r="B5229" s="25">
        <v>3</v>
      </c>
    </row>
    <row r="5230" spans="1:2" x14ac:dyDescent="0.2">
      <c r="A5230" s="24" t="s">
        <v>369</v>
      </c>
      <c r="B5230" s="25">
        <v>5</v>
      </c>
    </row>
    <row r="5231" spans="1:2" x14ac:dyDescent="0.2">
      <c r="A5231" s="24" t="s">
        <v>5325</v>
      </c>
      <c r="B5231" s="25">
        <v>1</v>
      </c>
    </row>
    <row r="5232" spans="1:2" x14ac:dyDescent="0.2">
      <c r="A5232" s="24" t="s">
        <v>5326</v>
      </c>
      <c r="B5232" s="25">
        <v>1</v>
      </c>
    </row>
    <row r="5233" spans="1:2" x14ac:dyDescent="0.2">
      <c r="A5233" s="24" t="s">
        <v>5327</v>
      </c>
      <c r="B5233" s="25">
        <v>4</v>
      </c>
    </row>
    <row r="5234" spans="1:2" x14ac:dyDescent="0.2">
      <c r="A5234" s="24" t="s">
        <v>5328</v>
      </c>
      <c r="B5234" s="25">
        <v>1</v>
      </c>
    </row>
    <row r="5235" spans="1:2" x14ac:dyDescent="0.2">
      <c r="A5235" s="24" t="s">
        <v>5329</v>
      </c>
      <c r="B5235" s="25">
        <v>3</v>
      </c>
    </row>
    <row r="5236" spans="1:2" x14ac:dyDescent="0.2">
      <c r="A5236" s="24" t="s">
        <v>5330</v>
      </c>
      <c r="B5236" s="25">
        <v>3</v>
      </c>
    </row>
    <row r="5237" spans="1:2" x14ac:dyDescent="0.2">
      <c r="A5237" s="24" t="s">
        <v>5331</v>
      </c>
      <c r="B5237" s="25">
        <v>2</v>
      </c>
    </row>
    <row r="5238" spans="1:2" x14ac:dyDescent="0.2">
      <c r="A5238" s="24" t="s">
        <v>5332</v>
      </c>
      <c r="B5238" s="25">
        <v>7</v>
      </c>
    </row>
    <row r="5239" spans="1:2" x14ac:dyDescent="0.2">
      <c r="A5239" s="24" t="s">
        <v>5333</v>
      </c>
      <c r="B5239" s="25">
        <v>4</v>
      </c>
    </row>
    <row r="5240" spans="1:2" x14ac:dyDescent="0.2">
      <c r="A5240" s="24" t="s">
        <v>5334</v>
      </c>
      <c r="B5240" s="25">
        <v>6</v>
      </c>
    </row>
    <row r="5241" spans="1:2" x14ac:dyDescent="0.2">
      <c r="A5241" s="24" t="s">
        <v>5335</v>
      </c>
      <c r="B5241" s="25">
        <v>28</v>
      </c>
    </row>
    <row r="5242" spans="1:2" x14ac:dyDescent="0.2">
      <c r="A5242" s="24" t="s">
        <v>5336</v>
      </c>
      <c r="B5242" s="25">
        <v>9</v>
      </c>
    </row>
    <row r="5243" spans="1:2" x14ac:dyDescent="0.2">
      <c r="A5243" s="24" t="s">
        <v>5337</v>
      </c>
      <c r="B5243" s="25">
        <v>2</v>
      </c>
    </row>
    <row r="5244" spans="1:2" x14ac:dyDescent="0.2">
      <c r="A5244" s="24" t="s">
        <v>5338</v>
      </c>
      <c r="B5244" s="25">
        <v>1</v>
      </c>
    </row>
    <row r="5245" spans="1:2" x14ac:dyDescent="0.2">
      <c r="A5245" s="24" t="s">
        <v>5339</v>
      </c>
      <c r="B5245" s="25">
        <v>3</v>
      </c>
    </row>
    <row r="5246" spans="1:2" x14ac:dyDescent="0.2">
      <c r="A5246" s="24" t="s">
        <v>5340</v>
      </c>
      <c r="B5246" s="25">
        <v>6</v>
      </c>
    </row>
    <row r="5247" spans="1:2" x14ac:dyDescent="0.2">
      <c r="A5247" s="24" t="s">
        <v>5341</v>
      </c>
      <c r="B5247" s="25">
        <v>3</v>
      </c>
    </row>
    <row r="5248" spans="1:2" x14ac:dyDescent="0.2">
      <c r="A5248" s="24" t="s">
        <v>5342</v>
      </c>
      <c r="B5248" s="25">
        <v>3</v>
      </c>
    </row>
    <row r="5249" spans="1:2" x14ac:dyDescent="0.2">
      <c r="A5249" s="24" t="s">
        <v>5343</v>
      </c>
      <c r="B5249" s="25">
        <v>1</v>
      </c>
    </row>
    <row r="5250" spans="1:2" x14ac:dyDescent="0.2">
      <c r="A5250" s="24" t="s">
        <v>5344</v>
      </c>
      <c r="B5250" s="25">
        <v>9</v>
      </c>
    </row>
    <row r="5251" spans="1:2" x14ac:dyDescent="0.2">
      <c r="A5251" s="24" t="s">
        <v>5345</v>
      </c>
      <c r="B5251" s="25">
        <v>6</v>
      </c>
    </row>
    <row r="5252" spans="1:2" x14ac:dyDescent="0.2">
      <c r="A5252" s="24" t="s">
        <v>5346</v>
      </c>
      <c r="B5252" s="25">
        <v>1</v>
      </c>
    </row>
    <row r="5253" spans="1:2" x14ac:dyDescent="0.2">
      <c r="A5253" s="24" t="s">
        <v>5347</v>
      </c>
      <c r="B5253" s="25">
        <v>1</v>
      </c>
    </row>
    <row r="5254" spans="1:2" x14ac:dyDescent="0.2">
      <c r="A5254" s="24" t="s">
        <v>5348</v>
      </c>
      <c r="B5254" s="25">
        <v>1</v>
      </c>
    </row>
    <row r="5255" spans="1:2" x14ac:dyDescent="0.2">
      <c r="A5255" s="24" t="s">
        <v>5349</v>
      </c>
      <c r="B5255" s="25">
        <v>1</v>
      </c>
    </row>
    <row r="5256" spans="1:2" x14ac:dyDescent="0.2">
      <c r="A5256" s="24" t="s">
        <v>5350</v>
      </c>
      <c r="B5256" s="25">
        <v>5</v>
      </c>
    </row>
    <row r="5257" spans="1:2" x14ac:dyDescent="0.2">
      <c r="A5257" s="24" t="s">
        <v>5351</v>
      </c>
      <c r="B5257" s="25">
        <v>1</v>
      </c>
    </row>
    <row r="5258" spans="1:2" x14ac:dyDescent="0.2">
      <c r="A5258" s="24" t="s">
        <v>5352</v>
      </c>
      <c r="B5258" s="25">
        <v>1</v>
      </c>
    </row>
    <row r="5259" spans="1:2" x14ac:dyDescent="0.2">
      <c r="A5259" s="24" t="s">
        <v>5353</v>
      </c>
      <c r="B5259" s="25">
        <v>17</v>
      </c>
    </row>
    <row r="5260" spans="1:2" x14ac:dyDescent="0.2">
      <c r="A5260" s="24" t="s">
        <v>5354</v>
      </c>
      <c r="B5260" s="25">
        <v>2</v>
      </c>
    </row>
    <row r="5261" spans="1:2" x14ac:dyDescent="0.2">
      <c r="A5261" s="24" t="s">
        <v>5355</v>
      </c>
      <c r="B5261" s="25">
        <v>2</v>
      </c>
    </row>
    <row r="5262" spans="1:2" x14ac:dyDescent="0.2">
      <c r="A5262" s="24" t="s">
        <v>5356</v>
      </c>
      <c r="B5262" s="25">
        <v>2</v>
      </c>
    </row>
    <row r="5263" spans="1:2" x14ac:dyDescent="0.2">
      <c r="A5263" s="24" t="s">
        <v>5357</v>
      </c>
      <c r="B5263" s="25">
        <v>8</v>
      </c>
    </row>
    <row r="5264" spans="1:2" x14ac:dyDescent="0.2">
      <c r="A5264" s="24" t="s">
        <v>5358</v>
      </c>
      <c r="B5264" s="25">
        <v>1</v>
      </c>
    </row>
    <row r="5265" spans="1:2" x14ac:dyDescent="0.2">
      <c r="A5265" s="24" t="s">
        <v>5359</v>
      </c>
      <c r="B5265" s="25">
        <v>2</v>
      </c>
    </row>
    <row r="5266" spans="1:2" x14ac:dyDescent="0.2">
      <c r="A5266" s="24" t="s">
        <v>5360</v>
      </c>
      <c r="B5266" s="25">
        <v>2</v>
      </c>
    </row>
    <row r="5267" spans="1:2" x14ac:dyDescent="0.2">
      <c r="A5267" s="24" t="s">
        <v>5361</v>
      </c>
      <c r="B5267" s="25">
        <v>9</v>
      </c>
    </row>
    <row r="5268" spans="1:2" x14ac:dyDescent="0.2">
      <c r="A5268" s="24" t="s">
        <v>5362</v>
      </c>
      <c r="B5268" s="25">
        <v>4</v>
      </c>
    </row>
    <row r="5269" spans="1:2" x14ac:dyDescent="0.2">
      <c r="A5269" s="24" t="s">
        <v>5363</v>
      </c>
      <c r="B5269" s="25">
        <v>3</v>
      </c>
    </row>
    <row r="5270" spans="1:2" x14ac:dyDescent="0.2">
      <c r="A5270" s="24" t="s">
        <v>5364</v>
      </c>
      <c r="B5270" s="25">
        <v>4</v>
      </c>
    </row>
    <row r="5271" spans="1:2" x14ac:dyDescent="0.2">
      <c r="A5271" s="24" t="s">
        <v>5365</v>
      </c>
      <c r="B5271" s="25">
        <v>4</v>
      </c>
    </row>
    <row r="5272" spans="1:2" x14ac:dyDescent="0.2">
      <c r="A5272" s="24" t="s">
        <v>5366</v>
      </c>
      <c r="B5272" s="25">
        <v>3</v>
      </c>
    </row>
    <row r="5273" spans="1:2" x14ac:dyDescent="0.2">
      <c r="A5273" s="24" t="s">
        <v>5367</v>
      </c>
      <c r="B5273" s="25">
        <v>2</v>
      </c>
    </row>
    <row r="5274" spans="1:2" x14ac:dyDescent="0.2">
      <c r="A5274" s="24" t="s">
        <v>289</v>
      </c>
      <c r="B5274" s="25">
        <v>3</v>
      </c>
    </row>
    <row r="5275" spans="1:2" x14ac:dyDescent="0.2">
      <c r="A5275" s="24" t="s">
        <v>5368</v>
      </c>
      <c r="B5275" s="25">
        <v>14</v>
      </c>
    </row>
    <row r="5276" spans="1:2" x14ac:dyDescent="0.2">
      <c r="A5276" s="24" t="s">
        <v>5369</v>
      </c>
      <c r="B5276" s="25">
        <v>18</v>
      </c>
    </row>
    <row r="5277" spans="1:2" x14ac:dyDescent="0.2">
      <c r="A5277" s="24" t="s">
        <v>5370</v>
      </c>
      <c r="B5277" s="25">
        <v>2</v>
      </c>
    </row>
    <row r="5278" spans="1:2" x14ac:dyDescent="0.2">
      <c r="A5278" s="24" t="s">
        <v>5371</v>
      </c>
      <c r="B5278" s="25">
        <v>1</v>
      </c>
    </row>
    <row r="5279" spans="1:2" x14ac:dyDescent="0.2">
      <c r="A5279" s="24" t="s">
        <v>370</v>
      </c>
      <c r="B5279" s="25">
        <v>13</v>
      </c>
    </row>
    <row r="5280" spans="1:2" x14ac:dyDescent="0.2">
      <c r="A5280" s="24" t="s">
        <v>5372</v>
      </c>
      <c r="B5280" s="25">
        <v>4</v>
      </c>
    </row>
    <row r="5281" spans="1:2" x14ac:dyDescent="0.2">
      <c r="A5281" s="24" t="s">
        <v>5373</v>
      </c>
      <c r="B5281" s="25">
        <v>6</v>
      </c>
    </row>
    <row r="5282" spans="1:2" x14ac:dyDescent="0.2">
      <c r="A5282" s="24" t="s">
        <v>5374</v>
      </c>
      <c r="B5282" s="25">
        <v>1</v>
      </c>
    </row>
    <row r="5283" spans="1:2" x14ac:dyDescent="0.2">
      <c r="A5283" s="24" t="s">
        <v>5375</v>
      </c>
      <c r="B5283" s="25">
        <v>12</v>
      </c>
    </row>
    <row r="5284" spans="1:2" x14ac:dyDescent="0.2">
      <c r="A5284" s="24" t="s">
        <v>5376</v>
      </c>
      <c r="B5284" s="25">
        <v>5</v>
      </c>
    </row>
    <row r="5285" spans="1:2" x14ac:dyDescent="0.2">
      <c r="A5285" s="24" t="s">
        <v>5377</v>
      </c>
      <c r="B5285" s="25">
        <v>5</v>
      </c>
    </row>
    <row r="5286" spans="1:2" x14ac:dyDescent="0.2">
      <c r="A5286" s="24" t="s">
        <v>5378</v>
      </c>
      <c r="B5286" s="25">
        <v>4</v>
      </c>
    </row>
    <row r="5287" spans="1:2" x14ac:dyDescent="0.2">
      <c r="A5287" s="24" t="s">
        <v>5379</v>
      </c>
      <c r="B5287" s="25">
        <v>2</v>
      </c>
    </row>
    <row r="5288" spans="1:2" x14ac:dyDescent="0.2">
      <c r="A5288" s="24" t="s">
        <v>5380</v>
      </c>
      <c r="B5288" s="25">
        <v>3</v>
      </c>
    </row>
    <row r="5289" spans="1:2" x14ac:dyDescent="0.2">
      <c r="A5289" s="24" t="s">
        <v>5381</v>
      </c>
      <c r="B5289" s="25">
        <v>1</v>
      </c>
    </row>
    <row r="5290" spans="1:2" x14ac:dyDescent="0.2">
      <c r="A5290" s="24" t="s">
        <v>5382</v>
      </c>
      <c r="B5290" s="25">
        <v>2</v>
      </c>
    </row>
    <row r="5291" spans="1:2" x14ac:dyDescent="0.2">
      <c r="A5291" s="24" t="s">
        <v>5383</v>
      </c>
      <c r="B5291" s="25">
        <v>3</v>
      </c>
    </row>
    <row r="5292" spans="1:2" x14ac:dyDescent="0.2">
      <c r="A5292" s="24" t="s">
        <v>5384</v>
      </c>
      <c r="B5292" s="25">
        <v>4</v>
      </c>
    </row>
    <row r="5293" spans="1:2" x14ac:dyDescent="0.2">
      <c r="A5293" s="24" t="s">
        <v>5385</v>
      </c>
      <c r="B5293" s="25">
        <v>10</v>
      </c>
    </row>
    <row r="5294" spans="1:2" x14ac:dyDescent="0.2">
      <c r="A5294" s="24" t="s">
        <v>5386</v>
      </c>
      <c r="B5294" s="25">
        <v>1</v>
      </c>
    </row>
    <row r="5295" spans="1:2" x14ac:dyDescent="0.2">
      <c r="A5295" s="24" t="s">
        <v>5387</v>
      </c>
      <c r="B5295" s="25">
        <v>5</v>
      </c>
    </row>
    <row r="5296" spans="1:2" x14ac:dyDescent="0.2">
      <c r="A5296" s="24" t="s">
        <v>5388</v>
      </c>
      <c r="B5296" s="25">
        <v>1</v>
      </c>
    </row>
    <row r="5297" spans="1:2" x14ac:dyDescent="0.2">
      <c r="A5297" s="24" t="s">
        <v>5389</v>
      </c>
      <c r="B5297" s="25">
        <v>2</v>
      </c>
    </row>
    <row r="5298" spans="1:2" x14ac:dyDescent="0.2">
      <c r="A5298" s="24" t="s">
        <v>5390</v>
      </c>
      <c r="B5298" s="25">
        <v>2</v>
      </c>
    </row>
    <row r="5299" spans="1:2" x14ac:dyDescent="0.2">
      <c r="A5299" s="24" t="s">
        <v>5391</v>
      </c>
      <c r="B5299" s="25">
        <v>52</v>
      </c>
    </row>
    <row r="5300" spans="1:2" x14ac:dyDescent="0.2">
      <c r="A5300" s="24" t="s">
        <v>5392</v>
      </c>
      <c r="B5300" s="25">
        <v>40</v>
      </c>
    </row>
    <row r="5301" spans="1:2" x14ac:dyDescent="0.2">
      <c r="A5301" s="24" t="s">
        <v>5393</v>
      </c>
      <c r="B5301" s="25">
        <v>24</v>
      </c>
    </row>
    <row r="5302" spans="1:2" x14ac:dyDescent="0.2">
      <c r="A5302" s="24" t="s">
        <v>5394</v>
      </c>
      <c r="B5302" s="25">
        <v>1</v>
      </c>
    </row>
    <row r="5303" spans="1:2" x14ac:dyDescent="0.2">
      <c r="A5303" s="24" t="s">
        <v>5395</v>
      </c>
      <c r="B5303" s="25">
        <v>4</v>
      </c>
    </row>
    <row r="5304" spans="1:2" x14ac:dyDescent="0.2">
      <c r="A5304" s="24" t="s">
        <v>5396</v>
      </c>
      <c r="B5304" s="25">
        <v>2</v>
      </c>
    </row>
    <row r="5305" spans="1:2" x14ac:dyDescent="0.2">
      <c r="A5305" s="24" t="s">
        <v>5397</v>
      </c>
      <c r="B5305" s="25">
        <v>1</v>
      </c>
    </row>
    <row r="5306" spans="1:2" x14ac:dyDescent="0.2">
      <c r="A5306" s="24" t="s">
        <v>5398</v>
      </c>
      <c r="B5306" s="25">
        <v>5</v>
      </c>
    </row>
    <row r="5307" spans="1:2" x14ac:dyDescent="0.2">
      <c r="A5307" s="24" t="s">
        <v>5399</v>
      </c>
      <c r="B5307" s="25">
        <v>5</v>
      </c>
    </row>
    <row r="5308" spans="1:2" x14ac:dyDescent="0.2">
      <c r="A5308" s="24" t="s">
        <v>5400</v>
      </c>
      <c r="B5308" s="25">
        <v>1</v>
      </c>
    </row>
    <row r="5309" spans="1:2" x14ac:dyDescent="0.2">
      <c r="A5309" s="24" t="s">
        <v>5401</v>
      </c>
      <c r="B5309" s="25">
        <v>14</v>
      </c>
    </row>
    <row r="5310" spans="1:2" x14ac:dyDescent="0.2">
      <c r="A5310" s="24" t="s">
        <v>5402</v>
      </c>
      <c r="B5310" s="25">
        <v>3</v>
      </c>
    </row>
    <row r="5311" spans="1:2" x14ac:dyDescent="0.2">
      <c r="A5311" s="24" t="s">
        <v>5403</v>
      </c>
      <c r="B5311" s="25">
        <v>4</v>
      </c>
    </row>
    <row r="5312" spans="1:2" x14ac:dyDescent="0.2">
      <c r="A5312" s="24" t="s">
        <v>5405</v>
      </c>
      <c r="B5312" s="25">
        <v>23</v>
      </c>
    </row>
    <row r="5313" spans="1:2" x14ac:dyDescent="0.2">
      <c r="A5313" s="24" t="s">
        <v>5406</v>
      </c>
      <c r="B5313" s="25">
        <v>1</v>
      </c>
    </row>
    <row r="5314" spans="1:2" x14ac:dyDescent="0.2">
      <c r="A5314" s="24" t="s">
        <v>5407</v>
      </c>
      <c r="B5314" s="25">
        <v>2</v>
      </c>
    </row>
    <row r="5315" spans="1:2" x14ac:dyDescent="0.2">
      <c r="A5315" s="24" t="s">
        <v>5408</v>
      </c>
      <c r="B5315" s="25">
        <v>10</v>
      </c>
    </row>
    <row r="5316" spans="1:2" x14ac:dyDescent="0.2">
      <c r="A5316" s="24" t="s">
        <v>5409</v>
      </c>
      <c r="B5316" s="25">
        <v>5</v>
      </c>
    </row>
    <row r="5317" spans="1:2" x14ac:dyDescent="0.2">
      <c r="A5317" s="24" t="s">
        <v>5410</v>
      </c>
      <c r="B5317" s="25">
        <v>4</v>
      </c>
    </row>
    <row r="5318" spans="1:2" x14ac:dyDescent="0.2">
      <c r="A5318" s="24" t="s">
        <v>5411</v>
      </c>
      <c r="B5318" s="25">
        <v>8</v>
      </c>
    </row>
    <row r="5319" spans="1:2" x14ac:dyDescent="0.2">
      <c r="A5319" s="24" t="s">
        <v>5412</v>
      </c>
      <c r="B5319" s="25">
        <v>1</v>
      </c>
    </row>
    <row r="5320" spans="1:2" x14ac:dyDescent="0.2">
      <c r="A5320" s="24" t="s">
        <v>5413</v>
      </c>
      <c r="B5320" s="25">
        <v>2</v>
      </c>
    </row>
    <row r="5321" spans="1:2" x14ac:dyDescent="0.2">
      <c r="A5321" s="24" t="s">
        <v>5414</v>
      </c>
      <c r="B5321" s="25">
        <v>4</v>
      </c>
    </row>
    <row r="5322" spans="1:2" x14ac:dyDescent="0.2">
      <c r="A5322" s="24" t="s">
        <v>5415</v>
      </c>
      <c r="B5322" s="25">
        <v>8</v>
      </c>
    </row>
    <row r="5323" spans="1:2" x14ac:dyDescent="0.2">
      <c r="A5323" s="24" t="s">
        <v>5416</v>
      </c>
      <c r="B5323" s="25">
        <v>1</v>
      </c>
    </row>
    <row r="5324" spans="1:2" x14ac:dyDescent="0.2">
      <c r="A5324" s="24" t="s">
        <v>5417</v>
      </c>
      <c r="B5324" s="25">
        <v>2</v>
      </c>
    </row>
    <row r="5325" spans="1:2" x14ac:dyDescent="0.2">
      <c r="A5325" s="24" t="s">
        <v>5418</v>
      </c>
      <c r="B5325" s="25">
        <v>11</v>
      </c>
    </row>
    <row r="5326" spans="1:2" x14ac:dyDescent="0.2">
      <c r="A5326" s="24" t="s">
        <v>5419</v>
      </c>
      <c r="B5326" s="25">
        <v>10</v>
      </c>
    </row>
    <row r="5327" spans="1:2" x14ac:dyDescent="0.2">
      <c r="A5327" s="24" t="s">
        <v>5420</v>
      </c>
      <c r="B5327" s="25">
        <v>2</v>
      </c>
    </row>
    <row r="5328" spans="1:2" x14ac:dyDescent="0.2">
      <c r="A5328" s="24" t="s">
        <v>5421</v>
      </c>
      <c r="B5328" s="25">
        <v>22</v>
      </c>
    </row>
    <row r="5329" spans="1:2" x14ac:dyDescent="0.2">
      <c r="A5329" s="24" t="s">
        <v>5422</v>
      </c>
      <c r="B5329" s="25">
        <v>2</v>
      </c>
    </row>
    <row r="5330" spans="1:2" x14ac:dyDescent="0.2">
      <c r="A5330" s="24" t="s">
        <v>5423</v>
      </c>
      <c r="B5330" s="25">
        <v>1</v>
      </c>
    </row>
    <row r="5331" spans="1:2" x14ac:dyDescent="0.2">
      <c r="A5331" s="24" t="s">
        <v>5424</v>
      </c>
      <c r="B5331" s="25">
        <v>13</v>
      </c>
    </row>
    <row r="5332" spans="1:2" x14ac:dyDescent="0.2">
      <c r="A5332" s="24" t="s">
        <v>5425</v>
      </c>
      <c r="B5332" s="25">
        <v>4</v>
      </c>
    </row>
    <row r="5333" spans="1:2" x14ac:dyDescent="0.2">
      <c r="A5333" s="24" t="s">
        <v>5426</v>
      </c>
      <c r="B5333" s="25">
        <v>4</v>
      </c>
    </row>
    <row r="5334" spans="1:2" x14ac:dyDescent="0.2">
      <c r="A5334" s="24" t="s">
        <v>5427</v>
      </c>
      <c r="B5334" s="25">
        <v>30</v>
      </c>
    </row>
    <row r="5335" spans="1:2" x14ac:dyDescent="0.2">
      <c r="A5335" s="24" t="s">
        <v>5428</v>
      </c>
      <c r="B5335" s="25">
        <v>3</v>
      </c>
    </row>
    <row r="5336" spans="1:2" x14ac:dyDescent="0.2">
      <c r="A5336" s="24" t="s">
        <v>5429</v>
      </c>
      <c r="B5336" s="25">
        <v>2</v>
      </c>
    </row>
    <row r="5337" spans="1:2" x14ac:dyDescent="0.2">
      <c r="A5337" s="24" t="s">
        <v>5430</v>
      </c>
      <c r="B5337" s="25">
        <v>4</v>
      </c>
    </row>
    <row r="5338" spans="1:2" x14ac:dyDescent="0.2">
      <c r="A5338" s="24" t="s">
        <v>5431</v>
      </c>
      <c r="B5338" s="25">
        <v>6</v>
      </c>
    </row>
    <row r="5339" spans="1:2" x14ac:dyDescent="0.2">
      <c r="A5339" s="24" t="s">
        <v>5432</v>
      </c>
      <c r="B5339" s="25">
        <v>7</v>
      </c>
    </row>
    <row r="5340" spans="1:2" x14ac:dyDescent="0.2">
      <c r="A5340" s="24" t="s">
        <v>5433</v>
      </c>
      <c r="B5340" s="25">
        <v>3</v>
      </c>
    </row>
    <row r="5341" spans="1:2" x14ac:dyDescent="0.2">
      <c r="A5341" s="24" t="s">
        <v>5434</v>
      </c>
      <c r="B5341" s="25">
        <v>7</v>
      </c>
    </row>
    <row r="5342" spans="1:2" x14ac:dyDescent="0.2">
      <c r="A5342" s="24" t="s">
        <v>5435</v>
      </c>
      <c r="B5342" s="25">
        <v>1</v>
      </c>
    </row>
    <row r="5343" spans="1:2" x14ac:dyDescent="0.2">
      <c r="A5343" s="24" t="s">
        <v>5436</v>
      </c>
      <c r="B5343" s="25">
        <v>1</v>
      </c>
    </row>
    <row r="5344" spans="1:2" x14ac:dyDescent="0.2">
      <c r="A5344" s="24" t="s">
        <v>5437</v>
      </c>
      <c r="B5344" s="25">
        <v>2</v>
      </c>
    </row>
    <row r="5345" spans="1:2" x14ac:dyDescent="0.2">
      <c r="A5345" s="24" t="s">
        <v>5438</v>
      </c>
      <c r="B5345" s="25">
        <v>3</v>
      </c>
    </row>
    <row r="5346" spans="1:2" x14ac:dyDescent="0.2">
      <c r="A5346" s="24" t="s">
        <v>5439</v>
      </c>
      <c r="B5346" s="25">
        <v>14</v>
      </c>
    </row>
    <row r="5347" spans="1:2" x14ac:dyDescent="0.2">
      <c r="A5347" s="24" t="s">
        <v>5440</v>
      </c>
      <c r="B5347" s="25">
        <v>1</v>
      </c>
    </row>
    <row r="5348" spans="1:2" x14ac:dyDescent="0.2">
      <c r="A5348" s="24" t="s">
        <v>5441</v>
      </c>
      <c r="B5348" s="25">
        <v>4</v>
      </c>
    </row>
    <row r="5349" spans="1:2" x14ac:dyDescent="0.2">
      <c r="A5349" s="24" t="s">
        <v>5442</v>
      </c>
      <c r="B5349" s="25">
        <v>5</v>
      </c>
    </row>
    <row r="5350" spans="1:2" x14ac:dyDescent="0.2">
      <c r="A5350" s="24" t="s">
        <v>5443</v>
      </c>
      <c r="B5350" s="25">
        <v>22</v>
      </c>
    </row>
    <row r="5351" spans="1:2" x14ac:dyDescent="0.2">
      <c r="A5351" s="24" t="s">
        <v>5404</v>
      </c>
      <c r="B5351" s="25">
        <v>4</v>
      </c>
    </row>
    <row r="5352" spans="1:2" x14ac:dyDescent="0.2">
      <c r="A5352" s="24" t="s">
        <v>5444</v>
      </c>
      <c r="B5352" s="25">
        <v>5</v>
      </c>
    </row>
    <row r="5353" spans="1:2" x14ac:dyDescent="0.2">
      <c r="A5353" s="24" t="s">
        <v>5445</v>
      </c>
      <c r="B5353" s="25">
        <v>2</v>
      </c>
    </row>
    <row r="5354" spans="1:2" x14ac:dyDescent="0.2">
      <c r="A5354" s="24" t="s">
        <v>5446</v>
      </c>
      <c r="B5354" s="25">
        <v>1</v>
      </c>
    </row>
    <row r="5355" spans="1:2" x14ac:dyDescent="0.2">
      <c r="A5355" s="24" t="s">
        <v>5447</v>
      </c>
      <c r="B5355" s="25">
        <v>1</v>
      </c>
    </row>
    <row r="5356" spans="1:2" x14ac:dyDescent="0.2">
      <c r="A5356" s="24" t="s">
        <v>5448</v>
      </c>
      <c r="B5356" s="25">
        <v>12</v>
      </c>
    </row>
    <row r="5357" spans="1:2" x14ac:dyDescent="0.2">
      <c r="A5357" s="24" t="s">
        <v>5449</v>
      </c>
      <c r="B5357" s="25">
        <v>2</v>
      </c>
    </row>
    <row r="5358" spans="1:2" x14ac:dyDescent="0.2">
      <c r="A5358" s="24" t="s">
        <v>5450</v>
      </c>
      <c r="B5358" s="25">
        <v>7</v>
      </c>
    </row>
    <row r="5359" spans="1:2" x14ac:dyDescent="0.2">
      <c r="A5359" s="24" t="s">
        <v>5451</v>
      </c>
      <c r="B5359" s="25">
        <v>7</v>
      </c>
    </row>
    <row r="5360" spans="1:2" x14ac:dyDescent="0.2">
      <c r="A5360" s="24" t="s">
        <v>5452</v>
      </c>
      <c r="B5360" s="25">
        <v>2</v>
      </c>
    </row>
    <row r="5361" spans="1:2" x14ac:dyDescent="0.2">
      <c r="A5361" s="24" t="s">
        <v>5453</v>
      </c>
      <c r="B5361" s="25">
        <v>7</v>
      </c>
    </row>
    <row r="5362" spans="1:2" x14ac:dyDescent="0.2">
      <c r="A5362" s="24" t="s">
        <v>5454</v>
      </c>
      <c r="B5362" s="25">
        <v>12</v>
      </c>
    </row>
    <row r="5363" spans="1:2" x14ac:dyDescent="0.2">
      <c r="A5363" s="24" t="s">
        <v>5455</v>
      </c>
      <c r="B5363" s="25">
        <v>51</v>
      </c>
    </row>
    <row r="5364" spans="1:2" x14ac:dyDescent="0.2">
      <c r="A5364" s="24" t="s">
        <v>5456</v>
      </c>
      <c r="B5364" s="25">
        <v>5</v>
      </c>
    </row>
    <row r="5365" spans="1:2" x14ac:dyDescent="0.2">
      <c r="A5365" s="24" t="s">
        <v>5457</v>
      </c>
      <c r="B5365" s="25">
        <v>1</v>
      </c>
    </row>
    <row r="5366" spans="1:2" x14ac:dyDescent="0.2">
      <c r="A5366" s="24" t="s">
        <v>5458</v>
      </c>
      <c r="B5366" s="25">
        <v>3</v>
      </c>
    </row>
    <row r="5367" spans="1:2" x14ac:dyDescent="0.2">
      <c r="A5367" s="24" t="s">
        <v>5459</v>
      </c>
      <c r="B5367" s="25">
        <v>2</v>
      </c>
    </row>
    <row r="5368" spans="1:2" x14ac:dyDescent="0.2">
      <c r="A5368" s="24" t="s">
        <v>5460</v>
      </c>
      <c r="B5368" s="25">
        <v>2</v>
      </c>
    </row>
    <row r="5369" spans="1:2" x14ac:dyDescent="0.2">
      <c r="A5369" s="24" t="s">
        <v>5461</v>
      </c>
      <c r="B5369" s="25">
        <v>1</v>
      </c>
    </row>
    <row r="5370" spans="1:2" x14ac:dyDescent="0.2">
      <c r="A5370" s="24" t="s">
        <v>5462</v>
      </c>
      <c r="B5370" s="25">
        <v>2</v>
      </c>
    </row>
    <row r="5371" spans="1:2" x14ac:dyDescent="0.2">
      <c r="A5371" s="24" t="s">
        <v>5463</v>
      </c>
      <c r="B5371" s="25">
        <v>63</v>
      </c>
    </row>
    <row r="5372" spans="1:2" x14ac:dyDescent="0.2">
      <c r="A5372" s="24" t="s">
        <v>5464</v>
      </c>
      <c r="B5372" s="25">
        <v>6</v>
      </c>
    </row>
    <row r="5373" spans="1:2" x14ac:dyDescent="0.2">
      <c r="A5373" s="24" t="s">
        <v>5465</v>
      </c>
      <c r="B5373" s="25">
        <v>3</v>
      </c>
    </row>
    <row r="5374" spans="1:2" x14ac:dyDescent="0.2">
      <c r="A5374" s="24" t="s">
        <v>371</v>
      </c>
      <c r="B5374" s="25">
        <v>2</v>
      </c>
    </row>
    <row r="5375" spans="1:2" x14ac:dyDescent="0.2">
      <c r="A5375" s="24" t="s">
        <v>5466</v>
      </c>
      <c r="B5375" s="25">
        <v>3</v>
      </c>
    </row>
    <row r="5376" spans="1:2" x14ac:dyDescent="0.2">
      <c r="A5376" s="24" t="s">
        <v>5467</v>
      </c>
      <c r="B5376" s="25">
        <v>3</v>
      </c>
    </row>
    <row r="5377" spans="1:2" x14ac:dyDescent="0.2">
      <c r="A5377" s="24" t="s">
        <v>5468</v>
      </c>
      <c r="B5377" s="25">
        <v>4</v>
      </c>
    </row>
    <row r="5378" spans="1:2" x14ac:dyDescent="0.2">
      <c r="A5378" s="24" t="s">
        <v>5469</v>
      </c>
      <c r="B5378" s="25">
        <v>17</v>
      </c>
    </row>
    <row r="5379" spans="1:2" x14ac:dyDescent="0.2">
      <c r="A5379" s="24" t="s">
        <v>5470</v>
      </c>
      <c r="B5379" s="25">
        <v>16</v>
      </c>
    </row>
    <row r="5380" spans="1:2" x14ac:dyDescent="0.2">
      <c r="A5380" s="24" t="s">
        <v>5471</v>
      </c>
      <c r="B5380" s="25">
        <v>10</v>
      </c>
    </row>
    <row r="5381" spans="1:2" x14ac:dyDescent="0.2">
      <c r="A5381" s="24" t="s">
        <v>5472</v>
      </c>
      <c r="B5381" s="25">
        <v>15</v>
      </c>
    </row>
    <row r="5382" spans="1:2" x14ac:dyDescent="0.2">
      <c r="A5382" s="24" t="s">
        <v>5473</v>
      </c>
      <c r="B5382" s="25">
        <v>19</v>
      </c>
    </row>
    <row r="5383" spans="1:2" x14ac:dyDescent="0.2">
      <c r="A5383" s="24" t="s">
        <v>5474</v>
      </c>
      <c r="B5383" s="25">
        <v>13</v>
      </c>
    </row>
    <row r="5384" spans="1:2" x14ac:dyDescent="0.2">
      <c r="A5384" s="24" t="s">
        <v>5475</v>
      </c>
      <c r="B5384" s="25">
        <v>24</v>
      </c>
    </row>
    <row r="5385" spans="1:2" x14ac:dyDescent="0.2">
      <c r="A5385" s="24" t="s">
        <v>5476</v>
      </c>
      <c r="B5385" s="25">
        <v>2</v>
      </c>
    </row>
    <row r="5386" spans="1:2" x14ac:dyDescent="0.2">
      <c r="A5386" s="24" t="s">
        <v>5477</v>
      </c>
      <c r="B5386" s="25">
        <v>17</v>
      </c>
    </row>
    <row r="5387" spans="1:2" x14ac:dyDescent="0.2">
      <c r="A5387" s="24" t="s">
        <v>5478</v>
      </c>
      <c r="B5387" s="25">
        <v>1</v>
      </c>
    </row>
    <row r="5388" spans="1:2" x14ac:dyDescent="0.2">
      <c r="A5388" s="24" t="s">
        <v>5479</v>
      </c>
      <c r="B5388" s="25">
        <v>3</v>
      </c>
    </row>
    <row r="5389" spans="1:2" x14ac:dyDescent="0.2">
      <c r="A5389" s="24" t="s">
        <v>5480</v>
      </c>
      <c r="B5389" s="25">
        <v>13</v>
      </c>
    </row>
    <row r="5390" spans="1:2" x14ac:dyDescent="0.2">
      <c r="A5390" s="24" t="s">
        <v>5481</v>
      </c>
      <c r="B5390" s="25">
        <v>1</v>
      </c>
    </row>
    <row r="5391" spans="1:2" x14ac:dyDescent="0.2">
      <c r="A5391" s="24" t="s">
        <v>5482</v>
      </c>
      <c r="B5391" s="25">
        <v>27</v>
      </c>
    </row>
    <row r="5392" spans="1:2" x14ac:dyDescent="0.2">
      <c r="A5392" s="24" t="s">
        <v>5483</v>
      </c>
      <c r="B5392" s="25">
        <v>15</v>
      </c>
    </row>
    <row r="5393" spans="1:2" x14ac:dyDescent="0.2">
      <c r="A5393" s="24" t="s">
        <v>5484</v>
      </c>
      <c r="B5393" s="25">
        <v>3</v>
      </c>
    </row>
    <row r="5394" spans="1:2" x14ac:dyDescent="0.2">
      <c r="A5394" s="24" t="s">
        <v>5485</v>
      </c>
      <c r="B5394" s="25">
        <v>6</v>
      </c>
    </row>
    <row r="5395" spans="1:2" x14ac:dyDescent="0.2">
      <c r="A5395" s="24" t="s">
        <v>5486</v>
      </c>
      <c r="B5395" s="25">
        <v>4</v>
      </c>
    </row>
    <row r="5396" spans="1:2" x14ac:dyDescent="0.2">
      <c r="A5396" s="24" t="s">
        <v>5487</v>
      </c>
      <c r="B5396" s="25">
        <v>1</v>
      </c>
    </row>
    <row r="5397" spans="1:2" x14ac:dyDescent="0.2">
      <c r="A5397" s="24" t="s">
        <v>5488</v>
      </c>
      <c r="B5397" s="25">
        <v>3</v>
      </c>
    </row>
    <row r="5398" spans="1:2" x14ac:dyDescent="0.2">
      <c r="A5398" s="24" t="s">
        <v>5489</v>
      </c>
      <c r="B5398" s="25">
        <v>2</v>
      </c>
    </row>
    <row r="5399" spans="1:2" x14ac:dyDescent="0.2">
      <c r="A5399" s="24" t="s">
        <v>5490</v>
      </c>
      <c r="B5399" s="25">
        <v>4</v>
      </c>
    </row>
    <row r="5400" spans="1:2" x14ac:dyDescent="0.2">
      <c r="A5400" s="24" t="s">
        <v>5491</v>
      </c>
      <c r="B5400" s="25">
        <v>2</v>
      </c>
    </row>
    <row r="5401" spans="1:2" x14ac:dyDescent="0.2">
      <c r="A5401" s="24" t="s">
        <v>5492</v>
      </c>
      <c r="B5401" s="25">
        <v>1</v>
      </c>
    </row>
    <row r="5402" spans="1:2" x14ac:dyDescent="0.2">
      <c r="A5402" s="24" t="s">
        <v>5493</v>
      </c>
      <c r="B5402" s="25">
        <v>2</v>
      </c>
    </row>
    <row r="5403" spans="1:2" x14ac:dyDescent="0.2">
      <c r="A5403" s="24" t="s">
        <v>5494</v>
      </c>
      <c r="B5403" s="25">
        <v>2</v>
      </c>
    </row>
    <row r="5404" spans="1:2" x14ac:dyDescent="0.2">
      <c r="A5404" s="24" t="s">
        <v>5495</v>
      </c>
      <c r="B5404" s="25">
        <v>1</v>
      </c>
    </row>
    <row r="5405" spans="1:2" x14ac:dyDescent="0.2">
      <c r="A5405" s="24" t="s">
        <v>5496</v>
      </c>
      <c r="B5405" s="25">
        <v>2</v>
      </c>
    </row>
    <row r="5406" spans="1:2" x14ac:dyDescent="0.2">
      <c r="A5406" s="24" t="s">
        <v>5497</v>
      </c>
      <c r="B5406" s="25">
        <v>1</v>
      </c>
    </row>
    <row r="5407" spans="1:2" x14ac:dyDescent="0.2">
      <c r="A5407" s="24" t="s">
        <v>5498</v>
      </c>
      <c r="B5407" s="25">
        <v>77</v>
      </c>
    </row>
    <row r="5408" spans="1:2" x14ac:dyDescent="0.2">
      <c r="A5408" s="24" t="s">
        <v>5499</v>
      </c>
      <c r="B5408" s="25">
        <v>15</v>
      </c>
    </row>
    <row r="5409" spans="1:2" x14ac:dyDescent="0.2">
      <c r="A5409" s="24" t="s">
        <v>5500</v>
      </c>
      <c r="B5409" s="25">
        <v>3</v>
      </c>
    </row>
    <row r="5410" spans="1:2" x14ac:dyDescent="0.2">
      <c r="A5410" s="24" t="s">
        <v>5501</v>
      </c>
      <c r="B5410" s="25">
        <v>5</v>
      </c>
    </row>
    <row r="5411" spans="1:2" x14ac:dyDescent="0.2">
      <c r="A5411" s="24" t="s">
        <v>5502</v>
      </c>
      <c r="B5411" s="25">
        <v>6</v>
      </c>
    </row>
    <row r="5412" spans="1:2" x14ac:dyDescent="0.2">
      <c r="A5412" s="24" t="s">
        <v>5503</v>
      </c>
      <c r="B5412" s="25">
        <v>6</v>
      </c>
    </row>
    <row r="5413" spans="1:2" x14ac:dyDescent="0.2">
      <c r="A5413" s="24" t="s">
        <v>5504</v>
      </c>
      <c r="B5413" s="25">
        <v>6</v>
      </c>
    </row>
    <row r="5414" spans="1:2" x14ac:dyDescent="0.2">
      <c r="A5414" s="24" t="s">
        <v>5505</v>
      </c>
      <c r="B5414" s="25">
        <v>1</v>
      </c>
    </row>
    <row r="5415" spans="1:2" x14ac:dyDescent="0.2">
      <c r="A5415" s="24" t="s">
        <v>5506</v>
      </c>
      <c r="B5415" s="25">
        <v>2</v>
      </c>
    </row>
    <row r="5416" spans="1:2" x14ac:dyDescent="0.2">
      <c r="A5416" s="24" t="s">
        <v>5507</v>
      </c>
      <c r="B5416" s="25">
        <v>18</v>
      </c>
    </row>
    <row r="5417" spans="1:2" x14ac:dyDescent="0.2">
      <c r="A5417" s="24" t="s">
        <v>5508</v>
      </c>
      <c r="B5417" s="25">
        <v>3</v>
      </c>
    </row>
    <row r="5418" spans="1:2" x14ac:dyDescent="0.2">
      <c r="A5418" s="24" t="s">
        <v>5509</v>
      </c>
      <c r="B5418" s="25">
        <v>4</v>
      </c>
    </row>
    <row r="5419" spans="1:2" x14ac:dyDescent="0.2">
      <c r="A5419" s="24" t="s">
        <v>5510</v>
      </c>
      <c r="B5419" s="25">
        <v>2</v>
      </c>
    </row>
    <row r="5420" spans="1:2" x14ac:dyDescent="0.2">
      <c r="A5420" s="24" t="s">
        <v>5511</v>
      </c>
      <c r="B5420" s="25">
        <v>3</v>
      </c>
    </row>
    <row r="5421" spans="1:2" x14ac:dyDescent="0.2">
      <c r="A5421" s="24" t="s">
        <v>5512</v>
      </c>
      <c r="B5421" s="25">
        <v>2</v>
      </c>
    </row>
    <row r="5422" spans="1:2" x14ac:dyDescent="0.2">
      <c r="A5422" s="24" t="s">
        <v>5513</v>
      </c>
      <c r="B5422" s="25">
        <v>5</v>
      </c>
    </row>
    <row r="5423" spans="1:2" x14ac:dyDescent="0.2">
      <c r="A5423" s="24" t="s">
        <v>5514</v>
      </c>
      <c r="B5423" s="25">
        <v>3</v>
      </c>
    </row>
    <row r="5424" spans="1:2" x14ac:dyDescent="0.2">
      <c r="A5424" s="24" t="s">
        <v>5515</v>
      </c>
      <c r="B5424" s="25">
        <v>3</v>
      </c>
    </row>
    <row r="5425" spans="1:2" x14ac:dyDescent="0.2">
      <c r="A5425" s="24" t="s">
        <v>5516</v>
      </c>
      <c r="B5425" s="25">
        <v>70</v>
      </c>
    </row>
    <row r="5426" spans="1:2" x14ac:dyDescent="0.2">
      <c r="A5426" s="24" t="s">
        <v>5517</v>
      </c>
      <c r="B5426" s="25">
        <v>9</v>
      </c>
    </row>
    <row r="5427" spans="1:2" x14ac:dyDescent="0.2">
      <c r="A5427" s="24" t="s">
        <v>5518</v>
      </c>
      <c r="B5427" s="25">
        <v>6</v>
      </c>
    </row>
    <row r="5428" spans="1:2" x14ac:dyDescent="0.2">
      <c r="A5428" s="24" t="s">
        <v>5519</v>
      </c>
      <c r="B5428" s="25">
        <v>4</v>
      </c>
    </row>
    <row r="5429" spans="1:2" x14ac:dyDescent="0.2">
      <c r="A5429" s="24" t="s">
        <v>5520</v>
      </c>
      <c r="B5429" s="25">
        <v>4</v>
      </c>
    </row>
    <row r="5430" spans="1:2" x14ac:dyDescent="0.2">
      <c r="A5430" s="24" t="s">
        <v>5521</v>
      </c>
      <c r="B5430" s="25">
        <v>1</v>
      </c>
    </row>
    <row r="5431" spans="1:2" x14ac:dyDescent="0.2">
      <c r="A5431" s="24" t="s">
        <v>5522</v>
      </c>
      <c r="B5431" s="25">
        <v>1</v>
      </c>
    </row>
    <row r="5432" spans="1:2" x14ac:dyDescent="0.2">
      <c r="A5432" s="24" t="s">
        <v>102</v>
      </c>
      <c r="B5432" s="25">
        <v>7</v>
      </c>
    </row>
    <row r="5433" spans="1:2" x14ac:dyDescent="0.2">
      <c r="A5433" s="24" t="s">
        <v>5523</v>
      </c>
      <c r="B5433" s="25">
        <v>2</v>
      </c>
    </row>
    <row r="5434" spans="1:2" x14ac:dyDescent="0.2">
      <c r="A5434" s="24" t="s">
        <v>5524</v>
      </c>
      <c r="B5434" s="25">
        <v>2</v>
      </c>
    </row>
    <row r="5435" spans="1:2" x14ac:dyDescent="0.2">
      <c r="A5435" s="24" t="s">
        <v>5525</v>
      </c>
      <c r="B5435" s="25">
        <v>1</v>
      </c>
    </row>
    <row r="5436" spans="1:2" x14ac:dyDescent="0.2">
      <c r="A5436" s="24" t="s">
        <v>5526</v>
      </c>
      <c r="B5436" s="25">
        <v>2</v>
      </c>
    </row>
    <row r="5437" spans="1:2" x14ac:dyDescent="0.2">
      <c r="A5437" s="24" t="s">
        <v>5527</v>
      </c>
      <c r="B5437" s="25">
        <v>4</v>
      </c>
    </row>
    <row r="5438" spans="1:2" x14ac:dyDescent="0.2">
      <c r="A5438" s="24" t="s">
        <v>5528</v>
      </c>
      <c r="B5438" s="25">
        <v>4</v>
      </c>
    </row>
    <row r="5439" spans="1:2" x14ac:dyDescent="0.2">
      <c r="A5439" s="24" t="s">
        <v>5529</v>
      </c>
      <c r="B5439" s="25">
        <v>1</v>
      </c>
    </row>
    <row r="5440" spans="1:2" x14ac:dyDescent="0.2">
      <c r="A5440" s="24" t="s">
        <v>5530</v>
      </c>
      <c r="B5440" s="25">
        <v>1</v>
      </c>
    </row>
    <row r="5441" spans="1:2" x14ac:dyDescent="0.2">
      <c r="A5441" s="24" t="s">
        <v>5531</v>
      </c>
      <c r="B5441" s="25">
        <v>1</v>
      </c>
    </row>
    <row r="5442" spans="1:2" x14ac:dyDescent="0.2">
      <c r="A5442" s="24" t="s">
        <v>5532</v>
      </c>
      <c r="B5442" s="25">
        <v>1</v>
      </c>
    </row>
    <row r="5443" spans="1:2" x14ac:dyDescent="0.2">
      <c r="A5443" s="24" t="s">
        <v>5533</v>
      </c>
      <c r="B5443" s="25">
        <v>1</v>
      </c>
    </row>
    <row r="5444" spans="1:2" x14ac:dyDescent="0.2">
      <c r="A5444" s="24" t="s">
        <v>5534</v>
      </c>
      <c r="B5444" s="25">
        <v>2</v>
      </c>
    </row>
    <row r="5445" spans="1:2" x14ac:dyDescent="0.2">
      <c r="A5445" s="24" t="s">
        <v>5535</v>
      </c>
      <c r="B5445" s="25">
        <v>2</v>
      </c>
    </row>
    <row r="5446" spans="1:2" x14ac:dyDescent="0.2">
      <c r="A5446" s="24" t="s">
        <v>5536</v>
      </c>
      <c r="B5446" s="25">
        <v>8</v>
      </c>
    </row>
    <row r="5447" spans="1:2" x14ac:dyDescent="0.2">
      <c r="A5447" s="24" t="s">
        <v>5537</v>
      </c>
      <c r="B5447" s="25">
        <v>3</v>
      </c>
    </row>
    <row r="5448" spans="1:2" x14ac:dyDescent="0.2">
      <c r="A5448" s="24" t="s">
        <v>5538</v>
      </c>
      <c r="B5448" s="25">
        <v>2</v>
      </c>
    </row>
    <row r="5449" spans="1:2" x14ac:dyDescent="0.2">
      <c r="A5449" s="24" t="s">
        <v>5539</v>
      </c>
      <c r="B5449" s="25">
        <v>3</v>
      </c>
    </row>
    <row r="5450" spans="1:2" x14ac:dyDescent="0.2">
      <c r="A5450" s="24" t="s">
        <v>5540</v>
      </c>
      <c r="B5450" s="25">
        <v>1</v>
      </c>
    </row>
    <row r="5451" spans="1:2" x14ac:dyDescent="0.2">
      <c r="A5451" s="24" t="s">
        <v>5541</v>
      </c>
      <c r="B5451" s="25">
        <v>179</v>
      </c>
    </row>
    <row r="5452" spans="1:2" x14ac:dyDescent="0.2">
      <c r="A5452" s="24" t="s">
        <v>5542</v>
      </c>
      <c r="B5452" s="25">
        <v>4</v>
      </c>
    </row>
    <row r="5453" spans="1:2" x14ac:dyDescent="0.2">
      <c r="A5453" s="24" t="s">
        <v>5543</v>
      </c>
      <c r="B5453" s="25">
        <v>1</v>
      </c>
    </row>
    <row r="5454" spans="1:2" x14ac:dyDescent="0.2">
      <c r="A5454" s="24" t="s">
        <v>5544</v>
      </c>
      <c r="B5454" s="25">
        <v>2</v>
      </c>
    </row>
    <row r="5455" spans="1:2" x14ac:dyDescent="0.2">
      <c r="A5455" s="24" t="s">
        <v>5545</v>
      </c>
      <c r="B5455" s="25">
        <v>9</v>
      </c>
    </row>
    <row r="5456" spans="1:2" x14ac:dyDescent="0.2">
      <c r="A5456" s="24" t="s">
        <v>5546</v>
      </c>
      <c r="B5456" s="25">
        <v>5</v>
      </c>
    </row>
    <row r="5457" spans="1:2" x14ac:dyDescent="0.2">
      <c r="A5457" s="24" t="s">
        <v>5547</v>
      </c>
      <c r="B5457" s="25">
        <v>8</v>
      </c>
    </row>
    <row r="5458" spans="1:2" x14ac:dyDescent="0.2">
      <c r="A5458" s="24" t="s">
        <v>5548</v>
      </c>
      <c r="B5458" s="25">
        <v>3</v>
      </c>
    </row>
    <row r="5459" spans="1:2" x14ac:dyDescent="0.2">
      <c r="A5459" s="24" t="s">
        <v>5549</v>
      </c>
      <c r="B5459" s="25">
        <v>3</v>
      </c>
    </row>
    <row r="5460" spans="1:2" x14ac:dyDescent="0.2">
      <c r="A5460" s="24" t="s">
        <v>5550</v>
      </c>
      <c r="B5460" s="25">
        <v>1</v>
      </c>
    </row>
    <row r="5461" spans="1:2" x14ac:dyDescent="0.2">
      <c r="A5461" s="24" t="s">
        <v>5552</v>
      </c>
      <c r="B5461" s="25">
        <v>2</v>
      </c>
    </row>
    <row r="5462" spans="1:2" x14ac:dyDescent="0.2">
      <c r="A5462" s="24" t="s">
        <v>5553</v>
      </c>
      <c r="B5462" s="25">
        <v>1</v>
      </c>
    </row>
    <row r="5463" spans="1:2" x14ac:dyDescent="0.2">
      <c r="A5463" s="24" t="s">
        <v>5554</v>
      </c>
      <c r="B5463" s="25">
        <v>7</v>
      </c>
    </row>
    <row r="5464" spans="1:2" x14ac:dyDescent="0.2">
      <c r="A5464" s="24" t="s">
        <v>5555</v>
      </c>
      <c r="B5464" s="25">
        <v>7</v>
      </c>
    </row>
    <row r="5465" spans="1:2" x14ac:dyDescent="0.2">
      <c r="A5465" s="24" t="s">
        <v>5556</v>
      </c>
      <c r="B5465" s="25">
        <v>3</v>
      </c>
    </row>
    <row r="5466" spans="1:2" x14ac:dyDescent="0.2">
      <c r="A5466" s="24" t="s">
        <v>5557</v>
      </c>
      <c r="B5466" s="25">
        <v>1</v>
      </c>
    </row>
    <row r="5467" spans="1:2" x14ac:dyDescent="0.2">
      <c r="A5467" s="24" t="s">
        <v>5558</v>
      </c>
      <c r="B5467" s="25">
        <v>2</v>
      </c>
    </row>
    <row r="5468" spans="1:2" x14ac:dyDescent="0.2">
      <c r="A5468" s="24" t="s">
        <v>5559</v>
      </c>
      <c r="B5468" s="25">
        <v>3</v>
      </c>
    </row>
    <row r="5469" spans="1:2" x14ac:dyDescent="0.2">
      <c r="A5469" s="24" t="s">
        <v>5560</v>
      </c>
      <c r="B5469" s="25">
        <v>15</v>
      </c>
    </row>
    <row r="5470" spans="1:2" x14ac:dyDescent="0.2">
      <c r="A5470" s="24" t="s">
        <v>5561</v>
      </c>
      <c r="B5470" s="25">
        <v>6</v>
      </c>
    </row>
    <row r="5471" spans="1:2" x14ac:dyDescent="0.2">
      <c r="A5471" s="24" t="s">
        <v>5562</v>
      </c>
      <c r="B5471" s="25">
        <v>1</v>
      </c>
    </row>
    <row r="5472" spans="1:2" x14ac:dyDescent="0.2">
      <c r="A5472" s="24" t="s">
        <v>5563</v>
      </c>
      <c r="B5472" s="25">
        <v>2</v>
      </c>
    </row>
    <row r="5473" spans="1:2" x14ac:dyDescent="0.2">
      <c r="A5473" s="24" t="s">
        <v>5564</v>
      </c>
      <c r="B5473" s="25">
        <v>4</v>
      </c>
    </row>
    <row r="5474" spans="1:2" x14ac:dyDescent="0.2">
      <c r="A5474" s="24" t="s">
        <v>5565</v>
      </c>
      <c r="B5474" s="25">
        <v>1</v>
      </c>
    </row>
    <row r="5475" spans="1:2" x14ac:dyDescent="0.2">
      <c r="A5475" s="24" t="s">
        <v>5566</v>
      </c>
      <c r="B5475" s="25">
        <v>1</v>
      </c>
    </row>
    <row r="5476" spans="1:2" x14ac:dyDescent="0.2">
      <c r="A5476" s="24" t="s">
        <v>5567</v>
      </c>
      <c r="B5476" s="25">
        <v>1</v>
      </c>
    </row>
    <row r="5477" spans="1:2" x14ac:dyDescent="0.2">
      <c r="A5477" s="24" t="s">
        <v>5568</v>
      </c>
      <c r="B5477" s="25">
        <v>1</v>
      </c>
    </row>
    <row r="5478" spans="1:2" x14ac:dyDescent="0.2">
      <c r="A5478" s="24" t="s">
        <v>5569</v>
      </c>
      <c r="B5478" s="25">
        <v>4</v>
      </c>
    </row>
    <row r="5479" spans="1:2" x14ac:dyDescent="0.2">
      <c r="A5479" s="24" t="s">
        <v>5570</v>
      </c>
      <c r="B5479" s="25">
        <v>1</v>
      </c>
    </row>
    <row r="5480" spans="1:2" x14ac:dyDescent="0.2">
      <c r="A5480" s="24" t="s">
        <v>5571</v>
      </c>
      <c r="B5480" s="25">
        <v>1</v>
      </c>
    </row>
    <row r="5481" spans="1:2" x14ac:dyDescent="0.2">
      <c r="A5481" s="24" t="s">
        <v>5551</v>
      </c>
      <c r="B5481" s="25">
        <v>1</v>
      </c>
    </row>
    <row r="5482" spans="1:2" x14ac:dyDescent="0.2">
      <c r="A5482" s="24" t="s">
        <v>5572</v>
      </c>
      <c r="B5482" s="25">
        <v>2</v>
      </c>
    </row>
    <row r="5483" spans="1:2" x14ac:dyDescent="0.2">
      <c r="A5483" s="24" t="s">
        <v>5573</v>
      </c>
      <c r="B5483" s="25">
        <v>2</v>
      </c>
    </row>
    <row r="5484" spans="1:2" x14ac:dyDescent="0.2">
      <c r="A5484" s="24" t="s">
        <v>5574</v>
      </c>
      <c r="B5484" s="25">
        <v>4</v>
      </c>
    </row>
    <row r="5485" spans="1:2" x14ac:dyDescent="0.2">
      <c r="A5485" s="24" t="s">
        <v>5575</v>
      </c>
      <c r="B5485" s="25">
        <v>12</v>
      </c>
    </row>
    <row r="5486" spans="1:2" x14ac:dyDescent="0.2">
      <c r="A5486" s="24" t="s">
        <v>5576</v>
      </c>
      <c r="B5486" s="25">
        <v>2</v>
      </c>
    </row>
    <row r="5487" spans="1:2" x14ac:dyDescent="0.2">
      <c r="A5487" s="24" t="s">
        <v>5577</v>
      </c>
      <c r="B5487" s="25">
        <v>1</v>
      </c>
    </row>
    <row r="5488" spans="1:2" x14ac:dyDescent="0.2">
      <c r="A5488" s="24" t="s">
        <v>5578</v>
      </c>
      <c r="B5488" s="25">
        <v>5</v>
      </c>
    </row>
    <row r="5489" spans="1:2" x14ac:dyDescent="0.2">
      <c r="A5489" s="24" t="s">
        <v>5579</v>
      </c>
      <c r="B5489" s="25">
        <v>2</v>
      </c>
    </row>
    <row r="5490" spans="1:2" x14ac:dyDescent="0.2">
      <c r="A5490" s="24" t="s">
        <v>5580</v>
      </c>
      <c r="B5490" s="25">
        <v>1</v>
      </c>
    </row>
    <row r="5491" spans="1:2" x14ac:dyDescent="0.2">
      <c r="A5491" s="24" t="s">
        <v>5581</v>
      </c>
      <c r="B5491" s="25">
        <v>1</v>
      </c>
    </row>
    <row r="5492" spans="1:2" x14ac:dyDescent="0.2">
      <c r="A5492" s="24" t="s">
        <v>5582</v>
      </c>
      <c r="B5492" s="25">
        <v>7</v>
      </c>
    </row>
    <row r="5493" spans="1:2" x14ac:dyDescent="0.2">
      <c r="A5493" s="24" t="s">
        <v>5583</v>
      </c>
      <c r="B5493" s="25">
        <v>2</v>
      </c>
    </row>
    <row r="5494" spans="1:2" x14ac:dyDescent="0.2">
      <c r="A5494" s="24" t="s">
        <v>5584</v>
      </c>
      <c r="B5494" s="25">
        <v>6</v>
      </c>
    </row>
    <row r="5495" spans="1:2" x14ac:dyDescent="0.2">
      <c r="A5495" s="24" t="s">
        <v>5585</v>
      </c>
      <c r="B5495" s="25">
        <v>2</v>
      </c>
    </row>
    <row r="5496" spans="1:2" x14ac:dyDescent="0.2">
      <c r="A5496" s="24" t="s">
        <v>5586</v>
      </c>
      <c r="B5496" s="25">
        <v>3</v>
      </c>
    </row>
    <row r="5497" spans="1:2" x14ac:dyDescent="0.2">
      <c r="A5497" s="24" t="s">
        <v>5587</v>
      </c>
      <c r="B5497" s="25">
        <v>11</v>
      </c>
    </row>
    <row r="5498" spans="1:2" x14ac:dyDescent="0.2">
      <c r="A5498" s="24" t="s">
        <v>5588</v>
      </c>
      <c r="B5498" s="25">
        <v>13</v>
      </c>
    </row>
    <row r="5499" spans="1:2" x14ac:dyDescent="0.2">
      <c r="A5499" s="24" t="s">
        <v>5589</v>
      </c>
      <c r="B5499" s="25">
        <v>7</v>
      </c>
    </row>
    <row r="5500" spans="1:2" x14ac:dyDescent="0.2">
      <c r="A5500" s="24" t="s">
        <v>5590</v>
      </c>
      <c r="B5500" s="25">
        <v>1</v>
      </c>
    </row>
    <row r="5501" spans="1:2" x14ac:dyDescent="0.2">
      <c r="A5501" s="24" t="s">
        <v>5591</v>
      </c>
      <c r="B5501" s="25">
        <v>12</v>
      </c>
    </row>
    <row r="5502" spans="1:2" x14ac:dyDescent="0.2">
      <c r="A5502" s="24" t="s">
        <v>5592</v>
      </c>
      <c r="B5502" s="25">
        <v>1</v>
      </c>
    </row>
    <row r="5503" spans="1:2" x14ac:dyDescent="0.2">
      <c r="A5503" s="24" t="s">
        <v>5593</v>
      </c>
      <c r="B5503" s="25">
        <v>1</v>
      </c>
    </row>
    <row r="5504" spans="1:2" x14ac:dyDescent="0.2">
      <c r="A5504" s="24" t="s">
        <v>5594</v>
      </c>
      <c r="B5504" s="25">
        <v>2</v>
      </c>
    </row>
    <row r="5505" spans="1:2" x14ac:dyDescent="0.2">
      <c r="A5505" s="24" t="s">
        <v>5595</v>
      </c>
      <c r="B5505" s="25">
        <v>7</v>
      </c>
    </row>
    <row r="5506" spans="1:2" x14ac:dyDescent="0.2">
      <c r="A5506" s="24" t="s">
        <v>5596</v>
      </c>
      <c r="B5506" s="25">
        <v>1</v>
      </c>
    </row>
    <row r="5507" spans="1:2" x14ac:dyDescent="0.2">
      <c r="A5507" s="24" t="s">
        <v>5597</v>
      </c>
      <c r="B5507" s="25">
        <v>1</v>
      </c>
    </row>
    <row r="5508" spans="1:2" x14ac:dyDescent="0.2">
      <c r="A5508" s="24" t="s">
        <v>5598</v>
      </c>
      <c r="B5508" s="25">
        <v>1</v>
      </c>
    </row>
    <row r="5509" spans="1:2" x14ac:dyDescent="0.2">
      <c r="A5509" s="24" t="s">
        <v>5599</v>
      </c>
      <c r="B5509" s="25">
        <v>1</v>
      </c>
    </row>
    <row r="5510" spans="1:2" x14ac:dyDescent="0.2">
      <c r="A5510" s="24" t="s">
        <v>5600</v>
      </c>
      <c r="B5510" s="25">
        <v>3</v>
      </c>
    </row>
    <row r="5511" spans="1:2" x14ac:dyDescent="0.2">
      <c r="A5511" s="24" t="s">
        <v>5601</v>
      </c>
      <c r="B5511" s="25">
        <v>2</v>
      </c>
    </row>
    <row r="5512" spans="1:2" x14ac:dyDescent="0.2">
      <c r="A5512" s="24" t="s">
        <v>5602</v>
      </c>
      <c r="B5512" s="25">
        <v>8</v>
      </c>
    </row>
    <row r="5513" spans="1:2" x14ac:dyDescent="0.2">
      <c r="A5513" s="24" t="s">
        <v>5603</v>
      </c>
      <c r="B5513" s="25">
        <v>2</v>
      </c>
    </row>
    <row r="5514" spans="1:2" x14ac:dyDescent="0.2">
      <c r="A5514" s="24" t="s">
        <v>5604</v>
      </c>
      <c r="B5514" s="25">
        <v>9</v>
      </c>
    </row>
    <row r="5515" spans="1:2" x14ac:dyDescent="0.2">
      <c r="A5515" s="24" t="s">
        <v>5605</v>
      </c>
      <c r="B5515" s="25">
        <v>2</v>
      </c>
    </row>
    <row r="5516" spans="1:2" x14ac:dyDescent="0.2">
      <c r="A5516" s="24" t="s">
        <v>5606</v>
      </c>
      <c r="B5516" s="25">
        <v>1</v>
      </c>
    </row>
    <row r="5517" spans="1:2" x14ac:dyDescent="0.2">
      <c r="A5517" s="24" t="s">
        <v>5607</v>
      </c>
      <c r="B5517" s="25">
        <v>1</v>
      </c>
    </row>
    <row r="5518" spans="1:2" x14ac:dyDescent="0.2">
      <c r="A5518" s="24" t="s">
        <v>5608</v>
      </c>
      <c r="B5518" s="25">
        <v>25</v>
      </c>
    </row>
    <row r="5519" spans="1:2" x14ac:dyDescent="0.2">
      <c r="A5519" s="24" t="s">
        <v>5609</v>
      </c>
      <c r="B5519" s="25">
        <v>2</v>
      </c>
    </row>
    <row r="5520" spans="1:2" x14ac:dyDescent="0.2">
      <c r="A5520" s="24" t="s">
        <v>5610</v>
      </c>
      <c r="B5520" s="25">
        <v>1</v>
      </c>
    </row>
    <row r="5521" spans="1:2" x14ac:dyDescent="0.2">
      <c r="A5521" s="24" t="s">
        <v>5611</v>
      </c>
      <c r="B5521" s="25">
        <v>1</v>
      </c>
    </row>
    <row r="5522" spans="1:2" x14ac:dyDescent="0.2">
      <c r="A5522" s="24" t="s">
        <v>5612</v>
      </c>
      <c r="B5522" s="25">
        <v>21</v>
      </c>
    </row>
    <row r="5523" spans="1:2" x14ac:dyDescent="0.2">
      <c r="A5523" s="24" t="s">
        <v>5613</v>
      </c>
      <c r="B5523" s="25">
        <v>1</v>
      </c>
    </row>
    <row r="5524" spans="1:2" x14ac:dyDescent="0.2">
      <c r="A5524" s="24" t="s">
        <v>5614</v>
      </c>
      <c r="B5524" s="25">
        <v>2</v>
      </c>
    </row>
    <row r="5525" spans="1:2" x14ac:dyDescent="0.2">
      <c r="A5525" s="24" t="s">
        <v>5615</v>
      </c>
      <c r="B5525" s="25">
        <v>1</v>
      </c>
    </row>
    <row r="5526" spans="1:2" x14ac:dyDescent="0.2">
      <c r="A5526" s="24" t="s">
        <v>5616</v>
      </c>
      <c r="B5526" s="25">
        <v>1</v>
      </c>
    </row>
    <row r="5527" spans="1:2" x14ac:dyDescent="0.2">
      <c r="A5527" s="24" t="s">
        <v>5617</v>
      </c>
      <c r="B5527" s="25">
        <v>1</v>
      </c>
    </row>
    <row r="5528" spans="1:2" x14ac:dyDescent="0.2">
      <c r="A5528" s="24" t="s">
        <v>5618</v>
      </c>
      <c r="B5528" s="25">
        <v>5</v>
      </c>
    </row>
    <row r="5529" spans="1:2" x14ac:dyDescent="0.2">
      <c r="A5529" s="24" t="s">
        <v>5619</v>
      </c>
      <c r="B5529" s="25">
        <v>27</v>
      </c>
    </row>
    <row r="5530" spans="1:2" x14ac:dyDescent="0.2">
      <c r="A5530" s="24" t="s">
        <v>5620</v>
      </c>
      <c r="B5530" s="25">
        <v>3</v>
      </c>
    </row>
    <row r="5531" spans="1:2" x14ac:dyDescent="0.2">
      <c r="A5531" s="24" t="s">
        <v>5621</v>
      </c>
      <c r="B5531" s="25">
        <v>34</v>
      </c>
    </row>
    <row r="5532" spans="1:2" x14ac:dyDescent="0.2">
      <c r="A5532" s="24" t="s">
        <v>5622</v>
      </c>
      <c r="B5532" s="25">
        <v>8</v>
      </c>
    </row>
    <row r="5533" spans="1:2" x14ac:dyDescent="0.2">
      <c r="A5533" s="24" t="s">
        <v>5623</v>
      </c>
      <c r="B5533" s="25">
        <v>66</v>
      </c>
    </row>
    <row r="5534" spans="1:2" x14ac:dyDescent="0.2">
      <c r="A5534" s="24" t="s">
        <v>5624</v>
      </c>
      <c r="B5534" s="25">
        <v>14</v>
      </c>
    </row>
    <row r="5535" spans="1:2" x14ac:dyDescent="0.2">
      <c r="A5535" s="24" t="s">
        <v>5625</v>
      </c>
      <c r="B5535" s="25">
        <v>1</v>
      </c>
    </row>
    <row r="5536" spans="1:2" x14ac:dyDescent="0.2">
      <c r="A5536" s="24" t="s">
        <v>5626</v>
      </c>
      <c r="B5536" s="25">
        <v>2</v>
      </c>
    </row>
    <row r="5537" spans="1:2" x14ac:dyDescent="0.2">
      <c r="A5537" s="24" t="s">
        <v>5627</v>
      </c>
      <c r="B5537" s="25">
        <v>11</v>
      </c>
    </row>
    <row r="5538" spans="1:2" x14ac:dyDescent="0.2">
      <c r="A5538" s="24" t="s">
        <v>5628</v>
      </c>
      <c r="B5538" s="25">
        <v>3</v>
      </c>
    </row>
    <row r="5539" spans="1:2" x14ac:dyDescent="0.2">
      <c r="A5539" s="24" t="s">
        <v>5629</v>
      </c>
      <c r="B5539" s="25">
        <v>9</v>
      </c>
    </row>
    <row r="5540" spans="1:2" x14ac:dyDescent="0.2">
      <c r="A5540" s="24" t="s">
        <v>5630</v>
      </c>
      <c r="B5540" s="25">
        <v>1</v>
      </c>
    </row>
    <row r="5541" spans="1:2" x14ac:dyDescent="0.2">
      <c r="A5541" s="24" t="s">
        <v>5631</v>
      </c>
      <c r="B5541" s="25">
        <v>3</v>
      </c>
    </row>
    <row r="5542" spans="1:2" x14ac:dyDescent="0.2">
      <c r="A5542" s="24" t="s">
        <v>5632</v>
      </c>
      <c r="B5542" s="25">
        <v>1</v>
      </c>
    </row>
    <row r="5543" spans="1:2" x14ac:dyDescent="0.2">
      <c r="A5543" s="24" t="s">
        <v>5633</v>
      </c>
      <c r="B5543" s="25">
        <v>1</v>
      </c>
    </row>
    <row r="5544" spans="1:2" x14ac:dyDescent="0.2">
      <c r="A5544" s="24" t="s">
        <v>5634</v>
      </c>
      <c r="B5544" s="25">
        <v>9</v>
      </c>
    </row>
    <row r="5545" spans="1:2" x14ac:dyDescent="0.2">
      <c r="A5545" s="24" t="s">
        <v>5635</v>
      </c>
      <c r="B5545" s="25">
        <v>1</v>
      </c>
    </row>
    <row r="5546" spans="1:2" x14ac:dyDescent="0.2">
      <c r="A5546" s="24" t="s">
        <v>5636</v>
      </c>
      <c r="B5546" s="25">
        <v>5</v>
      </c>
    </row>
    <row r="5547" spans="1:2" x14ac:dyDescent="0.2">
      <c r="A5547" s="24" t="s">
        <v>5637</v>
      </c>
      <c r="B5547" s="25">
        <v>5</v>
      </c>
    </row>
    <row r="5548" spans="1:2" x14ac:dyDescent="0.2">
      <c r="A5548" s="24" t="s">
        <v>5638</v>
      </c>
      <c r="B5548" s="25">
        <v>7</v>
      </c>
    </row>
    <row r="5549" spans="1:2" x14ac:dyDescent="0.2">
      <c r="A5549" s="24" t="s">
        <v>5639</v>
      </c>
      <c r="B5549" s="25">
        <v>1</v>
      </c>
    </row>
    <row r="5550" spans="1:2" x14ac:dyDescent="0.2">
      <c r="A5550" s="24" t="s">
        <v>5640</v>
      </c>
      <c r="B5550" s="25">
        <v>9</v>
      </c>
    </row>
    <row r="5551" spans="1:2" x14ac:dyDescent="0.2">
      <c r="A5551" s="24" t="s">
        <v>5641</v>
      </c>
      <c r="B5551" s="25">
        <v>11</v>
      </c>
    </row>
    <row r="5552" spans="1:2" x14ac:dyDescent="0.2">
      <c r="A5552" s="24" t="s">
        <v>5642</v>
      </c>
      <c r="B5552" s="25">
        <v>11</v>
      </c>
    </row>
    <row r="5553" spans="1:2" x14ac:dyDescent="0.2">
      <c r="A5553" s="24" t="s">
        <v>5643</v>
      </c>
      <c r="B5553" s="25">
        <v>2</v>
      </c>
    </row>
    <row r="5554" spans="1:2" x14ac:dyDescent="0.2">
      <c r="A5554" s="24" t="s">
        <v>5644</v>
      </c>
      <c r="B5554" s="25">
        <v>7</v>
      </c>
    </row>
    <row r="5555" spans="1:2" x14ac:dyDescent="0.2">
      <c r="A5555" s="24" t="s">
        <v>5645</v>
      </c>
      <c r="B5555" s="25">
        <v>2</v>
      </c>
    </row>
    <row r="5556" spans="1:2" x14ac:dyDescent="0.2">
      <c r="A5556" s="24" t="s">
        <v>5646</v>
      </c>
      <c r="B5556" s="25">
        <v>4</v>
      </c>
    </row>
    <row r="5557" spans="1:2" x14ac:dyDescent="0.2">
      <c r="A5557" s="24" t="s">
        <v>5647</v>
      </c>
      <c r="B5557" s="25">
        <v>2</v>
      </c>
    </row>
    <row r="5558" spans="1:2" x14ac:dyDescent="0.2">
      <c r="A5558" s="24" t="s">
        <v>5648</v>
      </c>
      <c r="B5558" s="25">
        <v>2</v>
      </c>
    </row>
    <row r="5559" spans="1:2" x14ac:dyDescent="0.2">
      <c r="A5559" s="24" t="s">
        <v>5649</v>
      </c>
      <c r="B5559" s="25">
        <v>12</v>
      </c>
    </row>
    <row r="5560" spans="1:2" x14ac:dyDescent="0.2">
      <c r="A5560" s="24" t="s">
        <v>5650</v>
      </c>
      <c r="B5560" s="25">
        <v>4</v>
      </c>
    </row>
    <row r="5561" spans="1:2" x14ac:dyDescent="0.2">
      <c r="A5561" s="24" t="s">
        <v>5651</v>
      </c>
      <c r="B5561" s="25">
        <v>4</v>
      </c>
    </row>
    <row r="5562" spans="1:2" x14ac:dyDescent="0.2">
      <c r="A5562" s="24" t="s">
        <v>5652</v>
      </c>
      <c r="B5562" s="25">
        <v>71</v>
      </c>
    </row>
    <row r="5563" spans="1:2" x14ac:dyDescent="0.2">
      <c r="A5563" s="24" t="s">
        <v>5653</v>
      </c>
      <c r="B5563" s="25">
        <v>3</v>
      </c>
    </row>
    <row r="5564" spans="1:2" x14ac:dyDescent="0.2">
      <c r="A5564" s="24" t="s">
        <v>5654</v>
      </c>
      <c r="B5564" s="25">
        <v>12</v>
      </c>
    </row>
    <row r="5565" spans="1:2" x14ac:dyDescent="0.2">
      <c r="A5565" s="24" t="s">
        <v>5655</v>
      </c>
      <c r="B5565" s="25">
        <v>1</v>
      </c>
    </row>
    <row r="5566" spans="1:2" x14ac:dyDescent="0.2">
      <c r="A5566" s="24" t="s">
        <v>5656</v>
      </c>
      <c r="B5566" s="25">
        <v>1</v>
      </c>
    </row>
    <row r="5567" spans="1:2" x14ac:dyDescent="0.2">
      <c r="A5567" s="24" t="s">
        <v>5657</v>
      </c>
      <c r="B5567" s="25">
        <v>12</v>
      </c>
    </row>
    <row r="5568" spans="1:2" x14ac:dyDescent="0.2">
      <c r="A5568" s="24" t="s">
        <v>5658</v>
      </c>
      <c r="B5568" s="25">
        <v>5</v>
      </c>
    </row>
    <row r="5569" spans="1:2" x14ac:dyDescent="0.2">
      <c r="A5569" s="24" t="s">
        <v>5659</v>
      </c>
      <c r="B5569" s="25">
        <v>1</v>
      </c>
    </row>
    <row r="5570" spans="1:2" x14ac:dyDescent="0.2">
      <c r="A5570" s="24" t="s">
        <v>5660</v>
      </c>
      <c r="B5570" s="25">
        <v>1</v>
      </c>
    </row>
    <row r="5571" spans="1:2" x14ac:dyDescent="0.2">
      <c r="A5571" s="24" t="s">
        <v>5661</v>
      </c>
      <c r="B5571" s="25">
        <v>2</v>
      </c>
    </row>
    <row r="5572" spans="1:2" x14ac:dyDescent="0.2">
      <c r="A5572" s="24" t="s">
        <v>5662</v>
      </c>
      <c r="B5572" s="25">
        <v>32</v>
      </c>
    </row>
    <row r="5573" spans="1:2" x14ac:dyDescent="0.2">
      <c r="A5573" s="24" t="s">
        <v>5663</v>
      </c>
      <c r="B5573" s="25">
        <v>2</v>
      </c>
    </row>
    <row r="5574" spans="1:2" x14ac:dyDescent="0.2">
      <c r="A5574" s="24" t="s">
        <v>5664</v>
      </c>
      <c r="B5574" s="25">
        <v>5</v>
      </c>
    </row>
    <row r="5575" spans="1:2" x14ac:dyDescent="0.2">
      <c r="A5575" s="24" t="s">
        <v>5665</v>
      </c>
      <c r="B5575" s="25">
        <v>4</v>
      </c>
    </row>
    <row r="5576" spans="1:2" x14ac:dyDescent="0.2">
      <c r="A5576" s="24" t="s">
        <v>5666</v>
      </c>
      <c r="B5576" s="25">
        <v>1</v>
      </c>
    </row>
    <row r="5577" spans="1:2" x14ac:dyDescent="0.2">
      <c r="A5577" s="24" t="s">
        <v>5667</v>
      </c>
      <c r="B5577" s="25">
        <v>1</v>
      </c>
    </row>
    <row r="5578" spans="1:2" x14ac:dyDescent="0.2">
      <c r="A5578" s="24" t="s">
        <v>5668</v>
      </c>
      <c r="B5578" s="25">
        <v>4</v>
      </c>
    </row>
    <row r="5579" spans="1:2" x14ac:dyDescent="0.2">
      <c r="A5579" s="24" t="s">
        <v>5669</v>
      </c>
      <c r="B5579" s="25">
        <v>1</v>
      </c>
    </row>
    <row r="5580" spans="1:2" x14ac:dyDescent="0.2">
      <c r="A5580" s="24" t="s">
        <v>5670</v>
      </c>
      <c r="B5580" s="25">
        <v>15</v>
      </c>
    </row>
    <row r="5581" spans="1:2" x14ac:dyDescent="0.2">
      <c r="A5581" s="24" t="s">
        <v>5671</v>
      </c>
      <c r="B5581" s="25">
        <v>5</v>
      </c>
    </row>
    <row r="5582" spans="1:2" x14ac:dyDescent="0.2">
      <c r="A5582" s="24" t="s">
        <v>5672</v>
      </c>
      <c r="B5582" s="25">
        <v>2</v>
      </c>
    </row>
    <row r="5583" spans="1:2" x14ac:dyDescent="0.2">
      <c r="A5583" s="24" t="s">
        <v>5673</v>
      </c>
      <c r="B5583" s="25">
        <v>3</v>
      </c>
    </row>
    <row r="5584" spans="1:2" x14ac:dyDescent="0.2">
      <c r="A5584" s="24" t="s">
        <v>5674</v>
      </c>
      <c r="B5584" s="25">
        <v>165</v>
      </c>
    </row>
    <row r="5585" spans="1:2" x14ac:dyDescent="0.2">
      <c r="A5585" s="24" t="s">
        <v>5675</v>
      </c>
      <c r="B5585" s="25">
        <v>1</v>
      </c>
    </row>
    <row r="5586" spans="1:2" x14ac:dyDescent="0.2">
      <c r="A5586" s="24" t="s">
        <v>5676</v>
      </c>
      <c r="B5586" s="25">
        <v>2</v>
      </c>
    </row>
    <row r="5587" spans="1:2" x14ac:dyDescent="0.2">
      <c r="A5587" s="24" t="s">
        <v>0</v>
      </c>
      <c r="B5587" s="25">
        <v>3</v>
      </c>
    </row>
    <row r="5588" spans="1:2" x14ac:dyDescent="0.2">
      <c r="A5588" s="24" t="s">
        <v>5677</v>
      </c>
      <c r="B5588" s="25">
        <v>1</v>
      </c>
    </row>
    <row r="5589" spans="1:2" x14ac:dyDescent="0.2">
      <c r="A5589" s="24" t="s">
        <v>5678</v>
      </c>
      <c r="B5589" s="25">
        <v>5</v>
      </c>
    </row>
    <row r="5590" spans="1:2" x14ac:dyDescent="0.2">
      <c r="A5590" s="24" t="s">
        <v>5679</v>
      </c>
      <c r="B5590" s="25">
        <v>5</v>
      </c>
    </row>
    <row r="5591" spans="1:2" x14ac:dyDescent="0.2">
      <c r="A5591" s="24" t="s">
        <v>5680</v>
      </c>
      <c r="B5591" s="25">
        <v>2</v>
      </c>
    </row>
    <row r="5592" spans="1:2" x14ac:dyDescent="0.2">
      <c r="A5592" s="24" t="s">
        <v>5681</v>
      </c>
      <c r="B5592" s="25">
        <v>6</v>
      </c>
    </row>
    <row r="5593" spans="1:2" x14ac:dyDescent="0.2">
      <c r="A5593" s="24" t="s">
        <v>5682</v>
      </c>
      <c r="B5593" s="25">
        <v>19</v>
      </c>
    </row>
    <row r="5594" spans="1:2" x14ac:dyDescent="0.2">
      <c r="A5594" s="24" t="s">
        <v>5683</v>
      </c>
      <c r="B5594" s="25">
        <v>10</v>
      </c>
    </row>
    <row r="5595" spans="1:2" x14ac:dyDescent="0.2">
      <c r="A5595" s="24" t="s">
        <v>5684</v>
      </c>
      <c r="B5595" s="25">
        <v>1</v>
      </c>
    </row>
    <row r="5596" spans="1:2" x14ac:dyDescent="0.2">
      <c r="A5596" s="24" t="s">
        <v>5685</v>
      </c>
      <c r="B5596" s="25">
        <v>8</v>
      </c>
    </row>
    <row r="5597" spans="1:2" x14ac:dyDescent="0.2">
      <c r="A5597" s="24" t="s">
        <v>5686</v>
      </c>
      <c r="B5597" s="25">
        <v>1</v>
      </c>
    </row>
    <row r="5598" spans="1:2" x14ac:dyDescent="0.2">
      <c r="A5598" s="24" t="s">
        <v>5687</v>
      </c>
      <c r="B5598" s="25">
        <v>2</v>
      </c>
    </row>
    <row r="5599" spans="1:2" x14ac:dyDescent="0.2">
      <c r="A5599" s="24" t="s">
        <v>5688</v>
      </c>
      <c r="B5599" s="25">
        <v>2</v>
      </c>
    </row>
    <row r="5600" spans="1:2" x14ac:dyDescent="0.2">
      <c r="A5600" s="24" t="s">
        <v>5689</v>
      </c>
      <c r="B5600" s="25">
        <v>2</v>
      </c>
    </row>
    <row r="5601" spans="1:2" x14ac:dyDescent="0.2">
      <c r="A5601" s="24" t="s">
        <v>5690</v>
      </c>
      <c r="B5601" s="25">
        <v>8</v>
      </c>
    </row>
    <row r="5602" spans="1:2" x14ac:dyDescent="0.2">
      <c r="A5602" s="24" t="s">
        <v>5691</v>
      </c>
      <c r="B5602" s="25">
        <v>16</v>
      </c>
    </row>
    <row r="5603" spans="1:2" x14ac:dyDescent="0.2">
      <c r="A5603" s="24" t="s">
        <v>372</v>
      </c>
      <c r="B5603" s="25">
        <v>196</v>
      </c>
    </row>
    <row r="5604" spans="1:2" x14ac:dyDescent="0.2">
      <c r="A5604" s="24" t="s">
        <v>5692</v>
      </c>
      <c r="B5604" s="25">
        <v>160</v>
      </c>
    </row>
    <row r="5605" spans="1:2" x14ac:dyDescent="0.2">
      <c r="A5605" s="24" t="s">
        <v>5693</v>
      </c>
      <c r="B5605" s="25">
        <v>8</v>
      </c>
    </row>
    <row r="5606" spans="1:2" x14ac:dyDescent="0.2">
      <c r="A5606" s="24" t="s">
        <v>5694</v>
      </c>
      <c r="B5606" s="25">
        <v>2</v>
      </c>
    </row>
    <row r="5607" spans="1:2" x14ac:dyDescent="0.2">
      <c r="A5607" s="24" t="s">
        <v>5695</v>
      </c>
      <c r="B5607" s="25">
        <v>2</v>
      </c>
    </row>
    <row r="5608" spans="1:2" x14ac:dyDescent="0.2">
      <c r="A5608" s="24" t="s">
        <v>5696</v>
      </c>
      <c r="B5608" s="25">
        <v>6</v>
      </c>
    </row>
    <row r="5609" spans="1:2" x14ac:dyDescent="0.2">
      <c r="A5609" s="24" t="s">
        <v>5697</v>
      </c>
      <c r="B5609" s="25">
        <v>3</v>
      </c>
    </row>
    <row r="5610" spans="1:2" x14ac:dyDescent="0.2">
      <c r="A5610" s="24" t="s">
        <v>5698</v>
      </c>
      <c r="B5610" s="25">
        <v>3</v>
      </c>
    </row>
    <row r="5611" spans="1:2" x14ac:dyDescent="0.2">
      <c r="A5611" s="24" t="s">
        <v>103</v>
      </c>
      <c r="B5611" s="25">
        <v>34</v>
      </c>
    </row>
    <row r="5612" spans="1:2" x14ac:dyDescent="0.2">
      <c r="A5612" s="24" t="s">
        <v>5699</v>
      </c>
      <c r="B5612" s="25">
        <v>8</v>
      </c>
    </row>
    <row r="5613" spans="1:2" x14ac:dyDescent="0.2">
      <c r="A5613" s="24" t="s">
        <v>5700</v>
      </c>
      <c r="B5613" s="25">
        <v>10</v>
      </c>
    </row>
    <row r="5614" spans="1:2" x14ac:dyDescent="0.2">
      <c r="A5614" s="24" t="s">
        <v>5701</v>
      </c>
      <c r="B5614" s="25">
        <v>11</v>
      </c>
    </row>
    <row r="5615" spans="1:2" x14ac:dyDescent="0.2">
      <c r="A5615" s="24" t="s">
        <v>5702</v>
      </c>
      <c r="B5615" s="25">
        <v>3</v>
      </c>
    </row>
    <row r="5616" spans="1:2" x14ac:dyDescent="0.2">
      <c r="A5616" s="24" t="s">
        <v>5703</v>
      </c>
      <c r="B5616" s="25">
        <v>1</v>
      </c>
    </row>
    <row r="5617" spans="1:2" x14ac:dyDescent="0.2">
      <c r="A5617" s="24" t="s">
        <v>5704</v>
      </c>
      <c r="B5617" s="25">
        <v>3</v>
      </c>
    </row>
    <row r="5618" spans="1:2" x14ac:dyDescent="0.2">
      <c r="A5618" s="24" t="s">
        <v>5705</v>
      </c>
      <c r="B5618" s="25">
        <v>1</v>
      </c>
    </row>
    <row r="5619" spans="1:2" x14ac:dyDescent="0.2">
      <c r="A5619" s="24" t="s">
        <v>5706</v>
      </c>
      <c r="B5619" s="25">
        <v>4</v>
      </c>
    </row>
    <row r="5620" spans="1:2" x14ac:dyDescent="0.2">
      <c r="A5620" s="24" t="s">
        <v>5707</v>
      </c>
      <c r="B5620" s="25">
        <v>1</v>
      </c>
    </row>
    <row r="5621" spans="1:2" x14ac:dyDescent="0.2">
      <c r="A5621" s="24" t="s">
        <v>5708</v>
      </c>
      <c r="B5621" s="25">
        <v>2</v>
      </c>
    </row>
    <row r="5622" spans="1:2" x14ac:dyDescent="0.2">
      <c r="A5622" s="24" t="s">
        <v>24260</v>
      </c>
      <c r="B5622" s="15" t="s">
        <v>8628</v>
      </c>
    </row>
    <row r="5623" spans="1:2" x14ac:dyDescent="0.2">
      <c r="A5623" s="24" t="s">
        <v>5709</v>
      </c>
      <c r="B5623" s="25">
        <v>1</v>
      </c>
    </row>
    <row r="5624" spans="1:2" x14ac:dyDescent="0.2">
      <c r="A5624" s="24" t="s">
        <v>5710</v>
      </c>
      <c r="B5624" s="25">
        <v>12</v>
      </c>
    </row>
    <row r="5625" spans="1:2" x14ac:dyDescent="0.2">
      <c r="A5625" s="24" t="s">
        <v>5711</v>
      </c>
      <c r="B5625" s="25">
        <v>1</v>
      </c>
    </row>
    <row r="5626" spans="1:2" x14ac:dyDescent="0.2">
      <c r="A5626" s="24" t="s">
        <v>5712</v>
      </c>
      <c r="B5626" s="25">
        <v>3</v>
      </c>
    </row>
    <row r="5627" spans="1:2" x14ac:dyDescent="0.2">
      <c r="A5627" s="24" t="s">
        <v>5713</v>
      </c>
      <c r="B5627" s="25">
        <v>1</v>
      </c>
    </row>
    <row r="5628" spans="1:2" x14ac:dyDescent="0.2">
      <c r="A5628" s="24" t="s">
        <v>5714</v>
      </c>
      <c r="B5628" s="25">
        <v>1</v>
      </c>
    </row>
    <row r="5629" spans="1:2" x14ac:dyDescent="0.2">
      <c r="A5629" s="24" t="s">
        <v>5715</v>
      </c>
      <c r="B5629" s="25">
        <v>50</v>
      </c>
    </row>
    <row r="5630" spans="1:2" x14ac:dyDescent="0.2">
      <c r="A5630" s="24" t="s">
        <v>373</v>
      </c>
      <c r="B5630" s="25">
        <v>2</v>
      </c>
    </row>
    <row r="5631" spans="1:2" x14ac:dyDescent="0.2">
      <c r="A5631" s="24" t="s">
        <v>5716</v>
      </c>
      <c r="B5631" s="25">
        <v>1</v>
      </c>
    </row>
    <row r="5632" spans="1:2" x14ac:dyDescent="0.2">
      <c r="A5632" s="24" t="s">
        <v>5717</v>
      </c>
      <c r="B5632" s="25">
        <v>7</v>
      </c>
    </row>
    <row r="5633" spans="1:2" x14ac:dyDescent="0.2">
      <c r="A5633" s="24" t="s">
        <v>5718</v>
      </c>
      <c r="B5633" s="25">
        <v>2</v>
      </c>
    </row>
    <row r="5634" spans="1:2" x14ac:dyDescent="0.2">
      <c r="A5634" s="24" t="s">
        <v>5719</v>
      </c>
      <c r="B5634" s="25">
        <v>21</v>
      </c>
    </row>
    <row r="5635" spans="1:2" x14ac:dyDescent="0.2">
      <c r="A5635" s="24" t="s">
        <v>5720</v>
      </c>
      <c r="B5635" s="25">
        <v>1</v>
      </c>
    </row>
    <row r="5636" spans="1:2" x14ac:dyDescent="0.2">
      <c r="A5636" s="24" t="s">
        <v>290</v>
      </c>
      <c r="B5636" s="25">
        <v>6</v>
      </c>
    </row>
    <row r="5637" spans="1:2" x14ac:dyDescent="0.2">
      <c r="A5637" s="24" t="s">
        <v>5721</v>
      </c>
      <c r="B5637" s="25">
        <v>1</v>
      </c>
    </row>
    <row r="5638" spans="1:2" x14ac:dyDescent="0.2">
      <c r="A5638" s="24" t="s">
        <v>5722</v>
      </c>
      <c r="B5638" s="25">
        <v>6</v>
      </c>
    </row>
    <row r="5639" spans="1:2" x14ac:dyDescent="0.2">
      <c r="A5639" s="24" t="s">
        <v>5723</v>
      </c>
      <c r="B5639" s="25">
        <v>31</v>
      </c>
    </row>
    <row r="5640" spans="1:2" x14ac:dyDescent="0.2">
      <c r="A5640" s="24" t="s">
        <v>5724</v>
      </c>
      <c r="B5640" s="25">
        <v>5</v>
      </c>
    </row>
    <row r="5641" spans="1:2" x14ac:dyDescent="0.2">
      <c r="A5641" s="24" t="s">
        <v>5725</v>
      </c>
      <c r="B5641" s="25">
        <v>2</v>
      </c>
    </row>
    <row r="5642" spans="1:2" x14ac:dyDescent="0.2">
      <c r="A5642" s="24" t="s">
        <v>5726</v>
      </c>
      <c r="B5642" s="25">
        <v>1</v>
      </c>
    </row>
    <row r="5643" spans="1:2" x14ac:dyDescent="0.2">
      <c r="A5643" s="24" t="s">
        <v>5727</v>
      </c>
      <c r="B5643" s="25">
        <v>9</v>
      </c>
    </row>
    <row r="5644" spans="1:2" x14ac:dyDescent="0.2">
      <c r="A5644" s="24" t="s">
        <v>5728</v>
      </c>
      <c r="B5644" s="25">
        <v>15</v>
      </c>
    </row>
    <row r="5645" spans="1:2" x14ac:dyDescent="0.2">
      <c r="A5645" s="24" t="s">
        <v>5729</v>
      </c>
      <c r="B5645" s="25">
        <v>51</v>
      </c>
    </row>
    <row r="5646" spans="1:2" x14ac:dyDescent="0.2">
      <c r="A5646" s="24" t="s">
        <v>5730</v>
      </c>
      <c r="B5646" s="25">
        <v>1</v>
      </c>
    </row>
    <row r="5647" spans="1:2" x14ac:dyDescent="0.2">
      <c r="A5647" s="24" t="s">
        <v>5731</v>
      </c>
      <c r="B5647" s="25">
        <v>1</v>
      </c>
    </row>
    <row r="5648" spans="1:2" x14ac:dyDescent="0.2">
      <c r="A5648" s="24" t="s">
        <v>5732</v>
      </c>
      <c r="B5648" s="25">
        <v>6</v>
      </c>
    </row>
    <row r="5649" spans="1:2" x14ac:dyDescent="0.2">
      <c r="A5649" s="24" t="s">
        <v>5733</v>
      </c>
      <c r="B5649" s="25">
        <v>2</v>
      </c>
    </row>
    <row r="5650" spans="1:2" x14ac:dyDescent="0.2">
      <c r="A5650" s="24" t="s">
        <v>5734</v>
      </c>
      <c r="B5650" s="25">
        <v>7</v>
      </c>
    </row>
    <row r="5651" spans="1:2" x14ac:dyDescent="0.2">
      <c r="A5651" s="24" t="s">
        <v>5735</v>
      </c>
      <c r="B5651" s="25">
        <v>1</v>
      </c>
    </row>
    <row r="5652" spans="1:2" x14ac:dyDescent="0.2">
      <c r="A5652" s="24" t="s">
        <v>5736</v>
      </c>
      <c r="B5652" s="25">
        <v>1</v>
      </c>
    </row>
    <row r="5653" spans="1:2" x14ac:dyDescent="0.2">
      <c r="A5653" s="24" t="s">
        <v>5737</v>
      </c>
      <c r="B5653" s="25">
        <v>143</v>
      </c>
    </row>
    <row r="5654" spans="1:2" x14ac:dyDescent="0.2">
      <c r="A5654" s="24" t="s">
        <v>5738</v>
      </c>
      <c r="B5654" s="25">
        <v>4</v>
      </c>
    </row>
    <row r="5655" spans="1:2" x14ac:dyDescent="0.2">
      <c r="A5655" s="24" t="s">
        <v>5739</v>
      </c>
      <c r="B5655" s="25">
        <v>4</v>
      </c>
    </row>
    <row r="5656" spans="1:2" x14ac:dyDescent="0.2">
      <c r="A5656" s="24" t="s">
        <v>5740</v>
      </c>
      <c r="B5656" s="25">
        <v>5</v>
      </c>
    </row>
    <row r="5657" spans="1:2" x14ac:dyDescent="0.2">
      <c r="A5657" s="24" t="s">
        <v>5741</v>
      </c>
      <c r="B5657" s="25">
        <v>1</v>
      </c>
    </row>
    <row r="5658" spans="1:2" x14ac:dyDescent="0.2">
      <c r="A5658" s="24" t="s">
        <v>5742</v>
      </c>
      <c r="B5658" s="25">
        <v>2</v>
      </c>
    </row>
    <row r="5659" spans="1:2" x14ac:dyDescent="0.2">
      <c r="A5659" s="24" t="s">
        <v>5743</v>
      </c>
      <c r="B5659" s="25">
        <v>6</v>
      </c>
    </row>
    <row r="5660" spans="1:2" x14ac:dyDescent="0.2">
      <c r="A5660" s="24" t="s">
        <v>5744</v>
      </c>
      <c r="B5660" s="25">
        <v>2</v>
      </c>
    </row>
    <row r="5661" spans="1:2" x14ac:dyDescent="0.2">
      <c r="A5661" s="24" t="s">
        <v>5745</v>
      </c>
      <c r="B5661" s="25">
        <v>3</v>
      </c>
    </row>
    <row r="5662" spans="1:2" x14ac:dyDescent="0.2">
      <c r="A5662" s="24" t="s">
        <v>5746</v>
      </c>
      <c r="B5662" s="25">
        <v>16</v>
      </c>
    </row>
    <row r="5663" spans="1:2" x14ac:dyDescent="0.2">
      <c r="A5663" s="24" t="s">
        <v>5747</v>
      </c>
      <c r="B5663" s="25">
        <v>3</v>
      </c>
    </row>
    <row r="5664" spans="1:2" x14ac:dyDescent="0.2">
      <c r="A5664" s="24" t="s">
        <v>5748</v>
      </c>
      <c r="B5664" s="25">
        <v>4</v>
      </c>
    </row>
    <row r="5665" spans="1:2" x14ac:dyDescent="0.2">
      <c r="A5665" s="24" t="s">
        <v>5749</v>
      </c>
      <c r="B5665" s="25">
        <v>1</v>
      </c>
    </row>
    <row r="5666" spans="1:2" x14ac:dyDescent="0.2">
      <c r="A5666" s="24" t="s">
        <v>5750</v>
      </c>
      <c r="B5666" s="25">
        <v>2</v>
      </c>
    </row>
    <row r="5667" spans="1:2" x14ac:dyDescent="0.2">
      <c r="A5667" s="24" t="s">
        <v>5751</v>
      </c>
      <c r="B5667" s="25">
        <v>4</v>
      </c>
    </row>
    <row r="5668" spans="1:2" x14ac:dyDescent="0.2">
      <c r="A5668" s="24" t="s">
        <v>5752</v>
      </c>
      <c r="B5668" s="25">
        <v>1</v>
      </c>
    </row>
    <row r="5669" spans="1:2" x14ac:dyDescent="0.2">
      <c r="A5669" s="24" t="s">
        <v>5753</v>
      </c>
      <c r="B5669" s="25">
        <v>5</v>
      </c>
    </row>
    <row r="5670" spans="1:2" x14ac:dyDescent="0.2">
      <c r="A5670" s="24" t="s">
        <v>5754</v>
      </c>
      <c r="B5670" s="25">
        <v>1</v>
      </c>
    </row>
    <row r="5671" spans="1:2" x14ac:dyDescent="0.2">
      <c r="A5671" s="24" t="s">
        <v>5755</v>
      </c>
      <c r="B5671" s="25">
        <v>2</v>
      </c>
    </row>
    <row r="5672" spans="1:2" x14ac:dyDescent="0.2">
      <c r="A5672" s="24" t="s">
        <v>5756</v>
      </c>
      <c r="B5672" s="25">
        <v>5</v>
      </c>
    </row>
    <row r="5673" spans="1:2" x14ac:dyDescent="0.2">
      <c r="A5673" s="24" t="s">
        <v>5757</v>
      </c>
      <c r="B5673" s="25">
        <v>1</v>
      </c>
    </row>
    <row r="5674" spans="1:2" x14ac:dyDescent="0.2">
      <c r="A5674" s="24" t="s">
        <v>5758</v>
      </c>
      <c r="B5674" s="25">
        <v>5</v>
      </c>
    </row>
    <row r="5675" spans="1:2" x14ac:dyDescent="0.2">
      <c r="A5675" s="24" t="s">
        <v>5759</v>
      </c>
      <c r="B5675" s="25">
        <v>18</v>
      </c>
    </row>
    <row r="5676" spans="1:2" x14ac:dyDescent="0.2">
      <c r="A5676" s="24" t="s">
        <v>5760</v>
      </c>
      <c r="B5676" s="25">
        <v>1</v>
      </c>
    </row>
    <row r="5677" spans="1:2" x14ac:dyDescent="0.2">
      <c r="A5677" s="24" t="s">
        <v>5761</v>
      </c>
      <c r="B5677" s="25">
        <v>13</v>
      </c>
    </row>
    <row r="5678" spans="1:2" x14ac:dyDescent="0.2">
      <c r="A5678" s="24" t="s">
        <v>5762</v>
      </c>
      <c r="B5678" s="25">
        <v>12</v>
      </c>
    </row>
    <row r="5679" spans="1:2" x14ac:dyDescent="0.2">
      <c r="A5679" s="24" t="s">
        <v>5763</v>
      </c>
      <c r="B5679" s="25">
        <v>1</v>
      </c>
    </row>
    <row r="5680" spans="1:2" x14ac:dyDescent="0.2">
      <c r="A5680" s="24" t="s">
        <v>5764</v>
      </c>
      <c r="B5680" s="25">
        <v>3</v>
      </c>
    </row>
    <row r="5681" spans="1:2" x14ac:dyDescent="0.2">
      <c r="A5681" s="24" t="s">
        <v>5765</v>
      </c>
      <c r="B5681" s="25">
        <v>4</v>
      </c>
    </row>
    <row r="5682" spans="1:2" x14ac:dyDescent="0.2">
      <c r="A5682" s="24" t="s">
        <v>7927</v>
      </c>
      <c r="B5682" s="15" t="s">
        <v>8628</v>
      </c>
    </row>
    <row r="5683" spans="1:2" x14ac:dyDescent="0.2">
      <c r="A5683" s="24" t="s">
        <v>5766</v>
      </c>
      <c r="B5683" s="25">
        <v>1</v>
      </c>
    </row>
    <row r="5684" spans="1:2" x14ac:dyDescent="0.2">
      <c r="A5684" s="24" t="s">
        <v>5767</v>
      </c>
      <c r="B5684" s="25">
        <v>2</v>
      </c>
    </row>
    <row r="5685" spans="1:2" x14ac:dyDescent="0.2">
      <c r="A5685" s="24" t="s">
        <v>5768</v>
      </c>
      <c r="B5685" s="25">
        <v>18</v>
      </c>
    </row>
    <row r="5686" spans="1:2" x14ac:dyDescent="0.2">
      <c r="A5686" s="24" t="s">
        <v>5769</v>
      </c>
      <c r="B5686" s="25">
        <v>1</v>
      </c>
    </row>
    <row r="5687" spans="1:2" x14ac:dyDescent="0.2">
      <c r="A5687" s="24" t="s">
        <v>5770</v>
      </c>
      <c r="B5687" s="25">
        <v>4</v>
      </c>
    </row>
    <row r="5688" spans="1:2" x14ac:dyDescent="0.2">
      <c r="A5688" s="24" t="s">
        <v>5771</v>
      </c>
      <c r="B5688" s="25">
        <v>3</v>
      </c>
    </row>
    <row r="5689" spans="1:2" x14ac:dyDescent="0.2">
      <c r="A5689" s="24" t="s">
        <v>5772</v>
      </c>
      <c r="B5689" s="25">
        <v>12</v>
      </c>
    </row>
    <row r="5690" spans="1:2" x14ac:dyDescent="0.2">
      <c r="A5690" s="24" t="s">
        <v>5773</v>
      </c>
      <c r="B5690" s="25">
        <v>3</v>
      </c>
    </row>
    <row r="5691" spans="1:2" x14ac:dyDescent="0.2">
      <c r="A5691" s="24" t="s">
        <v>5774</v>
      </c>
      <c r="B5691" s="25">
        <v>3</v>
      </c>
    </row>
    <row r="5692" spans="1:2" x14ac:dyDescent="0.2">
      <c r="A5692" s="24" t="s">
        <v>5775</v>
      </c>
      <c r="B5692" s="25">
        <v>1</v>
      </c>
    </row>
    <row r="5693" spans="1:2" x14ac:dyDescent="0.2">
      <c r="A5693" s="24" t="s">
        <v>5776</v>
      </c>
      <c r="B5693" s="25">
        <v>2</v>
      </c>
    </row>
    <row r="5694" spans="1:2" x14ac:dyDescent="0.2">
      <c r="A5694" s="24" t="s">
        <v>5777</v>
      </c>
      <c r="B5694" s="25">
        <v>1</v>
      </c>
    </row>
    <row r="5695" spans="1:2" x14ac:dyDescent="0.2">
      <c r="A5695" s="24" t="s">
        <v>5778</v>
      </c>
      <c r="B5695" s="25">
        <v>2</v>
      </c>
    </row>
    <row r="5696" spans="1:2" x14ac:dyDescent="0.2">
      <c r="A5696" s="24" t="s">
        <v>5779</v>
      </c>
      <c r="B5696" s="25">
        <v>4</v>
      </c>
    </row>
    <row r="5697" spans="1:2" x14ac:dyDescent="0.2">
      <c r="A5697" s="24" t="s">
        <v>5780</v>
      </c>
      <c r="B5697" s="25">
        <v>6</v>
      </c>
    </row>
    <row r="5698" spans="1:2" x14ac:dyDescent="0.2">
      <c r="A5698" s="24" t="s">
        <v>5781</v>
      </c>
      <c r="B5698" s="25">
        <v>6</v>
      </c>
    </row>
    <row r="5699" spans="1:2" x14ac:dyDescent="0.2">
      <c r="A5699" s="24" t="s">
        <v>5782</v>
      </c>
      <c r="B5699" s="25">
        <v>1</v>
      </c>
    </row>
    <row r="5700" spans="1:2" x14ac:dyDescent="0.2">
      <c r="A5700" s="24" t="s">
        <v>5783</v>
      </c>
      <c r="B5700" s="25">
        <v>3</v>
      </c>
    </row>
    <row r="5701" spans="1:2" x14ac:dyDescent="0.2">
      <c r="A5701" s="24" t="s">
        <v>5784</v>
      </c>
      <c r="B5701" s="25">
        <v>48</v>
      </c>
    </row>
    <row r="5702" spans="1:2" x14ac:dyDescent="0.2">
      <c r="A5702" s="24" t="s">
        <v>5785</v>
      </c>
      <c r="B5702" s="25">
        <v>2</v>
      </c>
    </row>
    <row r="5703" spans="1:2" x14ac:dyDescent="0.2">
      <c r="A5703" s="24" t="s">
        <v>5786</v>
      </c>
      <c r="B5703" s="25">
        <v>8</v>
      </c>
    </row>
    <row r="5704" spans="1:2" x14ac:dyDescent="0.2">
      <c r="A5704" s="24" t="s">
        <v>374</v>
      </c>
      <c r="B5704" s="25">
        <v>8</v>
      </c>
    </row>
    <row r="5705" spans="1:2" x14ac:dyDescent="0.2">
      <c r="A5705" s="24" t="s">
        <v>7984</v>
      </c>
      <c r="B5705" s="15" t="s">
        <v>8628</v>
      </c>
    </row>
    <row r="5706" spans="1:2" x14ac:dyDescent="0.2">
      <c r="A5706" s="24" t="s">
        <v>5787</v>
      </c>
      <c r="B5706" s="25">
        <v>6</v>
      </c>
    </row>
    <row r="5707" spans="1:2" x14ac:dyDescent="0.2">
      <c r="A5707" s="24" t="s">
        <v>5788</v>
      </c>
      <c r="B5707" s="25">
        <v>1</v>
      </c>
    </row>
    <row r="5708" spans="1:2" x14ac:dyDescent="0.2">
      <c r="A5708" s="24" t="s">
        <v>5789</v>
      </c>
      <c r="B5708" s="25">
        <v>1</v>
      </c>
    </row>
    <row r="5709" spans="1:2" x14ac:dyDescent="0.2">
      <c r="A5709" s="24" t="s">
        <v>5790</v>
      </c>
      <c r="B5709" s="25">
        <v>2</v>
      </c>
    </row>
    <row r="5710" spans="1:2" x14ac:dyDescent="0.2">
      <c r="A5710" s="24" t="s">
        <v>5791</v>
      </c>
      <c r="B5710" s="25">
        <v>1</v>
      </c>
    </row>
    <row r="5711" spans="1:2" x14ac:dyDescent="0.2">
      <c r="A5711" s="24" t="s">
        <v>5792</v>
      </c>
      <c r="B5711" s="25">
        <v>3</v>
      </c>
    </row>
    <row r="5712" spans="1:2" x14ac:dyDescent="0.2">
      <c r="A5712" s="24" t="s">
        <v>5793</v>
      </c>
      <c r="B5712" s="25">
        <v>4</v>
      </c>
    </row>
    <row r="5713" spans="1:2" x14ac:dyDescent="0.2">
      <c r="A5713" s="24" t="s">
        <v>5794</v>
      </c>
      <c r="B5713" s="25">
        <v>6</v>
      </c>
    </row>
    <row r="5714" spans="1:2" x14ac:dyDescent="0.2">
      <c r="A5714" s="24" t="s">
        <v>5795</v>
      </c>
      <c r="B5714" s="25">
        <v>4</v>
      </c>
    </row>
    <row r="5715" spans="1:2" x14ac:dyDescent="0.2">
      <c r="A5715" s="24" t="s">
        <v>5796</v>
      </c>
      <c r="B5715" s="25">
        <v>3</v>
      </c>
    </row>
    <row r="5716" spans="1:2" x14ac:dyDescent="0.2">
      <c r="A5716" s="24" t="s">
        <v>5797</v>
      </c>
      <c r="B5716" s="25">
        <v>1</v>
      </c>
    </row>
    <row r="5717" spans="1:2" x14ac:dyDescent="0.2">
      <c r="A5717" s="24" t="s">
        <v>5798</v>
      </c>
      <c r="B5717" s="25">
        <v>6</v>
      </c>
    </row>
    <row r="5718" spans="1:2" x14ac:dyDescent="0.2">
      <c r="A5718" s="24" t="s">
        <v>5799</v>
      </c>
      <c r="B5718" s="25">
        <v>1</v>
      </c>
    </row>
    <row r="5719" spans="1:2" x14ac:dyDescent="0.2">
      <c r="A5719" s="24" t="s">
        <v>5800</v>
      </c>
      <c r="B5719" s="25">
        <v>3</v>
      </c>
    </row>
    <row r="5720" spans="1:2" x14ac:dyDescent="0.2">
      <c r="A5720" s="24" t="s">
        <v>5801</v>
      </c>
      <c r="B5720" s="25">
        <v>3</v>
      </c>
    </row>
    <row r="5721" spans="1:2" x14ac:dyDescent="0.2">
      <c r="A5721" s="24" t="s">
        <v>5802</v>
      </c>
      <c r="B5721" s="25">
        <v>2</v>
      </c>
    </row>
    <row r="5722" spans="1:2" x14ac:dyDescent="0.2">
      <c r="A5722" s="24" t="s">
        <v>5803</v>
      </c>
      <c r="B5722" s="25">
        <v>1</v>
      </c>
    </row>
    <row r="5723" spans="1:2" x14ac:dyDescent="0.2">
      <c r="A5723" s="24" t="s">
        <v>5804</v>
      </c>
      <c r="B5723" s="25">
        <v>1</v>
      </c>
    </row>
    <row r="5724" spans="1:2" x14ac:dyDescent="0.2">
      <c r="A5724" s="24" t="s">
        <v>5805</v>
      </c>
      <c r="B5724" s="25">
        <v>1</v>
      </c>
    </row>
    <row r="5725" spans="1:2" x14ac:dyDescent="0.2">
      <c r="A5725" s="24" t="s">
        <v>5806</v>
      </c>
      <c r="B5725" s="25">
        <v>2</v>
      </c>
    </row>
    <row r="5726" spans="1:2" x14ac:dyDescent="0.2">
      <c r="A5726" s="24" t="s">
        <v>5808</v>
      </c>
      <c r="B5726" s="25">
        <v>2</v>
      </c>
    </row>
    <row r="5727" spans="1:2" x14ac:dyDescent="0.2">
      <c r="A5727" s="24" t="s">
        <v>5809</v>
      </c>
      <c r="B5727" s="25">
        <v>1</v>
      </c>
    </row>
    <row r="5728" spans="1:2" x14ac:dyDescent="0.2">
      <c r="A5728" s="24" t="s">
        <v>5807</v>
      </c>
      <c r="B5728" s="25">
        <v>5</v>
      </c>
    </row>
    <row r="5729" spans="1:2" x14ac:dyDescent="0.2">
      <c r="A5729" s="24" t="s">
        <v>5810</v>
      </c>
      <c r="B5729" s="25">
        <v>1</v>
      </c>
    </row>
    <row r="5730" spans="1:2" x14ac:dyDescent="0.2">
      <c r="A5730" s="24" t="s">
        <v>5811</v>
      </c>
      <c r="B5730" s="25">
        <v>1</v>
      </c>
    </row>
    <row r="5731" spans="1:2" x14ac:dyDescent="0.2">
      <c r="A5731" s="24" t="s">
        <v>5812</v>
      </c>
      <c r="B5731" s="25">
        <v>1</v>
      </c>
    </row>
    <row r="5732" spans="1:2" x14ac:dyDescent="0.2">
      <c r="A5732" s="24" t="s">
        <v>5813</v>
      </c>
      <c r="B5732" s="25">
        <v>4</v>
      </c>
    </row>
    <row r="5733" spans="1:2" x14ac:dyDescent="0.2">
      <c r="A5733" s="24" t="s">
        <v>251</v>
      </c>
      <c r="B5733" s="25">
        <v>5</v>
      </c>
    </row>
    <row r="5734" spans="1:2" x14ac:dyDescent="0.2">
      <c r="A5734" s="24" t="s">
        <v>5814</v>
      </c>
      <c r="B5734" s="25">
        <v>12</v>
      </c>
    </row>
    <row r="5735" spans="1:2" x14ac:dyDescent="0.2">
      <c r="A5735" s="24" t="s">
        <v>5815</v>
      </c>
      <c r="B5735" s="25">
        <v>2</v>
      </c>
    </row>
    <row r="5736" spans="1:2" x14ac:dyDescent="0.2">
      <c r="A5736" s="24" t="s">
        <v>104</v>
      </c>
      <c r="B5736" s="25">
        <v>3</v>
      </c>
    </row>
    <row r="5737" spans="1:2" x14ac:dyDescent="0.2">
      <c r="A5737" s="24" t="s">
        <v>5816</v>
      </c>
      <c r="B5737" s="25">
        <v>2</v>
      </c>
    </row>
    <row r="5738" spans="1:2" x14ac:dyDescent="0.2">
      <c r="A5738" s="24" t="s">
        <v>5817</v>
      </c>
      <c r="B5738" s="25">
        <v>1</v>
      </c>
    </row>
    <row r="5739" spans="1:2" x14ac:dyDescent="0.2">
      <c r="A5739" s="24" t="s">
        <v>5818</v>
      </c>
      <c r="B5739" s="25">
        <v>2</v>
      </c>
    </row>
    <row r="5740" spans="1:2" x14ac:dyDescent="0.2">
      <c r="A5740" s="24" t="s">
        <v>5819</v>
      </c>
      <c r="B5740" s="25">
        <v>8</v>
      </c>
    </row>
    <row r="5741" spans="1:2" x14ac:dyDescent="0.2">
      <c r="A5741" s="24" t="s">
        <v>5820</v>
      </c>
      <c r="B5741" s="25">
        <v>2</v>
      </c>
    </row>
    <row r="5742" spans="1:2" x14ac:dyDescent="0.2">
      <c r="A5742" s="24" t="s">
        <v>5821</v>
      </c>
      <c r="B5742" s="25">
        <v>2</v>
      </c>
    </row>
    <row r="5743" spans="1:2" x14ac:dyDescent="0.2">
      <c r="A5743" s="24" t="s">
        <v>5822</v>
      </c>
      <c r="B5743" s="25">
        <v>3</v>
      </c>
    </row>
    <row r="5744" spans="1:2" x14ac:dyDescent="0.2">
      <c r="A5744" s="24" t="s">
        <v>5823</v>
      </c>
      <c r="B5744" s="25">
        <v>1</v>
      </c>
    </row>
    <row r="5745" spans="1:2" x14ac:dyDescent="0.2">
      <c r="A5745" s="24" t="s">
        <v>5824</v>
      </c>
      <c r="B5745" s="25">
        <v>1</v>
      </c>
    </row>
    <row r="5746" spans="1:2" x14ac:dyDescent="0.2">
      <c r="A5746" s="24" t="s">
        <v>5825</v>
      </c>
      <c r="B5746" s="25">
        <v>2</v>
      </c>
    </row>
    <row r="5747" spans="1:2" x14ac:dyDescent="0.2">
      <c r="A5747" s="24" t="s">
        <v>5826</v>
      </c>
      <c r="B5747" s="25">
        <v>1</v>
      </c>
    </row>
    <row r="5748" spans="1:2" x14ac:dyDescent="0.2">
      <c r="A5748" s="24" t="s">
        <v>5827</v>
      </c>
      <c r="B5748" s="25">
        <v>6</v>
      </c>
    </row>
    <row r="5749" spans="1:2" x14ac:dyDescent="0.2">
      <c r="A5749" s="24" t="s">
        <v>250</v>
      </c>
      <c r="B5749" s="25">
        <v>4</v>
      </c>
    </row>
    <row r="5750" spans="1:2" x14ac:dyDescent="0.2">
      <c r="A5750" s="24" t="s">
        <v>5828</v>
      </c>
      <c r="B5750" s="25">
        <v>4</v>
      </c>
    </row>
    <row r="5751" spans="1:2" x14ac:dyDescent="0.2">
      <c r="A5751" s="24" t="s">
        <v>5829</v>
      </c>
      <c r="B5751" s="25">
        <v>2</v>
      </c>
    </row>
    <row r="5752" spans="1:2" x14ac:dyDescent="0.2">
      <c r="A5752" s="24" t="s">
        <v>5830</v>
      </c>
      <c r="B5752" s="25">
        <v>1</v>
      </c>
    </row>
    <row r="5753" spans="1:2" x14ac:dyDescent="0.2">
      <c r="A5753" s="24" t="s">
        <v>5831</v>
      </c>
      <c r="B5753" s="25">
        <v>9</v>
      </c>
    </row>
    <row r="5754" spans="1:2" x14ac:dyDescent="0.2">
      <c r="A5754" s="24" t="s">
        <v>5832</v>
      </c>
      <c r="B5754" s="25">
        <v>1</v>
      </c>
    </row>
    <row r="5755" spans="1:2" x14ac:dyDescent="0.2">
      <c r="A5755" s="24" t="s">
        <v>5833</v>
      </c>
      <c r="B5755" s="25">
        <v>3</v>
      </c>
    </row>
    <row r="5756" spans="1:2" x14ac:dyDescent="0.2">
      <c r="A5756" s="24" t="s">
        <v>375</v>
      </c>
      <c r="B5756" s="25">
        <v>1</v>
      </c>
    </row>
    <row r="5757" spans="1:2" x14ac:dyDescent="0.2">
      <c r="A5757" s="24" t="s">
        <v>5834</v>
      </c>
      <c r="B5757" s="25">
        <v>1</v>
      </c>
    </row>
    <row r="5758" spans="1:2" x14ac:dyDescent="0.2">
      <c r="A5758" s="24" t="s">
        <v>5835</v>
      </c>
      <c r="B5758" s="25">
        <v>4</v>
      </c>
    </row>
    <row r="5759" spans="1:2" x14ac:dyDescent="0.2">
      <c r="A5759" s="24" t="s">
        <v>5836</v>
      </c>
      <c r="B5759" s="25">
        <v>2</v>
      </c>
    </row>
    <row r="5760" spans="1:2" x14ac:dyDescent="0.2">
      <c r="A5760" s="24" t="s">
        <v>5837</v>
      </c>
      <c r="B5760" s="25">
        <v>3</v>
      </c>
    </row>
    <row r="5761" spans="1:2" x14ac:dyDescent="0.2">
      <c r="A5761" s="24" t="s">
        <v>5838</v>
      </c>
      <c r="B5761" s="25">
        <v>1</v>
      </c>
    </row>
    <row r="5762" spans="1:2" x14ac:dyDescent="0.2">
      <c r="A5762" s="24" t="s">
        <v>5839</v>
      </c>
      <c r="B5762" s="25">
        <v>2</v>
      </c>
    </row>
    <row r="5763" spans="1:2" x14ac:dyDescent="0.2">
      <c r="A5763" s="24" t="s">
        <v>5840</v>
      </c>
      <c r="B5763" s="25">
        <v>4</v>
      </c>
    </row>
    <row r="5764" spans="1:2" x14ac:dyDescent="0.2">
      <c r="A5764" s="24" t="s">
        <v>5841</v>
      </c>
      <c r="B5764" s="25">
        <v>4</v>
      </c>
    </row>
    <row r="5765" spans="1:2" x14ac:dyDescent="0.2">
      <c r="A5765" s="24" t="s">
        <v>5842</v>
      </c>
      <c r="B5765" s="25">
        <v>4</v>
      </c>
    </row>
    <row r="5766" spans="1:2" x14ac:dyDescent="0.2">
      <c r="A5766" s="24" t="s">
        <v>5843</v>
      </c>
      <c r="B5766" s="25">
        <v>2</v>
      </c>
    </row>
    <row r="5767" spans="1:2" x14ac:dyDescent="0.2">
      <c r="A5767" s="24" t="s">
        <v>5844</v>
      </c>
      <c r="B5767" s="25">
        <v>3</v>
      </c>
    </row>
    <row r="5768" spans="1:2" x14ac:dyDescent="0.2">
      <c r="A5768" s="24" t="s">
        <v>5845</v>
      </c>
      <c r="B5768" s="25">
        <v>6</v>
      </c>
    </row>
    <row r="5769" spans="1:2" x14ac:dyDescent="0.2">
      <c r="A5769" s="24" t="s">
        <v>5846</v>
      </c>
      <c r="B5769" s="25">
        <v>2</v>
      </c>
    </row>
    <row r="5770" spans="1:2" x14ac:dyDescent="0.2">
      <c r="A5770" s="24" t="s">
        <v>5847</v>
      </c>
      <c r="B5770" s="25">
        <v>2</v>
      </c>
    </row>
    <row r="5771" spans="1:2" x14ac:dyDescent="0.2">
      <c r="A5771" s="24" t="s">
        <v>5848</v>
      </c>
      <c r="B5771" s="25">
        <v>2</v>
      </c>
    </row>
    <row r="5772" spans="1:2" x14ac:dyDescent="0.2">
      <c r="A5772" s="24" t="s">
        <v>5849</v>
      </c>
      <c r="B5772" s="25">
        <v>1</v>
      </c>
    </row>
    <row r="5773" spans="1:2" x14ac:dyDescent="0.2">
      <c r="A5773" s="24" t="s">
        <v>5850</v>
      </c>
      <c r="B5773" s="25">
        <v>5</v>
      </c>
    </row>
    <row r="5774" spans="1:2" x14ac:dyDescent="0.2">
      <c r="A5774" s="24" t="s">
        <v>5851</v>
      </c>
      <c r="B5774" s="25">
        <v>9</v>
      </c>
    </row>
    <row r="5775" spans="1:2" x14ac:dyDescent="0.2">
      <c r="A5775" s="24" t="s">
        <v>5852</v>
      </c>
      <c r="B5775" s="25">
        <v>7</v>
      </c>
    </row>
    <row r="5776" spans="1:2" x14ac:dyDescent="0.2">
      <c r="A5776" s="24" t="s">
        <v>5853</v>
      </c>
      <c r="B5776" s="25">
        <v>2</v>
      </c>
    </row>
    <row r="5777" spans="1:2" x14ac:dyDescent="0.2">
      <c r="A5777" s="24" t="s">
        <v>5854</v>
      </c>
      <c r="B5777" s="25">
        <v>3</v>
      </c>
    </row>
    <row r="5778" spans="1:2" x14ac:dyDescent="0.2">
      <c r="A5778" s="24" t="s">
        <v>5855</v>
      </c>
      <c r="B5778" s="25">
        <v>2</v>
      </c>
    </row>
    <row r="5779" spans="1:2" x14ac:dyDescent="0.2">
      <c r="A5779" s="24" t="s">
        <v>5856</v>
      </c>
      <c r="B5779" s="25">
        <v>7</v>
      </c>
    </row>
    <row r="5780" spans="1:2" x14ac:dyDescent="0.2">
      <c r="A5780" s="24" t="s">
        <v>5857</v>
      </c>
      <c r="B5780" s="25">
        <v>1</v>
      </c>
    </row>
    <row r="5781" spans="1:2" x14ac:dyDescent="0.2">
      <c r="A5781" s="24" t="s">
        <v>5858</v>
      </c>
      <c r="B5781" s="25">
        <v>1</v>
      </c>
    </row>
    <row r="5782" spans="1:2" x14ac:dyDescent="0.2">
      <c r="A5782" s="24" t="s">
        <v>5859</v>
      </c>
      <c r="B5782" s="25">
        <v>1</v>
      </c>
    </row>
    <row r="5783" spans="1:2" x14ac:dyDescent="0.2">
      <c r="A5783" s="24" t="s">
        <v>5860</v>
      </c>
      <c r="B5783" s="25">
        <v>2</v>
      </c>
    </row>
    <row r="5784" spans="1:2" x14ac:dyDescent="0.2">
      <c r="A5784" s="24" t="s">
        <v>5861</v>
      </c>
      <c r="B5784" s="25">
        <v>10</v>
      </c>
    </row>
    <row r="5785" spans="1:2" x14ac:dyDescent="0.2">
      <c r="A5785" s="24" t="s">
        <v>5862</v>
      </c>
      <c r="B5785" s="25">
        <v>3</v>
      </c>
    </row>
    <row r="5786" spans="1:2" x14ac:dyDescent="0.2">
      <c r="A5786" s="24" t="s">
        <v>5863</v>
      </c>
      <c r="B5786" s="25">
        <v>1</v>
      </c>
    </row>
    <row r="5787" spans="1:2" x14ac:dyDescent="0.2">
      <c r="A5787" s="24" t="s">
        <v>5864</v>
      </c>
      <c r="B5787" s="25">
        <v>1</v>
      </c>
    </row>
    <row r="5788" spans="1:2" x14ac:dyDescent="0.2">
      <c r="A5788" s="24" t="s">
        <v>5865</v>
      </c>
      <c r="B5788" s="25">
        <v>3</v>
      </c>
    </row>
    <row r="5789" spans="1:2" x14ac:dyDescent="0.2">
      <c r="A5789" s="24" t="s">
        <v>5866</v>
      </c>
      <c r="B5789" s="25">
        <v>1</v>
      </c>
    </row>
    <row r="5790" spans="1:2" x14ac:dyDescent="0.2">
      <c r="A5790" s="24" t="s">
        <v>376</v>
      </c>
      <c r="B5790" s="25">
        <v>8</v>
      </c>
    </row>
    <row r="5791" spans="1:2" x14ac:dyDescent="0.2">
      <c r="A5791" s="24" t="s">
        <v>5867</v>
      </c>
      <c r="B5791" s="25">
        <v>1</v>
      </c>
    </row>
    <row r="5792" spans="1:2" x14ac:dyDescent="0.2">
      <c r="A5792" s="24" t="s">
        <v>5868</v>
      </c>
      <c r="B5792" s="25">
        <v>2</v>
      </c>
    </row>
    <row r="5793" spans="1:2" x14ac:dyDescent="0.2">
      <c r="A5793" s="24" t="s">
        <v>5869</v>
      </c>
      <c r="B5793" s="25">
        <v>1</v>
      </c>
    </row>
    <row r="5794" spans="1:2" x14ac:dyDescent="0.2">
      <c r="A5794" s="24" t="s">
        <v>5870</v>
      </c>
      <c r="B5794" s="25">
        <v>3</v>
      </c>
    </row>
    <row r="5795" spans="1:2" x14ac:dyDescent="0.2">
      <c r="A5795" s="24" t="s">
        <v>5871</v>
      </c>
      <c r="B5795" s="25">
        <v>2</v>
      </c>
    </row>
    <row r="5796" spans="1:2" x14ac:dyDescent="0.2">
      <c r="A5796" s="24" t="s">
        <v>5872</v>
      </c>
      <c r="B5796" s="25">
        <v>1</v>
      </c>
    </row>
    <row r="5797" spans="1:2" x14ac:dyDescent="0.2">
      <c r="A5797" s="24" t="s">
        <v>5873</v>
      </c>
      <c r="B5797" s="25">
        <v>1</v>
      </c>
    </row>
    <row r="5798" spans="1:2" x14ac:dyDescent="0.2">
      <c r="A5798" s="24" t="s">
        <v>5874</v>
      </c>
      <c r="B5798" s="25">
        <v>1</v>
      </c>
    </row>
    <row r="5799" spans="1:2" x14ac:dyDescent="0.2">
      <c r="A5799" s="24" t="s">
        <v>5875</v>
      </c>
      <c r="B5799" s="25">
        <v>2</v>
      </c>
    </row>
    <row r="5800" spans="1:2" x14ac:dyDescent="0.2">
      <c r="A5800" s="24" t="s">
        <v>5876</v>
      </c>
      <c r="B5800" s="25">
        <v>2</v>
      </c>
    </row>
    <row r="5801" spans="1:2" x14ac:dyDescent="0.2">
      <c r="A5801" s="24" t="s">
        <v>5877</v>
      </c>
      <c r="B5801" s="25">
        <v>4</v>
      </c>
    </row>
    <row r="5802" spans="1:2" x14ac:dyDescent="0.2">
      <c r="A5802" s="24" t="s">
        <v>5878</v>
      </c>
      <c r="B5802" s="25">
        <v>2</v>
      </c>
    </row>
    <row r="5803" spans="1:2" x14ac:dyDescent="0.2">
      <c r="A5803" s="24" t="s">
        <v>5879</v>
      </c>
      <c r="B5803" s="25">
        <v>1</v>
      </c>
    </row>
    <row r="5804" spans="1:2" x14ac:dyDescent="0.2">
      <c r="A5804" s="24" t="s">
        <v>5880</v>
      </c>
      <c r="B5804" s="25">
        <v>1</v>
      </c>
    </row>
    <row r="5805" spans="1:2" x14ac:dyDescent="0.2">
      <c r="A5805" s="24" t="s">
        <v>5881</v>
      </c>
      <c r="B5805" s="25">
        <v>10</v>
      </c>
    </row>
    <row r="5806" spans="1:2" x14ac:dyDescent="0.2">
      <c r="A5806" s="24" t="s">
        <v>5882</v>
      </c>
      <c r="B5806" s="25">
        <v>1</v>
      </c>
    </row>
    <row r="5807" spans="1:2" x14ac:dyDescent="0.2">
      <c r="A5807" s="24" t="s">
        <v>5883</v>
      </c>
      <c r="B5807" s="25">
        <v>1</v>
      </c>
    </row>
    <row r="5808" spans="1:2" x14ac:dyDescent="0.2">
      <c r="A5808" s="24" t="s">
        <v>5884</v>
      </c>
      <c r="B5808" s="25">
        <v>4</v>
      </c>
    </row>
    <row r="5809" spans="1:2" x14ac:dyDescent="0.2">
      <c r="A5809" s="24" t="s">
        <v>5885</v>
      </c>
      <c r="B5809" s="25">
        <v>3</v>
      </c>
    </row>
    <row r="5810" spans="1:2" x14ac:dyDescent="0.2">
      <c r="A5810" s="24" t="s">
        <v>5886</v>
      </c>
      <c r="B5810" s="25">
        <v>5</v>
      </c>
    </row>
    <row r="5811" spans="1:2" x14ac:dyDescent="0.2">
      <c r="A5811" s="24" t="s">
        <v>5887</v>
      </c>
      <c r="B5811" s="25">
        <v>4</v>
      </c>
    </row>
    <row r="5812" spans="1:2" x14ac:dyDescent="0.2">
      <c r="A5812" s="24" t="s">
        <v>5888</v>
      </c>
      <c r="B5812" s="25">
        <v>3</v>
      </c>
    </row>
    <row r="5813" spans="1:2" x14ac:dyDescent="0.2">
      <c r="A5813" s="24" t="s">
        <v>5889</v>
      </c>
      <c r="B5813" s="25">
        <v>3</v>
      </c>
    </row>
    <row r="5814" spans="1:2" x14ac:dyDescent="0.2">
      <c r="A5814" s="24" t="s">
        <v>105</v>
      </c>
      <c r="B5814" s="25">
        <v>10</v>
      </c>
    </row>
    <row r="5815" spans="1:2" x14ac:dyDescent="0.2">
      <c r="A5815" s="24" t="s">
        <v>377</v>
      </c>
      <c r="B5815" s="25">
        <v>1</v>
      </c>
    </row>
    <row r="5816" spans="1:2" x14ac:dyDescent="0.2">
      <c r="A5816" s="24" t="s">
        <v>106</v>
      </c>
      <c r="B5816" s="25">
        <v>8</v>
      </c>
    </row>
    <row r="5817" spans="1:2" x14ac:dyDescent="0.2">
      <c r="A5817" s="24" t="s">
        <v>5890</v>
      </c>
      <c r="B5817" s="25">
        <v>1</v>
      </c>
    </row>
    <row r="5818" spans="1:2" x14ac:dyDescent="0.2">
      <c r="A5818" s="24" t="s">
        <v>5891</v>
      </c>
      <c r="B5818" s="25">
        <v>5</v>
      </c>
    </row>
    <row r="5819" spans="1:2" x14ac:dyDescent="0.2">
      <c r="A5819" s="24" t="s">
        <v>5892</v>
      </c>
      <c r="B5819" s="25">
        <v>1</v>
      </c>
    </row>
    <row r="5820" spans="1:2" x14ac:dyDescent="0.2">
      <c r="A5820" s="24" t="s">
        <v>5893</v>
      </c>
      <c r="B5820" s="25">
        <v>1</v>
      </c>
    </row>
    <row r="5821" spans="1:2" x14ac:dyDescent="0.2">
      <c r="A5821" s="24" t="s">
        <v>5894</v>
      </c>
      <c r="B5821" s="25">
        <v>1</v>
      </c>
    </row>
    <row r="5822" spans="1:2" x14ac:dyDescent="0.2">
      <c r="A5822" s="24" t="s">
        <v>5895</v>
      </c>
      <c r="B5822" s="25">
        <v>1</v>
      </c>
    </row>
    <row r="5823" spans="1:2" x14ac:dyDescent="0.2">
      <c r="A5823" s="24" t="s">
        <v>5896</v>
      </c>
      <c r="B5823" s="25">
        <v>2</v>
      </c>
    </row>
    <row r="5824" spans="1:2" x14ac:dyDescent="0.2">
      <c r="A5824" s="24" t="s">
        <v>5897</v>
      </c>
      <c r="B5824" s="25">
        <v>3</v>
      </c>
    </row>
    <row r="5825" spans="1:2" x14ac:dyDescent="0.2">
      <c r="A5825" s="24" t="s">
        <v>5898</v>
      </c>
      <c r="B5825" s="25">
        <v>2601</v>
      </c>
    </row>
    <row r="5826" spans="1:2" x14ac:dyDescent="0.2">
      <c r="A5826" s="24" t="s">
        <v>5899</v>
      </c>
      <c r="B5826" s="25">
        <v>1</v>
      </c>
    </row>
    <row r="5827" spans="1:2" x14ac:dyDescent="0.2">
      <c r="A5827" s="24" t="s">
        <v>5900</v>
      </c>
      <c r="B5827" s="25">
        <v>3</v>
      </c>
    </row>
    <row r="5828" spans="1:2" x14ac:dyDescent="0.2">
      <c r="A5828" s="24" t="s">
        <v>5901</v>
      </c>
      <c r="B5828" s="25">
        <v>2</v>
      </c>
    </row>
    <row r="5829" spans="1:2" x14ac:dyDescent="0.2">
      <c r="A5829" s="24" t="s">
        <v>7966</v>
      </c>
      <c r="B5829" s="15" t="s">
        <v>8628</v>
      </c>
    </row>
    <row r="5830" spans="1:2" x14ac:dyDescent="0.2">
      <c r="A5830" s="24" t="s">
        <v>5902</v>
      </c>
      <c r="B5830" s="25">
        <v>1</v>
      </c>
    </row>
    <row r="5831" spans="1:2" x14ac:dyDescent="0.2">
      <c r="A5831" s="24" t="s">
        <v>5903</v>
      </c>
      <c r="B5831" s="25">
        <v>2</v>
      </c>
    </row>
    <row r="5832" spans="1:2" x14ac:dyDescent="0.2">
      <c r="A5832" s="24" t="s">
        <v>5904</v>
      </c>
      <c r="B5832" s="25">
        <v>3</v>
      </c>
    </row>
    <row r="5833" spans="1:2" x14ac:dyDescent="0.2">
      <c r="A5833" s="24" t="s">
        <v>5905</v>
      </c>
      <c r="B5833" s="25">
        <v>12</v>
      </c>
    </row>
    <row r="5834" spans="1:2" x14ac:dyDescent="0.2">
      <c r="A5834" s="24" t="s">
        <v>5906</v>
      </c>
      <c r="B5834" s="25">
        <v>15</v>
      </c>
    </row>
    <row r="5835" spans="1:2" x14ac:dyDescent="0.2">
      <c r="A5835" s="24" t="s">
        <v>5907</v>
      </c>
      <c r="B5835" s="25">
        <v>3</v>
      </c>
    </row>
    <row r="5836" spans="1:2" x14ac:dyDescent="0.2">
      <c r="A5836" s="24" t="s">
        <v>291</v>
      </c>
      <c r="B5836" s="25">
        <v>5</v>
      </c>
    </row>
    <row r="5837" spans="1:2" x14ac:dyDescent="0.2">
      <c r="A5837" s="24" t="s">
        <v>5908</v>
      </c>
      <c r="B5837" s="25">
        <v>1</v>
      </c>
    </row>
    <row r="5838" spans="1:2" x14ac:dyDescent="0.2">
      <c r="A5838" s="24" t="s">
        <v>5909</v>
      </c>
      <c r="B5838" s="25">
        <v>4</v>
      </c>
    </row>
    <row r="5839" spans="1:2" x14ac:dyDescent="0.2">
      <c r="A5839" s="24" t="s">
        <v>5910</v>
      </c>
      <c r="B5839" s="25">
        <v>9</v>
      </c>
    </row>
    <row r="5840" spans="1:2" x14ac:dyDescent="0.2">
      <c r="A5840" s="24" t="s">
        <v>5911</v>
      </c>
      <c r="B5840" s="25">
        <v>2</v>
      </c>
    </row>
    <row r="5841" spans="1:2" x14ac:dyDescent="0.2">
      <c r="A5841" s="24" t="s">
        <v>5912</v>
      </c>
      <c r="B5841" s="25">
        <v>3</v>
      </c>
    </row>
    <row r="5842" spans="1:2" x14ac:dyDescent="0.2">
      <c r="A5842" s="24" t="s">
        <v>5913</v>
      </c>
      <c r="B5842" s="25">
        <v>12</v>
      </c>
    </row>
    <row r="5843" spans="1:2" x14ac:dyDescent="0.2">
      <c r="A5843" s="24" t="s">
        <v>5914</v>
      </c>
      <c r="B5843" s="25">
        <v>8</v>
      </c>
    </row>
    <row r="5844" spans="1:2" x14ac:dyDescent="0.2">
      <c r="A5844" s="24" t="s">
        <v>5915</v>
      </c>
      <c r="B5844" s="25">
        <v>2</v>
      </c>
    </row>
    <row r="5845" spans="1:2" x14ac:dyDescent="0.2">
      <c r="A5845" s="24" t="s">
        <v>5916</v>
      </c>
      <c r="B5845" s="25">
        <v>3</v>
      </c>
    </row>
    <row r="5846" spans="1:2" x14ac:dyDescent="0.2">
      <c r="A5846" s="24" t="s">
        <v>5917</v>
      </c>
      <c r="B5846" s="25">
        <v>3</v>
      </c>
    </row>
    <row r="5847" spans="1:2" x14ac:dyDescent="0.2">
      <c r="A5847" s="24" t="s">
        <v>5918</v>
      </c>
      <c r="B5847" s="25">
        <v>10</v>
      </c>
    </row>
    <row r="5848" spans="1:2" x14ac:dyDescent="0.2">
      <c r="A5848" s="24" t="s">
        <v>5919</v>
      </c>
      <c r="B5848" s="25">
        <v>1</v>
      </c>
    </row>
    <row r="5849" spans="1:2" x14ac:dyDescent="0.2">
      <c r="A5849" s="24" t="s">
        <v>5920</v>
      </c>
      <c r="B5849" s="25">
        <v>3</v>
      </c>
    </row>
    <row r="5850" spans="1:2" x14ac:dyDescent="0.2">
      <c r="A5850" s="24" t="s">
        <v>5921</v>
      </c>
      <c r="B5850" s="25">
        <v>7</v>
      </c>
    </row>
    <row r="5851" spans="1:2" x14ac:dyDescent="0.2">
      <c r="A5851" s="24" t="s">
        <v>5922</v>
      </c>
      <c r="B5851" s="25">
        <v>5</v>
      </c>
    </row>
    <row r="5852" spans="1:2" x14ac:dyDescent="0.2">
      <c r="A5852" s="24" t="s">
        <v>5923</v>
      </c>
      <c r="B5852" s="25">
        <v>2</v>
      </c>
    </row>
    <row r="5853" spans="1:2" x14ac:dyDescent="0.2">
      <c r="A5853" s="24" t="s">
        <v>5924</v>
      </c>
      <c r="B5853" s="25">
        <v>3</v>
      </c>
    </row>
    <row r="5854" spans="1:2" x14ac:dyDescent="0.2">
      <c r="A5854" s="24" t="s">
        <v>5925</v>
      </c>
      <c r="B5854" s="25">
        <v>1</v>
      </c>
    </row>
    <row r="5855" spans="1:2" x14ac:dyDescent="0.2">
      <c r="A5855" s="24" t="s">
        <v>5926</v>
      </c>
      <c r="B5855" s="25">
        <v>4</v>
      </c>
    </row>
    <row r="5856" spans="1:2" x14ac:dyDescent="0.2">
      <c r="A5856" s="24" t="s">
        <v>5927</v>
      </c>
      <c r="B5856" s="25">
        <v>1</v>
      </c>
    </row>
    <row r="5857" spans="1:2" x14ac:dyDescent="0.2">
      <c r="A5857" s="24" t="s">
        <v>5928</v>
      </c>
      <c r="B5857" s="25">
        <v>8</v>
      </c>
    </row>
    <row r="5858" spans="1:2" x14ac:dyDescent="0.2">
      <c r="A5858" s="24" t="s">
        <v>5929</v>
      </c>
      <c r="B5858" s="25">
        <v>4</v>
      </c>
    </row>
    <row r="5859" spans="1:2" x14ac:dyDescent="0.2">
      <c r="A5859" s="24" t="s">
        <v>5930</v>
      </c>
      <c r="B5859" s="25">
        <v>1</v>
      </c>
    </row>
    <row r="5860" spans="1:2" x14ac:dyDescent="0.2">
      <c r="A5860" s="24" t="s">
        <v>5931</v>
      </c>
      <c r="B5860" s="25">
        <v>1</v>
      </c>
    </row>
    <row r="5861" spans="1:2" x14ac:dyDescent="0.2">
      <c r="A5861" s="24" t="s">
        <v>5932</v>
      </c>
      <c r="B5861" s="25">
        <v>2</v>
      </c>
    </row>
    <row r="5862" spans="1:2" x14ac:dyDescent="0.2">
      <c r="A5862" s="24" t="s">
        <v>5933</v>
      </c>
      <c r="B5862" s="25">
        <v>1</v>
      </c>
    </row>
    <row r="5863" spans="1:2" x14ac:dyDescent="0.2">
      <c r="A5863" s="24" t="s">
        <v>5934</v>
      </c>
      <c r="B5863" s="25">
        <v>1</v>
      </c>
    </row>
    <row r="5864" spans="1:2" x14ac:dyDescent="0.2">
      <c r="A5864" s="24" t="s">
        <v>5935</v>
      </c>
      <c r="B5864" s="25">
        <v>1</v>
      </c>
    </row>
    <row r="5865" spans="1:2" x14ac:dyDescent="0.2">
      <c r="A5865" s="24" t="s">
        <v>5936</v>
      </c>
      <c r="B5865" s="25">
        <v>1</v>
      </c>
    </row>
    <row r="5866" spans="1:2" x14ac:dyDescent="0.2">
      <c r="A5866" s="24" t="s">
        <v>5937</v>
      </c>
      <c r="B5866" s="25">
        <v>1</v>
      </c>
    </row>
    <row r="5867" spans="1:2" x14ac:dyDescent="0.2">
      <c r="A5867" s="24" t="s">
        <v>5938</v>
      </c>
      <c r="B5867" s="25">
        <v>13</v>
      </c>
    </row>
    <row r="5868" spans="1:2" x14ac:dyDescent="0.2">
      <c r="A5868" s="24" t="s">
        <v>378</v>
      </c>
      <c r="B5868" s="25">
        <v>17</v>
      </c>
    </row>
    <row r="5869" spans="1:2" x14ac:dyDescent="0.2">
      <c r="A5869" s="24" t="s">
        <v>5939</v>
      </c>
      <c r="B5869" s="25">
        <v>1</v>
      </c>
    </row>
    <row r="5870" spans="1:2" x14ac:dyDescent="0.2">
      <c r="A5870" s="24" t="s">
        <v>5940</v>
      </c>
      <c r="B5870" s="25">
        <v>4</v>
      </c>
    </row>
    <row r="5871" spans="1:2" x14ac:dyDescent="0.2">
      <c r="A5871" s="24" t="s">
        <v>5941</v>
      </c>
      <c r="B5871" s="25">
        <v>1</v>
      </c>
    </row>
    <row r="5872" spans="1:2" x14ac:dyDescent="0.2">
      <c r="A5872" s="24" t="s">
        <v>5942</v>
      </c>
      <c r="B5872" s="25">
        <v>6</v>
      </c>
    </row>
    <row r="5873" spans="1:2" x14ac:dyDescent="0.2">
      <c r="A5873" s="24" t="s">
        <v>5943</v>
      </c>
      <c r="B5873" s="25">
        <v>1</v>
      </c>
    </row>
    <row r="5874" spans="1:2" x14ac:dyDescent="0.2">
      <c r="A5874" s="24" t="s">
        <v>107</v>
      </c>
      <c r="B5874" s="25">
        <v>7</v>
      </c>
    </row>
    <row r="5875" spans="1:2" x14ac:dyDescent="0.2">
      <c r="A5875" s="24" t="s">
        <v>5944</v>
      </c>
      <c r="B5875" s="25">
        <v>2</v>
      </c>
    </row>
    <row r="5876" spans="1:2" x14ac:dyDescent="0.2">
      <c r="A5876" s="24" t="s">
        <v>108</v>
      </c>
      <c r="B5876" s="25">
        <v>2</v>
      </c>
    </row>
    <row r="5877" spans="1:2" x14ac:dyDescent="0.2">
      <c r="A5877" s="24" t="s">
        <v>5945</v>
      </c>
      <c r="B5877" s="25">
        <v>24</v>
      </c>
    </row>
    <row r="5878" spans="1:2" x14ac:dyDescent="0.2">
      <c r="A5878" s="24" t="s">
        <v>5946</v>
      </c>
      <c r="B5878" s="25">
        <v>2</v>
      </c>
    </row>
    <row r="5879" spans="1:2" x14ac:dyDescent="0.2">
      <c r="A5879" s="24" t="s">
        <v>5947</v>
      </c>
      <c r="B5879" s="25">
        <v>33</v>
      </c>
    </row>
    <row r="5880" spans="1:2" x14ac:dyDescent="0.2">
      <c r="A5880" s="24" t="s">
        <v>5948</v>
      </c>
      <c r="B5880" s="25">
        <v>2</v>
      </c>
    </row>
    <row r="5881" spans="1:2" x14ac:dyDescent="0.2">
      <c r="A5881" s="24" t="s">
        <v>5949</v>
      </c>
      <c r="B5881" s="25">
        <v>7</v>
      </c>
    </row>
    <row r="5882" spans="1:2" x14ac:dyDescent="0.2">
      <c r="A5882" s="24" t="s">
        <v>5950</v>
      </c>
      <c r="B5882" s="25">
        <v>20</v>
      </c>
    </row>
    <row r="5883" spans="1:2" x14ac:dyDescent="0.2">
      <c r="A5883" s="24" t="s">
        <v>5951</v>
      </c>
      <c r="B5883" s="25">
        <v>2</v>
      </c>
    </row>
    <row r="5884" spans="1:2" x14ac:dyDescent="0.2">
      <c r="A5884" s="24" t="s">
        <v>5952</v>
      </c>
      <c r="B5884" s="25">
        <v>1</v>
      </c>
    </row>
    <row r="5885" spans="1:2" x14ac:dyDescent="0.2">
      <c r="A5885" s="24" t="s">
        <v>5953</v>
      </c>
      <c r="B5885" s="25">
        <v>1</v>
      </c>
    </row>
    <row r="5886" spans="1:2" x14ac:dyDescent="0.2">
      <c r="A5886" s="24" t="s">
        <v>5954</v>
      </c>
      <c r="B5886" s="25">
        <v>6</v>
      </c>
    </row>
    <row r="5887" spans="1:2" x14ac:dyDescent="0.2">
      <c r="A5887" s="24" t="s">
        <v>5955</v>
      </c>
      <c r="B5887" s="25">
        <v>3</v>
      </c>
    </row>
    <row r="5888" spans="1:2" x14ac:dyDescent="0.2">
      <c r="A5888" s="24" t="s">
        <v>5956</v>
      </c>
      <c r="B5888" s="25">
        <v>4</v>
      </c>
    </row>
    <row r="5889" spans="1:2" x14ac:dyDescent="0.2">
      <c r="A5889" s="24" t="s">
        <v>5957</v>
      </c>
      <c r="B5889" s="25">
        <v>1</v>
      </c>
    </row>
    <row r="5890" spans="1:2" x14ac:dyDescent="0.2">
      <c r="A5890" s="24" t="s">
        <v>109</v>
      </c>
      <c r="B5890" s="25">
        <v>2</v>
      </c>
    </row>
    <row r="5891" spans="1:2" x14ac:dyDescent="0.2">
      <c r="A5891" s="24" t="s">
        <v>5958</v>
      </c>
      <c r="B5891" s="25">
        <v>1</v>
      </c>
    </row>
    <row r="5892" spans="1:2" x14ac:dyDescent="0.2">
      <c r="A5892" s="24" t="s">
        <v>5959</v>
      </c>
      <c r="B5892" s="25">
        <v>2</v>
      </c>
    </row>
    <row r="5893" spans="1:2" x14ac:dyDescent="0.2">
      <c r="A5893" s="24" t="s">
        <v>5960</v>
      </c>
      <c r="B5893" s="25">
        <v>5</v>
      </c>
    </row>
    <row r="5894" spans="1:2" x14ac:dyDescent="0.2">
      <c r="A5894" s="24" t="s">
        <v>5961</v>
      </c>
      <c r="B5894" s="25">
        <v>3</v>
      </c>
    </row>
    <row r="5895" spans="1:2" x14ac:dyDescent="0.2">
      <c r="A5895" s="24" t="s">
        <v>5962</v>
      </c>
      <c r="B5895" s="25">
        <v>4</v>
      </c>
    </row>
    <row r="5896" spans="1:2" x14ac:dyDescent="0.2">
      <c r="A5896" s="24" t="s">
        <v>5963</v>
      </c>
      <c r="B5896" s="25">
        <v>10</v>
      </c>
    </row>
    <row r="5897" spans="1:2" x14ac:dyDescent="0.2">
      <c r="A5897" s="24" t="s">
        <v>5964</v>
      </c>
      <c r="B5897" s="25">
        <v>1</v>
      </c>
    </row>
    <row r="5898" spans="1:2" x14ac:dyDescent="0.2">
      <c r="A5898" s="24" t="s">
        <v>5965</v>
      </c>
      <c r="B5898" s="25">
        <v>1</v>
      </c>
    </row>
    <row r="5899" spans="1:2" x14ac:dyDescent="0.2">
      <c r="A5899" s="24" t="s">
        <v>5966</v>
      </c>
      <c r="B5899" s="25">
        <v>1</v>
      </c>
    </row>
    <row r="5900" spans="1:2" x14ac:dyDescent="0.2">
      <c r="A5900" s="24" t="s">
        <v>5967</v>
      </c>
      <c r="B5900" s="25">
        <v>15</v>
      </c>
    </row>
    <row r="5901" spans="1:2" x14ac:dyDescent="0.2">
      <c r="A5901" s="24" t="s">
        <v>5968</v>
      </c>
      <c r="B5901" s="25">
        <v>1</v>
      </c>
    </row>
    <row r="5902" spans="1:2" x14ac:dyDescent="0.2">
      <c r="A5902" s="24" t="s">
        <v>5969</v>
      </c>
      <c r="B5902" s="25">
        <v>7</v>
      </c>
    </row>
    <row r="5903" spans="1:2" x14ac:dyDescent="0.2">
      <c r="A5903" s="24" t="s">
        <v>5970</v>
      </c>
      <c r="B5903" s="25">
        <v>5</v>
      </c>
    </row>
    <row r="5904" spans="1:2" x14ac:dyDescent="0.2">
      <c r="A5904" s="24" t="s">
        <v>5971</v>
      </c>
      <c r="B5904" s="25">
        <v>6</v>
      </c>
    </row>
    <row r="5905" spans="1:2" x14ac:dyDescent="0.2">
      <c r="A5905" s="24" t="s">
        <v>5972</v>
      </c>
      <c r="B5905" s="25">
        <v>2</v>
      </c>
    </row>
    <row r="5906" spans="1:2" x14ac:dyDescent="0.2">
      <c r="A5906" s="24" t="s">
        <v>5973</v>
      </c>
      <c r="B5906" s="25">
        <v>2</v>
      </c>
    </row>
    <row r="5907" spans="1:2" x14ac:dyDescent="0.2">
      <c r="A5907" s="24" t="s">
        <v>5974</v>
      </c>
      <c r="B5907" s="25">
        <v>3</v>
      </c>
    </row>
    <row r="5908" spans="1:2" x14ac:dyDescent="0.2">
      <c r="A5908" s="24" t="s">
        <v>5975</v>
      </c>
      <c r="B5908" s="25">
        <v>2</v>
      </c>
    </row>
    <row r="5909" spans="1:2" x14ac:dyDescent="0.2">
      <c r="A5909" s="24" t="s">
        <v>5976</v>
      </c>
      <c r="B5909" s="25">
        <v>5</v>
      </c>
    </row>
    <row r="5910" spans="1:2" x14ac:dyDescent="0.2">
      <c r="A5910" s="24" t="s">
        <v>5977</v>
      </c>
      <c r="B5910" s="25">
        <v>32</v>
      </c>
    </row>
    <row r="5911" spans="1:2" x14ac:dyDescent="0.2">
      <c r="A5911" s="24" t="s">
        <v>5978</v>
      </c>
      <c r="B5911" s="25">
        <v>1</v>
      </c>
    </row>
    <row r="5912" spans="1:2" x14ac:dyDescent="0.2">
      <c r="A5912" s="24" t="s">
        <v>5979</v>
      </c>
      <c r="B5912" s="25">
        <v>3</v>
      </c>
    </row>
    <row r="5913" spans="1:2" x14ac:dyDescent="0.2">
      <c r="A5913" s="24" t="s">
        <v>5980</v>
      </c>
      <c r="B5913" s="25">
        <v>2</v>
      </c>
    </row>
    <row r="5914" spans="1:2" x14ac:dyDescent="0.2">
      <c r="A5914" s="24" t="s">
        <v>5981</v>
      </c>
      <c r="B5914" s="25">
        <v>55</v>
      </c>
    </row>
    <row r="5915" spans="1:2" x14ac:dyDescent="0.2">
      <c r="A5915" s="24" t="s">
        <v>110</v>
      </c>
      <c r="B5915" s="25">
        <v>3</v>
      </c>
    </row>
    <row r="5916" spans="1:2" x14ac:dyDescent="0.2">
      <c r="A5916" s="24" t="s">
        <v>5982</v>
      </c>
      <c r="B5916" s="25">
        <v>4</v>
      </c>
    </row>
    <row r="5917" spans="1:2" x14ac:dyDescent="0.2">
      <c r="A5917" s="24" t="s">
        <v>5983</v>
      </c>
      <c r="B5917" s="25">
        <v>39</v>
      </c>
    </row>
    <row r="5918" spans="1:2" x14ac:dyDescent="0.2">
      <c r="A5918" s="24" t="s">
        <v>5984</v>
      </c>
      <c r="B5918" s="25">
        <v>14</v>
      </c>
    </row>
    <row r="5919" spans="1:2" x14ac:dyDescent="0.2">
      <c r="A5919" s="24" t="s">
        <v>5985</v>
      </c>
      <c r="B5919" s="25">
        <v>2</v>
      </c>
    </row>
    <row r="5920" spans="1:2" x14ac:dyDescent="0.2">
      <c r="A5920" s="24" t="s">
        <v>5986</v>
      </c>
      <c r="B5920" s="25">
        <v>12</v>
      </c>
    </row>
    <row r="5921" spans="1:2" x14ac:dyDescent="0.2">
      <c r="A5921" s="24" t="s">
        <v>5987</v>
      </c>
      <c r="B5921" s="25">
        <v>3</v>
      </c>
    </row>
    <row r="5922" spans="1:2" x14ac:dyDescent="0.2">
      <c r="A5922" s="24" t="s">
        <v>5988</v>
      </c>
      <c r="B5922" s="25">
        <v>4</v>
      </c>
    </row>
    <row r="5923" spans="1:2" x14ac:dyDescent="0.2">
      <c r="A5923" s="24" t="s">
        <v>5989</v>
      </c>
      <c r="B5923" s="25">
        <v>1</v>
      </c>
    </row>
    <row r="5924" spans="1:2" x14ac:dyDescent="0.2">
      <c r="A5924" s="24" t="s">
        <v>5990</v>
      </c>
      <c r="B5924" s="25">
        <v>10</v>
      </c>
    </row>
    <row r="5925" spans="1:2" x14ac:dyDescent="0.2">
      <c r="A5925" s="24" t="s">
        <v>5991</v>
      </c>
      <c r="B5925" s="25">
        <v>1</v>
      </c>
    </row>
    <row r="5926" spans="1:2" x14ac:dyDescent="0.2">
      <c r="A5926" s="24" t="s">
        <v>5992</v>
      </c>
      <c r="B5926" s="25">
        <v>1</v>
      </c>
    </row>
    <row r="5927" spans="1:2" x14ac:dyDescent="0.2">
      <c r="A5927" s="24" t="s">
        <v>5993</v>
      </c>
      <c r="B5927" s="25">
        <v>7</v>
      </c>
    </row>
    <row r="5928" spans="1:2" x14ac:dyDescent="0.2">
      <c r="A5928" s="24" t="s">
        <v>5994</v>
      </c>
      <c r="B5928" s="25">
        <v>1</v>
      </c>
    </row>
    <row r="5929" spans="1:2" x14ac:dyDescent="0.2">
      <c r="A5929" s="24" t="s">
        <v>7948</v>
      </c>
      <c r="B5929" s="15" t="s">
        <v>8628</v>
      </c>
    </row>
    <row r="5930" spans="1:2" x14ac:dyDescent="0.2">
      <c r="A5930" s="24" t="s">
        <v>5995</v>
      </c>
      <c r="B5930" s="25">
        <v>1</v>
      </c>
    </row>
    <row r="5931" spans="1:2" x14ac:dyDescent="0.2">
      <c r="A5931" s="24" t="s">
        <v>5996</v>
      </c>
      <c r="B5931" s="25">
        <v>3</v>
      </c>
    </row>
    <row r="5932" spans="1:2" x14ac:dyDescent="0.2">
      <c r="A5932" s="24" t="s">
        <v>5997</v>
      </c>
      <c r="B5932" s="25">
        <v>12</v>
      </c>
    </row>
    <row r="5933" spans="1:2" x14ac:dyDescent="0.2">
      <c r="A5933" s="24" t="s">
        <v>5998</v>
      </c>
      <c r="B5933" s="25">
        <v>19</v>
      </c>
    </row>
    <row r="5934" spans="1:2" x14ac:dyDescent="0.2">
      <c r="A5934" s="24" t="s">
        <v>5999</v>
      </c>
      <c r="B5934" s="25">
        <v>1</v>
      </c>
    </row>
    <row r="5935" spans="1:2" x14ac:dyDescent="0.2">
      <c r="A5935" s="24" t="s">
        <v>6000</v>
      </c>
      <c r="B5935" s="25">
        <v>3</v>
      </c>
    </row>
    <row r="5936" spans="1:2" x14ac:dyDescent="0.2">
      <c r="A5936" s="24" t="s">
        <v>6001</v>
      </c>
      <c r="B5936" s="25">
        <v>2</v>
      </c>
    </row>
    <row r="5937" spans="1:2" x14ac:dyDescent="0.2">
      <c r="A5937" s="24" t="s">
        <v>6002</v>
      </c>
      <c r="B5937" s="25">
        <v>23</v>
      </c>
    </row>
    <row r="5938" spans="1:2" x14ac:dyDescent="0.2">
      <c r="A5938" s="24" t="s">
        <v>6003</v>
      </c>
      <c r="B5938" s="25">
        <v>15</v>
      </c>
    </row>
    <row r="5939" spans="1:2" x14ac:dyDescent="0.2">
      <c r="A5939" s="24" t="s">
        <v>6004</v>
      </c>
      <c r="B5939" s="25">
        <v>3</v>
      </c>
    </row>
    <row r="5940" spans="1:2" x14ac:dyDescent="0.2">
      <c r="A5940" s="24" t="s">
        <v>6005</v>
      </c>
      <c r="B5940" s="25">
        <v>5</v>
      </c>
    </row>
    <row r="5941" spans="1:2" x14ac:dyDescent="0.2">
      <c r="A5941" s="24" t="s">
        <v>6006</v>
      </c>
      <c r="B5941" s="25">
        <v>1</v>
      </c>
    </row>
    <row r="5942" spans="1:2" x14ac:dyDescent="0.2">
      <c r="A5942" s="24" t="s">
        <v>6007</v>
      </c>
      <c r="B5942" s="25">
        <v>4</v>
      </c>
    </row>
    <row r="5943" spans="1:2" x14ac:dyDescent="0.2">
      <c r="A5943" s="24" t="s">
        <v>6008</v>
      </c>
      <c r="B5943" s="25">
        <v>20</v>
      </c>
    </row>
    <row r="5944" spans="1:2" x14ac:dyDescent="0.2">
      <c r="A5944" s="24" t="s">
        <v>6009</v>
      </c>
      <c r="B5944" s="25">
        <v>5</v>
      </c>
    </row>
    <row r="5945" spans="1:2" x14ac:dyDescent="0.2">
      <c r="A5945" s="24" t="s">
        <v>6010</v>
      </c>
      <c r="B5945" s="25">
        <v>1</v>
      </c>
    </row>
    <row r="5946" spans="1:2" x14ac:dyDescent="0.2">
      <c r="A5946" s="24" t="s">
        <v>6011</v>
      </c>
      <c r="B5946" s="25">
        <v>1</v>
      </c>
    </row>
    <row r="5947" spans="1:2" x14ac:dyDescent="0.2">
      <c r="A5947" s="24" t="s">
        <v>6012</v>
      </c>
      <c r="B5947" s="25">
        <v>2</v>
      </c>
    </row>
    <row r="5948" spans="1:2" x14ac:dyDescent="0.2">
      <c r="A5948" s="24" t="s">
        <v>6013</v>
      </c>
      <c r="B5948" s="25">
        <v>3</v>
      </c>
    </row>
    <row r="5949" spans="1:2" x14ac:dyDescent="0.2">
      <c r="A5949" s="24" t="s">
        <v>6014</v>
      </c>
      <c r="B5949" s="25">
        <v>1</v>
      </c>
    </row>
    <row r="5950" spans="1:2" x14ac:dyDescent="0.2">
      <c r="A5950" s="24" t="s">
        <v>6015</v>
      </c>
      <c r="B5950" s="25">
        <v>3</v>
      </c>
    </row>
    <row r="5951" spans="1:2" x14ac:dyDescent="0.2">
      <c r="A5951" s="24" t="s">
        <v>6016</v>
      </c>
      <c r="B5951" s="25">
        <v>1</v>
      </c>
    </row>
    <row r="5952" spans="1:2" x14ac:dyDescent="0.2">
      <c r="A5952" s="24" t="s">
        <v>6017</v>
      </c>
      <c r="B5952" s="25">
        <v>1</v>
      </c>
    </row>
    <row r="5953" spans="1:2" x14ac:dyDescent="0.2">
      <c r="A5953" s="24" t="s">
        <v>6018</v>
      </c>
      <c r="B5953" s="25">
        <v>1</v>
      </c>
    </row>
    <row r="5954" spans="1:2" x14ac:dyDescent="0.2">
      <c r="A5954" s="24" t="s">
        <v>6019</v>
      </c>
      <c r="B5954" s="25">
        <v>1</v>
      </c>
    </row>
    <row r="5955" spans="1:2" x14ac:dyDescent="0.2">
      <c r="A5955" s="24" t="s">
        <v>6020</v>
      </c>
      <c r="B5955" s="25">
        <v>3</v>
      </c>
    </row>
    <row r="5956" spans="1:2" x14ac:dyDescent="0.2">
      <c r="A5956" s="24" t="s">
        <v>6021</v>
      </c>
      <c r="B5956" s="25">
        <v>1</v>
      </c>
    </row>
    <row r="5957" spans="1:2" x14ac:dyDescent="0.2">
      <c r="A5957" s="24" t="s">
        <v>6022</v>
      </c>
      <c r="B5957" s="25">
        <v>4</v>
      </c>
    </row>
    <row r="5958" spans="1:2" x14ac:dyDescent="0.2">
      <c r="A5958" s="24" t="s">
        <v>6023</v>
      </c>
      <c r="B5958" s="25">
        <v>5</v>
      </c>
    </row>
    <row r="5959" spans="1:2" x14ac:dyDescent="0.2">
      <c r="A5959" s="24" t="s">
        <v>6024</v>
      </c>
      <c r="B5959" s="25">
        <v>1</v>
      </c>
    </row>
    <row r="5960" spans="1:2" x14ac:dyDescent="0.2">
      <c r="A5960" s="24" t="s">
        <v>6025</v>
      </c>
      <c r="B5960" s="25">
        <v>8</v>
      </c>
    </row>
    <row r="5961" spans="1:2" x14ac:dyDescent="0.2">
      <c r="A5961" s="24" t="s">
        <v>6026</v>
      </c>
      <c r="B5961" s="25">
        <v>1</v>
      </c>
    </row>
    <row r="5962" spans="1:2" x14ac:dyDescent="0.2">
      <c r="A5962" s="24" t="s">
        <v>6027</v>
      </c>
      <c r="B5962" s="25">
        <v>13</v>
      </c>
    </row>
    <row r="5963" spans="1:2" x14ac:dyDescent="0.2">
      <c r="A5963" s="24" t="s">
        <v>6028</v>
      </c>
      <c r="B5963" s="25">
        <v>1</v>
      </c>
    </row>
    <row r="5964" spans="1:2" x14ac:dyDescent="0.2">
      <c r="A5964" s="24" t="s">
        <v>6029</v>
      </c>
      <c r="B5964" s="25">
        <v>4</v>
      </c>
    </row>
    <row r="5965" spans="1:2" x14ac:dyDescent="0.2">
      <c r="A5965" s="24" t="s">
        <v>6030</v>
      </c>
      <c r="B5965" s="25">
        <v>2</v>
      </c>
    </row>
    <row r="5966" spans="1:2" x14ac:dyDescent="0.2">
      <c r="A5966" s="24" t="s">
        <v>6031</v>
      </c>
      <c r="B5966" s="25">
        <v>1</v>
      </c>
    </row>
    <row r="5967" spans="1:2" x14ac:dyDescent="0.2">
      <c r="A5967" s="24" t="s">
        <v>6032</v>
      </c>
      <c r="B5967" s="25">
        <v>1</v>
      </c>
    </row>
    <row r="5968" spans="1:2" x14ac:dyDescent="0.2">
      <c r="A5968" s="24" t="s">
        <v>6033</v>
      </c>
      <c r="B5968" s="25">
        <v>2</v>
      </c>
    </row>
    <row r="5969" spans="1:2" x14ac:dyDescent="0.2">
      <c r="A5969" s="24" t="s">
        <v>6034</v>
      </c>
      <c r="B5969" s="25">
        <v>1</v>
      </c>
    </row>
    <row r="5970" spans="1:2" x14ac:dyDescent="0.2">
      <c r="A5970" s="24" t="s">
        <v>6035</v>
      </c>
      <c r="B5970" s="25">
        <v>1</v>
      </c>
    </row>
    <row r="5971" spans="1:2" x14ac:dyDescent="0.2">
      <c r="A5971" s="24" t="s">
        <v>6036</v>
      </c>
      <c r="B5971" s="25">
        <v>1</v>
      </c>
    </row>
    <row r="5972" spans="1:2" x14ac:dyDescent="0.2">
      <c r="A5972" s="24" t="s">
        <v>6037</v>
      </c>
      <c r="B5972" s="25">
        <v>4</v>
      </c>
    </row>
    <row r="5973" spans="1:2" x14ac:dyDescent="0.2">
      <c r="A5973" s="24" t="s">
        <v>6038</v>
      </c>
      <c r="B5973" s="25">
        <v>1</v>
      </c>
    </row>
    <row r="5974" spans="1:2" x14ac:dyDescent="0.2">
      <c r="A5974" s="24" t="s">
        <v>6039</v>
      </c>
      <c r="B5974" s="25">
        <v>3</v>
      </c>
    </row>
    <row r="5975" spans="1:2" x14ac:dyDescent="0.2">
      <c r="A5975" s="24" t="s">
        <v>6040</v>
      </c>
      <c r="B5975" s="25">
        <v>1</v>
      </c>
    </row>
    <row r="5976" spans="1:2" x14ac:dyDescent="0.2">
      <c r="A5976" s="24" t="s">
        <v>6041</v>
      </c>
      <c r="B5976" s="25">
        <v>19</v>
      </c>
    </row>
    <row r="5977" spans="1:2" x14ac:dyDescent="0.2">
      <c r="A5977" s="24" t="s">
        <v>6042</v>
      </c>
      <c r="B5977" s="25">
        <v>3</v>
      </c>
    </row>
    <row r="5978" spans="1:2" x14ac:dyDescent="0.2">
      <c r="A5978" s="24" t="s">
        <v>6043</v>
      </c>
      <c r="B5978" s="25">
        <v>1</v>
      </c>
    </row>
    <row r="5979" spans="1:2" x14ac:dyDescent="0.2">
      <c r="A5979" s="24" t="s">
        <v>6044</v>
      </c>
      <c r="B5979" s="25">
        <v>2</v>
      </c>
    </row>
    <row r="5980" spans="1:2" x14ac:dyDescent="0.2">
      <c r="A5980" s="24" t="s">
        <v>6045</v>
      </c>
      <c r="B5980" s="25">
        <v>152</v>
      </c>
    </row>
    <row r="5981" spans="1:2" x14ac:dyDescent="0.2">
      <c r="A5981" s="24" t="s">
        <v>6046</v>
      </c>
      <c r="B5981" s="25">
        <v>5</v>
      </c>
    </row>
    <row r="5982" spans="1:2" x14ac:dyDescent="0.2">
      <c r="A5982" s="24" t="s">
        <v>6047</v>
      </c>
      <c r="B5982" s="25">
        <v>1</v>
      </c>
    </row>
    <row r="5983" spans="1:2" x14ac:dyDescent="0.2">
      <c r="A5983" s="24" t="s">
        <v>6048</v>
      </c>
      <c r="B5983" s="25">
        <v>7</v>
      </c>
    </row>
    <row r="5984" spans="1:2" x14ac:dyDescent="0.2">
      <c r="A5984" s="24" t="s">
        <v>6049</v>
      </c>
      <c r="B5984" s="25">
        <v>2</v>
      </c>
    </row>
    <row r="5985" spans="1:2" x14ac:dyDescent="0.2">
      <c r="A5985" s="24" t="s">
        <v>6050</v>
      </c>
      <c r="B5985" s="25">
        <v>1</v>
      </c>
    </row>
    <row r="5986" spans="1:2" x14ac:dyDescent="0.2">
      <c r="A5986" s="24" t="s">
        <v>6051</v>
      </c>
      <c r="B5986" s="25">
        <v>4</v>
      </c>
    </row>
    <row r="5987" spans="1:2" x14ac:dyDescent="0.2">
      <c r="A5987" s="24" t="s">
        <v>6052</v>
      </c>
      <c r="B5987" s="25">
        <v>1</v>
      </c>
    </row>
    <row r="5988" spans="1:2" x14ac:dyDescent="0.2">
      <c r="A5988" s="24" t="s">
        <v>6053</v>
      </c>
      <c r="B5988" s="25">
        <v>1</v>
      </c>
    </row>
    <row r="5989" spans="1:2" x14ac:dyDescent="0.2">
      <c r="A5989" s="24" t="s">
        <v>6054</v>
      </c>
      <c r="B5989" s="25">
        <v>10</v>
      </c>
    </row>
    <row r="5990" spans="1:2" x14ac:dyDescent="0.2">
      <c r="A5990" s="24" t="s">
        <v>6055</v>
      </c>
      <c r="B5990" s="25">
        <v>3</v>
      </c>
    </row>
    <row r="5991" spans="1:2" x14ac:dyDescent="0.2">
      <c r="A5991" s="24" t="s">
        <v>6056</v>
      </c>
      <c r="B5991" s="25">
        <v>20</v>
      </c>
    </row>
    <row r="5992" spans="1:2" x14ac:dyDescent="0.2">
      <c r="A5992" s="24" t="s">
        <v>6057</v>
      </c>
      <c r="B5992" s="25">
        <v>3</v>
      </c>
    </row>
    <row r="5993" spans="1:2" x14ac:dyDescent="0.2">
      <c r="A5993" s="24" t="s">
        <v>6058</v>
      </c>
      <c r="B5993" s="25">
        <v>3</v>
      </c>
    </row>
    <row r="5994" spans="1:2" x14ac:dyDescent="0.2">
      <c r="A5994" s="24" t="s">
        <v>6059</v>
      </c>
      <c r="B5994" s="25">
        <v>4</v>
      </c>
    </row>
    <row r="5995" spans="1:2" x14ac:dyDescent="0.2">
      <c r="A5995" s="24" t="s">
        <v>6060</v>
      </c>
      <c r="B5995" s="25">
        <v>2</v>
      </c>
    </row>
    <row r="5996" spans="1:2" x14ac:dyDescent="0.2">
      <c r="A5996" s="24" t="s">
        <v>6061</v>
      </c>
      <c r="B5996" s="25">
        <v>18</v>
      </c>
    </row>
    <row r="5997" spans="1:2" x14ac:dyDescent="0.2">
      <c r="A5997" s="24" t="s">
        <v>6062</v>
      </c>
      <c r="B5997" s="25">
        <v>5</v>
      </c>
    </row>
    <row r="5998" spans="1:2" x14ac:dyDescent="0.2">
      <c r="A5998" s="24" t="s">
        <v>6063</v>
      </c>
      <c r="B5998" s="25">
        <v>1</v>
      </c>
    </row>
    <row r="5999" spans="1:2" x14ac:dyDescent="0.2">
      <c r="A5999" s="24" t="s">
        <v>6064</v>
      </c>
      <c r="B5999" s="25">
        <v>1</v>
      </c>
    </row>
    <row r="6000" spans="1:2" x14ac:dyDescent="0.2">
      <c r="A6000" s="24" t="s">
        <v>6065</v>
      </c>
      <c r="B6000" s="25">
        <v>1</v>
      </c>
    </row>
    <row r="6001" spans="1:2" x14ac:dyDescent="0.2">
      <c r="A6001" s="24" t="s">
        <v>6066</v>
      </c>
      <c r="B6001" s="25">
        <v>1</v>
      </c>
    </row>
    <row r="6002" spans="1:2" x14ac:dyDescent="0.2">
      <c r="A6002" s="24" t="s">
        <v>6067</v>
      </c>
      <c r="B6002" s="25">
        <v>14</v>
      </c>
    </row>
    <row r="6003" spans="1:2" x14ac:dyDescent="0.2">
      <c r="A6003" s="24" t="s">
        <v>6068</v>
      </c>
      <c r="B6003" s="25">
        <v>13</v>
      </c>
    </row>
    <row r="6004" spans="1:2" x14ac:dyDescent="0.2">
      <c r="A6004" s="24" t="s">
        <v>6069</v>
      </c>
      <c r="B6004" s="25">
        <v>5</v>
      </c>
    </row>
    <row r="6005" spans="1:2" x14ac:dyDescent="0.2">
      <c r="A6005" s="24" t="s">
        <v>6070</v>
      </c>
      <c r="B6005" s="25">
        <v>2</v>
      </c>
    </row>
    <row r="6006" spans="1:2" x14ac:dyDescent="0.2">
      <c r="A6006" s="24" t="s">
        <v>6071</v>
      </c>
      <c r="B6006" s="25">
        <v>7</v>
      </c>
    </row>
    <row r="6007" spans="1:2" x14ac:dyDescent="0.2">
      <c r="A6007" s="24" t="s">
        <v>6072</v>
      </c>
      <c r="B6007" s="25">
        <v>3</v>
      </c>
    </row>
    <row r="6008" spans="1:2" x14ac:dyDescent="0.2">
      <c r="A6008" s="24" t="s">
        <v>6073</v>
      </c>
      <c r="B6008" s="25">
        <v>1</v>
      </c>
    </row>
    <row r="6009" spans="1:2" x14ac:dyDescent="0.2">
      <c r="A6009" s="24" t="s">
        <v>6074</v>
      </c>
      <c r="B6009" s="25">
        <v>1</v>
      </c>
    </row>
    <row r="6010" spans="1:2" x14ac:dyDescent="0.2">
      <c r="A6010" s="24" t="s">
        <v>6075</v>
      </c>
      <c r="B6010" s="25">
        <v>8</v>
      </c>
    </row>
    <row r="6011" spans="1:2" x14ac:dyDescent="0.2">
      <c r="A6011" s="24" t="s">
        <v>379</v>
      </c>
      <c r="B6011" s="25">
        <v>1</v>
      </c>
    </row>
    <row r="6012" spans="1:2" x14ac:dyDescent="0.2">
      <c r="A6012" s="24" t="s">
        <v>6076</v>
      </c>
      <c r="B6012" s="25">
        <v>3</v>
      </c>
    </row>
    <row r="6013" spans="1:2" x14ac:dyDescent="0.2">
      <c r="A6013" s="24" t="s">
        <v>6077</v>
      </c>
      <c r="B6013" s="25">
        <v>3</v>
      </c>
    </row>
    <row r="6014" spans="1:2" x14ac:dyDescent="0.2">
      <c r="A6014" s="24" t="s">
        <v>6077</v>
      </c>
      <c r="B6014" s="15" t="s">
        <v>8628</v>
      </c>
    </row>
    <row r="6015" spans="1:2" x14ac:dyDescent="0.2">
      <c r="A6015" s="24" t="s">
        <v>6078</v>
      </c>
      <c r="B6015" s="25">
        <v>2</v>
      </c>
    </row>
    <row r="6016" spans="1:2" x14ac:dyDescent="0.2">
      <c r="A6016" s="24" t="s">
        <v>6079</v>
      </c>
      <c r="B6016" s="25">
        <v>4</v>
      </c>
    </row>
    <row r="6017" spans="1:2" x14ac:dyDescent="0.2">
      <c r="A6017" s="24" t="s">
        <v>6080</v>
      </c>
      <c r="B6017" s="25">
        <v>4</v>
      </c>
    </row>
    <row r="6018" spans="1:2" x14ac:dyDescent="0.2">
      <c r="A6018" s="24" t="s">
        <v>6081</v>
      </c>
      <c r="B6018" s="25">
        <v>8</v>
      </c>
    </row>
    <row r="6019" spans="1:2" x14ac:dyDescent="0.2">
      <c r="A6019" s="24" t="s">
        <v>6082</v>
      </c>
      <c r="B6019" s="25">
        <v>1</v>
      </c>
    </row>
    <row r="6020" spans="1:2" x14ac:dyDescent="0.2">
      <c r="A6020" s="24" t="s">
        <v>111</v>
      </c>
      <c r="B6020" s="25">
        <v>2</v>
      </c>
    </row>
    <row r="6021" spans="1:2" x14ac:dyDescent="0.2">
      <c r="A6021" s="24" t="s">
        <v>6083</v>
      </c>
      <c r="B6021" s="25">
        <v>2</v>
      </c>
    </row>
    <row r="6022" spans="1:2" x14ac:dyDescent="0.2">
      <c r="A6022" s="24" t="s">
        <v>6084</v>
      </c>
      <c r="B6022" s="25">
        <v>4</v>
      </c>
    </row>
    <row r="6023" spans="1:2" x14ac:dyDescent="0.2">
      <c r="A6023" s="24" t="s">
        <v>6085</v>
      </c>
      <c r="B6023" s="25">
        <v>1</v>
      </c>
    </row>
    <row r="6024" spans="1:2" x14ac:dyDescent="0.2">
      <c r="A6024" s="24" t="s">
        <v>6086</v>
      </c>
      <c r="B6024" s="25">
        <v>1</v>
      </c>
    </row>
    <row r="6025" spans="1:2" x14ac:dyDescent="0.2">
      <c r="A6025" s="24" t="s">
        <v>6087</v>
      </c>
      <c r="B6025" s="25">
        <v>4</v>
      </c>
    </row>
    <row r="6026" spans="1:2" x14ac:dyDescent="0.2">
      <c r="A6026" s="24" t="s">
        <v>6088</v>
      </c>
      <c r="B6026" s="25">
        <v>43</v>
      </c>
    </row>
    <row r="6027" spans="1:2" x14ac:dyDescent="0.2">
      <c r="A6027" s="24" t="s">
        <v>6089</v>
      </c>
      <c r="B6027" s="25">
        <v>1</v>
      </c>
    </row>
    <row r="6028" spans="1:2" x14ac:dyDescent="0.2">
      <c r="A6028" s="24" t="s">
        <v>6090</v>
      </c>
      <c r="B6028" s="25">
        <v>8</v>
      </c>
    </row>
    <row r="6029" spans="1:2" x14ac:dyDescent="0.2">
      <c r="A6029" s="24" t="s">
        <v>112</v>
      </c>
      <c r="B6029" s="25">
        <v>2</v>
      </c>
    </row>
    <row r="6030" spans="1:2" x14ac:dyDescent="0.2">
      <c r="A6030" s="24" t="s">
        <v>6091</v>
      </c>
      <c r="B6030" s="25">
        <v>4</v>
      </c>
    </row>
    <row r="6031" spans="1:2" x14ac:dyDescent="0.2">
      <c r="A6031" s="24" t="s">
        <v>6092</v>
      </c>
      <c r="B6031" s="25">
        <v>5</v>
      </c>
    </row>
    <row r="6032" spans="1:2" x14ac:dyDescent="0.2">
      <c r="A6032" s="24" t="s">
        <v>6093</v>
      </c>
      <c r="B6032" s="25">
        <v>3</v>
      </c>
    </row>
    <row r="6033" spans="1:2" x14ac:dyDescent="0.2">
      <c r="A6033" s="24" t="s">
        <v>6094</v>
      </c>
      <c r="B6033" s="25">
        <v>1</v>
      </c>
    </row>
    <row r="6034" spans="1:2" x14ac:dyDescent="0.2">
      <c r="A6034" s="24" t="s">
        <v>6095</v>
      </c>
      <c r="B6034" s="25">
        <v>12</v>
      </c>
    </row>
    <row r="6035" spans="1:2" x14ac:dyDescent="0.2">
      <c r="A6035" s="24" t="s">
        <v>6096</v>
      </c>
      <c r="B6035" s="25">
        <v>6</v>
      </c>
    </row>
    <row r="6036" spans="1:2" x14ac:dyDescent="0.2">
      <c r="A6036" s="24" t="s">
        <v>6097</v>
      </c>
      <c r="B6036" s="25">
        <v>1</v>
      </c>
    </row>
    <row r="6037" spans="1:2" x14ac:dyDescent="0.2">
      <c r="A6037" s="24" t="s">
        <v>6098</v>
      </c>
      <c r="B6037" s="25">
        <v>1</v>
      </c>
    </row>
    <row r="6038" spans="1:2" x14ac:dyDescent="0.2">
      <c r="A6038" s="24" t="s">
        <v>6099</v>
      </c>
      <c r="B6038" s="25">
        <v>18</v>
      </c>
    </row>
    <row r="6039" spans="1:2" x14ac:dyDescent="0.2">
      <c r="A6039" s="24" t="s">
        <v>6100</v>
      </c>
      <c r="B6039" s="25">
        <v>2</v>
      </c>
    </row>
    <row r="6040" spans="1:2" x14ac:dyDescent="0.2">
      <c r="A6040" s="24" t="s">
        <v>292</v>
      </c>
      <c r="B6040" s="25">
        <v>5</v>
      </c>
    </row>
    <row r="6041" spans="1:2" x14ac:dyDescent="0.2">
      <c r="A6041" s="24" t="s">
        <v>6101</v>
      </c>
      <c r="B6041" s="25">
        <v>4</v>
      </c>
    </row>
    <row r="6042" spans="1:2" x14ac:dyDescent="0.2">
      <c r="A6042" s="24" t="s">
        <v>6102</v>
      </c>
      <c r="B6042" s="25">
        <v>6</v>
      </c>
    </row>
    <row r="6043" spans="1:2" x14ac:dyDescent="0.2">
      <c r="A6043" s="24" t="s">
        <v>6103</v>
      </c>
      <c r="B6043" s="25">
        <v>4</v>
      </c>
    </row>
    <row r="6044" spans="1:2" x14ac:dyDescent="0.2">
      <c r="A6044" s="24" t="s">
        <v>6104</v>
      </c>
      <c r="B6044" s="25">
        <v>3</v>
      </c>
    </row>
    <row r="6045" spans="1:2" x14ac:dyDescent="0.2">
      <c r="A6045" s="24" t="s">
        <v>6105</v>
      </c>
      <c r="B6045" s="25">
        <v>17</v>
      </c>
    </row>
    <row r="6046" spans="1:2" x14ac:dyDescent="0.2">
      <c r="A6046" s="24" t="s">
        <v>6106</v>
      </c>
      <c r="B6046" s="25">
        <v>2</v>
      </c>
    </row>
    <row r="6047" spans="1:2" x14ac:dyDescent="0.2">
      <c r="A6047" s="24" t="s">
        <v>6107</v>
      </c>
      <c r="B6047" s="25">
        <v>28</v>
      </c>
    </row>
    <row r="6048" spans="1:2" x14ac:dyDescent="0.2">
      <c r="A6048" s="24" t="s">
        <v>6108</v>
      </c>
      <c r="B6048" s="25">
        <v>10</v>
      </c>
    </row>
    <row r="6049" spans="1:2" x14ac:dyDescent="0.2">
      <c r="A6049" s="24" t="s">
        <v>6109</v>
      </c>
      <c r="B6049" s="25">
        <v>7</v>
      </c>
    </row>
    <row r="6050" spans="1:2" x14ac:dyDescent="0.2">
      <c r="A6050" s="24" t="s">
        <v>6110</v>
      </c>
      <c r="B6050" s="25">
        <v>5</v>
      </c>
    </row>
    <row r="6051" spans="1:2" x14ac:dyDescent="0.2">
      <c r="A6051" s="24" t="s">
        <v>6111</v>
      </c>
      <c r="B6051" s="25">
        <v>2</v>
      </c>
    </row>
    <row r="6052" spans="1:2" x14ac:dyDescent="0.2">
      <c r="A6052" s="24" t="s">
        <v>6112</v>
      </c>
      <c r="B6052" s="25">
        <v>2</v>
      </c>
    </row>
    <row r="6053" spans="1:2" x14ac:dyDescent="0.2">
      <c r="A6053" s="24" t="s">
        <v>6113</v>
      </c>
      <c r="B6053" s="25">
        <v>5</v>
      </c>
    </row>
    <row r="6054" spans="1:2" x14ac:dyDescent="0.2">
      <c r="A6054" s="24" t="s">
        <v>6114</v>
      </c>
      <c r="B6054" s="25">
        <v>13</v>
      </c>
    </row>
    <row r="6055" spans="1:2" x14ac:dyDescent="0.2">
      <c r="A6055" s="24" t="s">
        <v>6115</v>
      </c>
      <c r="B6055" s="25">
        <v>7</v>
      </c>
    </row>
    <row r="6056" spans="1:2" x14ac:dyDescent="0.2">
      <c r="A6056" s="24" t="s">
        <v>6116</v>
      </c>
      <c r="B6056" s="25">
        <v>1</v>
      </c>
    </row>
    <row r="6057" spans="1:2" x14ac:dyDescent="0.2">
      <c r="A6057" s="24" t="s">
        <v>6117</v>
      </c>
      <c r="B6057" s="25">
        <v>4</v>
      </c>
    </row>
    <row r="6058" spans="1:2" x14ac:dyDescent="0.2">
      <c r="A6058" s="24" t="s">
        <v>6118</v>
      </c>
      <c r="B6058" s="25">
        <v>7</v>
      </c>
    </row>
    <row r="6059" spans="1:2" x14ac:dyDescent="0.2">
      <c r="A6059" s="24" t="s">
        <v>6119</v>
      </c>
      <c r="B6059" s="25">
        <v>1</v>
      </c>
    </row>
    <row r="6060" spans="1:2" x14ac:dyDescent="0.2">
      <c r="A6060" s="24" t="s">
        <v>6120</v>
      </c>
      <c r="B6060" s="25">
        <v>3</v>
      </c>
    </row>
    <row r="6061" spans="1:2" x14ac:dyDescent="0.2">
      <c r="A6061" s="24" t="s">
        <v>6121</v>
      </c>
      <c r="B6061" s="25">
        <v>3</v>
      </c>
    </row>
    <row r="6062" spans="1:2" x14ac:dyDescent="0.2">
      <c r="A6062" s="24" t="s">
        <v>113</v>
      </c>
      <c r="B6062" s="25">
        <v>1</v>
      </c>
    </row>
    <row r="6063" spans="1:2" x14ac:dyDescent="0.2">
      <c r="A6063" s="24" t="s">
        <v>6122</v>
      </c>
      <c r="B6063" s="25">
        <v>1</v>
      </c>
    </row>
    <row r="6064" spans="1:2" x14ac:dyDescent="0.2">
      <c r="A6064" s="24" t="s">
        <v>293</v>
      </c>
      <c r="B6064" s="25">
        <v>3</v>
      </c>
    </row>
    <row r="6065" spans="1:2" x14ac:dyDescent="0.2">
      <c r="A6065" s="24" t="s">
        <v>6123</v>
      </c>
      <c r="B6065" s="25">
        <v>4</v>
      </c>
    </row>
    <row r="6066" spans="1:2" x14ac:dyDescent="0.2">
      <c r="A6066" s="24" t="s">
        <v>6124</v>
      </c>
      <c r="B6066" s="25">
        <v>1</v>
      </c>
    </row>
    <row r="6067" spans="1:2" x14ac:dyDescent="0.2">
      <c r="A6067" s="24" t="s">
        <v>6125</v>
      </c>
      <c r="B6067" s="25">
        <v>1</v>
      </c>
    </row>
    <row r="6068" spans="1:2" x14ac:dyDescent="0.2">
      <c r="A6068" s="24" t="s">
        <v>6126</v>
      </c>
      <c r="B6068" s="25">
        <v>7</v>
      </c>
    </row>
    <row r="6069" spans="1:2" x14ac:dyDescent="0.2">
      <c r="A6069" s="24" t="s">
        <v>6127</v>
      </c>
      <c r="B6069" s="25">
        <v>1</v>
      </c>
    </row>
    <row r="6070" spans="1:2" x14ac:dyDescent="0.2">
      <c r="A6070" s="24" t="s">
        <v>6128</v>
      </c>
      <c r="B6070" s="25">
        <v>9</v>
      </c>
    </row>
    <row r="6071" spans="1:2" x14ac:dyDescent="0.2">
      <c r="A6071" s="24" t="s">
        <v>6129</v>
      </c>
      <c r="B6071" s="25">
        <v>2</v>
      </c>
    </row>
    <row r="6072" spans="1:2" x14ac:dyDescent="0.2">
      <c r="A6072" s="24" t="s">
        <v>114</v>
      </c>
      <c r="B6072" s="25">
        <v>6</v>
      </c>
    </row>
    <row r="6073" spans="1:2" x14ac:dyDescent="0.2">
      <c r="A6073" s="24" t="s">
        <v>6130</v>
      </c>
      <c r="B6073" s="25">
        <v>2</v>
      </c>
    </row>
    <row r="6074" spans="1:2" x14ac:dyDescent="0.2">
      <c r="A6074" s="24" t="s">
        <v>6131</v>
      </c>
      <c r="B6074" s="25">
        <v>1</v>
      </c>
    </row>
    <row r="6075" spans="1:2" x14ac:dyDescent="0.2">
      <c r="A6075" s="24" t="s">
        <v>6132</v>
      </c>
      <c r="B6075" s="25">
        <v>40</v>
      </c>
    </row>
    <row r="6076" spans="1:2" x14ac:dyDescent="0.2">
      <c r="A6076" s="24" t="s">
        <v>6133</v>
      </c>
      <c r="B6076" s="25">
        <v>7</v>
      </c>
    </row>
    <row r="6077" spans="1:2" x14ac:dyDescent="0.2">
      <c r="A6077" s="24" t="s">
        <v>6134</v>
      </c>
      <c r="B6077" s="25">
        <v>5</v>
      </c>
    </row>
    <row r="6078" spans="1:2" x14ac:dyDescent="0.2">
      <c r="A6078" s="24" t="s">
        <v>115</v>
      </c>
      <c r="B6078" s="25">
        <v>4</v>
      </c>
    </row>
    <row r="6079" spans="1:2" x14ac:dyDescent="0.2">
      <c r="A6079" s="24" t="s">
        <v>6135</v>
      </c>
      <c r="B6079" s="25">
        <v>31</v>
      </c>
    </row>
    <row r="6080" spans="1:2" x14ac:dyDescent="0.2">
      <c r="A6080" s="24" t="s">
        <v>6136</v>
      </c>
      <c r="B6080" s="25">
        <v>2</v>
      </c>
    </row>
    <row r="6081" spans="1:2" x14ac:dyDescent="0.2">
      <c r="A6081" s="24" t="s">
        <v>6137</v>
      </c>
      <c r="B6081" s="25">
        <v>7</v>
      </c>
    </row>
    <row r="6082" spans="1:2" x14ac:dyDescent="0.2">
      <c r="A6082" s="24" t="s">
        <v>6138</v>
      </c>
      <c r="B6082" s="25">
        <v>7</v>
      </c>
    </row>
    <row r="6083" spans="1:2" x14ac:dyDescent="0.2">
      <c r="A6083" s="24" t="s">
        <v>6139</v>
      </c>
      <c r="B6083" s="25">
        <v>20</v>
      </c>
    </row>
    <row r="6084" spans="1:2" x14ac:dyDescent="0.2">
      <c r="A6084" s="24" t="s">
        <v>6140</v>
      </c>
      <c r="B6084" s="25">
        <v>9</v>
      </c>
    </row>
    <row r="6085" spans="1:2" x14ac:dyDescent="0.2">
      <c r="A6085" s="24" t="s">
        <v>6141</v>
      </c>
      <c r="B6085" s="25">
        <v>3</v>
      </c>
    </row>
    <row r="6086" spans="1:2" x14ac:dyDescent="0.2">
      <c r="A6086" s="24" t="s">
        <v>6142</v>
      </c>
      <c r="B6086" s="25">
        <v>1</v>
      </c>
    </row>
    <row r="6087" spans="1:2" x14ac:dyDescent="0.2">
      <c r="A6087" s="24" t="s">
        <v>6143</v>
      </c>
      <c r="B6087" s="25">
        <v>11</v>
      </c>
    </row>
    <row r="6088" spans="1:2" x14ac:dyDescent="0.2">
      <c r="A6088" s="24" t="s">
        <v>380</v>
      </c>
      <c r="B6088" s="25">
        <v>5</v>
      </c>
    </row>
    <row r="6089" spans="1:2" x14ac:dyDescent="0.2">
      <c r="A6089" s="24" t="s">
        <v>6144</v>
      </c>
      <c r="B6089" s="25">
        <v>14</v>
      </c>
    </row>
    <row r="6090" spans="1:2" x14ac:dyDescent="0.2">
      <c r="A6090" s="24" t="s">
        <v>6145</v>
      </c>
      <c r="B6090" s="25">
        <v>9</v>
      </c>
    </row>
    <row r="6091" spans="1:2" x14ac:dyDescent="0.2">
      <c r="A6091" s="24" t="s">
        <v>116</v>
      </c>
      <c r="B6091" s="25">
        <v>3</v>
      </c>
    </row>
    <row r="6092" spans="1:2" x14ac:dyDescent="0.2">
      <c r="A6092" s="24" t="s">
        <v>6146</v>
      </c>
      <c r="B6092" s="25">
        <v>7</v>
      </c>
    </row>
    <row r="6093" spans="1:2" x14ac:dyDescent="0.2">
      <c r="A6093" s="24" t="s">
        <v>6147</v>
      </c>
      <c r="B6093" s="25">
        <v>6</v>
      </c>
    </row>
    <row r="6094" spans="1:2" x14ac:dyDescent="0.2">
      <c r="A6094" s="24" t="s">
        <v>6148</v>
      </c>
      <c r="B6094" s="25">
        <v>2</v>
      </c>
    </row>
    <row r="6095" spans="1:2" x14ac:dyDescent="0.2">
      <c r="A6095" s="24" t="s">
        <v>6149</v>
      </c>
      <c r="B6095" s="25">
        <v>1</v>
      </c>
    </row>
    <row r="6096" spans="1:2" x14ac:dyDescent="0.2">
      <c r="A6096" s="24" t="s">
        <v>207</v>
      </c>
      <c r="B6096" s="25">
        <v>1</v>
      </c>
    </row>
    <row r="6097" spans="1:2" x14ac:dyDescent="0.2">
      <c r="A6097" s="24" t="s">
        <v>6150</v>
      </c>
      <c r="B6097" s="25">
        <v>4</v>
      </c>
    </row>
    <row r="6098" spans="1:2" x14ac:dyDescent="0.2">
      <c r="A6098" s="24" t="s">
        <v>6151</v>
      </c>
      <c r="B6098" s="25">
        <v>5</v>
      </c>
    </row>
    <row r="6099" spans="1:2" x14ac:dyDescent="0.2">
      <c r="A6099" s="24" t="s">
        <v>6152</v>
      </c>
      <c r="B6099" s="25">
        <v>8</v>
      </c>
    </row>
    <row r="6100" spans="1:2" x14ac:dyDescent="0.2">
      <c r="A6100" s="24" t="s">
        <v>6153</v>
      </c>
      <c r="B6100" s="25">
        <v>5</v>
      </c>
    </row>
    <row r="6101" spans="1:2" x14ac:dyDescent="0.2">
      <c r="A6101" s="24" t="s">
        <v>6154</v>
      </c>
      <c r="B6101" s="25">
        <v>4</v>
      </c>
    </row>
    <row r="6102" spans="1:2" x14ac:dyDescent="0.2">
      <c r="A6102" s="24" t="s">
        <v>6155</v>
      </c>
      <c r="B6102" s="25">
        <v>4</v>
      </c>
    </row>
    <row r="6103" spans="1:2" x14ac:dyDescent="0.2">
      <c r="A6103" s="24" t="s">
        <v>6156</v>
      </c>
      <c r="B6103" s="25">
        <v>11</v>
      </c>
    </row>
    <row r="6104" spans="1:2" x14ac:dyDescent="0.2">
      <c r="A6104" s="24" t="s">
        <v>6157</v>
      </c>
      <c r="B6104" s="25">
        <v>2</v>
      </c>
    </row>
    <row r="6105" spans="1:2" x14ac:dyDescent="0.2">
      <c r="A6105" s="24" t="s">
        <v>6158</v>
      </c>
      <c r="B6105" s="25">
        <v>2</v>
      </c>
    </row>
    <row r="6106" spans="1:2" x14ac:dyDescent="0.2">
      <c r="A6106" s="24" t="s">
        <v>6159</v>
      </c>
      <c r="B6106" s="25">
        <v>2</v>
      </c>
    </row>
    <row r="6107" spans="1:2" x14ac:dyDescent="0.2">
      <c r="A6107" s="24" t="s">
        <v>6160</v>
      </c>
      <c r="B6107" s="25">
        <v>1</v>
      </c>
    </row>
    <row r="6108" spans="1:2" x14ac:dyDescent="0.2">
      <c r="A6108" s="24" t="s">
        <v>6161</v>
      </c>
      <c r="B6108" s="25">
        <v>2</v>
      </c>
    </row>
    <row r="6109" spans="1:2" x14ac:dyDescent="0.2">
      <c r="A6109" s="24" t="s">
        <v>6162</v>
      </c>
      <c r="B6109" s="25">
        <v>1</v>
      </c>
    </row>
    <row r="6110" spans="1:2" x14ac:dyDescent="0.2">
      <c r="A6110" s="24" t="s">
        <v>6163</v>
      </c>
      <c r="B6110" s="25">
        <v>1</v>
      </c>
    </row>
    <row r="6111" spans="1:2" x14ac:dyDescent="0.2">
      <c r="A6111" s="24" t="s">
        <v>6164</v>
      </c>
      <c r="B6111" s="25">
        <v>3</v>
      </c>
    </row>
    <row r="6112" spans="1:2" x14ac:dyDescent="0.2">
      <c r="A6112" s="24" t="s">
        <v>6165</v>
      </c>
      <c r="B6112" s="25">
        <v>10</v>
      </c>
    </row>
    <row r="6113" spans="1:2" x14ac:dyDescent="0.2">
      <c r="A6113" s="24" t="s">
        <v>6166</v>
      </c>
      <c r="B6113" s="25">
        <v>4</v>
      </c>
    </row>
    <row r="6114" spans="1:2" x14ac:dyDescent="0.2">
      <c r="A6114" s="24" t="s">
        <v>6167</v>
      </c>
      <c r="B6114" s="25">
        <v>54</v>
      </c>
    </row>
    <row r="6115" spans="1:2" x14ac:dyDescent="0.2">
      <c r="A6115" s="24" t="s">
        <v>6168</v>
      </c>
      <c r="B6115" s="25">
        <v>3</v>
      </c>
    </row>
    <row r="6116" spans="1:2" x14ac:dyDescent="0.2">
      <c r="A6116" s="24" t="s">
        <v>118</v>
      </c>
      <c r="B6116" s="25">
        <v>2</v>
      </c>
    </row>
    <row r="6117" spans="1:2" x14ac:dyDescent="0.2">
      <c r="A6117" s="24" t="s">
        <v>6169</v>
      </c>
      <c r="B6117" s="25">
        <v>10</v>
      </c>
    </row>
    <row r="6118" spans="1:2" x14ac:dyDescent="0.2">
      <c r="A6118" s="24" t="s">
        <v>6170</v>
      </c>
      <c r="B6118" s="25">
        <v>3</v>
      </c>
    </row>
    <row r="6119" spans="1:2" x14ac:dyDescent="0.2">
      <c r="A6119" s="24" t="s">
        <v>6171</v>
      </c>
      <c r="B6119" s="25">
        <v>10</v>
      </c>
    </row>
    <row r="6120" spans="1:2" x14ac:dyDescent="0.2">
      <c r="A6120" s="24" t="s">
        <v>6172</v>
      </c>
      <c r="B6120" s="25">
        <v>5</v>
      </c>
    </row>
    <row r="6121" spans="1:2" x14ac:dyDescent="0.2">
      <c r="A6121" s="24" t="s">
        <v>6173</v>
      </c>
      <c r="B6121" s="25">
        <v>10</v>
      </c>
    </row>
    <row r="6122" spans="1:2" x14ac:dyDescent="0.2">
      <c r="A6122" s="24" t="s">
        <v>6174</v>
      </c>
      <c r="B6122" s="25">
        <v>2</v>
      </c>
    </row>
    <row r="6123" spans="1:2" x14ac:dyDescent="0.2">
      <c r="A6123" s="24" t="s">
        <v>7954</v>
      </c>
      <c r="B6123" s="15" t="s">
        <v>8628</v>
      </c>
    </row>
    <row r="6124" spans="1:2" x14ac:dyDescent="0.2">
      <c r="A6124" s="24" t="s">
        <v>6175</v>
      </c>
      <c r="B6124" s="25">
        <v>7</v>
      </c>
    </row>
    <row r="6125" spans="1:2" x14ac:dyDescent="0.2">
      <c r="A6125" s="24" t="s">
        <v>6176</v>
      </c>
      <c r="B6125" s="25">
        <v>7</v>
      </c>
    </row>
    <row r="6126" spans="1:2" x14ac:dyDescent="0.2">
      <c r="A6126" s="24" t="s">
        <v>6177</v>
      </c>
      <c r="B6126" s="25">
        <v>6</v>
      </c>
    </row>
    <row r="6127" spans="1:2" x14ac:dyDescent="0.2">
      <c r="A6127" s="24" t="s">
        <v>6178</v>
      </c>
      <c r="B6127" s="25">
        <v>13</v>
      </c>
    </row>
    <row r="6128" spans="1:2" x14ac:dyDescent="0.2">
      <c r="A6128" s="24" t="s">
        <v>6179</v>
      </c>
      <c r="B6128" s="25">
        <v>4</v>
      </c>
    </row>
    <row r="6129" spans="1:2" x14ac:dyDescent="0.2">
      <c r="A6129" s="24" t="s">
        <v>6180</v>
      </c>
      <c r="B6129" s="25">
        <v>2</v>
      </c>
    </row>
    <row r="6130" spans="1:2" x14ac:dyDescent="0.2">
      <c r="A6130" s="24" t="s">
        <v>6181</v>
      </c>
      <c r="B6130" s="25">
        <v>2</v>
      </c>
    </row>
    <row r="6131" spans="1:2" x14ac:dyDescent="0.2">
      <c r="A6131" s="24" t="s">
        <v>381</v>
      </c>
      <c r="B6131" s="25">
        <v>4</v>
      </c>
    </row>
    <row r="6132" spans="1:2" x14ac:dyDescent="0.2">
      <c r="A6132" s="24" t="s">
        <v>6182</v>
      </c>
      <c r="B6132" s="25">
        <v>7</v>
      </c>
    </row>
    <row r="6133" spans="1:2" x14ac:dyDescent="0.2">
      <c r="A6133" s="24" t="s">
        <v>6183</v>
      </c>
      <c r="B6133" s="25">
        <v>1</v>
      </c>
    </row>
    <row r="6134" spans="1:2" x14ac:dyDescent="0.2">
      <c r="A6134" s="24" t="s">
        <v>6184</v>
      </c>
      <c r="B6134" s="25">
        <v>6</v>
      </c>
    </row>
    <row r="6135" spans="1:2" x14ac:dyDescent="0.2">
      <c r="A6135" s="24" t="s">
        <v>6185</v>
      </c>
      <c r="B6135" s="25">
        <v>1</v>
      </c>
    </row>
    <row r="6136" spans="1:2" x14ac:dyDescent="0.2">
      <c r="A6136" s="24" t="s">
        <v>6186</v>
      </c>
      <c r="B6136" s="25">
        <v>5</v>
      </c>
    </row>
    <row r="6137" spans="1:2" x14ac:dyDescent="0.2">
      <c r="A6137" s="24" t="s">
        <v>6187</v>
      </c>
      <c r="B6137" s="25">
        <v>6</v>
      </c>
    </row>
    <row r="6138" spans="1:2" x14ac:dyDescent="0.2">
      <c r="A6138" s="24" t="s">
        <v>6188</v>
      </c>
      <c r="B6138" s="25">
        <v>6</v>
      </c>
    </row>
    <row r="6139" spans="1:2" x14ac:dyDescent="0.2">
      <c r="A6139" s="24" t="s">
        <v>6189</v>
      </c>
      <c r="B6139" s="25">
        <v>1</v>
      </c>
    </row>
    <row r="6140" spans="1:2" x14ac:dyDescent="0.2">
      <c r="A6140" s="24" t="s">
        <v>6190</v>
      </c>
      <c r="B6140" s="25">
        <v>3</v>
      </c>
    </row>
    <row r="6141" spans="1:2" x14ac:dyDescent="0.2">
      <c r="A6141" s="24" t="s">
        <v>382</v>
      </c>
      <c r="B6141" s="25">
        <v>1</v>
      </c>
    </row>
    <row r="6142" spans="1:2" x14ac:dyDescent="0.2">
      <c r="A6142" s="24" t="s">
        <v>6191</v>
      </c>
      <c r="B6142" s="25">
        <v>8</v>
      </c>
    </row>
    <row r="6143" spans="1:2" x14ac:dyDescent="0.2">
      <c r="A6143" s="24" t="s">
        <v>6192</v>
      </c>
      <c r="B6143" s="25">
        <v>5</v>
      </c>
    </row>
    <row r="6144" spans="1:2" x14ac:dyDescent="0.2">
      <c r="A6144" s="24" t="s">
        <v>6193</v>
      </c>
      <c r="B6144" s="25">
        <v>2</v>
      </c>
    </row>
    <row r="6145" spans="1:2" x14ac:dyDescent="0.2">
      <c r="A6145" s="24" t="s">
        <v>119</v>
      </c>
      <c r="B6145" s="25">
        <v>24</v>
      </c>
    </row>
    <row r="6146" spans="1:2" x14ac:dyDescent="0.2">
      <c r="A6146" s="24" t="s">
        <v>6194</v>
      </c>
      <c r="B6146" s="25">
        <v>1</v>
      </c>
    </row>
    <row r="6147" spans="1:2" x14ac:dyDescent="0.2">
      <c r="A6147" s="24" t="s">
        <v>6195</v>
      </c>
      <c r="B6147" s="25">
        <v>9</v>
      </c>
    </row>
    <row r="6148" spans="1:2" x14ac:dyDescent="0.2">
      <c r="A6148" s="24" t="s">
        <v>6196</v>
      </c>
      <c r="B6148" s="25">
        <v>26</v>
      </c>
    </row>
    <row r="6149" spans="1:2" x14ac:dyDescent="0.2">
      <c r="A6149" s="24" t="s">
        <v>6197</v>
      </c>
      <c r="B6149" s="25">
        <v>4</v>
      </c>
    </row>
    <row r="6150" spans="1:2" x14ac:dyDescent="0.2">
      <c r="A6150" s="24" t="s">
        <v>6198</v>
      </c>
      <c r="B6150" s="25">
        <v>20</v>
      </c>
    </row>
    <row r="6151" spans="1:2" x14ac:dyDescent="0.2">
      <c r="A6151" s="24" t="s">
        <v>6199</v>
      </c>
      <c r="B6151" s="25">
        <v>1</v>
      </c>
    </row>
    <row r="6152" spans="1:2" x14ac:dyDescent="0.2">
      <c r="A6152" s="24" t="s">
        <v>6200</v>
      </c>
      <c r="B6152" s="25">
        <v>23</v>
      </c>
    </row>
    <row r="6153" spans="1:2" x14ac:dyDescent="0.2">
      <c r="A6153" s="24" t="s">
        <v>6201</v>
      </c>
      <c r="B6153" s="25">
        <v>26</v>
      </c>
    </row>
    <row r="6154" spans="1:2" x14ac:dyDescent="0.2">
      <c r="A6154" s="24" t="s">
        <v>6202</v>
      </c>
      <c r="B6154" s="25">
        <v>7</v>
      </c>
    </row>
    <row r="6155" spans="1:2" x14ac:dyDescent="0.2">
      <c r="A6155" s="24" t="s">
        <v>6203</v>
      </c>
      <c r="B6155" s="25">
        <v>11</v>
      </c>
    </row>
    <row r="6156" spans="1:2" x14ac:dyDescent="0.2">
      <c r="A6156" s="24" t="s">
        <v>6204</v>
      </c>
      <c r="B6156" s="25">
        <v>20</v>
      </c>
    </row>
    <row r="6157" spans="1:2" x14ac:dyDescent="0.2">
      <c r="A6157" s="24" t="s">
        <v>6205</v>
      </c>
      <c r="B6157" s="25">
        <v>1</v>
      </c>
    </row>
    <row r="6158" spans="1:2" x14ac:dyDescent="0.2">
      <c r="A6158" s="24" t="s">
        <v>6206</v>
      </c>
      <c r="B6158" s="25">
        <v>1</v>
      </c>
    </row>
    <row r="6159" spans="1:2" x14ac:dyDescent="0.2">
      <c r="A6159" s="24" t="s">
        <v>6207</v>
      </c>
      <c r="B6159" s="25">
        <v>35</v>
      </c>
    </row>
    <row r="6160" spans="1:2" x14ac:dyDescent="0.2">
      <c r="A6160" s="24" t="s">
        <v>6208</v>
      </c>
      <c r="B6160" s="25">
        <v>33</v>
      </c>
    </row>
    <row r="6161" spans="1:2" x14ac:dyDescent="0.2">
      <c r="A6161" s="24" t="s">
        <v>6209</v>
      </c>
      <c r="B6161" s="25">
        <v>10</v>
      </c>
    </row>
    <row r="6162" spans="1:2" x14ac:dyDescent="0.2">
      <c r="A6162" s="24" t="s">
        <v>6210</v>
      </c>
      <c r="B6162" s="25">
        <v>28</v>
      </c>
    </row>
    <row r="6163" spans="1:2" x14ac:dyDescent="0.2">
      <c r="A6163" s="24" t="s">
        <v>6211</v>
      </c>
      <c r="B6163" s="25">
        <v>11</v>
      </c>
    </row>
    <row r="6164" spans="1:2" x14ac:dyDescent="0.2">
      <c r="A6164" s="24" t="s">
        <v>6212</v>
      </c>
      <c r="B6164" s="25">
        <v>3</v>
      </c>
    </row>
    <row r="6165" spans="1:2" x14ac:dyDescent="0.2">
      <c r="A6165" s="24" t="s">
        <v>6213</v>
      </c>
      <c r="B6165" s="25">
        <v>2</v>
      </c>
    </row>
    <row r="6166" spans="1:2" x14ac:dyDescent="0.2">
      <c r="A6166" s="24" t="s">
        <v>6214</v>
      </c>
      <c r="B6166" s="25">
        <v>2</v>
      </c>
    </row>
    <row r="6167" spans="1:2" x14ac:dyDescent="0.2">
      <c r="A6167" s="24" t="s">
        <v>6215</v>
      </c>
      <c r="B6167" s="25">
        <v>11</v>
      </c>
    </row>
    <row r="6168" spans="1:2" x14ac:dyDescent="0.2">
      <c r="A6168" s="24" t="s">
        <v>294</v>
      </c>
      <c r="B6168" s="25">
        <v>3</v>
      </c>
    </row>
    <row r="6169" spans="1:2" x14ac:dyDescent="0.2">
      <c r="A6169" s="24" t="s">
        <v>6216</v>
      </c>
      <c r="B6169" s="25">
        <v>4</v>
      </c>
    </row>
    <row r="6170" spans="1:2" x14ac:dyDescent="0.2">
      <c r="A6170" s="24" t="s">
        <v>6217</v>
      </c>
      <c r="B6170" s="25">
        <v>2</v>
      </c>
    </row>
    <row r="6171" spans="1:2" x14ac:dyDescent="0.2">
      <c r="A6171" s="24" t="s">
        <v>6218</v>
      </c>
      <c r="B6171" s="25">
        <v>2</v>
      </c>
    </row>
    <row r="6172" spans="1:2" x14ac:dyDescent="0.2">
      <c r="A6172" s="24" t="s">
        <v>6219</v>
      </c>
      <c r="B6172" s="25">
        <v>32</v>
      </c>
    </row>
    <row r="6173" spans="1:2" x14ac:dyDescent="0.2">
      <c r="A6173" s="24" t="s">
        <v>6220</v>
      </c>
      <c r="B6173" s="25">
        <v>5</v>
      </c>
    </row>
    <row r="6174" spans="1:2" x14ac:dyDescent="0.2">
      <c r="A6174" s="24" t="s">
        <v>6221</v>
      </c>
      <c r="B6174" s="25">
        <v>2</v>
      </c>
    </row>
    <row r="6175" spans="1:2" x14ac:dyDescent="0.2">
      <c r="A6175" s="24" t="s">
        <v>24263</v>
      </c>
      <c r="B6175" s="25">
        <v>4</v>
      </c>
    </row>
    <row r="6176" spans="1:2" x14ac:dyDescent="0.2">
      <c r="A6176" s="24" t="s">
        <v>6222</v>
      </c>
      <c r="B6176" s="25">
        <v>3</v>
      </c>
    </row>
    <row r="6177" spans="1:2" x14ac:dyDescent="0.2">
      <c r="A6177" s="24" t="s">
        <v>6223</v>
      </c>
      <c r="B6177" s="25">
        <v>3</v>
      </c>
    </row>
    <row r="6178" spans="1:2" x14ac:dyDescent="0.2">
      <c r="A6178" s="24" t="s">
        <v>383</v>
      </c>
      <c r="B6178" s="25">
        <v>6</v>
      </c>
    </row>
    <row r="6179" spans="1:2" x14ac:dyDescent="0.2">
      <c r="A6179" s="24" t="s">
        <v>6224</v>
      </c>
      <c r="B6179" s="25">
        <v>1</v>
      </c>
    </row>
    <row r="6180" spans="1:2" x14ac:dyDescent="0.2">
      <c r="A6180" s="24" t="s">
        <v>120</v>
      </c>
      <c r="B6180" s="25">
        <v>1</v>
      </c>
    </row>
    <row r="6181" spans="1:2" x14ac:dyDescent="0.2">
      <c r="A6181" s="24" t="s">
        <v>121</v>
      </c>
      <c r="B6181" s="25">
        <v>4</v>
      </c>
    </row>
    <row r="6182" spans="1:2" x14ac:dyDescent="0.2">
      <c r="A6182" s="24" t="s">
        <v>24264</v>
      </c>
      <c r="B6182" s="25">
        <v>3</v>
      </c>
    </row>
    <row r="6183" spans="1:2" x14ac:dyDescent="0.2">
      <c r="A6183" s="24" t="s">
        <v>6225</v>
      </c>
      <c r="B6183" s="25">
        <v>2</v>
      </c>
    </row>
    <row r="6184" spans="1:2" x14ac:dyDescent="0.2">
      <c r="A6184" s="24" t="s">
        <v>6226</v>
      </c>
      <c r="B6184" s="25">
        <v>4</v>
      </c>
    </row>
    <row r="6185" spans="1:2" x14ac:dyDescent="0.2">
      <c r="A6185" s="24" t="s">
        <v>6227</v>
      </c>
      <c r="B6185" s="25">
        <v>2</v>
      </c>
    </row>
    <row r="6186" spans="1:2" x14ac:dyDescent="0.2">
      <c r="A6186" s="24" t="s">
        <v>6228</v>
      </c>
      <c r="B6186" s="25">
        <v>3</v>
      </c>
    </row>
    <row r="6187" spans="1:2" x14ac:dyDescent="0.2">
      <c r="A6187" s="24" t="s">
        <v>6229</v>
      </c>
      <c r="B6187" s="25">
        <v>2</v>
      </c>
    </row>
    <row r="6188" spans="1:2" x14ac:dyDescent="0.2">
      <c r="A6188" s="24" t="s">
        <v>384</v>
      </c>
      <c r="B6188" s="25">
        <v>4</v>
      </c>
    </row>
    <row r="6189" spans="1:2" x14ac:dyDescent="0.2">
      <c r="A6189" s="24" t="s">
        <v>122</v>
      </c>
      <c r="B6189" s="25">
        <v>6</v>
      </c>
    </row>
    <row r="6190" spans="1:2" x14ac:dyDescent="0.2">
      <c r="A6190" s="24" t="s">
        <v>6230</v>
      </c>
      <c r="B6190" s="25">
        <v>1</v>
      </c>
    </row>
    <row r="6191" spans="1:2" x14ac:dyDescent="0.2">
      <c r="A6191" s="24" t="s">
        <v>208</v>
      </c>
      <c r="B6191" s="25">
        <v>2</v>
      </c>
    </row>
    <row r="6192" spans="1:2" x14ac:dyDescent="0.2">
      <c r="A6192" s="24" t="s">
        <v>6231</v>
      </c>
      <c r="B6192" s="25">
        <v>2</v>
      </c>
    </row>
    <row r="6193" spans="1:2" x14ac:dyDescent="0.2">
      <c r="A6193" s="24" t="s">
        <v>6232</v>
      </c>
      <c r="B6193" s="25">
        <v>2</v>
      </c>
    </row>
    <row r="6194" spans="1:2" x14ac:dyDescent="0.2">
      <c r="A6194" s="24" t="s">
        <v>6233</v>
      </c>
      <c r="B6194" s="25">
        <v>12</v>
      </c>
    </row>
    <row r="6195" spans="1:2" x14ac:dyDescent="0.2">
      <c r="A6195" s="24" t="s">
        <v>6234</v>
      </c>
      <c r="B6195" s="25">
        <v>2</v>
      </c>
    </row>
    <row r="6196" spans="1:2" x14ac:dyDescent="0.2">
      <c r="A6196" s="24" t="s">
        <v>6235</v>
      </c>
      <c r="B6196" s="25">
        <v>15</v>
      </c>
    </row>
    <row r="6197" spans="1:2" x14ac:dyDescent="0.2">
      <c r="A6197" s="24" t="s">
        <v>123</v>
      </c>
      <c r="B6197" s="25">
        <v>8</v>
      </c>
    </row>
    <row r="6198" spans="1:2" x14ac:dyDescent="0.2">
      <c r="A6198" s="24" t="s">
        <v>6236</v>
      </c>
      <c r="B6198" s="25">
        <v>2</v>
      </c>
    </row>
    <row r="6199" spans="1:2" x14ac:dyDescent="0.2">
      <c r="A6199" s="24" t="s">
        <v>6237</v>
      </c>
      <c r="B6199" s="25">
        <v>4</v>
      </c>
    </row>
    <row r="6200" spans="1:2" x14ac:dyDescent="0.2">
      <c r="A6200" s="24" t="s">
        <v>6238</v>
      </c>
      <c r="B6200" s="25">
        <v>5</v>
      </c>
    </row>
    <row r="6201" spans="1:2" x14ac:dyDescent="0.2">
      <c r="A6201" s="24" t="s">
        <v>6239</v>
      </c>
      <c r="B6201" s="25">
        <v>18</v>
      </c>
    </row>
    <row r="6202" spans="1:2" x14ac:dyDescent="0.2">
      <c r="A6202" s="24" t="s">
        <v>6240</v>
      </c>
      <c r="B6202" s="25">
        <v>2</v>
      </c>
    </row>
    <row r="6203" spans="1:2" x14ac:dyDescent="0.2">
      <c r="A6203" s="24" t="s">
        <v>6241</v>
      </c>
      <c r="B6203" s="25">
        <v>2</v>
      </c>
    </row>
    <row r="6204" spans="1:2" x14ac:dyDescent="0.2">
      <c r="A6204" s="24" t="s">
        <v>6242</v>
      </c>
      <c r="B6204" s="25">
        <v>1</v>
      </c>
    </row>
    <row r="6205" spans="1:2" x14ac:dyDescent="0.2">
      <c r="A6205" s="24" t="s">
        <v>6243</v>
      </c>
      <c r="B6205" s="25">
        <v>14</v>
      </c>
    </row>
    <row r="6206" spans="1:2" x14ac:dyDescent="0.2">
      <c r="A6206" s="24" t="s">
        <v>6244</v>
      </c>
      <c r="B6206" s="25">
        <v>2</v>
      </c>
    </row>
    <row r="6207" spans="1:2" x14ac:dyDescent="0.2">
      <c r="A6207" s="24" t="s">
        <v>6245</v>
      </c>
      <c r="B6207" s="25">
        <v>1</v>
      </c>
    </row>
    <row r="6208" spans="1:2" x14ac:dyDescent="0.2">
      <c r="A6208" s="24" t="s">
        <v>6246</v>
      </c>
      <c r="B6208" s="25">
        <v>2</v>
      </c>
    </row>
    <row r="6209" spans="1:2" x14ac:dyDescent="0.2">
      <c r="A6209" s="24" t="s">
        <v>6247</v>
      </c>
      <c r="B6209" s="25">
        <v>1</v>
      </c>
    </row>
    <row r="6210" spans="1:2" x14ac:dyDescent="0.2">
      <c r="A6210" s="24" t="s">
        <v>124</v>
      </c>
      <c r="B6210" s="25">
        <v>2</v>
      </c>
    </row>
    <row r="6211" spans="1:2" x14ac:dyDescent="0.2">
      <c r="A6211" s="24" t="s">
        <v>6248</v>
      </c>
      <c r="B6211" s="25">
        <v>12</v>
      </c>
    </row>
    <row r="6212" spans="1:2" x14ac:dyDescent="0.2">
      <c r="A6212" s="24" t="s">
        <v>6249</v>
      </c>
      <c r="B6212" s="25">
        <v>4</v>
      </c>
    </row>
    <row r="6213" spans="1:2" x14ac:dyDescent="0.2">
      <c r="A6213" s="24" t="s">
        <v>24265</v>
      </c>
      <c r="B6213" s="25">
        <v>3</v>
      </c>
    </row>
    <row r="6214" spans="1:2" x14ac:dyDescent="0.2">
      <c r="A6214" s="24" t="s">
        <v>24266</v>
      </c>
      <c r="B6214" s="25">
        <v>3</v>
      </c>
    </row>
    <row r="6215" spans="1:2" x14ac:dyDescent="0.2">
      <c r="A6215" s="24" t="s">
        <v>6250</v>
      </c>
      <c r="B6215" s="25">
        <v>5</v>
      </c>
    </row>
    <row r="6216" spans="1:2" x14ac:dyDescent="0.2">
      <c r="A6216" s="24" t="s">
        <v>6251</v>
      </c>
      <c r="B6216" s="25">
        <v>6</v>
      </c>
    </row>
    <row r="6217" spans="1:2" x14ac:dyDescent="0.2">
      <c r="A6217" s="24" t="s">
        <v>6252</v>
      </c>
      <c r="B6217" s="25">
        <v>3</v>
      </c>
    </row>
    <row r="6218" spans="1:2" x14ac:dyDescent="0.2">
      <c r="A6218" s="24" t="s">
        <v>6253</v>
      </c>
      <c r="B6218" s="25">
        <v>2</v>
      </c>
    </row>
    <row r="6219" spans="1:2" x14ac:dyDescent="0.2">
      <c r="A6219" s="24" t="s">
        <v>6254</v>
      </c>
      <c r="B6219" s="25">
        <v>5</v>
      </c>
    </row>
    <row r="6220" spans="1:2" x14ac:dyDescent="0.2">
      <c r="A6220" s="24" t="s">
        <v>6255</v>
      </c>
      <c r="B6220" s="25">
        <v>1</v>
      </c>
    </row>
    <row r="6221" spans="1:2" x14ac:dyDescent="0.2">
      <c r="A6221" s="24" t="s">
        <v>6256</v>
      </c>
      <c r="B6221" s="25">
        <v>5</v>
      </c>
    </row>
    <row r="6222" spans="1:2" x14ac:dyDescent="0.2">
      <c r="A6222" s="24" t="s">
        <v>6257</v>
      </c>
      <c r="B6222" s="25">
        <v>8</v>
      </c>
    </row>
    <row r="6223" spans="1:2" x14ac:dyDescent="0.2">
      <c r="A6223" s="24" t="s">
        <v>6258</v>
      </c>
      <c r="B6223" s="25">
        <v>1</v>
      </c>
    </row>
    <row r="6224" spans="1:2" x14ac:dyDescent="0.2">
      <c r="A6224" s="24" t="s">
        <v>6259</v>
      </c>
      <c r="B6224" s="25">
        <v>9</v>
      </c>
    </row>
    <row r="6225" spans="1:2" x14ac:dyDescent="0.2">
      <c r="A6225" s="24" t="s">
        <v>6260</v>
      </c>
      <c r="B6225" s="25">
        <v>1</v>
      </c>
    </row>
    <row r="6226" spans="1:2" x14ac:dyDescent="0.2">
      <c r="A6226" s="24" t="s">
        <v>6261</v>
      </c>
      <c r="B6226" s="25">
        <v>10</v>
      </c>
    </row>
    <row r="6227" spans="1:2" x14ac:dyDescent="0.2">
      <c r="A6227" s="24" t="s">
        <v>6262</v>
      </c>
      <c r="B6227" s="25">
        <v>3</v>
      </c>
    </row>
    <row r="6228" spans="1:2" x14ac:dyDescent="0.2">
      <c r="A6228" s="24" t="s">
        <v>6263</v>
      </c>
      <c r="B6228" s="25">
        <v>3</v>
      </c>
    </row>
    <row r="6229" spans="1:2" x14ac:dyDescent="0.2">
      <c r="A6229" s="24" t="s">
        <v>6264</v>
      </c>
      <c r="B6229" s="25">
        <v>2</v>
      </c>
    </row>
    <row r="6230" spans="1:2" x14ac:dyDescent="0.2">
      <c r="A6230" s="24" t="s">
        <v>6265</v>
      </c>
      <c r="B6230" s="25">
        <v>1</v>
      </c>
    </row>
    <row r="6231" spans="1:2" x14ac:dyDescent="0.2">
      <c r="A6231" s="24" t="s">
        <v>6266</v>
      </c>
      <c r="B6231" s="25">
        <v>3</v>
      </c>
    </row>
    <row r="6232" spans="1:2" x14ac:dyDescent="0.2">
      <c r="A6232" s="24" t="s">
        <v>6267</v>
      </c>
      <c r="B6232" s="25">
        <v>2</v>
      </c>
    </row>
    <row r="6233" spans="1:2" x14ac:dyDescent="0.2">
      <c r="A6233" s="24" t="s">
        <v>252</v>
      </c>
      <c r="B6233" s="25">
        <v>3</v>
      </c>
    </row>
    <row r="6234" spans="1:2" x14ac:dyDescent="0.2">
      <c r="A6234" s="24" t="s">
        <v>6268</v>
      </c>
      <c r="B6234" s="25">
        <v>10</v>
      </c>
    </row>
    <row r="6235" spans="1:2" x14ac:dyDescent="0.2">
      <c r="A6235" s="24" t="s">
        <v>6269</v>
      </c>
      <c r="B6235" s="25">
        <v>17</v>
      </c>
    </row>
    <row r="6236" spans="1:2" x14ac:dyDescent="0.2">
      <c r="A6236" s="24" t="s">
        <v>6270</v>
      </c>
      <c r="B6236" s="25">
        <v>13</v>
      </c>
    </row>
    <row r="6237" spans="1:2" x14ac:dyDescent="0.2">
      <c r="A6237" s="24" t="s">
        <v>6271</v>
      </c>
      <c r="B6237" s="25">
        <v>3</v>
      </c>
    </row>
    <row r="6238" spans="1:2" x14ac:dyDescent="0.2">
      <c r="A6238" s="24" t="s">
        <v>6272</v>
      </c>
      <c r="B6238" s="25">
        <v>5</v>
      </c>
    </row>
    <row r="6239" spans="1:2" x14ac:dyDescent="0.2">
      <c r="A6239" s="24" t="s">
        <v>6273</v>
      </c>
      <c r="B6239" s="25">
        <v>2</v>
      </c>
    </row>
    <row r="6240" spans="1:2" x14ac:dyDescent="0.2">
      <c r="A6240" s="24" t="s">
        <v>6274</v>
      </c>
      <c r="B6240" s="25">
        <v>3</v>
      </c>
    </row>
    <row r="6241" spans="1:2" x14ac:dyDescent="0.2">
      <c r="A6241" s="24" t="s">
        <v>6275</v>
      </c>
      <c r="B6241" s="25">
        <v>6</v>
      </c>
    </row>
    <row r="6242" spans="1:2" x14ac:dyDescent="0.2">
      <c r="A6242" s="24" t="s">
        <v>6276</v>
      </c>
      <c r="B6242" s="25">
        <v>26</v>
      </c>
    </row>
    <row r="6243" spans="1:2" x14ac:dyDescent="0.2">
      <c r="A6243" s="24" t="s">
        <v>7974</v>
      </c>
      <c r="B6243" s="15" t="s">
        <v>8628</v>
      </c>
    </row>
    <row r="6244" spans="1:2" x14ac:dyDescent="0.2">
      <c r="A6244" s="24" t="s">
        <v>6277</v>
      </c>
      <c r="B6244" s="25">
        <v>1</v>
      </c>
    </row>
    <row r="6245" spans="1:2" x14ac:dyDescent="0.2">
      <c r="A6245" s="24" t="s">
        <v>6278</v>
      </c>
      <c r="B6245" s="25">
        <v>1</v>
      </c>
    </row>
    <row r="6246" spans="1:2" x14ac:dyDescent="0.2">
      <c r="A6246" s="24" t="s">
        <v>6279</v>
      </c>
      <c r="B6246" s="25">
        <v>1</v>
      </c>
    </row>
    <row r="6247" spans="1:2" x14ac:dyDescent="0.2">
      <c r="A6247" s="24" t="s">
        <v>6280</v>
      </c>
      <c r="B6247" s="25">
        <v>22</v>
      </c>
    </row>
    <row r="6248" spans="1:2" x14ac:dyDescent="0.2">
      <c r="A6248" s="24" t="s">
        <v>125</v>
      </c>
      <c r="B6248" s="25">
        <v>2</v>
      </c>
    </row>
    <row r="6249" spans="1:2" x14ac:dyDescent="0.2">
      <c r="A6249" s="24" t="s">
        <v>6281</v>
      </c>
      <c r="B6249" s="25">
        <v>1</v>
      </c>
    </row>
    <row r="6250" spans="1:2" x14ac:dyDescent="0.2">
      <c r="A6250" s="24" t="s">
        <v>295</v>
      </c>
      <c r="B6250" s="25">
        <v>2</v>
      </c>
    </row>
    <row r="6251" spans="1:2" x14ac:dyDescent="0.2">
      <c r="A6251" s="24" t="s">
        <v>253</v>
      </c>
      <c r="B6251" s="25">
        <v>2</v>
      </c>
    </row>
    <row r="6252" spans="1:2" x14ac:dyDescent="0.2">
      <c r="A6252" s="24" t="s">
        <v>6282</v>
      </c>
      <c r="B6252" s="25">
        <v>20</v>
      </c>
    </row>
    <row r="6253" spans="1:2" x14ac:dyDescent="0.2">
      <c r="A6253" s="24" t="s">
        <v>6283</v>
      </c>
      <c r="B6253" s="25">
        <v>6</v>
      </c>
    </row>
    <row r="6254" spans="1:2" x14ac:dyDescent="0.2">
      <c r="A6254" s="24" t="s">
        <v>6284</v>
      </c>
      <c r="B6254" s="25">
        <v>3</v>
      </c>
    </row>
    <row r="6255" spans="1:2" x14ac:dyDescent="0.2">
      <c r="A6255" s="24" t="s">
        <v>6285</v>
      </c>
      <c r="B6255" s="25">
        <v>2</v>
      </c>
    </row>
    <row r="6256" spans="1:2" x14ac:dyDescent="0.2">
      <c r="A6256" s="24" t="s">
        <v>6286</v>
      </c>
      <c r="B6256" s="25">
        <v>1</v>
      </c>
    </row>
    <row r="6257" spans="1:2" x14ac:dyDescent="0.2">
      <c r="A6257" s="24" t="s">
        <v>6287</v>
      </c>
      <c r="B6257" s="25">
        <v>10</v>
      </c>
    </row>
    <row r="6258" spans="1:2" x14ac:dyDescent="0.2">
      <c r="A6258" s="24" t="s">
        <v>24267</v>
      </c>
      <c r="B6258" s="25">
        <v>2</v>
      </c>
    </row>
    <row r="6259" spans="1:2" x14ac:dyDescent="0.2">
      <c r="A6259" s="24" t="s">
        <v>6288</v>
      </c>
      <c r="B6259" s="25">
        <v>4</v>
      </c>
    </row>
    <row r="6260" spans="1:2" x14ac:dyDescent="0.2">
      <c r="A6260" s="24" t="s">
        <v>6289</v>
      </c>
      <c r="B6260" s="25">
        <v>1</v>
      </c>
    </row>
    <row r="6261" spans="1:2" x14ac:dyDescent="0.2">
      <c r="A6261" s="24" t="s">
        <v>6290</v>
      </c>
      <c r="B6261" s="25">
        <v>3</v>
      </c>
    </row>
    <row r="6262" spans="1:2" x14ac:dyDescent="0.2">
      <c r="A6262" s="24" t="s">
        <v>6291</v>
      </c>
      <c r="B6262" s="25">
        <v>4</v>
      </c>
    </row>
    <row r="6263" spans="1:2" x14ac:dyDescent="0.2">
      <c r="A6263" s="24" t="s">
        <v>6292</v>
      </c>
      <c r="B6263" s="25">
        <v>6</v>
      </c>
    </row>
    <row r="6264" spans="1:2" x14ac:dyDescent="0.2">
      <c r="A6264" s="24" t="s">
        <v>6293</v>
      </c>
      <c r="B6264" s="25">
        <v>1</v>
      </c>
    </row>
    <row r="6265" spans="1:2" x14ac:dyDescent="0.2">
      <c r="A6265" s="24" t="s">
        <v>6294</v>
      </c>
      <c r="B6265" s="25">
        <v>1</v>
      </c>
    </row>
    <row r="6266" spans="1:2" x14ac:dyDescent="0.2">
      <c r="A6266" s="24" t="s">
        <v>6295</v>
      </c>
      <c r="B6266" s="25">
        <v>5</v>
      </c>
    </row>
    <row r="6267" spans="1:2" x14ac:dyDescent="0.2">
      <c r="A6267" s="24" t="s">
        <v>6296</v>
      </c>
      <c r="B6267" s="25">
        <v>2</v>
      </c>
    </row>
    <row r="6268" spans="1:2" x14ac:dyDescent="0.2">
      <c r="A6268" s="24" t="s">
        <v>6297</v>
      </c>
      <c r="B6268" s="25">
        <v>4</v>
      </c>
    </row>
    <row r="6269" spans="1:2" x14ac:dyDescent="0.2">
      <c r="A6269" s="24" t="s">
        <v>6298</v>
      </c>
      <c r="B6269" s="25">
        <v>4</v>
      </c>
    </row>
    <row r="6270" spans="1:2" x14ac:dyDescent="0.2">
      <c r="A6270" s="24" t="s">
        <v>209</v>
      </c>
      <c r="B6270" s="25">
        <v>5</v>
      </c>
    </row>
    <row r="6271" spans="1:2" x14ac:dyDescent="0.2">
      <c r="A6271" s="24" t="s">
        <v>6299</v>
      </c>
      <c r="B6271" s="25">
        <v>3</v>
      </c>
    </row>
    <row r="6272" spans="1:2" x14ac:dyDescent="0.2">
      <c r="A6272" s="24" t="s">
        <v>6300</v>
      </c>
      <c r="B6272" s="25">
        <v>2</v>
      </c>
    </row>
    <row r="6273" spans="1:2" x14ac:dyDescent="0.2">
      <c r="A6273" s="24" t="s">
        <v>210</v>
      </c>
      <c r="B6273" s="25">
        <v>2</v>
      </c>
    </row>
    <row r="6274" spans="1:2" x14ac:dyDescent="0.2">
      <c r="A6274" s="24" t="s">
        <v>6301</v>
      </c>
      <c r="B6274" s="25">
        <v>1</v>
      </c>
    </row>
    <row r="6275" spans="1:2" x14ac:dyDescent="0.2">
      <c r="A6275" s="24" t="s">
        <v>6302</v>
      </c>
      <c r="B6275" s="25">
        <v>6</v>
      </c>
    </row>
    <row r="6276" spans="1:2" x14ac:dyDescent="0.2">
      <c r="A6276" s="24" t="s">
        <v>6303</v>
      </c>
      <c r="B6276" s="25">
        <v>3</v>
      </c>
    </row>
    <row r="6277" spans="1:2" x14ac:dyDescent="0.2">
      <c r="A6277" s="24" t="s">
        <v>385</v>
      </c>
      <c r="B6277" s="25">
        <v>4</v>
      </c>
    </row>
    <row r="6278" spans="1:2" x14ac:dyDescent="0.2">
      <c r="A6278" s="24" t="s">
        <v>6304</v>
      </c>
      <c r="B6278" s="25">
        <v>5</v>
      </c>
    </row>
    <row r="6279" spans="1:2" x14ac:dyDescent="0.2">
      <c r="A6279" s="24" t="s">
        <v>6305</v>
      </c>
      <c r="B6279" s="25">
        <v>3</v>
      </c>
    </row>
    <row r="6280" spans="1:2" x14ac:dyDescent="0.2">
      <c r="A6280" s="24" t="s">
        <v>126</v>
      </c>
      <c r="B6280" s="25">
        <v>1</v>
      </c>
    </row>
    <row r="6281" spans="1:2" x14ac:dyDescent="0.2">
      <c r="A6281" s="24" t="s">
        <v>6306</v>
      </c>
      <c r="B6281" s="25">
        <v>12</v>
      </c>
    </row>
    <row r="6282" spans="1:2" x14ac:dyDescent="0.2">
      <c r="A6282" s="24" t="s">
        <v>6307</v>
      </c>
      <c r="B6282" s="25">
        <v>10</v>
      </c>
    </row>
    <row r="6283" spans="1:2" x14ac:dyDescent="0.2">
      <c r="A6283" s="24" t="s">
        <v>6308</v>
      </c>
      <c r="B6283" s="25">
        <v>1</v>
      </c>
    </row>
    <row r="6284" spans="1:2" x14ac:dyDescent="0.2">
      <c r="A6284" s="24" t="s">
        <v>6309</v>
      </c>
      <c r="B6284" s="25">
        <v>4</v>
      </c>
    </row>
    <row r="6285" spans="1:2" x14ac:dyDescent="0.2">
      <c r="A6285" s="24" t="s">
        <v>127</v>
      </c>
      <c r="B6285" s="25">
        <v>5</v>
      </c>
    </row>
    <row r="6286" spans="1:2" x14ac:dyDescent="0.2">
      <c r="A6286" s="24" t="s">
        <v>6310</v>
      </c>
      <c r="B6286" s="25">
        <v>4</v>
      </c>
    </row>
    <row r="6287" spans="1:2" x14ac:dyDescent="0.2">
      <c r="A6287" s="24" t="s">
        <v>6311</v>
      </c>
      <c r="B6287" s="25">
        <v>1</v>
      </c>
    </row>
    <row r="6288" spans="1:2" x14ac:dyDescent="0.2">
      <c r="A6288" s="24" t="s">
        <v>6312</v>
      </c>
      <c r="B6288" s="25">
        <v>3</v>
      </c>
    </row>
    <row r="6289" spans="1:2" x14ac:dyDescent="0.2">
      <c r="A6289" s="24" t="s">
        <v>6313</v>
      </c>
      <c r="B6289" s="25">
        <v>2</v>
      </c>
    </row>
    <row r="6290" spans="1:2" x14ac:dyDescent="0.2">
      <c r="A6290" s="24" t="s">
        <v>6314</v>
      </c>
      <c r="B6290" s="25">
        <v>2</v>
      </c>
    </row>
    <row r="6291" spans="1:2" x14ac:dyDescent="0.2">
      <c r="A6291" s="24" t="s">
        <v>6315</v>
      </c>
      <c r="B6291" s="25">
        <v>16</v>
      </c>
    </row>
    <row r="6292" spans="1:2" x14ac:dyDescent="0.2">
      <c r="A6292" s="24" t="s">
        <v>6316</v>
      </c>
      <c r="B6292" s="25">
        <v>3</v>
      </c>
    </row>
    <row r="6293" spans="1:2" x14ac:dyDescent="0.2">
      <c r="A6293" s="24" t="s">
        <v>6317</v>
      </c>
      <c r="B6293" s="25">
        <v>2</v>
      </c>
    </row>
    <row r="6294" spans="1:2" x14ac:dyDescent="0.2">
      <c r="A6294" s="24" t="s">
        <v>6319</v>
      </c>
      <c r="B6294" s="25">
        <v>2</v>
      </c>
    </row>
    <row r="6295" spans="1:2" x14ac:dyDescent="0.2">
      <c r="A6295" s="24" t="s">
        <v>6318</v>
      </c>
      <c r="B6295" s="25">
        <v>5</v>
      </c>
    </row>
    <row r="6296" spans="1:2" x14ac:dyDescent="0.2">
      <c r="A6296" s="24" t="s">
        <v>6320</v>
      </c>
      <c r="B6296" s="25">
        <v>4</v>
      </c>
    </row>
    <row r="6297" spans="1:2" x14ac:dyDescent="0.2">
      <c r="A6297" s="24" t="s">
        <v>6321</v>
      </c>
      <c r="B6297" s="25">
        <v>1</v>
      </c>
    </row>
    <row r="6298" spans="1:2" x14ac:dyDescent="0.2">
      <c r="A6298" s="24" t="s">
        <v>6322</v>
      </c>
      <c r="B6298" s="25">
        <v>1</v>
      </c>
    </row>
    <row r="6299" spans="1:2" x14ac:dyDescent="0.2">
      <c r="A6299" s="24" t="s">
        <v>6323</v>
      </c>
      <c r="B6299" s="25">
        <v>3</v>
      </c>
    </row>
    <row r="6300" spans="1:2" x14ac:dyDescent="0.2">
      <c r="A6300" s="24" t="s">
        <v>6324</v>
      </c>
      <c r="B6300" s="25">
        <v>2</v>
      </c>
    </row>
    <row r="6301" spans="1:2" x14ac:dyDescent="0.2">
      <c r="A6301" s="24" t="s">
        <v>6325</v>
      </c>
      <c r="B6301" s="25">
        <v>2</v>
      </c>
    </row>
    <row r="6302" spans="1:2" x14ac:dyDescent="0.2">
      <c r="A6302" s="24" t="s">
        <v>6326</v>
      </c>
      <c r="B6302" s="25">
        <v>11</v>
      </c>
    </row>
    <row r="6303" spans="1:2" x14ac:dyDescent="0.2">
      <c r="A6303" s="24" t="s">
        <v>386</v>
      </c>
      <c r="B6303" s="25">
        <v>1</v>
      </c>
    </row>
    <row r="6304" spans="1:2" x14ac:dyDescent="0.2">
      <c r="A6304" s="24" t="s">
        <v>6327</v>
      </c>
      <c r="B6304" s="25">
        <v>4</v>
      </c>
    </row>
    <row r="6305" spans="1:2" x14ac:dyDescent="0.2">
      <c r="A6305" s="24" t="s">
        <v>6328</v>
      </c>
      <c r="B6305" s="25">
        <v>4</v>
      </c>
    </row>
    <row r="6306" spans="1:2" x14ac:dyDescent="0.2">
      <c r="A6306" s="24" t="s">
        <v>6329</v>
      </c>
      <c r="B6306" s="25">
        <v>5</v>
      </c>
    </row>
    <row r="6307" spans="1:2" x14ac:dyDescent="0.2">
      <c r="A6307" s="24" t="s">
        <v>6330</v>
      </c>
      <c r="B6307" s="25">
        <v>3</v>
      </c>
    </row>
    <row r="6308" spans="1:2" x14ac:dyDescent="0.2">
      <c r="A6308" s="24" t="s">
        <v>387</v>
      </c>
      <c r="B6308" s="25">
        <v>6</v>
      </c>
    </row>
    <row r="6309" spans="1:2" x14ac:dyDescent="0.2">
      <c r="A6309" s="24" t="s">
        <v>6331</v>
      </c>
      <c r="B6309" s="25">
        <v>3</v>
      </c>
    </row>
    <row r="6310" spans="1:2" x14ac:dyDescent="0.2">
      <c r="A6310" s="24" t="s">
        <v>6332</v>
      </c>
      <c r="B6310" s="25">
        <v>2</v>
      </c>
    </row>
    <row r="6311" spans="1:2" x14ac:dyDescent="0.2">
      <c r="A6311" s="24" t="s">
        <v>6333</v>
      </c>
      <c r="B6311" s="25">
        <v>2</v>
      </c>
    </row>
    <row r="6312" spans="1:2" x14ac:dyDescent="0.2">
      <c r="A6312" s="24" t="s">
        <v>6334</v>
      </c>
      <c r="B6312" s="25">
        <v>2</v>
      </c>
    </row>
    <row r="6313" spans="1:2" x14ac:dyDescent="0.2">
      <c r="A6313" s="24" t="s">
        <v>6335</v>
      </c>
      <c r="B6313" s="25">
        <v>5</v>
      </c>
    </row>
    <row r="6314" spans="1:2" x14ac:dyDescent="0.2">
      <c r="A6314" s="24" t="s">
        <v>6336</v>
      </c>
      <c r="B6314" s="25">
        <v>4</v>
      </c>
    </row>
    <row r="6315" spans="1:2" x14ac:dyDescent="0.2">
      <c r="A6315" s="24" t="s">
        <v>6337</v>
      </c>
      <c r="B6315" s="25">
        <v>20</v>
      </c>
    </row>
    <row r="6316" spans="1:2" x14ac:dyDescent="0.2">
      <c r="A6316" s="24" t="s">
        <v>6338</v>
      </c>
      <c r="B6316" s="25">
        <v>10</v>
      </c>
    </row>
    <row r="6317" spans="1:2" x14ac:dyDescent="0.2">
      <c r="A6317" s="24" t="s">
        <v>6339</v>
      </c>
      <c r="B6317" s="25">
        <v>1</v>
      </c>
    </row>
    <row r="6318" spans="1:2" x14ac:dyDescent="0.2">
      <c r="A6318" s="24" t="s">
        <v>6340</v>
      </c>
      <c r="B6318" s="25">
        <v>2</v>
      </c>
    </row>
    <row r="6319" spans="1:2" x14ac:dyDescent="0.2">
      <c r="A6319" s="24" t="s">
        <v>6341</v>
      </c>
      <c r="B6319" s="25">
        <v>3</v>
      </c>
    </row>
    <row r="6320" spans="1:2" x14ac:dyDescent="0.2">
      <c r="A6320" s="24" t="s">
        <v>6342</v>
      </c>
      <c r="B6320" s="25">
        <v>5</v>
      </c>
    </row>
    <row r="6321" spans="1:2" x14ac:dyDescent="0.2">
      <c r="A6321" s="24" t="s">
        <v>6343</v>
      </c>
      <c r="B6321" s="25">
        <v>3</v>
      </c>
    </row>
    <row r="6322" spans="1:2" x14ac:dyDescent="0.2">
      <c r="A6322" s="24" t="s">
        <v>6344</v>
      </c>
      <c r="B6322" s="25">
        <v>13</v>
      </c>
    </row>
    <row r="6323" spans="1:2" x14ac:dyDescent="0.2">
      <c r="A6323" s="24" t="s">
        <v>6345</v>
      </c>
      <c r="B6323" s="25">
        <v>56</v>
      </c>
    </row>
    <row r="6324" spans="1:2" x14ac:dyDescent="0.2">
      <c r="A6324" s="24" t="s">
        <v>6346</v>
      </c>
      <c r="B6324" s="25">
        <v>2</v>
      </c>
    </row>
    <row r="6325" spans="1:2" x14ac:dyDescent="0.2">
      <c r="A6325" s="24" t="s">
        <v>6347</v>
      </c>
      <c r="B6325" s="25">
        <v>2</v>
      </c>
    </row>
    <row r="6326" spans="1:2" x14ac:dyDescent="0.2">
      <c r="A6326" s="24" t="s">
        <v>211</v>
      </c>
      <c r="B6326" s="25">
        <v>2</v>
      </c>
    </row>
    <row r="6327" spans="1:2" x14ac:dyDescent="0.2">
      <c r="A6327" s="24" t="s">
        <v>128</v>
      </c>
      <c r="B6327" s="25">
        <v>3</v>
      </c>
    </row>
    <row r="6328" spans="1:2" x14ac:dyDescent="0.2">
      <c r="A6328" s="24" t="s">
        <v>6348</v>
      </c>
      <c r="B6328" s="25">
        <v>8</v>
      </c>
    </row>
    <row r="6329" spans="1:2" x14ac:dyDescent="0.2">
      <c r="A6329" s="24" t="s">
        <v>6349</v>
      </c>
      <c r="B6329" s="25">
        <v>12</v>
      </c>
    </row>
    <row r="6330" spans="1:2" x14ac:dyDescent="0.2">
      <c r="A6330" s="24" t="s">
        <v>6350</v>
      </c>
      <c r="B6330" s="25">
        <v>5</v>
      </c>
    </row>
    <row r="6331" spans="1:2" x14ac:dyDescent="0.2">
      <c r="A6331" s="24" t="s">
        <v>6351</v>
      </c>
      <c r="B6331" s="25">
        <v>6</v>
      </c>
    </row>
    <row r="6332" spans="1:2" x14ac:dyDescent="0.2">
      <c r="A6332" s="24" t="s">
        <v>6351</v>
      </c>
      <c r="B6332" s="15" t="s">
        <v>8628</v>
      </c>
    </row>
    <row r="6333" spans="1:2" x14ac:dyDescent="0.2">
      <c r="A6333" s="24" t="s">
        <v>6352</v>
      </c>
      <c r="B6333" s="25">
        <v>1</v>
      </c>
    </row>
    <row r="6334" spans="1:2" x14ac:dyDescent="0.2">
      <c r="A6334" s="24" t="s">
        <v>6353</v>
      </c>
      <c r="B6334" s="25">
        <v>3</v>
      </c>
    </row>
    <row r="6335" spans="1:2" x14ac:dyDescent="0.2">
      <c r="A6335" s="24" t="s">
        <v>6354</v>
      </c>
      <c r="B6335" s="25">
        <v>9</v>
      </c>
    </row>
    <row r="6336" spans="1:2" x14ac:dyDescent="0.2">
      <c r="A6336" s="24" t="s">
        <v>6355</v>
      </c>
      <c r="B6336" s="25">
        <v>7</v>
      </c>
    </row>
    <row r="6337" spans="1:2" x14ac:dyDescent="0.2">
      <c r="A6337" s="24" t="s">
        <v>6356</v>
      </c>
      <c r="B6337" s="25">
        <v>8</v>
      </c>
    </row>
    <row r="6338" spans="1:2" x14ac:dyDescent="0.2">
      <c r="A6338" s="24" t="s">
        <v>6357</v>
      </c>
      <c r="B6338" s="25">
        <v>3</v>
      </c>
    </row>
    <row r="6339" spans="1:2" x14ac:dyDescent="0.2">
      <c r="A6339" s="24" t="s">
        <v>6358</v>
      </c>
      <c r="B6339" s="25">
        <v>8</v>
      </c>
    </row>
    <row r="6340" spans="1:2" x14ac:dyDescent="0.2">
      <c r="A6340" s="24" t="s">
        <v>135</v>
      </c>
      <c r="B6340" s="25">
        <v>3</v>
      </c>
    </row>
    <row r="6341" spans="1:2" x14ac:dyDescent="0.2">
      <c r="A6341" s="24" t="s">
        <v>6359</v>
      </c>
      <c r="B6341" s="25">
        <v>6</v>
      </c>
    </row>
    <row r="6342" spans="1:2" x14ac:dyDescent="0.2">
      <c r="A6342" s="24" t="s">
        <v>6360</v>
      </c>
      <c r="B6342" s="25">
        <v>6</v>
      </c>
    </row>
    <row r="6343" spans="1:2" x14ac:dyDescent="0.2">
      <c r="A6343" s="24" t="s">
        <v>6361</v>
      </c>
      <c r="B6343" s="25">
        <v>5</v>
      </c>
    </row>
    <row r="6344" spans="1:2" x14ac:dyDescent="0.2">
      <c r="A6344" s="24" t="s">
        <v>6362</v>
      </c>
      <c r="B6344" s="25">
        <v>14</v>
      </c>
    </row>
    <row r="6345" spans="1:2" x14ac:dyDescent="0.2">
      <c r="A6345" s="24" t="s">
        <v>6363</v>
      </c>
      <c r="B6345" s="25">
        <v>2</v>
      </c>
    </row>
    <row r="6346" spans="1:2" x14ac:dyDescent="0.2">
      <c r="A6346" s="24" t="s">
        <v>6364</v>
      </c>
      <c r="B6346" s="25">
        <v>5</v>
      </c>
    </row>
    <row r="6347" spans="1:2" x14ac:dyDescent="0.2">
      <c r="A6347" s="24" t="s">
        <v>6365</v>
      </c>
      <c r="B6347" s="25">
        <v>19</v>
      </c>
    </row>
    <row r="6348" spans="1:2" x14ac:dyDescent="0.2">
      <c r="A6348" s="24" t="s">
        <v>6366</v>
      </c>
      <c r="B6348" s="25">
        <v>2</v>
      </c>
    </row>
    <row r="6349" spans="1:2" x14ac:dyDescent="0.2">
      <c r="A6349" s="24" t="s">
        <v>6367</v>
      </c>
      <c r="B6349" s="25">
        <v>2</v>
      </c>
    </row>
    <row r="6350" spans="1:2" x14ac:dyDescent="0.2">
      <c r="A6350" s="24" t="s">
        <v>6368</v>
      </c>
      <c r="B6350" s="25">
        <v>3</v>
      </c>
    </row>
    <row r="6351" spans="1:2" x14ac:dyDescent="0.2">
      <c r="A6351" s="24" t="s">
        <v>6369</v>
      </c>
      <c r="B6351" s="25">
        <v>5</v>
      </c>
    </row>
    <row r="6352" spans="1:2" x14ac:dyDescent="0.2">
      <c r="A6352" s="24" t="s">
        <v>6370</v>
      </c>
      <c r="B6352" s="25">
        <v>3</v>
      </c>
    </row>
    <row r="6353" spans="1:2" x14ac:dyDescent="0.2">
      <c r="A6353" s="24" t="s">
        <v>214</v>
      </c>
      <c r="B6353" s="25">
        <v>3</v>
      </c>
    </row>
    <row r="6354" spans="1:2" x14ac:dyDescent="0.2">
      <c r="A6354" s="24" t="s">
        <v>6371</v>
      </c>
      <c r="B6354" s="25">
        <v>2</v>
      </c>
    </row>
    <row r="6355" spans="1:2" x14ac:dyDescent="0.2">
      <c r="A6355" s="24" t="s">
        <v>6372</v>
      </c>
      <c r="B6355" s="25">
        <v>7</v>
      </c>
    </row>
    <row r="6356" spans="1:2" x14ac:dyDescent="0.2">
      <c r="A6356" s="24" t="s">
        <v>6373</v>
      </c>
      <c r="B6356" s="25">
        <v>1</v>
      </c>
    </row>
    <row r="6357" spans="1:2" x14ac:dyDescent="0.2">
      <c r="A6357" s="24" t="s">
        <v>6374</v>
      </c>
      <c r="B6357" s="25">
        <v>4</v>
      </c>
    </row>
    <row r="6358" spans="1:2" x14ac:dyDescent="0.2">
      <c r="A6358" s="24" t="s">
        <v>6375</v>
      </c>
      <c r="B6358" s="25">
        <v>5</v>
      </c>
    </row>
    <row r="6359" spans="1:2" x14ac:dyDescent="0.2">
      <c r="A6359" s="24" t="s">
        <v>6376</v>
      </c>
      <c r="B6359" s="25">
        <v>1</v>
      </c>
    </row>
    <row r="6360" spans="1:2" x14ac:dyDescent="0.2">
      <c r="A6360" s="24" t="s">
        <v>6377</v>
      </c>
      <c r="B6360" s="25">
        <v>6</v>
      </c>
    </row>
    <row r="6361" spans="1:2" x14ac:dyDescent="0.2">
      <c r="A6361" s="24" t="s">
        <v>6378</v>
      </c>
      <c r="B6361" s="25">
        <v>2</v>
      </c>
    </row>
    <row r="6362" spans="1:2" x14ac:dyDescent="0.2">
      <c r="A6362" s="24" t="s">
        <v>6379</v>
      </c>
      <c r="B6362" s="25">
        <v>3</v>
      </c>
    </row>
    <row r="6363" spans="1:2" x14ac:dyDescent="0.2">
      <c r="A6363" s="24" t="s">
        <v>6380</v>
      </c>
      <c r="B6363" s="25">
        <v>7</v>
      </c>
    </row>
    <row r="6364" spans="1:2" x14ac:dyDescent="0.2">
      <c r="A6364" s="24" t="s">
        <v>6381</v>
      </c>
      <c r="B6364" s="25">
        <v>3</v>
      </c>
    </row>
    <row r="6365" spans="1:2" x14ac:dyDescent="0.2">
      <c r="A6365" s="24" t="s">
        <v>6382</v>
      </c>
      <c r="B6365" s="25">
        <v>3</v>
      </c>
    </row>
    <row r="6366" spans="1:2" x14ac:dyDescent="0.2">
      <c r="A6366" s="24" t="s">
        <v>6383</v>
      </c>
      <c r="B6366" s="25">
        <v>3</v>
      </c>
    </row>
    <row r="6367" spans="1:2" x14ac:dyDescent="0.2">
      <c r="A6367" s="24" t="s">
        <v>6384</v>
      </c>
      <c r="B6367" s="25">
        <v>1</v>
      </c>
    </row>
    <row r="6368" spans="1:2" x14ac:dyDescent="0.2">
      <c r="A6368" s="24" t="s">
        <v>117</v>
      </c>
      <c r="B6368" s="25">
        <v>2</v>
      </c>
    </row>
    <row r="6369" spans="1:2" x14ac:dyDescent="0.2">
      <c r="A6369" s="24" t="s">
        <v>6385</v>
      </c>
      <c r="B6369" s="25">
        <v>4</v>
      </c>
    </row>
    <row r="6370" spans="1:2" x14ac:dyDescent="0.2">
      <c r="A6370" s="24" t="s">
        <v>6386</v>
      </c>
      <c r="B6370" s="25">
        <v>8</v>
      </c>
    </row>
    <row r="6371" spans="1:2" x14ac:dyDescent="0.2">
      <c r="A6371" s="24" t="s">
        <v>6387</v>
      </c>
      <c r="B6371" s="25">
        <v>7</v>
      </c>
    </row>
    <row r="6372" spans="1:2" x14ac:dyDescent="0.2">
      <c r="A6372" s="24" t="s">
        <v>6388</v>
      </c>
      <c r="B6372" s="25">
        <v>11</v>
      </c>
    </row>
    <row r="6373" spans="1:2" x14ac:dyDescent="0.2">
      <c r="A6373" s="24" t="s">
        <v>6389</v>
      </c>
      <c r="B6373" s="25">
        <v>7</v>
      </c>
    </row>
    <row r="6374" spans="1:2" x14ac:dyDescent="0.2">
      <c r="A6374" s="24" t="s">
        <v>6390</v>
      </c>
      <c r="B6374" s="25">
        <v>56</v>
      </c>
    </row>
    <row r="6375" spans="1:2" x14ac:dyDescent="0.2">
      <c r="A6375" s="24" t="s">
        <v>6391</v>
      </c>
      <c r="B6375" s="25">
        <v>17</v>
      </c>
    </row>
    <row r="6376" spans="1:2" x14ac:dyDescent="0.2">
      <c r="A6376" s="24" t="s">
        <v>6461</v>
      </c>
      <c r="B6376" s="25">
        <v>1</v>
      </c>
    </row>
    <row r="6377" spans="1:2" x14ac:dyDescent="0.2">
      <c r="A6377" s="24" t="s">
        <v>129</v>
      </c>
      <c r="B6377" s="25">
        <v>2</v>
      </c>
    </row>
    <row r="6378" spans="1:2" x14ac:dyDescent="0.2">
      <c r="A6378" s="24" t="s">
        <v>212</v>
      </c>
      <c r="B6378" s="25">
        <v>4</v>
      </c>
    </row>
    <row r="6379" spans="1:2" x14ac:dyDescent="0.2">
      <c r="A6379" s="24" t="s">
        <v>6462</v>
      </c>
      <c r="B6379" s="25">
        <v>7</v>
      </c>
    </row>
    <row r="6380" spans="1:2" x14ac:dyDescent="0.2">
      <c r="A6380" s="24" t="s">
        <v>6463</v>
      </c>
      <c r="B6380" s="25">
        <v>4</v>
      </c>
    </row>
    <row r="6381" spans="1:2" x14ac:dyDescent="0.2">
      <c r="A6381" s="24" t="s">
        <v>388</v>
      </c>
      <c r="B6381" s="25">
        <v>2</v>
      </c>
    </row>
    <row r="6382" spans="1:2" x14ac:dyDescent="0.2">
      <c r="A6382" s="24" t="s">
        <v>6464</v>
      </c>
      <c r="B6382" s="25">
        <v>3</v>
      </c>
    </row>
    <row r="6383" spans="1:2" x14ac:dyDescent="0.2">
      <c r="A6383" s="24" t="s">
        <v>6465</v>
      </c>
      <c r="B6383" s="25">
        <v>1</v>
      </c>
    </row>
    <row r="6384" spans="1:2" x14ac:dyDescent="0.2">
      <c r="A6384" s="24" t="s">
        <v>24268</v>
      </c>
      <c r="B6384" s="25">
        <v>2</v>
      </c>
    </row>
    <row r="6385" spans="1:2" x14ac:dyDescent="0.2">
      <c r="A6385" s="24" t="s">
        <v>6466</v>
      </c>
      <c r="B6385" s="25">
        <v>9</v>
      </c>
    </row>
    <row r="6386" spans="1:2" x14ac:dyDescent="0.2">
      <c r="A6386" s="24" t="s">
        <v>6467</v>
      </c>
      <c r="B6386" s="25">
        <v>1</v>
      </c>
    </row>
    <row r="6387" spans="1:2" x14ac:dyDescent="0.2">
      <c r="A6387" s="24" t="s">
        <v>6468</v>
      </c>
      <c r="B6387" s="25">
        <v>5</v>
      </c>
    </row>
    <row r="6388" spans="1:2" x14ac:dyDescent="0.2">
      <c r="A6388" s="24" t="s">
        <v>6469</v>
      </c>
      <c r="B6388" s="25">
        <v>12</v>
      </c>
    </row>
    <row r="6389" spans="1:2" x14ac:dyDescent="0.2">
      <c r="A6389" s="24" t="s">
        <v>130</v>
      </c>
      <c r="B6389" s="25">
        <v>2</v>
      </c>
    </row>
    <row r="6390" spans="1:2" x14ac:dyDescent="0.2">
      <c r="A6390" s="24" t="s">
        <v>6470</v>
      </c>
      <c r="B6390" s="25">
        <v>1</v>
      </c>
    </row>
    <row r="6391" spans="1:2" x14ac:dyDescent="0.2">
      <c r="A6391" s="24" t="s">
        <v>6471</v>
      </c>
      <c r="B6391" s="25">
        <v>5</v>
      </c>
    </row>
    <row r="6392" spans="1:2" x14ac:dyDescent="0.2">
      <c r="A6392" s="24" t="s">
        <v>6472</v>
      </c>
      <c r="B6392" s="25">
        <v>4</v>
      </c>
    </row>
    <row r="6393" spans="1:2" x14ac:dyDescent="0.2">
      <c r="A6393" s="24" t="s">
        <v>6473</v>
      </c>
      <c r="B6393" s="25">
        <v>10</v>
      </c>
    </row>
    <row r="6394" spans="1:2" x14ac:dyDescent="0.2">
      <c r="A6394" s="24" t="s">
        <v>6474</v>
      </c>
      <c r="B6394" s="25">
        <v>2</v>
      </c>
    </row>
    <row r="6395" spans="1:2" x14ac:dyDescent="0.2">
      <c r="A6395" s="24" t="s">
        <v>6475</v>
      </c>
      <c r="B6395" s="25">
        <v>5</v>
      </c>
    </row>
    <row r="6396" spans="1:2" x14ac:dyDescent="0.2">
      <c r="A6396" s="24" t="s">
        <v>6476</v>
      </c>
      <c r="B6396" s="25">
        <v>6</v>
      </c>
    </row>
    <row r="6397" spans="1:2" x14ac:dyDescent="0.2">
      <c r="A6397" s="24" t="s">
        <v>6477</v>
      </c>
      <c r="B6397" s="25">
        <v>6</v>
      </c>
    </row>
    <row r="6398" spans="1:2" x14ac:dyDescent="0.2">
      <c r="A6398" s="24" t="s">
        <v>6478</v>
      </c>
      <c r="B6398" s="25">
        <v>4</v>
      </c>
    </row>
    <row r="6399" spans="1:2" x14ac:dyDescent="0.2">
      <c r="A6399" s="24" t="s">
        <v>6479</v>
      </c>
      <c r="B6399" s="25">
        <v>5</v>
      </c>
    </row>
    <row r="6400" spans="1:2" x14ac:dyDescent="0.2">
      <c r="A6400" s="24" t="s">
        <v>6480</v>
      </c>
      <c r="B6400" s="25">
        <v>7</v>
      </c>
    </row>
    <row r="6401" spans="1:2" x14ac:dyDescent="0.2">
      <c r="A6401" s="24" t="s">
        <v>6481</v>
      </c>
      <c r="B6401" s="25">
        <v>2</v>
      </c>
    </row>
    <row r="6402" spans="1:2" x14ac:dyDescent="0.2">
      <c r="A6402" s="24" t="s">
        <v>6482</v>
      </c>
      <c r="B6402" s="25">
        <v>7</v>
      </c>
    </row>
    <row r="6403" spans="1:2" x14ac:dyDescent="0.2">
      <c r="A6403" s="24" t="s">
        <v>6483</v>
      </c>
      <c r="B6403" s="25">
        <v>1</v>
      </c>
    </row>
    <row r="6404" spans="1:2" x14ac:dyDescent="0.2">
      <c r="A6404" s="24" t="s">
        <v>6484</v>
      </c>
      <c r="B6404" s="25">
        <v>11</v>
      </c>
    </row>
    <row r="6405" spans="1:2" x14ac:dyDescent="0.2">
      <c r="A6405" s="24" t="s">
        <v>6485</v>
      </c>
      <c r="B6405" s="25">
        <v>12</v>
      </c>
    </row>
    <row r="6406" spans="1:2" x14ac:dyDescent="0.2">
      <c r="A6406" s="24" t="s">
        <v>6486</v>
      </c>
      <c r="B6406" s="25">
        <v>12</v>
      </c>
    </row>
    <row r="6407" spans="1:2" x14ac:dyDescent="0.2">
      <c r="A6407" s="24" t="s">
        <v>6487</v>
      </c>
      <c r="B6407" s="25">
        <v>34</v>
      </c>
    </row>
    <row r="6408" spans="1:2" x14ac:dyDescent="0.2">
      <c r="A6408" s="24" t="s">
        <v>6488</v>
      </c>
      <c r="B6408" s="25">
        <v>2</v>
      </c>
    </row>
    <row r="6409" spans="1:2" x14ac:dyDescent="0.2">
      <c r="A6409" s="24" t="s">
        <v>132</v>
      </c>
      <c r="B6409" s="25">
        <v>5</v>
      </c>
    </row>
    <row r="6410" spans="1:2" x14ac:dyDescent="0.2">
      <c r="A6410" s="24" t="s">
        <v>6489</v>
      </c>
      <c r="B6410" s="25">
        <v>2</v>
      </c>
    </row>
    <row r="6411" spans="1:2" x14ac:dyDescent="0.2">
      <c r="A6411" s="24" t="s">
        <v>6490</v>
      </c>
      <c r="B6411" s="25">
        <v>3</v>
      </c>
    </row>
    <row r="6412" spans="1:2" x14ac:dyDescent="0.2">
      <c r="A6412" s="24" t="s">
        <v>6491</v>
      </c>
      <c r="B6412" s="25">
        <v>6</v>
      </c>
    </row>
    <row r="6413" spans="1:2" x14ac:dyDescent="0.2">
      <c r="A6413" s="24" t="s">
        <v>6492</v>
      </c>
      <c r="B6413" s="25">
        <v>18</v>
      </c>
    </row>
    <row r="6414" spans="1:2" x14ac:dyDescent="0.2">
      <c r="A6414" s="24" t="s">
        <v>6493</v>
      </c>
      <c r="B6414" s="25">
        <v>2</v>
      </c>
    </row>
    <row r="6415" spans="1:2" x14ac:dyDescent="0.2">
      <c r="A6415" s="24" t="s">
        <v>6494</v>
      </c>
      <c r="B6415" s="25">
        <v>2</v>
      </c>
    </row>
    <row r="6416" spans="1:2" x14ac:dyDescent="0.2">
      <c r="A6416" s="24" t="s">
        <v>6495</v>
      </c>
      <c r="B6416" s="25">
        <v>9</v>
      </c>
    </row>
    <row r="6417" spans="1:2" x14ac:dyDescent="0.2">
      <c r="A6417" s="24" t="s">
        <v>6496</v>
      </c>
      <c r="B6417" s="25">
        <v>3</v>
      </c>
    </row>
    <row r="6418" spans="1:2" x14ac:dyDescent="0.2">
      <c r="A6418" s="24" t="s">
        <v>6497</v>
      </c>
      <c r="B6418" s="25">
        <v>2</v>
      </c>
    </row>
    <row r="6419" spans="1:2" x14ac:dyDescent="0.2">
      <c r="A6419" s="24" t="s">
        <v>6498</v>
      </c>
      <c r="B6419" s="25">
        <v>2</v>
      </c>
    </row>
    <row r="6420" spans="1:2" x14ac:dyDescent="0.2">
      <c r="A6420" s="24" t="s">
        <v>6499</v>
      </c>
      <c r="B6420" s="25">
        <v>4</v>
      </c>
    </row>
    <row r="6421" spans="1:2" x14ac:dyDescent="0.2">
      <c r="A6421" s="24" t="s">
        <v>6500</v>
      </c>
      <c r="B6421" s="25">
        <v>3</v>
      </c>
    </row>
    <row r="6422" spans="1:2" x14ac:dyDescent="0.2">
      <c r="A6422" s="24" t="s">
        <v>6501</v>
      </c>
      <c r="B6422" s="25">
        <v>1</v>
      </c>
    </row>
    <row r="6423" spans="1:2" x14ac:dyDescent="0.2">
      <c r="A6423" s="24" t="s">
        <v>6502</v>
      </c>
      <c r="B6423" s="25">
        <v>15</v>
      </c>
    </row>
    <row r="6424" spans="1:2" x14ac:dyDescent="0.2">
      <c r="A6424" s="24" t="s">
        <v>6503</v>
      </c>
      <c r="B6424" s="25">
        <v>6</v>
      </c>
    </row>
    <row r="6425" spans="1:2" x14ac:dyDescent="0.2">
      <c r="A6425" s="24" t="s">
        <v>6504</v>
      </c>
      <c r="B6425" s="25">
        <v>2</v>
      </c>
    </row>
    <row r="6426" spans="1:2" x14ac:dyDescent="0.2">
      <c r="A6426" s="24" t="s">
        <v>254</v>
      </c>
      <c r="B6426" s="25">
        <v>3</v>
      </c>
    </row>
    <row r="6427" spans="1:2" x14ac:dyDescent="0.2">
      <c r="A6427" s="24" t="s">
        <v>6505</v>
      </c>
      <c r="B6427" s="25">
        <v>5</v>
      </c>
    </row>
    <row r="6428" spans="1:2" x14ac:dyDescent="0.2">
      <c r="A6428" s="24" t="s">
        <v>133</v>
      </c>
      <c r="B6428" s="25">
        <v>5</v>
      </c>
    </row>
    <row r="6429" spans="1:2" x14ac:dyDescent="0.2">
      <c r="A6429" s="24" t="s">
        <v>6506</v>
      </c>
      <c r="B6429" s="25">
        <v>10</v>
      </c>
    </row>
    <row r="6430" spans="1:2" x14ac:dyDescent="0.2">
      <c r="A6430" s="24" t="s">
        <v>6507</v>
      </c>
      <c r="B6430" s="25">
        <v>5</v>
      </c>
    </row>
    <row r="6431" spans="1:2" x14ac:dyDescent="0.2">
      <c r="A6431" s="24" t="s">
        <v>6508</v>
      </c>
      <c r="B6431" s="25">
        <v>6</v>
      </c>
    </row>
    <row r="6432" spans="1:2" x14ac:dyDescent="0.2">
      <c r="A6432" s="24" t="s">
        <v>6509</v>
      </c>
      <c r="B6432" s="25">
        <v>3</v>
      </c>
    </row>
    <row r="6433" spans="1:2" x14ac:dyDescent="0.2">
      <c r="A6433" s="24" t="s">
        <v>6510</v>
      </c>
      <c r="B6433" s="25">
        <v>2</v>
      </c>
    </row>
    <row r="6434" spans="1:2" x14ac:dyDescent="0.2">
      <c r="A6434" s="24" t="s">
        <v>6511</v>
      </c>
      <c r="B6434" s="25">
        <v>5</v>
      </c>
    </row>
    <row r="6435" spans="1:2" x14ac:dyDescent="0.2">
      <c r="A6435" s="24" t="s">
        <v>6392</v>
      </c>
      <c r="B6435" s="25">
        <v>2</v>
      </c>
    </row>
    <row r="6436" spans="1:2" x14ac:dyDescent="0.2">
      <c r="A6436" s="24" t="s">
        <v>6393</v>
      </c>
      <c r="B6436" s="25">
        <v>7</v>
      </c>
    </row>
    <row r="6437" spans="1:2" x14ac:dyDescent="0.2">
      <c r="A6437" s="24" t="s">
        <v>6394</v>
      </c>
      <c r="B6437" s="25">
        <v>11</v>
      </c>
    </row>
    <row r="6438" spans="1:2" x14ac:dyDescent="0.2">
      <c r="A6438" s="24" t="s">
        <v>389</v>
      </c>
      <c r="B6438" s="25">
        <v>1</v>
      </c>
    </row>
    <row r="6439" spans="1:2" x14ac:dyDescent="0.2">
      <c r="A6439" s="24" t="s">
        <v>131</v>
      </c>
      <c r="B6439" s="25">
        <v>3</v>
      </c>
    </row>
    <row r="6440" spans="1:2" x14ac:dyDescent="0.2">
      <c r="A6440" s="24" t="s">
        <v>6395</v>
      </c>
      <c r="B6440" s="25">
        <v>15</v>
      </c>
    </row>
    <row r="6441" spans="1:2" x14ac:dyDescent="0.2">
      <c r="A6441" s="24" t="s">
        <v>6396</v>
      </c>
      <c r="B6441" s="25">
        <v>3</v>
      </c>
    </row>
    <row r="6442" spans="1:2" x14ac:dyDescent="0.2">
      <c r="A6442" s="24" t="s">
        <v>6397</v>
      </c>
      <c r="B6442" s="25">
        <v>5</v>
      </c>
    </row>
    <row r="6443" spans="1:2" x14ac:dyDescent="0.2">
      <c r="A6443" s="24" t="s">
        <v>6398</v>
      </c>
      <c r="B6443" s="25">
        <v>1</v>
      </c>
    </row>
    <row r="6444" spans="1:2" x14ac:dyDescent="0.2">
      <c r="A6444" s="24" t="s">
        <v>6399</v>
      </c>
      <c r="B6444" s="25">
        <v>10</v>
      </c>
    </row>
    <row r="6445" spans="1:2" x14ac:dyDescent="0.2">
      <c r="A6445" s="24" t="s">
        <v>6400</v>
      </c>
      <c r="B6445" s="25">
        <v>3</v>
      </c>
    </row>
    <row r="6446" spans="1:2" x14ac:dyDescent="0.2">
      <c r="A6446" s="24" t="s">
        <v>6401</v>
      </c>
      <c r="B6446" s="25">
        <v>8</v>
      </c>
    </row>
    <row r="6447" spans="1:2" x14ac:dyDescent="0.2">
      <c r="A6447" s="24" t="s">
        <v>6402</v>
      </c>
      <c r="B6447" s="25">
        <v>2</v>
      </c>
    </row>
    <row r="6448" spans="1:2" x14ac:dyDescent="0.2">
      <c r="A6448" s="24" t="s">
        <v>6403</v>
      </c>
      <c r="B6448" s="25">
        <v>1</v>
      </c>
    </row>
    <row r="6449" spans="1:2" x14ac:dyDescent="0.2">
      <c r="A6449" s="24" t="s">
        <v>390</v>
      </c>
      <c r="B6449" s="25">
        <v>1</v>
      </c>
    </row>
    <row r="6450" spans="1:2" x14ac:dyDescent="0.2">
      <c r="A6450" s="24" t="s">
        <v>6404</v>
      </c>
      <c r="B6450" s="25">
        <v>2</v>
      </c>
    </row>
    <row r="6451" spans="1:2" x14ac:dyDescent="0.2">
      <c r="A6451" s="24" t="s">
        <v>6405</v>
      </c>
      <c r="B6451" s="25">
        <v>2</v>
      </c>
    </row>
    <row r="6452" spans="1:2" x14ac:dyDescent="0.2">
      <c r="A6452" s="24" t="s">
        <v>6406</v>
      </c>
      <c r="B6452" s="25">
        <v>4</v>
      </c>
    </row>
    <row r="6453" spans="1:2" x14ac:dyDescent="0.2">
      <c r="A6453" s="24" t="s">
        <v>6407</v>
      </c>
      <c r="B6453" s="25">
        <v>12</v>
      </c>
    </row>
    <row r="6454" spans="1:2" x14ac:dyDescent="0.2">
      <c r="A6454" s="24" t="s">
        <v>6408</v>
      </c>
      <c r="B6454" s="25">
        <v>1</v>
      </c>
    </row>
    <row r="6455" spans="1:2" x14ac:dyDescent="0.2">
      <c r="A6455" s="24" t="s">
        <v>6409</v>
      </c>
      <c r="B6455" s="25">
        <v>29</v>
      </c>
    </row>
    <row r="6456" spans="1:2" x14ac:dyDescent="0.2">
      <c r="A6456" s="24" t="s">
        <v>6410</v>
      </c>
      <c r="B6456" s="25">
        <v>1</v>
      </c>
    </row>
    <row r="6457" spans="1:2" x14ac:dyDescent="0.2">
      <c r="A6457" s="24" t="s">
        <v>213</v>
      </c>
      <c r="B6457" s="25">
        <v>3</v>
      </c>
    </row>
    <row r="6458" spans="1:2" x14ac:dyDescent="0.2">
      <c r="A6458" s="24" t="s">
        <v>6411</v>
      </c>
      <c r="B6458" s="25">
        <v>2</v>
      </c>
    </row>
    <row r="6459" spans="1:2" x14ac:dyDescent="0.2">
      <c r="A6459" s="24" t="s">
        <v>6412</v>
      </c>
      <c r="B6459" s="25">
        <v>3</v>
      </c>
    </row>
    <row r="6460" spans="1:2" x14ac:dyDescent="0.2">
      <c r="A6460" s="24" t="s">
        <v>6413</v>
      </c>
      <c r="B6460" s="25">
        <v>2</v>
      </c>
    </row>
    <row r="6461" spans="1:2" x14ac:dyDescent="0.2">
      <c r="A6461" s="24" t="s">
        <v>6414</v>
      </c>
      <c r="B6461" s="25">
        <v>6</v>
      </c>
    </row>
    <row r="6462" spans="1:2" x14ac:dyDescent="0.2">
      <c r="A6462" s="24" t="s">
        <v>6415</v>
      </c>
      <c r="B6462" s="25">
        <v>1</v>
      </c>
    </row>
    <row r="6463" spans="1:2" x14ac:dyDescent="0.2">
      <c r="A6463" s="24" t="s">
        <v>6416</v>
      </c>
      <c r="B6463" s="25">
        <v>1</v>
      </c>
    </row>
    <row r="6464" spans="1:2" x14ac:dyDescent="0.2">
      <c r="A6464" s="24" t="s">
        <v>6417</v>
      </c>
      <c r="B6464" s="25">
        <v>1</v>
      </c>
    </row>
    <row r="6465" spans="1:2" x14ac:dyDescent="0.2">
      <c r="A6465" s="24" t="s">
        <v>6418</v>
      </c>
      <c r="B6465" s="25">
        <v>3</v>
      </c>
    </row>
    <row r="6466" spans="1:2" x14ac:dyDescent="0.2">
      <c r="A6466" s="24" t="s">
        <v>6419</v>
      </c>
      <c r="B6466" s="25">
        <v>7</v>
      </c>
    </row>
    <row r="6467" spans="1:2" x14ac:dyDescent="0.2">
      <c r="A6467" s="24" t="s">
        <v>6420</v>
      </c>
      <c r="B6467" s="25">
        <v>1</v>
      </c>
    </row>
    <row r="6468" spans="1:2" x14ac:dyDescent="0.2">
      <c r="A6468" s="24" t="s">
        <v>6421</v>
      </c>
      <c r="B6468" s="25">
        <v>6</v>
      </c>
    </row>
    <row r="6469" spans="1:2" x14ac:dyDescent="0.2">
      <c r="A6469" s="24" t="s">
        <v>6422</v>
      </c>
      <c r="B6469" s="25">
        <v>6</v>
      </c>
    </row>
    <row r="6470" spans="1:2" x14ac:dyDescent="0.2">
      <c r="A6470" s="24" t="s">
        <v>6423</v>
      </c>
      <c r="B6470" s="25">
        <v>2</v>
      </c>
    </row>
    <row r="6471" spans="1:2" x14ac:dyDescent="0.2">
      <c r="A6471" s="24" t="s">
        <v>6424</v>
      </c>
      <c r="B6471" s="25">
        <v>4</v>
      </c>
    </row>
    <row r="6472" spans="1:2" x14ac:dyDescent="0.2">
      <c r="A6472" s="24" t="s">
        <v>6425</v>
      </c>
      <c r="B6472" s="25">
        <v>2</v>
      </c>
    </row>
    <row r="6473" spans="1:2" x14ac:dyDescent="0.2">
      <c r="A6473" s="24" t="s">
        <v>6426</v>
      </c>
      <c r="B6473" s="25">
        <v>1</v>
      </c>
    </row>
    <row r="6474" spans="1:2" x14ac:dyDescent="0.2">
      <c r="A6474" s="24" t="s">
        <v>6427</v>
      </c>
      <c r="B6474" s="25">
        <v>11</v>
      </c>
    </row>
    <row r="6475" spans="1:2" x14ac:dyDescent="0.2">
      <c r="A6475" s="24" t="s">
        <v>6428</v>
      </c>
      <c r="B6475" s="25">
        <v>1</v>
      </c>
    </row>
    <row r="6476" spans="1:2" x14ac:dyDescent="0.2">
      <c r="A6476" s="24" t="s">
        <v>6429</v>
      </c>
      <c r="B6476" s="25">
        <v>3</v>
      </c>
    </row>
    <row r="6477" spans="1:2" x14ac:dyDescent="0.2">
      <c r="A6477" s="24" t="s">
        <v>6430</v>
      </c>
      <c r="B6477" s="25">
        <v>3</v>
      </c>
    </row>
    <row r="6478" spans="1:2" x14ac:dyDescent="0.2">
      <c r="A6478" s="24" t="s">
        <v>6431</v>
      </c>
      <c r="B6478" s="25">
        <v>3</v>
      </c>
    </row>
    <row r="6479" spans="1:2" x14ac:dyDescent="0.2">
      <c r="A6479" s="24" t="s">
        <v>6432</v>
      </c>
      <c r="B6479" s="25">
        <v>3</v>
      </c>
    </row>
    <row r="6480" spans="1:2" x14ac:dyDescent="0.2">
      <c r="A6480" s="24" t="s">
        <v>6433</v>
      </c>
      <c r="B6480" s="25">
        <v>30</v>
      </c>
    </row>
    <row r="6481" spans="1:2" x14ac:dyDescent="0.2">
      <c r="A6481" s="24" t="s">
        <v>6434</v>
      </c>
      <c r="B6481" s="25">
        <v>11</v>
      </c>
    </row>
    <row r="6482" spans="1:2" x14ac:dyDescent="0.2">
      <c r="A6482" s="24" t="s">
        <v>6435</v>
      </c>
      <c r="B6482" s="25">
        <v>3</v>
      </c>
    </row>
    <row r="6483" spans="1:2" x14ac:dyDescent="0.2">
      <c r="A6483" s="24" t="s">
        <v>6436</v>
      </c>
      <c r="B6483" s="25">
        <v>15</v>
      </c>
    </row>
    <row r="6484" spans="1:2" x14ac:dyDescent="0.2">
      <c r="A6484" s="24" t="s">
        <v>6437</v>
      </c>
      <c r="B6484" s="25">
        <v>2</v>
      </c>
    </row>
    <row r="6485" spans="1:2" x14ac:dyDescent="0.2">
      <c r="A6485" s="24" t="s">
        <v>6438</v>
      </c>
      <c r="B6485" s="25">
        <v>2</v>
      </c>
    </row>
    <row r="6486" spans="1:2" x14ac:dyDescent="0.2">
      <c r="A6486" s="24" t="s">
        <v>6439</v>
      </c>
      <c r="B6486" s="25">
        <v>7</v>
      </c>
    </row>
    <row r="6487" spans="1:2" x14ac:dyDescent="0.2">
      <c r="A6487" s="24" t="s">
        <v>6512</v>
      </c>
      <c r="B6487" s="25">
        <v>20</v>
      </c>
    </row>
    <row r="6488" spans="1:2" x14ac:dyDescent="0.2">
      <c r="A6488" s="24" t="s">
        <v>6440</v>
      </c>
      <c r="B6488" s="25">
        <v>1</v>
      </c>
    </row>
    <row r="6489" spans="1:2" x14ac:dyDescent="0.2">
      <c r="A6489" s="24" t="s">
        <v>6441</v>
      </c>
      <c r="B6489" s="25">
        <v>13</v>
      </c>
    </row>
    <row r="6490" spans="1:2" x14ac:dyDescent="0.2">
      <c r="A6490" s="24" t="s">
        <v>6442</v>
      </c>
      <c r="B6490" s="25">
        <v>3</v>
      </c>
    </row>
    <row r="6491" spans="1:2" x14ac:dyDescent="0.2">
      <c r="A6491" s="24" t="s">
        <v>6513</v>
      </c>
      <c r="B6491" s="25">
        <v>5</v>
      </c>
    </row>
    <row r="6492" spans="1:2" x14ac:dyDescent="0.2">
      <c r="A6492" s="24" t="s">
        <v>6443</v>
      </c>
      <c r="B6492" s="25">
        <v>7</v>
      </c>
    </row>
    <row r="6493" spans="1:2" x14ac:dyDescent="0.2">
      <c r="A6493" s="24" t="s">
        <v>6444</v>
      </c>
      <c r="B6493" s="25">
        <v>8</v>
      </c>
    </row>
    <row r="6494" spans="1:2" x14ac:dyDescent="0.2">
      <c r="A6494" s="24" t="s">
        <v>6445</v>
      </c>
      <c r="B6494" s="25">
        <v>2</v>
      </c>
    </row>
    <row r="6495" spans="1:2" x14ac:dyDescent="0.2">
      <c r="A6495" s="24" t="s">
        <v>6446</v>
      </c>
      <c r="B6495" s="25">
        <v>1</v>
      </c>
    </row>
    <row r="6496" spans="1:2" x14ac:dyDescent="0.2">
      <c r="A6496" s="24" t="s">
        <v>6447</v>
      </c>
      <c r="B6496" s="25">
        <v>2</v>
      </c>
    </row>
    <row r="6497" spans="1:2" x14ac:dyDescent="0.2">
      <c r="A6497" s="24" t="s">
        <v>6448</v>
      </c>
      <c r="B6497" s="25">
        <v>8</v>
      </c>
    </row>
    <row r="6498" spans="1:2" x14ac:dyDescent="0.2">
      <c r="A6498" s="24" t="s">
        <v>6449</v>
      </c>
      <c r="B6498" s="25">
        <v>15</v>
      </c>
    </row>
    <row r="6499" spans="1:2" x14ac:dyDescent="0.2">
      <c r="A6499" s="24" t="s">
        <v>6514</v>
      </c>
      <c r="B6499" s="25">
        <v>9</v>
      </c>
    </row>
    <row r="6500" spans="1:2" x14ac:dyDescent="0.2">
      <c r="A6500" s="24" t="s">
        <v>6515</v>
      </c>
      <c r="B6500" s="25">
        <v>23</v>
      </c>
    </row>
    <row r="6501" spans="1:2" x14ac:dyDescent="0.2">
      <c r="A6501" s="24" t="s">
        <v>6450</v>
      </c>
      <c r="B6501" s="25">
        <v>1</v>
      </c>
    </row>
    <row r="6502" spans="1:2" x14ac:dyDescent="0.2">
      <c r="A6502" s="24" t="s">
        <v>391</v>
      </c>
      <c r="B6502" s="25">
        <v>4</v>
      </c>
    </row>
    <row r="6503" spans="1:2" x14ac:dyDescent="0.2">
      <c r="A6503" s="24" t="s">
        <v>6451</v>
      </c>
      <c r="B6503" s="25">
        <v>3</v>
      </c>
    </row>
    <row r="6504" spans="1:2" x14ac:dyDescent="0.2">
      <c r="A6504" s="24" t="s">
        <v>6452</v>
      </c>
      <c r="B6504" s="25">
        <v>2</v>
      </c>
    </row>
    <row r="6505" spans="1:2" x14ac:dyDescent="0.2">
      <c r="A6505" s="24" t="s">
        <v>6516</v>
      </c>
      <c r="B6505" s="25">
        <v>8</v>
      </c>
    </row>
    <row r="6506" spans="1:2" x14ac:dyDescent="0.2">
      <c r="A6506" s="24" t="s">
        <v>6517</v>
      </c>
      <c r="B6506" s="25">
        <v>7</v>
      </c>
    </row>
    <row r="6507" spans="1:2" x14ac:dyDescent="0.2">
      <c r="A6507" s="24" t="s">
        <v>392</v>
      </c>
      <c r="B6507" s="25">
        <v>3</v>
      </c>
    </row>
    <row r="6508" spans="1:2" x14ac:dyDescent="0.2">
      <c r="A6508" s="24" t="s">
        <v>6453</v>
      </c>
      <c r="B6508" s="25">
        <v>10</v>
      </c>
    </row>
    <row r="6509" spans="1:2" x14ac:dyDescent="0.2">
      <c r="A6509" s="24" t="s">
        <v>6454</v>
      </c>
      <c r="B6509" s="25">
        <v>3</v>
      </c>
    </row>
    <row r="6510" spans="1:2" x14ac:dyDescent="0.2">
      <c r="A6510" s="24" t="s">
        <v>6518</v>
      </c>
      <c r="B6510" s="25">
        <v>2</v>
      </c>
    </row>
    <row r="6511" spans="1:2" x14ac:dyDescent="0.2">
      <c r="A6511" s="24" t="s">
        <v>6519</v>
      </c>
      <c r="B6511" s="25">
        <v>5</v>
      </c>
    </row>
    <row r="6512" spans="1:2" x14ac:dyDescent="0.2">
      <c r="A6512" s="24" t="s">
        <v>6520</v>
      </c>
      <c r="B6512" s="25">
        <v>2</v>
      </c>
    </row>
    <row r="6513" spans="1:2" x14ac:dyDescent="0.2">
      <c r="A6513" s="24" t="s">
        <v>6521</v>
      </c>
      <c r="B6513" s="25">
        <v>2</v>
      </c>
    </row>
    <row r="6514" spans="1:2" x14ac:dyDescent="0.2">
      <c r="A6514" s="24" t="s">
        <v>6522</v>
      </c>
      <c r="B6514" s="25">
        <v>4</v>
      </c>
    </row>
    <row r="6515" spans="1:2" x14ac:dyDescent="0.2">
      <c r="A6515" s="24" t="s">
        <v>6523</v>
      </c>
      <c r="B6515" s="25">
        <v>5</v>
      </c>
    </row>
    <row r="6516" spans="1:2" x14ac:dyDescent="0.2">
      <c r="A6516" s="24" t="s">
        <v>6524</v>
      </c>
      <c r="B6516" s="25">
        <v>9</v>
      </c>
    </row>
    <row r="6517" spans="1:2" x14ac:dyDescent="0.2">
      <c r="A6517" s="24" t="s">
        <v>134</v>
      </c>
      <c r="B6517" s="25">
        <v>2</v>
      </c>
    </row>
    <row r="6518" spans="1:2" x14ac:dyDescent="0.2">
      <c r="A6518" s="24" t="s">
        <v>6525</v>
      </c>
      <c r="B6518" s="25">
        <v>1</v>
      </c>
    </row>
    <row r="6519" spans="1:2" x14ac:dyDescent="0.2">
      <c r="A6519" s="24" t="s">
        <v>393</v>
      </c>
      <c r="B6519" s="25">
        <v>2</v>
      </c>
    </row>
    <row r="6520" spans="1:2" x14ac:dyDescent="0.2">
      <c r="A6520" s="24" t="s">
        <v>6526</v>
      </c>
      <c r="B6520" s="25">
        <v>2</v>
      </c>
    </row>
    <row r="6521" spans="1:2" x14ac:dyDescent="0.2">
      <c r="A6521" s="24" t="s">
        <v>6527</v>
      </c>
      <c r="B6521" s="25">
        <v>6</v>
      </c>
    </row>
    <row r="6522" spans="1:2" x14ac:dyDescent="0.2">
      <c r="A6522" s="24" t="s">
        <v>6528</v>
      </c>
      <c r="B6522" s="25">
        <v>1</v>
      </c>
    </row>
    <row r="6523" spans="1:2" x14ac:dyDescent="0.2">
      <c r="A6523" s="24" t="s">
        <v>6529</v>
      </c>
      <c r="B6523" s="25">
        <v>4</v>
      </c>
    </row>
    <row r="6524" spans="1:2" x14ac:dyDescent="0.2">
      <c r="A6524" s="24" t="s">
        <v>6455</v>
      </c>
      <c r="B6524" s="25">
        <v>9</v>
      </c>
    </row>
    <row r="6525" spans="1:2" x14ac:dyDescent="0.2">
      <c r="A6525" s="24" t="s">
        <v>6530</v>
      </c>
      <c r="B6525" s="25">
        <v>1</v>
      </c>
    </row>
    <row r="6526" spans="1:2" x14ac:dyDescent="0.2">
      <c r="A6526" s="24" t="s">
        <v>6456</v>
      </c>
      <c r="B6526" s="25">
        <v>7</v>
      </c>
    </row>
    <row r="6527" spans="1:2" x14ac:dyDescent="0.2">
      <c r="A6527" s="24" t="s">
        <v>6457</v>
      </c>
      <c r="B6527" s="25">
        <v>5</v>
      </c>
    </row>
    <row r="6528" spans="1:2" x14ac:dyDescent="0.2">
      <c r="A6528" s="24" t="s">
        <v>296</v>
      </c>
      <c r="B6528" s="25">
        <v>3</v>
      </c>
    </row>
    <row r="6529" spans="1:2" x14ac:dyDescent="0.2">
      <c r="A6529" s="24" t="s">
        <v>6531</v>
      </c>
      <c r="B6529" s="25">
        <v>2</v>
      </c>
    </row>
    <row r="6530" spans="1:2" x14ac:dyDescent="0.2">
      <c r="A6530" s="24" t="s">
        <v>6458</v>
      </c>
      <c r="B6530" s="25">
        <v>3</v>
      </c>
    </row>
    <row r="6531" spans="1:2" x14ac:dyDescent="0.2">
      <c r="A6531" s="24" t="s">
        <v>6532</v>
      </c>
      <c r="B6531" s="25">
        <v>6</v>
      </c>
    </row>
    <row r="6532" spans="1:2" x14ac:dyDescent="0.2">
      <c r="A6532" s="24" t="s">
        <v>6459</v>
      </c>
      <c r="B6532" s="25">
        <v>2</v>
      </c>
    </row>
    <row r="6533" spans="1:2" x14ac:dyDescent="0.2">
      <c r="A6533" s="24" t="s">
        <v>6533</v>
      </c>
      <c r="B6533" s="25">
        <v>3</v>
      </c>
    </row>
    <row r="6534" spans="1:2" x14ac:dyDescent="0.2">
      <c r="A6534" s="24" t="s">
        <v>6460</v>
      </c>
      <c r="B6534" s="25">
        <v>3</v>
      </c>
    </row>
    <row r="6535" spans="1:2" x14ac:dyDescent="0.2">
      <c r="A6535" s="24" t="s">
        <v>6534</v>
      </c>
      <c r="B6535" s="25">
        <v>3</v>
      </c>
    </row>
    <row r="6536" spans="1:2" x14ac:dyDescent="0.2">
      <c r="A6536" s="24" t="s">
        <v>6535</v>
      </c>
      <c r="B6536" s="25">
        <v>1</v>
      </c>
    </row>
    <row r="6537" spans="1:2" x14ac:dyDescent="0.2">
      <c r="A6537" s="24" t="s">
        <v>6536</v>
      </c>
      <c r="B6537" s="25">
        <v>8</v>
      </c>
    </row>
    <row r="6538" spans="1:2" x14ac:dyDescent="0.2">
      <c r="A6538" s="24" t="s">
        <v>6537</v>
      </c>
      <c r="B6538" s="25">
        <v>6</v>
      </c>
    </row>
    <row r="6539" spans="1:2" x14ac:dyDescent="0.2">
      <c r="A6539" s="24" t="s">
        <v>6538</v>
      </c>
      <c r="B6539" s="25">
        <v>1</v>
      </c>
    </row>
    <row r="6540" spans="1:2" x14ac:dyDescent="0.2">
      <c r="A6540" s="24" t="s">
        <v>6539</v>
      </c>
      <c r="B6540" s="25">
        <v>7</v>
      </c>
    </row>
    <row r="6541" spans="1:2" x14ac:dyDescent="0.2">
      <c r="A6541" s="24" t="s">
        <v>136</v>
      </c>
      <c r="B6541" s="25">
        <v>5</v>
      </c>
    </row>
    <row r="6542" spans="1:2" x14ac:dyDescent="0.2">
      <c r="A6542" s="24" t="s">
        <v>6540</v>
      </c>
      <c r="B6542" s="25">
        <v>1</v>
      </c>
    </row>
    <row r="6543" spans="1:2" x14ac:dyDescent="0.2">
      <c r="A6543" s="24" t="s">
        <v>6541</v>
      </c>
      <c r="B6543" s="25">
        <v>5</v>
      </c>
    </row>
    <row r="6544" spans="1:2" x14ac:dyDescent="0.2">
      <c r="A6544" s="24" t="s">
        <v>6542</v>
      </c>
      <c r="B6544" s="25">
        <v>2</v>
      </c>
    </row>
    <row r="6545" spans="1:2" x14ac:dyDescent="0.2">
      <c r="A6545" s="24" t="s">
        <v>6543</v>
      </c>
      <c r="B6545" s="25">
        <v>4</v>
      </c>
    </row>
    <row r="6546" spans="1:2" x14ac:dyDescent="0.2">
      <c r="A6546" s="24" t="s">
        <v>6544</v>
      </c>
      <c r="B6546" s="25">
        <v>1</v>
      </c>
    </row>
    <row r="6547" spans="1:2" x14ac:dyDescent="0.2">
      <c r="A6547" s="24" t="s">
        <v>6545</v>
      </c>
      <c r="B6547" s="25">
        <v>5</v>
      </c>
    </row>
    <row r="6548" spans="1:2" x14ac:dyDescent="0.2">
      <c r="A6548" s="24" t="s">
        <v>6546</v>
      </c>
      <c r="B6548" s="25">
        <v>7</v>
      </c>
    </row>
    <row r="6549" spans="1:2" x14ac:dyDescent="0.2">
      <c r="A6549" s="24" t="s">
        <v>6547</v>
      </c>
      <c r="B6549" s="25">
        <v>2</v>
      </c>
    </row>
    <row r="6550" spans="1:2" x14ac:dyDescent="0.2">
      <c r="A6550" s="24" t="s">
        <v>6548</v>
      </c>
      <c r="B6550" s="25">
        <v>11</v>
      </c>
    </row>
    <row r="6551" spans="1:2" x14ac:dyDescent="0.2">
      <c r="A6551" s="24" t="s">
        <v>6549</v>
      </c>
      <c r="B6551" s="25">
        <v>3</v>
      </c>
    </row>
    <row r="6552" spans="1:2" x14ac:dyDescent="0.2">
      <c r="A6552" s="24" t="s">
        <v>6550</v>
      </c>
      <c r="B6552" s="25">
        <v>5</v>
      </c>
    </row>
    <row r="6553" spans="1:2" x14ac:dyDescent="0.2">
      <c r="A6553" s="24" t="s">
        <v>6551</v>
      </c>
      <c r="B6553" s="25">
        <v>3</v>
      </c>
    </row>
    <row r="6554" spans="1:2" x14ac:dyDescent="0.2">
      <c r="A6554" s="24" t="s">
        <v>6552</v>
      </c>
      <c r="B6554" s="25">
        <v>5</v>
      </c>
    </row>
    <row r="6555" spans="1:2" x14ac:dyDescent="0.2">
      <c r="A6555" s="24" t="s">
        <v>6553</v>
      </c>
      <c r="B6555" s="25">
        <v>34</v>
      </c>
    </row>
    <row r="6556" spans="1:2" x14ac:dyDescent="0.2">
      <c r="A6556" s="24" t="s">
        <v>6554</v>
      </c>
      <c r="B6556" s="25">
        <v>1</v>
      </c>
    </row>
    <row r="6557" spans="1:2" x14ac:dyDescent="0.2">
      <c r="A6557" s="24" t="s">
        <v>6555</v>
      </c>
      <c r="B6557" s="25">
        <v>38</v>
      </c>
    </row>
    <row r="6558" spans="1:2" x14ac:dyDescent="0.2">
      <c r="A6558" s="24" t="s">
        <v>6556</v>
      </c>
      <c r="B6558" s="25">
        <v>4</v>
      </c>
    </row>
    <row r="6559" spans="1:2" x14ac:dyDescent="0.2">
      <c r="A6559" s="24" t="s">
        <v>6557</v>
      </c>
      <c r="B6559" s="25">
        <v>5</v>
      </c>
    </row>
    <row r="6560" spans="1:2" x14ac:dyDescent="0.2">
      <c r="A6560" s="24" t="s">
        <v>6558</v>
      </c>
      <c r="B6560" s="25">
        <v>5</v>
      </c>
    </row>
    <row r="6561" spans="1:2" x14ac:dyDescent="0.2">
      <c r="A6561" s="24" t="s">
        <v>6559</v>
      </c>
      <c r="B6561" s="25">
        <v>5</v>
      </c>
    </row>
    <row r="6562" spans="1:2" x14ac:dyDescent="0.2">
      <c r="A6562" s="24" t="s">
        <v>6560</v>
      </c>
      <c r="B6562" s="25">
        <v>2</v>
      </c>
    </row>
    <row r="6563" spans="1:2" x14ac:dyDescent="0.2">
      <c r="A6563" s="24" t="s">
        <v>6561</v>
      </c>
      <c r="B6563" s="25">
        <v>2</v>
      </c>
    </row>
    <row r="6564" spans="1:2" x14ac:dyDescent="0.2">
      <c r="A6564" s="24" t="s">
        <v>6562</v>
      </c>
      <c r="B6564" s="25">
        <v>25</v>
      </c>
    </row>
    <row r="6565" spans="1:2" x14ac:dyDescent="0.2">
      <c r="A6565" s="24" t="s">
        <v>6563</v>
      </c>
      <c r="B6565" s="25">
        <v>5</v>
      </c>
    </row>
    <row r="6566" spans="1:2" x14ac:dyDescent="0.2">
      <c r="A6566" s="24" t="s">
        <v>6564</v>
      </c>
      <c r="B6566" s="25">
        <v>136</v>
      </c>
    </row>
    <row r="6567" spans="1:2" x14ac:dyDescent="0.2">
      <c r="A6567" s="24" t="s">
        <v>6565</v>
      </c>
      <c r="B6567" s="25">
        <v>4</v>
      </c>
    </row>
    <row r="6568" spans="1:2" x14ac:dyDescent="0.2">
      <c r="A6568" s="24" t="s">
        <v>6566</v>
      </c>
      <c r="B6568" s="25">
        <v>1</v>
      </c>
    </row>
    <row r="6569" spans="1:2" x14ac:dyDescent="0.2">
      <c r="A6569" s="24" t="s">
        <v>6567</v>
      </c>
      <c r="B6569" s="25">
        <v>1</v>
      </c>
    </row>
    <row r="6570" spans="1:2" x14ac:dyDescent="0.2">
      <c r="A6570" s="24" t="s">
        <v>6568</v>
      </c>
      <c r="B6570" s="25">
        <v>1</v>
      </c>
    </row>
    <row r="6571" spans="1:2" x14ac:dyDescent="0.2">
      <c r="A6571" s="24" t="s">
        <v>6569</v>
      </c>
      <c r="B6571" s="25">
        <v>14</v>
      </c>
    </row>
    <row r="6572" spans="1:2" x14ac:dyDescent="0.2">
      <c r="A6572" s="24" t="s">
        <v>6570</v>
      </c>
      <c r="B6572" s="25">
        <v>7</v>
      </c>
    </row>
    <row r="6573" spans="1:2" x14ac:dyDescent="0.2">
      <c r="A6573" s="24" t="s">
        <v>6571</v>
      </c>
      <c r="B6573" s="25">
        <v>3</v>
      </c>
    </row>
    <row r="6574" spans="1:2" x14ac:dyDescent="0.2">
      <c r="A6574" s="24" t="s">
        <v>6572</v>
      </c>
      <c r="B6574" s="25">
        <v>9</v>
      </c>
    </row>
    <row r="6575" spans="1:2" x14ac:dyDescent="0.2">
      <c r="A6575" s="24" t="s">
        <v>6573</v>
      </c>
      <c r="B6575" s="25">
        <v>36</v>
      </c>
    </row>
    <row r="6576" spans="1:2" x14ac:dyDescent="0.2">
      <c r="A6576" s="24" t="s">
        <v>215</v>
      </c>
      <c r="B6576" s="25">
        <v>4</v>
      </c>
    </row>
    <row r="6577" spans="1:2" x14ac:dyDescent="0.2">
      <c r="A6577" s="24" t="s">
        <v>6574</v>
      </c>
      <c r="B6577" s="25">
        <v>3</v>
      </c>
    </row>
    <row r="6578" spans="1:2" x14ac:dyDescent="0.2">
      <c r="A6578" s="24" t="s">
        <v>6575</v>
      </c>
      <c r="B6578" s="25">
        <v>1</v>
      </c>
    </row>
    <row r="6579" spans="1:2" x14ac:dyDescent="0.2">
      <c r="A6579" s="24" t="s">
        <v>6577</v>
      </c>
      <c r="B6579" s="25">
        <v>1</v>
      </c>
    </row>
    <row r="6580" spans="1:2" x14ac:dyDescent="0.2">
      <c r="A6580" s="24" t="s">
        <v>6576</v>
      </c>
      <c r="B6580" s="25">
        <v>1</v>
      </c>
    </row>
    <row r="6581" spans="1:2" x14ac:dyDescent="0.2">
      <c r="A6581" s="24" t="s">
        <v>6578</v>
      </c>
      <c r="B6581" s="25">
        <v>15</v>
      </c>
    </row>
    <row r="6582" spans="1:2" x14ac:dyDescent="0.2">
      <c r="A6582" s="24" t="s">
        <v>255</v>
      </c>
      <c r="B6582" s="25">
        <v>2</v>
      </c>
    </row>
    <row r="6583" spans="1:2" x14ac:dyDescent="0.2">
      <c r="A6583" s="24" t="s">
        <v>6579</v>
      </c>
      <c r="B6583" s="25">
        <v>16</v>
      </c>
    </row>
    <row r="6584" spans="1:2" x14ac:dyDescent="0.2">
      <c r="A6584" s="24" t="s">
        <v>6580</v>
      </c>
      <c r="B6584" s="25">
        <v>20</v>
      </c>
    </row>
    <row r="6585" spans="1:2" x14ac:dyDescent="0.2">
      <c r="A6585" s="24" t="s">
        <v>6581</v>
      </c>
      <c r="B6585" s="25">
        <v>2</v>
      </c>
    </row>
    <row r="6586" spans="1:2" x14ac:dyDescent="0.2">
      <c r="A6586" s="24" t="s">
        <v>6582</v>
      </c>
      <c r="B6586" s="25">
        <v>9</v>
      </c>
    </row>
    <row r="6587" spans="1:2" x14ac:dyDescent="0.2">
      <c r="A6587" s="24" t="s">
        <v>6583</v>
      </c>
      <c r="B6587" s="25">
        <v>17</v>
      </c>
    </row>
    <row r="6588" spans="1:2" x14ac:dyDescent="0.2">
      <c r="A6588" s="24" t="s">
        <v>6584</v>
      </c>
      <c r="B6588" s="25">
        <v>5</v>
      </c>
    </row>
    <row r="6589" spans="1:2" x14ac:dyDescent="0.2">
      <c r="A6589" s="24" t="s">
        <v>6585</v>
      </c>
      <c r="B6589" s="25">
        <v>2</v>
      </c>
    </row>
    <row r="6590" spans="1:2" x14ac:dyDescent="0.2">
      <c r="A6590" s="24" t="s">
        <v>6586</v>
      </c>
      <c r="B6590" s="25">
        <v>3</v>
      </c>
    </row>
    <row r="6591" spans="1:2" x14ac:dyDescent="0.2">
      <c r="A6591" s="24" t="s">
        <v>6587</v>
      </c>
      <c r="B6591" s="25">
        <v>1</v>
      </c>
    </row>
    <row r="6592" spans="1:2" x14ac:dyDescent="0.2">
      <c r="A6592" s="24" t="s">
        <v>6588</v>
      </c>
      <c r="B6592" s="25">
        <v>2</v>
      </c>
    </row>
    <row r="6593" spans="1:2" x14ac:dyDescent="0.2">
      <c r="A6593" s="24" t="s">
        <v>6589</v>
      </c>
      <c r="B6593" s="25">
        <v>2</v>
      </c>
    </row>
    <row r="6594" spans="1:2" x14ac:dyDescent="0.2">
      <c r="A6594" s="24" t="s">
        <v>6590</v>
      </c>
      <c r="B6594" s="25">
        <v>61</v>
      </c>
    </row>
    <row r="6595" spans="1:2" x14ac:dyDescent="0.2">
      <c r="A6595" s="24" t="s">
        <v>6591</v>
      </c>
      <c r="B6595" s="25">
        <v>5</v>
      </c>
    </row>
    <row r="6596" spans="1:2" x14ac:dyDescent="0.2">
      <c r="A6596" s="24" t="s">
        <v>6592</v>
      </c>
      <c r="B6596" s="25">
        <v>41</v>
      </c>
    </row>
    <row r="6597" spans="1:2" x14ac:dyDescent="0.2">
      <c r="A6597" s="24" t="s">
        <v>6593</v>
      </c>
      <c r="B6597" s="25">
        <v>1</v>
      </c>
    </row>
    <row r="6598" spans="1:2" x14ac:dyDescent="0.2">
      <c r="A6598" s="24" t="s">
        <v>6594</v>
      </c>
      <c r="B6598" s="25">
        <v>2</v>
      </c>
    </row>
    <row r="6599" spans="1:2" x14ac:dyDescent="0.2">
      <c r="A6599" s="24" t="s">
        <v>137</v>
      </c>
      <c r="B6599" s="25">
        <v>3</v>
      </c>
    </row>
    <row r="6600" spans="1:2" x14ac:dyDescent="0.2">
      <c r="A6600" s="24" t="s">
        <v>6595</v>
      </c>
      <c r="B6600" s="25">
        <v>1</v>
      </c>
    </row>
    <row r="6601" spans="1:2" x14ac:dyDescent="0.2">
      <c r="A6601" s="24" t="s">
        <v>138</v>
      </c>
      <c r="B6601" s="25">
        <v>8</v>
      </c>
    </row>
    <row r="6602" spans="1:2" x14ac:dyDescent="0.2">
      <c r="A6602" s="24" t="s">
        <v>6596</v>
      </c>
      <c r="B6602" s="25">
        <v>3</v>
      </c>
    </row>
    <row r="6603" spans="1:2" x14ac:dyDescent="0.2">
      <c r="A6603" s="24" t="s">
        <v>6597</v>
      </c>
      <c r="B6603" s="25">
        <v>4</v>
      </c>
    </row>
    <row r="6604" spans="1:2" x14ac:dyDescent="0.2">
      <c r="A6604" s="24" t="s">
        <v>6598</v>
      </c>
      <c r="B6604" s="25">
        <v>2</v>
      </c>
    </row>
    <row r="6605" spans="1:2" x14ac:dyDescent="0.2">
      <c r="A6605" s="24" t="s">
        <v>256</v>
      </c>
      <c r="B6605" s="25">
        <v>4</v>
      </c>
    </row>
    <row r="6606" spans="1:2" x14ac:dyDescent="0.2">
      <c r="A6606" s="24" t="s">
        <v>6599</v>
      </c>
      <c r="B6606" s="25">
        <v>24</v>
      </c>
    </row>
    <row r="6607" spans="1:2" x14ac:dyDescent="0.2">
      <c r="A6607" s="24" t="s">
        <v>6600</v>
      </c>
      <c r="B6607" s="25">
        <v>48</v>
      </c>
    </row>
    <row r="6608" spans="1:2" x14ac:dyDescent="0.2">
      <c r="A6608" s="24" t="s">
        <v>6601</v>
      </c>
      <c r="B6608" s="25">
        <v>2</v>
      </c>
    </row>
    <row r="6609" spans="1:2" x14ac:dyDescent="0.2">
      <c r="A6609" s="24" t="s">
        <v>6602</v>
      </c>
      <c r="B6609" s="25">
        <v>1</v>
      </c>
    </row>
    <row r="6610" spans="1:2" x14ac:dyDescent="0.2">
      <c r="A6610" s="24" t="s">
        <v>6603</v>
      </c>
      <c r="B6610" s="25">
        <v>2</v>
      </c>
    </row>
    <row r="6611" spans="1:2" x14ac:dyDescent="0.2">
      <c r="A6611" s="24" t="s">
        <v>6604</v>
      </c>
      <c r="B6611" s="25">
        <v>2</v>
      </c>
    </row>
    <row r="6612" spans="1:2" x14ac:dyDescent="0.2">
      <c r="A6612" s="24" t="s">
        <v>6605</v>
      </c>
      <c r="B6612" s="25">
        <v>2</v>
      </c>
    </row>
    <row r="6613" spans="1:2" x14ac:dyDescent="0.2">
      <c r="A6613" s="24" t="s">
        <v>6606</v>
      </c>
      <c r="B6613" s="25">
        <v>10</v>
      </c>
    </row>
    <row r="6614" spans="1:2" x14ac:dyDescent="0.2">
      <c r="A6614" s="24" t="s">
        <v>6607</v>
      </c>
      <c r="B6614" s="25">
        <v>7</v>
      </c>
    </row>
    <row r="6615" spans="1:2" x14ac:dyDescent="0.2">
      <c r="A6615" s="24" t="s">
        <v>6608</v>
      </c>
      <c r="B6615" s="25">
        <v>10</v>
      </c>
    </row>
    <row r="6616" spans="1:2" x14ac:dyDescent="0.2">
      <c r="A6616" s="24" t="s">
        <v>6609</v>
      </c>
      <c r="B6616" s="25">
        <v>1</v>
      </c>
    </row>
    <row r="6617" spans="1:2" x14ac:dyDescent="0.2">
      <c r="A6617" s="24" t="s">
        <v>6610</v>
      </c>
      <c r="B6617" s="25">
        <v>4</v>
      </c>
    </row>
    <row r="6618" spans="1:2" x14ac:dyDescent="0.2">
      <c r="A6618" s="24" t="s">
        <v>6611</v>
      </c>
      <c r="B6618" s="25">
        <v>2</v>
      </c>
    </row>
    <row r="6619" spans="1:2" x14ac:dyDescent="0.2">
      <c r="A6619" s="24" t="s">
        <v>6612</v>
      </c>
      <c r="B6619" s="25">
        <v>2</v>
      </c>
    </row>
    <row r="6620" spans="1:2" x14ac:dyDescent="0.2">
      <c r="A6620" s="24" t="s">
        <v>6613</v>
      </c>
      <c r="B6620" s="25">
        <v>12</v>
      </c>
    </row>
    <row r="6621" spans="1:2" x14ac:dyDescent="0.2">
      <c r="A6621" s="24" t="s">
        <v>6614</v>
      </c>
      <c r="B6621" s="25">
        <v>4</v>
      </c>
    </row>
    <row r="6622" spans="1:2" x14ac:dyDescent="0.2">
      <c r="A6622" s="24" t="s">
        <v>6615</v>
      </c>
      <c r="B6622" s="25">
        <v>4</v>
      </c>
    </row>
    <row r="6623" spans="1:2" x14ac:dyDescent="0.2">
      <c r="A6623" s="24" t="s">
        <v>6616</v>
      </c>
      <c r="B6623" s="25">
        <v>3</v>
      </c>
    </row>
    <row r="6624" spans="1:2" x14ac:dyDescent="0.2">
      <c r="A6624" s="24" t="s">
        <v>6617</v>
      </c>
      <c r="B6624" s="25">
        <v>1</v>
      </c>
    </row>
    <row r="6625" spans="1:2" x14ac:dyDescent="0.2">
      <c r="A6625" s="24" t="s">
        <v>6618</v>
      </c>
      <c r="B6625" s="25">
        <v>2</v>
      </c>
    </row>
    <row r="6626" spans="1:2" x14ac:dyDescent="0.2">
      <c r="A6626" s="24" t="s">
        <v>6619</v>
      </c>
      <c r="B6626" s="25">
        <v>2</v>
      </c>
    </row>
    <row r="6627" spans="1:2" x14ac:dyDescent="0.2">
      <c r="A6627" s="24" t="s">
        <v>6620</v>
      </c>
      <c r="B6627" s="25">
        <v>1</v>
      </c>
    </row>
    <row r="6628" spans="1:2" x14ac:dyDescent="0.2">
      <c r="A6628" s="24" t="s">
        <v>6621</v>
      </c>
      <c r="B6628" s="25">
        <v>1</v>
      </c>
    </row>
    <row r="6629" spans="1:2" x14ac:dyDescent="0.2">
      <c r="A6629" s="24" t="s">
        <v>6622</v>
      </c>
      <c r="B6629" s="25">
        <v>40</v>
      </c>
    </row>
    <row r="6630" spans="1:2" x14ac:dyDescent="0.2">
      <c r="A6630" s="24" t="s">
        <v>6623</v>
      </c>
      <c r="B6630" s="25">
        <v>1</v>
      </c>
    </row>
    <row r="6631" spans="1:2" x14ac:dyDescent="0.2">
      <c r="A6631" s="24" t="s">
        <v>6624</v>
      </c>
      <c r="B6631" s="25">
        <v>42</v>
      </c>
    </row>
    <row r="6632" spans="1:2" x14ac:dyDescent="0.2">
      <c r="A6632" s="24" t="s">
        <v>6625</v>
      </c>
      <c r="B6632" s="25">
        <v>3</v>
      </c>
    </row>
    <row r="6633" spans="1:2" x14ac:dyDescent="0.2">
      <c r="A6633" s="24" t="s">
        <v>6626</v>
      </c>
      <c r="B6633" s="25">
        <v>24</v>
      </c>
    </row>
    <row r="6634" spans="1:2" x14ac:dyDescent="0.2">
      <c r="A6634" s="24" t="s">
        <v>394</v>
      </c>
      <c r="B6634" s="25">
        <v>2</v>
      </c>
    </row>
    <row r="6635" spans="1:2" x14ac:dyDescent="0.2">
      <c r="A6635" s="24" t="s">
        <v>139</v>
      </c>
      <c r="B6635" s="25">
        <v>3</v>
      </c>
    </row>
    <row r="6636" spans="1:2" x14ac:dyDescent="0.2">
      <c r="A6636" s="24" t="s">
        <v>395</v>
      </c>
      <c r="B6636" s="25">
        <v>7</v>
      </c>
    </row>
    <row r="6637" spans="1:2" x14ac:dyDescent="0.2">
      <c r="A6637" s="24" t="s">
        <v>6627</v>
      </c>
      <c r="B6637" s="25">
        <v>1</v>
      </c>
    </row>
    <row r="6638" spans="1:2" x14ac:dyDescent="0.2">
      <c r="A6638" s="24" t="s">
        <v>6628</v>
      </c>
      <c r="B6638" s="25">
        <v>2</v>
      </c>
    </row>
    <row r="6639" spans="1:2" x14ac:dyDescent="0.2">
      <c r="A6639" s="24" t="s">
        <v>6629</v>
      </c>
      <c r="B6639" s="25">
        <v>6</v>
      </c>
    </row>
    <row r="6640" spans="1:2" x14ac:dyDescent="0.2">
      <c r="A6640" s="24" t="s">
        <v>6630</v>
      </c>
      <c r="B6640" s="25">
        <v>1</v>
      </c>
    </row>
    <row r="6641" spans="1:2" x14ac:dyDescent="0.2">
      <c r="A6641" s="24" t="s">
        <v>6631</v>
      </c>
      <c r="B6641" s="25">
        <v>2</v>
      </c>
    </row>
    <row r="6642" spans="1:2" x14ac:dyDescent="0.2">
      <c r="A6642" s="24" t="s">
        <v>6632</v>
      </c>
      <c r="B6642" s="25">
        <v>1</v>
      </c>
    </row>
    <row r="6643" spans="1:2" x14ac:dyDescent="0.2">
      <c r="A6643" s="24" t="s">
        <v>6633</v>
      </c>
      <c r="B6643" s="25">
        <v>1</v>
      </c>
    </row>
    <row r="6644" spans="1:2" x14ac:dyDescent="0.2">
      <c r="A6644" s="24" t="s">
        <v>6634</v>
      </c>
      <c r="B6644" s="25">
        <v>3</v>
      </c>
    </row>
    <row r="6645" spans="1:2" x14ac:dyDescent="0.2">
      <c r="A6645" s="24" t="s">
        <v>6635</v>
      </c>
      <c r="B6645" s="25">
        <v>20</v>
      </c>
    </row>
    <row r="6646" spans="1:2" x14ac:dyDescent="0.2">
      <c r="A6646" s="24" t="s">
        <v>6636</v>
      </c>
      <c r="B6646" s="25">
        <v>8</v>
      </c>
    </row>
    <row r="6647" spans="1:2" x14ac:dyDescent="0.2">
      <c r="A6647" s="24" t="s">
        <v>6637</v>
      </c>
      <c r="B6647" s="25">
        <v>17</v>
      </c>
    </row>
    <row r="6648" spans="1:2" x14ac:dyDescent="0.2">
      <c r="A6648" s="24" t="s">
        <v>6638</v>
      </c>
      <c r="B6648" s="25">
        <v>3</v>
      </c>
    </row>
    <row r="6649" spans="1:2" x14ac:dyDescent="0.2">
      <c r="A6649" s="24" t="s">
        <v>6639</v>
      </c>
      <c r="B6649" s="25">
        <v>1</v>
      </c>
    </row>
    <row r="6650" spans="1:2" x14ac:dyDescent="0.2">
      <c r="A6650" s="24" t="s">
        <v>6640</v>
      </c>
      <c r="B6650" s="25">
        <v>1</v>
      </c>
    </row>
    <row r="6651" spans="1:2" x14ac:dyDescent="0.2">
      <c r="A6651" s="24" t="s">
        <v>6641</v>
      </c>
      <c r="B6651" s="25">
        <v>1</v>
      </c>
    </row>
    <row r="6652" spans="1:2" x14ac:dyDescent="0.2">
      <c r="A6652" s="24" t="s">
        <v>6642</v>
      </c>
      <c r="B6652" s="25">
        <v>1</v>
      </c>
    </row>
    <row r="6653" spans="1:2" x14ac:dyDescent="0.2">
      <c r="A6653" s="24" t="s">
        <v>6643</v>
      </c>
      <c r="B6653" s="25">
        <v>2</v>
      </c>
    </row>
    <row r="6654" spans="1:2" x14ac:dyDescent="0.2">
      <c r="A6654" s="24" t="s">
        <v>6644</v>
      </c>
      <c r="B6654" s="25">
        <v>2</v>
      </c>
    </row>
    <row r="6655" spans="1:2" x14ac:dyDescent="0.2">
      <c r="A6655" s="24" t="s">
        <v>6645</v>
      </c>
      <c r="B6655" s="25">
        <v>7</v>
      </c>
    </row>
    <row r="6656" spans="1:2" x14ac:dyDescent="0.2">
      <c r="A6656" s="24" t="s">
        <v>6646</v>
      </c>
      <c r="B6656" s="25">
        <v>9</v>
      </c>
    </row>
    <row r="6657" spans="1:2" x14ac:dyDescent="0.2">
      <c r="A6657" s="24" t="s">
        <v>6647</v>
      </c>
      <c r="B6657" s="25">
        <v>2</v>
      </c>
    </row>
    <row r="6658" spans="1:2" x14ac:dyDescent="0.2">
      <c r="A6658" s="24" t="s">
        <v>6648</v>
      </c>
      <c r="B6658" s="25">
        <v>2</v>
      </c>
    </row>
    <row r="6659" spans="1:2" x14ac:dyDescent="0.2">
      <c r="A6659" s="24" t="s">
        <v>6649</v>
      </c>
      <c r="B6659" s="25">
        <v>10</v>
      </c>
    </row>
    <row r="6660" spans="1:2" x14ac:dyDescent="0.2">
      <c r="A6660" s="24" t="s">
        <v>6650</v>
      </c>
      <c r="B6660" s="25">
        <v>3</v>
      </c>
    </row>
    <row r="6661" spans="1:2" x14ac:dyDescent="0.2">
      <c r="A6661" s="24" t="s">
        <v>6651</v>
      </c>
      <c r="B6661" s="25">
        <v>1</v>
      </c>
    </row>
    <row r="6662" spans="1:2" x14ac:dyDescent="0.2">
      <c r="A6662" s="24" t="s">
        <v>6652</v>
      </c>
      <c r="B6662" s="25">
        <v>2</v>
      </c>
    </row>
    <row r="6663" spans="1:2" x14ac:dyDescent="0.2">
      <c r="A6663" s="24" t="s">
        <v>6653</v>
      </c>
      <c r="B6663" s="25">
        <v>2</v>
      </c>
    </row>
    <row r="6664" spans="1:2" x14ac:dyDescent="0.2">
      <c r="A6664" s="24" t="s">
        <v>6654</v>
      </c>
      <c r="B6664" s="25">
        <v>8</v>
      </c>
    </row>
    <row r="6665" spans="1:2" x14ac:dyDescent="0.2">
      <c r="A6665" s="24" t="s">
        <v>6655</v>
      </c>
      <c r="B6665" s="25">
        <v>1</v>
      </c>
    </row>
    <row r="6666" spans="1:2" x14ac:dyDescent="0.2">
      <c r="A6666" s="24" t="s">
        <v>6656</v>
      </c>
      <c r="B6666" s="25">
        <v>35</v>
      </c>
    </row>
    <row r="6667" spans="1:2" x14ac:dyDescent="0.2">
      <c r="A6667" s="24" t="s">
        <v>6657</v>
      </c>
      <c r="B6667" s="25">
        <v>2</v>
      </c>
    </row>
    <row r="6668" spans="1:2" x14ac:dyDescent="0.2">
      <c r="A6668" s="24" t="s">
        <v>6658</v>
      </c>
      <c r="B6668" s="25">
        <v>25</v>
      </c>
    </row>
    <row r="6669" spans="1:2" x14ac:dyDescent="0.2">
      <c r="A6669" s="24" t="s">
        <v>6659</v>
      </c>
      <c r="B6669" s="25">
        <v>1</v>
      </c>
    </row>
    <row r="6670" spans="1:2" x14ac:dyDescent="0.2">
      <c r="A6670" s="24" t="s">
        <v>6660</v>
      </c>
      <c r="B6670" s="25">
        <v>2</v>
      </c>
    </row>
    <row r="6671" spans="1:2" x14ac:dyDescent="0.2">
      <c r="A6671" s="24" t="s">
        <v>6661</v>
      </c>
      <c r="B6671" s="25">
        <v>4</v>
      </c>
    </row>
    <row r="6672" spans="1:2" x14ac:dyDescent="0.2">
      <c r="A6672" s="24" t="s">
        <v>6662</v>
      </c>
      <c r="B6672" s="25">
        <v>4</v>
      </c>
    </row>
    <row r="6673" spans="1:2" x14ac:dyDescent="0.2">
      <c r="A6673" s="24" t="s">
        <v>6663</v>
      </c>
      <c r="B6673" s="25">
        <v>2</v>
      </c>
    </row>
    <row r="6674" spans="1:2" x14ac:dyDescent="0.2">
      <c r="A6674" s="24" t="s">
        <v>216</v>
      </c>
      <c r="B6674" s="25">
        <v>2</v>
      </c>
    </row>
    <row r="6675" spans="1:2" x14ac:dyDescent="0.2">
      <c r="A6675" s="24" t="s">
        <v>217</v>
      </c>
      <c r="B6675" s="25">
        <v>6</v>
      </c>
    </row>
    <row r="6676" spans="1:2" x14ac:dyDescent="0.2">
      <c r="A6676" s="24" t="s">
        <v>6664</v>
      </c>
      <c r="B6676" s="25">
        <v>2</v>
      </c>
    </row>
    <row r="6677" spans="1:2" x14ac:dyDescent="0.2">
      <c r="A6677" s="24" t="s">
        <v>6665</v>
      </c>
      <c r="B6677" s="25">
        <v>1</v>
      </c>
    </row>
    <row r="6678" spans="1:2" x14ac:dyDescent="0.2">
      <c r="A6678" s="24" t="s">
        <v>6666</v>
      </c>
      <c r="B6678" s="25">
        <v>2</v>
      </c>
    </row>
    <row r="6679" spans="1:2" x14ac:dyDescent="0.2">
      <c r="A6679" s="24" t="s">
        <v>6667</v>
      </c>
      <c r="B6679" s="25">
        <v>2</v>
      </c>
    </row>
    <row r="6680" spans="1:2" x14ac:dyDescent="0.2">
      <c r="A6680" s="24" t="s">
        <v>6668</v>
      </c>
      <c r="B6680" s="25">
        <v>23</v>
      </c>
    </row>
    <row r="6681" spans="1:2" x14ac:dyDescent="0.2">
      <c r="A6681" s="24" t="s">
        <v>6669</v>
      </c>
      <c r="B6681" s="25">
        <v>2</v>
      </c>
    </row>
    <row r="6682" spans="1:2" x14ac:dyDescent="0.2">
      <c r="A6682" s="24" t="s">
        <v>6670</v>
      </c>
      <c r="B6682" s="25">
        <v>1</v>
      </c>
    </row>
    <row r="6683" spans="1:2" x14ac:dyDescent="0.2">
      <c r="A6683" s="24" t="s">
        <v>6671</v>
      </c>
      <c r="B6683" s="25">
        <v>1</v>
      </c>
    </row>
    <row r="6684" spans="1:2" x14ac:dyDescent="0.2">
      <c r="A6684" s="24" t="s">
        <v>396</v>
      </c>
      <c r="B6684" s="25">
        <v>5</v>
      </c>
    </row>
    <row r="6685" spans="1:2" x14ac:dyDescent="0.2">
      <c r="A6685" s="24" t="s">
        <v>6672</v>
      </c>
      <c r="B6685" s="25">
        <v>3</v>
      </c>
    </row>
    <row r="6686" spans="1:2" x14ac:dyDescent="0.2">
      <c r="A6686" s="24" t="s">
        <v>24258</v>
      </c>
      <c r="B6686" s="15" t="s">
        <v>8628</v>
      </c>
    </row>
    <row r="6687" spans="1:2" x14ac:dyDescent="0.2">
      <c r="A6687" s="24" t="s">
        <v>6673</v>
      </c>
      <c r="B6687" s="25">
        <v>19</v>
      </c>
    </row>
    <row r="6688" spans="1:2" x14ac:dyDescent="0.2">
      <c r="A6688" s="24" t="s">
        <v>6674</v>
      </c>
      <c r="B6688" s="25">
        <v>2</v>
      </c>
    </row>
    <row r="6689" spans="1:2" x14ac:dyDescent="0.2">
      <c r="A6689" s="24" t="s">
        <v>24269</v>
      </c>
      <c r="B6689" s="25">
        <v>2</v>
      </c>
    </row>
    <row r="6690" spans="1:2" x14ac:dyDescent="0.2">
      <c r="A6690" s="24" t="s">
        <v>6675</v>
      </c>
      <c r="B6690" s="25">
        <v>2</v>
      </c>
    </row>
    <row r="6691" spans="1:2" x14ac:dyDescent="0.2">
      <c r="A6691" s="24" t="s">
        <v>6676</v>
      </c>
      <c r="B6691" s="25">
        <v>1</v>
      </c>
    </row>
    <row r="6692" spans="1:2" x14ac:dyDescent="0.2">
      <c r="A6692" s="24" t="s">
        <v>6677</v>
      </c>
      <c r="B6692" s="25">
        <v>2</v>
      </c>
    </row>
    <row r="6693" spans="1:2" x14ac:dyDescent="0.2">
      <c r="A6693" s="24" t="s">
        <v>6678</v>
      </c>
      <c r="B6693" s="25">
        <v>43</v>
      </c>
    </row>
    <row r="6694" spans="1:2" x14ac:dyDescent="0.2">
      <c r="A6694" s="24" t="s">
        <v>6679</v>
      </c>
      <c r="B6694" s="25">
        <v>1</v>
      </c>
    </row>
    <row r="6695" spans="1:2" x14ac:dyDescent="0.2">
      <c r="A6695" s="24" t="s">
        <v>6680</v>
      </c>
      <c r="B6695" s="25">
        <v>7</v>
      </c>
    </row>
    <row r="6696" spans="1:2" x14ac:dyDescent="0.2">
      <c r="A6696" s="24" t="s">
        <v>6681</v>
      </c>
      <c r="B6696" s="25">
        <v>3</v>
      </c>
    </row>
    <row r="6697" spans="1:2" x14ac:dyDescent="0.2">
      <c r="A6697" s="24" t="s">
        <v>6682</v>
      </c>
      <c r="B6697" s="25">
        <v>2</v>
      </c>
    </row>
    <row r="6698" spans="1:2" x14ac:dyDescent="0.2">
      <c r="A6698" s="24" t="s">
        <v>6683</v>
      </c>
      <c r="B6698" s="25">
        <v>1</v>
      </c>
    </row>
    <row r="6699" spans="1:2" x14ac:dyDescent="0.2">
      <c r="A6699" s="24" t="s">
        <v>6684</v>
      </c>
      <c r="B6699" s="25">
        <v>9</v>
      </c>
    </row>
    <row r="6700" spans="1:2" x14ac:dyDescent="0.2">
      <c r="A6700" s="24" t="s">
        <v>6685</v>
      </c>
      <c r="B6700" s="25">
        <v>6</v>
      </c>
    </row>
    <row r="6701" spans="1:2" x14ac:dyDescent="0.2">
      <c r="A6701" s="24" t="s">
        <v>6686</v>
      </c>
      <c r="B6701" s="25">
        <v>2</v>
      </c>
    </row>
    <row r="6702" spans="1:2" x14ac:dyDescent="0.2">
      <c r="A6702" s="24" t="s">
        <v>6687</v>
      </c>
      <c r="B6702" s="25">
        <v>3</v>
      </c>
    </row>
    <row r="6703" spans="1:2" x14ac:dyDescent="0.2">
      <c r="A6703" s="24" t="s">
        <v>6688</v>
      </c>
      <c r="B6703" s="25">
        <v>15</v>
      </c>
    </row>
    <row r="6704" spans="1:2" x14ac:dyDescent="0.2">
      <c r="A6704" s="24" t="s">
        <v>6689</v>
      </c>
      <c r="B6704" s="25">
        <v>2</v>
      </c>
    </row>
    <row r="6705" spans="1:2" x14ac:dyDescent="0.2">
      <c r="A6705" s="24" t="s">
        <v>6690</v>
      </c>
      <c r="B6705" s="25">
        <v>39</v>
      </c>
    </row>
    <row r="6706" spans="1:2" x14ac:dyDescent="0.2">
      <c r="A6706" s="24" t="s">
        <v>6691</v>
      </c>
      <c r="B6706" s="25">
        <v>4</v>
      </c>
    </row>
    <row r="6707" spans="1:2" x14ac:dyDescent="0.2">
      <c r="A6707" s="24" t="s">
        <v>6692</v>
      </c>
      <c r="B6707" s="25">
        <v>4</v>
      </c>
    </row>
    <row r="6708" spans="1:2" x14ac:dyDescent="0.2">
      <c r="A6708" s="24" t="s">
        <v>6693</v>
      </c>
      <c r="B6708" s="25">
        <v>22</v>
      </c>
    </row>
    <row r="6709" spans="1:2" x14ac:dyDescent="0.2">
      <c r="A6709" s="24" t="s">
        <v>6694</v>
      </c>
      <c r="B6709" s="25">
        <v>2</v>
      </c>
    </row>
    <row r="6710" spans="1:2" x14ac:dyDescent="0.2">
      <c r="A6710" s="24" t="s">
        <v>6695</v>
      </c>
      <c r="B6710" s="25">
        <v>7</v>
      </c>
    </row>
    <row r="6711" spans="1:2" x14ac:dyDescent="0.2">
      <c r="A6711" s="24" t="s">
        <v>6696</v>
      </c>
      <c r="B6711" s="25">
        <v>5</v>
      </c>
    </row>
    <row r="6712" spans="1:2" x14ac:dyDescent="0.2">
      <c r="A6712" s="24" t="s">
        <v>6697</v>
      </c>
      <c r="B6712" s="25">
        <v>9</v>
      </c>
    </row>
    <row r="6713" spans="1:2" x14ac:dyDescent="0.2">
      <c r="A6713" s="24" t="s">
        <v>6698</v>
      </c>
      <c r="B6713" s="25">
        <v>8</v>
      </c>
    </row>
    <row r="6714" spans="1:2" x14ac:dyDescent="0.2">
      <c r="A6714" s="24" t="s">
        <v>6699</v>
      </c>
      <c r="B6714" s="25">
        <v>6</v>
      </c>
    </row>
    <row r="6715" spans="1:2" x14ac:dyDescent="0.2">
      <c r="A6715" s="24" t="s">
        <v>6700</v>
      </c>
      <c r="B6715" s="25">
        <v>1</v>
      </c>
    </row>
    <row r="6716" spans="1:2" x14ac:dyDescent="0.2">
      <c r="A6716" s="24" t="s">
        <v>6701</v>
      </c>
      <c r="B6716" s="25">
        <v>1</v>
      </c>
    </row>
    <row r="6717" spans="1:2" x14ac:dyDescent="0.2">
      <c r="A6717" s="24" t="s">
        <v>140</v>
      </c>
      <c r="B6717" s="25">
        <v>1</v>
      </c>
    </row>
    <row r="6718" spans="1:2" x14ac:dyDescent="0.2">
      <c r="A6718" s="24" t="s">
        <v>6702</v>
      </c>
      <c r="B6718" s="25">
        <v>4</v>
      </c>
    </row>
    <row r="6719" spans="1:2" x14ac:dyDescent="0.2">
      <c r="A6719" s="24" t="s">
        <v>6703</v>
      </c>
      <c r="B6719" s="25">
        <v>8</v>
      </c>
    </row>
    <row r="6720" spans="1:2" x14ac:dyDescent="0.2">
      <c r="A6720" s="24" t="s">
        <v>297</v>
      </c>
      <c r="B6720" s="25">
        <v>7</v>
      </c>
    </row>
    <row r="6721" spans="1:2" x14ac:dyDescent="0.2">
      <c r="A6721" s="24" t="s">
        <v>6704</v>
      </c>
      <c r="B6721" s="25">
        <v>5</v>
      </c>
    </row>
    <row r="6722" spans="1:2" x14ac:dyDescent="0.2">
      <c r="A6722" s="24" t="s">
        <v>6705</v>
      </c>
      <c r="B6722" s="25">
        <v>2</v>
      </c>
    </row>
    <row r="6723" spans="1:2" x14ac:dyDescent="0.2">
      <c r="A6723" s="24" t="s">
        <v>6706</v>
      </c>
      <c r="B6723" s="25">
        <v>5</v>
      </c>
    </row>
    <row r="6724" spans="1:2" x14ac:dyDescent="0.2">
      <c r="A6724" s="24" t="s">
        <v>6707</v>
      </c>
      <c r="B6724" s="25">
        <v>8</v>
      </c>
    </row>
    <row r="6725" spans="1:2" x14ac:dyDescent="0.2">
      <c r="A6725" s="24" t="s">
        <v>6708</v>
      </c>
      <c r="B6725" s="25">
        <v>1</v>
      </c>
    </row>
    <row r="6726" spans="1:2" x14ac:dyDescent="0.2">
      <c r="A6726" s="24" t="s">
        <v>6709</v>
      </c>
      <c r="B6726" s="25">
        <v>1</v>
      </c>
    </row>
    <row r="6727" spans="1:2" x14ac:dyDescent="0.2">
      <c r="A6727" s="24" t="s">
        <v>6710</v>
      </c>
      <c r="B6727" s="25">
        <v>10</v>
      </c>
    </row>
    <row r="6728" spans="1:2" x14ac:dyDescent="0.2">
      <c r="A6728" s="24" t="s">
        <v>6711</v>
      </c>
      <c r="B6728" s="25">
        <v>8</v>
      </c>
    </row>
    <row r="6729" spans="1:2" x14ac:dyDescent="0.2">
      <c r="A6729" s="24" t="s">
        <v>6712</v>
      </c>
      <c r="B6729" s="25">
        <v>1</v>
      </c>
    </row>
    <row r="6730" spans="1:2" x14ac:dyDescent="0.2">
      <c r="A6730" s="24" t="s">
        <v>6713</v>
      </c>
      <c r="B6730" s="25">
        <v>1</v>
      </c>
    </row>
    <row r="6731" spans="1:2" x14ac:dyDescent="0.2">
      <c r="A6731" s="24" t="s">
        <v>6714</v>
      </c>
      <c r="B6731" s="25">
        <v>2</v>
      </c>
    </row>
    <row r="6732" spans="1:2" x14ac:dyDescent="0.2">
      <c r="A6732" s="24" t="s">
        <v>6715</v>
      </c>
      <c r="B6732" s="25">
        <v>3</v>
      </c>
    </row>
    <row r="6733" spans="1:2" x14ac:dyDescent="0.2">
      <c r="A6733" s="24" t="s">
        <v>218</v>
      </c>
      <c r="B6733" s="25">
        <v>6</v>
      </c>
    </row>
    <row r="6734" spans="1:2" x14ac:dyDescent="0.2">
      <c r="A6734" s="24" t="s">
        <v>397</v>
      </c>
      <c r="B6734" s="25">
        <v>1</v>
      </c>
    </row>
    <row r="6735" spans="1:2" x14ac:dyDescent="0.2">
      <c r="A6735" s="24" t="s">
        <v>6716</v>
      </c>
      <c r="B6735" s="25">
        <v>2</v>
      </c>
    </row>
    <row r="6736" spans="1:2" x14ac:dyDescent="0.2">
      <c r="A6736" s="24" t="s">
        <v>6717</v>
      </c>
      <c r="B6736" s="25">
        <v>2</v>
      </c>
    </row>
    <row r="6737" spans="1:2" x14ac:dyDescent="0.2">
      <c r="A6737" s="24" t="s">
        <v>6718</v>
      </c>
      <c r="B6737" s="25">
        <v>1</v>
      </c>
    </row>
    <row r="6738" spans="1:2" x14ac:dyDescent="0.2">
      <c r="A6738" s="24" t="s">
        <v>6719</v>
      </c>
      <c r="B6738" s="25">
        <v>10</v>
      </c>
    </row>
    <row r="6739" spans="1:2" x14ac:dyDescent="0.2">
      <c r="A6739" s="24" t="s">
        <v>6720</v>
      </c>
      <c r="B6739" s="25">
        <v>5</v>
      </c>
    </row>
    <row r="6740" spans="1:2" x14ac:dyDescent="0.2">
      <c r="A6740" s="24" t="s">
        <v>6721</v>
      </c>
      <c r="B6740" s="25">
        <v>5</v>
      </c>
    </row>
    <row r="6741" spans="1:2" x14ac:dyDescent="0.2">
      <c r="A6741" s="24" t="s">
        <v>6722</v>
      </c>
      <c r="B6741" s="25">
        <v>4</v>
      </c>
    </row>
    <row r="6742" spans="1:2" x14ac:dyDescent="0.2">
      <c r="A6742" s="24" t="s">
        <v>6723</v>
      </c>
      <c r="B6742" s="25">
        <v>4</v>
      </c>
    </row>
    <row r="6743" spans="1:2" x14ac:dyDescent="0.2">
      <c r="A6743" s="24" t="s">
        <v>6724</v>
      </c>
      <c r="B6743" s="25">
        <v>1</v>
      </c>
    </row>
    <row r="6744" spans="1:2" x14ac:dyDescent="0.2">
      <c r="A6744" s="24" t="s">
        <v>6725</v>
      </c>
      <c r="B6744" s="25">
        <v>3</v>
      </c>
    </row>
    <row r="6745" spans="1:2" x14ac:dyDescent="0.2">
      <c r="A6745" s="24" t="s">
        <v>219</v>
      </c>
      <c r="B6745" s="25">
        <v>5</v>
      </c>
    </row>
    <row r="6746" spans="1:2" x14ac:dyDescent="0.2">
      <c r="A6746" s="24" t="s">
        <v>6726</v>
      </c>
      <c r="B6746" s="25">
        <v>3</v>
      </c>
    </row>
    <row r="6747" spans="1:2" x14ac:dyDescent="0.2">
      <c r="A6747" s="24" t="s">
        <v>6727</v>
      </c>
      <c r="B6747" s="25">
        <v>32</v>
      </c>
    </row>
    <row r="6748" spans="1:2" x14ac:dyDescent="0.2">
      <c r="A6748" s="24" t="s">
        <v>6728</v>
      </c>
      <c r="B6748" s="25">
        <v>4</v>
      </c>
    </row>
    <row r="6749" spans="1:2" x14ac:dyDescent="0.2">
      <c r="A6749" s="24" t="s">
        <v>6729</v>
      </c>
      <c r="B6749" s="25">
        <v>1</v>
      </c>
    </row>
    <row r="6750" spans="1:2" x14ac:dyDescent="0.2">
      <c r="A6750" s="24" t="s">
        <v>6730</v>
      </c>
      <c r="B6750" s="25">
        <v>2</v>
      </c>
    </row>
    <row r="6751" spans="1:2" x14ac:dyDescent="0.2">
      <c r="A6751" s="24" t="s">
        <v>6731</v>
      </c>
      <c r="B6751" s="25">
        <v>2</v>
      </c>
    </row>
    <row r="6752" spans="1:2" x14ac:dyDescent="0.2">
      <c r="A6752" s="24" t="s">
        <v>6732</v>
      </c>
      <c r="B6752" s="25">
        <v>2</v>
      </c>
    </row>
    <row r="6753" spans="1:2" x14ac:dyDescent="0.2">
      <c r="A6753" s="24" t="s">
        <v>6733</v>
      </c>
      <c r="B6753" s="25">
        <v>7</v>
      </c>
    </row>
    <row r="6754" spans="1:2" x14ac:dyDescent="0.2">
      <c r="A6754" s="24" t="s">
        <v>6734</v>
      </c>
      <c r="B6754" s="25">
        <v>11</v>
      </c>
    </row>
    <row r="6755" spans="1:2" x14ac:dyDescent="0.2">
      <c r="A6755" s="24" t="s">
        <v>6735</v>
      </c>
      <c r="B6755" s="25">
        <v>4</v>
      </c>
    </row>
    <row r="6756" spans="1:2" x14ac:dyDescent="0.2">
      <c r="A6756" s="24" t="s">
        <v>6736</v>
      </c>
      <c r="B6756" s="25">
        <v>4</v>
      </c>
    </row>
    <row r="6757" spans="1:2" x14ac:dyDescent="0.2">
      <c r="A6757" s="24" t="s">
        <v>6737</v>
      </c>
      <c r="B6757" s="25">
        <v>41</v>
      </c>
    </row>
    <row r="6758" spans="1:2" x14ac:dyDescent="0.2">
      <c r="A6758" s="24" t="s">
        <v>6738</v>
      </c>
      <c r="B6758" s="25">
        <v>73</v>
      </c>
    </row>
    <row r="6759" spans="1:2" x14ac:dyDescent="0.2">
      <c r="A6759" s="24" t="s">
        <v>6739</v>
      </c>
      <c r="B6759" s="25">
        <v>2</v>
      </c>
    </row>
    <row r="6760" spans="1:2" x14ac:dyDescent="0.2">
      <c r="A6760" s="24" t="s">
        <v>6740</v>
      </c>
      <c r="B6760" s="25">
        <v>5</v>
      </c>
    </row>
    <row r="6761" spans="1:2" x14ac:dyDescent="0.2">
      <c r="A6761" s="24" t="s">
        <v>6741</v>
      </c>
      <c r="B6761" s="25">
        <v>23</v>
      </c>
    </row>
    <row r="6762" spans="1:2" x14ac:dyDescent="0.2">
      <c r="A6762" s="24" t="s">
        <v>6742</v>
      </c>
      <c r="B6762" s="25">
        <v>1</v>
      </c>
    </row>
    <row r="6763" spans="1:2" x14ac:dyDescent="0.2">
      <c r="A6763" s="24" t="s">
        <v>6743</v>
      </c>
      <c r="B6763" s="25">
        <v>21</v>
      </c>
    </row>
    <row r="6764" spans="1:2" x14ac:dyDescent="0.2">
      <c r="A6764" s="24" t="s">
        <v>6744</v>
      </c>
      <c r="B6764" s="25">
        <v>8</v>
      </c>
    </row>
    <row r="6765" spans="1:2" x14ac:dyDescent="0.2">
      <c r="A6765" s="24" t="s">
        <v>6745</v>
      </c>
      <c r="B6765" s="25">
        <v>2</v>
      </c>
    </row>
    <row r="6766" spans="1:2" x14ac:dyDescent="0.2">
      <c r="A6766" s="24" t="s">
        <v>6746</v>
      </c>
      <c r="B6766" s="25">
        <v>1</v>
      </c>
    </row>
    <row r="6767" spans="1:2" x14ac:dyDescent="0.2">
      <c r="A6767" s="24" t="s">
        <v>6747</v>
      </c>
      <c r="B6767" s="25">
        <v>19</v>
      </c>
    </row>
    <row r="6768" spans="1:2" x14ac:dyDescent="0.2">
      <c r="A6768" s="24" t="s">
        <v>6748</v>
      </c>
      <c r="B6768" s="25">
        <v>1</v>
      </c>
    </row>
    <row r="6769" spans="1:2" x14ac:dyDescent="0.2">
      <c r="A6769" s="24" t="s">
        <v>6749</v>
      </c>
      <c r="B6769" s="25">
        <v>7</v>
      </c>
    </row>
    <row r="6770" spans="1:2" x14ac:dyDescent="0.2">
      <c r="A6770" s="24" t="s">
        <v>6750</v>
      </c>
      <c r="B6770" s="25">
        <v>45</v>
      </c>
    </row>
    <row r="6771" spans="1:2" x14ac:dyDescent="0.2">
      <c r="A6771" s="24" t="s">
        <v>6751</v>
      </c>
      <c r="B6771" s="25">
        <v>2</v>
      </c>
    </row>
    <row r="6772" spans="1:2" x14ac:dyDescent="0.2">
      <c r="A6772" s="24" t="s">
        <v>220</v>
      </c>
      <c r="B6772" s="25">
        <v>3</v>
      </c>
    </row>
    <row r="6773" spans="1:2" x14ac:dyDescent="0.2">
      <c r="A6773" s="24" t="s">
        <v>6752</v>
      </c>
      <c r="B6773" s="25">
        <v>1</v>
      </c>
    </row>
    <row r="6774" spans="1:2" x14ac:dyDescent="0.2">
      <c r="A6774" s="24" t="s">
        <v>6753</v>
      </c>
      <c r="B6774" s="25">
        <v>2</v>
      </c>
    </row>
    <row r="6775" spans="1:2" x14ac:dyDescent="0.2">
      <c r="A6775" s="24" t="s">
        <v>6754</v>
      </c>
      <c r="B6775" s="25">
        <v>1</v>
      </c>
    </row>
    <row r="6776" spans="1:2" x14ac:dyDescent="0.2">
      <c r="A6776" s="24" t="s">
        <v>6755</v>
      </c>
      <c r="B6776" s="25">
        <v>20</v>
      </c>
    </row>
    <row r="6777" spans="1:2" x14ac:dyDescent="0.2">
      <c r="A6777" s="24" t="s">
        <v>6756</v>
      </c>
      <c r="B6777" s="25">
        <v>2</v>
      </c>
    </row>
    <row r="6778" spans="1:2" x14ac:dyDescent="0.2">
      <c r="A6778" s="24" t="s">
        <v>6757</v>
      </c>
      <c r="B6778" s="25">
        <v>22</v>
      </c>
    </row>
    <row r="6779" spans="1:2" x14ac:dyDescent="0.2">
      <c r="A6779" s="24" t="s">
        <v>6758</v>
      </c>
      <c r="B6779" s="25">
        <v>1</v>
      </c>
    </row>
    <row r="6780" spans="1:2" x14ac:dyDescent="0.2">
      <c r="A6780" s="24" t="s">
        <v>6759</v>
      </c>
      <c r="B6780" s="25">
        <v>3</v>
      </c>
    </row>
    <row r="6781" spans="1:2" x14ac:dyDescent="0.2">
      <c r="A6781" s="24" t="s">
        <v>6760</v>
      </c>
      <c r="B6781" s="25">
        <v>2</v>
      </c>
    </row>
    <row r="6782" spans="1:2" x14ac:dyDescent="0.2">
      <c r="A6782" s="24" t="s">
        <v>6761</v>
      </c>
      <c r="B6782" s="25">
        <v>1</v>
      </c>
    </row>
    <row r="6783" spans="1:2" x14ac:dyDescent="0.2">
      <c r="A6783" s="24" t="s">
        <v>6762</v>
      </c>
      <c r="B6783" s="25">
        <v>1</v>
      </c>
    </row>
    <row r="6784" spans="1:2" x14ac:dyDescent="0.2">
      <c r="A6784" s="24" t="s">
        <v>6763</v>
      </c>
      <c r="B6784" s="25">
        <v>10</v>
      </c>
    </row>
    <row r="6785" spans="1:2" x14ac:dyDescent="0.2">
      <c r="A6785" s="24" t="s">
        <v>6764</v>
      </c>
      <c r="B6785" s="25">
        <v>1</v>
      </c>
    </row>
    <row r="6786" spans="1:2" x14ac:dyDescent="0.2">
      <c r="A6786" s="24" t="s">
        <v>6765</v>
      </c>
      <c r="B6786" s="25">
        <v>5</v>
      </c>
    </row>
    <row r="6787" spans="1:2" x14ac:dyDescent="0.2">
      <c r="A6787" s="24" t="s">
        <v>6766</v>
      </c>
      <c r="B6787" s="25">
        <v>7</v>
      </c>
    </row>
    <row r="6788" spans="1:2" x14ac:dyDescent="0.2">
      <c r="A6788" s="24" t="s">
        <v>6767</v>
      </c>
      <c r="B6788" s="25">
        <v>1</v>
      </c>
    </row>
    <row r="6789" spans="1:2" x14ac:dyDescent="0.2">
      <c r="A6789" s="24" t="s">
        <v>398</v>
      </c>
      <c r="B6789" s="25">
        <v>19</v>
      </c>
    </row>
    <row r="6790" spans="1:2" x14ac:dyDescent="0.2">
      <c r="A6790" s="24" t="s">
        <v>6768</v>
      </c>
      <c r="B6790" s="25">
        <v>50</v>
      </c>
    </row>
    <row r="6791" spans="1:2" x14ac:dyDescent="0.2">
      <c r="A6791" s="24" t="s">
        <v>6769</v>
      </c>
      <c r="B6791" s="25">
        <v>2</v>
      </c>
    </row>
    <row r="6792" spans="1:2" x14ac:dyDescent="0.2">
      <c r="A6792" s="24" t="s">
        <v>6770</v>
      </c>
      <c r="B6792" s="25">
        <v>17</v>
      </c>
    </row>
    <row r="6793" spans="1:2" x14ac:dyDescent="0.2">
      <c r="A6793" s="24" t="s">
        <v>6771</v>
      </c>
      <c r="B6793" s="25">
        <v>6</v>
      </c>
    </row>
    <row r="6794" spans="1:2" x14ac:dyDescent="0.2">
      <c r="A6794" s="24" t="s">
        <v>6772</v>
      </c>
      <c r="B6794" s="25">
        <v>3</v>
      </c>
    </row>
    <row r="6795" spans="1:2" x14ac:dyDescent="0.2">
      <c r="A6795" s="24" t="s">
        <v>6773</v>
      </c>
      <c r="B6795" s="25">
        <v>10</v>
      </c>
    </row>
    <row r="6796" spans="1:2" x14ac:dyDescent="0.2">
      <c r="A6796" s="24" t="s">
        <v>6774</v>
      </c>
      <c r="B6796" s="25">
        <v>1</v>
      </c>
    </row>
    <row r="6797" spans="1:2" x14ac:dyDescent="0.2">
      <c r="A6797" s="24" t="s">
        <v>6775</v>
      </c>
      <c r="B6797" s="25">
        <v>4</v>
      </c>
    </row>
    <row r="6798" spans="1:2" x14ac:dyDescent="0.2">
      <c r="A6798" s="24" t="s">
        <v>6776</v>
      </c>
      <c r="B6798" s="25">
        <v>2</v>
      </c>
    </row>
    <row r="6799" spans="1:2" x14ac:dyDescent="0.2">
      <c r="A6799" s="24" t="s">
        <v>6777</v>
      </c>
      <c r="B6799" s="25">
        <v>4</v>
      </c>
    </row>
    <row r="6800" spans="1:2" x14ac:dyDescent="0.2">
      <c r="A6800" s="24" t="s">
        <v>6778</v>
      </c>
      <c r="B6800" s="25">
        <v>1</v>
      </c>
    </row>
    <row r="6801" spans="1:2" x14ac:dyDescent="0.2">
      <c r="A6801" s="24" t="s">
        <v>6779</v>
      </c>
      <c r="B6801" s="25">
        <v>2</v>
      </c>
    </row>
    <row r="6802" spans="1:2" x14ac:dyDescent="0.2">
      <c r="A6802" s="24" t="s">
        <v>6780</v>
      </c>
      <c r="B6802" s="25">
        <v>1</v>
      </c>
    </row>
    <row r="6803" spans="1:2" x14ac:dyDescent="0.2">
      <c r="A6803" s="24" t="s">
        <v>6781</v>
      </c>
      <c r="B6803" s="25">
        <v>14</v>
      </c>
    </row>
    <row r="6804" spans="1:2" x14ac:dyDescent="0.2">
      <c r="A6804" s="24" t="s">
        <v>6782</v>
      </c>
      <c r="B6804" s="25">
        <v>1</v>
      </c>
    </row>
    <row r="6805" spans="1:2" x14ac:dyDescent="0.2">
      <c r="A6805" s="24" t="s">
        <v>6783</v>
      </c>
      <c r="B6805" s="25">
        <v>3</v>
      </c>
    </row>
    <row r="6806" spans="1:2" x14ac:dyDescent="0.2">
      <c r="A6806" s="24" t="s">
        <v>298</v>
      </c>
      <c r="B6806" s="25">
        <v>2</v>
      </c>
    </row>
    <row r="6807" spans="1:2" x14ac:dyDescent="0.2">
      <c r="A6807" s="24" t="s">
        <v>221</v>
      </c>
      <c r="B6807" s="25">
        <v>5</v>
      </c>
    </row>
    <row r="6808" spans="1:2" x14ac:dyDescent="0.2">
      <c r="A6808" s="24" t="s">
        <v>6784</v>
      </c>
      <c r="B6808" s="25">
        <v>3</v>
      </c>
    </row>
    <row r="6809" spans="1:2" x14ac:dyDescent="0.2">
      <c r="A6809" s="24" t="s">
        <v>6785</v>
      </c>
      <c r="B6809" s="25">
        <v>13</v>
      </c>
    </row>
    <row r="6810" spans="1:2" x14ac:dyDescent="0.2">
      <c r="A6810" s="24" t="s">
        <v>6786</v>
      </c>
      <c r="B6810" s="25">
        <v>3</v>
      </c>
    </row>
    <row r="6811" spans="1:2" x14ac:dyDescent="0.2">
      <c r="A6811" s="24" t="s">
        <v>6787</v>
      </c>
      <c r="B6811" s="25">
        <v>1</v>
      </c>
    </row>
    <row r="6812" spans="1:2" x14ac:dyDescent="0.2">
      <c r="A6812" s="24" t="s">
        <v>6788</v>
      </c>
      <c r="B6812" s="25">
        <v>1</v>
      </c>
    </row>
    <row r="6813" spans="1:2" x14ac:dyDescent="0.2">
      <c r="A6813" s="24" t="s">
        <v>6789</v>
      </c>
      <c r="B6813" s="25">
        <v>13</v>
      </c>
    </row>
    <row r="6814" spans="1:2" x14ac:dyDescent="0.2">
      <c r="A6814" s="24" t="s">
        <v>6790</v>
      </c>
      <c r="B6814" s="25">
        <v>16</v>
      </c>
    </row>
    <row r="6815" spans="1:2" x14ac:dyDescent="0.2">
      <c r="A6815" s="24" t="s">
        <v>399</v>
      </c>
      <c r="B6815" s="25">
        <v>3</v>
      </c>
    </row>
    <row r="6816" spans="1:2" x14ac:dyDescent="0.2">
      <c r="A6816" s="24" t="s">
        <v>6791</v>
      </c>
      <c r="B6816" s="25">
        <v>123</v>
      </c>
    </row>
    <row r="6817" spans="1:2" x14ac:dyDescent="0.2">
      <c r="A6817" s="24" t="s">
        <v>6792</v>
      </c>
      <c r="B6817" s="25">
        <v>3</v>
      </c>
    </row>
    <row r="6818" spans="1:2" x14ac:dyDescent="0.2">
      <c r="A6818" s="24" t="s">
        <v>6793</v>
      </c>
      <c r="B6818" s="25">
        <v>1</v>
      </c>
    </row>
    <row r="6819" spans="1:2" x14ac:dyDescent="0.2">
      <c r="A6819" s="24" t="s">
        <v>6794</v>
      </c>
      <c r="B6819" s="25">
        <v>6</v>
      </c>
    </row>
    <row r="6820" spans="1:2" x14ac:dyDescent="0.2">
      <c r="A6820" s="24" t="s">
        <v>6795</v>
      </c>
      <c r="B6820" s="25">
        <v>4</v>
      </c>
    </row>
    <row r="6821" spans="1:2" x14ac:dyDescent="0.2">
      <c r="A6821" s="24" t="s">
        <v>6796</v>
      </c>
      <c r="B6821" s="25">
        <v>2</v>
      </c>
    </row>
    <row r="6822" spans="1:2" x14ac:dyDescent="0.2">
      <c r="A6822" s="24" t="s">
        <v>6797</v>
      </c>
      <c r="B6822" s="25">
        <v>2</v>
      </c>
    </row>
    <row r="6823" spans="1:2" x14ac:dyDescent="0.2">
      <c r="A6823" s="24" t="s">
        <v>6798</v>
      </c>
      <c r="B6823" s="25">
        <v>7</v>
      </c>
    </row>
    <row r="6824" spans="1:2" x14ac:dyDescent="0.2">
      <c r="A6824" s="24" t="s">
        <v>6799</v>
      </c>
      <c r="B6824" s="25">
        <v>2</v>
      </c>
    </row>
    <row r="6825" spans="1:2" x14ac:dyDescent="0.2">
      <c r="A6825" s="24" t="s">
        <v>6800</v>
      </c>
      <c r="B6825" s="25">
        <v>5</v>
      </c>
    </row>
    <row r="6826" spans="1:2" x14ac:dyDescent="0.2">
      <c r="A6826" s="24" t="s">
        <v>6801</v>
      </c>
      <c r="B6826" s="25">
        <v>2</v>
      </c>
    </row>
    <row r="6827" spans="1:2" x14ac:dyDescent="0.2">
      <c r="A6827" s="24" t="s">
        <v>6802</v>
      </c>
      <c r="B6827" s="25">
        <v>2</v>
      </c>
    </row>
    <row r="6828" spans="1:2" x14ac:dyDescent="0.2">
      <c r="A6828" s="24" t="s">
        <v>6803</v>
      </c>
      <c r="B6828" s="25">
        <v>1</v>
      </c>
    </row>
    <row r="6829" spans="1:2" x14ac:dyDescent="0.2">
      <c r="A6829" s="24" t="s">
        <v>6804</v>
      </c>
      <c r="B6829" s="25">
        <v>6</v>
      </c>
    </row>
    <row r="6830" spans="1:2" x14ac:dyDescent="0.2">
      <c r="A6830" s="24" t="s">
        <v>6805</v>
      </c>
      <c r="B6830" s="25">
        <v>2</v>
      </c>
    </row>
    <row r="6831" spans="1:2" x14ac:dyDescent="0.2">
      <c r="A6831" s="24" t="s">
        <v>6806</v>
      </c>
      <c r="B6831" s="25">
        <v>1</v>
      </c>
    </row>
    <row r="6832" spans="1:2" x14ac:dyDescent="0.2">
      <c r="A6832" s="24" t="s">
        <v>6807</v>
      </c>
      <c r="B6832" s="25">
        <v>6</v>
      </c>
    </row>
    <row r="6833" spans="1:2" x14ac:dyDescent="0.2">
      <c r="A6833" s="24" t="s">
        <v>6808</v>
      </c>
      <c r="B6833" s="25">
        <v>4</v>
      </c>
    </row>
    <row r="6834" spans="1:2" x14ac:dyDescent="0.2">
      <c r="A6834" s="24" t="s">
        <v>6809</v>
      </c>
      <c r="B6834" s="25">
        <v>1</v>
      </c>
    </row>
    <row r="6835" spans="1:2" x14ac:dyDescent="0.2">
      <c r="A6835" s="24" t="s">
        <v>6810</v>
      </c>
      <c r="B6835" s="25">
        <v>2</v>
      </c>
    </row>
    <row r="6836" spans="1:2" x14ac:dyDescent="0.2">
      <c r="A6836" s="24" t="s">
        <v>6811</v>
      </c>
      <c r="B6836" s="25">
        <v>2</v>
      </c>
    </row>
    <row r="6837" spans="1:2" x14ac:dyDescent="0.2">
      <c r="A6837" s="24" t="s">
        <v>6812</v>
      </c>
      <c r="B6837" s="25">
        <v>8</v>
      </c>
    </row>
    <row r="6838" spans="1:2" x14ac:dyDescent="0.2">
      <c r="A6838" s="24" t="s">
        <v>6813</v>
      </c>
      <c r="B6838" s="25">
        <v>13</v>
      </c>
    </row>
    <row r="6839" spans="1:2" x14ac:dyDescent="0.2">
      <c r="A6839" s="24" t="s">
        <v>6814</v>
      </c>
      <c r="B6839" s="25">
        <v>4</v>
      </c>
    </row>
    <row r="6840" spans="1:2" x14ac:dyDescent="0.2">
      <c r="A6840" s="24" t="s">
        <v>6815</v>
      </c>
      <c r="B6840" s="25">
        <v>2</v>
      </c>
    </row>
    <row r="6841" spans="1:2" x14ac:dyDescent="0.2">
      <c r="A6841" s="24" t="s">
        <v>6816</v>
      </c>
      <c r="B6841" s="25">
        <v>3</v>
      </c>
    </row>
    <row r="6842" spans="1:2" x14ac:dyDescent="0.2">
      <c r="A6842" s="24" t="s">
        <v>6817</v>
      </c>
      <c r="B6842" s="25">
        <v>4</v>
      </c>
    </row>
    <row r="6843" spans="1:2" x14ac:dyDescent="0.2">
      <c r="A6843" s="24" t="s">
        <v>6818</v>
      </c>
      <c r="B6843" s="25">
        <v>4</v>
      </c>
    </row>
    <row r="6844" spans="1:2" x14ac:dyDescent="0.2">
      <c r="A6844" s="24" t="s">
        <v>6819</v>
      </c>
      <c r="B6844" s="25">
        <v>5</v>
      </c>
    </row>
    <row r="6845" spans="1:2" x14ac:dyDescent="0.2">
      <c r="A6845" s="24" t="s">
        <v>6820</v>
      </c>
      <c r="B6845" s="25">
        <v>1</v>
      </c>
    </row>
    <row r="6846" spans="1:2" x14ac:dyDescent="0.2">
      <c r="A6846" s="24" t="s">
        <v>6821</v>
      </c>
      <c r="B6846" s="25">
        <v>2</v>
      </c>
    </row>
    <row r="6847" spans="1:2" x14ac:dyDescent="0.2">
      <c r="A6847" s="24" t="s">
        <v>6822</v>
      </c>
      <c r="B6847" s="25">
        <v>2</v>
      </c>
    </row>
    <row r="6848" spans="1:2" x14ac:dyDescent="0.2">
      <c r="A6848" s="24" t="s">
        <v>6823</v>
      </c>
      <c r="B6848" s="25">
        <v>7</v>
      </c>
    </row>
    <row r="6849" spans="1:2" x14ac:dyDescent="0.2">
      <c r="A6849" s="24" t="s">
        <v>6824</v>
      </c>
      <c r="B6849" s="25">
        <v>5</v>
      </c>
    </row>
    <row r="6850" spans="1:2" x14ac:dyDescent="0.2">
      <c r="A6850" s="24" t="s">
        <v>6825</v>
      </c>
      <c r="B6850" s="25">
        <v>2</v>
      </c>
    </row>
    <row r="6851" spans="1:2" x14ac:dyDescent="0.2">
      <c r="A6851" s="24" t="s">
        <v>6826</v>
      </c>
      <c r="B6851" s="25">
        <v>14</v>
      </c>
    </row>
    <row r="6852" spans="1:2" x14ac:dyDescent="0.2">
      <c r="A6852" s="24" t="s">
        <v>6827</v>
      </c>
      <c r="B6852" s="25">
        <v>2</v>
      </c>
    </row>
    <row r="6853" spans="1:2" x14ac:dyDescent="0.2">
      <c r="A6853" s="24" t="s">
        <v>6828</v>
      </c>
      <c r="B6853" s="25">
        <v>11</v>
      </c>
    </row>
    <row r="6854" spans="1:2" x14ac:dyDescent="0.2">
      <c r="A6854" s="24" t="s">
        <v>6829</v>
      </c>
      <c r="B6854" s="25">
        <v>1</v>
      </c>
    </row>
    <row r="6855" spans="1:2" x14ac:dyDescent="0.2">
      <c r="A6855" s="24" t="s">
        <v>6830</v>
      </c>
      <c r="B6855" s="25">
        <v>4</v>
      </c>
    </row>
    <row r="6856" spans="1:2" x14ac:dyDescent="0.2">
      <c r="A6856" s="24" t="s">
        <v>6831</v>
      </c>
      <c r="B6856" s="25">
        <v>2</v>
      </c>
    </row>
    <row r="6857" spans="1:2" x14ac:dyDescent="0.2">
      <c r="A6857" s="24" t="s">
        <v>6832</v>
      </c>
      <c r="B6857" s="25">
        <v>2</v>
      </c>
    </row>
    <row r="6858" spans="1:2" x14ac:dyDescent="0.2">
      <c r="A6858" s="24" t="s">
        <v>6833</v>
      </c>
      <c r="B6858" s="25">
        <v>3</v>
      </c>
    </row>
    <row r="6859" spans="1:2" x14ac:dyDescent="0.2">
      <c r="A6859" s="24" t="s">
        <v>6834</v>
      </c>
      <c r="B6859" s="25">
        <v>1</v>
      </c>
    </row>
    <row r="6860" spans="1:2" x14ac:dyDescent="0.2">
      <c r="A6860" s="24" t="s">
        <v>6835</v>
      </c>
      <c r="B6860" s="25">
        <v>17</v>
      </c>
    </row>
    <row r="6861" spans="1:2" x14ac:dyDescent="0.2">
      <c r="A6861" s="24" t="s">
        <v>6836</v>
      </c>
      <c r="B6861" s="25">
        <v>31</v>
      </c>
    </row>
    <row r="6862" spans="1:2" x14ac:dyDescent="0.2">
      <c r="A6862" s="24" t="s">
        <v>6837</v>
      </c>
      <c r="B6862" s="25">
        <v>14</v>
      </c>
    </row>
    <row r="6863" spans="1:2" x14ac:dyDescent="0.2">
      <c r="A6863" s="24" t="s">
        <v>6838</v>
      </c>
      <c r="B6863" s="25">
        <v>5</v>
      </c>
    </row>
    <row r="6864" spans="1:2" x14ac:dyDescent="0.2">
      <c r="A6864" s="24" t="s">
        <v>6839</v>
      </c>
      <c r="B6864" s="25">
        <v>3</v>
      </c>
    </row>
    <row r="6865" spans="1:2" x14ac:dyDescent="0.2">
      <c r="A6865" s="24" t="s">
        <v>6840</v>
      </c>
      <c r="B6865" s="25">
        <v>10</v>
      </c>
    </row>
    <row r="6866" spans="1:2" x14ac:dyDescent="0.2">
      <c r="A6866" s="24" t="s">
        <v>6841</v>
      </c>
      <c r="B6866" s="25">
        <v>1</v>
      </c>
    </row>
    <row r="6867" spans="1:2" x14ac:dyDescent="0.2">
      <c r="A6867" s="24" t="s">
        <v>6842</v>
      </c>
      <c r="B6867" s="25">
        <v>15</v>
      </c>
    </row>
    <row r="6868" spans="1:2" x14ac:dyDescent="0.2">
      <c r="A6868" s="24" t="s">
        <v>6843</v>
      </c>
      <c r="B6868" s="25">
        <v>7</v>
      </c>
    </row>
    <row r="6869" spans="1:2" x14ac:dyDescent="0.2">
      <c r="A6869" s="24" t="s">
        <v>6844</v>
      </c>
      <c r="B6869" s="25">
        <v>6</v>
      </c>
    </row>
    <row r="6870" spans="1:2" x14ac:dyDescent="0.2">
      <c r="A6870" s="24" t="s">
        <v>6845</v>
      </c>
      <c r="B6870" s="25">
        <v>21</v>
      </c>
    </row>
    <row r="6871" spans="1:2" x14ac:dyDescent="0.2">
      <c r="A6871" s="24" t="s">
        <v>6846</v>
      </c>
      <c r="B6871" s="25">
        <v>1</v>
      </c>
    </row>
    <row r="6872" spans="1:2" x14ac:dyDescent="0.2">
      <c r="A6872" s="24" t="s">
        <v>6847</v>
      </c>
      <c r="B6872" s="25">
        <v>3</v>
      </c>
    </row>
    <row r="6873" spans="1:2" x14ac:dyDescent="0.2">
      <c r="A6873" s="24" t="s">
        <v>6848</v>
      </c>
      <c r="B6873" s="25">
        <v>8</v>
      </c>
    </row>
    <row r="6874" spans="1:2" x14ac:dyDescent="0.2">
      <c r="A6874" s="24" t="s">
        <v>7935</v>
      </c>
      <c r="B6874" s="15" t="s">
        <v>8628</v>
      </c>
    </row>
    <row r="6875" spans="1:2" x14ac:dyDescent="0.2">
      <c r="A6875" s="24" t="s">
        <v>6849</v>
      </c>
      <c r="B6875" s="25">
        <v>25</v>
      </c>
    </row>
    <row r="6876" spans="1:2" x14ac:dyDescent="0.2">
      <c r="A6876" s="24" t="s">
        <v>6850</v>
      </c>
      <c r="B6876" s="25">
        <v>1</v>
      </c>
    </row>
    <row r="6877" spans="1:2" x14ac:dyDescent="0.2">
      <c r="A6877" s="24" t="s">
        <v>6851</v>
      </c>
      <c r="B6877" s="25">
        <v>4</v>
      </c>
    </row>
    <row r="6878" spans="1:2" x14ac:dyDescent="0.2">
      <c r="A6878" s="24" t="s">
        <v>6852</v>
      </c>
      <c r="B6878" s="25">
        <v>5</v>
      </c>
    </row>
    <row r="6879" spans="1:2" x14ac:dyDescent="0.2">
      <c r="A6879" s="24" t="s">
        <v>222</v>
      </c>
      <c r="B6879" s="25">
        <v>1</v>
      </c>
    </row>
    <row r="6880" spans="1:2" x14ac:dyDescent="0.2">
      <c r="A6880" s="24" t="s">
        <v>6853</v>
      </c>
      <c r="B6880" s="25">
        <v>1</v>
      </c>
    </row>
    <row r="6881" spans="1:2" x14ac:dyDescent="0.2">
      <c r="A6881" s="24" t="s">
        <v>6854</v>
      </c>
      <c r="B6881" s="25">
        <v>11</v>
      </c>
    </row>
    <row r="6882" spans="1:2" x14ac:dyDescent="0.2">
      <c r="A6882" s="24" t="s">
        <v>6855</v>
      </c>
      <c r="B6882" s="25">
        <v>1</v>
      </c>
    </row>
    <row r="6883" spans="1:2" x14ac:dyDescent="0.2">
      <c r="A6883" s="24" t="s">
        <v>6856</v>
      </c>
      <c r="B6883" s="25">
        <v>3</v>
      </c>
    </row>
    <row r="6884" spans="1:2" x14ac:dyDescent="0.2">
      <c r="A6884" s="24" t="s">
        <v>6857</v>
      </c>
      <c r="B6884" s="25">
        <v>9</v>
      </c>
    </row>
    <row r="6885" spans="1:2" x14ac:dyDescent="0.2">
      <c r="A6885" s="24" t="s">
        <v>6858</v>
      </c>
      <c r="B6885" s="25">
        <v>3</v>
      </c>
    </row>
    <row r="6886" spans="1:2" x14ac:dyDescent="0.2">
      <c r="A6886" s="24" t="s">
        <v>6859</v>
      </c>
      <c r="B6886" s="25">
        <v>2</v>
      </c>
    </row>
    <row r="6887" spans="1:2" x14ac:dyDescent="0.2">
      <c r="A6887" s="24" t="s">
        <v>6860</v>
      </c>
      <c r="B6887" s="25">
        <v>4</v>
      </c>
    </row>
    <row r="6888" spans="1:2" x14ac:dyDescent="0.2">
      <c r="A6888" s="24" t="s">
        <v>299</v>
      </c>
      <c r="B6888" s="25">
        <v>2</v>
      </c>
    </row>
    <row r="6889" spans="1:2" x14ac:dyDescent="0.2">
      <c r="A6889" s="24" t="s">
        <v>300</v>
      </c>
      <c r="B6889" s="25">
        <v>3</v>
      </c>
    </row>
    <row r="6890" spans="1:2" x14ac:dyDescent="0.2">
      <c r="A6890" s="24" t="s">
        <v>6861</v>
      </c>
      <c r="B6890" s="25">
        <v>8</v>
      </c>
    </row>
    <row r="6891" spans="1:2" x14ac:dyDescent="0.2">
      <c r="A6891" s="24" t="s">
        <v>6862</v>
      </c>
      <c r="B6891" s="25">
        <v>2</v>
      </c>
    </row>
    <row r="6892" spans="1:2" x14ac:dyDescent="0.2">
      <c r="A6892" s="24" t="s">
        <v>6863</v>
      </c>
      <c r="B6892" s="25">
        <v>1</v>
      </c>
    </row>
    <row r="6893" spans="1:2" x14ac:dyDescent="0.2">
      <c r="A6893" s="24" t="s">
        <v>6864</v>
      </c>
      <c r="B6893" s="25">
        <v>9</v>
      </c>
    </row>
    <row r="6894" spans="1:2" x14ac:dyDescent="0.2">
      <c r="A6894" s="24" t="s">
        <v>6865</v>
      </c>
      <c r="B6894" s="25">
        <v>1</v>
      </c>
    </row>
    <row r="6895" spans="1:2" x14ac:dyDescent="0.2">
      <c r="A6895" s="24" t="s">
        <v>6866</v>
      </c>
      <c r="B6895" s="25">
        <v>1</v>
      </c>
    </row>
    <row r="6896" spans="1:2" x14ac:dyDescent="0.2">
      <c r="A6896" s="24" t="s">
        <v>6867</v>
      </c>
      <c r="B6896" s="25">
        <v>19</v>
      </c>
    </row>
    <row r="6897" spans="1:2" x14ac:dyDescent="0.2">
      <c r="A6897" s="24" t="s">
        <v>6868</v>
      </c>
      <c r="B6897" s="25">
        <v>13</v>
      </c>
    </row>
    <row r="6898" spans="1:2" x14ac:dyDescent="0.2">
      <c r="A6898" s="24" t="s">
        <v>6869</v>
      </c>
      <c r="B6898" s="25">
        <v>8</v>
      </c>
    </row>
    <row r="6899" spans="1:2" x14ac:dyDescent="0.2">
      <c r="A6899" s="24" t="s">
        <v>6870</v>
      </c>
      <c r="B6899" s="25">
        <v>5</v>
      </c>
    </row>
    <row r="6900" spans="1:2" x14ac:dyDescent="0.2">
      <c r="A6900" s="24" t="s">
        <v>6871</v>
      </c>
      <c r="B6900" s="25">
        <v>3</v>
      </c>
    </row>
    <row r="6901" spans="1:2" x14ac:dyDescent="0.2">
      <c r="A6901" s="24" t="s">
        <v>6872</v>
      </c>
      <c r="B6901" s="25">
        <v>4</v>
      </c>
    </row>
    <row r="6902" spans="1:2" x14ac:dyDescent="0.2">
      <c r="A6902" s="24" t="s">
        <v>6873</v>
      </c>
      <c r="B6902" s="25">
        <v>1</v>
      </c>
    </row>
    <row r="6903" spans="1:2" x14ac:dyDescent="0.2">
      <c r="A6903" s="24" t="s">
        <v>6874</v>
      </c>
      <c r="B6903" s="25">
        <v>4</v>
      </c>
    </row>
    <row r="6904" spans="1:2" x14ac:dyDescent="0.2">
      <c r="A6904" s="24" t="s">
        <v>6875</v>
      </c>
      <c r="B6904" s="25">
        <v>1</v>
      </c>
    </row>
    <row r="6905" spans="1:2" x14ac:dyDescent="0.2">
      <c r="A6905" s="24" t="s">
        <v>223</v>
      </c>
      <c r="B6905" s="25">
        <v>10</v>
      </c>
    </row>
    <row r="6906" spans="1:2" x14ac:dyDescent="0.2">
      <c r="A6906" s="24" t="s">
        <v>6876</v>
      </c>
      <c r="B6906" s="25">
        <v>5</v>
      </c>
    </row>
    <row r="6907" spans="1:2" x14ac:dyDescent="0.2">
      <c r="A6907" s="24" t="s">
        <v>224</v>
      </c>
      <c r="B6907" s="25">
        <v>4</v>
      </c>
    </row>
    <row r="6908" spans="1:2" x14ac:dyDescent="0.2">
      <c r="A6908" s="24" t="s">
        <v>225</v>
      </c>
      <c r="B6908" s="25">
        <v>2</v>
      </c>
    </row>
    <row r="6909" spans="1:2" x14ac:dyDescent="0.2">
      <c r="A6909" s="24" t="s">
        <v>6877</v>
      </c>
      <c r="B6909" s="25">
        <v>1</v>
      </c>
    </row>
    <row r="6910" spans="1:2" x14ac:dyDescent="0.2">
      <c r="A6910" s="24" t="s">
        <v>6878</v>
      </c>
      <c r="B6910" s="25">
        <v>11</v>
      </c>
    </row>
    <row r="6911" spans="1:2" x14ac:dyDescent="0.2">
      <c r="A6911" s="24" t="s">
        <v>6879</v>
      </c>
      <c r="B6911" s="25">
        <v>7</v>
      </c>
    </row>
    <row r="6912" spans="1:2" x14ac:dyDescent="0.2">
      <c r="A6912" s="24" t="s">
        <v>6880</v>
      </c>
      <c r="B6912" s="25">
        <v>6</v>
      </c>
    </row>
    <row r="6913" spans="1:2" x14ac:dyDescent="0.2">
      <c r="A6913" s="24" t="s">
        <v>6881</v>
      </c>
      <c r="B6913" s="25">
        <v>2</v>
      </c>
    </row>
    <row r="6914" spans="1:2" x14ac:dyDescent="0.2">
      <c r="A6914" s="24" t="s">
        <v>6882</v>
      </c>
      <c r="B6914" s="25">
        <v>1</v>
      </c>
    </row>
    <row r="6915" spans="1:2" x14ac:dyDescent="0.2">
      <c r="A6915" s="24" t="s">
        <v>6883</v>
      </c>
      <c r="B6915" s="25">
        <v>7</v>
      </c>
    </row>
    <row r="6916" spans="1:2" x14ac:dyDescent="0.2">
      <c r="A6916" s="24" t="s">
        <v>301</v>
      </c>
      <c r="B6916" s="25">
        <v>1</v>
      </c>
    </row>
    <row r="6917" spans="1:2" x14ac:dyDescent="0.2">
      <c r="A6917" s="24" t="s">
        <v>6884</v>
      </c>
      <c r="B6917" s="25">
        <v>8</v>
      </c>
    </row>
    <row r="6918" spans="1:2" x14ac:dyDescent="0.2">
      <c r="A6918" s="24" t="s">
        <v>6885</v>
      </c>
      <c r="B6918" s="25">
        <v>1</v>
      </c>
    </row>
    <row r="6919" spans="1:2" x14ac:dyDescent="0.2">
      <c r="A6919" s="24" t="s">
        <v>6886</v>
      </c>
      <c r="B6919" s="25">
        <v>5</v>
      </c>
    </row>
    <row r="6920" spans="1:2" x14ac:dyDescent="0.2">
      <c r="A6920" s="24" t="s">
        <v>6887</v>
      </c>
      <c r="B6920" s="25">
        <v>9</v>
      </c>
    </row>
    <row r="6921" spans="1:2" x14ac:dyDescent="0.2">
      <c r="A6921" s="24" t="s">
        <v>6888</v>
      </c>
      <c r="B6921" s="25">
        <v>1</v>
      </c>
    </row>
    <row r="6922" spans="1:2" x14ac:dyDescent="0.2">
      <c r="A6922" s="24" t="s">
        <v>6889</v>
      </c>
      <c r="B6922" s="25">
        <v>3</v>
      </c>
    </row>
    <row r="6923" spans="1:2" x14ac:dyDescent="0.2">
      <c r="A6923" s="24" t="s">
        <v>6890</v>
      </c>
      <c r="B6923" s="25">
        <v>3</v>
      </c>
    </row>
    <row r="6924" spans="1:2" x14ac:dyDescent="0.2">
      <c r="A6924" s="24" t="s">
        <v>6891</v>
      </c>
      <c r="B6924" s="25">
        <v>1</v>
      </c>
    </row>
    <row r="6925" spans="1:2" x14ac:dyDescent="0.2">
      <c r="A6925" s="24" t="s">
        <v>141</v>
      </c>
      <c r="B6925" s="25">
        <v>8</v>
      </c>
    </row>
    <row r="6926" spans="1:2" x14ac:dyDescent="0.2">
      <c r="A6926" s="24" t="s">
        <v>142</v>
      </c>
      <c r="B6926" s="25">
        <v>5</v>
      </c>
    </row>
    <row r="6927" spans="1:2" x14ac:dyDescent="0.2">
      <c r="A6927" s="24" t="s">
        <v>6892</v>
      </c>
      <c r="B6927" s="25">
        <v>1</v>
      </c>
    </row>
    <row r="6928" spans="1:2" x14ac:dyDescent="0.2">
      <c r="A6928" s="24" t="s">
        <v>6893</v>
      </c>
      <c r="B6928" s="25">
        <v>2</v>
      </c>
    </row>
    <row r="6929" spans="1:2" x14ac:dyDescent="0.2">
      <c r="A6929" s="24" t="s">
        <v>6894</v>
      </c>
      <c r="B6929" s="25">
        <v>3</v>
      </c>
    </row>
    <row r="6930" spans="1:2" x14ac:dyDescent="0.2">
      <c r="A6930" s="24" t="s">
        <v>6895</v>
      </c>
      <c r="B6930" s="25">
        <v>11</v>
      </c>
    </row>
    <row r="6931" spans="1:2" x14ac:dyDescent="0.2">
      <c r="A6931" s="24" t="s">
        <v>6896</v>
      </c>
      <c r="B6931" s="25">
        <v>13</v>
      </c>
    </row>
    <row r="6932" spans="1:2" x14ac:dyDescent="0.2">
      <c r="A6932" s="24" t="s">
        <v>302</v>
      </c>
      <c r="B6932" s="25">
        <v>3</v>
      </c>
    </row>
    <row r="6933" spans="1:2" x14ac:dyDescent="0.2">
      <c r="A6933" s="24" t="s">
        <v>6897</v>
      </c>
      <c r="B6933" s="25">
        <v>2</v>
      </c>
    </row>
    <row r="6934" spans="1:2" x14ac:dyDescent="0.2">
      <c r="A6934" s="24" t="s">
        <v>6898</v>
      </c>
      <c r="B6934" s="25">
        <v>7</v>
      </c>
    </row>
    <row r="6935" spans="1:2" x14ac:dyDescent="0.2">
      <c r="A6935" s="24" t="s">
        <v>6899</v>
      </c>
      <c r="B6935" s="25">
        <v>26</v>
      </c>
    </row>
    <row r="6936" spans="1:2" x14ac:dyDescent="0.2">
      <c r="A6936" s="24" t="s">
        <v>6900</v>
      </c>
      <c r="B6936" s="25">
        <v>1</v>
      </c>
    </row>
    <row r="6937" spans="1:2" x14ac:dyDescent="0.2">
      <c r="A6937" s="24" t="s">
        <v>6901</v>
      </c>
      <c r="B6937" s="25">
        <v>2</v>
      </c>
    </row>
    <row r="6938" spans="1:2" x14ac:dyDescent="0.2">
      <c r="A6938" s="24" t="s">
        <v>6902</v>
      </c>
      <c r="B6938" s="25">
        <v>1</v>
      </c>
    </row>
    <row r="6939" spans="1:2" x14ac:dyDescent="0.2">
      <c r="A6939" s="24" t="s">
        <v>6903</v>
      </c>
      <c r="B6939" s="25">
        <v>6</v>
      </c>
    </row>
    <row r="6940" spans="1:2" x14ac:dyDescent="0.2">
      <c r="A6940" s="24" t="s">
        <v>6904</v>
      </c>
      <c r="B6940" s="25">
        <v>6</v>
      </c>
    </row>
    <row r="6941" spans="1:2" x14ac:dyDescent="0.2">
      <c r="A6941" s="24" t="s">
        <v>6905</v>
      </c>
      <c r="B6941" s="25">
        <v>1</v>
      </c>
    </row>
    <row r="6942" spans="1:2" x14ac:dyDescent="0.2">
      <c r="A6942" s="24" t="s">
        <v>6906</v>
      </c>
      <c r="B6942" s="25">
        <v>2</v>
      </c>
    </row>
    <row r="6943" spans="1:2" x14ac:dyDescent="0.2">
      <c r="A6943" s="24" t="s">
        <v>6907</v>
      </c>
      <c r="B6943" s="25">
        <v>5</v>
      </c>
    </row>
    <row r="6944" spans="1:2" x14ac:dyDescent="0.2">
      <c r="A6944" s="24" t="s">
        <v>6908</v>
      </c>
      <c r="B6944" s="25">
        <v>42</v>
      </c>
    </row>
    <row r="6945" spans="1:2" x14ac:dyDescent="0.2">
      <c r="A6945" s="24" t="s">
        <v>6909</v>
      </c>
      <c r="B6945" s="25">
        <v>20</v>
      </c>
    </row>
    <row r="6946" spans="1:2" x14ac:dyDescent="0.2">
      <c r="A6946" s="24" t="s">
        <v>6910</v>
      </c>
      <c r="B6946" s="25">
        <v>4</v>
      </c>
    </row>
    <row r="6947" spans="1:2" x14ac:dyDescent="0.2">
      <c r="A6947" s="24" t="s">
        <v>6911</v>
      </c>
      <c r="B6947" s="25">
        <v>1</v>
      </c>
    </row>
    <row r="6948" spans="1:2" x14ac:dyDescent="0.2">
      <c r="A6948" s="24" t="s">
        <v>6912</v>
      </c>
      <c r="B6948" s="25">
        <v>1</v>
      </c>
    </row>
    <row r="6949" spans="1:2" x14ac:dyDescent="0.2">
      <c r="A6949" s="24" t="s">
        <v>6913</v>
      </c>
      <c r="B6949" s="25">
        <v>4</v>
      </c>
    </row>
    <row r="6950" spans="1:2" x14ac:dyDescent="0.2">
      <c r="A6950" s="24" t="s">
        <v>6914</v>
      </c>
      <c r="B6950" s="25">
        <v>9</v>
      </c>
    </row>
    <row r="6951" spans="1:2" x14ac:dyDescent="0.2">
      <c r="A6951" s="24" t="s">
        <v>6915</v>
      </c>
      <c r="B6951" s="25">
        <v>1</v>
      </c>
    </row>
    <row r="6952" spans="1:2" x14ac:dyDescent="0.2">
      <c r="A6952" s="24" t="s">
        <v>226</v>
      </c>
      <c r="B6952" s="25">
        <v>4</v>
      </c>
    </row>
    <row r="6953" spans="1:2" x14ac:dyDescent="0.2">
      <c r="A6953" s="24" t="s">
        <v>6916</v>
      </c>
      <c r="B6953" s="25">
        <v>18</v>
      </c>
    </row>
    <row r="6954" spans="1:2" x14ac:dyDescent="0.2">
      <c r="A6954" s="24" t="s">
        <v>6917</v>
      </c>
      <c r="B6954" s="25">
        <v>2</v>
      </c>
    </row>
    <row r="6955" spans="1:2" x14ac:dyDescent="0.2">
      <c r="A6955" s="24" t="s">
        <v>6918</v>
      </c>
      <c r="B6955" s="25">
        <v>2</v>
      </c>
    </row>
    <row r="6956" spans="1:2" x14ac:dyDescent="0.2">
      <c r="A6956" s="24" t="s">
        <v>400</v>
      </c>
      <c r="B6956" s="25">
        <v>1</v>
      </c>
    </row>
    <row r="6957" spans="1:2" x14ac:dyDescent="0.2">
      <c r="A6957" s="24" t="s">
        <v>227</v>
      </c>
      <c r="B6957" s="25">
        <v>3</v>
      </c>
    </row>
    <row r="6958" spans="1:2" x14ac:dyDescent="0.2">
      <c r="A6958" s="24" t="s">
        <v>6919</v>
      </c>
      <c r="B6958" s="25">
        <v>5</v>
      </c>
    </row>
    <row r="6959" spans="1:2" x14ac:dyDescent="0.2">
      <c r="A6959" s="24" t="s">
        <v>6920</v>
      </c>
      <c r="B6959" s="25">
        <v>7</v>
      </c>
    </row>
    <row r="6960" spans="1:2" x14ac:dyDescent="0.2">
      <c r="A6960" s="24" t="s">
        <v>6921</v>
      </c>
      <c r="B6960" s="25">
        <v>14</v>
      </c>
    </row>
    <row r="6961" spans="1:2" x14ac:dyDescent="0.2">
      <c r="A6961" s="24" t="s">
        <v>6922</v>
      </c>
      <c r="B6961" s="25">
        <v>2</v>
      </c>
    </row>
    <row r="6962" spans="1:2" x14ac:dyDescent="0.2">
      <c r="A6962" s="24" t="s">
        <v>6923</v>
      </c>
      <c r="B6962" s="25">
        <v>14</v>
      </c>
    </row>
    <row r="6963" spans="1:2" x14ac:dyDescent="0.2">
      <c r="A6963" s="24" t="s">
        <v>6924</v>
      </c>
      <c r="B6963" s="25">
        <v>1</v>
      </c>
    </row>
    <row r="6964" spans="1:2" x14ac:dyDescent="0.2">
      <c r="A6964" s="24" t="s">
        <v>303</v>
      </c>
      <c r="B6964" s="25">
        <v>3</v>
      </c>
    </row>
    <row r="6965" spans="1:2" x14ac:dyDescent="0.2">
      <c r="A6965" s="24" t="s">
        <v>6925</v>
      </c>
      <c r="B6965" s="25">
        <v>3</v>
      </c>
    </row>
    <row r="6966" spans="1:2" x14ac:dyDescent="0.2">
      <c r="A6966" s="24" t="s">
        <v>6926</v>
      </c>
      <c r="B6966" s="25">
        <v>3</v>
      </c>
    </row>
    <row r="6967" spans="1:2" x14ac:dyDescent="0.2">
      <c r="A6967" s="24" t="s">
        <v>6927</v>
      </c>
      <c r="B6967" s="25">
        <v>1</v>
      </c>
    </row>
    <row r="6968" spans="1:2" x14ac:dyDescent="0.2">
      <c r="A6968" s="24" t="s">
        <v>6928</v>
      </c>
      <c r="B6968" s="25">
        <v>2</v>
      </c>
    </row>
    <row r="6969" spans="1:2" x14ac:dyDescent="0.2">
      <c r="A6969" s="24" t="s">
        <v>6929</v>
      </c>
      <c r="B6969" s="25">
        <v>1</v>
      </c>
    </row>
    <row r="6970" spans="1:2" x14ac:dyDescent="0.2">
      <c r="A6970" s="24" t="s">
        <v>6930</v>
      </c>
      <c r="B6970" s="25">
        <v>3</v>
      </c>
    </row>
    <row r="6971" spans="1:2" x14ac:dyDescent="0.2">
      <c r="A6971" s="24" t="s">
        <v>6931</v>
      </c>
      <c r="B6971" s="25">
        <v>11</v>
      </c>
    </row>
    <row r="6972" spans="1:2" x14ac:dyDescent="0.2">
      <c r="A6972" s="24" t="s">
        <v>6932</v>
      </c>
      <c r="B6972" s="25">
        <v>3</v>
      </c>
    </row>
    <row r="6973" spans="1:2" x14ac:dyDescent="0.2">
      <c r="A6973" s="24" t="s">
        <v>6933</v>
      </c>
      <c r="B6973" s="25">
        <v>6</v>
      </c>
    </row>
    <row r="6974" spans="1:2" x14ac:dyDescent="0.2">
      <c r="A6974" s="24" t="s">
        <v>401</v>
      </c>
      <c r="B6974" s="25">
        <v>2</v>
      </c>
    </row>
    <row r="6975" spans="1:2" x14ac:dyDescent="0.2">
      <c r="A6975" s="24" t="s">
        <v>402</v>
      </c>
      <c r="B6975" s="25">
        <v>4</v>
      </c>
    </row>
    <row r="6976" spans="1:2" x14ac:dyDescent="0.2">
      <c r="A6976" s="24" t="s">
        <v>6934</v>
      </c>
      <c r="B6976" s="25">
        <v>2</v>
      </c>
    </row>
    <row r="6977" spans="1:2" x14ac:dyDescent="0.2">
      <c r="A6977" s="24" t="s">
        <v>6935</v>
      </c>
      <c r="B6977" s="25">
        <v>2</v>
      </c>
    </row>
    <row r="6978" spans="1:2" x14ac:dyDescent="0.2">
      <c r="A6978" s="24" t="s">
        <v>6936</v>
      </c>
      <c r="B6978" s="25">
        <v>2</v>
      </c>
    </row>
    <row r="6979" spans="1:2" x14ac:dyDescent="0.2">
      <c r="A6979" s="24" t="s">
        <v>6937</v>
      </c>
      <c r="B6979" s="25">
        <v>4</v>
      </c>
    </row>
    <row r="6980" spans="1:2" x14ac:dyDescent="0.2">
      <c r="A6980" s="24" t="s">
        <v>6938</v>
      </c>
      <c r="B6980" s="25">
        <v>4</v>
      </c>
    </row>
    <row r="6981" spans="1:2" x14ac:dyDescent="0.2">
      <c r="A6981" s="24" t="s">
        <v>6939</v>
      </c>
      <c r="B6981" s="25">
        <v>4</v>
      </c>
    </row>
    <row r="6982" spans="1:2" x14ac:dyDescent="0.2">
      <c r="A6982" s="24" t="s">
        <v>6940</v>
      </c>
      <c r="B6982" s="25">
        <v>7</v>
      </c>
    </row>
    <row r="6983" spans="1:2" x14ac:dyDescent="0.2">
      <c r="A6983" s="24" t="s">
        <v>6941</v>
      </c>
      <c r="B6983" s="25">
        <v>10</v>
      </c>
    </row>
    <row r="6984" spans="1:2" x14ac:dyDescent="0.2">
      <c r="A6984" s="24" t="s">
        <v>6942</v>
      </c>
      <c r="B6984" s="25">
        <v>1</v>
      </c>
    </row>
    <row r="6985" spans="1:2" x14ac:dyDescent="0.2">
      <c r="A6985" s="24" t="s">
        <v>6943</v>
      </c>
      <c r="B6985" s="25">
        <v>8</v>
      </c>
    </row>
    <row r="6986" spans="1:2" x14ac:dyDescent="0.2">
      <c r="A6986" s="24" t="s">
        <v>6944</v>
      </c>
      <c r="B6986" s="25">
        <v>3</v>
      </c>
    </row>
    <row r="6987" spans="1:2" x14ac:dyDescent="0.2">
      <c r="A6987" s="24" t="s">
        <v>6945</v>
      </c>
      <c r="B6987" s="25">
        <v>1</v>
      </c>
    </row>
    <row r="6988" spans="1:2" x14ac:dyDescent="0.2">
      <c r="A6988" s="24" t="s">
        <v>6946</v>
      </c>
      <c r="B6988" s="25">
        <v>1</v>
      </c>
    </row>
    <row r="6989" spans="1:2" x14ac:dyDescent="0.2">
      <c r="A6989" s="24" t="s">
        <v>6947</v>
      </c>
      <c r="B6989" s="25">
        <v>6</v>
      </c>
    </row>
    <row r="6990" spans="1:2" x14ac:dyDescent="0.2">
      <c r="A6990" s="24" t="s">
        <v>6948</v>
      </c>
      <c r="B6990" s="25">
        <v>2</v>
      </c>
    </row>
    <row r="6991" spans="1:2" x14ac:dyDescent="0.2">
      <c r="A6991" s="24" t="s">
        <v>6949</v>
      </c>
      <c r="B6991" s="25">
        <v>7</v>
      </c>
    </row>
    <row r="6992" spans="1:2" x14ac:dyDescent="0.2">
      <c r="A6992" s="24" t="s">
        <v>6950</v>
      </c>
      <c r="B6992" s="25">
        <v>2</v>
      </c>
    </row>
    <row r="6993" spans="1:2" x14ac:dyDescent="0.2">
      <c r="A6993" s="24" t="s">
        <v>6951</v>
      </c>
      <c r="B6993" s="25">
        <v>6</v>
      </c>
    </row>
    <row r="6994" spans="1:2" x14ac:dyDescent="0.2">
      <c r="A6994" s="24" t="s">
        <v>257</v>
      </c>
      <c r="B6994" s="25">
        <v>8</v>
      </c>
    </row>
    <row r="6995" spans="1:2" x14ac:dyDescent="0.2">
      <c r="A6995" s="24" t="s">
        <v>6952</v>
      </c>
      <c r="B6995" s="25">
        <v>1</v>
      </c>
    </row>
    <row r="6996" spans="1:2" x14ac:dyDescent="0.2">
      <c r="A6996" s="24" t="s">
        <v>6953</v>
      </c>
      <c r="B6996" s="25">
        <v>1</v>
      </c>
    </row>
    <row r="6997" spans="1:2" x14ac:dyDescent="0.2">
      <c r="A6997" s="24" t="s">
        <v>6954</v>
      </c>
      <c r="B6997" s="25">
        <v>1</v>
      </c>
    </row>
    <row r="6998" spans="1:2" x14ac:dyDescent="0.2">
      <c r="A6998" s="24" t="s">
        <v>6955</v>
      </c>
      <c r="B6998" s="25">
        <v>4</v>
      </c>
    </row>
    <row r="6999" spans="1:2" x14ac:dyDescent="0.2">
      <c r="A6999" s="24" t="s">
        <v>6956</v>
      </c>
      <c r="B6999" s="25">
        <v>1</v>
      </c>
    </row>
    <row r="7000" spans="1:2" x14ac:dyDescent="0.2">
      <c r="A7000" s="24" t="s">
        <v>6957</v>
      </c>
      <c r="B7000" s="25">
        <v>7</v>
      </c>
    </row>
    <row r="7001" spans="1:2" x14ac:dyDescent="0.2">
      <c r="A7001" s="24" t="s">
        <v>6958</v>
      </c>
      <c r="B7001" s="25">
        <v>9</v>
      </c>
    </row>
    <row r="7002" spans="1:2" x14ac:dyDescent="0.2">
      <c r="A7002" s="24" t="s">
        <v>6959</v>
      </c>
      <c r="B7002" s="25">
        <v>8</v>
      </c>
    </row>
    <row r="7003" spans="1:2" x14ac:dyDescent="0.2">
      <c r="A7003" s="24" t="s">
        <v>6960</v>
      </c>
      <c r="B7003" s="25">
        <v>1</v>
      </c>
    </row>
    <row r="7004" spans="1:2" x14ac:dyDescent="0.2">
      <c r="A7004" s="24" t="s">
        <v>6961</v>
      </c>
      <c r="B7004" s="25">
        <v>1</v>
      </c>
    </row>
    <row r="7005" spans="1:2" x14ac:dyDescent="0.2">
      <c r="A7005" s="24" t="s">
        <v>6962</v>
      </c>
      <c r="B7005" s="25">
        <v>2</v>
      </c>
    </row>
    <row r="7006" spans="1:2" x14ac:dyDescent="0.2">
      <c r="A7006" s="24" t="s">
        <v>6963</v>
      </c>
      <c r="B7006" s="25">
        <v>3</v>
      </c>
    </row>
    <row r="7007" spans="1:2" x14ac:dyDescent="0.2">
      <c r="A7007" s="24" t="s">
        <v>6964</v>
      </c>
      <c r="B7007" s="25">
        <v>3</v>
      </c>
    </row>
    <row r="7008" spans="1:2" x14ac:dyDescent="0.2">
      <c r="A7008" s="24" t="s">
        <v>6965</v>
      </c>
      <c r="B7008" s="25">
        <v>26</v>
      </c>
    </row>
    <row r="7009" spans="1:2" x14ac:dyDescent="0.2">
      <c r="A7009" s="24" t="s">
        <v>6966</v>
      </c>
      <c r="B7009" s="25">
        <v>2</v>
      </c>
    </row>
    <row r="7010" spans="1:2" x14ac:dyDescent="0.2">
      <c r="A7010" s="24" t="s">
        <v>6967</v>
      </c>
      <c r="B7010" s="25">
        <v>5</v>
      </c>
    </row>
    <row r="7011" spans="1:2" x14ac:dyDescent="0.2">
      <c r="A7011" s="24" t="s">
        <v>6968</v>
      </c>
      <c r="B7011" s="25">
        <v>2</v>
      </c>
    </row>
    <row r="7012" spans="1:2" x14ac:dyDescent="0.2">
      <c r="A7012" s="24" t="s">
        <v>6969</v>
      </c>
      <c r="B7012" s="25">
        <v>2</v>
      </c>
    </row>
    <row r="7013" spans="1:2" x14ac:dyDescent="0.2">
      <c r="A7013" s="24" t="s">
        <v>6970</v>
      </c>
      <c r="B7013" s="25">
        <v>3</v>
      </c>
    </row>
    <row r="7014" spans="1:2" x14ac:dyDescent="0.2">
      <c r="A7014" s="24" t="s">
        <v>6971</v>
      </c>
      <c r="B7014" s="25">
        <v>4</v>
      </c>
    </row>
    <row r="7015" spans="1:2" x14ac:dyDescent="0.2">
      <c r="A7015" s="24" t="s">
        <v>6972</v>
      </c>
      <c r="B7015" s="25">
        <v>5</v>
      </c>
    </row>
    <row r="7016" spans="1:2" x14ac:dyDescent="0.2">
      <c r="A7016" s="24" t="s">
        <v>6973</v>
      </c>
      <c r="B7016" s="25">
        <v>2</v>
      </c>
    </row>
    <row r="7017" spans="1:2" x14ac:dyDescent="0.2">
      <c r="A7017" s="24" t="s">
        <v>6974</v>
      </c>
      <c r="B7017" s="25">
        <v>13</v>
      </c>
    </row>
    <row r="7018" spans="1:2" x14ac:dyDescent="0.2">
      <c r="A7018" s="24" t="s">
        <v>6975</v>
      </c>
      <c r="B7018" s="25">
        <v>8</v>
      </c>
    </row>
    <row r="7019" spans="1:2" x14ac:dyDescent="0.2">
      <c r="A7019" s="24" t="s">
        <v>6976</v>
      </c>
      <c r="B7019" s="25">
        <v>10</v>
      </c>
    </row>
    <row r="7020" spans="1:2" x14ac:dyDescent="0.2">
      <c r="A7020" s="24" t="s">
        <v>6977</v>
      </c>
      <c r="B7020" s="25">
        <v>2</v>
      </c>
    </row>
    <row r="7021" spans="1:2" x14ac:dyDescent="0.2">
      <c r="A7021" s="24" t="s">
        <v>6978</v>
      </c>
      <c r="B7021" s="25">
        <v>3</v>
      </c>
    </row>
    <row r="7022" spans="1:2" x14ac:dyDescent="0.2">
      <c r="A7022" s="24" t="s">
        <v>6979</v>
      </c>
      <c r="B7022" s="25">
        <v>5</v>
      </c>
    </row>
    <row r="7023" spans="1:2" x14ac:dyDescent="0.2">
      <c r="A7023" s="24" t="s">
        <v>6980</v>
      </c>
      <c r="B7023" s="25">
        <v>2</v>
      </c>
    </row>
    <row r="7024" spans="1:2" x14ac:dyDescent="0.2">
      <c r="A7024" s="24" t="s">
        <v>6981</v>
      </c>
      <c r="B7024" s="25">
        <v>3</v>
      </c>
    </row>
    <row r="7025" spans="1:2" x14ac:dyDescent="0.2">
      <c r="A7025" s="24" t="s">
        <v>6982</v>
      </c>
      <c r="B7025" s="25">
        <v>18</v>
      </c>
    </row>
    <row r="7026" spans="1:2" x14ac:dyDescent="0.2">
      <c r="A7026" s="24" t="s">
        <v>6983</v>
      </c>
      <c r="B7026" s="25">
        <v>1</v>
      </c>
    </row>
    <row r="7027" spans="1:2" x14ac:dyDescent="0.2">
      <c r="A7027" s="24" t="s">
        <v>6984</v>
      </c>
      <c r="B7027" s="25">
        <v>1</v>
      </c>
    </row>
    <row r="7028" spans="1:2" x14ac:dyDescent="0.2">
      <c r="A7028" s="24" t="s">
        <v>6985</v>
      </c>
      <c r="B7028" s="25">
        <v>15</v>
      </c>
    </row>
    <row r="7029" spans="1:2" x14ac:dyDescent="0.2">
      <c r="A7029" s="24" t="s">
        <v>6986</v>
      </c>
      <c r="B7029" s="25">
        <v>7</v>
      </c>
    </row>
    <row r="7030" spans="1:2" x14ac:dyDescent="0.2">
      <c r="A7030" s="24" t="s">
        <v>6987</v>
      </c>
      <c r="B7030" s="25">
        <v>11</v>
      </c>
    </row>
    <row r="7031" spans="1:2" x14ac:dyDescent="0.2">
      <c r="A7031" s="24" t="s">
        <v>6988</v>
      </c>
      <c r="B7031" s="25">
        <v>2</v>
      </c>
    </row>
    <row r="7032" spans="1:2" x14ac:dyDescent="0.2">
      <c r="A7032" s="24" t="s">
        <v>6989</v>
      </c>
      <c r="B7032" s="25">
        <v>2</v>
      </c>
    </row>
    <row r="7033" spans="1:2" x14ac:dyDescent="0.2">
      <c r="A7033" s="24" t="s">
        <v>6990</v>
      </c>
      <c r="B7033" s="25">
        <v>3</v>
      </c>
    </row>
    <row r="7034" spans="1:2" x14ac:dyDescent="0.2">
      <c r="A7034" s="24" t="s">
        <v>6991</v>
      </c>
      <c r="B7034" s="25">
        <v>3</v>
      </c>
    </row>
    <row r="7035" spans="1:2" x14ac:dyDescent="0.2">
      <c r="A7035" s="24" t="s">
        <v>6992</v>
      </c>
      <c r="B7035" s="25">
        <v>1</v>
      </c>
    </row>
    <row r="7036" spans="1:2" x14ac:dyDescent="0.2">
      <c r="A7036" s="24" t="s">
        <v>6993</v>
      </c>
      <c r="B7036" s="25">
        <v>4</v>
      </c>
    </row>
    <row r="7037" spans="1:2" x14ac:dyDescent="0.2">
      <c r="A7037" s="24" t="s">
        <v>6994</v>
      </c>
      <c r="B7037" s="25">
        <v>1</v>
      </c>
    </row>
    <row r="7038" spans="1:2" x14ac:dyDescent="0.2">
      <c r="A7038" s="24" t="s">
        <v>6995</v>
      </c>
      <c r="B7038" s="25">
        <v>2</v>
      </c>
    </row>
    <row r="7039" spans="1:2" x14ac:dyDescent="0.2">
      <c r="A7039" s="24" t="s">
        <v>6996</v>
      </c>
      <c r="B7039" s="25">
        <v>2</v>
      </c>
    </row>
    <row r="7040" spans="1:2" x14ac:dyDescent="0.2">
      <c r="A7040" s="24" t="s">
        <v>6997</v>
      </c>
      <c r="B7040" s="25">
        <v>5</v>
      </c>
    </row>
    <row r="7041" spans="1:2" x14ac:dyDescent="0.2">
      <c r="A7041" s="24" t="s">
        <v>6998</v>
      </c>
      <c r="B7041" s="25">
        <v>2</v>
      </c>
    </row>
    <row r="7042" spans="1:2" x14ac:dyDescent="0.2">
      <c r="A7042" s="24" t="s">
        <v>6999</v>
      </c>
      <c r="B7042" s="25">
        <v>13</v>
      </c>
    </row>
    <row r="7043" spans="1:2" x14ac:dyDescent="0.2">
      <c r="A7043" s="24" t="s">
        <v>7000</v>
      </c>
      <c r="B7043" s="25">
        <v>2</v>
      </c>
    </row>
    <row r="7044" spans="1:2" x14ac:dyDescent="0.2">
      <c r="A7044" s="24" t="s">
        <v>7001</v>
      </c>
      <c r="B7044" s="25">
        <v>1</v>
      </c>
    </row>
    <row r="7045" spans="1:2" x14ac:dyDescent="0.2">
      <c r="A7045" s="24" t="s">
        <v>7002</v>
      </c>
      <c r="B7045" s="25">
        <v>3</v>
      </c>
    </row>
    <row r="7046" spans="1:2" x14ac:dyDescent="0.2">
      <c r="A7046" s="24" t="s">
        <v>7003</v>
      </c>
      <c r="B7046" s="25">
        <v>191</v>
      </c>
    </row>
    <row r="7047" spans="1:2" x14ac:dyDescent="0.2">
      <c r="A7047" s="24" t="s">
        <v>7004</v>
      </c>
      <c r="B7047" s="25">
        <v>10</v>
      </c>
    </row>
    <row r="7048" spans="1:2" x14ac:dyDescent="0.2">
      <c r="A7048" s="24" t="s">
        <v>7005</v>
      </c>
      <c r="B7048" s="25">
        <v>14</v>
      </c>
    </row>
    <row r="7049" spans="1:2" x14ac:dyDescent="0.2">
      <c r="A7049" s="24" t="s">
        <v>143</v>
      </c>
      <c r="B7049" s="25">
        <v>3</v>
      </c>
    </row>
    <row r="7050" spans="1:2" x14ac:dyDescent="0.2">
      <c r="A7050" s="24" t="s">
        <v>7006</v>
      </c>
      <c r="B7050" s="25">
        <v>1</v>
      </c>
    </row>
    <row r="7051" spans="1:2" x14ac:dyDescent="0.2">
      <c r="A7051" s="24" t="s">
        <v>7007</v>
      </c>
      <c r="B7051" s="25">
        <v>7</v>
      </c>
    </row>
    <row r="7052" spans="1:2" x14ac:dyDescent="0.2">
      <c r="A7052" s="24" t="s">
        <v>7008</v>
      </c>
      <c r="B7052" s="25">
        <v>5</v>
      </c>
    </row>
    <row r="7053" spans="1:2" x14ac:dyDescent="0.2">
      <c r="A7053" s="24" t="s">
        <v>7009</v>
      </c>
      <c r="B7053" s="25">
        <v>1</v>
      </c>
    </row>
    <row r="7054" spans="1:2" x14ac:dyDescent="0.2">
      <c r="A7054" s="24" t="s">
        <v>7010</v>
      </c>
      <c r="B7054" s="25">
        <v>2</v>
      </c>
    </row>
    <row r="7055" spans="1:2" x14ac:dyDescent="0.2">
      <c r="A7055" s="24" t="s">
        <v>7011</v>
      </c>
      <c r="B7055" s="25">
        <v>3</v>
      </c>
    </row>
    <row r="7056" spans="1:2" x14ac:dyDescent="0.2">
      <c r="A7056" s="24" t="s">
        <v>403</v>
      </c>
      <c r="B7056" s="25">
        <v>20</v>
      </c>
    </row>
    <row r="7057" spans="1:2" x14ac:dyDescent="0.2">
      <c r="A7057" s="24" t="s">
        <v>7012</v>
      </c>
      <c r="B7057" s="25">
        <v>14</v>
      </c>
    </row>
    <row r="7058" spans="1:2" x14ac:dyDescent="0.2">
      <c r="A7058" s="24" t="s">
        <v>7013</v>
      </c>
      <c r="B7058" s="25">
        <v>12</v>
      </c>
    </row>
    <row r="7059" spans="1:2" x14ac:dyDescent="0.2">
      <c r="A7059" s="24" t="s">
        <v>7014</v>
      </c>
      <c r="B7059" s="25">
        <v>1</v>
      </c>
    </row>
    <row r="7060" spans="1:2" x14ac:dyDescent="0.2">
      <c r="A7060" s="24" t="s">
        <v>7989</v>
      </c>
      <c r="B7060" s="15" t="s">
        <v>8628</v>
      </c>
    </row>
    <row r="7061" spans="1:2" x14ac:dyDescent="0.2">
      <c r="A7061" s="24" t="s">
        <v>7015</v>
      </c>
      <c r="B7061" s="25">
        <v>5</v>
      </c>
    </row>
    <row r="7062" spans="1:2" x14ac:dyDescent="0.2">
      <c r="A7062" s="24" t="s">
        <v>7016</v>
      </c>
      <c r="B7062" s="25">
        <v>1</v>
      </c>
    </row>
    <row r="7063" spans="1:2" x14ac:dyDescent="0.2">
      <c r="A7063" s="24" t="s">
        <v>228</v>
      </c>
      <c r="B7063" s="25">
        <v>2</v>
      </c>
    </row>
    <row r="7064" spans="1:2" x14ac:dyDescent="0.2">
      <c r="A7064" s="24" t="s">
        <v>7017</v>
      </c>
      <c r="B7064" s="25">
        <v>5</v>
      </c>
    </row>
    <row r="7065" spans="1:2" x14ac:dyDescent="0.2">
      <c r="A7065" s="24" t="s">
        <v>7018</v>
      </c>
      <c r="B7065" s="25">
        <v>2</v>
      </c>
    </row>
    <row r="7066" spans="1:2" x14ac:dyDescent="0.2">
      <c r="A7066" s="24" t="s">
        <v>7019</v>
      </c>
      <c r="B7066" s="25">
        <v>3</v>
      </c>
    </row>
    <row r="7067" spans="1:2" x14ac:dyDescent="0.2">
      <c r="A7067" s="24" t="s">
        <v>7020</v>
      </c>
      <c r="B7067" s="25">
        <v>11</v>
      </c>
    </row>
    <row r="7068" spans="1:2" x14ac:dyDescent="0.2">
      <c r="A7068" s="24" t="s">
        <v>7021</v>
      </c>
      <c r="B7068" s="25">
        <v>1</v>
      </c>
    </row>
    <row r="7069" spans="1:2" x14ac:dyDescent="0.2">
      <c r="A7069" s="24" t="s">
        <v>7022</v>
      </c>
      <c r="B7069" s="25">
        <v>1</v>
      </c>
    </row>
    <row r="7070" spans="1:2" x14ac:dyDescent="0.2">
      <c r="A7070" s="24" t="s">
        <v>7023</v>
      </c>
      <c r="B7070" s="25">
        <v>8</v>
      </c>
    </row>
    <row r="7071" spans="1:2" x14ac:dyDescent="0.2">
      <c r="A7071" s="24" t="s">
        <v>7024</v>
      </c>
      <c r="B7071" s="25">
        <v>1</v>
      </c>
    </row>
    <row r="7072" spans="1:2" x14ac:dyDescent="0.2">
      <c r="A7072" s="24" t="s">
        <v>7025</v>
      </c>
      <c r="B7072" s="25">
        <v>21</v>
      </c>
    </row>
    <row r="7073" spans="1:2" x14ac:dyDescent="0.2">
      <c r="A7073" s="24" t="s">
        <v>7026</v>
      </c>
      <c r="B7073" s="25">
        <v>10</v>
      </c>
    </row>
    <row r="7074" spans="1:2" x14ac:dyDescent="0.2">
      <c r="A7074" s="24" t="s">
        <v>7027</v>
      </c>
      <c r="B7074" s="25">
        <v>5</v>
      </c>
    </row>
    <row r="7075" spans="1:2" x14ac:dyDescent="0.2">
      <c r="A7075" s="24" t="s">
        <v>7028</v>
      </c>
      <c r="B7075" s="25">
        <v>3</v>
      </c>
    </row>
    <row r="7076" spans="1:2" x14ac:dyDescent="0.2">
      <c r="A7076" s="24" t="s">
        <v>7029</v>
      </c>
      <c r="B7076" s="25">
        <v>6</v>
      </c>
    </row>
    <row r="7077" spans="1:2" x14ac:dyDescent="0.2">
      <c r="A7077" s="24" t="s">
        <v>7030</v>
      </c>
      <c r="B7077" s="25">
        <v>3</v>
      </c>
    </row>
    <row r="7078" spans="1:2" x14ac:dyDescent="0.2">
      <c r="A7078" s="24" t="s">
        <v>7031</v>
      </c>
      <c r="B7078" s="25">
        <v>2</v>
      </c>
    </row>
    <row r="7079" spans="1:2" x14ac:dyDescent="0.2">
      <c r="A7079" s="24" t="s">
        <v>7032</v>
      </c>
      <c r="B7079" s="25">
        <v>2</v>
      </c>
    </row>
    <row r="7080" spans="1:2" x14ac:dyDescent="0.2">
      <c r="A7080" s="24" t="s">
        <v>7033</v>
      </c>
      <c r="B7080" s="25">
        <v>1</v>
      </c>
    </row>
    <row r="7081" spans="1:2" x14ac:dyDescent="0.2">
      <c r="A7081" s="24" t="s">
        <v>7034</v>
      </c>
      <c r="B7081" s="25">
        <v>15</v>
      </c>
    </row>
    <row r="7082" spans="1:2" x14ac:dyDescent="0.2">
      <c r="A7082" s="24" t="s">
        <v>7035</v>
      </c>
      <c r="B7082" s="25">
        <v>2</v>
      </c>
    </row>
    <row r="7083" spans="1:2" x14ac:dyDescent="0.2">
      <c r="A7083" s="24" t="s">
        <v>7036</v>
      </c>
      <c r="B7083" s="25">
        <v>1</v>
      </c>
    </row>
    <row r="7084" spans="1:2" x14ac:dyDescent="0.2">
      <c r="A7084" s="24" t="s">
        <v>7037</v>
      </c>
      <c r="B7084" s="25">
        <v>2</v>
      </c>
    </row>
    <row r="7085" spans="1:2" x14ac:dyDescent="0.2">
      <c r="A7085" s="24" t="s">
        <v>7038</v>
      </c>
      <c r="B7085" s="25">
        <v>11</v>
      </c>
    </row>
    <row r="7086" spans="1:2" x14ac:dyDescent="0.2">
      <c r="A7086" s="24" t="s">
        <v>7039</v>
      </c>
      <c r="B7086" s="25">
        <v>3</v>
      </c>
    </row>
    <row r="7087" spans="1:2" x14ac:dyDescent="0.2">
      <c r="A7087" s="24" t="s">
        <v>7040</v>
      </c>
      <c r="B7087" s="25">
        <v>80</v>
      </c>
    </row>
    <row r="7088" spans="1:2" x14ac:dyDescent="0.2">
      <c r="A7088" s="24" t="s">
        <v>7041</v>
      </c>
      <c r="B7088" s="25">
        <v>1</v>
      </c>
    </row>
    <row r="7089" spans="1:2" x14ac:dyDescent="0.2">
      <c r="A7089" s="24" t="s">
        <v>7042</v>
      </c>
      <c r="B7089" s="25">
        <v>1</v>
      </c>
    </row>
    <row r="7090" spans="1:2" x14ac:dyDescent="0.2">
      <c r="A7090" s="24" t="s">
        <v>7043</v>
      </c>
      <c r="B7090" s="25">
        <v>1</v>
      </c>
    </row>
    <row r="7091" spans="1:2" x14ac:dyDescent="0.2">
      <c r="A7091" s="24" t="s">
        <v>7044</v>
      </c>
      <c r="B7091" s="25">
        <v>2</v>
      </c>
    </row>
    <row r="7092" spans="1:2" x14ac:dyDescent="0.2">
      <c r="A7092" s="24" t="s">
        <v>7045</v>
      </c>
      <c r="B7092" s="25">
        <v>1</v>
      </c>
    </row>
    <row r="7093" spans="1:2" x14ac:dyDescent="0.2">
      <c r="A7093" s="24" t="s">
        <v>7046</v>
      </c>
      <c r="B7093" s="25">
        <v>4</v>
      </c>
    </row>
    <row r="7094" spans="1:2" x14ac:dyDescent="0.2">
      <c r="A7094" s="24" t="s">
        <v>7047</v>
      </c>
      <c r="B7094" s="25">
        <v>22</v>
      </c>
    </row>
    <row r="7095" spans="1:2" x14ac:dyDescent="0.2">
      <c r="A7095" s="24" t="s">
        <v>7048</v>
      </c>
      <c r="B7095" s="25">
        <v>8</v>
      </c>
    </row>
    <row r="7096" spans="1:2" x14ac:dyDescent="0.2">
      <c r="A7096" s="24" t="s">
        <v>7049</v>
      </c>
      <c r="B7096" s="25">
        <v>3</v>
      </c>
    </row>
    <row r="7097" spans="1:2" x14ac:dyDescent="0.2">
      <c r="A7097" s="24" t="s">
        <v>7050</v>
      </c>
      <c r="B7097" s="25">
        <v>30</v>
      </c>
    </row>
    <row r="7098" spans="1:2" x14ac:dyDescent="0.2">
      <c r="A7098" s="24" t="s">
        <v>7051</v>
      </c>
      <c r="B7098" s="25">
        <v>29</v>
      </c>
    </row>
    <row r="7099" spans="1:2" x14ac:dyDescent="0.2">
      <c r="A7099" s="24" t="s">
        <v>7052</v>
      </c>
      <c r="B7099" s="25">
        <v>2</v>
      </c>
    </row>
    <row r="7100" spans="1:2" x14ac:dyDescent="0.2">
      <c r="A7100" s="24" t="s">
        <v>7053</v>
      </c>
      <c r="B7100" s="25">
        <v>1</v>
      </c>
    </row>
    <row r="7101" spans="1:2" x14ac:dyDescent="0.2">
      <c r="A7101" s="24" t="s">
        <v>7054</v>
      </c>
      <c r="B7101" s="25">
        <v>129</v>
      </c>
    </row>
    <row r="7102" spans="1:2" x14ac:dyDescent="0.2">
      <c r="A7102" s="24" t="s">
        <v>7055</v>
      </c>
      <c r="B7102" s="25">
        <v>6</v>
      </c>
    </row>
    <row r="7103" spans="1:2" x14ac:dyDescent="0.2">
      <c r="A7103" s="24" t="s">
        <v>7056</v>
      </c>
      <c r="B7103" s="25">
        <v>45</v>
      </c>
    </row>
    <row r="7104" spans="1:2" x14ac:dyDescent="0.2">
      <c r="A7104" s="24" t="s">
        <v>7057</v>
      </c>
      <c r="B7104" s="25">
        <v>1</v>
      </c>
    </row>
    <row r="7105" spans="1:2" x14ac:dyDescent="0.2">
      <c r="A7105" s="24" t="s">
        <v>7058</v>
      </c>
      <c r="B7105" s="25">
        <v>11</v>
      </c>
    </row>
    <row r="7106" spans="1:2" x14ac:dyDescent="0.2">
      <c r="A7106" s="24" t="s">
        <v>144</v>
      </c>
      <c r="B7106" s="25">
        <v>7</v>
      </c>
    </row>
    <row r="7107" spans="1:2" x14ac:dyDescent="0.2">
      <c r="A7107" s="24" t="s">
        <v>7059</v>
      </c>
      <c r="B7107" s="25">
        <v>1</v>
      </c>
    </row>
    <row r="7108" spans="1:2" x14ac:dyDescent="0.2">
      <c r="A7108" s="24" t="s">
        <v>7060</v>
      </c>
      <c r="B7108" s="25">
        <v>2</v>
      </c>
    </row>
    <row r="7109" spans="1:2" x14ac:dyDescent="0.2">
      <c r="A7109" s="24" t="s">
        <v>404</v>
      </c>
      <c r="B7109" s="25">
        <v>1</v>
      </c>
    </row>
    <row r="7110" spans="1:2" x14ac:dyDescent="0.2">
      <c r="A7110" s="24" t="s">
        <v>7061</v>
      </c>
      <c r="B7110" s="25">
        <v>12</v>
      </c>
    </row>
    <row r="7111" spans="1:2" x14ac:dyDescent="0.2">
      <c r="A7111" s="24" t="s">
        <v>7062</v>
      </c>
      <c r="B7111" s="25">
        <v>10</v>
      </c>
    </row>
    <row r="7112" spans="1:2" x14ac:dyDescent="0.2">
      <c r="A7112" s="24" t="s">
        <v>7063</v>
      </c>
      <c r="B7112" s="25">
        <v>3</v>
      </c>
    </row>
    <row r="7113" spans="1:2" x14ac:dyDescent="0.2">
      <c r="A7113" s="24" t="s">
        <v>145</v>
      </c>
      <c r="B7113" s="25">
        <v>2</v>
      </c>
    </row>
    <row r="7114" spans="1:2" x14ac:dyDescent="0.2">
      <c r="A7114" s="24" t="s">
        <v>7064</v>
      </c>
      <c r="B7114" s="25">
        <v>2</v>
      </c>
    </row>
    <row r="7115" spans="1:2" x14ac:dyDescent="0.2">
      <c r="A7115" s="24" t="s">
        <v>7065</v>
      </c>
      <c r="B7115" s="25">
        <v>3</v>
      </c>
    </row>
    <row r="7116" spans="1:2" x14ac:dyDescent="0.2">
      <c r="A7116" s="24" t="s">
        <v>7066</v>
      </c>
      <c r="B7116" s="25">
        <v>11</v>
      </c>
    </row>
    <row r="7117" spans="1:2" x14ac:dyDescent="0.2">
      <c r="A7117" s="24" t="s">
        <v>7067</v>
      </c>
      <c r="B7117" s="25">
        <v>8</v>
      </c>
    </row>
    <row r="7118" spans="1:2" x14ac:dyDescent="0.2">
      <c r="A7118" s="24" t="s">
        <v>7068</v>
      </c>
      <c r="B7118" s="25">
        <v>5</v>
      </c>
    </row>
    <row r="7119" spans="1:2" x14ac:dyDescent="0.2">
      <c r="A7119" s="24" t="s">
        <v>7069</v>
      </c>
      <c r="B7119" s="25">
        <v>1</v>
      </c>
    </row>
    <row r="7120" spans="1:2" x14ac:dyDescent="0.2">
      <c r="A7120" s="24" t="s">
        <v>7070</v>
      </c>
      <c r="B7120" s="25">
        <v>4</v>
      </c>
    </row>
    <row r="7121" spans="1:2" x14ac:dyDescent="0.2">
      <c r="A7121" s="24" t="s">
        <v>7071</v>
      </c>
      <c r="B7121" s="25">
        <v>17</v>
      </c>
    </row>
    <row r="7122" spans="1:2" x14ac:dyDescent="0.2">
      <c r="A7122" s="24" t="s">
        <v>7072</v>
      </c>
      <c r="B7122" s="25">
        <v>1</v>
      </c>
    </row>
    <row r="7123" spans="1:2" x14ac:dyDescent="0.2">
      <c r="A7123" s="24" t="s">
        <v>7073</v>
      </c>
      <c r="B7123" s="25">
        <v>2</v>
      </c>
    </row>
    <row r="7124" spans="1:2" x14ac:dyDescent="0.2">
      <c r="A7124" s="24" t="s">
        <v>7074</v>
      </c>
      <c r="B7124" s="25">
        <v>1</v>
      </c>
    </row>
    <row r="7125" spans="1:2" x14ac:dyDescent="0.2">
      <c r="A7125" s="24" t="s">
        <v>7075</v>
      </c>
      <c r="B7125" s="25">
        <v>1</v>
      </c>
    </row>
    <row r="7126" spans="1:2" x14ac:dyDescent="0.2">
      <c r="A7126" s="24" t="s">
        <v>7076</v>
      </c>
      <c r="B7126" s="25">
        <v>2</v>
      </c>
    </row>
    <row r="7127" spans="1:2" x14ac:dyDescent="0.2">
      <c r="A7127" s="24" t="s">
        <v>7077</v>
      </c>
      <c r="B7127" s="25">
        <v>2</v>
      </c>
    </row>
    <row r="7128" spans="1:2" x14ac:dyDescent="0.2">
      <c r="A7128" s="24" t="s">
        <v>7078</v>
      </c>
      <c r="B7128" s="25">
        <v>1</v>
      </c>
    </row>
    <row r="7129" spans="1:2" x14ac:dyDescent="0.2">
      <c r="A7129" s="24" t="s">
        <v>7079</v>
      </c>
      <c r="B7129" s="25">
        <v>1</v>
      </c>
    </row>
    <row r="7130" spans="1:2" x14ac:dyDescent="0.2">
      <c r="A7130" s="24" t="s">
        <v>7080</v>
      </c>
      <c r="B7130" s="25">
        <v>1</v>
      </c>
    </row>
    <row r="7131" spans="1:2" x14ac:dyDescent="0.2">
      <c r="A7131" s="24" t="s">
        <v>7081</v>
      </c>
      <c r="B7131" s="25">
        <v>5</v>
      </c>
    </row>
    <row r="7132" spans="1:2" x14ac:dyDescent="0.2">
      <c r="A7132" s="24" t="s">
        <v>7082</v>
      </c>
      <c r="B7132" s="25">
        <v>12</v>
      </c>
    </row>
    <row r="7133" spans="1:2" x14ac:dyDescent="0.2">
      <c r="A7133" s="24" t="s">
        <v>7083</v>
      </c>
      <c r="B7133" s="25">
        <v>10</v>
      </c>
    </row>
    <row r="7134" spans="1:2" x14ac:dyDescent="0.2">
      <c r="A7134" s="24" t="s">
        <v>7084</v>
      </c>
      <c r="B7134" s="25">
        <v>20</v>
      </c>
    </row>
    <row r="7135" spans="1:2" x14ac:dyDescent="0.2">
      <c r="A7135" s="24" t="s">
        <v>7085</v>
      </c>
      <c r="B7135" s="25">
        <v>3</v>
      </c>
    </row>
    <row r="7136" spans="1:2" x14ac:dyDescent="0.2">
      <c r="A7136" s="24" t="s">
        <v>7086</v>
      </c>
      <c r="B7136" s="25">
        <v>1</v>
      </c>
    </row>
    <row r="7137" spans="1:2" x14ac:dyDescent="0.2">
      <c r="A7137" s="24" t="s">
        <v>7087</v>
      </c>
      <c r="B7137" s="25">
        <v>1</v>
      </c>
    </row>
    <row r="7138" spans="1:2" x14ac:dyDescent="0.2">
      <c r="A7138" s="24" t="s">
        <v>7088</v>
      </c>
      <c r="B7138" s="25">
        <v>2</v>
      </c>
    </row>
    <row r="7139" spans="1:2" x14ac:dyDescent="0.2">
      <c r="A7139" s="24" t="s">
        <v>7089</v>
      </c>
      <c r="B7139" s="25">
        <v>3</v>
      </c>
    </row>
    <row r="7140" spans="1:2" x14ac:dyDescent="0.2">
      <c r="A7140" s="24" t="s">
        <v>7090</v>
      </c>
      <c r="B7140" s="25">
        <v>2</v>
      </c>
    </row>
    <row r="7141" spans="1:2" x14ac:dyDescent="0.2">
      <c r="A7141" s="24" t="s">
        <v>7091</v>
      </c>
      <c r="B7141" s="25">
        <v>2</v>
      </c>
    </row>
    <row r="7142" spans="1:2" x14ac:dyDescent="0.2">
      <c r="A7142" s="24" t="s">
        <v>7092</v>
      </c>
      <c r="B7142" s="25">
        <v>3</v>
      </c>
    </row>
    <row r="7143" spans="1:2" x14ac:dyDescent="0.2">
      <c r="A7143" s="24" t="s">
        <v>7093</v>
      </c>
      <c r="B7143" s="25">
        <v>1</v>
      </c>
    </row>
    <row r="7144" spans="1:2" x14ac:dyDescent="0.2">
      <c r="A7144" s="24" t="s">
        <v>7094</v>
      </c>
      <c r="B7144" s="25">
        <v>2</v>
      </c>
    </row>
    <row r="7145" spans="1:2" x14ac:dyDescent="0.2">
      <c r="A7145" s="24" t="s">
        <v>7095</v>
      </c>
      <c r="B7145" s="25">
        <v>4</v>
      </c>
    </row>
    <row r="7146" spans="1:2" x14ac:dyDescent="0.2">
      <c r="A7146" s="24" t="s">
        <v>7096</v>
      </c>
      <c r="B7146" s="25">
        <v>11</v>
      </c>
    </row>
    <row r="7147" spans="1:2" x14ac:dyDescent="0.2">
      <c r="A7147" s="24" t="s">
        <v>7097</v>
      </c>
      <c r="B7147" s="25">
        <v>1</v>
      </c>
    </row>
    <row r="7148" spans="1:2" x14ac:dyDescent="0.2">
      <c r="A7148" s="24" t="s">
        <v>229</v>
      </c>
      <c r="B7148" s="25">
        <v>4</v>
      </c>
    </row>
    <row r="7149" spans="1:2" x14ac:dyDescent="0.2">
      <c r="A7149" s="24" t="s">
        <v>7098</v>
      </c>
      <c r="B7149" s="25">
        <v>2</v>
      </c>
    </row>
    <row r="7150" spans="1:2" x14ac:dyDescent="0.2">
      <c r="A7150" s="24" t="s">
        <v>7099</v>
      </c>
      <c r="B7150" s="25">
        <v>2</v>
      </c>
    </row>
    <row r="7151" spans="1:2" x14ac:dyDescent="0.2">
      <c r="A7151" s="24" t="s">
        <v>7100</v>
      </c>
      <c r="B7151" s="25">
        <v>7</v>
      </c>
    </row>
    <row r="7152" spans="1:2" x14ac:dyDescent="0.2">
      <c r="A7152" s="24" t="s">
        <v>7101</v>
      </c>
      <c r="B7152" s="25">
        <v>57</v>
      </c>
    </row>
    <row r="7153" spans="1:2" x14ac:dyDescent="0.2">
      <c r="A7153" s="24" t="s">
        <v>7102</v>
      </c>
      <c r="B7153" s="25">
        <v>2</v>
      </c>
    </row>
    <row r="7154" spans="1:2" x14ac:dyDescent="0.2">
      <c r="A7154" s="24" t="s">
        <v>7103</v>
      </c>
      <c r="B7154" s="25">
        <v>4</v>
      </c>
    </row>
    <row r="7155" spans="1:2" x14ac:dyDescent="0.2">
      <c r="A7155" s="24" t="s">
        <v>7104</v>
      </c>
      <c r="B7155" s="25">
        <v>2</v>
      </c>
    </row>
    <row r="7156" spans="1:2" x14ac:dyDescent="0.2">
      <c r="A7156" s="24" t="s">
        <v>7105</v>
      </c>
      <c r="B7156" s="25">
        <v>3</v>
      </c>
    </row>
    <row r="7157" spans="1:2" x14ac:dyDescent="0.2">
      <c r="A7157" s="24" t="s">
        <v>7106</v>
      </c>
      <c r="B7157" s="25">
        <v>1</v>
      </c>
    </row>
    <row r="7158" spans="1:2" x14ac:dyDescent="0.2">
      <c r="A7158" s="24" t="s">
        <v>7107</v>
      </c>
      <c r="B7158" s="25">
        <v>19</v>
      </c>
    </row>
    <row r="7159" spans="1:2" x14ac:dyDescent="0.2">
      <c r="A7159" s="24" t="s">
        <v>7108</v>
      </c>
      <c r="B7159" s="25">
        <v>1</v>
      </c>
    </row>
    <row r="7160" spans="1:2" x14ac:dyDescent="0.2">
      <c r="A7160" s="24" t="s">
        <v>7109</v>
      </c>
      <c r="B7160" s="25">
        <v>3</v>
      </c>
    </row>
    <row r="7161" spans="1:2" x14ac:dyDescent="0.2">
      <c r="A7161" s="24" t="s">
        <v>7110</v>
      </c>
      <c r="B7161" s="25">
        <v>19</v>
      </c>
    </row>
    <row r="7162" spans="1:2" x14ac:dyDescent="0.2">
      <c r="A7162" s="24" t="s">
        <v>7111</v>
      </c>
      <c r="B7162" s="25">
        <v>5</v>
      </c>
    </row>
    <row r="7163" spans="1:2" x14ac:dyDescent="0.2">
      <c r="A7163" s="24" t="s">
        <v>7112</v>
      </c>
      <c r="B7163" s="25">
        <v>3</v>
      </c>
    </row>
    <row r="7164" spans="1:2" x14ac:dyDescent="0.2">
      <c r="A7164" s="24" t="s">
        <v>7113</v>
      </c>
      <c r="B7164" s="25">
        <v>4</v>
      </c>
    </row>
    <row r="7165" spans="1:2" x14ac:dyDescent="0.2">
      <c r="A7165" s="24" t="s">
        <v>7114</v>
      </c>
      <c r="B7165" s="25">
        <v>14</v>
      </c>
    </row>
    <row r="7166" spans="1:2" x14ac:dyDescent="0.2">
      <c r="A7166" s="24" t="s">
        <v>7115</v>
      </c>
      <c r="B7166" s="25">
        <v>4</v>
      </c>
    </row>
    <row r="7167" spans="1:2" x14ac:dyDescent="0.2">
      <c r="A7167" s="24" t="s">
        <v>7116</v>
      </c>
      <c r="B7167" s="25">
        <v>7</v>
      </c>
    </row>
    <row r="7168" spans="1:2" x14ac:dyDescent="0.2">
      <c r="A7168" s="24" t="s">
        <v>7117</v>
      </c>
      <c r="B7168" s="25">
        <v>1</v>
      </c>
    </row>
    <row r="7169" spans="1:2" x14ac:dyDescent="0.2">
      <c r="A7169" s="24" t="s">
        <v>7118</v>
      </c>
      <c r="B7169" s="25">
        <v>2</v>
      </c>
    </row>
    <row r="7170" spans="1:2" x14ac:dyDescent="0.2">
      <c r="A7170" s="24" t="s">
        <v>7119</v>
      </c>
      <c r="B7170" s="25">
        <v>1</v>
      </c>
    </row>
    <row r="7171" spans="1:2" x14ac:dyDescent="0.2">
      <c r="A7171" s="24" t="s">
        <v>7932</v>
      </c>
      <c r="B7171" s="15" t="s">
        <v>8628</v>
      </c>
    </row>
    <row r="7172" spans="1:2" x14ac:dyDescent="0.2">
      <c r="A7172" s="24" t="s">
        <v>7120</v>
      </c>
      <c r="B7172" s="25">
        <v>1</v>
      </c>
    </row>
    <row r="7173" spans="1:2" x14ac:dyDescent="0.2">
      <c r="A7173" s="24" t="s">
        <v>7121</v>
      </c>
      <c r="B7173" s="25">
        <v>2</v>
      </c>
    </row>
    <row r="7174" spans="1:2" x14ac:dyDescent="0.2">
      <c r="A7174" s="24" t="s">
        <v>146</v>
      </c>
      <c r="B7174" s="25">
        <v>5</v>
      </c>
    </row>
    <row r="7175" spans="1:2" x14ac:dyDescent="0.2">
      <c r="A7175" s="24" t="s">
        <v>7122</v>
      </c>
      <c r="B7175" s="25">
        <v>2</v>
      </c>
    </row>
    <row r="7176" spans="1:2" x14ac:dyDescent="0.2">
      <c r="A7176" s="24" t="s">
        <v>7123</v>
      </c>
      <c r="B7176" s="25">
        <v>5</v>
      </c>
    </row>
    <row r="7177" spans="1:2" x14ac:dyDescent="0.2">
      <c r="A7177" s="24" t="s">
        <v>7124</v>
      </c>
      <c r="B7177" s="25">
        <v>1</v>
      </c>
    </row>
    <row r="7178" spans="1:2" x14ac:dyDescent="0.2">
      <c r="A7178" s="24" t="s">
        <v>7125</v>
      </c>
      <c r="B7178" s="25">
        <v>2</v>
      </c>
    </row>
    <row r="7179" spans="1:2" x14ac:dyDescent="0.2">
      <c r="A7179" s="24" t="s">
        <v>7126</v>
      </c>
      <c r="B7179" s="25">
        <v>5</v>
      </c>
    </row>
    <row r="7180" spans="1:2" x14ac:dyDescent="0.2">
      <c r="A7180" s="24" t="s">
        <v>7127</v>
      </c>
      <c r="B7180" s="25">
        <v>3</v>
      </c>
    </row>
    <row r="7181" spans="1:2" x14ac:dyDescent="0.2">
      <c r="A7181" s="24" t="s">
        <v>7128</v>
      </c>
      <c r="B7181" s="25">
        <v>2</v>
      </c>
    </row>
    <row r="7182" spans="1:2" x14ac:dyDescent="0.2">
      <c r="A7182" s="24" t="s">
        <v>7129</v>
      </c>
      <c r="B7182" s="25">
        <v>6</v>
      </c>
    </row>
    <row r="7183" spans="1:2" x14ac:dyDescent="0.2">
      <c r="A7183" s="24" t="s">
        <v>7130</v>
      </c>
      <c r="B7183" s="25">
        <v>1</v>
      </c>
    </row>
    <row r="7184" spans="1:2" x14ac:dyDescent="0.2">
      <c r="A7184" s="24" t="s">
        <v>7131</v>
      </c>
      <c r="B7184" s="25">
        <v>919</v>
      </c>
    </row>
    <row r="7185" spans="1:2" x14ac:dyDescent="0.2">
      <c r="A7185" s="24" t="s">
        <v>7132</v>
      </c>
      <c r="B7185" s="25">
        <v>3</v>
      </c>
    </row>
    <row r="7186" spans="1:2" x14ac:dyDescent="0.2">
      <c r="A7186" s="24" t="s">
        <v>7133</v>
      </c>
      <c r="B7186" s="25">
        <v>10</v>
      </c>
    </row>
    <row r="7187" spans="1:2" x14ac:dyDescent="0.2">
      <c r="A7187" s="24" t="s">
        <v>7134</v>
      </c>
      <c r="B7187" s="25">
        <v>1</v>
      </c>
    </row>
    <row r="7188" spans="1:2" x14ac:dyDescent="0.2">
      <c r="A7188" s="24" t="s">
        <v>7135</v>
      </c>
      <c r="B7188" s="25">
        <v>1</v>
      </c>
    </row>
    <row r="7189" spans="1:2" x14ac:dyDescent="0.2">
      <c r="A7189" s="24" t="s">
        <v>7136</v>
      </c>
      <c r="B7189" s="25">
        <v>3</v>
      </c>
    </row>
    <row r="7190" spans="1:2" x14ac:dyDescent="0.2">
      <c r="A7190" s="24" t="s">
        <v>7137</v>
      </c>
      <c r="B7190" s="25">
        <v>2</v>
      </c>
    </row>
    <row r="7191" spans="1:2" x14ac:dyDescent="0.2">
      <c r="A7191" s="24" t="s">
        <v>7138</v>
      </c>
      <c r="B7191" s="25">
        <v>4</v>
      </c>
    </row>
    <row r="7192" spans="1:2" x14ac:dyDescent="0.2">
      <c r="A7192" s="24" t="s">
        <v>7139</v>
      </c>
      <c r="B7192" s="25">
        <v>1</v>
      </c>
    </row>
    <row r="7193" spans="1:2" x14ac:dyDescent="0.2">
      <c r="A7193" s="24" t="s">
        <v>7140</v>
      </c>
      <c r="B7193" s="25">
        <v>2</v>
      </c>
    </row>
    <row r="7194" spans="1:2" x14ac:dyDescent="0.2">
      <c r="A7194" s="24" t="s">
        <v>7141</v>
      </c>
      <c r="B7194" s="25">
        <v>2</v>
      </c>
    </row>
    <row r="7195" spans="1:2" x14ac:dyDescent="0.2">
      <c r="A7195" s="24" t="s">
        <v>7142</v>
      </c>
      <c r="B7195" s="25">
        <v>3</v>
      </c>
    </row>
    <row r="7196" spans="1:2" x14ac:dyDescent="0.2">
      <c r="A7196" s="24" t="s">
        <v>7143</v>
      </c>
      <c r="B7196" s="25">
        <v>1</v>
      </c>
    </row>
    <row r="7197" spans="1:2" x14ac:dyDescent="0.2">
      <c r="A7197" s="24" t="s">
        <v>7144</v>
      </c>
      <c r="B7197" s="25">
        <v>1</v>
      </c>
    </row>
    <row r="7198" spans="1:2" x14ac:dyDescent="0.2">
      <c r="A7198" s="24" t="s">
        <v>7145</v>
      </c>
      <c r="B7198" s="25">
        <v>2</v>
      </c>
    </row>
    <row r="7199" spans="1:2" x14ac:dyDescent="0.2">
      <c r="A7199" s="24" t="s">
        <v>7146</v>
      </c>
      <c r="B7199" s="25">
        <v>3</v>
      </c>
    </row>
    <row r="7200" spans="1:2" x14ac:dyDescent="0.2">
      <c r="A7200" s="24" t="s">
        <v>7147</v>
      </c>
      <c r="B7200" s="25">
        <v>1</v>
      </c>
    </row>
    <row r="7201" spans="1:2" x14ac:dyDescent="0.2">
      <c r="A7201" s="24" t="s">
        <v>7148</v>
      </c>
      <c r="B7201" s="25">
        <v>52</v>
      </c>
    </row>
    <row r="7202" spans="1:2" x14ac:dyDescent="0.2">
      <c r="A7202" s="24" t="s">
        <v>7149</v>
      </c>
      <c r="B7202" s="25">
        <v>1</v>
      </c>
    </row>
    <row r="7203" spans="1:2" x14ac:dyDescent="0.2">
      <c r="A7203" s="24" t="s">
        <v>7150</v>
      </c>
      <c r="B7203" s="25">
        <v>8</v>
      </c>
    </row>
    <row r="7204" spans="1:2" x14ac:dyDescent="0.2">
      <c r="A7204" s="24" t="s">
        <v>7151</v>
      </c>
      <c r="B7204" s="25">
        <v>1</v>
      </c>
    </row>
    <row r="7205" spans="1:2" x14ac:dyDescent="0.2">
      <c r="A7205" s="24" t="s">
        <v>7152</v>
      </c>
      <c r="B7205" s="25">
        <v>1</v>
      </c>
    </row>
    <row r="7206" spans="1:2" x14ac:dyDescent="0.2">
      <c r="A7206" s="24" t="s">
        <v>7153</v>
      </c>
      <c r="B7206" s="25">
        <v>1</v>
      </c>
    </row>
    <row r="7207" spans="1:2" x14ac:dyDescent="0.2">
      <c r="A7207" s="24" t="s">
        <v>7154</v>
      </c>
      <c r="B7207" s="25">
        <v>1</v>
      </c>
    </row>
    <row r="7208" spans="1:2" x14ac:dyDescent="0.2">
      <c r="A7208" s="24" t="s">
        <v>7156</v>
      </c>
      <c r="B7208" s="25">
        <v>2</v>
      </c>
    </row>
    <row r="7209" spans="1:2" x14ac:dyDescent="0.2">
      <c r="A7209" s="24" t="s">
        <v>7157</v>
      </c>
      <c r="B7209" s="25">
        <v>1</v>
      </c>
    </row>
    <row r="7210" spans="1:2" x14ac:dyDescent="0.2">
      <c r="A7210" s="24" t="s">
        <v>7158</v>
      </c>
      <c r="B7210" s="25">
        <v>3</v>
      </c>
    </row>
    <row r="7211" spans="1:2" x14ac:dyDescent="0.2">
      <c r="A7211" s="24" t="s">
        <v>7159</v>
      </c>
      <c r="B7211" s="25">
        <v>2</v>
      </c>
    </row>
    <row r="7212" spans="1:2" x14ac:dyDescent="0.2">
      <c r="A7212" s="24" t="s">
        <v>7160</v>
      </c>
      <c r="B7212" s="25">
        <v>2</v>
      </c>
    </row>
    <row r="7213" spans="1:2" x14ac:dyDescent="0.2">
      <c r="A7213" s="24" t="s">
        <v>7161</v>
      </c>
      <c r="B7213" s="25">
        <v>106</v>
      </c>
    </row>
    <row r="7214" spans="1:2" x14ac:dyDescent="0.2">
      <c r="A7214" s="24" t="s">
        <v>7162</v>
      </c>
      <c r="B7214" s="25">
        <v>5</v>
      </c>
    </row>
    <row r="7215" spans="1:2" x14ac:dyDescent="0.2">
      <c r="A7215" s="24" t="s">
        <v>230</v>
      </c>
      <c r="B7215" s="25">
        <v>2</v>
      </c>
    </row>
    <row r="7216" spans="1:2" x14ac:dyDescent="0.2">
      <c r="A7216" s="24" t="s">
        <v>7163</v>
      </c>
      <c r="B7216" s="25">
        <v>1</v>
      </c>
    </row>
    <row r="7217" spans="1:2" x14ac:dyDescent="0.2">
      <c r="A7217" s="24" t="s">
        <v>7155</v>
      </c>
      <c r="B7217" s="25">
        <v>2</v>
      </c>
    </row>
    <row r="7218" spans="1:2" x14ac:dyDescent="0.2">
      <c r="A7218" s="24" t="s">
        <v>7164</v>
      </c>
      <c r="B7218" s="25">
        <v>2</v>
      </c>
    </row>
    <row r="7219" spans="1:2" x14ac:dyDescent="0.2">
      <c r="A7219" s="24" t="s">
        <v>7165</v>
      </c>
      <c r="B7219" s="25">
        <v>2</v>
      </c>
    </row>
    <row r="7220" spans="1:2" x14ac:dyDescent="0.2">
      <c r="A7220" s="24" t="s">
        <v>7166</v>
      </c>
      <c r="B7220" s="25">
        <v>3</v>
      </c>
    </row>
    <row r="7221" spans="1:2" x14ac:dyDescent="0.2">
      <c r="A7221" s="24" t="s">
        <v>7167</v>
      </c>
      <c r="B7221" s="25">
        <v>1</v>
      </c>
    </row>
    <row r="7222" spans="1:2" x14ac:dyDescent="0.2">
      <c r="A7222" s="24" t="s">
        <v>7168</v>
      </c>
      <c r="B7222" s="25">
        <v>5</v>
      </c>
    </row>
    <row r="7223" spans="1:2" x14ac:dyDescent="0.2">
      <c r="A7223" s="24" t="s">
        <v>7169</v>
      </c>
      <c r="B7223" s="25">
        <v>1</v>
      </c>
    </row>
    <row r="7224" spans="1:2" x14ac:dyDescent="0.2">
      <c r="A7224" s="24" t="s">
        <v>7170</v>
      </c>
      <c r="B7224" s="25">
        <v>2</v>
      </c>
    </row>
    <row r="7225" spans="1:2" x14ac:dyDescent="0.2">
      <c r="A7225" s="24" t="s">
        <v>7171</v>
      </c>
      <c r="B7225" s="25">
        <v>11</v>
      </c>
    </row>
    <row r="7226" spans="1:2" x14ac:dyDescent="0.2">
      <c r="A7226" s="24" t="s">
        <v>7172</v>
      </c>
      <c r="B7226" s="25">
        <v>3</v>
      </c>
    </row>
    <row r="7227" spans="1:2" x14ac:dyDescent="0.2">
      <c r="A7227" s="24" t="s">
        <v>7173</v>
      </c>
      <c r="B7227" s="25">
        <v>6</v>
      </c>
    </row>
    <row r="7228" spans="1:2" x14ac:dyDescent="0.2">
      <c r="A7228" s="24" t="s">
        <v>7174</v>
      </c>
      <c r="B7228" s="25">
        <v>2</v>
      </c>
    </row>
    <row r="7229" spans="1:2" x14ac:dyDescent="0.2">
      <c r="A7229" s="24" t="s">
        <v>7175</v>
      </c>
      <c r="B7229" s="25">
        <v>4</v>
      </c>
    </row>
    <row r="7230" spans="1:2" x14ac:dyDescent="0.2">
      <c r="A7230" s="24" t="s">
        <v>7176</v>
      </c>
      <c r="B7230" s="25">
        <v>6</v>
      </c>
    </row>
    <row r="7231" spans="1:2" x14ac:dyDescent="0.2">
      <c r="A7231" s="24" t="s">
        <v>7177</v>
      </c>
      <c r="B7231" s="25">
        <v>8</v>
      </c>
    </row>
    <row r="7232" spans="1:2" x14ac:dyDescent="0.2">
      <c r="A7232" s="24" t="s">
        <v>7178</v>
      </c>
      <c r="B7232" s="25">
        <v>17</v>
      </c>
    </row>
    <row r="7233" spans="1:2" x14ac:dyDescent="0.2">
      <c r="A7233" s="24" t="s">
        <v>7179</v>
      </c>
      <c r="B7233" s="25">
        <v>4</v>
      </c>
    </row>
    <row r="7234" spans="1:2" x14ac:dyDescent="0.2">
      <c r="A7234" s="24" t="s">
        <v>7180</v>
      </c>
      <c r="B7234" s="25">
        <v>1</v>
      </c>
    </row>
    <row r="7235" spans="1:2" x14ac:dyDescent="0.2">
      <c r="A7235" s="24" t="s">
        <v>7181</v>
      </c>
      <c r="B7235" s="25">
        <v>4</v>
      </c>
    </row>
    <row r="7236" spans="1:2" x14ac:dyDescent="0.2">
      <c r="A7236" s="24" t="s">
        <v>7182</v>
      </c>
      <c r="B7236" s="25">
        <v>3</v>
      </c>
    </row>
    <row r="7237" spans="1:2" x14ac:dyDescent="0.2">
      <c r="A7237" s="24" t="s">
        <v>7183</v>
      </c>
      <c r="B7237" s="25">
        <v>3</v>
      </c>
    </row>
    <row r="7238" spans="1:2" x14ac:dyDescent="0.2">
      <c r="A7238" s="24" t="s">
        <v>7184</v>
      </c>
      <c r="B7238" s="25">
        <v>3</v>
      </c>
    </row>
    <row r="7239" spans="1:2" x14ac:dyDescent="0.2">
      <c r="A7239" s="24" t="s">
        <v>7185</v>
      </c>
      <c r="B7239" s="25">
        <v>10</v>
      </c>
    </row>
    <row r="7240" spans="1:2" x14ac:dyDescent="0.2">
      <c r="A7240" s="24" t="s">
        <v>7186</v>
      </c>
      <c r="B7240" s="25">
        <v>2</v>
      </c>
    </row>
    <row r="7241" spans="1:2" x14ac:dyDescent="0.2">
      <c r="A7241" s="24" t="s">
        <v>7187</v>
      </c>
      <c r="B7241" s="25">
        <v>5</v>
      </c>
    </row>
    <row r="7242" spans="1:2" x14ac:dyDescent="0.2">
      <c r="A7242" s="24" t="s">
        <v>7188</v>
      </c>
      <c r="B7242" s="25">
        <v>5</v>
      </c>
    </row>
    <row r="7243" spans="1:2" x14ac:dyDescent="0.2">
      <c r="A7243" s="24" t="s">
        <v>7189</v>
      </c>
      <c r="B7243" s="25">
        <v>1</v>
      </c>
    </row>
    <row r="7244" spans="1:2" x14ac:dyDescent="0.2">
      <c r="A7244" s="24" t="s">
        <v>7190</v>
      </c>
      <c r="B7244" s="25">
        <v>3</v>
      </c>
    </row>
    <row r="7245" spans="1:2" x14ac:dyDescent="0.2">
      <c r="A7245" s="24" t="s">
        <v>7191</v>
      </c>
      <c r="B7245" s="25">
        <v>3</v>
      </c>
    </row>
    <row r="7246" spans="1:2" x14ac:dyDescent="0.2">
      <c r="A7246" s="24" t="s">
        <v>7192</v>
      </c>
      <c r="B7246" s="25">
        <v>4</v>
      </c>
    </row>
    <row r="7247" spans="1:2" x14ac:dyDescent="0.2">
      <c r="A7247" s="24" t="s">
        <v>7193</v>
      </c>
      <c r="B7247" s="25">
        <v>1</v>
      </c>
    </row>
    <row r="7248" spans="1:2" x14ac:dyDescent="0.2">
      <c r="A7248" s="24" t="s">
        <v>7194</v>
      </c>
      <c r="B7248" s="25">
        <v>3</v>
      </c>
    </row>
    <row r="7249" spans="1:2" x14ac:dyDescent="0.2">
      <c r="A7249" s="24" t="s">
        <v>7195</v>
      </c>
      <c r="B7249" s="25">
        <v>7</v>
      </c>
    </row>
    <row r="7250" spans="1:2" x14ac:dyDescent="0.2">
      <c r="A7250" s="24" t="s">
        <v>7196</v>
      </c>
      <c r="B7250" s="25">
        <v>1</v>
      </c>
    </row>
    <row r="7251" spans="1:2" x14ac:dyDescent="0.2">
      <c r="A7251" s="24" t="s">
        <v>7197</v>
      </c>
      <c r="B7251" s="25">
        <v>7</v>
      </c>
    </row>
    <row r="7252" spans="1:2" x14ac:dyDescent="0.2">
      <c r="A7252" s="24" t="s">
        <v>7198</v>
      </c>
      <c r="B7252" s="25">
        <v>1</v>
      </c>
    </row>
    <row r="7253" spans="1:2" x14ac:dyDescent="0.2">
      <c r="A7253" s="24" t="s">
        <v>7199</v>
      </c>
      <c r="B7253" s="25">
        <v>11</v>
      </c>
    </row>
    <row r="7254" spans="1:2" x14ac:dyDescent="0.2">
      <c r="A7254" s="24" t="s">
        <v>7200</v>
      </c>
      <c r="B7254" s="25">
        <v>25</v>
      </c>
    </row>
    <row r="7255" spans="1:2" x14ac:dyDescent="0.2">
      <c r="A7255" s="24" t="s">
        <v>147</v>
      </c>
      <c r="B7255" s="25">
        <v>5</v>
      </c>
    </row>
    <row r="7256" spans="1:2" x14ac:dyDescent="0.2">
      <c r="A7256" s="24" t="s">
        <v>7201</v>
      </c>
      <c r="B7256" s="25">
        <v>1</v>
      </c>
    </row>
    <row r="7257" spans="1:2" x14ac:dyDescent="0.2">
      <c r="A7257" s="24" t="s">
        <v>7202</v>
      </c>
      <c r="B7257" s="25">
        <v>10</v>
      </c>
    </row>
    <row r="7258" spans="1:2" x14ac:dyDescent="0.2">
      <c r="A7258" s="24" t="s">
        <v>7203</v>
      </c>
      <c r="B7258" s="25">
        <v>14</v>
      </c>
    </row>
    <row r="7259" spans="1:2" x14ac:dyDescent="0.2">
      <c r="A7259" s="24" t="s">
        <v>7204</v>
      </c>
      <c r="B7259" s="25">
        <v>3</v>
      </c>
    </row>
    <row r="7260" spans="1:2" x14ac:dyDescent="0.2">
      <c r="A7260" s="24" t="s">
        <v>7205</v>
      </c>
      <c r="B7260" s="25">
        <v>8</v>
      </c>
    </row>
    <row r="7261" spans="1:2" x14ac:dyDescent="0.2">
      <c r="A7261" s="24" t="s">
        <v>7206</v>
      </c>
      <c r="B7261" s="25">
        <v>3</v>
      </c>
    </row>
    <row r="7262" spans="1:2" x14ac:dyDescent="0.2">
      <c r="A7262" s="24" t="s">
        <v>7207</v>
      </c>
      <c r="B7262" s="25">
        <v>1</v>
      </c>
    </row>
    <row r="7263" spans="1:2" x14ac:dyDescent="0.2">
      <c r="A7263" s="24" t="s">
        <v>7208</v>
      </c>
      <c r="B7263" s="25">
        <v>3</v>
      </c>
    </row>
    <row r="7264" spans="1:2" x14ac:dyDescent="0.2">
      <c r="A7264" s="24" t="s">
        <v>7209</v>
      </c>
      <c r="B7264" s="25">
        <v>8</v>
      </c>
    </row>
    <row r="7265" spans="1:2" x14ac:dyDescent="0.2">
      <c r="A7265" s="24" t="s">
        <v>7210</v>
      </c>
      <c r="B7265" s="25">
        <v>15</v>
      </c>
    </row>
    <row r="7266" spans="1:2" x14ac:dyDescent="0.2">
      <c r="A7266" s="24" t="s">
        <v>7211</v>
      </c>
      <c r="B7266" s="25">
        <v>1</v>
      </c>
    </row>
    <row r="7267" spans="1:2" x14ac:dyDescent="0.2">
      <c r="A7267" s="24" t="s">
        <v>7212</v>
      </c>
      <c r="B7267" s="25">
        <v>2</v>
      </c>
    </row>
    <row r="7268" spans="1:2" x14ac:dyDescent="0.2">
      <c r="A7268" s="24" t="s">
        <v>7213</v>
      </c>
      <c r="B7268" s="25">
        <v>5</v>
      </c>
    </row>
    <row r="7269" spans="1:2" x14ac:dyDescent="0.2">
      <c r="A7269" s="24" t="s">
        <v>7214</v>
      </c>
      <c r="B7269" s="25">
        <v>1</v>
      </c>
    </row>
    <row r="7270" spans="1:2" x14ac:dyDescent="0.2">
      <c r="A7270" s="24" t="s">
        <v>7215</v>
      </c>
      <c r="B7270" s="25">
        <v>1</v>
      </c>
    </row>
    <row r="7271" spans="1:2" x14ac:dyDescent="0.2">
      <c r="A7271" s="24" t="s">
        <v>7216</v>
      </c>
      <c r="B7271" s="25">
        <v>4</v>
      </c>
    </row>
    <row r="7272" spans="1:2" x14ac:dyDescent="0.2">
      <c r="A7272" s="24" t="s">
        <v>7217</v>
      </c>
      <c r="B7272" s="25">
        <v>4</v>
      </c>
    </row>
    <row r="7273" spans="1:2" x14ac:dyDescent="0.2">
      <c r="A7273" s="24" t="s">
        <v>7218</v>
      </c>
      <c r="B7273" s="25">
        <v>54</v>
      </c>
    </row>
    <row r="7274" spans="1:2" x14ac:dyDescent="0.2">
      <c r="A7274" s="24" t="s">
        <v>7219</v>
      </c>
      <c r="B7274" s="25">
        <v>2</v>
      </c>
    </row>
    <row r="7275" spans="1:2" x14ac:dyDescent="0.2">
      <c r="A7275" s="24" t="s">
        <v>7220</v>
      </c>
      <c r="B7275" s="25">
        <v>62</v>
      </c>
    </row>
    <row r="7276" spans="1:2" x14ac:dyDescent="0.2">
      <c r="A7276" s="24" t="s">
        <v>7221</v>
      </c>
      <c r="B7276" s="25">
        <v>3</v>
      </c>
    </row>
    <row r="7277" spans="1:2" x14ac:dyDescent="0.2">
      <c r="A7277" s="24" t="s">
        <v>7222</v>
      </c>
      <c r="B7277" s="25">
        <v>1</v>
      </c>
    </row>
    <row r="7278" spans="1:2" x14ac:dyDescent="0.2">
      <c r="A7278" s="24" t="s">
        <v>7223</v>
      </c>
      <c r="B7278" s="25">
        <v>6</v>
      </c>
    </row>
    <row r="7279" spans="1:2" x14ac:dyDescent="0.2">
      <c r="A7279" s="24" t="s">
        <v>7224</v>
      </c>
      <c r="B7279" s="25">
        <v>5</v>
      </c>
    </row>
    <row r="7280" spans="1:2" x14ac:dyDescent="0.2">
      <c r="A7280" s="24" t="s">
        <v>7225</v>
      </c>
      <c r="B7280" s="25">
        <v>1</v>
      </c>
    </row>
    <row r="7281" spans="1:2" x14ac:dyDescent="0.2">
      <c r="A7281" s="24" t="s">
        <v>7226</v>
      </c>
      <c r="B7281" s="25">
        <v>1</v>
      </c>
    </row>
    <row r="7282" spans="1:2" x14ac:dyDescent="0.2">
      <c r="A7282" s="24" t="s">
        <v>7925</v>
      </c>
      <c r="B7282" s="15" t="s">
        <v>8628</v>
      </c>
    </row>
    <row r="7283" spans="1:2" x14ac:dyDescent="0.2">
      <c r="A7283" s="24" t="s">
        <v>7227</v>
      </c>
      <c r="B7283" s="25">
        <v>4</v>
      </c>
    </row>
    <row r="7284" spans="1:2" x14ac:dyDescent="0.2">
      <c r="A7284" s="24" t="s">
        <v>7228</v>
      </c>
      <c r="B7284" s="25">
        <v>10</v>
      </c>
    </row>
    <row r="7285" spans="1:2" x14ac:dyDescent="0.2">
      <c r="A7285" s="24" t="s">
        <v>7229</v>
      </c>
      <c r="B7285" s="25">
        <v>3</v>
      </c>
    </row>
    <row r="7286" spans="1:2" x14ac:dyDescent="0.2">
      <c r="A7286" s="24" t="s">
        <v>7230</v>
      </c>
      <c r="B7286" s="25">
        <v>1</v>
      </c>
    </row>
    <row r="7287" spans="1:2" x14ac:dyDescent="0.2">
      <c r="A7287" s="24" t="s">
        <v>7231</v>
      </c>
      <c r="B7287" s="25">
        <v>9</v>
      </c>
    </row>
    <row r="7288" spans="1:2" x14ac:dyDescent="0.2">
      <c r="A7288" s="24" t="s">
        <v>7232</v>
      </c>
      <c r="B7288" s="25">
        <v>1</v>
      </c>
    </row>
    <row r="7289" spans="1:2" x14ac:dyDescent="0.2">
      <c r="A7289" s="24" t="s">
        <v>7233</v>
      </c>
      <c r="B7289" s="25">
        <v>3</v>
      </c>
    </row>
    <row r="7290" spans="1:2" x14ac:dyDescent="0.2">
      <c r="A7290" s="24" t="s">
        <v>7234</v>
      </c>
      <c r="B7290" s="25">
        <v>3</v>
      </c>
    </row>
    <row r="7291" spans="1:2" x14ac:dyDescent="0.2">
      <c r="A7291" s="24" t="s">
        <v>7235</v>
      </c>
      <c r="B7291" s="25">
        <v>4</v>
      </c>
    </row>
    <row r="7292" spans="1:2" x14ac:dyDescent="0.2">
      <c r="A7292" s="24" t="s">
        <v>7236</v>
      </c>
      <c r="B7292" s="25">
        <v>11</v>
      </c>
    </row>
    <row r="7293" spans="1:2" x14ac:dyDescent="0.2">
      <c r="A7293" s="24" t="s">
        <v>148</v>
      </c>
      <c r="B7293" s="25">
        <v>10</v>
      </c>
    </row>
    <row r="7294" spans="1:2" x14ac:dyDescent="0.2">
      <c r="A7294" s="24" t="s">
        <v>7237</v>
      </c>
      <c r="B7294" s="25">
        <v>10</v>
      </c>
    </row>
    <row r="7295" spans="1:2" x14ac:dyDescent="0.2">
      <c r="A7295" s="24" t="s">
        <v>7238</v>
      </c>
      <c r="B7295" s="25">
        <v>7</v>
      </c>
    </row>
    <row r="7296" spans="1:2" x14ac:dyDescent="0.2">
      <c r="A7296" s="24" t="s">
        <v>7239</v>
      </c>
      <c r="B7296" s="25">
        <v>6</v>
      </c>
    </row>
    <row r="7297" spans="1:2" x14ac:dyDescent="0.2">
      <c r="A7297" s="24" t="s">
        <v>7240</v>
      </c>
      <c r="B7297" s="25">
        <v>18</v>
      </c>
    </row>
    <row r="7298" spans="1:2" x14ac:dyDescent="0.2">
      <c r="A7298" s="24" t="s">
        <v>7241</v>
      </c>
      <c r="B7298" s="25">
        <v>5</v>
      </c>
    </row>
    <row r="7299" spans="1:2" x14ac:dyDescent="0.2">
      <c r="A7299" s="24" t="s">
        <v>7242</v>
      </c>
      <c r="B7299" s="25">
        <v>4</v>
      </c>
    </row>
    <row r="7300" spans="1:2" x14ac:dyDescent="0.2">
      <c r="A7300" s="24" t="s">
        <v>7243</v>
      </c>
      <c r="B7300" s="25">
        <v>1</v>
      </c>
    </row>
    <row r="7301" spans="1:2" x14ac:dyDescent="0.2">
      <c r="A7301" s="24" t="s">
        <v>7244</v>
      </c>
      <c r="B7301" s="25">
        <v>2</v>
      </c>
    </row>
    <row r="7302" spans="1:2" x14ac:dyDescent="0.2">
      <c r="A7302" s="24" t="s">
        <v>7245</v>
      </c>
      <c r="B7302" s="25">
        <v>5</v>
      </c>
    </row>
    <row r="7303" spans="1:2" x14ac:dyDescent="0.2">
      <c r="A7303" s="24" t="s">
        <v>7246</v>
      </c>
      <c r="B7303" s="25">
        <v>10</v>
      </c>
    </row>
    <row r="7304" spans="1:2" x14ac:dyDescent="0.2">
      <c r="A7304" s="24" t="s">
        <v>7247</v>
      </c>
      <c r="B7304" s="25">
        <v>1</v>
      </c>
    </row>
    <row r="7305" spans="1:2" x14ac:dyDescent="0.2">
      <c r="A7305" s="24" t="s">
        <v>7248</v>
      </c>
      <c r="B7305" s="25">
        <v>19</v>
      </c>
    </row>
    <row r="7306" spans="1:2" x14ac:dyDescent="0.2">
      <c r="A7306" s="24" t="s">
        <v>7249</v>
      </c>
      <c r="B7306" s="25">
        <v>6</v>
      </c>
    </row>
    <row r="7307" spans="1:2" x14ac:dyDescent="0.2">
      <c r="A7307" s="24" t="s">
        <v>7250</v>
      </c>
      <c r="B7307" s="25">
        <v>3</v>
      </c>
    </row>
    <row r="7308" spans="1:2" x14ac:dyDescent="0.2">
      <c r="A7308" s="24" t="s">
        <v>7251</v>
      </c>
      <c r="B7308" s="25">
        <v>2</v>
      </c>
    </row>
    <row r="7309" spans="1:2" x14ac:dyDescent="0.2">
      <c r="A7309" s="24" t="s">
        <v>7252</v>
      </c>
      <c r="B7309" s="25">
        <v>98</v>
      </c>
    </row>
    <row r="7310" spans="1:2" x14ac:dyDescent="0.2">
      <c r="A7310" s="24" t="s">
        <v>7253</v>
      </c>
      <c r="B7310" s="25">
        <v>18</v>
      </c>
    </row>
    <row r="7311" spans="1:2" x14ac:dyDescent="0.2">
      <c r="A7311" s="24" t="s">
        <v>7254</v>
      </c>
      <c r="B7311" s="25">
        <v>5</v>
      </c>
    </row>
    <row r="7312" spans="1:2" x14ac:dyDescent="0.2">
      <c r="A7312" s="24" t="s">
        <v>7255</v>
      </c>
      <c r="B7312" s="25">
        <v>2</v>
      </c>
    </row>
    <row r="7313" spans="1:2" x14ac:dyDescent="0.2">
      <c r="A7313" s="24" t="s">
        <v>7256</v>
      </c>
      <c r="B7313" s="25">
        <v>3</v>
      </c>
    </row>
    <row r="7314" spans="1:2" x14ac:dyDescent="0.2">
      <c r="A7314" s="24" t="s">
        <v>7257</v>
      </c>
      <c r="B7314" s="25">
        <v>13</v>
      </c>
    </row>
    <row r="7315" spans="1:2" x14ac:dyDescent="0.2">
      <c r="A7315" s="24" t="s">
        <v>7258</v>
      </c>
      <c r="B7315" s="25">
        <v>3</v>
      </c>
    </row>
    <row r="7316" spans="1:2" x14ac:dyDescent="0.2">
      <c r="A7316" s="24" t="s">
        <v>7259</v>
      </c>
      <c r="B7316" s="25">
        <v>4</v>
      </c>
    </row>
    <row r="7317" spans="1:2" x14ac:dyDescent="0.2">
      <c r="A7317" s="24" t="s">
        <v>7260</v>
      </c>
      <c r="B7317" s="25">
        <v>6</v>
      </c>
    </row>
    <row r="7318" spans="1:2" x14ac:dyDescent="0.2">
      <c r="A7318" s="24" t="s">
        <v>7261</v>
      </c>
      <c r="B7318" s="25">
        <v>3</v>
      </c>
    </row>
    <row r="7319" spans="1:2" x14ac:dyDescent="0.2">
      <c r="A7319" s="24" t="s">
        <v>7985</v>
      </c>
      <c r="B7319" s="15" t="s">
        <v>8628</v>
      </c>
    </row>
    <row r="7320" spans="1:2" x14ac:dyDescent="0.2">
      <c r="A7320" s="24" t="s">
        <v>7262</v>
      </c>
      <c r="B7320" s="25">
        <v>8</v>
      </c>
    </row>
    <row r="7321" spans="1:2" x14ac:dyDescent="0.2">
      <c r="A7321" s="24" t="s">
        <v>7263</v>
      </c>
      <c r="B7321" s="25">
        <v>2</v>
      </c>
    </row>
    <row r="7322" spans="1:2" x14ac:dyDescent="0.2">
      <c r="A7322" s="24" t="s">
        <v>7264</v>
      </c>
      <c r="B7322" s="25">
        <v>2</v>
      </c>
    </row>
    <row r="7323" spans="1:2" x14ac:dyDescent="0.2">
      <c r="A7323" s="24" t="s">
        <v>7265</v>
      </c>
      <c r="B7323" s="25">
        <v>3</v>
      </c>
    </row>
    <row r="7324" spans="1:2" x14ac:dyDescent="0.2">
      <c r="A7324" s="24" t="s">
        <v>7266</v>
      </c>
      <c r="B7324" s="25">
        <v>11</v>
      </c>
    </row>
    <row r="7325" spans="1:2" x14ac:dyDescent="0.2">
      <c r="A7325" s="24" t="s">
        <v>7267</v>
      </c>
      <c r="B7325" s="25">
        <v>2</v>
      </c>
    </row>
    <row r="7326" spans="1:2" x14ac:dyDescent="0.2">
      <c r="A7326" s="24" t="s">
        <v>7268</v>
      </c>
      <c r="B7326" s="25">
        <v>2</v>
      </c>
    </row>
    <row r="7327" spans="1:2" x14ac:dyDescent="0.2">
      <c r="A7327" s="24" t="s">
        <v>7269</v>
      </c>
      <c r="B7327" s="25">
        <v>27</v>
      </c>
    </row>
    <row r="7328" spans="1:2" x14ac:dyDescent="0.2">
      <c r="A7328" s="24" t="s">
        <v>7270</v>
      </c>
      <c r="B7328" s="25">
        <v>10</v>
      </c>
    </row>
    <row r="7329" spans="1:2" x14ac:dyDescent="0.2">
      <c r="A7329" s="24" t="s">
        <v>7271</v>
      </c>
      <c r="B7329" s="25">
        <v>4</v>
      </c>
    </row>
    <row r="7330" spans="1:2" x14ac:dyDescent="0.2">
      <c r="A7330" s="24" t="s">
        <v>7272</v>
      </c>
      <c r="B7330" s="25">
        <v>1</v>
      </c>
    </row>
    <row r="7331" spans="1:2" x14ac:dyDescent="0.2">
      <c r="A7331" s="24" t="s">
        <v>7273</v>
      </c>
      <c r="B7331" s="25">
        <v>10</v>
      </c>
    </row>
    <row r="7332" spans="1:2" x14ac:dyDescent="0.2">
      <c r="A7332" s="24" t="s">
        <v>7274</v>
      </c>
      <c r="B7332" s="25">
        <v>77</v>
      </c>
    </row>
    <row r="7333" spans="1:2" x14ac:dyDescent="0.2">
      <c r="A7333" s="24" t="s">
        <v>7275</v>
      </c>
      <c r="B7333" s="25">
        <v>1</v>
      </c>
    </row>
    <row r="7334" spans="1:2" x14ac:dyDescent="0.2">
      <c r="A7334" s="24" t="s">
        <v>7276</v>
      </c>
      <c r="B7334" s="25">
        <v>4</v>
      </c>
    </row>
    <row r="7335" spans="1:2" x14ac:dyDescent="0.2">
      <c r="A7335" s="24" t="s">
        <v>7277</v>
      </c>
      <c r="B7335" s="25">
        <v>19</v>
      </c>
    </row>
    <row r="7336" spans="1:2" x14ac:dyDescent="0.2">
      <c r="A7336" s="24" t="s">
        <v>7278</v>
      </c>
      <c r="B7336" s="25">
        <v>10</v>
      </c>
    </row>
    <row r="7337" spans="1:2" x14ac:dyDescent="0.2">
      <c r="A7337" s="24" t="s">
        <v>7279</v>
      </c>
      <c r="B7337" s="25">
        <v>1</v>
      </c>
    </row>
    <row r="7338" spans="1:2" x14ac:dyDescent="0.2">
      <c r="A7338" s="24" t="s">
        <v>7280</v>
      </c>
      <c r="B7338" s="25">
        <v>1</v>
      </c>
    </row>
    <row r="7339" spans="1:2" x14ac:dyDescent="0.2">
      <c r="A7339" s="24" t="s">
        <v>7281</v>
      </c>
      <c r="B7339" s="25">
        <v>4</v>
      </c>
    </row>
    <row r="7340" spans="1:2" x14ac:dyDescent="0.2">
      <c r="A7340" s="24" t="s">
        <v>7282</v>
      </c>
      <c r="B7340" s="25">
        <v>3</v>
      </c>
    </row>
    <row r="7341" spans="1:2" x14ac:dyDescent="0.2">
      <c r="A7341" s="24" t="s">
        <v>7283</v>
      </c>
      <c r="B7341" s="25">
        <v>1</v>
      </c>
    </row>
    <row r="7342" spans="1:2" x14ac:dyDescent="0.2">
      <c r="A7342" s="24" t="s">
        <v>7284</v>
      </c>
      <c r="B7342" s="25">
        <v>8</v>
      </c>
    </row>
    <row r="7343" spans="1:2" x14ac:dyDescent="0.2">
      <c r="A7343" s="24" t="s">
        <v>7285</v>
      </c>
      <c r="B7343" s="25">
        <v>21</v>
      </c>
    </row>
    <row r="7344" spans="1:2" x14ac:dyDescent="0.2">
      <c r="A7344" s="24" t="s">
        <v>7286</v>
      </c>
      <c r="B7344" s="25">
        <v>1</v>
      </c>
    </row>
    <row r="7345" spans="1:2" x14ac:dyDescent="0.2">
      <c r="A7345" s="24" t="s">
        <v>7287</v>
      </c>
      <c r="B7345" s="25">
        <v>7</v>
      </c>
    </row>
    <row r="7346" spans="1:2" x14ac:dyDescent="0.2">
      <c r="A7346" s="24" t="s">
        <v>7978</v>
      </c>
      <c r="B7346" s="15" t="s">
        <v>8628</v>
      </c>
    </row>
    <row r="7347" spans="1:2" x14ac:dyDescent="0.2">
      <c r="A7347" s="24" t="s">
        <v>7288</v>
      </c>
      <c r="B7347" s="25">
        <v>2</v>
      </c>
    </row>
    <row r="7348" spans="1:2" x14ac:dyDescent="0.2">
      <c r="A7348" s="24" t="s">
        <v>7289</v>
      </c>
      <c r="B7348" s="25">
        <v>238</v>
      </c>
    </row>
    <row r="7349" spans="1:2" x14ac:dyDescent="0.2">
      <c r="A7349" s="24" t="s">
        <v>7290</v>
      </c>
      <c r="B7349" s="25">
        <v>30</v>
      </c>
    </row>
    <row r="7350" spans="1:2" x14ac:dyDescent="0.2">
      <c r="A7350" s="24" t="s">
        <v>7291</v>
      </c>
      <c r="B7350" s="25">
        <v>2</v>
      </c>
    </row>
    <row r="7351" spans="1:2" x14ac:dyDescent="0.2">
      <c r="A7351" s="24" t="s">
        <v>7292</v>
      </c>
      <c r="B7351" s="25">
        <v>2</v>
      </c>
    </row>
    <row r="7352" spans="1:2" x14ac:dyDescent="0.2">
      <c r="A7352" s="24" t="s">
        <v>7293</v>
      </c>
      <c r="B7352" s="25">
        <v>3</v>
      </c>
    </row>
    <row r="7353" spans="1:2" x14ac:dyDescent="0.2">
      <c r="A7353" s="24" t="s">
        <v>7294</v>
      </c>
      <c r="B7353" s="25">
        <v>14</v>
      </c>
    </row>
    <row r="7354" spans="1:2" x14ac:dyDescent="0.2">
      <c r="A7354" s="24" t="s">
        <v>7295</v>
      </c>
      <c r="B7354" s="25">
        <v>7</v>
      </c>
    </row>
    <row r="7355" spans="1:2" x14ac:dyDescent="0.2">
      <c r="A7355" s="24" t="s">
        <v>7296</v>
      </c>
      <c r="B7355" s="25">
        <v>1</v>
      </c>
    </row>
    <row r="7356" spans="1:2" x14ac:dyDescent="0.2">
      <c r="A7356" s="24" t="s">
        <v>7297</v>
      </c>
      <c r="B7356" s="25">
        <v>3</v>
      </c>
    </row>
    <row r="7357" spans="1:2" x14ac:dyDescent="0.2">
      <c r="A7357" s="24" t="s">
        <v>7298</v>
      </c>
      <c r="B7357" s="25">
        <v>1</v>
      </c>
    </row>
    <row r="7358" spans="1:2" x14ac:dyDescent="0.2">
      <c r="A7358" s="24" t="s">
        <v>7299</v>
      </c>
      <c r="B7358" s="25">
        <v>9</v>
      </c>
    </row>
    <row r="7359" spans="1:2" x14ac:dyDescent="0.2">
      <c r="A7359" s="24" t="s">
        <v>7300</v>
      </c>
      <c r="B7359" s="25">
        <v>8</v>
      </c>
    </row>
    <row r="7360" spans="1:2" x14ac:dyDescent="0.2">
      <c r="A7360" s="24" t="s">
        <v>7301</v>
      </c>
      <c r="B7360" s="25">
        <v>6</v>
      </c>
    </row>
    <row r="7361" spans="1:2" x14ac:dyDescent="0.2">
      <c r="A7361" s="24" t="s">
        <v>7936</v>
      </c>
      <c r="B7361" s="15" t="s">
        <v>8628</v>
      </c>
    </row>
    <row r="7362" spans="1:2" x14ac:dyDescent="0.2">
      <c r="A7362" s="24" t="s">
        <v>7302</v>
      </c>
      <c r="B7362" s="25">
        <v>2</v>
      </c>
    </row>
    <row r="7363" spans="1:2" x14ac:dyDescent="0.2">
      <c r="A7363" s="24" t="s">
        <v>7303</v>
      </c>
      <c r="B7363" s="25">
        <v>2</v>
      </c>
    </row>
    <row r="7364" spans="1:2" x14ac:dyDescent="0.2">
      <c r="A7364" s="24" t="s">
        <v>7304</v>
      </c>
      <c r="B7364" s="25">
        <v>1</v>
      </c>
    </row>
    <row r="7365" spans="1:2" x14ac:dyDescent="0.2">
      <c r="A7365" s="24" t="s">
        <v>7305</v>
      </c>
      <c r="B7365" s="25">
        <v>2</v>
      </c>
    </row>
    <row r="7366" spans="1:2" x14ac:dyDescent="0.2">
      <c r="A7366" s="24" t="s">
        <v>7306</v>
      </c>
      <c r="B7366" s="25">
        <v>2</v>
      </c>
    </row>
    <row r="7367" spans="1:2" x14ac:dyDescent="0.2">
      <c r="A7367" s="24" t="s">
        <v>7307</v>
      </c>
      <c r="B7367" s="25">
        <v>10</v>
      </c>
    </row>
    <row r="7368" spans="1:2" x14ac:dyDescent="0.2">
      <c r="A7368" s="24" t="s">
        <v>7308</v>
      </c>
      <c r="B7368" s="25">
        <v>7</v>
      </c>
    </row>
    <row r="7369" spans="1:2" x14ac:dyDescent="0.2">
      <c r="A7369" s="24" t="s">
        <v>7309</v>
      </c>
      <c r="B7369" s="25">
        <v>12</v>
      </c>
    </row>
    <row r="7370" spans="1:2" x14ac:dyDescent="0.2">
      <c r="A7370" s="24" t="s">
        <v>7310</v>
      </c>
      <c r="B7370" s="25">
        <v>3</v>
      </c>
    </row>
    <row r="7371" spans="1:2" x14ac:dyDescent="0.2">
      <c r="A7371" s="24" t="s">
        <v>7311</v>
      </c>
      <c r="B7371" s="25">
        <v>2</v>
      </c>
    </row>
    <row r="7372" spans="1:2" x14ac:dyDescent="0.2">
      <c r="A7372" s="24" t="s">
        <v>7312</v>
      </c>
      <c r="B7372" s="25">
        <v>1</v>
      </c>
    </row>
    <row r="7373" spans="1:2" x14ac:dyDescent="0.2">
      <c r="A7373" s="24" t="s">
        <v>7313</v>
      </c>
      <c r="B7373" s="25">
        <v>3</v>
      </c>
    </row>
    <row r="7374" spans="1:2" x14ac:dyDescent="0.2">
      <c r="A7374" s="24" t="s">
        <v>304</v>
      </c>
      <c r="B7374" s="25">
        <v>7</v>
      </c>
    </row>
    <row r="7375" spans="1:2" x14ac:dyDescent="0.2">
      <c r="A7375" s="24" t="s">
        <v>7314</v>
      </c>
      <c r="B7375" s="25">
        <v>1</v>
      </c>
    </row>
    <row r="7376" spans="1:2" x14ac:dyDescent="0.2">
      <c r="A7376" s="24" t="s">
        <v>7315</v>
      </c>
      <c r="B7376" s="25">
        <v>6</v>
      </c>
    </row>
    <row r="7377" spans="1:2" x14ac:dyDescent="0.2">
      <c r="A7377" s="24" t="s">
        <v>7316</v>
      </c>
      <c r="B7377" s="25">
        <v>1</v>
      </c>
    </row>
    <row r="7378" spans="1:2" x14ac:dyDescent="0.2">
      <c r="A7378" s="24" t="s">
        <v>7317</v>
      </c>
      <c r="B7378" s="25">
        <v>1</v>
      </c>
    </row>
    <row r="7379" spans="1:2" x14ac:dyDescent="0.2">
      <c r="A7379" s="24" t="s">
        <v>7318</v>
      </c>
      <c r="B7379" s="25">
        <v>1</v>
      </c>
    </row>
    <row r="7380" spans="1:2" x14ac:dyDescent="0.2">
      <c r="A7380" s="24" t="s">
        <v>7319</v>
      </c>
      <c r="B7380" s="25">
        <v>3</v>
      </c>
    </row>
    <row r="7381" spans="1:2" x14ac:dyDescent="0.2">
      <c r="A7381" s="24" t="s">
        <v>7320</v>
      </c>
      <c r="B7381" s="25">
        <v>2</v>
      </c>
    </row>
    <row r="7382" spans="1:2" x14ac:dyDescent="0.2">
      <c r="A7382" s="24" t="s">
        <v>7321</v>
      </c>
      <c r="B7382" s="25">
        <v>6</v>
      </c>
    </row>
    <row r="7383" spans="1:2" x14ac:dyDescent="0.2">
      <c r="A7383" s="24" t="s">
        <v>7322</v>
      </c>
      <c r="B7383" s="25">
        <v>2</v>
      </c>
    </row>
    <row r="7384" spans="1:2" x14ac:dyDescent="0.2">
      <c r="A7384" s="24" t="s">
        <v>7323</v>
      </c>
      <c r="B7384" s="25">
        <v>3</v>
      </c>
    </row>
    <row r="7385" spans="1:2" x14ac:dyDescent="0.2">
      <c r="A7385" s="24" t="s">
        <v>7324</v>
      </c>
      <c r="B7385" s="25">
        <v>5</v>
      </c>
    </row>
    <row r="7386" spans="1:2" x14ac:dyDescent="0.2">
      <c r="A7386" s="24" t="s">
        <v>7325</v>
      </c>
      <c r="B7386" s="25">
        <v>1</v>
      </c>
    </row>
    <row r="7387" spans="1:2" x14ac:dyDescent="0.2">
      <c r="A7387" s="24" t="s">
        <v>7326</v>
      </c>
      <c r="B7387" s="25">
        <v>2</v>
      </c>
    </row>
    <row r="7388" spans="1:2" x14ac:dyDescent="0.2">
      <c r="A7388" s="24" t="s">
        <v>7327</v>
      </c>
      <c r="B7388" s="25">
        <v>7</v>
      </c>
    </row>
    <row r="7389" spans="1:2" x14ac:dyDescent="0.2">
      <c r="A7389" s="24" t="s">
        <v>7328</v>
      </c>
      <c r="B7389" s="25">
        <v>6</v>
      </c>
    </row>
    <row r="7390" spans="1:2" x14ac:dyDescent="0.2">
      <c r="A7390" s="24" t="s">
        <v>7329</v>
      </c>
      <c r="B7390" s="25">
        <v>13</v>
      </c>
    </row>
    <row r="7391" spans="1:2" x14ac:dyDescent="0.2">
      <c r="A7391" s="24" t="s">
        <v>7330</v>
      </c>
      <c r="B7391" s="25">
        <v>1</v>
      </c>
    </row>
    <row r="7392" spans="1:2" x14ac:dyDescent="0.2">
      <c r="A7392" s="24" t="s">
        <v>7331</v>
      </c>
      <c r="B7392" s="25">
        <v>3</v>
      </c>
    </row>
    <row r="7393" spans="1:2" x14ac:dyDescent="0.2">
      <c r="A7393" s="24" t="s">
        <v>7332</v>
      </c>
      <c r="B7393" s="25">
        <v>2</v>
      </c>
    </row>
    <row r="7394" spans="1:2" x14ac:dyDescent="0.2">
      <c r="A7394" s="24" t="s">
        <v>7333</v>
      </c>
      <c r="B7394" s="25">
        <v>7</v>
      </c>
    </row>
    <row r="7395" spans="1:2" x14ac:dyDescent="0.2">
      <c r="A7395" s="24" t="s">
        <v>7334</v>
      </c>
      <c r="B7395" s="25">
        <v>5</v>
      </c>
    </row>
    <row r="7396" spans="1:2" x14ac:dyDescent="0.2">
      <c r="A7396" s="24" t="s">
        <v>7335</v>
      </c>
      <c r="B7396" s="25">
        <v>7</v>
      </c>
    </row>
    <row r="7397" spans="1:2" x14ac:dyDescent="0.2">
      <c r="A7397" s="24" t="s">
        <v>7336</v>
      </c>
      <c r="B7397" s="25">
        <v>2</v>
      </c>
    </row>
    <row r="7398" spans="1:2" x14ac:dyDescent="0.2">
      <c r="A7398" s="24" t="s">
        <v>7337</v>
      </c>
      <c r="B7398" s="25">
        <v>8</v>
      </c>
    </row>
    <row r="7399" spans="1:2" x14ac:dyDescent="0.2">
      <c r="A7399" s="24" t="s">
        <v>7338</v>
      </c>
      <c r="B7399" s="25">
        <v>2</v>
      </c>
    </row>
    <row r="7400" spans="1:2" x14ac:dyDescent="0.2">
      <c r="A7400" s="24" t="s">
        <v>7339</v>
      </c>
      <c r="B7400" s="25">
        <v>98</v>
      </c>
    </row>
    <row r="7401" spans="1:2" x14ac:dyDescent="0.2">
      <c r="A7401" s="24" t="s">
        <v>7340</v>
      </c>
      <c r="B7401" s="25">
        <v>14</v>
      </c>
    </row>
    <row r="7402" spans="1:2" x14ac:dyDescent="0.2">
      <c r="A7402" s="24" t="s">
        <v>7341</v>
      </c>
      <c r="B7402" s="25">
        <v>4</v>
      </c>
    </row>
    <row r="7403" spans="1:2" x14ac:dyDescent="0.2">
      <c r="A7403" s="24" t="s">
        <v>7342</v>
      </c>
      <c r="B7403" s="25">
        <v>3</v>
      </c>
    </row>
    <row r="7404" spans="1:2" x14ac:dyDescent="0.2">
      <c r="A7404" s="24" t="s">
        <v>37823</v>
      </c>
      <c r="B7404" s="25">
        <v>1</v>
      </c>
    </row>
    <row r="7405" spans="1:2" x14ac:dyDescent="0.2">
      <c r="A7405" s="24" t="s">
        <v>7344</v>
      </c>
      <c r="B7405" s="25">
        <v>2</v>
      </c>
    </row>
    <row r="7406" spans="1:2" x14ac:dyDescent="0.2">
      <c r="A7406" s="24" t="s">
        <v>7345</v>
      </c>
      <c r="B7406" s="25">
        <v>4</v>
      </c>
    </row>
    <row r="7407" spans="1:2" x14ac:dyDescent="0.2">
      <c r="A7407" s="24" t="s">
        <v>7346</v>
      </c>
      <c r="B7407" s="25">
        <v>18</v>
      </c>
    </row>
    <row r="7408" spans="1:2" x14ac:dyDescent="0.2">
      <c r="A7408" s="24" t="s">
        <v>258</v>
      </c>
      <c r="B7408" s="25">
        <v>2</v>
      </c>
    </row>
    <row r="7409" spans="1:2" x14ac:dyDescent="0.2">
      <c r="A7409" s="24" t="s">
        <v>7347</v>
      </c>
      <c r="B7409" s="25">
        <v>3</v>
      </c>
    </row>
    <row r="7410" spans="1:2" x14ac:dyDescent="0.2">
      <c r="A7410" s="24" t="s">
        <v>7348</v>
      </c>
      <c r="B7410" s="25">
        <v>3</v>
      </c>
    </row>
    <row r="7411" spans="1:2" x14ac:dyDescent="0.2">
      <c r="A7411" s="24" t="s">
        <v>7349</v>
      </c>
      <c r="B7411" s="25">
        <v>3</v>
      </c>
    </row>
    <row r="7412" spans="1:2" x14ac:dyDescent="0.2">
      <c r="A7412" s="24" t="s">
        <v>7350</v>
      </c>
      <c r="B7412" s="25">
        <v>6</v>
      </c>
    </row>
    <row r="7413" spans="1:2" x14ac:dyDescent="0.2">
      <c r="A7413" s="24" t="s">
        <v>7351</v>
      </c>
      <c r="B7413" s="25">
        <v>2</v>
      </c>
    </row>
    <row r="7414" spans="1:2" x14ac:dyDescent="0.2">
      <c r="A7414" s="24" t="s">
        <v>7352</v>
      </c>
      <c r="B7414" s="25">
        <v>20</v>
      </c>
    </row>
    <row r="7415" spans="1:2" x14ac:dyDescent="0.2">
      <c r="A7415" s="24" t="s">
        <v>7353</v>
      </c>
      <c r="B7415" s="25">
        <v>3</v>
      </c>
    </row>
    <row r="7416" spans="1:2" x14ac:dyDescent="0.2">
      <c r="A7416" s="24" t="s">
        <v>7354</v>
      </c>
      <c r="B7416" s="25">
        <v>7</v>
      </c>
    </row>
    <row r="7417" spans="1:2" x14ac:dyDescent="0.2">
      <c r="A7417" s="24" t="s">
        <v>7355</v>
      </c>
      <c r="B7417" s="25">
        <v>3</v>
      </c>
    </row>
    <row r="7418" spans="1:2" x14ac:dyDescent="0.2">
      <c r="A7418" s="24" t="s">
        <v>7356</v>
      </c>
      <c r="B7418" s="25">
        <v>3</v>
      </c>
    </row>
    <row r="7419" spans="1:2" x14ac:dyDescent="0.2">
      <c r="A7419" s="24" t="s">
        <v>7357</v>
      </c>
      <c r="B7419" s="25">
        <v>2</v>
      </c>
    </row>
    <row r="7420" spans="1:2" x14ac:dyDescent="0.2">
      <c r="A7420" s="24" t="s">
        <v>7358</v>
      </c>
      <c r="B7420" s="25">
        <v>2</v>
      </c>
    </row>
    <row r="7421" spans="1:2" x14ac:dyDescent="0.2">
      <c r="A7421" s="24" t="s">
        <v>7359</v>
      </c>
      <c r="B7421" s="25">
        <v>2</v>
      </c>
    </row>
    <row r="7422" spans="1:2" x14ac:dyDescent="0.2">
      <c r="A7422" s="24" t="s">
        <v>7360</v>
      </c>
      <c r="B7422" s="25">
        <v>4</v>
      </c>
    </row>
    <row r="7423" spans="1:2" x14ac:dyDescent="0.2">
      <c r="A7423" s="24" t="s">
        <v>7361</v>
      </c>
      <c r="B7423" s="25">
        <v>9</v>
      </c>
    </row>
    <row r="7424" spans="1:2" x14ac:dyDescent="0.2">
      <c r="A7424" s="24" t="s">
        <v>7362</v>
      </c>
      <c r="B7424" s="25">
        <v>4</v>
      </c>
    </row>
    <row r="7425" spans="1:2" x14ac:dyDescent="0.2">
      <c r="A7425" s="24" t="s">
        <v>7363</v>
      </c>
      <c r="B7425" s="25">
        <v>1</v>
      </c>
    </row>
    <row r="7426" spans="1:2" x14ac:dyDescent="0.2">
      <c r="A7426" s="24" t="s">
        <v>7364</v>
      </c>
      <c r="B7426" s="25">
        <v>1</v>
      </c>
    </row>
    <row r="7427" spans="1:2" x14ac:dyDescent="0.2">
      <c r="A7427" s="24" t="s">
        <v>7365</v>
      </c>
      <c r="B7427" s="25">
        <v>1</v>
      </c>
    </row>
    <row r="7428" spans="1:2" x14ac:dyDescent="0.2">
      <c r="A7428" s="24" t="s">
        <v>7366</v>
      </c>
      <c r="B7428" s="25">
        <v>1</v>
      </c>
    </row>
    <row r="7429" spans="1:2" x14ac:dyDescent="0.2">
      <c r="A7429" s="24" t="s">
        <v>7367</v>
      </c>
      <c r="B7429" s="25">
        <v>1</v>
      </c>
    </row>
    <row r="7430" spans="1:2" x14ac:dyDescent="0.2">
      <c r="A7430" s="24" t="s">
        <v>7368</v>
      </c>
      <c r="B7430" s="25">
        <v>1</v>
      </c>
    </row>
    <row r="7431" spans="1:2" x14ac:dyDescent="0.2">
      <c r="A7431" s="24" t="s">
        <v>7369</v>
      </c>
      <c r="B7431" s="25">
        <v>8</v>
      </c>
    </row>
    <row r="7432" spans="1:2" x14ac:dyDescent="0.2">
      <c r="A7432" s="24" t="s">
        <v>7370</v>
      </c>
      <c r="B7432" s="25">
        <v>6</v>
      </c>
    </row>
    <row r="7433" spans="1:2" x14ac:dyDescent="0.2">
      <c r="A7433" s="24" t="s">
        <v>149</v>
      </c>
      <c r="B7433" s="25">
        <v>2</v>
      </c>
    </row>
    <row r="7434" spans="1:2" x14ac:dyDescent="0.2">
      <c r="A7434" s="24" t="s">
        <v>7371</v>
      </c>
      <c r="B7434" s="25">
        <v>1</v>
      </c>
    </row>
    <row r="7435" spans="1:2" x14ac:dyDescent="0.2">
      <c r="A7435" s="24" t="s">
        <v>7372</v>
      </c>
      <c r="B7435" s="25">
        <v>2</v>
      </c>
    </row>
    <row r="7436" spans="1:2" x14ac:dyDescent="0.2">
      <c r="A7436" s="24" t="s">
        <v>7373</v>
      </c>
      <c r="B7436" s="25">
        <v>1</v>
      </c>
    </row>
    <row r="7437" spans="1:2" x14ac:dyDescent="0.2">
      <c r="A7437" s="24" t="s">
        <v>7374</v>
      </c>
      <c r="B7437" s="25">
        <v>8</v>
      </c>
    </row>
    <row r="7438" spans="1:2" x14ac:dyDescent="0.2">
      <c r="A7438" s="24" t="s">
        <v>7375</v>
      </c>
      <c r="B7438" s="25">
        <v>3</v>
      </c>
    </row>
    <row r="7439" spans="1:2" x14ac:dyDescent="0.2">
      <c r="A7439" s="24" t="s">
        <v>7376</v>
      </c>
      <c r="B7439" s="25">
        <v>6</v>
      </c>
    </row>
    <row r="7440" spans="1:2" x14ac:dyDescent="0.2">
      <c r="A7440" s="24" t="s">
        <v>7377</v>
      </c>
      <c r="B7440" s="25">
        <v>2</v>
      </c>
    </row>
    <row r="7441" spans="1:2" x14ac:dyDescent="0.2">
      <c r="A7441" s="24" t="s">
        <v>7378</v>
      </c>
      <c r="B7441" s="25">
        <v>1</v>
      </c>
    </row>
    <row r="7442" spans="1:2" x14ac:dyDescent="0.2">
      <c r="A7442" s="24" t="s">
        <v>7379</v>
      </c>
      <c r="B7442" s="25">
        <v>10</v>
      </c>
    </row>
    <row r="7443" spans="1:2" x14ac:dyDescent="0.2">
      <c r="A7443" s="24" t="s">
        <v>7380</v>
      </c>
      <c r="B7443" s="25">
        <v>4</v>
      </c>
    </row>
    <row r="7444" spans="1:2" x14ac:dyDescent="0.2">
      <c r="A7444" s="24" t="s">
        <v>7381</v>
      </c>
      <c r="B7444" s="25">
        <v>1</v>
      </c>
    </row>
    <row r="7445" spans="1:2" x14ac:dyDescent="0.2">
      <c r="A7445" s="24" t="s">
        <v>7382</v>
      </c>
      <c r="B7445" s="25">
        <v>4</v>
      </c>
    </row>
    <row r="7446" spans="1:2" x14ac:dyDescent="0.2">
      <c r="A7446" s="24" t="s">
        <v>7383</v>
      </c>
      <c r="B7446" s="25">
        <v>7</v>
      </c>
    </row>
    <row r="7447" spans="1:2" x14ac:dyDescent="0.2">
      <c r="A7447" s="24" t="s">
        <v>7384</v>
      </c>
      <c r="B7447" s="25">
        <v>1</v>
      </c>
    </row>
    <row r="7448" spans="1:2" x14ac:dyDescent="0.2">
      <c r="A7448" s="24" t="s">
        <v>7385</v>
      </c>
      <c r="B7448" s="25">
        <v>5</v>
      </c>
    </row>
    <row r="7449" spans="1:2" x14ac:dyDescent="0.2">
      <c r="A7449" s="24" t="s">
        <v>7386</v>
      </c>
      <c r="B7449" s="25">
        <v>4</v>
      </c>
    </row>
    <row r="7450" spans="1:2" x14ac:dyDescent="0.2">
      <c r="A7450" s="24" t="s">
        <v>7387</v>
      </c>
      <c r="B7450" s="25">
        <v>1</v>
      </c>
    </row>
    <row r="7451" spans="1:2" x14ac:dyDescent="0.2">
      <c r="A7451" s="24" t="s">
        <v>7388</v>
      </c>
      <c r="B7451" s="25">
        <v>2</v>
      </c>
    </row>
    <row r="7452" spans="1:2" x14ac:dyDescent="0.2">
      <c r="A7452" s="24" t="s">
        <v>7389</v>
      </c>
      <c r="B7452" s="25">
        <v>4</v>
      </c>
    </row>
    <row r="7453" spans="1:2" x14ac:dyDescent="0.2">
      <c r="A7453" s="24" t="s">
        <v>7390</v>
      </c>
      <c r="B7453" s="25">
        <v>5</v>
      </c>
    </row>
    <row r="7454" spans="1:2" x14ac:dyDescent="0.2">
      <c r="A7454" s="24" t="s">
        <v>7391</v>
      </c>
      <c r="B7454" s="25">
        <v>4</v>
      </c>
    </row>
    <row r="7455" spans="1:2" x14ac:dyDescent="0.2">
      <c r="A7455" s="24" t="s">
        <v>7392</v>
      </c>
      <c r="B7455" s="25">
        <v>1</v>
      </c>
    </row>
    <row r="7456" spans="1:2" x14ac:dyDescent="0.2">
      <c r="A7456" s="24" t="s">
        <v>7393</v>
      </c>
      <c r="B7456" s="25">
        <v>1</v>
      </c>
    </row>
    <row r="7457" spans="1:2" x14ac:dyDescent="0.2">
      <c r="A7457" s="24" t="s">
        <v>7394</v>
      </c>
      <c r="B7457" s="25">
        <v>3</v>
      </c>
    </row>
    <row r="7458" spans="1:2" x14ac:dyDescent="0.2">
      <c r="A7458" s="24" t="s">
        <v>7395</v>
      </c>
      <c r="B7458" s="25">
        <v>3</v>
      </c>
    </row>
    <row r="7459" spans="1:2" x14ac:dyDescent="0.2">
      <c r="A7459" s="24" t="s">
        <v>7396</v>
      </c>
      <c r="B7459" s="25">
        <v>7</v>
      </c>
    </row>
    <row r="7460" spans="1:2" x14ac:dyDescent="0.2">
      <c r="A7460" s="24" t="s">
        <v>7397</v>
      </c>
      <c r="B7460" s="25">
        <v>1</v>
      </c>
    </row>
    <row r="7461" spans="1:2" x14ac:dyDescent="0.2">
      <c r="A7461" s="24" t="s">
        <v>7398</v>
      </c>
      <c r="B7461" s="25">
        <v>2</v>
      </c>
    </row>
    <row r="7462" spans="1:2" x14ac:dyDescent="0.2">
      <c r="A7462" s="24" t="s">
        <v>7399</v>
      </c>
      <c r="B7462" s="25">
        <v>1</v>
      </c>
    </row>
    <row r="7463" spans="1:2" x14ac:dyDescent="0.2">
      <c r="A7463" s="24" t="s">
        <v>7400</v>
      </c>
      <c r="B7463" s="25">
        <v>28</v>
      </c>
    </row>
    <row r="7464" spans="1:2" x14ac:dyDescent="0.2">
      <c r="A7464" s="24" t="s">
        <v>7401</v>
      </c>
      <c r="B7464" s="25">
        <v>3</v>
      </c>
    </row>
    <row r="7465" spans="1:2" x14ac:dyDescent="0.2">
      <c r="A7465" s="24" t="s">
        <v>7402</v>
      </c>
      <c r="B7465" s="25">
        <v>4</v>
      </c>
    </row>
    <row r="7466" spans="1:2" x14ac:dyDescent="0.2">
      <c r="A7466" s="24" t="s">
        <v>7403</v>
      </c>
      <c r="B7466" s="25">
        <v>3</v>
      </c>
    </row>
    <row r="7467" spans="1:2" x14ac:dyDescent="0.2">
      <c r="A7467" s="24" t="s">
        <v>7404</v>
      </c>
      <c r="B7467" s="25">
        <v>4</v>
      </c>
    </row>
    <row r="7468" spans="1:2" x14ac:dyDescent="0.2">
      <c r="A7468" s="24" t="s">
        <v>7405</v>
      </c>
      <c r="B7468" s="25">
        <v>13</v>
      </c>
    </row>
    <row r="7469" spans="1:2" x14ac:dyDescent="0.2">
      <c r="A7469" s="24" t="s">
        <v>7406</v>
      </c>
      <c r="B7469" s="25">
        <v>4</v>
      </c>
    </row>
    <row r="7470" spans="1:2" x14ac:dyDescent="0.2">
      <c r="A7470" s="24" t="s">
        <v>7407</v>
      </c>
      <c r="B7470" s="25">
        <v>3</v>
      </c>
    </row>
    <row r="7471" spans="1:2" x14ac:dyDescent="0.2">
      <c r="A7471" s="24" t="s">
        <v>7408</v>
      </c>
      <c r="B7471" s="25">
        <v>14</v>
      </c>
    </row>
    <row r="7472" spans="1:2" x14ac:dyDescent="0.2">
      <c r="A7472" s="24" t="s">
        <v>7409</v>
      </c>
      <c r="B7472" s="25">
        <v>3</v>
      </c>
    </row>
    <row r="7473" spans="1:2" x14ac:dyDescent="0.2">
      <c r="A7473" s="24" t="s">
        <v>7410</v>
      </c>
      <c r="B7473" s="25">
        <v>4</v>
      </c>
    </row>
    <row r="7474" spans="1:2" x14ac:dyDescent="0.2">
      <c r="A7474" s="24" t="s">
        <v>7411</v>
      </c>
      <c r="B7474" s="25">
        <v>11</v>
      </c>
    </row>
    <row r="7475" spans="1:2" x14ac:dyDescent="0.2">
      <c r="A7475" s="24" t="s">
        <v>7412</v>
      </c>
      <c r="B7475" s="25">
        <v>3</v>
      </c>
    </row>
    <row r="7476" spans="1:2" x14ac:dyDescent="0.2">
      <c r="A7476" s="24" t="s">
        <v>7413</v>
      </c>
      <c r="B7476" s="25">
        <v>1</v>
      </c>
    </row>
    <row r="7477" spans="1:2" x14ac:dyDescent="0.2">
      <c r="A7477" s="24" t="s">
        <v>7414</v>
      </c>
      <c r="B7477" s="25">
        <v>15</v>
      </c>
    </row>
    <row r="7478" spans="1:2" x14ac:dyDescent="0.2">
      <c r="A7478" s="24" t="s">
        <v>7415</v>
      </c>
      <c r="B7478" s="25">
        <v>3</v>
      </c>
    </row>
    <row r="7479" spans="1:2" x14ac:dyDescent="0.2">
      <c r="A7479" s="24" t="s">
        <v>7416</v>
      </c>
      <c r="B7479" s="25">
        <v>21</v>
      </c>
    </row>
    <row r="7480" spans="1:2" x14ac:dyDescent="0.2">
      <c r="A7480" s="24" t="s">
        <v>7417</v>
      </c>
      <c r="B7480" s="25">
        <v>22</v>
      </c>
    </row>
    <row r="7481" spans="1:2" x14ac:dyDescent="0.2">
      <c r="A7481" s="24" t="s">
        <v>7418</v>
      </c>
      <c r="B7481" s="25">
        <v>2</v>
      </c>
    </row>
    <row r="7482" spans="1:2" x14ac:dyDescent="0.2">
      <c r="A7482" s="24" t="s">
        <v>7419</v>
      </c>
      <c r="B7482" s="25">
        <v>3</v>
      </c>
    </row>
    <row r="7483" spans="1:2" x14ac:dyDescent="0.2">
      <c r="A7483" s="24" t="s">
        <v>7420</v>
      </c>
      <c r="B7483" s="25">
        <v>3</v>
      </c>
    </row>
    <row r="7484" spans="1:2" x14ac:dyDescent="0.2">
      <c r="A7484" s="24" t="s">
        <v>7421</v>
      </c>
      <c r="B7484" s="25">
        <v>1</v>
      </c>
    </row>
    <row r="7485" spans="1:2" x14ac:dyDescent="0.2">
      <c r="A7485" s="24" t="s">
        <v>7422</v>
      </c>
      <c r="B7485" s="25">
        <v>2</v>
      </c>
    </row>
    <row r="7486" spans="1:2" x14ac:dyDescent="0.2">
      <c r="A7486" s="24" t="s">
        <v>7423</v>
      </c>
      <c r="B7486" s="25">
        <v>3</v>
      </c>
    </row>
    <row r="7487" spans="1:2" x14ac:dyDescent="0.2">
      <c r="A7487" s="24" t="s">
        <v>7424</v>
      </c>
      <c r="B7487" s="25">
        <v>2</v>
      </c>
    </row>
    <row r="7488" spans="1:2" x14ac:dyDescent="0.2">
      <c r="A7488" s="24" t="s">
        <v>7425</v>
      </c>
      <c r="B7488" s="25">
        <v>1</v>
      </c>
    </row>
    <row r="7489" spans="1:2" x14ac:dyDescent="0.2">
      <c r="A7489" s="24" t="s">
        <v>7426</v>
      </c>
      <c r="B7489" s="25">
        <v>1</v>
      </c>
    </row>
    <row r="7490" spans="1:2" x14ac:dyDescent="0.2">
      <c r="A7490" s="24" t="s">
        <v>7427</v>
      </c>
      <c r="B7490" s="25">
        <v>1</v>
      </c>
    </row>
    <row r="7491" spans="1:2" x14ac:dyDescent="0.2">
      <c r="A7491" s="24" t="s">
        <v>7428</v>
      </c>
      <c r="B7491" s="25">
        <v>3</v>
      </c>
    </row>
    <row r="7492" spans="1:2" x14ac:dyDescent="0.2">
      <c r="A7492" s="24" t="s">
        <v>7429</v>
      </c>
      <c r="B7492" s="25">
        <v>1</v>
      </c>
    </row>
    <row r="7493" spans="1:2" x14ac:dyDescent="0.2">
      <c r="A7493" s="24" t="s">
        <v>7430</v>
      </c>
      <c r="B7493" s="25">
        <v>12</v>
      </c>
    </row>
    <row r="7494" spans="1:2" x14ac:dyDescent="0.2">
      <c r="A7494" s="24" t="s">
        <v>7431</v>
      </c>
      <c r="B7494" s="25">
        <v>1</v>
      </c>
    </row>
    <row r="7495" spans="1:2" x14ac:dyDescent="0.2">
      <c r="A7495" s="24" t="s">
        <v>7432</v>
      </c>
      <c r="B7495" s="25">
        <v>1</v>
      </c>
    </row>
    <row r="7496" spans="1:2" x14ac:dyDescent="0.2">
      <c r="A7496" s="24" t="s">
        <v>7433</v>
      </c>
      <c r="B7496" s="25">
        <v>2</v>
      </c>
    </row>
    <row r="7497" spans="1:2" x14ac:dyDescent="0.2">
      <c r="A7497" s="24" t="s">
        <v>7434</v>
      </c>
      <c r="B7497" s="25">
        <v>4</v>
      </c>
    </row>
    <row r="7498" spans="1:2" x14ac:dyDescent="0.2">
      <c r="A7498" s="24" t="s">
        <v>7435</v>
      </c>
      <c r="B7498" s="25">
        <v>2</v>
      </c>
    </row>
    <row r="7499" spans="1:2" x14ac:dyDescent="0.2">
      <c r="A7499" s="24" t="s">
        <v>7436</v>
      </c>
      <c r="B7499" s="25">
        <v>7</v>
      </c>
    </row>
    <row r="7500" spans="1:2" x14ac:dyDescent="0.2">
      <c r="A7500" s="24" t="s">
        <v>7437</v>
      </c>
      <c r="B7500" s="25">
        <v>6</v>
      </c>
    </row>
    <row r="7501" spans="1:2" x14ac:dyDescent="0.2">
      <c r="A7501" s="24" t="s">
        <v>7438</v>
      </c>
      <c r="B7501" s="25">
        <v>2</v>
      </c>
    </row>
    <row r="7502" spans="1:2" x14ac:dyDescent="0.2">
      <c r="A7502" s="24" t="s">
        <v>7439</v>
      </c>
      <c r="B7502" s="25">
        <v>1</v>
      </c>
    </row>
    <row r="7503" spans="1:2" x14ac:dyDescent="0.2">
      <c r="A7503" s="24" t="s">
        <v>7440</v>
      </c>
      <c r="B7503" s="25">
        <v>3</v>
      </c>
    </row>
    <row r="7504" spans="1:2" x14ac:dyDescent="0.2">
      <c r="A7504" s="24" t="s">
        <v>7441</v>
      </c>
      <c r="B7504" s="25">
        <v>3</v>
      </c>
    </row>
    <row r="7505" spans="1:2" x14ac:dyDescent="0.2">
      <c r="A7505" s="24" t="s">
        <v>7442</v>
      </c>
      <c r="B7505" s="25">
        <v>2</v>
      </c>
    </row>
    <row r="7506" spans="1:2" x14ac:dyDescent="0.2">
      <c r="A7506" s="24" t="s">
        <v>7443</v>
      </c>
      <c r="B7506" s="25">
        <v>2</v>
      </c>
    </row>
    <row r="7507" spans="1:2" x14ac:dyDescent="0.2">
      <c r="A7507" s="24" t="s">
        <v>7937</v>
      </c>
      <c r="B7507" s="15" t="s">
        <v>8628</v>
      </c>
    </row>
    <row r="7508" spans="1:2" x14ac:dyDescent="0.2">
      <c r="A7508" s="24" t="s">
        <v>7444</v>
      </c>
      <c r="B7508" s="25">
        <v>2</v>
      </c>
    </row>
    <row r="7509" spans="1:2" x14ac:dyDescent="0.2">
      <c r="A7509" s="24" t="s">
        <v>7445</v>
      </c>
      <c r="B7509" s="25">
        <v>1</v>
      </c>
    </row>
    <row r="7510" spans="1:2" x14ac:dyDescent="0.2">
      <c r="A7510" s="24" t="s">
        <v>7446</v>
      </c>
      <c r="B7510" s="25">
        <v>1</v>
      </c>
    </row>
    <row r="7511" spans="1:2" x14ac:dyDescent="0.2">
      <c r="A7511" s="24" t="s">
        <v>7447</v>
      </c>
      <c r="B7511" s="25">
        <v>3</v>
      </c>
    </row>
    <row r="7512" spans="1:2" x14ac:dyDescent="0.2">
      <c r="A7512" s="24" t="s">
        <v>7448</v>
      </c>
      <c r="B7512" s="25">
        <v>7</v>
      </c>
    </row>
    <row r="7513" spans="1:2" x14ac:dyDescent="0.2">
      <c r="A7513" s="24" t="s">
        <v>7449</v>
      </c>
      <c r="B7513" s="25">
        <v>5</v>
      </c>
    </row>
    <row r="7514" spans="1:2" x14ac:dyDescent="0.2">
      <c r="A7514" s="24" t="s">
        <v>7450</v>
      </c>
      <c r="B7514" s="25">
        <v>5</v>
      </c>
    </row>
    <row r="7515" spans="1:2" x14ac:dyDescent="0.2">
      <c r="A7515" s="24" t="s">
        <v>231</v>
      </c>
      <c r="B7515" s="25">
        <v>2</v>
      </c>
    </row>
    <row r="7516" spans="1:2" x14ac:dyDescent="0.2">
      <c r="A7516" s="24" t="s">
        <v>7451</v>
      </c>
      <c r="B7516" s="25">
        <v>14</v>
      </c>
    </row>
    <row r="7517" spans="1:2" x14ac:dyDescent="0.2">
      <c r="A7517" s="24" t="s">
        <v>7452</v>
      </c>
      <c r="B7517" s="25">
        <v>5</v>
      </c>
    </row>
    <row r="7518" spans="1:2" x14ac:dyDescent="0.2">
      <c r="A7518" s="24" t="s">
        <v>305</v>
      </c>
      <c r="B7518" s="25">
        <v>1</v>
      </c>
    </row>
    <row r="7519" spans="1:2" x14ac:dyDescent="0.2">
      <c r="A7519" s="24" t="s">
        <v>7453</v>
      </c>
      <c r="B7519" s="25">
        <v>4</v>
      </c>
    </row>
    <row r="7520" spans="1:2" x14ac:dyDescent="0.2">
      <c r="A7520" s="24" t="s">
        <v>7454</v>
      </c>
      <c r="B7520" s="25">
        <v>1</v>
      </c>
    </row>
    <row r="7521" spans="1:2" x14ac:dyDescent="0.2">
      <c r="A7521" s="24" t="s">
        <v>7455</v>
      </c>
      <c r="B7521" s="25">
        <v>1</v>
      </c>
    </row>
    <row r="7522" spans="1:2" x14ac:dyDescent="0.2">
      <c r="A7522" s="24" t="s">
        <v>7456</v>
      </c>
      <c r="B7522" s="25">
        <v>2</v>
      </c>
    </row>
    <row r="7523" spans="1:2" x14ac:dyDescent="0.2">
      <c r="A7523" s="24" t="s">
        <v>7457</v>
      </c>
      <c r="B7523" s="25">
        <v>2</v>
      </c>
    </row>
    <row r="7524" spans="1:2" x14ac:dyDescent="0.2">
      <c r="A7524" s="24" t="s">
        <v>7458</v>
      </c>
      <c r="B7524" s="25">
        <v>4</v>
      </c>
    </row>
    <row r="7525" spans="1:2" x14ac:dyDescent="0.2">
      <c r="A7525" s="24" t="s">
        <v>7459</v>
      </c>
      <c r="B7525" s="25">
        <v>2</v>
      </c>
    </row>
    <row r="7526" spans="1:2" x14ac:dyDescent="0.2">
      <c r="A7526" s="24" t="s">
        <v>7460</v>
      </c>
      <c r="B7526" s="25">
        <v>1</v>
      </c>
    </row>
    <row r="7527" spans="1:2" x14ac:dyDescent="0.2">
      <c r="A7527" s="24" t="s">
        <v>7461</v>
      </c>
      <c r="B7527" s="25">
        <v>4</v>
      </c>
    </row>
    <row r="7528" spans="1:2" x14ac:dyDescent="0.2">
      <c r="A7528" s="24" t="s">
        <v>7462</v>
      </c>
      <c r="B7528" s="25">
        <v>1</v>
      </c>
    </row>
    <row r="7529" spans="1:2" x14ac:dyDescent="0.2">
      <c r="A7529" s="24" t="s">
        <v>7463</v>
      </c>
      <c r="B7529" s="25">
        <v>1</v>
      </c>
    </row>
    <row r="7530" spans="1:2" x14ac:dyDescent="0.2">
      <c r="A7530" s="24" t="s">
        <v>7464</v>
      </c>
      <c r="B7530" s="25">
        <v>10</v>
      </c>
    </row>
    <row r="7531" spans="1:2" x14ac:dyDescent="0.2">
      <c r="A7531" s="24" t="s">
        <v>7465</v>
      </c>
      <c r="B7531" s="25">
        <v>3</v>
      </c>
    </row>
    <row r="7532" spans="1:2" x14ac:dyDescent="0.2">
      <c r="A7532" s="24" t="s">
        <v>7466</v>
      </c>
      <c r="B7532" s="25">
        <v>1</v>
      </c>
    </row>
    <row r="7533" spans="1:2" x14ac:dyDescent="0.2">
      <c r="A7533" s="24" t="s">
        <v>7467</v>
      </c>
      <c r="B7533" s="25">
        <v>1</v>
      </c>
    </row>
    <row r="7534" spans="1:2" x14ac:dyDescent="0.2">
      <c r="A7534" s="24" t="s">
        <v>7468</v>
      </c>
      <c r="B7534" s="25">
        <v>2</v>
      </c>
    </row>
    <row r="7535" spans="1:2" x14ac:dyDescent="0.2">
      <c r="A7535" s="24" t="s">
        <v>7469</v>
      </c>
      <c r="B7535" s="25">
        <v>9</v>
      </c>
    </row>
    <row r="7536" spans="1:2" x14ac:dyDescent="0.2">
      <c r="A7536" s="24" t="s">
        <v>7931</v>
      </c>
      <c r="B7536" s="15" t="s">
        <v>8628</v>
      </c>
    </row>
    <row r="7537" spans="1:2" x14ac:dyDescent="0.2">
      <c r="A7537" s="24" t="s">
        <v>7470</v>
      </c>
      <c r="B7537" s="25">
        <v>12</v>
      </c>
    </row>
    <row r="7538" spans="1:2" x14ac:dyDescent="0.2">
      <c r="A7538" s="24" t="s">
        <v>7471</v>
      </c>
      <c r="B7538" s="25">
        <v>2</v>
      </c>
    </row>
    <row r="7539" spans="1:2" x14ac:dyDescent="0.2">
      <c r="A7539" s="24" t="s">
        <v>7472</v>
      </c>
      <c r="B7539" s="25">
        <v>1</v>
      </c>
    </row>
    <row r="7540" spans="1:2" x14ac:dyDescent="0.2">
      <c r="A7540" s="24" t="s">
        <v>7473</v>
      </c>
      <c r="B7540" s="25">
        <v>1</v>
      </c>
    </row>
    <row r="7541" spans="1:2" x14ac:dyDescent="0.2">
      <c r="A7541" s="24" t="s">
        <v>7474</v>
      </c>
      <c r="B7541" s="25">
        <v>1</v>
      </c>
    </row>
    <row r="7542" spans="1:2" x14ac:dyDescent="0.2">
      <c r="A7542" s="24" t="s">
        <v>7475</v>
      </c>
      <c r="B7542" s="25">
        <v>3</v>
      </c>
    </row>
    <row r="7543" spans="1:2" x14ac:dyDescent="0.2">
      <c r="A7543" s="24" t="s">
        <v>7476</v>
      </c>
      <c r="B7543" s="25">
        <v>1</v>
      </c>
    </row>
    <row r="7544" spans="1:2" x14ac:dyDescent="0.2">
      <c r="A7544" s="24" t="s">
        <v>7477</v>
      </c>
      <c r="B7544" s="25">
        <v>30</v>
      </c>
    </row>
    <row r="7545" spans="1:2" x14ac:dyDescent="0.2">
      <c r="A7545" s="24" t="s">
        <v>7478</v>
      </c>
      <c r="B7545" s="25">
        <v>1</v>
      </c>
    </row>
    <row r="7546" spans="1:2" x14ac:dyDescent="0.2">
      <c r="A7546" s="24" t="s">
        <v>7479</v>
      </c>
      <c r="B7546" s="25">
        <v>2</v>
      </c>
    </row>
    <row r="7547" spans="1:2" x14ac:dyDescent="0.2">
      <c r="A7547" s="24" t="s">
        <v>7480</v>
      </c>
      <c r="B7547" s="25">
        <v>2</v>
      </c>
    </row>
    <row r="7548" spans="1:2" x14ac:dyDescent="0.2">
      <c r="A7548" s="24" t="s">
        <v>7975</v>
      </c>
      <c r="B7548" s="15" t="s">
        <v>8628</v>
      </c>
    </row>
    <row r="7549" spans="1:2" x14ac:dyDescent="0.2">
      <c r="A7549" s="24" t="s">
        <v>7481</v>
      </c>
      <c r="B7549" s="25">
        <v>3</v>
      </c>
    </row>
    <row r="7550" spans="1:2" x14ac:dyDescent="0.2">
      <c r="A7550" s="24" t="s">
        <v>7482</v>
      </c>
      <c r="B7550" s="25">
        <v>2</v>
      </c>
    </row>
    <row r="7551" spans="1:2" x14ac:dyDescent="0.2">
      <c r="A7551" s="24" t="s">
        <v>7483</v>
      </c>
      <c r="B7551" s="25">
        <v>1</v>
      </c>
    </row>
    <row r="7552" spans="1:2" x14ac:dyDescent="0.2">
      <c r="A7552" s="24" t="s">
        <v>7484</v>
      </c>
      <c r="B7552" s="25">
        <v>2</v>
      </c>
    </row>
    <row r="7553" spans="1:2" x14ac:dyDescent="0.2">
      <c r="A7553" s="24" t="s">
        <v>7485</v>
      </c>
      <c r="B7553" s="25">
        <v>2</v>
      </c>
    </row>
    <row r="7554" spans="1:2" x14ac:dyDescent="0.2">
      <c r="A7554" s="24" t="s">
        <v>7486</v>
      </c>
      <c r="B7554" s="25">
        <v>3</v>
      </c>
    </row>
    <row r="7555" spans="1:2" x14ac:dyDescent="0.2">
      <c r="A7555" s="24" t="s">
        <v>7487</v>
      </c>
      <c r="B7555" s="25">
        <v>5</v>
      </c>
    </row>
    <row r="7556" spans="1:2" x14ac:dyDescent="0.2">
      <c r="A7556" s="24" t="s">
        <v>7488</v>
      </c>
      <c r="B7556" s="25">
        <v>6</v>
      </c>
    </row>
    <row r="7557" spans="1:2" x14ac:dyDescent="0.2">
      <c r="A7557" s="24" t="s">
        <v>7488</v>
      </c>
      <c r="B7557" s="25" t="s">
        <v>8628</v>
      </c>
    </row>
    <row r="7558" spans="1:2" x14ac:dyDescent="0.2">
      <c r="A7558" s="24" t="s">
        <v>7489</v>
      </c>
      <c r="B7558" s="25">
        <v>1</v>
      </c>
    </row>
    <row r="7559" spans="1:2" x14ac:dyDescent="0.2">
      <c r="A7559" s="24" t="s">
        <v>7490</v>
      </c>
      <c r="B7559" s="25">
        <v>4</v>
      </c>
    </row>
    <row r="7560" spans="1:2" x14ac:dyDescent="0.2">
      <c r="A7560" s="24" t="s">
        <v>7491</v>
      </c>
      <c r="B7560" s="25">
        <v>4</v>
      </c>
    </row>
    <row r="7561" spans="1:2" x14ac:dyDescent="0.2">
      <c r="A7561" s="24" t="s">
        <v>7492</v>
      </c>
      <c r="B7561" s="25">
        <v>9</v>
      </c>
    </row>
    <row r="7562" spans="1:2" x14ac:dyDescent="0.2">
      <c r="A7562" s="24" t="s">
        <v>7493</v>
      </c>
      <c r="B7562" s="25">
        <v>1</v>
      </c>
    </row>
    <row r="7563" spans="1:2" x14ac:dyDescent="0.2">
      <c r="A7563" s="24" t="s">
        <v>7494</v>
      </c>
      <c r="B7563" s="25">
        <v>7</v>
      </c>
    </row>
    <row r="7564" spans="1:2" x14ac:dyDescent="0.2">
      <c r="A7564" s="24" t="s">
        <v>7495</v>
      </c>
      <c r="B7564" s="25">
        <v>1</v>
      </c>
    </row>
    <row r="7565" spans="1:2" x14ac:dyDescent="0.2">
      <c r="A7565" s="24" t="s">
        <v>7496</v>
      </c>
      <c r="B7565" s="25">
        <v>13</v>
      </c>
    </row>
    <row r="7566" spans="1:2" x14ac:dyDescent="0.2">
      <c r="A7566" s="24" t="s">
        <v>7497</v>
      </c>
      <c r="B7566" s="25">
        <v>5</v>
      </c>
    </row>
    <row r="7567" spans="1:2" x14ac:dyDescent="0.2">
      <c r="A7567" s="24" t="s">
        <v>7498</v>
      </c>
      <c r="B7567" s="25">
        <v>3</v>
      </c>
    </row>
    <row r="7568" spans="1:2" x14ac:dyDescent="0.2">
      <c r="A7568" s="24" t="s">
        <v>7499</v>
      </c>
      <c r="B7568" s="25">
        <v>3</v>
      </c>
    </row>
    <row r="7569" spans="1:2" x14ac:dyDescent="0.2">
      <c r="A7569" s="24" t="s">
        <v>405</v>
      </c>
      <c r="B7569" s="25">
        <v>2</v>
      </c>
    </row>
    <row r="7570" spans="1:2" x14ac:dyDescent="0.2">
      <c r="A7570" s="24" t="s">
        <v>7500</v>
      </c>
      <c r="B7570" s="25">
        <v>15</v>
      </c>
    </row>
    <row r="7571" spans="1:2" x14ac:dyDescent="0.2">
      <c r="A7571" s="24" t="s">
        <v>7501</v>
      </c>
      <c r="B7571" s="25">
        <v>1</v>
      </c>
    </row>
    <row r="7572" spans="1:2" x14ac:dyDescent="0.2">
      <c r="A7572" s="24" t="s">
        <v>7502</v>
      </c>
      <c r="B7572" s="25">
        <v>12</v>
      </c>
    </row>
    <row r="7573" spans="1:2" x14ac:dyDescent="0.2">
      <c r="A7573" s="24" t="s">
        <v>7967</v>
      </c>
      <c r="B7573" s="15" t="s">
        <v>8628</v>
      </c>
    </row>
    <row r="7574" spans="1:2" x14ac:dyDescent="0.2">
      <c r="A7574" s="24" t="s">
        <v>7503</v>
      </c>
      <c r="B7574" s="25">
        <v>1</v>
      </c>
    </row>
    <row r="7575" spans="1:2" x14ac:dyDescent="0.2">
      <c r="A7575" s="24" t="s">
        <v>7504</v>
      </c>
      <c r="B7575" s="25">
        <v>85</v>
      </c>
    </row>
    <row r="7576" spans="1:2" x14ac:dyDescent="0.2">
      <c r="A7576" s="24" t="s">
        <v>7505</v>
      </c>
      <c r="B7576" s="25">
        <v>3</v>
      </c>
    </row>
    <row r="7577" spans="1:2" x14ac:dyDescent="0.2">
      <c r="A7577" s="24" t="s">
        <v>7506</v>
      </c>
      <c r="B7577" s="25">
        <v>1</v>
      </c>
    </row>
    <row r="7578" spans="1:2" x14ac:dyDescent="0.2">
      <c r="A7578" s="24" t="s">
        <v>7507</v>
      </c>
      <c r="B7578" s="25">
        <v>3</v>
      </c>
    </row>
    <row r="7579" spans="1:2" x14ac:dyDescent="0.2">
      <c r="A7579" s="24" t="s">
        <v>7508</v>
      </c>
      <c r="B7579" s="25">
        <v>4</v>
      </c>
    </row>
    <row r="7580" spans="1:2" x14ac:dyDescent="0.2">
      <c r="A7580" s="24" t="s">
        <v>7509</v>
      </c>
      <c r="B7580" s="25">
        <v>2</v>
      </c>
    </row>
    <row r="7581" spans="1:2" x14ac:dyDescent="0.2">
      <c r="A7581" s="24" t="s">
        <v>7510</v>
      </c>
      <c r="B7581" s="25">
        <v>6</v>
      </c>
    </row>
    <row r="7582" spans="1:2" x14ac:dyDescent="0.2">
      <c r="A7582" s="24" t="s">
        <v>7511</v>
      </c>
      <c r="B7582" s="25">
        <v>3</v>
      </c>
    </row>
    <row r="7583" spans="1:2" x14ac:dyDescent="0.2">
      <c r="A7583" s="24" t="s">
        <v>7512</v>
      </c>
      <c r="B7583" s="25">
        <v>3</v>
      </c>
    </row>
    <row r="7584" spans="1:2" x14ac:dyDescent="0.2">
      <c r="A7584" s="24" t="s">
        <v>7513</v>
      </c>
      <c r="B7584" s="25">
        <v>2</v>
      </c>
    </row>
    <row r="7585" spans="1:2" x14ac:dyDescent="0.2">
      <c r="A7585" s="24" t="s">
        <v>7514</v>
      </c>
      <c r="B7585" s="25">
        <v>44</v>
      </c>
    </row>
    <row r="7586" spans="1:2" x14ac:dyDescent="0.2">
      <c r="A7586" s="24" t="s">
        <v>7515</v>
      </c>
      <c r="B7586" s="25">
        <v>2</v>
      </c>
    </row>
    <row r="7587" spans="1:2" x14ac:dyDescent="0.2">
      <c r="A7587" s="24" t="s">
        <v>7516</v>
      </c>
      <c r="B7587" s="25">
        <v>2</v>
      </c>
    </row>
    <row r="7588" spans="1:2" x14ac:dyDescent="0.2">
      <c r="A7588" s="24" t="s">
        <v>306</v>
      </c>
      <c r="B7588" s="25">
        <v>2</v>
      </c>
    </row>
    <row r="7589" spans="1:2" x14ac:dyDescent="0.2">
      <c r="A7589" s="24" t="s">
        <v>7517</v>
      </c>
      <c r="B7589" s="25">
        <v>6</v>
      </c>
    </row>
    <row r="7590" spans="1:2" x14ac:dyDescent="0.2">
      <c r="A7590" s="24" t="s">
        <v>7518</v>
      </c>
      <c r="B7590" s="25">
        <v>12</v>
      </c>
    </row>
    <row r="7591" spans="1:2" x14ac:dyDescent="0.2">
      <c r="A7591" s="24" t="s">
        <v>7519</v>
      </c>
      <c r="B7591" s="25">
        <v>6</v>
      </c>
    </row>
    <row r="7592" spans="1:2" x14ac:dyDescent="0.2">
      <c r="A7592" s="24" t="s">
        <v>7520</v>
      </c>
      <c r="B7592" s="25">
        <v>6</v>
      </c>
    </row>
    <row r="7593" spans="1:2" x14ac:dyDescent="0.2">
      <c r="A7593" s="24" t="s">
        <v>7521</v>
      </c>
      <c r="B7593" s="25">
        <v>18</v>
      </c>
    </row>
    <row r="7594" spans="1:2" x14ac:dyDescent="0.2">
      <c r="A7594" s="24" t="s">
        <v>7522</v>
      </c>
      <c r="B7594" s="25">
        <v>1</v>
      </c>
    </row>
    <row r="7595" spans="1:2" x14ac:dyDescent="0.2">
      <c r="A7595" s="24" t="s">
        <v>7523</v>
      </c>
      <c r="B7595" s="25">
        <v>4</v>
      </c>
    </row>
    <row r="7596" spans="1:2" x14ac:dyDescent="0.2">
      <c r="A7596" s="24" t="s">
        <v>7524</v>
      </c>
      <c r="B7596" s="25">
        <v>3</v>
      </c>
    </row>
    <row r="7597" spans="1:2" x14ac:dyDescent="0.2">
      <c r="A7597" s="24" t="s">
        <v>7525</v>
      </c>
      <c r="B7597" s="25">
        <v>12</v>
      </c>
    </row>
    <row r="7598" spans="1:2" x14ac:dyDescent="0.2">
      <c r="A7598" s="24" t="s">
        <v>7526</v>
      </c>
      <c r="B7598" s="25">
        <v>1</v>
      </c>
    </row>
    <row r="7599" spans="1:2" x14ac:dyDescent="0.2">
      <c r="A7599" s="24" t="s">
        <v>7527</v>
      </c>
      <c r="B7599" s="25">
        <v>2</v>
      </c>
    </row>
    <row r="7600" spans="1:2" x14ac:dyDescent="0.2">
      <c r="A7600" s="24" t="s">
        <v>7528</v>
      </c>
      <c r="B7600" s="25">
        <v>1</v>
      </c>
    </row>
    <row r="7601" spans="1:2" x14ac:dyDescent="0.2">
      <c r="A7601" s="24" t="s">
        <v>7529</v>
      </c>
      <c r="B7601" s="25">
        <v>1</v>
      </c>
    </row>
    <row r="7602" spans="1:2" x14ac:dyDescent="0.2">
      <c r="A7602" s="24" t="s">
        <v>7530</v>
      </c>
      <c r="B7602" s="25">
        <v>42</v>
      </c>
    </row>
    <row r="7603" spans="1:2" x14ac:dyDescent="0.2">
      <c r="A7603" s="24" t="s">
        <v>7531</v>
      </c>
      <c r="B7603" s="25">
        <v>4</v>
      </c>
    </row>
    <row r="7604" spans="1:2" x14ac:dyDescent="0.2">
      <c r="A7604" s="24" t="s">
        <v>7532</v>
      </c>
      <c r="B7604" s="25">
        <v>2</v>
      </c>
    </row>
    <row r="7605" spans="1:2" x14ac:dyDescent="0.2">
      <c r="A7605" s="24" t="s">
        <v>7533</v>
      </c>
      <c r="B7605" s="25">
        <v>1</v>
      </c>
    </row>
    <row r="7606" spans="1:2" x14ac:dyDescent="0.2">
      <c r="A7606" s="24" t="s">
        <v>7534</v>
      </c>
      <c r="B7606" s="25">
        <v>2</v>
      </c>
    </row>
    <row r="7607" spans="1:2" x14ac:dyDescent="0.2">
      <c r="A7607" s="24" t="s">
        <v>7535</v>
      </c>
      <c r="B7607" s="25">
        <v>12</v>
      </c>
    </row>
    <row r="7608" spans="1:2" x14ac:dyDescent="0.2">
      <c r="A7608" s="24" t="s">
        <v>7536</v>
      </c>
      <c r="B7608" s="25">
        <v>33</v>
      </c>
    </row>
    <row r="7609" spans="1:2" x14ac:dyDescent="0.2">
      <c r="A7609" s="24" t="s">
        <v>7537</v>
      </c>
      <c r="B7609" s="25">
        <v>3</v>
      </c>
    </row>
    <row r="7610" spans="1:2" x14ac:dyDescent="0.2">
      <c r="A7610" s="24" t="s">
        <v>7538</v>
      </c>
      <c r="B7610" s="25">
        <v>2</v>
      </c>
    </row>
    <row r="7611" spans="1:2" x14ac:dyDescent="0.2">
      <c r="A7611" s="24" t="s">
        <v>7539</v>
      </c>
      <c r="B7611" s="25">
        <v>1</v>
      </c>
    </row>
    <row r="7612" spans="1:2" x14ac:dyDescent="0.2">
      <c r="A7612" s="24" t="s">
        <v>7540</v>
      </c>
      <c r="B7612" s="25">
        <v>1</v>
      </c>
    </row>
    <row r="7613" spans="1:2" x14ac:dyDescent="0.2">
      <c r="A7613" s="24" t="s">
        <v>7955</v>
      </c>
      <c r="B7613" s="15" t="s">
        <v>8628</v>
      </c>
    </row>
    <row r="7614" spans="1:2" x14ac:dyDescent="0.2">
      <c r="A7614" s="24" t="s">
        <v>7541</v>
      </c>
      <c r="B7614" s="25">
        <v>5</v>
      </c>
    </row>
    <row r="7615" spans="1:2" x14ac:dyDescent="0.2">
      <c r="A7615" s="24" t="s">
        <v>7542</v>
      </c>
      <c r="B7615" s="25">
        <v>5</v>
      </c>
    </row>
    <row r="7616" spans="1:2" x14ac:dyDescent="0.2">
      <c r="A7616" s="24" t="s">
        <v>7543</v>
      </c>
      <c r="B7616" s="25">
        <v>4</v>
      </c>
    </row>
    <row r="7617" spans="1:2" x14ac:dyDescent="0.2">
      <c r="A7617" s="24" t="s">
        <v>7544</v>
      </c>
      <c r="B7617" s="25">
        <v>256</v>
      </c>
    </row>
    <row r="7618" spans="1:2" x14ac:dyDescent="0.2">
      <c r="A7618" s="24" t="s">
        <v>7545</v>
      </c>
      <c r="B7618" s="25">
        <v>2</v>
      </c>
    </row>
    <row r="7619" spans="1:2" x14ac:dyDescent="0.2">
      <c r="A7619" s="24" t="s">
        <v>7546</v>
      </c>
      <c r="B7619" s="25">
        <v>16</v>
      </c>
    </row>
    <row r="7620" spans="1:2" x14ac:dyDescent="0.2">
      <c r="A7620" s="24" t="s">
        <v>7547</v>
      </c>
      <c r="B7620" s="25">
        <v>9</v>
      </c>
    </row>
    <row r="7621" spans="1:2" x14ac:dyDescent="0.2">
      <c r="A7621" s="24" t="s">
        <v>7548</v>
      </c>
      <c r="B7621" s="25">
        <v>3</v>
      </c>
    </row>
    <row r="7622" spans="1:2" x14ac:dyDescent="0.2">
      <c r="A7622" s="24" t="s">
        <v>7549</v>
      </c>
      <c r="B7622" s="25">
        <v>26</v>
      </c>
    </row>
    <row r="7623" spans="1:2" x14ac:dyDescent="0.2">
      <c r="A7623" s="24" t="s">
        <v>7550</v>
      </c>
      <c r="B7623" s="25">
        <v>3</v>
      </c>
    </row>
    <row r="7624" spans="1:2" x14ac:dyDescent="0.2">
      <c r="A7624" s="24" t="s">
        <v>7551</v>
      </c>
      <c r="B7624" s="25">
        <v>1</v>
      </c>
    </row>
    <row r="7625" spans="1:2" x14ac:dyDescent="0.2">
      <c r="A7625" s="24" t="s">
        <v>7552</v>
      </c>
      <c r="B7625" s="25">
        <v>5</v>
      </c>
    </row>
    <row r="7626" spans="1:2" x14ac:dyDescent="0.2">
      <c r="A7626" s="24" t="s">
        <v>7553</v>
      </c>
      <c r="B7626" s="25">
        <v>8</v>
      </c>
    </row>
    <row r="7627" spans="1:2" x14ac:dyDescent="0.2">
      <c r="A7627" s="24" t="s">
        <v>7554</v>
      </c>
      <c r="B7627" s="25">
        <v>1</v>
      </c>
    </row>
    <row r="7628" spans="1:2" x14ac:dyDescent="0.2">
      <c r="A7628" s="24" t="s">
        <v>7555</v>
      </c>
      <c r="B7628" s="25">
        <v>31</v>
      </c>
    </row>
    <row r="7629" spans="1:2" x14ac:dyDescent="0.2">
      <c r="A7629" s="24" t="s">
        <v>150</v>
      </c>
      <c r="B7629" s="25">
        <v>4</v>
      </c>
    </row>
    <row r="7630" spans="1:2" x14ac:dyDescent="0.2">
      <c r="A7630" s="24" t="s">
        <v>7556</v>
      </c>
      <c r="B7630" s="25">
        <v>1</v>
      </c>
    </row>
    <row r="7631" spans="1:2" x14ac:dyDescent="0.2">
      <c r="A7631" s="24" t="s">
        <v>7557</v>
      </c>
      <c r="B7631" s="25">
        <v>1</v>
      </c>
    </row>
    <row r="7632" spans="1:2" x14ac:dyDescent="0.2">
      <c r="A7632" s="24" t="s">
        <v>7558</v>
      </c>
      <c r="B7632" s="25">
        <v>49</v>
      </c>
    </row>
    <row r="7633" spans="1:2" x14ac:dyDescent="0.2">
      <c r="A7633" s="24" t="s">
        <v>7559</v>
      </c>
      <c r="B7633" s="25">
        <v>3</v>
      </c>
    </row>
    <row r="7634" spans="1:2" x14ac:dyDescent="0.2">
      <c r="A7634" s="24" t="s">
        <v>7560</v>
      </c>
      <c r="B7634" s="25">
        <v>6</v>
      </c>
    </row>
    <row r="7635" spans="1:2" x14ac:dyDescent="0.2">
      <c r="A7635" s="24" t="s">
        <v>7561</v>
      </c>
      <c r="B7635" s="25">
        <v>6</v>
      </c>
    </row>
    <row r="7636" spans="1:2" x14ac:dyDescent="0.2">
      <c r="A7636" s="24" t="s">
        <v>7562</v>
      </c>
      <c r="B7636" s="25">
        <v>4</v>
      </c>
    </row>
    <row r="7637" spans="1:2" x14ac:dyDescent="0.2">
      <c r="A7637" s="24" t="s">
        <v>7563</v>
      </c>
      <c r="B7637" s="25">
        <v>2</v>
      </c>
    </row>
    <row r="7638" spans="1:2" x14ac:dyDescent="0.2">
      <c r="A7638" s="24" t="s">
        <v>7564</v>
      </c>
      <c r="B7638" s="25">
        <v>8</v>
      </c>
    </row>
    <row r="7639" spans="1:2" x14ac:dyDescent="0.2">
      <c r="A7639" s="24" t="s">
        <v>7565</v>
      </c>
      <c r="B7639" s="25">
        <v>4</v>
      </c>
    </row>
    <row r="7640" spans="1:2" x14ac:dyDescent="0.2">
      <c r="A7640" s="24" t="s">
        <v>7566</v>
      </c>
      <c r="B7640" s="25">
        <v>8</v>
      </c>
    </row>
    <row r="7641" spans="1:2" x14ac:dyDescent="0.2">
      <c r="A7641" s="24" t="s">
        <v>7567</v>
      </c>
      <c r="B7641" s="25">
        <v>5</v>
      </c>
    </row>
    <row r="7642" spans="1:2" x14ac:dyDescent="0.2">
      <c r="A7642" s="24" t="s">
        <v>7568</v>
      </c>
      <c r="B7642" s="25">
        <v>2</v>
      </c>
    </row>
    <row r="7643" spans="1:2" x14ac:dyDescent="0.2">
      <c r="A7643" s="24" t="s">
        <v>7569</v>
      </c>
      <c r="B7643" s="25">
        <v>1</v>
      </c>
    </row>
    <row r="7644" spans="1:2" x14ac:dyDescent="0.2">
      <c r="A7644" s="24" t="s">
        <v>7570</v>
      </c>
      <c r="B7644" s="25">
        <v>2</v>
      </c>
    </row>
    <row r="7645" spans="1:2" x14ac:dyDescent="0.2">
      <c r="A7645" s="24" t="s">
        <v>7571</v>
      </c>
      <c r="B7645" s="25">
        <v>3</v>
      </c>
    </row>
    <row r="7646" spans="1:2" x14ac:dyDescent="0.2">
      <c r="A7646" s="24" t="s">
        <v>7572</v>
      </c>
      <c r="B7646" s="25">
        <v>2</v>
      </c>
    </row>
    <row r="7647" spans="1:2" x14ac:dyDescent="0.2">
      <c r="A7647" s="24" t="s">
        <v>7573</v>
      </c>
      <c r="B7647" s="25">
        <v>7</v>
      </c>
    </row>
    <row r="7648" spans="1:2" x14ac:dyDescent="0.2">
      <c r="A7648" s="24" t="s">
        <v>7574</v>
      </c>
      <c r="B7648" s="25">
        <v>9</v>
      </c>
    </row>
    <row r="7649" spans="1:2" x14ac:dyDescent="0.2">
      <c r="A7649" s="24" t="s">
        <v>7575</v>
      </c>
      <c r="B7649" s="25">
        <v>6</v>
      </c>
    </row>
    <row r="7650" spans="1:2" x14ac:dyDescent="0.2">
      <c r="A7650" s="24" t="s">
        <v>7576</v>
      </c>
      <c r="B7650" s="25">
        <v>3</v>
      </c>
    </row>
    <row r="7651" spans="1:2" x14ac:dyDescent="0.2">
      <c r="A7651" s="24" t="s">
        <v>7577</v>
      </c>
      <c r="B7651" s="25">
        <v>6</v>
      </c>
    </row>
    <row r="7652" spans="1:2" x14ac:dyDescent="0.2">
      <c r="A7652" s="24" t="s">
        <v>7578</v>
      </c>
      <c r="B7652" s="25">
        <v>19</v>
      </c>
    </row>
    <row r="7653" spans="1:2" x14ac:dyDescent="0.2">
      <c r="A7653" s="24" t="s">
        <v>7579</v>
      </c>
      <c r="B7653" s="25">
        <v>263</v>
      </c>
    </row>
    <row r="7654" spans="1:2" x14ac:dyDescent="0.2">
      <c r="A7654" s="24" t="s">
        <v>7580</v>
      </c>
      <c r="B7654" s="25">
        <v>4</v>
      </c>
    </row>
    <row r="7655" spans="1:2" x14ac:dyDescent="0.2">
      <c r="A7655" s="24" t="s">
        <v>7581</v>
      </c>
      <c r="B7655" s="25">
        <v>2</v>
      </c>
    </row>
    <row r="7656" spans="1:2" x14ac:dyDescent="0.2">
      <c r="A7656" s="24" t="s">
        <v>7586</v>
      </c>
      <c r="B7656" s="25">
        <v>3</v>
      </c>
    </row>
    <row r="7657" spans="1:2" x14ac:dyDescent="0.2">
      <c r="A7657" s="24" t="s">
        <v>7582</v>
      </c>
      <c r="B7657" s="25">
        <v>1</v>
      </c>
    </row>
    <row r="7658" spans="1:2" x14ac:dyDescent="0.2">
      <c r="A7658" s="24" t="s">
        <v>7583</v>
      </c>
      <c r="B7658" s="25">
        <v>1</v>
      </c>
    </row>
    <row r="7659" spans="1:2" x14ac:dyDescent="0.2">
      <c r="A7659" s="24" t="s">
        <v>7584</v>
      </c>
      <c r="B7659" s="25">
        <v>1</v>
      </c>
    </row>
    <row r="7660" spans="1:2" x14ac:dyDescent="0.2">
      <c r="A7660" s="24" t="s">
        <v>7585</v>
      </c>
      <c r="B7660" s="25">
        <v>2</v>
      </c>
    </row>
    <row r="7661" spans="1:2" x14ac:dyDescent="0.2">
      <c r="A7661" s="24" t="s">
        <v>7587</v>
      </c>
      <c r="B7661" s="25">
        <v>4</v>
      </c>
    </row>
    <row r="7662" spans="1:2" x14ac:dyDescent="0.2">
      <c r="A7662" s="24" t="s">
        <v>7588</v>
      </c>
      <c r="B7662" s="25">
        <v>4</v>
      </c>
    </row>
    <row r="7663" spans="1:2" x14ac:dyDescent="0.2">
      <c r="A7663" s="24" t="s">
        <v>7589</v>
      </c>
      <c r="B7663" s="25">
        <v>9</v>
      </c>
    </row>
    <row r="7664" spans="1:2" x14ac:dyDescent="0.2">
      <c r="A7664" s="24" t="s">
        <v>7928</v>
      </c>
      <c r="B7664" s="15" t="s">
        <v>8628</v>
      </c>
    </row>
    <row r="7665" spans="1:2" x14ac:dyDescent="0.2">
      <c r="A7665" s="24" t="s">
        <v>7590</v>
      </c>
      <c r="B7665" s="25">
        <v>1</v>
      </c>
    </row>
    <row r="7666" spans="1:2" x14ac:dyDescent="0.2">
      <c r="A7666" s="24" t="s">
        <v>7591</v>
      </c>
      <c r="B7666" s="25">
        <v>2</v>
      </c>
    </row>
    <row r="7667" spans="1:2" x14ac:dyDescent="0.2">
      <c r="A7667" s="24" t="s">
        <v>259</v>
      </c>
      <c r="B7667" s="25">
        <v>4</v>
      </c>
    </row>
    <row r="7668" spans="1:2" x14ac:dyDescent="0.2">
      <c r="A7668" s="24" t="s">
        <v>7592</v>
      </c>
      <c r="B7668" s="25">
        <v>5</v>
      </c>
    </row>
    <row r="7669" spans="1:2" x14ac:dyDescent="0.2">
      <c r="A7669" s="24" t="s">
        <v>7593</v>
      </c>
      <c r="B7669" s="25">
        <v>2</v>
      </c>
    </row>
    <row r="7670" spans="1:2" x14ac:dyDescent="0.2">
      <c r="A7670" s="24" t="s">
        <v>7594</v>
      </c>
      <c r="B7670" s="25">
        <v>4</v>
      </c>
    </row>
    <row r="7671" spans="1:2" x14ac:dyDescent="0.2">
      <c r="A7671" s="24" t="s">
        <v>7595</v>
      </c>
      <c r="B7671" s="25">
        <v>1</v>
      </c>
    </row>
    <row r="7672" spans="1:2" x14ac:dyDescent="0.2">
      <c r="A7672" s="24" t="s">
        <v>7596</v>
      </c>
      <c r="B7672" s="25">
        <v>2</v>
      </c>
    </row>
    <row r="7673" spans="1:2" x14ac:dyDescent="0.2">
      <c r="A7673" s="24" t="s">
        <v>7597</v>
      </c>
      <c r="B7673" s="25">
        <v>1</v>
      </c>
    </row>
    <row r="7674" spans="1:2" x14ac:dyDescent="0.2">
      <c r="A7674" s="24" t="s">
        <v>7598</v>
      </c>
      <c r="B7674" s="25">
        <v>3</v>
      </c>
    </row>
    <row r="7675" spans="1:2" x14ac:dyDescent="0.2">
      <c r="A7675" s="24" t="s">
        <v>7599</v>
      </c>
      <c r="B7675" s="25">
        <v>2</v>
      </c>
    </row>
    <row r="7676" spans="1:2" x14ac:dyDescent="0.2">
      <c r="A7676" s="24" t="s">
        <v>7600</v>
      </c>
      <c r="B7676" s="25">
        <v>4</v>
      </c>
    </row>
    <row r="7677" spans="1:2" x14ac:dyDescent="0.2">
      <c r="A7677" s="24" t="s">
        <v>7601</v>
      </c>
      <c r="B7677" s="25">
        <v>11</v>
      </c>
    </row>
    <row r="7678" spans="1:2" x14ac:dyDescent="0.2">
      <c r="A7678" s="24" t="s">
        <v>7602</v>
      </c>
      <c r="B7678" s="25">
        <v>3</v>
      </c>
    </row>
    <row r="7679" spans="1:2" x14ac:dyDescent="0.2">
      <c r="A7679" s="24" t="s">
        <v>7603</v>
      </c>
      <c r="B7679" s="25">
        <v>3</v>
      </c>
    </row>
    <row r="7680" spans="1:2" x14ac:dyDescent="0.2">
      <c r="A7680" s="24" t="s">
        <v>7604</v>
      </c>
      <c r="B7680" s="25">
        <v>2</v>
      </c>
    </row>
    <row r="7681" spans="1:2" x14ac:dyDescent="0.2">
      <c r="A7681" s="24" t="s">
        <v>7605</v>
      </c>
      <c r="B7681" s="25">
        <v>10</v>
      </c>
    </row>
    <row r="7682" spans="1:2" x14ac:dyDescent="0.2">
      <c r="A7682" s="24" t="s">
        <v>7606</v>
      </c>
      <c r="B7682" s="25">
        <v>4</v>
      </c>
    </row>
    <row r="7683" spans="1:2" x14ac:dyDescent="0.2">
      <c r="A7683" s="24" t="s">
        <v>7607</v>
      </c>
      <c r="B7683" s="25">
        <v>1</v>
      </c>
    </row>
    <row r="7684" spans="1:2" x14ac:dyDescent="0.2">
      <c r="A7684" s="24" t="s">
        <v>7608</v>
      </c>
      <c r="B7684" s="25">
        <v>16</v>
      </c>
    </row>
    <row r="7685" spans="1:2" x14ac:dyDescent="0.2">
      <c r="A7685" s="24" t="s">
        <v>7609</v>
      </c>
      <c r="B7685" s="25">
        <v>1</v>
      </c>
    </row>
    <row r="7686" spans="1:2" x14ac:dyDescent="0.2">
      <c r="A7686" s="24" t="s">
        <v>7610</v>
      </c>
      <c r="B7686" s="25">
        <v>6</v>
      </c>
    </row>
    <row r="7687" spans="1:2" x14ac:dyDescent="0.2">
      <c r="A7687" s="24" t="s">
        <v>7611</v>
      </c>
      <c r="B7687" s="25">
        <v>1</v>
      </c>
    </row>
    <row r="7688" spans="1:2" x14ac:dyDescent="0.2">
      <c r="A7688" s="24" t="s">
        <v>7612</v>
      </c>
      <c r="B7688" s="25">
        <v>1</v>
      </c>
    </row>
    <row r="7689" spans="1:2" x14ac:dyDescent="0.2">
      <c r="A7689" s="24" t="s">
        <v>7613</v>
      </c>
      <c r="B7689" s="25">
        <v>4</v>
      </c>
    </row>
    <row r="7690" spans="1:2" x14ac:dyDescent="0.2">
      <c r="A7690" s="24" t="s">
        <v>7614</v>
      </c>
      <c r="B7690" s="25">
        <v>63</v>
      </c>
    </row>
    <row r="7691" spans="1:2" x14ac:dyDescent="0.2">
      <c r="A7691" s="24" t="s">
        <v>7615</v>
      </c>
      <c r="B7691" s="25">
        <v>1</v>
      </c>
    </row>
    <row r="7692" spans="1:2" x14ac:dyDescent="0.2">
      <c r="A7692" s="24" t="s">
        <v>260</v>
      </c>
      <c r="B7692" s="25">
        <v>37</v>
      </c>
    </row>
    <row r="7693" spans="1:2" x14ac:dyDescent="0.2">
      <c r="A7693" s="24" t="s">
        <v>7616</v>
      </c>
      <c r="B7693" s="25">
        <v>4</v>
      </c>
    </row>
    <row r="7694" spans="1:2" x14ac:dyDescent="0.2">
      <c r="A7694" s="24" t="s">
        <v>7617</v>
      </c>
      <c r="B7694" s="25">
        <v>1</v>
      </c>
    </row>
    <row r="7695" spans="1:2" x14ac:dyDescent="0.2">
      <c r="A7695" s="24" t="s">
        <v>7618</v>
      </c>
      <c r="B7695" s="25">
        <v>4</v>
      </c>
    </row>
    <row r="7696" spans="1:2" x14ac:dyDescent="0.2">
      <c r="A7696" s="24" t="s">
        <v>7619</v>
      </c>
      <c r="B7696" s="25">
        <v>7</v>
      </c>
    </row>
    <row r="7697" spans="1:2" x14ac:dyDescent="0.2">
      <c r="A7697" s="24" t="s">
        <v>7620</v>
      </c>
      <c r="B7697" s="25">
        <v>111</v>
      </c>
    </row>
    <row r="7698" spans="1:2" x14ac:dyDescent="0.2">
      <c r="A7698" s="24" t="s">
        <v>7926</v>
      </c>
      <c r="B7698" s="15" t="s">
        <v>8628</v>
      </c>
    </row>
    <row r="7699" spans="1:2" x14ac:dyDescent="0.2">
      <c r="A7699" s="24" t="s">
        <v>7621</v>
      </c>
      <c r="B7699" s="25">
        <v>10</v>
      </c>
    </row>
    <row r="7700" spans="1:2" x14ac:dyDescent="0.2">
      <c r="A7700" s="24" t="s">
        <v>7622</v>
      </c>
      <c r="B7700" s="25">
        <v>19</v>
      </c>
    </row>
    <row r="7701" spans="1:2" x14ac:dyDescent="0.2">
      <c r="A7701" s="24" t="s">
        <v>7623</v>
      </c>
      <c r="B7701" s="25">
        <v>2</v>
      </c>
    </row>
    <row r="7702" spans="1:2" x14ac:dyDescent="0.2">
      <c r="A7702" s="24" t="s">
        <v>7624</v>
      </c>
      <c r="B7702" s="25">
        <v>3</v>
      </c>
    </row>
    <row r="7703" spans="1:2" x14ac:dyDescent="0.2">
      <c r="A7703" s="24" t="s">
        <v>7625</v>
      </c>
      <c r="B7703" s="25">
        <v>1</v>
      </c>
    </row>
    <row r="7704" spans="1:2" x14ac:dyDescent="0.2">
      <c r="A7704" s="24" t="s">
        <v>7626</v>
      </c>
      <c r="B7704" s="25">
        <v>1</v>
      </c>
    </row>
    <row r="7705" spans="1:2" x14ac:dyDescent="0.2">
      <c r="A7705" s="24" t="s">
        <v>7627</v>
      </c>
      <c r="B7705" s="25">
        <v>8</v>
      </c>
    </row>
    <row r="7706" spans="1:2" x14ac:dyDescent="0.2">
      <c r="A7706" s="24" t="s">
        <v>7628</v>
      </c>
      <c r="B7706" s="25">
        <v>5</v>
      </c>
    </row>
    <row r="7707" spans="1:2" x14ac:dyDescent="0.2">
      <c r="A7707" s="24" t="s">
        <v>7629</v>
      </c>
      <c r="B7707" s="25">
        <v>2</v>
      </c>
    </row>
    <row r="7708" spans="1:2" x14ac:dyDescent="0.2">
      <c r="A7708" s="24" t="s">
        <v>7630</v>
      </c>
      <c r="B7708" s="25">
        <v>5</v>
      </c>
    </row>
    <row r="7709" spans="1:2" x14ac:dyDescent="0.2">
      <c r="A7709" s="24" t="s">
        <v>7631</v>
      </c>
      <c r="B7709" s="25">
        <v>3</v>
      </c>
    </row>
    <row r="7710" spans="1:2" x14ac:dyDescent="0.2">
      <c r="A7710" s="24" t="s">
        <v>7632</v>
      </c>
      <c r="B7710" s="25">
        <v>1</v>
      </c>
    </row>
    <row r="7711" spans="1:2" x14ac:dyDescent="0.2">
      <c r="A7711" s="24" t="s">
        <v>7633</v>
      </c>
      <c r="B7711" s="25">
        <v>14</v>
      </c>
    </row>
    <row r="7712" spans="1:2" x14ac:dyDescent="0.2">
      <c r="A7712" s="24" t="s">
        <v>7634</v>
      </c>
      <c r="B7712" s="25">
        <v>3</v>
      </c>
    </row>
    <row r="7713" spans="1:2" x14ac:dyDescent="0.2">
      <c r="A7713" s="24" t="s">
        <v>7635</v>
      </c>
      <c r="B7713" s="25">
        <v>10</v>
      </c>
    </row>
    <row r="7714" spans="1:2" x14ac:dyDescent="0.2">
      <c r="A7714" s="24" t="s">
        <v>7637</v>
      </c>
      <c r="B7714" s="25">
        <v>2</v>
      </c>
    </row>
    <row r="7715" spans="1:2" x14ac:dyDescent="0.2">
      <c r="A7715" s="24" t="s">
        <v>7636</v>
      </c>
      <c r="B7715" s="25">
        <v>1</v>
      </c>
    </row>
    <row r="7716" spans="1:2" x14ac:dyDescent="0.2">
      <c r="A7716" s="24" t="s">
        <v>7638</v>
      </c>
      <c r="B7716" s="25">
        <v>8</v>
      </c>
    </row>
    <row r="7717" spans="1:2" x14ac:dyDescent="0.2">
      <c r="A7717" s="24" t="s">
        <v>7639</v>
      </c>
      <c r="B7717" s="25">
        <v>8</v>
      </c>
    </row>
    <row r="7718" spans="1:2" x14ac:dyDescent="0.2">
      <c r="A7718" s="24" t="s">
        <v>7640</v>
      </c>
      <c r="B7718" s="25">
        <v>61</v>
      </c>
    </row>
    <row r="7719" spans="1:2" x14ac:dyDescent="0.2">
      <c r="A7719" s="24" t="s">
        <v>7641</v>
      </c>
      <c r="B7719" s="25">
        <v>4</v>
      </c>
    </row>
    <row r="7720" spans="1:2" x14ac:dyDescent="0.2">
      <c r="A7720" s="24" t="s">
        <v>7642</v>
      </c>
      <c r="B7720" s="25">
        <v>4</v>
      </c>
    </row>
    <row r="7721" spans="1:2" x14ac:dyDescent="0.2">
      <c r="A7721" s="24" t="s">
        <v>7643</v>
      </c>
      <c r="B7721" s="25">
        <v>4</v>
      </c>
    </row>
    <row r="7722" spans="1:2" x14ac:dyDescent="0.2">
      <c r="A7722" s="24" t="s">
        <v>7644</v>
      </c>
      <c r="B7722" s="25">
        <v>1</v>
      </c>
    </row>
    <row r="7723" spans="1:2" x14ac:dyDescent="0.2">
      <c r="A7723" s="24" t="s">
        <v>7645</v>
      </c>
      <c r="B7723" s="25">
        <v>8</v>
      </c>
    </row>
    <row r="7724" spans="1:2" x14ac:dyDescent="0.2">
      <c r="A7724" s="24" t="s">
        <v>7646</v>
      </c>
      <c r="B7724" s="25">
        <v>1</v>
      </c>
    </row>
    <row r="7725" spans="1:2" x14ac:dyDescent="0.2">
      <c r="A7725" s="24" t="s">
        <v>7647</v>
      </c>
      <c r="B7725" s="25">
        <v>1</v>
      </c>
    </row>
    <row r="7726" spans="1:2" x14ac:dyDescent="0.2">
      <c r="A7726" s="24" t="s">
        <v>7648</v>
      </c>
      <c r="B7726" s="25">
        <v>4</v>
      </c>
    </row>
    <row r="7727" spans="1:2" x14ac:dyDescent="0.2">
      <c r="A7727" s="24" t="s">
        <v>7649</v>
      </c>
      <c r="B7727" s="25">
        <v>7</v>
      </c>
    </row>
    <row r="7728" spans="1:2" x14ac:dyDescent="0.2">
      <c r="A7728" s="24" t="s">
        <v>7650</v>
      </c>
      <c r="B7728" s="25">
        <v>24</v>
      </c>
    </row>
    <row r="7729" spans="1:2" x14ac:dyDescent="0.2">
      <c r="A7729" s="24" t="s">
        <v>7651</v>
      </c>
      <c r="B7729" s="25">
        <v>1</v>
      </c>
    </row>
    <row r="7730" spans="1:2" x14ac:dyDescent="0.2">
      <c r="A7730" s="24" t="s">
        <v>7652</v>
      </c>
      <c r="B7730" s="25">
        <v>2</v>
      </c>
    </row>
    <row r="7731" spans="1:2" x14ac:dyDescent="0.2">
      <c r="A7731" s="24" t="s">
        <v>7653</v>
      </c>
      <c r="B7731" s="25">
        <v>2</v>
      </c>
    </row>
    <row r="7732" spans="1:2" x14ac:dyDescent="0.2">
      <c r="A7732" s="24" t="s">
        <v>7654</v>
      </c>
      <c r="B7732" s="25">
        <v>1</v>
      </c>
    </row>
    <row r="7733" spans="1:2" x14ac:dyDescent="0.2">
      <c r="A7733" s="24" t="s">
        <v>7655</v>
      </c>
      <c r="B7733" s="25">
        <v>2</v>
      </c>
    </row>
    <row r="7734" spans="1:2" x14ac:dyDescent="0.2">
      <c r="A7734" s="24" t="s">
        <v>7656</v>
      </c>
      <c r="B7734" s="25">
        <v>12</v>
      </c>
    </row>
    <row r="7735" spans="1:2" x14ac:dyDescent="0.2">
      <c r="A7735" s="24" t="s">
        <v>7657</v>
      </c>
      <c r="B7735" s="25">
        <v>1</v>
      </c>
    </row>
    <row r="7736" spans="1:2" x14ac:dyDescent="0.2">
      <c r="A7736" s="24" t="s">
        <v>7658</v>
      </c>
      <c r="B7736" s="25">
        <v>4</v>
      </c>
    </row>
    <row r="7737" spans="1:2" x14ac:dyDescent="0.2">
      <c r="A7737" s="24" t="s">
        <v>7659</v>
      </c>
      <c r="B7737" s="25">
        <v>4</v>
      </c>
    </row>
    <row r="7738" spans="1:2" x14ac:dyDescent="0.2">
      <c r="A7738" s="24" t="s">
        <v>7660</v>
      </c>
      <c r="B7738" s="25">
        <v>9</v>
      </c>
    </row>
    <row r="7739" spans="1:2" x14ac:dyDescent="0.2">
      <c r="A7739" s="24" t="s">
        <v>7661</v>
      </c>
      <c r="B7739" s="25">
        <v>20</v>
      </c>
    </row>
    <row r="7740" spans="1:2" x14ac:dyDescent="0.2">
      <c r="A7740" s="24" t="s">
        <v>7662</v>
      </c>
      <c r="B7740" s="25">
        <v>3</v>
      </c>
    </row>
    <row r="7741" spans="1:2" x14ac:dyDescent="0.2">
      <c r="A7741" s="24" t="s">
        <v>7663</v>
      </c>
      <c r="B7741" s="25">
        <v>5</v>
      </c>
    </row>
    <row r="7742" spans="1:2" x14ac:dyDescent="0.2">
      <c r="A7742" s="24" t="s">
        <v>7664</v>
      </c>
      <c r="B7742" s="25">
        <v>3</v>
      </c>
    </row>
    <row r="7743" spans="1:2" x14ac:dyDescent="0.2">
      <c r="A7743" s="24" t="s">
        <v>7665</v>
      </c>
      <c r="B7743" s="25">
        <v>1</v>
      </c>
    </row>
    <row r="7744" spans="1:2" x14ac:dyDescent="0.2">
      <c r="A7744" s="24" t="s">
        <v>7666</v>
      </c>
      <c r="B7744" s="25">
        <v>9</v>
      </c>
    </row>
    <row r="7745" spans="1:2" x14ac:dyDescent="0.2">
      <c r="A7745" s="24" t="s">
        <v>7667</v>
      </c>
      <c r="B7745" s="25">
        <v>7</v>
      </c>
    </row>
    <row r="7746" spans="1:2" x14ac:dyDescent="0.2">
      <c r="A7746" s="24" t="s">
        <v>7668</v>
      </c>
      <c r="B7746" s="25">
        <v>1</v>
      </c>
    </row>
    <row r="7747" spans="1:2" x14ac:dyDescent="0.2">
      <c r="A7747" s="24" t="s">
        <v>7669</v>
      </c>
      <c r="B7747" s="25">
        <v>3</v>
      </c>
    </row>
    <row r="7748" spans="1:2" x14ac:dyDescent="0.2">
      <c r="A7748" s="24" t="s">
        <v>7670</v>
      </c>
      <c r="B7748" s="25">
        <v>5</v>
      </c>
    </row>
    <row r="7749" spans="1:2" x14ac:dyDescent="0.2">
      <c r="A7749" s="24" t="s">
        <v>7671</v>
      </c>
      <c r="B7749" s="25">
        <v>4</v>
      </c>
    </row>
    <row r="7750" spans="1:2" x14ac:dyDescent="0.2">
      <c r="A7750" s="24" t="s">
        <v>7672</v>
      </c>
      <c r="B7750" s="25">
        <v>5</v>
      </c>
    </row>
    <row r="7751" spans="1:2" x14ac:dyDescent="0.2">
      <c r="A7751" s="24" t="s">
        <v>7674</v>
      </c>
      <c r="B7751" s="25">
        <v>1</v>
      </c>
    </row>
    <row r="7752" spans="1:2" x14ac:dyDescent="0.2">
      <c r="A7752" s="24" t="s">
        <v>7675</v>
      </c>
      <c r="B7752" s="25">
        <v>5</v>
      </c>
    </row>
    <row r="7753" spans="1:2" x14ac:dyDescent="0.2">
      <c r="A7753" s="24" t="s">
        <v>7676</v>
      </c>
      <c r="B7753" s="25">
        <v>6</v>
      </c>
    </row>
    <row r="7754" spans="1:2" x14ac:dyDescent="0.2">
      <c r="A7754" s="24" t="s">
        <v>7677</v>
      </c>
      <c r="B7754" s="25">
        <v>1</v>
      </c>
    </row>
    <row r="7755" spans="1:2" x14ac:dyDescent="0.2">
      <c r="A7755" s="24" t="s">
        <v>7678</v>
      </c>
      <c r="B7755" s="25">
        <v>5</v>
      </c>
    </row>
    <row r="7756" spans="1:2" x14ac:dyDescent="0.2">
      <c r="A7756" s="24" t="s">
        <v>7679</v>
      </c>
      <c r="B7756" s="25">
        <v>3</v>
      </c>
    </row>
    <row r="7757" spans="1:2" x14ac:dyDescent="0.2">
      <c r="A7757" s="24" t="s">
        <v>7673</v>
      </c>
      <c r="B7757" s="25">
        <v>2</v>
      </c>
    </row>
    <row r="7758" spans="1:2" x14ac:dyDescent="0.2">
      <c r="A7758" s="24" t="s">
        <v>7680</v>
      </c>
      <c r="B7758" s="25">
        <v>2</v>
      </c>
    </row>
    <row r="7759" spans="1:2" x14ac:dyDescent="0.2">
      <c r="A7759" s="24" t="s">
        <v>7681</v>
      </c>
      <c r="B7759" s="25">
        <v>1</v>
      </c>
    </row>
    <row r="7760" spans="1:2" x14ac:dyDescent="0.2">
      <c r="A7760" s="24" t="s">
        <v>7682</v>
      </c>
      <c r="B7760" s="25">
        <v>6</v>
      </c>
    </row>
    <row r="7761" spans="1:2" x14ac:dyDescent="0.2">
      <c r="A7761" s="24" t="s">
        <v>7683</v>
      </c>
      <c r="B7761" s="25">
        <v>4</v>
      </c>
    </row>
    <row r="7762" spans="1:2" x14ac:dyDescent="0.2">
      <c r="A7762" s="24" t="s">
        <v>7684</v>
      </c>
      <c r="B7762" s="25">
        <v>2</v>
      </c>
    </row>
    <row r="7763" spans="1:2" x14ac:dyDescent="0.2">
      <c r="A7763" s="24" t="s">
        <v>7685</v>
      </c>
      <c r="B7763" s="25">
        <v>11</v>
      </c>
    </row>
    <row r="7764" spans="1:2" x14ac:dyDescent="0.2">
      <c r="A7764" s="24" t="s">
        <v>7686</v>
      </c>
      <c r="B7764" s="25">
        <v>7</v>
      </c>
    </row>
    <row r="7765" spans="1:2" x14ac:dyDescent="0.2">
      <c r="A7765" s="24" t="s">
        <v>406</v>
      </c>
      <c r="B7765" s="25">
        <v>15</v>
      </c>
    </row>
    <row r="7766" spans="1:2" x14ac:dyDescent="0.2">
      <c r="A7766" s="24" t="s">
        <v>7687</v>
      </c>
      <c r="B7766" s="25">
        <v>1</v>
      </c>
    </row>
    <row r="7767" spans="1:2" x14ac:dyDescent="0.2">
      <c r="A7767" s="24" t="s">
        <v>7688</v>
      </c>
      <c r="B7767" s="25">
        <v>2</v>
      </c>
    </row>
    <row r="7768" spans="1:2" x14ac:dyDescent="0.2">
      <c r="A7768" s="24" t="s">
        <v>7689</v>
      </c>
      <c r="B7768" s="25">
        <v>1</v>
      </c>
    </row>
    <row r="7769" spans="1:2" x14ac:dyDescent="0.2">
      <c r="A7769" s="24" t="s">
        <v>7692</v>
      </c>
      <c r="B7769" s="25">
        <v>2</v>
      </c>
    </row>
    <row r="7770" spans="1:2" x14ac:dyDescent="0.2">
      <c r="A7770" s="24" t="s">
        <v>7693</v>
      </c>
      <c r="B7770" s="25">
        <v>1</v>
      </c>
    </row>
    <row r="7771" spans="1:2" x14ac:dyDescent="0.2">
      <c r="A7771" s="24" t="s">
        <v>7694</v>
      </c>
      <c r="B7771" s="25">
        <v>2</v>
      </c>
    </row>
    <row r="7772" spans="1:2" x14ac:dyDescent="0.2">
      <c r="A7772" s="24" t="s">
        <v>7690</v>
      </c>
      <c r="B7772" s="25">
        <v>1</v>
      </c>
    </row>
    <row r="7773" spans="1:2" x14ac:dyDescent="0.2">
      <c r="A7773" s="24" t="s">
        <v>7691</v>
      </c>
      <c r="B7773" s="25">
        <v>1</v>
      </c>
    </row>
    <row r="7774" spans="1:2" x14ac:dyDescent="0.2">
      <c r="A7774" s="24" t="s">
        <v>7695</v>
      </c>
      <c r="B7774" s="25">
        <v>3</v>
      </c>
    </row>
    <row r="7775" spans="1:2" x14ac:dyDescent="0.2">
      <c r="A7775" s="24" t="s">
        <v>7696</v>
      </c>
      <c r="B7775" s="25">
        <v>2</v>
      </c>
    </row>
    <row r="7776" spans="1:2" x14ac:dyDescent="0.2">
      <c r="A7776" s="24" t="s">
        <v>7697</v>
      </c>
      <c r="B7776" s="25">
        <v>1</v>
      </c>
    </row>
    <row r="7777" spans="1:2" x14ac:dyDescent="0.2">
      <c r="A7777" s="24" t="s">
        <v>7698</v>
      </c>
      <c r="B7777" s="25">
        <v>1</v>
      </c>
    </row>
    <row r="7778" spans="1:2" x14ac:dyDescent="0.2">
      <c r="A7778" s="24" t="s">
        <v>7699</v>
      </c>
      <c r="B7778" s="25">
        <v>15</v>
      </c>
    </row>
    <row r="7779" spans="1:2" x14ac:dyDescent="0.2">
      <c r="A7779" s="24" t="s">
        <v>7700</v>
      </c>
      <c r="B7779" s="25">
        <v>1</v>
      </c>
    </row>
    <row r="7780" spans="1:2" x14ac:dyDescent="0.2">
      <c r="A7780" s="24" t="s">
        <v>7701</v>
      </c>
      <c r="B7780" s="25">
        <v>14</v>
      </c>
    </row>
    <row r="7781" spans="1:2" x14ac:dyDescent="0.2">
      <c r="A7781" s="24" t="s">
        <v>7702</v>
      </c>
      <c r="B7781" s="25">
        <v>1</v>
      </c>
    </row>
    <row r="7782" spans="1:2" x14ac:dyDescent="0.2">
      <c r="A7782" s="24" t="s">
        <v>7703</v>
      </c>
      <c r="B7782" s="25">
        <v>6</v>
      </c>
    </row>
    <row r="7783" spans="1:2" x14ac:dyDescent="0.2">
      <c r="A7783" s="24" t="s">
        <v>7704</v>
      </c>
      <c r="B7783" s="25">
        <v>9</v>
      </c>
    </row>
    <row r="7784" spans="1:2" x14ac:dyDescent="0.2">
      <c r="A7784" s="24" t="s">
        <v>7705</v>
      </c>
      <c r="B7784" s="25">
        <v>3</v>
      </c>
    </row>
    <row r="7785" spans="1:2" x14ac:dyDescent="0.2">
      <c r="A7785" s="24" t="s">
        <v>7706</v>
      </c>
      <c r="B7785" s="25">
        <v>3</v>
      </c>
    </row>
    <row r="7786" spans="1:2" x14ac:dyDescent="0.2">
      <c r="A7786" s="24" t="s">
        <v>7707</v>
      </c>
      <c r="B7786" s="25">
        <v>27</v>
      </c>
    </row>
    <row r="7787" spans="1:2" x14ac:dyDescent="0.2">
      <c r="A7787" s="24" t="s">
        <v>7708</v>
      </c>
      <c r="B7787" s="25">
        <v>4</v>
      </c>
    </row>
    <row r="7788" spans="1:2" x14ac:dyDescent="0.2">
      <c r="A7788" s="24" t="s">
        <v>7709</v>
      </c>
      <c r="B7788" s="25">
        <v>9</v>
      </c>
    </row>
    <row r="7789" spans="1:2" x14ac:dyDescent="0.2">
      <c r="A7789" s="24" t="s">
        <v>7710</v>
      </c>
      <c r="B7789" s="25">
        <v>4</v>
      </c>
    </row>
    <row r="7790" spans="1:2" x14ac:dyDescent="0.2">
      <c r="A7790" s="24" t="s">
        <v>7711</v>
      </c>
      <c r="B7790" s="25">
        <v>2</v>
      </c>
    </row>
    <row r="7791" spans="1:2" x14ac:dyDescent="0.2">
      <c r="A7791" s="24" t="s">
        <v>7712</v>
      </c>
      <c r="B7791" s="25">
        <v>10</v>
      </c>
    </row>
    <row r="7792" spans="1:2" x14ac:dyDescent="0.2">
      <c r="A7792" s="24" t="s">
        <v>7713</v>
      </c>
      <c r="B7792" s="25">
        <v>3</v>
      </c>
    </row>
    <row r="7793" spans="1:2" x14ac:dyDescent="0.2">
      <c r="A7793" s="24" t="s">
        <v>7714</v>
      </c>
      <c r="B7793" s="25">
        <v>2</v>
      </c>
    </row>
    <row r="7794" spans="1:2" x14ac:dyDescent="0.2">
      <c r="A7794" s="24" t="s">
        <v>7715</v>
      </c>
      <c r="B7794" s="25">
        <v>4</v>
      </c>
    </row>
    <row r="7795" spans="1:2" x14ac:dyDescent="0.2">
      <c r="A7795" s="24" t="s">
        <v>7716</v>
      </c>
      <c r="B7795" s="25">
        <v>1</v>
      </c>
    </row>
    <row r="7796" spans="1:2" x14ac:dyDescent="0.2">
      <c r="A7796" s="24" t="s">
        <v>7717</v>
      </c>
      <c r="B7796" s="25">
        <v>3</v>
      </c>
    </row>
    <row r="7797" spans="1:2" x14ac:dyDescent="0.2">
      <c r="A7797" s="24" t="s">
        <v>7718</v>
      </c>
      <c r="B7797" s="25">
        <v>1</v>
      </c>
    </row>
    <row r="7798" spans="1:2" x14ac:dyDescent="0.2">
      <c r="A7798" s="24" t="s">
        <v>7719</v>
      </c>
      <c r="B7798" s="25">
        <v>1</v>
      </c>
    </row>
    <row r="7799" spans="1:2" x14ac:dyDescent="0.2">
      <c r="A7799" s="24" t="s">
        <v>7720</v>
      </c>
      <c r="B7799" s="25">
        <v>3</v>
      </c>
    </row>
    <row r="7800" spans="1:2" x14ac:dyDescent="0.2">
      <c r="A7800" s="24" t="s">
        <v>7721</v>
      </c>
      <c r="B7800" s="25">
        <v>1</v>
      </c>
    </row>
    <row r="7801" spans="1:2" x14ac:dyDescent="0.2">
      <c r="A7801" s="24" t="s">
        <v>7722</v>
      </c>
      <c r="B7801" s="25">
        <v>3</v>
      </c>
    </row>
    <row r="7802" spans="1:2" x14ac:dyDescent="0.2">
      <c r="A7802" s="24" t="s">
        <v>7723</v>
      </c>
      <c r="B7802" s="25">
        <v>1</v>
      </c>
    </row>
    <row r="7803" spans="1:2" x14ac:dyDescent="0.2">
      <c r="A7803" s="24" t="s">
        <v>7724</v>
      </c>
      <c r="B7803" s="25">
        <v>4</v>
      </c>
    </row>
    <row r="7804" spans="1:2" x14ac:dyDescent="0.2">
      <c r="A7804" s="24" t="s">
        <v>7725</v>
      </c>
      <c r="B7804" s="25">
        <v>1</v>
      </c>
    </row>
    <row r="7805" spans="1:2" x14ac:dyDescent="0.2">
      <c r="A7805" s="24" t="s">
        <v>7726</v>
      </c>
      <c r="B7805" s="25">
        <v>2</v>
      </c>
    </row>
    <row r="7806" spans="1:2" x14ac:dyDescent="0.2">
      <c r="A7806" s="24" t="s">
        <v>7727</v>
      </c>
      <c r="B7806" s="25">
        <v>1</v>
      </c>
    </row>
    <row r="7807" spans="1:2" x14ac:dyDescent="0.2">
      <c r="A7807" s="24" t="s">
        <v>7728</v>
      </c>
      <c r="B7807" s="25">
        <v>1</v>
      </c>
    </row>
    <row r="7808" spans="1:2" x14ac:dyDescent="0.2">
      <c r="A7808" s="24" t="s">
        <v>7729</v>
      </c>
      <c r="B7808" s="25">
        <v>3</v>
      </c>
    </row>
    <row r="7809" spans="1:2" x14ac:dyDescent="0.2">
      <c r="A7809" s="24" t="s">
        <v>7730</v>
      </c>
      <c r="B7809" s="25">
        <v>1</v>
      </c>
    </row>
    <row r="7810" spans="1:2" x14ac:dyDescent="0.2">
      <c r="A7810" s="24" t="s">
        <v>7731</v>
      </c>
      <c r="B7810" s="25">
        <v>5</v>
      </c>
    </row>
    <row r="7811" spans="1:2" x14ac:dyDescent="0.2">
      <c r="A7811" s="24" t="s">
        <v>7732</v>
      </c>
      <c r="B7811" s="25">
        <v>3</v>
      </c>
    </row>
    <row r="7812" spans="1:2" x14ac:dyDescent="0.2">
      <c r="A7812" s="24" t="s">
        <v>7733</v>
      </c>
      <c r="B7812" s="25">
        <v>3</v>
      </c>
    </row>
    <row r="7813" spans="1:2" x14ac:dyDescent="0.2">
      <c r="A7813" s="24" t="s">
        <v>7734</v>
      </c>
      <c r="B7813" s="25">
        <v>2</v>
      </c>
    </row>
    <row r="7814" spans="1:2" x14ac:dyDescent="0.2">
      <c r="A7814" s="24" t="s">
        <v>7735</v>
      </c>
      <c r="B7814" s="25">
        <v>5</v>
      </c>
    </row>
    <row r="7815" spans="1:2" x14ac:dyDescent="0.2">
      <c r="A7815" s="24" t="s">
        <v>7736</v>
      </c>
      <c r="B7815" s="25">
        <v>1</v>
      </c>
    </row>
    <row r="7816" spans="1:2" x14ac:dyDescent="0.2">
      <c r="A7816" s="24" t="s">
        <v>7737</v>
      </c>
      <c r="B7816" s="25">
        <v>6</v>
      </c>
    </row>
    <row r="7817" spans="1:2" x14ac:dyDescent="0.2">
      <c r="A7817" s="24" t="s">
        <v>7738</v>
      </c>
      <c r="B7817" s="25">
        <v>2</v>
      </c>
    </row>
    <row r="7818" spans="1:2" x14ac:dyDescent="0.2">
      <c r="A7818" s="24" t="s">
        <v>7739</v>
      </c>
      <c r="B7818" s="25">
        <v>3</v>
      </c>
    </row>
    <row r="7819" spans="1:2" x14ac:dyDescent="0.2">
      <c r="A7819" s="24" t="s">
        <v>7740</v>
      </c>
      <c r="B7819" s="25">
        <v>1</v>
      </c>
    </row>
    <row r="7820" spans="1:2" x14ac:dyDescent="0.2">
      <c r="A7820" s="24" t="s">
        <v>7741</v>
      </c>
      <c r="B7820" s="25">
        <v>2</v>
      </c>
    </row>
    <row r="7821" spans="1:2" x14ac:dyDescent="0.2">
      <c r="A7821" s="24" t="s">
        <v>7742</v>
      </c>
      <c r="B7821" s="25">
        <v>1</v>
      </c>
    </row>
    <row r="7822" spans="1:2" x14ac:dyDescent="0.2">
      <c r="A7822" s="24" t="s">
        <v>7743</v>
      </c>
      <c r="B7822" s="25">
        <v>1</v>
      </c>
    </row>
    <row r="7823" spans="1:2" x14ac:dyDescent="0.2">
      <c r="A7823" s="24" t="s">
        <v>7744</v>
      </c>
      <c r="B7823" s="25">
        <v>1</v>
      </c>
    </row>
    <row r="7824" spans="1:2" x14ac:dyDescent="0.2">
      <c r="A7824" s="24" t="s">
        <v>7745</v>
      </c>
      <c r="B7824" s="25">
        <v>2</v>
      </c>
    </row>
    <row r="7825" spans="1:2" x14ac:dyDescent="0.2">
      <c r="A7825" s="24" t="s">
        <v>7746</v>
      </c>
      <c r="B7825" s="25">
        <v>3</v>
      </c>
    </row>
    <row r="7826" spans="1:2" x14ac:dyDescent="0.2">
      <c r="A7826" s="24" t="s">
        <v>7747</v>
      </c>
      <c r="B7826" s="25">
        <v>5</v>
      </c>
    </row>
    <row r="7827" spans="1:2" x14ac:dyDescent="0.2">
      <c r="A7827" s="24" t="s">
        <v>7748</v>
      </c>
      <c r="B7827" s="25">
        <v>1</v>
      </c>
    </row>
    <row r="7828" spans="1:2" x14ac:dyDescent="0.2">
      <c r="A7828" s="24" t="s">
        <v>151</v>
      </c>
      <c r="B7828" s="25">
        <v>5</v>
      </c>
    </row>
    <row r="7829" spans="1:2" x14ac:dyDescent="0.2">
      <c r="A7829" s="24" t="s">
        <v>7749</v>
      </c>
      <c r="B7829" s="25">
        <v>5</v>
      </c>
    </row>
    <row r="7830" spans="1:2" x14ac:dyDescent="0.2">
      <c r="A7830" s="24" t="s">
        <v>7750</v>
      </c>
      <c r="B7830" s="25">
        <v>3</v>
      </c>
    </row>
    <row r="7831" spans="1:2" x14ac:dyDescent="0.2">
      <c r="A7831" s="24" t="s">
        <v>7751</v>
      </c>
      <c r="B7831" s="25">
        <v>2</v>
      </c>
    </row>
    <row r="7832" spans="1:2" x14ac:dyDescent="0.2">
      <c r="A7832" s="24" t="s">
        <v>7752</v>
      </c>
      <c r="B7832" s="25">
        <v>2</v>
      </c>
    </row>
    <row r="7833" spans="1:2" x14ac:dyDescent="0.2">
      <c r="A7833" s="24" t="s">
        <v>7753</v>
      </c>
      <c r="B7833" s="25">
        <v>4</v>
      </c>
    </row>
    <row r="7834" spans="1:2" x14ac:dyDescent="0.2">
      <c r="A7834" s="24" t="s">
        <v>7754</v>
      </c>
      <c r="B7834" s="25">
        <v>2</v>
      </c>
    </row>
    <row r="7835" spans="1:2" x14ac:dyDescent="0.2">
      <c r="A7835" s="24" t="s">
        <v>7755</v>
      </c>
      <c r="B7835" s="25">
        <v>3</v>
      </c>
    </row>
    <row r="7836" spans="1:2" x14ac:dyDescent="0.2">
      <c r="A7836" s="24" t="s">
        <v>7756</v>
      </c>
      <c r="B7836" s="25">
        <v>1</v>
      </c>
    </row>
    <row r="7837" spans="1:2" x14ac:dyDescent="0.2">
      <c r="A7837" s="24" t="s">
        <v>7757</v>
      </c>
      <c r="B7837" s="25">
        <v>1</v>
      </c>
    </row>
    <row r="7838" spans="1:2" x14ac:dyDescent="0.2">
      <c r="A7838" s="24" t="s">
        <v>7758</v>
      </c>
      <c r="B7838" s="25">
        <v>25</v>
      </c>
    </row>
    <row r="7839" spans="1:2" x14ac:dyDescent="0.2">
      <c r="A7839" s="24" t="s">
        <v>7759</v>
      </c>
      <c r="B7839" s="25">
        <v>1</v>
      </c>
    </row>
    <row r="7840" spans="1:2" x14ac:dyDescent="0.2">
      <c r="A7840" s="24" t="s">
        <v>7760</v>
      </c>
      <c r="B7840" s="25">
        <v>11</v>
      </c>
    </row>
    <row r="7841" spans="1:2" x14ac:dyDescent="0.2">
      <c r="A7841" s="24" t="s">
        <v>7761</v>
      </c>
      <c r="B7841" s="25">
        <v>2</v>
      </c>
    </row>
    <row r="7842" spans="1:2" x14ac:dyDescent="0.2">
      <c r="A7842" s="24" t="s">
        <v>7762</v>
      </c>
      <c r="B7842" s="25">
        <v>10</v>
      </c>
    </row>
    <row r="7843" spans="1:2" x14ac:dyDescent="0.2">
      <c r="A7843" s="24" t="s">
        <v>7763</v>
      </c>
      <c r="B7843" s="25">
        <v>3</v>
      </c>
    </row>
    <row r="7844" spans="1:2" x14ac:dyDescent="0.2">
      <c r="A7844" s="24" t="s">
        <v>7764</v>
      </c>
      <c r="B7844" s="25">
        <v>7</v>
      </c>
    </row>
    <row r="7845" spans="1:2" x14ac:dyDescent="0.2">
      <c r="A7845" s="24" t="s">
        <v>7765</v>
      </c>
      <c r="B7845" s="25">
        <v>2</v>
      </c>
    </row>
    <row r="7846" spans="1:2" x14ac:dyDescent="0.2">
      <c r="A7846" s="24" t="s">
        <v>7766</v>
      </c>
      <c r="B7846" s="25">
        <v>5</v>
      </c>
    </row>
    <row r="7847" spans="1:2" x14ac:dyDescent="0.2">
      <c r="A7847" s="24" t="s">
        <v>7767</v>
      </c>
      <c r="B7847" s="25">
        <v>2</v>
      </c>
    </row>
    <row r="7848" spans="1:2" x14ac:dyDescent="0.2">
      <c r="A7848" s="24" t="s">
        <v>7768</v>
      </c>
      <c r="B7848" s="25">
        <v>2</v>
      </c>
    </row>
    <row r="7849" spans="1:2" x14ac:dyDescent="0.2">
      <c r="A7849" s="24" t="s">
        <v>7769</v>
      </c>
      <c r="B7849" s="25">
        <v>1</v>
      </c>
    </row>
    <row r="7850" spans="1:2" x14ac:dyDescent="0.2">
      <c r="A7850" s="24" t="s">
        <v>7770</v>
      </c>
      <c r="B7850" s="25">
        <v>5</v>
      </c>
    </row>
    <row r="7851" spans="1:2" x14ac:dyDescent="0.2">
      <c r="A7851" s="24" t="s">
        <v>7771</v>
      </c>
      <c r="B7851" s="25">
        <v>5</v>
      </c>
    </row>
    <row r="7852" spans="1:2" x14ac:dyDescent="0.2">
      <c r="A7852" s="24" t="s">
        <v>7772</v>
      </c>
      <c r="B7852" s="25">
        <v>3</v>
      </c>
    </row>
    <row r="7853" spans="1:2" x14ac:dyDescent="0.2">
      <c r="A7853" s="24" t="s">
        <v>7773</v>
      </c>
      <c r="B7853" s="25">
        <v>1</v>
      </c>
    </row>
    <row r="7854" spans="1:2" x14ac:dyDescent="0.2">
      <c r="A7854" s="24" t="s">
        <v>7774</v>
      </c>
      <c r="B7854" s="25">
        <v>2</v>
      </c>
    </row>
    <row r="7855" spans="1:2" x14ac:dyDescent="0.2">
      <c r="A7855" s="24" t="s">
        <v>7775</v>
      </c>
      <c r="B7855" s="25">
        <v>1</v>
      </c>
    </row>
    <row r="7856" spans="1:2" x14ac:dyDescent="0.2">
      <c r="A7856" s="24" t="s">
        <v>7776</v>
      </c>
      <c r="B7856" s="25">
        <v>1</v>
      </c>
    </row>
    <row r="7857" spans="1:2" x14ac:dyDescent="0.2">
      <c r="A7857" s="24" t="s">
        <v>7777</v>
      </c>
      <c r="B7857" s="25">
        <v>2</v>
      </c>
    </row>
    <row r="7858" spans="1:2" x14ac:dyDescent="0.2">
      <c r="A7858" s="24" t="s">
        <v>7778</v>
      </c>
      <c r="B7858" s="25">
        <v>6</v>
      </c>
    </row>
    <row r="7859" spans="1:2" x14ac:dyDescent="0.2">
      <c r="A7859" s="24" t="s">
        <v>7779</v>
      </c>
      <c r="B7859" s="25">
        <v>17</v>
      </c>
    </row>
    <row r="7860" spans="1:2" x14ac:dyDescent="0.2">
      <c r="A7860" s="24" t="s">
        <v>7780</v>
      </c>
      <c r="B7860" s="25">
        <v>2</v>
      </c>
    </row>
    <row r="7861" spans="1:2" x14ac:dyDescent="0.2">
      <c r="A7861" s="24" t="s">
        <v>7781</v>
      </c>
      <c r="B7861" s="25">
        <v>26</v>
      </c>
    </row>
    <row r="7862" spans="1:2" x14ac:dyDescent="0.2">
      <c r="A7862" s="24" t="s">
        <v>7782</v>
      </c>
      <c r="B7862" s="25">
        <v>15</v>
      </c>
    </row>
    <row r="7863" spans="1:2" x14ac:dyDescent="0.2">
      <c r="A7863" s="24" t="s">
        <v>7783</v>
      </c>
      <c r="B7863" s="25">
        <v>1</v>
      </c>
    </row>
    <row r="7864" spans="1:2" x14ac:dyDescent="0.2">
      <c r="A7864" s="24" t="s">
        <v>7784</v>
      </c>
      <c r="B7864" s="25">
        <v>3</v>
      </c>
    </row>
    <row r="7865" spans="1:2" x14ac:dyDescent="0.2">
      <c r="A7865" s="24" t="s">
        <v>7785</v>
      </c>
      <c r="B7865" s="25">
        <v>1</v>
      </c>
    </row>
    <row r="7866" spans="1:2" x14ac:dyDescent="0.2">
      <c r="A7866" s="24" t="s">
        <v>7786</v>
      </c>
      <c r="B7866" s="25">
        <v>15</v>
      </c>
    </row>
    <row r="7867" spans="1:2" x14ac:dyDescent="0.2">
      <c r="A7867" s="24" t="s">
        <v>7787</v>
      </c>
      <c r="B7867" s="25">
        <v>11</v>
      </c>
    </row>
    <row r="7868" spans="1:2" x14ac:dyDescent="0.2">
      <c r="A7868" s="24" t="s">
        <v>7788</v>
      </c>
      <c r="B7868" s="25">
        <v>1</v>
      </c>
    </row>
    <row r="7869" spans="1:2" x14ac:dyDescent="0.2">
      <c r="A7869" s="24" t="s">
        <v>7789</v>
      </c>
      <c r="B7869" s="25">
        <v>1</v>
      </c>
    </row>
    <row r="7870" spans="1:2" x14ac:dyDescent="0.2">
      <c r="A7870" s="24" t="s">
        <v>7790</v>
      </c>
      <c r="B7870" s="25">
        <v>1</v>
      </c>
    </row>
    <row r="7871" spans="1:2" x14ac:dyDescent="0.2">
      <c r="A7871" s="24" t="s">
        <v>7791</v>
      </c>
      <c r="B7871" s="25">
        <v>5</v>
      </c>
    </row>
    <row r="7872" spans="1:2" x14ac:dyDescent="0.2">
      <c r="A7872" s="24" t="s">
        <v>7792</v>
      </c>
      <c r="B7872" s="25">
        <v>1</v>
      </c>
    </row>
    <row r="7873" spans="1:2" x14ac:dyDescent="0.2">
      <c r="A7873" s="24" t="s">
        <v>7793</v>
      </c>
      <c r="B7873" s="25">
        <v>2</v>
      </c>
    </row>
    <row r="7874" spans="1:2" x14ac:dyDescent="0.2">
      <c r="A7874" s="24" t="s">
        <v>7794</v>
      </c>
      <c r="B7874" s="25">
        <v>2</v>
      </c>
    </row>
    <row r="7875" spans="1:2" x14ac:dyDescent="0.2">
      <c r="A7875" s="24" t="s">
        <v>7795</v>
      </c>
      <c r="B7875" s="25">
        <v>4</v>
      </c>
    </row>
    <row r="7876" spans="1:2" x14ac:dyDescent="0.2">
      <c r="A7876" s="24" t="s">
        <v>7796</v>
      </c>
      <c r="B7876" s="25">
        <v>1</v>
      </c>
    </row>
    <row r="7877" spans="1:2" x14ac:dyDescent="0.2">
      <c r="A7877" s="24" t="s">
        <v>7797</v>
      </c>
      <c r="B7877" s="25">
        <v>1</v>
      </c>
    </row>
    <row r="7878" spans="1:2" x14ac:dyDescent="0.2">
      <c r="A7878" s="24" t="s">
        <v>7798</v>
      </c>
      <c r="B7878" s="25">
        <v>2</v>
      </c>
    </row>
    <row r="7879" spans="1:2" x14ac:dyDescent="0.2">
      <c r="A7879" s="24" t="s">
        <v>7799</v>
      </c>
      <c r="B7879" s="25">
        <v>2</v>
      </c>
    </row>
    <row r="7880" spans="1:2" x14ac:dyDescent="0.2">
      <c r="A7880" s="24" t="s">
        <v>7800</v>
      </c>
      <c r="B7880" s="25">
        <v>1</v>
      </c>
    </row>
    <row r="7881" spans="1:2" x14ac:dyDescent="0.2">
      <c r="A7881" s="24" t="s">
        <v>7801</v>
      </c>
      <c r="B7881" s="25">
        <v>3</v>
      </c>
    </row>
    <row r="7882" spans="1:2" x14ac:dyDescent="0.2">
      <c r="A7882" s="24" t="s">
        <v>7802</v>
      </c>
      <c r="B7882" s="25">
        <v>66</v>
      </c>
    </row>
    <row r="7883" spans="1:2" x14ac:dyDescent="0.2">
      <c r="A7883" s="24" t="s">
        <v>7803</v>
      </c>
      <c r="B7883" s="25">
        <v>1</v>
      </c>
    </row>
    <row r="7884" spans="1:2" x14ac:dyDescent="0.2">
      <c r="A7884" s="24" t="s">
        <v>7804</v>
      </c>
      <c r="B7884" s="25">
        <v>2</v>
      </c>
    </row>
    <row r="7885" spans="1:2" x14ac:dyDescent="0.2">
      <c r="A7885" s="24" t="s">
        <v>7805</v>
      </c>
      <c r="B7885" s="25">
        <v>4</v>
      </c>
    </row>
    <row r="7886" spans="1:2" x14ac:dyDescent="0.2">
      <c r="A7886" s="24" t="s">
        <v>7806</v>
      </c>
      <c r="B7886" s="25">
        <v>69</v>
      </c>
    </row>
    <row r="7887" spans="1:2" x14ac:dyDescent="0.2">
      <c r="A7887" s="24" t="s">
        <v>7807</v>
      </c>
      <c r="B7887" s="25">
        <v>33</v>
      </c>
    </row>
    <row r="7888" spans="1:2" x14ac:dyDescent="0.2">
      <c r="A7888" s="24" t="s">
        <v>7808</v>
      </c>
      <c r="B7888" s="25">
        <v>1</v>
      </c>
    </row>
    <row r="7889" spans="1:2" x14ac:dyDescent="0.2">
      <c r="A7889" s="24" t="s">
        <v>7809</v>
      </c>
      <c r="B7889" s="25">
        <v>7</v>
      </c>
    </row>
    <row r="7890" spans="1:2" x14ac:dyDescent="0.2">
      <c r="A7890" s="24" t="s">
        <v>7810</v>
      </c>
      <c r="B7890" s="25">
        <v>4</v>
      </c>
    </row>
    <row r="7891" spans="1:2" x14ac:dyDescent="0.2">
      <c r="A7891" s="24" t="s">
        <v>7811</v>
      </c>
      <c r="B7891" s="25">
        <v>6</v>
      </c>
    </row>
    <row r="7892" spans="1:2" x14ac:dyDescent="0.2">
      <c r="A7892" s="24" t="s">
        <v>7812</v>
      </c>
      <c r="B7892" s="25">
        <v>2</v>
      </c>
    </row>
    <row r="7893" spans="1:2" x14ac:dyDescent="0.2">
      <c r="A7893" s="24" t="s">
        <v>7813</v>
      </c>
      <c r="B7893" s="25">
        <v>2</v>
      </c>
    </row>
    <row r="7894" spans="1:2" x14ac:dyDescent="0.2">
      <c r="A7894" s="24" t="s">
        <v>7814</v>
      </c>
      <c r="B7894" s="25">
        <v>1</v>
      </c>
    </row>
    <row r="7895" spans="1:2" x14ac:dyDescent="0.2">
      <c r="A7895" s="24" t="s">
        <v>7815</v>
      </c>
      <c r="B7895" s="25">
        <v>2</v>
      </c>
    </row>
    <row r="7896" spans="1:2" x14ac:dyDescent="0.2">
      <c r="A7896" s="24" t="s">
        <v>7816</v>
      </c>
      <c r="B7896" s="25">
        <v>10</v>
      </c>
    </row>
    <row r="7897" spans="1:2" x14ac:dyDescent="0.2">
      <c r="A7897" s="24" t="s">
        <v>7817</v>
      </c>
      <c r="B7897" s="25">
        <v>1</v>
      </c>
    </row>
    <row r="7898" spans="1:2" x14ac:dyDescent="0.2">
      <c r="A7898" s="24" t="s">
        <v>7818</v>
      </c>
      <c r="B7898" s="25">
        <v>5</v>
      </c>
    </row>
    <row r="7899" spans="1:2" x14ac:dyDescent="0.2">
      <c r="A7899" s="24" t="s">
        <v>7819</v>
      </c>
      <c r="B7899" s="25">
        <v>3</v>
      </c>
    </row>
    <row r="7900" spans="1:2" x14ac:dyDescent="0.2">
      <c r="A7900" s="24" t="s">
        <v>7820</v>
      </c>
      <c r="B7900" s="25">
        <v>9</v>
      </c>
    </row>
    <row r="7901" spans="1:2" x14ac:dyDescent="0.2">
      <c r="A7901" s="24" t="s">
        <v>7821</v>
      </c>
      <c r="B7901" s="25">
        <v>1</v>
      </c>
    </row>
    <row r="7902" spans="1:2" x14ac:dyDescent="0.2">
      <c r="A7902" s="24" t="s">
        <v>7822</v>
      </c>
      <c r="B7902" s="25">
        <v>1</v>
      </c>
    </row>
    <row r="7903" spans="1:2" x14ac:dyDescent="0.2">
      <c r="A7903" s="24" t="s">
        <v>7823</v>
      </c>
      <c r="B7903" s="25">
        <v>1</v>
      </c>
    </row>
    <row r="7904" spans="1:2" x14ac:dyDescent="0.2">
      <c r="A7904" s="24" t="s">
        <v>7824</v>
      </c>
      <c r="B7904" s="25">
        <v>38</v>
      </c>
    </row>
    <row r="7905" spans="1:2" x14ac:dyDescent="0.2">
      <c r="A7905" s="24" t="s">
        <v>7825</v>
      </c>
      <c r="B7905" s="25">
        <v>5</v>
      </c>
    </row>
    <row r="7906" spans="1:2" x14ac:dyDescent="0.2">
      <c r="A7906" s="24" t="s">
        <v>7826</v>
      </c>
      <c r="B7906" s="25">
        <v>3</v>
      </c>
    </row>
    <row r="7907" spans="1:2" x14ac:dyDescent="0.2">
      <c r="A7907" s="24" t="s">
        <v>7827</v>
      </c>
      <c r="B7907" s="25">
        <v>2</v>
      </c>
    </row>
    <row r="7908" spans="1:2" x14ac:dyDescent="0.2">
      <c r="A7908" s="24" t="s">
        <v>7828</v>
      </c>
      <c r="B7908" s="25">
        <v>20</v>
      </c>
    </row>
    <row r="7909" spans="1:2" x14ac:dyDescent="0.2">
      <c r="A7909" s="24" t="s">
        <v>7829</v>
      </c>
      <c r="B7909" s="25">
        <v>1</v>
      </c>
    </row>
    <row r="7910" spans="1:2" x14ac:dyDescent="0.2">
      <c r="A7910" s="24" t="s">
        <v>7830</v>
      </c>
      <c r="B7910" s="25">
        <v>8</v>
      </c>
    </row>
    <row r="7911" spans="1:2" x14ac:dyDescent="0.2">
      <c r="A7911" s="24" t="s">
        <v>7831</v>
      </c>
      <c r="B7911" s="25">
        <v>1</v>
      </c>
    </row>
    <row r="7912" spans="1:2" x14ac:dyDescent="0.2">
      <c r="A7912" s="24" t="s">
        <v>7832</v>
      </c>
      <c r="B7912" s="25">
        <v>1</v>
      </c>
    </row>
    <row r="7913" spans="1:2" x14ac:dyDescent="0.2">
      <c r="A7913" s="24" t="s">
        <v>7833</v>
      </c>
      <c r="B7913" s="25">
        <v>1</v>
      </c>
    </row>
    <row r="7914" spans="1:2" x14ac:dyDescent="0.2">
      <c r="A7914" s="24" t="s">
        <v>7834</v>
      </c>
      <c r="B7914" s="25">
        <v>13</v>
      </c>
    </row>
    <row r="7915" spans="1:2" x14ac:dyDescent="0.2">
      <c r="A7915" s="24" t="s">
        <v>7835</v>
      </c>
      <c r="B7915" s="25">
        <v>5</v>
      </c>
    </row>
    <row r="7916" spans="1:2" x14ac:dyDescent="0.2">
      <c r="A7916" s="24" t="s">
        <v>7836</v>
      </c>
      <c r="B7916" s="25">
        <v>1</v>
      </c>
    </row>
    <row r="7917" spans="1:2" x14ac:dyDescent="0.2">
      <c r="A7917" s="24" t="s">
        <v>7837</v>
      </c>
      <c r="B7917" s="25">
        <v>2</v>
      </c>
    </row>
    <row r="7918" spans="1:2" x14ac:dyDescent="0.2">
      <c r="A7918" s="24" t="s">
        <v>7838</v>
      </c>
      <c r="B7918" s="25">
        <v>14</v>
      </c>
    </row>
    <row r="7919" spans="1:2" x14ac:dyDescent="0.2">
      <c r="A7919" s="24" t="s">
        <v>7839</v>
      </c>
      <c r="B7919" s="25">
        <v>1</v>
      </c>
    </row>
    <row r="7920" spans="1:2" x14ac:dyDescent="0.2">
      <c r="A7920" s="24" t="s">
        <v>7840</v>
      </c>
      <c r="B7920" s="25">
        <v>1</v>
      </c>
    </row>
    <row r="7921" spans="1:2" x14ac:dyDescent="0.2">
      <c r="A7921" s="24" t="s">
        <v>7841</v>
      </c>
      <c r="B7921" s="25">
        <v>5</v>
      </c>
    </row>
    <row r="7922" spans="1:2" x14ac:dyDescent="0.2">
      <c r="A7922" s="24" t="s">
        <v>7842</v>
      </c>
      <c r="B7922" s="25">
        <v>2</v>
      </c>
    </row>
    <row r="7923" spans="1:2" x14ac:dyDescent="0.2">
      <c r="A7923" s="24" t="s">
        <v>7843</v>
      </c>
      <c r="B7923" s="25">
        <v>8</v>
      </c>
    </row>
    <row r="7924" spans="1:2" x14ac:dyDescent="0.2">
      <c r="A7924" s="24" t="s">
        <v>7844</v>
      </c>
      <c r="B7924" s="25">
        <v>1</v>
      </c>
    </row>
    <row r="7925" spans="1:2" x14ac:dyDescent="0.2">
      <c r="A7925" s="24" t="s">
        <v>307</v>
      </c>
      <c r="B7925" s="25">
        <v>1</v>
      </c>
    </row>
    <row r="7926" spans="1:2" x14ac:dyDescent="0.2">
      <c r="A7926" s="24" t="s">
        <v>7845</v>
      </c>
      <c r="B7926" s="25">
        <v>9</v>
      </c>
    </row>
    <row r="7927" spans="1:2" x14ac:dyDescent="0.2">
      <c r="A7927" s="24" t="s">
        <v>232</v>
      </c>
      <c r="B7927" s="25">
        <v>2</v>
      </c>
    </row>
    <row r="7928" spans="1:2" x14ac:dyDescent="0.2">
      <c r="A7928" s="24" t="s">
        <v>7846</v>
      </c>
      <c r="B7928" s="25">
        <v>13</v>
      </c>
    </row>
    <row r="7929" spans="1:2" x14ac:dyDescent="0.2">
      <c r="A7929" s="24" t="s">
        <v>7968</v>
      </c>
      <c r="B7929" s="15" t="s">
        <v>8628</v>
      </c>
    </row>
    <row r="7930" spans="1:2" x14ac:dyDescent="0.2">
      <c r="A7930" s="24" t="s">
        <v>308</v>
      </c>
      <c r="B7930" s="25">
        <v>3</v>
      </c>
    </row>
    <row r="7931" spans="1:2" x14ac:dyDescent="0.2">
      <c r="A7931" s="24" t="s">
        <v>7847</v>
      </c>
      <c r="B7931" s="25">
        <v>3</v>
      </c>
    </row>
    <row r="7932" spans="1:2" x14ac:dyDescent="0.2">
      <c r="A7932" s="24" t="s">
        <v>7848</v>
      </c>
      <c r="B7932" s="25">
        <v>6</v>
      </c>
    </row>
    <row r="7933" spans="1:2" x14ac:dyDescent="0.2">
      <c r="A7933" s="24" t="s">
        <v>7849</v>
      </c>
      <c r="B7933" s="25">
        <v>6</v>
      </c>
    </row>
    <row r="7934" spans="1:2" x14ac:dyDescent="0.2">
      <c r="A7934" s="24" t="s">
        <v>7850</v>
      </c>
      <c r="B7934" s="25">
        <v>2</v>
      </c>
    </row>
    <row r="7935" spans="1:2" x14ac:dyDescent="0.2">
      <c r="A7935" s="24" t="s">
        <v>7851</v>
      </c>
      <c r="B7935" s="25">
        <v>2</v>
      </c>
    </row>
    <row r="7936" spans="1:2" x14ac:dyDescent="0.2">
      <c r="A7936" s="24" t="s">
        <v>7852</v>
      </c>
      <c r="B7936" s="25">
        <v>2</v>
      </c>
    </row>
    <row r="7937" spans="1:2" x14ac:dyDescent="0.2">
      <c r="A7937" s="24" t="s">
        <v>7853</v>
      </c>
      <c r="B7937" s="25">
        <v>1</v>
      </c>
    </row>
    <row r="7938" spans="1:2" x14ac:dyDescent="0.2">
      <c r="A7938" s="24" t="s">
        <v>7854</v>
      </c>
      <c r="B7938" s="25">
        <v>1</v>
      </c>
    </row>
    <row r="7939" spans="1:2" x14ac:dyDescent="0.2">
      <c r="A7939" s="24" t="s">
        <v>7855</v>
      </c>
      <c r="B7939" s="25">
        <v>6</v>
      </c>
    </row>
    <row r="7940" spans="1:2" x14ac:dyDescent="0.2">
      <c r="A7940" s="24" t="s">
        <v>7946</v>
      </c>
      <c r="B7940" s="15" t="s">
        <v>8628</v>
      </c>
    </row>
    <row r="7941" spans="1:2" x14ac:dyDescent="0.2">
      <c r="A7941" s="24" t="s">
        <v>7856</v>
      </c>
      <c r="B7941" s="25">
        <v>1</v>
      </c>
    </row>
    <row r="7942" spans="1:2" x14ac:dyDescent="0.2">
      <c r="A7942" s="24" t="s">
        <v>7857</v>
      </c>
      <c r="B7942" s="25">
        <v>1</v>
      </c>
    </row>
    <row r="7943" spans="1:2" x14ac:dyDescent="0.2">
      <c r="A7943" s="24" t="s">
        <v>7858</v>
      </c>
      <c r="B7943" s="25">
        <v>2</v>
      </c>
    </row>
    <row r="7944" spans="1:2" x14ac:dyDescent="0.2">
      <c r="A7944" s="24" t="s">
        <v>7859</v>
      </c>
      <c r="B7944" s="25">
        <v>1</v>
      </c>
    </row>
    <row r="7945" spans="1:2" x14ac:dyDescent="0.2">
      <c r="A7945" s="24" t="s">
        <v>7860</v>
      </c>
      <c r="B7945" s="25">
        <v>1</v>
      </c>
    </row>
    <row r="7946" spans="1:2" x14ac:dyDescent="0.2">
      <c r="A7946" s="24" t="s">
        <v>7861</v>
      </c>
      <c r="B7946" s="25">
        <v>2</v>
      </c>
    </row>
    <row r="7947" spans="1:2" x14ac:dyDescent="0.2">
      <c r="A7947" s="24" t="s">
        <v>7862</v>
      </c>
      <c r="B7947" s="25">
        <v>1</v>
      </c>
    </row>
    <row r="7948" spans="1:2" x14ac:dyDescent="0.2">
      <c r="A7948" s="24" t="s">
        <v>7863</v>
      </c>
      <c r="B7948" s="25">
        <v>4</v>
      </c>
    </row>
    <row r="7949" spans="1:2" x14ac:dyDescent="0.2">
      <c r="A7949" s="24" t="s">
        <v>7864</v>
      </c>
      <c r="B7949" s="25">
        <v>1</v>
      </c>
    </row>
    <row r="7950" spans="1:2" x14ac:dyDescent="0.2">
      <c r="A7950" s="24" t="s">
        <v>7865</v>
      </c>
      <c r="B7950" s="25">
        <v>9</v>
      </c>
    </row>
    <row r="7951" spans="1:2" x14ac:dyDescent="0.2">
      <c r="A7951" s="24" t="s">
        <v>7866</v>
      </c>
      <c r="B7951" s="25">
        <v>14</v>
      </c>
    </row>
    <row r="7952" spans="1:2" x14ac:dyDescent="0.2">
      <c r="A7952" s="24" t="s">
        <v>7867</v>
      </c>
      <c r="B7952" s="25">
        <v>1</v>
      </c>
    </row>
    <row r="7953" spans="1:2" x14ac:dyDescent="0.2">
      <c r="A7953" s="24" t="s">
        <v>7868</v>
      </c>
      <c r="B7953" s="25">
        <v>3</v>
      </c>
    </row>
    <row r="7954" spans="1:2" x14ac:dyDescent="0.2">
      <c r="A7954" s="24" t="s">
        <v>7869</v>
      </c>
      <c r="B7954" s="25">
        <v>6</v>
      </c>
    </row>
    <row r="7955" spans="1:2" x14ac:dyDescent="0.2">
      <c r="A7955" s="24" t="s">
        <v>7870</v>
      </c>
      <c r="B7955" s="25">
        <v>1</v>
      </c>
    </row>
    <row r="7956" spans="1:2" x14ac:dyDescent="0.2">
      <c r="A7956" s="24" t="s">
        <v>7871</v>
      </c>
      <c r="B7956" s="25">
        <v>4</v>
      </c>
    </row>
    <row r="7957" spans="1:2" x14ac:dyDescent="0.2">
      <c r="A7957" s="24" t="s">
        <v>7872</v>
      </c>
      <c r="B7957" s="25">
        <v>1</v>
      </c>
    </row>
    <row r="7958" spans="1:2" x14ac:dyDescent="0.2">
      <c r="A7958" s="24" t="s">
        <v>7873</v>
      </c>
      <c r="B7958" s="25">
        <v>5</v>
      </c>
    </row>
    <row r="7959" spans="1:2" x14ac:dyDescent="0.2">
      <c r="A7959" s="24" t="s">
        <v>7874</v>
      </c>
      <c r="B7959" s="25">
        <v>4</v>
      </c>
    </row>
    <row r="7960" spans="1:2" x14ac:dyDescent="0.2">
      <c r="A7960" s="24" t="s">
        <v>7875</v>
      </c>
      <c r="B7960" s="25">
        <v>8</v>
      </c>
    </row>
    <row r="7961" spans="1:2" x14ac:dyDescent="0.2">
      <c r="A7961" s="24" t="s">
        <v>7876</v>
      </c>
      <c r="B7961" s="25">
        <v>9</v>
      </c>
    </row>
    <row r="7962" spans="1:2" x14ac:dyDescent="0.2">
      <c r="A7962" s="24" t="s">
        <v>7877</v>
      </c>
      <c r="B7962" s="25">
        <v>20</v>
      </c>
    </row>
    <row r="7963" spans="1:2" x14ac:dyDescent="0.2">
      <c r="A7963" s="24" t="s">
        <v>7878</v>
      </c>
      <c r="B7963" s="25">
        <v>2</v>
      </c>
    </row>
    <row r="7964" spans="1:2" x14ac:dyDescent="0.2">
      <c r="A7964" s="24" t="s">
        <v>7879</v>
      </c>
      <c r="B7964" s="25">
        <v>1</v>
      </c>
    </row>
    <row r="7965" spans="1:2" x14ac:dyDescent="0.2">
      <c r="A7965" s="24" t="s">
        <v>7880</v>
      </c>
      <c r="B7965" s="25">
        <v>1</v>
      </c>
    </row>
    <row r="7966" spans="1:2" x14ac:dyDescent="0.2">
      <c r="A7966" s="24" t="s">
        <v>7881</v>
      </c>
      <c r="B7966" s="25">
        <v>8</v>
      </c>
    </row>
    <row r="7967" spans="1:2" x14ac:dyDescent="0.2">
      <c r="A7967" s="24" t="s">
        <v>7882</v>
      </c>
      <c r="B7967" s="25">
        <v>1</v>
      </c>
    </row>
    <row r="7968" spans="1:2" x14ac:dyDescent="0.2">
      <c r="A7968" s="24" t="s">
        <v>7883</v>
      </c>
      <c r="B7968" s="25">
        <v>2</v>
      </c>
    </row>
    <row r="7969" spans="1:2" x14ac:dyDescent="0.2">
      <c r="A7969" s="24" t="s">
        <v>7884</v>
      </c>
      <c r="B7969" s="25">
        <v>1</v>
      </c>
    </row>
    <row r="7970" spans="1:2" x14ac:dyDescent="0.2">
      <c r="A7970" s="24" t="s">
        <v>7885</v>
      </c>
      <c r="B7970" s="25">
        <v>7</v>
      </c>
    </row>
    <row r="7971" spans="1:2" x14ac:dyDescent="0.2">
      <c r="A7971" s="24" t="s">
        <v>7886</v>
      </c>
      <c r="B7971" s="25">
        <v>1</v>
      </c>
    </row>
    <row r="7972" spans="1:2" x14ac:dyDescent="0.2">
      <c r="A7972" s="24" t="s">
        <v>7887</v>
      </c>
      <c r="B7972" s="25">
        <v>1</v>
      </c>
    </row>
    <row r="7973" spans="1:2" x14ac:dyDescent="0.2">
      <c r="A7973" s="24" t="s">
        <v>152</v>
      </c>
      <c r="B7973" s="25">
        <v>3</v>
      </c>
    </row>
    <row r="7974" spans="1:2" x14ac:dyDescent="0.2">
      <c r="A7974" s="24" t="s">
        <v>7888</v>
      </c>
      <c r="B7974" s="25">
        <v>2</v>
      </c>
    </row>
    <row r="7975" spans="1:2" x14ac:dyDescent="0.2">
      <c r="A7975" s="24" t="s">
        <v>309</v>
      </c>
      <c r="B7975" s="25">
        <v>3</v>
      </c>
    </row>
  </sheetData>
  <autoFilter ref="A1:B7975" xr:uid="{00000000-0009-0000-0000-000004000000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E7975"/>
  <sheetViews>
    <sheetView workbookViewId="0"/>
  </sheetViews>
  <sheetFormatPr defaultRowHeight="12.75" x14ac:dyDescent="0.2"/>
  <cols>
    <col min="1" max="1" width="70.42578125" style="17" bestFit="1" customWidth="1"/>
    <col min="2" max="2" width="48.140625" style="17" bestFit="1" customWidth="1"/>
    <col min="3" max="3" width="7.5703125" style="17" bestFit="1" customWidth="1"/>
    <col min="4" max="4" width="21" style="17" bestFit="1" customWidth="1"/>
    <col min="5" max="5" width="255.7109375" style="17" bestFit="1" customWidth="1"/>
    <col min="6" max="16384" width="9.140625" style="17"/>
  </cols>
  <sheetData>
    <row r="1" spans="1:5" ht="24.75" customHeight="1" x14ac:dyDescent="0.2">
      <c r="A1" s="33" t="s">
        <v>24274</v>
      </c>
      <c r="B1" s="33" t="s">
        <v>24275</v>
      </c>
      <c r="C1" s="33" t="s">
        <v>24276</v>
      </c>
      <c r="D1" s="33" t="s">
        <v>24277</v>
      </c>
      <c r="E1" s="33" t="s">
        <v>24273</v>
      </c>
    </row>
    <row r="2" spans="1:5" x14ac:dyDescent="0.2">
      <c r="A2" s="27" t="s">
        <v>408</v>
      </c>
      <c r="B2" s="27" t="s">
        <v>24278</v>
      </c>
      <c r="C2" s="27" t="s">
        <v>24279</v>
      </c>
      <c r="D2" s="27" t="s">
        <v>24280</v>
      </c>
      <c r="E2" s="27" t="s">
        <v>24281</v>
      </c>
    </row>
    <row r="3" spans="1:5" x14ac:dyDescent="0.2">
      <c r="A3" s="27" t="s">
        <v>409</v>
      </c>
      <c r="B3" s="27" t="s">
        <v>24282</v>
      </c>
      <c r="C3" s="27" t="s">
        <v>24283</v>
      </c>
      <c r="D3" s="27" t="s">
        <v>24280</v>
      </c>
      <c r="E3" s="27" t="s">
        <v>24284</v>
      </c>
    </row>
    <row r="4" spans="1:5" x14ac:dyDescent="0.2">
      <c r="A4" s="27" t="s">
        <v>410</v>
      </c>
      <c r="B4" s="27" t="s">
        <v>24285</v>
      </c>
      <c r="C4" s="27" t="s">
        <v>24279</v>
      </c>
      <c r="D4" s="27" t="s">
        <v>24280</v>
      </c>
      <c r="E4" s="27" t="s">
        <v>24286</v>
      </c>
    </row>
    <row r="5" spans="1:5" x14ac:dyDescent="0.2">
      <c r="A5" s="27" t="s">
        <v>411</v>
      </c>
      <c r="B5" s="27" t="s">
        <v>24287</v>
      </c>
      <c r="C5" s="27" t="s">
        <v>24279</v>
      </c>
      <c r="D5" s="27" t="s">
        <v>24280</v>
      </c>
      <c r="E5" s="27" t="s">
        <v>24288</v>
      </c>
    </row>
    <row r="6" spans="1:5" x14ac:dyDescent="0.2">
      <c r="A6" s="27" t="s">
        <v>412</v>
      </c>
      <c r="B6" s="27" t="s">
        <v>24289</v>
      </c>
      <c r="C6" s="27" t="s">
        <v>24283</v>
      </c>
      <c r="D6" s="27" t="s">
        <v>24280</v>
      </c>
      <c r="E6" s="27" t="s">
        <v>24290</v>
      </c>
    </row>
    <row r="7" spans="1:5" x14ac:dyDescent="0.2">
      <c r="A7" s="27" t="s">
        <v>413</v>
      </c>
      <c r="B7" s="27" t="s">
        <v>24291</v>
      </c>
      <c r="C7" s="27" t="s">
        <v>24279</v>
      </c>
      <c r="D7" s="27" t="s">
        <v>24280</v>
      </c>
      <c r="E7" s="27" t="s">
        <v>24292</v>
      </c>
    </row>
    <row r="8" spans="1:5" x14ac:dyDescent="0.2">
      <c r="A8" s="27" t="s">
        <v>414</v>
      </c>
      <c r="B8" s="27" t="s">
        <v>24293</v>
      </c>
      <c r="C8" s="27" t="s">
        <v>24279</v>
      </c>
      <c r="D8" s="27" t="s">
        <v>24280</v>
      </c>
      <c r="E8" s="27" t="s">
        <v>24294</v>
      </c>
    </row>
    <row r="9" spans="1:5" x14ac:dyDescent="0.2">
      <c r="A9" s="27" t="s">
        <v>415</v>
      </c>
      <c r="B9" s="27" t="s">
        <v>24295</v>
      </c>
      <c r="C9" s="27" t="s">
        <v>24279</v>
      </c>
      <c r="D9" s="27" t="s">
        <v>24280</v>
      </c>
      <c r="E9" s="27" t="s">
        <v>24296</v>
      </c>
    </row>
    <row r="10" spans="1:5" x14ac:dyDescent="0.2">
      <c r="A10" s="27" t="s">
        <v>416</v>
      </c>
      <c r="B10" s="27" t="s">
        <v>24297</v>
      </c>
      <c r="C10" s="27" t="s">
        <v>24279</v>
      </c>
      <c r="D10" s="27" t="s">
        <v>24280</v>
      </c>
      <c r="E10" s="27" t="s">
        <v>24298</v>
      </c>
    </row>
    <row r="11" spans="1:5" x14ac:dyDescent="0.2">
      <c r="A11" s="27" t="s">
        <v>417</v>
      </c>
      <c r="B11" s="27" t="s">
        <v>24299</v>
      </c>
      <c r="C11" s="27" t="s">
        <v>24279</v>
      </c>
      <c r="D11" s="27" t="s">
        <v>24280</v>
      </c>
      <c r="E11" s="27" t="s">
        <v>8628</v>
      </c>
    </row>
    <row r="12" spans="1:5" x14ac:dyDescent="0.2">
      <c r="A12" s="27" t="s">
        <v>418</v>
      </c>
      <c r="B12" s="27" t="s">
        <v>24300</v>
      </c>
      <c r="C12" s="27" t="s">
        <v>24279</v>
      </c>
      <c r="D12" s="27" t="s">
        <v>24280</v>
      </c>
      <c r="E12" s="27" t="s">
        <v>24301</v>
      </c>
    </row>
    <row r="13" spans="1:5" x14ac:dyDescent="0.2">
      <c r="A13" s="27" t="s">
        <v>419</v>
      </c>
      <c r="B13" s="27" t="s">
        <v>24302</v>
      </c>
      <c r="C13" s="27" t="s">
        <v>24279</v>
      </c>
      <c r="D13" s="27" t="s">
        <v>24280</v>
      </c>
      <c r="E13" s="27" t="s">
        <v>8628</v>
      </c>
    </row>
    <row r="14" spans="1:5" x14ac:dyDescent="0.2">
      <c r="A14" s="27" t="s">
        <v>420</v>
      </c>
      <c r="B14" s="27" t="s">
        <v>24303</v>
      </c>
      <c r="C14" s="27" t="s">
        <v>24279</v>
      </c>
      <c r="D14" s="27" t="s">
        <v>24280</v>
      </c>
      <c r="E14" s="27" t="s">
        <v>24304</v>
      </c>
    </row>
    <row r="15" spans="1:5" x14ac:dyDescent="0.2">
      <c r="A15" s="27" t="s">
        <v>421</v>
      </c>
      <c r="B15" s="27" t="s">
        <v>24305</v>
      </c>
      <c r="C15" s="27" t="s">
        <v>24279</v>
      </c>
      <c r="D15" s="27" t="s">
        <v>24280</v>
      </c>
      <c r="E15" s="27" t="s">
        <v>24306</v>
      </c>
    </row>
    <row r="16" spans="1:5" x14ac:dyDescent="0.2">
      <c r="A16" s="27" t="s">
        <v>422</v>
      </c>
      <c r="B16" s="27" t="s">
        <v>24307</v>
      </c>
      <c r="C16" s="27" t="s">
        <v>24283</v>
      </c>
      <c r="D16" s="27" t="s">
        <v>24280</v>
      </c>
      <c r="E16" s="27" t="s">
        <v>24308</v>
      </c>
    </row>
    <row r="17" spans="1:5" x14ac:dyDescent="0.2">
      <c r="A17" s="27" t="s">
        <v>423</v>
      </c>
      <c r="B17" s="27" t="s">
        <v>24309</v>
      </c>
      <c r="C17" s="27" t="s">
        <v>24279</v>
      </c>
      <c r="D17" s="27" t="s">
        <v>24280</v>
      </c>
      <c r="E17" s="27" t="s">
        <v>24310</v>
      </c>
    </row>
    <row r="18" spans="1:5" x14ac:dyDescent="0.2">
      <c r="A18" s="27" t="s">
        <v>424</v>
      </c>
      <c r="B18" s="27" t="s">
        <v>24311</v>
      </c>
      <c r="C18" s="27" t="s">
        <v>24279</v>
      </c>
      <c r="D18" s="27" t="s">
        <v>24280</v>
      </c>
      <c r="E18" s="27" t="s">
        <v>24312</v>
      </c>
    </row>
    <row r="19" spans="1:5" x14ac:dyDescent="0.2">
      <c r="A19" s="27" t="s">
        <v>425</v>
      </c>
      <c r="B19" s="27" t="s">
        <v>24313</v>
      </c>
      <c r="C19" s="27" t="s">
        <v>24279</v>
      </c>
      <c r="D19" s="27" t="s">
        <v>24280</v>
      </c>
      <c r="E19" s="27" t="s">
        <v>24314</v>
      </c>
    </row>
    <row r="20" spans="1:5" x14ac:dyDescent="0.2">
      <c r="A20" s="27" t="s">
        <v>426</v>
      </c>
      <c r="B20" s="27" t="s">
        <v>24315</v>
      </c>
      <c r="C20" s="27" t="s">
        <v>24279</v>
      </c>
      <c r="D20" s="27" t="s">
        <v>24280</v>
      </c>
      <c r="E20" s="27" t="s">
        <v>8628</v>
      </c>
    </row>
    <row r="21" spans="1:5" x14ac:dyDescent="0.2">
      <c r="A21" s="27" t="s">
        <v>427</v>
      </c>
      <c r="B21" s="27" t="s">
        <v>24316</v>
      </c>
      <c r="C21" s="27" t="s">
        <v>24279</v>
      </c>
      <c r="D21" s="27" t="s">
        <v>24280</v>
      </c>
      <c r="E21" s="27" t="s">
        <v>24317</v>
      </c>
    </row>
    <row r="22" spans="1:5" x14ac:dyDescent="0.2">
      <c r="A22" s="27" t="s">
        <v>428</v>
      </c>
      <c r="B22" s="27" t="s">
        <v>24318</v>
      </c>
      <c r="C22" s="27" t="s">
        <v>24283</v>
      </c>
      <c r="D22" s="27" t="s">
        <v>24280</v>
      </c>
      <c r="E22" s="27" t="s">
        <v>8628</v>
      </c>
    </row>
    <row r="23" spans="1:5" x14ac:dyDescent="0.2">
      <c r="A23" s="27" t="s">
        <v>429</v>
      </c>
      <c r="B23" s="27" t="s">
        <v>24319</v>
      </c>
      <c r="C23" s="27" t="s">
        <v>24279</v>
      </c>
      <c r="D23" s="27" t="s">
        <v>24280</v>
      </c>
      <c r="E23" s="27" t="s">
        <v>24320</v>
      </c>
    </row>
    <row r="24" spans="1:5" x14ac:dyDescent="0.2">
      <c r="A24" s="27" t="s">
        <v>430</v>
      </c>
      <c r="B24" s="27" t="s">
        <v>24321</v>
      </c>
      <c r="C24" s="27" t="s">
        <v>24279</v>
      </c>
      <c r="D24" s="27" t="s">
        <v>24280</v>
      </c>
      <c r="E24" s="27" t="s">
        <v>24322</v>
      </c>
    </row>
    <row r="25" spans="1:5" x14ac:dyDescent="0.2">
      <c r="A25" s="27" t="s">
        <v>431</v>
      </c>
      <c r="B25" s="27" t="s">
        <v>24323</v>
      </c>
      <c r="C25" s="27" t="s">
        <v>24283</v>
      </c>
      <c r="D25" s="27" t="s">
        <v>24280</v>
      </c>
      <c r="E25" s="27" t="s">
        <v>24324</v>
      </c>
    </row>
    <row r="26" spans="1:5" x14ac:dyDescent="0.2">
      <c r="A26" s="27" t="s">
        <v>4</v>
      </c>
      <c r="B26" s="27" t="s">
        <v>24325</v>
      </c>
      <c r="C26" s="27" t="s">
        <v>24279</v>
      </c>
      <c r="D26" s="27" t="s">
        <v>24280</v>
      </c>
      <c r="E26" s="27" t="s">
        <v>24326</v>
      </c>
    </row>
    <row r="27" spans="1:5" x14ac:dyDescent="0.2">
      <c r="A27" s="27" t="s">
        <v>432</v>
      </c>
      <c r="B27" s="27" t="s">
        <v>24327</v>
      </c>
      <c r="C27" s="27" t="s">
        <v>24279</v>
      </c>
      <c r="D27" s="27" t="s">
        <v>24280</v>
      </c>
      <c r="E27" s="27" t="s">
        <v>24328</v>
      </c>
    </row>
    <row r="28" spans="1:5" x14ac:dyDescent="0.2">
      <c r="A28" s="27" t="s">
        <v>433</v>
      </c>
      <c r="B28" s="27" t="s">
        <v>24329</v>
      </c>
      <c r="C28" s="27" t="s">
        <v>24279</v>
      </c>
      <c r="D28" s="27" t="s">
        <v>24280</v>
      </c>
      <c r="E28" s="27" t="s">
        <v>24330</v>
      </c>
    </row>
    <row r="29" spans="1:5" x14ac:dyDescent="0.2">
      <c r="A29" s="27" t="s">
        <v>434</v>
      </c>
      <c r="B29" s="27" t="s">
        <v>24331</v>
      </c>
      <c r="C29" s="27" t="s">
        <v>24279</v>
      </c>
      <c r="D29" s="27" t="s">
        <v>24280</v>
      </c>
      <c r="E29" s="27" t="s">
        <v>24332</v>
      </c>
    </row>
    <row r="30" spans="1:5" x14ac:dyDescent="0.2">
      <c r="A30" s="27" t="s">
        <v>435</v>
      </c>
      <c r="B30" s="27" t="s">
        <v>24333</v>
      </c>
      <c r="C30" s="27" t="s">
        <v>24283</v>
      </c>
      <c r="D30" s="27" t="s">
        <v>24280</v>
      </c>
      <c r="E30" s="27" t="s">
        <v>24334</v>
      </c>
    </row>
    <row r="31" spans="1:5" x14ac:dyDescent="0.2">
      <c r="A31" s="27" t="s">
        <v>436</v>
      </c>
      <c r="B31" s="27" t="s">
        <v>24335</v>
      </c>
      <c r="C31" s="27" t="s">
        <v>24283</v>
      </c>
      <c r="D31" s="27" t="s">
        <v>24280</v>
      </c>
      <c r="E31" s="27" t="s">
        <v>24336</v>
      </c>
    </row>
    <row r="32" spans="1:5" x14ac:dyDescent="0.2">
      <c r="A32" s="27" t="s">
        <v>5</v>
      </c>
      <c r="B32" s="27" t="s">
        <v>24337</v>
      </c>
      <c r="C32" s="27" t="s">
        <v>24279</v>
      </c>
      <c r="D32" s="27" t="s">
        <v>24280</v>
      </c>
      <c r="E32" s="27" t="s">
        <v>24338</v>
      </c>
    </row>
    <row r="33" spans="1:5" x14ac:dyDescent="0.2">
      <c r="A33" s="27" t="s">
        <v>7993</v>
      </c>
      <c r="B33" s="27" t="s">
        <v>8628</v>
      </c>
      <c r="C33" s="27" t="s">
        <v>8628</v>
      </c>
      <c r="D33" s="27" t="s">
        <v>8628</v>
      </c>
      <c r="E33" s="27" t="s">
        <v>8628</v>
      </c>
    </row>
    <row r="34" spans="1:5" x14ac:dyDescent="0.2">
      <c r="A34" s="27" t="s">
        <v>261</v>
      </c>
      <c r="B34" s="27" t="s">
        <v>24339</v>
      </c>
      <c r="C34" s="27" t="s">
        <v>24279</v>
      </c>
      <c r="D34" s="27" t="s">
        <v>24280</v>
      </c>
      <c r="E34" s="27" t="s">
        <v>8628</v>
      </c>
    </row>
    <row r="35" spans="1:5" x14ac:dyDescent="0.2">
      <c r="A35" s="27" t="s">
        <v>437</v>
      </c>
      <c r="B35" s="27" t="s">
        <v>24340</v>
      </c>
      <c r="C35" s="27" t="s">
        <v>24279</v>
      </c>
      <c r="D35" s="27" t="s">
        <v>24280</v>
      </c>
      <c r="E35" s="27" t="s">
        <v>24341</v>
      </c>
    </row>
    <row r="36" spans="1:5" x14ac:dyDescent="0.2">
      <c r="A36" s="27" t="s">
        <v>438</v>
      </c>
      <c r="B36" s="27" t="s">
        <v>24342</v>
      </c>
      <c r="C36" s="27" t="s">
        <v>24279</v>
      </c>
      <c r="D36" s="27" t="s">
        <v>24280</v>
      </c>
      <c r="E36" s="27" t="s">
        <v>24343</v>
      </c>
    </row>
    <row r="37" spans="1:5" x14ac:dyDescent="0.2">
      <c r="A37" s="27" t="s">
        <v>439</v>
      </c>
      <c r="B37" s="27" t="s">
        <v>24344</v>
      </c>
      <c r="C37" s="27" t="s">
        <v>24279</v>
      </c>
      <c r="D37" s="27" t="s">
        <v>24280</v>
      </c>
      <c r="E37" s="27" t="s">
        <v>24345</v>
      </c>
    </row>
    <row r="38" spans="1:5" x14ac:dyDescent="0.2">
      <c r="A38" s="27" t="s">
        <v>441</v>
      </c>
      <c r="B38" s="27" t="s">
        <v>24346</v>
      </c>
      <c r="C38" s="27" t="s">
        <v>24279</v>
      </c>
      <c r="D38" s="27" t="s">
        <v>24280</v>
      </c>
      <c r="E38" s="27" t="s">
        <v>24347</v>
      </c>
    </row>
    <row r="39" spans="1:5" x14ac:dyDescent="0.2">
      <c r="A39" s="27" t="s">
        <v>440</v>
      </c>
      <c r="B39" s="27" t="s">
        <v>24348</v>
      </c>
      <c r="C39" s="27" t="s">
        <v>24283</v>
      </c>
      <c r="D39" s="27" t="s">
        <v>24280</v>
      </c>
      <c r="E39" s="27" t="s">
        <v>24349</v>
      </c>
    </row>
    <row r="40" spans="1:5" x14ac:dyDescent="0.2">
      <c r="A40" s="27" t="s">
        <v>442</v>
      </c>
      <c r="B40" s="27" t="s">
        <v>24350</v>
      </c>
      <c r="C40" s="27" t="s">
        <v>24279</v>
      </c>
      <c r="D40" s="27" t="s">
        <v>24280</v>
      </c>
      <c r="E40" s="27" t="s">
        <v>24351</v>
      </c>
    </row>
    <row r="41" spans="1:5" x14ac:dyDescent="0.2">
      <c r="A41" s="27" t="s">
        <v>443</v>
      </c>
      <c r="B41" s="27" t="s">
        <v>24352</v>
      </c>
      <c r="C41" s="27" t="s">
        <v>24279</v>
      </c>
      <c r="D41" s="27" t="s">
        <v>24280</v>
      </c>
      <c r="E41" s="27" t="s">
        <v>8628</v>
      </c>
    </row>
    <row r="42" spans="1:5" x14ac:dyDescent="0.2">
      <c r="A42" s="27" t="s">
        <v>444</v>
      </c>
      <c r="B42" s="27" t="s">
        <v>24353</v>
      </c>
      <c r="C42" s="27" t="s">
        <v>24279</v>
      </c>
      <c r="D42" s="27" t="s">
        <v>24280</v>
      </c>
      <c r="E42" s="27" t="s">
        <v>8628</v>
      </c>
    </row>
    <row r="43" spans="1:5" x14ac:dyDescent="0.2">
      <c r="A43" s="27" t="s">
        <v>445</v>
      </c>
      <c r="B43" s="27" t="s">
        <v>24354</v>
      </c>
      <c r="C43" s="27" t="s">
        <v>24279</v>
      </c>
      <c r="D43" s="27" t="s">
        <v>24280</v>
      </c>
      <c r="E43" s="27" t="s">
        <v>24355</v>
      </c>
    </row>
    <row r="44" spans="1:5" x14ac:dyDescent="0.2">
      <c r="A44" s="27" t="s">
        <v>6</v>
      </c>
      <c r="B44" s="27" t="s">
        <v>24356</v>
      </c>
      <c r="C44" s="27" t="s">
        <v>24279</v>
      </c>
      <c r="D44" s="27" t="s">
        <v>24280</v>
      </c>
      <c r="E44" s="27" t="s">
        <v>24357</v>
      </c>
    </row>
    <row r="45" spans="1:5" x14ac:dyDescent="0.2">
      <c r="A45" s="27" t="s">
        <v>446</v>
      </c>
      <c r="B45" s="27" t="s">
        <v>24358</v>
      </c>
      <c r="C45" s="27" t="s">
        <v>24279</v>
      </c>
      <c r="D45" s="27" t="s">
        <v>24280</v>
      </c>
      <c r="E45" s="27" t="s">
        <v>24359</v>
      </c>
    </row>
    <row r="46" spans="1:5" x14ac:dyDescent="0.2">
      <c r="A46" s="27" t="s">
        <v>447</v>
      </c>
      <c r="B46" s="27" t="s">
        <v>24360</v>
      </c>
      <c r="C46" s="27" t="s">
        <v>24279</v>
      </c>
      <c r="D46" s="27" t="s">
        <v>24280</v>
      </c>
      <c r="E46" s="27" t="s">
        <v>24361</v>
      </c>
    </row>
    <row r="47" spans="1:5" x14ac:dyDescent="0.2">
      <c r="A47" s="27" t="s">
        <v>448</v>
      </c>
      <c r="B47" s="27" t="s">
        <v>24362</v>
      </c>
      <c r="C47" s="27" t="s">
        <v>24279</v>
      </c>
      <c r="D47" s="27" t="s">
        <v>24280</v>
      </c>
      <c r="E47" s="27" t="s">
        <v>24363</v>
      </c>
    </row>
    <row r="48" spans="1:5" x14ac:dyDescent="0.2">
      <c r="A48" s="27" t="s">
        <v>449</v>
      </c>
      <c r="B48" s="27" t="s">
        <v>24364</v>
      </c>
      <c r="C48" s="27" t="s">
        <v>24279</v>
      </c>
      <c r="D48" s="27" t="s">
        <v>24280</v>
      </c>
      <c r="E48" s="27" t="s">
        <v>24365</v>
      </c>
    </row>
    <row r="49" spans="1:5" x14ac:dyDescent="0.2">
      <c r="A49" s="27" t="s">
        <v>450</v>
      </c>
      <c r="B49" s="27" t="s">
        <v>24366</v>
      </c>
      <c r="C49" s="27" t="s">
        <v>24279</v>
      </c>
      <c r="D49" s="27" t="s">
        <v>24280</v>
      </c>
      <c r="E49" s="27" t="s">
        <v>24367</v>
      </c>
    </row>
    <row r="50" spans="1:5" x14ac:dyDescent="0.2">
      <c r="A50" s="27" t="s">
        <v>451</v>
      </c>
      <c r="B50" s="27" t="s">
        <v>24368</v>
      </c>
      <c r="C50" s="27" t="s">
        <v>24279</v>
      </c>
      <c r="D50" s="27" t="s">
        <v>24280</v>
      </c>
      <c r="E50" s="27" t="s">
        <v>24369</v>
      </c>
    </row>
    <row r="51" spans="1:5" x14ac:dyDescent="0.2">
      <c r="A51" s="27" t="s">
        <v>452</v>
      </c>
      <c r="B51" s="27" t="s">
        <v>24370</v>
      </c>
      <c r="C51" s="27" t="s">
        <v>24279</v>
      </c>
      <c r="D51" s="27" t="s">
        <v>24280</v>
      </c>
      <c r="E51" s="27" t="s">
        <v>24371</v>
      </c>
    </row>
    <row r="52" spans="1:5" x14ac:dyDescent="0.2">
      <c r="A52" s="27" t="s">
        <v>453</v>
      </c>
      <c r="B52" s="27" t="s">
        <v>24372</v>
      </c>
      <c r="C52" s="27" t="s">
        <v>24279</v>
      </c>
      <c r="D52" s="27" t="s">
        <v>24280</v>
      </c>
      <c r="E52" s="27" t="s">
        <v>24373</v>
      </c>
    </row>
    <row r="53" spans="1:5" x14ac:dyDescent="0.2">
      <c r="A53" s="27" t="s">
        <v>454</v>
      </c>
      <c r="B53" s="27" t="s">
        <v>24374</v>
      </c>
      <c r="C53" s="27" t="s">
        <v>24279</v>
      </c>
      <c r="D53" s="27" t="s">
        <v>24280</v>
      </c>
      <c r="E53" s="27" t="s">
        <v>24375</v>
      </c>
    </row>
    <row r="54" spans="1:5" x14ac:dyDescent="0.2">
      <c r="A54" s="27" t="s">
        <v>455</v>
      </c>
      <c r="B54" s="27" t="s">
        <v>24376</v>
      </c>
      <c r="C54" s="27" t="s">
        <v>24279</v>
      </c>
      <c r="D54" s="27" t="s">
        <v>24280</v>
      </c>
      <c r="E54" s="27" t="s">
        <v>24377</v>
      </c>
    </row>
    <row r="55" spans="1:5" x14ac:dyDescent="0.2">
      <c r="A55" s="27" t="s">
        <v>310</v>
      </c>
      <c r="B55" s="27" t="s">
        <v>24378</v>
      </c>
      <c r="C55" s="27" t="s">
        <v>24279</v>
      </c>
      <c r="D55" s="27" t="s">
        <v>24280</v>
      </c>
      <c r="E55" s="27" t="s">
        <v>24379</v>
      </c>
    </row>
    <row r="56" spans="1:5" x14ac:dyDescent="0.2">
      <c r="A56" s="27" t="s">
        <v>456</v>
      </c>
      <c r="B56" s="27" t="s">
        <v>24380</v>
      </c>
      <c r="C56" s="27" t="s">
        <v>24279</v>
      </c>
      <c r="D56" s="27" t="s">
        <v>24280</v>
      </c>
      <c r="E56" s="27" t="s">
        <v>24381</v>
      </c>
    </row>
    <row r="57" spans="1:5" x14ac:dyDescent="0.2">
      <c r="A57" s="27" t="s">
        <v>457</v>
      </c>
      <c r="B57" s="27" t="s">
        <v>24382</v>
      </c>
      <c r="C57" s="27" t="s">
        <v>24279</v>
      </c>
      <c r="D57" s="27" t="s">
        <v>24280</v>
      </c>
      <c r="E57" s="27" t="s">
        <v>24383</v>
      </c>
    </row>
    <row r="58" spans="1:5" x14ac:dyDescent="0.2">
      <c r="A58" s="27" t="s">
        <v>458</v>
      </c>
      <c r="B58" s="27" t="s">
        <v>24384</v>
      </c>
      <c r="C58" s="27" t="s">
        <v>24279</v>
      </c>
      <c r="D58" s="27" t="s">
        <v>24280</v>
      </c>
      <c r="E58" s="27" t="s">
        <v>24385</v>
      </c>
    </row>
    <row r="59" spans="1:5" x14ac:dyDescent="0.2">
      <c r="A59" s="27" t="s">
        <v>459</v>
      </c>
      <c r="B59" s="27" t="s">
        <v>24386</v>
      </c>
      <c r="C59" s="27" t="s">
        <v>24283</v>
      </c>
      <c r="D59" s="27" t="s">
        <v>24280</v>
      </c>
      <c r="E59" s="27" t="s">
        <v>8628</v>
      </c>
    </row>
    <row r="60" spans="1:5" x14ac:dyDescent="0.2">
      <c r="A60" s="27" t="s">
        <v>460</v>
      </c>
      <c r="B60" s="27" t="s">
        <v>24387</v>
      </c>
      <c r="C60" s="27" t="s">
        <v>24279</v>
      </c>
      <c r="D60" s="27" t="s">
        <v>24280</v>
      </c>
      <c r="E60" s="27" t="s">
        <v>24388</v>
      </c>
    </row>
    <row r="61" spans="1:5" x14ac:dyDescent="0.2">
      <c r="A61" s="27" t="s">
        <v>461</v>
      </c>
      <c r="B61" s="27" t="s">
        <v>24389</v>
      </c>
      <c r="C61" s="27" t="s">
        <v>24279</v>
      </c>
      <c r="D61" s="27" t="s">
        <v>24280</v>
      </c>
      <c r="E61" s="27" t="s">
        <v>24390</v>
      </c>
    </row>
    <row r="62" spans="1:5" x14ac:dyDescent="0.2">
      <c r="A62" s="27" t="s">
        <v>462</v>
      </c>
      <c r="B62" s="27" t="s">
        <v>24391</v>
      </c>
      <c r="C62" s="27" t="s">
        <v>24279</v>
      </c>
      <c r="D62" s="27" t="s">
        <v>24280</v>
      </c>
      <c r="E62" s="27" t="s">
        <v>24392</v>
      </c>
    </row>
    <row r="63" spans="1:5" x14ac:dyDescent="0.2">
      <c r="A63" s="27" t="s">
        <v>463</v>
      </c>
      <c r="B63" s="27" t="s">
        <v>24393</v>
      </c>
      <c r="C63" s="27" t="s">
        <v>24279</v>
      </c>
      <c r="D63" s="27" t="s">
        <v>24280</v>
      </c>
      <c r="E63" s="27" t="s">
        <v>24394</v>
      </c>
    </row>
    <row r="64" spans="1:5" x14ac:dyDescent="0.2">
      <c r="A64" s="27" t="s">
        <v>464</v>
      </c>
      <c r="B64" s="27" t="s">
        <v>24395</v>
      </c>
      <c r="C64" s="27" t="s">
        <v>24279</v>
      </c>
      <c r="D64" s="27" t="s">
        <v>24280</v>
      </c>
      <c r="E64" s="27" t="s">
        <v>24396</v>
      </c>
    </row>
    <row r="65" spans="1:5" x14ac:dyDescent="0.2">
      <c r="A65" s="27" t="s">
        <v>465</v>
      </c>
      <c r="B65" s="27" t="s">
        <v>24397</v>
      </c>
      <c r="C65" s="27" t="s">
        <v>24279</v>
      </c>
      <c r="D65" s="27" t="s">
        <v>24280</v>
      </c>
      <c r="E65" s="27" t="s">
        <v>24371</v>
      </c>
    </row>
    <row r="66" spans="1:5" x14ac:dyDescent="0.2">
      <c r="A66" s="27" t="s">
        <v>311</v>
      </c>
      <c r="B66" s="27" t="s">
        <v>24398</v>
      </c>
      <c r="C66" s="27" t="s">
        <v>24279</v>
      </c>
      <c r="D66" s="27" t="s">
        <v>24280</v>
      </c>
      <c r="E66" s="27" t="s">
        <v>24399</v>
      </c>
    </row>
    <row r="67" spans="1:5" x14ac:dyDescent="0.2">
      <c r="A67" s="27" t="s">
        <v>466</v>
      </c>
      <c r="B67" s="27" t="s">
        <v>24400</v>
      </c>
      <c r="C67" s="27" t="s">
        <v>24279</v>
      </c>
      <c r="D67" s="27" t="s">
        <v>24280</v>
      </c>
      <c r="E67" s="27" t="s">
        <v>24401</v>
      </c>
    </row>
    <row r="68" spans="1:5" x14ac:dyDescent="0.2">
      <c r="A68" s="27" t="s">
        <v>467</v>
      </c>
      <c r="B68" s="27" t="s">
        <v>24402</v>
      </c>
      <c r="C68" s="27" t="s">
        <v>24279</v>
      </c>
      <c r="D68" s="27" t="s">
        <v>24280</v>
      </c>
      <c r="E68" s="27" t="s">
        <v>24403</v>
      </c>
    </row>
    <row r="69" spans="1:5" x14ac:dyDescent="0.2">
      <c r="A69" s="27" t="s">
        <v>468</v>
      </c>
      <c r="B69" s="27" t="s">
        <v>24404</v>
      </c>
      <c r="C69" s="27" t="s">
        <v>24279</v>
      </c>
      <c r="D69" s="27" t="s">
        <v>24280</v>
      </c>
      <c r="E69" s="27" t="s">
        <v>24405</v>
      </c>
    </row>
    <row r="70" spans="1:5" x14ac:dyDescent="0.2">
      <c r="A70" s="27" t="s">
        <v>469</v>
      </c>
      <c r="B70" s="27" t="s">
        <v>24406</v>
      </c>
      <c r="C70" s="27" t="s">
        <v>24279</v>
      </c>
      <c r="D70" s="27" t="s">
        <v>24280</v>
      </c>
      <c r="E70" s="27" t="s">
        <v>24407</v>
      </c>
    </row>
    <row r="71" spans="1:5" x14ac:dyDescent="0.2">
      <c r="A71" s="27" t="s">
        <v>470</v>
      </c>
      <c r="B71" s="27" t="s">
        <v>24408</v>
      </c>
      <c r="C71" s="27" t="s">
        <v>24279</v>
      </c>
      <c r="D71" s="27" t="s">
        <v>24280</v>
      </c>
      <c r="E71" s="27" t="s">
        <v>24409</v>
      </c>
    </row>
    <row r="72" spans="1:5" x14ac:dyDescent="0.2">
      <c r="A72" s="27" t="s">
        <v>471</v>
      </c>
      <c r="B72" s="27" t="s">
        <v>24410</v>
      </c>
      <c r="C72" s="27" t="s">
        <v>24279</v>
      </c>
      <c r="D72" s="27" t="s">
        <v>24280</v>
      </c>
      <c r="E72" s="27" t="s">
        <v>24411</v>
      </c>
    </row>
    <row r="73" spans="1:5" x14ac:dyDescent="0.2">
      <c r="A73" s="27" t="s">
        <v>472</v>
      </c>
      <c r="B73" s="27" t="s">
        <v>24412</v>
      </c>
      <c r="C73" s="27" t="s">
        <v>24279</v>
      </c>
      <c r="D73" s="27" t="s">
        <v>24280</v>
      </c>
      <c r="E73" s="27" t="s">
        <v>24413</v>
      </c>
    </row>
    <row r="74" spans="1:5" x14ac:dyDescent="0.2">
      <c r="A74" s="27" t="s">
        <v>473</v>
      </c>
      <c r="B74" s="27" t="s">
        <v>24414</v>
      </c>
      <c r="C74" s="27" t="s">
        <v>24279</v>
      </c>
      <c r="D74" s="27" t="s">
        <v>24280</v>
      </c>
      <c r="E74" s="27" t="s">
        <v>24415</v>
      </c>
    </row>
    <row r="75" spans="1:5" x14ac:dyDescent="0.2">
      <c r="A75" s="27" t="s">
        <v>474</v>
      </c>
      <c r="B75" s="27" t="s">
        <v>24416</v>
      </c>
      <c r="C75" s="27" t="s">
        <v>24279</v>
      </c>
      <c r="D75" s="27" t="s">
        <v>24280</v>
      </c>
      <c r="E75" s="27" t="s">
        <v>24417</v>
      </c>
    </row>
    <row r="76" spans="1:5" x14ac:dyDescent="0.2">
      <c r="A76" s="27" t="s">
        <v>475</v>
      </c>
      <c r="B76" s="27" t="s">
        <v>24418</v>
      </c>
      <c r="C76" s="27" t="s">
        <v>24279</v>
      </c>
      <c r="D76" s="27" t="s">
        <v>24280</v>
      </c>
      <c r="E76" s="27" t="s">
        <v>24419</v>
      </c>
    </row>
    <row r="77" spans="1:5" x14ac:dyDescent="0.2">
      <c r="A77" s="27" t="s">
        <v>476</v>
      </c>
      <c r="B77" s="27" t="s">
        <v>24420</v>
      </c>
      <c r="C77" s="27" t="s">
        <v>24279</v>
      </c>
      <c r="D77" s="27" t="s">
        <v>24280</v>
      </c>
      <c r="E77" s="27" t="s">
        <v>24421</v>
      </c>
    </row>
    <row r="78" spans="1:5" x14ac:dyDescent="0.2">
      <c r="A78" s="27" t="s">
        <v>477</v>
      </c>
      <c r="B78" s="27" t="s">
        <v>24422</v>
      </c>
      <c r="C78" s="27" t="s">
        <v>24279</v>
      </c>
      <c r="D78" s="27" t="s">
        <v>24280</v>
      </c>
      <c r="E78" s="27" t="s">
        <v>24423</v>
      </c>
    </row>
    <row r="79" spans="1:5" x14ac:dyDescent="0.2">
      <c r="A79" s="27" t="s">
        <v>478</v>
      </c>
      <c r="B79" s="27" t="s">
        <v>24424</v>
      </c>
      <c r="C79" s="27" t="s">
        <v>24279</v>
      </c>
      <c r="D79" s="27" t="s">
        <v>24280</v>
      </c>
      <c r="E79" s="27" t="s">
        <v>24425</v>
      </c>
    </row>
    <row r="80" spans="1:5" x14ac:dyDescent="0.2">
      <c r="A80" s="27" t="s">
        <v>479</v>
      </c>
      <c r="B80" s="27" t="s">
        <v>24426</v>
      </c>
      <c r="C80" s="27" t="s">
        <v>24279</v>
      </c>
      <c r="D80" s="27" t="s">
        <v>24280</v>
      </c>
      <c r="E80" s="27" t="s">
        <v>8628</v>
      </c>
    </row>
    <row r="81" spans="1:5" x14ac:dyDescent="0.2">
      <c r="A81" s="27" t="s">
        <v>480</v>
      </c>
      <c r="B81" s="27" t="s">
        <v>24427</v>
      </c>
      <c r="C81" s="27" t="s">
        <v>24279</v>
      </c>
      <c r="D81" s="27" t="s">
        <v>24280</v>
      </c>
      <c r="E81" s="27" t="s">
        <v>24428</v>
      </c>
    </row>
    <row r="82" spans="1:5" x14ac:dyDescent="0.2">
      <c r="A82" s="27" t="s">
        <v>7</v>
      </c>
      <c r="B82" s="27" t="s">
        <v>24429</v>
      </c>
      <c r="C82" s="27" t="s">
        <v>24279</v>
      </c>
      <c r="D82" s="27" t="s">
        <v>24280</v>
      </c>
      <c r="E82" s="27" t="s">
        <v>24430</v>
      </c>
    </row>
    <row r="83" spans="1:5" x14ac:dyDescent="0.2">
      <c r="A83" s="27" t="s">
        <v>481</v>
      </c>
      <c r="B83" s="27" t="s">
        <v>24431</v>
      </c>
      <c r="C83" s="27" t="s">
        <v>24279</v>
      </c>
      <c r="D83" s="27" t="s">
        <v>24280</v>
      </c>
      <c r="E83" s="27" t="s">
        <v>8628</v>
      </c>
    </row>
    <row r="84" spans="1:5" x14ac:dyDescent="0.2">
      <c r="A84" s="27" t="s">
        <v>482</v>
      </c>
      <c r="B84" s="27" t="s">
        <v>24432</v>
      </c>
      <c r="C84" s="27" t="s">
        <v>24279</v>
      </c>
      <c r="D84" s="27" t="s">
        <v>24280</v>
      </c>
      <c r="E84" s="27" t="s">
        <v>24433</v>
      </c>
    </row>
    <row r="85" spans="1:5" x14ac:dyDescent="0.2">
      <c r="A85" s="27" t="s">
        <v>8</v>
      </c>
      <c r="B85" s="27" t="s">
        <v>24434</v>
      </c>
      <c r="C85" s="27" t="s">
        <v>24279</v>
      </c>
      <c r="D85" s="27" t="s">
        <v>24280</v>
      </c>
      <c r="E85" s="27" t="s">
        <v>24435</v>
      </c>
    </row>
    <row r="86" spans="1:5" x14ac:dyDescent="0.2">
      <c r="A86" s="27" t="s">
        <v>483</v>
      </c>
      <c r="B86" s="27" t="s">
        <v>24436</v>
      </c>
      <c r="C86" s="27" t="s">
        <v>24279</v>
      </c>
      <c r="D86" s="27" t="s">
        <v>24280</v>
      </c>
      <c r="E86" s="27" t="s">
        <v>24437</v>
      </c>
    </row>
    <row r="87" spans="1:5" x14ac:dyDescent="0.2">
      <c r="A87" s="27" t="s">
        <v>484</v>
      </c>
      <c r="B87" s="27" t="s">
        <v>24438</v>
      </c>
      <c r="C87" s="27" t="s">
        <v>24279</v>
      </c>
      <c r="D87" s="27" t="s">
        <v>24280</v>
      </c>
      <c r="E87" s="27" t="s">
        <v>24439</v>
      </c>
    </row>
    <row r="88" spans="1:5" x14ac:dyDescent="0.2">
      <c r="A88" s="27" t="s">
        <v>485</v>
      </c>
      <c r="B88" s="27" t="s">
        <v>24440</v>
      </c>
      <c r="C88" s="27" t="s">
        <v>24279</v>
      </c>
      <c r="D88" s="27" t="s">
        <v>24280</v>
      </c>
      <c r="E88" s="27" t="s">
        <v>24441</v>
      </c>
    </row>
    <row r="89" spans="1:5" x14ac:dyDescent="0.2">
      <c r="A89" s="27" t="s">
        <v>486</v>
      </c>
      <c r="B89" s="27" t="s">
        <v>24442</v>
      </c>
      <c r="C89" s="27" t="s">
        <v>24279</v>
      </c>
      <c r="D89" s="27" t="s">
        <v>24280</v>
      </c>
      <c r="E89" s="27" t="s">
        <v>24443</v>
      </c>
    </row>
    <row r="90" spans="1:5" x14ac:dyDescent="0.2">
      <c r="A90" s="27" t="s">
        <v>487</v>
      </c>
      <c r="B90" s="27" t="s">
        <v>24444</v>
      </c>
      <c r="C90" s="27" t="s">
        <v>24279</v>
      </c>
      <c r="D90" s="27" t="s">
        <v>24280</v>
      </c>
      <c r="E90" s="27" t="s">
        <v>8628</v>
      </c>
    </row>
    <row r="91" spans="1:5" x14ac:dyDescent="0.2">
      <c r="A91" s="27" t="s">
        <v>488</v>
      </c>
      <c r="B91" s="27" t="s">
        <v>24445</v>
      </c>
      <c r="C91" s="27" t="s">
        <v>24279</v>
      </c>
      <c r="D91" s="27" t="s">
        <v>24280</v>
      </c>
      <c r="E91" s="27" t="s">
        <v>24446</v>
      </c>
    </row>
    <row r="92" spans="1:5" x14ac:dyDescent="0.2">
      <c r="A92" s="27" t="s">
        <v>489</v>
      </c>
      <c r="B92" s="27" t="s">
        <v>24447</v>
      </c>
      <c r="C92" s="27" t="s">
        <v>24279</v>
      </c>
      <c r="D92" s="27" t="s">
        <v>24280</v>
      </c>
      <c r="E92" s="27" t="s">
        <v>24448</v>
      </c>
    </row>
    <row r="93" spans="1:5" x14ac:dyDescent="0.2">
      <c r="A93" s="27" t="s">
        <v>490</v>
      </c>
      <c r="B93" s="27" t="s">
        <v>24449</v>
      </c>
      <c r="C93" s="27" t="s">
        <v>24279</v>
      </c>
      <c r="D93" s="27" t="s">
        <v>24280</v>
      </c>
      <c r="E93" s="27" t="s">
        <v>24450</v>
      </c>
    </row>
    <row r="94" spans="1:5" x14ac:dyDescent="0.2">
      <c r="A94" s="27" t="s">
        <v>492</v>
      </c>
      <c r="B94" s="27" t="s">
        <v>24451</v>
      </c>
      <c r="C94" s="27" t="s">
        <v>24279</v>
      </c>
      <c r="D94" s="27" t="s">
        <v>24280</v>
      </c>
      <c r="E94" s="27" t="s">
        <v>24452</v>
      </c>
    </row>
    <row r="95" spans="1:5" x14ac:dyDescent="0.2">
      <c r="A95" s="27" t="s">
        <v>491</v>
      </c>
      <c r="B95" s="27" t="s">
        <v>24453</v>
      </c>
      <c r="C95" s="27" t="s">
        <v>24279</v>
      </c>
      <c r="D95" s="27" t="s">
        <v>24280</v>
      </c>
      <c r="E95" s="27" t="s">
        <v>24454</v>
      </c>
    </row>
    <row r="96" spans="1:5" x14ac:dyDescent="0.2">
      <c r="A96" s="27" t="s">
        <v>493</v>
      </c>
      <c r="B96" s="27" t="s">
        <v>24455</v>
      </c>
      <c r="C96" s="27" t="s">
        <v>24279</v>
      </c>
      <c r="D96" s="27" t="s">
        <v>24280</v>
      </c>
      <c r="E96" s="27" t="s">
        <v>24456</v>
      </c>
    </row>
    <row r="97" spans="1:5" x14ac:dyDescent="0.2">
      <c r="A97" s="27" t="s">
        <v>494</v>
      </c>
      <c r="B97" s="27" t="s">
        <v>24457</v>
      </c>
      <c r="C97" s="27" t="s">
        <v>24279</v>
      </c>
      <c r="D97" s="27" t="s">
        <v>24280</v>
      </c>
      <c r="E97" s="27" t="s">
        <v>24324</v>
      </c>
    </row>
    <row r="98" spans="1:5" x14ac:dyDescent="0.2">
      <c r="A98" s="27" t="s">
        <v>495</v>
      </c>
      <c r="B98" s="27" t="s">
        <v>24458</v>
      </c>
      <c r="C98" s="27" t="s">
        <v>24279</v>
      </c>
      <c r="D98" s="27" t="s">
        <v>24280</v>
      </c>
      <c r="E98" s="27" t="s">
        <v>24459</v>
      </c>
    </row>
    <row r="99" spans="1:5" x14ac:dyDescent="0.2">
      <c r="A99" s="27" t="s">
        <v>496</v>
      </c>
      <c r="B99" s="27" t="s">
        <v>24460</v>
      </c>
      <c r="C99" s="27" t="s">
        <v>24283</v>
      </c>
      <c r="D99" s="27" t="s">
        <v>24280</v>
      </c>
      <c r="E99" s="27" t="s">
        <v>24461</v>
      </c>
    </row>
    <row r="100" spans="1:5" x14ac:dyDescent="0.2">
      <c r="A100" s="27" t="s">
        <v>497</v>
      </c>
      <c r="B100" s="27" t="s">
        <v>24462</v>
      </c>
      <c r="C100" s="27" t="s">
        <v>24279</v>
      </c>
      <c r="D100" s="27" t="s">
        <v>24280</v>
      </c>
      <c r="E100" s="27" t="s">
        <v>24463</v>
      </c>
    </row>
    <row r="101" spans="1:5" x14ac:dyDescent="0.2">
      <c r="A101" s="27" t="s">
        <v>498</v>
      </c>
      <c r="B101" s="27" t="s">
        <v>24464</v>
      </c>
      <c r="C101" s="27" t="s">
        <v>24279</v>
      </c>
      <c r="D101" s="27" t="s">
        <v>24280</v>
      </c>
      <c r="E101" s="27" t="s">
        <v>24465</v>
      </c>
    </row>
    <row r="102" spans="1:5" x14ac:dyDescent="0.2">
      <c r="A102" s="27" t="s">
        <v>499</v>
      </c>
      <c r="B102" s="27" t="s">
        <v>24466</v>
      </c>
      <c r="C102" s="27" t="s">
        <v>24279</v>
      </c>
      <c r="D102" s="27" t="s">
        <v>24280</v>
      </c>
      <c r="E102" s="27" t="s">
        <v>24467</v>
      </c>
    </row>
    <row r="103" spans="1:5" x14ac:dyDescent="0.2">
      <c r="A103" s="27" t="s">
        <v>500</v>
      </c>
      <c r="B103" s="27" t="s">
        <v>24468</v>
      </c>
      <c r="C103" s="27" t="s">
        <v>24283</v>
      </c>
      <c r="D103" s="27" t="s">
        <v>24280</v>
      </c>
      <c r="E103" s="27" t="s">
        <v>24469</v>
      </c>
    </row>
    <row r="104" spans="1:5" x14ac:dyDescent="0.2">
      <c r="A104" s="27" t="s">
        <v>501</v>
      </c>
      <c r="B104" s="27" t="s">
        <v>24470</v>
      </c>
      <c r="C104" s="27" t="s">
        <v>24279</v>
      </c>
      <c r="D104" s="27" t="s">
        <v>24280</v>
      </c>
      <c r="E104" s="27" t="s">
        <v>24471</v>
      </c>
    </row>
    <row r="105" spans="1:5" x14ac:dyDescent="0.2">
      <c r="A105" s="27" t="s">
        <v>502</v>
      </c>
      <c r="B105" s="27" t="s">
        <v>24472</v>
      </c>
      <c r="C105" s="27" t="s">
        <v>24279</v>
      </c>
      <c r="D105" s="27" t="s">
        <v>24280</v>
      </c>
      <c r="E105" s="27" t="s">
        <v>24473</v>
      </c>
    </row>
    <row r="106" spans="1:5" x14ac:dyDescent="0.2">
      <c r="A106" s="27" t="s">
        <v>503</v>
      </c>
      <c r="B106" s="27" t="s">
        <v>24474</v>
      </c>
      <c r="C106" s="27" t="s">
        <v>24279</v>
      </c>
      <c r="D106" s="27" t="s">
        <v>24280</v>
      </c>
      <c r="E106" s="27" t="s">
        <v>24475</v>
      </c>
    </row>
    <row r="107" spans="1:5" x14ac:dyDescent="0.2">
      <c r="A107" s="27" t="s">
        <v>504</v>
      </c>
      <c r="B107" s="27" t="s">
        <v>24476</v>
      </c>
      <c r="C107" s="27" t="s">
        <v>24279</v>
      </c>
      <c r="D107" s="27" t="s">
        <v>24280</v>
      </c>
      <c r="E107" s="27" t="s">
        <v>24477</v>
      </c>
    </row>
    <row r="108" spans="1:5" x14ac:dyDescent="0.2">
      <c r="A108" s="27" t="s">
        <v>505</v>
      </c>
      <c r="B108" s="27" t="s">
        <v>24478</v>
      </c>
      <c r="C108" s="27" t="s">
        <v>24279</v>
      </c>
      <c r="D108" s="27" t="s">
        <v>24280</v>
      </c>
      <c r="E108" s="27" t="s">
        <v>24479</v>
      </c>
    </row>
    <row r="109" spans="1:5" x14ac:dyDescent="0.2">
      <c r="A109" s="27" t="s">
        <v>506</v>
      </c>
      <c r="B109" s="27" t="s">
        <v>24480</v>
      </c>
      <c r="C109" s="27" t="s">
        <v>24279</v>
      </c>
      <c r="D109" s="27" t="s">
        <v>24280</v>
      </c>
      <c r="E109" s="27" t="s">
        <v>24481</v>
      </c>
    </row>
    <row r="110" spans="1:5" x14ac:dyDescent="0.2">
      <c r="A110" s="27" t="s">
        <v>507</v>
      </c>
      <c r="B110" s="27" t="s">
        <v>24482</v>
      </c>
      <c r="C110" s="27" t="s">
        <v>24279</v>
      </c>
      <c r="D110" s="27" t="s">
        <v>24280</v>
      </c>
      <c r="E110" s="27" t="s">
        <v>24483</v>
      </c>
    </row>
    <row r="111" spans="1:5" x14ac:dyDescent="0.2">
      <c r="A111" s="27" t="s">
        <v>508</v>
      </c>
      <c r="B111" s="27" t="s">
        <v>24484</v>
      </c>
      <c r="C111" s="27" t="s">
        <v>24279</v>
      </c>
      <c r="D111" s="27" t="s">
        <v>24280</v>
      </c>
      <c r="E111" s="27" t="s">
        <v>24485</v>
      </c>
    </row>
    <row r="112" spans="1:5" x14ac:dyDescent="0.2">
      <c r="A112" s="27" t="s">
        <v>509</v>
      </c>
      <c r="B112" s="27" t="s">
        <v>24486</v>
      </c>
      <c r="C112" s="27" t="s">
        <v>24279</v>
      </c>
      <c r="D112" s="27" t="s">
        <v>24280</v>
      </c>
      <c r="E112" s="27" t="s">
        <v>24487</v>
      </c>
    </row>
    <row r="113" spans="1:5" x14ac:dyDescent="0.2">
      <c r="A113" s="27" t="s">
        <v>510</v>
      </c>
      <c r="B113" s="27" t="s">
        <v>24488</v>
      </c>
      <c r="C113" s="27" t="s">
        <v>24279</v>
      </c>
      <c r="D113" s="27" t="s">
        <v>24280</v>
      </c>
      <c r="E113" s="27" t="s">
        <v>24489</v>
      </c>
    </row>
    <row r="114" spans="1:5" x14ac:dyDescent="0.2">
      <c r="A114" s="27" t="s">
        <v>511</v>
      </c>
      <c r="B114" s="27" t="s">
        <v>24490</v>
      </c>
      <c r="C114" s="27" t="s">
        <v>24279</v>
      </c>
      <c r="D114" s="27" t="s">
        <v>24280</v>
      </c>
      <c r="E114" s="27" t="s">
        <v>24491</v>
      </c>
    </row>
    <row r="115" spans="1:5" x14ac:dyDescent="0.2">
      <c r="A115" s="27" t="s">
        <v>512</v>
      </c>
      <c r="B115" s="27" t="s">
        <v>24492</v>
      </c>
      <c r="C115" s="27" t="s">
        <v>24279</v>
      </c>
      <c r="D115" s="27" t="s">
        <v>24280</v>
      </c>
      <c r="E115" s="27" t="s">
        <v>8628</v>
      </c>
    </row>
    <row r="116" spans="1:5" x14ac:dyDescent="0.2">
      <c r="A116" s="27" t="s">
        <v>513</v>
      </c>
      <c r="B116" s="27" t="s">
        <v>24493</v>
      </c>
      <c r="C116" s="27" t="s">
        <v>24283</v>
      </c>
      <c r="D116" s="27" t="s">
        <v>24280</v>
      </c>
      <c r="E116" s="27" t="s">
        <v>24494</v>
      </c>
    </row>
    <row r="117" spans="1:5" x14ac:dyDescent="0.2">
      <c r="A117" s="27" t="s">
        <v>514</v>
      </c>
      <c r="B117" s="27" t="s">
        <v>24495</v>
      </c>
      <c r="C117" s="27" t="s">
        <v>24279</v>
      </c>
      <c r="D117" s="27" t="s">
        <v>24280</v>
      </c>
      <c r="E117" s="27" t="s">
        <v>24496</v>
      </c>
    </row>
    <row r="118" spans="1:5" x14ac:dyDescent="0.2">
      <c r="A118" s="27" t="s">
        <v>515</v>
      </c>
      <c r="B118" s="27" t="s">
        <v>24497</v>
      </c>
      <c r="C118" s="27" t="s">
        <v>24279</v>
      </c>
      <c r="D118" s="27" t="s">
        <v>24280</v>
      </c>
      <c r="E118" s="27" t="s">
        <v>24498</v>
      </c>
    </row>
    <row r="119" spans="1:5" x14ac:dyDescent="0.2">
      <c r="A119" s="27" t="s">
        <v>516</v>
      </c>
      <c r="B119" s="27" t="s">
        <v>24499</v>
      </c>
      <c r="C119" s="27" t="s">
        <v>24279</v>
      </c>
      <c r="D119" s="27" t="s">
        <v>24280</v>
      </c>
      <c r="E119" s="27" t="s">
        <v>24500</v>
      </c>
    </row>
    <row r="120" spans="1:5" x14ac:dyDescent="0.2">
      <c r="A120" s="27" t="s">
        <v>517</v>
      </c>
      <c r="B120" s="27" t="s">
        <v>24501</v>
      </c>
      <c r="C120" s="27" t="s">
        <v>24279</v>
      </c>
      <c r="D120" s="27" t="s">
        <v>24280</v>
      </c>
      <c r="E120" s="27" t="s">
        <v>24502</v>
      </c>
    </row>
    <row r="121" spans="1:5" x14ac:dyDescent="0.2">
      <c r="A121" s="27" t="s">
        <v>518</v>
      </c>
      <c r="B121" s="27" t="s">
        <v>24503</v>
      </c>
      <c r="C121" s="27" t="s">
        <v>24279</v>
      </c>
      <c r="D121" s="27" t="s">
        <v>24280</v>
      </c>
      <c r="E121" s="27" t="s">
        <v>24504</v>
      </c>
    </row>
    <row r="122" spans="1:5" x14ac:dyDescent="0.2">
      <c r="A122" s="27" t="s">
        <v>519</v>
      </c>
      <c r="B122" s="27" t="s">
        <v>24505</v>
      </c>
      <c r="C122" s="27" t="s">
        <v>24283</v>
      </c>
      <c r="D122" s="27" t="s">
        <v>24280</v>
      </c>
      <c r="E122" s="27" t="s">
        <v>24506</v>
      </c>
    </row>
    <row r="123" spans="1:5" x14ac:dyDescent="0.2">
      <c r="A123" s="27" t="s">
        <v>154</v>
      </c>
      <c r="B123" s="27" t="s">
        <v>24507</v>
      </c>
      <c r="C123" s="27" t="s">
        <v>24279</v>
      </c>
      <c r="D123" s="27" t="s">
        <v>24280</v>
      </c>
      <c r="E123" s="27" t="s">
        <v>24508</v>
      </c>
    </row>
    <row r="124" spans="1:5" x14ac:dyDescent="0.2">
      <c r="A124" s="27" t="s">
        <v>520</v>
      </c>
      <c r="B124" s="27" t="s">
        <v>24509</v>
      </c>
      <c r="C124" s="27" t="s">
        <v>24279</v>
      </c>
      <c r="D124" s="27" t="s">
        <v>24280</v>
      </c>
      <c r="E124" s="27" t="s">
        <v>8628</v>
      </c>
    </row>
    <row r="125" spans="1:5" x14ac:dyDescent="0.2">
      <c r="A125" s="27" t="s">
        <v>521</v>
      </c>
      <c r="B125" s="27" t="s">
        <v>24510</v>
      </c>
      <c r="C125" s="27" t="s">
        <v>24283</v>
      </c>
      <c r="D125" s="27" t="s">
        <v>24280</v>
      </c>
      <c r="E125" s="27" t="s">
        <v>8628</v>
      </c>
    </row>
    <row r="126" spans="1:5" x14ac:dyDescent="0.2">
      <c r="A126" s="27" t="s">
        <v>522</v>
      </c>
      <c r="B126" s="27" t="s">
        <v>24511</v>
      </c>
      <c r="C126" s="27" t="s">
        <v>24279</v>
      </c>
      <c r="D126" s="27" t="s">
        <v>24280</v>
      </c>
      <c r="E126" s="27" t="s">
        <v>24512</v>
      </c>
    </row>
    <row r="127" spans="1:5" x14ac:dyDescent="0.2">
      <c r="A127" s="27" t="s">
        <v>9</v>
      </c>
      <c r="B127" s="27" t="s">
        <v>24513</v>
      </c>
      <c r="C127" s="27" t="s">
        <v>24279</v>
      </c>
      <c r="D127" s="27" t="s">
        <v>24280</v>
      </c>
      <c r="E127" s="27" t="s">
        <v>8628</v>
      </c>
    </row>
    <row r="128" spans="1:5" x14ac:dyDescent="0.2">
      <c r="A128" s="27" t="s">
        <v>523</v>
      </c>
      <c r="B128" s="27" t="s">
        <v>24514</v>
      </c>
      <c r="C128" s="27" t="s">
        <v>24279</v>
      </c>
      <c r="D128" s="27" t="s">
        <v>24280</v>
      </c>
      <c r="E128" s="27" t="s">
        <v>24515</v>
      </c>
    </row>
    <row r="129" spans="1:5" x14ac:dyDescent="0.2">
      <c r="A129" s="27" t="s">
        <v>524</v>
      </c>
      <c r="B129" s="27" t="s">
        <v>24516</v>
      </c>
      <c r="C129" s="27" t="s">
        <v>24279</v>
      </c>
      <c r="D129" s="27" t="s">
        <v>24280</v>
      </c>
      <c r="E129" s="27" t="s">
        <v>24517</v>
      </c>
    </row>
    <row r="130" spans="1:5" x14ac:dyDescent="0.2">
      <c r="A130" s="27" t="s">
        <v>525</v>
      </c>
      <c r="B130" s="27" t="s">
        <v>24518</v>
      </c>
      <c r="C130" s="27" t="s">
        <v>24279</v>
      </c>
      <c r="D130" s="27" t="s">
        <v>24280</v>
      </c>
      <c r="E130" s="27" t="s">
        <v>24519</v>
      </c>
    </row>
    <row r="131" spans="1:5" x14ac:dyDescent="0.2">
      <c r="A131" s="27" t="s">
        <v>526</v>
      </c>
      <c r="B131" s="27" t="s">
        <v>24520</v>
      </c>
      <c r="C131" s="27" t="s">
        <v>24279</v>
      </c>
      <c r="D131" s="27" t="s">
        <v>24280</v>
      </c>
      <c r="E131" s="27" t="s">
        <v>24521</v>
      </c>
    </row>
    <row r="132" spans="1:5" x14ac:dyDescent="0.2">
      <c r="A132" s="27" t="s">
        <v>527</v>
      </c>
      <c r="B132" s="27" t="s">
        <v>24522</v>
      </c>
      <c r="C132" s="27" t="s">
        <v>24279</v>
      </c>
      <c r="D132" s="27" t="s">
        <v>24280</v>
      </c>
      <c r="E132" s="27" t="s">
        <v>24523</v>
      </c>
    </row>
    <row r="133" spans="1:5" x14ac:dyDescent="0.2">
      <c r="A133" s="27" t="s">
        <v>528</v>
      </c>
      <c r="B133" s="27" t="s">
        <v>24524</v>
      </c>
      <c r="C133" s="27" t="s">
        <v>24279</v>
      </c>
      <c r="D133" s="27" t="s">
        <v>24280</v>
      </c>
      <c r="E133" s="27" t="s">
        <v>24525</v>
      </c>
    </row>
    <row r="134" spans="1:5" x14ac:dyDescent="0.2">
      <c r="A134" s="27" t="s">
        <v>529</v>
      </c>
      <c r="B134" s="27" t="s">
        <v>24526</v>
      </c>
      <c r="C134" s="27" t="s">
        <v>24279</v>
      </c>
      <c r="D134" s="27" t="s">
        <v>24280</v>
      </c>
      <c r="E134" s="27" t="s">
        <v>24527</v>
      </c>
    </row>
    <row r="135" spans="1:5" x14ac:dyDescent="0.2">
      <c r="A135" s="27" t="s">
        <v>530</v>
      </c>
      <c r="B135" s="27" t="s">
        <v>24528</v>
      </c>
      <c r="C135" s="27" t="s">
        <v>24279</v>
      </c>
      <c r="D135" s="27" t="s">
        <v>24280</v>
      </c>
      <c r="E135" s="27" t="s">
        <v>24529</v>
      </c>
    </row>
    <row r="136" spans="1:5" x14ac:dyDescent="0.2">
      <c r="A136" s="27" t="s">
        <v>531</v>
      </c>
      <c r="B136" s="27" t="s">
        <v>24530</v>
      </c>
      <c r="C136" s="27" t="s">
        <v>24279</v>
      </c>
      <c r="D136" s="27" t="s">
        <v>24280</v>
      </c>
      <c r="E136" s="27" t="s">
        <v>8628</v>
      </c>
    </row>
    <row r="137" spans="1:5" x14ac:dyDescent="0.2">
      <c r="A137" s="27" t="s">
        <v>532</v>
      </c>
      <c r="B137" s="27" t="s">
        <v>8628</v>
      </c>
      <c r="C137" s="27" t="s">
        <v>8628</v>
      </c>
      <c r="D137" s="27" t="s">
        <v>8628</v>
      </c>
      <c r="E137" s="27" t="s">
        <v>8628</v>
      </c>
    </row>
    <row r="138" spans="1:5" x14ac:dyDescent="0.2">
      <c r="A138" s="27" t="s">
        <v>533</v>
      </c>
      <c r="B138" s="27" t="s">
        <v>24531</v>
      </c>
      <c r="C138" s="27" t="s">
        <v>24279</v>
      </c>
      <c r="D138" s="27" t="s">
        <v>24280</v>
      </c>
      <c r="E138" s="27" t="s">
        <v>24532</v>
      </c>
    </row>
    <row r="139" spans="1:5" x14ac:dyDescent="0.2">
      <c r="A139" s="27" t="s">
        <v>534</v>
      </c>
      <c r="B139" s="27" t="s">
        <v>24533</v>
      </c>
      <c r="C139" s="27" t="s">
        <v>24279</v>
      </c>
      <c r="D139" s="27" t="s">
        <v>24280</v>
      </c>
      <c r="E139" s="27" t="s">
        <v>24534</v>
      </c>
    </row>
    <row r="140" spans="1:5" x14ac:dyDescent="0.2">
      <c r="A140" s="27" t="s">
        <v>535</v>
      </c>
      <c r="B140" s="27" t="s">
        <v>24535</v>
      </c>
      <c r="C140" s="27" t="s">
        <v>24279</v>
      </c>
      <c r="D140" s="27" t="s">
        <v>24280</v>
      </c>
      <c r="E140" s="27" t="s">
        <v>24536</v>
      </c>
    </row>
    <row r="141" spans="1:5" x14ac:dyDescent="0.2">
      <c r="A141" s="27" t="s">
        <v>536</v>
      </c>
      <c r="B141" s="27" t="s">
        <v>24537</v>
      </c>
      <c r="C141" s="27" t="s">
        <v>24283</v>
      </c>
      <c r="D141" s="27" t="s">
        <v>24280</v>
      </c>
      <c r="E141" s="27" t="s">
        <v>8628</v>
      </c>
    </row>
    <row r="142" spans="1:5" x14ac:dyDescent="0.2">
      <c r="A142" s="27" t="s">
        <v>537</v>
      </c>
      <c r="B142" s="27" t="s">
        <v>24538</v>
      </c>
      <c r="C142" s="27" t="s">
        <v>24279</v>
      </c>
      <c r="D142" s="27" t="s">
        <v>24280</v>
      </c>
      <c r="E142" s="27" t="s">
        <v>8628</v>
      </c>
    </row>
    <row r="143" spans="1:5" x14ac:dyDescent="0.2">
      <c r="A143" s="27" t="s">
        <v>538</v>
      </c>
      <c r="B143" s="27" t="s">
        <v>24539</v>
      </c>
      <c r="C143" s="27" t="s">
        <v>24279</v>
      </c>
      <c r="D143" s="27" t="s">
        <v>24280</v>
      </c>
      <c r="E143" s="27" t="s">
        <v>24540</v>
      </c>
    </row>
    <row r="144" spans="1:5" x14ac:dyDescent="0.2">
      <c r="A144" s="27" t="s">
        <v>539</v>
      </c>
      <c r="B144" s="27" t="s">
        <v>24541</v>
      </c>
      <c r="C144" s="27" t="s">
        <v>24279</v>
      </c>
      <c r="D144" s="27" t="s">
        <v>24280</v>
      </c>
      <c r="E144" s="27" t="s">
        <v>24542</v>
      </c>
    </row>
    <row r="145" spans="1:5" x14ac:dyDescent="0.2">
      <c r="A145" s="27" t="s">
        <v>10</v>
      </c>
      <c r="B145" s="27" t="s">
        <v>24543</v>
      </c>
      <c r="C145" s="27" t="s">
        <v>24279</v>
      </c>
      <c r="D145" s="27" t="s">
        <v>24280</v>
      </c>
      <c r="E145" s="27" t="s">
        <v>24491</v>
      </c>
    </row>
    <row r="146" spans="1:5" x14ac:dyDescent="0.2">
      <c r="A146" s="27" t="s">
        <v>540</v>
      </c>
      <c r="B146" s="27" t="s">
        <v>24544</v>
      </c>
      <c r="C146" s="27" t="s">
        <v>24283</v>
      </c>
      <c r="D146" s="27" t="s">
        <v>24280</v>
      </c>
      <c r="E146" s="27" t="s">
        <v>8628</v>
      </c>
    </row>
    <row r="147" spans="1:5" x14ac:dyDescent="0.2">
      <c r="A147" s="27" t="s">
        <v>541</v>
      </c>
      <c r="B147" s="27" t="s">
        <v>24545</v>
      </c>
      <c r="C147" s="27" t="s">
        <v>24279</v>
      </c>
      <c r="D147" s="27" t="s">
        <v>24280</v>
      </c>
      <c r="E147" s="27" t="s">
        <v>24546</v>
      </c>
    </row>
    <row r="148" spans="1:5" x14ac:dyDescent="0.2">
      <c r="A148" s="27" t="s">
        <v>542</v>
      </c>
      <c r="B148" s="27" t="s">
        <v>24547</v>
      </c>
      <c r="C148" s="27" t="s">
        <v>24279</v>
      </c>
      <c r="D148" s="27" t="s">
        <v>24280</v>
      </c>
      <c r="E148" s="27" t="s">
        <v>24548</v>
      </c>
    </row>
    <row r="149" spans="1:5" x14ac:dyDescent="0.2">
      <c r="A149" s="27" t="s">
        <v>543</v>
      </c>
      <c r="B149" s="27" t="s">
        <v>24549</v>
      </c>
      <c r="C149" s="27" t="s">
        <v>24283</v>
      </c>
      <c r="D149" s="27" t="s">
        <v>24280</v>
      </c>
      <c r="E149" s="27" t="s">
        <v>24550</v>
      </c>
    </row>
    <row r="150" spans="1:5" x14ac:dyDescent="0.2">
      <c r="A150" s="27" t="s">
        <v>544</v>
      </c>
      <c r="B150" s="27" t="s">
        <v>24551</v>
      </c>
      <c r="C150" s="27" t="s">
        <v>24279</v>
      </c>
      <c r="D150" s="27" t="s">
        <v>24280</v>
      </c>
      <c r="E150" s="27" t="s">
        <v>24552</v>
      </c>
    </row>
    <row r="151" spans="1:5" x14ac:dyDescent="0.2">
      <c r="A151" s="27" t="s">
        <v>545</v>
      </c>
      <c r="B151" s="27" t="s">
        <v>24553</v>
      </c>
      <c r="C151" s="27" t="s">
        <v>24279</v>
      </c>
      <c r="D151" s="27" t="s">
        <v>24280</v>
      </c>
      <c r="E151" s="27" t="s">
        <v>24554</v>
      </c>
    </row>
    <row r="152" spans="1:5" x14ac:dyDescent="0.2">
      <c r="A152" s="27" t="s">
        <v>546</v>
      </c>
      <c r="B152" s="27" t="s">
        <v>24555</v>
      </c>
      <c r="C152" s="27" t="s">
        <v>24283</v>
      </c>
      <c r="D152" s="27" t="s">
        <v>24280</v>
      </c>
      <c r="E152" s="27" t="s">
        <v>24556</v>
      </c>
    </row>
    <row r="153" spans="1:5" x14ac:dyDescent="0.2">
      <c r="A153" s="27" t="s">
        <v>547</v>
      </c>
      <c r="B153" s="27" t="s">
        <v>24557</v>
      </c>
      <c r="C153" s="27" t="s">
        <v>24279</v>
      </c>
      <c r="D153" s="27" t="s">
        <v>24280</v>
      </c>
      <c r="E153" s="27" t="s">
        <v>24558</v>
      </c>
    </row>
    <row r="154" spans="1:5" x14ac:dyDescent="0.2">
      <c r="A154" s="27" t="s">
        <v>548</v>
      </c>
      <c r="B154" s="27" t="s">
        <v>24559</v>
      </c>
      <c r="C154" s="27" t="s">
        <v>24279</v>
      </c>
      <c r="D154" s="27" t="s">
        <v>24280</v>
      </c>
      <c r="E154" s="27" t="s">
        <v>24560</v>
      </c>
    </row>
    <row r="155" spans="1:5" x14ac:dyDescent="0.2">
      <c r="A155" s="27" t="s">
        <v>549</v>
      </c>
      <c r="B155" s="27" t="s">
        <v>24561</v>
      </c>
      <c r="C155" s="27" t="s">
        <v>24279</v>
      </c>
      <c r="D155" s="27" t="s">
        <v>24280</v>
      </c>
      <c r="E155" s="27" t="s">
        <v>8628</v>
      </c>
    </row>
    <row r="156" spans="1:5" x14ac:dyDescent="0.2">
      <c r="A156" s="27" t="s">
        <v>550</v>
      </c>
      <c r="B156" s="27" t="s">
        <v>24562</v>
      </c>
      <c r="C156" s="27" t="s">
        <v>24279</v>
      </c>
      <c r="D156" s="27" t="s">
        <v>24280</v>
      </c>
      <c r="E156" s="27" t="s">
        <v>24563</v>
      </c>
    </row>
    <row r="157" spans="1:5" x14ac:dyDescent="0.2">
      <c r="A157" s="27" t="s">
        <v>551</v>
      </c>
      <c r="B157" s="27" t="s">
        <v>24564</v>
      </c>
      <c r="C157" s="27" t="s">
        <v>24279</v>
      </c>
      <c r="D157" s="27" t="s">
        <v>24280</v>
      </c>
      <c r="E157" s="27" t="s">
        <v>24565</v>
      </c>
    </row>
    <row r="158" spans="1:5" x14ac:dyDescent="0.2">
      <c r="A158" s="27" t="s">
        <v>552</v>
      </c>
      <c r="B158" s="27" t="s">
        <v>24566</v>
      </c>
      <c r="C158" s="27" t="s">
        <v>24279</v>
      </c>
      <c r="D158" s="27" t="s">
        <v>24280</v>
      </c>
      <c r="E158" s="27" t="s">
        <v>24567</v>
      </c>
    </row>
    <row r="159" spans="1:5" x14ac:dyDescent="0.2">
      <c r="A159" s="27" t="s">
        <v>553</v>
      </c>
      <c r="B159" s="27" t="s">
        <v>24568</v>
      </c>
      <c r="C159" s="27" t="s">
        <v>24279</v>
      </c>
      <c r="D159" s="27" t="s">
        <v>24280</v>
      </c>
      <c r="E159" s="27" t="s">
        <v>24569</v>
      </c>
    </row>
    <row r="160" spans="1:5" x14ac:dyDescent="0.2">
      <c r="A160" s="27" t="s">
        <v>554</v>
      </c>
      <c r="B160" s="27" t="s">
        <v>24570</v>
      </c>
      <c r="C160" s="27" t="s">
        <v>24279</v>
      </c>
      <c r="D160" s="27" t="s">
        <v>24280</v>
      </c>
      <c r="E160" s="27" t="s">
        <v>24571</v>
      </c>
    </row>
    <row r="161" spans="1:5" x14ac:dyDescent="0.2">
      <c r="A161" s="27" t="s">
        <v>555</v>
      </c>
      <c r="B161" s="27" t="s">
        <v>24572</v>
      </c>
      <c r="C161" s="27" t="s">
        <v>24279</v>
      </c>
      <c r="D161" s="27" t="s">
        <v>24280</v>
      </c>
      <c r="E161" s="27" t="s">
        <v>24573</v>
      </c>
    </row>
    <row r="162" spans="1:5" x14ac:dyDescent="0.2">
      <c r="A162" s="27" t="s">
        <v>7921</v>
      </c>
      <c r="B162" s="27" t="s">
        <v>8628</v>
      </c>
      <c r="C162" s="27" t="s">
        <v>8628</v>
      </c>
      <c r="D162" s="27" t="s">
        <v>8628</v>
      </c>
      <c r="E162" s="27" t="s">
        <v>8628</v>
      </c>
    </row>
    <row r="163" spans="1:5" x14ac:dyDescent="0.2">
      <c r="A163" s="27" t="s">
        <v>556</v>
      </c>
      <c r="B163" s="27" t="s">
        <v>24574</v>
      </c>
      <c r="C163" s="27" t="s">
        <v>24283</v>
      </c>
      <c r="D163" s="27" t="s">
        <v>24280</v>
      </c>
      <c r="E163" s="27" t="s">
        <v>8628</v>
      </c>
    </row>
    <row r="164" spans="1:5" x14ac:dyDescent="0.2">
      <c r="A164" s="27" t="s">
        <v>557</v>
      </c>
      <c r="B164" s="27" t="s">
        <v>24575</v>
      </c>
      <c r="C164" s="27" t="s">
        <v>24279</v>
      </c>
      <c r="D164" s="27" t="s">
        <v>24280</v>
      </c>
      <c r="E164" s="27" t="s">
        <v>8628</v>
      </c>
    </row>
    <row r="165" spans="1:5" x14ac:dyDescent="0.2">
      <c r="A165" s="27" t="s">
        <v>558</v>
      </c>
      <c r="B165" s="27" t="s">
        <v>24576</v>
      </c>
      <c r="C165" s="27" t="s">
        <v>24279</v>
      </c>
      <c r="D165" s="27" t="s">
        <v>24280</v>
      </c>
      <c r="E165" s="27" t="s">
        <v>24577</v>
      </c>
    </row>
    <row r="166" spans="1:5" x14ac:dyDescent="0.2">
      <c r="A166" s="27" t="s">
        <v>559</v>
      </c>
      <c r="B166" s="27" t="s">
        <v>24578</v>
      </c>
      <c r="C166" s="27" t="s">
        <v>24279</v>
      </c>
      <c r="D166" s="27" t="s">
        <v>24280</v>
      </c>
      <c r="E166" s="27" t="s">
        <v>24579</v>
      </c>
    </row>
    <row r="167" spans="1:5" x14ac:dyDescent="0.2">
      <c r="A167" s="27" t="s">
        <v>560</v>
      </c>
      <c r="B167" s="27" t="s">
        <v>24580</v>
      </c>
      <c r="C167" s="27" t="s">
        <v>24279</v>
      </c>
      <c r="D167" s="27" t="s">
        <v>24280</v>
      </c>
      <c r="E167" s="27" t="s">
        <v>24581</v>
      </c>
    </row>
    <row r="168" spans="1:5" x14ac:dyDescent="0.2">
      <c r="A168" s="27" t="s">
        <v>561</v>
      </c>
      <c r="B168" s="27" t="s">
        <v>24582</v>
      </c>
      <c r="C168" s="27" t="s">
        <v>24279</v>
      </c>
      <c r="D168" s="27" t="s">
        <v>24280</v>
      </c>
      <c r="E168" s="27" t="s">
        <v>8628</v>
      </c>
    </row>
    <row r="169" spans="1:5" x14ac:dyDescent="0.2">
      <c r="A169" s="27" t="s">
        <v>562</v>
      </c>
      <c r="B169" s="27" t="s">
        <v>24583</v>
      </c>
      <c r="C169" s="27" t="s">
        <v>24279</v>
      </c>
      <c r="D169" s="27" t="s">
        <v>24280</v>
      </c>
      <c r="E169" s="27" t="s">
        <v>24584</v>
      </c>
    </row>
    <row r="170" spans="1:5" x14ac:dyDescent="0.2">
      <c r="A170" s="27" t="s">
        <v>563</v>
      </c>
      <c r="B170" s="27" t="s">
        <v>24585</v>
      </c>
      <c r="C170" s="27" t="s">
        <v>24279</v>
      </c>
      <c r="D170" s="27" t="s">
        <v>24280</v>
      </c>
      <c r="E170" s="27" t="s">
        <v>24586</v>
      </c>
    </row>
    <row r="171" spans="1:5" x14ac:dyDescent="0.2">
      <c r="A171" s="27" t="s">
        <v>564</v>
      </c>
      <c r="B171" s="27" t="s">
        <v>24587</v>
      </c>
      <c r="C171" s="27" t="s">
        <v>24279</v>
      </c>
      <c r="D171" s="27" t="s">
        <v>24280</v>
      </c>
      <c r="E171" s="27" t="s">
        <v>24588</v>
      </c>
    </row>
    <row r="172" spans="1:5" x14ac:dyDescent="0.2">
      <c r="A172" s="27" t="s">
        <v>565</v>
      </c>
      <c r="B172" s="27" t="s">
        <v>24589</v>
      </c>
      <c r="C172" s="27" t="s">
        <v>24279</v>
      </c>
      <c r="D172" s="27" t="s">
        <v>24280</v>
      </c>
      <c r="E172" s="27" t="s">
        <v>24590</v>
      </c>
    </row>
    <row r="173" spans="1:5" x14ac:dyDescent="0.2">
      <c r="A173" s="27" t="s">
        <v>566</v>
      </c>
      <c r="B173" s="27" t="s">
        <v>24591</v>
      </c>
      <c r="C173" s="27" t="s">
        <v>24279</v>
      </c>
      <c r="D173" s="27" t="s">
        <v>24280</v>
      </c>
      <c r="E173" s="27" t="s">
        <v>24592</v>
      </c>
    </row>
    <row r="174" spans="1:5" x14ac:dyDescent="0.2">
      <c r="A174" s="27" t="s">
        <v>567</v>
      </c>
      <c r="B174" s="27" t="s">
        <v>24593</v>
      </c>
      <c r="C174" s="27" t="s">
        <v>24279</v>
      </c>
      <c r="D174" s="27" t="s">
        <v>24280</v>
      </c>
      <c r="E174" s="27" t="s">
        <v>24594</v>
      </c>
    </row>
    <row r="175" spans="1:5" x14ac:dyDescent="0.2">
      <c r="A175" s="27" t="s">
        <v>568</v>
      </c>
      <c r="B175" s="27" t="s">
        <v>24595</v>
      </c>
      <c r="C175" s="27" t="s">
        <v>24279</v>
      </c>
      <c r="D175" s="27" t="s">
        <v>24280</v>
      </c>
      <c r="E175" s="27" t="s">
        <v>24596</v>
      </c>
    </row>
    <row r="176" spans="1:5" x14ac:dyDescent="0.2">
      <c r="A176" s="27" t="s">
        <v>569</v>
      </c>
      <c r="B176" s="27" t="s">
        <v>24597</v>
      </c>
      <c r="C176" s="27" t="s">
        <v>24283</v>
      </c>
      <c r="D176" s="27" t="s">
        <v>24280</v>
      </c>
      <c r="E176" s="27" t="s">
        <v>24598</v>
      </c>
    </row>
    <row r="177" spans="1:5" x14ac:dyDescent="0.2">
      <c r="A177" s="27" t="s">
        <v>570</v>
      </c>
      <c r="B177" s="27" t="s">
        <v>24599</v>
      </c>
      <c r="C177" s="27" t="s">
        <v>24279</v>
      </c>
      <c r="D177" s="27" t="s">
        <v>24280</v>
      </c>
      <c r="E177" s="27" t="s">
        <v>24600</v>
      </c>
    </row>
    <row r="178" spans="1:5" x14ac:dyDescent="0.2">
      <c r="A178" s="27" t="s">
        <v>571</v>
      </c>
      <c r="B178" s="27" t="s">
        <v>24601</v>
      </c>
      <c r="C178" s="27" t="s">
        <v>24279</v>
      </c>
      <c r="D178" s="27" t="s">
        <v>24280</v>
      </c>
      <c r="E178" s="27" t="s">
        <v>24602</v>
      </c>
    </row>
    <row r="179" spans="1:5" x14ac:dyDescent="0.2">
      <c r="A179" s="27" t="s">
        <v>572</v>
      </c>
      <c r="B179" s="27" t="s">
        <v>24603</v>
      </c>
      <c r="C179" s="27" t="s">
        <v>24279</v>
      </c>
      <c r="D179" s="27" t="s">
        <v>24280</v>
      </c>
      <c r="E179" s="27" t="s">
        <v>24604</v>
      </c>
    </row>
    <row r="180" spans="1:5" x14ac:dyDescent="0.2">
      <c r="A180" s="27" t="s">
        <v>573</v>
      </c>
      <c r="B180" s="27" t="s">
        <v>24605</v>
      </c>
      <c r="C180" s="27" t="s">
        <v>24279</v>
      </c>
      <c r="D180" s="27" t="s">
        <v>24280</v>
      </c>
      <c r="E180" s="27" t="s">
        <v>24606</v>
      </c>
    </row>
    <row r="181" spans="1:5" x14ac:dyDescent="0.2">
      <c r="A181" s="27" t="s">
        <v>574</v>
      </c>
      <c r="B181" s="27" t="s">
        <v>24607</v>
      </c>
      <c r="C181" s="27" t="s">
        <v>24279</v>
      </c>
      <c r="D181" s="27" t="s">
        <v>24280</v>
      </c>
      <c r="E181" s="27" t="s">
        <v>24608</v>
      </c>
    </row>
    <row r="182" spans="1:5" x14ac:dyDescent="0.2">
      <c r="A182" s="27" t="s">
        <v>575</v>
      </c>
      <c r="B182" s="27" t="s">
        <v>24609</v>
      </c>
      <c r="C182" s="27" t="s">
        <v>24279</v>
      </c>
      <c r="D182" s="27" t="s">
        <v>24280</v>
      </c>
      <c r="E182" s="27" t="s">
        <v>24610</v>
      </c>
    </row>
    <row r="183" spans="1:5" x14ac:dyDescent="0.2">
      <c r="A183" s="27" t="s">
        <v>576</v>
      </c>
      <c r="B183" s="27" t="s">
        <v>24611</v>
      </c>
      <c r="C183" s="27" t="s">
        <v>24279</v>
      </c>
      <c r="D183" s="27" t="s">
        <v>24280</v>
      </c>
      <c r="E183" s="27" t="s">
        <v>24612</v>
      </c>
    </row>
    <row r="184" spans="1:5" x14ac:dyDescent="0.2">
      <c r="A184" s="27" t="s">
        <v>577</v>
      </c>
      <c r="B184" s="27" t="s">
        <v>24613</v>
      </c>
      <c r="C184" s="27" t="s">
        <v>24279</v>
      </c>
      <c r="D184" s="27" t="s">
        <v>24280</v>
      </c>
      <c r="E184" s="27" t="s">
        <v>24614</v>
      </c>
    </row>
    <row r="185" spans="1:5" x14ac:dyDescent="0.2">
      <c r="A185" s="27" t="s">
        <v>578</v>
      </c>
      <c r="B185" s="27" t="s">
        <v>8628</v>
      </c>
      <c r="C185" s="27" t="s">
        <v>8628</v>
      </c>
      <c r="D185" s="27" t="s">
        <v>8628</v>
      </c>
      <c r="E185" s="27" t="s">
        <v>8628</v>
      </c>
    </row>
    <row r="186" spans="1:5" x14ac:dyDescent="0.2">
      <c r="A186" s="27" t="s">
        <v>579</v>
      </c>
      <c r="B186" s="27" t="s">
        <v>24615</v>
      </c>
      <c r="C186" s="27" t="s">
        <v>24279</v>
      </c>
      <c r="D186" s="27" t="s">
        <v>24280</v>
      </c>
      <c r="E186" s="27" t="s">
        <v>24616</v>
      </c>
    </row>
    <row r="187" spans="1:5" x14ac:dyDescent="0.2">
      <c r="A187" s="27" t="s">
        <v>580</v>
      </c>
      <c r="B187" s="27" t="s">
        <v>24617</v>
      </c>
      <c r="C187" s="27" t="s">
        <v>24279</v>
      </c>
      <c r="D187" s="27" t="s">
        <v>24280</v>
      </c>
      <c r="E187" s="27" t="s">
        <v>8628</v>
      </c>
    </row>
    <row r="188" spans="1:5" x14ac:dyDescent="0.2">
      <c r="A188" s="27" t="s">
        <v>581</v>
      </c>
      <c r="B188" s="27" t="s">
        <v>24618</v>
      </c>
      <c r="C188" s="27" t="s">
        <v>24279</v>
      </c>
      <c r="D188" s="27" t="s">
        <v>24280</v>
      </c>
      <c r="E188" s="27" t="s">
        <v>24619</v>
      </c>
    </row>
    <row r="189" spans="1:5" x14ac:dyDescent="0.2">
      <c r="A189" s="27" t="s">
        <v>582</v>
      </c>
      <c r="B189" s="27" t="s">
        <v>24620</v>
      </c>
      <c r="C189" s="27" t="s">
        <v>24279</v>
      </c>
      <c r="D189" s="27" t="s">
        <v>24280</v>
      </c>
      <c r="E189" s="27" t="s">
        <v>8628</v>
      </c>
    </row>
    <row r="190" spans="1:5" x14ac:dyDescent="0.2">
      <c r="A190" s="27" t="s">
        <v>583</v>
      </c>
      <c r="B190" s="27" t="s">
        <v>24621</v>
      </c>
      <c r="C190" s="27" t="s">
        <v>24279</v>
      </c>
      <c r="D190" s="27" t="s">
        <v>24280</v>
      </c>
      <c r="E190" s="27" t="s">
        <v>24622</v>
      </c>
    </row>
    <row r="191" spans="1:5" x14ac:dyDescent="0.2">
      <c r="A191" s="27" t="s">
        <v>584</v>
      </c>
      <c r="B191" s="27" t="s">
        <v>24623</v>
      </c>
      <c r="C191" s="27" t="s">
        <v>24279</v>
      </c>
      <c r="D191" s="27" t="s">
        <v>24280</v>
      </c>
      <c r="E191" s="27" t="s">
        <v>24624</v>
      </c>
    </row>
    <row r="192" spans="1:5" x14ac:dyDescent="0.2">
      <c r="A192" s="27" t="s">
        <v>585</v>
      </c>
      <c r="B192" s="27" t="s">
        <v>24625</v>
      </c>
      <c r="C192" s="27" t="s">
        <v>24279</v>
      </c>
      <c r="D192" s="27" t="s">
        <v>24280</v>
      </c>
      <c r="E192" s="27" t="s">
        <v>24626</v>
      </c>
    </row>
    <row r="193" spans="1:5" x14ac:dyDescent="0.2">
      <c r="A193" s="27" t="s">
        <v>586</v>
      </c>
      <c r="B193" s="27" t="s">
        <v>24627</v>
      </c>
      <c r="C193" s="27" t="s">
        <v>24283</v>
      </c>
      <c r="D193" s="27" t="s">
        <v>24280</v>
      </c>
      <c r="E193" s="27" t="s">
        <v>24628</v>
      </c>
    </row>
    <row r="194" spans="1:5" x14ac:dyDescent="0.2">
      <c r="A194" s="27" t="s">
        <v>11</v>
      </c>
      <c r="B194" s="27" t="s">
        <v>24629</v>
      </c>
      <c r="C194" s="27" t="s">
        <v>24279</v>
      </c>
      <c r="D194" s="27" t="s">
        <v>24280</v>
      </c>
      <c r="E194" s="27" t="s">
        <v>24630</v>
      </c>
    </row>
    <row r="195" spans="1:5" x14ac:dyDescent="0.2">
      <c r="A195" s="27" t="s">
        <v>587</v>
      </c>
      <c r="B195" s="27" t="s">
        <v>24631</v>
      </c>
      <c r="C195" s="27" t="s">
        <v>24279</v>
      </c>
      <c r="D195" s="27" t="s">
        <v>24280</v>
      </c>
      <c r="E195" s="27" t="s">
        <v>24632</v>
      </c>
    </row>
    <row r="196" spans="1:5" x14ac:dyDescent="0.2">
      <c r="A196" s="27" t="s">
        <v>588</v>
      </c>
      <c r="B196" s="27" t="s">
        <v>24633</v>
      </c>
      <c r="C196" s="27" t="s">
        <v>24279</v>
      </c>
      <c r="D196" s="27" t="s">
        <v>24280</v>
      </c>
      <c r="E196" s="27" t="s">
        <v>24634</v>
      </c>
    </row>
    <row r="197" spans="1:5" x14ac:dyDescent="0.2">
      <c r="A197" s="27" t="s">
        <v>589</v>
      </c>
      <c r="B197" s="27" t="s">
        <v>24635</v>
      </c>
      <c r="C197" s="27" t="s">
        <v>24283</v>
      </c>
      <c r="D197" s="27" t="s">
        <v>24280</v>
      </c>
      <c r="E197" s="27" t="s">
        <v>24636</v>
      </c>
    </row>
    <row r="198" spans="1:5" x14ac:dyDescent="0.2">
      <c r="A198" s="27" t="s">
        <v>590</v>
      </c>
      <c r="B198" s="27" t="s">
        <v>24637</v>
      </c>
      <c r="C198" s="27" t="s">
        <v>24279</v>
      </c>
      <c r="D198" s="27" t="s">
        <v>24280</v>
      </c>
      <c r="E198" s="27" t="s">
        <v>24638</v>
      </c>
    </row>
    <row r="199" spans="1:5" x14ac:dyDescent="0.2">
      <c r="A199" s="27" t="s">
        <v>591</v>
      </c>
      <c r="B199" s="27" t="s">
        <v>24639</v>
      </c>
      <c r="C199" s="27" t="s">
        <v>24279</v>
      </c>
      <c r="D199" s="27" t="s">
        <v>24280</v>
      </c>
      <c r="E199" s="27" t="s">
        <v>24640</v>
      </c>
    </row>
    <row r="200" spans="1:5" x14ac:dyDescent="0.2">
      <c r="A200" s="27" t="s">
        <v>592</v>
      </c>
      <c r="B200" s="27" t="s">
        <v>24641</v>
      </c>
      <c r="C200" s="27" t="s">
        <v>24283</v>
      </c>
      <c r="D200" s="27" t="s">
        <v>24280</v>
      </c>
      <c r="E200" s="27" t="s">
        <v>24642</v>
      </c>
    </row>
    <row r="201" spans="1:5" x14ac:dyDescent="0.2">
      <c r="A201" s="27" t="s">
        <v>593</v>
      </c>
      <c r="B201" s="27" t="s">
        <v>24643</v>
      </c>
      <c r="C201" s="27" t="s">
        <v>24283</v>
      </c>
      <c r="D201" s="27" t="s">
        <v>24280</v>
      </c>
      <c r="E201" s="27" t="s">
        <v>8628</v>
      </c>
    </row>
    <row r="202" spans="1:5" x14ac:dyDescent="0.2">
      <c r="A202" s="27" t="s">
        <v>12</v>
      </c>
      <c r="B202" s="27" t="s">
        <v>24644</v>
      </c>
      <c r="C202" s="27" t="s">
        <v>24279</v>
      </c>
      <c r="D202" s="27" t="s">
        <v>24280</v>
      </c>
      <c r="E202" s="27" t="s">
        <v>24645</v>
      </c>
    </row>
    <row r="203" spans="1:5" x14ac:dyDescent="0.2">
      <c r="A203" s="27" t="s">
        <v>594</v>
      </c>
      <c r="B203" s="27" t="s">
        <v>24646</v>
      </c>
      <c r="C203" s="27" t="s">
        <v>24283</v>
      </c>
      <c r="D203" s="27" t="s">
        <v>24280</v>
      </c>
      <c r="E203" s="27" t="s">
        <v>24647</v>
      </c>
    </row>
    <row r="204" spans="1:5" x14ac:dyDescent="0.2">
      <c r="A204" s="27" t="s">
        <v>595</v>
      </c>
      <c r="B204" s="27" t="s">
        <v>24648</v>
      </c>
      <c r="C204" s="27" t="s">
        <v>24279</v>
      </c>
      <c r="D204" s="27" t="s">
        <v>24280</v>
      </c>
      <c r="E204" s="27" t="s">
        <v>8628</v>
      </c>
    </row>
    <row r="205" spans="1:5" x14ac:dyDescent="0.2">
      <c r="A205" s="27" t="s">
        <v>596</v>
      </c>
      <c r="B205" s="27" t="s">
        <v>24649</v>
      </c>
      <c r="C205" s="27" t="s">
        <v>24279</v>
      </c>
      <c r="D205" s="27" t="s">
        <v>24280</v>
      </c>
      <c r="E205" s="27" t="s">
        <v>24650</v>
      </c>
    </row>
    <row r="206" spans="1:5" x14ac:dyDescent="0.2">
      <c r="A206" s="27" t="s">
        <v>597</v>
      </c>
      <c r="B206" s="27" t="s">
        <v>24651</v>
      </c>
      <c r="C206" s="27" t="s">
        <v>24279</v>
      </c>
      <c r="D206" s="27" t="s">
        <v>24280</v>
      </c>
      <c r="E206" s="27" t="s">
        <v>24652</v>
      </c>
    </row>
    <row r="207" spans="1:5" x14ac:dyDescent="0.2">
      <c r="A207" s="27" t="s">
        <v>598</v>
      </c>
      <c r="B207" s="27" t="s">
        <v>24653</v>
      </c>
      <c r="C207" s="27" t="s">
        <v>24283</v>
      </c>
      <c r="D207" s="27" t="s">
        <v>24280</v>
      </c>
      <c r="E207" s="27" t="s">
        <v>24654</v>
      </c>
    </row>
    <row r="208" spans="1:5" x14ac:dyDescent="0.2">
      <c r="A208" s="27" t="s">
        <v>599</v>
      </c>
      <c r="B208" s="27" t="s">
        <v>24655</v>
      </c>
      <c r="C208" s="27" t="s">
        <v>24279</v>
      </c>
      <c r="D208" s="27" t="s">
        <v>24280</v>
      </c>
      <c r="E208" s="27" t="s">
        <v>24656</v>
      </c>
    </row>
    <row r="209" spans="1:5" x14ac:dyDescent="0.2">
      <c r="A209" s="27" t="s">
        <v>600</v>
      </c>
      <c r="B209" s="27" t="s">
        <v>24657</v>
      </c>
      <c r="C209" s="27" t="s">
        <v>24279</v>
      </c>
      <c r="D209" s="27" t="s">
        <v>24280</v>
      </c>
      <c r="E209" s="27" t="s">
        <v>24658</v>
      </c>
    </row>
    <row r="210" spans="1:5" x14ac:dyDescent="0.2">
      <c r="A210" s="27" t="s">
        <v>601</v>
      </c>
      <c r="B210" s="27" t="s">
        <v>24659</v>
      </c>
      <c r="C210" s="27" t="s">
        <v>24279</v>
      </c>
      <c r="D210" s="27" t="s">
        <v>24280</v>
      </c>
      <c r="E210" s="27" t="s">
        <v>24660</v>
      </c>
    </row>
    <row r="211" spans="1:5" x14ac:dyDescent="0.2">
      <c r="A211" s="27" t="s">
        <v>602</v>
      </c>
      <c r="B211" s="27" t="s">
        <v>24661</v>
      </c>
      <c r="C211" s="27" t="s">
        <v>24279</v>
      </c>
      <c r="D211" s="27" t="s">
        <v>24280</v>
      </c>
      <c r="E211" s="27" t="s">
        <v>24662</v>
      </c>
    </row>
    <row r="212" spans="1:5" x14ac:dyDescent="0.2">
      <c r="A212" s="27" t="s">
        <v>603</v>
      </c>
      <c r="B212" s="27" t="s">
        <v>24663</v>
      </c>
      <c r="C212" s="27" t="s">
        <v>24279</v>
      </c>
      <c r="D212" s="27" t="s">
        <v>24280</v>
      </c>
      <c r="E212" s="27" t="s">
        <v>24664</v>
      </c>
    </row>
    <row r="213" spans="1:5" x14ac:dyDescent="0.2">
      <c r="A213" s="27" t="s">
        <v>13</v>
      </c>
      <c r="B213" s="27" t="s">
        <v>24665</v>
      </c>
      <c r="C213" s="27" t="s">
        <v>24279</v>
      </c>
      <c r="D213" s="27" t="s">
        <v>24280</v>
      </c>
      <c r="E213" s="27" t="s">
        <v>8628</v>
      </c>
    </row>
    <row r="214" spans="1:5" x14ac:dyDescent="0.2">
      <c r="A214" s="27" t="s">
        <v>604</v>
      </c>
      <c r="B214" s="27" t="s">
        <v>24666</v>
      </c>
      <c r="C214" s="27" t="s">
        <v>24283</v>
      </c>
      <c r="D214" s="27" t="s">
        <v>24280</v>
      </c>
      <c r="E214" s="27" t="s">
        <v>8628</v>
      </c>
    </row>
    <row r="215" spans="1:5" x14ac:dyDescent="0.2">
      <c r="A215" s="27" t="s">
        <v>155</v>
      </c>
      <c r="B215" s="27" t="s">
        <v>24667</v>
      </c>
      <c r="C215" s="27" t="s">
        <v>24279</v>
      </c>
      <c r="D215" s="27" t="s">
        <v>24280</v>
      </c>
      <c r="E215" s="27" t="s">
        <v>24668</v>
      </c>
    </row>
    <row r="216" spans="1:5" x14ac:dyDescent="0.2">
      <c r="A216" s="27" t="s">
        <v>605</v>
      </c>
      <c r="B216" s="27" t="s">
        <v>24669</v>
      </c>
      <c r="C216" s="27" t="s">
        <v>24279</v>
      </c>
      <c r="D216" s="27" t="s">
        <v>24280</v>
      </c>
      <c r="E216" s="27" t="s">
        <v>24670</v>
      </c>
    </row>
    <row r="217" spans="1:5" x14ac:dyDescent="0.2">
      <c r="A217" s="27" t="s">
        <v>156</v>
      </c>
      <c r="B217" s="27" t="s">
        <v>24671</v>
      </c>
      <c r="C217" s="27" t="s">
        <v>24279</v>
      </c>
      <c r="D217" s="27" t="s">
        <v>24280</v>
      </c>
      <c r="E217" s="27" t="s">
        <v>24672</v>
      </c>
    </row>
    <row r="218" spans="1:5" x14ac:dyDescent="0.2">
      <c r="A218" s="27" t="s">
        <v>606</v>
      </c>
      <c r="B218" s="27" t="s">
        <v>24673</v>
      </c>
      <c r="C218" s="27" t="s">
        <v>24279</v>
      </c>
      <c r="D218" s="27" t="s">
        <v>24280</v>
      </c>
      <c r="E218" s="27" t="s">
        <v>24674</v>
      </c>
    </row>
    <row r="219" spans="1:5" x14ac:dyDescent="0.2">
      <c r="A219" s="27" t="s">
        <v>607</v>
      </c>
      <c r="B219" s="27" t="s">
        <v>24675</v>
      </c>
      <c r="C219" s="27" t="s">
        <v>24279</v>
      </c>
      <c r="D219" s="27" t="s">
        <v>24280</v>
      </c>
      <c r="E219" s="27" t="s">
        <v>24676</v>
      </c>
    </row>
    <row r="220" spans="1:5" x14ac:dyDescent="0.2">
      <c r="A220" s="27" t="s">
        <v>608</v>
      </c>
      <c r="B220" s="27" t="s">
        <v>24677</v>
      </c>
      <c r="C220" s="27" t="s">
        <v>24279</v>
      </c>
      <c r="D220" s="27" t="s">
        <v>24280</v>
      </c>
      <c r="E220" s="27" t="s">
        <v>8628</v>
      </c>
    </row>
    <row r="221" spans="1:5" x14ac:dyDescent="0.2">
      <c r="A221" s="27" t="s">
        <v>609</v>
      </c>
      <c r="B221" s="27" t="s">
        <v>24678</v>
      </c>
      <c r="C221" s="27" t="s">
        <v>24279</v>
      </c>
      <c r="D221" s="27" t="s">
        <v>24280</v>
      </c>
      <c r="E221" s="27" t="s">
        <v>24679</v>
      </c>
    </row>
    <row r="222" spans="1:5" x14ac:dyDescent="0.2">
      <c r="A222" s="27" t="s">
        <v>610</v>
      </c>
      <c r="B222" s="27" t="s">
        <v>24680</v>
      </c>
      <c r="C222" s="27" t="s">
        <v>24283</v>
      </c>
      <c r="D222" s="27" t="s">
        <v>24280</v>
      </c>
      <c r="E222" s="27" t="s">
        <v>24681</v>
      </c>
    </row>
    <row r="223" spans="1:5" x14ac:dyDescent="0.2">
      <c r="A223" s="27" t="s">
        <v>14</v>
      </c>
      <c r="B223" s="27" t="s">
        <v>24682</v>
      </c>
      <c r="C223" s="27" t="s">
        <v>24279</v>
      </c>
      <c r="D223" s="27" t="s">
        <v>24280</v>
      </c>
      <c r="E223" s="27" t="s">
        <v>24683</v>
      </c>
    </row>
    <row r="224" spans="1:5" x14ac:dyDescent="0.2">
      <c r="A224" s="27" t="s">
        <v>611</v>
      </c>
      <c r="B224" s="27" t="s">
        <v>24684</v>
      </c>
      <c r="C224" s="27" t="s">
        <v>24283</v>
      </c>
      <c r="D224" s="27" t="s">
        <v>24280</v>
      </c>
      <c r="E224" s="27" t="s">
        <v>24685</v>
      </c>
    </row>
    <row r="225" spans="1:5" x14ac:dyDescent="0.2">
      <c r="A225" s="27" t="s">
        <v>612</v>
      </c>
      <c r="B225" s="27" t="s">
        <v>24686</v>
      </c>
      <c r="C225" s="27" t="s">
        <v>24279</v>
      </c>
      <c r="D225" s="27" t="s">
        <v>24280</v>
      </c>
      <c r="E225" s="27" t="s">
        <v>24687</v>
      </c>
    </row>
    <row r="226" spans="1:5" x14ac:dyDescent="0.2">
      <c r="A226" s="27" t="s">
        <v>613</v>
      </c>
      <c r="B226" s="27" t="s">
        <v>24688</v>
      </c>
      <c r="C226" s="27" t="s">
        <v>24279</v>
      </c>
      <c r="D226" s="27" t="s">
        <v>24280</v>
      </c>
      <c r="E226" s="27" t="s">
        <v>8628</v>
      </c>
    </row>
    <row r="227" spans="1:5" x14ac:dyDescent="0.2">
      <c r="A227" s="27" t="s">
        <v>614</v>
      </c>
      <c r="B227" s="27" t="s">
        <v>24689</v>
      </c>
      <c r="C227" s="27" t="s">
        <v>24279</v>
      </c>
      <c r="D227" s="27" t="s">
        <v>24280</v>
      </c>
      <c r="E227" s="27" t="s">
        <v>8628</v>
      </c>
    </row>
    <row r="228" spans="1:5" x14ac:dyDescent="0.2">
      <c r="A228" s="27" t="s">
        <v>615</v>
      </c>
      <c r="B228" s="27" t="s">
        <v>24690</v>
      </c>
      <c r="C228" s="27" t="s">
        <v>24279</v>
      </c>
      <c r="D228" s="27" t="s">
        <v>24280</v>
      </c>
      <c r="E228" s="27" t="s">
        <v>24691</v>
      </c>
    </row>
    <row r="229" spans="1:5" x14ac:dyDescent="0.2">
      <c r="A229" s="27" t="s">
        <v>616</v>
      </c>
      <c r="B229" s="27" t="s">
        <v>24692</v>
      </c>
      <c r="C229" s="27" t="s">
        <v>24279</v>
      </c>
      <c r="D229" s="27" t="s">
        <v>24280</v>
      </c>
      <c r="E229" s="27" t="s">
        <v>24693</v>
      </c>
    </row>
    <row r="230" spans="1:5" x14ac:dyDescent="0.2">
      <c r="A230" s="27" t="s">
        <v>617</v>
      </c>
      <c r="B230" s="27" t="s">
        <v>24694</v>
      </c>
      <c r="C230" s="27" t="s">
        <v>24283</v>
      </c>
      <c r="D230" s="27" t="s">
        <v>24280</v>
      </c>
      <c r="E230" s="27" t="s">
        <v>8628</v>
      </c>
    </row>
    <row r="231" spans="1:5" x14ac:dyDescent="0.2">
      <c r="A231" s="27" t="s">
        <v>157</v>
      </c>
      <c r="B231" s="27" t="s">
        <v>24695</v>
      </c>
      <c r="C231" s="27" t="s">
        <v>24279</v>
      </c>
      <c r="D231" s="27" t="s">
        <v>24280</v>
      </c>
      <c r="E231" s="27" t="s">
        <v>24696</v>
      </c>
    </row>
    <row r="232" spans="1:5" x14ac:dyDescent="0.2">
      <c r="A232" s="27" t="s">
        <v>618</v>
      </c>
      <c r="B232" s="27" t="s">
        <v>24697</v>
      </c>
      <c r="C232" s="27" t="s">
        <v>24279</v>
      </c>
      <c r="D232" s="27" t="s">
        <v>24280</v>
      </c>
      <c r="E232" s="27" t="s">
        <v>8628</v>
      </c>
    </row>
    <row r="233" spans="1:5" x14ac:dyDescent="0.2">
      <c r="A233" s="27" t="s">
        <v>619</v>
      </c>
      <c r="B233" s="27" t="s">
        <v>24698</v>
      </c>
      <c r="C233" s="27" t="s">
        <v>24279</v>
      </c>
      <c r="D233" s="27" t="s">
        <v>24280</v>
      </c>
      <c r="E233" s="27" t="s">
        <v>24699</v>
      </c>
    </row>
    <row r="234" spans="1:5" x14ac:dyDescent="0.2">
      <c r="A234" s="27" t="s">
        <v>620</v>
      </c>
      <c r="B234" s="27" t="s">
        <v>24700</v>
      </c>
      <c r="C234" s="27" t="s">
        <v>24279</v>
      </c>
      <c r="D234" s="27" t="s">
        <v>24280</v>
      </c>
      <c r="E234" s="27" t="s">
        <v>24701</v>
      </c>
    </row>
    <row r="235" spans="1:5" x14ac:dyDescent="0.2">
      <c r="A235" s="27" t="s">
        <v>621</v>
      </c>
      <c r="B235" s="27" t="s">
        <v>24702</v>
      </c>
      <c r="C235" s="27" t="s">
        <v>24279</v>
      </c>
      <c r="D235" s="27" t="s">
        <v>24280</v>
      </c>
      <c r="E235" s="27" t="s">
        <v>24703</v>
      </c>
    </row>
    <row r="236" spans="1:5" x14ac:dyDescent="0.2">
      <c r="A236" s="27" t="s">
        <v>622</v>
      </c>
      <c r="B236" s="27" t="s">
        <v>24704</v>
      </c>
      <c r="C236" s="27" t="s">
        <v>24279</v>
      </c>
      <c r="D236" s="27" t="s">
        <v>24280</v>
      </c>
      <c r="E236" s="27" t="s">
        <v>24705</v>
      </c>
    </row>
    <row r="237" spans="1:5" x14ac:dyDescent="0.2">
      <c r="A237" s="27" t="s">
        <v>623</v>
      </c>
      <c r="B237" s="27" t="s">
        <v>24706</v>
      </c>
      <c r="C237" s="27" t="s">
        <v>24279</v>
      </c>
      <c r="D237" s="27" t="s">
        <v>24280</v>
      </c>
      <c r="E237" s="27" t="s">
        <v>24707</v>
      </c>
    </row>
    <row r="238" spans="1:5" x14ac:dyDescent="0.2">
      <c r="A238" s="27" t="s">
        <v>624</v>
      </c>
      <c r="B238" s="27" t="s">
        <v>24708</v>
      </c>
      <c r="C238" s="27" t="s">
        <v>24279</v>
      </c>
      <c r="D238" s="27" t="s">
        <v>24280</v>
      </c>
      <c r="E238" s="27" t="s">
        <v>24709</v>
      </c>
    </row>
    <row r="239" spans="1:5" x14ac:dyDescent="0.2">
      <c r="A239" s="27" t="s">
        <v>625</v>
      </c>
      <c r="B239" s="27" t="s">
        <v>24710</v>
      </c>
      <c r="C239" s="27" t="s">
        <v>24279</v>
      </c>
      <c r="D239" s="27" t="s">
        <v>24280</v>
      </c>
      <c r="E239" s="27" t="s">
        <v>24711</v>
      </c>
    </row>
    <row r="240" spans="1:5" x14ac:dyDescent="0.2">
      <c r="A240" s="27" t="s">
        <v>626</v>
      </c>
      <c r="B240" s="27" t="s">
        <v>24712</v>
      </c>
      <c r="C240" s="27" t="s">
        <v>24279</v>
      </c>
      <c r="D240" s="27" t="s">
        <v>24280</v>
      </c>
      <c r="E240" s="27" t="s">
        <v>24713</v>
      </c>
    </row>
    <row r="241" spans="1:5" x14ac:dyDescent="0.2">
      <c r="A241" s="27" t="s">
        <v>627</v>
      </c>
      <c r="B241" s="27" t="s">
        <v>24714</v>
      </c>
      <c r="C241" s="27" t="s">
        <v>24283</v>
      </c>
      <c r="D241" s="27" t="s">
        <v>24280</v>
      </c>
      <c r="E241" s="27" t="s">
        <v>24715</v>
      </c>
    </row>
    <row r="242" spans="1:5" x14ac:dyDescent="0.2">
      <c r="A242" s="27" t="s">
        <v>628</v>
      </c>
      <c r="B242" s="27" t="s">
        <v>24716</v>
      </c>
      <c r="C242" s="27" t="s">
        <v>24279</v>
      </c>
      <c r="D242" s="27" t="s">
        <v>24280</v>
      </c>
      <c r="E242" s="27" t="s">
        <v>8628</v>
      </c>
    </row>
    <row r="243" spans="1:5" x14ac:dyDescent="0.2">
      <c r="A243" s="27" t="s">
        <v>629</v>
      </c>
      <c r="B243" s="27" t="s">
        <v>24717</v>
      </c>
      <c r="C243" s="27" t="s">
        <v>24279</v>
      </c>
      <c r="D243" s="27" t="s">
        <v>24280</v>
      </c>
      <c r="E243" s="27" t="s">
        <v>24718</v>
      </c>
    </row>
    <row r="244" spans="1:5" x14ac:dyDescent="0.2">
      <c r="A244" s="27" t="s">
        <v>630</v>
      </c>
      <c r="B244" s="27" t="s">
        <v>24719</v>
      </c>
      <c r="C244" s="27" t="s">
        <v>24279</v>
      </c>
      <c r="D244" s="27" t="s">
        <v>24280</v>
      </c>
      <c r="E244" s="27" t="s">
        <v>24720</v>
      </c>
    </row>
    <row r="245" spans="1:5" x14ac:dyDescent="0.2">
      <c r="A245" s="27" t="s">
        <v>631</v>
      </c>
      <c r="B245" s="27" t="s">
        <v>8628</v>
      </c>
      <c r="C245" s="27" t="s">
        <v>8628</v>
      </c>
      <c r="D245" s="27" t="s">
        <v>8628</v>
      </c>
      <c r="E245" s="27" t="s">
        <v>8628</v>
      </c>
    </row>
    <row r="246" spans="1:5" x14ac:dyDescent="0.2">
      <c r="A246" s="27" t="s">
        <v>632</v>
      </c>
      <c r="B246" s="27" t="s">
        <v>24721</v>
      </c>
      <c r="C246" s="27" t="s">
        <v>24279</v>
      </c>
      <c r="D246" s="27" t="s">
        <v>24280</v>
      </c>
      <c r="E246" s="27" t="s">
        <v>24722</v>
      </c>
    </row>
    <row r="247" spans="1:5" x14ac:dyDescent="0.2">
      <c r="A247" s="27" t="s">
        <v>633</v>
      </c>
      <c r="B247" s="27" t="s">
        <v>24723</v>
      </c>
      <c r="C247" s="27" t="s">
        <v>24279</v>
      </c>
      <c r="D247" s="27" t="s">
        <v>24280</v>
      </c>
      <c r="E247" s="27" t="s">
        <v>24724</v>
      </c>
    </row>
    <row r="248" spans="1:5" x14ac:dyDescent="0.2">
      <c r="A248" s="27" t="s">
        <v>634</v>
      </c>
      <c r="B248" s="27" t="s">
        <v>24725</v>
      </c>
      <c r="C248" s="27" t="s">
        <v>24279</v>
      </c>
      <c r="D248" s="27" t="s">
        <v>24280</v>
      </c>
      <c r="E248" s="27" t="s">
        <v>24726</v>
      </c>
    </row>
    <row r="249" spans="1:5" x14ac:dyDescent="0.2">
      <c r="A249" s="27" t="s">
        <v>635</v>
      </c>
      <c r="B249" s="27" t="s">
        <v>24727</v>
      </c>
      <c r="C249" s="27" t="s">
        <v>24279</v>
      </c>
      <c r="D249" s="27" t="s">
        <v>24280</v>
      </c>
      <c r="E249" s="27" t="s">
        <v>24728</v>
      </c>
    </row>
    <row r="250" spans="1:5" x14ac:dyDescent="0.2">
      <c r="A250" s="27" t="s">
        <v>636</v>
      </c>
      <c r="B250" s="27" t="s">
        <v>24729</v>
      </c>
      <c r="C250" s="27" t="s">
        <v>24279</v>
      </c>
      <c r="D250" s="27" t="s">
        <v>24280</v>
      </c>
      <c r="E250" s="27" t="s">
        <v>24730</v>
      </c>
    </row>
    <row r="251" spans="1:5" x14ac:dyDescent="0.2">
      <c r="A251" s="27" t="s">
        <v>637</v>
      </c>
      <c r="B251" s="27" t="s">
        <v>24731</v>
      </c>
      <c r="C251" s="27" t="s">
        <v>24279</v>
      </c>
      <c r="D251" s="27" t="s">
        <v>24280</v>
      </c>
      <c r="E251" s="27" t="s">
        <v>24732</v>
      </c>
    </row>
    <row r="252" spans="1:5" x14ac:dyDescent="0.2">
      <c r="A252" s="27" t="s">
        <v>638</v>
      </c>
      <c r="B252" s="27" t="s">
        <v>24733</v>
      </c>
      <c r="C252" s="27" t="s">
        <v>24283</v>
      </c>
      <c r="D252" s="27" t="s">
        <v>24280</v>
      </c>
      <c r="E252" s="27" t="s">
        <v>24734</v>
      </c>
    </row>
    <row r="253" spans="1:5" x14ac:dyDescent="0.2">
      <c r="A253" s="27" t="s">
        <v>639</v>
      </c>
      <c r="B253" s="27" t="s">
        <v>24735</v>
      </c>
      <c r="C253" s="27" t="s">
        <v>24279</v>
      </c>
      <c r="D253" s="27" t="s">
        <v>24280</v>
      </c>
      <c r="E253" s="27" t="s">
        <v>24736</v>
      </c>
    </row>
    <row r="254" spans="1:5" x14ac:dyDescent="0.2">
      <c r="A254" s="27" t="s">
        <v>640</v>
      </c>
      <c r="B254" s="27" t="s">
        <v>24737</v>
      </c>
      <c r="C254" s="27" t="s">
        <v>24279</v>
      </c>
      <c r="D254" s="27" t="s">
        <v>24280</v>
      </c>
      <c r="E254" s="27" t="s">
        <v>24738</v>
      </c>
    </row>
    <row r="255" spans="1:5" x14ac:dyDescent="0.2">
      <c r="A255" s="27" t="s">
        <v>641</v>
      </c>
      <c r="B255" s="27" t="s">
        <v>24739</v>
      </c>
      <c r="C255" s="27" t="s">
        <v>24279</v>
      </c>
      <c r="D255" s="27" t="s">
        <v>24280</v>
      </c>
      <c r="E255" s="27" t="s">
        <v>8628</v>
      </c>
    </row>
    <row r="256" spans="1:5" x14ac:dyDescent="0.2">
      <c r="A256" s="27" t="s">
        <v>312</v>
      </c>
      <c r="B256" s="27" t="s">
        <v>24740</v>
      </c>
      <c r="C256" s="27" t="s">
        <v>24279</v>
      </c>
      <c r="D256" s="27" t="s">
        <v>24280</v>
      </c>
      <c r="E256" s="27" t="s">
        <v>24741</v>
      </c>
    </row>
    <row r="257" spans="1:5" x14ac:dyDescent="0.2">
      <c r="A257" s="27" t="s">
        <v>642</v>
      </c>
      <c r="B257" s="27" t="s">
        <v>24742</v>
      </c>
      <c r="C257" s="27" t="s">
        <v>24283</v>
      </c>
      <c r="D257" s="27" t="s">
        <v>24280</v>
      </c>
      <c r="E257" s="27" t="s">
        <v>24743</v>
      </c>
    </row>
    <row r="258" spans="1:5" x14ac:dyDescent="0.2">
      <c r="A258" s="27" t="s">
        <v>643</v>
      </c>
      <c r="B258" s="27" t="s">
        <v>24744</v>
      </c>
      <c r="C258" s="27" t="s">
        <v>24279</v>
      </c>
      <c r="D258" s="27" t="s">
        <v>24280</v>
      </c>
      <c r="E258" s="27" t="s">
        <v>8628</v>
      </c>
    </row>
    <row r="259" spans="1:5" x14ac:dyDescent="0.2">
      <c r="A259" s="27" t="s">
        <v>644</v>
      </c>
      <c r="B259" s="27" t="s">
        <v>24745</v>
      </c>
      <c r="C259" s="27" t="s">
        <v>24279</v>
      </c>
      <c r="D259" s="27" t="s">
        <v>24280</v>
      </c>
      <c r="E259" s="27" t="s">
        <v>24746</v>
      </c>
    </row>
    <row r="260" spans="1:5" x14ac:dyDescent="0.2">
      <c r="A260" s="27" t="s">
        <v>645</v>
      </c>
      <c r="B260" s="27" t="s">
        <v>24747</v>
      </c>
      <c r="C260" s="27" t="s">
        <v>24279</v>
      </c>
      <c r="D260" s="27" t="s">
        <v>24280</v>
      </c>
      <c r="E260" s="27" t="s">
        <v>24748</v>
      </c>
    </row>
    <row r="261" spans="1:5" x14ac:dyDescent="0.2">
      <c r="A261" s="27" t="s">
        <v>646</v>
      </c>
      <c r="B261" s="27" t="s">
        <v>24749</v>
      </c>
      <c r="C261" s="27" t="s">
        <v>24279</v>
      </c>
      <c r="D261" s="27" t="s">
        <v>24280</v>
      </c>
      <c r="E261" s="27" t="s">
        <v>24750</v>
      </c>
    </row>
    <row r="262" spans="1:5" x14ac:dyDescent="0.2">
      <c r="A262" s="27" t="s">
        <v>647</v>
      </c>
      <c r="B262" s="27" t="s">
        <v>24751</v>
      </c>
      <c r="C262" s="27" t="s">
        <v>24279</v>
      </c>
      <c r="D262" s="27" t="s">
        <v>24280</v>
      </c>
      <c r="E262" s="27" t="s">
        <v>8628</v>
      </c>
    </row>
    <row r="263" spans="1:5" x14ac:dyDescent="0.2">
      <c r="A263" s="27" t="s">
        <v>313</v>
      </c>
      <c r="B263" s="27" t="s">
        <v>24752</v>
      </c>
      <c r="C263" s="27" t="s">
        <v>24279</v>
      </c>
      <c r="D263" s="27" t="s">
        <v>24280</v>
      </c>
      <c r="E263" s="27" t="s">
        <v>24753</v>
      </c>
    </row>
    <row r="264" spans="1:5" x14ac:dyDescent="0.2">
      <c r="A264" s="27" t="s">
        <v>648</v>
      </c>
      <c r="B264" s="27" t="s">
        <v>24754</v>
      </c>
      <c r="C264" s="27" t="s">
        <v>24279</v>
      </c>
      <c r="D264" s="27" t="s">
        <v>24280</v>
      </c>
      <c r="E264" s="27" t="s">
        <v>24755</v>
      </c>
    </row>
    <row r="265" spans="1:5" x14ac:dyDescent="0.2">
      <c r="A265" s="27" t="s">
        <v>649</v>
      </c>
      <c r="B265" s="27" t="s">
        <v>24756</v>
      </c>
      <c r="C265" s="27" t="s">
        <v>24279</v>
      </c>
      <c r="D265" s="27" t="s">
        <v>24280</v>
      </c>
      <c r="E265" s="27" t="s">
        <v>24757</v>
      </c>
    </row>
    <row r="266" spans="1:5" x14ac:dyDescent="0.2">
      <c r="A266" s="27" t="s">
        <v>650</v>
      </c>
      <c r="B266" s="27" t="s">
        <v>24758</v>
      </c>
      <c r="C266" s="27" t="s">
        <v>24279</v>
      </c>
      <c r="D266" s="27" t="s">
        <v>24280</v>
      </c>
      <c r="E266" s="27" t="s">
        <v>24759</v>
      </c>
    </row>
    <row r="267" spans="1:5" x14ac:dyDescent="0.2">
      <c r="A267" s="27" t="s">
        <v>651</v>
      </c>
      <c r="B267" s="27" t="s">
        <v>24760</v>
      </c>
      <c r="C267" s="27" t="s">
        <v>24279</v>
      </c>
      <c r="D267" s="27" t="s">
        <v>24280</v>
      </c>
      <c r="E267" s="27" t="s">
        <v>8628</v>
      </c>
    </row>
    <row r="268" spans="1:5" x14ac:dyDescent="0.2">
      <c r="A268" s="27" t="s">
        <v>652</v>
      </c>
      <c r="B268" s="27" t="s">
        <v>24761</v>
      </c>
      <c r="C268" s="27" t="s">
        <v>24279</v>
      </c>
      <c r="D268" s="27" t="s">
        <v>24280</v>
      </c>
      <c r="E268" s="27" t="s">
        <v>8628</v>
      </c>
    </row>
    <row r="269" spans="1:5" x14ac:dyDescent="0.2">
      <c r="A269" s="27" t="s">
        <v>653</v>
      </c>
      <c r="B269" s="27" t="s">
        <v>24762</v>
      </c>
      <c r="C269" s="27" t="s">
        <v>24283</v>
      </c>
      <c r="D269" s="27" t="s">
        <v>24280</v>
      </c>
      <c r="E269" s="27" t="s">
        <v>24763</v>
      </c>
    </row>
    <row r="270" spans="1:5" x14ac:dyDescent="0.2">
      <c r="A270" s="27" t="s">
        <v>654</v>
      </c>
      <c r="B270" s="27" t="s">
        <v>8628</v>
      </c>
      <c r="C270" s="27" t="s">
        <v>8628</v>
      </c>
      <c r="D270" s="27" t="s">
        <v>8628</v>
      </c>
      <c r="E270" s="27" t="s">
        <v>8628</v>
      </c>
    </row>
    <row r="271" spans="1:5" x14ac:dyDescent="0.2">
      <c r="A271" s="27" t="s">
        <v>656</v>
      </c>
      <c r="B271" s="27" t="s">
        <v>24764</v>
      </c>
      <c r="C271" s="27" t="s">
        <v>24279</v>
      </c>
      <c r="D271" s="27" t="s">
        <v>24280</v>
      </c>
      <c r="E271" s="27" t="s">
        <v>24765</v>
      </c>
    </row>
    <row r="272" spans="1:5" x14ac:dyDescent="0.2">
      <c r="A272" s="27" t="s">
        <v>655</v>
      </c>
      <c r="B272" s="27" t="s">
        <v>24766</v>
      </c>
      <c r="C272" s="27" t="s">
        <v>24279</v>
      </c>
      <c r="D272" s="27" t="s">
        <v>24280</v>
      </c>
      <c r="E272" s="27" t="s">
        <v>24767</v>
      </c>
    </row>
    <row r="273" spans="1:5" x14ac:dyDescent="0.2">
      <c r="A273" s="27" t="s">
        <v>657</v>
      </c>
      <c r="B273" s="27" t="s">
        <v>24768</v>
      </c>
      <c r="C273" s="27" t="s">
        <v>24279</v>
      </c>
      <c r="D273" s="27" t="s">
        <v>24280</v>
      </c>
      <c r="E273" s="27" t="s">
        <v>8628</v>
      </c>
    </row>
    <row r="274" spans="1:5" x14ac:dyDescent="0.2">
      <c r="A274" s="27" t="s">
        <v>658</v>
      </c>
      <c r="B274" s="27" t="s">
        <v>24769</v>
      </c>
      <c r="C274" s="27" t="s">
        <v>24279</v>
      </c>
      <c r="D274" s="27" t="s">
        <v>24280</v>
      </c>
      <c r="E274" s="27" t="s">
        <v>24770</v>
      </c>
    </row>
    <row r="275" spans="1:5" x14ac:dyDescent="0.2">
      <c r="A275" s="27" t="s">
        <v>659</v>
      </c>
      <c r="B275" s="27" t="s">
        <v>24771</v>
      </c>
      <c r="C275" s="27" t="s">
        <v>24279</v>
      </c>
      <c r="D275" s="27" t="s">
        <v>24280</v>
      </c>
      <c r="E275" s="27" t="s">
        <v>24772</v>
      </c>
    </row>
    <row r="276" spans="1:5" x14ac:dyDescent="0.2">
      <c r="A276" s="27" t="s">
        <v>660</v>
      </c>
      <c r="B276" s="27" t="s">
        <v>24773</v>
      </c>
      <c r="C276" s="27" t="s">
        <v>24279</v>
      </c>
      <c r="D276" s="27" t="s">
        <v>24280</v>
      </c>
      <c r="E276" s="27" t="s">
        <v>24774</v>
      </c>
    </row>
    <row r="277" spans="1:5" x14ac:dyDescent="0.2">
      <c r="A277" s="27" t="s">
        <v>661</v>
      </c>
      <c r="B277" s="27" t="s">
        <v>24775</v>
      </c>
      <c r="C277" s="27" t="s">
        <v>24279</v>
      </c>
      <c r="D277" s="27" t="s">
        <v>24280</v>
      </c>
      <c r="E277" s="27" t="s">
        <v>8628</v>
      </c>
    </row>
    <row r="278" spans="1:5" x14ac:dyDescent="0.2">
      <c r="A278" s="27" t="s">
        <v>662</v>
      </c>
      <c r="B278" s="27" t="s">
        <v>24776</v>
      </c>
      <c r="C278" s="27" t="s">
        <v>24279</v>
      </c>
      <c r="D278" s="27" t="s">
        <v>24280</v>
      </c>
      <c r="E278" s="27" t="s">
        <v>24777</v>
      </c>
    </row>
    <row r="279" spans="1:5" x14ac:dyDescent="0.2">
      <c r="A279" s="27" t="s">
        <v>663</v>
      </c>
      <c r="B279" s="27" t="s">
        <v>24778</v>
      </c>
      <c r="C279" s="27" t="s">
        <v>24279</v>
      </c>
      <c r="D279" s="27" t="s">
        <v>24280</v>
      </c>
      <c r="E279" s="27" t="s">
        <v>8628</v>
      </c>
    </row>
    <row r="280" spans="1:5" x14ac:dyDescent="0.2">
      <c r="A280" s="27" t="s">
        <v>664</v>
      </c>
      <c r="B280" s="27" t="s">
        <v>24779</v>
      </c>
      <c r="C280" s="27" t="s">
        <v>24279</v>
      </c>
      <c r="D280" s="27" t="s">
        <v>24280</v>
      </c>
      <c r="E280" s="27" t="s">
        <v>24780</v>
      </c>
    </row>
    <row r="281" spans="1:5" x14ac:dyDescent="0.2">
      <c r="A281" s="27" t="s">
        <v>665</v>
      </c>
      <c r="B281" s="27" t="s">
        <v>24781</v>
      </c>
      <c r="C281" s="27" t="s">
        <v>24283</v>
      </c>
      <c r="D281" s="27" t="s">
        <v>24280</v>
      </c>
      <c r="E281" s="27" t="s">
        <v>24782</v>
      </c>
    </row>
    <row r="282" spans="1:5" x14ac:dyDescent="0.2">
      <c r="A282" s="27" t="s">
        <v>666</v>
      </c>
      <c r="B282" s="27" t="s">
        <v>24783</v>
      </c>
      <c r="C282" s="27" t="s">
        <v>24279</v>
      </c>
      <c r="D282" s="27" t="s">
        <v>24280</v>
      </c>
      <c r="E282" s="27" t="s">
        <v>24784</v>
      </c>
    </row>
    <row r="283" spans="1:5" x14ac:dyDescent="0.2">
      <c r="A283" s="27" t="s">
        <v>667</v>
      </c>
      <c r="B283" s="27" t="s">
        <v>24785</v>
      </c>
      <c r="C283" s="27" t="s">
        <v>24279</v>
      </c>
      <c r="D283" s="27" t="s">
        <v>24280</v>
      </c>
      <c r="E283" s="27" t="s">
        <v>24786</v>
      </c>
    </row>
    <row r="284" spans="1:5" x14ac:dyDescent="0.2">
      <c r="A284" s="27" t="s">
        <v>668</v>
      </c>
      <c r="B284" s="27" t="s">
        <v>24787</v>
      </c>
      <c r="C284" s="27" t="s">
        <v>24279</v>
      </c>
      <c r="D284" s="27" t="s">
        <v>24280</v>
      </c>
      <c r="E284" s="27" t="s">
        <v>24788</v>
      </c>
    </row>
    <row r="285" spans="1:5" x14ac:dyDescent="0.2">
      <c r="A285" s="27" t="s">
        <v>15</v>
      </c>
      <c r="B285" s="27" t="s">
        <v>24789</v>
      </c>
      <c r="C285" s="27" t="s">
        <v>24279</v>
      </c>
      <c r="D285" s="27" t="s">
        <v>24280</v>
      </c>
      <c r="E285" s="27" t="s">
        <v>8628</v>
      </c>
    </row>
    <row r="286" spans="1:5" x14ac:dyDescent="0.2">
      <c r="A286" s="27" t="s">
        <v>669</v>
      </c>
      <c r="B286" s="27" t="s">
        <v>24790</v>
      </c>
      <c r="C286" s="27" t="s">
        <v>24279</v>
      </c>
      <c r="D286" s="27" t="s">
        <v>24280</v>
      </c>
      <c r="E286" s="27" t="s">
        <v>24791</v>
      </c>
    </row>
    <row r="287" spans="1:5" x14ac:dyDescent="0.2">
      <c r="A287" s="27" t="s">
        <v>670</v>
      </c>
      <c r="B287" s="27" t="s">
        <v>24792</v>
      </c>
      <c r="C287" s="27" t="s">
        <v>24279</v>
      </c>
      <c r="D287" s="27" t="s">
        <v>24280</v>
      </c>
      <c r="E287" s="27" t="s">
        <v>24793</v>
      </c>
    </row>
    <row r="288" spans="1:5" x14ac:dyDescent="0.2">
      <c r="A288" s="27" t="s">
        <v>671</v>
      </c>
      <c r="B288" s="27" t="s">
        <v>24794</v>
      </c>
      <c r="C288" s="27" t="s">
        <v>24279</v>
      </c>
      <c r="D288" s="27" t="s">
        <v>24280</v>
      </c>
      <c r="E288" s="27" t="s">
        <v>24795</v>
      </c>
    </row>
    <row r="289" spans="1:5" x14ac:dyDescent="0.2">
      <c r="A289" s="27" t="s">
        <v>672</v>
      </c>
      <c r="B289" s="27" t="s">
        <v>24796</v>
      </c>
      <c r="C289" s="27" t="s">
        <v>24279</v>
      </c>
      <c r="D289" s="27" t="s">
        <v>24280</v>
      </c>
      <c r="E289" s="27" t="s">
        <v>24797</v>
      </c>
    </row>
    <row r="290" spans="1:5" x14ac:dyDescent="0.2">
      <c r="A290" s="27" t="s">
        <v>673</v>
      </c>
      <c r="B290" s="27" t="s">
        <v>24798</v>
      </c>
      <c r="C290" s="27" t="s">
        <v>24279</v>
      </c>
      <c r="D290" s="27" t="s">
        <v>24280</v>
      </c>
      <c r="E290" s="27" t="s">
        <v>24799</v>
      </c>
    </row>
    <row r="291" spans="1:5" x14ac:dyDescent="0.2">
      <c r="A291" s="27" t="s">
        <v>674</v>
      </c>
      <c r="B291" s="27" t="s">
        <v>24800</v>
      </c>
      <c r="C291" s="27" t="s">
        <v>24279</v>
      </c>
      <c r="D291" s="27" t="s">
        <v>24280</v>
      </c>
      <c r="E291" s="27" t="s">
        <v>24801</v>
      </c>
    </row>
    <row r="292" spans="1:5" x14ac:dyDescent="0.2">
      <c r="A292" s="27" t="s">
        <v>675</v>
      </c>
      <c r="B292" s="27" t="s">
        <v>24802</v>
      </c>
      <c r="C292" s="27" t="s">
        <v>24279</v>
      </c>
      <c r="D292" s="27" t="s">
        <v>24280</v>
      </c>
      <c r="E292" s="27" t="s">
        <v>24803</v>
      </c>
    </row>
    <row r="293" spans="1:5" x14ac:dyDescent="0.2">
      <c r="A293" s="27" t="s">
        <v>676</v>
      </c>
      <c r="B293" s="27" t="s">
        <v>24804</v>
      </c>
      <c r="C293" s="27" t="s">
        <v>24279</v>
      </c>
      <c r="D293" s="27" t="s">
        <v>24280</v>
      </c>
      <c r="E293" s="27" t="s">
        <v>8628</v>
      </c>
    </row>
    <row r="294" spans="1:5" x14ac:dyDescent="0.2">
      <c r="A294" s="27" t="s">
        <v>677</v>
      </c>
      <c r="B294" s="27" t="s">
        <v>24805</v>
      </c>
      <c r="C294" s="27" t="s">
        <v>24279</v>
      </c>
      <c r="D294" s="27" t="s">
        <v>24280</v>
      </c>
      <c r="E294" s="27" t="s">
        <v>8628</v>
      </c>
    </row>
    <row r="295" spans="1:5" x14ac:dyDescent="0.2">
      <c r="A295" s="27" t="s">
        <v>678</v>
      </c>
      <c r="B295" s="27" t="s">
        <v>24806</v>
      </c>
      <c r="C295" s="27" t="s">
        <v>24279</v>
      </c>
      <c r="D295" s="27" t="s">
        <v>24280</v>
      </c>
      <c r="E295" s="27" t="s">
        <v>24807</v>
      </c>
    </row>
    <row r="296" spans="1:5" x14ac:dyDescent="0.2">
      <c r="A296" s="27" t="s">
        <v>679</v>
      </c>
      <c r="B296" s="27" t="s">
        <v>24808</v>
      </c>
      <c r="C296" s="27" t="s">
        <v>24283</v>
      </c>
      <c r="D296" s="27" t="s">
        <v>24280</v>
      </c>
      <c r="E296" s="27" t="s">
        <v>24809</v>
      </c>
    </row>
    <row r="297" spans="1:5" x14ac:dyDescent="0.2">
      <c r="A297" s="27" t="s">
        <v>680</v>
      </c>
      <c r="B297" s="27" t="s">
        <v>24810</v>
      </c>
      <c r="C297" s="27" t="s">
        <v>24283</v>
      </c>
      <c r="D297" s="27" t="s">
        <v>24280</v>
      </c>
      <c r="E297" s="27" t="s">
        <v>24811</v>
      </c>
    </row>
    <row r="298" spans="1:5" x14ac:dyDescent="0.2">
      <c r="A298" s="27" t="s">
        <v>681</v>
      </c>
      <c r="B298" s="27" t="s">
        <v>24812</v>
      </c>
      <c r="C298" s="27" t="s">
        <v>24279</v>
      </c>
      <c r="D298" s="27" t="s">
        <v>24280</v>
      </c>
      <c r="E298" s="27" t="s">
        <v>24813</v>
      </c>
    </row>
    <row r="299" spans="1:5" x14ac:dyDescent="0.2">
      <c r="A299" s="27" t="s">
        <v>682</v>
      </c>
      <c r="B299" s="27" t="s">
        <v>8628</v>
      </c>
      <c r="C299" s="27" t="s">
        <v>8628</v>
      </c>
      <c r="D299" s="27" t="s">
        <v>8628</v>
      </c>
      <c r="E299" s="27" t="s">
        <v>8628</v>
      </c>
    </row>
    <row r="300" spans="1:5" x14ac:dyDescent="0.2">
      <c r="A300" s="27" t="s">
        <v>683</v>
      </c>
      <c r="B300" s="27" t="s">
        <v>24814</v>
      </c>
      <c r="C300" s="27" t="s">
        <v>24279</v>
      </c>
      <c r="D300" s="27" t="s">
        <v>24280</v>
      </c>
      <c r="E300" s="27" t="s">
        <v>24815</v>
      </c>
    </row>
    <row r="301" spans="1:5" x14ac:dyDescent="0.2">
      <c r="A301" s="27" t="s">
        <v>684</v>
      </c>
      <c r="B301" s="27" t="s">
        <v>24816</v>
      </c>
      <c r="C301" s="27" t="s">
        <v>24279</v>
      </c>
      <c r="D301" s="27" t="s">
        <v>24280</v>
      </c>
      <c r="E301" s="27" t="s">
        <v>8628</v>
      </c>
    </row>
    <row r="302" spans="1:5" x14ac:dyDescent="0.2">
      <c r="A302" s="27" t="s">
        <v>685</v>
      </c>
      <c r="B302" s="27" t="s">
        <v>24817</v>
      </c>
      <c r="C302" s="27" t="s">
        <v>24279</v>
      </c>
      <c r="D302" s="27" t="s">
        <v>24280</v>
      </c>
      <c r="E302" s="27" t="s">
        <v>8628</v>
      </c>
    </row>
    <row r="303" spans="1:5" x14ac:dyDescent="0.2">
      <c r="A303" s="27" t="s">
        <v>686</v>
      </c>
      <c r="B303" s="27" t="s">
        <v>24818</v>
      </c>
      <c r="C303" s="27" t="s">
        <v>24279</v>
      </c>
      <c r="D303" s="27" t="s">
        <v>24280</v>
      </c>
      <c r="E303" s="27" t="s">
        <v>24435</v>
      </c>
    </row>
    <row r="304" spans="1:5" x14ac:dyDescent="0.2">
      <c r="A304" s="27" t="s">
        <v>687</v>
      </c>
      <c r="B304" s="27" t="s">
        <v>24819</v>
      </c>
      <c r="C304" s="27" t="s">
        <v>24279</v>
      </c>
      <c r="D304" s="27" t="s">
        <v>24280</v>
      </c>
      <c r="E304" s="27" t="s">
        <v>24820</v>
      </c>
    </row>
    <row r="305" spans="1:5" x14ac:dyDescent="0.2">
      <c r="A305" s="27" t="s">
        <v>688</v>
      </c>
      <c r="B305" s="27" t="s">
        <v>24821</v>
      </c>
      <c r="C305" s="27" t="s">
        <v>24279</v>
      </c>
      <c r="D305" s="27" t="s">
        <v>24280</v>
      </c>
      <c r="E305" s="27" t="s">
        <v>24822</v>
      </c>
    </row>
    <row r="306" spans="1:5" x14ac:dyDescent="0.2">
      <c r="A306" s="27" t="s">
        <v>689</v>
      </c>
      <c r="B306" s="27" t="s">
        <v>24823</v>
      </c>
      <c r="C306" s="27" t="s">
        <v>24279</v>
      </c>
      <c r="D306" s="27" t="s">
        <v>24280</v>
      </c>
      <c r="E306" s="27" t="s">
        <v>24824</v>
      </c>
    </row>
    <row r="307" spans="1:5" x14ac:dyDescent="0.2">
      <c r="A307" s="27" t="s">
        <v>690</v>
      </c>
      <c r="B307" s="27" t="s">
        <v>24825</v>
      </c>
      <c r="C307" s="27" t="s">
        <v>24279</v>
      </c>
      <c r="D307" s="27" t="s">
        <v>24280</v>
      </c>
      <c r="E307" s="27" t="s">
        <v>24826</v>
      </c>
    </row>
    <row r="308" spans="1:5" x14ac:dyDescent="0.2">
      <c r="A308" s="27" t="s">
        <v>691</v>
      </c>
      <c r="B308" s="27" t="s">
        <v>24827</v>
      </c>
      <c r="C308" s="27" t="s">
        <v>24283</v>
      </c>
      <c r="D308" s="27" t="s">
        <v>24280</v>
      </c>
      <c r="E308" s="27" t="s">
        <v>8628</v>
      </c>
    </row>
    <row r="309" spans="1:5" x14ac:dyDescent="0.2">
      <c r="A309" s="27" t="s">
        <v>692</v>
      </c>
      <c r="B309" s="27" t="s">
        <v>24828</v>
      </c>
      <c r="C309" s="27" t="s">
        <v>24279</v>
      </c>
      <c r="D309" s="27" t="s">
        <v>24280</v>
      </c>
      <c r="E309" s="27" t="s">
        <v>24829</v>
      </c>
    </row>
    <row r="310" spans="1:5" x14ac:dyDescent="0.2">
      <c r="A310" s="27" t="s">
        <v>693</v>
      </c>
      <c r="B310" s="27" t="s">
        <v>24830</v>
      </c>
      <c r="C310" s="27" t="s">
        <v>24279</v>
      </c>
      <c r="D310" s="27" t="s">
        <v>24280</v>
      </c>
      <c r="E310" s="27" t="s">
        <v>24831</v>
      </c>
    </row>
    <row r="311" spans="1:5" x14ac:dyDescent="0.2">
      <c r="A311" s="27" t="s">
        <v>694</v>
      </c>
      <c r="B311" s="27" t="s">
        <v>24832</v>
      </c>
      <c r="C311" s="27" t="s">
        <v>24279</v>
      </c>
      <c r="D311" s="27" t="s">
        <v>24280</v>
      </c>
      <c r="E311" s="27" t="s">
        <v>24833</v>
      </c>
    </row>
    <row r="312" spans="1:5" x14ac:dyDescent="0.2">
      <c r="A312" s="27" t="s">
        <v>695</v>
      </c>
      <c r="B312" s="27" t="s">
        <v>24834</v>
      </c>
      <c r="C312" s="27" t="s">
        <v>24279</v>
      </c>
      <c r="D312" s="27" t="s">
        <v>24280</v>
      </c>
      <c r="E312" s="27" t="s">
        <v>24835</v>
      </c>
    </row>
    <row r="313" spans="1:5" x14ac:dyDescent="0.2">
      <c r="A313" s="27" t="s">
        <v>696</v>
      </c>
      <c r="B313" s="27" t="s">
        <v>24836</v>
      </c>
      <c r="C313" s="27" t="s">
        <v>24279</v>
      </c>
      <c r="D313" s="27" t="s">
        <v>24280</v>
      </c>
      <c r="E313" s="27" t="s">
        <v>24837</v>
      </c>
    </row>
    <row r="314" spans="1:5" x14ac:dyDescent="0.2">
      <c r="A314" s="27" t="s">
        <v>697</v>
      </c>
      <c r="B314" s="27" t="s">
        <v>24838</v>
      </c>
      <c r="C314" s="27" t="s">
        <v>24283</v>
      </c>
      <c r="D314" s="27" t="s">
        <v>24280</v>
      </c>
      <c r="E314" s="27" t="s">
        <v>24839</v>
      </c>
    </row>
    <row r="315" spans="1:5" x14ac:dyDescent="0.2">
      <c r="A315" s="27" t="s">
        <v>698</v>
      </c>
      <c r="B315" s="27" t="s">
        <v>24840</v>
      </c>
      <c r="C315" s="27" t="s">
        <v>24279</v>
      </c>
      <c r="D315" s="27" t="s">
        <v>24280</v>
      </c>
      <c r="E315" s="27" t="s">
        <v>24841</v>
      </c>
    </row>
    <row r="316" spans="1:5" x14ac:dyDescent="0.2">
      <c r="A316" s="27" t="s">
        <v>699</v>
      </c>
      <c r="B316" s="27" t="s">
        <v>24842</v>
      </c>
      <c r="C316" s="27" t="s">
        <v>24283</v>
      </c>
      <c r="D316" s="27" t="s">
        <v>24280</v>
      </c>
      <c r="E316" s="27" t="s">
        <v>24843</v>
      </c>
    </row>
    <row r="317" spans="1:5" x14ac:dyDescent="0.2">
      <c r="A317" s="27" t="s">
        <v>700</v>
      </c>
      <c r="B317" s="27" t="s">
        <v>24844</v>
      </c>
      <c r="C317" s="27" t="s">
        <v>24279</v>
      </c>
      <c r="D317" s="27" t="s">
        <v>24280</v>
      </c>
      <c r="E317" s="27" t="s">
        <v>24317</v>
      </c>
    </row>
    <row r="318" spans="1:5" x14ac:dyDescent="0.2">
      <c r="A318" s="27" t="s">
        <v>314</v>
      </c>
      <c r="B318" s="27" t="s">
        <v>24845</v>
      </c>
      <c r="C318" s="27" t="s">
        <v>24279</v>
      </c>
      <c r="D318" s="27" t="s">
        <v>24280</v>
      </c>
      <c r="E318" s="27" t="s">
        <v>24846</v>
      </c>
    </row>
    <row r="319" spans="1:5" x14ac:dyDescent="0.2">
      <c r="A319" s="27" t="s">
        <v>262</v>
      </c>
      <c r="B319" s="27" t="s">
        <v>24847</v>
      </c>
      <c r="C319" s="27" t="s">
        <v>24279</v>
      </c>
      <c r="D319" s="27" t="s">
        <v>24280</v>
      </c>
      <c r="E319" s="27" t="s">
        <v>24848</v>
      </c>
    </row>
    <row r="320" spans="1:5" x14ac:dyDescent="0.2">
      <c r="A320" s="27" t="s">
        <v>701</v>
      </c>
      <c r="B320" s="27" t="s">
        <v>24849</v>
      </c>
      <c r="C320" s="27" t="s">
        <v>24279</v>
      </c>
      <c r="D320" s="27" t="s">
        <v>24280</v>
      </c>
      <c r="E320" s="27" t="s">
        <v>24850</v>
      </c>
    </row>
    <row r="321" spans="1:5" x14ac:dyDescent="0.2">
      <c r="A321" s="27" t="s">
        <v>702</v>
      </c>
      <c r="B321" s="27" t="s">
        <v>24851</v>
      </c>
      <c r="C321" s="27" t="s">
        <v>24279</v>
      </c>
      <c r="D321" s="27" t="s">
        <v>24280</v>
      </c>
      <c r="E321" s="27" t="s">
        <v>24852</v>
      </c>
    </row>
    <row r="322" spans="1:5" x14ac:dyDescent="0.2">
      <c r="A322" s="27" t="s">
        <v>703</v>
      </c>
      <c r="B322" s="27" t="s">
        <v>24853</v>
      </c>
      <c r="C322" s="27" t="s">
        <v>24283</v>
      </c>
      <c r="D322" s="27" t="s">
        <v>24280</v>
      </c>
      <c r="E322" s="27" t="s">
        <v>24854</v>
      </c>
    </row>
    <row r="323" spans="1:5" x14ac:dyDescent="0.2">
      <c r="A323" s="27" t="s">
        <v>704</v>
      </c>
      <c r="B323" s="27" t="s">
        <v>24855</v>
      </c>
      <c r="C323" s="27" t="s">
        <v>24279</v>
      </c>
      <c r="D323" s="27" t="s">
        <v>24280</v>
      </c>
      <c r="E323" s="27" t="s">
        <v>24856</v>
      </c>
    </row>
    <row r="324" spans="1:5" x14ac:dyDescent="0.2">
      <c r="A324" s="27" t="s">
        <v>705</v>
      </c>
      <c r="B324" s="27" t="s">
        <v>24857</v>
      </c>
      <c r="C324" s="27" t="s">
        <v>24283</v>
      </c>
      <c r="D324" s="27" t="s">
        <v>24280</v>
      </c>
      <c r="E324" s="27" t="s">
        <v>24858</v>
      </c>
    </row>
    <row r="325" spans="1:5" x14ac:dyDescent="0.2">
      <c r="A325" s="27" t="s">
        <v>706</v>
      </c>
      <c r="B325" s="27" t="s">
        <v>24859</v>
      </c>
      <c r="C325" s="27" t="s">
        <v>24283</v>
      </c>
      <c r="D325" s="27" t="s">
        <v>24280</v>
      </c>
      <c r="E325" s="27" t="s">
        <v>24860</v>
      </c>
    </row>
    <row r="326" spans="1:5" x14ac:dyDescent="0.2">
      <c r="A326" s="27" t="s">
        <v>707</v>
      </c>
      <c r="B326" s="27" t="s">
        <v>24861</v>
      </c>
      <c r="C326" s="27" t="s">
        <v>24279</v>
      </c>
      <c r="D326" s="27" t="s">
        <v>24280</v>
      </c>
      <c r="E326" s="27" t="s">
        <v>24862</v>
      </c>
    </row>
    <row r="327" spans="1:5" x14ac:dyDescent="0.2">
      <c r="A327" s="27" t="s">
        <v>708</v>
      </c>
      <c r="B327" s="27" t="s">
        <v>24863</v>
      </c>
      <c r="C327" s="27" t="s">
        <v>24283</v>
      </c>
      <c r="D327" s="27" t="s">
        <v>24280</v>
      </c>
      <c r="E327" s="27" t="s">
        <v>8628</v>
      </c>
    </row>
    <row r="328" spans="1:5" x14ac:dyDescent="0.2">
      <c r="A328" s="27" t="s">
        <v>709</v>
      </c>
      <c r="B328" s="27" t="s">
        <v>24864</v>
      </c>
      <c r="C328" s="27" t="s">
        <v>24279</v>
      </c>
      <c r="D328" s="27" t="s">
        <v>24280</v>
      </c>
      <c r="E328" s="27" t="s">
        <v>24865</v>
      </c>
    </row>
    <row r="329" spans="1:5" x14ac:dyDescent="0.2">
      <c r="A329" s="27" t="s">
        <v>158</v>
      </c>
      <c r="B329" s="27" t="s">
        <v>24866</v>
      </c>
      <c r="C329" s="27" t="s">
        <v>24279</v>
      </c>
      <c r="D329" s="27" t="s">
        <v>24280</v>
      </c>
      <c r="E329" s="27" t="s">
        <v>24867</v>
      </c>
    </row>
    <row r="330" spans="1:5" x14ac:dyDescent="0.2">
      <c r="A330" s="27" t="s">
        <v>710</v>
      </c>
      <c r="B330" s="27" t="s">
        <v>24868</v>
      </c>
      <c r="C330" s="27" t="s">
        <v>24279</v>
      </c>
      <c r="D330" s="27" t="s">
        <v>24280</v>
      </c>
      <c r="E330" s="27" t="s">
        <v>24869</v>
      </c>
    </row>
    <row r="331" spans="1:5" x14ac:dyDescent="0.2">
      <c r="A331" s="27" t="s">
        <v>711</v>
      </c>
      <c r="B331" s="27" t="s">
        <v>24870</v>
      </c>
      <c r="C331" s="27" t="s">
        <v>24279</v>
      </c>
      <c r="D331" s="27" t="s">
        <v>24280</v>
      </c>
      <c r="E331" s="27" t="s">
        <v>24871</v>
      </c>
    </row>
    <row r="332" spans="1:5" x14ac:dyDescent="0.2">
      <c r="A332" s="27" t="s">
        <v>712</v>
      </c>
      <c r="B332" s="27" t="s">
        <v>24872</v>
      </c>
      <c r="C332" s="27" t="s">
        <v>24283</v>
      </c>
      <c r="D332" s="27" t="s">
        <v>24280</v>
      </c>
      <c r="E332" s="27" t="s">
        <v>24873</v>
      </c>
    </row>
    <row r="333" spans="1:5" x14ac:dyDescent="0.2">
      <c r="A333" s="27" t="s">
        <v>713</v>
      </c>
      <c r="B333" s="27" t="s">
        <v>24874</v>
      </c>
      <c r="C333" s="27" t="s">
        <v>24279</v>
      </c>
      <c r="D333" s="27" t="s">
        <v>24280</v>
      </c>
      <c r="E333" s="27" t="s">
        <v>24875</v>
      </c>
    </row>
    <row r="334" spans="1:5" x14ac:dyDescent="0.2">
      <c r="A334" s="27" t="s">
        <v>714</v>
      </c>
      <c r="B334" s="27" t="s">
        <v>24876</v>
      </c>
      <c r="C334" s="27" t="s">
        <v>24283</v>
      </c>
      <c r="D334" s="27" t="s">
        <v>24280</v>
      </c>
      <c r="E334" s="27" t="s">
        <v>24877</v>
      </c>
    </row>
    <row r="335" spans="1:5" x14ac:dyDescent="0.2">
      <c r="A335" s="27" t="s">
        <v>715</v>
      </c>
      <c r="B335" s="27" t="s">
        <v>24878</v>
      </c>
      <c r="C335" s="27" t="s">
        <v>24279</v>
      </c>
      <c r="D335" s="27" t="s">
        <v>24280</v>
      </c>
      <c r="E335" s="27" t="s">
        <v>24879</v>
      </c>
    </row>
    <row r="336" spans="1:5" x14ac:dyDescent="0.2">
      <c r="A336" s="27" t="s">
        <v>716</v>
      </c>
      <c r="B336" s="27" t="s">
        <v>24880</v>
      </c>
      <c r="C336" s="27" t="s">
        <v>24279</v>
      </c>
      <c r="D336" s="27" t="s">
        <v>24280</v>
      </c>
      <c r="E336" s="27" t="s">
        <v>24881</v>
      </c>
    </row>
    <row r="337" spans="1:5" x14ac:dyDescent="0.2">
      <c r="A337" s="27" t="s">
        <v>717</v>
      </c>
      <c r="B337" s="27" t="s">
        <v>24882</v>
      </c>
      <c r="C337" s="27" t="s">
        <v>24279</v>
      </c>
      <c r="D337" s="27" t="s">
        <v>24280</v>
      </c>
      <c r="E337" s="27" t="s">
        <v>24883</v>
      </c>
    </row>
    <row r="338" spans="1:5" x14ac:dyDescent="0.2">
      <c r="A338" s="27" t="s">
        <v>718</v>
      </c>
      <c r="B338" s="27" t="s">
        <v>24884</v>
      </c>
      <c r="C338" s="27" t="s">
        <v>24279</v>
      </c>
      <c r="D338" s="27" t="s">
        <v>24280</v>
      </c>
      <c r="E338" s="27" t="s">
        <v>24885</v>
      </c>
    </row>
    <row r="339" spans="1:5" x14ac:dyDescent="0.2">
      <c r="A339" s="27" t="s">
        <v>719</v>
      </c>
      <c r="B339" s="27" t="s">
        <v>24886</v>
      </c>
      <c r="C339" s="27" t="s">
        <v>24279</v>
      </c>
      <c r="D339" s="27" t="s">
        <v>24280</v>
      </c>
      <c r="E339" s="27" t="s">
        <v>24887</v>
      </c>
    </row>
    <row r="340" spans="1:5" x14ac:dyDescent="0.2">
      <c r="A340" s="27" t="s">
        <v>720</v>
      </c>
      <c r="B340" s="27" t="s">
        <v>24888</v>
      </c>
      <c r="C340" s="27" t="s">
        <v>24279</v>
      </c>
      <c r="D340" s="27" t="s">
        <v>24280</v>
      </c>
      <c r="E340" s="27" t="s">
        <v>24889</v>
      </c>
    </row>
    <row r="341" spans="1:5" x14ac:dyDescent="0.2">
      <c r="A341" s="27" t="s">
        <v>721</v>
      </c>
      <c r="B341" s="27" t="s">
        <v>24890</v>
      </c>
      <c r="C341" s="27" t="s">
        <v>24283</v>
      </c>
      <c r="D341" s="27" t="s">
        <v>24280</v>
      </c>
      <c r="E341" s="27" t="s">
        <v>24891</v>
      </c>
    </row>
    <row r="342" spans="1:5" x14ac:dyDescent="0.2">
      <c r="A342" s="27" t="s">
        <v>722</v>
      </c>
      <c r="B342" s="27" t="s">
        <v>24892</v>
      </c>
      <c r="C342" s="27" t="s">
        <v>24283</v>
      </c>
      <c r="D342" s="27" t="s">
        <v>24280</v>
      </c>
      <c r="E342" s="27" t="s">
        <v>8628</v>
      </c>
    </row>
    <row r="343" spans="1:5" x14ac:dyDescent="0.2">
      <c r="A343" s="27" t="s">
        <v>723</v>
      </c>
      <c r="B343" s="27" t="s">
        <v>24893</v>
      </c>
      <c r="C343" s="27" t="s">
        <v>24279</v>
      </c>
      <c r="D343" s="27" t="s">
        <v>24280</v>
      </c>
      <c r="E343" s="27" t="s">
        <v>24894</v>
      </c>
    </row>
    <row r="344" spans="1:5" x14ac:dyDescent="0.2">
      <c r="A344" s="27" t="s">
        <v>724</v>
      </c>
      <c r="B344" s="27" t="s">
        <v>24895</v>
      </c>
      <c r="C344" s="27" t="s">
        <v>24279</v>
      </c>
      <c r="D344" s="27" t="s">
        <v>24280</v>
      </c>
      <c r="E344" s="27" t="s">
        <v>24896</v>
      </c>
    </row>
    <row r="345" spans="1:5" x14ac:dyDescent="0.2">
      <c r="A345" s="27" t="s">
        <v>725</v>
      </c>
      <c r="B345" s="27" t="s">
        <v>24897</v>
      </c>
      <c r="C345" s="27" t="s">
        <v>24279</v>
      </c>
      <c r="D345" s="27" t="s">
        <v>24280</v>
      </c>
      <c r="E345" s="27" t="s">
        <v>24898</v>
      </c>
    </row>
    <row r="346" spans="1:5" x14ac:dyDescent="0.2">
      <c r="A346" s="27" t="s">
        <v>726</v>
      </c>
      <c r="B346" s="27" t="s">
        <v>24899</v>
      </c>
      <c r="C346" s="27" t="s">
        <v>24279</v>
      </c>
      <c r="D346" s="27" t="s">
        <v>24280</v>
      </c>
      <c r="E346" s="27" t="s">
        <v>24900</v>
      </c>
    </row>
    <row r="347" spans="1:5" x14ac:dyDescent="0.2">
      <c r="A347" s="27" t="s">
        <v>727</v>
      </c>
      <c r="B347" s="27" t="s">
        <v>24901</v>
      </c>
      <c r="C347" s="27" t="s">
        <v>24279</v>
      </c>
      <c r="D347" s="27" t="s">
        <v>24280</v>
      </c>
      <c r="E347" s="27" t="s">
        <v>24902</v>
      </c>
    </row>
    <row r="348" spans="1:5" x14ac:dyDescent="0.2">
      <c r="A348" s="27" t="s">
        <v>728</v>
      </c>
      <c r="B348" s="27" t="s">
        <v>24903</v>
      </c>
      <c r="C348" s="27" t="s">
        <v>24279</v>
      </c>
      <c r="D348" s="27" t="s">
        <v>24280</v>
      </c>
      <c r="E348" s="27" t="s">
        <v>24904</v>
      </c>
    </row>
    <row r="349" spans="1:5" x14ac:dyDescent="0.2">
      <c r="A349" s="27" t="s">
        <v>729</v>
      </c>
      <c r="B349" s="27" t="s">
        <v>24905</v>
      </c>
      <c r="C349" s="27" t="s">
        <v>24279</v>
      </c>
      <c r="D349" s="27" t="s">
        <v>24280</v>
      </c>
      <c r="E349" s="27" t="s">
        <v>8628</v>
      </c>
    </row>
    <row r="350" spans="1:5" x14ac:dyDescent="0.2">
      <c r="A350" s="27" t="s">
        <v>730</v>
      </c>
      <c r="B350" s="27" t="s">
        <v>24906</v>
      </c>
      <c r="C350" s="27" t="s">
        <v>24279</v>
      </c>
      <c r="D350" s="27" t="s">
        <v>24280</v>
      </c>
      <c r="E350" s="27" t="s">
        <v>24907</v>
      </c>
    </row>
    <row r="351" spans="1:5" x14ac:dyDescent="0.2">
      <c r="A351" s="27" t="s">
        <v>731</v>
      </c>
      <c r="B351" s="27" t="s">
        <v>24908</v>
      </c>
      <c r="C351" s="27" t="s">
        <v>24283</v>
      </c>
      <c r="D351" s="27" t="s">
        <v>24280</v>
      </c>
      <c r="E351" s="27" t="s">
        <v>24909</v>
      </c>
    </row>
    <row r="352" spans="1:5" x14ac:dyDescent="0.2">
      <c r="A352" s="27" t="s">
        <v>732</v>
      </c>
      <c r="B352" s="27" t="s">
        <v>24910</v>
      </c>
      <c r="C352" s="27" t="s">
        <v>24279</v>
      </c>
      <c r="D352" s="27" t="s">
        <v>24280</v>
      </c>
      <c r="E352" s="27" t="s">
        <v>24911</v>
      </c>
    </row>
    <row r="353" spans="1:5" x14ac:dyDescent="0.2">
      <c r="A353" s="27" t="s">
        <v>733</v>
      </c>
      <c r="B353" s="27" t="s">
        <v>24912</v>
      </c>
      <c r="C353" s="27" t="s">
        <v>24279</v>
      </c>
      <c r="D353" s="27" t="s">
        <v>24280</v>
      </c>
      <c r="E353" s="27" t="s">
        <v>24913</v>
      </c>
    </row>
    <row r="354" spans="1:5" x14ac:dyDescent="0.2">
      <c r="A354" s="27" t="s">
        <v>734</v>
      </c>
      <c r="B354" s="27" t="s">
        <v>24914</v>
      </c>
      <c r="C354" s="27" t="s">
        <v>24279</v>
      </c>
      <c r="D354" s="27" t="s">
        <v>24280</v>
      </c>
      <c r="E354" s="27" t="s">
        <v>24915</v>
      </c>
    </row>
    <row r="355" spans="1:5" x14ac:dyDescent="0.2">
      <c r="A355" s="27" t="s">
        <v>735</v>
      </c>
      <c r="B355" s="27" t="s">
        <v>24916</v>
      </c>
      <c r="C355" s="27" t="s">
        <v>24279</v>
      </c>
      <c r="D355" s="27" t="s">
        <v>24280</v>
      </c>
      <c r="E355" s="27" t="s">
        <v>24917</v>
      </c>
    </row>
    <row r="356" spans="1:5" x14ac:dyDescent="0.2">
      <c r="A356" s="27" t="s">
        <v>736</v>
      </c>
      <c r="B356" s="27" t="s">
        <v>24918</v>
      </c>
      <c r="C356" s="27" t="s">
        <v>24283</v>
      </c>
      <c r="D356" s="27" t="s">
        <v>24280</v>
      </c>
      <c r="E356" s="27" t="s">
        <v>24919</v>
      </c>
    </row>
    <row r="357" spans="1:5" x14ac:dyDescent="0.2">
      <c r="A357" s="27" t="s">
        <v>737</v>
      </c>
      <c r="B357" s="27" t="s">
        <v>24920</v>
      </c>
      <c r="C357" s="27" t="s">
        <v>24279</v>
      </c>
      <c r="D357" s="27" t="s">
        <v>24280</v>
      </c>
      <c r="E357" s="27" t="s">
        <v>24921</v>
      </c>
    </row>
    <row r="358" spans="1:5" x14ac:dyDescent="0.2">
      <c r="A358" s="27" t="s">
        <v>738</v>
      </c>
      <c r="B358" s="27" t="s">
        <v>24922</v>
      </c>
      <c r="C358" s="27" t="s">
        <v>24279</v>
      </c>
      <c r="D358" s="27" t="s">
        <v>24280</v>
      </c>
      <c r="E358" s="27" t="s">
        <v>24923</v>
      </c>
    </row>
    <row r="359" spans="1:5" x14ac:dyDescent="0.2">
      <c r="A359" s="27" t="s">
        <v>739</v>
      </c>
      <c r="B359" s="27" t="s">
        <v>24924</v>
      </c>
      <c r="C359" s="27" t="s">
        <v>24279</v>
      </c>
      <c r="D359" s="27" t="s">
        <v>24280</v>
      </c>
      <c r="E359" s="27" t="s">
        <v>24925</v>
      </c>
    </row>
    <row r="360" spans="1:5" x14ac:dyDescent="0.2">
      <c r="A360" s="27" t="s">
        <v>740</v>
      </c>
      <c r="B360" s="27" t="s">
        <v>24926</v>
      </c>
      <c r="C360" s="27" t="s">
        <v>24279</v>
      </c>
      <c r="D360" s="27" t="s">
        <v>24280</v>
      </c>
      <c r="E360" s="27" t="s">
        <v>24927</v>
      </c>
    </row>
    <row r="361" spans="1:5" x14ac:dyDescent="0.2">
      <c r="A361" s="27" t="s">
        <v>741</v>
      </c>
      <c r="B361" s="27" t="s">
        <v>24928</v>
      </c>
      <c r="C361" s="27" t="s">
        <v>24279</v>
      </c>
      <c r="D361" s="27" t="s">
        <v>24280</v>
      </c>
      <c r="E361" s="27" t="s">
        <v>24371</v>
      </c>
    </row>
    <row r="362" spans="1:5" x14ac:dyDescent="0.2">
      <c r="A362" s="27" t="s">
        <v>742</v>
      </c>
      <c r="B362" s="27" t="s">
        <v>24929</v>
      </c>
      <c r="C362" s="27" t="s">
        <v>24279</v>
      </c>
      <c r="D362" s="27" t="s">
        <v>24280</v>
      </c>
      <c r="E362" s="27" t="s">
        <v>24930</v>
      </c>
    </row>
    <row r="363" spans="1:5" x14ac:dyDescent="0.2">
      <c r="A363" s="27" t="s">
        <v>743</v>
      </c>
      <c r="B363" s="27" t="s">
        <v>24931</v>
      </c>
      <c r="C363" s="27" t="s">
        <v>24283</v>
      </c>
      <c r="D363" s="27" t="s">
        <v>24280</v>
      </c>
      <c r="E363" s="27" t="s">
        <v>24932</v>
      </c>
    </row>
    <row r="364" spans="1:5" x14ac:dyDescent="0.2">
      <c r="A364" s="27" t="s">
        <v>744</v>
      </c>
      <c r="B364" s="27" t="s">
        <v>24933</v>
      </c>
      <c r="C364" s="27" t="s">
        <v>24283</v>
      </c>
      <c r="D364" s="27" t="s">
        <v>24280</v>
      </c>
      <c r="E364" s="27" t="s">
        <v>24934</v>
      </c>
    </row>
    <row r="365" spans="1:5" x14ac:dyDescent="0.2">
      <c r="A365" s="27" t="s">
        <v>745</v>
      </c>
      <c r="B365" s="27" t="s">
        <v>24935</v>
      </c>
      <c r="C365" s="27" t="s">
        <v>24279</v>
      </c>
      <c r="D365" s="27" t="s">
        <v>24280</v>
      </c>
      <c r="E365" s="27" t="s">
        <v>24936</v>
      </c>
    </row>
    <row r="366" spans="1:5" x14ac:dyDescent="0.2">
      <c r="A366" s="27" t="s">
        <v>746</v>
      </c>
      <c r="B366" s="27" t="s">
        <v>24937</v>
      </c>
      <c r="C366" s="27" t="s">
        <v>24279</v>
      </c>
      <c r="D366" s="27" t="s">
        <v>24280</v>
      </c>
      <c r="E366" s="27" t="s">
        <v>24938</v>
      </c>
    </row>
    <row r="367" spans="1:5" x14ac:dyDescent="0.2">
      <c r="A367" s="27" t="s">
        <v>747</v>
      </c>
      <c r="B367" s="27" t="s">
        <v>24939</v>
      </c>
      <c r="C367" s="27" t="s">
        <v>24279</v>
      </c>
      <c r="D367" s="27" t="s">
        <v>24280</v>
      </c>
      <c r="E367" s="27" t="s">
        <v>24940</v>
      </c>
    </row>
    <row r="368" spans="1:5" x14ac:dyDescent="0.2">
      <c r="A368" s="27" t="s">
        <v>748</v>
      </c>
      <c r="B368" s="27" t="s">
        <v>8628</v>
      </c>
      <c r="C368" s="27" t="s">
        <v>8628</v>
      </c>
      <c r="D368" s="27" t="s">
        <v>8628</v>
      </c>
      <c r="E368" s="27" t="s">
        <v>8628</v>
      </c>
    </row>
    <row r="369" spans="1:5" x14ac:dyDescent="0.2">
      <c r="A369" s="27" t="s">
        <v>749</v>
      </c>
      <c r="B369" s="27" t="s">
        <v>24941</v>
      </c>
      <c r="C369" s="27" t="s">
        <v>24283</v>
      </c>
      <c r="D369" s="27" t="s">
        <v>24280</v>
      </c>
      <c r="E369" s="27" t="s">
        <v>24724</v>
      </c>
    </row>
    <row r="370" spans="1:5" x14ac:dyDescent="0.2">
      <c r="A370" s="27" t="s">
        <v>750</v>
      </c>
      <c r="B370" s="27" t="s">
        <v>24942</v>
      </c>
      <c r="C370" s="27" t="s">
        <v>24279</v>
      </c>
      <c r="D370" s="27" t="s">
        <v>24280</v>
      </c>
      <c r="E370" s="27" t="s">
        <v>8628</v>
      </c>
    </row>
    <row r="371" spans="1:5" x14ac:dyDescent="0.2">
      <c r="A371" s="27" t="s">
        <v>751</v>
      </c>
      <c r="B371" s="27" t="s">
        <v>24943</v>
      </c>
      <c r="C371" s="27" t="s">
        <v>24279</v>
      </c>
      <c r="D371" s="27" t="s">
        <v>24280</v>
      </c>
      <c r="E371" s="27" t="s">
        <v>24944</v>
      </c>
    </row>
    <row r="372" spans="1:5" x14ac:dyDescent="0.2">
      <c r="A372" s="27" t="s">
        <v>752</v>
      </c>
      <c r="B372" s="27" t="s">
        <v>24945</v>
      </c>
      <c r="C372" s="27" t="s">
        <v>24279</v>
      </c>
      <c r="D372" s="27" t="s">
        <v>24280</v>
      </c>
      <c r="E372" s="27" t="s">
        <v>24946</v>
      </c>
    </row>
    <row r="373" spans="1:5" x14ac:dyDescent="0.2">
      <c r="A373" s="27" t="s">
        <v>753</v>
      </c>
      <c r="B373" s="27" t="s">
        <v>24947</v>
      </c>
      <c r="C373" s="27" t="s">
        <v>24279</v>
      </c>
      <c r="D373" s="27" t="s">
        <v>24280</v>
      </c>
      <c r="E373" s="27" t="s">
        <v>24948</v>
      </c>
    </row>
    <row r="374" spans="1:5" x14ac:dyDescent="0.2">
      <c r="A374" s="27" t="s">
        <v>754</v>
      </c>
      <c r="B374" s="27" t="s">
        <v>24949</v>
      </c>
      <c r="C374" s="27" t="s">
        <v>24283</v>
      </c>
      <c r="D374" s="27" t="s">
        <v>24280</v>
      </c>
      <c r="E374" s="27" t="s">
        <v>24950</v>
      </c>
    </row>
    <row r="375" spans="1:5" x14ac:dyDescent="0.2">
      <c r="A375" s="27" t="s">
        <v>755</v>
      </c>
      <c r="B375" s="27" t="s">
        <v>24951</v>
      </c>
      <c r="C375" s="27" t="s">
        <v>24279</v>
      </c>
      <c r="D375" s="27" t="s">
        <v>24280</v>
      </c>
      <c r="E375" s="27" t="s">
        <v>24952</v>
      </c>
    </row>
    <row r="376" spans="1:5" x14ac:dyDescent="0.2">
      <c r="A376" s="27" t="s">
        <v>756</v>
      </c>
      <c r="B376" s="27" t="s">
        <v>24953</v>
      </c>
      <c r="C376" s="27" t="s">
        <v>24283</v>
      </c>
      <c r="D376" s="27" t="s">
        <v>24280</v>
      </c>
      <c r="E376" s="27" t="s">
        <v>24954</v>
      </c>
    </row>
    <row r="377" spans="1:5" x14ac:dyDescent="0.2">
      <c r="A377" s="27" t="s">
        <v>757</v>
      </c>
      <c r="B377" s="27" t="s">
        <v>24955</v>
      </c>
      <c r="C377" s="27" t="s">
        <v>24279</v>
      </c>
      <c r="D377" s="27" t="s">
        <v>24280</v>
      </c>
      <c r="E377" s="27" t="s">
        <v>24956</v>
      </c>
    </row>
    <row r="378" spans="1:5" x14ac:dyDescent="0.2">
      <c r="A378" s="27" t="s">
        <v>758</v>
      </c>
      <c r="B378" s="27" t="s">
        <v>24957</v>
      </c>
      <c r="C378" s="27" t="s">
        <v>24279</v>
      </c>
      <c r="D378" s="27" t="s">
        <v>24280</v>
      </c>
      <c r="E378" s="27" t="s">
        <v>24958</v>
      </c>
    </row>
    <row r="379" spans="1:5" x14ac:dyDescent="0.2">
      <c r="A379" s="27" t="s">
        <v>759</v>
      </c>
      <c r="B379" s="27" t="s">
        <v>24959</v>
      </c>
      <c r="C379" s="27" t="s">
        <v>24279</v>
      </c>
      <c r="D379" s="27" t="s">
        <v>24280</v>
      </c>
      <c r="E379" s="27" t="s">
        <v>24960</v>
      </c>
    </row>
    <row r="380" spans="1:5" x14ac:dyDescent="0.2">
      <c r="A380" s="27" t="s">
        <v>760</v>
      </c>
      <c r="B380" s="27" t="s">
        <v>8628</v>
      </c>
      <c r="C380" s="27" t="s">
        <v>8628</v>
      </c>
      <c r="D380" s="27" t="s">
        <v>8628</v>
      </c>
      <c r="E380" s="27" t="s">
        <v>8628</v>
      </c>
    </row>
    <row r="381" spans="1:5" x14ac:dyDescent="0.2">
      <c r="A381" s="27" t="s">
        <v>761</v>
      </c>
      <c r="B381" s="27" t="s">
        <v>24961</v>
      </c>
      <c r="C381" s="27" t="s">
        <v>24279</v>
      </c>
      <c r="D381" s="27" t="s">
        <v>24280</v>
      </c>
      <c r="E381" s="27" t="s">
        <v>24962</v>
      </c>
    </row>
    <row r="382" spans="1:5" x14ac:dyDescent="0.2">
      <c r="A382" s="27" t="s">
        <v>762</v>
      </c>
      <c r="B382" s="27" t="s">
        <v>24963</v>
      </c>
      <c r="C382" s="27" t="s">
        <v>24279</v>
      </c>
      <c r="D382" s="27" t="s">
        <v>24280</v>
      </c>
      <c r="E382" s="27" t="s">
        <v>24964</v>
      </c>
    </row>
    <row r="383" spans="1:5" x14ac:dyDescent="0.2">
      <c r="A383" s="27" t="s">
        <v>763</v>
      </c>
      <c r="B383" s="27" t="s">
        <v>24965</v>
      </c>
      <c r="C383" s="27" t="s">
        <v>24279</v>
      </c>
      <c r="D383" s="27" t="s">
        <v>24280</v>
      </c>
      <c r="E383" s="27" t="s">
        <v>24966</v>
      </c>
    </row>
    <row r="384" spans="1:5" x14ac:dyDescent="0.2">
      <c r="A384" s="27" t="s">
        <v>764</v>
      </c>
      <c r="B384" s="27" t="s">
        <v>24967</v>
      </c>
      <c r="C384" s="27" t="s">
        <v>24283</v>
      </c>
      <c r="D384" s="27" t="s">
        <v>24280</v>
      </c>
      <c r="E384" s="27" t="s">
        <v>24968</v>
      </c>
    </row>
    <row r="385" spans="1:5" x14ac:dyDescent="0.2">
      <c r="A385" s="27" t="s">
        <v>765</v>
      </c>
      <c r="B385" s="27" t="s">
        <v>24969</v>
      </c>
      <c r="C385" s="27" t="s">
        <v>24279</v>
      </c>
      <c r="D385" s="27" t="s">
        <v>24280</v>
      </c>
      <c r="E385" s="27" t="s">
        <v>24970</v>
      </c>
    </row>
    <row r="386" spans="1:5" x14ac:dyDescent="0.2">
      <c r="A386" s="27" t="s">
        <v>766</v>
      </c>
      <c r="B386" s="27" t="s">
        <v>24971</v>
      </c>
      <c r="C386" s="27" t="s">
        <v>24279</v>
      </c>
      <c r="D386" s="27" t="s">
        <v>24280</v>
      </c>
      <c r="E386" s="27" t="s">
        <v>24972</v>
      </c>
    </row>
    <row r="387" spans="1:5" x14ac:dyDescent="0.2">
      <c r="A387" s="27" t="s">
        <v>767</v>
      </c>
      <c r="B387" s="27" t="s">
        <v>24973</v>
      </c>
      <c r="C387" s="27" t="s">
        <v>24283</v>
      </c>
      <c r="D387" s="27" t="s">
        <v>24280</v>
      </c>
      <c r="E387" s="27" t="s">
        <v>24974</v>
      </c>
    </row>
    <row r="388" spans="1:5" x14ac:dyDescent="0.2">
      <c r="A388" s="27" t="s">
        <v>768</v>
      </c>
      <c r="B388" s="27" t="s">
        <v>8628</v>
      </c>
      <c r="C388" s="27" t="s">
        <v>8628</v>
      </c>
      <c r="D388" s="27" t="s">
        <v>8628</v>
      </c>
      <c r="E388" s="27" t="s">
        <v>8628</v>
      </c>
    </row>
    <row r="389" spans="1:5" x14ac:dyDescent="0.2">
      <c r="A389" s="27" t="s">
        <v>769</v>
      </c>
      <c r="B389" s="27" t="s">
        <v>24975</v>
      </c>
      <c r="C389" s="27" t="s">
        <v>24283</v>
      </c>
      <c r="D389" s="27" t="s">
        <v>24280</v>
      </c>
      <c r="E389" s="27" t="s">
        <v>24976</v>
      </c>
    </row>
    <row r="390" spans="1:5" x14ac:dyDescent="0.2">
      <c r="A390" s="27" t="s">
        <v>770</v>
      </c>
      <c r="B390" s="27" t="s">
        <v>24977</v>
      </c>
      <c r="C390" s="27" t="s">
        <v>24279</v>
      </c>
      <c r="D390" s="27" t="s">
        <v>24280</v>
      </c>
      <c r="E390" s="27" t="s">
        <v>24978</v>
      </c>
    </row>
    <row r="391" spans="1:5" x14ac:dyDescent="0.2">
      <c r="A391" s="27" t="s">
        <v>771</v>
      </c>
      <c r="B391" s="27" t="s">
        <v>24979</v>
      </c>
      <c r="C391" s="27" t="s">
        <v>24279</v>
      </c>
      <c r="D391" s="27" t="s">
        <v>24280</v>
      </c>
      <c r="E391" s="27" t="s">
        <v>24980</v>
      </c>
    </row>
    <row r="392" spans="1:5" x14ac:dyDescent="0.2">
      <c r="A392" s="27" t="s">
        <v>772</v>
      </c>
      <c r="B392" s="27" t="s">
        <v>24981</v>
      </c>
      <c r="C392" s="27" t="s">
        <v>24279</v>
      </c>
      <c r="D392" s="27" t="s">
        <v>24280</v>
      </c>
      <c r="E392" s="27" t="s">
        <v>24982</v>
      </c>
    </row>
    <row r="393" spans="1:5" x14ac:dyDescent="0.2">
      <c r="A393" s="27" t="s">
        <v>773</v>
      </c>
      <c r="B393" s="27" t="s">
        <v>24983</v>
      </c>
      <c r="C393" s="27" t="s">
        <v>24279</v>
      </c>
      <c r="D393" s="27" t="s">
        <v>24280</v>
      </c>
      <c r="E393" s="27" t="s">
        <v>24984</v>
      </c>
    </row>
    <row r="394" spans="1:5" x14ac:dyDescent="0.2">
      <c r="A394" s="27" t="s">
        <v>774</v>
      </c>
      <c r="B394" s="27" t="s">
        <v>24985</v>
      </c>
      <c r="C394" s="27" t="s">
        <v>24279</v>
      </c>
      <c r="D394" s="27" t="s">
        <v>24280</v>
      </c>
      <c r="E394" s="27" t="s">
        <v>24986</v>
      </c>
    </row>
    <row r="395" spans="1:5" x14ac:dyDescent="0.2">
      <c r="A395" s="27" t="s">
        <v>775</v>
      </c>
      <c r="B395" s="27" t="s">
        <v>24987</v>
      </c>
      <c r="C395" s="27" t="s">
        <v>24279</v>
      </c>
      <c r="D395" s="27" t="s">
        <v>24280</v>
      </c>
      <c r="E395" s="27" t="s">
        <v>24988</v>
      </c>
    </row>
    <row r="396" spans="1:5" x14ac:dyDescent="0.2">
      <c r="A396" s="27" t="s">
        <v>776</v>
      </c>
      <c r="B396" s="27" t="s">
        <v>24989</v>
      </c>
      <c r="C396" s="27" t="s">
        <v>24279</v>
      </c>
      <c r="D396" s="27" t="s">
        <v>24280</v>
      </c>
      <c r="E396" s="27" t="s">
        <v>24990</v>
      </c>
    </row>
    <row r="397" spans="1:5" x14ac:dyDescent="0.2">
      <c r="A397" s="27" t="s">
        <v>777</v>
      </c>
      <c r="B397" s="27" t="s">
        <v>24991</v>
      </c>
      <c r="C397" s="27" t="s">
        <v>24279</v>
      </c>
      <c r="D397" s="27" t="s">
        <v>24280</v>
      </c>
      <c r="E397" s="27" t="s">
        <v>24992</v>
      </c>
    </row>
    <row r="398" spans="1:5" x14ac:dyDescent="0.2">
      <c r="A398" s="27" t="s">
        <v>778</v>
      </c>
      <c r="B398" s="27" t="s">
        <v>24993</v>
      </c>
      <c r="C398" s="27" t="s">
        <v>24279</v>
      </c>
      <c r="D398" s="27" t="s">
        <v>24280</v>
      </c>
      <c r="E398" s="27" t="s">
        <v>24994</v>
      </c>
    </row>
    <row r="399" spans="1:5" x14ac:dyDescent="0.2">
      <c r="A399" s="27" t="s">
        <v>779</v>
      </c>
      <c r="B399" s="27" t="s">
        <v>24995</v>
      </c>
      <c r="C399" s="27" t="s">
        <v>24279</v>
      </c>
      <c r="D399" s="27" t="s">
        <v>24280</v>
      </c>
      <c r="E399" s="27" t="s">
        <v>8628</v>
      </c>
    </row>
    <row r="400" spans="1:5" x14ac:dyDescent="0.2">
      <c r="A400" s="27" t="s">
        <v>780</v>
      </c>
      <c r="B400" s="27" t="s">
        <v>24996</v>
      </c>
      <c r="C400" s="27" t="s">
        <v>24279</v>
      </c>
      <c r="D400" s="27" t="s">
        <v>24280</v>
      </c>
      <c r="E400" s="27" t="s">
        <v>24997</v>
      </c>
    </row>
    <row r="401" spans="1:5" x14ac:dyDescent="0.2">
      <c r="A401" s="27" t="s">
        <v>781</v>
      </c>
      <c r="B401" s="27" t="s">
        <v>24998</v>
      </c>
      <c r="C401" s="27" t="s">
        <v>24279</v>
      </c>
      <c r="D401" s="27" t="s">
        <v>24280</v>
      </c>
      <c r="E401" s="27" t="s">
        <v>24999</v>
      </c>
    </row>
    <row r="402" spans="1:5" x14ac:dyDescent="0.2">
      <c r="A402" s="27" t="s">
        <v>782</v>
      </c>
      <c r="B402" s="27" t="s">
        <v>25000</v>
      </c>
      <c r="C402" s="27" t="s">
        <v>24279</v>
      </c>
      <c r="D402" s="27" t="s">
        <v>24280</v>
      </c>
      <c r="E402" s="27" t="s">
        <v>25001</v>
      </c>
    </row>
    <row r="403" spans="1:5" x14ac:dyDescent="0.2">
      <c r="A403" s="27" t="s">
        <v>783</v>
      </c>
      <c r="B403" s="27" t="s">
        <v>25002</v>
      </c>
      <c r="C403" s="27" t="s">
        <v>24279</v>
      </c>
      <c r="D403" s="27" t="s">
        <v>24280</v>
      </c>
      <c r="E403" s="27" t="s">
        <v>25003</v>
      </c>
    </row>
    <row r="404" spans="1:5" x14ac:dyDescent="0.2">
      <c r="A404" s="27" t="s">
        <v>784</v>
      </c>
      <c r="B404" s="27" t="s">
        <v>25004</v>
      </c>
      <c r="C404" s="27" t="s">
        <v>24279</v>
      </c>
      <c r="D404" s="27" t="s">
        <v>24280</v>
      </c>
      <c r="E404" s="27" t="s">
        <v>8628</v>
      </c>
    </row>
    <row r="405" spans="1:5" x14ac:dyDescent="0.2">
      <c r="A405" s="27" t="s">
        <v>785</v>
      </c>
      <c r="B405" s="27" t="s">
        <v>25005</v>
      </c>
      <c r="C405" s="27" t="s">
        <v>24279</v>
      </c>
      <c r="D405" s="27" t="s">
        <v>24280</v>
      </c>
      <c r="E405" s="27" t="s">
        <v>25006</v>
      </c>
    </row>
    <row r="406" spans="1:5" x14ac:dyDescent="0.2">
      <c r="A406" s="27" t="s">
        <v>7990</v>
      </c>
      <c r="B406" s="27" t="s">
        <v>8628</v>
      </c>
      <c r="C406" s="27" t="s">
        <v>8628</v>
      </c>
      <c r="D406" s="27" t="s">
        <v>8628</v>
      </c>
      <c r="E406" s="27" t="s">
        <v>8628</v>
      </c>
    </row>
    <row r="407" spans="1:5" x14ac:dyDescent="0.2">
      <c r="A407" s="27" t="s">
        <v>786</v>
      </c>
      <c r="B407" s="27" t="s">
        <v>25007</v>
      </c>
      <c r="C407" s="27" t="s">
        <v>24279</v>
      </c>
      <c r="D407" s="27" t="s">
        <v>24280</v>
      </c>
      <c r="E407" s="27" t="s">
        <v>25008</v>
      </c>
    </row>
    <row r="408" spans="1:5" x14ac:dyDescent="0.2">
      <c r="A408" s="27" t="s">
        <v>787</v>
      </c>
      <c r="B408" s="27" t="s">
        <v>25009</v>
      </c>
      <c r="C408" s="27" t="s">
        <v>24279</v>
      </c>
      <c r="D408" s="27" t="s">
        <v>24280</v>
      </c>
      <c r="E408" s="27" t="s">
        <v>25010</v>
      </c>
    </row>
    <row r="409" spans="1:5" x14ac:dyDescent="0.2">
      <c r="A409" s="27" t="s">
        <v>788</v>
      </c>
      <c r="B409" s="27" t="s">
        <v>25011</v>
      </c>
      <c r="C409" s="27" t="s">
        <v>24279</v>
      </c>
      <c r="D409" s="27" t="s">
        <v>24280</v>
      </c>
      <c r="E409" s="27" t="s">
        <v>25012</v>
      </c>
    </row>
    <row r="410" spans="1:5" x14ac:dyDescent="0.2">
      <c r="A410" s="27" t="s">
        <v>789</v>
      </c>
      <c r="B410" s="27" t="s">
        <v>25013</v>
      </c>
      <c r="C410" s="27" t="s">
        <v>24279</v>
      </c>
      <c r="D410" s="27" t="s">
        <v>24280</v>
      </c>
      <c r="E410" s="27" t="s">
        <v>25014</v>
      </c>
    </row>
    <row r="411" spans="1:5" x14ac:dyDescent="0.2">
      <c r="A411" s="27" t="s">
        <v>790</v>
      </c>
      <c r="B411" s="27" t="s">
        <v>8628</v>
      </c>
      <c r="C411" s="27" t="s">
        <v>8628</v>
      </c>
      <c r="D411" s="27" t="s">
        <v>8628</v>
      </c>
      <c r="E411" s="27" t="s">
        <v>8628</v>
      </c>
    </row>
    <row r="412" spans="1:5" x14ac:dyDescent="0.2">
      <c r="A412" s="27" t="s">
        <v>791</v>
      </c>
      <c r="B412" s="27" t="s">
        <v>25015</v>
      </c>
      <c r="C412" s="27" t="s">
        <v>24279</v>
      </c>
      <c r="D412" s="27" t="s">
        <v>24280</v>
      </c>
      <c r="E412" s="27" t="s">
        <v>25016</v>
      </c>
    </row>
    <row r="413" spans="1:5" x14ac:dyDescent="0.2">
      <c r="A413" s="27" t="s">
        <v>792</v>
      </c>
      <c r="B413" s="27" t="s">
        <v>25017</v>
      </c>
      <c r="C413" s="27" t="s">
        <v>24279</v>
      </c>
      <c r="D413" s="27" t="s">
        <v>24280</v>
      </c>
      <c r="E413" s="27" t="s">
        <v>25018</v>
      </c>
    </row>
    <row r="414" spans="1:5" x14ac:dyDescent="0.2">
      <c r="A414" s="27" t="s">
        <v>793</v>
      </c>
      <c r="B414" s="27" t="s">
        <v>25019</v>
      </c>
      <c r="C414" s="27" t="s">
        <v>24279</v>
      </c>
      <c r="D414" s="27" t="s">
        <v>24280</v>
      </c>
      <c r="E414" s="27" t="s">
        <v>8628</v>
      </c>
    </row>
    <row r="415" spans="1:5" x14ac:dyDescent="0.2">
      <c r="A415" s="27" t="s">
        <v>794</v>
      </c>
      <c r="B415" s="27" t="s">
        <v>25020</v>
      </c>
      <c r="C415" s="27" t="s">
        <v>24279</v>
      </c>
      <c r="D415" s="27" t="s">
        <v>24280</v>
      </c>
      <c r="E415" s="27" t="s">
        <v>25021</v>
      </c>
    </row>
    <row r="416" spans="1:5" x14ac:dyDescent="0.2">
      <c r="A416" s="27" t="s">
        <v>795</v>
      </c>
      <c r="B416" s="27" t="s">
        <v>25022</v>
      </c>
      <c r="C416" s="27" t="s">
        <v>24283</v>
      </c>
      <c r="D416" s="27" t="s">
        <v>24280</v>
      </c>
      <c r="E416" s="27" t="s">
        <v>8628</v>
      </c>
    </row>
    <row r="417" spans="1:5" x14ac:dyDescent="0.2">
      <c r="A417" s="27" t="s">
        <v>796</v>
      </c>
      <c r="B417" s="27" t="s">
        <v>25023</v>
      </c>
      <c r="C417" s="27" t="s">
        <v>24279</v>
      </c>
      <c r="D417" s="27" t="s">
        <v>24280</v>
      </c>
      <c r="E417" s="27" t="s">
        <v>25024</v>
      </c>
    </row>
    <row r="418" spans="1:5" x14ac:dyDescent="0.2">
      <c r="A418" s="27" t="s">
        <v>797</v>
      </c>
      <c r="B418" s="27" t="s">
        <v>25025</v>
      </c>
      <c r="C418" s="27" t="s">
        <v>24279</v>
      </c>
      <c r="D418" s="27" t="s">
        <v>24280</v>
      </c>
      <c r="E418" s="27" t="s">
        <v>25026</v>
      </c>
    </row>
    <row r="419" spans="1:5" x14ac:dyDescent="0.2">
      <c r="A419" s="27" t="s">
        <v>798</v>
      </c>
      <c r="B419" s="27" t="s">
        <v>25027</v>
      </c>
      <c r="C419" s="27" t="s">
        <v>24279</v>
      </c>
      <c r="D419" s="27" t="s">
        <v>24280</v>
      </c>
      <c r="E419" s="27" t="s">
        <v>24324</v>
      </c>
    </row>
    <row r="420" spans="1:5" x14ac:dyDescent="0.2">
      <c r="A420" s="27" t="s">
        <v>799</v>
      </c>
      <c r="B420" s="27" t="s">
        <v>25028</v>
      </c>
      <c r="C420" s="27" t="s">
        <v>24279</v>
      </c>
      <c r="D420" s="27" t="s">
        <v>24280</v>
      </c>
      <c r="E420" s="27" t="s">
        <v>8628</v>
      </c>
    </row>
    <row r="421" spans="1:5" x14ac:dyDescent="0.2">
      <c r="A421" s="27" t="s">
        <v>800</v>
      </c>
      <c r="B421" s="27" t="s">
        <v>25029</v>
      </c>
      <c r="C421" s="27" t="s">
        <v>24279</v>
      </c>
      <c r="D421" s="27" t="s">
        <v>24280</v>
      </c>
      <c r="E421" s="27" t="s">
        <v>25030</v>
      </c>
    </row>
    <row r="422" spans="1:5" x14ac:dyDescent="0.2">
      <c r="A422" s="27" t="s">
        <v>801</v>
      </c>
      <c r="B422" s="27" t="s">
        <v>25031</v>
      </c>
      <c r="C422" s="27" t="s">
        <v>24279</v>
      </c>
      <c r="D422" s="27" t="s">
        <v>24280</v>
      </c>
      <c r="E422" s="27" t="s">
        <v>25032</v>
      </c>
    </row>
    <row r="423" spans="1:5" x14ac:dyDescent="0.2">
      <c r="A423" s="27" t="s">
        <v>802</v>
      </c>
      <c r="B423" s="27" t="s">
        <v>25033</v>
      </c>
      <c r="C423" s="27" t="s">
        <v>24279</v>
      </c>
      <c r="D423" s="27" t="s">
        <v>24280</v>
      </c>
      <c r="E423" s="27" t="s">
        <v>25034</v>
      </c>
    </row>
    <row r="424" spans="1:5" x14ac:dyDescent="0.2">
      <c r="A424" s="27" t="s">
        <v>803</v>
      </c>
      <c r="B424" s="27" t="s">
        <v>25035</v>
      </c>
      <c r="C424" s="27" t="s">
        <v>24279</v>
      </c>
      <c r="D424" s="27" t="s">
        <v>24280</v>
      </c>
      <c r="E424" s="27" t="s">
        <v>8628</v>
      </c>
    </row>
    <row r="425" spans="1:5" x14ac:dyDescent="0.2">
      <c r="A425" s="27" t="s">
        <v>804</v>
      </c>
      <c r="B425" s="27" t="s">
        <v>25036</v>
      </c>
      <c r="C425" s="27" t="s">
        <v>24279</v>
      </c>
      <c r="D425" s="27" t="s">
        <v>24280</v>
      </c>
      <c r="E425" s="27" t="s">
        <v>25037</v>
      </c>
    </row>
    <row r="426" spans="1:5" x14ac:dyDescent="0.2">
      <c r="A426" s="27" t="s">
        <v>805</v>
      </c>
      <c r="B426" s="27" t="s">
        <v>25038</v>
      </c>
      <c r="C426" s="27" t="s">
        <v>24279</v>
      </c>
      <c r="D426" s="27" t="s">
        <v>24280</v>
      </c>
      <c r="E426" s="27" t="s">
        <v>8628</v>
      </c>
    </row>
    <row r="427" spans="1:5" x14ac:dyDescent="0.2">
      <c r="A427" s="27" t="s">
        <v>806</v>
      </c>
      <c r="B427" s="27" t="s">
        <v>25039</v>
      </c>
      <c r="C427" s="27" t="s">
        <v>24279</v>
      </c>
      <c r="D427" s="27" t="s">
        <v>24280</v>
      </c>
      <c r="E427" s="27" t="s">
        <v>25040</v>
      </c>
    </row>
    <row r="428" spans="1:5" x14ac:dyDescent="0.2">
      <c r="A428" s="27" t="s">
        <v>807</v>
      </c>
      <c r="B428" s="27" t="s">
        <v>25041</v>
      </c>
      <c r="C428" s="27" t="s">
        <v>24279</v>
      </c>
      <c r="D428" s="27" t="s">
        <v>24280</v>
      </c>
      <c r="E428" s="27" t="s">
        <v>8628</v>
      </c>
    </row>
    <row r="429" spans="1:5" x14ac:dyDescent="0.2">
      <c r="A429" s="27" t="s">
        <v>808</v>
      </c>
      <c r="B429" s="27" t="s">
        <v>25042</v>
      </c>
      <c r="C429" s="27" t="s">
        <v>24279</v>
      </c>
      <c r="D429" s="27" t="s">
        <v>24280</v>
      </c>
      <c r="E429" s="27" t="s">
        <v>8628</v>
      </c>
    </row>
    <row r="430" spans="1:5" x14ac:dyDescent="0.2">
      <c r="A430" s="27" t="s">
        <v>809</v>
      </c>
      <c r="B430" s="27" t="s">
        <v>25043</v>
      </c>
      <c r="C430" s="27" t="s">
        <v>24283</v>
      </c>
      <c r="D430" s="27" t="s">
        <v>24280</v>
      </c>
      <c r="E430" s="27" t="s">
        <v>8628</v>
      </c>
    </row>
    <row r="431" spans="1:5" x14ac:dyDescent="0.2">
      <c r="A431" s="27" t="s">
        <v>810</v>
      </c>
      <c r="B431" s="27" t="s">
        <v>25044</v>
      </c>
      <c r="C431" s="27" t="s">
        <v>24279</v>
      </c>
      <c r="D431" s="27" t="s">
        <v>24280</v>
      </c>
      <c r="E431" s="27" t="s">
        <v>25045</v>
      </c>
    </row>
    <row r="432" spans="1:5" x14ac:dyDescent="0.2">
      <c r="A432" s="27" t="s">
        <v>811</v>
      </c>
      <c r="B432" s="27" t="s">
        <v>25046</v>
      </c>
      <c r="C432" s="27" t="s">
        <v>24279</v>
      </c>
      <c r="D432" s="27" t="s">
        <v>24280</v>
      </c>
      <c r="E432" s="27" t="s">
        <v>8628</v>
      </c>
    </row>
    <row r="433" spans="1:5" x14ac:dyDescent="0.2">
      <c r="A433" s="27" t="s">
        <v>812</v>
      </c>
      <c r="B433" s="27" t="s">
        <v>25047</v>
      </c>
      <c r="C433" s="27" t="s">
        <v>24283</v>
      </c>
      <c r="D433" s="27" t="s">
        <v>24280</v>
      </c>
      <c r="E433" s="27" t="s">
        <v>8628</v>
      </c>
    </row>
    <row r="434" spans="1:5" x14ac:dyDescent="0.2">
      <c r="A434" s="27" t="s">
        <v>813</v>
      </c>
      <c r="B434" s="27" t="s">
        <v>25048</v>
      </c>
      <c r="C434" s="27" t="s">
        <v>24279</v>
      </c>
      <c r="D434" s="27" t="s">
        <v>24280</v>
      </c>
      <c r="E434" s="27" t="s">
        <v>25049</v>
      </c>
    </row>
    <row r="435" spans="1:5" x14ac:dyDescent="0.2">
      <c r="A435" s="27" t="s">
        <v>814</v>
      </c>
      <c r="B435" s="27" t="s">
        <v>25050</v>
      </c>
      <c r="C435" s="27" t="s">
        <v>24283</v>
      </c>
      <c r="D435" s="27" t="s">
        <v>24280</v>
      </c>
      <c r="E435" s="27" t="s">
        <v>25051</v>
      </c>
    </row>
    <row r="436" spans="1:5" x14ac:dyDescent="0.2">
      <c r="A436" s="27" t="s">
        <v>815</v>
      </c>
      <c r="B436" s="27" t="s">
        <v>25052</v>
      </c>
      <c r="C436" s="27" t="s">
        <v>24279</v>
      </c>
      <c r="D436" s="27" t="s">
        <v>24280</v>
      </c>
      <c r="E436" s="27" t="s">
        <v>25053</v>
      </c>
    </row>
    <row r="437" spans="1:5" x14ac:dyDescent="0.2">
      <c r="A437" s="27" t="s">
        <v>816</v>
      </c>
      <c r="B437" s="27" t="s">
        <v>25054</v>
      </c>
      <c r="C437" s="27" t="s">
        <v>24279</v>
      </c>
      <c r="D437" s="27" t="s">
        <v>24280</v>
      </c>
      <c r="E437" s="27" t="s">
        <v>25055</v>
      </c>
    </row>
    <row r="438" spans="1:5" x14ac:dyDescent="0.2">
      <c r="A438" s="27" t="s">
        <v>817</v>
      </c>
      <c r="B438" s="27" t="s">
        <v>25056</v>
      </c>
      <c r="C438" s="27" t="s">
        <v>24279</v>
      </c>
      <c r="D438" s="27" t="s">
        <v>24280</v>
      </c>
      <c r="E438" s="27" t="s">
        <v>25057</v>
      </c>
    </row>
    <row r="439" spans="1:5" x14ac:dyDescent="0.2">
      <c r="A439" s="27" t="s">
        <v>818</v>
      </c>
      <c r="B439" s="27" t="s">
        <v>25058</v>
      </c>
      <c r="C439" s="27" t="s">
        <v>24279</v>
      </c>
      <c r="D439" s="27" t="s">
        <v>24280</v>
      </c>
      <c r="E439" s="27" t="s">
        <v>25059</v>
      </c>
    </row>
    <row r="440" spans="1:5" x14ac:dyDescent="0.2">
      <c r="A440" s="27" t="s">
        <v>819</v>
      </c>
      <c r="B440" s="27" t="s">
        <v>25060</v>
      </c>
      <c r="C440" s="27" t="s">
        <v>24279</v>
      </c>
      <c r="D440" s="27" t="s">
        <v>24280</v>
      </c>
      <c r="E440" s="27" t="s">
        <v>25061</v>
      </c>
    </row>
    <row r="441" spans="1:5" x14ac:dyDescent="0.2">
      <c r="A441" s="27" t="s">
        <v>820</v>
      </c>
      <c r="B441" s="27" t="s">
        <v>25062</v>
      </c>
      <c r="C441" s="27" t="s">
        <v>24279</v>
      </c>
      <c r="D441" s="27" t="s">
        <v>24280</v>
      </c>
      <c r="E441" s="27" t="s">
        <v>25063</v>
      </c>
    </row>
    <row r="442" spans="1:5" x14ac:dyDescent="0.2">
      <c r="A442" s="27" t="s">
        <v>821</v>
      </c>
      <c r="B442" s="27" t="s">
        <v>25064</v>
      </c>
      <c r="C442" s="27" t="s">
        <v>24283</v>
      </c>
      <c r="D442" s="27" t="s">
        <v>24280</v>
      </c>
      <c r="E442" s="27" t="s">
        <v>24598</v>
      </c>
    </row>
    <row r="443" spans="1:5" x14ac:dyDescent="0.2">
      <c r="A443" s="27" t="s">
        <v>822</v>
      </c>
      <c r="B443" s="27" t="s">
        <v>25065</v>
      </c>
      <c r="C443" s="27" t="s">
        <v>24279</v>
      </c>
      <c r="D443" s="27" t="s">
        <v>24280</v>
      </c>
      <c r="E443" s="27" t="s">
        <v>25066</v>
      </c>
    </row>
    <row r="444" spans="1:5" x14ac:dyDescent="0.2">
      <c r="A444" s="27" t="s">
        <v>823</v>
      </c>
      <c r="B444" s="27" t="s">
        <v>25067</v>
      </c>
      <c r="C444" s="27" t="s">
        <v>24279</v>
      </c>
      <c r="D444" s="27" t="s">
        <v>24280</v>
      </c>
      <c r="E444" s="27" t="s">
        <v>25068</v>
      </c>
    </row>
    <row r="445" spans="1:5" x14ac:dyDescent="0.2">
      <c r="A445" s="27" t="s">
        <v>824</v>
      </c>
      <c r="B445" s="27" t="s">
        <v>25069</v>
      </c>
      <c r="C445" s="27" t="s">
        <v>24279</v>
      </c>
      <c r="D445" s="27" t="s">
        <v>24280</v>
      </c>
      <c r="E445" s="27" t="s">
        <v>25070</v>
      </c>
    </row>
    <row r="446" spans="1:5" x14ac:dyDescent="0.2">
      <c r="A446" s="27" t="s">
        <v>825</v>
      </c>
      <c r="B446" s="27" t="s">
        <v>25071</v>
      </c>
      <c r="C446" s="27" t="s">
        <v>24279</v>
      </c>
      <c r="D446" s="27" t="s">
        <v>24280</v>
      </c>
      <c r="E446" s="27" t="s">
        <v>25072</v>
      </c>
    </row>
    <row r="447" spans="1:5" x14ac:dyDescent="0.2">
      <c r="A447" s="27" t="s">
        <v>830</v>
      </c>
      <c r="B447" s="27" t="s">
        <v>25073</v>
      </c>
      <c r="C447" s="27" t="s">
        <v>24279</v>
      </c>
      <c r="D447" s="27" t="s">
        <v>24280</v>
      </c>
      <c r="E447" s="27" t="s">
        <v>8628</v>
      </c>
    </row>
    <row r="448" spans="1:5" x14ac:dyDescent="0.2">
      <c r="A448" s="27" t="s">
        <v>826</v>
      </c>
      <c r="B448" s="27" t="s">
        <v>25074</v>
      </c>
      <c r="C448" s="27" t="s">
        <v>24279</v>
      </c>
      <c r="D448" s="27" t="s">
        <v>24280</v>
      </c>
      <c r="E448" s="27" t="s">
        <v>25075</v>
      </c>
    </row>
    <row r="449" spans="1:5" x14ac:dyDescent="0.2">
      <c r="A449" s="27" t="s">
        <v>827</v>
      </c>
      <c r="B449" s="27" t="s">
        <v>25076</v>
      </c>
      <c r="C449" s="27" t="s">
        <v>24283</v>
      </c>
      <c r="D449" s="27" t="s">
        <v>24280</v>
      </c>
      <c r="E449" s="27" t="s">
        <v>25077</v>
      </c>
    </row>
    <row r="450" spans="1:5" x14ac:dyDescent="0.2">
      <c r="A450" s="27" t="s">
        <v>828</v>
      </c>
      <c r="B450" s="27" t="s">
        <v>25078</v>
      </c>
      <c r="C450" s="27" t="s">
        <v>24279</v>
      </c>
      <c r="D450" s="27" t="s">
        <v>24280</v>
      </c>
      <c r="E450" s="27" t="s">
        <v>25079</v>
      </c>
    </row>
    <row r="451" spans="1:5" x14ac:dyDescent="0.2">
      <c r="A451" s="27" t="s">
        <v>829</v>
      </c>
      <c r="B451" s="27" t="s">
        <v>25080</v>
      </c>
      <c r="C451" s="27" t="s">
        <v>24279</v>
      </c>
      <c r="D451" s="27" t="s">
        <v>24280</v>
      </c>
      <c r="E451" s="27" t="s">
        <v>25081</v>
      </c>
    </row>
    <row r="452" spans="1:5" x14ac:dyDescent="0.2">
      <c r="A452" s="27" t="s">
        <v>159</v>
      </c>
      <c r="B452" s="27" t="s">
        <v>25082</v>
      </c>
      <c r="C452" s="27" t="s">
        <v>24279</v>
      </c>
      <c r="D452" s="27" t="s">
        <v>24280</v>
      </c>
      <c r="E452" s="27" t="s">
        <v>25083</v>
      </c>
    </row>
    <row r="453" spans="1:5" x14ac:dyDescent="0.2">
      <c r="A453" s="27" t="s">
        <v>315</v>
      </c>
      <c r="B453" s="27" t="s">
        <v>25084</v>
      </c>
      <c r="C453" s="27" t="s">
        <v>24279</v>
      </c>
      <c r="D453" s="27" t="s">
        <v>24280</v>
      </c>
      <c r="E453" s="27" t="s">
        <v>25085</v>
      </c>
    </row>
    <row r="454" spans="1:5" x14ac:dyDescent="0.2">
      <c r="A454" s="27" t="s">
        <v>831</v>
      </c>
      <c r="B454" s="27" t="s">
        <v>25086</v>
      </c>
      <c r="C454" s="27" t="s">
        <v>24279</v>
      </c>
      <c r="D454" s="27" t="s">
        <v>24280</v>
      </c>
      <c r="E454" s="27" t="s">
        <v>25087</v>
      </c>
    </row>
    <row r="455" spans="1:5" x14ac:dyDescent="0.2">
      <c r="A455" s="27" t="s">
        <v>832</v>
      </c>
      <c r="B455" s="27" t="s">
        <v>25088</v>
      </c>
      <c r="C455" s="27" t="s">
        <v>24283</v>
      </c>
      <c r="D455" s="27" t="s">
        <v>24280</v>
      </c>
      <c r="E455" s="27" t="s">
        <v>25089</v>
      </c>
    </row>
    <row r="456" spans="1:5" x14ac:dyDescent="0.2">
      <c r="A456" s="27" t="s">
        <v>316</v>
      </c>
      <c r="B456" s="27" t="s">
        <v>25090</v>
      </c>
      <c r="C456" s="27" t="s">
        <v>24279</v>
      </c>
      <c r="D456" s="27" t="s">
        <v>24280</v>
      </c>
      <c r="E456" s="27" t="s">
        <v>25091</v>
      </c>
    </row>
    <row r="457" spans="1:5" x14ac:dyDescent="0.2">
      <c r="A457" s="27" t="s">
        <v>833</v>
      </c>
      <c r="B457" s="27" t="s">
        <v>25092</v>
      </c>
      <c r="C457" s="27" t="s">
        <v>24279</v>
      </c>
      <c r="D457" s="27" t="s">
        <v>24280</v>
      </c>
      <c r="E457" s="27" t="s">
        <v>25093</v>
      </c>
    </row>
    <row r="458" spans="1:5" x14ac:dyDescent="0.2">
      <c r="A458" s="27" t="s">
        <v>834</v>
      </c>
      <c r="B458" s="27" t="s">
        <v>25094</v>
      </c>
      <c r="C458" s="27" t="s">
        <v>24279</v>
      </c>
      <c r="D458" s="27" t="s">
        <v>24280</v>
      </c>
      <c r="E458" s="27" t="s">
        <v>25095</v>
      </c>
    </row>
    <row r="459" spans="1:5" x14ac:dyDescent="0.2">
      <c r="A459" s="27" t="s">
        <v>835</v>
      </c>
      <c r="B459" s="27" t="s">
        <v>25096</v>
      </c>
      <c r="C459" s="27" t="s">
        <v>24283</v>
      </c>
      <c r="D459" s="27" t="s">
        <v>24280</v>
      </c>
      <c r="E459" s="27" t="s">
        <v>25097</v>
      </c>
    </row>
    <row r="460" spans="1:5" x14ac:dyDescent="0.2">
      <c r="A460" s="27" t="s">
        <v>836</v>
      </c>
      <c r="B460" s="27" t="s">
        <v>25098</v>
      </c>
      <c r="C460" s="27" t="s">
        <v>24279</v>
      </c>
      <c r="D460" s="27" t="s">
        <v>24280</v>
      </c>
      <c r="E460" s="27" t="s">
        <v>25099</v>
      </c>
    </row>
    <row r="461" spans="1:5" x14ac:dyDescent="0.2">
      <c r="A461" s="27" t="s">
        <v>837</v>
      </c>
      <c r="B461" s="27" t="s">
        <v>25100</v>
      </c>
      <c r="C461" s="27" t="s">
        <v>24279</v>
      </c>
      <c r="D461" s="27" t="s">
        <v>24280</v>
      </c>
      <c r="E461" s="27" t="s">
        <v>25101</v>
      </c>
    </row>
    <row r="462" spans="1:5" x14ac:dyDescent="0.2">
      <c r="A462" s="27" t="s">
        <v>838</v>
      </c>
      <c r="B462" s="27" t="s">
        <v>25102</v>
      </c>
      <c r="C462" s="27" t="s">
        <v>24279</v>
      </c>
      <c r="D462" s="27" t="s">
        <v>24280</v>
      </c>
      <c r="E462" s="27" t="s">
        <v>25103</v>
      </c>
    </row>
    <row r="463" spans="1:5" x14ac:dyDescent="0.2">
      <c r="A463" s="27" t="s">
        <v>839</v>
      </c>
      <c r="B463" s="27" t="s">
        <v>25104</v>
      </c>
      <c r="C463" s="27" t="s">
        <v>24279</v>
      </c>
      <c r="D463" s="27" t="s">
        <v>24280</v>
      </c>
      <c r="E463" s="27" t="s">
        <v>25105</v>
      </c>
    </row>
    <row r="464" spans="1:5" x14ac:dyDescent="0.2">
      <c r="A464" s="27" t="s">
        <v>840</v>
      </c>
      <c r="B464" s="27" t="s">
        <v>25106</v>
      </c>
      <c r="C464" s="27" t="s">
        <v>24279</v>
      </c>
      <c r="D464" s="27" t="s">
        <v>24280</v>
      </c>
      <c r="E464" s="27" t="s">
        <v>25107</v>
      </c>
    </row>
    <row r="465" spans="1:5" x14ac:dyDescent="0.2">
      <c r="A465" s="27" t="s">
        <v>841</v>
      </c>
      <c r="B465" s="27" t="s">
        <v>25108</v>
      </c>
      <c r="C465" s="27" t="s">
        <v>24279</v>
      </c>
      <c r="D465" s="27" t="s">
        <v>24280</v>
      </c>
      <c r="E465" s="27" t="s">
        <v>25109</v>
      </c>
    </row>
    <row r="466" spans="1:5" x14ac:dyDescent="0.2">
      <c r="A466" s="27" t="s">
        <v>842</v>
      </c>
      <c r="B466" s="27" t="s">
        <v>25110</v>
      </c>
      <c r="C466" s="27" t="s">
        <v>24279</v>
      </c>
      <c r="D466" s="27" t="s">
        <v>24280</v>
      </c>
      <c r="E466" s="27" t="s">
        <v>25111</v>
      </c>
    </row>
    <row r="467" spans="1:5" x14ac:dyDescent="0.2">
      <c r="A467" s="27" t="s">
        <v>843</v>
      </c>
      <c r="B467" s="27" t="s">
        <v>25112</v>
      </c>
      <c r="C467" s="27" t="s">
        <v>24279</v>
      </c>
      <c r="D467" s="27" t="s">
        <v>24280</v>
      </c>
      <c r="E467" s="27" t="s">
        <v>25113</v>
      </c>
    </row>
    <row r="468" spans="1:5" x14ac:dyDescent="0.2">
      <c r="A468" s="27" t="s">
        <v>844</v>
      </c>
      <c r="B468" s="27" t="s">
        <v>25114</v>
      </c>
      <c r="C468" s="27" t="s">
        <v>24279</v>
      </c>
      <c r="D468" s="27" t="s">
        <v>24280</v>
      </c>
      <c r="E468" s="27" t="s">
        <v>24371</v>
      </c>
    </row>
    <row r="469" spans="1:5" x14ac:dyDescent="0.2">
      <c r="A469" s="27" t="s">
        <v>845</v>
      </c>
      <c r="B469" s="27" t="s">
        <v>25115</v>
      </c>
      <c r="C469" s="27" t="s">
        <v>24283</v>
      </c>
      <c r="D469" s="27" t="s">
        <v>24280</v>
      </c>
      <c r="E469" s="27" t="s">
        <v>25116</v>
      </c>
    </row>
    <row r="470" spans="1:5" x14ac:dyDescent="0.2">
      <c r="A470" s="27" t="s">
        <v>846</v>
      </c>
      <c r="B470" s="27" t="s">
        <v>25117</v>
      </c>
      <c r="C470" s="27" t="s">
        <v>24279</v>
      </c>
      <c r="D470" s="27" t="s">
        <v>24280</v>
      </c>
      <c r="E470" s="27" t="s">
        <v>24324</v>
      </c>
    </row>
    <row r="471" spans="1:5" x14ac:dyDescent="0.2">
      <c r="A471" s="27" t="s">
        <v>847</v>
      </c>
      <c r="B471" s="27" t="s">
        <v>25118</v>
      </c>
      <c r="C471" s="27" t="s">
        <v>24279</v>
      </c>
      <c r="D471" s="27" t="s">
        <v>24280</v>
      </c>
      <c r="E471" s="27" t="s">
        <v>25119</v>
      </c>
    </row>
    <row r="472" spans="1:5" x14ac:dyDescent="0.2">
      <c r="A472" s="27" t="s">
        <v>848</v>
      </c>
      <c r="B472" s="27" t="s">
        <v>25120</v>
      </c>
      <c r="C472" s="27" t="s">
        <v>24279</v>
      </c>
      <c r="D472" s="27" t="s">
        <v>24280</v>
      </c>
      <c r="E472" s="27" t="s">
        <v>25121</v>
      </c>
    </row>
    <row r="473" spans="1:5" x14ac:dyDescent="0.2">
      <c r="A473" s="27" t="s">
        <v>849</v>
      </c>
      <c r="B473" s="27" t="s">
        <v>25122</v>
      </c>
      <c r="C473" s="27" t="s">
        <v>24279</v>
      </c>
      <c r="D473" s="27" t="s">
        <v>24280</v>
      </c>
      <c r="E473" s="27" t="s">
        <v>25123</v>
      </c>
    </row>
    <row r="474" spans="1:5" x14ac:dyDescent="0.2">
      <c r="A474" s="27" t="s">
        <v>850</v>
      </c>
      <c r="B474" s="27" t="s">
        <v>25124</v>
      </c>
      <c r="C474" s="27" t="s">
        <v>24279</v>
      </c>
      <c r="D474" s="27" t="s">
        <v>24280</v>
      </c>
      <c r="E474" s="27" t="s">
        <v>25125</v>
      </c>
    </row>
    <row r="475" spans="1:5" x14ac:dyDescent="0.2">
      <c r="A475" s="27" t="s">
        <v>851</v>
      </c>
      <c r="B475" s="27" t="s">
        <v>25126</v>
      </c>
      <c r="C475" s="27" t="s">
        <v>24279</v>
      </c>
      <c r="D475" s="27" t="s">
        <v>24280</v>
      </c>
      <c r="E475" s="27" t="s">
        <v>25127</v>
      </c>
    </row>
    <row r="476" spans="1:5" x14ac:dyDescent="0.2">
      <c r="A476" s="27" t="s">
        <v>852</v>
      </c>
      <c r="B476" s="27" t="s">
        <v>25128</v>
      </c>
      <c r="C476" s="27" t="s">
        <v>24279</v>
      </c>
      <c r="D476" s="27" t="s">
        <v>24280</v>
      </c>
      <c r="E476" s="27" t="s">
        <v>25129</v>
      </c>
    </row>
    <row r="477" spans="1:5" x14ac:dyDescent="0.2">
      <c r="A477" s="27" t="s">
        <v>853</v>
      </c>
      <c r="B477" s="27" t="s">
        <v>25130</v>
      </c>
      <c r="C477" s="27" t="s">
        <v>24279</v>
      </c>
      <c r="D477" s="27" t="s">
        <v>24280</v>
      </c>
      <c r="E477" s="27" t="s">
        <v>24642</v>
      </c>
    </row>
    <row r="478" spans="1:5" x14ac:dyDescent="0.2">
      <c r="A478" s="27" t="s">
        <v>854</v>
      </c>
      <c r="B478" s="27" t="s">
        <v>25131</v>
      </c>
      <c r="C478" s="27" t="s">
        <v>24279</v>
      </c>
      <c r="D478" s="27" t="s">
        <v>24280</v>
      </c>
      <c r="E478" s="27" t="s">
        <v>25132</v>
      </c>
    </row>
    <row r="479" spans="1:5" x14ac:dyDescent="0.2">
      <c r="A479" s="27" t="s">
        <v>855</v>
      </c>
      <c r="B479" s="27" t="s">
        <v>25133</v>
      </c>
      <c r="C479" s="27" t="s">
        <v>24279</v>
      </c>
      <c r="D479" s="27" t="s">
        <v>24280</v>
      </c>
      <c r="E479" s="27" t="s">
        <v>25134</v>
      </c>
    </row>
    <row r="480" spans="1:5" x14ac:dyDescent="0.2">
      <c r="A480" s="27" t="s">
        <v>856</v>
      </c>
      <c r="B480" s="27" t="s">
        <v>25135</v>
      </c>
      <c r="C480" s="27" t="s">
        <v>24279</v>
      </c>
      <c r="D480" s="27" t="s">
        <v>24280</v>
      </c>
      <c r="E480" s="27" t="s">
        <v>25136</v>
      </c>
    </row>
    <row r="481" spans="1:5" x14ac:dyDescent="0.2">
      <c r="A481" s="27" t="s">
        <v>857</v>
      </c>
      <c r="B481" s="27" t="s">
        <v>25137</v>
      </c>
      <c r="C481" s="27" t="s">
        <v>24279</v>
      </c>
      <c r="D481" s="27" t="s">
        <v>24280</v>
      </c>
      <c r="E481" s="27" t="s">
        <v>25138</v>
      </c>
    </row>
    <row r="482" spans="1:5" x14ac:dyDescent="0.2">
      <c r="A482" s="27" t="s">
        <v>858</v>
      </c>
      <c r="B482" s="27" t="s">
        <v>25139</v>
      </c>
      <c r="C482" s="27" t="s">
        <v>24279</v>
      </c>
      <c r="D482" s="27" t="s">
        <v>24280</v>
      </c>
      <c r="E482" s="27" t="s">
        <v>25140</v>
      </c>
    </row>
    <row r="483" spans="1:5" x14ac:dyDescent="0.2">
      <c r="A483" s="27" t="s">
        <v>859</v>
      </c>
      <c r="B483" s="27" t="s">
        <v>25141</v>
      </c>
      <c r="C483" s="27" t="s">
        <v>24279</v>
      </c>
      <c r="D483" s="27" t="s">
        <v>24280</v>
      </c>
      <c r="E483" s="27" t="s">
        <v>25142</v>
      </c>
    </row>
    <row r="484" spans="1:5" x14ac:dyDescent="0.2">
      <c r="A484" s="27" t="s">
        <v>860</v>
      </c>
      <c r="B484" s="27" t="s">
        <v>25143</v>
      </c>
      <c r="C484" s="27" t="s">
        <v>24279</v>
      </c>
      <c r="D484" s="27" t="s">
        <v>24280</v>
      </c>
      <c r="E484" s="27" t="s">
        <v>25053</v>
      </c>
    </row>
    <row r="485" spans="1:5" x14ac:dyDescent="0.2">
      <c r="A485" s="27" t="s">
        <v>861</v>
      </c>
      <c r="B485" s="27" t="s">
        <v>25144</v>
      </c>
      <c r="C485" s="27" t="s">
        <v>24279</v>
      </c>
      <c r="D485" s="27" t="s">
        <v>24280</v>
      </c>
      <c r="E485" s="27" t="s">
        <v>25145</v>
      </c>
    </row>
    <row r="486" spans="1:5" x14ac:dyDescent="0.2">
      <c r="A486" s="27" t="s">
        <v>862</v>
      </c>
      <c r="B486" s="27" t="s">
        <v>25146</v>
      </c>
      <c r="C486" s="27" t="s">
        <v>24279</v>
      </c>
      <c r="D486" s="27" t="s">
        <v>24280</v>
      </c>
      <c r="E486" s="27" t="s">
        <v>25147</v>
      </c>
    </row>
    <row r="487" spans="1:5" x14ac:dyDescent="0.2">
      <c r="A487" s="27" t="s">
        <v>863</v>
      </c>
      <c r="B487" s="27" t="s">
        <v>25148</v>
      </c>
      <c r="C487" s="27" t="s">
        <v>24279</v>
      </c>
      <c r="D487" s="27" t="s">
        <v>24280</v>
      </c>
      <c r="E487" s="27" t="s">
        <v>25149</v>
      </c>
    </row>
    <row r="488" spans="1:5" x14ac:dyDescent="0.2">
      <c r="A488" s="27" t="s">
        <v>864</v>
      </c>
      <c r="B488" s="27" t="s">
        <v>25150</v>
      </c>
      <c r="C488" s="27" t="s">
        <v>24279</v>
      </c>
      <c r="D488" s="27" t="s">
        <v>24280</v>
      </c>
      <c r="E488" s="27" t="s">
        <v>25151</v>
      </c>
    </row>
    <row r="489" spans="1:5" x14ac:dyDescent="0.2">
      <c r="A489" s="27" t="s">
        <v>865</v>
      </c>
      <c r="B489" s="27" t="s">
        <v>25152</v>
      </c>
      <c r="C489" s="27" t="s">
        <v>24279</v>
      </c>
      <c r="D489" s="27" t="s">
        <v>24280</v>
      </c>
      <c r="E489" s="27" t="s">
        <v>25153</v>
      </c>
    </row>
    <row r="490" spans="1:5" x14ac:dyDescent="0.2">
      <c r="A490" s="27" t="s">
        <v>866</v>
      </c>
      <c r="B490" s="27" t="s">
        <v>8628</v>
      </c>
      <c r="C490" s="27" t="s">
        <v>8628</v>
      </c>
      <c r="D490" s="27" t="s">
        <v>8628</v>
      </c>
      <c r="E490" s="27" t="s">
        <v>8628</v>
      </c>
    </row>
    <row r="491" spans="1:5" x14ac:dyDescent="0.2">
      <c r="A491" s="27" t="s">
        <v>867</v>
      </c>
      <c r="B491" s="27" t="s">
        <v>25154</v>
      </c>
      <c r="C491" s="27" t="s">
        <v>24279</v>
      </c>
      <c r="D491" s="27" t="s">
        <v>24280</v>
      </c>
      <c r="E491" s="27" t="s">
        <v>25155</v>
      </c>
    </row>
    <row r="492" spans="1:5" x14ac:dyDescent="0.2">
      <c r="A492" s="27" t="s">
        <v>868</v>
      </c>
      <c r="B492" s="27" t="s">
        <v>25156</v>
      </c>
      <c r="C492" s="27" t="s">
        <v>24279</v>
      </c>
      <c r="D492" s="27" t="s">
        <v>24280</v>
      </c>
      <c r="E492" s="27" t="s">
        <v>25157</v>
      </c>
    </row>
    <row r="493" spans="1:5" x14ac:dyDescent="0.2">
      <c r="A493" s="27" t="s">
        <v>869</v>
      </c>
      <c r="B493" s="27" t="s">
        <v>25158</v>
      </c>
      <c r="C493" s="27" t="s">
        <v>24279</v>
      </c>
      <c r="D493" s="27" t="s">
        <v>24280</v>
      </c>
      <c r="E493" s="27" t="s">
        <v>25159</v>
      </c>
    </row>
    <row r="494" spans="1:5" x14ac:dyDescent="0.2">
      <c r="A494" s="27" t="s">
        <v>870</v>
      </c>
      <c r="B494" s="27" t="s">
        <v>25160</v>
      </c>
      <c r="C494" s="27" t="s">
        <v>24279</v>
      </c>
      <c r="D494" s="27" t="s">
        <v>24280</v>
      </c>
      <c r="E494" s="27" t="s">
        <v>25161</v>
      </c>
    </row>
    <row r="495" spans="1:5" x14ac:dyDescent="0.2">
      <c r="A495" s="27" t="s">
        <v>871</v>
      </c>
      <c r="B495" s="27" t="s">
        <v>25162</v>
      </c>
      <c r="C495" s="27" t="s">
        <v>24283</v>
      </c>
      <c r="D495" s="27" t="s">
        <v>24280</v>
      </c>
      <c r="E495" s="27" t="s">
        <v>25163</v>
      </c>
    </row>
    <row r="496" spans="1:5" x14ac:dyDescent="0.2">
      <c r="A496" s="27" t="s">
        <v>872</v>
      </c>
      <c r="B496" s="27" t="s">
        <v>25164</v>
      </c>
      <c r="C496" s="27" t="s">
        <v>24279</v>
      </c>
      <c r="D496" s="27" t="s">
        <v>24280</v>
      </c>
      <c r="E496" s="27" t="s">
        <v>25165</v>
      </c>
    </row>
    <row r="497" spans="1:5" x14ac:dyDescent="0.2">
      <c r="A497" s="27" t="s">
        <v>873</v>
      </c>
      <c r="B497" s="27" t="s">
        <v>25166</v>
      </c>
      <c r="C497" s="27" t="s">
        <v>24279</v>
      </c>
      <c r="D497" s="27" t="s">
        <v>24280</v>
      </c>
      <c r="E497" s="27" t="s">
        <v>8628</v>
      </c>
    </row>
    <row r="498" spans="1:5" x14ac:dyDescent="0.2">
      <c r="A498" s="27" t="s">
        <v>874</v>
      </c>
      <c r="B498" s="27" t="s">
        <v>25167</v>
      </c>
      <c r="C498" s="27" t="s">
        <v>24279</v>
      </c>
      <c r="D498" s="27" t="s">
        <v>24280</v>
      </c>
      <c r="E498" s="27" t="s">
        <v>25168</v>
      </c>
    </row>
    <row r="499" spans="1:5" x14ac:dyDescent="0.2">
      <c r="A499" s="27" t="s">
        <v>875</v>
      </c>
      <c r="B499" s="27" t="s">
        <v>25169</v>
      </c>
      <c r="C499" s="27" t="s">
        <v>24279</v>
      </c>
      <c r="D499" s="27" t="s">
        <v>24280</v>
      </c>
      <c r="E499" s="27" t="s">
        <v>24642</v>
      </c>
    </row>
    <row r="500" spans="1:5" x14ac:dyDescent="0.2">
      <c r="A500" s="27" t="s">
        <v>876</v>
      </c>
      <c r="B500" s="27" t="s">
        <v>25170</v>
      </c>
      <c r="C500" s="27" t="s">
        <v>24279</v>
      </c>
      <c r="D500" s="27" t="s">
        <v>24280</v>
      </c>
      <c r="E500" s="27" t="s">
        <v>25171</v>
      </c>
    </row>
    <row r="501" spans="1:5" x14ac:dyDescent="0.2">
      <c r="A501" s="27" t="s">
        <v>877</v>
      </c>
      <c r="B501" s="27" t="s">
        <v>25172</v>
      </c>
      <c r="C501" s="27" t="s">
        <v>24279</v>
      </c>
      <c r="D501" s="27" t="s">
        <v>24280</v>
      </c>
      <c r="E501" s="27" t="s">
        <v>25173</v>
      </c>
    </row>
    <row r="502" spans="1:5" x14ac:dyDescent="0.2">
      <c r="A502" s="27" t="s">
        <v>878</v>
      </c>
      <c r="B502" s="27" t="s">
        <v>25174</v>
      </c>
      <c r="C502" s="27" t="s">
        <v>24279</v>
      </c>
      <c r="D502" s="27" t="s">
        <v>24280</v>
      </c>
      <c r="E502" s="27" t="s">
        <v>25175</v>
      </c>
    </row>
    <row r="503" spans="1:5" x14ac:dyDescent="0.2">
      <c r="A503" s="27" t="s">
        <v>879</v>
      </c>
      <c r="B503" s="27" t="s">
        <v>25176</v>
      </c>
      <c r="C503" s="27" t="s">
        <v>24283</v>
      </c>
      <c r="D503" s="27" t="s">
        <v>24280</v>
      </c>
      <c r="E503" s="27" t="s">
        <v>8628</v>
      </c>
    </row>
    <row r="504" spans="1:5" x14ac:dyDescent="0.2">
      <c r="A504" s="27" t="s">
        <v>880</v>
      </c>
      <c r="B504" s="27" t="s">
        <v>25177</v>
      </c>
      <c r="C504" s="27" t="s">
        <v>24279</v>
      </c>
      <c r="D504" s="27" t="s">
        <v>24280</v>
      </c>
      <c r="E504" s="27" t="s">
        <v>25178</v>
      </c>
    </row>
    <row r="505" spans="1:5" x14ac:dyDescent="0.2">
      <c r="A505" s="27" t="s">
        <v>881</v>
      </c>
      <c r="B505" s="27" t="s">
        <v>25179</v>
      </c>
      <c r="C505" s="27" t="s">
        <v>24279</v>
      </c>
      <c r="D505" s="27" t="s">
        <v>24280</v>
      </c>
      <c r="E505" s="27" t="s">
        <v>25180</v>
      </c>
    </row>
    <row r="506" spans="1:5" x14ac:dyDescent="0.2">
      <c r="A506" s="27" t="s">
        <v>882</v>
      </c>
      <c r="B506" s="27" t="s">
        <v>25181</v>
      </c>
      <c r="C506" s="27" t="s">
        <v>24279</v>
      </c>
      <c r="D506" s="27" t="s">
        <v>24280</v>
      </c>
      <c r="E506" s="27" t="s">
        <v>25182</v>
      </c>
    </row>
    <row r="507" spans="1:5" x14ac:dyDescent="0.2">
      <c r="A507" s="27" t="s">
        <v>883</v>
      </c>
      <c r="B507" s="27" t="s">
        <v>25183</v>
      </c>
      <c r="C507" s="27" t="s">
        <v>24279</v>
      </c>
      <c r="D507" s="27" t="s">
        <v>24280</v>
      </c>
      <c r="E507" s="27" t="s">
        <v>25184</v>
      </c>
    </row>
    <row r="508" spans="1:5" x14ac:dyDescent="0.2">
      <c r="A508" s="27" t="s">
        <v>884</v>
      </c>
      <c r="B508" s="27" t="s">
        <v>25185</v>
      </c>
      <c r="C508" s="27" t="s">
        <v>24279</v>
      </c>
      <c r="D508" s="27" t="s">
        <v>24280</v>
      </c>
      <c r="E508" s="27" t="s">
        <v>8628</v>
      </c>
    </row>
    <row r="509" spans="1:5" x14ac:dyDescent="0.2">
      <c r="A509" s="27" t="s">
        <v>885</v>
      </c>
      <c r="B509" s="27" t="s">
        <v>25186</v>
      </c>
      <c r="C509" s="27" t="s">
        <v>24279</v>
      </c>
      <c r="D509" s="27" t="s">
        <v>24280</v>
      </c>
      <c r="E509" s="27" t="s">
        <v>25061</v>
      </c>
    </row>
    <row r="510" spans="1:5" x14ac:dyDescent="0.2">
      <c r="A510" s="27" t="s">
        <v>886</v>
      </c>
      <c r="B510" s="27" t="s">
        <v>25187</v>
      </c>
      <c r="C510" s="27" t="s">
        <v>24279</v>
      </c>
      <c r="D510" s="27" t="s">
        <v>24280</v>
      </c>
      <c r="E510" s="27" t="s">
        <v>25188</v>
      </c>
    </row>
    <row r="511" spans="1:5" x14ac:dyDescent="0.2">
      <c r="A511" s="27" t="s">
        <v>887</v>
      </c>
      <c r="B511" s="27" t="s">
        <v>25189</v>
      </c>
      <c r="C511" s="27" t="s">
        <v>24279</v>
      </c>
      <c r="D511" s="27" t="s">
        <v>24280</v>
      </c>
      <c r="E511" s="27" t="s">
        <v>25190</v>
      </c>
    </row>
    <row r="512" spans="1:5" x14ac:dyDescent="0.2">
      <c r="A512" s="27" t="s">
        <v>888</v>
      </c>
      <c r="B512" s="27" t="s">
        <v>25191</v>
      </c>
      <c r="C512" s="27" t="s">
        <v>24279</v>
      </c>
      <c r="D512" s="27" t="s">
        <v>24280</v>
      </c>
      <c r="E512" s="27" t="s">
        <v>24491</v>
      </c>
    </row>
    <row r="513" spans="1:5" x14ac:dyDescent="0.2">
      <c r="A513" s="27" t="s">
        <v>889</v>
      </c>
      <c r="B513" s="27" t="s">
        <v>25192</v>
      </c>
      <c r="C513" s="27" t="s">
        <v>24279</v>
      </c>
      <c r="D513" s="27" t="s">
        <v>24280</v>
      </c>
      <c r="E513" s="27" t="s">
        <v>25193</v>
      </c>
    </row>
    <row r="514" spans="1:5" x14ac:dyDescent="0.2">
      <c r="A514" s="27" t="s">
        <v>890</v>
      </c>
      <c r="B514" s="27" t="s">
        <v>25194</v>
      </c>
      <c r="C514" s="27" t="s">
        <v>24279</v>
      </c>
      <c r="D514" s="27" t="s">
        <v>24280</v>
      </c>
      <c r="E514" s="27" t="s">
        <v>25195</v>
      </c>
    </row>
    <row r="515" spans="1:5" x14ac:dyDescent="0.2">
      <c r="A515" s="27" t="s">
        <v>891</v>
      </c>
      <c r="B515" s="27" t="s">
        <v>25196</v>
      </c>
      <c r="C515" s="27" t="s">
        <v>24279</v>
      </c>
      <c r="D515" s="27" t="s">
        <v>24280</v>
      </c>
      <c r="E515" s="27" t="s">
        <v>8628</v>
      </c>
    </row>
    <row r="516" spans="1:5" x14ac:dyDescent="0.2">
      <c r="A516" s="27" t="s">
        <v>892</v>
      </c>
      <c r="B516" s="27" t="s">
        <v>25197</v>
      </c>
      <c r="C516" s="27" t="s">
        <v>24279</v>
      </c>
      <c r="D516" s="27" t="s">
        <v>24280</v>
      </c>
      <c r="E516" s="27" t="s">
        <v>25198</v>
      </c>
    </row>
    <row r="517" spans="1:5" x14ac:dyDescent="0.2">
      <c r="A517" s="27" t="s">
        <v>893</v>
      </c>
      <c r="B517" s="27" t="s">
        <v>25199</v>
      </c>
      <c r="C517" s="27" t="s">
        <v>24279</v>
      </c>
      <c r="D517" s="27" t="s">
        <v>24280</v>
      </c>
      <c r="E517" s="27" t="s">
        <v>25200</v>
      </c>
    </row>
    <row r="518" spans="1:5" x14ac:dyDescent="0.2">
      <c r="A518" s="27" t="s">
        <v>894</v>
      </c>
      <c r="B518" s="27" t="s">
        <v>25201</v>
      </c>
      <c r="C518" s="27" t="s">
        <v>24279</v>
      </c>
      <c r="D518" s="27" t="s">
        <v>24280</v>
      </c>
      <c r="E518" s="27" t="s">
        <v>25202</v>
      </c>
    </row>
    <row r="519" spans="1:5" x14ac:dyDescent="0.2">
      <c r="A519" s="27" t="s">
        <v>7988</v>
      </c>
      <c r="B519" s="27" t="s">
        <v>8628</v>
      </c>
      <c r="C519" s="27" t="s">
        <v>8628</v>
      </c>
      <c r="D519" s="27" t="s">
        <v>8628</v>
      </c>
      <c r="E519" s="27" t="s">
        <v>8628</v>
      </c>
    </row>
    <row r="520" spans="1:5" x14ac:dyDescent="0.2">
      <c r="A520" s="27" t="s">
        <v>895</v>
      </c>
      <c r="B520" s="27" t="s">
        <v>25203</v>
      </c>
      <c r="C520" s="27" t="s">
        <v>24279</v>
      </c>
      <c r="D520" s="27" t="s">
        <v>24280</v>
      </c>
      <c r="E520" s="27" t="s">
        <v>25204</v>
      </c>
    </row>
    <row r="521" spans="1:5" x14ac:dyDescent="0.2">
      <c r="A521" s="27" t="s">
        <v>896</v>
      </c>
      <c r="B521" s="27" t="s">
        <v>25205</v>
      </c>
      <c r="C521" s="27" t="s">
        <v>24279</v>
      </c>
      <c r="D521" s="27" t="s">
        <v>24280</v>
      </c>
      <c r="E521" s="27" t="s">
        <v>8628</v>
      </c>
    </row>
    <row r="522" spans="1:5" x14ac:dyDescent="0.2">
      <c r="A522" s="27" t="s">
        <v>897</v>
      </c>
      <c r="B522" s="27" t="s">
        <v>25206</v>
      </c>
      <c r="C522" s="27" t="s">
        <v>24279</v>
      </c>
      <c r="D522" s="27" t="s">
        <v>24280</v>
      </c>
      <c r="E522" s="27" t="s">
        <v>25207</v>
      </c>
    </row>
    <row r="523" spans="1:5" x14ac:dyDescent="0.2">
      <c r="A523" s="27" t="s">
        <v>898</v>
      </c>
      <c r="B523" s="27" t="s">
        <v>25208</v>
      </c>
      <c r="C523" s="27" t="s">
        <v>24279</v>
      </c>
      <c r="D523" s="27" t="s">
        <v>24280</v>
      </c>
      <c r="E523" s="27" t="s">
        <v>25209</v>
      </c>
    </row>
    <row r="524" spans="1:5" x14ac:dyDescent="0.2">
      <c r="A524" s="27" t="s">
        <v>899</v>
      </c>
      <c r="B524" s="27" t="s">
        <v>25210</v>
      </c>
      <c r="C524" s="27" t="s">
        <v>24279</v>
      </c>
      <c r="D524" s="27" t="s">
        <v>24280</v>
      </c>
      <c r="E524" s="27" t="s">
        <v>25211</v>
      </c>
    </row>
    <row r="525" spans="1:5" x14ac:dyDescent="0.2">
      <c r="A525" s="27" t="s">
        <v>900</v>
      </c>
      <c r="B525" s="27" t="s">
        <v>25212</v>
      </c>
      <c r="C525" s="27" t="s">
        <v>24283</v>
      </c>
      <c r="D525" s="27" t="s">
        <v>24280</v>
      </c>
      <c r="E525" s="27" t="s">
        <v>8628</v>
      </c>
    </row>
    <row r="526" spans="1:5" x14ac:dyDescent="0.2">
      <c r="A526" s="27" t="s">
        <v>901</v>
      </c>
      <c r="B526" s="27" t="s">
        <v>8628</v>
      </c>
      <c r="C526" s="27" t="s">
        <v>8628</v>
      </c>
      <c r="D526" s="27" t="s">
        <v>8628</v>
      </c>
      <c r="E526" s="27" t="s">
        <v>8628</v>
      </c>
    </row>
    <row r="527" spans="1:5" x14ac:dyDescent="0.2">
      <c r="A527" s="27" t="s">
        <v>902</v>
      </c>
      <c r="B527" s="27" t="s">
        <v>25213</v>
      </c>
      <c r="C527" s="27" t="s">
        <v>24283</v>
      </c>
      <c r="D527" s="27" t="s">
        <v>24280</v>
      </c>
      <c r="E527" s="27" t="s">
        <v>25214</v>
      </c>
    </row>
    <row r="528" spans="1:5" x14ac:dyDescent="0.2">
      <c r="A528" s="27" t="s">
        <v>903</v>
      </c>
      <c r="B528" s="27" t="s">
        <v>25215</v>
      </c>
      <c r="C528" s="27" t="s">
        <v>24283</v>
      </c>
      <c r="D528" s="27" t="s">
        <v>24280</v>
      </c>
      <c r="E528" s="27" t="s">
        <v>25216</v>
      </c>
    </row>
    <row r="529" spans="1:5" x14ac:dyDescent="0.2">
      <c r="A529" s="27" t="s">
        <v>904</v>
      </c>
      <c r="B529" s="27" t="s">
        <v>25217</v>
      </c>
      <c r="C529" s="27" t="s">
        <v>24279</v>
      </c>
      <c r="D529" s="27" t="s">
        <v>24280</v>
      </c>
      <c r="E529" s="27" t="s">
        <v>25218</v>
      </c>
    </row>
    <row r="530" spans="1:5" x14ac:dyDescent="0.2">
      <c r="A530" s="27" t="s">
        <v>905</v>
      </c>
      <c r="B530" s="27" t="s">
        <v>25219</v>
      </c>
      <c r="C530" s="27" t="s">
        <v>24283</v>
      </c>
      <c r="D530" s="27" t="s">
        <v>24280</v>
      </c>
      <c r="E530" s="27" t="s">
        <v>25220</v>
      </c>
    </row>
    <row r="531" spans="1:5" x14ac:dyDescent="0.2">
      <c r="A531" s="27" t="s">
        <v>906</v>
      </c>
      <c r="B531" s="27" t="s">
        <v>25221</v>
      </c>
      <c r="C531" s="27" t="s">
        <v>24283</v>
      </c>
      <c r="D531" s="27" t="s">
        <v>24280</v>
      </c>
      <c r="E531" s="27" t="s">
        <v>25222</v>
      </c>
    </row>
    <row r="532" spans="1:5" x14ac:dyDescent="0.2">
      <c r="A532" s="27" t="s">
        <v>907</v>
      </c>
      <c r="B532" s="27" t="s">
        <v>25223</v>
      </c>
      <c r="C532" s="27" t="s">
        <v>24279</v>
      </c>
      <c r="D532" s="27" t="s">
        <v>24280</v>
      </c>
      <c r="E532" s="27" t="s">
        <v>25224</v>
      </c>
    </row>
    <row r="533" spans="1:5" x14ac:dyDescent="0.2">
      <c r="A533" s="27" t="s">
        <v>908</v>
      </c>
      <c r="B533" s="27" t="s">
        <v>25225</v>
      </c>
      <c r="C533" s="27" t="s">
        <v>24279</v>
      </c>
      <c r="D533" s="27" t="s">
        <v>24280</v>
      </c>
      <c r="E533" s="27" t="s">
        <v>25226</v>
      </c>
    </row>
    <row r="534" spans="1:5" x14ac:dyDescent="0.2">
      <c r="A534" s="27" t="s">
        <v>909</v>
      </c>
      <c r="B534" s="27" t="s">
        <v>25227</v>
      </c>
      <c r="C534" s="27" t="s">
        <v>24279</v>
      </c>
      <c r="D534" s="27" t="s">
        <v>24280</v>
      </c>
      <c r="E534" s="27" t="s">
        <v>25228</v>
      </c>
    </row>
    <row r="535" spans="1:5" x14ac:dyDescent="0.2">
      <c r="A535" s="27" t="s">
        <v>910</v>
      </c>
      <c r="B535" s="27" t="s">
        <v>25229</v>
      </c>
      <c r="C535" s="27" t="s">
        <v>24283</v>
      </c>
      <c r="D535" s="27" t="s">
        <v>24280</v>
      </c>
      <c r="E535" s="27" t="s">
        <v>25230</v>
      </c>
    </row>
    <row r="536" spans="1:5" x14ac:dyDescent="0.2">
      <c r="A536" s="27" t="s">
        <v>911</v>
      </c>
      <c r="B536" s="27" t="s">
        <v>25231</v>
      </c>
      <c r="C536" s="27" t="s">
        <v>24279</v>
      </c>
      <c r="D536" s="27" t="s">
        <v>24280</v>
      </c>
      <c r="E536" s="27" t="s">
        <v>25232</v>
      </c>
    </row>
    <row r="537" spans="1:5" x14ac:dyDescent="0.2">
      <c r="A537" s="27" t="s">
        <v>912</v>
      </c>
      <c r="B537" s="27" t="s">
        <v>25233</v>
      </c>
      <c r="C537" s="27" t="s">
        <v>24279</v>
      </c>
      <c r="D537" s="27" t="s">
        <v>24280</v>
      </c>
      <c r="E537" s="27" t="s">
        <v>25234</v>
      </c>
    </row>
    <row r="538" spans="1:5" x14ac:dyDescent="0.2">
      <c r="A538" s="27" t="s">
        <v>913</v>
      </c>
      <c r="B538" s="27" t="s">
        <v>25235</v>
      </c>
      <c r="C538" s="27" t="s">
        <v>24279</v>
      </c>
      <c r="D538" s="27" t="s">
        <v>24280</v>
      </c>
      <c r="E538" s="27" t="s">
        <v>25236</v>
      </c>
    </row>
    <row r="539" spans="1:5" x14ac:dyDescent="0.2">
      <c r="A539" s="27" t="s">
        <v>914</v>
      </c>
      <c r="B539" s="27" t="s">
        <v>25237</v>
      </c>
      <c r="C539" s="27" t="s">
        <v>24279</v>
      </c>
      <c r="D539" s="27" t="s">
        <v>24280</v>
      </c>
      <c r="E539" s="27" t="s">
        <v>25238</v>
      </c>
    </row>
    <row r="540" spans="1:5" x14ac:dyDescent="0.2">
      <c r="A540" s="27" t="s">
        <v>915</v>
      </c>
      <c r="B540" s="27" t="s">
        <v>25239</v>
      </c>
      <c r="C540" s="27" t="s">
        <v>24279</v>
      </c>
      <c r="D540" s="27" t="s">
        <v>24280</v>
      </c>
      <c r="E540" s="27" t="s">
        <v>25240</v>
      </c>
    </row>
    <row r="541" spans="1:5" x14ac:dyDescent="0.2">
      <c r="A541" s="27" t="s">
        <v>916</v>
      </c>
      <c r="B541" s="27" t="s">
        <v>25241</v>
      </c>
      <c r="C541" s="27" t="s">
        <v>24279</v>
      </c>
      <c r="D541" s="27" t="s">
        <v>24280</v>
      </c>
      <c r="E541" s="27" t="s">
        <v>25242</v>
      </c>
    </row>
    <row r="542" spans="1:5" x14ac:dyDescent="0.2">
      <c r="A542" s="27" t="s">
        <v>917</v>
      </c>
      <c r="B542" s="27" t="s">
        <v>25243</v>
      </c>
      <c r="C542" s="27" t="s">
        <v>24279</v>
      </c>
      <c r="D542" s="27" t="s">
        <v>24280</v>
      </c>
      <c r="E542" s="27" t="s">
        <v>25244</v>
      </c>
    </row>
    <row r="543" spans="1:5" x14ac:dyDescent="0.2">
      <c r="A543" s="27" t="s">
        <v>918</v>
      </c>
      <c r="B543" s="27" t="s">
        <v>25245</v>
      </c>
      <c r="C543" s="27" t="s">
        <v>24279</v>
      </c>
      <c r="D543" s="27" t="s">
        <v>24280</v>
      </c>
      <c r="E543" s="27" t="s">
        <v>25246</v>
      </c>
    </row>
    <row r="544" spans="1:5" x14ac:dyDescent="0.2">
      <c r="A544" s="27" t="s">
        <v>919</v>
      </c>
      <c r="B544" s="27" t="s">
        <v>25247</v>
      </c>
      <c r="C544" s="27" t="s">
        <v>24279</v>
      </c>
      <c r="D544" s="27" t="s">
        <v>24280</v>
      </c>
      <c r="E544" s="27" t="s">
        <v>25248</v>
      </c>
    </row>
    <row r="545" spans="1:5" x14ac:dyDescent="0.2">
      <c r="A545" s="27" t="s">
        <v>920</v>
      </c>
      <c r="B545" s="27" t="s">
        <v>25249</v>
      </c>
      <c r="C545" s="27" t="s">
        <v>24279</v>
      </c>
      <c r="D545" s="27" t="s">
        <v>24280</v>
      </c>
      <c r="E545" s="27" t="s">
        <v>25250</v>
      </c>
    </row>
    <row r="546" spans="1:5" x14ac:dyDescent="0.2">
      <c r="A546" s="27" t="s">
        <v>921</v>
      </c>
      <c r="B546" s="27" t="s">
        <v>25251</v>
      </c>
      <c r="C546" s="27" t="s">
        <v>24279</v>
      </c>
      <c r="D546" s="27" t="s">
        <v>24280</v>
      </c>
      <c r="E546" s="27" t="s">
        <v>25252</v>
      </c>
    </row>
    <row r="547" spans="1:5" x14ac:dyDescent="0.2">
      <c r="A547" s="27" t="s">
        <v>922</v>
      </c>
      <c r="B547" s="27" t="s">
        <v>25253</v>
      </c>
      <c r="C547" s="27" t="s">
        <v>24283</v>
      </c>
      <c r="D547" s="27" t="s">
        <v>24280</v>
      </c>
      <c r="E547" s="27" t="s">
        <v>25254</v>
      </c>
    </row>
    <row r="548" spans="1:5" x14ac:dyDescent="0.2">
      <c r="A548" s="27" t="s">
        <v>923</v>
      </c>
      <c r="B548" s="27" t="s">
        <v>25255</v>
      </c>
      <c r="C548" s="27" t="s">
        <v>24283</v>
      </c>
      <c r="D548" s="27" t="s">
        <v>24280</v>
      </c>
      <c r="E548" s="27" t="s">
        <v>25256</v>
      </c>
    </row>
    <row r="549" spans="1:5" x14ac:dyDescent="0.2">
      <c r="A549" s="27" t="s">
        <v>924</v>
      </c>
      <c r="B549" s="27" t="s">
        <v>25257</v>
      </c>
      <c r="C549" s="27" t="s">
        <v>24279</v>
      </c>
      <c r="D549" s="27" t="s">
        <v>24280</v>
      </c>
      <c r="E549" s="27" t="s">
        <v>25258</v>
      </c>
    </row>
    <row r="550" spans="1:5" x14ac:dyDescent="0.2">
      <c r="A550" s="27" t="s">
        <v>925</v>
      </c>
      <c r="B550" s="27" t="s">
        <v>25259</v>
      </c>
      <c r="C550" s="27" t="s">
        <v>24279</v>
      </c>
      <c r="D550" s="27" t="s">
        <v>24280</v>
      </c>
      <c r="E550" s="27" t="s">
        <v>25260</v>
      </c>
    </row>
    <row r="551" spans="1:5" x14ac:dyDescent="0.2">
      <c r="A551" s="27" t="s">
        <v>926</v>
      </c>
      <c r="B551" s="27" t="s">
        <v>8628</v>
      </c>
      <c r="C551" s="27" t="s">
        <v>8628</v>
      </c>
      <c r="D551" s="27" t="s">
        <v>8628</v>
      </c>
      <c r="E551" s="27" t="s">
        <v>8628</v>
      </c>
    </row>
    <row r="552" spans="1:5" x14ac:dyDescent="0.2">
      <c r="A552" s="27" t="s">
        <v>927</v>
      </c>
      <c r="B552" s="27" t="s">
        <v>25261</v>
      </c>
      <c r="C552" s="27" t="s">
        <v>24279</v>
      </c>
      <c r="D552" s="27" t="s">
        <v>24280</v>
      </c>
      <c r="E552" s="27" t="s">
        <v>25262</v>
      </c>
    </row>
    <row r="553" spans="1:5" x14ac:dyDescent="0.2">
      <c r="A553" s="27" t="s">
        <v>928</v>
      </c>
      <c r="B553" s="27" t="s">
        <v>25263</v>
      </c>
      <c r="C553" s="27" t="s">
        <v>24279</v>
      </c>
      <c r="D553" s="27" t="s">
        <v>24280</v>
      </c>
      <c r="E553" s="27" t="s">
        <v>8628</v>
      </c>
    </row>
    <row r="554" spans="1:5" x14ac:dyDescent="0.2">
      <c r="A554" s="27" t="s">
        <v>929</v>
      </c>
      <c r="B554" s="27" t="s">
        <v>25264</v>
      </c>
      <c r="C554" s="27" t="s">
        <v>24279</v>
      </c>
      <c r="D554" s="27" t="s">
        <v>24280</v>
      </c>
      <c r="E554" s="27" t="s">
        <v>25265</v>
      </c>
    </row>
    <row r="555" spans="1:5" x14ac:dyDescent="0.2">
      <c r="A555" s="27" t="s">
        <v>930</v>
      </c>
      <c r="B555" s="27" t="s">
        <v>25266</v>
      </c>
      <c r="C555" s="27" t="s">
        <v>24279</v>
      </c>
      <c r="D555" s="27" t="s">
        <v>24280</v>
      </c>
      <c r="E555" s="27" t="s">
        <v>25267</v>
      </c>
    </row>
    <row r="556" spans="1:5" x14ac:dyDescent="0.2">
      <c r="A556" s="27" t="s">
        <v>931</v>
      </c>
      <c r="B556" s="27" t="s">
        <v>25268</v>
      </c>
      <c r="C556" s="27" t="s">
        <v>24279</v>
      </c>
      <c r="D556" s="27" t="s">
        <v>24280</v>
      </c>
      <c r="E556" s="27" t="s">
        <v>25269</v>
      </c>
    </row>
    <row r="557" spans="1:5" x14ac:dyDescent="0.2">
      <c r="A557" s="27" t="s">
        <v>932</v>
      </c>
      <c r="B557" s="27" t="s">
        <v>25270</v>
      </c>
      <c r="C557" s="27" t="s">
        <v>24279</v>
      </c>
      <c r="D557" s="27" t="s">
        <v>24280</v>
      </c>
      <c r="E557" s="27" t="s">
        <v>25271</v>
      </c>
    </row>
    <row r="558" spans="1:5" x14ac:dyDescent="0.2">
      <c r="A558" s="27" t="s">
        <v>933</v>
      </c>
      <c r="B558" s="27" t="s">
        <v>25272</v>
      </c>
      <c r="C558" s="27" t="s">
        <v>24279</v>
      </c>
      <c r="D558" s="27" t="s">
        <v>24280</v>
      </c>
      <c r="E558" s="27" t="s">
        <v>8628</v>
      </c>
    </row>
    <row r="559" spans="1:5" x14ac:dyDescent="0.2">
      <c r="A559" s="27" t="s">
        <v>934</v>
      </c>
      <c r="B559" s="27" t="s">
        <v>25273</v>
      </c>
      <c r="C559" s="27" t="s">
        <v>24279</v>
      </c>
      <c r="D559" s="27" t="s">
        <v>24280</v>
      </c>
      <c r="E559" s="27" t="s">
        <v>25274</v>
      </c>
    </row>
    <row r="560" spans="1:5" x14ac:dyDescent="0.2">
      <c r="A560" s="27" t="s">
        <v>935</v>
      </c>
      <c r="B560" s="27" t="s">
        <v>25275</v>
      </c>
      <c r="C560" s="27" t="s">
        <v>24283</v>
      </c>
      <c r="D560" s="27" t="s">
        <v>24280</v>
      </c>
      <c r="E560" s="27" t="s">
        <v>25276</v>
      </c>
    </row>
    <row r="561" spans="1:5" x14ac:dyDescent="0.2">
      <c r="A561" s="27" t="s">
        <v>936</v>
      </c>
      <c r="B561" s="27" t="s">
        <v>25277</v>
      </c>
      <c r="C561" s="27" t="s">
        <v>24279</v>
      </c>
      <c r="D561" s="27" t="s">
        <v>24280</v>
      </c>
      <c r="E561" s="27" t="s">
        <v>25278</v>
      </c>
    </row>
    <row r="562" spans="1:5" x14ac:dyDescent="0.2">
      <c r="A562" s="27" t="s">
        <v>937</v>
      </c>
      <c r="B562" s="27" t="s">
        <v>25279</v>
      </c>
      <c r="C562" s="27" t="s">
        <v>24279</v>
      </c>
      <c r="D562" s="27" t="s">
        <v>24280</v>
      </c>
      <c r="E562" s="27" t="s">
        <v>25280</v>
      </c>
    </row>
    <row r="563" spans="1:5" x14ac:dyDescent="0.2">
      <c r="A563" s="27" t="s">
        <v>938</v>
      </c>
      <c r="B563" s="27" t="s">
        <v>25281</v>
      </c>
      <c r="C563" s="27" t="s">
        <v>24279</v>
      </c>
      <c r="D563" s="27" t="s">
        <v>24280</v>
      </c>
      <c r="E563" s="27" t="s">
        <v>25282</v>
      </c>
    </row>
    <row r="564" spans="1:5" x14ac:dyDescent="0.2">
      <c r="A564" s="27" t="s">
        <v>939</v>
      </c>
      <c r="B564" s="27" t="s">
        <v>25283</v>
      </c>
      <c r="C564" s="27" t="s">
        <v>24279</v>
      </c>
      <c r="D564" s="27" t="s">
        <v>24280</v>
      </c>
      <c r="E564" s="27" t="s">
        <v>25284</v>
      </c>
    </row>
    <row r="565" spans="1:5" x14ac:dyDescent="0.2">
      <c r="A565" s="27" t="s">
        <v>940</v>
      </c>
      <c r="B565" s="27" t="s">
        <v>25285</v>
      </c>
      <c r="C565" s="27" t="s">
        <v>24279</v>
      </c>
      <c r="D565" s="27" t="s">
        <v>24280</v>
      </c>
      <c r="E565" s="27" t="s">
        <v>25286</v>
      </c>
    </row>
    <row r="566" spans="1:5" x14ac:dyDescent="0.2">
      <c r="A566" s="27" t="s">
        <v>941</v>
      </c>
      <c r="B566" s="27" t="s">
        <v>25287</v>
      </c>
      <c r="C566" s="27" t="s">
        <v>24279</v>
      </c>
      <c r="D566" s="27" t="s">
        <v>24280</v>
      </c>
      <c r="E566" s="27" t="s">
        <v>8628</v>
      </c>
    </row>
    <row r="567" spans="1:5" x14ac:dyDescent="0.2">
      <c r="A567" s="27" t="s">
        <v>942</v>
      </c>
      <c r="B567" s="27" t="s">
        <v>25288</v>
      </c>
      <c r="C567" s="27" t="s">
        <v>24283</v>
      </c>
      <c r="D567" s="27" t="s">
        <v>24280</v>
      </c>
      <c r="E567" s="27" t="s">
        <v>25289</v>
      </c>
    </row>
    <row r="568" spans="1:5" x14ac:dyDescent="0.2">
      <c r="A568" s="27" t="s">
        <v>943</v>
      </c>
      <c r="B568" s="27" t="s">
        <v>25290</v>
      </c>
      <c r="C568" s="27" t="s">
        <v>24279</v>
      </c>
      <c r="D568" s="27" t="s">
        <v>24280</v>
      </c>
      <c r="E568" s="27" t="s">
        <v>24317</v>
      </c>
    </row>
    <row r="569" spans="1:5" x14ac:dyDescent="0.2">
      <c r="A569" s="27" t="s">
        <v>944</v>
      </c>
      <c r="B569" s="27" t="s">
        <v>25291</v>
      </c>
      <c r="C569" s="27" t="s">
        <v>24279</v>
      </c>
      <c r="D569" s="27" t="s">
        <v>24280</v>
      </c>
      <c r="E569" s="27" t="s">
        <v>25292</v>
      </c>
    </row>
    <row r="570" spans="1:5" x14ac:dyDescent="0.2">
      <c r="A570" s="27" t="s">
        <v>945</v>
      </c>
      <c r="B570" s="27" t="s">
        <v>25293</v>
      </c>
      <c r="C570" s="27" t="s">
        <v>24283</v>
      </c>
      <c r="D570" s="27" t="s">
        <v>24280</v>
      </c>
      <c r="E570" s="27" t="s">
        <v>25294</v>
      </c>
    </row>
    <row r="571" spans="1:5" x14ac:dyDescent="0.2">
      <c r="A571" s="27" t="s">
        <v>946</v>
      </c>
      <c r="B571" s="27" t="s">
        <v>25295</v>
      </c>
      <c r="C571" s="27" t="s">
        <v>24279</v>
      </c>
      <c r="D571" s="27" t="s">
        <v>24280</v>
      </c>
      <c r="E571" s="27" t="s">
        <v>25296</v>
      </c>
    </row>
    <row r="572" spans="1:5" x14ac:dyDescent="0.2">
      <c r="A572" s="27" t="s">
        <v>947</v>
      </c>
      <c r="B572" s="27" t="s">
        <v>25297</v>
      </c>
      <c r="C572" s="27" t="s">
        <v>24279</v>
      </c>
      <c r="D572" s="27" t="s">
        <v>24280</v>
      </c>
      <c r="E572" s="27" t="s">
        <v>25298</v>
      </c>
    </row>
    <row r="573" spans="1:5" x14ac:dyDescent="0.2">
      <c r="A573" s="27" t="s">
        <v>948</v>
      </c>
      <c r="B573" s="27" t="s">
        <v>25299</v>
      </c>
      <c r="C573" s="27" t="s">
        <v>24279</v>
      </c>
      <c r="D573" s="27" t="s">
        <v>24280</v>
      </c>
      <c r="E573" s="27" t="s">
        <v>25300</v>
      </c>
    </row>
    <row r="574" spans="1:5" x14ac:dyDescent="0.2">
      <c r="A574" s="27" t="s">
        <v>949</v>
      </c>
      <c r="B574" s="27" t="s">
        <v>25301</v>
      </c>
      <c r="C574" s="27" t="s">
        <v>24283</v>
      </c>
      <c r="D574" s="27" t="s">
        <v>24280</v>
      </c>
      <c r="E574" s="27" t="s">
        <v>25248</v>
      </c>
    </row>
    <row r="575" spans="1:5" x14ac:dyDescent="0.2">
      <c r="A575" s="27" t="s">
        <v>950</v>
      </c>
      <c r="B575" s="27" t="s">
        <v>25302</v>
      </c>
      <c r="C575" s="27" t="s">
        <v>24279</v>
      </c>
      <c r="D575" s="27" t="s">
        <v>24280</v>
      </c>
      <c r="E575" s="27" t="s">
        <v>25303</v>
      </c>
    </row>
    <row r="576" spans="1:5" x14ac:dyDescent="0.2">
      <c r="A576" s="27" t="s">
        <v>951</v>
      </c>
      <c r="B576" s="27" t="s">
        <v>25304</v>
      </c>
      <c r="C576" s="27" t="s">
        <v>24283</v>
      </c>
      <c r="D576" s="27" t="s">
        <v>24280</v>
      </c>
      <c r="E576" s="27" t="s">
        <v>25305</v>
      </c>
    </row>
    <row r="577" spans="1:5" x14ac:dyDescent="0.2">
      <c r="A577" s="27" t="s">
        <v>952</v>
      </c>
      <c r="B577" s="27" t="s">
        <v>25306</v>
      </c>
      <c r="C577" s="27" t="s">
        <v>24283</v>
      </c>
      <c r="D577" s="27" t="s">
        <v>24280</v>
      </c>
      <c r="E577" s="27" t="s">
        <v>25307</v>
      </c>
    </row>
    <row r="578" spans="1:5" x14ac:dyDescent="0.2">
      <c r="A578" s="27" t="s">
        <v>953</v>
      </c>
      <c r="B578" s="27" t="s">
        <v>25308</v>
      </c>
      <c r="C578" s="27" t="s">
        <v>24283</v>
      </c>
      <c r="D578" s="27" t="s">
        <v>24280</v>
      </c>
      <c r="E578" s="27" t="s">
        <v>25309</v>
      </c>
    </row>
    <row r="579" spans="1:5" x14ac:dyDescent="0.2">
      <c r="A579" s="27" t="s">
        <v>954</v>
      </c>
      <c r="B579" s="27" t="s">
        <v>25310</v>
      </c>
      <c r="C579" s="27" t="s">
        <v>24279</v>
      </c>
      <c r="D579" s="27" t="s">
        <v>24280</v>
      </c>
      <c r="E579" s="27" t="s">
        <v>25311</v>
      </c>
    </row>
    <row r="580" spans="1:5" x14ac:dyDescent="0.2">
      <c r="A580" s="27" t="s">
        <v>955</v>
      </c>
      <c r="B580" s="27" t="s">
        <v>25312</v>
      </c>
      <c r="C580" s="27" t="s">
        <v>24279</v>
      </c>
      <c r="D580" s="27" t="s">
        <v>24280</v>
      </c>
      <c r="E580" s="27" t="s">
        <v>25313</v>
      </c>
    </row>
    <row r="581" spans="1:5" x14ac:dyDescent="0.2">
      <c r="A581" s="27" t="s">
        <v>956</v>
      </c>
      <c r="B581" s="27" t="s">
        <v>25314</v>
      </c>
      <c r="C581" s="27" t="s">
        <v>24283</v>
      </c>
      <c r="D581" s="27" t="s">
        <v>24280</v>
      </c>
      <c r="E581" s="27" t="s">
        <v>25315</v>
      </c>
    </row>
    <row r="582" spans="1:5" x14ac:dyDescent="0.2">
      <c r="A582" s="27" t="s">
        <v>957</v>
      </c>
      <c r="B582" s="27" t="s">
        <v>25316</v>
      </c>
      <c r="C582" s="27" t="s">
        <v>24279</v>
      </c>
      <c r="D582" s="27" t="s">
        <v>24280</v>
      </c>
      <c r="E582" s="27" t="s">
        <v>25317</v>
      </c>
    </row>
    <row r="583" spans="1:5" x14ac:dyDescent="0.2">
      <c r="A583" s="27" t="s">
        <v>958</v>
      </c>
      <c r="B583" s="27" t="s">
        <v>25318</v>
      </c>
      <c r="C583" s="27" t="s">
        <v>24279</v>
      </c>
      <c r="D583" s="27" t="s">
        <v>24280</v>
      </c>
      <c r="E583" s="27" t="s">
        <v>8628</v>
      </c>
    </row>
    <row r="584" spans="1:5" x14ac:dyDescent="0.2">
      <c r="A584" s="27" t="s">
        <v>959</v>
      </c>
      <c r="B584" s="27" t="s">
        <v>25319</v>
      </c>
      <c r="C584" s="27" t="s">
        <v>24279</v>
      </c>
      <c r="D584" s="27" t="s">
        <v>24280</v>
      </c>
      <c r="E584" s="27" t="s">
        <v>25320</v>
      </c>
    </row>
    <row r="585" spans="1:5" x14ac:dyDescent="0.2">
      <c r="A585" s="27" t="s">
        <v>960</v>
      </c>
      <c r="B585" s="27" t="s">
        <v>25321</v>
      </c>
      <c r="C585" s="27" t="s">
        <v>24279</v>
      </c>
      <c r="D585" s="27" t="s">
        <v>24280</v>
      </c>
      <c r="E585" s="27" t="s">
        <v>25322</v>
      </c>
    </row>
    <row r="586" spans="1:5" x14ac:dyDescent="0.2">
      <c r="A586" s="27" t="s">
        <v>961</v>
      </c>
      <c r="B586" s="27" t="s">
        <v>25323</v>
      </c>
      <c r="C586" s="27" t="s">
        <v>24279</v>
      </c>
      <c r="D586" s="27" t="s">
        <v>24280</v>
      </c>
      <c r="E586" s="27" t="s">
        <v>25324</v>
      </c>
    </row>
    <row r="587" spans="1:5" x14ac:dyDescent="0.2">
      <c r="A587" s="27" t="s">
        <v>962</v>
      </c>
      <c r="B587" s="27" t="s">
        <v>25325</v>
      </c>
      <c r="C587" s="27" t="s">
        <v>24279</v>
      </c>
      <c r="D587" s="27" t="s">
        <v>24280</v>
      </c>
      <c r="E587" s="27" t="s">
        <v>25326</v>
      </c>
    </row>
    <row r="588" spans="1:5" x14ac:dyDescent="0.2">
      <c r="A588" s="27" t="s">
        <v>963</v>
      </c>
      <c r="B588" s="27" t="s">
        <v>25327</v>
      </c>
      <c r="C588" s="27" t="s">
        <v>24279</v>
      </c>
      <c r="D588" s="27" t="s">
        <v>24280</v>
      </c>
      <c r="E588" s="27" t="s">
        <v>25328</v>
      </c>
    </row>
    <row r="589" spans="1:5" x14ac:dyDescent="0.2">
      <c r="A589" s="27" t="s">
        <v>964</v>
      </c>
      <c r="B589" s="27" t="s">
        <v>25329</v>
      </c>
      <c r="C589" s="27" t="s">
        <v>24279</v>
      </c>
      <c r="D589" s="27" t="s">
        <v>24280</v>
      </c>
      <c r="E589" s="27" t="s">
        <v>25330</v>
      </c>
    </row>
    <row r="590" spans="1:5" x14ac:dyDescent="0.2">
      <c r="A590" s="27" t="s">
        <v>965</v>
      </c>
      <c r="B590" s="27" t="s">
        <v>25331</v>
      </c>
      <c r="C590" s="27" t="s">
        <v>24279</v>
      </c>
      <c r="D590" s="27" t="s">
        <v>24280</v>
      </c>
      <c r="E590" s="27" t="s">
        <v>25332</v>
      </c>
    </row>
    <row r="591" spans="1:5" x14ac:dyDescent="0.2">
      <c r="A591" s="27" t="s">
        <v>966</v>
      </c>
      <c r="B591" s="27" t="s">
        <v>25333</v>
      </c>
      <c r="C591" s="27" t="s">
        <v>24279</v>
      </c>
      <c r="D591" s="27" t="s">
        <v>24280</v>
      </c>
      <c r="E591" s="27" t="s">
        <v>25334</v>
      </c>
    </row>
    <row r="592" spans="1:5" x14ac:dyDescent="0.2">
      <c r="A592" s="27" t="s">
        <v>967</v>
      </c>
      <c r="B592" s="27" t="s">
        <v>25335</v>
      </c>
      <c r="C592" s="27" t="s">
        <v>24279</v>
      </c>
      <c r="D592" s="27" t="s">
        <v>24280</v>
      </c>
      <c r="E592" s="27" t="s">
        <v>24435</v>
      </c>
    </row>
    <row r="593" spans="1:5" x14ac:dyDescent="0.2">
      <c r="A593" s="27" t="s">
        <v>968</v>
      </c>
      <c r="B593" s="27" t="s">
        <v>25336</v>
      </c>
      <c r="C593" s="27" t="s">
        <v>24279</v>
      </c>
      <c r="D593" s="27" t="s">
        <v>24280</v>
      </c>
      <c r="E593" s="27" t="s">
        <v>25337</v>
      </c>
    </row>
    <row r="594" spans="1:5" x14ac:dyDescent="0.2">
      <c r="A594" s="27" t="s">
        <v>969</v>
      </c>
      <c r="B594" s="27" t="s">
        <v>25338</v>
      </c>
      <c r="C594" s="27" t="s">
        <v>24279</v>
      </c>
      <c r="D594" s="27" t="s">
        <v>24280</v>
      </c>
      <c r="E594" s="27" t="s">
        <v>25339</v>
      </c>
    </row>
    <row r="595" spans="1:5" x14ac:dyDescent="0.2">
      <c r="A595" s="27" t="s">
        <v>160</v>
      </c>
      <c r="B595" s="27" t="s">
        <v>25340</v>
      </c>
      <c r="C595" s="27" t="s">
        <v>24279</v>
      </c>
      <c r="D595" s="27" t="s">
        <v>24280</v>
      </c>
      <c r="E595" s="27" t="s">
        <v>8628</v>
      </c>
    </row>
    <row r="596" spans="1:5" x14ac:dyDescent="0.2">
      <c r="A596" s="27" t="s">
        <v>970</v>
      </c>
      <c r="B596" s="27" t="s">
        <v>25341</v>
      </c>
      <c r="C596" s="27" t="s">
        <v>24279</v>
      </c>
      <c r="D596" s="27" t="s">
        <v>24280</v>
      </c>
      <c r="E596" s="27" t="s">
        <v>25342</v>
      </c>
    </row>
    <row r="597" spans="1:5" x14ac:dyDescent="0.2">
      <c r="A597" s="27" t="s">
        <v>971</v>
      </c>
      <c r="B597" s="27" t="s">
        <v>25343</v>
      </c>
      <c r="C597" s="27" t="s">
        <v>24279</v>
      </c>
      <c r="D597" s="27" t="s">
        <v>24280</v>
      </c>
      <c r="E597" s="27" t="s">
        <v>25344</v>
      </c>
    </row>
    <row r="598" spans="1:5" x14ac:dyDescent="0.2">
      <c r="A598" s="27" t="s">
        <v>972</v>
      </c>
      <c r="B598" s="27" t="s">
        <v>25345</v>
      </c>
      <c r="C598" s="27" t="s">
        <v>24279</v>
      </c>
      <c r="D598" s="27" t="s">
        <v>24280</v>
      </c>
      <c r="E598" s="27" t="s">
        <v>25346</v>
      </c>
    </row>
    <row r="599" spans="1:5" x14ac:dyDescent="0.2">
      <c r="A599" s="27" t="s">
        <v>973</v>
      </c>
      <c r="B599" s="27" t="s">
        <v>25347</v>
      </c>
      <c r="C599" s="27" t="s">
        <v>24283</v>
      </c>
      <c r="D599" s="27" t="s">
        <v>24280</v>
      </c>
      <c r="E599" s="27" t="s">
        <v>25348</v>
      </c>
    </row>
    <row r="600" spans="1:5" x14ac:dyDescent="0.2">
      <c r="A600" s="27" t="s">
        <v>974</v>
      </c>
      <c r="B600" s="27" t="s">
        <v>25349</v>
      </c>
      <c r="C600" s="27" t="s">
        <v>24279</v>
      </c>
      <c r="D600" s="27" t="s">
        <v>24280</v>
      </c>
      <c r="E600" s="27" t="s">
        <v>25350</v>
      </c>
    </row>
    <row r="601" spans="1:5" x14ac:dyDescent="0.2">
      <c r="A601" s="27" t="s">
        <v>975</v>
      </c>
      <c r="B601" s="27" t="s">
        <v>8628</v>
      </c>
      <c r="C601" s="27" t="s">
        <v>8628</v>
      </c>
      <c r="D601" s="27" t="s">
        <v>8628</v>
      </c>
      <c r="E601" s="27" t="s">
        <v>8628</v>
      </c>
    </row>
    <row r="602" spans="1:5" x14ac:dyDescent="0.2">
      <c r="A602" s="27" t="s">
        <v>976</v>
      </c>
      <c r="B602" s="27" t="s">
        <v>25351</v>
      </c>
      <c r="C602" s="27" t="s">
        <v>24279</v>
      </c>
      <c r="D602" s="27" t="s">
        <v>24280</v>
      </c>
      <c r="E602" s="27" t="s">
        <v>25352</v>
      </c>
    </row>
    <row r="603" spans="1:5" x14ac:dyDescent="0.2">
      <c r="A603" s="27" t="s">
        <v>977</v>
      </c>
      <c r="B603" s="27" t="s">
        <v>25353</v>
      </c>
      <c r="C603" s="27" t="s">
        <v>24279</v>
      </c>
      <c r="D603" s="27" t="s">
        <v>24280</v>
      </c>
      <c r="E603" s="27" t="s">
        <v>25354</v>
      </c>
    </row>
    <row r="604" spans="1:5" x14ac:dyDescent="0.2">
      <c r="A604" s="27" t="s">
        <v>978</v>
      </c>
      <c r="B604" s="27" t="s">
        <v>25355</v>
      </c>
      <c r="C604" s="27" t="s">
        <v>24279</v>
      </c>
      <c r="D604" s="27" t="s">
        <v>24280</v>
      </c>
      <c r="E604" s="27" t="s">
        <v>25356</v>
      </c>
    </row>
    <row r="605" spans="1:5" x14ac:dyDescent="0.2">
      <c r="A605" s="27" t="s">
        <v>979</v>
      </c>
      <c r="B605" s="27" t="s">
        <v>25357</v>
      </c>
      <c r="C605" s="27" t="s">
        <v>24279</v>
      </c>
      <c r="D605" s="27" t="s">
        <v>24280</v>
      </c>
      <c r="E605" s="27" t="s">
        <v>25358</v>
      </c>
    </row>
    <row r="606" spans="1:5" x14ac:dyDescent="0.2">
      <c r="A606" s="27" t="s">
        <v>980</v>
      </c>
      <c r="B606" s="27" t="s">
        <v>25359</v>
      </c>
      <c r="C606" s="27" t="s">
        <v>24279</v>
      </c>
      <c r="D606" s="27" t="s">
        <v>24280</v>
      </c>
      <c r="E606" s="27" t="s">
        <v>25360</v>
      </c>
    </row>
    <row r="607" spans="1:5" x14ac:dyDescent="0.2">
      <c r="A607" s="27" t="s">
        <v>981</v>
      </c>
      <c r="B607" s="27" t="s">
        <v>25361</v>
      </c>
      <c r="C607" s="27" t="s">
        <v>24279</v>
      </c>
      <c r="D607" s="27" t="s">
        <v>24280</v>
      </c>
      <c r="E607" s="27" t="s">
        <v>25362</v>
      </c>
    </row>
    <row r="608" spans="1:5" x14ac:dyDescent="0.2">
      <c r="A608" s="27" t="s">
        <v>982</v>
      </c>
      <c r="B608" s="27" t="s">
        <v>25363</v>
      </c>
      <c r="C608" s="27" t="s">
        <v>24279</v>
      </c>
      <c r="D608" s="27" t="s">
        <v>24280</v>
      </c>
      <c r="E608" s="27" t="s">
        <v>25364</v>
      </c>
    </row>
    <row r="609" spans="1:5" x14ac:dyDescent="0.2">
      <c r="A609" s="27" t="s">
        <v>983</v>
      </c>
      <c r="B609" s="27" t="s">
        <v>25365</v>
      </c>
      <c r="C609" s="27" t="s">
        <v>24283</v>
      </c>
      <c r="D609" s="27" t="s">
        <v>24280</v>
      </c>
      <c r="E609" s="27" t="s">
        <v>25366</v>
      </c>
    </row>
    <row r="610" spans="1:5" x14ac:dyDescent="0.2">
      <c r="A610" s="27" t="s">
        <v>984</v>
      </c>
      <c r="B610" s="27" t="s">
        <v>25367</v>
      </c>
      <c r="C610" s="27" t="s">
        <v>24279</v>
      </c>
      <c r="D610" s="27" t="s">
        <v>24280</v>
      </c>
      <c r="E610" s="27" t="s">
        <v>25368</v>
      </c>
    </row>
    <row r="611" spans="1:5" x14ac:dyDescent="0.2">
      <c r="A611" s="27" t="s">
        <v>985</v>
      </c>
      <c r="B611" s="27" t="s">
        <v>25369</v>
      </c>
      <c r="C611" s="27" t="s">
        <v>24279</v>
      </c>
      <c r="D611" s="27" t="s">
        <v>24280</v>
      </c>
      <c r="E611" s="27" t="s">
        <v>25370</v>
      </c>
    </row>
    <row r="612" spans="1:5" x14ac:dyDescent="0.2">
      <c r="A612" s="27" t="s">
        <v>986</v>
      </c>
      <c r="B612" s="27" t="s">
        <v>25371</v>
      </c>
      <c r="C612" s="27" t="s">
        <v>24279</v>
      </c>
      <c r="D612" s="27" t="s">
        <v>24280</v>
      </c>
      <c r="E612" s="27" t="s">
        <v>25372</v>
      </c>
    </row>
    <row r="613" spans="1:5" x14ac:dyDescent="0.2">
      <c r="A613" s="27" t="s">
        <v>987</v>
      </c>
      <c r="B613" s="27" t="s">
        <v>25373</v>
      </c>
      <c r="C613" s="27" t="s">
        <v>24279</v>
      </c>
      <c r="D613" s="27" t="s">
        <v>24280</v>
      </c>
      <c r="E613" s="27" t="s">
        <v>25374</v>
      </c>
    </row>
    <row r="614" spans="1:5" x14ac:dyDescent="0.2">
      <c r="A614" s="27" t="s">
        <v>988</v>
      </c>
      <c r="B614" s="27" t="s">
        <v>25375</v>
      </c>
      <c r="C614" s="27" t="s">
        <v>24279</v>
      </c>
      <c r="D614" s="27" t="s">
        <v>24280</v>
      </c>
      <c r="E614" s="27" t="s">
        <v>25376</v>
      </c>
    </row>
    <row r="615" spans="1:5" x14ac:dyDescent="0.2">
      <c r="A615" s="27" t="s">
        <v>989</v>
      </c>
      <c r="B615" s="27" t="s">
        <v>25377</v>
      </c>
      <c r="C615" s="27" t="s">
        <v>24279</v>
      </c>
      <c r="D615" s="27" t="s">
        <v>24280</v>
      </c>
      <c r="E615" s="27" t="s">
        <v>25378</v>
      </c>
    </row>
    <row r="616" spans="1:5" x14ac:dyDescent="0.2">
      <c r="A616" s="27" t="s">
        <v>16</v>
      </c>
      <c r="B616" s="27" t="s">
        <v>25379</v>
      </c>
      <c r="C616" s="27" t="s">
        <v>24279</v>
      </c>
      <c r="D616" s="27" t="s">
        <v>24280</v>
      </c>
      <c r="E616" s="27" t="s">
        <v>24491</v>
      </c>
    </row>
    <row r="617" spans="1:5" x14ac:dyDescent="0.2">
      <c r="A617" s="27" t="s">
        <v>990</v>
      </c>
      <c r="B617" s="27" t="s">
        <v>25380</v>
      </c>
      <c r="C617" s="27" t="s">
        <v>24279</v>
      </c>
      <c r="D617" s="27" t="s">
        <v>24280</v>
      </c>
      <c r="E617" s="27" t="s">
        <v>25381</v>
      </c>
    </row>
    <row r="618" spans="1:5" x14ac:dyDescent="0.2">
      <c r="A618" s="27" t="s">
        <v>991</v>
      </c>
      <c r="B618" s="27" t="s">
        <v>8628</v>
      </c>
      <c r="C618" s="27" t="s">
        <v>8628</v>
      </c>
      <c r="D618" s="27" t="s">
        <v>8628</v>
      </c>
      <c r="E618" s="27" t="s">
        <v>8628</v>
      </c>
    </row>
    <row r="619" spans="1:5" x14ac:dyDescent="0.2">
      <c r="A619" s="27" t="s">
        <v>992</v>
      </c>
      <c r="B619" s="27" t="s">
        <v>25382</v>
      </c>
      <c r="C619" s="27" t="s">
        <v>24279</v>
      </c>
      <c r="D619" s="27" t="s">
        <v>24280</v>
      </c>
      <c r="E619" s="27" t="s">
        <v>25383</v>
      </c>
    </row>
    <row r="620" spans="1:5" x14ac:dyDescent="0.2">
      <c r="A620" s="27" t="s">
        <v>993</v>
      </c>
      <c r="B620" s="27" t="s">
        <v>25384</v>
      </c>
      <c r="C620" s="27" t="s">
        <v>24279</v>
      </c>
      <c r="D620" s="27" t="s">
        <v>24280</v>
      </c>
      <c r="E620" s="27" t="s">
        <v>24542</v>
      </c>
    </row>
    <row r="621" spans="1:5" x14ac:dyDescent="0.2">
      <c r="A621" s="27" t="s">
        <v>994</v>
      </c>
      <c r="B621" s="27" t="s">
        <v>25385</v>
      </c>
      <c r="C621" s="27" t="s">
        <v>24279</v>
      </c>
      <c r="D621" s="27" t="s">
        <v>24280</v>
      </c>
      <c r="E621" s="27" t="s">
        <v>24552</v>
      </c>
    </row>
    <row r="622" spans="1:5" x14ac:dyDescent="0.2">
      <c r="A622" s="27" t="s">
        <v>995</v>
      </c>
      <c r="B622" s="27" t="s">
        <v>25386</v>
      </c>
      <c r="C622" s="27" t="s">
        <v>24279</v>
      </c>
      <c r="D622" s="27" t="s">
        <v>24280</v>
      </c>
      <c r="E622" s="27" t="s">
        <v>25387</v>
      </c>
    </row>
    <row r="623" spans="1:5" x14ac:dyDescent="0.2">
      <c r="A623" s="27" t="s">
        <v>17</v>
      </c>
      <c r="B623" s="27" t="s">
        <v>25388</v>
      </c>
      <c r="C623" s="27" t="s">
        <v>24283</v>
      </c>
      <c r="D623" s="27" t="s">
        <v>24280</v>
      </c>
      <c r="E623" s="27" t="s">
        <v>25389</v>
      </c>
    </row>
    <row r="624" spans="1:5" x14ac:dyDescent="0.2">
      <c r="A624" s="27" t="s">
        <v>234</v>
      </c>
      <c r="B624" s="27" t="s">
        <v>25390</v>
      </c>
      <c r="C624" s="27" t="s">
        <v>24279</v>
      </c>
      <c r="D624" s="27" t="s">
        <v>24280</v>
      </c>
      <c r="E624" s="27" t="s">
        <v>25391</v>
      </c>
    </row>
    <row r="625" spans="1:5" x14ac:dyDescent="0.2">
      <c r="A625" s="27" t="s">
        <v>996</v>
      </c>
      <c r="B625" s="27" t="s">
        <v>25392</v>
      </c>
      <c r="C625" s="27" t="s">
        <v>24283</v>
      </c>
      <c r="D625" s="27" t="s">
        <v>24280</v>
      </c>
      <c r="E625" s="27" t="s">
        <v>25393</v>
      </c>
    </row>
    <row r="626" spans="1:5" x14ac:dyDescent="0.2">
      <c r="A626" s="27" t="s">
        <v>18</v>
      </c>
      <c r="B626" s="27" t="s">
        <v>25394</v>
      </c>
      <c r="C626" s="27" t="s">
        <v>24279</v>
      </c>
      <c r="D626" s="27" t="s">
        <v>24280</v>
      </c>
      <c r="E626" s="27" t="s">
        <v>25395</v>
      </c>
    </row>
    <row r="627" spans="1:5" x14ac:dyDescent="0.2">
      <c r="A627" s="27" t="s">
        <v>997</v>
      </c>
      <c r="B627" s="27" t="s">
        <v>25396</v>
      </c>
      <c r="C627" s="27" t="s">
        <v>24283</v>
      </c>
      <c r="D627" s="27" t="s">
        <v>24280</v>
      </c>
      <c r="E627" s="27" t="s">
        <v>25397</v>
      </c>
    </row>
    <row r="628" spans="1:5" x14ac:dyDescent="0.2">
      <c r="A628" s="27" t="s">
        <v>998</v>
      </c>
      <c r="B628" s="27" t="s">
        <v>25398</v>
      </c>
      <c r="C628" s="27" t="s">
        <v>24279</v>
      </c>
      <c r="D628" s="27" t="s">
        <v>24280</v>
      </c>
      <c r="E628" s="27" t="s">
        <v>8628</v>
      </c>
    </row>
    <row r="629" spans="1:5" x14ac:dyDescent="0.2">
      <c r="A629" s="27" t="s">
        <v>999</v>
      </c>
      <c r="B629" s="27" t="s">
        <v>25399</v>
      </c>
      <c r="C629" s="27" t="s">
        <v>24279</v>
      </c>
      <c r="D629" s="27" t="s">
        <v>24280</v>
      </c>
      <c r="E629" s="27" t="s">
        <v>25400</v>
      </c>
    </row>
    <row r="630" spans="1:5" x14ac:dyDescent="0.2">
      <c r="A630" s="27" t="s">
        <v>1000</v>
      </c>
      <c r="B630" s="27" t="s">
        <v>25401</v>
      </c>
      <c r="C630" s="27" t="s">
        <v>24279</v>
      </c>
      <c r="D630" s="27" t="s">
        <v>24280</v>
      </c>
      <c r="E630" s="27" t="s">
        <v>8628</v>
      </c>
    </row>
    <row r="631" spans="1:5" x14ac:dyDescent="0.2">
      <c r="A631" s="27" t="s">
        <v>1001</v>
      </c>
      <c r="B631" s="27" t="s">
        <v>25402</v>
      </c>
      <c r="C631" s="27" t="s">
        <v>24279</v>
      </c>
      <c r="D631" s="27" t="s">
        <v>24280</v>
      </c>
      <c r="E631" s="27" t="s">
        <v>25403</v>
      </c>
    </row>
    <row r="632" spans="1:5" x14ac:dyDescent="0.2">
      <c r="A632" s="27" t="s">
        <v>1002</v>
      </c>
      <c r="B632" s="27" t="s">
        <v>25404</v>
      </c>
      <c r="C632" s="27" t="s">
        <v>24279</v>
      </c>
      <c r="D632" s="27" t="s">
        <v>24280</v>
      </c>
      <c r="E632" s="27" t="s">
        <v>25405</v>
      </c>
    </row>
    <row r="633" spans="1:5" x14ac:dyDescent="0.2">
      <c r="A633" s="27" t="s">
        <v>317</v>
      </c>
      <c r="B633" s="27" t="s">
        <v>25406</v>
      </c>
      <c r="C633" s="27" t="s">
        <v>24279</v>
      </c>
      <c r="D633" s="27" t="s">
        <v>24280</v>
      </c>
      <c r="E633" s="27" t="s">
        <v>25407</v>
      </c>
    </row>
    <row r="634" spans="1:5" x14ac:dyDescent="0.2">
      <c r="A634" s="27" t="s">
        <v>1003</v>
      </c>
      <c r="B634" s="27" t="s">
        <v>25408</v>
      </c>
      <c r="C634" s="27" t="s">
        <v>24279</v>
      </c>
      <c r="D634" s="27" t="s">
        <v>24280</v>
      </c>
      <c r="E634" s="27" t="s">
        <v>25409</v>
      </c>
    </row>
    <row r="635" spans="1:5" x14ac:dyDescent="0.2">
      <c r="A635" s="27" t="s">
        <v>1004</v>
      </c>
      <c r="B635" s="27" t="s">
        <v>25410</v>
      </c>
      <c r="C635" s="27" t="s">
        <v>24279</v>
      </c>
      <c r="D635" s="27" t="s">
        <v>24280</v>
      </c>
      <c r="E635" s="27" t="s">
        <v>25411</v>
      </c>
    </row>
    <row r="636" spans="1:5" x14ac:dyDescent="0.2">
      <c r="A636" s="27" t="s">
        <v>1005</v>
      </c>
      <c r="B636" s="27" t="s">
        <v>25412</v>
      </c>
      <c r="C636" s="27" t="s">
        <v>24279</v>
      </c>
      <c r="D636" s="27" t="s">
        <v>24280</v>
      </c>
      <c r="E636" s="27" t="s">
        <v>8628</v>
      </c>
    </row>
    <row r="637" spans="1:5" x14ac:dyDescent="0.2">
      <c r="A637" s="27" t="s">
        <v>1006</v>
      </c>
      <c r="B637" s="27" t="s">
        <v>25413</v>
      </c>
      <c r="C637" s="27" t="s">
        <v>24283</v>
      </c>
      <c r="D637" s="27" t="s">
        <v>24280</v>
      </c>
      <c r="E637" s="27" t="s">
        <v>25414</v>
      </c>
    </row>
    <row r="638" spans="1:5" x14ac:dyDescent="0.2">
      <c r="A638" s="27" t="s">
        <v>1007</v>
      </c>
      <c r="B638" s="27" t="s">
        <v>25415</v>
      </c>
      <c r="C638" s="27" t="s">
        <v>24283</v>
      </c>
      <c r="D638" s="27" t="s">
        <v>24280</v>
      </c>
      <c r="E638" s="27" t="s">
        <v>25416</v>
      </c>
    </row>
    <row r="639" spans="1:5" x14ac:dyDescent="0.2">
      <c r="A639" s="27" t="s">
        <v>1008</v>
      </c>
      <c r="B639" s="27" t="s">
        <v>25417</v>
      </c>
      <c r="C639" s="27" t="s">
        <v>24279</v>
      </c>
      <c r="D639" s="27" t="s">
        <v>24280</v>
      </c>
      <c r="E639" s="27" t="s">
        <v>25418</v>
      </c>
    </row>
    <row r="640" spans="1:5" x14ac:dyDescent="0.2">
      <c r="A640" s="27" t="s">
        <v>1009</v>
      </c>
      <c r="B640" s="27" t="s">
        <v>25419</v>
      </c>
      <c r="C640" s="27" t="s">
        <v>24279</v>
      </c>
      <c r="D640" s="27" t="s">
        <v>24280</v>
      </c>
      <c r="E640" s="27" t="s">
        <v>8628</v>
      </c>
    </row>
    <row r="641" spans="1:5" x14ac:dyDescent="0.2">
      <c r="A641" s="27" t="s">
        <v>1010</v>
      </c>
      <c r="B641" s="27" t="s">
        <v>25420</v>
      </c>
      <c r="C641" s="27" t="s">
        <v>24279</v>
      </c>
      <c r="D641" s="27" t="s">
        <v>24280</v>
      </c>
      <c r="E641" s="27" t="s">
        <v>25421</v>
      </c>
    </row>
    <row r="642" spans="1:5" x14ac:dyDescent="0.2">
      <c r="A642" s="27" t="s">
        <v>1011</v>
      </c>
      <c r="B642" s="27" t="s">
        <v>25422</v>
      </c>
      <c r="C642" s="27" t="s">
        <v>24279</v>
      </c>
      <c r="D642" s="27" t="s">
        <v>24280</v>
      </c>
      <c r="E642" s="27" t="s">
        <v>25423</v>
      </c>
    </row>
    <row r="643" spans="1:5" x14ac:dyDescent="0.2">
      <c r="A643" s="27" t="s">
        <v>1012</v>
      </c>
      <c r="B643" s="27" t="s">
        <v>25424</v>
      </c>
      <c r="C643" s="27" t="s">
        <v>24279</v>
      </c>
      <c r="D643" s="27" t="s">
        <v>24280</v>
      </c>
      <c r="E643" s="27" t="s">
        <v>25425</v>
      </c>
    </row>
    <row r="644" spans="1:5" x14ac:dyDescent="0.2">
      <c r="A644" s="27" t="s">
        <v>1013</v>
      </c>
      <c r="B644" s="27" t="s">
        <v>25426</v>
      </c>
      <c r="C644" s="27" t="s">
        <v>24279</v>
      </c>
      <c r="D644" s="27" t="s">
        <v>24280</v>
      </c>
      <c r="E644" s="27" t="s">
        <v>25427</v>
      </c>
    </row>
    <row r="645" spans="1:5" x14ac:dyDescent="0.2">
      <c r="A645" s="27" t="s">
        <v>1014</v>
      </c>
      <c r="B645" s="27" t="s">
        <v>25428</v>
      </c>
      <c r="C645" s="27" t="s">
        <v>24279</v>
      </c>
      <c r="D645" s="27" t="s">
        <v>24280</v>
      </c>
      <c r="E645" s="27" t="s">
        <v>25429</v>
      </c>
    </row>
    <row r="646" spans="1:5" x14ac:dyDescent="0.2">
      <c r="A646" s="27" t="s">
        <v>1015</v>
      </c>
      <c r="B646" s="27" t="s">
        <v>25430</v>
      </c>
      <c r="C646" s="27" t="s">
        <v>24279</v>
      </c>
      <c r="D646" s="27" t="s">
        <v>24280</v>
      </c>
      <c r="E646" s="27" t="s">
        <v>25431</v>
      </c>
    </row>
    <row r="647" spans="1:5" x14ac:dyDescent="0.2">
      <c r="A647" s="27" t="s">
        <v>1016</v>
      </c>
      <c r="B647" s="27" t="s">
        <v>25432</v>
      </c>
      <c r="C647" s="27" t="s">
        <v>24283</v>
      </c>
      <c r="D647" s="27" t="s">
        <v>24280</v>
      </c>
      <c r="E647" s="27" t="s">
        <v>25433</v>
      </c>
    </row>
    <row r="648" spans="1:5" x14ac:dyDescent="0.2">
      <c r="A648" s="27" t="s">
        <v>1017</v>
      </c>
      <c r="B648" s="27" t="s">
        <v>25434</v>
      </c>
      <c r="C648" s="27" t="s">
        <v>24283</v>
      </c>
      <c r="D648" s="27" t="s">
        <v>24280</v>
      </c>
      <c r="E648" s="27" t="s">
        <v>25435</v>
      </c>
    </row>
    <row r="649" spans="1:5" x14ac:dyDescent="0.2">
      <c r="A649" s="27" t="s">
        <v>1018</v>
      </c>
      <c r="B649" s="27" t="s">
        <v>25436</v>
      </c>
      <c r="C649" s="27" t="s">
        <v>24279</v>
      </c>
      <c r="D649" s="27" t="s">
        <v>24280</v>
      </c>
      <c r="E649" s="27" t="s">
        <v>25437</v>
      </c>
    </row>
    <row r="650" spans="1:5" x14ac:dyDescent="0.2">
      <c r="A650" s="27" t="s">
        <v>1019</v>
      </c>
      <c r="B650" s="27" t="s">
        <v>25438</v>
      </c>
      <c r="C650" s="27" t="s">
        <v>24279</v>
      </c>
      <c r="D650" s="27" t="s">
        <v>24280</v>
      </c>
      <c r="E650" s="27" t="s">
        <v>25439</v>
      </c>
    </row>
    <row r="651" spans="1:5" x14ac:dyDescent="0.2">
      <c r="A651" s="27" t="s">
        <v>1020</v>
      </c>
      <c r="B651" s="27" t="s">
        <v>25440</v>
      </c>
      <c r="C651" s="27" t="s">
        <v>24279</v>
      </c>
      <c r="D651" s="27" t="s">
        <v>24280</v>
      </c>
      <c r="E651" s="27" t="s">
        <v>25441</v>
      </c>
    </row>
    <row r="652" spans="1:5" x14ac:dyDescent="0.2">
      <c r="A652" s="27" t="s">
        <v>1021</v>
      </c>
      <c r="B652" s="27" t="s">
        <v>25442</v>
      </c>
      <c r="C652" s="27" t="s">
        <v>24279</v>
      </c>
      <c r="D652" s="27" t="s">
        <v>24280</v>
      </c>
      <c r="E652" s="27" t="s">
        <v>25443</v>
      </c>
    </row>
    <row r="653" spans="1:5" x14ac:dyDescent="0.2">
      <c r="A653" s="27" t="s">
        <v>1022</v>
      </c>
      <c r="B653" s="27" t="s">
        <v>25444</v>
      </c>
      <c r="C653" s="27" t="s">
        <v>24283</v>
      </c>
      <c r="D653" s="27" t="s">
        <v>24280</v>
      </c>
      <c r="E653" s="27" t="s">
        <v>25445</v>
      </c>
    </row>
    <row r="654" spans="1:5" x14ac:dyDescent="0.2">
      <c r="A654" s="27" t="s">
        <v>1023</v>
      </c>
      <c r="B654" s="27" t="s">
        <v>25446</v>
      </c>
      <c r="C654" s="27" t="s">
        <v>24279</v>
      </c>
      <c r="D654" s="27" t="s">
        <v>24280</v>
      </c>
      <c r="E654" s="27" t="s">
        <v>25447</v>
      </c>
    </row>
    <row r="655" spans="1:5" x14ac:dyDescent="0.2">
      <c r="A655" s="27" t="s">
        <v>7982</v>
      </c>
      <c r="B655" s="27" t="s">
        <v>8628</v>
      </c>
      <c r="C655" s="27" t="s">
        <v>8628</v>
      </c>
      <c r="D655" s="27" t="s">
        <v>8628</v>
      </c>
      <c r="E655" s="27" t="s">
        <v>8628</v>
      </c>
    </row>
    <row r="656" spans="1:5" x14ac:dyDescent="0.2">
      <c r="A656" s="27" t="s">
        <v>1024</v>
      </c>
      <c r="B656" s="27" t="s">
        <v>25448</v>
      </c>
      <c r="C656" s="27" t="s">
        <v>24283</v>
      </c>
      <c r="D656" s="27" t="s">
        <v>24280</v>
      </c>
      <c r="E656" s="27" t="s">
        <v>25449</v>
      </c>
    </row>
    <row r="657" spans="1:5" x14ac:dyDescent="0.2">
      <c r="A657" s="27" t="s">
        <v>1025</v>
      </c>
      <c r="B657" s="27" t="s">
        <v>25450</v>
      </c>
      <c r="C657" s="27" t="s">
        <v>24283</v>
      </c>
      <c r="D657" s="27" t="s">
        <v>24280</v>
      </c>
      <c r="E657" s="27" t="s">
        <v>25451</v>
      </c>
    </row>
    <row r="658" spans="1:5" x14ac:dyDescent="0.2">
      <c r="A658" s="27" t="s">
        <v>1026</v>
      </c>
      <c r="B658" s="27" t="s">
        <v>25452</v>
      </c>
      <c r="C658" s="27" t="s">
        <v>24279</v>
      </c>
      <c r="D658" s="27" t="s">
        <v>24280</v>
      </c>
      <c r="E658" s="27" t="s">
        <v>25453</v>
      </c>
    </row>
    <row r="659" spans="1:5" x14ac:dyDescent="0.2">
      <c r="A659" s="27" t="s">
        <v>1027</v>
      </c>
      <c r="B659" s="27" t="s">
        <v>25454</v>
      </c>
      <c r="C659" s="27" t="s">
        <v>24279</v>
      </c>
      <c r="D659" s="27" t="s">
        <v>24280</v>
      </c>
      <c r="E659" s="27" t="s">
        <v>25455</v>
      </c>
    </row>
    <row r="660" spans="1:5" x14ac:dyDescent="0.2">
      <c r="A660" s="27" t="s">
        <v>1028</v>
      </c>
      <c r="B660" s="27" t="s">
        <v>25456</v>
      </c>
      <c r="C660" s="27" t="s">
        <v>24279</v>
      </c>
      <c r="D660" s="27" t="s">
        <v>24280</v>
      </c>
      <c r="E660" s="27" t="s">
        <v>25348</v>
      </c>
    </row>
    <row r="661" spans="1:5" x14ac:dyDescent="0.2">
      <c r="A661" s="27" t="s">
        <v>1029</v>
      </c>
      <c r="B661" s="27" t="s">
        <v>8628</v>
      </c>
      <c r="C661" s="27" t="s">
        <v>8628</v>
      </c>
      <c r="D661" s="27" t="s">
        <v>8628</v>
      </c>
      <c r="E661" s="27" t="s">
        <v>8628</v>
      </c>
    </row>
    <row r="662" spans="1:5" x14ac:dyDescent="0.2">
      <c r="A662" s="27" t="s">
        <v>1030</v>
      </c>
      <c r="B662" s="27" t="s">
        <v>25457</v>
      </c>
      <c r="C662" s="27" t="s">
        <v>24279</v>
      </c>
      <c r="D662" s="27" t="s">
        <v>24280</v>
      </c>
      <c r="E662" s="27" t="s">
        <v>25458</v>
      </c>
    </row>
    <row r="663" spans="1:5" x14ac:dyDescent="0.2">
      <c r="A663" s="27" t="s">
        <v>1031</v>
      </c>
      <c r="B663" s="27" t="s">
        <v>25459</v>
      </c>
      <c r="C663" s="27" t="s">
        <v>24279</v>
      </c>
      <c r="D663" s="27" t="s">
        <v>24280</v>
      </c>
      <c r="E663" s="27" t="s">
        <v>25460</v>
      </c>
    </row>
    <row r="664" spans="1:5" x14ac:dyDescent="0.2">
      <c r="A664" s="27" t="s">
        <v>1032</v>
      </c>
      <c r="B664" s="27" t="s">
        <v>25461</v>
      </c>
      <c r="C664" s="27" t="s">
        <v>24279</v>
      </c>
      <c r="D664" s="27" t="s">
        <v>24280</v>
      </c>
      <c r="E664" s="27" t="s">
        <v>25462</v>
      </c>
    </row>
    <row r="665" spans="1:5" x14ac:dyDescent="0.2">
      <c r="A665" s="27" t="s">
        <v>1033</v>
      </c>
      <c r="B665" s="27" t="s">
        <v>25463</v>
      </c>
      <c r="C665" s="27" t="s">
        <v>24279</v>
      </c>
      <c r="D665" s="27" t="s">
        <v>24280</v>
      </c>
      <c r="E665" s="27" t="s">
        <v>25464</v>
      </c>
    </row>
    <row r="666" spans="1:5" x14ac:dyDescent="0.2">
      <c r="A666" s="27" t="s">
        <v>1034</v>
      </c>
      <c r="B666" s="27" t="s">
        <v>25465</v>
      </c>
      <c r="C666" s="27" t="s">
        <v>24279</v>
      </c>
      <c r="D666" s="27" t="s">
        <v>24280</v>
      </c>
      <c r="E666" s="27" t="s">
        <v>25466</v>
      </c>
    </row>
    <row r="667" spans="1:5" x14ac:dyDescent="0.2">
      <c r="A667" s="27" t="s">
        <v>1035</v>
      </c>
      <c r="B667" s="27" t="s">
        <v>25467</v>
      </c>
      <c r="C667" s="27" t="s">
        <v>24279</v>
      </c>
      <c r="D667" s="27" t="s">
        <v>24280</v>
      </c>
      <c r="E667" s="27" t="s">
        <v>8628</v>
      </c>
    </row>
    <row r="668" spans="1:5" x14ac:dyDescent="0.2">
      <c r="A668" s="27" t="s">
        <v>1036</v>
      </c>
      <c r="B668" s="27" t="s">
        <v>25468</v>
      </c>
      <c r="C668" s="27" t="s">
        <v>24279</v>
      </c>
      <c r="D668" s="27" t="s">
        <v>24280</v>
      </c>
      <c r="E668" s="27" t="s">
        <v>25469</v>
      </c>
    </row>
    <row r="669" spans="1:5" x14ac:dyDescent="0.2">
      <c r="A669" s="27" t="s">
        <v>1037</v>
      </c>
      <c r="B669" s="27" t="s">
        <v>25470</v>
      </c>
      <c r="C669" s="27" t="s">
        <v>24279</v>
      </c>
      <c r="D669" s="27" t="s">
        <v>24280</v>
      </c>
      <c r="E669" s="27" t="s">
        <v>25471</v>
      </c>
    </row>
    <row r="670" spans="1:5" x14ac:dyDescent="0.2">
      <c r="A670" s="27" t="s">
        <v>1038</v>
      </c>
      <c r="B670" s="27" t="s">
        <v>25472</v>
      </c>
      <c r="C670" s="27" t="s">
        <v>24279</v>
      </c>
      <c r="D670" s="27" t="s">
        <v>24280</v>
      </c>
      <c r="E670" s="27" t="s">
        <v>25473</v>
      </c>
    </row>
    <row r="671" spans="1:5" x14ac:dyDescent="0.2">
      <c r="A671" s="27" t="s">
        <v>1039</v>
      </c>
      <c r="B671" s="27" t="s">
        <v>25474</v>
      </c>
      <c r="C671" s="27" t="s">
        <v>24279</v>
      </c>
      <c r="D671" s="27" t="s">
        <v>24280</v>
      </c>
      <c r="E671" s="27" t="s">
        <v>25475</v>
      </c>
    </row>
    <row r="672" spans="1:5" x14ac:dyDescent="0.2">
      <c r="A672" s="27" t="s">
        <v>1040</v>
      </c>
      <c r="B672" s="27" t="s">
        <v>25476</v>
      </c>
      <c r="C672" s="27" t="s">
        <v>24279</v>
      </c>
      <c r="D672" s="27" t="s">
        <v>24280</v>
      </c>
      <c r="E672" s="27" t="s">
        <v>25477</v>
      </c>
    </row>
    <row r="673" spans="1:5" x14ac:dyDescent="0.2">
      <c r="A673" s="27" t="s">
        <v>1041</v>
      </c>
      <c r="B673" s="27" t="s">
        <v>25478</v>
      </c>
      <c r="C673" s="27" t="s">
        <v>24279</v>
      </c>
      <c r="D673" s="27" t="s">
        <v>24280</v>
      </c>
      <c r="E673" s="27" t="s">
        <v>25479</v>
      </c>
    </row>
    <row r="674" spans="1:5" x14ac:dyDescent="0.2">
      <c r="A674" s="27" t="s">
        <v>1042</v>
      </c>
      <c r="B674" s="27" t="s">
        <v>25480</v>
      </c>
      <c r="C674" s="27" t="s">
        <v>24279</v>
      </c>
      <c r="D674" s="27" t="s">
        <v>24280</v>
      </c>
      <c r="E674" s="27" t="s">
        <v>25481</v>
      </c>
    </row>
    <row r="675" spans="1:5" x14ac:dyDescent="0.2">
      <c r="A675" s="27" t="s">
        <v>1043</v>
      </c>
      <c r="B675" s="27" t="s">
        <v>25482</v>
      </c>
      <c r="C675" s="27" t="s">
        <v>24283</v>
      </c>
      <c r="D675" s="27" t="s">
        <v>24280</v>
      </c>
      <c r="E675" s="27" t="s">
        <v>25483</v>
      </c>
    </row>
    <row r="676" spans="1:5" x14ac:dyDescent="0.2">
      <c r="A676" s="27" t="s">
        <v>1044</v>
      </c>
      <c r="B676" s="27" t="s">
        <v>25484</v>
      </c>
      <c r="C676" s="27" t="s">
        <v>24279</v>
      </c>
      <c r="D676" s="27" t="s">
        <v>24280</v>
      </c>
      <c r="E676" s="27" t="s">
        <v>25485</v>
      </c>
    </row>
    <row r="677" spans="1:5" x14ac:dyDescent="0.2">
      <c r="A677" s="27" t="s">
        <v>1045</v>
      </c>
      <c r="B677" s="27" t="s">
        <v>25486</v>
      </c>
      <c r="C677" s="27" t="s">
        <v>24279</v>
      </c>
      <c r="D677" s="27" t="s">
        <v>24280</v>
      </c>
      <c r="E677" s="27" t="s">
        <v>25296</v>
      </c>
    </row>
    <row r="678" spans="1:5" x14ac:dyDescent="0.2">
      <c r="A678" s="27" t="s">
        <v>1046</v>
      </c>
      <c r="B678" s="27" t="s">
        <v>25487</v>
      </c>
      <c r="C678" s="27" t="s">
        <v>24279</v>
      </c>
      <c r="D678" s="27" t="s">
        <v>24280</v>
      </c>
      <c r="E678" s="27" t="s">
        <v>25488</v>
      </c>
    </row>
    <row r="679" spans="1:5" x14ac:dyDescent="0.2">
      <c r="A679" s="27" t="s">
        <v>19</v>
      </c>
      <c r="B679" s="27" t="s">
        <v>25489</v>
      </c>
      <c r="C679" s="27" t="s">
        <v>24279</v>
      </c>
      <c r="D679" s="27" t="s">
        <v>24280</v>
      </c>
      <c r="E679" s="27" t="s">
        <v>25490</v>
      </c>
    </row>
    <row r="680" spans="1:5" x14ac:dyDescent="0.2">
      <c r="A680" s="27" t="s">
        <v>318</v>
      </c>
      <c r="B680" s="27" t="s">
        <v>8628</v>
      </c>
      <c r="C680" s="27" t="s">
        <v>8628</v>
      </c>
      <c r="D680" s="27" t="s">
        <v>8628</v>
      </c>
      <c r="E680" s="27" t="s">
        <v>8628</v>
      </c>
    </row>
    <row r="681" spans="1:5" x14ac:dyDescent="0.2">
      <c r="A681" s="27" t="s">
        <v>1047</v>
      </c>
      <c r="B681" s="27" t="s">
        <v>25491</v>
      </c>
      <c r="C681" s="27" t="s">
        <v>24279</v>
      </c>
      <c r="D681" s="27" t="s">
        <v>24280</v>
      </c>
      <c r="E681" s="27" t="s">
        <v>25492</v>
      </c>
    </row>
    <row r="682" spans="1:5" x14ac:dyDescent="0.2">
      <c r="A682" s="27" t="s">
        <v>1048</v>
      </c>
      <c r="B682" s="27" t="s">
        <v>25493</v>
      </c>
      <c r="C682" s="27" t="s">
        <v>24279</v>
      </c>
      <c r="D682" s="27" t="s">
        <v>24280</v>
      </c>
      <c r="E682" s="27" t="s">
        <v>25494</v>
      </c>
    </row>
    <row r="683" spans="1:5" x14ac:dyDescent="0.2">
      <c r="A683" s="27" t="s">
        <v>1049</v>
      </c>
      <c r="B683" s="27" t="s">
        <v>25495</v>
      </c>
      <c r="C683" s="27" t="s">
        <v>24283</v>
      </c>
      <c r="D683" s="27" t="s">
        <v>24280</v>
      </c>
      <c r="E683" s="27" t="s">
        <v>25496</v>
      </c>
    </row>
    <row r="684" spans="1:5" x14ac:dyDescent="0.2">
      <c r="A684" s="27" t="s">
        <v>1050</v>
      </c>
      <c r="B684" s="27" t="s">
        <v>25497</v>
      </c>
      <c r="C684" s="27" t="s">
        <v>24279</v>
      </c>
      <c r="D684" s="27" t="s">
        <v>24280</v>
      </c>
      <c r="E684" s="27" t="s">
        <v>25498</v>
      </c>
    </row>
    <row r="685" spans="1:5" x14ac:dyDescent="0.2">
      <c r="A685" s="27" t="s">
        <v>1051</v>
      </c>
      <c r="B685" s="27" t="s">
        <v>25499</v>
      </c>
      <c r="C685" s="27" t="s">
        <v>24279</v>
      </c>
      <c r="D685" s="27" t="s">
        <v>24280</v>
      </c>
      <c r="E685" s="27" t="s">
        <v>25500</v>
      </c>
    </row>
    <row r="686" spans="1:5" x14ac:dyDescent="0.2">
      <c r="A686" s="27" t="s">
        <v>1052</v>
      </c>
      <c r="B686" s="27" t="s">
        <v>25501</v>
      </c>
      <c r="C686" s="27" t="s">
        <v>24279</v>
      </c>
      <c r="D686" s="27" t="s">
        <v>24280</v>
      </c>
      <c r="E686" s="27" t="s">
        <v>24656</v>
      </c>
    </row>
    <row r="687" spans="1:5" x14ac:dyDescent="0.2">
      <c r="A687" s="27" t="s">
        <v>1053</v>
      </c>
      <c r="B687" s="27" t="s">
        <v>25502</v>
      </c>
      <c r="C687" s="27" t="s">
        <v>24279</v>
      </c>
      <c r="D687" s="27" t="s">
        <v>24280</v>
      </c>
      <c r="E687" s="27" t="s">
        <v>25503</v>
      </c>
    </row>
    <row r="688" spans="1:5" x14ac:dyDescent="0.2">
      <c r="A688" s="27" t="s">
        <v>1054</v>
      </c>
      <c r="B688" s="27" t="s">
        <v>25504</v>
      </c>
      <c r="C688" s="27" t="s">
        <v>24279</v>
      </c>
      <c r="D688" s="27" t="s">
        <v>24280</v>
      </c>
      <c r="E688" s="27" t="s">
        <v>25505</v>
      </c>
    </row>
    <row r="689" spans="1:5" x14ac:dyDescent="0.2">
      <c r="A689" s="27" t="s">
        <v>1055</v>
      </c>
      <c r="B689" s="27" t="s">
        <v>25506</v>
      </c>
      <c r="C689" s="27" t="s">
        <v>24279</v>
      </c>
      <c r="D689" s="27" t="s">
        <v>24280</v>
      </c>
      <c r="E689" s="27" t="s">
        <v>25507</v>
      </c>
    </row>
    <row r="690" spans="1:5" x14ac:dyDescent="0.2">
      <c r="A690" s="27" t="s">
        <v>1056</v>
      </c>
      <c r="B690" s="27" t="s">
        <v>25508</v>
      </c>
      <c r="C690" s="27" t="s">
        <v>24279</v>
      </c>
      <c r="D690" s="27" t="s">
        <v>24280</v>
      </c>
      <c r="E690" s="27" t="s">
        <v>25509</v>
      </c>
    </row>
    <row r="691" spans="1:5" x14ac:dyDescent="0.2">
      <c r="A691" s="27" t="s">
        <v>1057</v>
      </c>
      <c r="B691" s="27" t="s">
        <v>25510</v>
      </c>
      <c r="C691" s="27" t="s">
        <v>24279</v>
      </c>
      <c r="D691" s="27" t="s">
        <v>24280</v>
      </c>
      <c r="E691" s="27" t="s">
        <v>25511</v>
      </c>
    </row>
    <row r="692" spans="1:5" x14ac:dyDescent="0.2">
      <c r="A692" s="27" t="s">
        <v>1058</v>
      </c>
      <c r="B692" s="27" t="s">
        <v>25512</v>
      </c>
      <c r="C692" s="27" t="s">
        <v>24283</v>
      </c>
      <c r="D692" s="27" t="s">
        <v>24280</v>
      </c>
      <c r="E692" s="27" t="s">
        <v>8628</v>
      </c>
    </row>
    <row r="693" spans="1:5" x14ac:dyDescent="0.2">
      <c r="A693" s="27" t="s">
        <v>1059</v>
      </c>
      <c r="B693" s="27" t="s">
        <v>25513</v>
      </c>
      <c r="C693" s="27" t="s">
        <v>24283</v>
      </c>
      <c r="D693" s="27" t="s">
        <v>24280</v>
      </c>
      <c r="E693" s="27" t="s">
        <v>25514</v>
      </c>
    </row>
    <row r="694" spans="1:5" x14ac:dyDescent="0.2">
      <c r="A694" s="27" t="s">
        <v>1060</v>
      </c>
      <c r="B694" s="27" t="s">
        <v>25515</v>
      </c>
      <c r="C694" s="27" t="s">
        <v>24279</v>
      </c>
      <c r="D694" s="27" t="s">
        <v>24280</v>
      </c>
      <c r="E694" s="27" t="s">
        <v>25516</v>
      </c>
    </row>
    <row r="695" spans="1:5" x14ac:dyDescent="0.2">
      <c r="A695" s="27" t="s">
        <v>1061</v>
      </c>
      <c r="B695" s="27" t="s">
        <v>25517</v>
      </c>
      <c r="C695" s="27" t="s">
        <v>24279</v>
      </c>
      <c r="D695" s="27" t="s">
        <v>24280</v>
      </c>
      <c r="E695" s="27" t="s">
        <v>25518</v>
      </c>
    </row>
    <row r="696" spans="1:5" x14ac:dyDescent="0.2">
      <c r="A696" s="27" t="s">
        <v>1062</v>
      </c>
      <c r="B696" s="27" t="s">
        <v>25519</v>
      </c>
      <c r="C696" s="27" t="s">
        <v>24279</v>
      </c>
      <c r="D696" s="27" t="s">
        <v>24280</v>
      </c>
      <c r="E696" s="27" t="s">
        <v>25520</v>
      </c>
    </row>
    <row r="697" spans="1:5" x14ac:dyDescent="0.2">
      <c r="A697" s="27" t="s">
        <v>1063</v>
      </c>
      <c r="B697" s="27" t="s">
        <v>25521</v>
      </c>
      <c r="C697" s="27" t="s">
        <v>24279</v>
      </c>
      <c r="D697" s="27" t="s">
        <v>24280</v>
      </c>
      <c r="E697" s="27" t="s">
        <v>25522</v>
      </c>
    </row>
    <row r="698" spans="1:5" x14ac:dyDescent="0.2">
      <c r="A698" s="27" t="s">
        <v>7951</v>
      </c>
      <c r="B698" s="27" t="s">
        <v>8628</v>
      </c>
      <c r="C698" s="27" t="s">
        <v>8628</v>
      </c>
      <c r="D698" s="27" t="s">
        <v>8628</v>
      </c>
      <c r="E698" s="27" t="s">
        <v>8628</v>
      </c>
    </row>
    <row r="699" spans="1:5" x14ac:dyDescent="0.2">
      <c r="A699" s="27" t="s">
        <v>1064</v>
      </c>
      <c r="B699" s="27" t="s">
        <v>25523</v>
      </c>
      <c r="C699" s="27" t="s">
        <v>24279</v>
      </c>
      <c r="D699" s="27" t="s">
        <v>24280</v>
      </c>
      <c r="E699" s="27" t="s">
        <v>25524</v>
      </c>
    </row>
    <row r="700" spans="1:5" x14ac:dyDescent="0.2">
      <c r="A700" s="27" t="s">
        <v>1065</v>
      </c>
      <c r="B700" s="27" t="s">
        <v>25525</v>
      </c>
      <c r="C700" s="27" t="s">
        <v>24283</v>
      </c>
      <c r="D700" s="27" t="s">
        <v>24280</v>
      </c>
      <c r="E700" s="27" t="s">
        <v>25526</v>
      </c>
    </row>
    <row r="701" spans="1:5" x14ac:dyDescent="0.2">
      <c r="A701" s="27" t="s">
        <v>1066</v>
      </c>
      <c r="B701" s="27" t="s">
        <v>25527</v>
      </c>
      <c r="C701" s="27" t="s">
        <v>24279</v>
      </c>
      <c r="D701" s="27" t="s">
        <v>24280</v>
      </c>
      <c r="E701" s="27" t="s">
        <v>25528</v>
      </c>
    </row>
    <row r="702" spans="1:5" x14ac:dyDescent="0.2">
      <c r="A702" s="27" t="s">
        <v>1067</v>
      </c>
      <c r="B702" s="27" t="s">
        <v>25529</v>
      </c>
      <c r="C702" s="27" t="s">
        <v>24279</v>
      </c>
      <c r="D702" s="27" t="s">
        <v>24280</v>
      </c>
      <c r="E702" s="27" t="s">
        <v>25530</v>
      </c>
    </row>
    <row r="703" spans="1:5" x14ac:dyDescent="0.2">
      <c r="A703" s="27" t="s">
        <v>1068</v>
      </c>
      <c r="B703" s="27" t="s">
        <v>25531</v>
      </c>
      <c r="C703" s="27" t="s">
        <v>24279</v>
      </c>
      <c r="D703" s="27" t="s">
        <v>24280</v>
      </c>
      <c r="E703" s="27" t="s">
        <v>8628</v>
      </c>
    </row>
    <row r="704" spans="1:5" x14ac:dyDescent="0.2">
      <c r="A704" s="27" t="s">
        <v>1069</v>
      </c>
      <c r="B704" s="27" t="s">
        <v>25532</v>
      </c>
      <c r="C704" s="27" t="s">
        <v>24279</v>
      </c>
      <c r="D704" s="27" t="s">
        <v>24280</v>
      </c>
      <c r="E704" s="27" t="s">
        <v>24371</v>
      </c>
    </row>
    <row r="705" spans="1:5" x14ac:dyDescent="0.2">
      <c r="A705" s="27" t="s">
        <v>1070</v>
      </c>
      <c r="B705" s="27" t="s">
        <v>25533</v>
      </c>
      <c r="C705" s="27" t="s">
        <v>24283</v>
      </c>
      <c r="D705" s="27" t="s">
        <v>24280</v>
      </c>
      <c r="E705" s="27" t="s">
        <v>25534</v>
      </c>
    </row>
    <row r="706" spans="1:5" x14ac:dyDescent="0.2">
      <c r="A706" s="27" t="s">
        <v>1071</v>
      </c>
      <c r="B706" s="27" t="s">
        <v>25535</v>
      </c>
      <c r="C706" s="27" t="s">
        <v>24279</v>
      </c>
      <c r="D706" s="27" t="s">
        <v>24280</v>
      </c>
      <c r="E706" s="27" t="s">
        <v>25536</v>
      </c>
    </row>
    <row r="707" spans="1:5" x14ac:dyDescent="0.2">
      <c r="A707" s="27" t="s">
        <v>1072</v>
      </c>
      <c r="B707" s="27" t="s">
        <v>25537</v>
      </c>
      <c r="C707" s="27" t="s">
        <v>24279</v>
      </c>
      <c r="D707" s="27" t="s">
        <v>24280</v>
      </c>
      <c r="E707" s="27" t="s">
        <v>25538</v>
      </c>
    </row>
    <row r="708" spans="1:5" x14ac:dyDescent="0.2">
      <c r="A708" s="27" t="s">
        <v>1073</v>
      </c>
      <c r="B708" s="27" t="s">
        <v>25539</v>
      </c>
      <c r="C708" s="27" t="s">
        <v>24279</v>
      </c>
      <c r="D708" s="27" t="s">
        <v>24280</v>
      </c>
      <c r="E708" s="27" t="s">
        <v>25540</v>
      </c>
    </row>
    <row r="709" spans="1:5" x14ac:dyDescent="0.2">
      <c r="A709" s="27" t="s">
        <v>1074</v>
      </c>
      <c r="B709" s="27" t="s">
        <v>25541</v>
      </c>
      <c r="C709" s="27" t="s">
        <v>24279</v>
      </c>
      <c r="D709" s="27" t="s">
        <v>24280</v>
      </c>
      <c r="E709" s="27" t="s">
        <v>25542</v>
      </c>
    </row>
    <row r="710" spans="1:5" x14ac:dyDescent="0.2">
      <c r="A710" s="27" t="s">
        <v>1075</v>
      </c>
      <c r="B710" s="27" t="s">
        <v>25543</v>
      </c>
      <c r="C710" s="27" t="s">
        <v>24279</v>
      </c>
      <c r="D710" s="27" t="s">
        <v>24280</v>
      </c>
      <c r="E710" s="27" t="s">
        <v>8628</v>
      </c>
    </row>
    <row r="711" spans="1:5" x14ac:dyDescent="0.2">
      <c r="A711" s="27" t="s">
        <v>20</v>
      </c>
      <c r="B711" s="27" t="s">
        <v>25544</v>
      </c>
      <c r="C711" s="27" t="s">
        <v>24279</v>
      </c>
      <c r="D711" s="27" t="s">
        <v>24280</v>
      </c>
      <c r="E711" s="27" t="s">
        <v>25545</v>
      </c>
    </row>
    <row r="712" spans="1:5" x14ac:dyDescent="0.2">
      <c r="A712" s="27" t="s">
        <v>1076</v>
      </c>
      <c r="B712" s="27" t="s">
        <v>25546</v>
      </c>
      <c r="C712" s="27" t="s">
        <v>24279</v>
      </c>
      <c r="D712" s="27" t="s">
        <v>24280</v>
      </c>
      <c r="E712" s="27" t="s">
        <v>25547</v>
      </c>
    </row>
    <row r="713" spans="1:5" x14ac:dyDescent="0.2">
      <c r="A713" s="27" t="s">
        <v>1077</v>
      </c>
      <c r="B713" s="27" t="s">
        <v>25548</v>
      </c>
      <c r="C713" s="27" t="s">
        <v>24279</v>
      </c>
      <c r="D713" s="27" t="s">
        <v>24280</v>
      </c>
      <c r="E713" s="27" t="s">
        <v>25549</v>
      </c>
    </row>
    <row r="714" spans="1:5" x14ac:dyDescent="0.2">
      <c r="A714" s="27" t="s">
        <v>1078</v>
      </c>
      <c r="B714" s="27" t="s">
        <v>25550</v>
      </c>
      <c r="C714" s="27" t="s">
        <v>24283</v>
      </c>
      <c r="D714" s="27" t="s">
        <v>24280</v>
      </c>
      <c r="E714" s="27" t="s">
        <v>25551</v>
      </c>
    </row>
    <row r="715" spans="1:5" x14ac:dyDescent="0.2">
      <c r="A715" s="27" t="s">
        <v>1079</v>
      </c>
      <c r="B715" s="27" t="s">
        <v>25552</v>
      </c>
      <c r="C715" s="27" t="s">
        <v>24279</v>
      </c>
      <c r="D715" s="27" t="s">
        <v>24280</v>
      </c>
      <c r="E715" s="27" t="s">
        <v>25553</v>
      </c>
    </row>
    <row r="716" spans="1:5" x14ac:dyDescent="0.2">
      <c r="A716" s="27" t="s">
        <v>1080</v>
      </c>
      <c r="B716" s="27" t="s">
        <v>25554</v>
      </c>
      <c r="C716" s="27" t="s">
        <v>24279</v>
      </c>
      <c r="D716" s="27" t="s">
        <v>24280</v>
      </c>
      <c r="E716" s="27" t="s">
        <v>25555</v>
      </c>
    </row>
    <row r="717" spans="1:5" x14ac:dyDescent="0.2">
      <c r="A717" s="27" t="s">
        <v>1081</v>
      </c>
      <c r="B717" s="27" t="s">
        <v>25556</v>
      </c>
      <c r="C717" s="27" t="s">
        <v>24279</v>
      </c>
      <c r="D717" s="27" t="s">
        <v>24280</v>
      </c>
      <c r="E717" s="27" t="s">
        <v>25557</v>
      </c>
    </row>
    <row r="718" spans="1:5" x14ac:dyDescent="0.2">
      <c r="A718" s="27" t="s">
        <v>1082</v>
      </c>
      <c r="B718" s="27" t="s">
        <v>25558</v>
      </c>
      <c r="C718" s="27" t="s">
        <v>24279</v>
      </c>
      <c r="D718" s="27" t="s">
        <v>24280</v>
      </c>
      <c r="E718" s="27" t="s">
        <v>8628</v>
      </c>
    </row>
    <row r="719" spans="1:5" x14ac:dyDescent="0.2">
      <c r="A719" s="27" t="s">
        <v>319</v>
      </c>
      <c r="B719" s="27" t="s">
        <v>25559</v>
      </c>
      <c r="C719" s="27" t="s">
        <v>24279</v>
      </c>
      <c r="D719" s="27" t="s">
        <v>24280</v>
      </c>
      <c r="E719" s="27" t="s">
        <v>25560</v>
      </c>
    </row>
    <row r="720" spans="1:5" x14ac:dyDescent="0.2">
      <c r="A720" s="27" t="s">
        <v>1083</v>
      </c>
      <c r="B720" s="27" t="s">
        <v>25561</v>
      </c>
      <c r="C720" s="27" t="s">
        <v>24279</v>
      </c>
      <c r="D720" s="27" t="s">
        <v>24280</v>
      </c>
      <c r="E720" s="27" t="s">
        <v>25562</v>
      </c>
    </row>
    <row r="721" spans="1:5" x14ac:dyDescent="0.2">
      <c r="A721" s="27" t="s">
        <v>1084</v>
      </c>
      <c r="B721" s="27" t="s">
        <v>25563</v>
      </c>
      <c r="C721" s="27" t="s">
        <v>24279</v>
      </c>
      <c r="D721" s="27" t="s">
        <v>24280</v>
      </c>
      <c r="E721" s="27" t="s">
        <v>8628</v>
      </c>
    </row>
    <row r="722" spans="1:5" x14ac:dyDescent="0.2">
      <c r="A722" s="27" t="s">
        <v>1085</v>
      </c>
      <c r="B722" s="27" t="s">
        <v>25564</v>
      </c>
      <c r="C722" s="27" t="s">
        <v>24279</v>
      </c>
      <c r="D722" s="27" t="s">
        <v>24280</v>
      </c>
      <c r="E722" s="27" t="s">
        <v>25565</v>
      </c>
    </row>
    <row r="723" spans="1:5" x14ac:dyDescent="0.2">
      <c r="A723" s="27" t="s">
        <v>1086</v>
      </c>
      <c r="B723" s="27" t="s">
        <v>25566</v>
      </c>
      <c r="C723" s="27" t="s">
        <v>24279</v>
      </c>
      <c r="D723" s="27" t="s">
        <v>24280</v>
      </c>
      <c r="E723" s="27" t="s">
        <v>8628</v>
      </c>
    </row>
    <row r="724" spans="1:5" x14ac:dyDescent="0.2">
      <c r="A724" s="27" t="s">
        <v>1087</v>
      </c>
      <c r="B724" s="27" t="s">
        <v>25567</v>
      </c>
      <c r="C724" s="27" t="s">
        <v>24279</v>
      </c>
      <c r="D724" s="27" t="s">
        <v>24280</v>
      </c>
      <c r="E724" s="27" t="s">
        <v>25568</v>
      </c>
    </row>
    <row r="725" spans="1:5" x14ac:dyDescent="0.2">
      <c r="A725" s="27" t="s">
        <v>1088</v>
      </c>
      <c r="B725" s="27" t="s">
        <v>25569</v>
      </c>
      <c r="C725" s="27" t="s">
        <v>24279</v>
      </c>
      <c r="D725" s="27" t="s">
        <v>24280</v>
      </c>
      <c r="E725" s="27" t="s">
        <v>25570</v>
      </c>
    </row>
    <row r="726" spans="1:5" x14ac:dyDescent="0.2">
      <c r="A726" s="27" t="s">
        <v>1089</v>
      </c>
      <c r="B726" s="27" t="s">
        <v>25571</v>
      </c>
      <c r="C726" s="27" t="s">
        <v>24279</v>
      </c>
      <c r="D726" s="27" t="s">
        <v>24280</v>
      </c>
      <c r="E726" s="27" t="s">
        <v>8628</v>
      </c>
    </row>
    <row r="727" spans="1:5" x14ac:dyDescent="0.2">
      <c r="A727" s="27" t="s">
        <v>1090</v>
      </c>
      <c r="B727" s="27" t="s">
        <v>25572</v>
      </c>
      <c r="C727" s="27" t="s">
        <v>24279</v>
      </c>
      <c r="D727" s="27" t="s">
        <v>24280</v>
      </c>
      <c r="E727" s="27" t="s">
        <v>25573</v>
      </c>
    </row>
    <row r="728" spans="1:5" x14ac:dyDescent="0.2">
      <c r="A728" s="27" t="s">
        <v>1091</v>
      </c>
      <c r="B728" s="27" t="s">
        <v>25574</v>
      </c>
      <c r="C728" s="27" t="s">
        <v>24279</v>
      </c>
      <c r="D728" s="27" t="s">
        <v>24280</v>
      </c>
      <c r="E728" s="27" t="s">
        <v>25575</v>
      </c>
    </row>
    <row r="729" spans="1:5" x14ac:dyDescent="0.2">
      <c r="A729" s="27" t="s">
        <v>1092</v>
      </c>
      <c r="B729" s="27" t="s">
        <v>25576</v>
      </c>
      <c r="C729" s="27" t="s">
        <v>24279</v>
      </c>
      <c r="D729" s="27" t="s">
        <v>24280</v>
      </c>
      <c r="E729" s="27" t="s">
        <v>25577</v>
      </c>
    </row>
    <row r="730" spans="1:5" x14ac:dyDescent="0.2">
      <c r="A730" s="27" t="s">
        <v>1093</v>
      </c>
      <c r="B730" s="27" t="s">
        <v>25578</v>
      </c>
      <c r="C730" s="27" t="s">
        <v>24279</v>
      </c>
      <c r="D730" s="27" t="s">
        <v>24280</v>
      </c>
      <c r="E730" s="27" t="s">
        <v>8628</v>
      </c>
    </row>
    <row r="731" spans="1:5" x14ac:dyDescent="0.2">
      <c r="A731" s="27" t="s">
        <v>21</v>
      </c>
      <c r="B731" s="27" t="s">
        <v>25579</v>
      </c>
      <c r="C731" s="27" t="s">
        <v>24279</v>
      </c>
      <c r="D731" s="27" t="s">
        <v>24280</v>
      </c>
      <c r="E731" s="27" t="s">
        <v>25580</v>
      </c>
    </row>
    <row r="732" spans="1:5" x14ac:dyDescent="0.2">
      <c r="A732" s="27" t="s">
        <v>1094</v>
      </c>
      <c r="B732" s="27" t="s">
        <v>25581</v>
      </c>
      <c r="C732" s="27" t="s">
        <v>24279</v>
      </c>
      <c r="D732" s="27" t="s">
        <v>24280</v>
      </c>
      <c r="E732" s="27" t="s">
        <v>25582</v>
      </c>
    </row>
    <row r="733" spans="1:5" x14ac:dyDescent="0.2">
      <c r="A733" s="27" t="s">
        <v>1095</v>
      </c>
      <c r="B733" s="27" t="s">
        <v>25583</v>
      </c>
      <c r="C733" s="27" t="s">
        <v>24279</v>
      </c>
      <c r="D733" s="27" t="s">
        <v>24280</v>
      </c>
      <c r="E733" s="27" t="s">
        <v>8628</v>
      </c>
    </row>
    <row r="734" spans="1:5" x14ac:dyDescent="0.2">
      <c r="A734" s="27" t="s">
        <v>1096</v>
      </c>
      <c r="B734" s="27" t="s">
        <v>25584</v>
      </c>
      <c r="C734" s="27" t="s">
        <v>24283</v>
      </c>
      <c r="D734" s="27" t="s">
        <v>24280</v>
      </c>
      <c r="E734" s="27" t="s">
        <v>25585</v>
      </c>
    </row>
    <row r="735" spans="1:5" x14ac:dyDescent="0.2">
      <c r="A735" s="27" t="s">
        <v>1097</v>
      </c>
      <c r="B735" s="27" t="s">
        <v>25586</v>
      </c>
      <c r="C735" s="27" t="s">
        <v>24279</v>
      </c>
      <c r="D735" s="27" t="s">
        <v>24280</v>
      </c>
      <c r="E735" s="27" t="s">
        <v>25587</v>
      </c>
    </row>
    <row r="736" spans="1:5" x14ac:dyDescent="0.2">
      <c r="A736" s="27" t="s">
        <v>1098</v>
      </c>
      <c r="B736" s="27" t="s">
        <v>25588</v>
      </c>
      <c r="C736" s="27" t="s">
        <v>24283</v>
      </c>
      <c r="D736" s="27" t="s">
        <v>24280</v>
      </c>
      <c r="E736" s="27" t="s">
        <v>25589</v>
      </c>
    </row>
    <row r="737" spans="1:5" x14ac:dyDescent="0.2">
      <c r="A737" s="27" t="s">
        <v>1099</v>
      </c>
      <c r="B737" s="27" t="s">
        <v>25590</v>
      </c>
      <c r="C737" s="27" t="s">
        <v>24279</v>
      </c>
      <c r="D737" s="27" t="s">
        <v>24280</v>
      </c>
      <c r="E737" s="27" t="s">
        <v>25591</v>
      </c>
    </row>
    <row r="738" spans="1:5" x14ac:dyDescent="0.2">
      <c r="A738" s="27" t="s">
        <v>1100</v>
      </c>
      <c r="B738" s="27" t="s">
        <v>25592</v>
      </c>
      <c r="C738" s="27" t="s">
        <v>24279</v>
      </c>
      <c r="D738" s="27" t="s">
        <v>24280</v>
      </c>
      <c r="E738" s="27" t="s">
        <v>25593</v>
      </c>
    </row>
    <row r="739" spans="1:5" x14ac:dyDescent="0.2">
      <c r="A739" s="27" t="s">
        <v>1101</v>
      </c>
      <c r="B739" s="27" t="s">
        <v>25594</v>
      </c>
      <c r="C739" s="27" t="s">
        <v>24279</v>
      </c>
      <c r="D739" s="27" t="s">
        <v>24280</v>
      </c>
      <c r="E739" s="27" t="s">
        <v>25595</v>
      </c>
    </row>
    <row r="740" spans="1:5" x14ac:dyDescent="0.2">
      <c r="A740" s="27" t="s">
        <v>1102</v>
      </c>
      <c r="B740" s="27" t="s">
        <v>25596</v>
      </c>
      <c r="C740" s="27" t="s">
        <v>24283</v>
      </c>
      <c r="D740" s="27" t="s">
        <v>24280</v>
      </c>
      <c r="E740" s="27" t="s">
        <v>25597</v>
      </c>
    </row>
    <row r="741" spans="1:5" x14ac:dyDescent="0.2">
      <c r="A741" s="27" t="s">
        <v>1103</v>
      </c>
      <c r="B741" s="27" t="s">
        <v>25598</v>
      </c>
      <c r="C741" s="27" t="s">
        <v>24279</v>
      </c>
      <c r="D741" s="27" t="s">
        <v>24280</v>
      </c>
      <c r="E741" s="27" t="s">
        <v>8628</v>
      </c>
    </row>
    <row r="742" spans="1:5" x14ac:dyDescent="0.2">
      <c r="A742" s="27" t="s">
        <v>1104</v>
      </c>
      <c r="B742" s="27" t="s">
        <v>25599</v>
      </c>
      <c r="C742" s="27" t="s">
        <v>24279</v>
      </c>
      <c r="D742" s="27" t="s">
        <v>24280</v>
      </c>
      <c r="E742" s="27" t="s">
        <v>8628</v>
      </c>
    </row>
    <row r="743" spans="1:5" x14ac:dyDescent="0.2">
      <c r="A743" s="27" t="s">
        <v>1105</v>
      </c>
      <c r="B743" s="27" t="s">
        <v>25600</v>
      </c>
      <c r="C743" s="27" t="s">
        <v>24279</v>
      </c>
      <c r="D743" s="27" t="s">
        <v>24280</v>
      </c>
      <c r="E743" s="27" t="s">
        <v>24371</v>
      </c>
    </row>
    <row r="744" spans="1:5" x14ac:dyDescent="0.2">
      <c r="A744" s="27" t="s">
        <v>1106</v>
      </c>
      <c r="B744" s="27" t="s">
        <v>25601</v>
      </c>
      <c r="C744" s="27" t="s">
        <v>24279</v>
      </c>
      <c r="D744" s="27" t="s">
        <v>24280</v>
      </c>
      <c r="E744" s="27" t="s">
        <v>25602</v>
      </c>
    </row>
    <row r="745" spans="1:5" x14ac:dyDescent="0.2">
      <c r="A745" s="27" t="s">
        <v>1107</v>
      </c>
      <c r="B745" s="27" t="s">
        <v>25603</v>
      </c>
      <c r="C745" s="27" t="s">
        <v>24279</v>
      </c>
      <c r="D745" s="27" t="s">
        <v>24280</v>
      </c>
      <c r="E745" s="27" t="s">
        <v>25604</v>
      </c>
    </row>
    <row r="746" spans="1:5" x14ac:dyDescent="0.2">
      <c r="A746" s="27" t="s">
        <v>1108</v>
      </c>
      <c r="B746" s="27" t="s">
        <v>25605</v>
      </c>
      <c r="C746" s="27" t="s">
        <v>24279</v>
      </c>
      <c r="D746" s="27" t="s">
        <v>24280</v>
      </c>
      <c r="E746" s="27" t="s">
        <v>25606</v>
      </c>
    </row>
    <row r="747" spans="1:5" x14ac:dyDescent="0.2">
      <c r="A747" s="27" t="s">
        <v>1109</v>
      </c>
      <c r="B747" s="27" t="s">
        <v>25607</v>
      </c>
      <c r="C747" s="27" t="s">
        <v>24279</v>
      </c>
      <c r="D747" s="27" t="s">
        <v>24280</v>
      </c>
      <c r="E747" s="27" t="s">
        <v>25608</v>
      </c>
    </row>
    <row r="748" spans="1:5" x14ac:dyDescent="0.2">
      <c r="A748" s="27" t="s">
        <v>1110</v>
      </c>
      <c r="B748" s="27" t="s">
        <v>8628</v>
      </c>
      <c r="C748" s="27" t="s">
        <v>8628</v>
      </c>
      <c r="D748" s="27" t="s">
        <v>8628</v>
      </c>
      <c r="E748" s="27" t="s">
        <v>8628</v>
      </c>
    </row>
    <row r="749" spans="1:5" x14ac:dyDescent="0.2">
      <c r="A749" s="27" t="s">
        <v>1111</v>
      </c>
      <c r="B749" s="27" t="s">
        <v>25609</v>
      </c>
      <c r="C749" s="27" t="s">
        <v>24283</v>
      </c>
      <c r="D749" s="27" t="s">
        <v>24280</v>
      </c>
      <c r="E749" s="27" t="s">
        <v>25610</v>
      </c>
    </row>
    <row r="750" spans="1:5" x14ac:dyDescent="0.2">
      <c r="A750" s="27" t="s">
        <v>1112</v>
      </c>
      <c r="B750" s="27" t="s">
        <v>25611</v>
      </c>
      <c r="C750" s="27" t="s">
        <v>24279</v>
      </c>
      <c r="D750" s="27" t="s">
        <v>24280</v>
      </c>
      <c r="E750" s="27" t="s">
        <v>25612</v>
      </c>
    </row>
    <row r="751" spans="1:5" x14ac:dyDescent="0.2">
      <c r="A751" s="27" t="s">
        <v>1113</v>
      </c>
      <c r="B751" s="27" t="s">
        <v>25613</v>
      </c>
      <c r="C751" s="27" t="s">
        <v>24279</v>
      </c>
      <c r="D751" s="27" t="s">
        <v>24280</v>
      </c>
      <c r="E751" s="27" t="s">
        <v>25614</v>
      </c>
    </row>
    <row r="752" spans="1:5" x14ac:dyDescent="0.2">
      <c r="A752" s="27" t="s">
        <v>1114</v>
      </c>
      <c r="B752" s="27" t="s">
        <v>25615</v>
      </c>
      <c r="C752" s="27" t="s">
        <v>24279</v>
      </c>
      <c r="D752" s="27" t="s">
        <v>24280</v>
      </c>
      <c r="E752" s="27" t="s">
        <v>25616</v>
      </c>
    </row>
    <row r="753" spans="1:5" x14ac:dyDescent="0.2">
      <c r="A753" s="27" t="s">
        <v>1117</v>
      </c>
      <c r="B753" s="27" t="s">
        <v>25617</v>
      </c>
      <c r="C753" s="27" t="s">
        <v>24279</v>
      </c>
      <c r="D753" s="27" t="s">
        <v>24280</v>
      </c>
      <c r="E753" s="27" t="s">
        <v>25618</v>
      </c>
    </row>
    <row r="754" spans="1:5" x14ac:dyDescent="0.2">
      <c r="A754" s="27" t="s">
        <v>1115</v>
      </c>
      <c r="B754" s="27" t="s">
        <v>25619</v>
      </c>
      <c r="C754" s="27" t="s">
        <v>24279</v>
      </c>
      <c r="D754" s="27" t="s">
        <v>24280</v>
      </c>
      <c r="E754" s="27" t="s">
        <v>8628</v>
      </c>
    </row>
    <row r="755" spans="1:5" x14ac:dyDescent="0.2">
      <c r="A755" s="27" t="s">
        <v>1116</v>
      </c>
      <c r="B755" s="27" t="s">
        <v>25620</v>
      </c>
      <c r="C755" s="27" t="s">
        <v>24279</v>
      </c>
      <c r="D755" s="27" t="s">
        <v>24280</v>
      </c>
      <c r="E755" s="27" t="s">
        <v>25621</v>
      </c>
    </row>
    <row r="756" spans="1:5" x14ac:dyDescent="0.2">
      <c r="A756" s="27" t="s">
        <v>1118</v>
      </c>
      <c r="B756" s="27" t="s">
        <v>25622</v>
      </c>
      <c r="C756" s="27" t="s">
        <v>24279</v>
      </c>
      <c r="D756" s="27" t="s">
        <v>24280</v>
      </c>
      <c r="E756" s="27" t="s">
        <v>25623</v>
      </c>
    </row>
    <row r="757" spans="1:5" x14ac:dyDescent="0.2">
      <c r="A757" s="27" t="s">
        <v>1119</v>
      </c>
      <c r="B757" s="27" t="s">
        <v>25624</v>
      </c>
      <c r="C757" s="27" t="s">
        <v>24279</v>
      </c>
      <c r="D757" s="27" t="s">
        <v>24280</v>
      </c>
      <c r="E757" s="27" t="s">
        <v>25625</v>
      </c>
    </row>
    <row r="758" spans="1:5" x14ac:dyDescent="0.2">
      <c r="A758" s="27" t="s">
        <v>1120</v>
      </c>
      <c r="B758" s="27" t="s">
        <v>25626</v>
      </c>
      <c r="C758" s="27" t="s">
        <v>24279</v>
      </c>
      <c r="D758" s="27" t="s">
        <v>24280</v>
      </c>
      <c r="E758" s="27" t="s">
        <v>8628</v>
      </c>
    </row>
    <row r="759" spans="1:5" x14ac:dyDescent="0.2">
      <c r="A759" s="27" t="s">
        <v>1121</v>
      </c>
      <c r="B759" s="27" t="s">
        <v>25627</v>
      </c>
      <c r="C759" s="27" t="s">
        <v>24279</v>
      </c>
      <c r="D759" s="27" t="s">
        <v>24280</v>
      </c>
      <c r="E759" s="27" t="s">
        <v>25628</v>
      </c>
    </row>
    <row r="760" spans="1:5" x14ac:dyDescent="0.2">
      <c r="A760" s="27" t="s">
        <v>1122</v>
      </c>
      <c r="B760" s="27" t="s">
        <v>25629</v>
      </c>
      <c r="C760" s="27" t="s">
        <v>24283</v>
      </c>
      <c r="D760" s="27" t="s">
        <v>24280</v>
      </c>
      <c r="E760" s="27" t="s">
        <v>25630</v>
      </c>
    </row>
    <row r="761" spans="1:5" x14ac:dyDescent="0.2">
      <c r="A761" s="27" t="s">
        <v>1123</v>
      </c>
      <c r="B761" s="27" t="s">
        <v>25631</v>
      </c>
      <c r="C761" s="27" t="s">
        <v>24283</v>
      </c>
      <c r="D761" s="27" t="s">
        <v>24280</v>
      </c>
      <c r="E761" s="27" t="s">
        <v>25632</v>
      </c>
    </row>
    <row r="762" spans="1:5" x14ac:dyDescent="0.2">
      <c r="A762" s="27" t="s">
        <v>1124</v>
      </c>
      <c r="B762" s="27" t="s">
        <v>25633</v>
      </c>
      <c r="C762" s="27" t="s">
        <v>24279</v>
      </c>
      <c r="D762" s="27" t="s">
        <v>24280</v>
      </c>
      <c r="E762" s="27" t="s">
        <v>25634</v>
      </c>
    </row>
    <row r="763" spans="1:5" x14ac:dyDescent="0.2">
      <c r="A763" s="27" t="s">
        <v>1125</v>
      </c>
      <c r="B763" s="27" t="s">
        <v>25635</v>
      </c>
      <c r="C763" s="27" t="s">
        <v>24279</v>
      </c>
      <c r="D763" s="27" t="s">
        <v>24280</v>
      </c>
      <c r="E763" s="27" t="s">
        <v>25636</v>
      </c>
    </row>
    <row r="764" spans="1:5" x14ac:dyDescent="0.2">
      <c r="A764" s="27" t="s">
        <v>1126</v>
      </c>
      <c r="B764" s="27" t="s">
        <v>25637</v>
      </c>
      <c r="C764" s="27" t="s">
        <v>24279</v>
      </c>
      <c r="D764" s="27" t="s">
        <v>24280</v>
      </c>
      <c r="E764" s="27" t="s">
        <v>25638</v>
      </c>
    </row>
    <row r="765" spans="1:5" x14ac:dyDescent="0.2">
      <c r="A765" s="27" t="s">
        <v>1127</v>
      </c>
      <c r="B765" s="27" t="s">
        <v>25639</v>
      </c>
      <c r="C765" s="27" t="s">
        <v>24279</v>
      </c>
      <c r="D765" s="27" t="s">
        <v>24280</v>
      </c>
      <c r="E765" s="27" t="s">
        <v>25640</v>
      </c>
    </row>
    <row r="766" spans="1:5" x14ac:dyDescent="0.2">
      <c r="A766" s="27" t="s">
        <v>1128</v>
      </c>
      <c r="B766" s="27" t="s">
        <v>25641</v>
      </c>
      <c r="C766" s="27" t="s">
        <v>24279</v>
      </c>
      <c r="D766" s="27" t="s">
        <v>24280</v>
      </c>
      <c r="E766" s="27" t="s">
        <v>25642</v>
      </c>
    </row>
    <row r="767" spans="1:5" x14ac:dyDescent="0.2">
      <c r="A767" s="27" t="s">
        <v>1129</v>
      </c>
      <c r="B767" s="27" t="s">
        <v>25643</v>
      </c>
      <c r="C767" s="27" t="s">
        <v>24283</v>
      </c>
      <c r="D767" s="27" t="s">
        <v>24280</v>
      </c>
      <c r="E767" s="27" t="s">
        <v>8628</v>
      </c>
    </row>
    <row r="768" spans="1:5" x14ac:dyDescent="0.2">
      <c r="A768" s="27" t="s">
        <v>1130</v>
      </c>
      <c r="B768" s="27" t="s">
        <v>25644</v>
      </c>
      <c r="C768" s="27" t="s">
        <v>24279</v>
      </c>
      <c r="D768" s="27" t="s">
        <v>24280</v>
      </c>
      <c r="E768" s="27" t="s">
        <v>25645</v>
      </c>
    </row>
    <row r="769" spans="1:5" x14ac:dyDescent="0.2">
      <c r="A769" s="27" t="s">
        <v>1131</v>
      </c>
      <c r="B769" s="27" t="s">
        <v>25646</v>
      </c>
      <c r="C769" s="27" t="s">
        <v>24279</v>
      </c>
      <c r="D769" s="27" t="s">
        <v>24280</v>
      </c>
      <c r="E769" s="27" t="s">
        <v>25647</v>
      </c>
    </row>
    <row r="770" spans="1:5" x14ac:dyDescent="0.2">
      <c r="A770" s="27" t="s">
        <v>1132</v>
      </c>
      <c r="B770" s="27" t="s">
        <v>25648</v>
      </c>
      <c r="C770" s="27" t="s">
        <v>24279</v>
      </c>
      <c r="D770" s="27" t="s">
        <v>24280</v>
      </c>
      <c r="E770" s="27" t="s">
        <v>25649</v>
      </c>
    </row>
    <row r="771" spans="1:5" x14ac:dyDescent="0.2">
      <c r="A771" s="27" t="s">
        <v>22</v>
      </c>
      <c r="B771" s="27" t="s">
        <v>25650</v>
      </c>
      <c r="C771" s="27" t="s">
        <v>24279</v>
      </c>
      <c r="D771" s="27" t="s">
        <v>24280</v>
      </c>
      <c r="E771" s="27" t="s">
        <v>25651</v>
      </c>
    </row>
    <row r="772" spans="1:5" x14ac:dyDescent="0.2">
      <c r="A772" s="27" t="s">
        <v>1133</v>
      </c>
      <c r="B772" s="27" t="s">
        <v>25652</v>
      </c>
      <c r="C772" s="27" t="s">
        <v>24279</v>
      </c>
      <c r="D772" s="27" t="s">
        <v>24280</v>
      </c>
      <c r="E772" s="27" t="s">
        <v>25653</v>
      </c>
    </row>
    <row r="773" spans="1:5" x14ac:dyDescent="0.2">
      <c r="A773" s="27" t="s">
        <v>1134</v>
      </c>
      <c r="B773" s="27" t="s">
        <v>25654</v>
      </c>
      <c r="C773" s="27" t="s">
        <v>24279</v>
      </c>
      <c r="D773" s="27" t="s">
        <v>24280</v>
      </c>
      <c r="E773" s="27" t="s">
        <v>25655</v>
      </c>
    </row>
    <row r="774" spans="1:5" x14ac:dyDescent="0.2">
      <c r="A774" s="27" t="s">
        <v>1135</v>
      </c>
      <c r="B774" s="27" t="s">
        <v>25656</v>
      </c>
      <c r="C774" s="27" t="s">
        <v>24279</v>
      </c>
      <c r="D774" s="27" t="s">
        <v>24280</v>
      </c>
      <c r="E774" s="27" t="s">
        <v>25657</v>
      </c>
    </row>
    <row r="775" spans="1:5" x14ac:dyDescent="0.2">
      <c r="A775" s="27" t="s">
        <v>1136</v>
      </c>
      <c r="B775" s="27" t="s">
        <v>25658</v>
      </c>
      <c r="C775" s="27" t="s">
        <v>24279</v>
      </c>
      <c r="D775" s="27" t="s">
        <v>24280</v>
      </c>
      <c r="E775" s="27" t="s">
        <v>25659</v>
      </c>
    </row>
    <row r="776" spans="1:5" x14ac:dyDescent="0.2">
      <c r="A776" s="27" t="s">
        <v>1137</v>
      </c>
      <c r="B776" s="27" t="s">
        <v>25660</v>
      </c>
      <c r="C776" s="27" t="s">
        <v>24279</v>
      </c>
      <c r="D776" s="27" t="s">
        <v>24280</v>
      </c>
      <c r="E776" s="27" t="s">
        <v>25661</v>
      </c>
    </row>
    <row r="777" spans="1:5" x14ac:dyDescent="0.2">
      <c r="A777" s="27" t="s">
        <v>1138</v>
      </c>
      <c r="B777" s="27" t="s">
        <v>25662</v>
      </c>
      <c r="C777" s="27" t="s">
        <v>24283</v>
      </c>
      <c r="D777" s="27" t="s">
        <v>24280</v>
      </c>
      <c r="E777" s="27" t="s">
        <v>25663</v>
      </c>
    </row>
    <row r="778" spans="1:5" x14ac:dyDescent="0.2">
      <c r="A778" s="27" t="s">
        <v>1139</v>
      </c>
      <c r="B778" s="27" t="s">
        <v>25664</v>
      </c>
      <c r="C778" s="27" t="s">
        <v>24279</v>
      </c>
      <c r="D778" s="27" t="s">
        <v>24280</v>
      </c>
      <c r="E778" s="27" t="s">
        <v>25665</v>
      </c>
    </row>
    <row r="779" spans="1:5" x14ac:dyDescent="0.2">
      <c r="A779" s="27" t="s">
        <v>1140</v>
      </c>
      <c r="B779" s="27" t="s">
        <v>25666</v>
      </c>
      <c r="C779" s="27" t="s">
        <v>24279</v>
      </c>
      <c r="D779" s="27" t="s">
        <v>24280</v>
      </c>
      <c r="E779" s="27" t="s">
        <v>25667</v>
      </c>
    </row>
    <row r="780" spans="1:5" x14ac:dyDescent="0.2">
      <c r="A780" s="27" t="s">
        <v>1141</v>
      </c>
      <c r="B780" s="27" t="s">
        <v>25668</v>
      </c>
      <c r="C780" s="27" t="s">
        <v>24279</v>
      </c>
      <c r="D780" s="27" t="s">
        <v>24280</v>
      </c>
      <c r="E780" s="27" t="s">
        <v>8628</v>
      </c>
    </row>
    <row r="781" spans="1:5" x14ac:dyDescent="0.2">
      <c r="A781" s="27" t="s">
        <v>1142</v>
      </c>
      <c r="B781" s="27" t="s">
        <v>25669</v>
      </c>
      <c r="C781" s="27" t="s">
        <v>24279</v>
      </c>
      <c r="D781" s="27" t="s">
        <v>24280</v>
      </c>
      <c r="E781" s="27" t="s">
        <v>8628</v>
      </c>
    </row>
    <row r="782" spans="1:5" x14ac:dyDescent="0.2">
      <c r="A782" s="27" t="s">
        <v>1143</v>
      </c>
      <c r="B782" s="27" t="s">
        <v>25670</v>
      </c>
      <c r="C782" s="27" t="s">
        <v>24279</v>
      </c>
      <c r="D782" s="27" t="s">
        <v>24280</v>
      </c>
      <c r="E782" s="27" t="s">
        <v>8628</v>
      </c>
    </row>
    <row r="783" spans="1:5" x14ac:dyDescent="0.2">
      <c r="A783" s="27" t="s">
        <v>1144</v>
      </c>
      <c r="B783" s="27" t="s">
        <v>25671</v>
      </c>
      <c r="C783" s="27" t="s">
        <v>24279</v>
      </c>
      <c r="D783" s="27" t="s">
        <v>24280</v>
      </c>
      <c r="E783" s="27" t="s">
        <v>25672</v>
      </c>
    </row>
    <row r="784" spans="1:5" x14ac:dyDescent="0.2">
      <c r="A784" s="27" t="s">
        <v>1145</v>
      </c>
      <c r="B784" s="27" t="s">
        <v>25673</v>
      </c>
      <c r="C784" s="27" t="s">
        <v>24279</v>
      </c>
      <c r="D784" s="27" t="s">
        <v>24280</v>
      </c>
      <c r="E784" s="27" t="s">
        <v>25674</v>
      </c>
    </row>
    <row r="785" spans="1:5" x14ac:dyDescent="0.2">
      <c r="A785" s="27" t="s">
        <v>1146</v>
      </c>
      <c r="B785" s="27" t="s">
        <v>25675</v>
      </c>
      <c r="C785" s="27" t="s">
        <v>24279</v>
      </c>
      <c r="D785" s="27" t="s">
        <v>24280</v>
      </c>
      <c r="E785" s="27" t="s">
        <v>25676</v>
      </c>
    </row>
    <row r="786" spans="1:5" x14ac:dyDescent="0.2">
      <c r="A786" s="27" t="s">
        <v>1147</v>
      </c>
      <c r="B786" s="27" t="s">
        <v>25677</v>
      </c>
      <c r="C786" s="27" t="s">
        <v>24279</v>
      </c>
      <c r="D786" s="27" t="s">
        <v>24280</v>
      </c>
      <c r="E786" s="27" t="s">
        <v>25678</v>
      </c>
    </row>
    <row r="787" spans="1:5" x14ac:dyDescent="0.2">
      <c r="A787" s="27" t="s">
        <v>1148</v>
      </c>
      <c r="B787" s="27" t="s">
        <v>25679</v>
      </c>
      <c r="C787" s="27" t="s">
        <v>24283</v>
      </c>
      <c r="D787" s="27" t="s">
        <v>24280</v>
      </c>
      <c r="E787" s="27" t="s">
        <v>8628</v>
      </c>
    </row>
    <row r="788" spans="1:5" x14ac:dyDescent="0.2">
      <c r="A788" s="27" t="s">
        <v>1149</v>
      </c>
      <c r="B788" s="27" t="s">
        <v>25680</v>
      </c>
      <c r="C788" s="27" t="s">
        <v>24279</v>
      </c>
      <c r="D788" s="27" t="s">
        <v>24280</v>
      </c>
      <c r="E788" s="27" t="s">
        <v>25681</v>
      </c>
    </row>
    <row r="789" spans="1:5" x14ac:dyDescent="0.2">
      <c r="A789" s="27" t="s">
        <v>1150</v>
      </c>
      <c r="B789" s="27" t="s">
        <v>25682</v>
      </c>
      <c r="C789" s="27" t="s">
        <v>24279</v>
      </c>
      <c r="D789" s="27" t="s">
        <v>24280</v>
      </c>
      <c r="E789" s="27" t="s">
        <v>8628</v>
      </c>
    </row>
    <row r="790" spans="1:5" x14ac:dyDescent="0.2">
      <c r="A790" s="27" t="s">
        <v>1151</v>
      </c>
      <c r="B790" s="27" t="s">
        <v>25683</v>
      </c>
      <c r="C790" s="27" t="s">
        <v>24283</v>
      </c>
      <c r="D790" s="27" t="s">
        <v>24280</v>
      </c>
      <c r="E790" s="27" t="s">
        <v>25684</v>
      </c>
    </row>
    <row r="791" spans="1:5" x14ac:dyDescent="0.2">
      <c r="A791" s="27" t="s">
        <v>1152</v>
      </c>
      <c r="B791" s="27" t="s">
        <v>25685</v>
      </c>
      <c r="C791" s="27" t="s">
        <v>24279</v>
      </c>
      <c r="D791" s="27" t="s">
        <v>24280</v>
      </c>
      <c r="E791" s="27" t="s">
        <v>25686</v>
      </c>
    </row>
    <row r="792" spans="1:5" x14ac:dyDescent="0.2">
      <c r="A792" s="27" t="s">
        <v>1153</v>
      </c>
      <c r="B792" s="27" t="s">
        <v>25687</v>
      </c>
      <c r="C792" s="27" t="s">
        <v>24279</v>
      </c>
      <c r="D792" s="27" t="s">
        <v>24280</v>
      </c>
      <c r="E792" s="27" t="s">
        <v>25688</v>
      </c>
    </row>
    <row r="793" spans="1:5" x14ac:dyDescent="0.2">
      <c r="A793" s="27" t="s">
        <v>161</v>
      </c>
      <c r="B793" s="27" t="s">
        <v>25689</v>
      </c>
      <c r="C793" s="27" t="s">
        <v>24283</v>
      </c>
      <c r="D793" s="27" t="s">
        <v>24280</v>
      </c>
      <c r="E793" s="27" t="s">
        <v>25690</v>
      </c>
    </row>
    <row r="794" spans="1:5" x14ac:dyDescent="0.2">
      <c r="A794" s="27" t="s">
        <v>1154</v>
      </c>
      <c r="B794" s="27" t="s">
        <v>25691</v>
      </c>
      <c r="C794" s="27" t="s">
        <v>24283</v>
      </c>
      <c r="D794" s="27" t="s">
        <v>24280</v>
      </c>
      <c r="E794" s="27" t="s">
        <v>25692</v>
      </c>
    </row>
    <row r="795" spans="1:5" x14ac:dyDescent="0.2">
      <c r="A795" s="27" t="s">
        <v>1155</v>
      </c>
      <c r="B795" s="27" t="s">
        <v>25693</v>
      </c>
      <c r="C795" s="27" t="s">
        <v>24279</v>
      </c>
      <c r="D795" s="27" t="s">
        <v>24280</v>
      </c>
      <c r="E795" s="27" t="s">
        <v>25694</v>
      </c>
    </row>
    <row r="796" spans="1:5" x14ac:dyDescent="0.2">
      <c r="A796" s="27" t="s">
        <v>1156</v>
      </c>
      <c r="B796" s="27" t="s">
        <v>25695</v>
      </c>
      <c r="C796" s="27" t="s">
        <v>24279</v>
      </c>
      <c r="D796" s="27" t="s">
        <v>24280</v>
      </c>
      <c r="E796" s="27" t="s">
        <v>25696</v>
      </c>
    </row>
    <row r="797" spans="1:5" x14ac:dyDescent="0.2">
      <c r="A797" s="27" t="s">
        <v>1157</v>
      </c>
      <c r="B797" s="27" t="s">
        <v>25697</v>
      </c>
      <c r="C797" s="27" t="s">
        <v>24279</v>
      </c>
      <c r="D797" s="27" t="s">
        <v>24280</v>
      </c>
      <c r="E797" s="27" t="s">
        <v>25520</v>
      </c>
    </row>
    <row r="798" spans="1:5" x14ac:dyDescent="0.2">
      <c r="A798" s="27" t="s">
        <v>1158</v>
      </c>
      <c r="B798" s="27" t="s">
        <v>25698</v>
      </c>
      <c r="C798" s="27" t="s">
        <v>24279</v>
      </c>
      <c r="D798" s="27" t="s">
        <v>24280</v>
      </c>
      <c r="E798" s="27" t="s">
        <v>25699</v>
      </c>
    </row>
    <row r="799" spans="1:5" x14ac:dyDescent="0.2">
      <c r="A799" s="27" t="s">
        <v>1159</v>
      </c>
      <c r="B799" s="27" t="s">
        <v>25700</v>
      </c>
      <c r="C799" s="27" t="s">
        <v>24279</v>
      </c>
      <c r="D799" s="27" t="s">
        <v>24280</v>
      </c>
      <c r="E799" s="27" t="s">
        <v>8628</v>
      </c>
    </row>
    <row r="800" spans="1:5" x14ac:dyDescent="0.2">
      <c r="A800" s="27" t="s">
        <v>1160</v>
      </c>
      <c r="B800" s="27" t="s">
        <v>25701</v>
      </c>
      <c r="C800" s="27" t="s">
        <v>24279</v>
      </c>
      <c r="D800" s="27" t="s">
        <v>24280</v>
      </c>
      <c r="E800" s="27" t="s">
        <v>25702</v>
      </c>
    </row>
    <row r="801" spans="1:5" x14ac:dyDescent="0.2">
      <c r="A801" s="27" t="s">
        <v>1161</v>
      </c>
      <c r="B801" s="27" t="s">
        <v>25703</v>
      </c>
      <c r="C801" s="27" t="s">
        <v>24279</v>
      </c>
      <c r="D801" s="27" t="s">
        <v>24280</v>
      </c>
      <c r="E801" s="27" t="s">
        <v>8628</v>
      </c>
    </row>
    <row r="802" spans="1:5" x14ac:dyDescent="0.2">
      <c r="A802" s="27" t="s">
        <v>1162</v>
      </c>
      <c r="B802" s="27" t="s">
        <v>25704</v>
      </c>
      <c r="C802" s="27" t="s">
        <v>24279</v>
      </c>
      <c r="D802" s="27" t="s">
        <v>24280</v>
      </c>
      <c r="E802" s="27" t="s">
        <v>24642</v>
      </c>
    </row>
    <row r="803" spans="1:5" x14ac:dyDescent="0.2">
      <c r="A803" s="27" t="s">
        <v>1163</v>
      </c>
      <c r="B803" s="27" t="s">
        <v>25705</v>
      </c>
      <c r="C803" s="27" t="s">
        <v>24283</v>
      </c>
      <c r="D803" s="27" t="s">
        <v>24280</v>
      </c>
      <c r="E803" s="27" t="s">
        <v>25706</v>
      </c>
    </row>
    <row r="804" spans="1:5" x14ac:dyDescent="0.2">
      <c r="A804" s="27" t="s">
        <v>1164</v>
      </c>
      <c r="B804" s="27" t="s">
        <v>25707</v>
      </c>
      <c r="C804" s="27" t="s">
        <v>24279</v>
      </c>
      <c r="D804" s="27" t="s">
        <v>24280</v>
      </c>
      <c r="E804" s="27" t="s">
        <v>25708</v>
      </c>
    </row>
    <row r="805" spans="1:5" x14ac:dyDescent="0.2">
      <c r="A805" s="27" t="s">
        <v>1165</v>
      </c>
      <c r="B805" s="27" t="s">
        <v>25709</v>
      </c>
      <c r="C805" s="27" t="s">
        <v>24283</v>
      </c>
      <c r="D805" s="27" t="s">
        <v>24280</v>
      </c>
      <c r="E805" s="27" t="s">
        <v>25710</v>
      </c>
    </row>
    <row r="806" spans="1:5" x14ac:dyDescent="0.2">
      <c r="A806" s="27" t="s">
        <v>1166</v>
      </c>
      <c r="B806" s="27" t="s">
        <v>25711</v>
      </c>
      <c r="C806" s="27" t="s">
        <v>24279</v>
      </c>
      <c r="D806" s="27" t="s">
        <v>24280</v>
      </c>
      <c r="E806" s="27" t="s">
        <v>25712</v>
      </c>
    </row>
    <row r="807" spans="1:5" x14ac:dyDescent="0.2">
      <c r="A807" s="27" t="s">
        <v>1167</v>
      </c>
      <c r="B807" s="27" t="s">
        <v>25713</v>
      </c>
      <c r="C807" s="27" t="s">
        <v>24283</v>
      </c>
      <c r="D807" s="27" t="s">
        <v>24280</v>
      </c>
      <c r="E807" s="27" t="s">
        <v>25714</v>
      </c>
    </row>
    <row r="808" spans="1:5" x14ac:dyDescent="0.2">
      <c r="A808" s="27" t="s">
        <v>1168</v>
      </c>
      <c r="B808" s="27" t="s">
        <v>25715</v>
      </c>
      <c r="C808" s="27" t="s">
        <v>24279</v>
      </c>
      <c r="D808" s="27" t="s">
        <v>24280</v>
      </c>
      <c r="E808" s="27" t="s">
        <v>25716</v>
      </c>
    </row>
    <row r="809" spans="1:5" x14ac:dyDescent="0.2">
      <c r="A809" s="27" t="s">
        <v>1169</v>
      </c>
      <c r="B809" s="27" t="s">
        <v>25717</v>
      </c>
      <c r="C809" s="27" t="s">
        <v>24279</v>
      </c>
      <c r="D809" s="27" t="s">
        <v>24280</v>
      </c>
      <c r="E809" s="27" t="s">
        <v>25718</v>
      </c>
    </row>
    <row r="810" spans="1:5" x14ac:dyDescent="0.2">
      <c r="A810" s="27" t="s">
        <v>1170</v>
      </c>
      <c r="B810" s="27" t="s">
        <v>25719</v>
      </c>
      <c r="C810" s="27" t="s">
        <v>24279</v>
      </c>
      <c r="D810" s="27" t="s">
        <v>24280</v>
      </c>
      <c r="E810" s="27" t="s">
        <v>25720</v>
      </c>
    </row>
    <row r="811" spans="1:5" x14ac:dyDescent="0.2">
      <c r="A811" s="27" t="s">
        <v>1171</v>
      </c>
      <c r="B811" s="27" t="s">
        <v>25721</v>
      </c>
      <c r="C811" s="27" t="s">
        <v>24279</v>
      </c>
      <c r="D811" s="27" t="s">
        <v>24280</v>
      </c>
      <c r="E811" s="27" t="s">
        <v>25722</v>
      </c>
    </row>
    <row r="812" spans="1:5" x14ac:dyDescent="0.2">
      <c r="A812" s="27" t="s">
        <v>1172</v>
      </c>
      <c r="B812" s="27" t="s">
        <v>25723</v>
      </c>
      <c r="C812" s="27" t="s">
        <v>24279</v>
      </c>
      <c r="D812" s="27" t="s">
        <v>24280</v>
      </c>
      <c r="E812" s="27" t="s">
        <v>25724</v>
      </c>
    </row>
    <row r="813" spans="1:5" x14ac:dyDescent="0.2">
      <c r="A813" s="27" t="s">
        <v>1173</v>
      </c>
      <c r="B813" s="27" t="s">
        <v>25725</v>
      </c>
      <c r="C813" s="27" t="s">
        <v>24279</v>
      </c>
      <c r="D813" s="27" t="s">
        <v>24280</v>
      </c>
      <c r="E813" s="27" t="s">
        <v>25726</v>
      </c>
    </row>
    <row r="814" spans="1:5" x14ac:dyDescent="0.2">
      <c r="A814" s="27" t="s">
        <v>1174</v>
      </c>
      <c r="B814" s="27" t="s">
        <v>25727</v>
      </c>
      <c r="C814" s="27" t="s">
        <v>24279</v>
      </c>
      <c r="D814" s="27" t="s">
        <v>24280</v>
      </c>
      <c r="E814" s="27" t="s">
        <v>25728</v>
      </c>
    </row>
    <row r="815" spans="1:5" x14ac:dyDescent="0.2">
      <c r="A815" s="27" t="s">
        <v>1175</v>
      </c>
      <c r="B815" s="27" t="s">
        <v>25729</v>
      </c>
      <c r="C815" s="27" t="s">
        <v>24279</v>
      </c>
      <c r="D815" s="27" t="s">
        <v>24280</v>
      </c>
      <c r="E815" s="27" t="s">
        <v>8628</v>
      </c>
    </row>
    <row r="816" spans="1:5" x14ac:dyDescent="0.2">
      <c r="A816" s="27" t="s">
        <v>1176</v>
      </c>
      <c r="B816" s="27" t="s">
        <v>25730</v>
      </c>
      <c r="C816" s="27" t="s">
        <v>24279</v>
      </c>
      <c r="D816" s="27" t="s">
        <v>24280</v>
      </c>
      <c r="E816" s="27" t="s">
        <v>25731</v>
      </c>
    </row>
    <row r="817" spans="1:5" x14ac:dyDescent="0.2">
      <c r="A817" s="27" t="s">
        <v>1177</v>
      </c>
      <c r="B817" s="27" t="s">
        <v>25732</v>
      </c>
      <c r="C817" s="27" t="s">
        <v>24279</v>
      </c>
      <c r="D817" s="27" t="s">
        <v>24280</v>
      </c>
      <c r="E817" s="27" t="s">
        <v>25733</v>
      </c>
    </row>
    <row r="818" spans="1:5" x14ac:dyDescent="0.2">
      <c r="A818" s="27" t="s">
        <v>1178</v>
      </c>
      <c r="B818" s="27" t="s">
        <v>25734</v>
      </c>
      <c r="C818" s="27" t="s">
        <v>24279</v>
      </c>
      <c r="D818" s="27" t="s">
        <v>24280</v>
      </c>
      <c r="E818" s="27" t="s">
        <v>25735</v>
      </c>
    </row>
    <row r="819" spans="1:5" x14ac:dyDescent="0.2">
      <c r="A819" s="27" t="s">
        <v>1179</v>
      </c>
      <c r="B819" s="27" t="s">
        <v>25736</v>
      </c>
      <c r="C819" s="27" t="s">
        <v>24279</v>
      </c>
      <c r="D819" s="27" t="s">
        <v>24280</v>
      </c>
      <c r="E819" s="27" t="s">
        <v>25737</v>
      </c>
    </row>
    <row r="820" spans="1:5" x14ac:dyDescent="0.2">
      <c r="A820" s="27" t="s">
        <v>1180</v>
      </c>
      <c r="B820" s="27" t="s">
        <v>25738</v>
      </c>
      <c r="C820" s="27" t="s">
        <v>24283</v>
      </c>
      <c r="D820" s="27" t="s">
        <v>24280</v>
      </c>
      <c r="E820" s="27" t="s">
        <v>25739</v>
      </c>
    </row>
    <row r="821" spans="1:5" x14ac:dyDescent="0.2">
      <c r="A821" s="27" t="s">
        <v>1181</v>
      </c>
      <c r="B821" s="27" t="s">
        <v>25740</v>
      </c>
      <c r="C821" s="27" t="s">
        <v>24279</v>
      </c>
      <c r="D821" s="27" t="s">
        <v>24280</v>
      </c>
      <c r="E821" s="27" t="s">
        <v>25741</v>
      </c>
    </row>
    <row r="822" spans="1:5" x14ac:dyDescent="0.2">
      <c r="A822" s="27" t="s">
        <v>7952</v>
      </c>
      <c r="B822" s="27" t="s">
        <v>8628</v>
      </c>
      <c r="C822" s="27" t="s">
        <v>8628</v>
      </c>
      <c r="D822" s="27" t="s">
        <v>8628</v>
      </c>
      <c r="E822" s="27" t="s">
        <v>8628</v>
      </c>
    </row>
    <row r="823" spans="1:5" x14ac:dyDescent="0.2">
      <c r="A823" s="27" t="s">
        <v>1182</v>
      </c>
      <c r="B823" s="27" t="s">
        <v>25742</v>
      </c>
      <c r="C823" s="27" t="s">
        <v>24279</v>
      </c>
      <c r="D823" s="27" t="s">
        <v>24280</v>
      </c>
      <c r="E823" s="27" t="s">
        <v>25743</v>
      </c>
    </row>
    <row r="824" spans="1:5" x14ac:dyDescent="0.2">
      <c r="A824" s="27" t="s">
        <v>1183</v>
      </c>
      <c r="B824" s="27" t="s">
        <v>25744</v>
      </c>
      <c r="C824" s="27" t="s">
        <v>24279</v>
      </c>
      <c r="D824" s="27" t="s">
        <v>24280</v>
      </c>
      <c r="E824" s="27" t="s">
        <v>8628</v>
      </c>
    </row>
    <row r="825" spans="1:5" x14ac:dyDescent="0.2">
      <c r="A825" s="27" t="s">
        <v>1184</v>
      </c>
      <c r="B825" s="27" t="s">
        <v>25745</v>
      </c>
      <c r="C825" s="27" t="s">
        <v>24279</v>
      </c>
      <c r="D825" s="27" t="s">
        <v>24280</v>
      </c>
      <c r="E825" s="27" t="s">
        <v>25746</v>
      </c>
    </row>
    <row r="826" spans="1:5" x14ac:dyDescent="0.2">
      <c r="A826" s="27" t="s">
        <v>1185</v>
      </c>
      <c r="B826" s="27" t="s">
        <v>25747</v>
      </c>
      <c r="C826" s="27" t="s">
        <v>24279</v>
      </c>
      <c r="D826" s="27" t="s">
        <v>24280</v>
      </c>
      <c r="E826" s="27" t="s">
        <v>8628</v>
      </c>
    </row>
    <row r="827" spans="1:5" x14ac:dyDescent="0.2">
      <c r="A827" s="27" t="s">
        <v>1186</v>
      </c>
      <c r="B827" s="27" t="s">
        <v>25748</v>
      </c>
      <c r="C827" s="27" t="s">
        <v>24283</v>
      </c>
      <c r="D827" s="27" t="s">
        <v>24280</v>
      </c>
      <c r="E827" s="27" t="s">
        <v>25749</v>
      </c>
    </row>
    <row r="828" spans="1:5" x14ac:dyDescent="0.2">
      <c r="A828" s="27" t="s">
        <v>1187</v>
      </c>
      <c r="B828" s="27" t="s">
        <v>25750</v>
      </c>
      <c r="C828" s="27" t="s">
        <v>24279</v>
      </c>
      <c r="D828" s="27" t="s">
        <v>24280</v>
      </c>
      <c r="E828" s="27" t="s">
        <v>25751</v>
      </c>
    </row>
    <row r="829" spans="1:5" x14ac:dyDescent="0.2">
      <c r="A829" s="27" t="s">
        <v>1188</v>
      </c>
      <c r="B829" s="27" t="s">
        <v>25752</v>
      </c>
      <c r="C829" s="27" t="s">
        <v>24279</v>
      </c>
      <c r="D829" s="27" t="s">
        <v>24280</v>
      </c>
      <c r="E829" s="27" t="s">
        <v>25753</v>
      </c>
    </row>
    <row r="830" spans="1:5" x14ac:dyDescent="0.2">
      <c r="A830" s="27" t="s">
        <v>1189</v>
      </c>
      <c r="B830" s="27" t="s">
        <v>25754</v>
      </c>
      <c r="C830" s="27" t="s">
        <v>24283</v>
      </c>
      <c r="D830" s="27" t="s">
        <v>24280</v>
      </c>
      <c r="E830" s="27" t="s">
        <v>25755</v>
      </c>
    </row>
    <row r="831" spans="1:5" x14ac:dyDescent="0.2">
      <c r="A831" s="27" t="s">
        <v>1190</v>
      </c>
      <c r="B831" s="27" t="s">
        <v>25756</v>
      </c>
      <c r="C831" s="27" t="s">
        <v>24279</v>
      </c>
      <c r="D831" s="27" t="s">
        <v>24280</v>
      </c>
      <c r="E831" s="27" t="s">
        <v>25757</v>
      </c>
    </row>
    <row r="832" spans="1:5" x14ac:dyDescent="0.2">
      <c r="A832" s="27" t="s">
        <v>1191</v>
      </c>
      <c r="B832" s="27" t="s">
        <v>25758</v>
      </c>
      <c r="C832" s="27" t="s">
        <v>24279</v>
      </c>
      <c r="D832" s="27" t="s">
        <v>24280</v>
      </c>
      <c r="E832" s="27" t="s">
        <v>25759</v>
      </c>
    </row>
    <row r="833" spans="1:5" x14ac:dyDescent="0.2">
      <c r="A833" s="27" t="s">
        <v>1192</v>
      </c>
      <c r="B833" s="27" t="s">
        <v>25760</v>
      </c>
      <c r="C833" s="27" t="s">
        <v>24279</v>
      </c>
      <c r="D833" s="27" t="s">
        <v>24280</v>
      </c>
      <c r="E833" s="27" t="s">
        <v>25761</v>
      </c>
    </row>
    <row r="834" spans="1:5" x14ac:dyDescent="0.2">
      <c r="A834" s="27" t="s">
        <v>1193</v>
      </c>
      <c r="B834" s="27" t="s">
        <v>25762</v>
      </c>
      <c r="C834" s="27" t="s">
        <v>24279</v>
      </c>
      <c r="D834" s="27" t="s">
        <v>24280</v>
      </c>
      <c r="E834" s="27" t="s">
        <v>25763</v>
      </c>
    </row>
    <row r="835" spans="1:5" x14ac:dyDescent="0.2">
      <c r="A835" s="27" t="s">
        <v>1194</v>
      </c>
      <c r="B835" s="27" t="s">
        <v>25764</v>
      </c>
      <c r="C835" s="27" t="s">
        <v>24279</v>
      </c>
      <c r="D835" s="27" t="s">
        <v>24280</v>
      </c>
      <c r="E835" s="27" t="s">
        <v>25765</v>
      </c>
    </row>
    <row r="836" spans="1:5" x14ac:dyDescent="0.2">
      <c r="A836" s="27" t="s">
        <v>1195</v>
      </c>
      <c r="B836" s="27" t="s">
        <v>25766</v>
      </c>
      <c r="C836" s="27" t="s">
        <v>24279</v>
      </c>
      <c r="D836" s="27" t="s">
        <v>24280</v>
      </c>
      <c r="E836" s="27" t="s">
        <v>25767</v>
      </c>
    </row>
    <row r="837" spans="1:5" x14ac:dyDescent="0.2">
      <c r="A837" s="27" t="s">
        <v>1196</v>
      </c>
      <c r="B837" s="27" t="s">
        <v>25768</v>
      </c>
      <c r="C837" s="27" t="s">
        <v>24279</v>
      </c>
      <c r="D837" s="27" t="s">
        <v>24280</v>
      </c>
      <c r="E837" s="27" t="s">
        <v>25769</v>
      </c>
    </row>
    <row r="838" spans="1:5" x14ac:dyDescent="0.2">
      <c r="A838" s="27" t="s">
        <v>1197</v>
      </c>
      <c r="B838" s="27" t="s">
        <v>25770</v>
      </c>
      <c r="C838" s="27" t="s">
        <v>24283</v>
      </c>
      <c r="D838" s="27" t="s">
        <v>24280</v>
      </c>
      <c r="E838" s="27" t="s">
        <v>25771</v>
      </c>
    </row>
    <row r="839" spans="1:5" x14ac:dyDescent="0.2">
      <c r="A839" s="27" t="s">
        <v>1198</v>
      </c>
      <c r="B839" s="27" t="s">
        <v>25772</v>
      </c>
      <c r="C839" s="27" t="s">
        <v>24283</v>
      </c>
      <c r="D839" s="27" t="s">
        <v>24280</v>
      </c>
      <c r="E839" s="27" t="s">
        <v>8628</v>
      </c>
    </row>
    <row r="840" spans="1:5" x14ac:dyDescent="0.2">
      <c r="A840" s="27" t="s">
        <v>1199</v>
      </c>
      <c r="B840" s="27" t="s">
        <v>25773</v>
      </c>
      <c r="C840" s="27" t="s">
        <v>24279</v>
      </c>
      <c r="D840" s="27" t="s">
        <v>24280</v>
      </c>
      <c r="E840" s="27" t="s">
        <v>25774</v>
      </c>
    </row>
    <row r="841" spans="1:5" x14ac:dyDescent="0.2">
      <c r="A841" s="27" t="s">
        <v>1200</v>
      </c>
      <c r="B841" s="27" t="s">
        <v>25775</v>
      </c>
      <c r="C841" s="27" t="s">
        <v>24279</v>
      </c>
      <c r="D841" s="27" t="s">
        <v>24280</v>
      </c>
      <c r="E841" s="27" t="s">
        <v>24642</v>
      </c>
    </row>
    <row r="842" spans="1:5" x14ac:dyDescent="0.2">
      <c r="A842" s="27" t="s">
        <v>1201</v>
      </c>
      <c r="B842" s="27" t="s">
        <v>25776</v>
      </c>
      <c r="C842" s="27" t="s">
        <v>24279</v>
      </c>
      <c r="D842" s="27" t="s">
        <v>24280</v>
      </c>
      <c r="E842" s="27" t="s">
        <v>25777</v>
      </c>
    </row>
    <row r="843" spans="1:5" x14ac:dyDescent="0.2">
      <c r="A843" s="27" t="s">
        <v>1202</v>
      </c>
      <c r="B843" s="27" t="s">
        <v>25778</v>
      </c>
      <c r="C843" s="27" t="s">
        <v>24279</v>
      </c>
      <c r="D843" s="27" t="s">
        <v>24280</v>
      </c>
      <c r="E843" s="27" t="s">
        <v>24759</v>
      </c>
    </row>
    <row r="844" spans="1:5" x14ac:dyDescent="0.2">
      <c r="A844" s="27" t="s">
        <v>1203</v>
      </c>
      <c r="B844" s="27" t="s">
        <v>25779</v>
      </c>
      <c r="C844" s="27" t="s">
        <v>24283</v>
      </c>
      <c r="D844" s="27" t="s">
        <v>24280</v>
      </c>
      <c r="E844" s="27" t="s">
        <v>25780</v>
      </c>
    </row>
    <row r="845" spans="1:5" x14ac:dyDescent="0.2">
      <c r="A845" s="27" t="s">
        <v>1204</v>
      </c>
      <c r="B845" s="27" t="s">
        <v>25781</v>
      </c>
      <c r="C845" s="27" t="s">
        <v>24279</v>
      </c>
      <c r="D845" s="27" t="s">
        <v>24280</v>
      </c>
      <c r="E845" s="27" t="s">
        <v>25782</v>
      </c>
    </row>
    <row r="846" spans="1:5" x14ac:dyDescent="0.2">
      <c r="A846" s="27" t="s">
        <v>1205</v>
      </c>
      <c r="B846" s="27" t="s">
        <v>25783</v>
      </c>
      <c r="C846" s="27" t="s">
        <v>24279</v>
      </c>
      <c r="D846" s="27" t="s">
        <v>24280</v>
      </c>
      <c r="E846" s="27" t="s">
        <v>25784</v>
      </c>
    </row>
    <row r="847" spans="1:5" x14ac:dyDescent="0.2">
      <c r="A847" s="27" t="s">
        <v>1206</v>
      </c>
      <c r="B847" s="27" t="s">
        <v>25785</v>
      </c>
      <c r="C847" s="27" t="s">
        <v>24279</v>
      </c>
      <c r="D847" s="27" t="s">
        <v>24280</v>
      </c>
      <c r="E847" s="27" t="s">
        <v>8628</v>
      </c>
    </row>
    <row r="848" spans="1:5" x14ac:dyDescent="0.2">
      <c r="A848" s="27" t="s">
        <v>1207</v>
      </c>
      <c r="B848" s="27" t="s">
        <v>25786</v>
      </c>
      <c r="C848" s="27" t="s">
        <v>24279</v>
      </c>
      <c r="D848" s="27" t="s">
        <v>24280</v>
      </c>
      <c r="E848" s="27" t="s">
        <v>25787</v>
      </c>
    </row>
    <row r="849" spans="1:5" x14ac:dyDescent="0.2">
      <c r="A849" s="27" t="s">
        <v>1208</v>
      </c>
      <c r="B849" s="27" t="s">
        <v>25788</v>
      </c>
      <c r="C849" s="27" t="s">
        <v>24279</v>
      </c>
      <c r="D849" s="27" t="s">
        <v>24280</v>
      </c>
      <c r="E849" s="27" t="s">
        <v>25789</v>
      </c>
    </row>
    <row r="850" spans="1:5" x14ac:dyDescent="0.2">
      <c r="A850" s="27" t="s">
        <v>1209</v>
      </c>
      <c r="B850" s="27" t="s">
        <v>25790</v>
      </c>
      <c r="C850" s="27" t="s">
        <v>24279</v>
      </c>
      <c r="D850" s="27" t="s">
        <v>24280</v>
      </c>
      <c r="E850" s="27" t="s">
        <v>8628</v>
      </c>
    </row>
    <row r="851" spans="1:5" x14ac:dyDescent="0.2">
      <c r="A851" s="27" t="s">
        <v>1210</v>
      </c>
      <c r="B851" s="27" t="s">
        <v>25791</v>
      </c>
      <c r="C851" s="27" t="s">
        <v>24279</v>
      </c>
      <c r="D851" s="27" t="s">
        <v>24280</v>
      </c>
      <c r="E851" s="27" t="s">
        <v>25792</v>
      </c>
    </row>
    <row r="852" spans="1:5" x14ac:dyDescent="0.2">
      <c r="A852" s="27" t="s">
        <v>1211</v>
      </c>
      <c r="B852" s="27" t="s">
        <v>25793</v>
      </c>
      <c r="C852" s="27" t="s">
        <v>24279</v>
      </c>
      <c r="D852" s="27" t="s">
        <v>24280</v>
      </c>
      <c r="E852" s="27" t="s">
        <v>25794</v>
      </c>
    </row>
    <row r="853" spans="1:5" x14ac:dyDescent="0.2">
      <c r="A853" s="27" t="s">
        <v>1212</v>
      </c>
      <c r="B853" s="27" t="s">
        <v>25795</v>
      </c>
      <c r="C853" s="27" t="s">
        <v>24279</v>
      </c>
      <c r="D853" s="27" t="s">
        <v>24280</v>
      </c>
      <c r="E853" s="27" t="s">
        <v>25796</v>
      </c>
    </row>
    <row r="854" spans="1:5" x14ac:dyDescent="0.2">
      <c r="A854" s="27" t="s">
        <v>1213</v>
      </c>
      <c r="B854" s="27" t="s">
        <v>25797</v>
      </c>
      <c r="C854" s="27" t="s">
        <v>24279</v>
      </c>
      <c r="D854" s="27" t="s">
        <v>24280</v>
      </c>
      <c r="E854" s="27" t="s">
        <v>8628</v>
      </c>
    </row>
    <row r="855" spans="1:5" x14ac:dyDescent="0.2">
      <c r="A855" s="27" t="s">
        <v>1214</v>
      </c>
      <c r="B855" s="27" t="s">
        <v>25798</v>
      </c>
      <c r="C855" s="27" t="s">
        <v>24283</v>
      </c>
      <c r="D855" s="27" t="s">
        <v>24280</v>
      </c>
      <c r="E855" s="27" t="s">
        <v>25799</v>
      </c>
    </row>
    <row r="856" spans="1:5" x14ac:dyDescent="0.2">
      <c r="A856" s="27" t="s">
        <v>1215</v>
      </c>
      <c r="B856" s="27" t="s">
        <v>25800</v>
      </c>
      <c r="C856" s="27" t="s">
        <v>24279</v>
      </c>
      <c r="D856" s="27" t="s">
        <v>24280</v>
      </c>
      <c r="E856" s="27" t="s">
        <v>25801</v>
      </c>
    </row>
    <row r="857" spans="1:5" x14ac:dyDescent="0.2">
      <c r="A857" s="27" t="s">
        <v>1216</v>
      </c>
      <c r="B857" s="27" t="s">
        <v>25802</v>
      </c>
      <c r="C857" s="27" t="s">
        <v>24279</v>
      </c>
      <c r="D857" s="27" t="s">
        <v>24280</v>
      </c>
      <c r="E857" s="27" t="s">
        <v>25803</v>
      </c>
    </row>
    <row r="858" spans="1:5" x14ac:dyDescent="0.2">
      <c r="A858" s="27" t="s">
        <v>1217</v>
      </c>
      <c r="B858" s="27" t="s">
        <v>25804</v>
      </c>
      <c r="C858" s="27" t="s">
        <v>24279</v>
      </c>
      <c r="D858" s="27" t="s">
        <v>24280</v>
      </c>
      <c r="E858" s="27" t="s">
        <v>25805</v>
      </c>
    </row>
    <row r="859" spans="1:5" x14ac:dyDescent="0.2">
      <c r="A859" s="27" t="s">
        <v>1218</v>
      </c>
      <c r="B859" s="27" t="s">
        <v>25806</v>
      </c>
      <c r="C859" s="27" t="s">
        <v>24279</v>
      </c>
      <c r="D859" s="27" t="s">
        <v>24280</v>
      </c>
      <c r="E859" s="27" t="s">
        <v>25807</v>
      </c>
    </row>
    <row r="860" spans="1:5" x14ac:dyDescent="0.2">
      <c r="A860" s="27" t="s">
        <v>1219</v>
      </c>
      <c r="B860" s="27" t="s">
        <v>25808</v>
      </c>
      <c r="C860" s="27" t="s">
        <v>24279</v>
      </c>
      <c r="D860" s="27" t="s">
        <v>24280</v>
      </c>
      <c r="E860" s="27" t="s">
        <v>8628</v>
      </c>
    </row>
    <row r="861" spans="1:5" x14ac:dyDescent="0.2">
      <c r="A861" s="27" t="s">
        <v>1220</v>
      </c>
      <c r="B861" s="27" t="s">
        <v>25809</v>
      </c>
      <c r="C861" s="27" t="s">
        <v>24279</v>
      </c>
      <c r="D861" s="27" t="s">
        <v>24280</v>
      </c>
      <c r="E861" s="27" t="s">
        <v>25810</v>
      </c>
    </row>
    <row r="862" spans="1:5" x14ac:dyDescent="0.2">
      <c r="A862" s="27" t="s">
        <v>1221</v>
      </c>
      <c r="B862" s="27" t="s">
        <v>25811</v>
      </c>
      <c r="C862" s="27" t="s">
        <v>24283</v>
      </c>
      <c r="D862" s="27" t="s">
        <v>24280</v>
      </c>
      <c r="E862" s="27" t="s">
        <v>25812</v>
      </c>
    </row>
    <row r="863" spans="1:5" x14ac:dyDescent="0.2">
      <c r="A863" s="27" t="s">
        <v>1222</v>
      </c>
      <c r="B863" s="27" t="s">
        <v>25813</v>
      </c>
      <c r="C863" s="27" t="s">
        <v>24279</v>
      </c>
      <c r="D863" s="27" t="s">
        <v>24280</v>
      </c>
      <c r="E863" s="27" t="s">
        <v>25814</v>
      </c>
    </row>
    <row r="864" spans="1:5" x14ac:dyDescent="0.2">
      <c r="A864" s="27" t="s">
        <v>162</v>
      </c>
      <c r="B864" s="27" t="s">
        <v>25815</v>
      </c>
      <c r="C864" s="27" t="s">
        <v>24279</v>
      </c>
      <c r="D864" s="27" t="s">
        <v>24280</v>
      </c>
      <c r="E864" s="27" t="s">
        <v>25816</v>
      </c>
    </row>
    <row r="865" spans="1:5" x14ac:dyDescent="0.2">
      <c r="A865" s="27" t="s">
        <v>1223</v>
      </c>
      <c r="B865" s="27" t="s">
        <v>25817</v>
      </c>
      <c r="C865" s="27" t="s">
        <v>24279</v>
      </c>
      <c r="D865" s="27" t="s">
        <v>24280</v>
      </c>
      <c r="E865" s="27" t="s">
        <v>25818</v>
      </c>
    </row>
    <row r="866" spans="1:5" x14ac:dyDescent="0.2">
      <c r="A866" s="27" t="s">
        <v>1224</v>
      </c>
      <c r="B866" s="27" t="s">
        <v>25819</v>
      </c>
      <c r="C866" s="27" t="s">
        <v>24279</v>
      </c>
      <c r="D866" s="27" t="s">
        <v>24280</v>
      </c>
      <c r="E866" s="27" t="s">
        <v>25820</v>
      </c>
    </row>
    <row r="867" spans="1:5" x14ac:dyDescent="0.2">
      <c r="A867" s="27" t="s">
        <v>1225</v>
      </c>
      <c r="B867" s="27" t="s">
        <v>25821</v>
      </c>
      <c r="C867" s="27" t="s">
        <v>24279</v>
      </c>
      <c r="D867" s="27" t="s">
        <v>24280</v>
      </c>
      <c r="E867" s="27" t="s">
        <v>25822</v>
      </c>
    </row>
    <row r="868" spans="1:5" x14ac:dyDescent="0.2">
      <c r="A868" s="27" t="s">
        <v>1226</v>
      </c>
      <c r="B868" s="27" t="s">
        <v>25823</v>
      </c>
      <c r="C868" s="27" t="s">
        <v>24279</v>
      </c>
      <c r="D868" s="27" t="s">
        <v>24280</v>
      </c>
      <c r="E868" s="27" t="s">
        <v>25824</v>
      </c>
    </row>
    <row r="869" spans="1:5" x14ac:dyDescent="0.2">
      <c r="A869" s="27" t="s">
        <v>320</v>
      </c>
      <c r="B869" s="27" t="s">
        <v>25825</v>
      </c>
      <c r="C869" s="27" t="s">
        <v>24279</v>
      </c>
      <c r="D869" s="27" t="s">
        <v>24280</v>
      </c>
      <c r="E869" s="27" t="s">
        <v>25826</v>
      </c>
    </row>
    <row r="870" spans="1:5" x14ac:dyDescent="0.2">
      <c r="A870" s="27" t="s">
        <v>322</v>
      </c>
      <c r="B870" s="27" t="s">
        <v>25827</v>
      </c>
      <c r="C870" s="27" t="s">
        <v>24279</v>
      </c>
      <c r="D870" s="27" t="s">
        <v>24280</v>
      </c>
      <c r="E870" s="27" t="s">
        <v>25828</v>
      </c>
    </row>
    <row r="871" spans="1:5" x14ac:dyDescent="0.2">
      <c r="A871" s="27" t="s">
        <v>321</v>
      </c>
      <c r="B871" s="27" t="s">
        <v>25829</v>
      </c>
      <c r="C871" s="27" t="s">
        <v>24279</v>
      </c>
      <c r="D871" s="27" t="s">
        <v>24280</v>
      </c>
      <c r="E871" s="27" t="s">
        <v>25830</v>
      </c>
    </row>
    <row r="872" spans="1:5" x14ac:dyDescent="0.2">
      <c r="A872" s="27" t="s">
        <v>1227</v>
      </c>
      <c r="B872" s="27" t="s">
        <v>25831</v>
      </c>
      <c r="C872" s="27" t="s">
        <v>24279</v>
      </c>
      <c r="D872" s="27" t="s">
        <v>24280</v>
      </c>
      <c r="E872" s="27" t="s">
        <v>25832</v>
      </c>
    </row>
    <row r="873" spans="1:5" x14ac:dyDescent="0.2">
      <c r="A873" s="27" t="s">
        <v>1228</v>
      </c>
      <c r="B873" s="27" t="s">
        <v>25833</v>
      </c>
      <c r="C873" s="27" t="s">
        <v>24279</v>
      </c>
      <c r="D873" s="27" t="s">
        <v>24280</v>
      </c>
      <c r="E873" s="27" t="s">
        <v>25834</v>
      </c>
    </row>
    <row r="874" spans="1:5" x14ac:dyDescent="0.2">
      <c r="A874" s="27" t="s">
        <v>1229</v>
      </c>
      <c r="B874" s="27" t="s">
        <v>25835</v>
      </c>
      <c r="C874" s="27" t="s">
        <v>24283</v>
      </c>
      <c r="D874" s="27" t="s">
        <v>24280</v>
      </c>
      <c r="E874" s="27" t="s">
        <v>25836</v>
      </c>
    </row>
    <row r="875" spans="1:5" x14ac:dyDescent="0.2">
      <c r="A875" s="27" t="s">
        <v>1230</v>
      </c>
      <c r="B875" s="27" t="s">
        <v>25837</v>
      </c>
      <c r="C875" s="27" t="s">
        <v>24279</v>
      </c>
      <c r="D875" s="27" t="s">
        <v>24280</v>
      </c>
      <c r="E875" s="27" t="s">
        <v>25838</v>
      </c>
    </row>
    <row r="876" spans="1:5" x14ac:dyDescent="0.2">
      <c r="A876" s="27" t="s">
        <v>1231</v>
      </c>
      <c r="B876" s="27" t="s">
        <v>25839</v>
      </c>
      <c r="C876" s="27" t="s">
        <v>24279</v>
      </c>
      <c r="D876" s="27" t="s">
        <v>24280</v>
      </c>
      <c r="E876" s="27" t="s">
        <v>25840</v>
      </c>
    </row>
    <row r="877" spans="1:5" x14ac:dyDescent="0.2">
      <c r="A877" s="27" t="s">
        <v>1232</v>
      </c>
      <c r="B877" s="27" t="s">
        <v>25841</v>
      </c>
      <c r="C877" s="27" t="s">
        <v>24279</v>
      </c>
      <c r="D877" s="27" t="s">
        <v>24280</v>
      </c>
      <c r="E877" s="27" t="s">
        <v>25842</v>
      </c>
    </row>
    <row r="878" spans="1:5" x14ac:dyDescent="0.2">
      <c r="A878" s="27" t="s">
        <v>1233</v>
      </c>
      <c r="B878" s="27" t="s">
        <v>25843</v>
      </c>
      <c r="C878" s="27" t="s">
        <v>24283</v>
      </c>
      <c r="D878" s="27" t="s">
        <v>24280</v>
      </c>
      <c r="E878" s="27" t="s">
        <v>25844</v>
      </c>
    </row>
    <row r="879" spans="1:5" x14ac:dyDescent="0.2">
      <c r="A879" s="27" t="s">
        <v>1234</v>
      </c>
      <c r="B879" s="27" t="s">
        <v>25845</v>
      </c>
      <c r="C879" s="27" t="s">
        <v>24279</v>
      </c>
      <c r="D879" s="27" t="s">
        <v>24280</v>
      </c>
      <c r="E879" s="27" t="s">
        <v>25846</v>
      </c>
    </row>
    <row r="880" spans="1:5" x14ac:dyDescent="0.2">
      <c r="A880" s="27" t="s">
        <v>1235</v>
      </c>
      <c r="B880" s="27" t="s">
        <v>25847</v>
      </c>
      <c r="C880" s="27" t="s">
        <v>24279</v>
      </c>
      <c r="D880" s="27" t="s">
        <v>24280</v>
      </c>
      <c r="E880" s="27" t="s">
        <v>25848</v>
      </c>
    </row>
    <row r="881" spans="1:5" x14ac:dyDescent="0.2">
      <c r="A881" s="27" t="s">
        <v>1236</v>
      </c>
      <c r="B881" s="27" t="s">
        <v>25849</v>
      </c>
      <c r="C881" s="27" t="s">
        <v>24279</v>
      </c>
      <c r="D881" s="27" t="s">
        <v>24280</v>
      </c>
      <c r="E881" s="27" t="s">
        <v>25850</v>
      </c>
    </row>
    <row r="882" spans="1:5" x14ac:dyDescent="0.2">
      <c r="A882" s="27" t="s">
        <v>1237</v>
      </c>
      <c r="B882" s="27" t="s">
        <v>25851</v>
      </c>
      <c r="C882" s="27" t="s">
        <v>24279</v>
      </c>
      <c r="D882" s="27" t="s">
        <v>24280</v>
      </c>
      <c r="E882" s="27" t="s">
        <v>25852</v>
      </c>
    </row>
    <row r="883" spans="1:5" x14ac:dyDescent="0.2">
      <c r="A883" s="27" t="s">
        <v>1238</v>
      </c>
      <c r="B883" s="27" t="s">
        <v>25853</v>
      </c>
      <c r="C883" s="27" t="s">
        <v>24279</v>
      </c>
      <c r="D883" s="27" t="s">
        <v>24280</v>
      </c>
      <c r="E883" s="27" t="s">
        <v>25854</v>
      </c>
    </row>
    <row r="884" spans="1:5" x14ac:dyDescent="0.2">
      <c r="A884" s="27" t="s">
        <v>1239</v>
      </c>
      <c r="B884" s="27" t="s">
        <v>25855</v>
      </c>
      <c r="C884" s="27" t="s">
        <v>24279</v>
      </c>
      <c r="D884" s="27" t="s">
        <v>24280</v>
      </c>
      <c r="E884" s="27" t="s">
        <v>25856</v>
      </c>
    </row>
    <row r="885" spans="1:5" x14ac:dyDescent="0.2">
      <c r="A885" s="27" t="s">
        <v>1240</v>
      </c>
      <c r="B885" s="27" t="s">
        <v>25857</v>
      </c>
      <c r="C885" s="27" t="s">
        <v>24279</v>
      </c>
      <c r="D885" s="27" t="s">
        <v>24280</v>
      </c>
      <c r="E885" s="27" t="s">
        <v>25858</v>
      </c>
    </row>
    <row r="886" spans="1:5" x14ac:dyDescent="0.2">
      <c r="A886" s="27" t="s">
        <v>1241</v>
      </c>
      <c r="B886" s="27" t="s">
        <v>25859</v>
      </c>
      <c r="C886" s="27" t="s">
        <v>24279</v>
      </c>
      <c r="D886" s="27" t="s">
        <v>24280</v>
      </c>
      <c r="E886" s="27" t="s">
        <v>8628</v>
      </c>
    </row>
    <row r="887" spans="1:5" x14ac:dyDescent="0.2">
      <c r="A887" s="27" t="s">
        <v>1242</v>
      </c>
      <c r="B887" s="27" t="s">
        <v>25860</v>
      </c>
      <c r="C887" s="27" t="s">
        <v>24279</v>
      </c>
      <c r="D887" s="27" t="s">
        <v>24280</v>
      </c>
      <c r="E887" s="27" t="s">
        <v>8628</v>
      </c>
    </row>
    <row r="888" spans="1:5" x14ac:dyDescent="0.2">
      <c r="A888" s="27" t="s">
        <v>323</v>
      </c>
      <c r="B888" s="27" t="s">
        <v>25861</v>
      </c>
      <c r="C888" s="27" t="s">
        <v>24279</v>
      </c>
      <c r="D888" s="27" t="s">
        <v>24280</v>
      </c>
      <c r="E888" s="27" t="s">
        <v>25862</v>
      </c>
    </row>
    <row r="889" spans="1:5" x14ac:dyDescent="0.2">
      <c r="A889" s="27" t="s">
        <v>1243</v>
      </c>
      <c r="B889" s="27" t="s">
        <v>25863</v>
      </c>
      <c r="C889" s="27" t="s">
        <v>24279</v>
      </c>
      <c r="D889" s="27" t="s">
        <v>24280</v>
      </c>
      <c r="E889" s="27" t="s">
        <v>25864</v>
      </c>
    </row>
    <row r="890" spans="1:5" x14ac:dyDescent="0.2">
      <c r="A890" s="27" t="s">
        <v>1244</v>
      </c>
      <c r="B890" s="27" t="s">
        <v>25865</v>
      </c>
      <c r="C890" s="27" t="s">
        <v>24279</v>
      </c>
      <c r="D890" s="27" t="s">
        <v>24280</v>
      </c>
      <c r="E890" s="27" t="s">
        <v>25866</v>
      </c>
    </row>
    <row r="891" spans="1:5" x14ac:dyDescent="0.2">
      <c r="A891" s="27" t="s">
        <v>1245</v>
      </c>
      <c r="B891" s="27" t="s">
        <v>25867</v>
      </c>
      <c r="C891" s="27" t="s">
        <v>24279</v>
      </c>
      <c r="D891" s="27" t="s">
        <v>24280</v>
      </c>
      <c r="E891" s="27" t="s">
        <v>8628</v>
      </c>
    </row>
    <row r="892" spans="1:5" x14ac:dyDescent="0.2">
      <c r="A892" s="27" t="s">
        <v>1246</v>
      </c>
      <c r="B892" s="27" t="s">
        <v>25868</v>
      </c>
      <c r="C892" s="27" t="s">
        <v>24279</v>
      </c>
      <c r="D892" s="27" t="s">
        <v>24280</v>
      </c>
      <c r="E892" s="27" t="s">
        <v>25869</v>
      </c>
    </row>
    <row r="893" spans="1:5" x14ac:dyDescent="0.2">
      <c r="A893" s="27" t="s">
        <v>1247</v>
      </c>
      <c r="B893" s="27" t="s">
        <v>25870</v>
      </c>
      <c r="C893" s="27" t="s">
        <v>24279</v>
      </c>
      <c r="D893" s="27" t="s">
        <v>24280</v>
      </c>
      <c r="E893" s="27" t="s">
        <v>24527</v>
      </c>
    </row>
    <row r="894" spans="1:5" x14ac:dyDescent="0.2">
      <c r="A894" s="27" t="s">
        <v>1248</v>
      </c>
      <c r="B894" s="27" t="s">
        <v>25871</v>
      </c>
      <c r="C894" s="27" t="s">
        <v>24279</v>
      </c>
      <c r="D894" s="27" t="s">
        <v>24280</v>
      </c>
      <c r="E894" s="27" t="s">
        <v>25346</v>
      </c>
    </row>
    <row r="895" spans="1:5" x14ac:dyDescent="0.2">
      <c r="A895" s="27" t="s">
        <v>7942</v>
      </c>
      <c r="B895" s="27" t="s">
        <v>8628</v>
      </c>
      <c r="C895" s="27" t="s">
        <v>8628</v>
      </c>
      <c r="D895" s="27" t="s">
        <v>8628</v>
      </c>
      <c r="E895" s="27" t="s">
        <v>8628</v>
      </c>
    </row>
    <row r="896" spans="1:5" x14ac:dyDescent="0.2">
      <c r="A896" s="27" t="s">
        <v>1249</v>
      </c>
      <c r="B896" s="27" t="s">
        <v>25872</v>
      </c>
      <c r="C896" s="27" t="s">
        <v>24283</v>
      </c>
      <c r="D896" s="27" t="s">
        <v>24280</v>
      </c>
      <c r="E896" s="27" t="s">
        <v>8628</v>
      </c>
    </row>
    <row r="897" spans="1:5" x14ac:dyDescent="0.2">
      <c r="A897" s="27" t="s">
        <v>1250</v>
      </c>
      <c r="B897" s="27" t="s">
        <v>25873</v>
      </c>
      <c r="C897" s="27" t="s">
        <v>24283</v>
      </c>
      <c r="D897" s="27" t="s">
        <v>24280</v>
      </c>
      <c r="E897" s="27" t="s">
        <v>25874</v>
      </c>
    </row>
    <row r="898" spans="1:5" x14ac:dyDescent="0.2">
      <c r="A898" s="27" t="s">
        <v>1251</v>
      </c>
      <c r="B898" s="27" t="s">
        <v>25875</v>
      </c>
      <c r="C898" s="27" t="s">
        <v>24279</v>
      </c>
      <c r="D898" s="27" t="s">
        <v>24280</v>
      </c>
      <c r="E898" s="27" t="s">
        <v>25876</v>
      </c>
    </row>
    <row r="899" spans="1:5" x14ac:dyDescent="0.2">
      <c r="A899" s="27" t="s">
        <v>1252</v>
      </c>
      <c r="B899" s="27" t="s">
        <v>25877</v>
      </c>
      <c r="C899" s="27" t="s">
        <v>24279</v>
      </c>
      <c r="D899" s="27" t="s">
        <v>24280</v>
      </c>
      <c r="E899" s="27" t="s">
        <v>25878</v>
      </c>
    </row>
    <row r="900" spans="1:5" x14ac:dyDescent="0.2">
      <c r="A900" s="27" t="s">
        <v>1253</v>
      </c>
      <c r="B900" s="27" t="s">
        <v>8628</v>
      </c>
      <c r="C900" s="27" t="s">
        <v>8628</v>
      </c>
      <c r="D900" s="27" t="s">
        <v>8628</v>
      </c>
      <c r="E900" s="27" t="s">
        <v>8628</v>
      </c>
    </row>
    <row r="901" spans="1:5" x14ac:dyDescent="0.2">
      <c r="A901" s="27" t="s">
        <v>1254</v>
      </c>
      <c r="B901" s="27" t="s">
        <v>25879</v>
      </c>
      <c r="C901" s="27" t="s">
        <v>24283</v>
      </c>
      <c r="D901" s="27" t="s">
        <v>24280</v>
      </c>
      <c r="E901" s="27" t="s">
        <v>8628</v>
      </c>
    </row>
    <row r="902" spans="1:5" x14ac:dyDescent="0.2">
      <c r="A902" s="27" t="s">
        <v>1255</v>
      </c>
      <c r="B902" s="27" t="s">
        <v>25880</v>
      </c>
      <c r="C902" s="27" t="s">
        <v>24279</v>
      </c>
      <c r="D902" s="27" t="s">
        <v>24280</v>
      </c>
      <c r="E902" s="27" t="s">
        <v>25881</v>
      </c>
    </row>
    <row r="903" spans="1:5" x14ac:dyDescent="0.2">
      <c r="A903" s="27" t="s">
        <v>1256</v>
      </c>
      <c r="B903" s="27" t="s">
        <v>25882</v>
      </c>
      <c r="C903" s="27" t="s">
        <v>24279</v>
      </c>
      <c r="D903" s="27" t="s">
        <v>24280</v>
      </c>
      <c r="E903" s="27" t="s">
        <v>25883</v>
      </c>
    </row>
    <row r="904" spans="1:5" x14ac:dyDescent="0.2">
      <c r="A904" s="27" t="s">
        <v>1257</v>
      </c>
      <c r="B904" s="27" t="s">
        <v>25884</v>
      </c>
      <c r="C904" s="27" t="s">
        <v>24279</v>
      </c>
      <c r="D904" s="27" t="s">
        <v>24280</v>
      </c>
      <c r="E904" s="27" t="s">
        <v>8628</v>
      </c>
    </row>
    <row r="905" spans="1:5" x14ac:dyDescent="0.2">
      <c r="A905" s="27" t="s">
        <v>1258</v>
      </c>
      <c r="B905" s="27" t="s">
        <v>25885</v>
      </c>
      <c r="C905" s="27" t="s">
        <v>24279</v>
      </c>
      <c r="D905" s="27" t="s">
        <v>24280</v>
      </c>
      <c r="E905" s="27" t="s">
        <v>25886</v>
      </c>
    </row>
    <row r="906" spans="1:5" x14ac:dyDescent="0.2">
      <c r="A906" s="27" t="s">
        <v>1259</v>
      </c>
      <c r="B906" s="27" t="s">
        <v>25887</v>
      </c>
      <c r="C906" s="27" t="s">
        <v>24279</v>
      </c>
      <c r="D906" s="27" t="s">
        <v>24280</v>
      </c>
      <c r="E906" s="27" t="s">
        <v>25888</v>
      </c>
    </row>
    <row r="907" spans="1:5" x14ac:dyDescent="0.2">
      <c r="A907" s="27" t="s">
        <v>1260</v>
      </c>
      <c r="B907" s="27" t="s">
        <v>25889</v>
      </c>
      <c r="C907" s="27" t="s">
        <v>24279</v>
      </c>
      <c r="D907" s="27" t="s">
        <v>24280</v>
      </c>
      <c r="E907" s="27" t="s">
        <v>8628</v>
      </c>
    </row>
    <row r="908" spans="1:5" x14ac:dyDescent="0.2">
      <c r="A908" s="27" t="s">
        <v>1261</v>
      </c>
      <c r="B908" s="27" t="s">
        <v>25890</v>
      </c>
      <c r="C908" s="27" t="s">
        <v>24279</v>
      </c>
      <c r="D908" s="27" t="s">
        <v>24280</v>
      </c>
      <c r="E908" s="27" t="s">
        <v>8628</v>
      </c>
    </row>
    <row r="909" spans="1:5" x14ac:dyDescent="0.2">
      <c r="A909" s="27" t="s">
        <v>1262</v>
      </c>
      <c r="B909" s="27" t="s">
        <v>25891</v>
      </c>
      <c r="C909" s="27" t="s">
        <v>24279</v>
      </c>
      <c r="D909" s="27" t="s">
        <v>24280</v>
      </c>
      <c r="E909" s="27" t="s">
        <v>25892</v>
      </c>
    </row>
    <row r="910" spans="1:5" x14ac:dyDescent="0.2">
      <c r="A910" s="27" t="s">
        <v>1263</v>
      </c>
      <c r="B910" s="27" t="s">
        <v>25893</v>
      </c>
      <c r="C910" s="27" t="s">
        <v>24283</v>
      </c>
      <c r="D910" s="27" t="s">
        <v>24280</v>
      </c>
      <c r="E910" s="27" t="s">
        <v>25894</v>
      </c>
    </row>
    <row r="911" spans="1:5" x14ac:dyDescent="0.2">
      <c r="A911" s="27" t="s">
        <v>1264</v>
      </c>
      <c r="B911" s="27" t="s">
        <v>25895</v>
      </c>
      <c r="C911" s="27" t="s">
        <v>24279</v>
      </c>
      <c r="D911" s="27" t="s">
        <v>24280</v>
      </c>
      <c r="E911" s="27" t="s">
        <v>25896</v>
      </c>
    </row>
    <row r="912" spans="1:5" x14ac:dyDescent="0.2">
      <c r="A912" s="27" t="s">
        <v>1265</v>
      </c>
      <c r="B912" s="27" t="s">
        <v>8628</v>
      </c>
      <c r="C912" s="27" t="s">
        <v>8628</v>
      </c>
      <c r="D912" s="27" t="s">
        <v>8628</v>
      </c>
      <c r="E912" s="27" t="s">
        <v>8628</v>
      </c>
    </row>
    <row r="913" spans="1:5" x14ac:dyDescent="0.2">
      <c r="A913" s="27" t="s">
        <v>1266</v>
      </c>
      <c r="B913" s="27" t="s">
        <v>25897</v>
      </c>
      <c r="C913" s="27" t="s">
        <v>24279</v>
      </c>
      <c r="D913" s="27" t="s">
        <v>24280</v>
      </c>
      <c r="E913" s="27" t="s">
        <v>25898</v>
      </c>
    </row>
    <row r="914" spans="1:5" x14ac:dyDescent="0.2">
      <c r="A914" s="27" t="s">
        <v>1267</v>
      </c>
      <c r="B914" s="27" t="s">
        <v>25899</v>
      </c>
      <c r="C914" s="27" t="s">
        <v>24279</v>
      </c>
      <c r="D914" s="27" t="s">
        <v>24280</v>
      </c>
      <c r="E914" s="27" t="s">
        <v>8628</v>
      </c>
    </row>
    <row r="915" spans="1:5" x14ac:dyDescent="0.2">
      <c r="A915" s="27" t="s">
        <v>1268</v>
      </c>
      <c r="B915" s="27" t="s">
        <v>25900</v>
      </c>
      <c r="C915" s="27" t="s">
        <v>24279</v>
      </c>
      <c r="D915" s="27" t="s">
        <v>24280</v>
      </c>
      <c r="E915" s="27" t="s">
        <v>25901</v>
      </c>
    </row>
    <row r="916" spans="1:5" x14ac:dyDescent="0.2">
      <c r="A916" s="27" t="s">
        <v>1269</v>
      </c>
      <c r="B916" s="27" t="s">
        <v>25902</v>
      </c>
      <c r="C916" s="27" t="s">
        <v>24279</v>
      </c>
      <c r="D916" s="27" t="s">
        <v>24280</v>
      </c>
      <c r="E916" s="27" t="s">
        <v>25903</v>
      </c>
    </row>
    <row r="917" spans="1:5" x14ac:dyDescent="0.2">
      <c r="A917" s="27" t="s">
        <v>7957</v>
      </c>
      <c r="B917" s="27" t="s">
        <v>8628</v>
      </c>
      <c r="C917" s="27" t="s">
        <v>8628</v>
      </c>
      <c r="D917" s="27" t="s">
        <v>8628</v>
      </c>
      <c r="E917" s="27" t="s">
        <v>8628</v>
      </c>
    </row>
    <row r="918" spans="1:5" x14ac:dyDescent="0.2">
      <c r="A918" s="27" t="s">
        <v>1270</v>
      </c>
      <c r="B918" s="27" t="s">
        <v>25904</v>
      </c>
      <c r="C918" s="27" t="s">
        <v>24279</v>
      </c>
      <c r="D918" s="27" t="s">
        <v>24280</v>
      </c>
      <c r="E918" s="27" t="s">
        <v>25905</v>
      </c>
    </row>
    <row r="919" spans="1:5" x14ac:dyDescent="0.2">
      <c r="A919" s="27" t="s">
        <v>1271</v>
      </c>
      <c r="B919" s="27" t="s">
        <v>25906</v>
      </c>
      <c r="C919" s="27" t="s">
        <v>24279</v>
      </c>
      <c r="D919" s="27" t="s">
        <v>24280</v>
      </c>
      <c r="E919" s="27" t="s">
        <v>25907</v>
      </c>
    </row>
    <row r="920" spans="1:5" x14ac:dyDescent="0.2">
      <c r="A920" s="27" t="s">
        <v>263</v>
      </c>
      <c r="B920" s="27" t="s">
        <v>25908</v>
      </c>
      <c r="C920" s="27" t="s">
        <v>24279</v>
      </c>
      <c r="D920" s="27" t="s">
        <v>24280</v>
      </c>
      <c r="E920" s="27" t="s">
        <v>25909</v>
      </c>
    </row>
    <row r="921" spans="1:5" x14ac:dyDescent="0.2">
      <c r="A921" s="27" t="s">
        <v>1272</v>
      </c>
      <c r="B921" s="27" t="s">
        <v>25910</v>
      </c>
      <c r="C921" s="27" t="s">
        <v>24279</v>
      </c>
      <c r="D921" s="27" t="s">
        <v>24280</v>
      </c>
      <c r="E921" s="27" t="s">
        <v>25911</v>
      </c>
    </row>
    <row r="922" spans="1:5" x14ac:dyDescent="0.2">
      <c r="A922" s="27" t="s">
        <v>1273</v>
      </c>
      <c r="B922" s="27" t="s">
        <v>25912</v>
      </c>
      <c r="C922" s="27" t="s">
        <v>24279</v>
      </c>
      <c r="D922" s="27" t="s">
        <v>24280</v>
      </c>
      <c r="E922" s="27" t="s">
        <v>25913</v>
      </c>
    </row>
    <row r="923" spans="1:5" x14ac:dyDescent="0.2">
      <c r="A923" s="27" t="s">
        <v>1274</v>
      </c>
      <c r="B923" s="27" t="s">
        <v>25914</v>
      </c>
      <c r="C923" s="27" t="s">
        <v>24279</v>
      </c>
      <c r="D923" s="27" t="s">
        <v>24280</v>
      </c>
      <c r="E923" s="27" t="s">
        <v>8628</v>
      </c>
    </row>
    <row r="924" spans="1:5" x14ac:dyDescent="0.2">
      <c r="A924" s="27" t="s">
        <v>1275</v>
      </c>
      <c r="B924" s="27" t="s">
        <v>25915</v>
      </c>
      <c r="C924" s="27" t="s">
        <v>24283</v>
      </c>
      <c r="D924" s="27" t="s">
        <v>24280</v>
      </c>
      <c r="E924" s="27" t="s">
        <v>8628</v>
      </c>
    </row>
    <row r="925" spans="1:5" x14ac:dyDescent="0.2">
      <c r="A925" s="27" t="s">
        <v>1276</v>
      </c>
      <c r="B925" s="27" t="s">
        <v>25916</v>
      </c>
      <c r="C925" s="27" t="s">
        <v>24283</v>
      </c>
      <c r="D925" s="27" t="s">
        <v>24280</v>
      </c>
      <c r="E925" s="27" t="s">
        <v>8628</v>
      </c>
    </row>
    <row r="926" spans="1:5" x14ac:dyDescent="0.2">
      <c r="A926" s="27" t="s">
        <v>1277</v>
      </c>
      <c r="B926" s="27" t="s">
        <v>25917</v>
      </c>
      <c r="C926" s="27" t="s">
        <v>24279</v>
      </c>
      <c r="D926" s="27" t="s">
        <v>24280</v>
      </c>
      <c r="E926" s="27" t="s">
        <v>25918</v>
      </c>
    </row>
    <row r="927" spans="1:5" x14ac:dyDescent="0.2">
      <c r="A927" s="27" t="s">
        <v>1278</v>
      </c>
      <c r="B927" s="27" t="s">
        <v>25919</v>
      </c>
      <c r="C927" s="27" t="s">
        <v>24283</v>
      </c>
      <c r="D927" s="27" t="s">
        <v>24280</v>
      </c>
      <c r="E927" s="27" t="s">
        <v>25920</v>
      </c>
    </row>
    <row r="928" spans="1:5" x14ac:dyDescent="0.2">
      <c r="A928" s="27" t="s">
        <v>1279</v>
      </c>
      <c r="B928" s="27" t="s">
        <v>25921</v>
      </c>
      <c r="C928" s="27" t="s">
        <v>24279</v>
      </c>
      <c r="D928" s="27" t="s">
        <v>24280</v>
      </c>
      <c r="E928" s="27" t="s">
        <v>25922</v>
      </c>
    </row>
    <row r="929" spans="1:5" x14ac:dyDescent="0.2">
      <c r="A929" s="27" t="s">
        <v>1280</v>
      </c>
      <c r="B929" s="27" t="s">
        <v>25923</v>
      </c>
      <c r="C929" s="27" t="s">
        <v>24279</v>
      </c>
      <c r="D929" s="27" t="s">
        <v>24280</v>
      </c>
      <c r="E929" s="27" t="s">
        <v>8628</v>
      </c>
    </row>
    <row r="930" spans="1:5" x14ac:dyDescent="0.2">
      <c r="A930" s="27" t="s">
        <v>1281</v>
      </c>
      <c r="B930" s="27" t="s">
        <v>25924</v>
      </c>
      <c r="C930" s="27" t="s">
        <v>24279</v>
      </c>
      <c r="D930" s="27" t="s">
        <v>24280</v>
      </c>
      <c r="E930" s="27" t="s">
        <v>25925</v>
      </c>
    </row>
    <row r="931" spans="1:5" x14ac:dyDescent="0.2">
      <c r="A931" s="27" t="s">
        <v>1282</v>
      </c>
      <c r="B931" s="27" t="s">
        <v>25926</v>
      </c>
      <c r="C931" s="27" t="s">
        <v>24279</v>
      </c>
      <c r="D931" s="27" t="s">
        <v>24280</v>
      </c>
      <c r="E931" s="27" t="s">
        <v>8628</v>
      </c>
    </row>
    <row r="932" spans="1:5" x14ac:dyDescent="0.2">
      <c r="A932" s="27" t="s">
        <v>1283</v>
      </c>
      <c r="B932" s="27" t="s">
        <v>25927</v>
      </c>
      <c r="C932" s="27" t="s">
        <v>24283</v>
      </c>
      <c r="D932" s="27" t="s">
        <v>24280</v>
      </c>
      <c r="E932" s="27" t="s">
        <v>25928</v>
      </c>
    </row>
    <row r="933" spans="1:5" x14ac:dyDescent="0.2">
      <c r="A933" s="27" t="s">
        <v>1284</v>
      </c>
      <c r="B933" s="27" t="s">
        <v>25929</v>
      </c>
      <c r="C933" s="27" t="s">
        <v>24279</v>
      </c>
      <c r="D933" s="27" t="s">
        <v>24280</v>
      </c>
      <c r="E933" s="27" t="s">
        <v>25930</v>
      </c>
    </row>
    <row r="934" spans="1:5" x14ac:dyDescent="0.2">
      <c r="A934" s="27" t="s">
        <v>1285</v>
      </c>
      <c r="B934" s="27" t="s">
        <v>25931</v>
      </c>
      <c r="C934" s="27" t="s">
        <v>24279</v>
      </c>
      <c r="D934" s="27" t="s">
        <v>24280</v>
      </c>
      <c r="E934" s="27" t="s">
        <v>25932</v>
      </c>
    </row>
    <row r="935" spans="1:5" x14ac:dyDescent="0.2">
      <c r="A935" s="27" t="s">
        <v>1286</v>
      </c>
      <c r="B935" s="27" t="s">
        <v>25933</v>
      </c>
      <c r="C935" s="27" t="s">
        <v>24279</v>
      </c>
      <c r="D935" s="27" t="s">
        <v>24280</v>
      </c>
      <c r="E935" s="27" t="s">
        <v>25934</v>
      </c>
    </row>
    <row r="936" spans="1:5" x14ac:dyDescent="0.2">
      <c r="A936" s="27" t="s">
        <v>1287</v>
      </c>
      <c r="B936" s="27" t="s">
        <v>25935</v>
      </c>
      <c r="C936" s="27" t="s">
        <v>24279</v>
      </c>
      <c r="D936" s="27" t="s">
        <v>24280</v>
      </c>
      <c r="E936" s="27" t="s">
        <v>8628</v>
      </c>
    </row>
    <row r="937" spans="1:5" x14ac:dyDescent="0.2">
      <c r="A937" s="27" t="s">
        <v>1288</v>
      </c>
      <c r="B937" s="27" t="s">
        <v>25936</v>
      </c>
      <c r="C937" s="27" t="s">
        <v>24279</v>
      </c>
      <c r="D937" s="27" t="s">
        <v>24280</v>
      </c>
      <c r="E937" s="27" t="s">
        <v>25937</v>
      </c>
    </row>
    <row r="938" spans="1:5" x14ac:dyDescent="0.2">
      <c r="A938" s="27" t="s">
        <v>1289</v>
      </c>
      <c r="B938" s="27" t="s">
        <v>25938</v>
      </c>
      <c r="C938" s="27" t="s">
        <v>24279</v>
      </c>
      <c r="D938" s="27" t="s">
        <v>24280</v>
      </c>
      <c r="E938" s="27" t="s">
        <v>25939</v>
      </c>
    </row>
    <row r="939" spans="1:5" x14ac:dyDescent="0.2">
      <c r="A939" s="27" t="s">
        <v>1290</v>
      </c>
      <c r="B939" s="27" t="s">
        <v>25940</v>
      </c>
      <c r="C939" s="27" t="s">
        <v>24279</v>
      </c>
      <c r="D939" s="27" t="s">
        <v>24280</v>
      </c>
      <c r="E939" s="27" t="s">
        <v>25941</v>
      </c>
    </row>
    <row r="940" spans="1:5" x14ac:dyDescent="0.2">
      <c r="A940" s="27" t="s">
        <v>1291</v>
      </c>
      <c r="B940" s="27" t="s">
        <v>25942</v>
      </c>
      <c r="C940" s="27" t="s">
        <v>24279</v>
      </c>
      <c r="D940" s="27" t="s">
        <v>24280</v>
      </c>
      <c r="E940" s="27" t="s">
        <v>25943</v>
      </c>
    </row>
    <row r="941" spans="1:5" x14ac:dyDescent="0.2">
      <c r="A941" s="27" t="s">
        <v>264</v>
      </c>
      <c r="B941" s="27" t="s">
        <v>25944</v>
      </c>
      <c r="C941" s="27" t="s">
        <v>24283</v>
      </c>
      <c r="D941" s="27" t="s">
        <v>24280</v>
      </c>
      <c r="E941" s="27" t="s">
        <v>8628</v>
      </c>
    </row>
    <row r="942" spans="1:5" x14ac:dyDescent="0.2">
      <c r="A942" s="27" t="s">
        <v>1292</v>
      </c>
      <c r="B942" s="27" t="s">
        <v>25945</v>
      </c>
      <c r="C942" s="27" t="s">
        <v>24279</v>
      </c>
      <c r="D942" s="27" t="s">
        <v>24280</v>
      </c>
      <c r="E942" s="27" t="s">
        <v>25946</v>
      </c>
    </row>
    <row r="943" spans="1:5" x14ac:dyDescent="0.2">
      <c r="A943" s="27" t="s">
        <v>1293</v>
      </c>
      <c r="B943" s="27" t="s">
        <v>25947</v>
      </c>
      <c r="C943" s="27" t="s">
        <v>24283</v>
      </c>
      <c r="D943" s="27" t="s">
        <v>24280</v>
      </c>
      <c r="E943" s="27" t="s">
        <v>25948</v>
      </c>
    </row>
    <row r="944" spans="1:5" x14ac:dyDescent="0.2">
      <c r="A944" s="27" t="s">
        <v>1294</v>
      </c>
      <c r="B944" s="27" t="s">
        <v>25949</v>
      </c>
      <c r="C944" s="27" t="s">
        <v>24279</v>
      </c>
      <c r="D944" s="27" t="s">
        <v>24280</v>
      </c>
      <c r="E944" s="27" t="s">
        <v>25950</v>
      </c>
    </row>
    <row r="945" spans="1:5" x14ac:dyDescent="0.2">
      <c r="A945" s="27" t="s">
        <v>1295</v>
      </c>
      <c r="B945" s="27" t="s">
        <v>25951</v>
      </c>
      <c r="C945" s="27" t="s">
        <v>24279</v>
      </c>
      <c r="D945" s="27" t="s">
        <v>24280</v>
      </c>
      <c r="E945" s="27" t="s">
        <v>25952</v>
      </c>
    </row>
    <row r="946" spans="1:5" x14ac:dyDescent="0.2">
      <c r="A946" s="27" t="s">
        <v>1296</v>
      </c>
      <c r="B946" s="27" t="s">
        <v>25953</v>
      </c>
      <c r="C946" s="27" t="s">
        <v>24283</v>
      </c>
      <c r="D946" s="27" t="s">
        <v>24280</v>
      </c>
      <c r="E946" s="27" t="s">
        <v>8628</v>
      </c>
    </row>
    <row r="947" spans="1:5" x14ac:dyDescent="0.2">
      <c r="A947" s="27" t="s">
        <v>1297</v>
      </c>
      <c r="B947" s="27" t="s">
        <v>25954</v>
      </c>
      <c r="C947" s="27" t="s">
        <v>24279</v>
      </c>
      <c r="D947" s="27" t="s">
        <v>24280</v>
      </c>
      <c r="E947" s="27" t="s">
        <v>25955</v>
      </c>
    </row>
    <row r="948" spans="1:5" x14ac:dyDescent="0.2">
      <c r="A948" s="27" t="s">
        <v>1298</v>
      </c>
      <c r="B948" s="27" t="s">
        <v>25956</v>
      </c>
      <c r="C948" s="27" t="s">
        <v>24283</v>
      </c>
      <c r="D948" s="27" t="s">
        <v>24280</v>
      </c>
      <c r="E948" s="27" t="s">
        <v>25957</v>
      </c>
    </row>
    <row r="949" spans="1:5" x14ac:dyDescent="0.2">
      <c r="A949" s="27" t="s">
        <v>1299</v>
      </c>
      <c r="B949" s="27" t="s">
        <v>25958</v>
      </c>
      <c r="C949" s="27" t="s">
        <v>24279</v>
      </c>
      <c r="D949" s="27" t="s">
        <v>24280</v>
      </c>
      <c r="E949" s="27" t="s">
        <v>25346</v>
      </c>
    </row>
    <row r="950" spans="1:5" x14ac:dyDescent="0.2">
      <c r="A950" s="27" t="s">
        <v>1300</v>
      </c>
      <c r="B950" s="27" t="s">
        <v>25959</v>
      </c>
      <c r="C950" s="27" t="s">
        <v>24279</v>
      </c>
      <c r="D950" s="27" t="s">
        <v>24280</v>
      </c>
      <c r="E950" s="27" t="s">
        <v>25960</v>
      </c>
    </row>
    <row r="951" spans="1:5" x14ac:dyDescent="0.2">
      <c r="A951" s="27" t="s">
        <v>1301</v>
      </c>
      <c r="B951" s="27" t="s">
        <v>25961</v>
      </c>
      <c r="C951" s="27" t="s">
        <v>24279</v>
      </c>
      <c r="D951" s="27" t="s">
        <v>24280</v>
      </c>
      <c r="E951" s="27" t="s">
        <v>25962</v>
      </c>
    </row>
    <row r="952" spans="1:5" x14ac:dyDescent="0.2">
      <c r="A952" s="27" t="s">
        <v>1302</v>
      </c>
      <c r="B952" s="27" t="s">
        <v>25963</v>
      </c>
      <c r="C952" s="27" t="s">
        <v>24279</v>
      </c>
      <c r="D952" s="27" t="s">
        <v>24280</v>
      </c>
      <c r="E952" s="27" t="s">
        <v>25964</v>
      </c>
    </row>
    <row r="953" spans="1:5" x14ac:dyDescent="0.2">
      <c r="A953" s="27" t="s">
        <v>1303</v>
      </c>
      <c r="B953" s="27" t="s">
        <v>25965</v>
      </c>
      <c r="C953" s="27" t="s">
        <v>24279</v>
      </c>
      <c r="D953" s="27" t="s">
        <v>24280</v>
      </c>
      <c r="E953" s="27" t="s">
        <v>25966</v>
      </c>
    </row>
    <row r="954" spans="1:5" x14ac:dyDescent="0.2">
      <c r="A954" s="27" t="s">
        <v>1304</v>
      </c>
      <c r="B954" s="27" t="s">
        <v>25967</v>
      </c>
      <c r="C954" s="27" t="s">
        <v>24279</v>
      </c>
      <c r="D954" s="27" t="s">
        <v>24280</v>
      </c>
      <c r="E954" s="27" t="s">
        <v>25968</v>
      </c>
    </row>
    <row r="955" spans="1:5" x14ac:dyDescent="0.2">
      <c r="A955" s="27" t="s">
        <v>1305</v>
      </c>
      <c r="B955" s="27" t="s">
        <v>25969</v>
      </c>
      <c r="C955" s="27" t="s">
        <v>24279</v>
      </c>
      <c r="D955" s="27" t="s">
        <v>24280</v>
      </c>
      <c r="E955" s="27" t="s">
        <v>25970</v>
      </c>
    </row>
    <row r="956" spans="1:5" x14ac:dyDescent="0.2">
      <c r="A956" s="27" t="s">
        <v>1306</v>
      </c>
      <c r="B956" s="27" t="s">
        <v>25971</v>
      </c>
      <c r="C956" s="27" t="s">
        <v>24279</v>
      </c>
      <c r="D956" s="27" t="s">
        <v>24280</v>
      </c>
      <c r="E956" s="27" t="s">
        <v>25972</v>
      </c>
    </row>
    <row r="957" spans="1:5" x14ac:dyDescent="0.2">
      <c r="A957" s="27" t="s">
        <v>1307</v>
      </c>
      <c r="B957" s="27" t="s">
        <v>8628</v>
      </c>
      <c r="C957" s="27" t="s">
        <v>8628</v>
      </c>
      <c r="D957" s="27" t="s">
        <v>8628</v>
      </c>
      <c r="E957" s="27" t="s">
        <v>8628</v>
      </c>
    </row>
    <row r="958" spans="1:5" x14ac:dyDescent="0.2">
      <c r="A958" s="27" t="s">
        <v>1308</v>
      </c>
      <c r="B958" s="27" t="s">
        <v>25973</v>
      </c>
      <c r="C958" s="27" t="s">
        <v>24279</v>
      </c>
      <c r="D958" s="27" t="s">
        <v>24280</v>
      </c>
      <c r="E958" s="27" t="s">
        <v>25974</v>
      </c>
    </row>
    <row r="959" spans="1:5" x14ac:dyDescent="0.2">
      <c r="A959" s="27" t="s">
        <v>1309</v>
      </c>
      <c r="B959" s="27" t="s">
        <v>25975</v>
      </c>
      <c r="C959" s="27" t="s">
        <v>24279</v>
      </c>
      <c r="D959" s="27" t="s">
        <v>24280</v>
      </c>
      <c r="E959" s="27" t="s">
        <v>25976</v>
      </c>
    </row>
    <row r="960" spans="1:5" x14ac:dyDescent="0.2">
      <c r="A960" s="27" t="s">
        <v>1310</v>
      </c>
      <c r="B960" s="27" t="s">
        <v>25977</v>
      </c>
      <c r="C960" s="27" t="s">
        <v>24283</v>
      </c>
      <c r="D960" s="27" t="s">
        <v>24280</v>
      </c>
      <c r="E960" s="27" t="s">
        <v>25978</v>
      </c>
    </row>
    <row r="961" spans="1:5" x14ac:dyDescent="0.2">
      <c r="A961" s="27" t="s">
        <v>1311</v>
      </c>
      <c r="B961" s="27" t="s">
        <v>25979</v>
      </c>
      <c r="C961" s="27" t="s">
        <v>24279</v>
      </c>
      <c r="D961" s="27" t="s">
        <v>24280</v>
      </c>
      <c r="E961" s="27" t="s">
        <v>25980</v>
      </c>
    </row>
    <row r="962" spans="1:5" x14ac:dyDescent="0.2">
      <c r="A962" s="27" t="s">
        <v>1312</v>
      </c>
      <c r="B962" s="27" t="s">
        <v>25981</v>
      </c>
      <c r="C962" s="27" t="s">
        <v>24279</v>
      </c>
      <c r="D962" s="27" t="s">
        <v>24280</v>
      </c>
      <c r="E962" s="27" t="s">
        <v>25982</v>
      </c>
    </row>
    <row r="963" spans="1:5" x14ac:dyDescent="0.2">
      <c r="A963" s="27" t="s">
        <v>1313</v>
      </c>
      <c r="B963" s="27" t="s">
        <v>25983</v>
      </c>
      <c r="C963" s="27" t="s">
        <v>24279</v>
      </c>
      <c r="D963" s="27" t="s">
        <v>24280</v>
      </c>
      <c r="E963" s="27" t="s">
        <v>25984</v>
      </c>
    </row>
    <row r="964" spans="1:5" x14ac:dyDescent="0.2">
      <c r="A964" s="27" t="s">
        <v>1314</v>
      </c>
      <c r="B964" s="27" t="s">
        <v>25985</v>
      </c>
      <c r="C964" s="27" t="s">
        <v>24279</v>
      </c>
      <c r="D964" s="27" t="s">
        <v>24280</v>
      </c>
      <c r="E964" s="27" t="s">
        <v>25986</v>
      </c>
    </row>
    <row r="965" spans="1:5" x14ac:dyDescent="0.2">
      <c r="A965" s="27" t="s">
        <v>1315</v>
      </c>
      <c r="B965" s="27" t="s">
        <v>25987</v>
      </c>
      <c r="C965" s="27" t="s">
        <v>24279</v>
      </c>
      <c r="D965" s="27" t="s">
        <v>24280</v>
      </c>
      <c r="E965" s="27" t="s">
        <v>25988</v>
      </c>
    </row>
    <row r="966" spans="1:5" x14ac:dyDescent="0.2">
      <c r="A966" s="27" t="s">
        <v>1316</v>
      </c>
      <c r="B966" s="27" t="s">
        <v>25989</v>
      </c>
      <c r="C966" s="27" t="s">
        <v>24279</v>
      </c>
      <c r="D966" s="27" t="s">
        <v>24280</v>
      </c>
      <c r="E966" s="27" t="s">
        <v>8628</v>
      </c>
    </row>
    <row r="967" spans="1:5" x14ac:dyDescent="0.2">
      <c r="A967" s="27" t="s">
        <v>1317</v>
      </c>
      <c r="B967" s="27" t="s">
        <v>25990</v>
      </c>
      <c r="C967" s="27" t="s">
        <v>24279</v>
      </c>
      <c r="D967" s="27" t="s">
        <v>24280</v>
      </c>
      <c r="E967" s="27" t="s">
        <v>25991</v>
      </c>
    </row>
    <row r="968" spans="1:5" x14ac:dyDescent="0.2">
      <c r="A968" s="27" t="s">
        <v>324</v>
      </c>
      <c r="B968" s="27" t="s">
        <v>25992</v>
      </c>
      <c r="C968" s="27" t="s">
        <v>24279</v>
      </c>
      <c r="D968" s="27" t="s">
        <v>24280</v>
      </c>
      <c r="E968" s="27" t="s">
        <v>8628</v>
      </c>
    </row>
    <row r="969" spans="1:5" x14ac:dyDescent="0.2">
      <c r="A969" s="27" t="s">
        <v>1318</v>
      </c>
      <c r="B969" s="27" t="s">
        <v>25993</v>
      </c>
      <c r="C969" s="27" t="s">
        <v>24283</v>
      </c>
      <c r="D969" s="27" t="s">
        <v>24280</v>
      </c>
      <c r="E969" s="27" t="s">
        <v>25994</v>
      </c>
    </row>
    <row r="970" spans="1:5" x14ac:dyDescent="0.2">
      <c r="A970" s="27" t="s">
        <v>1319</v>
      </c>
      <c r="B970" s="27" t="s">
        <v>25995</v>
      </c>
      <c r="C970" s="27" t="s">
        <v>24279</v>
      </c>
      <c r="D970" s="27" t="s">
        <v>24280</v>
      </c>
      <c r="E970" s="27" t="s">
        <v>25996</v>
      </c>
    </row>
    <row r="971" spans="1:5" x14ac:dyDescent="0.2">
      <c r="A971" s="27" t="s">
        <v>1320</v>
      </c>
      <c r="B971" s="27" t="s">
        <v>25997</v>
      </c>
      <c r="C971" s="27" t="s">
        <v>24279</v>
      </c>
      <c r="D971" s="27" t="s">
        <v>24280</v>
      </c>
      <c r="E971" s="27" t="s">
        <v>8628</v>
      </c>
    </row>
    <row r="972" spans="1:5" x14ac:dyDescent="0.2">
      <c r="A972" s="27" t="s">
        <v>1321</v>
      </c>
      <c r="B972" s="27" t="s">
        <v>25998</v>
      </c>
      <c r="C972" s="27" t="s">
        <v>24279</v>
      </c>
      <c r="D972" s="27" t="s">
        <v>24280</v>
      </c>
      <c r="E972" s="27" t="s">
        <v>24571</v>
      </c>
    </row>
    <row r="973" spans="1:5" x14ac:dyDescent="0.2">
      <c r="A973" s="27" t="s">
        <v>1322</v>
      </c>
      <c r="B973" s="27" t="s">
        <v>25999</v>
      </c>
      <c r="C973" s="27" t="s">
        <v>24279</v>
      </c>
      <c r="D973" s="27" t="s">
        <v>24280</v>
      </c>
      <c r="E973" s="27" t="s">
        <v>26000</v>
      </c>
    </row>
    <row r="974" spans="1:5" x14ac:dyDescent="0.2">
      <c r="A974" s="27" t="s">
        <v>1323</v>
      </c>
      <c r="B974" s="27" t="s">
        <v>26001</v>
      </c>
      <c r="C974" s="27" t="s">
        <v>24279</v>
      </c>
      <c r="D974" s="27" t="s">
        <v>24280</v>
      </c>
      <c r="E974" s="27" t="s">
        <v>26002</v>
      </c>
    </row>
    <row r="975" spans="1:5" x14ac:dyDescent="0.2">
      <c r="A975" s="27" t="s">
        <v>1324</v>
      </c>
      <c r="B975" s="27" t="s">
        <v>26003</v>
      </c>
      <c r="C975" s="27" t="s">
        <v>24279</v>
      </c>
      <c r="D975" s="27" t="s">
        <v>24280</v>
      </c>
      <c r="E975" s="27" t="s">
        <v>26004</v>
      </c>
    </row>
    <row r="976" spans="1:5" x14ac:dyDescent="0.2">
      <c r="A976" s="27" t="s">
        <v>1325</v>
      </c>
      <c r="B976" s="27" t="s">
        <v>26005</v>
      </c>
      <c r="C976" s="27" t="s">
        <v>24279</v>
      </c>
      <c r="D976" s="27" t="s">
        <v>24280</v>
      </c>
      <c r="E976" s="27" t="s">
        <v>26006</v>
      </c>
    </row>
    <row r="977" spans="1:5" x14ac:dyDescent="0.2">
      <c r="A977" s="27" t="s">
        <v>1326</v>
      </c>
      <c r="B977" s="27" t="s">
        <v>26007</v>
      </c>
      <c r="C977" s="27" t="s">
        <v>24279</v>
      </c>
      <c r="D977" s="27" t="s">
        <v>24280</v>
      </c>
      <c r="E977" s="27" t="s">
        <v>26008</v>
      </c>
    </row>
    <row r="978" spans="1:5" x14ac:dyDescent="0.2">
      <c r="A978" s="27" t="s">
        <v>1327</v>
      </c>
      <c r="B978" s="27" t="s">
        <v>26009</v>
      </c>
      <c r="C978" s="27" t="s">
        <v>24279</v>
      </c>
      <c r="D978" s="27" t="s">
        <v>24280</v>
      </c>
      <c r="E978" s="27" t="s">
        <v>26010</v>
      </c>
    </row>
    <row r="979" spans="1:5" x14ac:dyDescent="0.2">
      <c r="A979" s="27" t="s">
        <v>1328</v>
      </c>
      <c r="B979" s="27" t="s">
        <v>26011</v>
      </c>
      <c r="C979" s="27" t="s">
        <v>24279</v>
      </c>
      <c r="D979" s="27" t="s">
        <v>24280</v>
      </c>
      <c r="E979" s="27" t="s">
        <v>26012</v>
      </c>
    </row>
    <row r="980" spans="1:5" x14ac:dyDescent="0.2">
      <c r="A980" s="27" t="s">
        <v>1329</v>
      </c>
      <c r="B980" s="27" t="s">
        <v>26013</v>
      </c>
      <c r="C980" s="27" t="s">
        <v>24283</v>
      </c>
      <c r="D980" s="27" t="s">
        <v>24280</v>
      </c>
      <c r="E980" s="27" t="s">
        <v>26014</v>
      </c>
    </row>
    <row r="981" spans="1:5" x14ac:dyDescent="0.2">
      <c r="A981" s="27" t="s">
        <v>1330</v>
      </c>
      <c r="B981" s="27" t="s">
        <v>26015</v>
      </c>
      <c r="C981" s="27" t="s">
        <v>24283</v>
      </c>
      <c r="D981" s="27" t="s">
        <v>24280</v>
      </c>
      <c r="E981" s="27" t="s">
        <v>26016</v>
      </c>
    </row>
    <row r="982" spans="1:5" x14ac:dyDescent="0.2">
      <c r="A982" s="27" t="s">
        <v>1331</v>
      </c>
      <c r="B982" s="27" t="s">
        <v>26017</v>
      </c>
      <c r="C982" s="27" t="s">
        <v>24279</v>
      </c>
      <c r="D982" s="27" t="s">
        <v>24280</v>
      </c>
      <c r="E982" s="27" t="s">
        <v>8628</v>
      </c>
    </row>
    <row r="983" spans="1:5" x14ac:dyDescent="0.2">
      <c r="A983" s="27" t="s">
        <v>1332</v>
      </c>
      <c r="B983" s="27" t="s">
        <v>26018</v>
      </c>
      <c r="C983" s="27" t="s">
        <v>24279</v>
      </c>
      <c r="D983" s="27" t="s">
        <v>24280</v>
      </c>
      <c r="E983" s="27" t="s">
        <v>26019</v>
      </c>
    </row>
    <row r="984" spans="1:5" x14ac:dyDescent="0.2">
      <c r="A984" s="27" t="s">
        <v>1333</v>
      </c>
      <c r="B984" s="27" t="s">
        <v>8628</v>
      </c>
      <c r="C984" s="27" t="s">
        <v>8628</v>
      </c>
      <c r="D984" s="27" t="s">
        <v>8628</v>
      </c>
      <c r="E984" s="27" t="s">
        <v>8628</v>
      </c>
    </row>
    <row r="985" spans="1:5" x14ac:dyDescent="0.2">
      <c r="A985" s="27" t="s">
        <v>1334</v>
      </c>
      <c r="B985" s="27" t="s">
        <v>26020</v>
      </c>
      <c r="C985" s="27" t="s">
        <v>24279</v>
      </c>
      <c r="D985" s="27" t="s">
        <v>24280</v>
      </c>
      <c r="E985" s="27" t="s">
        <v>26021</v>
      </c>
    </row>
    <row r="986" spans="1:5" x14ac:dyDescent="0.2">
      <c r="A986" s="27" t="s">
        <v>1335</v>
      </c>
      <c r="B986" s="27" t="s">
        <v>26022</v>
      </c>
      <c r="C986" s="27" t="s">
        <v>24283</v>
      </c>
      <c r="D986" s="27" t="s">
        <v>24280</v>
      </c>
      <c r="E986" s="27" t="s">
        <v>26023</v>
      </c>
    </row>
    <row r="987" spans="1:5" x14ac:dyDescent="0.2">
      <c r="A987" s="27" t="s">
        <v>1336</v>
      </c>
      <c r="B987" s="27" t="s">
        <v>26024</v>
      </c>
      <c r="C987" s="27" t="s">
        <v>24279</v>
      </c>
      <c r="D987" s="27" t="s">
        <v>24280</v>
      </c>
      <c r="E987" s="27" t="s">
        <v>26025</v>
      </c>
    </row>
    <row r="988" spans="1:5" x14ac:dyDescent="0.2">
      <c r="A988" s="27" t="s">
        <v>1337</v>
      </c>
      <c r="B988" s="27" t="s">
        <v>26026</v>
      </c>
      <c r="C988" s="27" t="s">
        <v>24279</v>
      </c>
      <c r="D988" s="27" t="s">
        <v>24280</v>
      </c>
      <c r="E988" s="27" t="s">
        <v>26027</v>
      </c>
    </row>
    <row r="989" spans="1:5" x14ac:dyDescent="0.2">
      <c r="A989" s="27" t="s">
        <v>1338</v>
      </c>
      <c r="B989" s="27" t="s">
        <v>25408</v>
      </c>
      <c r="C989" s="27" t="s">
        <v>24279</v>
      </c>
      <c r="D989" s="27" t="s">
        <v>24280</v>
      </c>
      <c r="E989" s="27" t="s">
        <v>26028</v>
      </c>
    </row>
    <row r="990" spans="1:5" x14ac:dyDescent="0.2">
      <c r="A990" s="27" t="s">
        <v>1339</v>
      </c>
      <c r="B990" s="27" t="s">
        <v>26029</v>
      </c>
      <c r="C990" s="27" t="s">
        <v>24279</v>
      </c>
      <c r="D990" s="27" t="s">
        <v>24280</v>
      </c>
      <c r="E990" s="27" t="s">
        <v>8628</v>
      </c>
    </row>
    <row r="991" spans="1:5" x14ac:dyDescent="0.2">
      <c r="A991" s="27" t="s">
        <v>1340</v>
      </c>
      <c r="B991" s="27" t="s">
        <v>26030</v>
      </c>
      <c r="C991" s="27" t="s">
        <v>24279</v>
      </c>
      <c r="D991" s="27" t="s">
        <v>24280</v>
      </c>
      <c r="E991" s="27" t="s">
        <v>26031</v>
      </c>
    </row>
    <row r="992" spans="1:5" x14ac:dyDescent="0.2">
      <c r="A992" s="27" t="s">
        <v>1341</v>
      </c>
      <c r="B992" s="27" t="s">
        <v>26032</v>
      </c>
      <c r="C992" s="27" t="s">
        <v>24279</v>
      </c>
      <c r="D992" s="27" t="s">
        <v>24280</v>
      </c>
      <c r="E992" s="27" t="s">
        <v>26033</v>
      </c>
    </row>
    <row r="993" spans="1:5" x14ac:dyDescent="0.2">
      <c r="A993" s="27" t="s">
        <v>1342</v>
      </c>
      <c r="B993" s="27" t="s">
        <v>26034</v>
      </c>
      <c r="C993" s="27" t="s">
        <v>24279</v>
      </c>
      <c r="D993" s="27" t="s">
        <v>24280</v>
      </c>
      <c r="E993" s="27" t="s">
        <v>26035</v>
      </c>
    </row>
    <row r="994" spans="1:5" x14ac:dyDescent="0.2">
      <c r="A994" s="27" t="s">
        <v>23</v>
      </c>
      <c r="B994" s="27" t="s">
        <v>26036</v>
      </c>
      <c r="C994" s="27" t="s">
        <v>24283</v>
      </c>
      <c r="D994" s="27" t="s">
        <v>24280</v>
      </c>
      <c r="E994" s="27" t="s">
        <v>8628</v>
      </c>
    </row>
    <row r="995" spans="1:5" x14ac:dyDescent="0.2">
      <c r="A995" s="27" t="s">
        <v>1343</v>
      </c>
      <c r="B995" s="27" t="s">
        <v>26037</v>
      </c>
      <c r="C995" s="27" t="s">
        <v>24279</v>
      </c>
      <c r="D995" s="27" t="s">
        <v>24280</v>
      </c>
      <c r="E995" s="27" t="s">
        <v>26038</v>
      </c>
    </row>
    <row r="996" spans="1:5" x14ac:dyDescent="0.2">
      <c r="A996" s="27" t="s">
        <v>1344</v>
      </c>
      <c r="B996" s="27" t="s">
        <v>26039</v>
      </c>
      <c r="C996" s="27" t="s">
        <v>24279</v>
      </c>
      <c r="D996" s="27" t="s">
        <v>24280</v>
      </c>
      <c r="E996" s="27" t="s">
        <v>8628</v>
      </c>
    </row>
    <row r="997" spans="1:5" x14ac:dyDescent="0.2">
      <c r="A997" s="27" t="s">
        <v>1345</v>
      </c>
      <c r="B997" s="27" t="s">
        <v>26040</v>
      </c>
      <c r="C997" s="27" t="s">
        <v>24279</v>
      </c>
      <c r="D997" s="27" t="s">
        <v>24280</v>
      </c>
      <c r="E997" s="27" t="s">
        <v>26041</v>
      </c>
    </row>
    <row r="998" spans="1:5" x14ac:dyDescent="0.2">
      <c r="A998" s="27" t="s">
        <v>1346</v>
      </c>
      <c r="B998" s="27" t="s">
        <v>26042</v>
      </c>
      <c r="C998" s="27" t="s">
        <v>24279</v>
      </c>
      <c r="D998" s="27" t="s">
        <v>24280</v>
      </c>
      <c r="E998" s="27" t="s">
        <v>8628</v>
      </c>
    </row>
    <row r="999" spans="1:5" x14ac:dyDescent="0.2">
      <c r="A999" s="27" t="s">
        <v>1347</v>
      </c>
      <c r="B999" s="27" t="s">
        <v>26043</v>
      </c>
      <c r="C999" s="27" t="s">
        <v>24279</v>
      </c>
      <c r="D999" s="27" t="s">
        <v>24280</v>
      </c>
      <c r="E999" s="27" t="s">
        <v>26044</v>
      </c>
    </row>
    <row r="1000" spans="1:5" x14ac:dyDescent="0.2">
      <c r="A1000" s="27" t="s">
        <v>1348</v>
      </c>
      <c r="B1000" s="27" t="s">
        <v>26045</v>
      </c>
      <c r="C1000" s="27" t="s">
        <v>24279</v>
      </c>
      <c r="D1000" s="27" t="s">
        <v>24280</v>
      </c>
      <c r="E1000" s="27" t="s">
        <v>26046</v>
      </c>
    </row>
    <row r="1001" spans="1:5" x14ac:dyDescent="0.2">
      <c r="A1001" s="27" t="s">
        <v>1349</v>
      </c>
      <c r="B1001" s="27" t="s">
        <v>26047</v>
      </c>
      <c r="C1001" s="27" t="s">
        <v>24279</v>
      </c>
      <c r="D1001" s="27" t="s">
        <v>24280</v>
      </c>
      <c r="E1001" s="27" t="s">
        <v>26048</v>
      </c>
    </row>
    <row r="1002" spans="1:5" x14ac:dyDescent="0.2">
      <c r="A1002" s="27" t="s">
        <v>1350</v>
      </c>
      <c r="B1002" s="27" t="s">
        <v>26049</v>
      </c>
      <c r="C1002" s="27" t="s">
        <v>24279</v>
      </c>
      <c r="D1002" s="27" t="s">
        <v>24280</v>
      </c>
      <c r="E1002" s="27" t="s">
        <v>26050</v>
      </c>
    </row>
    <row r="1003" spans="1:5" x14ac:dyDescent="0.2">
      <c r="A1003" s="27" t="s">
        <v>1351</v>
      </c>
      <c r="B1003" s="27" t="s">
        <v>26051</v>
      </c>
      <c r="C1003" s="27" t="s">
        <v>24279</v>
      </c>
      <c r="D1003" s="27" t="s">
        <v>24280</v>
      </c>
      <c r="E1003" s="27" t="s">
        <v>26052</v>
      </c>
    </row>
    <row r="1004" spans="1:5" x14ac:dyDescent="0.2">
      <c r="A1004" s="27" t="s">
        <v>1352</v>
      </c>
      <c r="B1004" s="27" t="s">
        <v>26053</v>
      </c>
      <c r="C1004" s="27" t="s">
        <v>24279</v>
      </c>
      <c r="D1004" s="27" t="s">
        <v>24280</v>
      </c>
      <c r="E1004" s="27" t="s">
        <v>25346</v>
      </c>
    </row>
    <row r="1005" spans="1:5" x14ac:dyDescent="0.2">
      <c r="A1005" s="27" t="s">
        <v>1353</v>
      </c>
      <c r="B1005" s="27" t="s">
        <v>26054</v>
      </c>
      <c r="C1005" s="27" t="s">
        <v>24279</v>
      </c>
      <c r="D1005" s="27" t="s">
        <v>24280</v>
      </c>
      <c r="E1005" s="27" t="s">
        <v>26055</v>
      </c>
    </row>
    <row r="1006" spans="1:5" x14ac:dyDescent="0.2">
      <c r="A1006" s="27" t="s">
        <v>1354</v>
      </c>
      <c r="B1006" s="27" t="s">
        <v>26056</v>
      </c>
      <c r="C1006" s="27" t="s">
        <v>24279</v>
      </c>
      <c r="D1006" s="27" t="s">
        <v>24280</v>
      </c>
      <c r="E1006" s="27" t="s">
        <v>26057</v>
      </c>
    </row>
    <row r="1007" spans="1:5" x14ac:dyDescent="0.2">
      <c r="A1007" s="27" t="s">
        <v>1355</v>
      </c>
      <c r="B1007" s="27" t="s">
        <v>26058</v>
      </c>
      <c r="C1007" s="27" t="s">
        <v>24283</v>
      </c>
      <c r="D1007" s="27" t="s">
        <v>24280</v>
      </c>
      <c r="E1007" s="27" t="s">
        <v>26059</v>
      </c>
    </row>
    <row r="1008" spans="1:5" x14ac:dyDescent="0.2">
      <c r="A1008" s="27" t="s">
        <v>1356</v>
      </c>
      <c r="B1008" s="27" t="s">
        <v>26060</v>
      </c>
      <c r="C1008" s="27" t="s">
        <v>24279</v>
      </c>
      <c r="D1008" s="27" t="s">
        <v>24280</v>
      </c>
      <c r="E1008" s="27" t="s">
        <v>26061</v>
      </c>
    </row>
    <row r="1009" spans="1:5" x14ac:dyDescent="0.2">
      <c r="A1009" s="27" t="s">
        <v>1357</v>
      </c>
      <c r="B1009" s="27" t="s">
        <v>26062</v>
      </c>
      <c r="C1009" s="27" t="s">
        <v>24279</v>
      </c>
      <c r="D1009" s="27" t="s">
        <v>24280</v>
      </c>
      <c r="E1009" s="27" t="s">
        <v>26063</v>
      </c>
    </row>
    <row r="1010" spans="1:5" x14ac:dyDescent="0.2">
      <c r="A1010" s="27" t="s">
        <v>1358</v>
      </c>
      <c r="B1010" s="27" t="s">
        <v>26064</v>
      </c>
      <c r="C1010" s="27" t="s">
        <v>24279</v>
      </c>
      <c r="D1010" s="27" t="s">
        <v>24280</v>
      </c>
      <c r="E1010" s="27" t="s">
        <v>26065</v>
      </c>
    </row>
    <row r="1011" spans="1:5" x14ac:dyDescent="0.2">
      <c r="A1011" s="27" t="s">
        <v>1359</v>
      </c>
      <c r="B1011" s="27" t="s">
        <v>26066</v>
      </c>
      <c r="C1011" s="27" t="s">
        <v>24279</v>
      </c>
      <c r="D1011" s="27" t="s">
        <v>24280</v>
      </c>
      <c r="E1011" s="27" t="s">
        <v>8628</v>
      </c>
    </row>
    <row r="1012" spans="1:5" x14ac:dyDescent="0.2">
      <c r="A1012" s="27" t="s">
        <v>1360</v>
      </c>
      <c r="B1012" s="27" t="s">
        <v>26067</v>
      </c>
      <c r="C1012" s="27" t="s">
        <v>24279</v>
      </c>
      <c r="D1012" s="27" t="s">
        <v>24280</v>
      </c>
      <c r="E1012" s="27" t="s">
        <v>26068</v>
      </c>
    </row>
    <row r="1013" spans="1:5" x14ac:dyDescent="0.2">
      <c r="A1013" s="27" t="s">
        <v>1361</v>
      </c>
      <c r="B1013" s="27" t="s">
        <v>26069</v>
      </c>
      <c r="C1013" s="27" t="s">
        <v>24279</v>
      </c>
      <c r="D1013" s="27" t="s">
        <v>24280</v>
      </c>
      <c r="E1013" s="27" t="s">
        <v>26070</v>
      </c>
    </row>
    <row r="1014" spans="1:5" x14ac:dyDescent="0.2">
      <c r="A1014" s="27" t="s">
        <v>1362</v>
      </c>
      <c r="B1014" s="27" t="s">
        <v>26071</v>
      </c>
      <c r="C1014" s="27" t="s">
        <v>24279</v>
      </c>
      <c r="D1014" s="27" t="s">
        <v>24280</v>
      </c>
      <c r="E1014" s="27" t="s">
        <v>26072</v>
      </c>
    </row>
    <row r="1015" spans="1:5" x14ac:dyDescent="0.2">
      <c r="A1015" s="27" t="s">
        <v>1363</v>
      </c>
      <c r="B1015" s="27" t="s">
        <v>8628</v>
      </c>
      <c r="C1015" s="27" t="s">
        <v>8628</v>
      </c>
      <c r="D1015" s="27" t="s">
        <v>8628</v>
      </c>
      <c r="E1015" s="27" t="s">
        <v>8628</v>
      </c>
    </row>
    <row r="1016" spans="1:5" x14ac:dyDescent="0.2">
      <c r="A1016" s="27" t="s">
        <v>1364</v>
      </c>
      <c r="B1016" s="27" t="s">
        <v>26073</v>
      </c>
      <c r="C1016" s="27" t="s">
        <v>24279</v>
      </c>
      <c r="D1016" s="27" t="s">
        <v>24280</v>
      </c>
      <c r="E1016" s="27" t="s">
        <v>26074</v>
      </c>
    </row>
    <row r="1017" spans="1:5" x14ac:dyDescent="0.2">
      <c r="A1017" s="27" t="s">
        <v>1365</v>
      </c>
      <c r="B1017" s="27" t="s">
        <v>26075</v>
      </c>
      <c r="C1017" s="27" t="s">
        <v>24283</v>
      </c>
      <c r="D1017" s="27" t="s">
        <v>24280</v>
      </c>
      <c r="E1017" s="27" t="s">
        <v>26076</v>
      </c>
    </row>
    <row r="1018" spans="1:5" x14ac:dyDescent="0.2">
      <c r="A1018" s="27" t="s">
        <v>1366</v>
      </c>
      <c r="B1018" s="27" t="s">
        <v>26077</v>
      </c>
      <c r="C1018" s="27" t="s">
        <v>24279</v>
      </c>
      <c r="D1018" s="27" t="s">
        <v>24280</v>
      </c>
      <c r="E1018" s="27" t="s">
        <v>8628</v>
      </c>
    </row>
    <row r="1019" spans="1:5" x14ac:dyDescent="0.2">
      <c r="A1019" s="27" t="s">
        <v>1367</v>
      </c>
      <c r="B1019" s="27" t="s">
        <v>26078</v>
      </c>
      <c r="C1019" s="27" t="s">
        <v>24283</v>
      </c>
      <c r="D1019" s="27" t="s">
        <v>24280</v>
      </c>
      <c r="E1019" s="27" t="s">
        <v>26079</v>
      </c>
    </row>
    <row r="1020" spans="1:5" x14ac:dyDescent="0.2">
      <c r="A1020" s="27" t="s">
        <v>1368</v>
      </c>
      <c r="B1020" s="27" t="s">
        <v>26080</v>
      </c>
      <c r="C1020" s="27" t="s">
        <v>24283</v>
      </c>
      <c r="D1020" s="27" t="s">
        <v>24280</v>
      </c>
      <c r="E1020" s="27" t="s">
        <v>26081</v>
      </c>
    </row>
    <row r="1021" spans="1:5" x14ac:dyDescent="0.2">
      <c r="A1021" s="27" t="s">
        <v>1369</v>
      </c>
      <c r="B1021" s="27" t="s">
        <v>26082</v>
      </c>
      <c r="C1021" s="27" t="s">
        <v>24279</v>
      </c>
      <c r="D1021" s="27" t="s">
        <v>24280</v>
      </c>
      <c r="E1021" s="27" t="s">
        <v>26083</v>
      </c>
    </row>
    <row r="1022" spans="1:5" x14ac:dyDescent="0.2">
      <c r="A1022" s="27" t="s">
        <v>1370</v>
      </c>
      <c r="B1022" s="27" t="s">
        <v>26084</v>
      </c>
      <c r="C1022" s="27" t="s">
        <v>24279</v>
      </c>
      <c r="D1022" s="27" t="s">
        <v>24280</v>
      </c>
      <c r="E1022" s="27" t="s">
        <v>8628</v>
      </c>
    </row>
    <row r="1023" spans="1:5" x14ac:dyDescent="0.2">
      <c r="A1023" s="27" t="s">
        <v>1371</v>
      </c>
      <c r="B1023" s="27" t="s">
        <v>26085</v>
      </c>
      <c r="C1023" s="27" t="s">
        <v>24279</v>
      </c>
      <c r="D1023" s="27" t="s">
        <v>24280</v>
      </c>
      <c r="E1023" s="27" t="s">
        <v>26086</v>
      </c>
    </row>
    <row r="1024" spans="1:5" x14ac:dyDescent="0.2">
      <c r="A1024" s="27" t="s">
        <v>7949</v>
      </c>
      <c r="B1024" s="27" t="s">
        <v>8628</v>
      </c>
      <c r="C1024" s="27" t="s">
        <v>8628</v>
      </c>
      <c r="D1024" s="27" t="s">
        <v>8628</v>
      </c>
      <c r="E1024" s="27" t="s">
        <v>8628</v>
      </c>
    </row>
    <row r="1025" spans="1:5" x14ac:dyDescent="0.2">
      <c r="A1025" s="27" t="s">
        <v>1372</v>
      </c>
      <c r="B1025" s="27" t="s">
        <v>26087</v>
      </c>
      <c r="C1025" s="27" t="s">
        <v>24283</v>
      </c>
      <c r="D1025" s="27" t="s">
        <v>24280</v>
      </c>
      <c r="E1025" s="27" t="s">
        <v>26088</v>
      </c>
    </row>
    <row r="1026" spans="1:5" x14ac:dyDescent="0.2">
      <c r="A1026" s="27" t="s">
        <v>1373</v>
      </c>
      <c r="B1026" s="27" t="s">
        <v>26089</v>
      </c>
      <c r="C1026" s="27" t="s">
        <v>24283</v>
      </c>
      <c r="D1026" s="27" t="s">
        <v>24280</v>
      </c>
      <c r="E1026" s="27" t="s">
        <v>26090</v>
      </c>
    </row>
    <row r="1027" spans="1:5" x14ac:dyDescent="0.2">
      <c r="A1027" s="27" t="s">
        <v>1374</v>
      </c>
      <c r="B1027" s="27" t="s">
        <v>26091</v>
      </c>
      <c r="C1027" s="27" t="s">
        <v>24279</v>
      </c>
      <c r="D1027" s="27" t="s">
        <v>24280</v>
      </c>
      <c r="E1027" s="27" t="s">
        <v>25061</v>
      </c>
    </row>
    <row r="1028" spans="1:5" x14ac:dyDescent="0.2">
      <c r="A1028" s="27" t="s">
        <v>1375</v>
      </c>
      <c r="B1028" s="27" t="s">
        <v>26092</v>
      </c>
      <c r="C1028" s="27" t="s">
        <v>24279</v>
      </c>
      <c r="D1028" s="27" t="s">
        <v>24280</v>
      </c>
      <c r="E1028" s="27" t="s">
        <v>8628</v>
      </c>
    </row>
    <row r="1029" spans="1:5" x14ac:dyDescent="0.2">
      <c r="A1029" s="27" t="s">
        <v>235</v>
      </c>
      <c r="B1029" s="27" t="s">
        <v>26093</v>
      </c>
      <c r="C1029" s="27" t="s">
        <v>24283</v>
      </c>
      <c r="D1029" s="27" t="s">
        <v>24280</v>
      </c>
      <c r="E1029" s="27" t="s">
        <v>25964</v>
      </c>
    </row>
    <row r="1030" spans="1:5" x14ac:dyDescent="0.2">
      <c r="A1030" s="27" t="s">
        <v>1376</v>
      </c>
      <c r="B1030" s="27" t="s">
        <v>26094</v>
      </c>
      <c r="C1030" s="27" t="s">
        <v>24279</v>
      </c>
      <c r="D1030" s="27" t="s">
        <v>24280</v>
      </c>
      <c r="E1030" s="27" t="s">
        <v>25061</v>
      </c>
    </row>
    <row r="1031" spans="1:5" x14ac:dyDescent="0.2">
      <c r="A1031" s="27" t="s">
        <v>1377</v>
      </c>
      <c r="B1031" s="27" t="s">
        <v>26095</v>
      </c>
      <c r="C1031" s="27" t="s">
        <v>24279</v>
      </c>
      <c r="D1031" s="27" t="s">
        <v>24280</v>
      </c>
      <c r="E1031" s="27" t="s">
        <v>26096</v>
      </c>
    </row>
    <row r="1032" spans="1:5" x14ac:dyDescent="0.2">
      <c r="A1032" s="27" t="s">
        <v>1378</v>
      </c>
      <c r="B1032" s="27" t="s">
        <v>26097</v>
      </c>
      <c r="C1032" s="27" t="s">
        <v>24283</v>
      </c>
      <c r="D1032" s="27" t="s">
        <v>24280</v>
      </c>
      <c r="E1032" s="27" t="s">
        <v>26098</v>
      </c>
    </row>
    <row r="1033" spans="1:5" x14ac:dyDescent="0.2">
      <c r="A1033" s="27" t="s">
        <v>1379</v>
      </c>
      <c r="B1033" s="27" t="s">
        <v>26099</v>
      </c>
      <c r="C1033" s="27" t="s">
        <v>24279</v>
      </c>
      <c r="D1033" s="27" t="s">
        <v>24280</v>
      </c>
      <c r="E1033" s="27" t="s">
        <v>8628</v>
      </c>
    </row>
    <row r="1034" spans="1:5" x14ac:dyDescent="0.2">
      <c r="A1034" s="27" t="s">
        <v>1380</v>
      </c>
      <c r="B1034" s="27" t="s">
        <v>26100</v>
      </c>
      <c r="C1034" s="27" t="s">
        <v>24279</v>
      </c>
      <c r="D1034" s="27" t="s">
        <v>24280</v>
      </c>
      <c r="E1034" s="27" t="s">
        <v>26101</v>
      </c>
    </row>
    <row r="1035" spans="1:5" x14ac:dyDescent="0.2">
      <c r="A1035" s="27" t="s">
        <v>1381</v>
      </c>
      <c r="B1035" s="27" t="s">
        <v>26102</v>
      </c>
      <c r="C1035" s="27" t="s">
        <v>24279</v>
      </c>
      <c r="D1035" s="27" t="s">
        <v>24280</v>
      </c>
      <c r="E1035" s="27" t="s">
        <v>26103</v>
      </c>
    </row>
    <row r="1036" spans="1:5" x14ac:dyDescent="0.2">
      <c r="A1036" s="27" t="s">
        <v>1382</v>
      </c>
      <c r="B1036" s="27" t="s">
        <v>26104</v>
      </c>
      <c r="C1036" s="27" t="s">
        <v>24279</v>
      </c>
      <c r="D1036" s="27" t="s">
        <v>24280</v>
      </c>
      <c r="E1036" s="27" t="s">
        <v>26105</v>
      </c>
    </row>
    <row r="1037" spans="1:5" x14ac:dyDescent="0.2">
      <c r="A1037" s="27" t="s">
        <v>1383</v>
      </c>
      <c r="B1037" s="27" t="s">
        <v>26106</v>
      </c>
      <c r="C1037" s="27" t="s">
        <v>24279</v>
      </c>
      <c r="D1037" s="27" t="s">
        <v>24280</v>
      </c>
      <c r="E1037" s="27" t="s">
        <v>26107</v>
      </c>
    </row>
    <row r="1038" spans="1:5" x14ac:dyDescent="0.2">
      <c r="A1038" s="27" t="s">
        <v>1384</v>
      </c>
      <c r="B1038" s="27" t="s">
        <v>26108</v>
      </c>
      <c r="C1038" s="27" t="s">
        <v>24279</v>
      </c>
      <c r="D1038" s="27" t="s">
        <v>24280</v>
      </c>
      <c r="E1038" s="27" t="s">
        <v>24324</v>
      </c>
    </row>
    <row r="1039" spans="1:5" x14ac:dyDescent="0.2">
      <c r="A1039" s="27" t="s">
        <v>1385</v>
      </c>
      <c r="B1039" s="27" t="s">
        <v>26109</v>
      </c>
      <c r="C1039" s="27" t="s">
        <v>24279</v>
      </c>
      <c r="D1039" s="27" t="s">
        <v>24280</v>
      </c>
      <c r="E1039" s="27" t="s">
        <v>26110</v>
      </c>
    </row>
    <row r="1040" spans="1:5" x14ac:dyDescent="0.2">
      <c r="A1040" s="27" t="s">
        <v>1386</v>
      </c>
      <c r="B1040" s="27" t="s">
        <v>26111</v>
      </c>
      <c r="C1040" s="27" t="s">
        <v>24279</v>
      </c>
      <c r="D1040" s="27" t="s">
        <v>24280</v>
      </c>
      <c r="E1040" s="27" t="s">
        <v>8628</v>
      </c>
    </row>
    <row r="1041" spans="1:5" x14ac:dyDescent="0.2">
      <c r="A1041" s="27" t="s">
        <v>1387</v>
      </c>
      <c r="B1041" s="27" t="s">
        <v>26112</v>
      </c>
      <c r="C1041" s="27" t="s">
        <v>24279</v>
      </c>
      <c r="D1041" s="27" t="s">
        <v>24280</v>
      </c>
      <c r="E1041" s="27" t="s">
        <v>26113</v>
      </c>
    </row>
    <row r="1042" spans="1:5" x14ac:dyDescent="0.2">
      <c r="A1042" s="27" t="s">
        <v>1388</v>
      </c>
      <c r="B1042" s="27" t="s">
        <v>26114</v>
      </c>
      <c r="C1042" s="27" t="s">
        <v>24279</v>
      </c>
      <c r="D1042" s="27" t="s">
        <v>24280</v>
      </c>
      <c r="E1042" s="27" t="s">
        <v>26115</v>
      </c>
    </row>
    <row r="1043" spans="1:5" x14ac:dyDescent="0.2">
      <c r="A1043" s="27" t="s">
        <v>1389</v>
      </c>
      <c r="B1043" s="27" t="s">
        <v>26116</v>
      </c>
      <c r="C1043" s="27" t="s">
        <v>24283</v>
      </c>
      <c r="D1043" s="27" t="s">
        <v>24280</v>
      </c>
      <c r="E1043" s="27" t="s">
        <v>26117</v>
      </c>
    </row>
    <row r="1044" spans="1:5" x14ac:dyDescent="0.2">
      <c r="A1044" s="27" t="s">
        <v>1390</v>
      </c>
      <c r="B1044" s="27" t="s">
        <v>26118</v>
      </c>
      <c r="C1044" s="27" t="s">
        <v>24279</v>
      </c>
      <c r="D1044" s="27" t="s">
        <v>24280</v>
      </c>
      <c r="E1044" s="27" t="s">
        <v>26119</v>
      </c>
    </row>
    <row r="1045" spans="1:5" x14ac:dyDescent="0.2">
      <c r="A1045" s="27" t="s">
        <v>7945</v>
      </c>
      <c r="B1045" s="27" t="s">
        <v>8628</v>
      </c>
      <c r="C1045" s="27" t="s">
        <v>8628</v>
      </c>
      <c r="D1045" s="27" t="s">
        <v>8628</v>
      </c>
      <c r="E1045" s="27" t="s">
        <v>8628</v>
      </c>
    </row>
    <row r="1046" spans="1:5" x14ac:dyDescent="0.2">
      <c r="A1046" s="27" t="s">
        <v>24259</v>
      </c>
      <c r="B1046" s="27" t="s">
        <v>8628</v>
      </c>
      <c r="C1046" s="27" t="s">
        <v>8628</v>
      </c>
      <c r="D1046" s="27" t="s">
        <v>8628</v>
      </c>
      <c r="E1046" s="27" t="s">
        <v>8628</v>
      </c>
    </row>
    <row r="1047" spans="1:5" x14ac:dyDescent="0.2">
      <c r="A1047" s="27" t="s">
        <v>1391</v>
      </c>
      <c r="B1047" s="27" t="s">
        <v>26120</v>
      </c>
      <c r="C1047" s="27" t="s">
        <v>24279</v>
      </c>
      <c r="D1047" s="27" t="s">
        <v>24280</v>
      </c>
      <c r="E1047" s="27" t="s">
        <v>26121</v>
      </c>
    </row>
    <row r="1048" spans="1:5" x14ac:dyDescent="0.2">
      <c r="A1048" s="27" t="s">
        <v>1392</v>
      </c>
      <c r="B1048" s="27" t="s">
        <v>26122</v>
      </c>
      <c r="C1048" s="27" t="s">
        <v>24279</v>
      </c>
      <c r="D1048" s="27" t="s">
        <v>24280</v>
      </c>
      <c r="E1048" s="27" t="s">
        <v>8628</v>
      </c>
    </row>
    <row r="1049" spans="1:5" x14ac:dyDescent="0.2">
      <c r="A1049" s="27" t="s">
        <v>1393</v>
      </c>
      <c r="B1049" s="27" t="s">
        <v>26123</v>
      </c>
      <c r="C1049" s="27" t="s">
        <v>24279</v>
      </c>
      <c r="D1049" s="27" t="s">
        <v>24280</v>
      </c>
      <c r="E1049" s="27" t="s">
        <v>8628</v>
      </c>
    </row>
    <row r="1050" spans="1:5" x14ac:dyDescent="0.2">
      <c r="A1050" s="27" t="s">
        <v>1394</v>
      </c>
      <c r="B1050" s="27" t="s">
        <v>26124</v>
      </c>
      <c r="C1050" s="27" t="s">
        <v>24279</v>
      </c>
      <c r="D1050" s="27" t="s">
        <v>24280</v>
      </c>
      <c r="E1050" s="27" t="s">
        <v>26125</v>
      </c>
    </row>
    <row r="1051" spans="1:5" x14ac:dyDescent="0.2">
      <c r="A1051" s="27" t="s">
        <v>1395</v>
      </c>
      <c r="B1051" s="27" t="s">
        <v>26126</v>
      </c>
      <c r="C1051" s="27" t="s">
        <v>24283</v>
      </c>
      <c r="D1051" s="27" t="s">
        <v>24280</v>
      </c>
      <c r="E1051" s="27" t="s">
        <v>26127</v>
      </c>
    </row>
    <row r="1052" spans="1:5" x14ac:dyDescent="0.2">
      <c r="A1052" s="27" t="s">
        <v>1396</v>
      </c>
      <c r="B1052" s="27" t="s">
        <v>26128</v>
      </c>
      <c r="C1052" s="27" t="s">
        <v>24279</v>
      </c>
      <c r="D1052" s="27" t="s">
        <v>24280</v>
      </c>
      <c r="E1052" s="27" t="s">
        <v>26129</v>
      </c>
    </row>
    <row r="1053" spans="1:5" x14ac:dyDescent="0.2">
      <c r="A1053" s="27" t="s">
        <v>1397</v>
      </c>
      <c r="B1053" s="27" t="s">
        <v>26130</v>
      </c>
      <c r="C1053" s="27" t="s">
        <v>24283</v>
      </c>
      <c r="D1053" s="27" t="s">
        <v>24280</v>
      </c>
      <c r="E1053" s="27" t="s">
        <v>26131</v>
      </c>
    </row>
    <row r="1054" spans="1:5" x14ac:dyDescent="0.2">
      <c r="A1054" s="27" t="s">
        <v>1398</v>
      </c>
      <c r="B1054" s="27" t="s">
        <v>26132</v>
      </c>
      <c r="C1054" s="27" t="s">
        <v>24279</v>
      </c>
      <c r="D1054" s="27" t="s">
        <v>24280</v>
      </c>
      <c r="E1054" s="27" t="s">
        <v>26133</v>
      </c>
    </row>
    <row r="1055" spans="1:5" x14ac:dyDescent="0.2">
      <c r="A1055" s="27" t="s">
        <v>1399</v>
      </c>
      <c r="B1055" s="27" t="s">
        <v>26134</v>
      </c>
      <c r="C1055" s="27" t="s">
        <v>24279</v>
      </c>
      <c r="D1055" s="27" t="s">
        <v>24280</v>
      </c>
      <c r="E1055" s="27" t="s">
        <v>26135</v>
      </c>
    </row>
    <row r="1056" spans="1:5" x14ac:dyDescent="0.2">
      <c r="A1056" s="27" t="s">
        <v>1400</v>
      </c>
      <c r="B1056" s="27" t="s">
        <v>26136</v>
      </c>
      <c r="C1056" s="27" t="s">
        <v>24279</v>
      </c>
      <c r="D1056" s="27" t="s">
        <v>24280</v>
      </c>
      <c r="E1056" s="27" t="s">
        <v>26137</v>
      </c>
    </row>
    <row r="1057" spans="1:5" x14ac:dyDescent="0.2">
      <c r="A1057" s="27" t="s">
        <v>1401</v>
      </c>
      <c r="B1057" s="27" t="s">
        <v>26138</v>
      </c>
      <c r="C1057" s="27" t="s">
        <v>24279</v>
      </c>
      <c r="D1057" s="27" t="s">
        <v>24280</v>
      </c>
      <c r="E1057" s="27" t="s">
        <v>26139</v>
      </c>
    </row>
    <row r="1058" spans="1:5" x14ac:dyDescent="0.2">
      <c r="A1058" s="27" t="s">
        <v>1402</v>
      </c>
      <c r="B1058" s="27" t="s">
        <v>26140</v>
      </c>
      <c r="C1058" s="27" t="s">
        <v>24279</v>
      </c>
      <c r="D1058" s="27" t="s">
        <v>24280</v>
      </c>
      <c r="E1058" s="27" t="s">
        <v>26141</v>
      </c>
    </row>
    <row r="1059" spans="1:5" x14ac:dyDescent="0.2">
      <c r="A1059" s="27" t="s">
        <v>1403</v>
      </c>
      <c r="B1059" s="27" t="s">
        <v>26142</v>
      </c>
      <c r="C1059" s="27" t="s">
        <v>24279</v>
      </c>
      <c r="D1059" s="27" t="s">
        <v>24280</v>
      </c>
      <c r="E1059" s="27" t="s">
        <v>26143</v>
      </c>
    </row>
    <row r="1060" spans="1:5" x14ac:dyDescent="0.2">
      <c r="A1060" s="27" t="s">
        <v>1404</v>
      </c>
      <c r="B1060" s="27" t="s">
        <v>26144</v>
      </c>
      <c r="C1060" s="27" t="s">
        <v>24279</v>
      </c>
      <c r="D1060" s="27" t="s">
        <v>24280</v>
      </c>
      <c r="E1060" s="27" t="s">
        <v>26145</v>
      </c>
    </row>
    <row r="1061" spans="1:5" x14ac:dyDescent="0.2">
      <c r="A1061" s="27" t="s">
        <v>325</v>
      </c>
      <c r="B1061" s="27" t="s">
        <v>26146</v>
      </c>
      <c r="C1061" s="27" t="s">
        <v>24279</v>
      </c>
      <c r="D1061" s="27" t="s">
        <v>24280</v>
      </c>
      <c r="E1061" s="27" t="s">
        <v>26147</v>
      </c>
    </row>
    <row r="1062" spans="1:5" x14ac:dyDescent="0.2">
      <c r="A1062" s="27" t="s">
        <v>1405</v>
      </c>
      <c r="B1062" s="27" t="s">
        <v>26148</v>
      </c>
      <c r="C1062" s="27" t="s">
        <v>24283</v>
      </c>
      <c r="D1062" s="27" t="s">
        <v>24280</v>
      </c>
      <c r="E1062" s="27" t="s">
        <v>26149</v>
      </c>
    </row>
    <row r="1063" spans="1:5" x14ac:dyDescent="0.2">
      <c r="A1063" s="27" t="s">
        <v>1406</v>
      </c>
      <c r="B1063" s="27" t="s">
        <v>26150</v>
      </c>
      <c r="C1063" s="27" t="s">
        <v>24279</v>
      </c>
      <c r="D1063" s="27" t="s">
        <v>24280</v>
      </c>
      <c r="E1063" s="27" t="s">
        <v>8628</v>
      </c>
    </row>
    <row r="1064" spans="1:5" x14ac:dyDescent="0.2">
      <c r="A1064" s="27" t="s">
        <v>1407</v>
      </c>
      <c r="B1064" s="27" t="s">
        <v>26151</v>
      </c>
      <c r="C1064" s="27" t="s">
        <v>24279</v>
      </c>
      <c r="D1064" s="27" t="s">
        <v>24280</v>
      </c>
      <c r="E1064" s="27" t="s">
        <v>8628</v>
      </c>
    </row>
    <row r="1065" spans="1:5" x14ac:dyDescent="0.2">
      <c r="A1065" s="27" t="s">
        <v>1408</v>
      </c>
      <c r="B1065" s="27" t="s">
        <v>26152</v>
      </c>
      <c r="C1065" s="27" t="s">
        <v>24283</v>
      </c>
      <c r="D1065" s="27" t="s">
        <v>24280</v>
      </c>
      <c r="E1065" s="27" t="s">
        <v>8628</v>
      </c>
    </row>
    <row r="1066" spans="1:5" x14ac:dyDescent="0.2">
      <c r="A1066" s="27" t="s">
        <v>1409</v>
      </c>
      <c r="B1066" s="27" t="s">
        <v>8628</v>
      </c>
      <c r="C1066" s="27" t="s">
        <v>8628</v>
      </c>
      <c r="D1066" s="27" t="s">
        <v>8628</v>
      </c>
      <c r="E1066" s="27" t="s">
        <v>8628</v>
      </c>
    </row>
    <row r="1067" spans="1:5" x14ac:dyDescent="0.2">
      <c r="A1067" s="27" t="s">
        <v>1410</v>
      </c>
      <c r="B1067" s="27" t="s">
        <v>26153</v>
      </c>
      <c r="C1067" s="27" t="s">
        <v>24279</v>
      </c>
      <c r="D1067" s="27" t="s">
        <v>24280</v>
      </c>
      <c r="E1067" s="27" t="s">
        <v>26154</v>
      </c>
    </row>
    <row r="1068" spans="1:5" x14ac:dyDescent="0.2">
      <c r="A1068" s="27" t="s">
        <v>1411</v>
      </c>
      <c r="B1068" s="27" t="s">
        <v>26155</v>
      </c>
      <c r="C1068" s="27" t="s">
        <v>24283</v>
      </c>
      <c r="D1068" s="27" t="s">
        <v>24280</v>
      </c>
      <c r="E1068" s="27" t="s">
        <v>26156</v>
      </c>
    </row>
    <row r="1069" spans="1:5" x14ac:dyDescent="0.2">
      <c r="A1069" s="27" t="s">
        <v>1412</v>
      </c>
      <c r="B1069" s="27" t="s">
        <v>26157</v>
      </c>
      <c r="C1069" s="27" t="s">
        <v>24279</v>
      </c>
      <c r="D1069" s="27" t="s">
        <v>24280</v>
      </c>
      <c r="E1069" s="27" t="s">
        <v>25520</v>
      </c>
    </row>
    <row r="1070" spans="1:5" x14ac:dyDescent="0.2">
      <c r="A1070" s="27" t="s">
        <v>1413</v>
      </c>
      <c r="B1070" s="27" t="s">
        <v>26158</v>
      </c>
      <c r="C1070" s="27" t="s">
        <v>24279</v>
      </c>
      <c r="D1070" s="27" t="s">
        <v>24280</v>
      </c>
      <c r="E1070" s="27" t="s">
        <v>25202</v>
      </c>
    </row>
    <row r="1071" spans="1:5" x14ac:dyDescent="0.2">
      <c r="A1071" s="27" t="s">
        <v>1414</v>
      </c>
      <c r="B1071" s="27" t="s">
        <v>26159</v>
      </c>
      <c r="C1071" s="27" t="s">
        <v>24279</v>
      </c>
      <c r="D1071" s="27" t="s">
        <v>24280</v>
      </c>
      <c r="E1071" s="27" t="s">
        <v>26160</v>
      </c>
    </row>
    <row r="1072" spans="1:5" x14ac:dyDescent="0.2">
      <c r="A1072" s="27" t="s">
        <v>1415</v>
      </c>
      <c r="B1072" s="27" t="s">
        <v>26161</v>
      </c>
      <c r="C1072" s="27" t="s">
        <v>24279</v>
      </c>
      <c r="D1072" s="27" t="s">
        <v>24280</v>
      </c>
      <c r="E1072" s="27" t="s">
        <v>26162</v>
      </c>
    </row>
    <row r="1073" spans="1:5" x14ac:dyDescent="0.2">
      <c r="A1073" s="27" t="s">
        <v>1416</v>
      </c>
      <c r="B1073" s="27" t="s">
        <v>26163</v>
      </c>
      <c r="C1073" s="27" t="s">
        <v>24279</v>
      </c>
      <c r="D1073" s="27" t="s">
        <v>24280</v>
      </c>
      <c r="E1073" s="27" t="s">
        <v>26164</v>
      </c>
    </row>
    <row r="1074" spans="1:5" x14ac:dyDescent="0.2">
      <c r="A1074" s="27" t="s">
        <v>1417</v>
      </c>
      <c r="B1074" s="27" t="s">
        <v>26165</v>
      </c>
      <c r="C1074" s="27" t="s">
        <v>24283</v>
      </c>
      <c r="D1074" s="27" t="s">
        <v>24280</v>
      </c>
      <c r="E1074" s="27" t="s">
        <v>26166</v>
      </c>
    </row>
    <row r="1075" spans="1:5" x14ac:dyDescent="0.2">
      <c r="A1075" s="27" t="s">
        <v>1418</v>
      </c>
      <c r="B1075" s="27" t="s">
        <v>26167</v>
      </c>
      <c r="C1075" s="27" t="s">
        <v>24283</v>
      </c>
      <c r="D1075" s="27" t="s">
        <v>24280</v>
      </c>
      <c r="E1075" s="27" t="s">
        <v>26168</v>
      </c>
    </row>
    <row r="1076" spans="1:5" x14ac:dyDescent="0.2">
      <c r="A1076" s="27" t="s">
        <v>1419</v>
      </c>
      <c r="B1076" s="27" t="s">
        <v>26169</v>
      </c>
      <c r="C1076" s="27" t="s">
        <v>24279</v>
      </c>
      <c r="D1076" s="27" t="s">
        <v>24280</v>
      </c>
      <c r="E1076" s="27" t="s">
        <v>26170</v>
      </c>
    </row>
    <row r="1077" spans="1:5" x14ac:dyDescent="0.2">
      <c r="A1077" s="27" t="s">
        <v>1420</v>
      </c>
      <c r="B1077" s="27" t="s">
        <v>26171</v>
      </c>
      <c r="C1077" s="27" t="s">
        <v>24283</v>
      </c>
      <c r="D1077" s="27" t="s">
        <v>24280</v>
      </c>
      <c r="E1077" s="27" t="s">
        <v>8628</v>
      </c>
    </row>
    <row r="1078" spans="1:5" x14ac:dyDescent="0.2">
      <c r="A1078" s="27" t="s">
        <v>1421</v>
      </c>
      <c r="B1078" s="27" t="s">
        <v>26172</v>
      </c>
      <c r="C1078" s="27" t="s">
        <v>24279</v>
      </c>
      <c r="D1078" s="27" t="s">
        <v>24280</v>
      </c>
      <c r="E1078" s="27" t="s">
        <v>26173</v>
      </c>
    </row>
    <row r="1079" spans="1:5" x14ac:dyDescent="0.2">
      <c r="A1079" s="27" t="s">
        <v>1422</v>
      </c>
      <c r="B1079" s="27" t="s">
        <v>26174</v>
      </c>
      <c r="C1079" s="27" t="s">
        <v>24279</v>
      </c>
      <c r="D1079" s="27" t="s">
        <v>24280</v>
      </c>
      <c r="E1079" s="27" t="s">
        <v>26175</v>
      </c>
    </row>
    <row r="1080" spans="1:5" x14ac:dyDescent="0.2">
      <c r="A1080" s="27" t="s">
        <v>1423</v>
      </c>
      <c r="B1080" s="27" t="s">
        <v>26176</v>
      </c>
      <c r="C1080" s="27" t="s">
        <v>24279</v>
      </c>
      <c r="D1080" s="27" t="s">
        <v>24280</v>
      </c>
      <c r="E1080" s="27" t="s">
        <v>8628</v>
      </c>
    </row>
    <row r="1081" spans="1:5" x14ac:dyDescent="0.2">
      <c r="A1081" s="27" t="s">
        <v>1424</v>
      </c>
      <c r="B1081" s="27" t="s">
        <v>26177</v>
      </c>
      <c r="C1081" s="27" t="s">
        <v>24279</v>
      </c>
      <c r="D1081" s="27" t="s">
        <v>24280</v>
      </c>
      <c r="E1081" s="27" t="s">
        <v>26178</v>
      </c>
    </row>
    <row r="1082" spans="1:5" x14ac:dyDescent="0.2">
      <c r="A1082" s="27" t="s">
        <v>1425</v>
      </c>
      <c r="B1082" s="27" t="s">
        <v>26179</v>
      </c>
      <c r="C1082" s="27" t="s">
        <v>24279</v>
      </c>
      <c r="D1082" s="27" t="s">
        <v>24280</v>
      </c>
      <c r="E1082" s="27" t="s">
        <v>26180</v>
      </c>
    </row>
    <row r="1083" spans="1:5" x14ac:dyDescent="0.2">
      <c r="A1083" s="27" t="s">
        <v>1426</v>
      </c>
      <c r="B1083" s="27" t="s">
        <v>26181</v>
      </c>
      <c r="C1083" s="27" t="s">
        <v>24283</v>
      </c>
      <c r="D1083" s="27" t="s">
        <v>24280</v>
      </c>
      <c r="E1083" s="27" t="s">
        <v>26182</v>
      </c>
    </row>
    <row r="1084" spans="1:5" x14ac:dyDescent="0.2">
      <c r="A1084" s="27" t="s">
        <v>1427</v>
      </c>
      <c r="B1084" s="27" t="s">
        <v>26183</v>
      </c>
      <c r="C1084" s="27" t="s">
        <v>24279</v>
      </c>
      <c r="D1084" s="27" t="s">
        <v>24280</v>
      </c>
      <c r="E1084" s="27" t="s">
        <v>26184</v>
      </c>
    </row>
    <row r="1085" spans="1:5" x14ac:dyDescent="0.2">
      <c r="A1085" s="27" t="s">
        <v>1428</v>
      </c>
      <c r="B1085" s="27" t="s">
        <v>26185</v>
      </c>
      <c r="C1085" s="27" t="s">
        <v>24279</v>
      </c>
      <c r="D1085" s="27" t="s">
        <v>24280</v>
      </c>
      <c r="E1085" s="27" t="s">
        <v>26186</v>
      </c>
    </row>
    <row r="1086" spans="1:5" x14ac:dyDescent="0.2">
      <c r="A1086" s="27" t="s">
        <v>1429</v>
      </c>
      <c r="B1086" s="27" t="s">
        <v>26187</v>
      </c>
      <c r="C1086" s="27" t="s">
        <v>24279</v>
      </c>
      <c r="D1086" s="27" t="s">
        <v>24280</v>
      </c>
      <c r="E1086" s="27" t="s">
        <v>26188</v>
      </c>
    </row>
    <row r="1087" spans="1:5" x14ac:dyDescent="0.2">
      <c r="A1087" s="27" t="s">
        <v>1430</v>
      </c>
      <c r="B1087" s="27" t="s">
        <v>26189</v>
      </c>
      <c r="C1087" s="27" t="s">
        <v>24279</v>
      </c>
      <c r="D1087" s="27" t="s">
        <v>24280</v>
      </c>
      <c r="E1087" s="27" t="s">
        <v>26190</v>
      </c>
    </row>
    <row r="1088" spans="1:5" x14ac:dyDescent="0.2">
      <c r="A1088" s="27" t="s">
        <v>1431</v>
      </c>
      <c r="B1088" s="27" t="s">
        <v>26191</v>
      </c>
      <c r="C1088" s="27" t="s">
        <v>24279</v>
      </c>
      <c r="D1088" s="27" t="s">
        <v>24280</v>
      </c>
      <c r="E1088" s="27" t="s">
        <v>26192</v>
      </c>
    </row>
    <row r="1089" spans="1:5" x14ac:dyDescent="0.2">
      <c r="A1089" s="27" t="s">
        <v>1432</v>
      </c>
      <c r="B1089" s="27" t="s">
        <v>26193</v>
      </c>
      <c r="C1089" s="27" t="s">
        <v>24279</v>
      </c>
      <c r="D1089" s="27" t="s">
        <v>24280</v>
      </c>
      <c r="E1089" s="27" t="s">
        <v>26194</v>
      </c>
    </row>
    <row r="1090" spans="1:5" x14ac:dyDescent="0.2">
      <c r="A1090" s="27" t="s">
        <v>1433</v>
      </c>
      <c r="B1090" s="27" t="s">
        <v>26195</v>
      </c>
      <c r="C1090" s="27" t="s">
        <v>24279</v>
      </c>
      <c r="D1090" s="27" t="s">
        <v>24280</v>
      </c>
      <c r="E1090" s="27" t="s">
        <v>26196</v>
      </c>
    </row>
    <row r="1091" spans="1:5" x14ac:dyDescent="0.2">
      <c r="A1091" s="27" t="s">
        <v>1434</v>
      </c>
      <c r="B1091" s="27" t="s">
        <v>26197</v>
      </c>
      <c r="C1091" s="27" t="s">
        <v>24279</v>
      </c>
      <c r="D1091" s="27" t="s">
        <v>24280</v>
      </c>
      <c r="E1091" s="27" t="s">
        <v>26198</v>
      </c>
    </row>
    <row r="1092" spans="1:5" x14ac:dyDescent="0.2">
      <c r="A1092" s="27" t="s">
        <v>1435</v>
      </c>
      <c r="B1092" s="27" t="s">
        <v>26199</v>
      </c>
      <c r="C1092" s="27" t="s">
        <v>24279</v>
      </c>
      <c r="D1092" s="27" t="s">
        <v>24280</v>
      </c>
      <c r="E1092" s="27" t="s">
        <v>26200</v>
      </c>
    </row>
    <row r="1093" spans="1:5" x14ac:dyDescent="0.2">
      <c r="A1093" s="27" t="s">
        <v>1436</v>
      </c>
      <c r="B1093" s="27" t="s">
        <v>26201</v>
      </c>
      <c r="C1093" s="27" t="s">
        <v>24279</v>
      </c>
      <c r="D1093" s="27" t="s">
        <v>24280</v>
      </c>
      <c r="E1093" s="27" t="s">
        <v>26202</v>
      </c>
    </row>
    <row r="1094" spans="1:5" x14ac:dyDescent="0.2">
      <c r="A1094" s="27" t="s">
        <v>1437</v>
      </c>
      <c r="B1094" s="27" t="s">
        <v>26203</v>
      </c>
      <c r="C1094" s="27" t="s">
        <v>24279</v>
      </c>
      <c r="D1094" s="27" t="s">
        <v>24280</v>
      </c>
      <c r="E1094" s="27" t="s">
        <v>8628</v>
      </c>
    </row>
    <row r="1095" spans="1:5" x14ac:dyDescent="0.2">
      <c r="A1095" s="27" t="s">
        <v>1438</v>
      </c>
      <c r="B1095" s="27" t="s">
        <v>26204</v>
      </c>
      <c r="C1095" s="27" t="s">
        <v>24279</v>
      </c>
      <c r="D1095" s="27" t="s">
        <v>24280</v>
      </c>
      <c r="E1095" s="27" t="s">
        <v>26205</v>
      </c>
    </row>
    <row r="1096" spans="1:5" x14ac:dyDescent="0.2">
      <c r="A1096" s="27" t="s">
        <v>24</v>
      </c>
      <c r="B1096" s="27" t="s">
        <v>26206</v>
      </c>
      <c r="C1096" s="27" t="s">
        <v>24279</v>
      </c>
      <c r="D1096" s="27" t="s">
        <v>24280</v>
      </c>
      <c r="E1096" s="27" t="s">
        <v>26207</v>
      </c>
    </row>
    <row r="1097" spans="1:5" x14ac:dyDescent="0.2">
      <c r="A1097" s="27" t="s">
        <v>1439</v>
      </c>
      <c r="B1097" s="27" t="s">
        <v>26208</v>
      </c>
      <c r="C1097" s="27" t="s">
        <v>24279</v>
      </c>
      <c r="D1097" s="27" t="s">
        <v>24280</v>
      </c>
      <c r="E1097" s="27" t="s">
        <v>26209</v>
      </c>
    </row>
    <row r="1098" spans="1:5" x14ac:dyDescent="0.2">
      <c r="A1098" s="27" t="s">
        <v>25</v>
      </c>
      <c r="B1098" s="27" t="s">
        <v>26210</v>
      </c>
      <c r="C1098" s="27" t="s">
        <v>24279</v>
      </c>
      <c r="D1098" s="27" t="s">
        <v>24280</v>
      </c>
      <c r="E1098" s="27" t="s">
        <v>26211</v>
      </c>
    </row>
    <row r="1099" spans="1:5" x14ac:dyDescent="0.2">
      <c r="A1099" s="27" t="s">
        <v>1440</v>
      </c>
      <c r="B1099" s="27" t="s">
        <v>26212</v>
      </c>
      <c r="C1099" s="27" t="s">
        <v>24279</v>
      </c>
      <c r="D1099" s="27" t="s">
        <v>24280</v>
      </c>
      <c r="E1099" s="27" t="s">
        <v>26213</v>
      </c>
    </row>
    <row r="1100" spans="1:5" x14ac:dyDescent="0.2">
      <c r="A1100" s="27" t="s">
        <v>1441</v>
      </c>
      <c r="B1100" s="27" t="s">
        <v>26214</v>
      </c>
      <c r="C1100" s="27" t="s">
        <v>24279</v>
      </c>
      <c r="D1100" s="27" t="s">
        <v>24280</v>
      </c>
      <c r="E1100" s="27" t="s">
        <v>26215</v>
      </c>
    </row>
    <row r="1101" spans="1:5" x14ac:dyDescent="0.2">
      <c r="A1101" s="27" t="s">
        <v>1442</v>
      </c>
      <c r="B1101" s="27" t="s">
        <v>26216</v>
      </c>
      <c r="C1101" s="27" t="s">
        <v>24279</v>
      </c>
      <c r="D1101" s="27" t="s">
        <v>24280</v>
      </c>
      <c r="E1101" s="27" t="s">
        <v>24317</v>
      </c>
    </row>
    <row r="1102" spans="1:5" x14ac:dyDescent="0.2">
      <c r="A1102" s="27" t="s">
        <v>1443</v>
      </c>
      <c r="B1102" s="27" t="s">
        <v>26217</v>
      </c>
      <c r="C1102" s="27" t="s">
        <v>24279</v>
      </c>
      <c r="D1102" s="27" t="s">
        <v>24280</v>
      </c>
      <c r="E1102" s="27" t="s">
        <v>26218</v>
      </c>
    </row>
    <row r="1103" spans="1:5" x14ac:dyDescent="0.2">
      <c r="A1103" s="27" t="s">
        <v>1444</v>
      </c>
      <c r="B1103" s="27" t="s">
        <v>26219</v>
      </c>
      <c r="C1103" s="27" t="s">
        <v>24279</v>
      </c>
      <c r="D1103" s="27" t="s">
        <v>24280</v>
      </c>
      <c r="E1103" s="27" t="s">
        <v>8628</v>
      </c>
    </row>
    <row r="1104" spans="1:5" x14ac:dyDescent="0.2">
      <c r="A1104" s="27" t="s">
        <v>1445</v>
      </c>
      <c r="B1104" s="27" t="s">
        <v>26220</v>
      </c>
      <c r="C1104" s="27" t="s">
        <v>24279</v>
      </c>
      <c r="D1104" s="27" t="s">
        <v>24280</v>
      </c>
      <c r="E1104" s="27" t="s">
        <v>26221</v>
      </c>
    </row>
    <row r="1105" spans="1:5" x14ac:dyDescent="0.2">
      <c r="A1105" s="27" t="s">
        <v>1446</v>
      </c>
      <c r="B1105" s="27" t="s">
        <v>26222</v>
      </c>
      <c r="C1105" s="27" t="s">
        <v>24279</v>
      </c>
      <c r="D1105" s="27" t="s">
        <v>24280</v>
      </c>
      <c r="E1105" s="27" t="s">
        <v>26223</v>
      </c>
    </row>
    <row r="1106" spans="1:5" x14ac:dyDescent="0.2">
      <c r="A1106" s="27" t="s">
        <v>1447</v>
      </c>
      <c r="B1106" s="27" t="s">
        <v>26224</v>
      </c>
      <c r="C1106" s="27" t="s">
        <v>24279</v>
      </c>
      <c r="D1106" s="27" t="s">
        <v>24280</v>
      </c>
      <c r="E1106" s="27" t="s">
        <v>26225</v>
      </c>
    </row>
    <row r="1107" spans="1:5" x14ac:dyDescent="0.2">
      <c r="A1107" s="27" t="s">
        <v>1448</v>
      </c>
      <c r="B1107" s="27" t="s">
        <v>26226</v>
      </c>
      <c r="C1107" s="27" t="s">
        <v>24283</v>
      </c>
      <c r="D1107" s="27" t="s">
        <v>24280</v>
      </c>
      <c r="E1107" s="27" t="s">
        <v>26227</v>
      </c>
    </row>
    <row r="1108" spans="1:5" x14ac:dyDescent="0.2">
      <c r="A1108" s="27" t="s">
        <v>1449</v>
      </c>
      <c r="B1108" s="27" t="s">
        <v>26228</v>
      </c>
      <c r="C1108" s="27" t="s">
        <v>24283</v>
      </c>
      <c r="D1108" s="27" t="s">
        <v>24280</v>
      </c>
      <c r="E1108" s="27" t="s">
        <v>26229</v>
      </c>
    </row>
    <row r="1109" spans="1:5" x14ac:dyDescent="0.2">
      <c r="A1109" s="27" t="s">
        <v>1450</v>
      </c>
      <c r="B1109" s="27" t="s">
        <v>26230</v>
      </c>
      <c r="C1109" s="27" t="s">
        <v>24279</v>
      </c>
      <c r="D1109" s="27" t="s">
        <v>24280</v>
      </c>
      <c r="E1109" s="27" t="s">
        <v>26231</v>
      </c>
    </row>
    <row r="1110" spans="1:5" x14ac:dyDescent="0.2">
      <c r="A1110" s="27" t="s">
        <v>1451</v>
      </c>
      <c r="B1110" s="27" t="s">
        <v>26232</v>
      </c>
      <c r="C1110" s="27" t="s">
        <v>24283</v>
      </c>
      <c r="D1110" s="27" t="s">
        <v>24280</v>
      </c>
      <c r="E1110" s="27" t="s">
        <v>26233</v>
      </c>
    </row>
    <row r="1111" spans="1:5" x14ac:dyDescent="0.2">
      <c r="A1111" s="27" t="s">
        <v>1452</v>
      </c>
      <c r="B1111" s="27" t="s">
        <v>26234</v>
      </c>
      <c r="C1111" s="27" t="s">
        <v>24283</v>
      </c>
      <c r="D1111" s="27" t="s">
        <v>24280</v>
      </c>
      <c r="E1111" s="27" t="s">
        <v>26235</v>
      </c>
    </row>
    <row r="1112" spans="1:5" x14ac:dyDescent="0.2">
      <c r="A1112" s="27" t="s">
        <v>1453</v>
      </c>
      <c r="B1112" s="27" t="s">
        <v>26236</v>
      </c>
      <c r="C1112" s="27" t="s">
        <v>24279</v>
      </c>
      <c r="D1112" s="27" t="s">
        <v>24280</v>
      </c>
      <c r="E1112" s="27" t="s">
        <v>26237</v>
      </c>
    </row>
    <row r="1113" spans="1:5" x14ac:dyDescent="0.2">
      <c r="A1113" s="27" t="s">
        <v>1454</v>
      </c>
      <c r="B1113" s="27" t="s">
        <v>26238</v>
      </c>
      <c r="C1113" s="27" t="s">
        <v>24279</v>
      </c>
      <c r="D1113" s="27" t="s">
        <v>24280</v>
      </c>
      <c r="E1113" s="27" t="s">
        <v>26239</v>
      </c>
    </row>
    <row r="1114" spans="1:5" x14ac:dyDescent="0.2">
      <c r="A1114" s="27" t="s">
        <v>1455</v>
      </c>
      <c r="B1114" s="27" t="s">
        <v>26240</v>
      </c>
      <c r="C1114" s="27" t="s">
        <v>24279</v>
      </c>
      <c r="D1114" s="27" t="s">
        <v>24280</v>
      </c>
      <c r="E1114" s="27" t="s">
        <v>26241</v>
      </c>
    </row>
    <row r="1115" spans="1:5" x14ac:dyDescent="0.2">
      <c r="A1115" s="27" t="s">
        <v>1456</v>
      </c>
      <c r="B1115" s="27" t="s">
        <v>26242</v>
      </c>
      <c r="C1115" s="27" t="s">
        <v>24279</v>
      </c>
      <c r="D1115" s="27" t="s">
        <v>24280</v>
      </c>
      <c r="E1115" s="27" t="s">
        <v>26243</v>
      </c>
    </row>
    <row r="1116" spans="1:5" x14ac:dyDescent="0.2">
      <c r="A1116" s="27" t="s">
        <v>1457</v>
      </c>
      <c r="B1116" s="27" t="s">
        <v>26244</v>
      </c>
      <c r="C1116" s="27" t="s">
        <v>24279</v>
      </c>
      <c r="D1116" s="27" t="s">
        <v>24280</v>
      </c>
      <c r="E1116" s="27" t="s">
        <v>26245</v>
      </c>
    </row>
    <row r="1117" spans="1:5" x14ac:dyDescent="0.2">
      <c r="A1117" s="27" t="s">
        <v>1458</v>
      </c>
      <c r="B1117" s="27" t="s">
        <v>26246</v>
      </c>
      <c r="C1117" s="27" t="s">
        <v>24279</v>
      </c>
      <c r="D1117" s="27" t="s">
        <v>24280</v>
      </c>
      <c r="E1117" s="27" t="s">
        <v>26247</v>
      </c>
    </row>
    <row r="1118" spans="1:5" x14ac:dyDescent="0.2">
      <c r="A1118" s="27" t="s">
        <v>1459</v>
      </c>
      <c r="B1118" s="27" t="s">
        <v>26248</v>
      </c>
      <c r="C1118" s="27" t="s">
        <v>24279</v>
      </c>
      <c r="D1118" s="27" t="s">
        <v>24280</v>
      </c>
      <c r="E1118" s="27" t="s">
        <v>26249</v>
      </c>
    </row>
    <row r="1119" spans="1:5" x14ac:dyDescent="0.2">
      <c r="A1119" s="27" t="s">
        <v>1460</v>
      </c>
      <c r="B1119" s="27" t="s">
        <v>26250</v>
      </c>
      <c r="C1119" s="27" t="s">
        <v>24279</v>
      </c>
      <c r="D1119" s="27" t="s">
        <v>24280</v>
      </c>
      <c r="E1119" s="27" t="s">
        <v>26251</v>
      </c>
    </row>
    <row r="1120" spans="1:5" x14ac:dyDescent="0.2">
      <c r="A1120" s="27" t="s">
        <v>1461</v>
      </c>
      <c r="B1120" s="27" t="s">
        <v>26252</v>
      </c>
      <c r="C1120" s="27" t="s">
        <v>24279</v>
      </c>
      <c r="D1120" s="27" t="s">
        <v>24280</v>
      </c>
      <c r="E1120" s="27" t="s">
        <v>26253</v>
      </c>
    </row>
    <row r="1121" spans="1:5" x14ac:dyDescent="0.2">
      <c r="A1121" s="27" t="s">
        <v>1462</v>
      </c>
      <c r="B1121" s="27" t="s">
        <v>26254</v>
      </c>
      <c r="C1121" s="27" t="s">
        <v>24279</v>
      </c>
      <c r="D1121" s="27" t="s">
        <v>24280</v>
      </c>
      <c r="E1121" s="27" t="s">
        <v>26255</v>
      </c>
    </row>
    <row r="1122" spans="1:5" x14ac:dyDescent="0.2">
      <c r="A1122" s="27" t="s">
        <v>1463</v>
      </c>
      <c r="B1122" s="27" t="s">
        <v>26256</v>
      </c>
      <c r="C1122" s="27" t="s">
        <v>24279</v>
      </c>
      <c r="D1122" s="27" t="s">
        <v>24280</v>
      </c>
      <c r="E1122" s="27" t="s">
        <v>8628</v>
      </c>
    </row>
    <row r="1123" spans="1:5" x14ac:dyDescent="0.2">
      <c r="A1123" s="27" t="s">
        <v>1464</v>
      </c>
      <c r="B1123" s="27" t="s">
        <v>26257</v>
      </c>
      <c r="C1123" s="27" t="s">
        <v>24279</v>
      </c>
      <c r="D1123" s="27" t="s">
        <v>24280</v>
      </c>
      <c r="E1123" s="27" t="s">
        <v>26258</v>
      </c>
    </row>
    <row r="1124" spans="1:5" x14ac:dyDescent="0.2">
      <c r="A1124" s="27" t="s">
        <v>1465</v>
      </c>
      <c r="B1124" s="27" t="s">
        <v>26259</v>
      </c>
      <c r="C1124" s="27" t="s">
        <v>24279</v>
      </c>
      <c r="D1124" s="27" t="s">
        <v>24280</v>
      </c>
      <c r="E1124" s="27" t="s">
        <v>26260</v>
      </c>
    </row>
    <row r="1125" spans="1:5" x14ac:dyDescent="0.2">
      <c r="A1125" s="27" t="s">
        <v>1466</v>
      </c>
      <c r="B1125" s="27" t="s">
        <v>26261</v>
      </c>
      <c r="C1125" s="27" t="s">
        <v>24279</v>
      </c>
      <c r="D1125" s="27" t="s">
        <v>24280</v>
      </c>
      <c r="E1125" s="27" t="s">
        <v>26262</v>
      </c>
    </row>
    <row r="1126" spans="1:5" x14ac:dyDescent="0.2">
      <c r="A1126" s="27" t="s">
        <v>1467</v>
      </c>
      <c r="B1126" s="27" t="s">
        <v>26263</v>
      </c>
      <c r="C1126" s="27" t="s">
        <v>24283</v>
      </c>
      <c r="D1126" s="27" t="s">
        <v>24280</v>
      </c>
      <c r="E1126" s="27" t="s">
        <v>26264</v>
      </c>
    </row>
    <row r="1127" spans="1:5" x14ac:dyDescent="0.2">
      <c r="A1127" s="27" t="s">
        <v>1468</v>
      </c>
      <c r="B1127" s="27" t="s">
        <v>26265</v>
      </c>
      <c r="C1127" s="27" t="s">
        <v>24279</v>
      </c>
      <c r="D1127" s="27" t="s">
        <v>24280</v>
      </c>
      <c r="E1127" s="27" t="s">
        <v>26266</v>
      </c>
    </row>
    <row r="1128" spans="1:5" x14ac:dyDescent="0.2">
      <c r="A1128" s="27" t="s">
        <v>1469</v>
      </c>
      <c r="B1128" s="27" t="s">
        <v>26267</v>
      </c>
      <c r="C1128" s="27" t="s">
        <v>24279</v>
      </c>
      <c r="D1128" s="27" t="s">
        <v>24280</v>
      </c>
      <c r="E1128" s="27" t="s">
        <v>8628</v>
      </c>
    </row>
    <row r="1129" spans="1:5" x14ac:dyDescent="0.2">
      <c r="A1129" s="27" t="s">
        <v>1470</v>
      </c>
      <c r="B1129" s="27" t="s">
        <v>26268</v>
      </c>
      <c r="C1129" s="27" t="s">
        <v>24279</v>
      </c>
      <c r="D1129" s="27" t="s">
        <v>24280</v>
      </c>
      <c r="E1129" s="27" t="s">
        <v>26269</v>
      </c>
    </row>
    <row r="1130" spans="1:5" x14ac:dyDescent="0.2">
      <c r="A1130" s="27" t="s">
        <v>1471</v>
      </c>
      <c r="B1130" s="27" t="s">
        <v>26270</v>
      </c>
      <c r="C1130" s="27" t="s">
        <v>24279</v>
      </c>
      <c r="D1130" s="27" t="s">
        <v>24280</v>
      </c>
      <c r="E1130" s="27" t="s">
        <v>26271</v>
      </c>
    </row>
    <row r="1131" spans="1:5" x14ac:dyDescent="0.2">
      <c r="A1131" s="27" t="s">
        <v>1472</v>
      </c>
      <c r="B1131" s="27" t="s">
        <v>26272</v>
      </c>
      <c r="C1131" s="27" t="s">
        <v>24279</v>
      </c>
      <c r="D1131" s="27" t="s">
        <v>24280</v>
      </c>
      <c r="E1131" s="27" t="s">
        <v>26273</v>
      </c>
    </row>
    <row r="1132" spans="1:5" x14ac:dyDescent="0.2">
      <c r="A1132" s="27" t="s">
        <v>1473</v>
      </c>
      <c r="B1132" s="27" t="s">
        <v>26274</v>
      </c>
      <c r="C1132" s="27" t="s">
        <v>24279</v>
      </c>
      <c r="D1132" s="27" t="s">
        <v>24280</v>
      </c>
      <c r="E1132" s="27" t="s">
        <v>26275</v>
      </c>
    </row>
    <row r="1133" spans="1:5" x14ac:dyDescent="0.2">
      <c r="A1133" s="27" t="s">
        <v>1474</v>
      </c>
      <c r="B1133" s="27" t="s">
        <v>26276</v>
      </c>
      <c r="C1133" s="27" t="s">
        <v>24279</v>
      </c>
      <c r="D1133" s="27" t="s">
        <v>24280</v>
      </c>
      <c r="E1133" s="27" t="s">
        <v>26277</v>
      </c>
    </row>
    <row r="1134" spans="1:5" x14ac:dyDescent="0.2">
      <c r="A1134" s="27" t="s">
        <v>1475</v>
      </c>
      <c r="B1134" s="27" t="s">
        <v>26278</v>
      </c>
      <c r="C1134" s="27" t="s">
        <v>24279</v>
      </c>
      <c r="D1134" s="27" t="s">
        <v>24280</v>
      </c>
      <c r="E1134" s="27" t="s">
        <v>26279</v>
      </c>
    </row>
    <row r="1135" spans="1:5" x14ac:dyDescent="0.2">
      <c r="A1135" s="27" t="s">
        <v>1476</v>
      </c>
      <c r="B1135" s="27" t="s">
        <v>26280</v>
      </c>
      <c r="C1135" s="27" t="s">
        <v>24279</v>
      </c>
      <c r="D1135" s="27" t="s">
        <v>24280</v>
      </c>
      <c r="E1135" s="27" t="s">
        <v>26281</v>
      </c>
    </row>
    <row r="1136" spans="1:5" x14ac:dyDescent="0.2">
      <c r="A1136" s="27" t="s">
        <v>1477</v>
      </c>
      <c r="B1136" s="27" t="s">
        <v>26282</v>
      </c>
      <c r="C1136" s="27" t="s">
        <v>24279</v>
      </c>
      <c r="D1136" s="27" t="s">
        <v>24280</v>
      </c>
      <c r="E1136" s="27" t="s">
        <v>26283</v>
      </c>
    </row>
    <row r="1137" spans="1:5" x14ac:dyDescent="0.2">
      <c r="A1137" s="27" t="s">
        <v>1478</v>
      </c>
      <c r="B1137" s="27" t="s">
        <v>26284</v>
      </c>
      <c r="C1137" s="27" t="s">
        <v>24279</v>
      </c>
      <c r="D1137" s="27" t="s">
        <v>24280</v>
      </c>
      <c r="E1137" s="27" t="s">
        <v>26285</v>
      </c>
    </row>
    <row r="1138" spans="1:5" x14ac:dyDescent="0.2">
      <c r="A1138" s="27" t="s">
        <v>1479</v>
      </c>
      <c r="B1138" s="27" t="s">
        <v>26286</v>
      </c>
      <c r="C1138" s="27" t="s">
        <v>24279</v>
      </c>
      <c r="D1138" s="27" t="s">
        <v>24280</v>
      </c>
      <c r="E1138" s="27" t="s">
        <v>26287</v>
      </c>
    </row>
    <row r="1139" spans="1:5" x14ac:dyDescent="0.2">
      <c r="A1139" s="27" t="s">
        <v>1480</v>
      </c>
      <c r="B1139" s="27" t="s">
        <v>26288</v>
      </c>
      <c r="C1139" s="27" t="s">
        <v>24279</v>
      </c>
      <c r="D1139" s="27" t="s">
        <v>24280</v>
      </c>
      <c r="E1139" s="27" t="s">
        <v>8628</v>
      </c>
    </row>
    <row r="1140" spans="1:5" x14ac:dyDescent="0.2">
      <c r="A1140" s="27" t="s">
        <v>326</v>
      </c>
      <c r="B1140" s="27" t="s">
        <v>26289</v>
      </c>
      <c r="C1140" s="27" t="s">
        <v>24279</v>
      </c>
      <c r="D1140" s="27" t="s">
        <v>24280</v>
      </c>
      <c r="E1140" s="27" t="s">
        <v>26290</v>
      </c>
    </row>
    <row r="1141" spans="1:5" x14ac:dyDescent="0.2">
      <c r="A1141" s="27" t="s">
        <v>1481</v>
      </c>
      <c r="B1141" s="27" t="s">
        <v>26291</v>
      </c>
      <c r="C1141" s="27" t="s">
        <v>24279</v>
      </c>
      <c r="D1141" s="27" t="s">
        <v>24280</v>
      </c>
      <c r="E1141" s="27" t="s">
        <v>26292</v>
      </c>
    </row>
    <row r="1142" spans="1:5" x14ac:dyDescent="0.2">
      <c r="A1142" s="27" t="s">
        <v>1482</v>
      </c>
      <c r="B1142" s="27" t="s">
        <v>26293</v>
      </c>
      <c r="C1142" s="27" t="s">
        <v>24279</v>
      </c>
      <c r="D1142" s="27" t="s">
        <v>24280</v>
      </c>
      <c r="E1142" s="27" t="s">
        <v>26294</v>
      </c>
    </row>
    <row r="1143" spans="1:5" x14ac:dyDescent="0.2">
      <c r="A1143" s="27" t="s">
        <v>1483</v>
      </c>
      <c r="B1143" s="27" t="s">
        <v>26295</v>
      </c>
      <c r="C1143" s="27" t="s">
        <v>24279</v>
      </c>
      <c r="D1143" s="27" t="s">
        <v>24280</v>
      </c>
      <c r="E1143" s="27" t="s">
        <v>26296</v>
      </c>
    </row>
    <row r="1144" spans="1:5" x14ac:dyDescent="0.2">
      <c r="A1144" s="27" t="s">
        <v>1484</v>
      </c>
      <c r="B1144" s="27" t="s">
        <v>26297</v>
      </c>
      <c r="C1144" s="27" t="s">
        <v>24279</v>
      </c>
      <c r="D1144" s="27" t="s">
        <v>24280</v>
      </c>
      <c r="E1144" s="27" t="s">
        <v>26298</v>
      </c>
    </row>
    <row r="1145" spans="1:5" x14ac:dyDescent="0.2">
      <c r="A1145" s="27" t="s">
        <v>1485</v>
      </c>
      <c r="B1145" s="27" t="s">
        <v>26299</v>
      </c>
      <c r="C1145" s="27" t="s">
        <v>24279</v>
      </c>
      <c r="D1145" s="27" t="s">
        <v>24280</v>
      </c>
      <c r="E1145" s="27" t="s">
        <v>26300</v>
      </c>
    </row>
    <row r="1146" spans="1:5" x14ac:dyDescent="0.2">
      <c r="A1146" s="27" t="s">
        <v>7929</v>
      </c>
      <c r="B1146" s="27" t="s">
        <v>8628</v>
      </c>
      <c r="C1146" s="27" t="s">
        <v>8628</v>
      </c>
      <c r="D1146" s="27" t="s">
        <v>8628</v>
      </c>
      <c r="E1146" s="27" t="s">
        <v>8628</v>
      </c>
    </row>
    <row r="1147" spans="1:5" x14ac:dyDescent="0.2">
      <c r="A1147" s="27" t="s">
        <v>1486</v>
      </c>
      <c r="B1147" s="27" t="s">
        <v>26301</v>
      </c>
      <c r="C1147" s="27" t="s">
        <v>24279</v>
      </c>
      <c r="D1147" s="27" t="s">
        <v>24280</v>
      </c>
      <c r="E1147" s="27" t="s">
        <v>26302</v>
      </c>
    </row>
    <row r="1148" spans="1:5" x14ac:dyDescent="0.2">
      <c r="A1148" s="27" t="s">
        <v>1487</v>
      </c>
      <c r="B1148" s="27" t="s">
        <v>26303</v>
      </c>
      <c r="C1148" s="27" t="s">
        <v>24279</v>
      </c>
      <c r="D1148" s="27" t="s">
        <v>24280</v>
      </c>
      <c r="E1148" s="27" t="s">
        <v>26304</v>
      </c>
    </row>
    <row r="1149" spans="1:5" x14ac:dyDescent="0.2">
      <c r="A1149" s="27" t="s">
        <v>1488</v>
      </c>
      <c r="B1149" s="27" t="s">
        <v>26305</v>
      </c>
      <c r="C1149" s="27" t="s">
        <v>24279</v>
      </c>
      <c r="D1149" s="27" t="s">
        <v>24280</v>
      </c>
      <c r="E1149" s="27" t="s">
        <v>26306</v>
      </c>
    </row>
    <row r="1150" spans="1:5" x14ac:dyDescent="0.2">
      <c r="A1150" s="27" t="s">
        <v>1489</v>
      </c>
      <c r="B1150" s="27" t="s">
        <v>26307</v>
      </c>
      <c r="C1150" s="27" t="s">
        <v>24279</v>
      </c>
      <c r="D1150" s="27" t="s">
        <v>24280</v>
      </c>
      <c r="E1150" s="27" t="s">
        <v>26308</v>
      </c>
    </row>
    <row r="1151" spans="1:5" x14ac:dyDescent="0.2">
      <c r="A1151" s="27" t="s">
        <v>1490</v>
      </c>
      <c r="B1151" s="27" t="s">
        <v>26309</v>
      </c>
      <c r="C1151" s="27" t="s">
        <v>24279</v>
      </c>
      <c r="D1151" s="27" t="s">
        <v>24280</v>
      </c>
      <c r="E1151" s="27" t="s">
        <v>26310</v>
      </c>
    </row>
    <row r="1152" spans="1:5" x14ac:dyDescent="0.2">
      <c r="A1152" s="27" t="s">
        <v>1491</v>
      </c>
      <c r="B1152" s="27" t="s">
        <v>26311</v>
      </c>
      <c r="C1152" s="27" t="s">
        <v>24279</v>
      </c>
      <c r="D1152" s="27" t="s">
        <v>24280</v>
      </c>
      <c r="E1152" s="27" t="s">
        <v>26312</v>
      </c>
    </row>
    <row r="1153" spans="1:5" x14ac:dyDescent="0.2">
      <c r="A1153" s="27" t="s">
        <v>1492</v>
      </c>
      <c r="B1153" s="27" t="s">
        <v>26313</v>
      </c>
      <c r="C1153" s="27" t="s">
        <v>24279</v>
      </c>
      <c r="D1153" s="27" t="s">
        <v>24280</v>
      </c>
      <c r="E1153" s="27" t="s">
        <v>26314</v>
      </c>
    </row>
    <row r="1154" spans="1:5" x14ac:dyDescent="0.2">
      <c r="A1154" s="27" t="s">
        <v>26</v>
      </c>
      <c r="B1154" s="27" t="s">
        <v>26315</v>
      </c>
      <c r="C1154" s="27" t="s">
        <v>24279</v>
      </c>
      <c r="D1154" s="27" t="s">
        <v>24280</v>
      </c>
      <c r="E1154" s="27" t="s">
        <v>26316</v>
      </c>
    </row>
    <row r="1155" spans="1:5" x14ac:dyDescent="0.2">
      <c r="A1155" s="27" t="s">
        <v>1493</v>
      </c>
      <c r="B1155" s="27" t="s">
        <v>26317</v>
      </c>
      <c r="C1155" s="27" t="s">
        <v>24283</v>
      </c>
      <c r="D1155" s="27" t="s">
        <v>24280</v>
      </c>
      <c r="E1155" s="27" t="s">
        <v>26318</v>
      </c>
    </row>
    <row r="1156" spans="1:5" x14ac:dyDescent="0.2">
      <c r="A1156" s="27" t="s">
        <v>1494</v>
      </c>
      <c r="B1156" s="27" t="s">
        <v>26319</v>
      </c>
      <c r="C1156" s="27" t="s">
        <v>24279</v>
      </c>
      <c r="D1156" s="27" t="s">
        <v>24280</v>
      </c>
      <c r="E1156" s="27" t="s">
        <v>26320</v>
      </c>
    </row>
    <row r="1157" spans="1:5" x14ac:dyDescent="0.2">
      <c r="A1157" s="27" t="s">
        <v>1495</v>
      </c>
      <c r="B1157" s="27" t="s">
        <v>26321</v>
      </c>
      <c r="C1157" s="27" t="s">
        <v>24279</v>
      </c>
      <c r="D1157" s="27" t="s">
        <v>24280</v>
      </c>
      <c r="E1157" s="27" t="s">
        <v>26322</v>
      </c>
    </row>
    <row r="1158" spans="1:5" x14ac:dyDescent="0.2">
      <c r="A1158" s="27" t="s">
        <v>1496</v>
      </c>
      <c r="B1158" s="27" t="s">
        <v>26323</v>
      </c>
      <c r="C1158" s="27" t="s">
        <v>24283</v>
      </c>
      <c r="D1158" s="27" t="s">
        <v>24280</v>
      </c>
      <c r="E1158" s="27" t="s">
        <v>26324</v>
      </c>
    </row>
    <row r="1159" spans="1:5" x14ac:dyDescent="0.2">
      <c r="A1159" s="27" t="s">
        <v>1497</v>
      </c>
      <c r="B1159" s="27" t="s">
        <v>8628</v>
      </c>
      <c r="C1159" s="27" t="s">
        <v>8628</v>
      </c>
      <c r="D1159" s="27" t="s">
        <v>8628</v>
      </c>
      <c r="E1159" s="27" t="s">
        <v>8628</v>
      </c>
    </row>
    <row r="1160" spans="1:5" x14ac:dyDescent="0.2">
      <c r="A1160" s="27" t="s">
        <v>1498</v>
      </c>
      <c r="B1160" s="27" t="s">
        <v>26325</v>
      </c>
      <c r="C1160" s="27" t="s">
        <v>24279</v>
      </c>
      <c r="D1160" s="27" t="s">
        <v>24280</v>
      </c>
      <c r="E1160" s="27" t="s">
        <v>26326</v>
      </c>
    </row>
    <row r="1161" spans="1:5" x14ac:dyDescent="0.2">
      <c r="A1161" s="27" t="s">
        <v>1499</v>
      </c>
      <c r="B1161" s="27" t="s">
        <v>26327</v>
      </c>
      <c r="C1161" s="27" t="s">
        <v>24279</v>
      </c>
      <c r="D1161" s="27" t="s">
        <v>24280</v>
      </c>
      <c r="E1161" s="27" t="s">
        <v>26328</v>
      </c>
    </row>
    <row r="1162" spans="1:5" x14ac:dyDescent="0.2">
      <c r="A1162" s="27" t="s">
        <v>1500</v>
      </c>
      <c r="B1162" s="27" t="s">
        <v>26329</v>
      </c>
      <c r="C1162" s="27" t="s">
        <v>24279</v>
      </c>
      <c r="D1162" s="27" t="s">
        <v>24280</v>
      </c>
      <c r="E1162" s="27" t="s">
        <v>26330</v>
      </c>
    </row>
    <row r="1163" spans="1:5" x14ac:dyDescent="0.2">
      <c r="A1163" s="27" t="s">
        <v>1501</v>
      </c>
      <c r="B1163" s="27" t="s">
        <v>26331</v>
      </c>
      <c r="C1163" s="27" t="s">
        <v>24283</v>
      </c>
      <c r="D1163" s="27" t="s">
        <v>24280</v>
      </c>
      <c r="E1163" s="27" t="s">
        <v>26332</v>
      </c>
    </row>
    <row r="1164" spans="1:5" x14ac:dyDescent="0.2">
      <c r="A1164" s="27" t="s">
        <v>1502</v>
      </c>
      <c r="B1164" s="27" t="s">
        <v>26333</v>
      </c>
      <c r="C1164" s="27" t="s">
        <v>24279</v>
      </c>
      <c r="D1164" s="27" t="s">
        <v>24280</v>
      </c>
      <c r="E1164" s="27" t="s">
        <v>26334</v>
      </c>
    </row>
    <row r="1165" spans="1:5" x14ac:dyDescent="0.2">
      <c r="A1165" s="27" t="s">
        <v>1503</v>
      </c>
      <c r="B1165" s="27" t="s">
        <v>26335</v>
      </c>
      <c r="C1165" s="27" t="s">
        <v>24279</v>
      </c>
      <c r="D1165" s="27" t="s">
        <v>24280</v>
      </c>
      <c r="E1165" s="27" t="s">
        <v>26336</v>
      </c>
    </row>
    <row r="1166" spans="1:5" x14ac:dyDescent="0.2">
      <c r="A1166" s="27" t="s">
        <v>1504</v>
      </c>
      <c r="B1166" s="27" t="s">
        <v>26337</v>
      </c>
      <c r="C1166" s="27" t="s">
        <v>24279</v>
      </c>
      <c r="D1166" s="27" t="s">
        <v>24280</v>
      </c>
      <c r="E1166" s="27" t="s">
        <v>8628</v>
      </c>
    </row>
    <row r="1167" spans="1:5" x14ac:dyDescent="0.2">
      <c r="A1167" s="27" t="s">
        <v>1505</v>
      </c>
      <c r="B1167" s="27" t="s">
        <v>26338</v>
      </c>
      <c r="C1167" s="27" t="s">
        <v>24279</v>
      </c>
      <c r="D1167" s="27" t="s">
        <v>24280</v>
      </c>
      <c r="E1167" s="27" t="s">
        <v>26339</v>
      </c>
    </row>
    <row r="1168" spans="1:5" x14ac:dyDescent="0.2">
      <c r="A1168" s="27" t="s">
        <v>327</v>
      </c>
      <c r="B1168" s="27" t="s">
        <v>26340</v>
      </c>
      <c r="C1168" s="27" t="s">
        <v>24279</v>
      </c>
      <c r="D1168" s="27" t="s">
        <v>24280</v>
      </c>
      <c r="E1168" s="27" t="s">
        <v>26341</v>
      </c>
    </row>
    <row r="1169" spans="1:5" x14ac:dyDescent="0.2">
      <c r="A1169" s="27" t="s">
        <v>1506</v>
      </c>
      <c r="B1169" s="27" t="s">
        <v>26342</v>
      </c>
      <c r="C1169" s="27" t="s">
        <v>24279</v>
      </c>
      <c r="D1169" s="27" t="s">
        <v>24280</v>
      </c>
      <c r="E1169" s="27" t="s">
        <v>26343</v>
      </c>
    </row>
    <row r="1170" spans="1:5" x14ac:dyDescent="0.2">
      <c r="A1170" s="27" t="s">
        <v>1507</v>
      </c>
      <c r="B1170" s="27" t="s">
        <v>26344</v>
      </c>
      <c r="C1170" s="27" t="s">
        <v>24283</v>
      </c>
      <c r="D1170" s="27" t="s">
        <v>24280</v>
      </c>
      <c r="E1170" s="27" t="s">
        <v>8628</v>
      </c>
    </row>
    <row r="1171" spans="1:5" x14ac:dyDescent="0.2">
      <c r="A1171" s="27" t="s">
        <v>1508</v>
      </c>
      <c r="B1171" s="27" t="s">
        <v>26345</v>
      </c>
      <c r="C1171" s="27" t="s">
        <v>24279</v>
      </c>
      <c r="D1171" s="27" t="s">
        <v>24280</v>
      </c>
      <c r="E1171" s="27" t="s">
        <v>26346</v>
      </c>
    </row>
    <row r="1172" spans="1:5" x14ac:dyDescent="0.2">
      <c r="A1172" s="27" t="s">
        <v>1509</v>
      </c>
      <c r="B1172" s="27" t="s">
        <v>26347</v>
      </c>
      <c r="C1172" s="27" t="s">
        <v>24279</v>
      </c>
      <c r="D1172" s="27" t="s">
        <v>24280</v>
      </c>
      <c r="E1172" s="27" t="s">
        <v>26348</v>
      </c>
    </row>
    <row r="1173" spans="1:5" x14ac:dyDescent="0.2">
      <c r="A1173" s="27" t="s">
        <v>1510</v>
      </c>
      <c r="B1173" s="27" t="s">
        <v>26349</v>
      </c>
      <c r="C1173" s="27" t="s">
        <v>24279</v>
      </c>
      <c r="D1173" s="27" t="s">
        <v>24280</v>
      </c>
      <c r="E1173" s="27" t="s">
        <v>26350</v>
      </c>
    </row>
    <row r="1174" spans="1:5" x14ac:dyDescent="0.2">
      <c r="A1174" s="27" t="s">
        <v>1511</v>
      </c>
      <c r="B1174" s="27" t="s">
        <v>8628</v>
      </c>
      <c r="C1174" s="27" t="s">
        <v>8628</v>
      </c>
      <c r="D1174" s="27" t="s">
        <v>8628</v>
      </c>
      <c r="E1174" s="27" t="s">
        <v>8628</v>
      </c>
    </row>
    <row r="1175" spans="1:5" x14ac:dyDescent="0.2">
      <c r="A1175" s="27" t="s">
        <v>1512</v>
      </c>
      <c r="B1175" s="27" t="s">
        <v>26351</v>
      </c>
      <c r="C1175" s="27" t="s">
        <v>24279</v>
      </c>
      <c r="D1175" s="27" t="s">
        <v>24280</v>
      </c>
      <c r="E1175" s="27" t="s">
        <v>24322</v>
      </c>
    </row>
    <row r="1176" spans="1:5" x14ac:dyDescent="0.2">
      <c r="A1176" s="27" t="s">
        <v>1513</v>
      </c>
      <c r="B1176" s="27" t="s">
        <v>26352</v>
      </c>
      <c r="C1176" s="27" t="s">
        <v>24279</v>
      </c>
      <c r="D1176" s="27" t="s">
        <v>24280</v>
      </c>
      <c r="E1176" s="27" t="s">
        <v>26353</v>
      </c>
    </row>
    <row r="1177" spans="1:5" x14ac:dyDescent="0.2">
      <c r="A1177" s="27" t="s">
        <v>1514</v>
      </c>
      <c r="B1177" s="27" t="s">
        <v>26354</v>
      </c>
      <c r="C1177" s="27" t="s">
        <v>24279</v>
      </c>
      <c r="D1177" s="27" t="s">
        <v>24280</v>
      </c>
      <c r="E1177" s="27" t="s">
        <v>26355</v>
      </c>
    </row>
    <row r="1178" spans="1:5" x14ac:dyDescent="0.2">
      <c r="A1178" s="27" t="s">
        <v>1515</v>
      </c>
      <c r="B1178" s="27" t="s">
        <v>26356</v>
      </c>
      <c r="C1178" s="27" t="s">
        <v>24283</v>
      </c>
      <c r="D1178" s="27" t="s">
        <v>24280</v>
      </c>
      <c r="E1178" s="27" t="s">
        <v>25276</v>
      </c>
    </row>
    <row r="1179" spans="1:5" x14ac:dyDescent="0.2">
      <c r="A1179" s="27" t="s">
        <v>1516</v>
      </c>
      <c r="B1179" s="27" t="s">
        <v>26357</v>
      </c>
      <c r="C1179" s="27" t="s">
        <v>24279</v>
      </c>
      <c r="D1179" s="27" t="s">
        <v>24280</v>
      </c>
      <c r="E1179" s="27" t="s">
        <v>26358</v>
      </c>
    </row>
    <row r="1180" spans="1:5" x14ac:dyDescent="0.2">
      <c r="A1180" s="27" t="s">
        <v>1517</v>
      </c>
      <c r="B1180" s="27" t="s">
        <v>26359</v>
      </c>
      <c r="C1180" s="27" t="s">
        <v>24279</v>
      </c>
      <c r="D1180" s="27" t="s">
        <v>24280</v>
      </c>
      <c r="E1180" s="27" t="s">
        <v>8628</v>
      </c>
    </row>
    <row r="1181" spans="1:5" x14ac:dyDescent="0.2">
      <c r="A1181" s="27" t="s">
        <v>1518</v>
      </c>
      <c r="B1181" s="27" t="s">
        <v>26360</v>
      </c>
      <c r="C1181" s="27" t="s">
        <v>24279</v>
      </c>
      <c r="D1181" s="27" t="s">
        <v>24280</v>
      </c>
      <c r="E1181" s="27" t="s">
        <v>26361</v>
      </c>
    </row>
    <row r="1182" spans="1:5" x14ac:dyDescent="0.2">
      <c r="A1182" s="27" t="s">
        <v>1519</v>
      </c>
      <c r="B1182" s="27" t="s">
        <v>26362</v>
      </c>
      <c r="C1182" s="27" t="s">
        <v>24279</v>
      </c>
      <c r="D1182" s="27" t="s">
        <v>24280</v>
      </c>
      <c r="E1182" s="27" t="s">
        <v>26363</v>
      </c>
    </row>
    <row r="1183" spans="1:5" x14ac:dyDescent="0.2">
      <c r="A1183" s="27" t="s">
        <v>1520</v>
      </c>
      <c r="B1183" s="27" t="s">
        <v>26364</v>
      </c>
      <c r="C1183" s="27" t="s">
        <v>24283</v>
      </c>
      <c r="D1183" s="27" t="s">
        <v>24280</v>
      </c>
      <c r="E1183" s="27" t="s">
        <v>26365</v>
      </c>
    </row>
    <row r="1184" spans="1:5" x14ac:dyDescent="0.2">
      <c r="A1184" s="27" t="s">
        <v>1521</v>
      </c>
      <c r="B1184" s="27" t="s">
        <v>26366</v>
      </c>
      <c r="C1184" s="27" t="s">
        <v>24279</v>
      </c>
      <c r="D1184" s="27" t="s">
        <v>24280</v>
      </c>
      <c r="E1184" s="27" t="s">
        <v>26367</v>
      </c>
    </row>
    <row r="1185" spans="1:5" x14ac:dyDescent="0.2">
      <c r="A1185" s="27" t="s">
        <v>1522</v>
      </c>
      <c r="B1185" s="27" t="s">
        <v>26368</v>
      </c>
      <c r="C1185" s="27" t="s">
        <v>24279</v>
      </c>
      <c r="D1185" s="27" t="s">
        <v>24280</v>
      </c>
      <c r="E1185" s="27" t="s">
        <v>8628</v>
      </c>
    </row>
    <row r="1186" spans="1:5" x14ac:dyDescent="0.2">
      <c r="A1186" s="27" t="s">
        <v>1523</v>
      </c>
      <c r="B1186" s="27" t="s">
        <v>26369</v>
      </c>
      <c r="C1186" s="27" t="s">
        <v>24283</v>
      </c>
      <c r="D1186" s="27" t="s">
        <v>24280</v>
      </c>
      <c r="E1186" s="27" t="s">
        <v>8628</v>
      </c>
    </row>
    <row r="1187" spans="1:5" x14ac:dyDescent="0.2">
      <c r="A1187" s="27" t="s">
        <v>1524</v>
      </c>
      <c r="B1187" s="27" t="s">
        <v>26370</v>
      </c>
      <c r="C1187" s="27" t="s">
        <v>24279</v>
      </c>
      <c r="D1187" s="27" t="s">
        <v>24280</v>
      </c>
      <c r="E1187" s="27" t="s">
        <v>26371</v>
      </c>
    </row>
    <row r="1188" spans="1:5" x14ac:dyDescent="0.2">
      <c r="A1188" s="27" t="s">
        <v>1525</v>
      </c>
      <c r="B1188" s="27" t="s">
        <v>26372</v>
      </c>
      <c r="C1188" s="27" t="s">
        <v>24279</v>
      </c>
      <c r="D1188" s="27" t="s">
        <v>24280</v>
      </c>
      <c r="E1188" s="27" t="s">
        <v>8628</v>
      </c>
    </row>
    <row r="1189" spans="1:5" x14ac:dyDescent="0.2">
      <c r="A1189" s="27" t="s">
        <v>1526</v>
      </c>
      <c r="B1189" s="27" t="s">
        <v>26373</v>
      </c>
      <c r="C1189" s="27" t="s">
        <v>24283</v>
      </c>
      <c r="D1189" s="27" t="s">
        <v>24280</v>
      </c>
      <c r="E1189" s="27" t="s">
        <v>26374</v>
      </c>
    </row>
    <row r="1190" spans="1:5" x14ac:dyDescent="0.2">
      <c r="A1190" s="27" t="s">
        <v>1527</v>
      </c>
      <c r="B1190" s="27" t="s">
        <v>26375</v>
      </c>
      <c r="C1190" s="27" t="s">
        <v>24279</v>
      </c>
      <c r="D1190" s="27" t="s">
        <v>24280</v>
      </c>
      <c r="E1190" s="27" t="s">
        <v>8628</v>
      </c>
    </row>
    <row r="1191" spans="1:5" x14ac:dyDescent="0.2">
      <c r="A1191" s="27" t="s">
        <v>1528</v>
      </c>
      <c r="B1191" s="27" t="s">
        <v>26376</v>
      </c>
      <c r="C1191" s="27" t="s">
        <v>24283</v>
      </c>
      <c r="D1191" s="27" t="s">
        <v>24280</v>
      </c>
      <c r="E1191" s="27" t="s">
        <v>26377</v>
      </c>
    </row>
    <row r="1192" spans="1:5" x14ac:dyDescent="0.2">
      <c r="A1192" s="27" t="s">
        <v>1529</v>
      </c>
      <c r="B1192" s="27" t="s">
        <v>26378</v>
      </c>
      <c r="C1192" s="27" t="s">
        <v>24279</v>
      </c>
      <c r="D1192" s="27" t="s">
        <v>24280</v>
      </c>
      <c r="E1192" s="27" t="s">
        <v>26379</v>
      </c>
    </row>
    <row r="1193" spans="1:5" x14ac:dyDescent="0.2">
      <c r="A1193" s="27" t="s">
        <v>1530</v>
      </c>
      <c r="B1193" s="27" t="s">
        <v>26380</v>
      </c>
      <c r="C1193" s="27" t="s">
        <v>24283</v>
      </c>
      <c r="D1193" s="27" t="s">
        <v>24280</v>
      </c>
      <c r="E1193" s="27" t="s">
        <v>26381</v>
      </c>
    </row>
    <row r="1194" spans="1:5" x14ac:dyDescent="0.2">
      <c r="A1194" s="27" t="s">
        <v>1531</v>
      </c>
      <c r="B1194" s="27" t="s">
        <v>26382</v>
      </c>
      <c r="C1194" s="27" t="s">
        <v>24279</v>
      </c>
      <c r="D1194" s="27" t="s">
        <v>24280</v>
      </c>
      <c r="E1194" s="27" t="s">
        <v>26383</v>
      </c>
    </row>
    <row r="1195" spans="1:5" x14ac:dyDescent="0.2">
      <c r="A1195" s="27" t="s">
        <v>1532</v>
      </c>
      <c r="B1195" s="27" t="s">
        <v>26384</v>
      </c>
      <c r="C1195" s="27" t="s">
        <v>24283</v>
      </c>
      <c r="D1195" s="27" t="s">
        <v>24280</v>
      </c>
      <c r="E1195" s="27" t="s">
        <v>26385</v>
      </c>
    </row>
    <row r="1196" spans="1:5" x14ac:dyDescent="0.2">
      <c r="A1196" s="27" t="s">
        <v>1533</v>
      </c>
      <c r="B1196" s="27" t="s">
        <v>26386</v>
      </c>
      <c r="C1196" s="27" t="s">
        <v>24279</v>
      </c>
      <c r="D1196" s="27" t="s">
        <v>24280</v>
      </c>
      <c r="E1196" s="27" t="s">
        <v>25505</v>
      </c>
    </row>
    <row r="1197" spans="1:5" x14ac:dyDescent="0.2">
      <c r="A1197" s="27" t="s">
        <v>7969</v>
      </c>
      <c r="B1197" s="27" t="s">
        <v>8628</v>
      </c>
      <c r="C1197" s="27" t="s">
        <v>8628</v>
      </c>
      <c r="D1197" s="27" t="s">
        <v>8628</v>
      </c>
      <c r="E1197" s="27" t="s">
        <v>8628</v>
      </c>
    </row>
    <row r="1198" spans="1:5" x14ac:dyDescent="0.2">
      <c r="A1198" s="27" t="s">
        <v>1534</v>
      </c>
      <c r="B1198" s="27" t="s">
        <v>26387</v>
      </c>
      <c r="C1198" s="27" t="s">
        <v>24279</v>
      </c>
      <c r="D1198" s="27" t="s">
        <v>24280</v>
      </c>
      <c r="E1198" s="27" t="s">
        <v>8628</v>
      </c>
    </row>
    <row r="1199" spans="1:5" x14ac:dyDescent="0.2">
      <c r="A1199" s="27" t="s">
        <v>1535</v>
      </c>
      <c r="B1199" s="27" t="s">
        <v>26388</v>
      </c>
      <c r="C1199" s="27" t="s">
        <v>24279</v>
      </c>
      <c r="D1199" s="27" t="s">
        <v>24280</v>
      </c>
      <c r="E1199" s="27" t="s">
        <v>26389</v>
      </c>
    </row>
    <row r="1200" spans="1:5" x14ac:dyDescent="0.2">
      <c r="A1200" s="27" t="s">
        <v>1536</v>
      </c>
      <c r="B1200" s="27" t="s">
        <v>26390</v>
      </c>
      <c r="C1200" s="27" t="s">
        <v>24279</v>
      </c>
      <c r="D1200" s="27" t="s">
        <v>24280</v>
      </c>
      <c r="E1200" s="27" t="s">
        <v>26391</v>
      </c>
    </row>
    <row r="1201" spans="1:5" x14ac:dyDescent="0.2">
      <c r="A1201" s="27" t="s">
        <v>1537</v>
      </c>
      <c r="B1201" s="27" t="s">
        <v>26392</v>
      </c>
      <c r="C1201" s="27" t="s">
        <v>24279</v>
      </c>
      <c r="D1201" s="27" t="s">
        <v>24280</v>
      </c>
      <c r="E1201" s="27" t="s">
        <v>26393</v>
      </c>
    </row>
    <row r="1202" spans="1:5" x14ac:dyDescent="0.2">
      <c r="A1202" s="27" t="s">
        <v>1538</v>
      </c>
      <c r="B1202" s="27" t="s">
        <v>26394</v>
      </c>
      <c r="C1202" s="27" t="s">
        <v>24279</v>
      </c>
      <c r="D1202" s="27" t="s">
        <v>24280</v>
      </c>
      <c r="E1202" s="27" t="s">
        <v>8628</v>
      </c>
    </row>
    <row r="1203" spans="1:5" x14ac:dyDescent="0.2">
      <c r="A1203" s="27" t="s">
        <v>1539</v>
      </c>
      <c r="B1203" s="27" t="s">
        <v>26395</v>
      </c>
      <c r="C1203" s="27" t="s">
        <v>24279</v>
      </c>
      <c r="D1203" s="27" t="s">
        <v>24280</v>
      </c>
      <c r="E1203" s="27" t="s">
        <v>26396</v>
      </c>
    </row>
    <row r="1204" spans="1:5" x14ac:dyDescent="0.2">
      <c r="A1204" s="27" t="s">
        <v>1540</v>
      </c>
      <c r="B1204" s="27" t="s">
        <v>26397</v>
      </c>
      <c r="C1204" s="27" t="s">
        <v>24279</v>
      </c>
      <c r="D1204" s="27" t="s">
        <v>24280</v>
      </c>
      <c r="E1204" s="27" t="s">
        <v>26398</v>
      </c>
    </row>
    <row r="1205" spans="1:5" x14ac:dyDescent="0.2">
      <c r="A1205" s="27" t="s">
        <v>1541</v>
      </c>
      <c r="B1205" s="27" t="s">
        <v>26399</v>
      </c>
      <c r="C1205" s="27" t="s">
        <v>24279</v>
      </c>
      <c r="D1205" s="27" t="s">
        <v>24280</v>
      </c>
      <c r="E1205" s="27" t="s">
        <v>26400</v>
      </c>
    </row>
    <row r="1206" spans="1:5" x14ac:dyDescent="0.2">
      <c r="A1206" s="27" t="s">
        <v>1542</v>
      </c>
      <c r="B1206" s="27" t="s">
        <v>26401</v>
      </c>
      <c r="C1206" s="27" t="s">
        <v>24279</v>
      </c>
      <c r="D1206" s="27" t="s">
        <v>24280</v>
      </c>
      <c r="E1206" s="27" t="s">
        <v>8628</v>
      </c>
    </row>
    <row r="1207" spans="1:5" x14ac:dyDescent="0.2">
      <c r="A1207" s="27" t="s">
        <v>1543</v>
      </c>
      <c r="B1207" s="27" t="s">
        <v>26402</v>
      </c>
      <c r="C1207" s="27" t="s">
        <v>24279</v>
      </c>
      <c r="D1207" s="27" t="s">
        <v>24280</v>
      </c>
      <c r="E1207" s="27" t="s">
        <v>26403</v>
      </c>
    </row>
    <row r="1208" spans="1:5" x14ac:dyDescent="0.2">
      <c r="A1208" s="27" t="s">
        <v>1544</v>
      </c>
      <c r="B1208" s="27" t="s">
        <v>26404</v>
      </c>
      <c r="C1208" s="27" t="s">
        <v>24279</v>
      </c>
      <c r="D1208" s="27" t="s">
        <v>24280</v>
      </c>
      <c r="E1208" s="27" t="s">
        <v>26405</v>
      </c>
    </row>
    <row r="1209" spans="1:5" x14ac:dyDescent="0.2">
      <c r="A1209" s="27" t="s">
        <v>1545</v>
      </c>
      <c r="B1209" s="27" t="s">
        <v>26406</v>
      </c>
      <c r="C1209" s="27" t="s">
        <v>24283</v>
      </c>
      <c r="D1209" s="27" t="s">
        <v>24280</v>
      </c>
      <c r="E1209" s="27" t="s">
        <v>26407</v>
      </c>
    </row>
    <row r="1210" spans="1:5" x14ac:dyDescent="0.2">
      <c r="A1210" s="27" t="s">
        <v>1546</v>
      </c>
      <c r="B1210" s="27" t="s">
        <v>26408</v>
      </c>
      <c r="C1210" s="27" t="s">
        <v>24279</v>
      </c>
      <c r="D1210" s="27" t="s">
        <v>24280</v>
      </c>
      <c r="E1210" s="27" t="s">
        <v>26409</v>
      </c>
    </row>
    <row r="1211" spans="1:5" x14ac:dyDescent="0.2">
      <c r="A1211" s="27" t="s">
        <v>1547</v>
      </c>
      <c r="B1211" s="27" t="s">
        <v>26410</v>
      </c>
      <c r="C1211" s="27" t="s">
        <v>24283</v>
      </c>
      <c r="D1211" s="27" t="s">
        <v>24280</v>
      </c>
      <c r="E1211" s="27" t="s">
        <v>8628</v>
      </c>
    </row>
    <row r="1212" spans="1:5" x14ac:dyDescent="0.2">
      <c r="A1212" s="27" t="s">
        <v>1548</v>
      </c>
      <c r="B1212" s="27" t="s">
        <v>26411</v>
      </c>
      <c r="C1212" s="27" t="s">
        <v>24283</v>
      </c>
      <c r="D1212" s="27" t="s">
        <v>24280</v>
      </c>
      <c r="E1212" s="27" t="s">
        <v>26412</v>
      </c>
    </row>
    <row r="1213" spans="1:5" x14ac:dyDescent="0.2">
      <c r="A1213" s="27" t="s">
        <v>1549</v>
      </c>
      <c r="B1213" s="27" t="s">
        <v>26413</v>
      </c>
      <c r="C1213" s="27" t="s">
        <v>24279</v>
      </c>
      <c r="D1213" s="27" t="s">
        <v>24280</v>
      </c>
      <c r="E1213" s="27" t="s">
        <v>26414</v>
      </c>
    </row>
    <row r="1214" spans="1:5" x14ac:dyDescent="0.2">
      <c r="A1214" s="27" t="s">
        <v>1550</v>
      </c>
      <c r="B1214" s="27" t="s">
        <v>26415</v>
      </c>
      <c r="C1214" s="27" t="s">
        <v>24279</v>
      </c>
      <c r="D1214" s="27" t="s">
        <v>24280</v>
      </c>
      <c r="E1214" s="27" t="s">
        <v>8628</v>
      </c>
    </row>
    <row r="1215" spans="1:5" x14ac:dyDescent="0.2">
      <c r="A1215" s="27" t="s">
        <v>1551</v>
      </c>
      <c r="B1215" s="27" t="s">
        <v>26416</v>
      </c>
      <c r="C1215" s="27" t="s">
        <v>24279</v>
      </c>
      <c r="D1215" s="27" t="s">
        <v>24280</v>
      </c>
      <c r="E1215" s="27" t="s">
        <v>8628</v>
      </c>
    </row>
    <row r="1216" spans="1:5" x14ac:dyDescent="0.2">
      <c r="A1216" s="27" t="s">
        <v>1552</v>
      </c>
      <c r="B1216" s="27" t="s">
        <v>26417</v>
      </c>
      <c r="C1216" s="27" t="s">
        <v>24279</v>
      </c>
      <c r="D1216" s="27" t="s">
        <v>24280</v>
      </c>
      <c r="E1216" s="27" t="s">
        <v>26418</v>
      </c>
    </row>
    <row r="1217" spans="1:5" x14ac:dyDescent="0.2">
      <c r="A1217" s="27" t="s">
        <v>1553</v>
      </c>
      <c r="B1217" s="27" t="s">
        <v>26419</v>
      </c>
      <c r="C1217" s="27" t="s">
        <v>24279</v>
      </c>
      <c r="D1217" s="27" t="s">
        <v>24280</v>
      </c>
      <c r="E1217" s="27" t="s">
        <v>26420</v>
      </c>
    </row>
    <row r="1218" spans="1:5" x14ac:dyDescent="0.2">
      <c r="A1218" s="27" t="s">
        <v>1554</v>
      </c>
      <c r="B1218" s="27" t="s">
        <v>26421</v>
      </c>
      <c r="C1218" s="27" t="s">
        <v>24279</v>
      </c>
      <c r="D1218" s="27" t="s">
        <v>24280</v>
      </c>
      <c r="E1218" s="27" t="s">
        <v>26422</v>
      </c>
    </row>
    <row r="1219" spans="1:5" x14ac:dyDescent="0.2">
      <c r="A1219" s="27" t="s">
        <v>1555</v>
      </c>
      <c r="B1219" s="27" t="s">
        <v>26423</v>
      </c>
      <c r="C1219" s="27" t="s">
        <v>24279</v>
      </c>
      <c r="D1219" s="27" t="s">
        <v>24280</v>
      </c>
      <c r="E1219" s="27" t="s">
        <v>26424</v>
      </c>
    </row>
    <row r="1220" spans="1:5" x14ac:dyDescent="0.2">
      <c r="A1220" s="27" t="s">
        <v>1556</v>
      </c>
      <c r="B1220" s="27" t="s">
        <v>26425</v>
      </c>
      <c r="C1220" s="27" t="s">
        <v>24279</v>
      </c>
      <c r="D1220" s="27" t="s">
        <v>24280</v>
      </c>
      <c r="E1220" s="27" t="s">
        <v>8628</v>
      </c>
    </row>
    <row r="1221" spans="1:5" x14ac:dyDescent="0.2">
      <c r="A1221" s="27" t="s">
        <v>1557</v>
      </c>
      <c r="B1221" s="27" t="s">
        <v>26426</v>
      </c>
      <c r="C1221" s="27" t="s">
        <v>24279</v>
      </c>
      <c r="D1221" s="27" t="s">
        <v>24280</v>
      </c>
      <c r="E1221" s="27" t="s">
        <v>26427</v>
      </c>
    </row>
    <row r="1222" spans="1:5" x14ac:dyDescent="0.2">
      <c r="A1222" s="27" t="s">
        <v>1558</v>
      </c>
      <c r="B1222" s="27" t="s">
        <v>26428</v>
      </c>
      <c r="C1222" s="27" t="s">
        <v>24279</v>
      </c>
      <c r="D1222" s="27" t="s">
        <v>24280</v>
      </c>
      <c r="E1222" s="27" t="s">
        <v>26429</v>
      </c>
    </row>
    <row r="1223" spans="1:5" x14ac:dyDescent="0.2">
      <c r="A1223" s="27" t="s">
        <v>1559</v>
      </c>
      <c r="B1223" s="27" t="s">
        <v>26430</v>
      </c>
      <c r="C1223" s="27" t="s">
        <v>24279</v>
      </c>
      <c r="D1223" s="27" t="s">
        <v>24280</v>
      </c>
      <c r="E1223" s="27" t="s">
        <v>26431</v>
      </c>
    </row>
    <row r="1224" spans="1:5" x14ac:dyDescent="0.2">
      <c r="A1224" s="27" t="s">
        <v>1560</v>
      </c>
      <c r="B1224" s="27" t="s">
        <v>26432</v>
      </c>
      <c r="C1224" s="27" t="s">
        <v>24279</v>
      </c>
      <c r="D1224" s="27" t="s">
        <v>24280</v>
      </c>
      <c r="E1224" s="27" t="s">
        <v>26433</v>
      </c>
    </row>
    <row r="1225" spans="1:5" x14ac:dyDescent="0.2">
      <c r="A1225" s="27" t="s">
        <v>1561</v>
      </c>
      <c r="B1225" s="27" t="s">
        <v>26434</v>
      </c>
      <c r="C1225" s="27" t="s">
        <v>24279</v>
      </c>
      <c r="D1225" s="27" t="s">
        <v>24280</v>
      </c>
      <c r="E1225" s="27" t="s">
        <v>26435</v>
      </c>
    </row>
    <row r="1226" spans="1:5" x14ac:dyDescent="0.2">
      <c r="A1226" s="27" t="s">
        <v>1562</v>
      </c>
      <c r="B1226" s="27" t="s">
        <v>26436</v>
      </c>
      <c r="C1226" s="27" t="s">
        <v>24279</v>
      </c>
      <c r="D1226" s="27" t="s">
        <v>24280</v>
      </c>
      <c r="E1226" s="27" t="s">
        <v>26437</v>
      </c>
    </row>
    <row r="1227" spans="1:5" x14ac:dyDescent="0.2">
      <c r="A1227" s="27" t="s">
        <v>1563</v>
      </c>
      <c r="B1227" s="27" t="s">
        <v>26438</v>
      </c>
      <c r="C1227" s="27" t="s">
        <v>24279</v>
      </c>
      <c r="D1227" s="27" t="s">
        <v>24280</v>
      </c>
      <c r="E1227" s="27" t="s">
        <v>26437</v>
      </c>
    </row>
    <row r="1228" spans="1:5" x14ac:dyDescent="0.2">
      <c r="A1228" s="27" t="s">
        <v>1564</v>
      </c>
      <c r="B1228" s="27" t="s">
        <v>26439</v>
      </c>
      <c r="C1228" s="27" t="s">
        <v>24279</v>
      </c>
      <c r="D1228" s="27" t="s">
        <v>24280</v>
      </c>
      <c r="E1228" s="27" t="s">
        <v>26440</v>
      </c>
    </row>
    <row r="1229" spans="1:5" x14ac:dyDescent="0.2">
      <c r="A1229" s="27" t="s">
        <v>1565</v>
      </c>
      <c r="B1229" s="27" t="s">
        <v>26441</v>
      </c>
      <c r="C1229" s="27" t="s">
        <v>24279</v>
      </c>
      <c r="D1229" s="27" t="s">
        <v>24280</v>
      </c>
      <c r="E1229" s="27" t="s">
        <v>26442</v>
      </c>
    </row>
    <row r="1230" spans="1:5" x14ac:dyDescent="0.2">
      <c r="A1230" s="27" t="s">
        <v>328</v>
      </c>
      <c r="B1230" s="27" t="s">
        <v>26443</v>
      </c>
      <c r="C1230" s="27" t="s">
        <v>24279</v>
      </c>
      <c r="D1230" s="27" t="s">
        <v>24280</v>
      </c>
      <c r="E1230" s="27" t="s">
        <v>26444</v>
      </c>
    </row>
    <row r="1231" spans="1:5" x14ac:dyDescent="0.2">
      <c r="A1231" s="27" t="s">
        <v>1566</v>
      </c>
      <c r="B1231" s="27" t="s">
        <v>26445</v>
      </c>
      <c r="C1231" s="27" t="s">
        <v>24279</v>
      </c>
      <c r="D1231" s="27" t="s">
        <v>24280</v>
      </c>
      <c r="E1231" s="27" t="s">
        <v>26446</v>
      </c>
    </row>
    <row r="1232" spans="1:5" x14ac:dyDescent="0.2">
      <c r="A1232" s="27" t="s">
        <v>1567</v>
      </c>
      <c r="B1232" s="27" t="s">
        <v>26447</v>
      </c>
      <c r="C1232" s="27" t="s">
        <v>24279</v>
      </c>
      <c r="D1232" s="27" t="s">
        <v>24280</v>
      </c>
      <c r="E1232" s="27" t="s">
        <v>26448</v>
      </c>
    </row>
    <row r="1233" spans="1:5" x14ac:dyDescent="0.2">
      <c r="A1233" s="27" t="s">
        <v>1568</v>
      </c>
      <c r="B1233" s="27" t="s">
        <v>26449</v>
      </c>
      <c r="C1233" s="27" t="s">
        <v>24279</v>
      </c>
      <c r="D1233" s="27" t="s">
        <v>24280</v>
      </c>
      <c r="E1233" s="27" t="s">
        <v>26450</v>
      </c>
    </row>
    <row r="1234" spans="1:5" x14ac:dyDescent="0.2">
      <c r="A1234" s="27" t="s">
        <v>1569</v>
      </c>
      <c r="B1234" s="27" t="s">
        <v>26451</v>
      </c>
      <c r="C1234" s="27" t="s">
        <v>24279</v>
      </c>
      <c r="D1234" s="27" t="s">
        <v>24280</v>
      </c>
      <c r="E1234" s="27" t="s">
        <v>26452</v>
      </c>
    </row>
    <row r="1235" spans="1:5" x14ac:dyDescent="0.2">
      <c r="A1235" s="27" t="s">
        <v>1570</v>
      </c>
      <c r="B1235" s="27" t="s">
        <v>26453</v>
      </c>
      <c r="C1235" s="27" t="s">
        <v>24279</v>
      </c>
      <c r="D1235" s="27" t="s">
        <v>24280</v>
      </c>
      <c r="E1235" s="27" t="s">
        <v>26454</v>
      </c>
    </row>
    <row r="1236" spans="1:5" x14ac:dyDescent="0.2">
      <c r="A1236" s="27" t="s">
        <v>7947</v>
      </c>
      <c r="B1236" s="27" t="s">
        <v>8628</v>
      </c>
      <c r="C1236" s="27" t="s">
        <v>8628</v>
      </c>
      <c r="D1236" s="27" t="s">
        <v>8628</v>
      </c>
      <c r="E1236" s="27" t="s">
        <v>8628</v>
      </c>
    </row>
    <row r="1237" spans="1:5" x14ac:dyDescent="0.2">
      <c r="A1237" s="27" t="s">
        <v>1571</v>
      </c>
      <c r="B1237" s="27" t="s">
        <v>26455</v>
      </c>
      <c r="C1237" s="27" t="s">
        <v>24279</v>
      </c>
      <c r="D1237" s="27" t="s">
        <v>24280</v>
      </c>
      <c r="E1237" s="27" t="s">
        <v>8628</v>
      </c>
    </row>
    <row r="1238" spans="1:5" x14ac:dyDescent="0.2">
      <c r="A1238" s="27" t="s">
        <v>1572</v>
      </c>
      <c r="B1238" s="27" t="s">
        <v>26456</v>
      </c>
      <c r="C1238" s="27" t="s">
        <v>24279</v>
      </c>
      <c r="D1238" s="27" t="s">
        <v>24280</v>
      </c>
      <c r="E1238" s="27" t="s">
        <v>26457</v>
      </c>
    </row>
    <row r="1239" spans="1:5" x14ac:dyDescent="0.2">
      <c r="A1239" s="27" t="s">
        <v>1573</v>
      </c>
      <c r="B1239" s="27" t="s">
        <v>26458</v>
      </c>
      <c r="C1239" s="27" t="s">
        <v>24279</v>
      </c>
      <c r="D1239" s="27" t="s">
        <v>24280</v>
      </c>
      <c r="E1239" s="27" t="s">
        <v>26459</v>
      </c>
    </row>
    <row r="1240" spans="1:5" x14ac:dyDescent="0.2">
      <c r="A1240" s="27" t="s">
        <v>1574</v>
      </c>
      <c r="B1240" s="27" t="s">
        <v>26460</v>
      </c>
      <c r="C1240" s="27" t="s">
        <v>24279</v>
      </c>
      <c r="D1240" s="27" t="s">
        <v>24280</v>
      </c>
      <c r="E1240" s="27" t="s">
        <v>26461</v>
      </c>
    </row>
    <row r="1241" spans="1:5" x14ac:dyDescent="0.2">
      <c r="A1241" s="27" t="s">
        <v>1575</v>
      </c>
      <c r="B1241" s="27" t="s">
        <v>26462</v>
      </c>
      <c r="C1241" s="27" t="s">
        <v>24279</v>
      </c>
      <c r="D1241" s="27" t="s">
        <v>24280</v>
      </c>
      <c r="E1241" s="27" t="s">
        <v>8628</v>
      </c>
    </row>
    <row r="1242" spans="1:5" x14ac:dyDescent="0.2">
      <c r="A1242" s="27" t="s">
        <v>27</v>
      </c>
      <c r="B1242" s="27" t="s">
        <v>26463</v>
      </c>
      <c r="C1242" s="27" t="s">
        <v>24279</v>
      </c>
      <c r="D1242" s="27" t="s">
        <v>24280</v>
      </c>
      <c r="E1242" s="27" t="s">
        <v>26464</v>
      </c>
    </row>
    <row r="1243" spans="1:5" x14ac:dyDescent="0.2">
      <c r="A1243" s="27" t="s">
        <v>1576</v>
      </c>
      <c r="B1243" s="27" t="s">
        <v>26465</v>
      </c>
      <c r="C1243" s="27" t="s">
        <v>24279</v>
      </c>
      <c r="D1243" s="27" t="s">
        <v>24280</v>
      </c>
      <c r="E1243" s="27" t="s">
        <v>24435</v>
      </c>
    </row>
    <row r="1244" spans="1:5" x14ac:dyDescent="0.2">
      <c r="A1244" s="27" t="s">
        <v>1577</v>
      </c>
      <c r="B1244" s="27" t="s">
        <v>26466</v>
      </c>
      <c r="C1244" s="27" t="s">
        <v>24279</v>
      </c>
      <c r="D1244" s="27" t="s">
        <v>24280</v>
      </c>
      <c r="E1244" s="27" t="s">
        <v>26467</v>
      </c>
    </row>
    <row r="1245" spans="1:5" x14ac:dyDescent="0.2">
      <c r="A1245" s="27" t="s">
        <v>1578</v>
      </c>
      <c r="B1245" s="27" t="s">
        <v>26468</v>
      </c>
      <c r="C1245" s="27" t="s">
        <v>24279</v>
      </c>
      <c r="D1245" s="27" t="s">
        <v>24280</v>
      </c>
      <c r="E1245" s="27" t="s">
        <v>26469</v>
      </c>
    </row>
    <row r="1246" spans="1:5" x14ac:dyDescent="0.2">
      <c r="A1246" s="27" t="s">
        <v>1579</v>
      </c>
      <c r="B1246" s="27" t="s">
        <v>26470</v>
      </c>
      <c r="C1246" s="27" t="s">
        <v>24283</v>
      </c>
      <c r="D1246" s="27" t="s">
        <v>24280</v>
      </c>
      <c r="E1246" s="27" t="s">
        <v>25204</v>
      </c>
    </row>
    <row r="1247" spans="1:5" x14ac:dyDescent="0.2">
      <c r="A1247" s="27" t="s">
        <v>1580</v>
      </c>
      <c r="B1247" s="27" t="s">
        <v>26471</v>
      </c>
      <c r="C1247" s="27" t="s">
        <v>24279</v>
      </c>
      <c r="D1247" s="27" t="s">
        <v>24280</v>
      </c>
      <c r="E1247" s="27" t="s">
        <v>26472</v>
      </c>
    </row>
    <row r="1248" spans="1:5" x14ac:dyDescent="0.2">
      <c r="A1248" s="27" t="s">
        <v>1581</v>
      </c>
      <c r="B1248" s="27" t="s">
        <v>26473</v>
      </c>
      <c r="C1248" s="27" t="s">
        <v>24279</v>
      </c>
      <c r="D1248" s="27" t="s">
        <v>24280</v>
      </c>
      <c r="E1248" s="27" t="s">
        <v>8628</v>
      </c>
    </row>
    <row r="1249" spans="1:5" x14ac:dyDescent="0.2">
      <c r="A1249" s="27" t="s">
        <v>1582</v>
      </c>
      <c r="B1249" s="27" t="s">
        <v>26474</v>
      </c>
      <c r="C1249" s="27" t="s">
        <v>24279</v>
      </c>
      <c r="D1249" s="27" t="s">
        <v>24280</v>
      </c>
      <c r="E1249" s="27" t="s">
        <v>26475</v>
      </c>
    </row>
    <row r="1250" spans="1:5" x14ac:dyDescent="0.2">
      <c r="A1250" s="27" t="s">
        <v>329</v>
      </c>
      <c r="B1250" s="27" t="s">
        <v>26476</v>
      </c>
      <c r="C1250" s="27" t="s">
        <v>24279</v>
      </c>
      <c r="D1250" s="27" t="s">
        <v>24280</v>
      </c>
      <c r="E1250" s="27" t="s">
        <v>26477</v>
      </c>
    </row>
    <row r="1251" spans="1:5" x14ac:dyDescent="0.2">
      <c r="A1251" s="27" t="s">
        <v>1583</v>
      </c>
      <c r="B1251" s="27" t="s">
        <v>26478</v>
      </c>
      <c r="C1251" s="27" t="s">
        <v>24279</v>
      </c>
      <c r="D1251" s="27" t="s">
        <v>24280</v>
      </c>
      <c r="E1251" s="27" t="s">
        <v>26479</v>
      </c>
    </row>
    <row r="1252" spans="1:5" x14ac:dyDescent="0.2">
      <c r="A1252" s="27" t="s">
        <v>1584</v>
      </c>
      <c r="B1252" s="27" t="s">
        <v>26480</v>
      </c>
      <c r="C1252" s="27" t="s">
        <v>24279</v>
      </c>
      <c r="D1252" s="27" t="s">
        <v>24280</v>
      </c>
      <c r="E1252" s="27" t="s">
        <v>8628</v>
      </c>
    </row>
    <row r="1253" spans="1:5" x14ac:dyDescent="0.2">
      <c r="A1253" s="27" t="s">
        <v>1585</v>
      </c>
      <c r="B1253" s="27" t="s">
        <v>26481</v>
      </c>
      <c r="C1253" s="27" t="s">
        <v>24279</v>
      </c>
      <c r="D1253" s="27" t="s">
        <v>24280</v>
      </c>
      <c r="E1253" s="27" t="s">
        <v>26482</v>
      </c>
    </row>
    <row r="1254" spans="1:5" x14ac:dyDescent="0.2">
      <c r="A1254" s="27" t="s">
        <v>1586</v>
      </c>
      <c r="B1254" s="27" t="s">
        <v>26483</v>
      </c>
      <c r="C1254" s="27" t="s">
        <v>24279</v>
      </c>
      <c r="D1254" s="27" t="s">
        <v>24280</v>
      </c>
      <c r="E1254" s="27" t="s">
        <v>26484</v>
      </c>
    </row>
    <row r="1255" spans="1:5" x14ac:dyDescent="0.2">
      <c r="A1255" s="27" t="s">
        <v>1587</v>
      </c>
      <c r="B1255" s="27" t="s">
        <v>26485</v>
      </c>
      <c r="C1255" s="27" t="s">
        <v>24279</v>
      </c>
      <c r="D1255" s="27" t="s">
        <v>24280</v>
      </c>
      <c r="E1255" s="27" t="s">
        <v>26486</v>
      </c>
    </row>
    <row r="1256" spans="1:5" x14ac:dyDescent="0.2">
      <c r="A1256" s="27" t="s">
        <v>1588</v>
      </c>
      <c r="B1256" s="27" t="s">
        <v>26487</v>
      </c>
      <c r="C1256" s="27" t="s">
        <v>24279</v>
      </c>
      <c r="D1256" s="27" t="s">
        <v>24280</v>
      </c>
      <c r="E1256" s="27" t="s">
        <v>26488</v>
      </c>
    </row>
    <row r="1257" spans="1:5" x14ac:dyDescent="0.2">
      <c r="A1257" s="27" t="s">
        <v>1589</v>
      </c>
      <c r="B1257" s="27" t="s">
        <v>26489</v>
      </c>
      <c r="C1257" s="27" t="s">
        <v>24279</v>
      </c>
      <c r="D1257" s="27" t="s">
        <v>24280</v>
      </c>
      <c r="E1257" s="27" t="s">
        <v>26490</v>
      </c>
    </row>
    <row r="1258" spans="1:5" x14ac:dyDescent="0.2">
      <c r="A1258" s="27" t="s">
        <v>1590</v>
      </c>
      <c r="B1258" s="27" t="s">
        <v>26491</v>
      </c>
      <c r="C1258" s="27" t="s">
        <v>24283</v>
      </c>
      <c r="D1258" s="27" t="s">
        <v>24280</v>
      </c>
      <c r="E1258" s="27" t="s">
        <v>26492</v>
      </c>
    </row>
    <row r="1259" spans="1:5" x14ac:dyDescent="0.2">
      <c r="A1259" s="27" t="s">
        <v>1591</v>
      </c>
      <c r="B1259" s="27" t="s">
        <v>26493</v>
      </c>
      <c r="C1259" s="27" t="s">
        <v>24279</v>
      </c>
      <c r="D1259" s="27" t="s">
        <v>24280</v>
      </c>
      <c r="E1259" s="27" t="s">
        <v>26494</v>
      </c>
    </row>
    <row r="1260" spans="1:5" x14ac:dyDescent="0.2">
      <c r="A1260" s="27" t="s">
        <v>1592</v>
      </c>
      <c r="B1260" s="27" t="s">
        <v>26495</v>
      </c>
      <c r="C1260" s="27" t="s">
        <v>24279</v>
      </c>
      <c r="D1260" s="27" t="s">
        <v>24280</v>
      </c>
      <c r="E1260" s="27" t="s">
        <v>24556</v>
      </c>
    </row>
    <row r="1261" spans="1:5" x14ac:dyDescent="0.2">
      <c r="A1261" s="27" t="s">
        <v>1593</v>
      </c>
      <c r="B1261" s="27" t="s">
        <v>26496</v>
      </c>
      <c r="C1261" s="27" t="s">
        <v>24279</v>
      </c>
      <c r="D1261" s="27" t="s">
        <v>24280</v>
      </c>
      <c r="E1261" s="27" t="s">
        <v>25296</v>
      </c>
    </row>
    <row r="1262" spans="1:5" x14ac:dyDescent="0.2">
      <c r="A1262" s="27" t="s">
        <v>1594</v>
      </c>
      <c r="B1262" s="27" t="s">
        <v>26497</v>
      </c>
      <c r="C1262" s="27" t="s">
        <v>24279</v>
      </c>
      <c r="D1262" s="27" t="s">
        <v>24280</v>
      </c>
      <c r="E1262" s="27" t="s">
        <v>26498</v>
      </c>
    </row>
    <row r="1263" spans="1:5" x14ac:dyDescent="0.2">
      <c r="A1263" s="27" t="s">
        <v>1595</v>
      </c>
      <c r="B1263" s="27" t="s">
        <v>26499</v>
      </c>
      <c r="C1263" s="27" t="s">
        <v>24283</v>
      </c>
      <c r="D1263" s="27" t="s">
        <v>24280</v>
      </c>
      <c r="E1263" s="27" t="s">
        <v>8628</v>
      </c>
    </row>
    <row r="1264" spans="1:5" x14ac:dyDescent="0.2">
      <c r="A1264" s="27" t="s">
        <v>1596</v>
      </c>
      <c r="B1264" s="27" t="s">
        <v>26500</v>
      </c>
      <c r="C1264" s="27" t="s">
        <v>24283</v>
      </c>
      <c r="D1264" s="27" t="s">
        <v>24280</v>
      </c>
      <c r="E1264" s="27" t="s">
        <v>26501</v>
      </c>
    </row>
    <row r="1265" spans="1:5" x14ac:dyDescent="0.2">
      <c r="A1265" s="27" t="s">
        <v>1597</v>
      </c>
      <c r="B1265" s="27" t="s">
        <v>26502</v>
      </c>
      <c r="C1265" s="27" t="s">
        <v>24279</v>
      </c>
      <c r="D1265" s="27" t="s">
        <v>24280</v>
      </c>
      <c r="E1265" s="27" t="s">
        <v>26503</v>
      </c>
    </row>
    <row r="1266" spans="1:5" x14ac:dyDescent="0.2">
      <c r="A1266" s="27" t="s">
        <v>1598</v>
      </c>
      <c r="B1266" s="27" t="s">
        <v>26504</v>
      </c>
      <c r="C1266" s="27" t="s">
        <v>24279</v>
      </c>
      <c r="D1266" s="27" t="s">
        <v>24280</v>
      </c>
      <c r="E1266" s="27" t="s">
        <v>26505</v>
      </c>
    </row>
    <row r="1267" spans="1:5" x14ac:dyDescent="0.2">
      <c r="A1267" s="27" t="s">
        <v>1599</v>
      </c>
      <c r="B1267" s="27" t="s">
        <v>26506</v>
      </c>
      <c r="C1267" s="27" t="s">
        <v>24283</v>
      </c>
      <c r="D1267" s="27" t="s">
        <v>24280</v>
      </c>
      <c r="E1267" s="27" t="s">
        <v>26507</v>
      </c>
    </row>
    <row r="1268" spans="1:5" x14ac:dyDescent="0.2">
      <c r="A1268" s="27" t="s">
        <v>1600</v>
      </c>
      <c r="B1268" s="27" t="s">
        <v>26508</v>
      </c>
      <c r="C1268" s="27" t="s">
        <v>24283</v>
      </c>
      <c r="D1268" s="27" t="s">
        <v>24280</v>
      </c>
      <c r="E1268" s="27" t="s">
        <v>26509</v>
      </c>
    </row>
    <row r="1269" spans="1:5" x14ac:dyDescent="0.2">
      <c r="A1269" s="27" t="s">
        <v>1601</v>
      </c>
      <c r="B1269" s="27" t="s">
        <v>26510</v>
      </c>
      <c r="C1269" s="27" t="s">
        <v>24283</v>
      </c>
      <c r="D1269" s="27" t="s">
        <v>24280</v>
      </c>
      <c r="E1269" s="27" t="s">
        <v>26511</v>
      </c>
    </row>
    <row r="1270" spans="1:5" x14ac:dyDescent="0.2">
      <c r="A1270" s="27" t="s">
        <v>1602</v>
      </c>
      <c r="B1270" s="27" t="s">
        <v>26512</v>
      </c>
      <c r="C1270" s="27" t="s">
        <v>24279</v>
      </c>
      <c r="D1270" s="27" t="s">
        <v>24280</v>
      </c>
      <c r="E1270" s="27" t="s">
        <v>26513</v>
      </c>
    </row>
    <row r="1271" spans="1:5" x14ac:dyDescent="0.2">
      <c r="A1271" s="27" t="s">
        <v>1603</v>
      </c>
      <c r="B1271" s="27" t="s">
        <v>26514</v>
      </c>
      <c r="C1271" s="27" t="s">
        <v>24279</v>
      </c>
      <c r="D1271" s="27" t="s">
        <v>24280</v>
      </c>
      <c r="E1271" s="27" t="s">
        <v>26515</v>
      </c>
    </row>
    <row r="1272" spans="1:5" x14ac:dyDescent="0.2">
      <c r="A1272" s="27" t="s">
        <v>1604</v>
      </c>
      <c r="B1272" s="27" t="s">
        <v>26516</v>
      </c>
      <c r="C1272" s="27" t="s">
        <v>24283</v>
      </c>
      <c r="D1272" s="27" t="s">
        <v>24280</v>
      </c>
      <c r="E1272" s="27" t="s">
        <v>26517</v>
      </c>
    </row>
    <row r="1273" spans="1:5" x14ac:dyDescent="0.2">
      <c r="A1273" s="27" t="s">
        <v>1605</v>
      </c>
      <c r="B1273" s="27" t="s">
        <v>26518</v>
      </c>
      <c r="C1273" s="27" t="s">
        <v>24279</v>
      </c>
      <c r="D1273" s="27" t="s">
        <v>24280</v>
      </c>
      <c r="E1273" s="27" t="s">
        <v>26519</v>
      </c>
    </row>
    <row r="1274" spans="1:5" x14ac:dyDescent="0.2">
      <c r="A1274" s="27" t="s">
        <v>1606</v>
      </c>
      <c r="B1274" s="27" t="s">
        <v>26520</v>
      </c>
      <c r="C1274" s="27" t="s">
        <v>24279</v>
      </c>
      <c r="D1274" s="27" t="s">
        <v>24280</v>
      </c>
      <c r="E1274" s="27" t="s">
        <v>26521</v>
      </c>
    </row>
    <row r="1275" spans="1:5" x14ac:dyDescent="0.2">
      <c r="A1275" s="27" t="s">
        <v>1607</v>
      </c>
      <c r="B1275" s="27" t="s">
        <v>26522</v>
      </c>
      <c r="C1275" s="27" t="s">
        <v>24279</v>
      </c>
      <c r="D1275" s="27" t="s">
        <v>24280</v>
      </c>
      <c r="E1275" s="27" t="s">
        <v>26523</v>
      </c>
    </row>
    <row r="1276" spans="1:5" x14ac:dyDescent="0.2">
      <c r="A1276" s="27" t="s">
        <v>1608</v>
      </c>
      <c r="B1276" s="27" t="s">
        <v>26524</v>
      </c>
      <c r="C1276" s="27" t="s">
        <v>24283</v>
      </c>
      <c r="D1276" s="27" t="s">
        <v>24280</v>
      </c>
      <c r="E1276" s="27" t="s">
        <v>26525</v>
      </c>
    </row>
    <row r="1277" spans="1:5" x14ac:dyDescent="0.2">
      <c r="A1277" s="27" t="s">
        <v>1609</v>
      </c>
      <c r="B1277" s="27" t="s">
        <v>26526</v>
      </c>
      <c r="C1277" s="27" t="s">
        <v>24279</v>
      </c>
      <c r="D1277" s="27" t="s">
        <v>24280</v>
      </c>
      <c r="E1277" s="27" t="s">
        <v>26527</v>
      </c>
    </row>
    <row r="1278" spans="1:5" x14ac:dyDescent="0.2">
      <c r="A1278" s="27" t="s">
        <v>1610</v>
      </c>
      <c r="B1278" s="27" t="s">
        <v>26528</v>
      </c>
      <c r="C1278" s="27" t="s">
        <v>24279</v>
      </c>
      <c r="D1278" s="27" t="s">
        <v>24280</v>
      </c>
      <c r="E1278" s="27" t="s">
        <v>26529</v>
      </c>
    </row>
    <row r="1279" spans="1:5" x14ac:dyDescent="0.2">
      <c r="A1279" s="27" t="s">
        <v>1611</v>
      </c>
      <c r="B1279" s="27" t="s">
        <v>26530</v>
      </c>
      <c r="C1279" s="27" t="s">
        <v>24279</v>
      </c>
      <c r="D1279" s="27" t="s">
        <v>24280</v>
      </c>
      <c r="E1279" s="27" t="s">
        <v>26531</v>
      </c>
    </row>
    <row r="1280" spans="1:5" x14ac:dyDescent="0.2">
      <c r="A1280" s="27" t="s">
        <v>1612</v>
      </c>
      <c r="B1280" s="27" t="s">
        <v>26532</v>
      </c>
      <c r="C1280" s="27" t="s">
        <v>24279</v>
      </c>
      <c r="D1280" s="27" t="s">
        <v>24280</v>
      </c>
      <c r="E1280" s="27" t="s">
        <v>26533</v>
      </c>
    </row>
    <row r="1281" spans="1:5" x14ac:dyDescent="0.2">
      <c r="A1281" s="27" t="s">
        <v>1613</v>
      </c>
      <c r="B1281" s="27" t="s">
        <v>26534</v>
      </c>
      <c r="C1281" s="27" t="s">
        <v>24279</v>
      </c>
      <c r="D1281" s="27" t="s">
        <v>24280</v>
      </c>
      <c r="E1281" s="27" t="s">
        <v>26535</v>
      </c>
    </row>
    <row r="1282" spans="1:5" x14ac:dyDescent="0.2">
      <c r="A1282" s="27" t="s">
        <v>265</v>
      </c>
      <c r="B1282" s="27" t="s">
        <v>26536</v>
      </c>
      <c r="C1282" s="27" t="s">
        <v>24279</v>
      </c>
      <c r="D1282" s="27" t="s">
        <v>24280</v>
      </c>
      <c r="E1282" s="27" t="s">
        <v>26537</v>
      </c>
    </row>
    <row r="1283" spans="1:5" x14ac:dyDescent="0.2">
      <c r="A1283" s="27" t="s">
        <v>1614</v>
      </c>
      <c r="B1283" s="27" t="s">
        <v>26538</v>
      </c>
      <c r="C1283" s="27" t="s">
        <v>24279</v>
      </c>
      <c r="D1283" s="27" t="s">
        <v>24280</v>
      </c>
      <c r="E1283" s="27" t="s">
        <v>26539</v>
      </c>
    </row>
    <row r="1284" spans="1:5" x14ac:dyDescent="0.2">
      <c r="A1284" s="27" t="s">
        <v>1615</v>
      </c>
      <c r="B1284" s="27" t="s">
        <v>26540</v>
      </c>
      <c r="C1284" s="27" t="s">
        <v>24279</v>
      </c>
      <c r="D1284" s="27" t="s">
        <v>24280</v>
      </c>
      <c r="E1284" s="27" t="s">
        <v>8628</v>
      </c>
    </row>
    <row r="1285" spans="1:5" x14ac:dyDescent="0.2">
      <c r="A1285" s="27" t="s">
        <v>1616</v>
      </c>
      <c r="B1285" s="27" t="s">
        <v>26541</v>
      </c>
      <c r="C1285" s="27" t="s">
        <v>24279</v>
      </c>
      <c r="D1285" s="27" t="s">
        <v>24280</v>
      </c>
      <c r="E1285" s="27" t="s">
        <v>26542</v>
      </c>
    </row>
    <row r="1286" spans="1:5" x14ac:dyDescent="0.2">
      <c r="A1286" s="27" t="s">
        <v>1617</v>
      </c>
      <c r="B1286" s="27" t="s">
        <v>26543</v>
      </c>
      <c r="C1286" s="27" t="s">
        <v>24279</v>
      </c>
      <c r="D1286" s="27" t="s">
        <v>24280</v>
      </c>
      <c r="E1286" s="27" t="s">
        <v>26544</v>
      </c>
    </row>
    <row r="1287" spans="1:5" x14ac:dyDescent="0.2">
      <c r="A1287" s="27" t="s">
        <v>1619</v>
      </c>
      <c r="B1287" s="27" t="s">
        <v>26545</v>
      </c>
      <c r="C1287" s="27" t="s">
        <v>24279</v>
      </c>
      <c r="D1287" s="27" t="s">
        <v>24280</v>
      </c>
      <c r="E1287" s="27" t="s">
        <v>26546</v>
      </c>
    </row>
    <row r="1288" spans="1:5" x14ac:dyDescent="0.2">
      <c r="A1288" s="27" t="s">
        <v>1618</v>
      </c>
      <c r="B1288" s="27" t="s">
        <v>26547</v>
      </c>
      <c r="C1288" s="27" t="s">
        <v>24279</v>
      </c>
      <c r="D1288" s="27" t="s">
        <v>24280</v>
      </c>
      <c r="E1288" s="27" t="s">
        <v>8628</v>
      </c>
    </row>
    <row r="1289" spans="1:5" x14ac:dyDescent="0.2">
      <c r="A1289" s="27" t="s">
        <v>1620</v>
      </c>
      <c r="B1289" s="27" t="s">
        <v>26548</v>
      </c>
      <c r="C1289" s="27" t="s">
        <v>24279</v>
      </c>
      <c r="D1289" s="27" t="s">
        <v>24280</v>
      </c>
      <c r="E1289" s="27" t="s">
        <v>26549</v>
      </c>
    </row>
    <row r="1290" spans="1:5" x14ac:dyDescent="0.2">
      <c r="A1290" s="27" t="s">
        <v>1621</v>
      </c>
      <c r="B1290" s="27" t="s">
        <v>26550</v>
      </c>
      <c r="C1290" s="27" t="s">
        <v>24279</v>
      </c>
      <c r="D1290" s="27" t="s">
        <v>24280</v>
      </c>
      <c r="E1290" s="27" t="s">
        <v>26551</v>
      </c>
    </row>
    <row r="1291" spans="1:5" x14ac:dyDescent="0.2">
      <c r="A1291" s="27" t="s">
        <v>1622</v>
      </c>
      <c r="B1291" s="27" t="s">
        <v>26552</v>
      </c>
      <c r="C1291" s="27" t="s">
        <v>24279</v>
      </c>
      <c r="D1291" s="27" t="s">
        <v>24280</v>
      </c>
      <c r="E1291" s="27" t="s">
        <v>8628</v>
      </c>
    </row>
    <row r="1292" spans="1:5" x14ac:dyDescent="0.2">
      <c r="A1292" s="27" t="s">
        <v>1623</v>
      </c>
      <c r="B1292" s="27" t="s">
        <v>26553</v>
      </c>
      <c r="C1292" s="27" t="s">
        <v>24279</v>
      </c>
      <c r="D1292" s="27" t="s">
        <v>24280</v>
      </c>
      <c r="E1292" s="27" t="s">
        <v>26554</v>
      </c>
    </row>
    <row r="1293" spans="1:5" x14ac:dyDescent="0.2">
      <c r="A1293" s="27" t="s">
        <v>1624</v>
      </c>
      <c r="B1293" s="27" t="s">
        <v>26555</v>
      </c>
      <c r="C1293" s="27" t="s">
        <v>24283</v>
      </c>
      <c r="D1293" s="27" t="s">
        <v>24280</v>
      </c>
      <c r="E1293" s="27" t="s">
        <v>26556</v>
      </c>
    </row>
    <row r="1294" spans="1:5" x14ac:dyDescent="0.2">
      <c r="A1294" s="27" t="s">
        <v>1625</v>
      </c>
      <c r="B1294" s="27" t="s">
        <v>26557</v>
      </c>
      <c r="C1294" s="27" t="s">
        <v>24279</v>
      </c>
      <c r="D1294" s="27" t="s">
        <v>24280</v>
      </c>
      <c r="E1294" s="27" t="s">
        <v>8628</v>
      </c>
    </row>
    <row r="1295" spans="1:5" x14ac:dyDescent="0.2">
      <c r="A1295" s="27" t="s">
        <v>1626</v>
      </c>
      <c r="B1295" s="27" t="s">
        <v>26558</v>
      </c>
      <c r="C1295" s="27" t="s">
        <v>24279</v>
      </c>
      <c r="D1295" s="27" t="s">
        <v>24280</v>
      </c>
      <c r="E1295" s="27" t="s">
        <v>26559</v>
      </c>
    </row>
    <row r="1296" spans="1:5" x14ac:dyDescent="0.2">
      <c r="A1296" s="27" t="s">
        <v>1627</v>
      </c>
      <c r="B1296" s="27" t="s">
        <v>26560</v>
      </c>
      <c r="C1296" s="27" t="s">
        <v>24279</v>
      </c>
      <c r="D1296" s="27" t="s">
        <v>24280</v>
      </c>
      <c r="E1296" s="27" t="s">
        <v>26561</v>
      </c>
    </row>
    <row r="1297" spans="1:5" x14ac:dyDescent="0.2">
      <c r="A1297" s="27" t="s">
        <v>1628</v>
      </c>
      <c r="B1297" s="27" t="s">
        <v>26562</v>
      </c>
      <c r="C1297" s="27" t="s">
        <v>24279</v>
      </c>
      <c r="D1297" s="27" t="s">
        <v>24280</v>
      </c>
      <c r="E1297" s="27" t="s">
        <v>26563</v>
      </c>
    </row>
    <row r="1298" spans="1:5" x14ac:dyDescent="0.2">
      <c r="A1298" s="27" t="s">
        <v>1629</v>
      </c>
      <c r="B1298" s="27" t="s">
        <v>26564</v>
      </c>
      <c r="C1298" s="27" t="s">
        <v>24279</v>
      </c>
      <c r="D1298" s="27" t="s">
        <v>24280</v>
      </c>
      <c r="E1298" s="27" t="s">
        <v>26565</v>
      </c>
    </row>
    <row r="1299" spans="1:5" x14ac:dyDescent="0.2">
      <c r="A1299" s="27" t="s">
        <v>1630</v>
      </c>
      <c r="B1299" s="27" t="s">
        <v>26566</v>
      </c>
      <c r="C1299" s="27" t="s">
        <v>24279</v>
      </c>
      <c r="D1299" s="27" t="s">
        <v>24280</v>
      </c>
      <c r="E1299" s="27" t="s">
        <v>26567</v>
      </c>
    </row>
    <row r="1300" spans="1:5" x14ac:dyDescent="0.2">
      <c r="A1300" s="27" t="s">
        <v>1631</v>
      </c>
      <c r="B1300" s="27" t="s">
        <v>26568</v>
      </c>
      <c r="C1300" s="27" t="s">
        <v>24279</v>
      </c>
      <c r="D1300" s="27" t="s">
        <v>24280</v>
      </c>
      <c r="E1300" s="27" t="s">
        <v>26569</v>
      </c>
    </row>
    <row r="1301" spans="1:5" x14ac:dyDescent="0.2">
      <c r="A1301" s="27" t="s">
        <v>1632</v>
      </c>
      <c r="B1301" s="27" t="s">
        <v>26570</v>
      </c>
      <c r="C1301" s="27" t="s">
        <v>24283</v>
      </c>
      <c r="D1301" s="27" t="s">
        <v>24280</v>
      </c>
      <c r="E1301" s="27" t="s">
        <v>26571</v>
      </c>
    </row>
    <row r="1302" spans="1:5" x14ac:dyDescent="0.2">
      <c r="A1302" s="27" t="s">
        <v>1633</v>
      </c>
      <c r="B1302" s="27" t="s">
        <v>26572</v>
      </c>
      <c r="C1302" s="27" t="s">
        <v>24279</v>
      </c>
      <c r="D1302" s="27" t="s">
        <v>24280</v>
      </c>
      <c r="E1302" s="27" t="s">
        <v>26573</v>
      </c>
    </row>
    <row r="1303" spans="1:5" x14ac:dyDescent="0.2">
      <c r="A1303" s="27" t="s">
        <v>1634</v>
      </c>
      <c r="B1303" s="27" t="s">
        <v>26574</v>
      </c>
      <c r="C1303" s="27" t="s">
        <v>24279</v>
      </c>
      <c r="D1303" s="27" t="s">
        <v>24280</v>
      </c>
      <c r="E1303" s="27" t="s">
        <v>26575</v>
      </c>
    </row>
    <row r="1304" spans="1:5" x14ac:dyDescent="0.2">
      <c r="A1304" s="27" t="s">
        <v>1635</v>
      </c>
      <c r="B1304" s="27" t="s">
        <v>26576</v>
      </c>
      <c r="C1304" s="27" t="s">
        <v>24279</v>
      </c>
      <c r="D1304" s="27" t="s">
        <v>24280</v>
      </c>
      <c r="E1304" s="27" t="s">
        <v>26577</v>
      </c>
    </row>
    <row r="1305" spans="1:5" x14ac:dyDescent="0.2">
      <c r="A1305" s="27" t="s">
        <v>1636</v>
      </c>
      <c r="B1305" s="27" t="s">
        <v>26578</v>
      </c>
      <c r="C1305" s="27" t="s">
        <v>24283</v>
      </c>
      <c r="D1305" s="27" t="s">
        <v>24280</v>
      </c>
      <c r="E1305" s="27" t="s">
        <v>26579</v>
      </c>
    </row>
    <row r="1306" spans="1:5" x14ac:dyDescent="0.2">
      <c r="A1306" s="27" t="s">
        <v>1637</v>
      </c>
      <c r="B1306" s="27" t="s">
        <v>26580</v>
      </c>
      <c r="C1306" s="27" t="s">
        <v>24279</v>
      </c>
      <c r="D1306" s="27" t="s">
        <v>24280</v>
      </c>
      <c r="E1306" s="27" t="s">
        <v>26581</v>
      </c>
    </row>
    <row r="1307" spans="1:5" x14ac:dyDescent="0.2">
      <c r="A1307" s="27" t="s">
        <v>1638</v>
      </c>
      <c r="B1307" s="27" t="s">
        <v>26582</v>
      </c>
      <c r="C1307" s="27" t="s">
        <v>24279</v>
      </c>
      <c r="D1307" s="27" t="s">
        <v>24280</v>
      </c>
      <c r="E1307" s="27" t="s">
        <v>26583</v>
      </c>
    </row>
    <row r="1308" spans="1:5" x14ac:dyDescent="0.2">
      <c r="A1308" s="27" t="s">
        <v>1639</v>
      </c>
      <c r="B1308" s="27" t="s">
        <v>26584</v>
      </c>
      <c r="C1308" s="27" t="s">
        <v>24279</v>
      </c>
      <c r="D1308" s="27" t="s">
        <v>24280</v>
      </c>
      <c r="E1308" s="27" t="s">
        <v>26585</v>
      </c>
    </row>
    <row r="1309" spans="1:5" x14ac:dyDescent="0.2">
      <c r="A1309" s="27" t="s">
        <v>1640</v>
      </c>
      <c r="B1309" s="27" t="s">
        <v>26586</v>
      </c>
      <c r="C1309" s="27" t="s">
        <v>24279</v>
      </c>
      <c r="D1309" s="27" t="s">
        <v>24280</v>
      </c>
      <c r="E1309" s="27" t="s">
        <v>26587</v>
      </c>
    </row>
    <row r="1310" spans="1:5" x14ac:dyDescent="0.2">
      <c r="A1310" s="27" t="s">
        <v>1641</v>
      </c>
      <c r="B1310" s="27" t="s">
        <v>26588</v>
      </c>
      <c r="C1310" s="27" t="s">
        <v>24279</v>
      </c>
      <c r="D1310" s="27" t="s">
        <v>24280</v>
      </c>
      <c r="E1310" s="27" t="s">
        <v>26589</v>
      </c>
    </row>
    <row r="1311" spans="1:5" x14ac:dyDescent="0.2">
      <c r="A1311" s="27" t="s">
        <v>1642</v>
      </c>
      <c r="B1311" s="27" t="s">
        <v>26590</v>
      </c>
      <c r="C1311" s="27" t="s">
        <v>24279</v>
      </c>
      <c r="D1311" s="27" t="s">
        <v>24280</v>
      </c>
      <c r="E1311" s="27" t="s">
        <v>8628</v>
      </c>
    </row>
    <row r="1312" spans="1:5" x14ac:dyDescent="0.2">
      <c r="A1312" s="27" t="s">
        <v>1643</v>
      </c>
      <c r="B1312" s="27" t="s">
        <v>26591</v>
      </c>
      <c r="C1312" s="27" t="s">
        <v>24279</v>
      </c>
      <c r="D1312" s="27" t="s">
        <v>24280</v>
      </c>
      <c r="E1312" s="27" t="s">
        <v>26592</v>
      </c>
    </row>
    <row r="1313" spans="1:5" x14ac:dyDescent="0.2">
      <c r="A1313" s="27" t="s">
        <v>1644</v>
      </c>
      <c r="B1313" s="27" t="s">
        <v>26593</v>
      </c>
      <c r="C1313" s="27" t="s">
        <v>24279</v>
      </c>
      <c r="D1313" s="27" t="s">
        <v>24280</v>
      </c>
      <c r="E1313" s="27" t="s">
        <v>26594</v>
      </c>
    </row>
    <row r="1314" spans="1:5" x14ac:dyDescent="0.2">
      <c r="A1314" s="27" t="s">
        <v>1645</v>
      </c>
      <c r="B1314" s="27" t="s">
        <v>26595</v>
      </c>
      <c r="C1314" s="27" t="s">
        <v>24279</v>
      </c>
      <c r="D1314" s="27" t="s">
        <v>24280</v>
      </c>
      <c r="E1314" s="27" t="s">
        <v>26596</v>
      </c>
    </row>
    <row r="1315" spans="1:5" x14ac:dyDescent="0.2">
      <c r="A1315" s="27" t="s">
        <v>1646</v>
      </c>
      <c r="B1315" s="27" t="s">
        <v>26597</v>
      </c>
      <c r="C1315" s="27" t="s">
        <v>24283</v>
      </c>
      <c r="D1315" s="27" t="s">
        <v>24280</v>
      </c>
      <c r="E1315" s="27" t="s">
        <v>8628</v>
      </c>
    </row>
    <row r="1316" spans="1:5" x14ac:dyDescent="0.2">
      <c r="A1316" s="27" t="s">
        <v>1647</v>
      </c>
      <c r="B1316" s="27" t="s">
        <v>26598</v>
      </c>
      <c r="C1316" s="27" t="s">
        <v>24279</v>
      </c>
      <c r="D1316" s="27" t="s">
        <v>24280</v>
      </c>
      <c r="E1316" s="27" t="s">
        <v>8628</v>
      </c>
    </row>
    <row r="1317" spans="1:5" x14ac:dyDescent="0.2">
      <c r="A1317" s="27" t="s">
        <v>1648</v>
      </c>
      <c r="B1317" s="27" t="s">
        <v>26599</v>
      </c>
      <c r="C1317" s="27" t="s">
        <v>24279</v>
      </c>
      <c r="D1317" s="27" t="s">
        <v>24280</v>
      </c>
      <c r="E1317" s="27" t="s">
        <v>26600</v>
      </c>
    </row>
    <row r="1318" spans="1:5" x14ac:dyDescent="0.2">
      <c r="A1318" s="27" t="s">
        <v>1649</v>
      </c>
      <c r="B1318" s="27" t="s">
        <v>26601</v>
      </c>
      <c r="C1318" s="27" t="s">
        <v>24283</v>
      </c>
      <c r="D1318" s="27" t="s">
        <v>24280</v>
      </c>
      <c r="E1318" s="27" t="s">
        <v>26602</v>
      </c>
    </row>
    <row r="1319" spans="1:5" x14ac:dyDescent="0.2">
      <c r="A1319" s="27" t="s">
        <v>1650</v>
      </c>
      <c r="B1319" s="27" t="s">
        <v>26603</v>
      </c>
      <c r="C1319" s="27" t="s">
        <v>24279</v>
      </c>
      <c r="D1319" s="27" t="s">
        <v>24280</v>
      </c>
      <c r="E1319" s="27" t="s">
        <v>26604</v>
      </c>
    </row>
    <row r="1320" spans="1:5" x14ac:dyDescent="0.2">
      <c r="A1320" s="27" t="s">
        <v>1651</v>
      </c>
      <c r="B1320" s="27" t="s">
        <v>26605</v>
      </c>
      <c r="C1320" s="27" t="s">
        <v>24279</v>
      </c>
      <c r="D1320" s="27" t="s">
        <v>24280</v>
      </c>
      <c r="E1320" s="27" t="s">
        <v>26606</v>
      </c>
    </row>
    <row r="1321" spans="1:5" x14ac:dyDescent="0.2">
      <c r="A1321" s="27" t="s">
        <v>1652</v>
      </c>
      <c r="B1321" s="27" t="s">
        <v>26607</v>
      </c>
      <c r="C1321" s="27" t="s">
        <v>24279</v>
      </c>
      <c r="D1321" s="27" t="s">
        <v>24280</v>
      </c>
      <c r="E1321" s="27" t="s">
        <v>26608</v>
      </c>
    </row>
    <row r="1322" spans="1:5" x14ac:dyDescent="0.2">
      <c r="A1322" s="27" t="s">
        <v>1653</v>
      </c>
      <c r="B1322" s="27" t="s">
        <v>26609</v>
      </c>
      <c r="C1322" s="27" t="s">
        <v>24279</v>
      </c>
      <c r="D1322" s="27" t="s">
        <v>24280</v>
      </c>
      <c r="E1322" s="27" t="s">
        <v>26610</v>
      </c>
    </row>
    <row r="1323" spans="1:5" x14ac:dyDescent="0.2">
      <c r="A1323" s="27" t="s">
        <v>1654</v>
      </c>
      <c r="B1323" s="27" t="s">
        <v>26611</v>
      </c>
      <c r="C1323" s="27" t="s">
        <v>24283</v>
      </c>
      <c r="D1323" s="27" t="s">
        <v>24280</v>
      </c>
      <c r="E1323" s="27" t="s">
        <v>26612</v>
      </c>
    </row>
    <row r="1324" spans="1:5" x14ac:dyDescent="0.2">
      <c r="A1324" s="27" t="s">
        <v>1655</v>
      </c>
      <c r="B1324" s="27" t="s">
        <v>26613</v>
      </c>
      <c r="C1324" s="27" t="s">
        <v>24279</v>
      </c>
      <c r="D1324" s="27" t="s">
        <v>24280</v>
      </c>
      <c r="E1324" s="27" t="s">
        <v>26614</v>
      </c>
    </row>
    <row r="1325" spans="1:5" x14ac:dyDescent="0.2">
      <c r="A1325" s="27" t="s">
        <v>1656</v>
      </c>
      <c r="B1325" s="27" t="s">
        <v>26615</v>
      </c>
      <c r="C1325" s="27" t="s">
        <v>24279</v>
      </c>
      <c r="D1325" s="27" t="s">
        <v>24280</v>
      </c>
      <c r="E1325" s="27" t="s">
        <v>26616</v>
      </c>
    </row>
    <row r="1326" spans="1:5" x14ac:dyDescent="0.2">
      <c r="A1326" s="27" t="s">
        <v>1657</v>
      </c>
      <c r="B1326" s="27" t="s">
        <v>26617</v>
      </c>
      <c r="C1326" s="27" t="s">
        <v>24283</v>
      </c>
      <c r="D1326" s="27" t="s">
        <v>24280</v>
      </c>
      <c r="E1326" s="27" t="s">
        <v>26618</v>
      </c>
    </row>
    <row r="1327" spans="1:5" x14ac:dyDescent="0.2">
      <c r="A1327" s="27" t="s">
        <v>1658</v>
      </c>
      <c r="B1327" s="27" t="s">
        <v>26619</v>
      </c>
      <c r="C1327" s="27" t="s">
        <v>24279</v>
      </c>
      <c r="D1327" s="27" t="s">
        <v>24280</v>
      </c>
      <c r="E1327" s="27" t="s">
        <v>26620</v>
      </c>
    </row>
    <row r="1328" spans="1:5" x14ac:dyDescent="0.2">
      <c r="A1328" s="27" t="s">
        <v>1659</v>
      </c>
      <c r="B1328" s="27" t="s">
        <v>26621</v>
      </c>
      <c r="C1328" s="27" t="s">
        <v>24279</v>
      </c>
      <c r="D1328" s="27" t="s">
        <v>24280</v>
      </c>
      <c r="E1328" s="27" t="s">
        <v>8628</v>
      </c>
    </row>
    <row r="1329" spans="1:5" x14ac:dyDescent="0.2">
      <c r="A1329" s="27" t="s">
        <v>1660</v>
      </c>
      <c r="B1329" s="27" t="s">
        <v>26622</v>
      </c>
      <c r="C1329" s="27" t="s">
        <v>24279</v>
      </c>
      <c r="D1329" s="27" t="s">
        <v>24280</v>
      </c>
      <c r="E1329" s="27" t="s">
        <v>26623</v>
      </c>
    </row>
    <row r="1330" spans="1:5" x14ac:dyDescent="0.2">
      <c r="A1330" s="27" t="s">
        <v>1661</v>
      </c>
      <c r="B1330" s="27" t="s">
        <v>26624</v>
      </c>
      <c r="C1330" s="27" t="s">
        <v>24279</v>
      </c>
      <c r="D1330" s="27" t="s">
        <v>24280</v>
      </c>
      <c r="E1330" s="27" t="s">
        <v>26625</v>
      </c>
    </row>
    <row r="1331" spans="1:5" x14ac:dyDescent="0.2">
      <c r="A1331" s="27" t="s">
        <v>330</v>
      </c>
      <c r="B1331" s="27" t="s">
        <v>26626</v>
      </c>
      <c r="C1331" s="27" t="s">
        <v>24279</v>
      </c>
      <c r="D1331" s="27" t="s">
        <v>24280</v>
      </c>
      <c r="E1331" s="27" t="s">
        <v>26627</v>
      </c>
    </row>
    <row r="1332" spans="1:5" x14ac:dyDescent="0.2">
      <c r="A1332" s="27" t="s">
        <v>163</v>
      </c>
      <c r="B1332" s="27" t="s">
        <v>26628</v>
      </c>
      <c r="C1332" s="27" t="s">
        <v>24279</v>
      </c>
      <c r="D1332" s="27" t="s">
        <v>24280</v>
      </c>
      <c r="E1332" s="27" t="s">
        <v>26629</v>
      </c>
    </row>
    <row r="1333" spans="1:5" x14ac:dyDescent="0.2">
      <c r="A1333" s="27" t="s">
        <v>1662</v>
      </c>
      <c r="B1333" s="27" t="s">
        <v>26630</v>
      </c>
      <c r="C1333" s="27" t="s">
        <v>24283</v>
      </c>
      <c r="D1333" s="27" t="s">
        <v>24280</v>
      </c>
      <c r="E1333" s="27" t="s">
        <v>26631</v>
      </c>
    </row>
    <row r="1334" spans="1:5" x14ac:dyDescent="0.2">
      <c r="A1334" s="27" t="s">
        <v>1663</v>
      </c>
      <c r="B1334" s="27" t="s">
        <v>26632</v>
      </c>
      <c r="C1334" s="27" t="s">
        <v>24279</v>
      </c>
      <c r="D1334" s="27" t="s">
        <v>24280</v>
      </c>
      <c r="E1334" s="27" t="s">
        <v>26633</v>
      </c>
    </row>
    <row r="1335" spans="1:5" x14ac:dyDescent="0.2">
      <c r="A1335" s="27" t="s">
        <v>1664</v>
      </c>
      <c r="B1335" s="27" t="s">
        <v>26634</v>
      </c>
      <c r="C1335" s="27" t="s">
        <v>24279</v>
      </c>
      <c r="D1335" s="27" t="s">
        <v>24280</v>
      </c>
      <c r="E1335" s="27" t="s">
        <v>26635</v>
      </c>
    </row>
    <row r="1336" spans="1:5" x14ac:dyDescent="0.2">
      <c r="A1336" s="27" t="s">
        <v>7958</v>
      </c>
      <c r="B1336" s="27" t="s">
        <v>8628</v>
      </c>
      <c r="C1336" s="27" t="s">
        <v>8628</v>
      </c>
      <c r="D1336" s="27" t="s">
        <v>8628</v>
      </c>
      <c r="E1336" s="27" t="s">
        <v>8628</v>
      </c>
    </row>
    <row r="1337" spans="1:5" x14ac:dyDescent="0.2">
      <c r="A1337" s="27" t="s">
        <v>1665</v>
      </c>
      <c r="B1337" s="27" t="s">
        <v>26636</v>
      </c>
      <c r="C1337" s="27" t="s">
        <v>24279</v>
      </c>
      <c r="D1337" s="27" t="s">
        <v>24280</v>
      </c>
      <c r="E1337" s="27" t="s">
        <v>8628</v>
      </c>
    </row>
    <row r="1338" spans="1:5" x14ac:dyDescent="0.2">
      <c r="A1338" s="27" t="s">
        <v>1666</v>
      </c>
      <c r="B1338" s="27" t="s">
        <v>26637</v>
      </c>
      <c r="C1338" s="27" t="s">
        <v>24283</v>
      </c>
      <c r="D1338" s="27" t="s">
        <v>24280</v>
      </c>
      <c r="E1338" s="27" t="s">
        <v>26638</v>
      </c>
    </row>
    <row r="1339" spans="1:5" x14ac:dyDescent="0.2">
      <c r="A1339" s="27" t="s">
        <v>1667</v>
      </c>
      <c r="B1339" s="27" t="s">
        <v>26639</v>
      </c>
      <c r="C1339" s="27" t="s">
        <v>24279</v>
      </c>
      <c r="D1339" s="27" t="s">
        <v>24280</v>
      </c>
      <c r="E1339" s="27" t="s">
        <v>26640</v>
      </c>
    </row>
    <row r="1340" spans="1:5" x14ac:dyDescent="0.2">
      <c r="A1340" s="27" t="s">
        <v>1668</v>
      </c>
      <c r="B1340" s="27" t="s">
        <v>26641</v>
      </c>
      <c r="C1340" s="27" t="s">
        <v>24279</v>
      </c>
      <c r="D1340" s="27" t="s">
        <v>24280</v>
      </c>
      <c r="E1340" s="27" t="s">
        <v>26642</v>
      </c>
    </row>
    <row r="1341" spans="1:5" x14ac:dyDescent="0.2">
      <c r="A1341" s="27" t="s">
        <v>1669</v>
      </c>
      <c r="B1341" s="27" t="s">
        <v>26643</v>
      </c>
      <c r="C1341" s="27" t="s">
        <v>24279</v>
      </c>
      <c r="D1341" s="27" t="s">
        <v>24280</v>
      </c>
      <c r="E1341" s="27" t="s">
        <v>26644</v>
      </c>
    </row>
    <row r="1342" spans="1:5" x14ac:dyDescent="0.2">
      <c r="A1342" s="27" t="s">
        <v>1670</v>
      </c>
      <c r="B1342" s="27" t="s">
        <v>26645</v>
      </c>
      <c r="C1342" s="27" t="s">
        <v>24283</v>
      </c>
      <c r="D1342" s="27" t="s">
        <v>24280</v>
      </c>
      <c r="E1342" s="27" t="s">
        <v>8628</v>
      </c>
    </row>
    <row r="1343" spans="1:5" x14ac:dyDescent="0.2">
      <c r="A1343" s="27" t="s">
        <v>1671</v>
      </c>
      <c r="B1343" s="27" t="s">
        <v>26646</v>
      </c>
      <c r="C1343" s="27" t="s">
        <v>24279</v>
      </c>
      <c r="D1343" s="27" t="s">
        <v>24280</v>
      </c>
      <c r="E1343" s="27" t="s">
        <v>26647</v>
      </c>
    </row>
    <row r="1344" spans="1:5" x14ac:dyDescent="0.2">
      <c r="A1344" s="27" t="s">
        <v>1672</v>
      </c>
      <c r="B1344" s="27" t="s">
        <v>26648</v>
      </c>
      <c r="C1344" s="27" t="s">
        <v>24279</v>
      </c>
      <c r="D1344" s="27" t="s">
        <v>24280</v>
      </c>
      <c r="E1344" s="27" t="s">
        <v>26649</v>
      </c>
    </row>
    <row r="1345" spans="1:5" x14ac:dyDescent="0.2">
      <c r="A1345" s="27" t="s">
        <v>1673</v>
      </c>
      <c r="B1345" s="27" t="s">
        <v>26650</v>
      </c>
      <c r="C1345" s="27" t="s">
        <v>24279</v>
      </c>
      <c r="D1345" s="27" t="s">
        <v>24280</v>
      </c>
      <c r="E1345" s="27" t="s">
        <v>8628</v>
      </c>
    </row>
    <row r="1346" spans="1:5" x14ac:dyDescent="0.2">
      <c r="A1346" s="27" t="s">
        <v>1674</v>
      </c>
      <c r="B1346" s="27" t="s">
        <v>26651</v>
      </c>
      <c r="C1346" s="27" t="s">
        <v>24279</v>
      </c>
      <c r="D1346" s="27" t="s">
        <v>24280</v>
      </c>
      <c r="E1346" s="27" t="s">
        <v>26652</v>
      </c>
    </row>
    <row r="1347" spans="1:5" x14ac:dyDescent="0.2">
      <c r="A1347" s="27" t="s">
        <v>1675</v>
      </c>
      <c r="B1347" s="27" t="s">
        <v>26653</v>
      </c>
      <c r="C1347" s="27" t="s">
        <v>24279</v>
      </c>
      <c r="D1347" s="27" t="s">
        <v>24280</v>
      </c>
      <c r="E1347" s="27" t="s">
        <v>26654</v>
      </c>
    </row>
    <row r="1348" spans="1:5" x14ac:dyDescent="0.2">
      <c r="A1348" s="27" t="s">
        <v>1676</v>
      </c>
      <c r="B1348" s="27" t="s">
        <v>26655</v>
      </c>
      <c r="C1348" s="27" t="s">
        <v>24279</v>
      </c>
      <c r="D1348" s="27" t="s">
        <v>24280</v>
      </c>
      <c r="E1348" s="27" t="s">
        <v>26656</v>
      </c>
    </row>
    <row r="1349" spans="1:5" x14ac:dyDescent="0.2">
      <c r="A1349" s="27" t="s">
        <v>1677</v>
      </c>
      <c r="B1349" s="27" t="s">
        <v>26657</v>
      </c>
      <c r="C1349" s="27" t="s">
        <v>24279</v>
      </c>
      <c r="D1349" s="27" t="s">
        <v>24280</v>
      </c>
      <c r="E1349" s="27" t="s">
        <v>26658</v>
      </c>
    </row>
    <row r="1350" spans="1:5" x14ac:dyDescent="0.2">
      <c r="A1350" s="27" t="s">
        <v>7953</v>
      </c>
      <c r="B1350" s="27" t="s">
        <v>8628</v>
      </c>
      <c r="C1350" s="27" t="s">
        <v>8628</v>
      </c>
      <c r="D1350" s="27" t="s">
        <v>8628</v>
      </c>
      <c r="E1350" s="27" t="s">
        <v>8628</v>
      </c>
    </row>
    <row r="1351" spans="1:5" x14ac:dyDescent="0.2">
      <c r="A1351" s="27" t="s">
        <v>1678</v>
      </c>
      <c r="B1351" s="27" t="s">
        <v>26659</v>
      </c>
      <c r="C1351" s="27" t="s">
        <v>24279</v>
      </c>
      <c r="D1351" s="27" t="s">
        <v>24280</v>
      </c>
      <c r="E1351" s="27" t="s">
        <v>26660</v>
      </c>
    </row>
    <row r="1352" spans="1:5" x14ac:dyDescent="0.2">
      <c r="A1352" s="27" t="s">
        <v>1679</v>
      </c>
      <c r="B1352" s="27" t="s">
        <v>26661</v>
      </c>
      <c r="C1352" s="27" t="s">
        <v>24279</v>
      </c>
      <c r="D1352" s="27" t="s">
        <v>24280</v>
      </c>
      <c r="E1352" s="27" t="s">
        <v>26662</v>
      </c>
    </row>
    <row r="1353" spans="1:5" x14ac:dyDescent="0.2">
      <c r="A1353" s="27" t="s">
        <v>1680</v>
      </c>
      <c r="B1353" s="27" t="s">
        <v>26663</v>
      </c>
      <c r="C1353" s="27" t="s">
        <v>24279</v>
      </c>
      <c r="D1353" s="27" t="s">
        <v>24280</v>
      </c>
      <c r="E1353" s="27" t="s">
        <v>8628</v>
      </c>
    </row>
    <row r="1354" spans="1:5" x14ac:dyDescent="0.2">
      <c r="A1354" s="27" t="s">
        <v>1681</v>
      </c>
      <c r="B1354" s="27" t="s">
        <v>26664</v>
      </c>
      <c r="C1354" s="27" t="s">
        <v>24283</v>
      </c>
      <c r="D1354" s="27" t="s">
        <v>24280</v>
      </c>
      <c r="E1354" s="27" t="s">
        <v>26665</v>
      </c>
    </row>
    <row r="1355" spans="1:5" x14ac:dyDescent="0.2">
      <c r="A1355" s="27" t="s">
        <v>1682</v>
      </c>
      <c r="B1355" s="27" t="s">
        <v>26666</v>
      </c>
      <c r="C1355" s="27" t="s">
        <v>24279</v>
      </c>
      <c r="D1355" s="27" t="s">
        <v>24280</v>
      </c>
      <c r="E1355" s="27" t="s">
        <v>26667</v>
      </c>
    </row>
    <row r="1356" spans="1:5" x14ac:dyDescent="0.2">
      <c r="A1356" s="27" t="s">
        <v>1683</v>
      </c>
      <c r="B1356" s="27" t="s">
        <v>26668</v>
      </c>
      <c r="C1356" s="27" t="s">
        <v>24279</v>
      </c>
      <c r="D1356" s="27" t="s">
        <v>24280</v>
      </c>
      <c r="E1356" s="27" t="s">
        <v>26669</v>
      </c>
    </row>
    <row r="1357" spans="1:5" x14ac:dyDescent="0.2">
      <c r="A1357" s="27" t="s">
        <v>1684</v>
      </c>
      <c r="B1357" s="27" t="s">
        <v>26670</v>
      </c>
      <c r="C1357" s="27" t="s">
        <v>24279</v>
      </c>
      <c r="D1357" s="27" t="s">
        <v>24280</v>
      </c>
      <c r="E1357" s="27" t="s">
        <v>26671</v>
      </c>
    </row>
    <row r="1358" spans="1:5" x14ac:dyDescent="0.2">
      <c r="A1358" s="27" t="s">
        <v>1685</v>
      </c>
      <c r="B1358" s="27" t="s">
        <v>26672</v>
      </c>
      <c r="C1358" s="27" t="s">
        <v>24279</v>
      </c>
      <c r="D1358" s="27" t="s">
        <v>24280</v>
      </c>
      <c r="E1358" s="27" t="s">
        <v>26673</v>
      </c>
    </row>
    <row r="1359" spans="1:5" x14ac:dyDescent="0.2">
      <c r="A1359" s="27" t="s">
        <v>1686</v>
      </c>
      <c r="B1359" s="27" t="s">
        <v>26674</v>
      </c>
      <c r="C1359" s="27" t="s">
        <v>24279</v>
      </c>
      <c r="D1359" s="27" t="s">
        <v>24280</v>
      </c>
      <c r="E1359" s="27" t="s">
        <v>8628</v>
      </c>
    </row>
    <row r="1360" spans="1:5" x14ac:dyDescent="0.2">
      <c r="A1360" s="27" t="s">
        <v>1687</v>
      </c>
      <c r="B1360" s="27" t="s">
        <v>26675</v>
      </c>
      <c r="C1360" s="27" t="s">
        <v>24279</v>
      </c>
      <c r="D1360" s="27" t="s">
        <v>24280</v>
      </c>
      <c r="E1360" s="27" t="s">
        <v>26676</v>
      </c>
    </row>
    <row r="1361" spans="1:5" x14ac:dyDescent="0.2">
      <c r="A1361" s="27" t="s">
        <v>1688</v>
      </c>
      <c r="B1361" s="27" t="s">
        <v>26677</v>
      </c>
      <c r="C1361" s="27" t="s">
        <v>24279</v>
      </c>
      <c r="D1361" s="27" t="s">
        <v>24280</v>
      </c>
      <c r="E1361" s="27" t="s">
        <v>8628</v>
      </c>
    </row>
    <row r="1362" spans="1:5" x14ac:dyDescent="0.2">
      <c r="A1362" s="27" t="s">
        <v>331</v>
      </c>
      <c r="B1362" s="27" t="s">
        <v>26678</v>
      </c>
      <c r="C1362" s="27" t="s">
        <v>24283</v>
      </c>
      <c r="D1362" s="27" t="s">
        <v>24280</v>
      </c>
      <c r="E1362" s="27" t="s">
        <v>26679</v>
      </c>
    </row>
    <row r="1363" spans="1:5" x14ac:dyDescent="0.2">
      <c r="A1363" s="27" t="s">
        <v>164</v>
      </c>
      <c r="B1363" s="27" t="s">
        <v>26680</v>
      </c>
      <c r="C1363" s="27" t="s">
        <v>24279</v>
      </c>
      <c r="D1363" s="27" t="s">
        <v>24280</v>
      </c>
      <c r="E1363" s="27" t="s">
        <v>26681</v>
      </c>
    </row>
    <row r="1364" spans="1:5" x14ac:dyDescent="0.2">
      <c r="A1364" s="27" t="s">
        <v>1689</v>
      </c>
      <c r="B1364" s="27" t="s">
        <v>26682</v>
      </c>
      <c r="C1364" s="27" t="s">
        <v>24279</v>
      </c>
      <c r="D1364" s="27" t="s">
        <v>24280</v>
      </c>
      <c r="E1364" s="27" t="s">
        <v>26683</v>
      </c>
    </row>
    <row r="1365" spans="1:5" x14ac:dyDescent="0.2">
      <c r="A1365" s="27" t="s">
        <v>1690</v>
      </c>
      <c r="B1365" s="27" t="s">
        <v>26684</v>
      </c>
      <c r="C1365" s="27" t="s">
        <v>24283</v>
      </c>
      <c r="D1365" s="27" t="s">
        <v>24280</v>
      </c>
      <c r="E1365" s="27" t="s">
        <v>26685</v>
      </c>
    </row>
    <row r="1366" spans="1:5" x14ac:dyDescent="0.2">
      <c r="A1366" s="27" t="s">
        <v>1691</v>
      </c>
      <c r="B1366" s="27" t="s">
        <v>26686</v>
      </c>
      <c r="C1366" s="27" t="s">
        <v>24279</v>
      </c>
      <c r="D1366" s="27" t="s">
        <v>24280</v>
      </c>
      <c r="E1366" s="27" t="s">
        <v>26687</v>
      </c>
    </row>
    <row r="1367" spans="1:5" x14ac:dyDescent="0.2">
      <c r="A1367" s="27" t="s">
        <v>1692</v>
      </c>
      <c r="B1367" s="27" t="s">
        <v>26688</v>
      </c>
      <c r="C1367" s="27" t="s">
        <v>24279</v>
      </c>
      <c r="D1367" s="27" t="s">
        <v>24280</v>
      </c>
      <c r="E1367" s="27" t="s">
        <v>26689</v>
      </c>
    </row>
    <row r="1368" spans="1:5" x14ac:dyDescent="0.2">
      <c r="A1368" s="27" t="s">
        <v>1693</v>
      </c>
      <c r="B1368" s="27" t="s">
        <v>26690</v>
      </c>
      <c r="C1368" s="27" t="s">
        <v>24283</v>
      </c>
      <c r="D1368" s="27" t="s">
        <v>24280</v>
      </c>
      <c r="E1368" s="27" t="s">
        <v>8628</v>
      </c>
    </row>
    <row r="1369" spans="1:5" x14ac:dyDescent="0.2">
      <c r="A1369" s="27" t="s">
        <v>332</v>
      </c>
      <c r="B1369" s="27" t="s">
        <v>26691</v>
      </c>
      <c r="C1369" s="27" t="s">
        <v>24279</v>
      </c>
      <c r="D1369" s="27" t="s">
        <v>24280</v>
      </c>
      <c r="E1369" s="27" t="s">
        <v>26692</v>
      </c>
    </row>
    <row r="1370" spans="1:5" x14ac:dyDescent="0.2">
      <c r="A1370" s="27" t="s">
        <v>1694</v>
      </c>
      <c r="B1370" s="27" t="s">
        <v>26693</v>
      </c>
      <c r="C1370" s="27" t="s">
        <v>24279</v>
      </c>
      <c r="D1370" s="27" t="s">
        <v>24280</v>
      </c>
      <c r="E1370" s="27" t="s">
        <v>26694</v>
      </c>
    </row>
    <row r="1371" spans="1:5" x14ac:dyDescent="0.2">
      <c r="A1371" s="27" t="s">
        <v>1695</v>
      </c>
      <c r="B1371" s="27" t="s">
        <v>26695</v>
      </c>
      <c r="C1371" s="27" t="s">
        <v>24279</v>
      </c>
      <c r="D1371" s="27" t="s">
        <v>24280</v>
      </c>
      <c r="E1371" s="27" t="s">
        <v>26696</v>
      </c>
    </row>
    <row r="1372" spans="1:5" x14ac:dyDescent="0.2">
      <c r="A1372" s="27" t="s">
        <v>1696</v>
      </c>
      <c r="B1372" s="27" t="s">
        <v>26697</v>
      </c>
      <c r="C1372" s="27" t="s">
        <v>24279</v>
      </c>
      <c r="D1372" s="27" t="s">
        <v>24280</v>
      </c>
      <c r="E1372" s="27" t="s">
        <v>26698</v>
      </c>
    </row>
    <row r="1373" spans="1:5" x14ac:dyDescent="0.2">
      <c r="A1373" s="27" t="s">
        <v>236</v>
      </c>
      <c r="B1373" s="27" t="s">
        <v>26699</v>
      </c>
      <c r="C1373" s="27" t="s">
        <v>24279</v>
      </c>
      <c r="D1373" s="27" t="s">
        <v>24280</v>
      </c>
      <c r="E1373" s="27" t="s">
        <v>26700</v>
      </c>
    </row>
    <row r="1374" spans="1:5" x14ac:dyDescent="0.2">
      <c r="A1374" s="27" t="s">
        <v>1697</v>
      </c>
      <c r="B1374" s="27" t="s">
        <v>26701</v>
      </c>
      <c r="C1374" s="27" t="s">
        <v>24279</v>
      </c>
      <c r="D1374" s="27" t="s">
        <v>24280</v>
      </c>
      <c r="E1374" s="27" t="s">
        <v>26702</v>
      </c>
    </row>
    <row r="1375" spans="1:5" x14ac:dyDescent="0.2">
      <c r="A1375" s="27" t="s">
        <v>28</v>
      </c>
      <c r="B1375" s="27" t="s">
        <v>26703</v>
      </c>
      <c r="C1375" s="27" t="s">
        <v>24283</v>
      </c>
      <c r="D1375" s="27" t="s">
        <v>24280</v>
      </c>
      <c r="E1375" s="27" t="s">
        <v>26704</v>
      </c>
    </row>
    <row r="1376" spans="1:5" x14ac:dyDescent="0.2">
      <c r="A1376" s="27" t="s">
        <v>1698</v>
      </c>
      <c r="B1376" s="27" t="s">
        <v>26705</v>
      </c>
      <c r="C1376" s="27" t="s">
        <v>24279</v>
      </c>
      <c r="D1376" s="27" t="s">
        <v>24280</v>
      </c>
      <c r="E1376" s="27" t="s">
        <v>24413</v>
      </c>
    </row>
    <row r="1377" spans="1:5" x14ac:dyDescent="0.2">
      <c r="A1377" s="27" t="s">
        <v>1699</v>
      </c>
      <c r="B1377" s="27" t="s">
        <v>26706</v>
      </c>
      <c r="C1377" s="27" t="s">
        <v>24279</v>
      </c>
      <c r="D1377" s="27" t="s">
        <v>24280</v>
      </c>
      <c r="E1377" s="27" t="s">
        <v>26707</v>
      </c>
    </row>
    <row r="1378" spans="1:5" x14ac:dyDescent="0.2">
      <c r="A1378" s="27" t="s">
        <v>1700</v>
      </c>
      <c r="B1378" s="27" t="s">
        <v>26708</v>
      </c>
      <c r="C1378" s="27" t="s">
        <v>24279</v>
      </c>
      <c r="D1378" s="27" t="s">
        <v>24280</v>
      </c>
      <c r="E1378" s="27" t="s">
        <v>26709</v>
      </c>
    </row>
    <row r="1379" spans="1:5" x14ac:dyDescent="0.2">
      <c r="A1379" s="27" t="s">
        <v>1701</v>
      </c>
      <c r="B1379" s="27" t="s">
        <v>26710</v>
      </c>
      <c r="C1379" s="27" t="s">
        <v>24279</v>
      </c>
      <c r="D1379" s="27" t="s">
        <v>24280</v>
      </c>
      <c r="E1379" s="27" t="s">
        <v>8628</v>
      </c>
    </row>
    <row r="1380" spans="1:5" x14ac:dyDescent="0.2">
      <c r="A1380" s="27" t="s">
        <v>1702</v>
      </c>
      <c r="B1380" s="27" t="s">
        <v>26711</v>
      </c>
      <c r="C1380" s="27" t="s">
        <v>24279</v>
      </c>
      <c r="D1380" s="27" t="s">
        <v>24280</v>
      </c>
      <c r="E1380" s="27" t="s">
        <v>26712</v>
      </c>
    </row>
    <row r="1381" spans="1:5" x14ac:dyDescent="0.2">
      <c r="A1381" s="27" t="s">
        <v>1703</v>
      </c>
      <c r="B1381" s="27" t="s">
        <v>26713</v>
      </c>
      <c r="C1381" s="27" t="s">
        <v>24283</v>
      </c>
      <c r="D1381" s="27" t="s">
        <v>24280</v>
      </c>
      <c r="E1381" s="27" t="s">
        <v>8628</v>
      </c>
    </row>
    <row r="1382" spans="1:5" x14ac:dyDescent="0.2">
      <c r="A1382" s="27" t="s">
        <v>1704</v>
      </c>
      <c r="B1382" s="27" t="s">
        <v>26714</v>
      </c>
      <c r="C1382" s="27" t="s">
        <v>24279</v>
      </c>
      <c r="D1382" s="27" t="s">
        <v>24280</v>
      </c>
      <c r="E1382" s="27" t="s">
        <v>24435</v>
      </c>
    </row>
    <row r="1383" spans="1:5" x14ac:dyDescent="0.2">
      <c r="A1383" s="27" t="s">
        <v>1705</v>
      </c>
      <c r="B1383" s="27" t="s">
        <v>26715</v>
      </c>
      <c r="C1383" s="27" t="s">
        <v>24279</v>
      </c>
      <c r="D1383" s="27" t="s">
        <v>24280</v>
      </c>
      <c r="E1383" s="27" t="s">
        <v>26716</v>
      </c>
    </row>
    <row r="1384" spans="1:5" x14ac:dyDescent="0.2">
      <c r="A1384" s="27" t="s">
        <v>1706</v>
      </c>
      <c r="B1384" s="27" t="s">
        <v>26717</v>
      </c>
      <c r="C1384" s="27" t="s">
        <v>24279</v>
      </c>
      <c r="D1384" s="27" t="s">
        <v>24280</v>
      </c>
      <c r="E1384" s="27" t="s">
        <v>26718</v>
      </c>
    </row>
    <row r="1385" spans="1:5" x14ac:dyDescent="0.2">
      <c r="A1385" s="27" t="s">
        <v>1707</v>
      </c>
      <c r="B1385" s="27" t="s">
        <v>26719</v>
      </c>
      <c r="C1385" s="27" t="s">
        <v>24283</v>
      </c>
      <c r="D1385" s="27" t="s">
        <v>24280</v>
      </c>
      <c r="E1385" s="27" t="s">
        <v>26720</v>
      </c>
    </row>
    <row r="1386" spans="1:5" x14ac:dyDescent="0.2">
      <c r="A1386" s="27" t="s">
        <v>1708</v>
      </c>
      <c r="B1386" s="27" t="s">
        <v>26721</v>
      </c>
      <c r="C1386" s="27" t="s">
        <v>24279</v>
      </c>
      <c r="D1386" s="27" t="s">
        <v>24280</v>
      </c>
      <c r="E1386" s="27" t="s">
        <v>26722</v>
      </c>
    </row>
    <row r="1387" spans="1:5" x14ac:dyDescent="0.2">
      <c r="A1387" s="27" t="s">
        <v>1709</v>
      </c>
      <c r="B1387" s="27" t="s">
        <v>26723</v>
      </c>
      <c r="C1387" s="27" t="s">
        <v>24279</v>
      </c>
      <c r="D1387" s="27" t="s">
        <v>24280</v>
      </c>
      <c r="E1387" s="27" t="s">
        <v>8628</v>
      </c>
    </row>
    <row r="1388" spans="1:5" x14ac:dyDescent="0.2">
      <c r="A1388" s="27" t="s">
        <v>1710</v>
      </c>
      <c r="B1388" s="27" t="s">
        <v>26724</v>
      </c>
      <c r="C1388" s="27" t="s">
        <v>24279</v>
      </c>
      <c r="D1388" s="27" t="s">
        <v>24280</v>
      </c>
      <c r="E1388" s="27" t="s">
        <v>26725</v>
      </c>
    </row>
    <row r="1389" spans="1:5" x14ac:dyDescent="0.2">
      <c r="A1389" s="27" t="s">
        <v>165</v>
      </c>
      <c r="B1389" s="27" t="s">
        <v>26726</v>
      </c>
      <c r="C1389" s="27" t="s">
        <v>24283</v>
      </c>
      <c r="D1389" s="27" t="s">
        <v>24280</v>
      </c>
      <c r="E1389" s="27" t="s">
        <v>8628</v>
      </c>
    </row>
    <row r="1390" spans="1:5" x14ac:dyDescent="0.2">
      <c r="A1390" s="27" t="s">
        <v>1711</v>
      </c>
      <c r="B1390" s="27" t="s">
        <v>26727</v>
      </c>
      <c r="C1390" s="27" t="s">
        <v>24283</v>
      </c>
      <c r="D1390" s="27" t="s">
        <v>24280</v>
      </c>
      <c r="E1390" s="27" t="s">
        <v>26728</v>
      </c>
    </row>
    <row r="1391" spans="1:5" x14ac:dyDescent="0.2">
      <c r="A1391" s="27" t="s">
        <v>1712</v>
      </c>
      <c r="B1391" s="27" t="s">
        <v>26729</v>
      </c>
      <c r="C1391" s="27" t="s">
        <v>24279</v>
      </c>
      <c r="D1391" s="27" t="s">
        <v>24280</v>
      </c>
      <c r="E1391" s="27" t="s">
        <v>26730</v>
      </c>
    </row>
    <row r="1392" spans="1:5" x14ac:dyDescent="0.2">
      <c r="A1392" s="27" t="s">
        <v>1713</v>
      </c>
      <c r="B1392" s="27" t="s">
        <v>26731</v>
      </c>
      <c r="C1392" s="27" t="s">
        <v>24279</v>
      </c>
      <c r="D1392" s="27" t="s">
        <v>24280</v>
      </c>
      <c r="E1392" s="27" t="s">
        <v>26732</v>
      </c>
    </row>
    <row r="1393" spans="1:5" x14ac:dyDescent="0.2">
      <c r="A1393" s="27" t="s">
        <v>1714</v>
      </c>
      <c r="B1393" s="27" t="s">
        <v>26733</v>
      </c>
      <c r="C1393" s="27" t="s">
        <v>24279</v>
      </c>
      <c r="D1393" s="27" t="s">
        <v>24280</v>
      </c>
      <c r="E1393" s="27" t="s">
        <v>26734</v>
      </c>
    </row>
    <row r="1394" spans="1:5" x14ac:dyDescent="0.2">
      <c r="A1394" s="27" t="s">
        <v>1715</v>
      </c>
      <c r="B1394" s="27" t="s">
        <v>26735</v>
      </c>
      <c r="C1394" s="27" t="s">
        <v>24283</v>
      </c>
      <c r="D1394" s="27" t="s">
        <v>24280</v>
      </c>
      <c r="E1394" s="27" t="s">
        <v>26736</v>
      </c>
    </row>
    <row r="1395" spans="1:5" x14ac:dyDescent="0.2">
      <c r="A1395" s="27" t="s">
        <v>1716</v>
      </c>
      <c r="B1395" s="27" t="s">
        <v>26737</v>
      </c>
      <c r="C1395" s="27" t="s">
        <v>24283</v>
      </c>
      <c r="D1395" s="27" t="s">
        <v>24280</v>
      </c>
      <c r="E1395" s="27" t="s">
        <v>26738</v>
      </c>
    </row>
    <row r="1396" spans="1:5" x14ac:dyDescent="0.2">
      <c r="A1396" s="27" t="s">
        <v>1717</v>
      </c>
      <c r="B1396" s="27" t="s">
        <v>26739</v>
      </c>
      <c r="C1396" s="27" t="s">
        <v>24279</v>
      </c>
      <c r="D1396" s="27" t="s">
        <v>24280</v>
      </c>
      <c r="E1396" s="27" t="s">
        <v>26740</v>
      </c>
    </row>
    <row r="1397" spans="1:5" x14ac:dyDescent="0.2">
      <c r="A1397" s="27" t="s">
        <v>29</v>
      </c>
      <c r="B1397" s="27" t="s">
        <v>8628</v>
      </c>
      <c r="C1397" s="27" t="s">
        <v>8628</v>
      </c>
      <c r="D1397" s="27" t="s">
        <v>8628</v>
      </c>
      <c r="E1397" s="27" t="s">
        <v>8628</v>
      </c>
    </row>
    <row r="1398" spans="1:5" x14ac:dyDescent="0.2">
      <c r="A1398" s="27" t="s">
        <v>1718</v>
      </c>
      <c r="B1398" s="27" t="s">
        <v>26741</v>
      </c>
      <c r="C1398" s="27" t="s">
        <v>24279</v>
      </c>
      <c r="D1398" s="27" t="s">
        <v>24280</v>
      </c>
      <c r="E1398" s="27" t="s">
        <v>8628</v>
      </c>
    </row>
    <row r="1399" spans="1:5" x14ac:dyDescent="0.2">
      <c r="A1399" s="27" t="s">
        <v>1719</v>
      </c>
      <c r="B1399" s="27" t="s">
        <v>26742</v>
      </c>
      <c r="C1399" s="27" t="s">
        <v>24279</v>
      </c>
      <c r="D1399" s="27" t="s">
        <v>24280</v>
      </c>
      <c r="E1399" s="27" t="s">
        <v>8628</v>
      </c>
    </row>
    <row r="1400" spans="1:5" x14ac:dyDescent="0.2">
      <c r="A1400" s="27" t="s">
        <v>1720</v>
      </c>
      <c r="B1400" s="27" t="s">
        <v>26743</v>
      </c>
      <c r="C1400" s="27" t="s">
        <v>24279</v>
      </c>
      <c r="D1400" s="27" t="s">
        <v>24280</v>
      </c>
      <c r="E1400" s="27" t="s">
        <v>26744</v>
      </c>
    </row>
    <row r="1401" spans="1:5" x14ac:dyDescent="0.2">
      <c r="A1401" s="27" t="s">
        <v>1721</v>
      </c>
      <c r="B1401" s="27" t="s">
        <v>26745</v>
      </c>
      <c r="C1401" s="27" t="s">
        <v>24283</v>
      </c>
      <c r="D1401" s="27" t="s">
        <v>24280</v>
      </c>
      <c r="E1401" s="27" t="s">
        <v>24371</v>
      </c>
    </row>
    <row r="1402" spans="1:5" x14ac:dyDescent="0.2">
      <c r="A1402" s="27" t="s">
        <v>1722</v>
      </c>
      <c r="B1402" s="27" t="s">
        <v>26746</v>
      </c>
      <c r="C1402" s="27" t="s">
        <v>24279</v>
      </c>
      <c r="D1402" s="27" t="s">
        <v>24280</v>
      </c>
      <c r="E1402" s="27" t="s">
        <v>26747</v>
      </c>
    </row>
    <row r="1403" spans="1:5" x14ac:dyDescent="0.2">
      <c r="A1403" s="27" t="s">
        <v>1723</v>
      </c>
      <c r="B1403" s="27" t="s">
        <v>8628</v>
      </c>
      <c r="C1403" s="27" t="s">
        <v>8628</v>
      </c>
      <c r="D1403" s="27" t="s">
        <v>8628</v>
      </c>
      <c r="E1403" s="27" t="s">
        <v>8628</v>
      </c>
    </row>
    <row r="1404" spans="1:5" x14ac:dyDescent="0.2">
      <c r="A1404" s="27" t="s">
        <v>1724</v>
      </c>
      <c r="B1404" s="27" t="s">
        <v>26748</v>
      </c>
      <c r="C1404" s="27" t="s">
        <v>24279</v>
      </c>
      <c r="D1404" s="27" t="s">
        <v>24280</v>
      </c>
      <c r="E1404" s="27" t="s">
        <v>26749</v>
      </c>
    </row>
    <row r="1405" spans="1:5" x14ac:dyDescent="0.2">
      <c r="A1405" s="27" t="s">
        <v>1725</v>
      </c>
      <c r="B1405" s="27" t="s">
        <v>26750</v>
      </c>
      <c r="C1405" s="27" t="s">
        <v>24279</v>
      </c>
      <c r="D1405" s="27" t="s">
        <v>24280</v>
      </c>
      <c r="E1405" s="27" t="s">
        <v>26751</v>
      </c>
    </row>
    <row r="1406" spans="1:5" x14ac:dyDescent="0.2">
      <c r="A1406" s="27" t="s">
        <v>30</v>
      </c>
      <c r="B1406" s="27" t="s">
        <v>26752</v>
      </c>
      <c r="C1406" s="27" t="s">
        <v>24279</v>
      </c>
      <c r="D1406" s="27" t="s">
        <v>24280</v>
      </c>
      <c r="E1406" s="27" t="s">
        <v>8628</v>
      </c>
    </row>
    <row r="1407" spans="1:5" x14ac:dyDescent="0.2">
      <c r="A1407" s="27" t="s">
        <v>1726</v>
      </c>
      <c r="B1407" s="27" t="s">
        <v>26753</v>
      </c>
      <c r="C1407" s="27" t="s">
        <v>24279</v>
      </c>
      <c r="D1407" s="27" t="s">
        <v>24280</v>
      </c>
      <c r="E1407" s="27" t="s">
        <v>8628</v>
      </c>
    </row>
    <row r="1408" spans="1:5" x14ac:dyDescent="0.2">
      <c r="A1408" s="27" t="s">
        <v>1727</v>
      </c>
      <c r="B1408" s="27" t="s">
        <v>26754</v>
      </c>
      <c r="C1408" s="27" t="s">
        <v>24279</v>
      </c>
      <c r="D1408" s="27" t="s">
        <v>24280</v>
      </c>
      <c r="E1408" s="27" t="s">
        <v>26755</v>
      </c>
    </row>
    <row r="1409" spans="1:5" x14ac:dyDescent="0.2">
      <c r="A1409" s="27" t="s">
        <v>1728</v>
      </c>
      <c r="B1409" s="27" t="s">
        <v>26756</v>
      </c>
      <c r="C1409" s="27" t="s">
        <v>24279</v>
      </c>
      <c r="D1409" s="27" t="s">
        <v>24280</v>
      </c>
      <c r="E1409" s="27" t="s">
        <v>26757</v>
      </c>
    </row>
    <row r="1410" spans="1:5" x14ac:dyDescent="0.2">
      <c r="A1410" s="27" t="s">
        <v>1729</v>
      </c>
      <c r="B1410" s="27" t="s">
        <v>26758</v>
      </c>
      <c r="C1410" s="27" t="s">
        <v>24279</v>
      </c>
      <c r="D1410" s="27" t="s">
        <v>24280</v>
      </c>
      <c r="E1410" s="27" t="s">
        <v>26759</v>
      </c>
    </row>
    <row r="1411" spans="1:5" x14ac:dyDescent="0.2">
      <c r="A1411" s="27" t="s">
        <v>1730</v>
      </c>
      <c r="B1411" s="27" t="s">
        <v>26760</v>
      </c>
      <c r="C1411" s="27" t="s">
        <v>24279</v>
      </c>
      <c r="D1411" s="27" t="s">
        <v>24280</v>
      </c>
      <c r="E1411" s="27" t="s">
        <v>26761</v>
      </c>
    </row>
    <row r="1412" spans="1:5" x14ac:dyDescent="0.2">
      <c r="A1412" s="27" t="s">
        <v>1731</v>
      </c>
      <c r="B1412" s="27" t="s">
        <v>26762</v>
      </c>
      <c r="C1412" s="27" t="s">
        <v>24279</v>
      </c>
      <c r="D1412" s="27" t="s">
        <v>24280</v>
      </c>
      <c r="E1412" s="27" t="s">
        <v>26763</v>
      </c>
    </row>
    <row r="1413" spans="1:5" x14ac:dyDescent="0.2">
      <c r="A1413" s="27" t="s">
        <v>1732</v>
      </c>
      <c r="B1413" s="27" t="s">
        <v>26764</v>
      </c>
      <c r="C1413" s="27" t="s">
        <v>24279</v>
      </c>
      <c r="D1413" s="27" t="s">
        <v>24280</v>
      </c>
      <c r="E1413" s="27" t="s">
        <v>26765</v>
      </c>
    </row>
    <row r="1414" spans="1:5" x14ac:dyDescent="0.2">
      <c r="A1414" s="27" t="s">
        <v>1733</v>
      </c>
      <c r="B1414" s="27" t="s">
        <v>26766</v>
      </c>
      <c r="C1414" s="27" t="s">
        <v>24279</v>
      </c>
      <c r="D1414" s="27" t="s">
        <v>24280</v>
      </c>
      <c r="E1414" s="27" t="s">
        <v>24598</v>
      </c>
    </row>
    <row r="1415" spans="1:5" x14ac:dyDescent="0.2">
      <c r="A1415" s="27" t="s">
        <v>1734</v>
      </c>
      <c r="B1415" s="27" t="s">
        <v>26767</v>
      </c>
      <c r="C1415" s="27" t="s">
        <v>24283</v>
      </c>
      <c r="D1415" s="27" t="s">
        <v>24280</v>
      </c>
      <c r="E1415" s="27" t="s">
        <v>25061</v>
      </c>
    </row>
    <row r="1416" spans="1:5" x14ac:dyDescent="0.2">
      <c r="A1416" s="27" t="s">
        <v>1735</v>
      </c>
      <c r="B1416" s="27" t="s">
        <v>26768</v>
      </c>
      <c r="C1416" s="27" t="s">
        <v>24279</v>
      </c>
      <c r="D1416" s="27" t="s">
        <v>24280</v>
      </c>
      <c r="E1416" s="27" t="s">
        <v>8628</v>
      </c>
    </row>
    <row r="1417" spans="1:5" x14ac:dyDescent="0.2">
      <c r="A1417" s="27" t="s">
        <v>1736</v>
      </c>
      <c r="B1417" s="27" t="s">
        <v>26769</v>
      </c>
      <c r="C1417" s="27" t="s">
        <v>24279</v>
      </c>
      <c r="D1417" s="27" t="s">
        <v>24280</v>
      </c>
      <c r="E1417" s="27" t="s">
        <v>26770</v>
      </c>
    </row>
    <row r="1418" spans="1:5" x14ac:dyDescent="0.2">
      <c r="A1418" s="27" t="s">
        <v>1737</v>
      </c>
      <c r="B1418" s="27" t="s">
        <v>26771</v>
      </c>
      <c r="C1418" s="27" t="s">
        <v>24279</v>
      </c>
      <c r="D1418" s="27" t="s">
        <v>24280</v>
      </c>
      <c r="E1418" s="27" t="s">
        <v>26772</v>
      </c>
    </row>
    <row r="1419" spans="1:5" x14ac:dyDescent="0.2">
      <c r="A1419" s="27" t="s">
        <v>1738</v>
      </c>
      <c r="B1419" s="27" t="s">
        <v>26773</v>
      </c>
      <c r="C1419" s="27" t="s">
        <v>24279</v>
      </c>
      <c r="D1419" s="27" t="s">
        <v>24280</v>
      </c>
      <c r="E1419" s="27" t="s">
        <v>24584</v>
      </c>
    </row>
    <row r="1420" spans="1:5" x14ac:dyDescent="0.2">
      <c r="A1420" s="27" t="s">
        <v>1739</v>
      </c>
      <c r="B1420" s="27" t="s">
        <v>26774</v>
      </c>
      <c r="C1420" s="27" t="s">
        <v>24283</v>
      </c>
      <c r="D1420" s="27" t="s">
        <v>24280</v>
      </c>
      <c r="E1420" s="27" t="s">
        <v>26775</v>
      </c>
    </row>
    <row r="1421" spans="1:5" x14ac:dyDescent="0.2">
      <c r="A1421" s="27" t="s">
        <v>1740</v>
      </c>
      <c r="B1421" s="27" t="s">
        <v>26776</v>
      </c>
      <c r="C1421" s="27" t="s">
        <v>24283</v>
      </c>
      <c r="D1421" s="27" t="s">
        <v>24280</v>
      </c>
      <c r="E1421" s="27" t="s">
        <v>24491</v>
      </c>
    </row>
    <row r="1422" spans="1:5" x14ac:dyDescent="0.2">
      <c r="A1422" s="27" t="s">
        <v>1741</v>
      </c>
      <c r="B1422" s="27" t="s">
        <v>26777</v>
      </c>
      <c r="C1422" s="27" t="s">
        <v>24279</v>
      </c>
      <c r="D1422" s="27" t="s">
        <v>24280</v>
      </c>
      <c r="E1422" s="27" t="s">
        <v>26778</v>
      </c>
    </row>
    <row r="1423" spans="1:5" x14ac:dyDescent="0.2">
      <c r="A1423" s="27" t="s">
        <v>1742</v>
      </c>
      <c r="B1423" s="27" t="s">
        <v>26779</v>
      </c>
      <c r="C1423" s="27" t="s">
        <v>24279</v>
      </c>
      <c r="D1423" s="27" t="s">
        <v>24280</v>
      </c>
      <c r="E1423" s="27" t="s">
        <v>26780</v>
      </c>
    </row>
    <row r="1424" spans="1:5" x14ac:dyDescent="0.2">
      <c r="A1424" s="27" t="s">
        <v>1743</v>
      </c>
      <c r="B1424" s="27" t="s">
        <v>26781</v>
      </c>
      <c r="C1424" s="27" t="s">
        <v>24279</v>
      </c>
      <c r="D1424" s="27" t="s">
        <v>24280</v>
      </c>
      <c r="E1424" s="27" t="s">
        <v>26782</v>
      </c>
    </row>
    <row r="1425" spans="1:5" x14ac:dyDescent="0.2">
      <c r="A1425" s="27" t="s">
        <v>1744</v>
      </c>
      <c r="B1425" s="27" t="s">
        <v>26783</v>
      </c>
      <c r="C1425" s="27" t="s">
        <v>24279</v>
      </c>
      <c r="D1425" s="27" t="s">
        <v>24280</v>
      </c>
      <c r="E1425" s="27" t="s">
        <v>26784</v>
      </c>
    </row>
    <row r="1426" spans="1:5" x14ac:dyDescent="0.2">
      <c r="A1426" s="27" t="s">
        <v>1745</v>
      </c>
      <c r="B1426" s="27" t="s">
        <v>26785</v>
      </c>
      <c r="C1426" s="27" t="s">
        <v>24279</v>
      </c>
      <c r="D1426" s="27" t="s">
        <v>24280</v>
      </c>
      <c r="E1426" s="27" t="s">
        <v>26786</v>
      </c>
    </row>
    <row r="1427" spans="1:5" x14ac:dyDescent="0.2">
      <c r="A1427" s="27" t="s">
        <v>1746</v>
      </c>
      <c r="B1427" s="27" t="s">
        <v>26787</v>
      </c>
      <c r="C1427" s="27" t="s">
        <v>24283</v>
      </c>
      <c r="D1427" s="27" t="s">
        <v>24280</v>
      </c>
      <c r="E1427" s="27" t="s">
        <v>26788</v>
      </c>
    </row>
    <row r="1428" spans="1:5" x14ac:dyDescent="0.2">
      <c r="A1428" s="27" t="s">
        <v>1747</v>
      </c>
      <c r="B1428" s="27" t="s">
        <v>26789</v>
      </c>
      <c r="C1428" s="27" t="s">
        <v>24279</v>
      </c>
      <c r="D1428" s="27" t="s">
        <v>24280</v>
      </c>
      <c r="E1428" s="27" t="s">
        <v>26790</v>
      </c>
    </row>
    <row r="1429" spans="1:5" x14ac:dyDescent="0.2">
      <c r="A1429" s="27" t="s">
        <v>1748</v>
      </c>
      <c r="B1429" s="27" t="s">
        <v>26791</v>
      </c>
      <c r="C1429" s="27" t="s">
        <v>24279</v>
      </c>
      <c r="D1429" s="27" t="s">
        <v>24280</v>
      </c>
      <c r="E1429" s="27" t="s">
        <v>8628</v>
      </c>
    </row>
    <row r="1430" spans="1:5" x14ac:dyDescent="0.2">
      <c r="A1430" s="27" t="s">
        <v>1749</v>
      </c>
      <c r="B1430" s="27" t="s">
        <v>26792</v>
      </c>
      <c r="C1430" s="27" t="s">
        <v>24279</v>
      </c>
      <c r="D1430" s="27" t="s">
        <v>24280</v>
      </c>
      <c r="E1430" s="27" t="s">
        <v>26793</v>
      </c>
    </row>
    <row r="1431" spans="1:5" x14ac:dyDescent="0.2">
      <c r="A1431" s="27" t="s">
        <v>1750</v>
      </c>
      <c r="B1431" s="27" t="s">
        <v>26794</v>
      </c>
      <c r="C1431" s="27" t="s">
        <v>24279</v>
      </c>
      <c r="D1431" s="27" t="s">
        <v>24280</v>
      </c>
      <c r="E1431" s="27" t="s">
        <v>26795</v>
      </c>
    </row>
    <row r="1432" spans="1:5" x14ac:dyDescent="0.2">
      <c r="A1432" s="27" t="s">
        <v>1751</v>
      </c>
      <c r="B1432" s="27" t="s">
        <v>26796</v>
      </c>
      <c r="C1432" s="27" t="s">
        <v>24283</v>
      </c>
      <c r="D1432" s="27" t="s">
        <v>24280</v>
      </c>
      <c r="E1432" s="27" t="s">
        <v>26797</v>
      </c>
    </row>
    <row r="1433" spans="1:5" x14ac:dyDescent="0.2">
      <c r="A1433" s="27" t="s">
        <v>1752</v>
      </c>
      <c r="B1433" s="27" t="s">
        <v>26798</v>
      </c>
      <c r="C1433" s="27" t="s">
        <v>24279</v>
      </c>
      <c r="D1433" s="27" t="s">
        <v>24280</v>
      </c>
      <c r="E1433" s="27" t="s">
        <v>26799</v>
      </c>
    </row>
    <row r="1434" spans="1:5" x14ac:dyDescent="0.2">
      <c r="A1434" s="27" t="s">
        <v>1753</v>
      </c>
      <c r="B1434" s="27" t="s">
        <v>26800</v>
      </c>
      <c r="C1434" s="27" t="s">
        <v>24279</v>
      </c>
      <c r="D1434" s="27" t="s">
        <v>24280</v>
      </c>
      <c r="E1434" s="27" t="s">
        <v>26801</v>
      </c>
    </row>
    <row r="1435" spans="1:5" x14ac:dyDescent="0.2">
      <c r="A1435" s="27" t="s">
        <v>1754</v>
      </c>
      <c r="B1435" s="27" t="s">
        <v>26802</v>
      </c>
      <c r="C1435" s="27" t="s">
        <v>24279</v>
      </c>
      <c r="D1435" s="27" t="s">
        <v>24280</v>
      </c>
      <c r="E1435" s="27" t="s">
        <v>26803</v>
      </c>
    </row>
    <row r="1436" spans="1:5" x14ac:dyDescent="0.2">
      <c r="A1436" s="27" t="s">
        <v>1755</v>
      </c>
      <c r="B1436" s="27" t="s">
        <v>26804</v>
      </c>
      <c r="C1436" s="27" t="s">
        <v>24279</v>
      </c>
      <c r="D1436" s="27" t="s">
        <v>24280</v>
      </c>
      <c r="E1436" s="27" t="s">
        <v>8628</v>
      </c>
    </row>
    <row r="1437" spans="1:5" x14ac:dyDescent="0.2">
      <c r="A1437" s="27" t="s">
        <v>1756</v>
      </c>
      <c r="B1437" s="27" t="s">
        <v>26805</v>
      </c>
      <c r="C1437" s="27" t="s">
        <v>24283</v>
      </c>
      <c r="D1437" s="27" t="s">
        <v>24280</v>
      </c>
      <c r="E1437" s="27" t="s">
        <v>8628</v>
      </c>
    </row>
    <row r="1438" spans="1:5" x14ac:dyDescent="0.2">
      <c r="A1438" s="27" t="s">
        <v>237</v>
      </c>
      <c r="B1438" s="27" t="s">
        <v>26806</v>
      </c>
      <c r="C1438" s="27" t="s">
        <v>24279</v>
      </c>
      <c r="D1438" s="27" t="s">
        <v>24280</v>
      </c>
      <c r="E1438" s="27" t="s">
        <v>26807</v>
      </c>
    </row>
    <row r="1439" spans="1:5" x14ac:dyDescent="0.2">
      <c r="A1439" s="27" t="s">
        <v>1757</v>
      </c>
      <c r="B1439" s="27" t="s">
        <v>26808</v>
      </c>
      <c r="C1439" s="27" t="s">
        <v>24283</v>
      </c>
      <c r="D1439" s="27" t="s">
        <v>24280</v>
      </c>
      <c r="E1439" s="27" t="s">
        <v>26809</v>
      </c>
    </row>
    <row r="1440" spans="1:5" x14ac:dyDescent="0.2">
      <c r="A1440" s="27" t="s">
        <v>1758</v>
      </c>
      <c r="B1440" s="27" t="s">
        <v>26810</v>
      </c>
      <c r="C1440" s="27" t="s">
        <v>24279</v>
      </c>
      <c r="D1440" s="27" t="s">
        <v>24280</v>
      </c>
      <c r="E1440" s="27" t="s">
        <v>8628</v>
      </c>
    </row>
    <row r="1441" spans="1:5" x14ac:dyDescent="0.2">
      <c r="A1441" s="27" t="s">
        <v>1759</v>
      </c>
      <c r="B1441" s="27" t="s">
        <v>26811</v>
      </c>
      <c r="C1441" s="27" t="s">
        <v>24279</v>
      </c>
      <c r="D1441" s="27" t="s">
        <v>24280</v>
      </c>
      <c r="E1441" s="27" t="s">
        <v>26812</v>
      </c>
    </row>
    <row r="1442" spans="1:5" x14ac:dyDescent="0.2">
      <c r="A1442" s="27" t="s">
        <v>1760</v>
      </c>
      <c r="B1442" s="27" t="s">
        <v>26813</v>
      </c>
      <c r="C1442" s="27" t="s">
        <v>24283</v>
      </c>
      <c r="D1442" s="27" t="s">
        <v>24280</v>
      </c>
      <c r="E1442" s="27" t="s">
        <v>24435</v>
      </c>
    </row>
    <row r="1443" spans="1:5" x14ac:dyDescent="0.2">
      <c r="A1443" s="27" t="s">
        <v>1761</v>
      </c>
      <c r="B1443" s="27" t="s">
        <v>26814</v>
      </c>
      <c r="C1443" s="27" t="s">
        <v>24279</v>
      </c>
      <c r="D1443" s="27" t="s">
        <v>24280</v>
      </c>
      <c r="E1443" s="27" t="s">
        <v>26815</v>
      </c>
    </row>
    <row r="1444" spans="1:5" x14ac:dyDescent="0.2">
      <c r="A1444" s="27" t="s">
        <v>1762</v>
      </c>
      <c r="B1444" s="27" t="s">
        <v>26816</v>
      </c>
      <c r="C1444" s="27" t="s">
        <v>24283</v>
      </c>
      <c r="D1444" s="27" t="s">
        <v>24280</v>
      </c>
      <c r="E1444" s="27" t="s">
        <v>26817</v>
      </c>
    </row>
    <row r="1445" spans="1:5" x14ac:dyDescent="0.2">
      <c r="A1445" s="27" t="s">
        <v>1763</v>
      </c>
      <c r="B1445" s="27" t="s">
        <v>26818</v>
      </c>
      <c r="C1445" s="27" t="s">
        <v>24279</v>
      </c>
      <c r="D1445" s="27" t="s">
        <v>24280</v>
      </c>
      <c r="E1445" s="27" t="s">
        <v>24435</v>
      </c>
    </row>
    <row r="1446" spans="1:5" x14ac:dyDescent="0.2">
      <c r="A1446" s="27" t="s">
        <v>1764</v>
      </c>
      <c r="B1446" s="27" t="s">
        <v>26819</v>
      </c>
      <c r="C1446" s="27" t="s">
        <v>24279</v>
      </c>
      <c r="D1446" s="27" t="s">
        <v>24280</v>
      </c>
      <c r="E1446" s="27" t="s">
        <v>26820</v>
      </c>
    </row>
    <row r="1447" spans="1:5" x14ac:dyDescent="0.2">
      <c r="A1447" s="27" t="s">
        <v>1765</v>
      </c>
      <c r="B1447" s="27" t="s">
        <v>26821</v>
      </c>
      <c r="C1447" s="27" t="s">
        <v>24283</v>
      </c>
      <c r="D1447" s="27" t="s">
        <v>24280</v>
      </c>
      <c r="E1447" s="27" t="s">
        <v>26822</v>
      </c>
    </row>
    <row r="1448" spans="1:5" x14ac:dyDescent="0.2">
      <c r="A1448" s="27" t="s">
        <v>1766</v>
      </c>
      <c r="B1448" s="27" t="s">
        <v>26823</v>
      </c>
      <c r="C1448" s="27" t="s">
        <v>24279</v>
      </c>
      <c r="D1448" s="27" t="s">
        <v>24280</v>
      </c>
      <c r="E1448" s="27" t="s">
        <v>26824</v>
      </c>
    </row>
    <row r="1449" spans="1:5" x14ac:dyDescent="0.2">
      <c r="A1449" s="27" t="s">
        <v>1767</v>
      </c>
      <c r="B1449" s="27" t="s">
        <v>26825</v>
      </c>
      <c r="C1449" s="27" t="s">
        <v>24279</v>
      </c>
      <c r="D1449" s="27" t="s">
        <v>24280</v>
      </c>
      <c r="E1449" s="27" t="s">
        <v>26826</v>
      </c>
    </row>
    <row r="1450" spans="1:5" x14ac:dyDescent="0.2">
      <c r="A1450" s="27" t="s">
        <v>1768</v>
      </c>
      <c r="B1450" s="27" t="s">
        <v>26827</v>
      </c>
      <c r="C1450" s="27" t="s">
        <v>24279</v>
      </c>
      <c r="D1450" s="27" t="s">
        <v>24280</v>
      </c>
      <c r="E1450" s="27" t="s">
        <v>26828</v>
      </c>
    </row>
    <row r="1451" spans="1:5" x14ac:dyDescent="0.2">
      <c r="A1451" s="27" t="s">
        <v>1769</v>
      </c>
      <c r="B1451" s="27" t="s">
        <v>26829</v>
      </c>
      <c r="C1451" s="27" t="s">
        <v>24279</v>
      </c>
      <c r="D1451" s="27" t="s">
        <v>24280</v>
      </c>
      <c r="E1451" s="27" t="s">
        <v>26830</v>
      </c>
    </row>
    <row r="1452" spans="1:5" x14ac:dyDescent="0.2">
      <c r="A1452" s="27" t="s">
        <v>1770</v>
      </c>
      <c r="B1452" s="27" t="s">
        <v>26831</v>
      </c>
      <c r="C1452" s="27" t="s">
        <v>24279</v>
      </c>
      <c r="D1452" s="27" t="s">
        <v>24280</v>
      </c>
      <c r="E1452" s="27" t="s">
        <v>26832</v>
      </c>
    </row>
    <row r="1453" spans="1:5" x14ac:dyDescent="0.2">
      <c r="A1453" s="27" t="s">
        <v>1771</v>
      </c>
      <c r="B1453" s="27" t="s">
        <v>26833</v>
      </c>
      <c r="C1453" s="27" t="s">
        <v>24279</v>
      </c>
      <c r="D1453" s="27" t="s">
        <v>24280</v>
      </c>
      <c r="E1453" s="27" t="s">
        <v>25278</v>
      </c>
    </row>
    <row r="1454" spans="1:5" x14ac:dyDescent="0.2">
      <c r="A1454" s="27" t="s">
        <v>1772</v>
      </c>
      <c r="B1454" s="27" t="s">
        <v>26834</v>
      </c>
      <c r="C1454" s="27" t="s">
        <v>24279</v>
      </c>
      <c r="D1454" s="27" t="s">
        <v>24280</v>
      </c>
      <c r="E1454" s="27" t="s">
        <v>26835</v>
      </c>
    </row>
    <row r="1455" spans="1:5" x14ac:dyDescent="0.2">
      <c r="A1455" s="27" t="s">
        <v>1773</v>
      </c>
      <c r="B1455" s="27" t="s">
        <v>26836</v>
      </c>
      <c r="C1455" s="27" t="s">
        <v>24279</v>
      </c>
      <c r="D1455" s="27" t="s">
        <v>24280</v>
      </c>
      <c r="E1455" s="27" t="s">
        <v>26837</v>
      </c>
    </row>
    <row r="1456" spans="1:5" x14ac:dyDescent="0.2">
      <c r="A1456" s="27" t="s">
        <v>1774</v>
      </c>
      <c r="B1456" s="27" t="s">
        <v>26838</v>
      </c>
      <c r="C1456" s="27" t="s">
        <v>24279</v>
      </c>
      <c r="D1456" s="27" t="s">
        <v>24280</v>
      </c>
      <c r="E1456" s="27" t="s">
        <v>26839</v>
      </c>
    </row>
    <row r="1457" spans="1:5" x14ac:dyDescent="0.2">
      <c r="A1457" s="27" t="s">
        <v>1775</v>
      </c>
      <c r="B1457" s="27" t="s">
        <v>26840</v>
      </c>
      <c r="C1457" s="27" t="s">
        <v>24279</v>
      </c>
      <c r="D1457" s="27" t="s">
        <v>24280</v>
      </c>
      <c r="E1457" s="27" t="s">
        <v>26841</v>
      </c>
    </row>
    <row r="1458" spans="1:5" x14ac:dyDescent="0.2">
      <c r="A1458" s="27" t="s">
        <v>1776</v>
      </c>
      <c r="B1458" s="27" t="s">
        <v>26842</v>
      </c>
      <c r="C1458" s="27" t="s">
        <v>24279</v>
      </c>
      <c r="D1458" s="27" t="s">
        <v>24280</v>
      </c>
      <c r="E1458" s="27" t="s">
        <v>26843</v>
      </c>
    </row>
    <row r="1459" spans="1:5" x14ac:dyDescent="0.2">
      <c r="A1459" s="27" t="s">
        <v>1777</v>
      </c>
      <c r="B1459" s="27" t="s">
        <v>26844</v>
      </c>
      <c r="C1459" s="27" t="s">
        <v>24283</v>
      </c>
      <c r="D1459" s="27" t="s">
        <v>24280</v>
      </c>
      <c r="E1459" s="27" t="s">
        <v>26845</v>
      </c>
    </row>
    <row r="1460" spans="1:5" x14ac:dyDescent="0.2">
      <c r="A1460" s="27" t="s">
        <v>1778</v>
      </c>
      <c r="B1460" s="27" t="s">
        <v>26846</v>
      </c>
      <c r="C1460" s="27" t="s">
        <v>24279</v>
      </c>
      <c r="D1460" s="27" t="s">
        <v>24280</v>
      </c>
      <c r="E1460" s="27" t="s">
        <v>26847</v>
      </c>
    </row>
    <row r="1461" spans="1:5" x14ac:dyDescent="0.2">
      <c r="A1461" s="27" t="s">
        <v>1779</v>
      </c>
      <c r="B1461" s="27" t="s">
        <v>26848</v>
      </c>
      <c r="C1461" s="27" t="s">
        <v>24283</v>
      </c>
      <c r="D1461" s="27" t="s">
        <v>24280</v>
      </c>
      <c r="E1461" s="27" t="s">
        <v>26849</v>
      </c>
    </row>
    <row r="1462" spans="1:5" x14ac:dyDescent="0.2">
      <c r="A1462" s="27" t="s">
        <v>1780</v>
      </c>
      <c r="B1462" s="27" t="s">
        <v>26850</v>
      </c>
      <c r="C1462" s="27" t="s">
        <v>24279</v>
      </c>
      <c r="D1462" s="27" t="s">
        <v>24280</v>
      </c>
      <c r="E1462" s="27" t="s">
        <v>26851</v>
      </c>
    </row>
    <row r="1463" spans="1:5" x14ac:dyDescent="0.2">
      <c r="A1463" s="27" t="s">
        <v>1781</v>
      </c>
      <c r="B1463" s="27" t="s">
        <v>26852</v>
      </c>
      <c r="C1463" s="27" t="s">
        <v>24279</v>
      </c>
      <c r="D1463" s="27" t="s">
        <v>24280</v>
      </c>
      <c r="E1463" s="27" t="s">
        <v>26853</v>
      </c>
    </row>
    <row r="1464" spans="1:5" x14ac:dyDescent="0.2">
      <c r="A1464" s="27" t="s">
        <v>1782</v>
      </c>
      <c r="B1464" s="27" t="s">
        <v>26854</v>
      </c>
      <c r="C1464" s="27" t="s">
        <v>24283</v>
      </c>
      <c r="D1464" s="27" t="s">
        <v>24280</v>
      </c>
      <c r="E1464" s="27" t="s">
        <v>25276</v>
      </c>
    </row>
    <row r="1465" spans="1:5" x14ac:dyDescent="0.2">
      <c r="A1465" s="27" t="s">
        <v>1783</v>
      </c>
      <c r="B1465" s="27" t="s">
        <v>26855</v>
      </c>
      <c r="C1465" s="27" t="s">
        <v>24279</v>
      </c>
      <c r="D1465" s="27" t="s">
        <v>24280</v>
      </c>
      <c r="E1465" s="27" t="s">
        <v>26856</v>
      </c>
    </row>
    <row r="1466" spans="1:5" x14ac:dyDescent="0.2">
      <c r="A1466" s="27" t="s">
        <v>1784</v>
      </c>
      <c r="B1466" s="27" t="s">
        <v>26857</v>
      </c>
      <c r="C1466" s="27" t="s">
        <v>24279</v>
      </c>
      <c r="D1466" s="27" t="s">
        <v>24280</v>
      </c>
      <c r="E1466" s="27" t="s">
        <v>26858</v>
      </c>
    </row>
    <row r="1467" spans="1:5" x14ac:dyDescent="0.2">
      <c r="A1467" s="27" t="s">
        <v>1785</v>
      </c>
      <c r="B1467" s="27" t="s">
        <v>26859</v>
      </c>
      <c r="C1467" s="27" t="s">
        <v>24279</v>
      </c>
      <c r="D1467" s="27" t="s">
        <v>24280</v>
      </c>
      <c r="E1467" s="27" t="s">
        <v>26860</v>
      </c>
    </row>
    <row r="1468" spans="1:5" x14ac:dyDescent="0.2">
      <c r="A1468" s="27" t="s">
        <v>1786</v>
      </c>
      <c r="B1468" s="27" t="s">
        <v>26861</v>
      </c>
      <c r="C1468" s="27" t="s">
        <v>24283</v>
      </c>
      <c r="D1468" s="27" t="s">
        <v>24280</v>
      </c>
      <c r="E1468" s="27" t="s">
        <v>26862</v>
      </c>
    </row>
    <row r="1469" spans="1:5" x14ac:dyDescent="0.2">
      <c r="A1469" s="27" t="s">
        <v>1787</v>
      </c>
      <c r="B1469" s="27" t="s">
        <v>26863</v>
      </c>
      <c r="C1469" s="27" t="s">
        <v>24283</v>
      </c>
      <c r="D1469" s="27" t="s">
        <v>24280</v>
      </c>
      <c r="E1469" s="27" t="s">
        <v>25964</v>
      </c>
    </row>
    <row r="1470" spans="1:5" x14ac:dyDescent="0.2">
      <c r="A1470" s="27" t="s">
        <v>1788</v>
      </c>
      <c r="B1470" s="27" t="s">
        <v>26864</v>
      </c>
      <c r="C1470" s="27" t="s">
        <v>24283</v>
      </c>
      <c r="D1470" s="27" t="s">
        <v>24280</v>
      </c>
      <c r="E1470" s="27" t="s">
        <v>26865</v>
      </c>
    </row>
    <row r="1471" spans="1:5" x14ac:dyDescent="0.2">
      <c r="A1471" s="27" t="s">
        <v>1789</v>
      </c>
      <c r="B1471" s="27" t="s">
        <v>26866</v>
      </c>
      <c r="C1471" s="27" t="s">
        <v>24283</v>
      </c>
      <c r="D1471" s="27" t="s">
        <v>24280</v>
      </c>
      <c r="E1471" s="27" t="s">
        <v>26867</v>
      </c>
    </row>
    <row r="1472" spans="1:5" x14ac:dyDescent="0.2">
      <c r="A1472" s="27" t="s">
        <v>1790</v>
      </c>
      <c r="B1472" s="27" t="s">
        <v>26868</v>
      </c>
      <c r="C1472" s="27" t="s">
        <v>24279</v>
      </c>
      <c r="D1472" s="27" t="s">
        <v>24280</v>
      </c>
      <c r="E1472" s="27" t="s">
        <v>26869</v>
      </c>
    </row>
    <row r="1473" spans="1:5" x14ac:dyDescent="0.2">
      <c r="A1473" s="27" t="s">
        <v>1791</v>
      </c>
      <c r="B1473" s="27" t="s">
        <v>26870</v>
      </c>
      <c r="C1473" s="27" t="s">
        <v>24279</v>
      </c>
      <c r="D1473" s="27" t="s">
        <v>24280</v>
      </c>
      <c r="E1473" s="27" t="s">
        <v>8628</v>
      </c>
    </row>
    <row r="1474" spans="1:5" x14ac:dyDescent="0.2">
      <c r="A1474" s="27" t="s">
        <v>31</v>
      </c>
      <c r="B1474" s="27" t="s">
        <v>26871</v>
      </c>
      <c r="C1474" s="27" t="s">
        <v>24279</v>
      </c>
      <c r="D1474" s="27" t="s">
        <v>24280</v>
      </c>
      <c r="E1474" s="27" t="s">
        <v>26872</v>
      </c>
    </row>
    <row r="1475" spans="1:5" x14ac:dyDescent="0.2">
      <c r="A1475" s="27" t="s">
        <v>1792</v>
      </c>
      <c r="B1475" s="27" t="s">
        <v>26873</v>
      </c>
      <c r="C1475" s="27" t="s">
        <v>24279</v>
      </c>
      <c r="D1475" s="27" t="s">
        <v>24280</v>
      </c>
      <c r="E1475" s="27" t="s">
        <v>26874</v>
      </c>
    </row>
    <row r="1476" spans="1:5" x14ac:dyDescent="0.2">
      <c r="A1476" s="27" t="s">
        <v>1793</v>
      </c>
      <c r="B1476" s="27" t="s">
        <v>26875</v>
      </c>
      <c r="C1476" s="27" t="s">
        <v>24279</v>
      </c>
      <c r="D1476" s="27" t="s">
        <v>24280</v>
      </c>
      <c r="E1476" s="27" t="s">
        <v>26876</v>
      </c>
    </row>
    <row r="1477" spans="1:5" x14ac:dyDescent="0.2">
      <c r="A1477" s="27" t="s">
        <v>1794</v>
      </c>
      <c r="B1477" s="27" t="s">
        <v>26877</v>
      </c>
      <c r="C1477" s="27" t="s">
        <v>24279</v>
      </c>
      <c r="D1477" s="27" t="s">
        <v>24280</v>
      </c>
      <c r="E1477" s="27" t="s">
        <v>26878</v>
      </c>
    </row>
    <row r="1478" spans="1:5" x14ac:dyDescent="0.2">
      <c r="A1478" s="27" t="s">
        <v>1795</v>
      </c>
      <c r="B1478" s="27" t="s">
        <v>26879</v>
      </c>
      <c r="C1478" s="27" t="s">
        <v>24279</v>
      </c>
      <c r="D1478" s="27" t="s">
        <v>24280</v>
      </c>
      <c r="E1478" s="27" t="s">
        <v>26880</v>
      </c>
    </row>
    <row r="1479" spans="1:5" x14ac:dyDescent="0.2">
      <c r="A1479" s="27" t="s">
        <v>1796</v>
      </c>
      <c r="B1479" s="27" t="s">
        <v>26881</v>
      </c>
      <c r="C1479" s="27" t="s">
        <v>24279</v>
      </c>
      <c r="D1479" s="27" t="s">
        <v>24280</v>
      </c>
      <c r="E1479" s="27" t="s">
        <v>26882</v>
      </c>
    </row>
    <row r="1480" spans="1:5" x14ac:dyDescent="0.2">
      <c r="A1480" s="27" t="s">
        <v>1797</v>
      </c>
      <c r="B1480" s="27" t="s">
        <v>26883</v>
      </c>
      <c r="C1480" s="27" t="s">
        <v>24279</v>
      </c>
      <c r="D1480" s="27" t="s">
        <v>24280</v>
      </c>
      <c r="E1480" s="27" t="s">
        <v>25346</v>
      </c>
    </row>
    <row r="1481" spans="1:5" x14ac:dyDescent="0.2">
      <c r="A1481" s="27" t="s">
        <v>1798</v>
      </c>
      <c r="B1481" s="27" t="s">
        <v>26884</v>
      </c>
      <c r="C1481" s="27" t="s">
        <v>24279</v>
      </c>
      <c r="D1481" s="27" t="s">
        <v>24280</v>
      </c>
      <c r="E1481" s="27" t="s">
        <v>26885</v>
      </c>
    </row>
    <row r="1482" spans="1:5" x14ac:dyDescent="0.2">
      <c r="A1482" s="27" t="s">
        <v>1799</v>
      </c>
      <c r="B1482" s="27" t="s">
        <v>26886</v>
      </c>
      <c r="C1482" s="27" t="s">
        <v>24279</v>
      </c>
      <c r="D1482" s="27" t="s">
        <v>24280</v>
      </c>
      <c r="E1482" s="27" t="s">
        <v>26887</v>
      </c>
    </row>
    <row r="1483" spans="1:5" x14ac:dyDescent="0.2">
      <c r="A1483" s="27" t="s">
        <v>1800</v>
      </c>
      <c r="B1483" s="27" t="s">
        <v>26888</v>
      </c>
      <c r="C1483" s="27" t="s">
        <v>24279</v>
      </c>
      <c r="D1483" s="27" t="s">
        <v>24280</v>
      </c>
      <c r="E1483" s="27" t="s">
        <v>26889</v>
      </c>
    </row>
    <row r="1484" spans="1:5" x14ac:dyDescent="0.2">
      <c r="A1484" s="27" t="s">
        <v>1801</v>
      </c>
      <c r="B1484" s="27" t="s">
        <v>26890</v>
      </c>
      <c r="C1484" s="27" t="s">
        <v>24283</v>
      </c>
      <c r="D1484" s="27" t="s">
        <v>24280</v>
      </c>
      <c r="E1484" s="27" t="s">
        <v>25061</v>
      </c>
    </row>
    <row r="1485" spans="1:5" x14ac:dyDescent="0.2">
      <c r="A1485" s="27" t="s">
        <v>1802</v>
      </c>
      <c r="B1485" s="27" t="s">
        <v>26891</v>
      </c>
      <c r="C1485" s="27" t="s">
        <v>24279</v>
      </c>
      <c r="D1485" s="27" t="s">
        <v>24280</v>
      </c>
      <c r="E1485" s="27" t="s">
        <v>26892</v>
      </c>
    </row>
    <row r="1486" spans="1:5" x14ac:dyDescent="0.2">
      <c r="A1486" s="27" t="s">
        <v>1803</v>
      </c>
      <c r="B1486" s="27" t="s">
        <v>26893</v>
      </c>
      <c r="C1486" s="27" t="s">
        <v>24279</v>
      </c>
      <c r="D1486" s="27" t="s">
        <v>24280</v>
      </c>
      <c r="E1486" s="27" t="s">
        <v>24598</v>
      </c>
    </row>
    <row r="1487" spans="1:5" x14ac:dyDescent="0.2">
      <c r="A1487" s="27" t="s">
        <v>1804</v>
      </c>
      <c r="B1487" s="27" t="s">
        <v>26894</v>
      </c>
      <c r="C1487" s="27" t="s">
        <v>24279</v>
      </c>
      <c r="D1487" s="27" t="s">
        <v>24280</v>
      </c>
      <c r="E1487" s="27" t="s">
        <v>26895</v>
      </c>
    </row>
    <row r="1488" spans="1:5" x14ac:dyDescent="0.2">
      <c r="A1488" s="27" t="s">
        <v>1805</v>
      </c>
      <c r="B1488" s="27" t="s">
        <v>26896</v>
      </c>
      <c r="C1488" s="27" t="s">
        <v>24279</v>
      </c>
      <c r="D1488" s="27" t="s">
        <v>24280</v>
      </c>
      <c r="E1488" s="27" t="s">
        <v>26897</v>
      </c>
    </row>
    <row r="1489" spans="1:5" x14ac:dyDescent="0.2">
      <c r="A1489" s="27" t="s">
        <v>1806</v>
      </c>
      <c r="B1489" s="27" t="s">
        <v>26898</v>
      </c>
      <c r="C1489" s="27" t="s">
        <v>24279</v>
      </c>
      <c r="D1489" s="27" t="s">
        <v>24280</v>
      </c>
      <c r="E1489" s="27" t="s">
        <v>26899</v>
      </c>
    </row>
    <row r="1490" spans="1:5" x14ac:dyDescent="0.2">
      <c r="A1490" s="27" t="s">
        <v>1807</v>
      </c>
      <c r="B1490" s="27" t="s">
        <v>26900</v>
      </c>
      <c r="C1490" s="27" t="s">
        <v>24279</v>
      </c>
      <c r="D1490" s="27" t="s">
        <v>24280</v>
      </c>
      <c r="E1490" s="27" t="s">
        <v>26901</v>
      </c>
    </row>
    <row r="1491" spans="1:5" x14ac:dyDescent="0.2">
      <c r="A1491" s="27" t="s">
        <v>1808</v>
      </c>
      <c r="B1491" s="27" t="s">
        <v>26902</v>
      </c>
      <c r="C1491" s="27" t="s">
        <v>24279</v>
      </c>
      <c r="D1491" s="27" t="s">
        <v>24280</v>
      </c>
      <c r="E1491" s="27" t="s">
        <v>26903</v>
      </c>
    </row>
    <row r="1492" spans="1:5" x14ac:dyDescent="0.2">
      <c r="A1492" s="27" t="s">
        <v>1809</v>
      </c>
      <c r="B1492" s="27" t="s">
        <v>26904</v>
      </c>
      <c r="C1492" s="27" t="s">
        <v>24279</v>
      </c>
      <c r="D1492" s="27" t="s">
        <v>24280</v>
      </c>
      <c r="E1492" s="27" t="s">
        <v>26905</v>
      </c>
    </row>
    <row r="1493" spans="1:5" x14ac:dyDescent="0.2">
      <c r="A1493" s="27" t="s">
        <v>1810</v>
      </c>
      <c r="B1493" s="27" t="s">
        <v>26906</v>
      </c>
      <c r="C1493" s="27" t="s">
        <v>24279</v>
      </c>
      <c r="D1493" s="27" t="s">
        <v>24280</v>
      </c>
      <c r="E1493" s="27" t="s">
        <v>26907</v>
      </c>
    </row>
    <row r="1494" spans="1:5" x14ac:dyDescent="0.2">
      <c r="A1494" s="27" t="s">
        <v>1811</v>
      </c>
      <c r="B1494" s="27" t="s">
        <v>26908</v>
      </c>
      <c r="C1494" s="27" t="s">
        <v>24279</v>
      </c>
      <c r="D1494" s="27" t="s">
        <v>24280</v>
      </c>
      <c r="E1494" s="27" t="s">
        <v>26909</v>
      </c>
    </row>
    <row r="1495" spans="1:5" x14ac:dyDescent="0.2">
      <c r="A1495" s="27" t="s">
        <v>1812</v>
      </c>
      <c r="B1495" s="27" t="s">
        <v>26910</v>
      </c>
      <c r="C1495" s="27" t="s">
        <v>24279</v>
      </c>
      <c r="D1495" s="27" t="s">
        <v>24280</v>
      </c>
      <c r="E1495" s="27" t="s">
        <v>26911</v>
      </c>
    </row>
    <row r="1496" spans="1:5" x14ac:dyDescent="0.2">
      <c r="A1496" s="27" t="s">
        <v>1813</v>
      </c>
      <c r="B1496" s="27" t="s">
        <v>8628</v>
      </c>
      <c r="C1496" s="27" t="s">
        <v>8628</v>
      </c>
      <c r="D1496" s="27" t="s">
        <v>8628</v>
      </c>
      <c r="E1496" s="27" t="s">
        <v>8628</v>
      </c>
    </row>
    <row r="1497" spans="1:5" x14ac:dyDescent="0.2">
      <c r="A1497" s="27" t="s">
        <v>1814</v>
      </c>
      <c r="B1497" s="27" t="s">
        <v>26912</v>
      </c>
      <c r="C1497" s="27" t="s">
        <v>24283</v>
      </c>
      <c r="D1497" s="27" t="s">
        <v>24280</v>
      </c>
      <c r="E1497" s="27" t="s">
        <v>26913</v>
      </c>
    </row>
    <row r="1498" spans="1:5" x14ac:dyDescent="0.2">
      <c r="A1498" s="27" t="s">
        <v>1815</v>
      </c>
      <c r="B1498" s="27" t="s">
        <v>26914</v>
      </c>
      <c r="C1498" s="27" t="s">
        <v>24279</v>
      </c>
      <c r="D1498" s="27" t="s">
        <v>24280</v>
      </c>
      <c r="E1498" s="27" t="s">
        <v>26915</v>
      </c>
    </row>
    <row r="1499" spans="1:5" x14ac:dyDescent="0.2">
      <c r="A1499" s="27" t="s">
        <v>1816</v>
      </c>
      <c r="B1499" s="27" t="s">
        <v>26916</v>
      </c>
      <c r="C1499" s="27" t="s">
        <v>24279</v>
      </c>
      <c r="D1499" s="27" t="s">
        <v>24280</v>
      </c>
      <c r="E1499" s="27" t="s">
        <v>26917</v>
      </c>
    </row>
    <row r="1500" spans="1:5" x14ac:dyDescent="0.2">
      <c r="A1500" s="27" t="s">
        <v>1817</v>
      </c>
      <c r="B1500" s="27" t="s">
        <v>26918</v>
      </c>
      <c r="C1500" s="27" t="s">
        <v>24279</v>
      </c>
      <c r="D1500" s="27" t="s">
        <v>24280</v>
      </c>
      <c r="E1500" s="27" t="s">
        <v>26919</v>
      </c>
    </row>
    <row r="1501" spans="1:5" x14ac:dyDescent="0.2">
      <c r="A1501" s="27" t="s">
        <v>1818</v>
      </c>
      <c r="B1501" s="27" t="s">
        <v>26920</v>
      </c>
      <c r="C1501" s="27" t="s">
        <v>24279</v>
      </c>
      <c r="D1501" s="27" t="s">
        <v>24280</v>
      </c>
      <c r="E1501" s="27" t="s">
        <v>26921</v>
      </c>
    </row>
    <row r="1502" spans="1:5" x14ac:dyDescent="0.2">
      <c r="A1502" s="27" t="s">
        <v>1819</v>
      </c>
      <c r="B1502" s="27" t="s">
        <v>26922</v>
      </c>
      <c r="C1502" s="27" t="s">
        <v>24279</v>
      </c>
      <c r="D1502" s="27" t="s">
        <v>24280</v>
      </c>
      <c r="E1502" s="27" t="s">
        <v>26923</v>
      </c>
    </row>
    <row r="1503" spans="1:5" x14ac:dyDescent="0.2">
      <c r="A1503" s="27" t="s">
        <v>1820</v>
      </c>
      <c r="B1503" s="27" t="s">
        <v>26924</v>
      </c>
      <c r="C1503" s="27" t="s">
        <v>24279</v>
      </c>
      <c r="D1503" s="27" t="s">
        <v>24280</v>
      </c>
      <c r="E1503" s="27" t="s">
        <v>26925</v>
      </c>
    </row>
    <row r="1504" spans="1:5" x14ac:dyDescent="0.2">
      <c r="A1504" s="27" t="s">
        <v>1821</v>
      </c>
      <c r="B1504" s="27" t="s">
        <v>26926</v>
      </c>
      <c r="C1504" s="27" t="s">
        <v>24279</v>
      </c>
      <c r="D1504" s="27" t="s">
        <v>24280</v>
      </c>
      <c r="E1504" s="27" t="s">
        <v>26927</v>
      </c>
    </row>
    <row r="1505" spans="1:5" x14ac:dyDescent="0.2">
      <c r="A1505" s="27" t="s">
        <v>1822</v>
      </c>
      <c r="B1505" s="27" t="s">
        <v>26928</v>
      </c>
      <c r="C1505" s="27" t="s">
        <v>24279</v>
      </c>
      <c r="D1505" s="27" t="s">
        <v>24280</v>
      </c>
      <c r="E1505" s="27" t="s">
        <v>26929</v>
      </c>
    </row>
    <row r="1506" spans="1:5" x14ac:dyDescent="0.2">
      <c r="A1506" s="27" t="s">
        <v>1823</v>
      </c>
      <c r="B1506" s="27" t="s">
        <v>26930</v>
      </c>
      <c r="C1506" s="27" t="s">
        <v>24279</v>
      </c>
      <c r="D1506" s="27" t="s">
        <v>24280</v>
      </c>
      <c r="E1506" s="27" t="s">
        <v>26931</v>
      </c>
    </row>
    <row r="1507" spans="1:5" x14ac:dyDescent="0.2">
      <c r="A1507" s="27" t="s">
        <v>1824</v>
      </c>
      <c r="B1507" s="27" t="s">
        <v>26932</v>
      </c>
      <c r="C1507" s="27" t="s">
        <v>24279</v>
      </c>
      <c r="D1507" s="27" t="s">
        <v>24280</v>
      </c>
      <c r="E1507" s="27" t="s">
        <v>26933</v>
      </c>
    </row>
    <row r="1508" spans="1:5" x14ac:dyDescent="0.2">
      <c r="A1508" s="27" t="s">
        <v>1825</v>
      </c>
      <c r="B1508" s="27" t="s">
        <v>26934</v>
      </c>
      <c r="C1508" s="27" t="s">
        <v>24283</v>
      </c>
      <c r="D1508" s="27" t="s">
        <v>24280</v>
      </c>
      <c r="E1508" s="27" t="s">
        <v>26935</v>
      </c>
    </row>
    <row r="1509" spans="1:5" x14ac:dyDescent="0.2">
      <c r="A1509" s="27" t="s">
        <v>1826</v>
      </c>
      <c r="B1509" s="27" t="s">
        <v>26936</v>
      </c>
      <c r="C1509" s="27" t="s">
        <v>24279</v>
      </c>
      <c r="D1509" s="27" t="s">
        <v>24280</v>
      </c>
      <c r="E1509" s="27" t="s">
        <v>26937</v>
      </c>
    </row>
    <row r="1510" spans="1:5" x14ac:dyDescent="0.2">
      <c r="A1510" s="27" t="s">
        <v>1827</v>
      </c>
      <c r="B1510" s="27" t="s">
        <v>26938</v>
      </c>
      <c r="C1510" s="27" t="s">
        <v>24279</v>
      </c>
      <c r="D1510" s="27" t="s">
        <v>24280</v>
      </c>
      <c r="E1510" s="27" t="s">
        <v>26939</v>
      </c>
    </row>
    <row r="1511" spans="1:5" x14ac:dyDescent="0.2">
      <c r="A1511" s="27" t="s">
        <v>1828</v>
      </c>
      <c r="B1511" s="27" t="s">
        <v>26940</v>
      </c>
      <c r="C1511" s="27" t="s">
        <v>24279</v>
      </c>
      <c r="D1511" s="27" t="s">
        <v>24280</v>
      </c>
      <c r="E1511" s="27" t="s">
        <v>25348</v>
      </c>
    </row>
    <row r="1512" spans="1:5" x14ac:dyDescent="0.2">
      <c r="A1512" s="27" t="s">
        <v>1829</v>
      </c>
      <c r="B1512" s="27" t="s">
        <v>26941</v>
      </c>
      <c r="C1512" s="27" t="s">
        <v>24279</v>
      </c>
      <c r="D1512" s="27" t="s">
        <v>24280</v>
      </c>
      <c r="E1512" s="27" t="s">
        <v>26942</v>
      </c>
    </row>
    <row r="1513" spans="1:5" x14ac:dyDescent="0.2">
      <c r="A1513" s="27" t="s">
        <v>1830</v>
      </c>
      <c r="B1513" s="27" t="s">
        <v>26943</v>
      </c>
      <c r="C1513" s="27" t="s">
        <v>24279</v>
      </c>
      <c r="D1513" s="27" t="s">
        <v>24280</v>
      </c>
      <c r="E1513" s="27" t="s">
        <v>26944</v>
      </c>
    </row>
    <row r="1514" spans="1:5" x14ac:dyDescent="0.2">
      <c r="A1514" s="27" t="s">
        <v>1831</v>
      </c>
      <c r="B1514" s="27" t="s">
        <v>26945</v>
      </c>
      <c r="C1514" s="27" t="s">
        <v>24279</v>
      </c>
      <c r="D1514" s="27" t="s">
        <v>24280</v>
      </c>
      <c r="E1514" s="27" t="s">
        <v>26946</v>
      </c>
    </row>
    <row r="1515" spans="1:5" x14ac:dyDescent="0.2">
      <c r="A1515" s="27" t="s">
        <v>1832</v>
      </c>
      <c r="B1515" s="27" t="s">
        <v>26947</v>
      </c>
      <c r="C1515" s="27" t="s">
        <v>24279</v>
      </c>
      <c r="D1515" s="27" t="s">
        <v>24280</v>
      </c>
      <c r="E1515" s="27" t="s">
        <v>26948</v>
      </c>
    </row>
    <row r="1516" spans="1:5" x14ac:dyDescent="0.2">
      <c r="A1516" s="27" t="s">
        <v>1833</v>
      </c>
      <c r="B1516" s="27" t="s">
        <v>26949</v>
      </c>
      <c r="C1516" s="27" t="s">
        <v>24279</v>
      </c>
      <c r="D1516" s="27" t="s">
        <v>24280</v>
      </c>
      <c r="E1516" s="27" t="s">
        <v>26950</v>
      </c>
    </row>
    <row r="1517" spans="1:5" x14ac:dyDescent="0.2">
      <c r="A1517" s="27" t="s">
        <v>1834</v>
      </c>
      <c r="B1517" s="27" t="s">
        <v>26951</v>
      </c>
      <c r="C1517" s="27" t="s">
        <v>24279</v>
      </c>
      <c r="D1517" s="27" t="s">
        <v>24280</v>
      </c>
      <c r="E1517" s="27" t="s">
        <v>26952</v>
      </c>
    </row>
    <row r="1518" spans="1:5" x14ac:dyDescent="0.2">
      <c r="A1518" s="27" t="s">
        <v>1835</v>
      </c>
      <c r="B1518" s="27" t="s">
        <v>26953</v>
      </c>
      <c r="C1518" s="27" t="s">
        <v>24279</v>
      </c>
      <c r="D1518" s="27" t="s">
        <v>24280</v>
      </c>
      <c r="E1518" s="27" t="s">
        <v>25061</v>
      </c>
    </row>
    <row r="1519" spans="1:5" x14ac:dyDescent="0.2">
      <c r="A1519" s="27" t="s">
        <v>1836</v>
      </c>
      <c r="B1519" s="27" t="s">
        <v>26954</v>
      </c>
      <c r="C1519" s="27" t="s">
        <v>24279</v>
      </c>
      <c r="D1519" s="27" t="s">
        <v>24280</v>
      </c>
      <c r="E1519" s="27" t="s">
        <v>26955</v>
      </c>
    </row>
    <row r="1520" spans="1:5" x14ac:dyDescent="0.2">
      <c r="A1520" s="27" t="s">
        <v>1837</v>
      </c>
      <c r="B1520" s="27" t="s">
        <v>26956</v>
      </c>
      <c r="C1520" s="27" t="s">
        <v>24279</v>
      </c>
      <c r="D1520" s="27" t="s">
        <v>24280</v>
      </c>
      <c r="E1520" s="27" t="s">
        <v>26957</v>
      </c>
    </row>
    <row r="1521" spans="1:5" x14ac:dyDescent="0.2">
      <c r="A1521" s="27" t="s">
        <v>1838</v>
      </c>
      <c r="B1521" s="27" t="s">
        <v>26958</v>
      </c>
      <c r="C1521" s="27" t="s">
        <v>24279</v>
      </c>
      <c r="D1521" s="27" t="s">
        <v>24280</v>
      </c>
      <c r="E1521" s="27" t="s">
        <v>26959</v>
      </c>
    </row>
    <row r="1522" spans="1:5" x14ac:dyDescent="0.2">
      <c r="A1522" s="27" t="s">
        <v>1839</v>
      </c>
      <c r="B1522" s="27" t="s">
        <v>26960</v>
      </c>
      <c r="C1522" s="27" t="s">
        <v>24279</v>
      </c>
      <c r="D1522" s="27" t="s">
        <v>24280</v>
      </c>
      <c r="E1522" s="27" t="s">
        <v>26961</v>
      </c>
    </row>
    <row r="1523" spans="1:5" x14ac:dyDescent="0.2">
      <c r="A1523" s="27" t="s">
        <v>1840</v>
      </c>
      <c r="B1523" s="27" t="s">
        <v>26962</v>
      </c>
      <c r="C1523" s="27" t="s">
        <v>24279</v>
      </c>
      <c r="D1523" s="27" t="s">
        <v>24280</v>
      </c>
      <c r="E1523" s="27" t="s">
        <v>26963</v>
      </c>
    </row>
    <row r="1524" spans="1:5" x14ac:dyDescent="0.2">
      <c r="A1524" s="27" t="s">
        <v>1841</v>
      </c>
      <c r="B1524" s="27" t="s">
        <v>26964</v>
      </c>
      <c r="C1524" s="27" t="s">
        <v>24279</v>
      </c>
      <c r="D1524" s="27" t="s">
        <v>24280</v>
      </c>
      <c r="E1524" s="27" t="s">
        <v>26965</v>
      </c>
    </row>
    <row r="1525" spans="1:5" x14ac:dyDescent="0.2">
      <c r="A1525" s="27" t="s">
        <v>1842</v>
      </c>
      <c r="B1525" s="27" t="s">
        <v>26966</v>
      </c>
      <c r="C1525" s="27" t="s">
        <v>24279</v>
      </c>
      <c r="D1525" s="27" t="s">
        <v>24280</v>
      </c>
      <c r="E1525" s="27" t="s">
        <v>26967</v>
      </c>
    </row>
    <row r="1526" spans="1:5" x14ac:dyDescent="0.2">
      <c r="A1526" s="27" t="s">
        <v>1843</v>
      </c>
      <c r="B1526" s="27" t="s">
        <v>26968</v>
      </c>
      <c r="C1526" s="27" t="s">
        <v>24279</v>
      </c>
      <c r="D1526" s="27" t="s">
        <v>24280</v>
      </c>
      <c r="E1526" s="27" t="s">
        <v>26969</v>
      </c>
    </row>
    <row r="1527" spans="1:5" x14ac:dyDescent="0.2">
      <c r="A1527" s="27" t="s">
        <v>1844</v>
      </c>
      <c r="B1527" s="27" t="s">
        <v>26970</v>
      </c>
      <c r="C1527" s="27" t="s">
        <v>24279</v>
      </c>
      <c r="D1527" s="27" t="s">
        <v>24280</v>
      </c>
      <c r="E1527" s="27" t="s">
        <v>26971</v>
      </c>
    </row>
    <row r="1528" spans="1:5" x14ac:dyDescent="0.2">
      <c r="A1528" s="27" t="s">
        <v>1845</v>
      </c>
      <c r="B1528" s="27" t="s">
        <v>26972</v>
      </c>
      <c r="C1528" s="27" t="s">
        <v>24279</v>
      </c>
      <c r="D1528" s="27" t="s">
        <v>24280</v>
      </c>
      <c r="E1528" s="27" t="s">
        <v>26973</v>
      </c>
    </row>
    <row r="1529" spans="1:5" x14ac:dyDescent="0.2">
      <c r="A1529" s="27" t="s">
        <v>1846</v>
      </c>
      <c r="B1529" s="27" t="s">
        <v>26974</v>
      </c>
      <c r="C1529" s="27" t="s">
        <v>24279</v>
      </c>
      <c r="D1529" s="27" t="s">
        <v>24280</v>
      </c>
      <c r="E1529" s="27" t="s">
        <v>8628</v>
      </c>
    </row>
    <row r="1530" spans="1:5" x14ac:dyDescent="0.2">
      <c r="A1530" s="27" t="s">
        <v>333</v>
      </c>
      <c r="B1530" s="27" t="s">
        <v>26975</v>
      </c>
      <c r="C1530" s="27" t="s">
        <v>24279</v>
      </c>
      <c r="D1530" s="27" t="s">
        <v>24280</v>
      </c>
      <c r="E1530" s="27" t="s">
        <v>26976</v>
      </c>
    </row>
    <row r="1531" spans="1:5" x14ac:dyDescent="0.2">
      <c r="A1531" s="27" t="s">
        <v>1847</v>
      </c>
      <c r="B1531" s="27" t="s">
        <v>26977</v>
      </c>
      <c r="C1531" s="27" t="s">
        <v>24279</v>
      </c>
      <c r="D1531" s="27" t="s">
        <v>24280</v>
      </c>
      <c r="E1531" s="27" t="s">
        <v>26978</v>
      </c>
    </row>
    <row r="1532" spans="1:5" x14ac:dyDescent="0.2">
      <c r="A1532" s="27" t="s">
        <v>1848</v>
      </c>
      <c r="B1532" s="27" t="s">
        <v>26979</v>
      </c>
      <c r="C1532" s="27" t="s">
        <v>24279</v>
      </c>
      <c r="D1532" s="27" t="s">
        <v>24280</v>
      </c>
      <c r="E1532" s="27" t="s">
        <v>26980</v>
      </c>
    </row>
    <row r="1533" spans="1:5" x14ac:dyDescent="0.2">
      <c r="A1533" s="27" t="s">
        <v>1849</v>
      </c>
      <c r="B1533" s="27" t="s">
        <v>26981</v>
      </c>
      <c r="C1533" s="27" t="s">
        <v>24279</v>
      </c>
      <c r="D1533" s="27" t="s">
        <v>24280</v>
      </c>
      <c r="E1533" s="27" t="s">
        <v>26982</v>
      </c>
    </row>
    <row r="1534" spans="1:5" x14ac:dyDescent="0.2">
      <c r="A1534" s="27" t="s">
        <v>1850</v>
      </c>
      <c r="B1534" s="27" t="s">
        <v>26983</v>
      </c>
      <c r="C1534" s="27" t="s">
        <v>24283</v>
      </c>
      <c r="D1534" s="27" t="s">
        <v>24280</v>
      </c>
      <c r="E1534" s="27" t="s">
        <v>8628</v>
      </c>
    </row>
    <row r="1535" spans="1:5" x14ac:dyDescent="0.2">
      <c r="A1535" s="27" t="s">
        <v>1851</v>
      </c>
      <c r="B1535" s="27" t="s">
        <v>26984</v>
      </c>
      <c r="C1535" s="27" t="s">
        <v>24279</v>
      </c>
      <c r="D1535" s="27" t="s">
        <v>24280</v>
      </c>
      <c r="E1535" s="27" t="s">
        <v>26985</v>
      </c>
    </row>
    <row r="1536" spans="1:5" x14ac:dyDescent="0.2">
      <c r="A1536" s="27" t="s">
        <v>1852</v>
      </c>
      <c r="B1536" s="27" t="s">
        <v>26986</v>
      </c>
      <c r="C1536" s="27" t="s">
        <v>24279</v>
      </c>
      <c r="D1536" s="27" t="s">
        <v>24280</v>
      </c>
      <c r="E1536" s="27" t="s">
        <v>26987</v>
      </c>
    </row>
    <row r="1537" spans="1:5" x14ac:dyDescent="0.2">
      <c r="A1537" s="27" t="s">
        <v>1853</v>
      </c>
      <c r="B1537" s="27" t="s">
        <v>26988</v>
      </c>
      <c r="C1537" s="27" t="s">
        <v>24279</v>
      </c>
      <c r="D1537" s="27" t="s">
        <v>24280</v>
      </c>
      <c r="E1537" s="27" t="s">
        <v>8628</v>
      </c>
    </row>
    <row r="1538" spans="1:5" x14ac:dyDescent="0.2">
      <c r="A1538" s="27" t="s">
        <v>1854</v>
      </c>
      <c r="B1538" s="27" t="s">
        <v>26989</v>
      </c>
      <c r="C1538" s="27" t="s">
        <v>24279</v>
      </c>
      <c r="D1538" s="27" t="s">
        <v>24280</v>
      </c>
      <c r="E1538" s="27" t="s">
        <v>26990</v>
      </c>
    </row>
    <row r="1539" spans="1:5" x14ac:dyDescent="0.2">
      <c r="A1539" s="27" t="s">
        <v>1855</v>
      </c>
      <c r="B1539" s="27" t="s">
        <v>26991</v>
      </c>
      <c r="C1539" s="27" t="s">
        <v>24279</v>
      </c>
      <c r="D1539" s="27" t="s">
        <v>24280</v>
      </c>
      <c r="E1539" s="27" t="s">
        <v>26992</v>
      </c>
    </row>
    <row r="1540" spans="1:5" x14ac:dyDescent="0.2">
      <c r="A1540" s="27" t="s">
        <v>1856</v>
      </c>
      <c r="B1540" s="27" t="s">
        <v>26993</v>
      </c>
      <c r="C1540" s="27" t="s">
        <v>24279</v>
      </c>
      <c r="D1540" s="27" t="s">
        <v>24280</v>
      </c>
      <c r="E1540" s="27" t="s">
        <v>26994</v>
      </c>
    </row>
    <row r="1541" spans="1:5" x14ac:dyDescent="0.2">
      <c r="A1541" s="27" t="s">
        <v>1857</v>
      </c>
      <c r="B1541" s="27" t="s">
        <v>26995</v>
      </c>
      <c r="C1541" s="27" t="s">
        <v>24279</v>
      </c>
      <c r="D1541" s="27" t="s">
        <v>24280</v>
      </c>
      <c r="E1541" s="27" t="s">
        <v>24970</v>
      </c>
    </row>
    <row r="1542" spans="1:5" x14ac:dyDescent="0.2">
      <c r="A1542" s="27" t="s">
        <v>1858</v>
      </c>
      <c r="B1542" s="27" t="s">
        <v>26996</v>
      </c>
      <c r="C1542" s="27" t="s">
        <v>24279</v>
      </c>
      <c r="D1542" s="27" t="s">
        <v>24280</v>
      </c>
      <c r="E1542" s="27" t="s">
        <v>26997</v>
      </c>
    </row>
    <row r="1543" spans="1:5" x14ac:dyDescent="0.2">
      <c r="A1543" s="27" t="s">
        <v>1859</v>
      </c>
      <c r="B1543" s="27" t="s">
        <v>26998</v>
      </c>
      <c r="C1543" s="27" t="s">
        <v>24279</v>
      </c>
      <c r="D1543" s="27" t="s">
        <v>24280</v>
      </c>
      <c r="E1543" s="27" t="s">
        <v>26999</v>
      </c>
    </row>
    <row r="1544" spans="1:5" x14ac:dyDescent="0.2">
      <c r="A1544" s="27" t="s">
        <v>1860</v>
      </c>
      <c r="B1544" s="27" t="s">
        <v>27000</v>
      </c>
      <c r="C1544" s="27" t="s">
        <v>24279</v>
      </c>
      <c r="D1544" s="27" t="s">
        <v>24280</v>
      </c>
      <c r="E1544" s="27" t="s">
        <v>27001</v>
      </c>
    </row>
    <row r="1545" spans="1:5" x14ac:dyDescent="0.2">
      <c r="A1545" s="27" t="s">
        <v>1861</v>
      </c>
      <c r="B1545" s="27" t="s">
        <v>27002</v>
      </c>
      <c r="C1545" s="27" t="s">
        <v>24283</v>
      </c>
      <c r="D1545" s="27" t="s">
        <v>24280</v>
      </c>
      <c r="E1545" s="27" t="s">
        <v>8628</v>
      </c>
    </row>
    <row r="1546" spans="1:5" x14ac:dyDescent="0.2">
      <c r="A1546" s="27" t="s">
        <v>1862</v>
      </c>
      <c r="B1546" s="27" t="s">
        <v>27003</v>
      </c>
      <c r="C1546" s="27" t="s">
        <v>24279</v>
      </c>
      <c r="D1546" s="27" t="s">
        <v>24280</v>
      </c>
      <c r="E1546" s="27" t="s">
        <v>27004</v>
      </c>
    </row>
    <row r="1547" spans="1:5" x14ac:dyDescent="0.2">
      <c r="A1547" s="27" t="s">
        <v>1863</v>
      </c>
      <c r="B1547" s="27" t="s">
        <v>27005</v>
      </c>
      <c r="C1547" s="27" t="s">
        <v>24279</v>
      </c>
      <c r="D1547" s="27" t="s">
        <v>24280</v>
      </c>
      <c r="E1547" s="27" t="s">
        <v>27006</v>
      </c>
    </row>
    <row r="1548" spans="1:5" x14ac:dyDescent="0.2">
      <c r="A1548" s="27" t="s">
        <v>1864</v>
      </c>
      <c r="B1548" s="27" t="s">
        <v>27007</v>
      </c>
      <c r="C1548" s="27" t="s">
        <v>24283</v>
      </c>
      <c r="D1548" s="27" t="s">
        <v>24280</v>
      </c>
      <c r="E1548" s="27" t="s">
        <v>27008</v>
      </c>
    </row>
    <row r="1549" spans="1:5" x14ac:dyDescent="0.2">
      <c r="A1549" s="27" t="s">
        <v>1865</v>
      </c>
      <c r="B1549" s="27" t="s">
        <v>27009</v>
      </c>
      <c r="C1549" s="27" t="s">
        <v>24283</v>
      </c>
      <c r="D1549" s="27" t="s">
        <v>24280</v>
      </c>
      <c r="E1549" s="27" t="s">
        <v>8628</v>
      </c>
    </row>
    <row r="1550" spans="1:5" x14ac:dyDescent="0.2">
      <c r="A1550" s="27" t="s">
        <v>32</v>
      </c>
      <c r="B1550" s="27" t="s">
        <v>27010</v>
      </c>
      <c r="C1550" s="27" t="s">
        <v>24279</v>
      </c>
      <c r="D1550" s="27" t="s">
        <v>24280</v>
      </c>
      <c r="E1550" s="27" t="s">
        <v>27011</v>
      </c>
    </row>
    <row r="1551" spans="1:5" x14ac:dyDescent="0.2">
      <c r="A1551" s="27" t="s">
        <v>1866</v>
      </c>
      <c r="B1551" s="27" t="s">
        <v>27012</v>
      </c>
      <c r="C1551" s="27" t="s">
        <v>24279</v>
      </c>
      <c r="D1551" s="27" t="s">
        <v>24280</v>
      </c>
      <c r="E1551" s="27" t="s">
        <v>27013</v>
      </c>
    </row>
    <row r="1552" spans="1:5" x14ac:dyDescent="0.2">
      <c r="A1552" s="27" t="s">
        <v>1867</v>
      </c>
      <c r="B1552" s="27" t="s">
        <v>27014</v>
      </c>
      <c r="C1552" s="27" t="s">
        <v>24279</v>
      </c>
      <c r="D1552" s="27" t="s">
        <v>24280</v>
      </c>
      <c r="E1552" s="27" t="s">
        <v>27015</v>
      </c>
    </row>
    <row r="1553" spans="1:5" x14ac:dyDescent="0.2">
      <c r="A1553" s="27" t="s">
        <v>1868</v>
      </c>
      <c r="B1553" s="27" t="s">
        <v>27016</v>
      </c>
      <c r="C1553" s="27" t="s">
        <v>24279</v>
      </c>
      <c r="D1553" s="27" t="s">
        <v>24280</v>
      </c>
      <c r="E1553" s="27" t="s">
        <v>27017</v>
      </c>
    </row>
    <row r="1554" spans="1:5" x14ac:dyDescent="0.2">
      <c r="A1554" s="27" t="s">
        <v>1869</v>
      </c>
      <c r="B1554" s="27" t="s">
        <v>27018</v>
      </c>
      <c r="C1554" s="27" t="s">
        <v>24279</v>
      </c>
      <c r="D1554" s="27" t="s">
        <v>24280</v>
      </c>
      <c r="E1554" s="27" t="s">
        <v>27019</v>
      </c>
    </row>
    <row r="1555" spans="1:5" x14ac:dyDescent="0.2">
      <c r="A1555" s="27" t="s">
        <v>1870</v>
      </c>
      <c r="B1555" s="27" t="s">
        <v>27020</v>
      </c>
      <c r="C1555" s="27" t="s">
        <v>24279</v>
      </c>
      <c r="D1555" s="27" t="s">
        <v>24280</v>
      </c>
      <c r="E1555" s="27" t="s">
        <v>27021</v>
      </c>
    </row>
    <row r="1556" spans="1:5" x14ac:dyDescent="0.2">
      <c r="A1556" s="27" t="s">
        <v>1871</v>
      </c>
      <c r="B1556" s="27" t="s">
        <v>27022</v>
      </c>
      <c r="C1556" s="27" t="s">
        <v>24283</v>
      </c>
      <c r="D1556" s="27" t="s">
        <v>24280</v>
      </c>
      <c r="E1556" s="27" t="s">
        <v>27023</v>
      </c>
    </row>
    <row r="1557" spans="1:5" x14ac:dyDescent="0.2">
      <c r="A1557" s="27" t="s">
        <v>1872</v>
      </c>
      <c r="B1557" s="27" t="s">
        <v>27024</v>
      </c>
      <c r="C1557" s="27" t="s">
        <v>24283</v>
      </c>
      <c r="D1557" s="27" t="s">
        <v>24280</v>
      </c>
      <c r="E1557" s="27" t="s">
        <v>8628</v>
      </c>
    </row>
    <row r="1558" spans="1:5" x14ac:dyDescent="0.2">
      <c r="A1558" s="27" t="s">
        <v>1873</v>
      </c>
      <c r="B1558" s="27" t="s">
        <v>27025</v>
      </c>
      <c r="C1558" s="27" t="s">
        <v>24283</v>
      </c>
      <c r="D1558" s="27" t="s">
        <v>24280</v>
      </c>
      <c r="E1558" s="27" t="s">
        <v>27026</v>
      </c>
    </row>
    <row r="1559" spans="1:5" x14ac:dyDescent="0.2">
      <c r="A1559" s="27" t="s">
        <v>1874</v>
      </c>
      <c r="B1559" s="27" t="s">
        <v>27027</v>
      </c>
      <c r="C1559" s="27" t="s">
        <v>24283</v>
      </c>
      <c r="D1559" s="27" t="s">
        <v>24280</v>
      </c>
      <c r="E1559" s="27" t="s">
        <v>8628</v>
      </c>
    </row>
    <row r="1560" spans="1:5" x14ac:dyDescent="0.2">
      <c r="A1560" s="27" t="s">
        <v>1875</v>
      </c>
      <c r="B1560" s="27" t="s">
        <v>27028</v>
      </c>
      <c r="C1560" s="27" t="s">
        <v>24279</v>
      </c>
      <c r="D1560" s="27" t="s">
        <v>24280</v>
      </c>
      <c r="E1560" s="27" t="s">
        <v>8628</v>
      </c>
    </row>
    <row r="1561" spans="1:5" x14ac:dyDescent="0.2">
      <c r="A1561" s="27" t="s">
        <v>1876</v>
      </c>
      <c r="B1561" s="27" t="s">
        <v>27029</v>
      </c>
      <c r="C1561" s="27" t="s">
        <v>24279</v>
      </c>
      <c r="D1561" s="27" t="s">
        <v>24280</v>
      </c>
      <c r="E1561" s="27" t="s">
        <v>25204</v>
      </c>
    </row>
    <row r="1562" spans="1:5" x14ac:dyDescent="0.2">
      <c r="A1562" s="27" t="s">
        <v>1877</v>
      </c>
      <c r="B1562" s="27" t="s">
        <v>27030</v>
      </c>
      <c r="C1562" s="27" t="s">
        <v>24279</v>
      </c>
      <c r="D1562" s="27" t="s">
        <v>24280</v>
      </c>
      <c r="E1562" s="27" t="s">
        <v>8628</v>
      </c>
    </row>
    <row r="1563" spans="1:5" x14ac:dyDescent="0.2">
      <c r="A1563" s="27" t="s">
        <v>1878</v>
      </c>
      <c r="B1563" s="27" t="s">
        <v>27031</v>
      </c>
      <c r="C1563" s="27" t="s">
        <v>24279</v>
      </c>
      <c r="D1563" s="27" t="s">
        <v>24280</v>
      </c>
      <c r="E1563" s="27" t="s">
        <v>27032</v>
      </c>
    </row>
    <row r="1564" spans="1:5" x14ac:dyDescent="0.2">
      <c r="A1564" s="27" t="s">
        <v>1879</v>
      </c>
      <c r="B1564" s="27" t="s">
        <v>27033</v>
      </c>
      <c r="C1564" s="27" t="s">
        <v>24279</v>
      </c>
      <c r="D1564" s="27" t="s">
        <v>24280</v>
      </c>
      <c r="E1564" s="27" t="s">
        <v>27034</v>
      </c>
    </row>
    <row r="1565" spans="1:5" x14ac:dyDescent="0.2">
      <c r="A1565" s="27" t="s">
        <v>1880</v>
      </c>
      <c r="B1565" s="27" t="s">
        <v>27035</v>
      </c>
      <c r="C1565" s="27" t="s">
        <v>24279</v>
      </c>
      <c r="D1565" s="27" t="s">
        <v>24280</v>
      </c>
      <c r="E1565" s="27" t="s">
        <v>27036</v>
      </c>
    </row>
    <row r="1566" spans="1:5" x14ac:dyDescent="0.2">
      <c r="A1566" s="27" t="s">
        <v>1881</v>
      </c>
      <c r="B1566" s="27" t="s">
        <v>27037</v>
      </c>
      <c r="C1566" s="27" t="s">
        <v>24279</v>
      </c>
      <c r="D1566" s="27" t="s">
        <v>24280</v>
      </c>
      <c r="E1566" s="27" t="s">
        <v>27038</v>
      </c>
    </row>
    <row r="1567" spans="1:5" x14ac:dyDescent="0.2">
      <c r="A1567" s="27" t="s">
        <v>1882</v>
      </c>
      <c r="B1567" s="27" t="s">
        <v>27039</v>
      </c>
      <c r="C1567" s="27" t="s">
        <v>24279</v>
      </c>
      <c r="D1567" s="27" t="s">
        <v>24280</v>
      </c>
      <c r="E1567" s="27" t="s">
        <v>27040</v>
      </c>
    </row>
    <row r="1568" spans="1:5" x14ac:dyDescent="0.2">
      <c r="A1568" s="27" t="s">
        <v>1883</v>
      </c>
      <c r="B1568" s="27" t="s">
        <v>27041</v>
      </c>
      <c r="C1568" s="27" t="s">
        <v>24279</v>
      </c>
      <c r="D1568" s="27" t="s">
        <v>24280</v>
      </c>
      <c r="E1568" s="27" t="s">
        <v>8628</v>
      </c>
    </row>
    <row r="1569" spans="1:5" x14ac:dyDescent="0.2">
      <c r="A1569" s="27" t="s">
        <v>1884</v>
      </c>
      <c r="B1569" s="27" t="s">
        <v>27042</v>
      </c>
      <c r="C1569" s="27" t="s">
        <v>24279</v>
      </c>
      <c r="D1569" s="27" t="s">
        <v>24280</v>
      </c>
      <c r="E1569" s="27" t="s">
        <v>27043</v>
      </c>
    </row>
    <row r="1570" spans="1:5" x14ac:dyDescent="0.2">
      <c r="A1570" s="27" t="s">
        <v>1885</v>
      </c>
      <c r="B1570" s="27" t="s">
        <v>27044</v>
      </c>
      <c r="C1570" s="27" t="s">
        <v>24283</v>
      </c>
      <c r="D1570" s="27" t="s">
        <v>24280</v>
      </c>
      <c r="E1570" s="27" t="s">
        <v>27045</v>
      </c>
    </row>
    <row r="1571" spans="1:5" x14ac:dyDescent="0.2">
      <c r="A1571" s="27" t="s">
        <v>1886</v>
      </c>
      <c r="B1571" s="27" t="s">
        <v>27046</v>
      </c>
      <c r="C1571" s="27" t="s">
        <v>24279</v>
      </c>
      <c r="D1571" s="27" t="s">
        <v>24280</v>
      </c>
      <c r="E1571" s="27" t="s">
        <v>27047</v>
      </c>
    </row>
    <row r="1572" spans="1:5" x14ac:dyDescent="0.2">
      <c r="A1572" s="27" t="s">
        <v>1887</v>
      </c>
      <c r="B1572" s="27" t="s">
        <v>27048</v>
      </c>
      <c r="C1572" s="27" t="s">
        <v>24279</v>
      </c>
      <c r="D1572" s="27" t="s">
        <v>24280</v>
      </c>
      <c r="E1572" s="27" t="s">
        <v>27049</v>
      </c>
    </row>
    <row r="1573" spans="1:5" x14ac:dyDescent="0.2">
      <c r="A1573" s="27" t="s">
        <v>1888</v>
      </c>
      <c r="B1573" s="27" t="s">
        <v>27050</v>
      </c>
      <c r="C1573" s="27" t="s">
        <v>24279</v>
      </c>
      <c r="D1573" s="27" t="s">
        <v>24280</v>
      </c>
      <c r="E1573" s="27" t="s">
        <v>27051</v>
      </c>
    </row>
    <row r="1574" spans="1:5" x14ac:dyDescent="0.2">
      <c r="A1574" s="27" t="s">
        <v>1889</v>
      </c>
      <c r="B1574" s="27" t="s">
        <v>27052</v>
      </c>
      <c r="C1574" s="27" t="s">
        <v>24279</v>
      </c>
      <c r="D1574" s="27" t="s">
        <v>24280</v>
      </c>
      <c r="E1574" s="27" t="s">
        <v>27053</v>
      </c>
    </row>
    <row r="1575" spans="1:5" x14ac:dyDescent="0.2">
      <c r="A1575" s="27" t="s">
        <v>1890</v>
      </c>
      <c r="B1575" s="27" t="s">
        <v>27054</v>
      </c>
      <c r="C1575" s="27" t="s">
        <v>24279</v>
      </c>
      <c r="D1575" s="27" t="s">
        <v>24280</v>
      </c>
      <c r="E1575" s="27" t="s">
        <v>27055</v>
      </c>
    </row>
    <row r="1576" spans="1:5" x14ac:dyDescent="0.2">
      <c r="A1576" s="27" t="s">
        <v>1891</v>
      </c>
      <c r="B1576" s="27" t="s">
        <v>27056</v>
      </c>
      <c r="C1576" s="27" t="s">
        <v>24283</v>
      </c>
      <c r="D1576" s="27" t="s">
        <v>24280</v>
      </c>
      <c r="E1576" s="27" t="s">
        <v>27057</v>
      </c>
    </row>
    <row r="1577" spans="1:5" x14ac:dyDescent="0.2">
      <c r="A1577" s="27" t="s">
        <v>1892</v>
      </c>
      <c r="B1577" s="27" t="s">
        <v>27058</v>
      </c>
      <c r="C1577" s="27" t="s">
        <v>24279</v>
      </c>
      <c r="D1577" s="27" t="s">
        <v>24280</v>
      </c>
      <c r="E1577" s="27" t="s">
        <v>27059</v>
      </c>
    </row>
    <row r="1578" spans="1:5" x14ac:dyDescent="0.2">
      <c r="A1578" s="27" t="s">
        <v>1893</v>
      </c>
      <c r="B1578" s="27" t="s">
        <v>27060</v>
      </c>
      <c r="C1578" s="27" t="s">
        <v>24279</v>
      </c>
      <c r="D1578" s="27" t="s">
        <v>24280</v>
      </c>
      <c r="E1578" s="27" t="s">
        <v>27061</v>
      </c>
    </row>
    <row r="1579" spans="1:5" x14ac:dyDescent="0.2">
      <c r="A1579" s="27" t="s">
        <v>1894</v>
      </c>
      <c r="B1579" s="27" t="s">
        <v>27062</v>
      </c>
      <c r="C1579" s="27" t="s">
        <v>24279</v>
      </c>
      <c r="D1579" s="27" t="s">
        <v>24280</v>
      </c>
      <c r="E1579" s="27" t="s">
        <v>27063</v>
      </c>
    </row>
    <row r="1580" spans="1:5" x14ac:dyDescent="0.2">
      <c r="A1580" s="27" t="s">
        <v>1895</v>
      </c>
      <c r="B1580" s="27" t="s">
        <v>27064</v>
      </c>
      <c r="C1580" s="27" t="s">
        <v>24279</v>
      </c>
      <c r="D1580" s="27" t="s">
        <v>24280</v>
      </c>
      <c r="E1580" s="27" t="s">
        <v>24813</v>
      </c>
    </row>
    <row r="1581" spans="1:5" x14ac:dyDescent="0.2">
      <c r="A1581" s="27" t="s">
        <v>1896</v>
      </c>
      <c r="B1581" s="27" t="s">
        <v>27065</v>
      </c>
      <c r="C1581" s="27" t="s">
        <v>24279</v>
      </c>
      <c r="D1581" s="27" t="s">
        <v>24280</v>
      </c>
      <c r="E1581" s="27" t="s">
        <v>27066</v>
      </c>
    </row>
    <row r="1582" spans="1:5" x14ac:dyDescent="0.2">
      <c r="A1582" s="27" t="s">
        <v>1897</v>
      </c>
      <c r="B1582" s="27" t="s">
        <v>27067</v>
      </c>
      <c r="C1582" s="27" t="s">
        <v>24279</v>
      </c>
      <c r="D1582" s="27" t="s">
        <v>24280</v>
      </c>
      <c r="E1582" s="27" t="s">
        <v>8628</v>
      </c>
    </row>
    <row r="1583" spans="1:5" x14ac:dyDescent="0.2">
      <c r="A1583" s="27" t="s">
        <v>1898</v>
      </c>
      <c r="B1583" s="27" t="s">
        <v>27068</v>
      </c>
      <c r="C1583" s="27" t="s">
        <v>24279</v>
      </c>
      <c r="D1583" s="27" t="s">
        <v>24280</v>
      </c>
      <c r="E1583" s="27" t="s">
        <v>27069</v>
      </c>
    </row>
    <row r="1584" spans="1:5" x14ac:dyDescent="0.2">
      <c r="A1584" s="27" t="s">
        <v>1899</v>
      </c>
      <c r="B1584" s="27" t="s">
        <v>27070</v>
      </c>
      <c r="C1584" s="27" t="s">
        <v>24279</v>
      </c>
      <c r="D1584" s="27" t="s">
        <v>24280</v>
      </c>
      <c r="E1584" s="27" t="s">
        <v>27071</v>
      </c>
    </row>
    <row r="1585" spans="1:5" x14ac:dyDescent="0.2">
      <c r="A1585" s="27" t="s">
        <v>1900</v>
      </c>
      <c r="B1585" s="27" t="s">
        <v>27072</v>
      </c>
      <c r="C1585" s="27" t="s">
        <v>24283</v>
      </c>
      <c r="D1585" s="27" t="s">
        <v>24280</v>
      </c>
      <c r="E1585" s="27" t="s">
        <v>27073</v>
      </c>
    </row>
    <row r="1586" spans="1:5" x14ac:dyDescent="0.2">
      <c r="A1586" s="27" t="s">
        <v>1901</v>
      </c>
      <c r="B1586" s="27" t="s">
        <v>27074</v>
      </c>
      <c r="C1586" s="27" t="s">
        <v>24279</v>
      </c>
      <c r="D1586" s="27" t="s">
        <v>24280</v>
      </c>
      <c r="E1586" s="27" t="s">
        <v>27075</v>
      </c>
    </row>
    <row r="1587" spans="1:5" x14ac:dyDescent="0.2">
      <c r="A1587" s="27" t="s">
        <v>1902</v>
      </c>
      <c r="B1587" s="27" t="s">
        <v>8628</v>
      </c>
      <c r="C1587" s="27" t="s">
        <v>8628</v>
      </c>
      <c r="D1587" s="27" t="s">
        <v>8628</v>
      </c>
      <c r="E1587" s="27" t="s">
        <v>8628</v>
      </c>
    </row>
    <row r="1588" spans="1:5" x14ac:dyDescent="0.2">
      <c r="A1588" s="27" t="s">
        <v>1903</v>
      </c>
      <c r="B1588" s="27" t="s">
        <v>27076</v>
      </c>
      <c r="C1588" s="27" t="s">
        <v>24283</v>
      </c>
      <c r="D1588" s="27" t="s">
        <v>24280</v>
      </c>
      <c r="E1588" s="27" t="s">
        <v>8628</v>
      </c>
    </row>
    <row r="1589" spans="1:5" x14ac:dyDescent="0.2">
      <c r="A1589" s="27" t="s">
        <v>1904</v>
      </c>
      <c r="B1589" s="27" t="s">
        <v>27077</v>
      </c>
      <c r="C1589" s="27" t="s">
        <v>24279</v>
      </c>
      <c r="D1589" s="27" t="s">
        <v>24280</v>
      </c>
      <c r="E1589" s="27" t="s">
        <v>27078</v>
      </c>
    </row>
    <row r="1590" spans="1:5" x14ac:dyDescent="0.2">
      <c r="A1590" s="27" t="s">
        <v>1905</v>
      </c>
      <c r="B1590" s="27" t="s">
        <v>27079</v>
      </c>
      <c r="C1590" s="27" t="s">
        <v>24279</v>
      </c>
      <c r="D1590" s="27" t="s">
        <v>24280</v>
      </c>
      <c r="E1590" s="27" t="s">
        <v>27080</v>
      </c>
    </row>
    <row r="1591" spans="1:5" x14ac:dyDescent="0.2">
      <c r="A1591" s="27" t="s">
        <v>1906</v>
      </c>
      <c r="B1591" s="27" t="s">
        <v>27081</v>
      </c>
      <c r="C1591" s="27" t="s">
        <v>24279</v>
      </c>
      <c r="D1591" s="27" t="s">
        <v>24280</v>
      </c>
      <c r="E1591" s="27" t="s">
        <v>27082</v>
      </c>
    </row>
    <row r="1592" spans="1:5" x14ac:dyDescent="0.2">
      <c r="A1592" s="27" t="s">
        <v>1907</v>
      </c>
      <c r="B1592" s="27" t="s">
        <v>27083</v>
      </c>
      <c r="C1592" s="27" t="s">
        <v>24279</v>
      </c>
      <c r="D1592" s="27" t="s">
        <v>24280</v>
      </c>
      <c r="E1592" s="27" t="s">
        <v>27084</v>
      </c>
    </row>
    <row r="1593" spans="1:5" x14ac:dyDescent="0.2">
      <c r="A1593" s="27" t="s">
        <v>1908</v>
      </c>
      <c r="B1593" s="27" t="s">
        <v>27085</v>
      </c>
      <c r="C1593" s="27" t="s">
        <v>24279</v>
      </c>
      <c r="D1593" s="27" t="s">
        <v>24280</v>
      </c>
      <c r="E1593" s="27" t="s">
        <v>27086</v>
      </c>
    </row>
    <row r="1594" spans="1:5" x14ac:dyDescent="0.2">
      <c r="A1594" s="27" t="s">
        <v>1909</v>
      </c>
      <c r="B1594" s="27" t="s">
        <v>27087</v>
      </c>
      <c r="C1594" s="27" t="s">
        <v>24279</v>
      </c>
      <c r="D1594" s="27" t="s">
        <v>24280</v>
      </c>
      <c r="E1594" s="27" t="s">
        <v>8628</v>
      </c>
    </row>
    <row r="1595" spans="1:5" x14ac:dyDescent="0.2">
      <c r="A1595" s="27" t="s">
        <v>1910</v>
      </c>
      <c r="B1595" s="27" t="s">
        <v>27088</v>
      </c>
      <c r="C1595" s="27" t="s">
        <v>24279</v>
      </c>
      <c r="D1595" s="27" t="s">
        <v>24280</v>
      </c>
      <c r="E1595" s="27" t="s">
        <v>27089</v>
      </c>
    </row>
    <row r="1596" spans="1:5" x14ac:dyDescent="0.2">
      <c r="A1596" s="27" t="s">
        <v>1911</v>
      </c>
      <c r="B1596" s="27" t="s">
        <v>27090</v>
      </c>
      <c r="C1596" s="27" t="s">
        <v>24279</v>
      </c>
      <c r="D1596" s="27" t="s">
        <v>24280</v>
      </c>
      <c r="E1596" s="27" t="s">
        <v>8628</v>
      </c>
    </row>
    <row r="1597" spans="1:5" x14ac:dyDescent="0.2">
      <c r="A1597" s="27" t="s">
        <v>1912</v>
      </c>
      <c r="B1597" s="27" t="s">
        <v>27091</v>
      </c>
      <c r="C1597" s="27" t="s">
        <v>24279</v>
      </c>
      <c r="D1597" s="27" t="s">
        <v>24280</v>
      </c>
      <c r="E1597" s="27" t="s">
        <v>24322</v>
      </c>
    </row>
    <row r="1598" spans="1:5" x14ac:dyDescent="0.2">
      <c r="A1598" s="27" t="s">
        <v>1913</v>
      </c>
      <c r="B1598" s="27" t="s">
        <v>27092</v>
      </c>
      <c r="C1598" s="27" t="s">
        <v>24279</v>
      </c>
      <c r="D1598" s="27" t="s">
        <v>24280</v>
      </c>
      <c r="E1598" s="27" t="s">
        <v>25061</v>
      </c>
    </row>
    <row r="1599" spans="1:5" x14ac:dyDescent="0.2">
      <c r="A1599" s="27" t="s">
        <v>1914</v>
      </c>
      <c r="B1599" s="27" t="s">
        <v>27093</v>
      </c>
      <c r="C1599" s="27" t="s">
        <v>24279</v>
      </c>
      <c r="D1599" s="27" t="s">
        <v>24280</v>
      </c>
      <c r="E1599" s="27" t="s">
        <v>27094</v>
      </c>
    </row>
    <row r="1600" spans="1:5" x14ac:dyDescent="0.2">
      <c r="A1600" s="27" t="s">
        <v>1915</v>
      </c>
      <c r="B1600" s="27" t="s">
        <v>27095</v>
      </c>
      <c r="C1600" s="27" t="s">
        <v>24279</v>
      </c>
      <c r="D1600" s="27" t="s">
        <v>24280</v>
      </c>
      <c r="E1600" s="27" t="s">
        <v>27096</v>
      </c>
    </row>
    <row r="1601" spans="1:5" x14ac:dyDescent="0.2">
      <c r="A1601" s="27" t="s">
        <v>1916</v>
      </c>
      <c r="B1601" s="27" t="s">
        <v>27097</v>
      </c>
      <c r="C1601" s="27" t="s">
        <v>24283</v>
      </c>
      <c r="D1601" s="27" t="s">
        <v>24280</v>
      </c>
      <c r="E1601" s="27" t="s">
        <v>27098</v>
      </c>
    </row>
    <row r="1602" spans="1:5" x14ac:dyDescent="0.2">
      <c r="A1602" s="27" t="s">
        <v>1917</v>
      </c>
      <c r="B1602" s="27" t="s">
        <v>27099</v>
      </c>
      <c r="C1602" s="27" t="s">
        <v>24279</v>
      </c>
      <c r="D1602" s="27" t="s">
        <v>24280</v>
      </c>
      <c r="E1602" s="27" t="s">
        <v>24491</v>
      </c>
    </row>
    <row r="1603" spans="1:5" x14ac:dyDescent="0.2">
      <c r="A1603" s="27" t="s">
        <v>1918</v>
      </c>
      <c r="B1603" s="27" t="s">
        <v>27100</v>
      </c>
      <c r="C1603" s="27" t="s">
        <v>24279</v>
      </c>
      <c r="D1603" s="27" t="s">
        <v>24280</v>
      </c>
      <c r="E1603" s="27" t="s">
        <v>27101</v>
      </c>
    </row>
    <row r="1604" spans="1:5" x14ac:dyDescent="0.2">
      <c r="A1604" s="27" t="s">
        <v>1919</v>
      </c>
      <c r="B1604" s="27" t="s">
        <v>27102</v>
      </c>
      <c r="C1604" s="27" t="s">
        <v>24279</v>
      </c>
      <c r="D1604" s="27" t="s">
        <v>24280</v>
      </c>
      <c r="E1604" s="27" t="s">
        <v>27103</v>
      </c>
    </row>
    <row r="1605" spans="1:5" x14ac:dyDescent="0.2">
      <c r="A1605" s="27" t="s">
        <v>1920</v>
      </c>
      <c r="B1605" s="27" t="s">
        <v>27104</v>
      </c>
      <c r="C1605" s="27" t="s">
        <v>24279</v>
      </c>
      <c r="D1605" s="27" t="s">
        <v>24280</v>
      </c>
      <c r="E1605" s="27" t="s">
        <v>27105</v>
      </c>
    </row>
    <row r="1606" spans="1:5" x14ac:dyDescent="0.2">
      <c r="A1606" s="27" t="s">
        <v>1921</v>
      </c>
      <c r="B1606" s="27" t="s">
        <v>27106</v>
      </c>
      <c r="C1606" s="27" t="s">
        <v>24279</v>
      </c>
      <c r="D1606" s="27" t="s">
        <v>24280</v>
      </c>
      <c r="E1606" s="27" t="s">
        <v>27107</v>
      </c>
    </row>
    <row r="1607" spans="1:5" x14ac:dyDescent="0.2">
      <c r="A1607" s="27" t="s">
        <v>1922</v>
      </c>
      <c r="B1607" s="27" t="s">
        <v>27108</v>
      </c>
      <c r="C1607" s="27" t="s">
        <v>24279</v>
      </c>
      <c r="D1607" s="27" t="s">
        <v>24280</v>
      </c>
      <c r="E1607" s="27" t="s">
        <v>27109</v>
      </c>
    </row>
    <row r="1608" spans="1:5" x14ac:dyDescent="0.2">
      <c r="A1608" s="27" t="s">
        <v>1923</v>
      </c>
      <c r="B1608" s="27" t="s">
        <v>27110</v>
      </c>
      <c r="C1608" s="27" t="s">
        <v>24279</v>
      </c>
      <c r="D1608" s="27" t="s">
        <v>24280</v>
      </c>
      <c r="E1608" s="27" t="s">
        <v>27111</v>
      </c>
    </row>
    <row r="1609" spans="1:5" x14ac:dyDescent="0.2">
      <c r="A1609" s="27" t="s">
        <v>1924</v>
      </c>
      <c r="B1609" s="27" t="s">
        <v>27112</v>
      </c>
      <c r="C1609" s="27" t="s">
        <v>24279</v>
      </c>
      <c r="D1609" s="27" t="s">
        <v>24280</v>
      </c>
      <c r="E1609" s="27" t="s">
        <v>27113</v>
      </c>
    </row>
    <row r="1610" spans="1:5" x14ac:dyDescent="0.2">
      <c r="A1610" s="27" t="s">
        <v>1925</v>
      </c>
      <c r="B1610" s="27" t="s">
        <v>27114</v>
      </c>
      <c r="C1610" s="27" t="s">
        <v>24279</v>
      </c>
      <c r="D1610" s="27" t="s">
        <v>24280</v>
      </c>
      <c r="E1610" s="27" t="s">
        <v>27115</v>
      </c>
    </row>
    <row r="1611" spans="1:5" x14ac:dyDescent="0.2">
      <c r="A1611" s="27" t="s">
        <v>1926</v>
      </c>
      <c r="B1611" s="27" t="s">
        <v>27116</v>
      </c>
      <c r="C1611" s="27" t="s">
        <v>24283</v>
      </c>
      <c r="D1611" s="27" t="s">
        <v>24280</v>
      </c>
      <c r="E1611" s="27" t="s">
        <v>27117</v>
      </c>
    </row>
    <row r="1612" spans="1:5" x14ac:dyDescent="0.2">
      <c r="A1612" s="27" t="s">
        <v>1927</v>
      </c>
      <c r="B1612" s="27" t="s">
        <v>27118</v>
      </c>
      <c r="C1612" s="27" t="s">
        <v>24279</v>
      </c>
      <c r="D1612" s="27" t="s">
        <v>24280</v>
      </c>
      <c r="E1612" s="27" t="s">
        <v>27119</v>
      </c>
    </row>
    <row r="1613" spans="1:5" x14ac:dyDescent="0.2">
      <c r="A1613" s="27" t="s">
        <v>1928</v>
      </c>
      <c r="B1613" s="27" t="s">
        <v>27120</v>
      </c>
      <c r="C1613" s="27" t="s">
        <v>24279</v>
      </c>
      <c r="D1613" s="27" t="s">
        <v>24280</v>
      </c>
      <c r="E1613" s="27" t="s">
        <v>27121</v>
      </c>
    </row>
    <row r="1614" spans="1:5" x14ac:dyDescent="0.2">
      <c r="A1614" s="27" t="s">
        <v>1929</v>
      </c>
      <c r="B1614" s="27" t="s">
        <v>27122</v>
      </c>
      <c r="C1614" s="27" t="s">
        <v>24283</v>
      </c>
      <c r="D1614" s="27" t="s">
        <v>24280</v>
      </c>
      <c r="E1614" s="27" t="s">
        <v>27123</v>
      </c>
    </row>
    <row r="1615" spans="1:5" x14ac:dyDescent="0.2">
      <c r="A1615" s="27" t="s">
        <v>1930</v>
      </c>
      <c r="B1615" s="27" t="s">
        <v>27124</v>
      </c>
      <c r="C1615" s="27" t="s">
        <v>24279</v>
      </c>
      <c r="D1615" s="27" t="s">
        <v>24280</v>
      </c>
      <c r="E1615" s="27" t="s">
        <v>27125</v>
      </c>
    </row>
    <row r="1616" spans="1:5" x14ac:dyDescent="0.2">
      <c r="A1616" s="27" t="s">
        <v>1931</v>
      </c>
      <c r="B1616" s="27" t="s">
        <v>27126</v>
      </c>
      <c r="C1616" s="27" t="s">
        <v>24279</v>
      </c>
      <c r="D1616" s="27" t="s">
        <v>24280</v>
      </c>
      <c r="E1616" s="27" t="s">
        <v>25061</v>
      </c>
    </row>
    <row r="1617" spans="1:5" x14ac:dyDescent="0.2">
      <c r="A1617" s="27" t="s">
        <v>1932</v>
      </c>
      <c r="B1617" s="27" t="s">
        <v>27127</v>
      </c>
      <c r="C1617" s="27" t="s">
        <v>24283</v>
      </c>
      <c r="D1617" s="27" t="s">
        <v>24280</v>
      </c>
      <c r="E1617" s="27" t="s">
        <v>26985</v>
      </c>
    </row>
    <row r="1618" spans="1:5" x14ac:dyDescent="0.2">
      <c r="A1618" s="27" t="s">
        <v>1933</v>
      </c>
      <c r="B1618" s="27" t="s">
        <v>27128</v>
      </c>
      <c r="C1618" s="27" t="s">
        <v>24283</v>
      </c>
      <c r="D1618" s="27" t="s">
        <v>24280</v>
      </c>
      <c r="E1618" s="27" t="s">
        <v>27129</v>
      </c>
    </row>
    <row r="1619" spans="1:5" x14ac:dyDescent="0.2">
      <c r="A1619" s="27" t="s">
        <v>1934</v>
      </c>
      <c r="B1619" s="27" t="s">
        <v>27130</v>
      </c>
      <c r="C1619" s="27" t="s">
        <v>24279</v>
      </c>
      <c r="D1619" s="27" t="s">
        <v>24280</v>
      </c>
      <c r="E1619" s="27" t="s">
        <v>27131</v>
      </c>
    </row>
    <row r="1620" spans="1:5" x14ac:dyDescent="0.2">
      <c r="A1620" s="27" t="s">
        <v>1935</v>
      </c>
      <c r="B1620" s="27" t="s">
        <v>27132</v>
      </c>
      <c r="C1620" s="27" t="s">
        <v>24279</v>
      </c>
      <c r="D1620" s="27" t="s">
        <v>24280</v>
      </c>
      <c r="E1620" s="27" t="s">
        <v>8628</v>
      </c>
    </row>
    <row r="1621" spans="1:5" x14ac:dyDescent="0.2">
      <c r="A1621" s="27" t="s">
        <v>1936</v>
      </c>
      <c r="B1621" s="27" t="s">
        <v>27133</v>
      </c>
      <c r="C1621" s="27" t="s">
        <v>24279</v>
      </c>
      <c r="D1621" s="27" t="s">
        <v>24280</v>
      </c>
      <c r="E1621" s="27" t="s">
        <v>24571</v>
      </c>
    </row>
    <row r="1622" spans="1:5" x14ac:dyDescent="0.2">
      <c r="A1622" s="27" t="s">
        <v>1937</v>
      </c>
      <c r="B1622" s="27" t="s">
        <v>27134</v>
      </c>
      <c r="C1622" s="27" t="s">
        <v>24279</v>
      </c>
      <c r="D1622" s="27" t="s">
        <v>24280</v>
      </c>
      <c r="E1622" s="27" t="s">
        <v>27135</v>
      </c>
    </row>
    <row r="1623" spans="1:5" x14ac:dyDescent="0.2">
      <c r="A1623" s="27" t="s">
        <v>1938</v>
      </c>
      <c r="B1623" s="27" t="s">
        <v>27136</v>
      </c>
      <c r="C1623" s="27" t="s">
        <v>24283</v>
      </c>
      <c r="D1623" s="27" t="s">
        <v>24280</v>
      </c>
      <c r="E1623" s="27" t="s">
        <v>27137</v>
      </c>
    </row>
    <row r="1624" spans="1:5" x14ac:dyDescent="0.2">
      <c r="A1624" s="27" t="s">
        <v>1939</v>
      </c>
      <c r="B1624" s="27" t="s">
        <v>27138</v>
      </c>
      <c r="C1624" s="27" t="s">
        <v>24279</v>
      </c>
      <c r="D1624" s="27" t="s">
        <v>24280</v>
      </c>
      <c r="E1624" s="27" t="s">
        <v>27139</v>
      </c>
    </row>
    <row r="1625" spans="1:5" x14ac:dyDescent="0.2">
      <c r="A1625" s="27" t="s">
        <v>1940</v>
      </c>
      <c r="B1625" s="27" t="s">
        <v>27140</v>
      </c>
      <c r="C1625" s="27" t="s">
        <v>24279</v>
      </c>
      <c r="D1625" s="27" t="s">
        <v>24280</v>
      </c>
      <c r="E1625" s="27" t="s">
        <v>26459</v>
      </c>
    </row>
    <row r="1626" spans="1:5" x14ac:dyDescent="0.2">
      <c r="A1626" s="27" t="s">
        <v>1941</v>
      </c>
      <c r="B1626" s="27" t="s">
        <v>27141</v>
      </c>
      <c r="C1626" s="27" t="s">
        <v>24279</v>
      </c>
      <c r="D1626" s="27" t="s">
        <v>24280</v>
      </c>
      <c r="E1626" s="27" t="s">
        <v>27142</v>
      </c>
    </row>
    <row r="1627" spans="1:5" x14ac:dyDescent="0.2">
      <c r="A1627" s="27" t="s">
        <v>1942</v>
      </c>
      <c r="B1627" s="27" t="s">
        <v>27143</v>
      </c>
      <c r="C1627" s="27" t="s">
        <v>24279</v>
      </c>
      <c r="D1627" s="27" t="s">
        <v>24280</v>
      </c>
      <c r="E1627" s="27" t="s">
        <v>8628</v>
      </c>
    </row>
    <row r="1628" spans="1:5" x14ac:dyDescent="0.2">
      <c r="A1628" s="27" t="s">
        <v>1943</v>
      </c>
      <c r="B1628" s="27" t="s">
        <v>27144</v>
      </c>
      <c r="C1628" s="27" t="s">
        <v>24279</v>
      </c>
      <c r="D1628" s="27" t="s">
        <v>24280</v>
      </c>
      <c r="E1628" s="27" t="s">
        <v>27145</v>
      </c>
    </row>
    <row r="1629" spans="1:5" x14ac:dyDescent="0.2">
      <c r="A1629" s="27" t="s">
        <v>1944</v>
      </c>
      <c r="B1629" s="27" t="s">
        <v>27146</v>
      </c>
      <c r="C1629" s="27" t="s">
        <v>24279</v>
      </c>
      <c r="D1629" s="27" t="s">
        <v>24280</v>
      </c>
      <c r="E1629" s="27" t="s">
        <v>27147</v>
      </c>
    </row>
    <row r="1630" spans="1:5" x14ac:dyDescent="0.2">
      <c r="A1630" s="27" t="s">
        <v>1945</v>
      </c>
      <c r="B1630" s="27" t="s">
        <v>27148</v>
      </c>
      <c r="C1630" s="27" t="s">
        <v>24279</v>
      </c>
      <c r="D1630" s="27" t="s">
        <v>24280</v>
      </c>
      <c r="E1630" s="27" t="s">
        <v>27149</v>
      </c>
    </row>
    <row r="1631" spans="1:5" x14ac:dyDescent="0.2">
      <c r="A1631" s="27" t="s">
        <v>1946</v>
      </c>
      <c r="B1631" s="27" t="s">
        <v>27150</v>
      </c>
      <c r="C1631" s="27" t="s">
        <v>24279</v>
      </c>
      <c r="D1631" s="27" t="s">
        <v>24280</v>
      </c>
      <c r="E1631" s="27" t="s">
        <v>27151</v>
      </c>
    </row>
    <row r="1632" spans="1:5" x14ac:dyDescent="0.2">
      <c r="A1632" s="27" t="s">
        <v>1947</v>
      </c>
      <c r="B1632" s="27" t="s">
        <v>27152</v>
      </c>
      <c r="C1632" s="27" t="s">
        <v>24279</v>
      </c>
      <c r="D1632" s="27" t="s">
        <v>24280</v>
      </c>
      <c r="E1632" s="27" t="s">
        <v>8628</v>
      </c>
    </row>
    <row r="1633" spans="1:5" x14ac:dyDescent="0.2">
      <c r="A1633" s="27" t="s">
        <v>1948</v>
      </c>
      <c r="B1633" s="27" t="s">
        <v>27153</v>
      </c>
      <c r="C1633" s="27" t="s">
        <v>24279</v>
      </c>
      <c r="D1633" s="27" t="s">
        <v>24280</v>
      </c>
      <c r="E1633" s="27" t="s">
        <v>27154</v>
      </c>
    </row>
    <row r="1634" spans="1:5" x14ac:dyDescent="0.2">
      <c r="A1634" s="27" t="s">
        <v>1949</v>
      </c>
      <c r="B1634" s="27" t="s">
        <v>27155</v>
      </c>
      <c r="C1634" s="27" t="s">
        <v>24279</v>
      </c>
      <c r="D1634" s="27" t="s">
        <v>24280</v>
      </c>
      <c r="E1634" s="27" t="s">
        <v>27156</v>
      </c>
    </row>
    <row r="1635" spans="1:5" x14ac:dyDescent="0.2">
      <c r="A1635" s="27" t="s">
        <v>1950</v>
      </c>
      <c r="B1635" s="27" t="s">
        <v>27157</v>
      </c>
      <c r="C1635" s="27" t="s">
        <v>24279</v>
      </c>
      <c r="D1635" s="27" t="s">
        <v>24280</v>
      </c>
      <c r="E1635" s="27" t="s">
        <v>27158</v>
      </c>
    </row>
    <row r="1636" spans="1:5" x14ac:dyDescent="0.2">
      <c r="A1636" s="27" t="s">
        <v>1951</v>
      </c>
      <c r="B1636" s="27" t="s">
        <v>27159</v>
      </c>
      <c r="C1636" s="27" t="s">
        <v>24279</v>
      </c>
      <c r="D1636" s="27" t="s">
        <v>24280</v>
      </c>
      <c r="E1636" s="27" t="s">
        <v>24413</v>
      </c>
    </row>
    <row r="1637" spans="1:5" x14ac:dyDescent="0.2">
      <c r="A1637" s="27" t="s">
        <v>1952</v>
      </c>
      <c r="B1637" s="27" t="s">
        <v>27160</v>
      </c>
      <c r="C1637" s="27" t="s">
        <v>24283</v>
      </c>
      <c r="D1637" s="27" t="s">
        <v>24280</v>
      </c>
      <c r="E1637" s="27" t="s">
        <v>27078</v>
      </c>
    </row>
    <row r="1638" spans="1:5" x14ac:dyDescent="0.2">
      <c r="A1638" s="27" t="s">
        <v>1953</v>
      </c>
      <c r="B1638" s="27" t="s">
        <v>27161</v>
      </c>
      <c r="C1638" s="27" t="s">
        <v>24279</v>
      </c>
      <c r="D1638" s="27" t="s">
        <v>24280</v>
      </c>
      <c r="E1638" s="27" t="s">
        <v>27162</v>
      </c>
    </row>
    <row r="1639" spans="1:5" x14ac:dyDescent="0.2">
      <c r="A1639" s="27" t="s">
        <v>1954</v>
      </c>
      <c r="B1639" s="27" t="s">
        <v>27163</v>
      </c>
      <c r="C1639" s="27" t="s">
        <v>24279</v>
      </c>
      <c r="D1639" s="27" t="s">
        <v>24280</v>
      </c>
      <c r="E1639" s="27" t="s">
        <v>8628</v>
      </c>
    </row>
    <row r="1640" spans="1:5" x14ac:dyDescent="0.2">
      <c r="A1640" s="27" t="s">
        <v>1955</v>
      </c>
      <c r="B1640" s="27" t="s">
        <v>27164</v>
      </c>
      <c r="C1640" s="27" t="s">
        <v>24279</v>
      </c>
      <c r="D1640" s="27" t="s">
        <v>24280</v>
      </c>
      <c r="E1640" s="27" t="s">
        <v>27165</v>
      </c>
    </row>
    <row r="1641" spans="1:5" x14ac:dyDescent="0.2">
      <c r="A1641" s="27" t="s">
        <v>1956</v>
      </c>
      <c r="B1641" s="27" t="s">
        <v>27166</v>
      </c>
      <c r="C1641" s="27" t="s">
        <v>24279</v>
      </c>
      <c r="D1641" s="27" t="s">
        <v>24280</v>
      </c>
      <c r="E1641" s="27" t="s">
        <v>27167</v>
      </c>
    </row>
    <row r="1642" spans="1:5" x14ac:dyDescent="0.2">
      <c r="A1642" s="27" t="s">
        <v>1957</v>
      </c>
      <c r="B1642" s="27" t="s">
        <v>27168</v>
      </c>
      <c r="C1642" s="27" t="s">
        <v>24279</v>
      </c>
      <c r="D1642" s="27" t="s">
        <v>24280</v>
      </c>
      <c r="E1642" s="27" t="s">
        <v>27169</v>
      </c>
    </row>
    <row r="1643" spans="1:5" x14ac:dyDescent="0.2">
      <c r="A1643" s="27" t="s">
        <v>1958</v>
      </c>
      <c r="B1643" s="27" t="s">
        <v>27170</v>
      </c>
      <c r="C1643" s="27" t="s">
        <v>24279</v>
      </c>
      <c r="D1643" s="27" t="s">
        <v>24280</v>
      </c>
      <c r="E1643" s="27" t="s">
        <v>27171</v>
      </c>
    </row>
    <row r="1644" spans="1:5" x14ac:dyDescent="0.2">
      <c r="A1644" s="27" t="s">
        <v>1959</v>
      </c>
      <c r="B1644" s="27" t="s">
        <v>27172</v>
      </c>
      <c r="C1644" s="27" t="s">
        <v>24279</v>
      </c>
      <c r="D1644" s="27" t="s">
        <v>24280</v>
      </c>
      <c r="E1644" s="27" t="s">
        <v>27173</v>
      </c>
    </row>
    <row r="1645" spans="1:5" x14ac:dyDescent="0.2">
      <c r="A1645" s="27" t="s">
        <v>7959</v>
      </c>
      <c r="B1645" s="27" t="s">
        <v>8628</v>
      </c>
      <c r="C1645" s="27" t="s">
        <v>8628</v>
      </c>
      <c r="D1645" s="27" t="s">
        <v>8628</v>
      </c>
      <c r="E1645" s="27" t="s">
        <v>8628</v>
      </c>
    </row>
    <row r="1646" spans="1:5" x14ac:dyDescent="0.2">
      <c r="A1646" s="27" t="s">
        <v>1960</v>
      </c>
      <c r="B1646" s="27" t="s">
        <v>27174</v>
      </c>
      <c r="C1646" s="27" t="s">
        <v>24279</v>
      </c>
      <c r="D1646" s="27" t="s">
        <v>24280</v>
      </c>
      <c r="E1646" s="27" t="s">
        <v>27175</v>
      </c>
    </row>
    <row r="1647" spans="1:5" x14ac:dyDescent="0.2">
      <c r="A1647" s="27" t="s">
        <v>1961</v>
      </c>
      <c r="B1647" s="27" t="s">
        <v>27176</v>
      </c>
      <c r="C1647" s="27" t="s">
        <v>24279</v>
      </c>
      <c r="D1647" s="27" t="s">
        <v>24280</v>
      </c>
      <c r="E1647" s="27" t="s">
        <v>27177</v>
      </c>
    </row>
    <row r="1648" spans="1:5" x14ac:dyDescent="0.2">
      <c r="A1648" s="27" t="s">
        <v>1962</v>
      </c>
      <c r="B1648" s="27" t="s">
        <v>27178</v>
      </c>
      <c r="C1648" s="27" t="s">
        <v>24279</v>
      </c>
      <c r="D1648" s="27" t="s">
        <v>24280</v>
      </c>
      <c r="E1648" s="27" t="s">
        <v>27179</v>
      </c>
    </row>
    <row r="1649" spans="1:5" x14ac:dyDescent="0.2">
      <c r="A1649" s="27" t="s">
        <v>1963</v>
      </c>
      <c r="B1649" s="27" t="s">
        <v>27180</v>
      </c>
      <c r="C1649" s="27" t="s">
        <v>24279</v>
      </c>
      <c r="D1649" s="27" t="s">
        <v>24280</v>
      </c>
      <c r="E1649" s="27" t="s">
        <v>8628</v>
      </c>
    </row>
    <row r="1650" spans="1:5" x14ac:dyDescent="0.2">
      <c r="A1650" s="27" t="s">
        <v>1964</v>
      </c>
      <c r="B1650" s="27" t="s">
        <v>27181</v>
      </c>
      <c r="C1650" s="27" t="s">
        <v>24279</v>
      </c>
      <c r="D1650" s="27" t="s">
        <v>24280</v>
      </c>
      <c r="E1650" s="27" t="s">
        <v>8628</v>
      </c>
    </row>
    <row r="1651" spans="1:5" x14ac:dyDescent="0.2">
      <c r="A1651" s="27" t="s">
        <v>1965</v>
      </c>
      <c r="B1651" s="27" t="s">
        <v>27182</v>
      </c>
      <c r="C1651" s="27" t="s">
        <v>24279</v>
      </c>
      <c r="D1651" s="27" t="s">
        <v>24280</v>
      </c>
      <c r="E1651" s="27" t="s">
        <v>27183</v>
      </c>
    </row>
    <row r="1652" spans="1:5" x14ac:dyDescent="0.2">
      <c r="A1652" s="27" t="s">
        <v>1966</v>
      </c>
      <c r="B1652" s="27" t="s">
        <v>27184</v>
      </c>
      <c r="C1652" s="27" t="s">
        <v>24279</v>
      </c>
      <c r="D1652" s="27" t="s">
        <v>24280</v>
      </c>
      <c r="E1652" s="27" t="s">
        <v>27185</v>
      </c>
    </row>
    <row r="1653" spans="1:5" x14ac:dyDescent="0.2">
      <c r="A1653" s="27" t="s">
        <v>1967</v>
      </c>
      <c r="B1653" s="27" t="s">
        <v>27186</v>
      </c>
      <c r="C1653" s="27" t="s">
        <v>24279</v>
      </c>
      <c r="D1653" s="27" t="s">
        <v>24280</v>
      </c>
      <c r="E1653" s="27" t="s">
        <v>27187</v>
      </c>
    </row>
    <row r="1654" spans="1:5" x14ac:dyDescent="0.2">
      <c r="A1654" s="27" t="s">
        <v>1968</v>
      </c>
      <c r="B1654" s="27" t="s">
        <v>27188</v>
      </c>
      <c r="C1654" s="27" t="s">
        <v>24279</v>
      </c>
      <c r="D1654" s="27" t="s">
        <v>24280</v>
      </c>
      <c r="E1654" s="27" t="s">
        <v>8628</v>
      </c>
    </row>
    <row r="1655" spans="1:5" x14ac:dyDescent="0.2">
      <c r="A1655" s="27" t="s">
        <v>1969</v>
      </c>
      <c r="B1655" s="27" t="s">
        <v>27189</v>
      </c>
      <c r="C1655" s="27" t="s">
        <v>24279</v>
      </c>
      <c r="D1655" s="27" t="s">
        <v>24280</v>
      </c>
      <c r="E1655" s="27" t="s">
        <v>27190</v>
      </c>
    </row>
    <row r="1656" spans="1:5" x14ac:dyDescent="0.2">
      <c r="A1656" s="27" t="s">
        <v>1970</v>
      </c>
      <c r="B1656" s="27" t="s">
        <v>27191</v>
      </c>
      <c r="C1656" s="27" t="s">
        <v>24279</v>
      </c>
      <c r="D1656" s="27" t="s">
        <v>24280</v>
      </c>
      <c r="E1656" s="27" t="s">
        <v>27192</v>
      </c>
    </row>
    <row r="1657" spans="1:5" x14ac:dyDescent="0.2">
      <c r="A1657" s="27" t="s">
        <v>1971</v>
      </c>
      <c r="B1657" s="27" t="s">
        <v>8628</v>
      </c>
      <c r="C1657" s="27" t="s">
        <v>8628</v>
      </c>
      <c r="D1657" s="27" t="s">
        <v>8628</v>
      </c>
      <c r="E1657" s="27" t="s">
        <v>8628</v>
      </c>
    </row>
    <row r="1658" spans="1:5" x14ac:dyDescent="0.2">
      <c r="A1658" s="27" t="s">
        <v>1976</v>
      </c>
      <c r="B1658" s="27" t="s">
        <v>27193</v>
      </c>
      <c r="C1658" s="27" t="s">
        <v>24279</v>
      </c>
      <c r="D1658" s="27" t="s">
        <v>24280</v>
      </c>
      <c r="E1658" s="27" t="s">
        <v>27194</v>
      </c>
    </row>
    <row r="1659" spans="1:5" x14ac:dyDescent="0.2">
      <c r="A1659" s="27" t="s">
        <v>1977</v>
      </c>
      <c r="B1659" s="27" t="s">
        <v>27195</v>
      </c>
      <c r="C1659" s="27" t="s">
        <v>24283</v>
      </c>
      <c r="D1659" s="27" t="s">
        <v>24280</v>
      </c>
      <c r="E1659" s="27" t="s">
        <v>8628</v>
      </c>
    </row>
    <row r="1660" spans="1:5" x14ac:dyDescent="0.2">
      <c r="A1660" s="27" t="s">
        <v>1972</v>
      </c>
      <c r="B1660" s="27" t="s">
        <v>27196</v>
      </c>
      <c r="C1660" s="27" t="s">
        <v>24283</v>
      </c>
      <c r="D1660" s="27" t="s">
        <v>24280</v>
      </c>
      <c r="E1660" s="27" t="s">
        <v>27197</v>
      </c>
    </row>
    <row r="1661" spans="1:5" x14ac:dyDescent="0.2">
      <c r="A1661" s="27" t="s">
        <v>1978</v>
      </c>
      <c r="B1661" s="27" t="s">
        <v>27198</v>
      </c>
      <c r="C1661" s="27" t="s">
        <v>24279</v>
      </c>
      <c r="D1661" s="27" t="s">
        <v>24280</v>
      </c>
      <c r="E1661" s="27" t="s">
        <v>27199</v>
      </c>
    </row>
    <row r="1662" spans="1:5" x14ac:dyDescent="0.2">
      <c r="A1662" s="27" t="s">
        <v>1979</v>
      </c>
      <c r="B1662" s="27" t="s">
        <v>27200</v>
      </c>
      <c r="C1662" s="27" t="s">
        <v>24279</v>
      </c>
      <c r="D1662" s="27" t="s">
        <v>24280</v>
      </c>
      <c r="E1662" s="27" t="s">
        <v>27201</v>
      </c>
    </row>
    <row r="1663" spans="1:5" x14ac:dyDescent="0.2">
      <c r="A1663" s="27" t="s">
        <v>1980</v>
      </c>
      <c r="B1663" s="27" t="s">
        <v>8628</v>
      </c>
      <c r="C1663" s="27" t="s">
        <v>8628</v>
      </c>
      <c r="D1663" s="27" t="s">
        <v>8628</v>
      </c>
      <c r="E1663" s="27" t="s">
        <v>8628</v>
      </c>
    </row>
    <row r="1664" spans="1:5" x14ac:dyDescent="0.2">
      <c r="A1664" s="27" t="s">
        <v>1981</v>
      </c>
      <c r="B1664" s="27" t="s">
        <v>27202</v>
      </c>
      <c r="C1664" s="27" t="s">
        <v>24279</v>
      </c>
      <c r="D1664" s="27" t="s">
        <v>24280</v>
      </c>
      <c r="E1664" s="27" t="s">
        <v>27203</v>
      </c>
    </row>
    <row r="1665" spans="1:5" x14ac:dyDescent="0.2">
      <c r="A1665" s="27" t="s">
        <v>1982</v>
      </c>
      <c r="B1665" s="27" t="s">
        <v>27204</v>
      </c>
      <c r="C1665" s="27" t="s">
        <v>24279</v>
      </c>
      <c r="D1665" s="27" t="s">
        <v>24280</v>
      </c>
      <c r="E1665" s="27" t="s">
        <v>27205</v>
      </c>
    </row>
    <row r="1666" spans="1:5" x14ac:dyDescent="0.2">
      <c r="A1666" s="27" t="s">
        <v>1983</v>
      </c>
      <c r="B1666" s="27" t="s">
        <v>27206</v>
      </c>
      <c r="C1666" s="27" t="s">
        <v>24279</v>
      </c>
      <c r="D1666" s="27" t="s">
        <v>24280</v>
      </c>
      <c r="E1666" s="27" t="s">
        <v>8628</v>
      </c>
    </row>
    <row r="1667" spans="1:5" x14ac:dyDescent="0.2">
      <c r="A1667" s="27" t="s">
        <v>1984</v>
      </c>
      <c r="B1667" s="27" t="s">
        <v>8628</v>
      </c>
      <c r="C1667" s="27" t="s">
        <v>8628</v>
      </c>
      <c r="D1667" s="27" t="s">
        <v>8628</v>
      </c>
      <c r="E1667" s="27" t="s">
        <v>8628</v>
      </c>
    </row>
    <row r="1668" spans="1:5" x14ac:dyDescent="0.2">
      <c r="A1668" s="27" t="s">
        <v>1985</v>
      </c>
      <c r="B1668" s="27" t="s">
        <v>27207</v>
      </c>
      <c r="C1668" s="27" t="s">
        <v>24279</v>
      </c>
      <c r="D1668" s="27" t="s">
        <v>24280</v>
      </c>
      <c r="E1668" s="27" t="s">
        <v>27208</v>
      </c>
    </row>
    <row r="1669" spans="1:5" x14ac:dyDescent="0.2">
      <c r="A1669" s="27" t="s">
        <v>1986</v>
      </c>
      <c r="B1669" s="27" t="s">
        <v>27209</v>
      </c>
      <c r="C1669" s="27" t="s">
        <v>24283</v>
      </c>
      <c r="D1669" s="27" t="s">
        <v>24280</v>
      </c>
      <c r="E1669" s="27" t="s">
        <v>27210</v>
      </c>
    </row>
    <row r="1670" spans="1:5" x14ac:dyDescent="0.2">
      <c r="A1670" s="27" t="s">
        <v>7930</v>
      </c>
      <c r="B1670" s="27" t="s">
        <v>8628</v>
      </c>
      <c r="C1670" s="27" t="s">
        <v>8628</v>
      </c>
      <c r="D1670" s="27" t="s">
        <v>8628</v>
      </c>
      <c r="E1670" s="27" t="s">
        <v>8628</v>
      </c>
    </row>
    <row r="1671" spans="1:5" x14ac:dyDescent="0.2">
      <c r="A1671" s="27" t="s">
        <v>1987</v>
      </c>
      <c r="B1671" s="27" t="s">
        <v>27211</v>
      </c>
      <c r="C1671" s="27" t="s">
        <v>24283</v>
      </c>
      <c r="D1671" s="27" t="s">
        <v>24280</v>
      </c>
      <c r="E1671" s="27" t="s">
        <v>8628</v>
      </c>
    </row>
    <row r="1672" spans="1:5" x14ac:dyDescent="0.2">
      <c r="A1672" s="27" t="s">
        <v>1988</v>
      </c>
      <c r="B1672" s="27" t="s">
        <v>27212</v>
      </c>
      <c r="C1672" s="27" t="s">
        <v>24279</v>
      </c>
      <c r="D1672" s="27" t="s">
        <v>24280</v>
      </c>
      <c r="E1672" s="27" t="s">
        <v>27213</v>
      </c>
    </row>
    <row r="1673" spans="1:5" x14ac:dyDescent="0.2">
      <c r="A1673" s="27" t="s">
        <v>1989</v>
      </c>
      <c r="B1673" s="27" t="s">
        <v>27214</v>
      </c>
      <c r="C1673" s="27" t="s">
        <v>24279</v>
      </c>
      <c r="D1673" s="27" t="s">
        <v>24280</v>
      </c>
      <c r="E1673" s="27" t="s">
        <v>27215</v>
      </c>
    </row>
    <row r="1674" spans="1:5" x14ac:dyDescent="0.2">
      <c r="A1674" s="27" t="s">
        <v>1973</v>
      </c>
      <c r="B1674" s="27" t="s">
        <v>27216</v>
      </c>
      <c r="C1674" s="27" t="s">
        <v>24279</v>
      </c>
      <c r="D1674" s="27" t="s">
        <v>24280</v>
      </c>
      <c r="E1674" s="27" t="s">
        <v>26872</v>
      </c>
    </row>
    <row r="1675" spans="1:5" x14ac:dyDescent="0.2">
      <c r="A1675" s="27" t="s">
        <v>1974</v>
      </c>
      <c r="B1675" s="27" t="s">
        <v>8628</v>
      </c>
      <c r="C1675" s="27" t="s">
        <v>8628</v>
      </c>
      <c r="D1675" s="27" t="s">
        <v>8628</v>
      </c>
      <c r="E1675" s="27" t="s">
        <v>8628</v>
      </c>
    </row>
    <row r="1676" spans="1:5" x14ac:dyDescent="0.2">
      <c r="A1676" s="27" t="s">
        <v>1990</v>
      </c>
      <c r="B1676" s="27" t="s">
        <v>27217</v>
      </c>
      <c r="C1676" s="27" t="s">
        <v>24279</v>
      </c>
      <c r="D1676" s="27" t="s">
        <v>24280</v>
      </c>
      <c r="E1676" s="27" t="s">
        <v>27218</v>
      </c>
    </row>
    <row r="1677" spans="1:5" x14ac:dyDescent="0.2">
      <c r="A1677" s="27" t="s">
        <v>1991</v>
      </c>
      <c r="B1677" s="27" t="s">
        <v>27219</v>
      </c>
      <c r="C1677" s="27" t="s">
        <v>24279</v>
      </c>
      <c r="D1677" s="27" t="s">
        <v>24280</v>
      </c>
      <c r="E1677" s="27" t="s">
        <v>27220</v>
      </c>
    </row>
    <row r="1678" spans="1:5" x14ac:dyDescent="0.2">
      <c r="A1678" s="27" t="s">
        <v>1992</v>
      </c>
      <c r="B1678" s="27" t="s">
        <v>27221</v>
      </c>
      <c r="C1678" s="27" t="s">
        <v>24279</v>
      </c>
      <c r="D1678" s="27" t="s">
        <v>24280</v>
      </c>
      <c r="E1678" s="27" t="s">
        <v>27222</v>
      </c>
    </row>
    <row r="1679" spans="1:5" x14ac:dyDescent="0.2">
      <c r="A1679" s="27" t="s">
        <v>1993</v>
      </c>
      <c r="B1679" s="27" t="s">
        <v>27223</v>
      </c>
      <c r="C1679" s="27" t="s">
        <v>24279</v>
      </c>
      <c r="D1679" s="27" t="s">
        <v>24280</v>
      </c>
      <c r="E1679" s="27" t="s">
        <v>27224</v>
      </c>
    </row>
    <row r="1680" spans="1:5" x14ac:dyDescent="0.2">
      <c r="A1680" s="27" t="s">
        <v>1994</v>
      </c>
      <c r="B1680" s="27" t="s">
        <v>27225</v>
      </c>
      <c r="C1680" s="27" t="s">
        <v>24279</v>
      </c>
      <c r="D1680" s="27" t="s">
        <v>24280</v>
      </c>
      <c r="E1680" s="27" t="s">
        <v>27226</v>
      </c>
    </row>
    <row r="1681" spans="1:5" x14ac:dyDescent="0.2">
      <c r="A1681" s="27" t="s">
        <v>1995</v>
      </c>
      <c r="B1681" s="27" t="s">
        <v>27227</v>
      </c>
      <c r="C1681" s="27" t="s">
        <v>24279</v>
      </c>
      <c r="D1681" s="27" t="s">
        <v>24280</v>
      </c>
      <c r="E1681" s="27" t="s">
        <v>26251</v>
      </c>
    </row>
    <row r="1682" spans="1:5" x14ac:dyDescent="0.2">
      <c r="A1682" s="27" t="s">
        <v>1996</v>
      </c>
      <c r="B1682" s="27" t="s">
        <v>27228</v>
      </c>
      <c r="C1682" s="27" t="s">
        <v>24279</v>
      </c>
      <c r="D1682" s="27" t="s">
        <v>24280</v>
      </c>
      <c r="E1682" s="27" t="s">
        <v>27229</v>
      </c>
    </row>
    <row r="1683" spans="1:5" x14ac:dyDescent="0.2">
      <c r="A1683" s="27" t="s">
        <v>1998</v>
      </c>
      <c r="B1683" s="27" t="s">
        <v>27230</v>
      </c>
      <c r="C1683" s="27" t="s">
        <v>24279</v>
      </c>
      <c r="D1683" s="27" t="s">
        <v>24280</v>
      </c>
      <c r="E1683" s="27" t="s">
        <v>27231</v>
      </c>
    </row>
    <row r="1684" spans="1:5" x14ac:dyDescent="0.2">
      <c r="A1684" s="27" t="s">
        <v>1997</v>
      </c>
      <c r="B1684" s="27" t="s">
        <v>27232</v>
      </c>
      <c r="C1684" s="27" t="s">
        <v>24279</v>
      </c>
      <c r="D1684" s="27" t="s">
        <v>24280</v>
      </c>
      <c r="E1684" s="27" t="s">
        <v>27231</v>
      </c>
    </row>
    <row r="1685" spans="1:5" x14ac:dyDescent="0.2">
      <c r="A1685" s="27" t="s">
        <v>1999</v>
      </c>
      <c r="B1685" s="27" t="s">
        <v>27233</v>
      </c>
      <c r="C1685" s="27" t="s">
        <v>24279</v>
      </c>
      <c r="D1685" s="27" t="s">
        <v>24280</v>
      </c>
      <c r="E1685" s="27" t="s">
        <v>27234</v>
      </c>
    </row>
    <row r="1686" spans="1:5" x14ac:dyDescent="0.2">
      <c r="A1686" s="27" t="s">
        <v>2000</v>
      </c>
      <c r="B1686" s="27" t="s">
        <v>8628</v>
      </c>
      <c r="C1686" s="27" t="s">
        <v>8628</v>
      </c>
      <c r="D1686" s="27" t="s">
        <v>8628</v>
      </c>
      <c r="E1686" s="27" t="s">
        <v>8628</v>
      </c>
    </row>
    <row r="1687" spans="1:5" x14ac:dyDescent="0.2">
      <c r="A1687" s="27" t="s">
        <v>2001</v>
      </c>
      <c r="B1687" s="27" t="s">
        <v>27235</v>
      </c>
      <c r="C1687" s="27" t="s">
        <v>24279</v>
      </c>
      <c r="D1687" s="27" t="s">
        <v>24280</v>
      </c>
      <c r="E1687" s="27" t="s">
        <v>27236</v>
      </c>
    </row>
    <row r="1688" spans="1:5" x14ac:dyDescent="0.2">
      <c r="A1688" s="27" t="s">
        <v>2002</v>
      </c>
      <c r="B1688" s="27" t="s">
        <v>27237</v>
      </c>
      <c r="C1688" s="27" t="s">
        <v>24279</v>
      </c>
      <c r="D1688" s="27" t="s">
        <v>24280</v>
      </c>
      <c r="E1688" s="27" t="s">
        <v>27238</v>
      </c>
    </row>
    <row r="1689" spans="1:5" x14ac:dyDescent="0.2">
      <c r="A1689" s="27" t="s">
        <v>2003</v>
      </c>
      <c r="B1689" s="27" t="s">
        <v>27239</v>
      </c>
      <c r="C1689" s="27" t="s">
        <v>24279</v>
      </c>
      <c r="D1689" s="27" t="s">
        <v>24280</v>
      </c>
      <c r="E1689" s="27" t="s">
        <v>27231</v>
      </c>
    </row>
    <row r="1690" spans="1:5" x14ac:dyDescent="0.2">
      <c r="A1690" s="27" t="s">
        <v>2004</v>
      </c>
      <c r="B1690" s="27" t="s">
        <v>27240</v>
      </c>
      <c r="C1690" s="27" t="s">
        <v>24279</v>
      </c>
      <c r="D1690" s="27" t="s">
        <v>24280</v>
      </c>
      <c r="E1690" s="27" t="s">
        <v>25278</v>
      </c>
    </row>
    <row r="1691" spans="1:5" x14ac:dyDescent="0.2">
      <c r="A1691" s="27" t="s">
        <v>2005</v>
      </c>
      <c r="B1691" s="27" t="s">
        <v>27241</v>
      </c>
      <c r="C1691" s="27" t="s">
        <v>24279</v>
      </c>
      <c r="D1691" s="27" t="s">
        <v>24280</v>
      </c>
      <c r="E1691" s="27" t="s">
        <v>27242</v>
      </c>
    </row>
    <row r="1692" spans="1:5" x14ac:dyDescent="0.2">
      <c r="A1692" s="27" t="s">
        <v>2006</v>
      </c>
      <c r="B1692" s="27" t="s">
        <v>27243</v>
      </c>
      <c r="C1692" s="27" t="s">
        <v>24279</v>
      </c>
      <c r="D1692" s="27" t="s">
        <v>24280</v>
      </c>
      <c r="E1692" s="27" t="s">
        <v>27244</v>
      </c>
    </row>
    <row r="1693" spans="1:5" x14ac:dyDescent="0.2">
      <c r="A1693" s="27" t="s">
        <v>2007</v>
      </c>
      <c r="B1693" s="27" t="s">
        <v>27245</v>
      </c>
      <c r="C1693" s="27" t="s">
        <v>24279</v>
      </c>
      <c r="D1693" s="27" t="s">
        <v>24280</v>
      </c>
      <c r="E1693" s="27" t="s">
        <v>27246</v>
      </c>
    </row>
    <row r="1694" spans="1:5" x14ac:dyDescent="0.2">
      <c r="A1694" s="27" t="s">
        <v>2008</v>
      </c>
      <c r="B1694" s="27" t="s">
        <v>27247</v>
      </c>
      <c r="C1694" s="27" t="s">
        <v>24279</v>
      </c>
      <c r="D1694" s="27" t="s">
        <v>24280</v>
      </c>
      <c r="E1694" s="27" t="s">
        <v>27248</v>
      </c>
    </row>
    <row r="1695" spans="1:5" x14ac:dyDescent="0.2">
      <c r="A1695" s="27" t="s">
        <v>2009</v>
      </c>
      <c r="B1695" s="27" t="s">
        <v>27249</v>
      </c>
      <c r="C1695" s="27" t="s">
        <v>24279</v>
      </c>
      <c r="D1695" s="27" t="s">
        <v>24280</v>
      </c>
      <c r="E1695" s="27" t="s">
        <v>27250</v>
      </c>
    </row>
    <row r="1696" spans="1:5" x14ac:dyDescent="0.2">
      <c r="A1696" s="27" t="s">
        <v>2010</v>
      </c>
      <c r="B1696" s="27" t="s">
        <v>27251</v>
      </c>
      <c r="C1696" s="27" t="s">
        <v>24279</v>
      </c>
      <c r="D1696" s="27" t="s">
        <v>24280</v>
      </c>
      <c r="E1696" s="27" t="s">
        <v>27252</v>
      </c>
    </row>
    <row r="1697" spans="1:5" x14ac:dyDescent="0.2">
      <c r="A1697" s="27" t="s">
        <v>2011</v>
      </c>
      <c r="B1697" s="27" t="s">
        <v>27253</v>
      </c>
      <c r="C1697" s="27" t="s">
        <v>24279</v>
      </c>
      <c r="D1697" s="27" t="s">
        <v>24280</v>
      </c>
      <c r="E1697" s="27" t="s">
        <v>27254</v>
      </c>
    </row>
    <row r="1698" spans="1:5" x14ac:dyDescent="0.2">
      <c r="A1698" s="27" t="s">
        <v>2012</v>
      </c>
      <c r="B1698" s="27" t="s">
        <v>27255</v>
      </c>
      <c r="C1698" s="27" t="s">
        <v>24279</v>
      </c>
      <c r="D1698" s="27" t="s">
        <v>24280</v>
      </c>
      <c r="E1698" s="27" t="s">
        <v>27256</v>
      </c>
    </row>
    <row r="1699" spans="1:5" x14ac:dyDescent="0.2">
      <c r="A1699" s="27" t="s">
        <v>2013</v>
      </c>
      <c r="B1699" s="27" t="s">
        <v>27257</v>
      </c>
      <c r="C1699" s="27" t="s">
        <v>24279</v>
      </c>
      <c r="D1699" s="27" t="s">
        <v>24280</v>
      </c>
      <c r="E1699" s="27" t="s">
        <v>27258</v>
      </c>
    </row>
    <row r="1700" spans="1:5" x14ac:dyDescent="0.2">
      <c r="A1700" s="27" t="s">
        <v>2014</v>
      </c>
      <c r="B1700" s="27" t="s">
        <v>27259</v>
      </c>
      <c r="C1700" s="27" t="s">
        <v>24279</v>
      </c>
      <c r="D1700" s="27" t="s">
        <v>24280</v>
      </c>
      <c r="E1700" s="27" t="s">
        <v>8628</v>
      </c>
    </row>
    <row r="1701" spans="1:5" x14ac:dyDescent="0.2">
      <c r="A1701" s="27" t="s">
        <v>2015</v>
      </c>
      <c r="B1701" s="27" t="s">
        <v>27260</v>
      </c>
      <c r="C1701" s="27" t="s">
        <v>24279</v>
      </c>
      <c r="D1701" s="27" t="s">
        <v>24280</v>
      </c>
      <c r="E1701" s="27" t="s">
        <v>25061</v>
      </c>
    </row>
    <row r="1702" spans="1:5" x14ac:dyDescent="0.2">
      <c r="A1702" s="27" t="s">
        <v>2016</v>
      </c>
      <c r="B1702" s="27" t="s">
        <v>27261</v>
      </c>
      <c r="C1702" s="27" t="s">
        <v>24279</v>
      </c>
      <c r="D1702" s="27" t="s">
        <v>24280</v>
      </c>
      <c r="E1702" s="27" t="s">
        <v>27262</v>
      </c>
    </row>
    <row r="1703" spans="1:5" x14ac:dyDescent="0.2">
      <c r="A1703" s="27" t="s">
        <v>2017</v>
      </c>
      <c r="B1703" s="27" t="s">
        <v>27263</v>
      </c>
      <c r="C1703" s="27" t="s">
        <v>24279</v>
      </c>
      <c r="D1703" s="27" t="s">
        <v>24280</v>
      </c>
      <c r="E1703" s="27" t="s">
        <v>27264</v>
      </c>
    </row>
    <row r="1704" spans="1:5" x14ac:dyDescent="0.2">
      <c r="A1704" s="27" t="s">
        <v>2018</v>
      </c>
      <c r="B1704" s="27" t="s">
        <v>27265</v>
      </c>
      <c r="C1704" s="27" t="s">
        <v>24283</v>
      </c>
      <c r="D1704" s="27" t="s">
        <v>24280</v>
      </c>
      <c r="E1704" s="27" t="s">
        <v>27266</v>
      </c>
    </row>
    <row r="1705" spans="1:5" x14ac:dyDescent="0.2">
      <c r="A1705" s="27" t="s">
        <v>2019</v>
      </c>
      <c r="B1705" s="27" t="s">
        <v>27267</v>
      </c>
      <c r="C1705" s="27" t="s">
        <v>24279</v>
      </c>
      <c r="D1705" s="27" t="s">
        <v>24280</v>
      </c>
      <c r="E1705" s="27" t="s">
        <v>27066</v>
      </c>
    </row>
    <row r="1706" spans="1:5" x14ac:dyDescent="0.2">
      <c r="A1706" s="27" t="s">
        <v>2020</v>
      </c>
      <c r="B1706" s="27" t="s">
        <v>27268</v>
      </c>
      <c r="C1706" s="27" t="s">
        <v>24279</v>
      </c>
      <c r="D1706" s="27" t="s">
        <v>24280</v>
      </c>
      <c r="E1706" s="27" t="s">
        <v>27269</v>
      </c>
    </row>
    <row r="1707" spans="1:5" x14ac:dyDescent="0.2">
      <c r="A1707" s="27" t="s">
        <v>2021</v>
      </c>
      <c r="B1707" s="27" t="s">
        <v>27270</v>
      </c>
      <c r="C1707" s="27" t="s">
        <v>24279</v>
      </c>
      <c r="D1707" s="27" t="s">
        <v>24280</v>
      </c>
      <c r="E1707" s="27" t="s">
        <v>8628</v>
      </c>
    </row>
    <row r="1708" spans="1:5" x14ac:dyDescent="0.2">
      <c r="A1708" s="27" t="s">
        <v>2022</v>
      </c>
      <c r="B1708" s="27" t="s">
        <v>27271</v>
      </c>
      <c r="C1708" s="27" t="s">
        <v>24283</v>
      </c>
      <c r="D1708" s="27" t="s">
        <v>24280</v>
      </c>
      <c r="E1708" s="27" t="s">
        <v>8628</v>
      </c>
    </row>
    <row r="1709" spans="1:5" x14ac:dyDescent="0.2">
      <c r="A1709" s="27" t="s">
        <v>2023</v>
      </c>
      <c r="B1709" s="27" t="s">
        <v>27272</v>
      </c>
      <c r="C1709" s="27" t="s">
        <v>24279</v>
      </c>
      <c r="D1709" s="27" t="s">
        <v>24280</v>
      </c>
      <c r="E1709" s="27" t="s">
        <v>27273</v>
      </c>
    </row>
    <row r="1710" spans="1:5" x14ac:dyDescent="0.2">
      <c r="A1710" s="27" t="s">
        <v>2024</v>
      </c>
      <c r="B1710" s="27" t="s">
        <v>27274</v>
      </c>
      <c r="C1710" s="27" t="s">
        <v>24279</v>
      </c>
      <c r="D1710" s="27" t="s">
        <v>24280</v>
      </c>
      <c r="E1710" s="27" t="s">
        <v>26858</v>
      </c>
    </row>
    <row r="1711" spans="1:5" x14ac:dyDescent="0.2">
      <c r="A1711" s="27" t="s">
        <v>2025</v>
      </c>
      <c r="B1711" s="27" t="s">
        <v>27275</v>
      </c>
      <c r="C1711" s="27" t="s">
        <v>24279</v>
      </c>
      <c r="D1711" s="27" t="s">
        <v>24280</v>
      </c>
      <c r="E1711" s="27" t="s">
        <v>27276</v>
      </c>
    </row>
    <row r="1712" spans="1:5" x14ac:dyDescent="0.2">
      <c r="A1712" s="27" t="s">
        <v>2026</v>
      </c>
      <c r="B1712" s="27" t="s">
        <v>27277</v>
      </c>
      <c r="C1712" s="27" t="s">
        <v>24279</v>
      </c>
      <c r="D1712" s="27" t="s">
        <v>24280</v>
      </c>
      <c r="E1712" s="27" t="s">
        <v>27278</v>
      </c>
    </row>
    <row r="1713" spans="1:5" x14ac:dyDescent="0.2">
      <c r="A1713" s="27" t="s">
        <v>2027</v>
      </c>
      <c r="B1713" s="27" t="s">
        <v>27279</v>
      </c>
      <c r="C1713" s="27" t="s">
        <v>24279</v>
      </c>
      <c r="D1713" s="27" t="s">
        <v>24280</v>
      </c>
      <c r="E1713" s="27" t="s">
        <v>27280</v>
      </c>
    </row>
    <row r="1714" spans="1:5" x14ac:dyDescent="0.2">
      <c r="A1714" s="27" t="s">
        <v>2028</v>
      </c>
      <c r="B1714" s="27" t="s">
        <v>8628</v>
      </c>
      <c r="C1714" s="27" t="s">
        <v>8628</v>
      </c>
      <c r="D1714" s="27" t="s">
        <v>8628</v>
      </c>
      <c r="E1714" s="27" t="s">
        <v>8628</v>
      </c>
    </row>
    <row r="1715" spans="1:5" x14ac:dyDescent="0.2">
      <c r="A1715" s="27" t="s">
        <v>1975</v>
      </c>
      <c r="B1715" s="27" t="s">
        <v>27281</v>
      </c>
      <c r="C1715" s="27" t="s">
        <v>24279</v>
      </c>
      <c r="D1715" s="27" t="s">
        <v>24280</v>
      </c>
      <c r="E1715" s="27" t="s">
        <v>27282</v>
      </c>
    </row>
    <row r="1716" spans="1:5" x14ac:dyDescent="0.2">
      <c r="A1716" s="27" t="s">
        <v>2029</v>
      </c>
      <c r="B1716" s="27" t="s">
        <v>27283</v>
      </c>
      <c r="C1716" s="27" t="s">
        <v>24279</v>
      </c>
      <c r="D1716" s="27" t="s">
        <v>24280</v>
      </c>
      <c r="E1716" s="27" t="s">
        <v>27284</v>
      </c>
    </row>
    <row r="1717" spans="1:5" x14ac:dyDescent="0.2">
      <c r="A1717" s="27" t="s">
        <v>2030</v>
      </c>
      <c r="B1717" s="27" t="s">
        <v>27285</v>
      </c>
      <c r="C1717" s="27" t="s">
        <v>24279</v>
      </c>
      <c r="D1717" s="27" t="s">
        <v>24280</v>
      </c>
      <c r="E1717" s="27" t="s">
        <v>27286</v>
      </c>
    </row>
    <row r="1718" spans="1:5" x14ac:dyDescent="0.2">
      <c r="A1718" s="27" t="s">
        <v>2031</v>
      </c>
      <c r="B1718" s="27" t="s">
        <v>27287</v>
      </c>
      <c r="C1718" s="27" t="s">
        <v>24279</v>
      </c>
      <c r="D1718" s="27" t="s">
        <v>24280</v>
      </c>
      <c r="E1718" s="27" t="s">
        <v>27288</v>
      </c>
    </row>
    <row r="1719" spans="1:5" x14ac:dyDescent="0.2">
      <c r="A1719" s="27" t="s">
        <v>2032</v>
      </c>
      <c r="B1719" s="27" t="s">
        <v>27289</v>
      </c>
      <c r="C1719" s="27" t="s">
        <v>24279</v>
      </c>
      <c r="D1719" s="27" t="s">
        <v>24280</v>
      </c>
      <c r="E1719" s="27" t="s">
        <v>27290</v>
      </c>
    </row>
    <row r="1720" spans="1:5" x14ac:dyDescent="0.2">
      <c r="A1720" s="27" t="s">
        <v>2033</v>
      </c>
      <c r="B1720" s="27" t="s">
        <v>27291</v>
      </c>
      <c r="C1720" s="27" t="s">
        <v>24279</v>
      </c>
      <c r="D1720" s="27" t="s">
        <v>24280</v>
      </c>
      <c r="E1720" s="27" t="s">
        <v>27292</v>
      </c>
    </row>
    <row r="1721" spans="1:5" x14ac:dyDescent="0.2">
      <c r="A1721" s="27" t="s">
        <v>2034</v>
      </c>
      <c r="B1721" s="27" t="s">
        <v>27293</v>
      </c>
      <c r="C1721" s="27" t="s">
        <v>24279</v>
      </c>
      <c r="D1721" s="27" t="s">
        <v>24280</v>
      </c>
      <c r="E1721" s="27" t="s">
        <v>8628</v>
      </c>
    </row>
    <row r="1722" spans="1:5" x14ac:dyDescent="0.2">
      <c r="A1722" s="27" t="s">
        <v>2035</v>
      </c>
      <c r="B1722" s="27" t="s">
        <v>27294</v>
      </c>
      <c r="C1722" s="27" t="s">
        <v>24279</v>
      </c>
      <c r="D1722" s="27" t="s">
        <v>24280</v>
      </c>
      <c r="E1722" s="27" t="s">
        <v>27295</v>
      </c>
    </row>
    <row r="1723" spans="1:5" x14ac:dyDescent="0.2">
      <c r="A1723" s="27" t="s">
        <v>2036</v>
      </c>
      <c r="B1723" s="27" t="s">
        <v>27296</v>
      </c>
      <c r="C1723" s="27" t="s">
        <v>24279</v>
      </c>
      <c r="D1723" s="27" t="s">
        <v>24280</v>
      </c>
      <c r="E1723" s="27" t="s">
        <v>27297</v>
      </c>
    </row>
    <row r="1724" spans="1:5" x14ac:dyDescent="0.2">
      <c r="A1724" s="27" t="s">
        <v>2037</v>
      </c>
      <c r="B1724" s="27" t="s">
        <v>27298</v>
      </c>
      <c r="C1724" s="27" t="s">
        <v>24279</v>
      </c>
      <c r="D1724" s="27" t="s">
        <v>24280</v>
      </c>
      <c r="E1724" s="27" t="s">
        <v>27299</v>
      </c>
    </row>
    <row r="1725" spans="1:5" x14ac:dyDescent="0.2">
      <c r="A1725" s="27" t="s">
        <v>2038</v>
      </c>
      <c r="B1725" s="27" t="s">
        <v>27300</v>
      </c>
      <c r="C1725" s="27" t="s">
        <v>24279</v>
      </c>
      <c r="D1725" s="27" t="s">
        <v>24280</v>
      </c>
      <c r="E1725" s="27" t="s">
        <v>27301</v>
      </c>
    </row>
    <row r="1726" spans="1:5" x14ac:dyDescent="0.2">
      <c r="A1726" s="27" t="s">
        <v>2039</v>
      </c>
      <c r="B1726" s="27" t="s">
        <v>27302</v>
      </c>
      <c r="C1726" s="27" t="s">
        <v>24279</v>
      </c>
      <c r="D1726" s="27" t="s">
        <v>24280</v>
      </c>
      <c r="E1726" s="27" t="s">
        <v>27303</v>
      </c>
    </row>
    <row r="1727" spans="1:5" x14ac:dyDescent="0.2">
      <c r="A1727" s="27" t="s">
        <v>2040</v>
      </c>
      <c r="B1727" s="27" t="s">
        <v>27304</v>
      </c>
      <c r="C1727" s="27" t="s">
        <v>24279</v>
      </c>
      <c r="D1727" s="27" t="s">
        <v>24280</v>
      </c>
      <c r="E1727" s="27" t="s">
        <v>8628</v>
      </c>
    </row>
    <row r="1728" spans="1:5" x14ac:dyDescent="0.2">
      <c r="A1728" s="27" t="s">
        <v>2041</v>
      </c>
      <c r="B1728" s="27" t="s">
        <v>27305</v>
      </c>
      <c r="C1728" s="27" t="s">
        <v>24279</v>
      </c>
      <c r="D1728" s="27" t="s">
        <v>24280</v>
      </c>
      <c r="E1728" s="27" t="s">
        <v>27306</v>
      </c>
    </row>
    <row r="1729" spans="1:5" x14ac:dyDescent="0.2">
      <c r="A1729" s="27" t="s">
        <v>2042</v>
      </c>
      <c r="B1729" s="27" t="s">
        <v>27307</v>
      </c>
      <c r="C1729" s="27" t="s">
        <v>24279</v>
      </c>
      <c r="D1729" s="27" t="s">
        <v>24280</v>
      </c>
      <c r="E1729" s="27" t="s">
        <v>27308</v>
      </c>
    </row>
    <row r="1730" spans="1:5" x14ac:dyDescent="0.2">
      <c r="A1730" s="27" t="s">
        <v>2043</v>
      </c>
      <c r="B1730" s="27" t="s">
        <v>27309</v>
      </c>
      <c r="C1730" s="27" t="s">
        <v>24279</v>
      </c>
      <c r="D1730" s="27" t="s">
        <v>24280</v>
      </c>
      <c r="E1730" s="27" t="s">
        <v>25505</v>
      </c>
    </row>
    <row r="1731" spans="1:5" x14ac:dyDescent="0.2">
      <c r="A1731" s="27" t="s">
        <v>2044</v>
      </c>
      <c r="B1731" s="27" t="s">
        <v>27310</v>
      </c>
      <c r="C1731" s="27" t="s">
        <v>24279</v>
      </c>
      <c r="D1731" s="27" t="s">
        <v>24280</v>
      </c>
      <c r="E1731" s="27" t="s">
        <v>27311</v>
      </c>
    </row>
    <row r="1732" spans="1:5" x14ac:dyDescent="0.2">
      <c r="A1732" s="27" t="s">
        <v>2045</v>
      </c>
      <c r="B1732" s="27" t="s">
        <v>27312</v>
      </c>
      <c r="C1732" s="27" t="s">
        <v>24279</v>
      </c>
      <c r="D1732" s="27" t="s">
        <v>24280</v>
      </c>
      <c r="E1732" s="27" t="s">
        <v>27313</v>
      </c>
    </row>
    <row r="1733" spans="1:5" x14ac:dyDescent="0.2">
      <c r="A1733" s="27" t="s">
        <v>2046</v>
      </c>
      <c r="B1733" s="27" t="s">
        <v>27314</v>
      </c>
      <c r="C1733" s="27" t="s">
        <v>24279</v>
      </c>
      <c r="D1733" s="27" t="s">
        <v>24280</v>
      </c>
      <c r="E1733" s="27" t="s">
        <v>27315</v>
      </c>
    </row>
    <row r="1734" spans="1:5" x14ac:dyDescent="0.2">
      <c r="A1734" s="27" t="s">
        <v>2047</v>
      </c>
      <c r="B1734" s="27" t="s">
        <v>27316</v>
      </c>
      <c r="C1734" s="27" t="s">
        <v>24279</v>
      </c>
      <c r="D1734" s="27" t="s">
        <v>24280</v>
      </c>
      <c r="E1734" s="27" t="s">
        <v>27317</v>
      </c>
    </row>
    <row r="1735" spans="1:5" x14ac:dyDescent="0.2">
      <c r="A1735" s="27" t="s">
        <v>2048</v>
      </c>
      <c r="B1735" s="27" t="s">
        <v>27318</v>
      </c>
      <c r="C1735" s="27" t="s">
        <v>24279</v>
      </c>
      <c r="D1735" s="27" t="s">
        <v>24280</v>
      </c>
      <c r="E1735" s="27" t="s">
        <v>27319</v>
      </c>
    </row>
    <row r="1736" spans="1:5" x14ac:dyDescent="0.2">
      <c r="A1736" s="27" t="s">
        <v>2049</v>
      </c>
      <c r="B1736" s="27" t="s">
        <v>27320</v>
      </c>
      <c r="C1736" s="27" t="s">
        <v>24279</v>
      </c>
      <c r="D1736" s="27" t="s">
        <v>24280</v>
      </c>
      <c r="E1736" s="27" t="s">
        <v>27321</v>
      </c>
    </row>
    <row r="1737" spans="1:5" x14ac:dyDescent="0.2">
      <c r="A1737" s="27" t="s">
        <v>2050</v>
      </c>
      <c r="B1737" s="27" t="s">
        <v>27322</v>
      </c>
      <c r="C1737" s="27" t="s">
        <v>24279</v>
      </c>
      <c r="D1737" s="27" t="s">
        <v>24280</v>
      </c>
      <c r="E1737" s="27" t="s">
        <v>27323</v>
      </c>
    </row>
    <row r="1738" spans="1:5" x14ac:dyDescent="0.2">
      <c r="A1738" s="27" t="s">
        <v>2051</v>
      </c>
      <c r="B1738" s="27" t="s">
        <v>27324</v>
      </c>
      <c r="C1738" s="27" t="s">
        <v>24279</v>
      </c>
      <c r="D1738" s="27" t="s">
        <v>24280</v>
      </c>
      <c r="E1738" s="27" t="s">
        <v>27323</v>
      </c>
    </row>
    <row r="1739" spans="1:5" x14ac:dyDescent="0.2">
      <c r="A1739" s="27" t="s">
        <v>2052</v>
      </c>
      <c r="B1739" s="27" t="s">
        <v>27325</v>
      </c>
      <c r="C1739" s="27" t="s">
        <v>24279</v>
      </c>
      <c r="D1739" s="27" t="s">
        <v>24280</v>
      </c>
      <c r="E1739" s="27" t="s">
        <v>27326</v>
      </c>
    </row>
    <row r="1740" spans="1:5" x14ac:dyDescent="0.2">
      <c r="A1740" s="27" t="s">
        <v>2053</v>
      </c>
      <c r="B1740" s="27" t="s">
        <v>27327</v>
      </c>
      <c r="C1740" s="27" t="s">
        <v>24279</v>
      </c>
      <c r="D1740" s="27" t="s">
        <v>24280</v>
      </c>
      <c r="E1740" s="27" t="s">
        <v>27328</v>
      </c>
    </row>
    <row r="1741" spans="1:5" x14ac:dyDescent="0.2">
      <c r="A1741" s="27" t="s">
        <v>2054</v>
      </c>
      <c r="B1741" s="27" t="s">
        <v>27329</v>
      </c>
      <c r="C1741" s="27" t="s">
        <v>24279</v>
      </c>
      <c r="D1741" s="27" t="s">
        <v>24280</v>
      </c>
      <c r="E1741" s="27" t="s">
        <v>27330</v>
      </c>
    </row>
    <row r="1742" spans="1:5" x14ac:dyDescent="0.2">
      <c r="A1742" s="27" t="s">
        <v>2055</v>
      </c>
      <c r="B1742" s="27" t="s">
        <v>27331</v>
      </c>
      <c r="C1742" s="27" t="s">
        <v>24279</v>
      </c>
      <c r="D1742" s="27" t="s">
        <v>24280</v>
      </c>
      <c r="E1742" s="27" t="s">
        <v>27332</v>
      </c>
    </row>
    <row r="1743" spans="1:5" x14ac:dyDescent="0.2">
      <c r="A1743" s="27" t="s">
        <v>2056</v>
      </c>
      <c r="B1743" s="27" t="s">
        <v>27333</v>
      </c>
      <c r="C1743" s="27" t="s">
        <v>24279</v>
      </c>
      <c r="D1743" s="27" t="s">
        <v>24280</v>
      </c>
      <c r="E1743" s="27" t="s">
        <v>27334</v>
      </c>
    </row>
    <row r="1744" spans="1:5" x14ac:dyDescent="0.2">
      <c r="A1744" s="27" t="s">
        <v>2057</v>
      </c>
      <c r="B1744" s="27" t="s">
        <v>27335</v>
      </c>
      <c r="C1744" s="27" t="s">
        <v>24279</v>
      </c>
      <c r="D1744" s="27" t="s">
        <v>24280</v>
      </c>
      <c r="E1744" s="27" t="s">
        <v>27323</v>
      </c>
    </row>
    <row r="1745" spans="1:5" x14ac:dyDescent="0.2">
      <c r="A1745" s="27" t="s">
        <v>2058</v>
      </c>
      <c r="B1745" s="27" t="s">
        <v>27336</v>
      </c>
      <c r="C1745" s="27" t="s">
        <v>24283</v>
      </c>
      <c r="D1745" s="27" t="s">
        <v>24280</v>
      </c>
      <c r="E1745" s="27" t="s">
        <v>27337</v>
      </c>
    </row>
    <row r="1746" spans="1:5" x14ac:dyDescent="0.2">
      <c r="A1746" s="27" t="s">
        <v>2059</v>
      </c>
      <c r="B1746" s="27" t="s">
        <v>27338</v>
      </c>
      <c r="C1746" s="27" t="s">
        <v>24279</v>
      </c>
      <c r="D1746" s="27" t="s">
        <v>24280</v>
      </c>
      <c r="E1746" s="27" t="s">
        <v>27339</v>
      </c>
    </row>
    <row r="1747" spans="1:5" x14ac:dyDescent="0.2">
      <c r="A1747" s="27" t="s">
        <v>2060</v>
      </c>
      <c r="B1747" s="27" t="s">
        <v>27340</v>
      </c>
      <c r="C1747" s="27" t="s">
        <v>24279</v>
      </c>
      <c r="D1747" s="27" t="s">
        <v>24280</v>
      </c>
      <c r="E1747" s="27" t="s">
        <v>25202</v>
      </c>
    </row>
    <row r="1748" spans="1:5" x14ac:dyDescent="0.2">
      <c r="A1748" s="27" t="s">
        <v>2061</v>
      </c>
      <c r="B1748" s="27" t="s">
        <v>27341</v>
      </c>
      <c r="C1748" s="27" t="s">
        <v>24279</v>
      </c>
      <c r="D1748" s="27" t="s">
        <v>24280</v>
      </c>
      <c r="E1748" s="27" t="s">
        <v>27326</v>
      </c>
    </row>
    <row r="1749" spans="1:5" x14ac:dyDescent="0.2">
      <c r="A1749" s="27" t="s">
        <v>2062</v>
      </c>
      <c r="B1749" s="27" t="s">
        <v>27342</v>
      </c>
      <c r="C1749" s="27" t="s">
        <v>24279</v>
      </c>
      <c r="D1749" s="27" t="s">
        <v>24280</v>
      </c>
      <c r="E1749" s="27" t="s">
        <v>27343</v>
      </c>
    </row>
    <row r="1750" spans="1:5" x14ac:dyDescent="0.2">
      <c r="A1750" s="27" t="s">
        <v>2063</v>
      </c>
      <c r="B1750" s="27" t="s">
        <v>27344</v>
      </c>
      <c r="C1750" s="27" t="s">
        <v>24283</v>
      </c>
      <c r="D1750" s="27" t="s">
        <v>24280</v>
      </c>
      <c r="E1750" s="27" t="s">
        <v>27345</v>
      </c>
    </row>
    <row r="1751" spans="1:5" x14ac:dyDescent="0.2">
      <c r="A1751" s="27" t="s">
        <v>2064</v>
      </c>
      <c r="B1751" s="27" t="s">
        <v>27346</v>
      </c>
      <c r="C1751" s="27" t="s">
        <v>24283</v>
      </c>
      <c r="D1751" s="27" t="s">
        <v>24280</v>
      </c>
      <c r="E1751" s="27" t="s">
        <v>27347</v>
      </c>
    </row>
    <row r="1752" spans="1:5" x14ac:dyDescent="0.2">
      <c r="A1752" s="27" t="s">
        <v>2065</v>
      </c>
      <c r="B1752" s="27" t="s">
        <v>27348</v>
      </c>
      <c r="C1752" s="27" t="s">
        <v>24279</v>
      </c>
      <c r="D1752" s="27" t="s">
        <v>24280</v>
      </c>
      <c r="E1752" s="27" t="s">
        <v>27349</v>
      </c>
    </row>
    <row r="1753" spans="1:5" x14ac:dyDescent="0.2">
      <c r="A1753" s="27" t="s">
        <v>2066</v>
      </c>
      <c r="B1753" s="27" t="s">
        <v>27350</v>
      </c>
      <c r="C1753" s="27" t="s">
        <v>24279</v>
      </c>
      <c r="D1753" s="27" t="s">
        <v>24280</v>
      </c>
      <c r="E1753" s="27" t="s">
        <v>27351</v>
      </c>
    </row>
    <row r="1754" spans="1:5" x14ac:dyDescent="0.2">
      <c r="A1754" s="27" t="s">
        <v>2067</v>
      </c>
      <c r="B1754" s="27" t="s">
        <v>27352</v>
      </c>
      <c r="C1754" s="27" t="s">
        <v>24279</v>
      </c>
      <c r="D1754" s="27" t="s">
        <v>24280</v>
      </c>
      <c r="E1754" s="27" t="s">
        <v>27353</v>
      </c>
    </row>
    <row r="1755" spans="1:5" x14ac:dyDescent="0.2">
      <c r="A1755" s="27" t="s">
        <v>2068</v>
      </c>
      <c r="B1755" s="27" t="s">
        <v>27354</v>
      </c>
      <c r="C1755" s="27" t="s">
        <v>24283</v>
      </c>
      <c r="D1755" s="27" t="s">
        <v>24280</v>
      </c>
      <c r="E1755" s="27" t="s">
        <v>25976</v>
      </c>
    </row>
    <row r="1756" spans="1:5" x14ac:dyDescent="0.2">
      <c r="A1756" s="27" t="s">
        <v>2069</v>
      </c>
      <c r="B1756" s="27" t="s">
        <v>27355</v>
      </c>
      <c r="C1756" s="27" t="s">
        <v>24279</v>
      </c>
      <c r="D1756" s="27" t="s">
        <v>24280</v>
      </c>
      <c r="E1756" s="27" t="s">
        <v>26985</v>
      </c>
    </row>
    <row r="1757" spans="1:5" x14ac:dyDescent="0.2">
      <c r="A1757" s="27" t="s">
        <v>2070</v>
      </c>
      <c r="B1757" s="27" t="s">
        <v>27356</v>
      </c>
      <c r="C1757" s="27" t="s">
        <v>24279</v>
      </c>
      <c r="D1757" s="27" t="s">
        <v>24280</v>
      </c>
      <c r="E1757" s="27" t="s">
        <v>27357</v>
      </c>
    </row>
    <row r="1758" spans="1:5" x14ac:dyDescent="0.2">
      <c r="A1758" s="27" t="s">
        <v>2071</v>
      </c>
      <c r="B1758" s="27" t="s">
        <v>27358</v>
      </c>
      <c r="C1758" s="27" t="s">
        <v>24279</v>
      </c>
      <c r="D1758" s="27" t="s">
        <v>24280</v>
      </c>
      <c r="E1758" s="27" t="s">
        <v>8628</v>
      </c>
    </row>
    <row r="1759" spans="1:5" x14ac:dyDescent="0.2">
      <c r="A1759" s="27" t="s">
        <v>2072</v>
      </c>
      <c r="B1759" s="27" t="s">
        <v>27359</v>
      </c>
      <c r="C1759" s="27" t="s">
        <v>24279</v>
      </c>
      <c r="D1759" s="27" t="s">
        <v>24280</v>
      </c>
      <c r="E1759" s="27" t="s">
        <v>8628</v>
      </c>
    </row>
    <row r="1760" spans="1:5" x14ac:dyDescent="0.2">
      <c r="A1760" s="27" t="s">
        <v>238</v>
      </c>
      <c r="B1760" s="27" t="s">
        <v>27360</v>
      </c>
      <c r="C1760" s="27" t="s">
        <v>24279</v>
      </c>
      <c r="D1760" s="27" t="s">
        <v>24280</v>
      </c>
      <c r="E1760" s="27" t="s">
        <v>24662</v>
      </c>
    </row>
    <row r="1761" spans="1:5" x14ac:dyDescent="0.2">
      <c r="A1761" s="27" t="s">
        <v>2073</v>
      </c>
      <c r="B1761" s="27" t="s">
        <v>27361</v>
      </c>
      <c r="C1761" s="27" t="s">
        <v>24279</v>
      </c>
      <c r="D1761" s="27" t="s">
        <v>24280</v>
      </c>
      <c r="E1761" s="27" t="s">
        <v>27362</v>
      </c>
    </row>
    <row r="1762" spans="1:5" x14ac:dyDescent="0.2">
      <c r="A1762" s="27" t="s">
        <v>2074</v>
      </c>
      <c r="B1762" s="27" t="s">
        <v>27363</v>
      </c>
      <c r="C1762" s="27" t="s">
        <v>24279</v>
      </c>
      <c r="D1762" s="27" t="s">
        <v>24280</v>
      </c>
      <c r="E1762" s="27" t="s">
        <v>27364</v>
      </c>
    </row>
    <row r="1763" spans="1:5" x14ac:dyDescent="0.2">
      <c r="A1763" s="27" t="s">
        <v>2075</v>
      </c>
      <c r="B1763" s="27" t="s">
        <v>27365</v>
      </c>
      <c r="C1763" s="27" t="s">
        <v>24279</v>
      </c>
      <c r="D1763" s="27" t="s">
        <v>24280</v>
      </c>
      <c r="E1763" s="27" t="s">
        <v>27366</v>
      </c>
    </row>
    <row r="1764" spans="1:5" x14ac:dyDescent="0.2">
      <c r="A1764" s="27" t="s">
        <v>2076</v>
      </c>
      <c r="B1764" s="27" t="s">
        <v>27367</v>
      </c>
      <c r="C1764" s="27" t="s">
        <v>24283</v>
      </c>
      <c r="D1764" s="27" t="s">
        <v>24280</v>
      </c>
      <c r="E1764" s="27" t="s">
        <v>8628</v>
      </c>
    </row>
    <row r="1765" spans="1:5" x14ac:dyDescent="0.2">
      <c r="A1765" s="27" t="s">
        <v>2077</v>
      </c>
      <c r="B1765" s="27" t="s">
        <v>27368</v>
      </c>
      <c r="C1765" s="27" t="s">
        <v>24279</v>
      </c>
      <c r="D1765" s="27" t="s">
        <v>24280</v>
      </c>
      <c r="E1765" s="27" t="s">
        <v>27369</v>
      </c>
    </row>
    <row r="1766" spans="1:5" x14ac:dyDescent="0.2">
      <c r="A1766" s="27" t="s">
        <v>2078</v>
      </c>
      <c r="B1766" s="27" t="s">
        <v>27370</v>
      </c>
      <c r="C1766" s="27" t="s">
        <v>24283</v>
      </c>
      <c r="D1766" s="27" t="s">
        <v>24280</v>
      </c>
      <c r="E1766" s="27" t="s">
        <v>27371</v>
      </c>
    </row>
    <row r="1767" spans="1:5" x14ac:dyDescent="0.2">
      <c r="A1767" s="27" t="s">
        <v>2079</v>
      </c>
      <c r="B1767" s="27" t="s">
        <v>27372</v>
      </c>
      <c r="C1767" s="27" t="s">
        <v>24279</v>
      </c>
      <c r="D1767" s="27" t="s">
        <v>24280</v>
      </c>
      <c r="E1767" s="27" t="s">
        <v>27373</v>
      </c>
    </row>
    <row r="1768" spans="1:5" x14ac:dyDescent="0.2">
      <c r="A1768" s="27" t="s">
        <v>2080</v>
      </c>
      <c r="B1768" s="27" t="s">
        <v>27374</v>
      </c>
      <c r="C1768" s="27" t="s">
        <v>24283</v>
      </c>
      <c r="D1768" s="27" t="s">
        <v>24280</v>
      </c>
      <c r="E1768" s="27" t="s">
        <v>8628</v>
      </c>
    </row>
    <row r="1769" spans="1:5" x14ac:dyDescent="0.2">
      <c r="A1769" s="27" t="s">
        <v>2081</v>
      </c>
      <c r="B1769" s="27" t="s">
        <v>27375</v>
      </c>
      <c r="C1769" s="27" t="s">
        <v>24279</v>
      </c>
      <c r="D1769" s="27" t="s">
        <v>24280</v>
      </c>
      <c r="E1769" s="27" t="s">
        <v>8628</v>
      </c>
    </row>
    <row r="1770" spans="1:5" x14ac:dyDescent="0.2">
      <c r="A1770" s="27" t="s">
        <v>2082</v>
      </c>
      <c r="B1770" s="27" t="s">
        <v>27376</v>
      </c>
      <c r="C1770" s="27" t="s">
        <v>24279</v>
      </c>
      <c r="D1770" s="27" t="s">
        <v>24280</v>
      </c>
      <c r="E1770" s="27" t="s">
        <v>27377</v>
      </c>
    </row>
    <row r="1771" spans="1:5" x14ac:dyDescent="0.2">
      <c r="A1771" s="27" t="s">
        <v>2083</v>
      </c>
      <c r="B1771" s="27" t="s">
        <v>27378</v>
      </c>
      <c r="C1771" s="27" t="s">
        <v>24279</v>
      </c>
      <c r="D1771" s="27" t="s">
        <v>24280</v>
      </c>
      <c r="E1771" s="27" t="s">
        <v>26807</v>
      </c>
    </row>
    <row r="1772" spans="1:5" x14ac:dyDescent="0.2">
      <c r="A1772" s="27" t="s">
        <v>2084</v>
      </c>
      <c r="B1772" s="27" t="s">
        <v>27379</v>
      </c>
      <c r="C1772" s="27" t="s">
        <v>24279</v>
      </c>
      <c r="D1772" s="27" t="s">
        <v>24280</v>
      </c>
      <c r="E1772" s="27" t="s">
        <v>8628</v>
      </c>
    </row>
    <row r="1773" spans="1:5" x14ac:dyDescent="0.2">
      <c r="A1773" s="27" t="s">
        <v>2085</v>
      </c>
      <c r="B1773" s="27" t="s">
        <v>27380</v>
      </c>
      <c r="C1773" s="27" t="s">
        <v>24279</v>
      </c>
      <c r="D1773" s="27" t="s">
        <v>24280</v>
      </c>
      <c r="E1773" s="27" t="s">
        <v>27381</v>
      </c>
    </row>
    <row r="1774" spans="1:5" x14ac:dyDescent="0.2">
      <c r="A1774" s="27" t="s">
        <v>2086</v>
      </c>
      <c r="B1774" s="27" t="s">
        <v>27382</v>
      </c>
      <c r="C1774" s="27" t="s">
        <v>24279</v>
      </c>
      <c r="D1774" s="27" t="s">
        <v>24280</v>
      </c>
      <c r="E1774" s="27" t="s">
        <v>27383</v>
      </c>
    </row>
    <row r="1775" spans="1:5" x14ac:dyDescent="0.2">
      <c r="A1775" s="27" t="s">
        <v>2087</v>
      </c>
      <c r="B1775" s="27" t="s">
        <v>27384</v>
      </c>
      <c r="C1775" s="27" t="s">
        <v>24279</v>
      </c>
      <c r="D1775" s="27" t="s">
        <v>24280</v>
      </c>
      <c r="E1775" s="27" t="s">
        <v>27385</v>
      </c>
    </row>
    <row r="1776" spans="1:5" x14ac:dyDescent="0.2">
      <c r="A1776" s="27" t="s">
        <v>2088</v>
      </c>
      <c r="B1776" s="27" t="s">
        <v>27386</v>
      </c>
      <c r="C1776" s="27" t="s">
        <v>24279</v>
      </c>
      <c r="D1776" s="27" t="s">
        <v>24280</v>
      </c>
      <c r="E1776" s="27" t="s">
        <v>27387</v>
      </c>
    </row>
    <row r="1777" spans="1:5" x14ac:dyDescent="0.2">
      <c r="A1777" s="27" t="s">
        <v>2089</v>
      </c>
      <c r="B1777" s="27" t="s">
        <v>27388</v>
      </c>
      <c r="C1777" s="27" t="s">
        <v>24279</v>
      </c>
      <c r="D1777" s="27" t="s">
        <v>24280</v>
      </c>
      <c r="E1777" s="27" t="s">
        <v>27389</v>
      </c>
    </row>
    <row r="1778" spans="1:5" x14ac:dyDescent="0.2">
      <c r="A1778" s="27" t="s">
        <v>2090</v>
      </c>
      <c r="B1778" s="27" t="s">
        <v>27390</v>
      </c>
      <c r="C1778" s="27" t="s">
        <v>24279</v>
      </c>
      <c r="D1778" s="27" t="s">
        <v>24280</v>
      </c>
      <c r="E1778" s="27" t="s">
        <v>27391</v>
      </c>
    </row>
    <row r="1779" spans="1:5" x14ac:dyDescent="0.2">
      <c r="A1779" s="27" t="s">
        <v>2091</v>
      </c>
      <c r="B1779" s="27" t="s">
        <v>27392</v>
      </c>
      <c r="C1779" s="27" t="s">
        <v>24279</v>
      </c>
      <c r="D1779" s="27" t="s">
        <v>24280</v>
      </c>
      <c r="E1779" s="27" t="s">
        <v>27393</v>
      </c>
    </row>
    <row r="1780" spans="1:5" x14ac:dyDescent="0.2">
      <c r="A1780" s="27" t="s">
        <v>2092</v>
      </c>
      <c r="B1780" s="27" t="s">
        <v>27394</v>
      </c>
      <c r="C1780" s="27" t="s">
        <v>24279</v>
      </c>
      <c r="D1780" s="27" t="s">
        <v>24280</v>
      </c>
      <c r="E1780" s="27" t="s">
        <v>27395</v>
      </c>
    </row>
    <row r="1781" spans="1:5" x14ac:dyDescent="0.2">
      <c r="A1781" s="27" t="s">
        <v>2093</v>
      </c>
      <c r="B1781" s="27" t="s">
        <v>27396</v>
      </c>
      <c r="C1781" s="27" t="s">
        <v>24279</v>
      </c>
      <c r="D1781" s="27" t="s">
        <v>24280</v>
      </c>
      <c r="E1781" s="27" t="s">
        <v>25278</v>
      </c>
    </row>
    <row r="1782" spans="1:5" x14ac:dyDescent="0.2">
      <c r="A1782" s="27" t="s">
        <v>2094</v>
      </c>
      <c r="B1782" s="27" t="s">
        <v>27397</v>
      </c>
      <c r="C1782" s="27" t="s">
        <v>24279</v>
      </c>
      <c r="D1782" s="27" t="s">
        <v>24280</v>
      </c>
      <c r="E1782" s="27" t="s">
        <v>27398</v>
      </c>
    </row>
    <row r="1783" spans="1:5" x14ac:dyDescent="0.2">
      <c r="A1783" s="27" t="s">
        <v>33</v>
      </c>
      <c r="B1783" s="27" t="s">
        <v>27399</v>
      </c>
      <c r="C1783" s="27" t="s">
        <v>24279</v>
      </c>
      <c r="D1783" s="27" t="s">
        <v>24280</v>
      </c>
      <c r="E1783" s="27" t="s">
        <v>27400</v>
      </c>
    </row>
    <row r="1784" spans="1:5" x14ac:dyDescent="0.2">
      <c r="A1784" s="27" t="s">
        <v>2095</v>
      </c>
      <c r="B1784" s="27" t="s">
        <v>27401</v>
      </c>
      <c r="C1784" s="27" t="s">
        <v>24279</v>
      </c>
      <c r="D1784" s="27" t="s">
        <v>24280</v>
      </c>
      <c r="E1784" s="27" t="s">
        <v>27402</v>
      </c>
    </row>
    <row r="1785" spans="1:5" x14ac:dyDescent="0.2">
      <c r="A1785" s="27" t="s">
        <v>2097</v>
      </c>
      <c r="B1785" s="27" t="s">
        <v>27403</v>
      </c>
      <c r="C1785" s="27" t="s">
        <v>24279</v>
      </c>
      <c r="D1785" s="27" t="s">
        <v>24280</v>
      </c>
      <c r="E1785" s="27" t="s">
        <v>24598</v>
      </c>
    </row>
    <row r="1786" spans="1:5" x14ac:dyDescent="0.2">
      <c r="A1786" s="27" t="s">
        <v>2098</v>
      </c>
      <c r="B1786" s="27" t="s">
        <v>27404</v>
      </c>
      <c r="C1786" s="27" t="s">
        <v>24279</v>
      </c>
      <c r="D1786" s="27" t="s">
        <v>24280</v>
      </c>
      <c r="E1786" s="27" t="s">
        <v>27405</v>
      </c>
    </row>
    <row r="1787" spans="1:5" x14ac:dyDescent="0.2">
      <c r="A1787" s="27" t="s">
        <v>2099</v>
      </c>
      <c r="B1787" s="27" t="s">
        <v>27406</v>
      </c>
      <c r="C1787" s="27" t="s">
        <v>24279</v>
      </c>
      <c r="D1787" s="27" t="s">
        <v>24280</v>
      </c>
      <c r="E1787" s="27" t="s">
        <v>27407</v>
      </c>
    </row>
    <row r="1788" spans="1:5" x14ac:dyDescent="0.2">
      <c r="A1788" s="27" t="s">
        <v>2100</v>
      </c>
      <c r="B1788" s="27" t="s">
        <v>27408</v>
      </c>
      <c r="C1788" s="27" t="s">
        <v>24283</v>
      </c>
      <c r="D1788" s="27" t="s">
        <v>24280</v>
      </c>
      <c r="E1788" s="27" t="s">
        <v>27409</v>
      </c>
    </row>
    <row r="1789" spans="1:5" x14ac:dyDescent="0.2">
      <c r="A1789" s="27" t="s">
        <v>2101</v>
      </c>
      <c r="B1789" s="27" t="s">
        <v>27410</v>
      </c>
      <c r="C1789" s="27" t="s">
        <v>24279</v>
      </c>
      <c r="D1789" s="27" t="s">
        <v>24280</v>
      </c>
      <c r="E1789" s="27" t="s">
        <v>27411</v>
      </c>
    </row>
    <row r="1790" spans="1:5" x14ac:dyDescent="0.2">
      <c r="A1790" s="27" t="s">
        <v>2102</v>
      </c>
      <c r="B1790" s="27" t="s">
        <v>27412</v>
      </c>
      <c r="C1790" s="27" t="s">
        <v>24279</v>
      </c>
      <c r="D1790" s="27" t="s">
        <v>24280</v>
      </c>
      <c r="E1790" s="27" t="s">
        <v>27413</v>
      </c>
    </row>
    <row r="1791" spans="1:5" x14ac:dyDescent="0.2">
      <c r="A1791" s="27" t="s">
        <v>2103</v>
      </c>
      <c r="B1791" s="27" t="s">
        <v>27414</v>
      </c>
      <c r="C1791" s="27" t="s">
        <v>24279</v>
      </c>
      <c r="D1791" s="27" t="s">
        <v>24280</v>
      </c>
      <c r="E1791" s="27" t="s">
        <v>27415</v>
      </c>
    </row>
    <row r="1792" spans="1:5" x14ac:dyDescent="0.2">
      <c r="A1792" s="27" t="s">
        <v>2096</v>
      </c>
      <c r="B1792" s="27" t="s">
        <v>27416</v>
      </c>
      <c r="C1792" s="27" t="s">
        <v>24279</v>
      </c>
      <c r="D1792" s="27" t="s">
        <v>24280</v>
      </c>
      <c r="E1792" s="27" t="s">
        <v>27417</v>
      </c>
    </row>
    <row r="1793" spans="1:5" x14ac:dyDescent="0.2">
      <c r="A1793" s="27" t="s">
        <v>2104</v>
      </c>
      <c r="B1793" s="27" t="s">
        <v>27418</v>
      </c>
      <c r="C1793" s="27" t="s">
        <v>24279</v>
      </c>
      <c r="D1793" s="27" t="s">
        <v>24280</v>
      </c>
      <c r="E1793" s="27" t="s">
        <v>27419</v>
      </c>
    </row>
    <row r="1794" spans="1:5" x14ac:dyDescent="0.2">
      <c r="A1794" s="27" t="s">
        <v>2105</v>
      </c>
      <c r="B1794" s="27" t="s">
        <v>27420</v>
      </c>
      <c r="C1794" s="27" t="s">
        <v>24279</v>
      </c>
      <c r="D1794" s="27" t="s">
        <v>24280</v>
      </c>
      <c r="E1794" s="27" t="s">
        <v>8628</v>
      </c>
    </row>
    <row r="1795" spans="1:5" x14ac:dyDescent="0.2">
      <c r="A1795" s="27" t="s">
        <v>2106</v>
      </c>
      <c r="B1795" s="27" t="s">
        <v>27421</v>
      </c>
      <c r="C1795" s="27" t="s">
        <v>24283</v>
      </c>
      <c r="D1795" s="27" t="s">
        <v>24280</v>
      </c>
      <c r="E1795" s="27" t="s">
        <v>27422</v>
      </c>
    </row>
    <row r="1796" spans="1:5" x14ac:dyDescent="0.2">
      <c r="A1796" s="27" t="s">
        <v>2107</v>
      </c>
      <c r="B1796" s="27" t="s">
        <v>27423</v>
      </c>
      <c r="C1796" s="27" t="s">
        <v>24279</v>
      </c>
      <c r="D1796" s="27" t="s">
        <v>24280</v>
      </c>
      <c r="E1796" s="27" t="s">
        <v>27424</v>
      </c>
    </row>
    <row r="1797" spans="1:5" x14ac:dyDescent="0.2">
      <c r="A1797" s="27" t="s">
        <v>2108</v>
      </c>
      <c r="B1797" s="27" t="s">
        <v>27425</v>
      </c>
      <c r="C1797" s="27" t="s">
        <v>24279</v>
      </c>
      <c r="D1797" s="27" t="s">
        <v>24280</v>
      </c>
      <c r="E1797" s="27" t="s">
        <v>8628</v>
      </c>
    </row>
    <row r="1798" spans="1:5" x14ac:dyDescent="0.2">
      <c r="A1798" s="27" t="s">
        <v>2109</v>
      </c>
      <c r="B1798" s="27" t="s">
        <v>27426</v>
      </c>
      <c r="C1798" s="27" t="s">
        <v>24279</v>
      </c>
      <c r="D1798" s="27" t="s">
        <v>24280</v>
      </c>
      <c r="E1798" s="27" t="s">
        <v>27427</v>
      </c>
    </row>
    <row r="1799" spans="1:5" x14ac:dyDescent="0.2">
      <c r="A1799" s="27" t="s">
        <v>2110</v>
      </c>
      <c r="B1799" s="27" t="s">
        <v>27428</v>
      </c>
      <c r="C1799" s="27" t="s">
        <v>24279</v>
      </c>
      <c r="D1799" s="27" t="s">
        <v>24280</v>
      </c>
      <c r="E1799" s="27" t="s">
        <v>27429</v>
      </c>
    </row>
    <row r="1800" spans="1:5" x14ac:dyDescent="0.2">
      <c r="A1800" s="27" t="s">
        <v>2111</v>
      </c>
      <c r="B1800" s="27" t="s">
        <v>27430</v>
      </c>
      <c r="C1800" s="27" t="s">
        <v>24279</v>
      </c>
      <c r="D1800" s="27" t="s">
        <v>24280</v>
      </c>
      <c r="E1800" s="27" t="s">
        <v>27431</v>
      </c>
    </row>
    <row r="1801" spans="1:5" x14ac:dyDescent="0.2">
      <c r="A1801" s="27" t="s">
        <v>2112</v>
      </c>
      <c r="B1801" s="27" t="s">
        <v>27432</v>
      </c>
      <c r="C1801" s="27" t="s">
        <v>24279</v>
      </c>
      <c r="D1801" s="27" t="s">
        <v>24280</v>
      </c>
      <c r="E1801" s="27" t="s">
        <v>27433</v>
      </c>
    </row>
    <row r="1802" spans="1:5" x14ac:dyDescent="0.2">
      <c r="A1802" s="27" t="s">
        <v>2113</v>
      </c>
      <c r="B1802" s="27" t="s">
        <v>27434</v>
      </c>
      <c r="C1802" s="27" t="s">
        <v>24279</v>
      </c>
      <c r="D1802" s="27" t="s">
        <v>24280</v>
      </c>
      <c r="E1802" s="27" t="s">
        <v>27435</v>
      </c>
    </row>
    <row r="1803" spans="1:5" x14ac:dyDescent="0.2">
      <c r="A1803" s="27" t="s">
        <v>2114</v>
      </c>
      <c r="B1803" s="27" t="s">
        <v>27436</v>
      </c>
      <c r="C1803" s="27" t="s">
        <v>24279</v>
      </c>
      <c r="D1803" s="27" t="s">
        <v>24280</v>
      </c>
      <c r="E1803" s="27" t="s">
        <v>27437</v>
      </c>
    </row>
    <row r="1804" spans="1:5" x14ac:dyDescent="0.2">
      <c r="A1804" s="27" t="s">
        <v>2115</v>
      </c>
      <c r="B1804" s="27" t="s">
        <v>27438</v>
      </c>
      <c r="C1804" s="27" t="s">
        <v>24279</v>
      </c>
      <c r="D1804" s="27" t="s">
        <v>24280</v>
      </c>
      <c r="E1804" s="27" t="s">
        <v>27439</v>
      </c>
    </row>
    <row r="1805" spans="1:5" x14ac:dyDescent="0.2">
      <c r="A1805" s="27" t="s">
        <v>2116</v>
      </c>
      <c r="B1805" s="27" t="s">
        <v>27440</v>
      </c>
      <c r="C1805" s="27" t="s">
        <v>24279</v>
      </c>
      <c r="D1805" s="27" t="s">
        <v>24280</v>
      </c>
      <c r="E1805" s="27" t="s">
        <v>24317</v>
      </c>
    </row>
    <row r="1806" spans="1:5" x14ac:dyDescent="0.2">
      <c r="A1806" s="27" t="s">
        <v>2117</v>
      </c>
      <c r="B1806" s="27" t="s">
        <v>27441</v>
      </c>
      <c r="C1806" s="27" t="s">
        <v>24283</v>
      </c>
      <c r="D1806" s="27" t="s">
        <v>24280</v>
      </c>
      <c r="E1806" s="27" t="s">
        <v>27442</v>
      </c>
    </row>
    <row r="1807" spans="1:5" x14ac:dyDescent="0.2">
      <c r="A1807" s="27" t="s">
        <v>2118</v>
      </c>
      <c r="B1807" s="27" t="s">
        <v>27443</v>
      </c>
      <c r="C1807" s="27" t="s">
        <v>24279</v>
      </c>
      <c r="D1807" s="27" t="s">
        <v>24280</v>
      </c>
      <c r="E1807" s="27" t="s">
        <v>27444</v>
      </c>
    </row>
    <row r="1808" spans="1:5" x14ac:dyDescent="0.2">
      <c r="A1808" s="27" t="s">
        <v>2119</v>
      </c>
      <c r="B1808" s="27" t="s">
        <v>27445</v>
      </c>
      <c r="C1808" s="27" t="s">
        <v>24279</v>
      </c>
      <c r="D1808" s="27" t="s">
        <v>24280</v>
      </c>
      <c r="E1808" s="27" t="s">
        <v>27446</v>
      </c>
    </row>
    <row r="1809" spans="1:5" x14ac:dyDescent="0.2">
      <c r="A1809" s="27" t="s">
        <v>2120</v>
      </c>
      <c r="B1809" s="27" t="s">
        <v>27447</v>
      </c>
      <c r="C1809" s="27" t="s">
        <v>24279</v>
      </c>
      <c r="D1809" s="27" t="s">
        <v>24280</v>
      </c>
      <c r="E1809" s="27" t="s">
        <v>27448</v>
      </c>
    </row>
    <row r="1810" spans="1:5" x14ac:dyDescent="0.2">
      <c r="A1810" s="27" t="s">
        <v>2121</v>
      </c>
      <c r="B1810" s="27" t="s">
        <v>27449</v>
      </c>
      <c r="C1810" s="27" t="s">
        <v>24279</v>
      </c>
      <c r="D1810" s="27" t="s">
        <v>24280</v>
      </c>
      <c r="E1810" s="27" t="s">
        <v>27450</v>
      </c>
    </row>
    <row r="1811" spans="1:5" x14ac:dyDescent="0.2">
      <c r="A1811" s="27" t="s">
        <v>2122</v>
      </c>
      <c r="B1811" s="27" t="s">
        <v>27451</v>
      </c>
      <c r="C1811" s="27" t="s">
        <v>24279</v>
      </c>
      <c r="D1811" s="27" t="s">
        <v>24280</v>
      </c>
      <c r="E1811" s="27" t="s">
        <v>27452</v>
      </c>
    </row>
    <row r="1812" spans="1:5" x14ac:dyDescent="0.2">
      <c r="A1812" s="27" t="s">
        <v>2123</v>
      </c>
      <c r="B1812" s="27" t="s">
        <v>27453</v>
      </c>
      <c r="C1812" s="27" t="s">
        <v>24279</v>
      </c>
      <c r="D1812" s="27" t="s">
        <v>24280</v>
      </c>
      <c r="E1812" s="27" t="s">
        <v>25346</v>
      </c>
    </row>
    <row r="1813" spans="1:5" x14ac:dyDescent="0.2">
      <c r="A1813" s="27" t="s">
        <v>2124</v>
      </c>
      <c r="B1813" s="27" t="s">
        <v>27454</v>
      </c>
      <c r="C1813" s="27" t="s">
        <v>24279</v>
      </c>
      <c r="D1813" s="27" t="s">
        <v>24280</v>
      </c>
      <c r="E1813" s="27" t="s">
        <v>27455</v>
      </c>
    </row>
    <row r="1814" spans="1:5" x14ac:dyDescent="0.2">
      <c r="A1814" s="27" t="s">
        <v>2124</v>
      </c>
      <c r="B1814" s="27" t="s">
        <v>27456</v>
      </c>
      <c r="C1814" s="27" t="s">
        <v>24279</v>
      </c>
      <c r="D1814" s="27" t="s">
        <v>24280</v>
      </c>
      <c r="E1814" s="27" t="s">
        <v>27457</v>
      </c>
    </row>
    <row r="1815" spans="1:5" x14ac:dyDescent="0.2">
      <c r="A1815" s="27" t="s">
        <v>2125</v>
      </c>
      <c r="B1815" s="27" t="s">
        <v>27458</v>
      </c>
      <c r="C1815" s="27" t="s">
        <v>24279</v>
      </c>
      <c r="D1815" s="27" t="s">
        <v>24280</v>
      </c>
      <c r="E1815" s="27" t="s">
        <v>27459</v>
      </c>
    </row>
    <row r="1816" spans="1:5" x14ac:dyDescent="0.2">
      <c r="A1816" s="27" t="s">
        <v>2126</v>
      </c>
      <c r="B1816" s="27" t="s">
        <v>27460</v>
      </c>
      <c r="C1816" s="27" t="s">
        <v>24279</v>
      </c>
      <c r="D1816" s="27" t="s">
        <v>24280</v>
      </c>
      <c r="E1816" s="27" t="s">
        <v>27461</v>
      </c>
    </row>
    <row r="1817" spans="1:5" x14ac:dyDescent="0.2">
      <c r="A1817" s="27" t="s">
        <v>2127</v>
      </c>
      <c r="B1817" s="27" t="s">
        <v>27462</v>
      </c>
      <c r="C1817" s="27" t="s">
        <v>24279</v>
      </c>
      <c r="D1817" s="27" t="s">
        <v>24280</v>
      </c>
      <c r="E1817" s="27" t="s">
        <v>27463</v>
      </c>
    </row>
    <row r="1818" spans="1:5" x14ac:dyDescent="0.2">
      <c r="A1818" s="27" t="s">
        <v>2128</v>
      </c>
      <c r="B1818" s="27" t="s">
        <v>27464</v>
      </c>
      <c r="C1818" s="27" t="s">
        <v>24279</v>
      </c>
      <c r="D1818" s="27" t="s">
        <v>24280</v>
      </c>
      <c r="E1818" s="27" t="s">
        <v>27465</v>
      </c>
    </row>
    <row r="1819" spans="1:5" x14ac:dyDescent="0.2">
      <c r="A1819" s="27" t="s">
        <v>34</v>
      </c>
      <c r="B1819" s="27" t="s">
        <v>27466</v>
      </c>
      <c r="C1819" s="27" t="s">
        <v>24279</v>
      </c>
      <c r="D1819" s="27" t="s">
        <v>24280</v>
      </c>
      <c r="E1819" s="27" t="s">
        <v>26997</v>
      </c>
    </row>
    <row r="1820" spans="1:5" x14ac:dyDescent="0.2">
      <c r="A1820" s="27" t="s">
        <v>2129</v>
      </c>
      <c r="B1820" s="27" t="s">
        <v>27467</v>
      </c>
      <c r="C1820" s="27" t="s">
        <v>24279</v>
      </c>
      <c r="D1820" s="27" t="s">
        <v>24280</v>
      </c>
      <c r="E1820" s="27" t="s">
        <v>27468</v>
      </c>
    </row>
    <row r="1821" spans="1:5" x14ac:dyDescent="0.2">
      <c r="A1821" s="27" t="s">
        <v>2130</v>
      </c>
      <c r="B1821" s="27" t="s">
        <v>27469</v>
      </c>
      <c r="C1821" s="27" t="s">
        <v>24279</v>
      </c>
      <c r="D1821" s="27" t="s">
        <v>24280</v>
      </c>
      <c r="E1821" s="27" t="s">
        <v>27470</v>
      </c>
    </row>
    <row r="1822" spans="1:5" x14ac:dyDescent="0.2">
      <c r="A1822" s="27" t="s">
        <v>2131</v>
      </c>
      <c r="B1822" s="27" t="s">
        <v>27471</v>
      </c>
      <c r="C1822" s="27" t="s">
        <v>24279</v>
      </c>
      <c r="D1822" s="27" t="s">
        <v>24280</v>
      </c>
      <c r="E1822" s="27" t="s">
        <v>24556</v>
      </c>
    </row>
    <row r="1823" spans="1:5" x14ac:dyDescent="0.2">
      <c r="A1823" s="27" t="s">
        <v>2132</v>
      </c>
      <c r="B1823" s="27" t="s">
        <v>27472</v>
      </c>
      <c r="C1823" s="27" t="s">
        <v>24279</v>
      </c>
      <c r="D1823" s="27" t="s">
        <v>24280</v>
      </c>
      <c r="E1823" s="27" t="s">
        <v>27473</v>
      </c>
    </row>
    <row r="1824" spans="1:5" x14ac:dyDescent="0.2">
      <c r="A1824" s="27" t="s">
        <v>2133</v>
      </c>
      <c r="B1824" s="27" t="s">
        <v>27474</v>
      </c>
      <c r="C1824" s="27" t="s">
        <v>24279</v>
      </c>
      <c r="D1824" s="27" t="s">
        <v>24280</v>
      </c>
      <c r="E1824" s="27" t="s">
        <v>8628</v>
      </c>
    </row>
    <row r="1825" spans="1:5" x14ac:dyDescent="0.2">
      <c r="A1825" s="27" t="s">
        <v>35</v>
      </c>
      <c r="B1825" s="27" t="s">
        <v>27475</v>
      </c>
      <c r="C1825" s="27" t="s">
        <v>24279</v>
      </c>
      <c r="D1825" s="27" t="s">
        <v>24280</v>
      </c>
      <c r="E1825" s="27" t="s">
        <v>8628</v>
      </c>
    </row>
    <row r="1826" spans="1:5" x14ac:dyDescent="0.2">
      <c r="A1826" s="27" t="s">
        <v>36</v>
      </c>
      <c r="B1826" s="27" t="s">
        <v>27476</v>
      </c>
      <c r="C1826" s="27" t="s">
        <v>24279</v>
      </c>
      <c r="D1826" s="27" t="s">
        <v>24280</v>
      </c>
      <c r="E1826" s="27" t="s">
        <v>27477</v>
      </c>
    </row>
    <row r="1827" spans="1:5" x14ac:dyDescent="0.2">
      <c r="A1827" s="27" t="s">
        <v>2134</v>
      </c>
      <c r="B1827" s="27" t="s">
        <v>27478</v>
      </c>
      <c r="C1827" s="27" t="s">
        <v>24279</v>
      </c>
      <c r="D1827" s="27" t="s">
        <v>24280</v>
      </c>
      <c r="E1827" s="27" t="s">
        <v>8628</v>
      </c>
    </row>
    <row r="1828" spans="1:5" x14ac:dyDescent="0.2">
      <c r="A1828" s="27" t="s">
        <v>153</v>
      </c>
      <c r="B1828" s="27" t="s">
        <v>27479</v>
      </c>
      <c r="C1828" s="27" t="s">
        <v>24279</v>
      </c>
      <c r="D1828" s="27" t="s">
        <v>24280</v>
      </c>
      <c r="E1828" s="27" t="s">
        <v>27480</v>
      </c>
    </row>
    <row r="1829" spans="1:5" x14ac:dyDescent="0.2">
      <c r="A1829" s="27" t="s">
        <v>2135</v>
      </c>
      <c r="B1829" s="27" t="s">
        <v>27481</v>
      </c>
      <c r="C1829" s="27" t="s">
        <v>24279</v>
      </c>
      <c r="D1829" s="27" t="s">
        <v>24280</v>
      </c>
      <c r="E1829" s="27" t="s">
        <v>8628</v>
      </c>
    </row>
    <row r="1830" spans="1:5" x14ac:dyDescent="0.2">
      <c r="A1830" s="27" t="s">
        <v>2136</v>
      </c>
      <c r="B1830" s="27" t="s">
        <v>27482</v>
      </c>
      <c r="C1830" s="27" t="s">
        <v>24279</v>
      </c>
      <c r="D1830" s="27" t="s">
        <v>24280</v>
      </c>
      <c r="E1830" s="27" t="s">
        <v>8628</v>
      </c>
    </row>
    <row r="1831" spans="1:5" x14ac:dyDescent="0.2">
      <c r="A1831" s="27" t="s">
        <v>2137</v>
      </c>
      <c r="B1831" s="27" t="s">
        <v>27483</v>
      </c>
      <c r="C1831" s="27" t="s">
        <v>24283</v>
      </c>
      <c r="D1831" s="27" t="s">
        <v>24280</v>
      </c>
      <c r="E1831" s="27" t="s">
        <v>27484</v>
      </c>
    </row>
    <row r="1832" spans="1:5" x14ac:dyDescent="0.2">
      <c r="A1832" s="27" t="s">
        <v>2138</v>
      </c>
      <c r="B1832" s="27" t="s">
        <v>27485</v>
      </c>
      <c r="C1832" s="27" t="s">
        <v>24279</v>
      </c>
      <c r="D1832" s="27" t="s">
        <v>24280</v>
      </c>
      <c r="E1832" s="27" t="s">
        <v>8628</v>
      </c>
    </row>
    <row r="1833" spans="1:5" x14ac:dyDescent="0.2">
      <c r="A1833" s="27" t="s">
        <v>334</v>
      </c>
      <c r="B1833" s="27" t="s">
        <v>27486</v>
      </c>
      <c r="C1833" s="27" t="s">
        <v>24279</v>
      </c>
      <c r="D1833" s="27" t="s">
        <v>24280</v>
      </c>
      <c r="E1833" s="27" t="s">
        <v>27487</v>
      </c>
    </row>
    <row r="1834" spans="1:5" x14ac:dyDescent="0.2">
      <c r="A1834" s="27" t="s">
        <v>2139</v>
      </c>
      <c r="B1834" s="27" t="s">
        <v>27488</v>
      </c>
      <c r="C1834" s="27" t="s">
        <v>24279</v>
      </c>
      <c r="D1834" s="27" t="s">
        <v>24280</v>
      </c>
      <c r="E1834" s="27" t="s">
        <v>8628</v>
      </c>
    </row>
    <row r="1835" spans="1:5" x14ac:dyDescent="0.2">
      <c r="A1835" s="27" t="s">
        <v>2140</v>
      </c>
      <c r="B1835" s="27" t="s">
        <v>27489</v>
      </c>
      <c r="C1835" s="27" t="s">
        <v>24279</v>
      </c>
      <c r="D1835" s="27" t="s">
        <v>24280</v>
      </c>
      <c r="E1835" s="27" t="s">
        <v>27490</v>
      </c>
    </row>
    <row r="1836" spans="1:5" x14ac:dyDescent="0.2">
      <c r="A1836" s="27" t="s">
        <v>2141</v>
      </c>
      <c r="B1836" s="27" t="s">
        <v>27491</v>
      </c>
      <c r="C1836" s="27" t="s">
        <v>24279</v>
      </c>
      <c r="D1836" s="27" t="s">
        <v>24280</v>
      </c>
      <c r="E1836" s="27" t="s">
        <v>27492</v>
      </c>
    </row>
    <row r="1837" spans="1:5" x14ac:dyDescent="0.2">
      <c r="A1837" s="27" t="s">
        <v>2142</v>
      </c>
      <c r="B1837" s="27" t="s">
        <v>27493</v>
      </c>
      <c r="C1837" s="27" t="s">
        <v>24279</v>
      </c>
      <c r="D1837" s="27" t="s">
        <v>24280</v>
      </c>
      <c r="E1837" s="27" t="s">
        <v>27494</v>
      </c>
    </row>
    <row r="1838" spans="1:5" x14ac:dyDescent="0.2">
      <c r="A1838" s="27" t="s">
        <v>2143</v>
      </c>
      <c r="B1838" s="27" t="s">
        <v>27495</v>
      </c>
      <c r="C1838" s="27" t="s">
        <v>24283</v>
      </c>
      <c r="D1838" s="27" t="s">
        <v>24280</v>
      </c>
      <c r="E1838" s="27" t="s">
        <v>27496</v>
      </c>
    </row>
    <row r="1839" spans="1:5" x14ac:dyDescent="0.2">
      <c r="A1839" s="27" t="s">
        <v>2144</v>
      </c>
      <c r="B1839" s="27" t="s">
        <v>27497</v>
      </c>
      <c r="C1839" s="27" t="s">
        <v>24283</v>
      </c>
      <c r="D1839" s="27" t="s">
        <v>24280</v>
      </c>
      <c r="E1839" s="27" t="s">
        <v>8628</v>
      </c>
    </row>
    <row r="1840" spans="1:5" x14ac:dyDescent="0.2">
      <c r="A1840" s="27" t="s">
        <v>7939</v>
      </c>
      <c r="B1840" s="27" t="s">
        <v>8628</v>
      </c>
      <c r="C1840" s="27" t="s">
        <v>8628</v>
      </c>
      <c r="D1840" s="27" t="s">
        <v>8628</v>
      </c>
      <c r="E1840" s="27" t="s">
        <v>8628</v>
      </c>
    </row>
    <row r="1841" spans="1:5" x14ac:dyDescent="0.2">
      <c r="A1841" s="27" t="s">
        <v>2145</v>
      </c>
      <c r="B1841" s="27" t="s">
        <v>27498</v>
      </c>
      <c r="C1841" s="27" t="s">
        <v>24279</v>
      </c>
      <c r="D1841" s="27" t="s">
        <v>24280</v>
      </c>
      <c r="E1841" s="27" t="s">
        <v>27499</v>
      </c>
    </row>
    <row r="1842" spans="1:5" x14ac:dyDescent="0.2">
      <c r="A1842" s="27" t="s">
        <v>2146</v>
      </c>
      <c r="B1842" s="27" t="s">
        <v>27500</v>
      </c>
      <c r="C1842" s="27" t="s">
        <v>24283</v>
      </c>
      <c r="D1842" s="27" t="s">
        <v>24280</v>
      </c>
      <c r="E1842" s="27" t="s">
        <v>27501</v>
      </c>
    </row>
    <row r="1843" spans="1:5" x14ac:dyDescent="0.2">
      <c r="A1843" s="27" t="s">
        <v>2147</v>
      </c>
      <c r="B1843" s="27" t="s">
        <v>27502</v>
      </c>
      <c r="C1843" s="27" t="s">
        <v>24279</v>
      </c>
      <c r="D1843" s="27" t="s">
        <v>24280</v>
      </c>
      <c r="E1843" s="27" t="s">
        <v>8628</v>
      </c>
    </row>
    <row r="1844" spans="1:5" x14ac:dyDescent="0.2">
      <c r="A1844" s="27" t="s">
        <v>2148</v>
      </c>
      <c r="B1844" s="27" t="s">
        <v>27503</v>
      </c>
      <c r="C1844" s="27" t="s">
        <v>24279</v>
      </c>
      <c r="D1844" s="27" t="s">
        <v>24280</v>
      </c>
      <c r="E1844" s="27" t="s">
        <v>27504</v>
      </c>
    </row>
    <row r="1845" spans="1:5" x14ac:dyDescent="0.2">
      <c r="A1845" s="27" t="s">
        <v>2149</v>
      </c>
      <c r="B1845" s="27" t="s">
        <v>27505</v>
      </c>
      <c r="C1845" s="27" t="s">
        <v>24279</v>
      </c>
      <c r="D1845" s="27" t="s">
        <v>24280</v>
      </c>
      <c r="E1845" s="27" t="s">
        <v>27506</v>
      </c>
    </row>
    <row r="1846" spans="1:5" x14ac:dyDescent="0.2">
      <c r="A1846" s="27" t="s">
        <v>2150</v>
      </c>
      <c r="B1846" s="27" t="s">
        <v>27507</v>
      </c>
      <c r="C1846" s="27" t="s">
        <v>24279</v>
      </c>
      <c r="D1846" s="27" t="s">
        <v>24280</v>
      </c>
      <c r="E1846" s="27" t="s">
        <v>27508</v>
      </c>
    </row>
    <row r="1847" spans="1:5" x14ac:dyDescent="0.2">
      <c r="A1847" s="27" t="s">
        <v>2151</v>
      </c>
      <c r="B1847" s="27" t="s">
        <v>27509</v>
      </c>
      <c r="C1847" s="27" t="s">
        <v>24283</v>
      </c>
      <c r="D1847" s="27" t="s">
        <v>24280</v>
      </c>
      <c r="E1847" s="27" t="s">
        <v>27510</v>
      </c>
    </row>
    <row r="1848" spans="1:5" x14ac:dyDescent="0.2">
      <c r="A1848" s="27" t="s">
        <v>2152</v>
      </c>
      <c r="B1848" s="27" t="s">
        <v>27511</v>
      </c>
      <c r="C1848" s="27" t="s">
        <v>24279</v>
      </c>
      <c r="D1848" s="27" t="s">
        <v>24280</v>
      </c>
      <c r="E1848" s="27" t="s">
        <v>27512</v>
      </c>
    </row>
    <row r="1849" spans="1:5" x14ac:dyDescent="0.2">
      <c r="A1849" s="27" t="s">
        <v>2153</v>
      </c>
      <c r="B1849" s="27" t="s">
        <v>27513</v>
      </c>
      <c r="C1849" s="27" t="s">
        <v>24279</v>
      </c>
      <c r="D1849" s="27" t="s">
        <v>24280</v>
      </c>
      <c r="E1849" s="27" t="s">
        <v>8628</v>
      </c>
    </row>
    <row r="1850" spans="1:5" x14ac:dyDescent="0.2">
      <c r="A1850" s="27" t="s">
        <v>2154</v>
      </c>
      <c r="B1850" s="27" t="s">
        <v>27514</v>
      </c>
      <c r="C1850" s="27" t="s">
        <v>24279</v>
      </c>
      <c r="D1850" s="27" t="s">
        <v>24280</v>
      </c>
      <c r="E1850" s="27" t="s">
        <v>8628</v>
      </c>
    </row>
    <row r="1851" spans="1:5" x14ac:dyDescent="0.2">
      <c r="A1851" s="27" t="s">
        <v>2155</v>
      </c>
      <c r="B1851" s="27" t="s">
        <v>27515</v>
      </c>
      <c r="C1851" s="27" t="s">
        <v>24279</v>
      </c>
      <c r="D1851" s="27" t="s">
        <v>24280</v>
      </c>
      <c r="E1851" s="27" t="s">
        <v>27516</v>
      </c>
    </row>
    <row r="1852" spans="1:5" x14ac:dyDescent="0.2">
      <c r="A1852" s="27" t="s">
        <v>2156</v>
      </c>
      <c r="B1852" s="27" t="s">
        <v>27517</v>
      </c>
      <c r="C1852" s="27" t="s">
        <v>24279</v>
      </c>
      <c r="D1852" s="27" t="s">
        <v>24280</v>
      </c>
      <c r="E1852" s="27" t="s">
        <v>24970</v>
      </c>
    </row>
    <row r="1853" spans="1:5" x14ac:dyDescent="0.2">
      <c r="A1853" s="27" t="s">
        <v>2157</v>
      </c>
      <c r="B1853" s="27" t="s">
        <v>27518</v>
      </c>
      <c r="C1853" s="27" t="s">
        <v>24279</v>
      </c>
      <c r="D1853" s="27" t="s">
        <v>24280</v>
      </c>
      <c r="E1853" s="27" t="s">
        <v>27319</v>
      </c>
    </row>
    <row r="1854" spans="1:5" x14ac:dyDescent="0.2">
      <c r="A1854" s="27" t="s">
        <v>2158</v>
      </c>
      <c r="B1854" s="27" t="s">
        <v>8628</v>
      </c>
      <c r="C1854" s="27" t="s">
        <v>8628</v>
      </c>
      <c r="D1854" s="27" t="s">
        <v>8628</v>
      </c>
      <c r="E1854" s="27" t="s">
        <v>8628</v>
      </c>
    </row>
    <row r="1855" spans="1:5" x14ac:dyDescent="0.2">
      <c r="A1855" s="27" t="s">
        <v>2159</v>
      </c>
      <c r="B1855" s="27" t="s">
        <v>27519</v>
      </c>
      <c r="C1855" s="27" t="s">
        <v>24279</v>
      </c>
      <c r="D1855" s="27" t="s">
        <v>24280</v>
      </c>
      <c r="E1855" s="27" t="s">
        <v>27520</v>
      </c>
    </row>
    <row r="1856" spans="1:5" x14ac:dyDescent="0.2">
      <c r="A1856" s="27" t="s">
        <v>2160</v>
      </c>
      <c r="B1856" s="27" t="s">
        <v>27521</v>
      </c>
      <c r="C1856" s="27" t="s">
        <v>24279</v>
      </c>
      <c r="D1856" s="27" t="s">
        <v>24280</v>
      </c>
      <c r="E1856" s="27" t="s">
        <v>8628</v>
      </c>
    </row>
    <row r="1857" spans="1:5" x14ac:dyDescent="0.2">
      <c r="A1857" s="27" t="s">
        <v>2161</v>
      </c>
      <c r="B1857" s="27" t="s">
        <v>27522</v>
      </c>
      <c r="C1857" s="27" t="s">
        <v>24279</v>
      </c>
      <c r="D1857" s="27" t="s">
        <v>24280</v>
      </c>
      <c r="E1857" s="27" t="s">
        <v>27523</v>
      </c>
    </row>
    <row r="1858" spans="1:5" x14ac:dyDescent="0.2">
      <c r="A1858" s="27" t="s">
        <v>2162</v>
      </c>
      <c r="B1858" s="27" t="s">
        <v>27524</v>
      </c>
      <c r="C1858" s="27" t="s">
        <v>24279</v>
      </c>
      <c r="D1858" s="27" t="s">
        <v>24280</v>
      </c>
      <c r="E1858" s="27" t="s">
        <v>25520</v>
      </c>
    </row>
    <row r="1859" spans="1:5" x14ac:dyDescent="0.2">
      <c r="A1859" s="27" t="s">
        <v>2163</v>
      </c>
      <c r="B1859" s="27" t="s">
        <v>27525</v>
      </c>
      <c r="C1859" s="27" t="s">
        <v>24279</v>
      </c>
      <c r="D1859" s="27" t="s">
        <v>24280</v>
      </c>
      <c r="E1859" s="27" t="s">
        <v>8628</v>
      </c>
    </row>
    <row r="1860" spans="1:5" x14ac:dyDescent="0.2">
      <c r="A1860" s="27" t="s">
        <v>2164</v>
      </c>
      <c r="B1860" s="27" t="s">
        <v>27526</v>
      </c>
      <c r="C1860" s="27" t="s">
        <v>24279</v>
      </c>
      <c r="D1860" s="27" t="s">
        <v>24280</v>
      </c>
      <c r="E1860" s="27" t="s">
        <v>27527</v>
      </c>
    </row>
    <row r="1861" spans="1:5" x14ac:dyDescent="0.2">
      <c r="A1861" s="27" t="s">
        <v>2165</v>
      </c>
      <c r="B1861" s="27" t="s">
        <v>27528</v>
      </c>
      <c r="C1861" s="27" t="s">
        <v>24279</v>
      </c>
      <c r="D1861" s="27" t="s">
        <v>24280</v>
      </c>
      <c r="E1861" s="27" t="s">
        <v>27529</v>
      </c>
    </row>
    <row r="1862" spans="1:5" x14ac:dyDescent="0.2">
      <c r="A1862" s="27" t="s">
        <v>2166</v>
      </c>
      <c r="B1862" s="27" t="s">
        <v>27530</v>
      </c>
      <c r="C1862" s="27" t="s">
        <v>24279</v>
      </c>
      <c r="D1862" s="27" t="s">
        <v>24280</v>
      </c>
      <c r="E1862" s="27" t="s">
        <v>27531</v>
      </c>
    </row>
    <row r="1863" spans="1:5" x14ac:dyDescent="0.2">
      <c r="A1863" s="27" t="s">
        <v>2167</v>
      </c>
      <c r="B1863" s="27" t="s">
        <v>27532</v>
      </c>
      <c r="C1863" s="27" t="s">
        <v>24283</v>
      </c>
      <c r="D1863" s="27" t="s">
        <v>24280</v>
      </c>
      <c r="E1863" s="27" t="s">
        <v>27533</v>
      </c>
    </row>
    <row r="1864" spans="1:5" x14ac:dyDescent="0.2">
      <c r="A1864" s="27" t="s">
        <v>2168</v>
      </c>
      <c r="B1864" s="27" t="s">
        <v>27534</v>
      </c>
      <c r="C1864" s="27" t="s">
        <v>24279</v>
      </c>
      <c r="D1864" s="27" t="s">
        <v>24280</v>
      </c>
      <c r="E1864" s="27" t="s">
        <v>8628</v>
      </c>
    </row>
    <row r="1865" spans="1:5" x14ac:dyDescent="0.2">
      <c r="A1865" s="27" t="s">
        <v>2169</v>
      </c>
      <c r="B1865" s="27" t="s">
        <v>27535</v>
      </c>
      <c r="C1865" s="27" t="s">
        <v>24279</v>
      </c>
      <c r="D1865" s="27" t="s">
        <v>24280</v>
      </c>
      <c r="E1865" s="27" t="s">
        <v>24491</v>
      </c>
    </row>
    <row r="1866" spans="1:5" x14ac:dyDescent="0.2">
      <c r="A1866" s="27" t="s">
        <v>2170</v>
      </c>
      <c r="B1866" s="27" t="s">
        <v>27536</v>
      </c>
      <c r="C1866" s="27" t="s">
        <v>24283</v>
      </c>
      <c r="D1866" s="27" t="s">
        <v>24280</v>
      </c>
      <c r="E1866" s="27" t="s">
        <v>27537</v>
      </c>
    </row>
    <row r="1867" spans="1:5" x14ac:dyDescent="0.2">
      <c r="A1867" s="27" t="s">
        <v>2171</v>
      </c>
      <c r="B1867" s="27" t="s">
        <v>27538</v>
      </c>
      <c r="C1867" s="27" t="s">
        <v>24279</v>
      </c>
      <c r="D1867" s="27" t="s">
        <v>24280</v>
      </c>
      <c r="E1867" s="27" t="s">
        <v>26251</v>
      </c>
    </row>
    <row r="1868" spans="1:5" x14ac:dyDescent="0.2">
      <c r="A1868" s="27" t="s">
        <v>2172</v>
      </c>
      <c r="B1868" s="27" t="s">
        <v>27539</v>
      </c>
      <c r="C1868" s="27" t="s">
        <v>24279</v>
      </c>
      <c r="D1868" s="27" t="s">
        <v>24280</v>
      </c>
      <c r="E1868" s="27" t="s">
        <v>27540</v>
      </c>
    </row>
    <row r="1869" spans="1:5" x14ac:dyDescent="0.2">
      <c r="A1869" s="27" t="s">
        <v>2173</v>
      </c>
      <c r="B1869" s="27" t="s">
        <v>27541</v>
      </c>
      <c r="C1869" s="27" t="s">
        <v>24279</v>
      </c>
      <c r="D1869" s="27" t="s">
        <v>24280</v>
      </c>
      <c r="E1869" s="27" t="s">
        <v>27542</v>
      </c>
    </row>
    <row r="1870" spans="1:5" x14ac:dyDescent="0.2">
      <c r="A1870" s="27" t="s">
        <v>2174</v>
      </c>
      <c r="B1870" s="27" t="s">
        <v>27543</v>
      </c>
      <c r="C1870" s="27" t="s">
        <v>24279</v>
      </c>
      <c r="D1870" s="27" t="s">
        <v>24280</v>
      </c>
      <c r="E1870" s="27" t="s">
        <v>27544</v>
      </c>
    </row>
    <row r="1871" spans="1:5" x14ac:dyDescent="0.2">
      <c r="A1871" s="27" t="s">
        <v>2175</v>
      </c>
      <c r="B1871" s="27" t="s">
        <v>27545</v>
      </c>
      <c r="C1871" s="27" t="s">
        <v>24283</v>
      </c>
      <c r="D1871" s="27" t="s">
        <v>24280</v>
      </c>
      <c r="E1871" s="27" t="s">
        <v>27546</v>
      </c>
    </row>
    <row r="1872" spans="1:5" x14ac:dyDescent="0.2">
      <c r="A1872" s="27" t="s">
        <v>2176</v>
      </c>
      <c r="B1872" s="27" t="s">
        <v>27547</v>
      </c>
      <c r="C1872" s="27" t="s">
        <v>24279</v>
      </c>
      <c r="D1872" s="27" t="s">
        <v>24280</v>
      </c>
      <c r="E1872" s="27" t="s">
        <v>24371</v>
      </c>
    </row>
    <row r="1873" spans="1:5" x14ac:dyDescent="0.2">
      <c r="A1873" s="27" t="s">
        <v>2177</v>
      </c>
      <c r="B1873" s="27" t="s">
        <v>27548</v>
      </c>
      <c r="C1873" s="27" t="s">
        <v>24279</v>
      </c>
      <c r="D1873" s="27" t="s">
        <v>24280</v>
      </c>
      <c r="E1873" s="27" t="s">
        <v>27549</v>
      </c>
    </row>
    <row r="1874" spans="1:5" x14ac:dyDescent="0.2">
      <c r="A1874" s="27" t="s">
        <v>2178</v>
      </c>
      <c r="B1874" s="27" t="s">
        <v>27550</v>
      </c>
      <c r="C1874" s="27" t="s">
        <v>24279</v>
      </c>
      <c r="D1874" s="27" t="s">
        <v>24280</v>
      </c>
      <c r="E1874" s="27" t="s">
        <v>27551</v>
      </c>
    </row>
    <row r="1875" spans="1:5" x14ac:dyDescent="0.2">
      <c r="A1875" s="27" t="s">
        <v>2179</v>
      </c>
      <c r="B1875" s="27" t="s">
        <v>27552</v>
      </c>
      <c r="C1875" s="27" t="s">
        <v>24279</v>
      </c>
      <c r="D1875" s="27" t="s">
        <v>24280</v>
      </c>
      <c r="E1875" s="27" t="s">
        <v>27553</v>
      </c>
    </row>
    <row r="1876" spans="1:5" x14ac:dyDescent="0.2">
      <c r="A1876" s="27" t="s">
        <v>2180</v>
      </c>
      <c r="B1876" s="27" t="s">
        <v>27554</v>
      </c>
      <c r="C1876" s="27" t="s">
        <v>24279</v>
      </c>
      <c r="D1876" s="27" t="s">
        <v>24280</v>
      </c>
      <c r="E1876" s="27" t="s">
        <v>27555</v>
      </c>
    </row>
    <row r="1877" spans="1:5" x14ac:dyDescent="0.2">
      <c r="A1877" s="27" t="s">
        <v>2181</v>
      </c>
      <c r="B1877" s="27" t="s">
        <v>27556</v>
      </c>
      <c r="C1877" s="27" t="s">
        <v>24279</v>
      </c>
      <c r="D1877" s="27" t="s">
        <v>24280</v>
      </c>
      <c r="E1877" s="27" t="s">
        <v>27557</v>
      </c>
    </row>
    <row r="1878" spans="1:5" x14ac:dyDescent="0.2">
      <c r="A1878" s="27" t="s">
        <v>2182</v>
      </c>
      <c r="B1878" s="27" t="s">
        <v>27558</v>
      </c>
      <c r="C1878" s="27" t="s">
        <v>24279</v>
      </c>
      <c r="D1878" s="27" t="s">
        <v>24280</v>
      </c>
      <c r="E1878" s="27" t="s">
        <v>27559</v>
      </c>
    </row>
    <row r="1879" spans="1:5" x14ac:dyDescent="0.2">
      <c r="A1879" s="27" t="s">
        <v>2183</v>
      </c>
      <c r="B1879" s="27" t="s">
        <v>27560</v>
      </c>
      <c r="C1879" s="27" t="s">
        <v>24279</v>
      </c>
      <c r="D1879" s="27" t="s">
        <v>24280</v>
      </c>
      <c r="E1879" s="27" t="s">
        <v>8628</v>
      </c>
    </row>
    <row r="1880" spans="1:5" x14ac:dyDescent="0.2">
      <c r="A1880" s="27" t="s">
        <v>2184</v>
      </c>
      <c r="B1880" s="27" t="s">
        <v>27561</v>
      </c>
      <c r="C1880" s="27" t="s">
        <v>24279</v>
      </c>
      <c r="D1880" s="27" t="s">
        <v>24280</v>
      </c>
      <c r="E1880" s="27" t="s">
        <v>27562</v>
      </c>
    </row>
    <row r="1881" spans="1:5" x14ac:dyDescent="0.2">
      <c r="A1881" s="27" t="s">
        <v>2185</v>
      </c>
      <c r="B1881" s="27" t="s">
        <v>27563</v>
      </c>
      <c r="C1881" s="27" t="s">
        <v>24279</v>
      </c>
      <c r="D1881" s="27" t="s">
        <v>24280</v>
      </c>
      <c r="E1881" s="27" t="s">
        <v>27564</v>
      </c>
    </row>
    <row r="1882" spans="1:5" x14ac:dyDescent="0.2">
      <c r="A1882" s="27" t="s">
        <v>2186</v>
      </c>
      <c r="B1882" s="27" t="s">
        <v>27565</v>
      </c>
      <c r="C1882" s="27" t="s">
        <v>24279</v>
      </c>
      <c r="D1882" s="27" t="s">
        <v>24280</v>
      </c>
      <c r="E1882" s="27" t="s">
        <v>27566</v>
      </c>
    </row>
    <row r="1883" spans="1:5" x14ac:dyDescent="0.2">
      <c r="A1883" s="27" t="s">
        <v>2187</v>
      </c>
      <c r="B1883" s="27" t="s">
        <v>27567</v>
      </c>
      <c r="C1883" s="27" t="s">
        <v>24279</v>
      </c>
      <c r="D1883" s="27" t="s">
        <v>24280</v>
      </c>
      <c r="E1883" s="27" t="s">
        <v>8628</v>
      </c>
    </row>
    <row r="1884" spans="1:5" x14ac:dyDescent="0.2">
      <c r="A1884" s="27" t="s">
        <v>2188</v>
      </c>
      <c r="B1884" s="27" t="s">
        <v>27568</v>
      </c>
      <c r="C1884" s="27" t="s">
        <v>24279</v>
      </c>
      <c r="D1884" s="27" t="s">
        <v>24280</v>
      </c>
      <c r="E1884" s="27" t="s">
        <v>27569</v>
      </c>
    </row>
    <row r="1885" spans="1:5" x14ac:dyDescent="0.2">
      <c r="A1885" s="27" t="s">
        <v>37</v>
      </c>
      <c r="B1885" s="27" t="s">
        <v>27570</v>
      </c>
      <c r="C1885" s="27" t="s">
        <v>24279</v>
      </c>
      <c r="D1885" s="27" t="s">
        <v>24280</v>
      </c>
      <c r="E1885" s="27" t="s">
        <v>27571</v>
      </c>
    </row>
    <row r="1886" spans="1:5" x14ac:dyDescent="0.2">
      <c r="A1886" s="27" t="s">
        <v>2189</v>
      </c>
      <c r="B1886" s="27" t="s">
        <v>27572</v>
      </c>
      <c r="C1886" s="27" t="s">
        <v>24279</v>
      </c>
      <c r="D1886" s="27" t="s">
        <v>24280</v>
      </c>
      <c r="E1886" s="27" t="s">
        <v>27573</v>
      </c>
    </row>
    <row r="1887" spans="1:5" x14ac:dyDescent="0.2">
      <c r="A1887" s="27" t="s">
        <v>2190</v>
      </c>
      <c r="B1887" s="27" t="s">
        <v>27574</v>
      </c>
      <c r="C1887" s="27" t="s">
        <v>24279</v>
      </c>
      <c r="D1887" s="27" t="s">
        <v>24280</v>
      </c>
      <c r="E1887" s="27" t="s">
        <v>8628</v>
      </c>
    </row>
    <row r="1888" spans="1:5" x14ac:dyDescent="0.2">
      <c r="A1888" s="27" t="s">
        <v>2191</v>
      </c>
      <c r="B1888" s="27" t="s">
        <v>27575</v>
      </c>
      <c r="C1888" s="27" t="s">
        <v>24279</v>
      </c>
      <c r="D1888" s="27" t="s">
        <v>24280</v>
      </c>
      <c r="E1888" s="27" t="s">
        <v>27576</v>
      </c>
    </row>
    <row r="1889" spans="1:5" x14ac:dyDescent="0.2">
      <c r="A1889" s="27" t="s">
        <v>38</v>
      </c>
      <c r="B1889" s="27" t="s">
        <v>27577</v>
      </c>
      <c r="C1889" s="27" t="s">
        <v>24279</v>
      </c>
      <c r="D1889" s="27" t="s">
        <v>24280</v>
      </c>
      <c r="E1889" s="27" t="s">
        <v>27578</v>
      </c>
    </row>
    <row r="1890" spans="1:5" x14ac:dyDescent="0.2">
      <c r="A1890" s="27" t="s">
        <v>2192</v>
      </c>
      <c r="B1890" s="27" t="s">
        <v>27579</v>
      </c>
      <c r="C1890" s="27" t="s">
        <v>24283</v>
      </c>
      <c r="D1890" s="27" t="s">
        <v>24280</v>
      </c>
      <c r="E1890" s="27" t="s">
        <v>27580</v>
      </c>
    </row>
    <row r="1891" spans="1:5" x14ac:dyDescent="0.2">
      <c r="A1891" s="27" t="s">
        <v>2193</v>
      </c>
      <c r="B1891" s="27" t="s">
        <v>27581</v>
      </c>
      <c r="C1891" s="27" t="s">
        <v>24279</v>
      </c>
      <c r="D1891" s="27" t="s">
        <v>24280</v>
      </c>
      <c r="E1891" s="27" t="s">
        <v>27582</v>
      </c>
    </row>
    <row r="1892" spans="1:5" x14ac:dyDescent="0.2">
      <c r="A1892" s="27" t="s">
        <v>2194</v>
      </c>
      <c r="B1892" s="27" t="s">
        <v>27583</v>
      </c>
      <c r="C1892" s="27" t="s">
        <v>24279</v>
      </c>
      <c r="D1892" s="27" t="s">
        <v>24280</v>
      </c>
      <c r="E1892" s="27" t="s">
        <v>27584</v>
      </c>
    </row>
    <row r="1893" spans="1:5" x14ac:dyDescent="0.2">
      <c r="A1893" s="27" t="s">
        <v>2195</v>
      </c>
      <c r="B1893" s="27" t="s">
        <v>27585</v>
      </c>
      <c r="C1893" s="27" t="s">
        <v>24279</v>
      </c>
      <c r="D1893" s="27" t="s">
        <v>24280</v>
      </c>
      <c r="E1893" s="27" t="s">
        <v>8628</v>
      </c>
    </row>
    <row r="1894" spans="1:5" x14ac:dyDescent="0.2">
      <c r="A1894" s="27" t="s">
        <v>2196</v>
      </c>
      <c r="B1894" s="27" t="s">
        <v>27586</v>
      </c>
      <c r="C1894" s="27" t="s">
        <v>24283</v>
      </c>
      <c r="D1894" s="27" t="s">
        <v>24280</v>
      </c>
      <c r="E1894" s="27" t="s">
        <v>27587</v>
      </c>
    </row>
    <row r="1895" spans="1:5" x14ac:dyDescent="0.2">
      <c r="A1895" s="27" t="s">
        <v>2197</v>
      </c>
      <c r="B1895" s="27" t="s">
        <v>27588</v>
      </c>
      <c r="C1895" s="27" t="s">
        <v>24279</v>
      </c>
      <c r="D1895" s="27" t="s">
        <v>24280</v>
      </c>
      <c r="E1895" s="27" t="s">
        <v>27589</v>
      </c>
    </row>
    <row r="1896" spans="1:5" x14ac:dyDescent="0.2">
      <c r="A1896" s="27" t="s">
        <v>2198</v>
      </c>
      <c r="B1896" s="27" t="s">
        <v>27590</v>
      </c>
      <c r="C1896" s="27" t="s">
        <v>24283</v>
      </c>
      <c r="D1896" s="27" t="s">
        <v>24280</v>
      </c>
      <c r="E1896" s="27" t="s">
        <v>27591</v>
      </c>
    </row>
    <row r="1897" spans="1:5" x14ac:dyDescent="0.2">
      <c r="A1897" s="27" t="s">
        <v>2199</v>
      </c>
      <c r="B1897" s="27" t="s">
        <v>27592</v>
      </c>
      <c r="C1897" s="27" t="s">
        <v>24279</v>
      </c>
      <c r="D1897" s="27" t="s">
        <v>24280</v>
      </c>
      <c r="E1897" s="27" t="s">
        <v>27593</v>
      </c>
    </row>
    <row r="1898" spans="1:5" x14ac:dyDescent="0.2">
      <c r="A1898" s="27" t="s">
        <v>2200</v>
      </c>
      <c r="B1898" s="27" t="s">
        <v>27594</v>
      </c>
      <c r="C1898" s="27" t="s">
        <v>24279</v>
      </c>
      <c r="D1898" s="27" t="s">
        <v>24280</v>
      </c>
      <c r="E1898" s="27" t="s">
        <v>27595</v>
      </c>
    </row>
    <row r="1899" spans="1:5" x14ac:dyDescent="0.2">
      <c r="A1899" s="27" t="s">
        <v>2201</v>
      </c>
      <c r="B1899" s="27" t="s">
        <v>27596</v>
      </c>
      <c r="C1899" s="27" t="s">
        <v>24279</v>
      </c>
      <c r="D1899" s="27" t="s">
        <v>24280</v>
      </c>
      <c r="E1899" s="27" t="s">
        <v>26251</v>
      </c>
    </row>
    <row r="1900" spans="1:5" x14ac:dyDescent="0.2">
      <c r="A1900" s="27" t="s">
        <v>2202</v>
      </c>
      <c r="B1900" s="27" t="s">
        <v>27597</v>
      </c>
      <c r="C1900" s="27" t="s">
        <v>24279</v>
      </c>
      <c r="D1900" s="27" t="s">
        <v>24280</v>
      </c>
      <c r="E1900" s="27" t="s">
        <v>27598</v>
      </c>
    </row>
    <row r="1901" spans="1:5" x14ac:dyDescent="0.2">
      <c r="A1901" s="27" t="s">
        <v>2203</v>
      </c>
      <c r="B1901" s="27" t="s">
        <v>27599</v>
      </c>
      <c r="C1901" s="27" t="s">
        <v>24279</v>
      </c>
      <c r="D1901" s="27" t="s">
        <v>24280</v>
      </c>
      <c r="E1901" s="27" t="s">
        <v>27600</v>
      </c>
    </row>
    <row r="1902" spans="1:5" x14ac:dyDescent="0.2">
      <c r="A1902" s="27" t="s">
        <v>2204</v>
      </c>
      <c r="B1902" s="27" t="s">
        <v>27601</v>
      </c>
      <c r="C1902" s="27" t="s">
        <v>24279</v>
      </c>
      <c r="D1902" s="27" t="s">
        <v>24280</v>
      </c>
      <c r="E1902" s="27" t="s">
        <v>27602</v>
      </c>
    </row>
    <row r="1903" spans="1:5" x14ac:dyDescent="0.2">
      <c r="A1903" s="27" t="s">
        <v>2205</v>
      </c>
      <c r="B1903" s="27" t="s">
        <v>27603</v>
      </c>
      <c r="C1903" s="27" t="s">
        <v>24283</v>
      </c>
      <c r="D1903" s="27" t="s">
        <v>24280</v>
      </c>
      <c r="E1903" s="27" t="s">
        <v>8628</v>
      </c>
    </row>
    <row r="1904" spans="1:5" x14ac:dyDescent="0.2">
      <c r="A1904" s="27" t="s">
        <v>166</v>
      </c>
      <c r="B1904" s="27" t="s">
        <v>27604</v>
      </c>
      <c r="C1904" s="27" t="s">
        <v>24279</v>
      </c>
      <c r="D1904" s="27" t="s">
        <v>24280</v>
      </c>
      <c r="E1904" s="27" t="s">
        <v>27605</v>
      </c>
    </row>
    <row r="1905" spans="1:5" x14ac:dyDescent="0.2">
      <c r="A1905" s="27" t="s">
        <v>2206</v>
      </c>
      <c r="B1905" s="27" t="s">
        <v>27606</v>
      </c>
      <c r="C1905" s="27" t="s">
        <v>24283</v>
      </c>
      <c r="D1905" s="27" t="s">
        <v>24280</v>
      </c>
      <c r="E1905" s="27" t="s">
        <v>27607</v>
      </c>
    </row>
    <row r="1906" spans="1:5" x14ac:dyDescent="0.2">
      <c r="A1906" s="27" t="s">
        <v>2207</v>
      </c>
      <c r="B1906" s="27" t="s">
        <v>27608</v>
      </c>
      <c r="C1906" s="27" t="s">
        <v>24279</v>
      </c>
      <c r="D1906" s="27" t="s">
        <v>24280</v>
      </c>
      <c r="E1906" s="27" t="s">
        <v>27609</v>
      </c>
    </row>
    <row r="1907" spans="1:5" x14ac:dyDescent="0.2">
      <c r="A1907" s="27" t="s">
        <v>2208</v>
      </c>
      <c r="B1907" s="27" t="s">
        <v>27610</v>
      </c>
      <c r="C1907" s="27" t="s">
        <v>24279</v>
      </c>
      <c r="D1907" s="27" t="s">
        <v>24280</v>
      </c>
      <c r="E1907" s="27" t="s">
        <v>27611</v>
      </c>
    </row>
    <row r="1908" spans="1:5" x14ac:dyDescent="0.2">
      <c r="A1908" s="27" t="s">
        <v>2209</v>
      </c>
      <c r="B1908" s="27" t="s">
        <v>27612</v>
      </c>
      <c r="C1908" s="27" t="s">
        <v>24279</v>
      </c>
      <c r="D1908" s="27" t="s">
        <v>24280</v>
      </c>
      <c r="E1908" s="27" t="s">
        <v>27613</v>
      </c>
    </row>
    <row r="1909" spans="1:5" x14ac:dyDescent="0.2">
      <c r="A1909" s="27" t="s">
        <v>2210</v>
      </c>
      <c r="B1909" s="27" t="s">
        <v>27614</v>
      </c>
      <c r="C1909" s="27" t="s">
        <v>24283</v>
      </c>
      <c r="D1909" s="27" t="s">
        <v>24280</v>
      </c>
      <c r="E1909" s="27" t="s">
        <v>27615</v>
      </c>
    </row>
    <row r="1910" spans="1:5" x14ac:dyDescent="0.2">
      <c r="A1910" s="27" t="s">
        <v>2211</v>
      </c>
      <c r="B1910" s="27" t="s">
        <v>27616</v>
      </c>
      <c r="C1910" s="27" t="s">
        <v>24279</v>
      </c>
      <c r="D1910" s="27" t="s">
        <v>24280</v>
      </c>
      <c r="E1910" s="27" t="s">
        <v>27617</v>
      </c>
    </row>
    <row r="1911" spans="1:5" x14ac:dyDescent="0.2">
      <c r="A1911" s="27" t="s">
        <v>2212</v>
      </c>
      <c r="B1911" s="27" t="s">
        <v>27618</v>
      </c>
      <c r="C1911" s="27" t="s">
        <v>24279</v>
      </c>
      <c r="D1911" s="27" t="s">
        <v>24280</v>
      </c>
      <c r="E1911" s="27" t="s">
        <v>24642</v>
      </c>
    </row>
    <row r="1912" spans="1:5" x14ac:dyDescent="0.2">
      <c r="A1912" s="27" t="s">
        <v>2213</v>
      </c>
      <c r="B1912" s="27" t="s">
        <v>27619</v>
      </c>
      <c r="C1912" s="27" t="s">
        <v>24279</v>
      </c>
      <c r="D1912" s="27" t="s">
        <v>24280</v>
      </c>
      <c r="E1912" s="27" t="s">
        <v>24542</v>
      </c>
    </row>
    <row r="1913" spans="1:5" x14ac:dyDescent="0.2">
      <c r="A1913" s="27" t="s">
        <v>2214</v>
      </c>
      <c r="B1913" s="27" t="s">
        <v>27620</v>
      </c>
      <c r="C1913" s="27" t="s">
        <v>24279</v>
      </c>
      <c r="D1913" s="27" t="s">
        <v>24280</v>
      </c>
      <c r="E1913" s="27" t="s">
        <v>8628</v>
      </c>
    </row>
    <row r="1914" spans="1:5" x14ac:dyDescent="0.2">
      <c r="A1914" s="27" t="s">
        <v>167</v>
      </c>
      <c r="B1914" s="27" t="s">
        <v>27621</v>
      </c>
      <c r="C1914" s="27" t="s">
        <v>24279</v>
      </c>
      <c r="D1914" s="27" t="s">
        <v>24280</v>
      </c>
      <c r="E1914" s="27" t="s">
        <v>27622</v>
      </c>
    </row>
    <row r="1915" spans="1:5" x14ac:dyDescent="0.2">
      <c r="A1915" s="27" t="s">
        <v>2215</v>
      </c>
      <c r="B1915" s="27" t="s">
        <v>27623</v>
      </c>
      <c r="C1915" s="27" t="s">
        <v>24279</v>
      </c>
      <c r="D1915" s="27" t="s">
        <v>24280</v>
      </c>
      <c r="E1915" s="27" t="s">
        <v>27624</v>
      </c>
    </row>
    <row r="1916" spans="1:5" x14ac:dyDescent="0.2">
      <c r="A1916" s="27" t="s">
        <v>2216</v>
      </c>
      <c r="B1916" s="27" t="s">
        <v>27625</v>
      </c>
      <c r="C1916" s="27" t="s">
        <v>24279</v>
      </c>
      <c r="D1916" s="27" t="s">
        <v>24280</v>
      </c>
      <c r="E1916" s="27" t="s">
        <v>27626</v>
      </c>
    </row>
    <row r="1917" spans="1:5" x14ac:dyDescent="0.2">
      <c r="A1917" s="27" t="s">
        <v>2217</v>
      </c>
      <c r="B1917" s="27" t="s">
        <v>27627</v>
      </c>
      <c r="C1917" s="27" t="s">
        <v>24279</v>
      </c>
      <c r="D1917" s="27" t="s">
        <v>24280</v>
      </c>
      <c r="E1917" s="27" t="s">
        <v>27628</v>
      </c>
    </row>
    <row r="1918" spans="1:5" x14ac:dyDescent="0.2">
      <c r="A1918" s="27" t="s">
        <v>2218</v>
      </c>
      <c r="B1918" s="27" t="s">
        <v>27629</v>
      </c>
      <c r="C1918" s="27" t="s">
        <v>24279</v>
      </c>
      <c r="D1918" s="27" t="s">
        <v>24280</v>
      </c>
      <c r="E1918" s="27" t="s">
        <v>27630</v>
      </c>
    </row>
    <row r="1919" spans="1:5" x14ac:dyDescent="0.2">
      <c r="A1919" s="27" t="s">
        <v>2219</v>
      </c>
      <c r="B1919" s="27" t="s">
        <v>27631</v>
      </c>
      <c r="C1919" s="27" t="s">
        <v>24279</v>
      </c>
      <c r="D1919" s="27" t="s">
        <v>24280</v>
      </c>
      <c r="E1919" s="27" t="s">
        <v>8628</v>
      </c>
    </row>
    <row r="1920" spans="1:5" x14ac:dyDescent="0.2">
      <c r="A1920" s="27" t="s">
        <v>2220</v>
      </c>
      <c r="B1920" s="27" t="s">
        <v>27632</v>
      </c>
      <c r="C1920" s="27" t="s">
        <v>24279</v>
      </c>
      <c r="D1920" s="27" t="s">
        <v>24280</v>
      </c>
      <c r="E1920" s="27" t="s">
        <v>27633</v>
      </c>
    </row>
    <row r="1921" spans="1:5" x14ac:dyDescent="0.2">
      <c r="A1921" s="27" t="s">
        <v>2221</v>
      </c>
      <c r="B1921" s="27" t="s">
        <v>27634</v>
      </c>
      <c r="C1921" s="27" t="s">
        <v>24279</v>
      </c>
      <c r="D1921" s="27" t="s">
        <v>24280</v>
      </c>
      <c r="E1921" s="27" t="s">
        <v>27635</v>
      </c>
    </row>
    <row r="1922" spans="1:5" x14ac:dyDescent="0.2">
      <c r="A1922" s="27" t="s">
        <v>2222</v>
      </c>
      <c r="B1922" s="27" t="s">
        <v>27636</v>
      </c>
      <c r="C1922" s="27" t="s">
        <v>24279</v>
      </c>
      <c r="D1922" s="27" t="s">
        <v>24280</v>
      </c>
      <c r="E1922" s="27" t="s">
        <v>27637</v>
      </c>
    </row>
    <row r="1923" spans="1:5" x14ac:dyDescent="0.2">
      <c r="A1923" s="27" t="s">
        <v>2223</v>
      </c>
      <c r="B1923" s="27" t="s">
        <v>27638</v>
      </c>
      <c r="C1923" s="27" t="s">
        <v>24279</v>
      </c>
      <c r="D1923" s="27" t="s">
        <v>24280</v>
      </c>
      <c r="E1923" s="27" t="s">
        <v>27639</v>
      </c>
    </row>
    <row r="1924" spans="1:5" x14ac:dyDescent="0.2">
      <c r="A1924" s="27" t="s">
        <v>2224</v>
      </c>
      <c r="B1924" s="27" t="s">
        <v>27640</v>
      </c>
      <c r="C1924" s="27" t="s">
        <v>24279</v>
      </c>
      <c r="D1924" s="27" t="s">
        <v>24280</v>
      </c>
      <c r="E1924" s="27" t="s">
        <v>27641</v>
      </c>
    </row>
    <row r="1925" spans="1:5" x14ac:dyDescent="0.2">
      <c r="A1925" s="27" t="s">
        <v>2225</v>
      </c>
      <c r="B1925" s="27" t="s">
        <v>27642</v>
      </c>
      <c r="C1925" s="27" t="s">
        <v>24279</v>
      </c>
      <c r="D1925" s="27" t="s">
        <v>24280</v>
      </c>
      <c r="E1925" s="27" t="s">
        <v>27643</v>
      </c>
    </row>
    <row r="1926" spans="1:5" x14ac:dyDescent="0.2">
      <c r="A1926" s="27" t="s">
        <v>2226</v>
      </c>
      <c r="B1926" s="27" t="s">
        <v>27644</v>
      </c>
      <c r="C1926" s="27" t="s">
        <v>24279</v>
      </c>
      <c r="D1926" s="27" t="s">
        <v>24280</v>
      </c>
      <c r="E1926" s="27" t="s">
        <v>27645</v>
      </c>
    </row>
    <row r="1927" spans="1:5" x14ac:dyDescent="0.2">
      <c r="A1927" s="27" t="s">
        <v>2227</v>
      </c>
      <c r="B1927" s="27" t="s">
        <v>27646</v>
      </c>
      <c r="C1927" s="27" t="s">
        <v>24279</v>
      </c>
      <c r="D1927" s="27" t="s">
        <v>24280</v>
      </c>
      <c r="E1927" s="27" t="s">
        <v>27647</v>
      </c>
    </row>
    <row r="1928" spans="1:5" x14ac:dyDescent="0.2">
      <c r="A1928" s="27" t="s">
        <v>2228</v>
      </c>
      <c r="B1928" s="27" t="s">
        <v>27648</v>
      </c>
      <c r="C1928" s="27" t="s">
        <v>24283</v>
      </c>
      <c r="D1928" s="27" t="s">
        <v>24280</v>
      </c>
      <c r="E1928" s="27" t="s">
        <v>27649</v>
      </c>
    </row>
    <row r="1929" spans="1:5" x14ac:dyDescent="0.2">
      <c r="A1929" s="27" t="s">
        <v>2229</v>
      </c>
      <c r="B1929" s="27" t="s">
        <v>27650</v>
      </c>
      <c r="C1929" s="27" t="s">
        <v>24279</v>
      </c>
      <c r="D1929" s="27" t="s">
        <v>24280</v>
      </c>
      <c r="E1929" s="27" t="s">
        <v>27651</v>
      </c>
    </row>
    <row r="1930" spans="1:5" x14ac:dyDescent="0.2">
      <c r="A1930" s="27" t="s">
        <v>39</v>
      </c>
      <c r="B1930" s="27" t="s">
        <v>27652</v>
      </c>
      <c r="C1930" s="27" t="s">
        <v>24279</v>
      </c>
      <c r="D1930" s="27" t="s">
        <v>24280</v>
      </c>
      <c r="E1930" s="27" t="s">
        <v>27653</v>
      </c>
    </row>
    <row r="1931" spans="1:5" x14ac:dyDescent="0.2">
      <c r="A1931" s="27" t="s">
        <v>2230</v>
      </c>
      <c r="B1931" s="27" t="s">
        <v>27654</v>
      </c>
      <c r="C1931" s="27" t="s">
        <v>24279</v>
      </c>
      <c r="D1931" s="27" t="s">
        <v>24280</v>
      </c>
      <c r="E1931" s="27" t="s">
        <v>27655</v>
      </c>
    </row>
    <row r="1932" spans="1:5" x14ac:dyDescent="0.2">
      <c r="A1932" s="27" t="s">
        <v>2231</v>
      </c>
      <c r="B1932" s="27" t="s">
        <v>27656</v>
      </c>
      <c r="C1932" s="27" t="s">
        <v>24279</v>
      </c>
      <c r="D1932" s="27" t="s">
        <v>24280</v>
      </c>
      <c r="E1932" s="27" t="s">
        <v>27657</v>
      </c>
    </row>
    <row r="1933" spans="1:5" x14ac:dyDescent="0.2">
      <c r="A1933" s="27" t="s">
        <v>2232</v>
      </c>
      <c r="B1933" s="27" t="s">
        <v>27658</v>
      </c>
      <c r="C1933" s="27" t="s">
        <v>24279</v>
      </c>
      <c r="D1933" s="27" t="s">
        <v>24280</v>
      </c>
      <c r="E1933" s="27" t="s">
        <v>8628</v>
      </c>
    </row>
    <row r="1934" spans="1:5" x14ac:dyDescent="0.2">
      <c r="A1934" s="27" t="s">
        <v>2233</v>
      </c>
      <c r="B1934" s="27" t="s">
        <v>8628</v>
      </c>
      <c r="C1934" s="27" t="s">
        <v>8628</v>
      </c>
      <c r="D1934" s="27" t="s">
        <v>8628</v>
      </c>
      <c r="E1934" s="27" t="s">
        <v>8628</v>
      </c>
    </row>
    <row r="1935" spans="1:5" x14ac:dyDescent="0.2">
      <c r="A1935" s="27" t="s">
        <v>2234</v>
      </c>
      <c r="B1935" s="27" t="s">
        <v>27659</v>
      </c>
      <c r="C1935" s="27" t="s">
        <v>24279</v>
      </c>
      <c r="D1935" s="27" t="s">
        <v>24280</v>
      </c>
      <c r="E1935" s="27" t="s">
        <v>25520</v>
      </c>
    </row>
    <row r="1936" spans="1:5" x14ac:dyDescent="0.2">
      <c r="A1936" s="27" t="s">
        <v>2235</v>
      </c>
      <c r="B1936" s="27" t="s">
        <v>27660</v>
      </c>
      <c r="C1936" s="27" t="s">
        <v>24279</v>
      </c>
      <c r="D1936" s="27" t="s">
        <v>24280</v>
      </c>
      <c r="E1936" s="27" t="s">
        <v>27661</v>
      </c>
    </row>
    <row r="1937" spans="1:5" x14ac:dyDescent="0.2">
      <c r="A1937" s="27" t="s">
        <v>2236</v>
      </c>
      <c r="B1937" s="27" t="s">
        <v>27662</v>
      </c>
      <c r="C1937" s="27" t="s">
        <v>24279</v>
      </c>
      <c r="D1937" s="27" t="s">
        <v>24280</v>
      </c>
      <c r="E1937" s="27" t="s">
        <v>27663</v>
      </c>
    </row>
    <row r="1938" spans="1:5" x14ac:dyDescent="0.2">
      <c r="A1938" s="27" t="s">
        <v>239</v>
      </c>
      <c r="B1938" s="27" t="s">
        <v>27664</v>
      </c>
      <c r="C1938" s="27" t="s">
        <v>24279</v>
      </c>
      <c r="D1938" s="27" t="s">
        <v>24280</v>
      </c>
      <c r="E1938" s="27" t="s">
        <v>27665</v>
      </c>
    </row>
    <row r="1939" spans="1:5" x14ac:dyDescent="0.2">
      <c r="A1939" s="27" t="s">
        <v>2237</v>
      </c>
      <c r="B1939" s="27" t="s">
        <v>27666</v>
      </c>
      <c r="C1939" s="27" t="s">
        <v>24279</v>
      </c>
      <c r="D1939" s="27" t="s">
        <v>24280</v>
      </c>
      <c r="E1939" s="27" t="s">
        <v>27667</v>
      </c>
    </row>
    <row r="1940" spans="1:5" x14ac:dyDescent="0.2">
      <c r="A1940" s="27" t="s">
        <v>2238</v>
      </c>
      <c r="B1940" s="27" t="s">
        <v>27668</v>
      </c>
      <c r="C1940" s="27" t="s">
        <v>24279</v>
      </c>
      <c r="D1940" s="27" t="s">
        <v>24280</v>
      </c>
      <c r="E1940" s="27" t="s">
        <v>27669</v>
      </c>
    </row>
    <row r="1941" spans="1:5" x14ac:dyDescent="0.2">
      <c r="A1941" s="27" t="s">
        <v>2239</v>
      </c>
      <c r="B1941" s="27" t="s">
        <v>27670</v>
      </c>
      <c r="C1941" s="27" t="s">
        <v>24279</v>
      </c>
      <c r="D1941" s="27" t="s">
        <v>24280</v>
      </c>
      <c r="E1941" s="27" t="s">
        <v>27671</v>
      </c>
    </row>
    <row r="1942" spans="1:5" x14ac:dyDescent="0.2">
      <c r="A1942" s="27" t="s">
        <v>2240</v>
      </c>
      <c r="B1942" s="27" t="s">
        <v>27672</v>
      </c>
      <c r="C1942" s="27" t="s">
        <v>24279</v>
      </c>
      <c r="D1942" s="27" t="s">
        <v>24280</v>
      </c>
      <c r="E1942" s="27" t="s">
        <v>27673</v>
      </c>
    </row>
    <row r="1943" spans="1:5" x14ac:dyDescent="0.2">
      <c r="A1943" s="27" t="s">
        <v>2241</v>
      </c>
      <c r="B1943" s="27" t="s">
        <v>27674</v>
      </c>
      <c r="C1943" s="27" t="s">
        <v>24279</v>
      </c>
      <c r="D1943" s="27" t="s">
        <v>24280</v>
      </c>
      <c r="E1943" s="27" t="s">
        <v>27675</v>
      </c>
    </row>
    <row r="1944" spans="1:5" x14ac:dyDescent="0.2">
      <c r="A1944" s="27" t="s">
        <v>2242</v>
      </c>
      <c r="B1944" s="27" t="s">
        <v>27676</v>
      </c>
      <c r="C1944" s="27" t="s">
        <v>24283</v>
      </c>
      <c r="D1944" s="27" t="s">
        <v>24280</v>
      </c>
      <c r="E1944" s="27" t="s">
        <v>27677</v>
      </c>
    </row>
    <row r="1945" spans="1:5" x14ac:dyDescent="0.2">
      <c r="A1945" s="27" t="s">
        <v>2243</v>
      </c>
      <c r="B1945" s="27" t="s">
        <v>27678</v>
      </c>
      <c r="C1945" s="27" t="s">
        <v>24279</v>
      </c>
      <c r="D1945" s="27" t="s">
        <v>24280</v>
      </c>
      <c r="E1945" s="27" t="s">
        <v>27679</v>
      </c>
    </row>
    <row r="1946" spans="1:5" x14ac:dyDescent="0.2">
      <c r="A1946" s="27" t="s">
        <v>2244</v>
      </c>
      <c r="B1946" s="27" t="s">
        <v>27680</v>
      </c>
      <c r="C1946" s="27" t="s">
        <v>24279</v>
      </c>
      <c r="D1946" s="27" t="s">
        <v>24280</v>
      </c>
      <c r="E1946" s="27" t="s">
        <v>25204</v>
      </c>
    </row>
    <row r="1947" spans="1:5" x14ac:dyDescent="0.2">
      <c r="A1947" s="27" t="s">
        <v>2245</v>
      </c>
      <c r="B1947" s="27" t="s">
        <v>27681</v>
      </c>
      <c r="C1947" s="27" t="s">
        <v>24279</v>
      </c>
      <c r="D1947" s="27" t="s">
        <v>24280</v>
      </c>
      <c r="E1947" s="27" t="s">
        <v>27682</v>
      </c>
    </row>
    <row r="1948" spans="1:5" x14ac:dyDescent="0.2">
      <c r="A1948" s="27" t="s">
        <v>2246</v>
      </c>
      <c r="B1948" s="27" t="s">
        <v>27683</v>
      </c>
      <c r="C1948" s="27" t="s">
        <v>24279</v>
      </c>
      <c r="D1948" s="27" t="s">
        <v>24280</v>
      </c>
      <c r="E1948" s="27" t="s">
        <v>27684</v>
      </c>
    </row>
    <row r="1949" spans="1:5" x14ac:dyDescent="0.2">
      <c r="A1949" s="27" t="s">
        <v>2247</v>
      </c>
      <c r="B1949" s="27" t="s">
        <v>27685</v>
      </c>
      <c r="C1949" s="27" t="s">
        <v>24279</v>
      </c>
      <c r="D1949" s="27" t="s">
        <v>24280</v>
      </c>
      <c r="E1949" s="27" t="s">
        <v>27468</v>
      </c>
    </row>
    <row r="1950" spans="1:5" x14ac:dyDescent="0.2">
      <c r="A1950" s="27" t="s">
        <v>2248</v>
      </c>
      <c r="B1950" s="27" t="s">
        <v>8628</v>
      </c>
      <c r="C1950" s="27" t="s">
        <v>8628</v>
      </c>
      <c r="D1950" s="27" t="s">
        <v>8628</v>
      </c>
      <c r="E1950" s="27" t="s">
        <v>8628</v>
      </c>
    </row>
    <row r="1951" spans="1:5" x14ac:dyDescent="0.2">
      <c r="A1951" s="27" t="s">
        <v>2249</v>
      </c>
      <c r="B1951" s="27" t="s">
        <v>27686</v>
      </c>
      <c r="C1951" s="27" t="s">
        <v>24279</v>
      </c>
      <c r="D1951" s="27" t="s">
        <v>24280</v>
      </c>
      <c r="E1951" s="27" t="s">
        <v>27687</v>
      </c>
    </row>
    <row r="1952" spans="1:5" x14ac:dyDescent="0.2">
      <c r="A1952" s="27" t="s">
        <v>40</v>
      </c>
      <c r="B1952" s="27" t="s">
        <v>27688</v>
      </c>
      <c r="C1952" s="27" t="s">
        <v>24279</v>
      </c>
      <c r="D1952" s="27" t="s">
        <v>24280</v>
      </c>
      <c r="E1952" s="27" t="s">
        <v>27689</v>
      </c>
    </row>
    <row r="1953" spans="1:5" x14ac:dyDescent="0.2">
      <c r="A1953" s="27" t="s">
        <v>2250</v>
      </c>
      <c r="B1953" s="27" t="s">
        <v>27690</v>
      </c>
      <c r="C1953" s="27" t="s">
        <v>24279</v>
      </c>
      <c r="D1953" s="27" t="s">
        <v>24280</v>
      </c>
      <c r="E1953" s="27" t="s">
        <v>8628</v>
      </c>
    </row>
    <row r="1954" spans="1:5" x14ac:dyDescent="0.2">
      <c r="A1954" s="27" t="s">
        <v>2251</v>
      </c>
      <c r="B1954" s="27" t="s">
        <v>27691</v>
      </c>
      <c r="C1954" s="27" t="s">
        <v>24283</v>
      </c>
      <c r="D1954" s="27" t="s">
        <v>24280</v>
      </c>
      <c r="E1954" s="27" t="s">
        <v>8628</v>
      </c>
    </row>
    <row r="1955" spans="1:5" x14ac:dyDescent="0.2">
      <c r="A1955" s="27" t="s">
        <v>2252</v>
      </c>
      <c r="B1955" s="27" t="s">
        <v>27692</v>
      </c>
      <c r="C1955" s="27" t="s">
        <v>24279</v>
      </c>
      <c r="D1955" s="27" t="s">
        <v>24280</v>
      </c>
      <c r="E1955" s="27" t="s">
        <v>27693</v>
      </c>
    </row>
    <row r="1956" spans="1:5" x14ac:dyDescent="0.2">
      <c r="A1956" s="27" t="s">
        <v>2253</v>
      </c>
      <c r="B1956" s="27" t="s">
        <v>27694</v>
      </c>
      <c r="C1956" s="27" t="s">
        <v>24279</v>
      </c>
      <c r="D1956" s="27" t="s">
        <v>24280</v>
      </c>
      <c r="E1956" s="27" t="s">
        <v>27695</v>
      </c>
    </row>
    <row r="1957" spans="1:5" x14ac:dyDescent="0.2">
      <c r="A1957" s="27" t="s">
        <v>2254</v>
      </c>
      <c r="B1957" s="27" t="s">
        <v>27696</v>
      </c>
      <c r="C1957" s="27" t="s">
        <v>24279</v>
      </c>
      <c r="D1957" s="27" t="s">
        <v>24280</v>
      </c>
      <c r="E1957" s="27" t="s">
        <v>27697</v>
      </c>
    </row>
    <row r="1958" spans="1:5" x14ac:dyDescent="0.2">
      <c r="A1958" s="27" t="s">
        <v>2255</v>
      </c>
      <c r="B1958" s="27" t="s">
        <v>27698</v>
      </c>
      <c r="C1958" s="27" t="s">
        <v>24279</v>
      </c>
      <c r="D1958" s="27" t="s">
        <v>24280</v>
      </c>
      <c r="E1958" s="27" t="s">
        <v>27699</v>
      </c>
    </row>
    <row r="1959" spans="1:5" x14ac:dyDescent="0.2">
      <c r="A1959" s="27" t="s">
        <v>7934</v>
      </c>
      <c r="B1959" s="27" t="s">
        <v>8628</v>
      </c>
      <c r="C1959" s="27" t="s">
        <v>8628</v>
      </c>
      <c r="D1959" s="27" t="s">
        <v>8628</v>
      </c>
      <c r="E1959" s="27" t="s">
        <v>8628</v>
      </c>
    </row>
    <row r="1960" spans="1:5" x14ac:dyDescent="0.2">
      <c r="A1960" s="27" t="s">
        <v>2256</v>
      </c>
      <c r="B1960" s="27" t="s">
        <v>27700</v>
      </c>
      <c r="C1960" s="27" t="s">
        <v>24279</v>
      </c>
      <c r="D1960" s="27" t="s">
        <v>24280</v>
      </c>
      <c r="E1960" s="27" t="s">
        <v>27701</v>
      </c>
    </row>
    <row r="1961" spans="1:5" x14ac:dyDescent="0.2">
      <c r="A1961" s="27" t="s">
        <v>2257</v>
      </c>
      <c r="B1961" s="27" t="s">
        <v>27702</v>
      </c>
      <c r="C1961" s="27" t="s">
        <v>24279</v>
      </c>
      <c r="D1961" s="27" t="s">
        <v>24280</v>
      </c>
      <c r="E1961" s="27" t="s">
        <v>27703</v>
      </c>
    </row>
    <row r="1962" spans="1:5" x14ac:dyDescent="0.2">
      <c r="A1962" s="27" t="s">
        <v>2258</v>
      </c>
      <c r="B1962" s="27" t="s">
        <v>27704</v>
      </c>
      <c r="C1962" s="27" t="s">
        <v>24279</v>
      </c>
      <c r="D1962" s="27" t="s">
        <v>24280</v>
      </c>
      <c r="E1962" s="27" t="s">
        <v>24556</v>
      </c>
    </row>
    <row r="1963" spans="1:5" x14ac:dyDescent="0.2">
      <c r="A1963" s="27" t="s">
        <v>2259</v>
      </c>
      <c r="B1963" s="27" t="s">
        <v>27705</v>
      </c>
      <c r="C1963" s="27" t="s">
        <v>24279</v>
      </c>
      <c r="D1963" s="27" t="s">
        <v>24280</v>
      </c>
      <c r="E1963" s="27" t="s">
        <v>27706</v>
      </c>
    </row>
    <row r="1964" spans="1:5" x14ac:dyDescent="0.2">
      <c r="A1964" s="27" t="s">
        <v>2260</v>
      </c>
      <c r="B1964" s="27" t="s">
        <v>27707</v>
      </c>
      <c r="C1964" s="27" t="s">
        <v>24283</v>
      </c>
      <c r="D1964" s="27" t="s">
        <v>24280</v>
      </c>
      <c r="E1964" s="27" t="s">
        <v>24542</v>
      </c>
    </row>
    <row r="1965" spans="1:5" x14ac:dyDescent="0.2">
      <c r="A1965" s="27" t="s">
        <v>2261</v>
      </c>
      <c r="B1965" s="27" t="s">
        <v>27708</v>
      </c>
      <c r="C1965" s="27" t="s">
        <v>24283</v>
      </c>
      <c r="D1965" s="27" t="s">
        <v>24280</v>
      </c>
      <c r="E1965" s="27" t="s">
        <v>27709</v>
      </c>
    </row>
    <row r="1966" spans="1:5" x14ac:dyDescent="0.2">
      <c r="A1966" s="27" t="s">
        <v>2262</v>
      </c>
      <c r="B1966" s="27" t="s">
        <v>27710</v>
      </c>
      <c r="C1966" s="27" t="s">
        <v>24279</v>
      </c>
      <c r="D1966" s="27" t="s">
        <v>24280</v>
      </c>
      <c r="E1966" s="27" t="s">
        <v>27711</v>
      </c>
    </row>
    <row r="1967" spans="1:5" x14ac:dyDescent="0.2">
      <c r="A1967" s="27" t="s">
        <v>2263</v>
      </c>
      <c r="B1967" s="27" t="s">
        <v>27712</v>
      </c>
      <c r="C1967" s="27" t="s">
        <v>24279</v>
      </c>
      <c r="D1967" s="27" t="s">
        <v>24280</v>
      </c>
      <c r="E1967" s="27" t="s">
        <v>27713</v>
      </c>
    </row>
    <row r="1968" spans="1:5" x14ac:dyDescent="0.2">
      <c r="A1968" s="27" t="s">
        <v>2264</v>
      </c>
      <c r="B1968" s="27" t="s">
        <v>27714</v>
      </c>
      <c r="C1968" s="27" t="s">
        <v>24279</v>
      </c>
      <c r="D1968" s="27" t="s">
        <v>24280</v>
      </c>
      <c r="E1968" s="27" t="s">
        <v>27715</v>
      </c>
    </row>
    <row r="1969" spans="1:5" x14ac:dyDescent="0.2">
      <c r="A1969" s="27" t="s">
        <v>2265</v>
      </c>
      <c r="B1969" s="27" t="s">
        <v>27716</v>
      </c>
      <c r="C1969" s="27" t="s">
        <v>24283</v>
      </c>
      <c r="D1969" s="27" t="s">
        <v>24280</v>
      </c>
      <c r="E1969" s="27" t="s">
        <v>26348</v>
      </c>
    </row>
    <row r="1970" spans="1:5" x14ac:dyDescent="0.2">
      <c r="A1970" s="27" t="s">
        <v>2266</v>
      </c>
      <c r="B1970" s="27" t="s">
        <v>27717</v>
      </c>
      <c r="C1970" s="27" t="s">
        <v>24279</v>
      </c>
      <c r="D1970" s="27" t="s">
        <v>24280</v>
      </c>
      <c r="E1970" s="27" t="s">
        <v>27718</v>
      </c>
    </row>
    <row r="1971" spans="1:5" x14ac:dyDescent="0.2">
      <c r="A1971" s="27" t="s">
        <v>2267</v>
      </c>
      <c r="B1971" s="27" t="s">
        <v>27719</v>
      </c>
      <c r="C1971" s="27" t="s">
        <v>24279</v>
      </c>
      <c r="D1971" s="27" t="s">
        <v>24280</v>
      </c>
      <c r="E1971" s="27" t="s">
        <v>27720</v>
      </c>
    </row>
    <row r="1972" spans="1:5" x14ac:dyDescent="0.2">
      <c r="A1972" s="27" t="s">
        <v>2268</v>
      </c>
      <c r="B1972" s="27" t="s">
        <v>27721</v>
      </c>
      <c r="C1972" s="27" t="s">
        <v>24283</v>
      </c>
      <c r="D1972" s="27" t="s">
        <v>24280</v>
      </c>
      <c r="E1972" s="27" t="s">
        <v>27109</v>
      </c>
    </row>
    <row r="1973" spans="1:5" x14ac:dyDescent="0.2">
      <c r="A1973" s="27" t="s">
        <v>2269</v>
      </c>
      <c r="B1973" s="27" t="s">
        <v>27722</v>
      </c>
      <c r="C1973" s="27" t="s">
        <v>24279</v>
      </c>
      <c r="D1973" s="27" t="s">
        <v>24280</v>
      </c>
      <c r="E1973" s="27" t="s">
        <v>27723</v>
      </c>
    </row>
    <row r="1974" spans="1:5" x14ac:dyDescent="0.2">
      <c r="A1974" s="27" t="s">
        <v>2270</v>
      </c>
      <c r="B1974" s="27" t="s">
        <v>27724</v>
      </c>
      <c r="C1974" s="27" t="s">
        <v>24279</v>
      </c>
      <c r="D1974" s="27" t="s">
        <v>24280</v>
      </c>
      <c r="E1974" s="27" t="s">
        <v>27725</v>
      </c>
    </row>
    <row r="1975" spans="1:5" x14ac:dyDescent="0.2">
      <c r="A1975" s="27" t="s">
        <v>2271</v>
      </c>
      <c r="B1975" s="27" t="s">
        <v>27726</v>
      </c>
      <c r="C1975" s="27" t="s">
        <v>24283</v>
      </c>
      <c r="D1975" s="27" t="s">
        <v>24280</v>
      </c>
      <c r="E1975" s="27" t="s">
        <v>27727</v>
      </c>
    </row>
    <row r="1976" spans="1:5" x14ac:dyDescent="0.2">
      <c r="A1976" s="27" t="s">
        <v>2272</v>
      </c>
      <c r="B1976" s="27" t="s">
        <v>27728</v>
      </c>
      <c r="C1976" s="27" t="s">
        <v>24279</v>
      </c>
      <c r="D1976" s="27" t="s">
        <v>24280</v>
      </c>
      <c r="E1976" s="27" t="s">
        <v>27729</v>
      </c>
    </row>
    <row r="1977" spans="1:5" x14ac:dyDescent="0.2">
      <c r="A1977" s="27" t="s">
        <v>2273</v>
      </c>
      <c r="B1977" s="27" t="s">
        <v>27730</v>
      </c>
      <c r="C1977" s="27" t="s">
        <v>24279</v>
      </c>
      <c r="D1977" s="27" t="s">
        <v>24280</v>
      </c>
      <c r="E1977" s="27" t="s">
        <v>27731</v>
      </c>
    </row>
    <row r="1978" spans="1:5" x14ac:dyDescent="0.2">
      <c r="A1978" s="27" t="s">
        <v>168</v>
      </c>
      <c r="B1978" s="27" t="s">
        <v>27732</v>
      </c>
      <c r="C1978" s="27" t="s">
        <v>24279</v>
      </c>
      <c r="D1978" s="27" t="s">
        <v>24280</v>
      </c>
      <c r="E1978" s="27" t="s">
        <v>25425</v>
      </c>
    </row>
    <row r="1979" spans="1:5" x14ac:dyDescent="0.2">
      <c r="A1979" s="27" t="s">
        <v>2274</v>
      </c>
      <c r="B1979" s="27" t="s">
        <v>27733</v>
      </c>
      <c r="C1979" s="27" t="s">
        <v>24279</v>
      </c>
      <c r="D1979" s="27" t="s">
        <v>24280</v>
      </c>
      <c r="E1979" s="27" t="s">
        <v>27734</v>
      </c>
    </row>
    <row r="1980" spans="1:5" x14ac:dyDescent="0.2">
      <c r="A1980" s="27" t="s">
        <v>2275</v>
      </c>
      <c r="B1980" s="27" t="s">
        <v>27735</v>
      </c>
      <c r="C1980" s="27" t="s">
        <v>24279</v>
      </c>
      <c r="D1980" s="27" t="s">
        <v>24280</v>
      </c>
      <c r="E1980" s="27" t="s">
        <v>27736</v>
      </c>
    </row>
    <row r="1981" spans="1:5" x14ac:dyDescent="0.2">
      <c r="A1981" s="27" t="s">
        <v>2276</v>
      </c>
      <c r="B1981" s="27" t="s">
        <v>27737</v>
      </c>
      <c r="C1981" s="27" t="s">
        <v>24279</v>
      </c>
      <c r="D1981" s="27" t="s">
        <v>24280</v>
      </c>
      <c r="E1981" s="27" t="s">
        <v>27738</v>
      </c>
    </row>
    <row r="1982" spans="1:5" x14ac:dyDescent="0.2">
      <c r="A1982" s="27" t="s">
        <v>2277</v>
      </c>
      <c r="B1982" s="27" t="s">
        <v>27739</v>
      </c>
      <c r="C1982" s="27" t="s">
        <v>24279</v>
      </c>
      <c r="D1982" s="27" t="s">
        <v>24280</v>
      </c>
      <c r="E1982" s="27" t="s">
        <v>27740</v>
      </c>
    </row>
    <row r="1983" spans="1:5" x14ac:dyDescent="0.2">
      <c r="A1983" s="27" t="s">
        <v>2278</v>
      </c>
      <c r="B1983" s="27" t="s">
        <v>27741</v>
      </c>
      <c r="C1983" s="27" t="s">
        <v>24283</v>
      </c>
      <c r="D1983" s="27" t="s">
        <v>24280</v>
      </c>
      <c r="E1983" s="27" t="s">
        <v>27742</v>
      </c>
    </row>
    <row r="1984" spans="1:5" x14ac:dyDescent="0.2">
      <c r="A1984" s="27" t="s">
        <v>2279</v>
      </c>
      <c r="B1984" s="27" t="s">
        <v>27743</v>
      </c>
      <c r="C1984" s="27" t="s">
        <v>24283</v>
      </c>
      <c r="D1984" s="27" t="s">
        <v>24280</v>
      </c>
      <c r="E1984" s="27" t="s">
        <v>27744</v>
      </c>
    </row>
    <row r="1985" spans="1:5" x14ac:dyDescent="0.2">
      <c r="A1985" s="27" t="s">
        <v>2280</v>
      </c>
      <c r="B1985" s="27" t="s">
        <v>27745</v>
      </c>
      <c r="C1985" s="27" t="s">
        <v>24279</v>
      </c>
      <c r="D1985" s="27" t="s">
        <v>24280</v>
      </c>
      <c r="E1985" s="27" t="s">
        <v>24598</v>
      </c>
    </row>
    <row r="1986" spans="1:5" x14ac:dyDescent="0.2">
      <c r="A1986" s="27" t="s">
        <v>2281</v>
      </c>
      <c r="B1986" s="27" t="s">
        <v>27746</v>
      </c>
      <c r="C1986" s="27" t="s">
        <v>24279</v>
      </c>
      <c r="D1986" s="27" t="s">
        <v>24280</v>
      </c>
      <c r="E1986" s="27" t="s">
        <v>27747</v>
      </c>
    </row>
    <row r="1987" spans="1:5" x14ac:dyDescent="0.2">
      <c r="A1987" s="27" t="s">
        <v>2282</v>
      </c>
      <c r="B1987" s="27" t="s">
        <v>27748</v>
      </c>
      <c r="C1987" s="27" t="s">
        <v>24283</v>
      </c>
      <c r="D1987" s="27" t="s">
        <v>24280</v>
      </c>
      <c r="E1987" s="27" t="s">
        <v>27749</v>
      </c>
    </row>
    <row r="1988" spans="1:5" x14ac:dyDescent="0.2">
      <c r="A1988" s="27" t="s">
        <v>2283</v>
      </c>
      <c r="B1988" s="27" t="s">
        <v>27750</v>
      </c>
      <c r="C1988" s="27" t="s">
        <v>24279</v>
      </c>
      <c r="D1988" s="27" t="s">
        <v>24280</v>
      </c>
      <c r="E1988" s="27" t="s">
        <v>27751</v>
      </c>
    </row>
    <row r="1989" spans="1:5" x14ac:dyDescent="0.2">
      <c r="A1989" s="27" t="s">
        <v>41</v>
      </c>
      <c r="B1989" s="27" t="s">
        <v>27752</v>
      </c>
      <c r="C1989" s="27" t="s">
        <v>24279</v>
      </c>
      <c r="D1989" s="27" t="s">
        <v>24280</v>
      </c>
      <c r="E1989" s="27" t="s">
        <v>27753</v>
      </c>
    </row>
    <row r="1990" spans="1:5" x14ac:dyDescent="0.2">
      <c r="A1990" s="27" t="s">
        <v>2284</v>
      </c>
      <c r="B1990" s="27" t="s">
        <v>27754</v>
      </c>
      <c r="C1990" s="27" t="s">
        <v>24283</v>
      </c>
      <c r="D1990" s="27" t="s">
        <v>24280</v>
      </c>
      <c r="E1990" s="27" t="s">
        <v>27755</v>
      </c>
    </row>
    <row r="1991" spans="1:5" x14ac:dyDescent="0.2">
      <c r="A1991" s="27" t="s">
        <v>2285</v>
      </c>
      <c r="B1991" s="27" t="s">
        <v>27756</v>
      </c>
      <c r="C1991" s="27" t="s">
        <v>24279</v>
      </c>
      <c r="D1991" s="27" t="s">
        <v>24280</v>
      </c>
      <c r="E1991" s="27" t="s">
        <v>27757</v>
      </c>
    </row>
    <row r="1992" spans="1:5" x14ac:dyDescent="0.2">
      <c r="A1992" s="27" t="s">
        <v>2286</v>
      </c>
      <c r="B1992" s="27" t="s">
        <v>27758</v>
      </c>
      <c r="C1992" s="27" t="s">
        <v>24283</v>
      </c>
      <c r="D1992" s="27" t="s">
        <v>24280</v>
      </c>
      <c r="E1992" s="27" t="s">
        <v>27759</v>
      </c>
    </row>
    <row r="1993" spans="1:5" x14ac:dyDescent="0.2">
      <c r="A1993" s="27" t="s">
        <v>2287</v>
      </c>
      <c r="B1993" s="27" t="s">
        <v>27760</v>
      </c>
      <c r="C1993" s="27" t="s">
        <v>24279</v>
      </c>
      <c r="D1993" s="27" t="s">
        <v>24280</v>
      </c>
      <c r="E1993" s="27" t="s">
        <v>27761</v>
      </c>
    </row>
    <row r="1994" spans="1:5" x14ac:dyDescent="0.2">
      <c r="A1994" s="27" t="s">
        <v>2288</v>
      </c>
      <c r="B1994" s="27" t="s">
        <v>27762</v>
      </c>
      <c r="C1994" s="27" t="s">
        <v>24283</v>
      </c>
      <c r="D1994" s="27" t="s">
        <v>24280</v>
      </c>
      <c r="E1994" s="27" t="s">
        <v>8628</v>
      </c>
    </row>
    <row r="1995" spans="1:5" x14ac:dyDescent="0.2">
      <c r="A1995" s="27" t="s">
        <v>42</v>
      </c>
      <c r="B1995" s="27" t="s">
        <v>27763</v>
      </c>
      <c r="C1995" s="27" t="s">
        <v>24279</v>
      </c>
      <c r="D1995" s="27" t="s">
        <v>24280</v>
      </c>
      <c r="E1995" s="27" t="s">
        <v>27764</v>
      </c>
    </row>
    <row r="1996" spans="1:5" x14ac:dyDescent="0.2">
      <c r="A1996" s="27" t="s">
        <v>2289</v>
      </c>
      <c r="B1996" s="27" t="s">
        <v>27765</v>
      </c>
      <c r="C1996" s="27" t="s">
        <v>24279</v>
      </c>
      <c r="D1996" s="27" t="s">
        <v>24280</v>
      </c>
      <c r="E1996" s="27" t="s">
        <v>27766</v>
      </c>
    </row>
    <row r="1997" spans="1:5" x14ac:dyDescent="0.2">
      <c r="A1997" s="27" t="s">
        <v>2290</v>
      </c>
      <c r="B1997" s="27" t="s">
        <v>27767</v>
      </c>
      <c r="C1997" s="27" t="s">
        <v>24283</v>
      </c>
      <c r="D1997" s="27" t="s">
        <v>24280</v>
      </c>
      <c r="E1997" s="27" t="s">
        <v>27768</v>
      </c>
    </row>
    <row r="1998" spans="1:5" x14ac:dyDescent="0.2">
      <c r="A1998" s="27" t="s">
        <v>2291</v>
      </c>
      <c r="B1998" s="27" t="s">
        <v>27769</v>
      </c>
      <c r="C1998" s="27" t="s">
        <v>24279</v>
      </c>
      <c r="D1998" s="27" t="s">
        <v>24280</v>
      </c>
      <c r="E1998" s="27" t="s">
        <v>27770</v>
      </c>
    </row>
    <row r="1999" spans="1:5" x14ac:dyDescent="0.2">
      <c r="A1999" s="27" t="s">
        <v>2292</v>
      </c>
      <c r="B1999" s="27" t="s">
        <v>27771</v>
      </c>
      <c r="C1999" s="27" t="s">
        <v>24279</v>
      </c>
      <c r="D1999" s="27" t="s">
        <v>24280</v>
      </c>
      <c r="E1999" s="27" t="s">
        <v>27772</v>
      </c>
    </row>
    <row r="2000" spans="1:5" x14ac:dyDescent="0.2">
      <c r="A2000" s="27" t="s">
        <v>2293</v>
      </c>
      <c r="B2000" s="27" t="s">
        <v>27773</v>
      </c>
      <c r="C2000" s="27" t="s">
        <v>24279</v>
      </c>
      <c r="D2000" s="27" t="s">
        <v>24280</v>
      </c>
      <c r="E2000" s="27" t="s">
        <v>27774</v>
      </c>
    </row>
    <row r="2001" spans="1:5" x14ac:dyDescent="0.2">
      <c r="A2001" s="27" t="s">
        <v>2294</v>
      </c>
      <c r="B2001" s="27" t="s">
        <v>27775</v>
      </c>
      <c r="C2001" s="27" t="s">
        <v>24279</v>
      </c>
      <c r="D2001" s="27" t="s">
        <v>24280</v>
      </c>
      <c r="E2001" s="27" t="s">
        <v>8628</v>
      </c>
    </row>
    <row r="2002" spans="1:5" x14ac:dyDescent="0.2">
      <c r="A2002" s="27" t="s">
        <v>2295</v>
      </c>
      <c r="B2002" s="27" t="s">
        <v>27776</v>
      </c>
      <c r="C2002" s="27" t="s">
        <v>24283</v>
      </c>
      <c r="D2002" s="27" t="s">
        <v>24280</v>
      </c>
      <c r="E2002" s="27" t="s">
        <v>8628</v>
      </c>
    </row>
    <row r="2003" spans="1:5" x14ac:dyDescent="0.2">
      <c r="A2003" s="27" t="s">
        <v>2296</v>
      </c>
      <c r="B2003" s="27" t="s">
        <v>27777</v>
      </c>
      <c r="C2003" s="27" t="s">
        <v>24279</v>
      </c>
      <c r="D2003" s="27" t="s">
        <v>24280</v>
      </c>
      <c r="E2003" s="27" t="s">
        <v>27778</v>
      </c>
    </row>
    <row r="2004" spans="1:5" x14ac:dyDescent="0.2">
      <c r="A2004" s="27" t="s">
        <v>2297</v>
      </c>
      <c r="B2004" s="27" t="s">
        <v>27779</v>
      </c>
      <c r="C2004" s="27" t="s">
        <v>24279</v>
      </c>
      <c r="D2004" s="27" t="s">
        <v>24280</v>
      </c>
      <c r="E2004" s="27" t="s">
        <v>27780</v>
      </c>
    </row>
    <row r="2005" spans="1:5" x14ac:dyDescent="0.2">
      <c r="A2005" s="27" t="s">
        <v>2298</v>
      </c>
      <c r="B2005" s="27" t="s">
        <v>27781</v>
      </c>
      <c r="C2005" s="27" t="s">
        <v>24279</v>
      </c>
      <c r="D2005" s="27" t="s">
        <v>24280</v>
      </c>
      <c r="E2005" s="27" t="s">
        <v>27782</v>
      </c>
    </row>
    <row r="2006" spans="1:5" x14ac:dyDescent="0.2">
      <c r="A2006" s="27" t="s">
        <v>2299</v>
      </c>
      <c r="B2006" s="27" t="s">
        <v>27783</v>
      </c>
      <c r="C2006" s="27" t="s">
        <v>24279</v>
      </c>
      <c r="D2006" s="27" t="s">
        <v>24280</v>
      </c>
      <c r="E2006" s="27" t="s">
        <v>27784</v>
      </c>
    </row>
    <row r="2007" spans="1:5" x14ac:dyDescent="0.2">
      <c r="A2007" s="27" t="s">
        <v>2300</v>
      </c>
      <c r="B2007" s="27" t="s">
        <v>27785</v>
      </c>
      <c r="C2007" s="27" t="s">
        <v>24279</v>
      </c>
      <c r="D2007" s="27" t="s">
        <v>24280</v>
      </c>
      <c r="E2007" s="27" t="s">
        <v>27786</v>
      </c>
    </row>
    <row r="2008" spans="1:5" x14ac:dyDescent="0.2">
      <c r="A2008" s="27" t="s">
        <v>2301</v>
      </c>
      <c r="B2008" s="27" t="s">
        <v>27787</v>
      </c>
      <c r="C2008" s="27" t="s">
        <v>24279</v>
      </c>
      <c r="D2008" s="27" t="s">
        <v>24280</v>
      </c>
      <c r="E2008" s="27" t="s">
        <v>27788</v>
      </c>
    </row>
    <row r="2009" spans="1:5" x14ac:dyDescent="0.2">
      <c r="A2009" s="27" t="s">
        <v>2302</v>
      </c>
      <c r="B2009" s="27" t="s">
        <v>27789</v>
      </c>
      <c r="C2009" s="27" t="s">
        <v>24279</v>
      </c>
      <c r="D2009" s="27" t="s">
        <v>24280</v>
      </c>
      <c r="E2009" s="27" t="s">
        <v>27790</v>
      </c>
    </row>
    <row r="2010" spans="1:5" x14ac:dyDescent="0.2">
      <c r="A2010" s="27" t="s">
        <v>266</v>
      </c>
      <c r="B2010" s="27" t="s">
        <v>27791</v>
      </c>
      <c r="C2010" s="27" t="s">
        <v>24279</v>
      </c>
      <c r="D2010" s="27" t="s">
        <v>24280</v>
      </c>
      <c r="E2010" s="27" t="s">
        <v>8628</v>
      </c>
    </row>
    <row r="2011" spans="1:5" x14ac:dyDescent="0.2">
      <c r="A2011" s="27" t="s">
        <v>2303</v>
      </c>
      <c r="B2011" s="27" t="s">
        <v>27792</v>
      </c>
      <c r="C2011" s="27" t="s">
        <v>24283</v>
      </c>
      <c r="D2011" s="27" t="s">
        <v>24280</v>
      </c>
      <c r="E2011" s="27" t="s">
        <v>27793</v>
      </c>
    </row>
    <row r="2012" spans="1:5" x14ac:dyDescent="0.2">
      <c r="A2012" s="27" t="s">
        <v>2304</v>
      </c>
      <c r="B2012" s="27" t="s">
        <v>27794</v>
      </c>
      <c r="C2012" s="27" t="s">
        <v>24279</v>
      </c>
      <c r="D2012" s="27" t="s">
        <v>24280</v>
      </c>
      <c r="E2012" s="27" t="s">
        <v>27795</v>
      </c>
    </row>
    <row r="2013" spans="1:5" x14ac:dyDescent="0.2">
      <c r="A2013" s="27" t="s">
        <v>2305</v>
      </c>
      <c r="B2013" s="27" t="s">
        <v>27796</v>
      </c>
      <c r="C2013" s="27" t="s">
        <v>24279</v>
      </c>
      <c r="D2013" s="27" t="s">
        <v>24280</v>
      </c>
      <c r="E2013" s="27" t="s">
        <v>27797</v>
      </c>
    </row>
    <row r="2014" spans="1:5" x14ac:dyDescent="0.2">
      <c r="A2014" s="27" t="s">
        <v>2306</v>
      </c>
      <c r="B2014" s="27" t="s">
        <v>27798</v>
      </c>
      <c r="C2014" s="27" t="s">
        <v>24283</v>
      </c>
      <c r="D2014" s="27" t="s">
        <v>24280</v>
      </c>
      <c r="E2014" s="27" t="s">
        <v>26985</v>
      </c>
    </row>
    <row r="2015" spans="1:5" x14ac:dyDescent="0.2">
      <c r="A2015" s="27" t="s">
        <v>2307</v>
      </c>
      <c r="B2015" s="27" t="s">
        <v>27799</v>
      </c>
      <c r="C2015" s="27" t="s">
        <v>24279</v>
      </c>
      <c r="D2015" s="27" t="s">
        <v>24280</v>
      </c>
      <c r="E2015" s="27" t="s">
        <v>27800</v>
      </c>
    </row>
    <row r="2016" spans="1:5" x14ac:dyDescent="0.2">
      <c r="A2016" s="27" t="s">
        <v>43</v>
      </c>
      <c r="B2016" s="27" t="s">
        <v>27801</v>
      </c>
      <c r="C2016" s="27" t="s">
        <v>24279</v>
      </c>
      <c r="D2016" s="27" t="s">
        <v>24280</v>
      </c>
      <c r="E2016" s="27" t="s">
        <v>27802</v>
      </c>
    </row>
    <row r="2017" spans="1:5" x14ac:dyDescent="0.2">
      <c r="A2017" s="27" t="s">
        <v>2308</v>
      </c>
      <c r="B2017" s="27" t="s">
        <v>27803</v>
      </c>
      <c r="C2017" s="27" t="s">
        <v>24279</v>
      </c>
      <c r="D2017" s="27" t="s">
        <v>24280</v>
      </c>
      <c r="E2017" s="27" t="s">
        <v>27804</v>
      </c>
    </row>
    <row r="2018" spans="1:5" x14ac:dyDescent="0.2">
      <c r="A2018" s="27" t="s">
        <v>2309</v>
      </c>
      <c r="B2018" s="27" t="s">
        <v>27805</v>
      </c>
      <c r="C2018" s="27" t="s">
        <v>24279</v>
      </c>
      <c r="D2018" s="27" t="s">
        <v>24280</v>
      </c>
      <c r="E2018" s="27" t="s">
        <v>25964</v>
      </c>
    </row>
    <row r="2019" spans="1:5" x14ac:dyDescent="0.2">
      <c r="A2019" s="27" t="s">
        <v>2310</v>
      </c>
      <c r="B2019" s="27" t="s">
        <v>27806</v>
      </c>
      <c r="C2019" s="27" t="s">
        <v>24279</v>
      </c>
      <c r="D2019" s="27" t="s">
        <v>24280</v>
      </c>
      <c r="E2019" s="27" t="s">
        <v>8628</v>
      </c>
    </row>
    <row r="2020" spans="1:5" x14ac:dyDescent="0.2">
      <c r="A2020" s="27" t="s">
        <v>2311</v>
      </c>
      <c r="B2020" s="27" t="s">
        <v>27807</v>
      </c>
      <c r="C2020" s="27" t="s">
        <v>24279</v>
      </c>
      <c r="D2020" s="27" t="s">
        <v>24280</v>
      </c>
      <c r="E2020" s="27" t="s">
        <v>8628</v>
      </c>
    </row>
    <row r="2021" spans="1:5" x14ac:dyDescent="0.2">
      <c r="A2021" s="27" t="s">
        <v>2312</v>
      </c>
      <c r="B2021" s="27" t="s">
        <v>27808</v>
      </c>
      <c r="C2021" s="27" t="s">
        <v>24279</v>
      </c>
      <c r="D2021" s="27" t="s">
        <v>24280</v>
      </c>
      <c r="E2021" s="27" t="s">
        <v>8628</v>
      </c>
    </row>
    <row r="2022" spans="1:5" x14ac:dyDescent="0.2">
      <c r="A2022" s="27" t="s">
        <v>2313</v>
      </c>
      <c r="B2022" s="27" t="s">
        <v>27809</v>
      </c>
      <c r="C2022" s="27" t="s">
        <v>24279</v>
      </c>
      <c r="D2022" s="27" t="s">
        <v>24280</v>
      </c>
      <c r="E2022" s="27" t="s">
        <v>8628</v>
      </c>
    </row>
    <row r="2023" spans="1:5" x14ac:dyDescent="0.2">
      <c r="A2023" s="27" t="s">
        <v>2314</v>
      </c>
      <c r="B2023" s="27" t="s">
        <v>27810</v>
      </c>
      <c r="C2023" s="27" t="s">
        <v>24283</v>
      </c>
      <c r="D2023" s="27" t="s">
        <v>24280</v>
      </c>
      <c r="E2023" s="27" t="s">
        <v>8628</v>
      </c>
    </row>
    <row r="2024" spans="1:5" x14ac:dyDescent="0.2">
      <c r="A2024" s="27" t="s">
        <v>2315</v>
      </c>
      <c r="B2024" s="27" t="s">
        <v>27811</v>
      </c>
      <c r="C2024" s="27" t="s">
        <v>24283</v>
      </c>
      <c r="D2024" s="27" t="s">
        <v>24280</v>
      </c>
      <c r="E2024" s="27" t="s">
        <v>8628</v>
      </c>
    </row>
    <row r="2025" spans="1:5" x14ac:dyDescent="0.2">
      <c r="A2025" s="27" t="s">
        <v>2316</v>
      </c>
      <c r="B2025" s="27" t="s">
        <v>27812</v>
      </c>
      <c r="C2025" s="27" t="s">
        <v>24279</v>
      </c>
      <c r="D2025" s="27" t="s">
        <v>24280</v>
      </c>
      <c r="E2025" s="27" t="s">
        <v>8628</v>
      </c>
    </row>
    <row r="2026" spans="1:5" x14ac:dyDescent="0.2">
      <c r="A2026" s="27" t="s">
        <v>2317</v>
      </c>
      <c r="B2026" s="27" t="s">
        <v>27813</v>
      </c>
      <c r="C2026" s="27" t="s">
        <v>24279</v>
      </c>
      <c r="D2026" s="27" t="s">
        <v>24280</v>
      </c>
      <c r="E2026" s="27" t="s">
        <v>8628</v>
      </c>
    </row>
    <row r="2027" spans="1:5" x14ac:dyDescent="0.2">
      <c r="A2027" s="27" t="s">
        <v>2318</v>
      </c>
      <c r="B2027" s="27" t="s">
        <v>27814</v>
      </c>
      <c r="C2027" s="27" t="s">
        <v>24279</v>
      </c>
      <c r="D2027" s="27" t="s">
        <v>24280</v>
      </c>
      <c r="E2027" s="27" t="s">
        <v>27815</v>
      </c>
    </row>
    <row r="2028" spans="1:5" x14ac:dyDescent="0.2">
      <c r="A2028" s="27" t="s">
        <v>2319</v>
      </c>
      <c r="B2028" s="27" t="s">
        <v>27816</v>
      </c>
      <c r="C2028" s="27" t="s">
        <v>24283</v>
      </c>
      <c r="D2028" s="27" t="s">
        <v>24280</v>
      </c>
      <c r="E2028" s="27" t="s">
        <v>8628</v>
      </c>
    </row>
    <row r="2029" spans="1:5" x14ac:dyDescent="0.2">
      <c r="A2029" s="27" t="s">
        <v>2320</v>
      </c>
      <c r="B2029" s="27" t="s">
        <v>27817</v>
      </c>
      <c r="C2029" s="27" t="s">
        <v>24279</v>
      </c>
      <c r="D2029" s="27" t="s">
        <v>24280</v>
      </c>
      <c r="E2029" s="27" t="s">
        <v>27818</v>
      </c>
    </row>
    <row r="2030" spans="1:5" x14ac:dyDescent="0.2">
      <c r="A2030" s="27" t="s">
        <v>2321</v>
      </c>
      <c r="B2030" s="27" t="s">
        <v>27819</v>
      </c>
      <c r="C2030" s="27" t="s">
        <v>24279</v>
      </c>
      <c r="D2030" s="27" t="s">
        <v>24280</v>
      </c>
      <c r="E2030" s="27" t="s">
        <v>27820</v>
      </c>
    </row>
    <row r="2031" spans="1:5" x14ac:dyDescent="0.2">
      <c r="A2031" s="27" t="s">
        <v>2322</v>
      </c>
      <c r="B2031" s="27" t="s">
        <v>27821</v>
      </c>
      <c r="C2031" s="27" t="s">
        <v>24279</v>
      </c>
      <c r="D2031" s="27" t="s">
        <v>24280</v>
      </c>
      <c r="E2031" s="27" t="s">
        <v>27822</v>
      </c>
    </row>
    <row r="2032" spans="1:5" x14ac:dyDescent="0.2">
      <c r="A2032" s="27" t="s">
        <v>2323</v>
      </c>
      <c r="B2032" s="27" t="s">
        <v>27823</v>
      </c>
      <c r="C2032" s="27" t="s">
        <v>24279</v>
      </c>
      <c r="D2032" s="27" t="s">
        <v>24280</v>
      </c>
      <c r="E2032" s="27" t="s">
        <v>27824</v>
      </c>
    </row>
    <row r="2033" spans="1:5" x14ac:dyDescent="0.2">
      <c r="A2033" s="27" t="s">
        <v>2324</v>
      </c>
      <c r="B2033" s="27" t="s">
        <v>27825</v>
      </c>
      <c r="C2033" s="27" t="s">
        <v>24279</v>
      </c>
      <c r="D2033" s="27" t="s">
        <v>24280</v>
      </c>
      <c r="E2033" s="27" t="s">
        <v>8628</v>
      </c>
    </row>
    <row r="2034" spans="1:5" x14ac:dyDescent="0.2">
      <c r="A2034" s="27" t="s">
        <v>2325</v>
      </c>
      <c r="B2034" s="27" t="s">
        <v>27826</v>
      </c>
      <c r="C2034" s="27" t="s">
        <v>24279</v>
      </c>
      <c r="D2034" s="27" t="s">
        <v>24280</v>
      </c>
      <c r="E2034" s="27" t="s">
        <v>27827</v>
      </c>
    </row>
    <row r="2035" spans="1:5" x14ac:dyDescent="0.2">
      <c r="A2035" s="27" t="s">
        <v>2326</v>
      </c>
      <c r="B2035" s="27" t="s">
        <v>27828</v>
      </c>
      <c r="C2035" s="27" t="s">
        <v>24279</v>
      </c>
      <c r="D2035" s="27" t="s">
        <v>24280</v>
      </c>
      <c r="E2035" s="27" t="s">
        <v>27829</v>
      </c>
    </row>
    <row r="2036" spans="1:5" x14ac:dyDescent="0.2">
      <c r="A2036" s="27" t="s">
        <v>2327</v>
      </c>
      <c r="B2036" s="27" t="s">
        <v>27830</v>
      </c>
      <c r="C2036" s="27" t="s">
        <v>24279</v>
      </c>
      <c r="D2036" s="27" t="s">
        <v>24280</v>
      </c>
      <c r="E2036" s="27" t="s">
        <v>25374</v>
      </c>
    </row>
    <row r="2037" spans="1:5" x14ac:dyDescent="0.2">
      <c r="A2037" s="27" t="s">
        <v>2328</v>
      </c>
      <c r="B2037" s="27" t="s">
        <v>27831</v>
      </c>
      <c r="C2037" s="27" t="s">
        <v>24279</v>
      </c>
      <c r="D2037" s="27" t="s">
        <v>24280</v>
      </c>
      <c r="E2037" s="27" t="s">
        <v>24371</v>
      </c>
    </row>
    <row r="2038" spans="1:5" x14ac:dyDescent="0.2">
      <c r="A2038" s="27" t="s">
        <v>2329</v>
      </c>
      <c r="B2038" s="27" t="s">
        <v>27832</v>
      </c>
      <c r="C2038" s="27" t="s">
        <v>24279</v>
      </c>
      <c r="D2038" s="27" t="s">
        <v>24280</v>
      </c>
      <c r="E2038" s="27" t="s">
        <v>27833</v>
      </c>
    </row>
    <row r="2039" spans="1:5" x14ac:dyDescent="0.2">
      <c r="A2039" s="27" t="s">
        <v>169</v>
      </c>
      <c r="B2039" s="27" t="s">
        <v>27834</v>
      </c>
      <c r="C2039" s="27" t="s">
        <v>24279</v>
      </c>
      <c r="D2039" s="27" t="s">
        <v>24280</v>
      </c>
      <c r="E2039" s="27" t="s">
        <v>27835</v>
      </c>
    </row>
    <row r="2040" spans="1:5" x14ac:dyDescent="0.2">
      <c r="A2040" s="27" t="s">
        <v>2330</v>
      </c>
      <c r="B2040" s="27" t="s">
        <v>27836</v>
      </c>
      <c r="C2040" s="27" t="s">
        <v>24279</v>
      </c>
      <c r="D2040" s="27" t="s">
        <v>24280</v>
      </c>
      <c r="E2040" s="27" t="s">
        <v>27837</v>
      </c>
    </row>
    <row r="2041" spans="1:5" x14ac:dyDescent="0.2">
      <c r="A2041" s="27" t="s">
        <v>2331</v>
      </c>
      <c r="B2041" s="27" t="s">
        <v>27838</v>
      </c>
      <c r="C2041" s="27" t="s">
        <v>24283</v>
      </c>
      <c r="D2041" s="27" t="s">
        <v>24280</v>
      </c>
      <c r="E2041" s="27" t="s">
        <v>27839</v>
      </c>
    </row>
    <row r="2042" spans="1:5" x14ac:dyDescent="0.2">
      <c r="A2042" s="27" t="s">
        <v>2332</v>
      </c>
      <c r="B2042" s="27" t="s">
        <v>27840</v>
      </c>
      <c r="C2042" s="27" t="s">
        <v>24279</v>
      </c>
      <c r="D2042" s="27" t="s">
        <v>24280</v>
      </c>
      <c r="E2042" s="27" t="s">
        <v>27841</v>
      </c>
    </row>
    <row r="2043" spans="1:5" x14ac:dyDescent="0.2">
      <c r="A2043" s="27" t="s">
        <v>2333</v>
      </c>
      <c r="B2043" s="27" t="s">
        <v>27842</v>
      </c>
      <c r="C2043" s="27" t="s">
        <v>24279</v>
      </c>
      <c r="D2043" s="27" t="s">
        <v>24280</v>
      </c>
      <c r="E2043" s="27" t="s">
        <v>27843</v>
      </c>
    </row>
    <row r="2044" spans="1:5" x14ac:dyDescent="0.2">
      <c r="A2044" s="27" t="s">
        <v>2334</v>
      </c>
      <c r="B2044" s="27" t="s">
        <v>27844</v>
      </c>
      <c r="C2044" s="27" t="s">
        <v>24279</v>
      </c>
      <c r="D2044" s="27" t="s">
        <v>24280</v>
      </c>
      <c r="E2044" s="27" t="s">
        <v>27845</v>
      </c>
    </row>
    <row r="2045" spans="1:5" x14ac:dyDescent="0.2">
      <c r="A2045" s="27" t="s">
        <v>2335</v>
      </c>
      <c r="B2045" s="27" t="s">
        <v>27846</v>
      </c>
      <c r="C2045" s="27" t="s">
        <v>24279</v>
      </c>
      <c r="D2045" s="27" t="s">
        <v>24280</v>
      </c>
      <c r="E2045" s="27" t="s">
        <v>25061</v>
      </c>
    </row>
    <row r="2046" spans="1:5" x14ac:dyDescent="0.2">
      <c r="A2046" s="27" t="s">
        <v>2336</v>
      </c>
      <c r="B2046" s="27" t="s">
        <v>27847</v>
      </c>
      <c r="C2046" s="27" t="s">
        <v>24279</v>
      </c>
      <c r="D2046" s="27" t="s">
        <v>24280</v>
      </c>
      <c r="E2046" s="27" t="s">
        <v>8628</v>
      </c>
    </row>
    <row r="2047" spans="1:5" x14ac:dyDescent="0.2">
      <c r="A2047" s="27" t="s">
        <v>2337</v>
      </c>
      <c r="B2047" s="27" t="s">
        <v>27848</v>
      </c>
      <c r="C2047" s="27" t="s">
        <v>24279</v>
      </c>
      <c r="D2047" s="27" t="s">
        <v>24280</v>
      </c>
      <c r="E2047" s="27" t="s">
        <v>27849</v>
      </c>
    </row>
    <row r="2048" spans="1:5" x14ac:dyDescent="0.2">
      <c r="A2048" s="27" t="s">
        <v>2338</v>
      </c>
      <c r="B2048" s="27" t="s">
        <v>27850</v>
      </c>
      <c r="C2048" s="27" t="s">
        <v>24279</v>
      </c>
      <c r="D2048" s="27" t="s">
        <v>24280</v>
      </c>
      <c r="E2048" s="27" t="s">
        <v>27851</v>
      </c>
    </row>
    <row r="2049" spans="1:5" x14ac:dyDescent="0.2">
      <c r="A2049" s="27" t="s">
        <v>2339</v>
      </c>
      <c r="B2049" s="27" t="s">
        <v>27852</v>
      </c>
      <c r="C2049" s="27" t="s">
        <v>24283</v>
      </c>
      <c r="D2049" s="27" t="s">
        <v>24280</v>
      </c>
      <c r="E2049" s="27" t="s">
        <v>8628</v>
      </c>
    </row>
    <row r="2050" spans="1:5" x14ac:dyDescent="0.2">
      <c r="A2050" s="27" t="s">
        <v>2340</v>
      </c>
      <c r="B2050" s="27" t="s">
        <v>27853</v>
      </c>
      <c r="C2050" s="27" t="s">
        <v>24279</v>
      </c>
      <c r="D2050" s="27" t="s">
        <v>24280</v>
      </c>
      <c r="E2050" s="27" t="s">
        <v>27854</v>
      </c>
    </row>
    <row r="2051" spans="1:5" x14ac:dyDescent="0.2">
      <c r="A2051" s="27" t="s">
        <v>2341</v>
      </c>
      <c r="B2051" s="27" t="s">
        <v>27855</v>
      </c>
      <c r="C2051" s="27" t="s">
        <v>24279</v>
      </c>
      <c r="D2051" s="27" t="s">
        <v>24280</v>
      </c>
      <c r="E2051" s="27" t="s">
        <v>27856</v>
      </c>
    </row>
    <row r="2052" spans="1:5" x14ac:dyDescent="0.2">
      <c r="A2052" s="27" t="s">
        <v>2342</v>
      </c>
      <c r="B2052" s="27" t="s">
        <v>27857</v>
      </c>
      <c r="C2052" s="27" t="s">
        <v>24279</v>
      </c>
      <c r="D2052" s="27" t="s">
        <v>24280</v>
      </c>
      <c r="E2052" s="27" t="s">
        <v>27858</v>
      </c>
    </row>
    <row r="2053" spans="1:5" x14ac:dyDescent="0.2">
      <c r="A2053" s="27" t="s">
        <v>2343</v>
      </c>
      <c r="B2053" s="27" t="s">
        <v>27859</v>
      </c>
      <c r="C2053" s="27" t="s">
        <v>24279</v>
      </c>
      <c r="D2053" s="27" t="s">
        <v>24280</v>
      </c>
      <c r="E2053" s="27" t="s">
        <v>27860</v>
      </c>
    </row>
    <row r="2054" spans="1:5" x14ac:dyDescent="0.2">
      <c r="A2054" s="27" t="s">
        <v>2344</v>
      </c>
      <c r="B2054" s="27" t="s">
        <v>27861</v>
      </c>
      <c r="C2054" s="27" t="s">
        <v>24279</v>
      </c>
      <c r="D2054" s="27" t="s">
        <v>24280</v>
      </c>
      <c r="E2054" s="27" t="s">
        <v>27862</v>
      </c>
    </row>
    <row r="2055" spans="1:5" x14ac:dyDescent="0.2">
      <c r="A2055" s="27" t="s">
        <v>2345</v>
      </c>
      <c r="B2055" s="27" t="s">
        <v>27863</v>
      </c>
      <c r="C2055" s="27" t="s">
        <v>24279</v>
      </c>
      <c r="D2055" s="27" t="s">
        <v>24280</v>
      </c>
      <c r="E2055" s="27" t="s">
        <v>24371</v>
      </c>
    </row>
    <row r="2056" spans="1:5" x14ac:dyDescent="0.2">
      <c r="A2056" s="27" t="s">
        <v>2346</v>
      </c>
      <c r="B2056" s="27" t="s">
        <v>27864</v>
      </c>
      <c r="C2056" s="27" t="s">
        <v>24279</v>
      </c>
      <c r="D2056" s="27" t="s">
        <v>24280</v>
      </c>
      <c r="E2056" s="27" t="s">
        <v>27865</v>
      </c>
    </row>
    <row r="2057" spans="1:5" x14ac:dyDescent="0.2">
      <c r="A2057" s="27" t="s">
        <v>2347</v>
      </c>
      <c r="B2057" s="27" t="s">
        <v>27866</v>
      </c>
      <c r="C2057" s="27" t="s">
        <v>24279</v>
      </c>
      <c r="D2057" s="27" t="s">
        <v>24280</v>
      </c>
      <c r="E2057" s="27" t="s">
        <v>27867</v>
      </c>
    </row>
    <row r="2058" spans="1:5" x14ac:dyDescent="0.2">
      <c r="A2058" s="27" t="s">
        <v>2348</v>
      </c>
      <c r="B2058" s="27" t="s">
        <v>27868</v>
      </c>
      <c r="C2058" s="27" t="s">
        <v>24279</v>
      </c>
      <c r="D2058" s="27" t="s">
        <v>24280</v>
      </c>
      <c r="E2058" s="27" t="s">
        <v>27869</v>
      </c>
    </row>
    <row r="2059" spans="1:5" x14ac:dyDescent="0.2">
      <c r="A2059" s="27" t="s">
        <v>2349</v>
      </c>
      <c r="B2059" s="27" t="s">
        <v>27870</v>
      </c>
      <c r="C2059" s="27" t="s">
        <v>24279</v>
      </c>
      <c r="D2059" s="27" t="s">
        <v>24280</v>
      </c>
      <c r="E2059" s="27" t="s">
        <v>25346</v>
      </c>
    </row>
    <row r="2060" spans="1:5" x14ac:dyDescent="0.2">
      <c r="A2060" s="27" t="s">
        <v>2350</v>
      </c>
      <c r="B2060" s="27" t="s">
        <v>27871</v>
      </c>
      <c r="C2060" s="27" t="s">
        <v>24283</v>
      </c>
      <c r="D2060" s="27" t="s">
        <v>24280</v>
      </c>
      <c r="E2060" s="27" t="s">
        <v>8628</v>
      </c>
    </row>
    <row r="2061" spans="1:5" x14ac:dyDescent="0.2">
      <c r="A2061" s="27" t="s">
        <v>2351</v>
      </c>
      <c r="B2061" s="27" t="s">
        <v>27872</v>
      </c>
      <c r="C2061" s="27" t="s">
        <v>24283</v>
      </c>
      <c r="D2061" s="27" t="s">
        <v>24280</v>
      </c>
      <c r="E2061" s="27" t="s">
        <v>8628</v>
      </c>
    </row>
    <row r="2062" spans="1:5" x14ac:dyDescent="0.2">
      <c r="A2062" s="27" t="s">
        <v>2352</v>
      </c>
      <c r="B2062" s="27" t="s">
        <v>27873</v>
      </c>
      <c r="C2062" s="27" t="s">
        <v>24279</v>
      </c>
      <c r="D2062" s="27" t="s">
        <v>24280</v>
      </c>
      <c r="E2062" s="27" t="s">
        <v>27874</v>
      </c>
    </row>
    <row r="2063" spans="1:5" x14ac:dyDescent="0.2">
      <c r="A2063" s="27" t="s">
        <v>2353</v>
      </c>
      <c r="B2063" s="27" t="s">
        <v>27875</v>
      </c>
      <c r="C2063" s="27" t="s">
        <v>24279</v>
      </c>
      <c r="D2063" s="27" t="s">
        <v>24280</v>
      </c>
      <c r="E2063" s="27" t="s">
        <v>27876</v>
      </c>
    </row>
    <row r="2064" spans="1:5" x14ac:dyDescent="0.2">
      <c r="A2064" s="27" t="s">
        <v>2354</v>
      </c>
      <c r="B2064" s="27" t="s">
        <v>27877</v>
      </c>
      <c r="C2064" s="27" t="s">
        <v>24279</v>
      </c>
      <c r="D2064" s="27" t="s">
        <v>24280</v>
      </c>
      <c r="E2064" s="27" t="s">
        <v>27878</v>
      </c>
    </row>
    <row r="2065" spans="1:5" x14ac:dyDescent="0.2">
      <c r="A2065" s="27" t="s">
        <v>2358</v>
      </c>
      <c r="B2065" s="27" t="s">
        <v>27879</v>
      </c>
      <c r="C2065" s="27" t="s">
        <v>24279</v>
      </c>
      <c r="D2065" s="27" t="s">
        <v>24280</v>
      </c>
      <c r="E2065" s="27" t="s">
        <v>8628</v>
      </c>
    </row>
    <row r="2066" spans="1:5" x14ac:dyDescent="0.2">
      <c r="A2066" s="27" t="s">
        <v>2355</v>
      </c>
      <c r="B2066" s="27" t="s">
        <v>27880</v>
      </c>
      <c r="C2066" s="27" t="s">
        <v>24279</v>
      </c>
      <c r="D2066" s="27" t="s">
        <v>24280</v>
      </c>
      <c r="E2066" s="27" t="s">
        <v>27881</v>
      </c>
    </row>
    <row r="2067" spans="1:5" x14ac:dyDescent="0.2">
      <c r="A2067" s="27" t="s">
        <v>2356</v>
      </c>
      <c r="B2067" s="27" t="s">
        <v>27882</v>
      </c>
      <c r="C2067" s="27" t="s">
        <v>24279</v>
      </c>
      <c r="D2067" s="27" t="s">
        <v>24280</v>
      </c>
      <c r="E2067" s="27" t="s">
        <v>27883</v>
      </c>
    </row>
    <row r="2068" spans="1:5" x14ac:dyDescent="0.2">
      <c r="A2068" s="27" t="s">
        <v>2357</v>
      </c>
      <c r="B2068" s="27" t="s">
        <v>27884</v>
      </c>
      <c r="C2068" s="27" t="s">
        <v>24279</v>
      </c>
      <c r="D2068" s="27" t="s">
        <v>24280</v>
      </c>
      <c r="E2068" s="27" t="s">
        <v>8628</v>
      </c>
    </row>
    <row r="2069" spans="1:5" x14ac:dyDescent="0.2">
      <c r="A2069" s="27" t="s">
        <v>2359</v>
      </c>
      <c r="B2069" s="27" t="s">
        <v>27885</v>
      </c>
      <c r="C2069" s="27" t="s">
        <v>24279</v>
      </c>
      <c r="D2069" s="27" t="s">
        <v>24280</v>
      </c>
      <c r="E2069" s="27" t="s">
        <v>8628</v>
      </c>
    </row>
    <row r="2070" spans="1:5" x14ac:dyDescent="0.2">
      <c r="A2070" s="27" t="s">
        <v>2360</v>
      </c>
      <c r="B2070" s="27" t="s">
        <v>27886</v>
      </c>
      <c r="C2070" s="27" t="s">
        <v>24279</v>
      </c>
      <c r="D2070" s="27" t="s">
        <v>24280</v>
      </c>
      <c r="E2070" s="27" t="s">
        <v>27887</v>
      </c>
    </row>
    <row r="2071" spans="1:5" x14ac:dyDescent="0.2">
      <c r="A2071" s="27" t="s">
        <v>2361</v>
      </c>
      <c r="B2071" s="27" t="s">
        <v>27888</v>
      </c>
      <c r="C2071" s="27" t="s">
        <v>24279</v>
      </c>
      <c r="D2071" s="27" t="s">
        <v>24280</v>
      </c>
      <c r="E2071" s="27" t="s">
        <v>8628</v>
      </c>
    </row>
    <row r="2072" spans="1:5" x14ac:dyDescent="0.2">
      <c r="A2072" s="27" t="s">
        <v>2362</v>
      </c>
      <c r="B2072" s="27" t="s">
        <v>27889</v>
      </c>
      <c r="C2072" s="27" t="s">
        <v>24279</v>
      </c>
      <c r="D2072" s="27" t="s">
        <v>24280</v>
      </c>
      <c r="E2072" s="27" t="s">
        <v>27890</v>
      </c>
    </row>
    <row r="2073" spans="1:5" x14ac:dyDescent="0.2">
      <c r="A2073" s="27" t="s">
        <v>2363</v>
      </c>
      <c r="B2073" s="27" t="s">
        <v>27891</v>
      </c>
      <c r="C2073" s="27" t="s">
        <v>24279</v>
      </c>
      <c r="D2073" s="27" t="s">
        <v>24280</v>
      </c>
      <c r="E2073" s="27" t="s">
        <v>8628</v>
      </c>
    </row>
    <row r="2074" spans="1:5" x14ac:dyDescent="0.2">
      <c r="A2074" s="27" t="s">
        <v>2364</v>
      </c>
      <c r="B2074" s="27" t="s">
        <v>27892</v>
      </c>
      <c r="C2074" s="27" t="s">
        <v>24283</v>
      </c>
      <c r="D2074" s="27" t="s">
        <v>24280</v>
      </c>
      <c r="E2074" s="27" t="s">
        <v>27893</v>
      </c>
    </row>
    <row r="2075" spans="1:5" x14ac:dyDescent="0.2">
      <c r="A2075" s="27" t="s">
        <v>2365</v>
      </c>
      <c r="B2075" s="27" t="s">
        <v>27894</v>
      </c>
      <c r="C2075" s="27" t="s">
        <v>24279</v>
      </c>
      <c r="D2075" s="27" t="s">
        <v>24280</v>
      </c>
      <c r="E2075" s="27" t="s">
        <v>27895</v>
      </c>
    </row>
    <row r="2076" spans="1:5" x14ac:dyDescent="0.2">
      <c r="A2076" s="27" t="s">
        <v>2366</v>
      </c>
      <c r="B2076" s="27" t="s">
        <v>27896</v>
      </c>
      <c r="C2076" s="27" t="s">
        <v>24279</v>
      </c>
      <c r="D2076" s="27" t="s">
        <v>24280</v>
      </c>
      <c r="E2076" s="27" t="s">
        <v>8628</v>
      </c>
    </row>
    <row r="2077" spans="1:5" x14ac:dyDescent="0.2">
      <c r="A2077" s="27" t="s">
        <v>2367</v>
      </c>
      <c r="B2077" s="27" t="s">
        <v>27897</v>
      </c>
      <c r="C2077" s="27" t="s">
        <v>24279</v>
      </c>
      <c r="D2077" s="27" t="s">
        <v>24280</v>
      </c>
      <c r="E2077" s="27" t="s">
        <v>27898</v>
      </c>
    </row>
    <row r="2078" spans="1:5" x14ac:dyDescent="0.2">
      <c r="A2078" s="27" t="s">
        <v>2368</v>
      </c>
      <c r="B2078" s="27" t="s">
        <v>27899</v>
      </c>
      <c r="C2078" s="27" t="s">
        <v>24283</v>
      </c>
      <c r="D2078" s="27" t="s">
        <v>24280</v>
      </c>
      <c r="E2078" s="27" t="s">
        <v>27900</v>
      </c>
    </row>
    <row r="2079" spans="1:5" x14ac:dyDescent="0.2">
      <c r="A2079" s="27" t="s">
        <v>2369</v>
      </c>
      <c r="B2079" s="27" t="s">
        <v>27901</v>
      </c>
      <c r="C2079" s="27" t="s">
        <v>24279</v>
      </c>
      <c r="D2079" s="27" t="s">
        <v>24280</v>
      </c>
      <c r="E2079" s="27" t="s">
        <v>27580</v>
      </c>
    </row>
    <row r="2080" spans="1:5" x14ac:dyDescent="0.2">
      <c r="A2080" s="27" t="s">
        <v>2370</v>
      </c>
      <c r="B2080" s="27" t="s">
        <v>27902</v>
      </c>
      <c r="C2080" s="27" t="s">
        <v>24279</v>
      </c>
      <c r="D2080" s="27" t="s">
        <v>24280</v>
      </c>
      <c r="E2080" s="27" t="s">
        <v>8628</v>
      </c>
    </row>
    <row r="2081" spans="1:5" x14ac:dyDescent="0.2">
      <c r="A2081" s="27" t="s">
        <v>2371</v>
      </c>
      <c r="B2081" s="27" t="s">
        <v>27903</v>
      </c>
      <c r="C2081" s="27" t="s">
        <v>24279</v>
      </c>
      <c r="D2081" s="27" t="s">
        <v>24280</v>
      </c>
      <c r="E2081" s="27" t="s">
        <v>27904</v>
      </c>
    </row>
    <row r="2082" spans="1:5" x14ac:dyDescent="0.2">
      <c r="A2082" s="27" t="s">
        <v>170</v>
      </c>
      <c r="B2082" s="27" t="s">
        <v>27905</v>
      </c>
      <c r="C2082" s="27" t="s">
        <v>24279</v>
      </c>
      <c r="D2082" s="27" t="s">
        <v>24280</v>
      </c>
      <c r="E2082" s="27" t="s">
        <v>27906</v>
      </c>
    </row>
    <row r="2083" spans="1:5" x14ac:dyDescent="0.2">
      <c r="A2083" s="27" t="s">
        <v>2372</v>
      </c>
      <c r="B2083" s="27" t="s">
        <v>27907</v>
      </c>
      <c r="C2083" s="27" t="s">
        <v>24279</v>
      </c>
      <c r="D2083" s="27" t="s">
        <v>24280</v>
      </c>
      <c r="E2083" s="27" t="s">
        <v>27908</v>
      </c>
    </row>
    <row r="2084" spans="1:5" x14ac:dyDescent="0.2">
      <c r="A2084" s="27" t="s">
        <v>2373</v>
      </c>
      <c r="B2084" s="27" t="s">
        <v>27909</v>
      </c>
      <c r="C2084" s="27" t="s">
        <v>24279</v>
      </c>
      <c r="D2084" s="27" t="s">
        <v>24280</v>
      </c>
      <c r="E2084" s="27" t="s">
        <v>27910</v>
      </c>
    </row>
    <row r="2085" spans="1:5" x14ac:dyDescent="0.2">
      <c r="A2085" s="27" t="s">
        <v>2374</v>
      </c>
      <c r="B2085" s="27" t="s">
        <v>27911</v>
      </c>
      <c r="C2085" s="27" t="s">
        <v>24279</v>
      </c>
      <c r="D2085" s="27" t="s">
        <v>24280</v>
      </c>
      <c r="E2085" s="27" t="s">
        <v>26251</v>
      </c>
    </row>
    <row r="2086" spans="1:5" x14ac:dyDescent="0.2">
      <c r="A2086" s="27" t="s">
        <v>2375</v>
      </c>
      <c r="B2086" s="27" t="s">
        <v>27912</v>
      </c>
      <c r="C2086" s="27" t="s">
        <v>24279</v>
      </c>
      <c r="D2086" s="27" t="s">
        <v>24280</v>
      </c>
      <c r="E2086" s="27" t="s">
        <v>27913</v>
      </c>
    </row>
    <row r="2087" spans="1:5" x14ac:dyDescent="0.2">
      <c r="A2087" s="27" t="s">
        <v>2376</v>
      </c>
      <c r="B2087" s="27" t="s">
        <v>27914</v>
      </c>
      <c r="C2087" s="27" t="s">
        <v>24279</v>
      </c>
      <c r="D2087" s="27" t="s">
        <v>24280</v>
      </c>
      <c r="E2087" s="27" t="s">
        <v>27915</v>
      </c>
    </row>
    <row r="2088" spans="1:5" x14ac:dyDescent="0.2">
      <c r="A2088" s="27" t="s">
        <v>2377</v>
      </c>
      <c r="B2088" s="27" t="s">
        <v>27916</v>
      </c>
      <c r="C2088" s="27" t="s">
        <v>24279</v>
      </c>
      <c r="D2088" s="27" t="s">
        <v>24280</v>
      </c>
      <c r="E2088" s="27" t="s">
        <v>27917</v>
      </c>
    </row>
    <row r="2089" spans="1:5" x14ac:dyDescent="0.2">
      <c r="A2089" s="27" t="s">
        <v>2378</v>
      </c>
      <c r="B2089" s="27" t="s">
        <v>27918</v>
      </c>
      <c r="C2089" s="27" t="s">
        <v>24279</v>
      </c>
      <c r="D2089" s="27" t="s">
        <v>24280</v>
      </c>
      <c r="E2089" s="27" t="s">
        <v>8628</v>
      </c>
    </row>
    <row r="2090" spans="1:5" x14ac:dyDescent="0.2">
      <c r="A2090" s="27" t="s">
        <v>2379</v>
      </c>
      <c r="B2090" s="27" t="s">
        <v>27919</v>
      </c>
      <c r="C2090" s="27" t="s">
        <v>24279</v>
      </c>
      <c r="D2090" s="27" t="s">
        <v>24280</v>
      </c>
      <c r="E2090" s="27" t="s">
        <v>27920</v>
      </c>
    </row>
    <row r="2091" spans="1:5" x14ac:dyDescent="0.2">
      <c r="A2091" s="27" t="s">
        <v>2380</v>
      </c>
      <c r="B2091" s="27" t="s">
        <v>27921</v>
      </c>
      <c r="C2091" s="27" t="s">
        <v>24279</v>
      </c>
      <c r="D2091" s="27" t="s">
        <v>24280</v>
      </c>
      <c r="E2091" s="27" t="s">
        <v>27922</v>
      </c>
    </row>
    <row r="2092" spans="1:5" x14ac:dyDescent="0.2">
      <c r="A2092" s="27" t="s">
        <v>2381</v>
      </c>
      <c r="B2092" s="27" t="s">
        <v>27923</v>
      </c>
      <c r="C2092" s="27" t="s">
        <v>24283</v>
      </c>
      <c r="D2092" s="27" t="s">
        <v>24280</v>
      </c>
      <c r="E2092" s="27" t="s">
        <v>27924</v>
      </c>
    </row>
    <row r="2093" spans="1:5" x14ac:dyDescent="0.2">
      <c r="A2093" s="27" t="s">
        <v>2382</v>
      </c>
      <c r="B2093" s="27" t="s">
        <v>27925</v>
      </c>
      <c r="C2093" s="27" t="s">
        <v>24279</v>
      </c>
      <c r="D2093" s="27" t="s">
        <v>24280</v>
      </c>
      <c r="E2093" s="27" t="s">
        <v>24371</v>
      </c>
    </row>
    <row r="2094" spans="1:5" x14ac:dyDescent="0.2">
      <c r="A2094" s="27" t="s">
        <v>2383</v>
      </c>
      <c r="B2094" s="27" t="s">
        <v>27926</v>
      </c>
      <c r="C2094" s="27" t="s">
        <v>24279</v>
      </c>
      <c r="D2094" s="27" t="s">
        <v>24280</v>
      </c>
      <c r="E2094" s="27" t="s">
        <v>27927</v>
      </c>
    </row>
    <row r="2095" spans="1:5" x14ac:dyDescent="0.2">
      <c r="A2095" s="27" t="s">
        <v>335</v>
      </c>
      <c r="B2095" s="27" t="s">
        <v>27928</v>
      </c>
      <c r="C2095" s="27" t="s">
        <v>24279</v>
      </c>
      <c r="D2095" s="27" t="s">
        <v>24280</v>
      </c>
      <c r="E2095" s="27" t="s">
        <v>27929</v>
      </c>
    </row>
    <row r="2096" spans="1:5" x14ac:dyDescent="0.2">
      <c r="A2096" s="27" t="s">
        <v>2384</v>
      </c>
      <c r="B2096" s="27" t="s">
        <v>27930</v>
      </c>
      <c r="C2096" s="27" t="s">
        <v>24279</v>
      </c>
      <c r="D2096" s="27" t="s">
        <v>24280</v>
      </c>
      <c r="E2096" s="27" t="s">
        <v>8628</v>
      </c>
    </row>
    <row r="2097" spans="1:5" x14ac:dyDescent="0.2">
      <c r="A2097" s="27" t="s">
        <v>2385</v>
      </c>
      <c r="B2097" s="27" t="s">
        <v>27931</v>
      </c>
      <c r="C2097" s="27" t="s">
        <v>24279</v>
      </c>
      <c r="D2097" s="27" t="s">
        <v>24280</v>
      </c>
      <c r="E2097" s="27" t="s">
        <v>27932</v>
      </c>
    </row>
    <row r="2098" spans="1:5" x14ac:dyDescent="0.2">
      <c r="A2098" s="27" t="s">
        <v>2386</v>
      </c>
      <c r="B2098" s="27" t="s">
        <v>27933</v>
      </c>
      <c r="C2098" s="27" t="s">
        <v>24279</v>
      </c>
      <c r="D2098" s="27" t="s">
        <v>24280</v>
      </c>
      <c r="E2098" s="27" t="s">
        <v>27934</v>
      </c>
    </row>
    <row r="2099" spans="1:5" x14ac:dyDescent="0.2">
      <c r="A2099" s="27" t="s">
        <v>2387</v>
      </c>
      <c r="B2099" s="27" t="s">
        <v>27935</v>
      </c>
      <c r="C2099" s="27" t="s">
        <v>24279</v>
      </c>
      <c r="D2099" s="27" t="s">
        <v>24280</v>
      </c>
      <c r="E2099" s="27" t="s">
        <v>8628</v>
      </c>
    </row>
    <row r="2100" spans="1:5" x14ac:dyDescent="0.2">
      <c r="A2100" s="27" t="s">
        <v>2388</v>
      </c>
      <c r="B2100" s="27" t="s">
        <v>27936</v>
      </c>
      <c r="C2100" s="27" t="s">
        <v>24279</v>
      </c>
      <c r="D2100" s="27" t="s">
        <v>24280</v>
      </c>
      <c r="E2100" s="27" t="s">
        <v>8628</v>
      </c>
    </row>
    <row r="2101" spans="1:5" x14ac:dyDescent="0.2">
      <c r="A2101" s="27" t="s">
        <v>2389</v>
      </c>
      <c r="B2101" s="27" t="s">
        <v>27937</v>
      </c>
      <c r="C2101" s="27" t="s">
        <v>24279</v>
      </c>
      <c r="D2101" s="27" t="s">
        <v>24280</v>
      </c>
      <c r="E2101" s="27" t="s">
        <v>27938</v>
      </c>
    </row>
    <row r="2102" spans="1:5" x14ac:dyDescent="0.2">
      <c r="A2102" s="27" t="s">
        <v>2390</v>
      </c>
      <c r="B2102" s="27" t="s">
        <v>27939</v>
      </c>
      <c r="C2102" s="27" t="s">
        <v>24279</v>
      </c>
      <c r="D2102" s="27" t="s">
        <v>24280</v>
      </c>
      <c r="E2102" s="27" t="s">
        <v>27940</v>
      </c>
    </row>
    <row r="2103" spans="1:5" x14ac:dyDescent="0.2">
      <c r="A2103" s="27" t="s">
        <v>2391</v>
      </c>
      <c r="B2103" s="27" t="s">
        <v>27941</v>
      </c>
      <c r="C2103" s="27" t="s">
        <v>24279</v>
      </c>
      <c r="D2103" s="27" t="s">
        <v>24280</v>
      </c>
      <c r="E2103" s="27" t="s">
        <v>27942</v>
      </c>
    </row>
    <row r="2104" spans="1:5" x14ac:dyDescent="0.2">
      <c r="A2104" s="27" t="s">
        <v>2392</v>
      </c>
      <c r="B2104" s="27" t="s">
        <v>27943</v>
      </c>
      <c r="C2104" s="27" t="s">
        <v>24283</v>
      </c>
      <c r="D2104" s="27" t="s">
        <v>24280</v>
      </c>
      <c r="E2104" s="27" t="s">
        <v>27944</v>
      </c>
    </row>
    <row r="2105" spans="1:5" x14ac:dyDescent="0.2">
      <c r="A2105" s="27" t="s">
        <v>2393</v>
      </c>
      <c r="B2105" s="27" t="s">
        <v>27945</v>
      </c>
      <c r="C2105" s="27" t="s">
        <v>24279</v>
      </c>
      <c r="D2105" s="27" t="s">
        <v>24280</v>
      </c>
      <c r="E2105" s="27" t="s">
        <v>27946</v>
      </c>
    </row>
    <row r="2106" spans="1:5" x14ac:dyDescent="0.2">
      <c r="A2106" s="27" t="s">
        <v>2394</v>
      </c>
      <c r="B2106" s="27" t="s">
        <v>27947</v>
      </c>
      <c r="C2106" s="27" t="s">
        <v>24279</v>
      </c>
      <c r="D2106" s="27" t="s">
        <v>24280</v>
      </c>
      <c r="E2106" s="27" t="s">
        <v>8628</v>
      </c>
    </row>
    <row r="2107" spans="1:5" x14ac:dyDescent="0.2">
      <c r="A2107" s="27" t="s">
        <v>2395</v>
      </c>
      <c r="B2107" s="27" t="s">
        <v>27948</v>
      </c>
      <c r="C2107" s="27" t="s">
        <v>24279</v>
      </c>
      <c r="D2107" s="27" t="s">
        <v>24280</v>
      </c>
      <c r="E2107" s="27" t="s">
        <v>27949</v>
      </c>
    </row>
    <row r="2108" spans="1:5" x14ac:dyDescent="0.2">
      <c r="A2108" s="27" t="s">
        <v>336</v>
      </c>
      <c r="B2108" s="27" t="s">
        <v>27950</v>
      </c>
      <c r="C2108" s="27" t="s">
        <v>24279</v>
      </c>
      <c r="D2108" s="27" t="s">
        <v>24280</v>
      </c>
      <c r="E2108" s="27" t="s">
        <v>27951</v>
      </c>
    </row>
    <row r="2109" spans="1:5" x14ac:dyDescent="0.2">
      <c r="A2109" s="27" t="s">
        <v>2396</v>
      </c>
      <c r="B2109" s="27" t="s">
        <v>27952</v>
      </c>
      <c r="C2109" s="27" t="s">
        <v>24283</v>
      </c>
      <c r="D2109" s="27" t="s">
        <v>24280</v>
      </c>
      <c r="E2109" s="27" t="s">
        <v>25728</v>
      </c>
    </row>
    <row r="2110" spans="1:5" x14ac:dyDescent="0.2">
      <c r="A2110" s="27" t="s">
        <v>2397</v>
      </c>
      <c r="B2110" s="27" t="s">
        <v>27953</v>
      </c>
      <c r="C2110" s="27" t="s">
        <v>24279</v>
      </c>
      <c r="D2110" s="27" t="s">
        <v>24280</v>
      </c>
      <c r="E2110" s="27" t="s">
        <v>8628</v>
      </c>
    </row>
    <row r="2111" spans="1:5" x14ac:dyDescent="0.2">
      <c r="A2111" s="27" t="s">
        <v>2398</v>
      </c>
      <c r="B2111" s="27" t="s">
        <v>27954</v>
      </c>
      <c r="C2111" s="27" t="s">
        <v>24279</v>
      </c>
      <c r="D2111" s="27" t="s">
        <v>24280</v>
      </c>
      <c r="E2111" s="27" t="s">
        <v>27955</v>
      </c>
    </row>
    <row r="2112" spans="1:5" x14ac:dyDescent="0.2">
      <c r="A2112" s="27" t="s">
        <v>2399</v>
      </c>
      <c r="B2112" s="27" t="s">
        <v>27956</v>
      </c>
      <c r="C2112" s="27" t="s">
        <v>24279</v>
      </c>
      <c r="D2112" s="27" t="s">
        <v>24280</v>
      </c>
      <c r="E2112" s="27" t="s">
        <v>25061</v>
      </c>
    </row>
    <row r="2113" spans="1:5" x14ac:dyDescent="0.2">
      <c r="A2113" s="27" t="s">
        <v>2400</v>
      </c>
      <c r="B2113" s="27" t="s">
        <v>27957</v>
      </c>
      <c r="C2113" s="27" t="s">
        <v>24279</v>
      </c>
      <c r="D2113" s="27" t="s">
        <v>24280</v>
      </c>
      <c r="E2113" s="27" t="s">
        <v>27958</v>
      </c>
    </row>
    <row r="2114" spans="1:5" x14ac:dyDescent="0.2">
      <c r="A2114" s="27" t="s">
        <v>2401</v>
      </c>
      <c r="B2114" s="27" t="s">
        <v>27959</v>
      </c>
      <c r="C2114" s="27" t="s">
        <v>24279</v>
      </c>
      <c r="D2114" s="27" t="s">
        <v>24280</v>
      </c>
      <c r="E2114" s="27" t="s">
        <v>27960</v>
      </c>
    </row>
    <row r="2115" spans="1:5" x14ac:dyDescent="0.2">
      <c r="A2115" s="27" t="s">
        <v>2402</v>
      </c>
      <c r="B2115" s="27" t="s">
        <v>27961</v>
      </c>
      <c r="C2115" s="27" t="s">
        <v>24279</v>
      </c>
      <c r="D2115" s="27" t="s">
        <v>24280</v>
      </c>
      <c r="E2115" s="27" t="s">
        <v>8628</v>
      </c>
    </row>
    <row r="2116" spans="1:5" x14ac:dyDescent="0.2">
      <c r="A2116" s="27" t="s">
        <v>2403</v>
      </c>
      <c r="B2116" s="27" t="s">
        <v>27962</v>
      </c>
      <c r="C2116" s="27" t="s">
        <v>24279</v>
      </c>
      <c r="D2116" s="27" t="s">
        <v>24280</v>
      </c>
      <c r="E2116" s="27" t="s">
        <v>27963</v>
      </c>
    </row>
    <row r="2117" spans="1:5" x14ac:dyDescent="0.2">
      <c r="A2117" s="27" t="s">
        <v>2404</v>
      </c>
      <c r="B2117" s="27" t="s">
        <v>27964</v>
      </c>
      <c r="C2117" s="27" t="s">
        <v>24283</v>
      </c>
      <c r="D2117" s="27" t="s">
        <v>24280</v>
      </c>
      <c r="E2117" s="27" t="s">
        <v>27965</v>
      </c>
    </row>
    <row r="2118" spans="1:5" x14ac:dyDescent="0.2">
      <c r="A2118" s="27" t="s">
        <v>2405</v>
      </c>
      <c r="B2118" s="27" t="s">
        <v>27966</v>
      </c>
      <c r="C2118" s="27" t="s">
        <v>24279</v>
      </c>
      <c r="D2118" s="27" t="s">
        <v>24280</v>
      </c>
      <c r="E2118" s="27" t="s">
        <v>25061</v>
      </c>
    </row>
    <row r="2119" spans="1:5" x14ac:dyDescent="0.2">
      <c r="A2119" s="27" t="s">
        <v>2406</v>
      </c>
      <c r="B2119" s="27" t="s">
        <v>27967</v>
      </c>
      <c r="C2119" s="27" t="s">
        <v>24279</v>
      </c>
      <c r="D2119" s="27" t="s">
        <v>24280</v>
      </c>
      <c r="E2119" s="27" t="s">
        <v>27968</v>
      </c>
    </row>
    <row r="2120" spans="1:5" x14ac:dyDescent="0.2">
      <c r="A2120" s="27" t="s">
        <v>240</v>
      </c>
      <c r="B2120" s="27" t="s">
        <v>27969</v>
      </c>
      <c r="C2120" s="27" t="s">
        <v>24279</v>
      </c>
      <c r="D2120" s="27" t="s">
        <v>24280</v>
      </c>
      <c r="E2120" s="27" t="s">
        <v>27970</v>
      </c>
    </row>
    <row r="2121" spans="1:5" x14ac:dyDescent="0.2">
      <c r="A2121" s="27" t="s">
        <v>241</v>
      </c>
      <c r="B2121" s="27" t="s">
        <v>27971</v>
      </c>
      <c r="C2121" s="27" t="s">
        <v>24279</v>
      </c>
      <c r="D2121" s="27" t="s">
        <v>24280</v>
      </c>
      <c r="E2121" s="27" t="s">
        <v>27972</v>
      </c>
    </row>
    <row r="2122" spans="1:5" x14ac:dyDescent="0.2">
      <c r="A2122" s="27" t="s">
        <v>2407</v>
      </c>
      <c r="B2122" s="27" t="s">
        <v>27973</v>
      </c>
      <c r="C2122" s="27" t="s">
        <v>24279</v>
      </c>
      <c r="D2122" s="27" t="s">
        <v>24280</v>
      </c>
      <c r="E2122" s="27" t="s">
        <v>8628</v>
      </c>
    </row>
    <row r="2123" spans="1:5" x14ac:dyDescent="0.2">
      <c r="A2123" s="27" t="s">
        <v>2408</v>
      </c>
      <c r="B2123" s="27" t="s">
        <v>27974</v>
      </c>
      <c r="C2123" s="27" t="s">
        <v>24283</v>
      </c>
      <c r="D2123" s="27" t="s">
        <v>24280</v>
      </c>
      <c r="E2123" s="27" t="s">
        <v>27975</v>
      </c>
    </row>
    <row r="2124" spans="1:5" x14ac:dyDescent="0.2">
      <c r="A2124" s="27" t="s">
        <v>2409</v>
      </c>
      <c r="B2124" s="27" t="s">
        <v>27976</v>
      </c>
      <c r="C2124" s="27" t="s">
        <v>24279</v>
      </c>
      <c r="D2124" s="27" t="s">
        <v>24280</v>
      </c>
      <c r="E2124" s="27" t="s">
        <v>25171</v>
      </c>
    </row>
    <row r="2125" spans="1:5" x14ac:dyDescent="0.2">
      <c r="A2125" s="27" t="s">
        <v>2410</v>
      </c>
      <c r="B2125" s="27" t="s">
        <v>27977</v>
      </c>
      <c r="C2125" s="27" t="s">
        <v>24283</v>
      </c>
      <c r="D2125" s="27" t="s">
        <v>24280</v>
      </c>
      <c r="E2125" s="27" t="s">
        <v>24889</v>
      </c>
    </row>
    <row r="2126" spans="1:5" x14ac:dyDescent="0.2">
      <c r="A2126" s="27" t="s">
        <v>2411</v>
      </c>
      <c r="B2126" s="27" t="s">
        <v>27978</v>
      </c>
      <c r="C2126" s="27" t="s">
        <v>24279</v>
      </c>
      <c r="D2126" s="27" t="s">
        <v>24280</v>
      </c>
      <c r="E2126" s="27" t="s">
        <v>27979</v>
      </c>
    </row>
    <row r="2127" spans="1:5" x14ac:dyDescent="0.2">
      <c r="A2127" s="27" t="s">
        <v>2412</v>
      </c>
      <c r="B2127" s="27" t="s">
        <v>27980</v>
      </c>
      <c r="C2127" s="27" t="s">
        <v>24279</v>
      </c>
      <c r="D2127" s="27" t="s">
        <v>24280</v>
      </c>
      <c r="E2127" s="27" t="s">
        <v>27981</v>
      </c>
    </row>
    <row r="2128" spans="1:5" x14ac:dyDescent="0.2">
      <c r="A2128" s="27" t="s">
        <v>7970</v>
      </c>
      <c r="B2128" s="27" t="s">
        <v>8628</v>
      </c>
      <c r="C2128" s="27" t="s">
        <v>8628</v>
      </c>
      <c r="D2128" s="27" t="s">
        <v>8628</v>
      </c>
      <c r="E2128" s="27" t="s">
        <v>8628</v>
      </c>
    </row>
    <row r="2129" spans="1:5" x14ac:dyDescent="0.2">
      <c r="A2129" s="27" t="s">
        <v>2413</v>
      </c>
      <c r="B2129" s="27" t="s">
        <v>27982</v>
      </c>
      <c r="C2129" s="27" t="s">
        <v>24283</v>
      </c>
      <c r="D2129" s="27" t="s">
        <v>24280</v>
      </c>
      <c r="E2129" s="27" t="s">
        <v>27983</v>
      </c>
    </row>
    <row r="2130" spans="1:5" x14ac:dyDescent="0.2">
      <c r="A2130" s="27" t="s">
        <v>2414</v>
      </c>
      <c r="B2130" s="27" t="s">
        <v>27984</v>
      </c>
      <c r="C2130" s="27" t="s">
        <v>24279</v>
      </c>
      <c r="D2130" s="27" t="s">
        <v>24280</v>
      </c>
      <c r="E2130" s="27" t="s">
        <v>27985</v>
      </c>
    </row>
    <row r="2131" spans="1:5" x14ac:dyDescent="0.2">
      <c r="A2131" s="27" t="s">
        <v>2415</v>
      </c>
      <c r="B2131" s="27" t="s">
        <v>27986</v>
      </c>
      <c r="C2131" s="27" t="s">
        <v>24279</v>
      </c>
      <c r="D2131" s="27" t="s">
        <v>24280</v>
      </c>
      <c r="E2131" s="27" t="s">
        <v>27987</v>
      </c>
    </row>
    <row r="2132" spans="1:5" x14ac:dyDescent="0.2">
      <c r="A2132" s="27" t="s">
        <v>2416</v>
      </c>
      <c r="B2132" s="27" t="s">
        <v>27988</v>
      </c>
      <c r="C2132" s="27" t="s">
        <v>24279</v>
      </c>
      <c r="D2132" s="27" t="s">
        <v>24280</v>
      </c>
      <c r="E2132" s="27" t="s">
        <v>27989</v>
      </c>
    </row>
    <row r="2133" spans="1:5" x14ac:dyDescent="0.2">
      <c r="A2133" s="27" t="s">
        <v>2417</v>
      </c>
      <c r="B2133" s="27" t="s">
        <v>27990</v>
      </c>
      <c r="C2133" s="27" t="s">
        <v>24279</v>
      </c>
      <c r="D2133" s="27" t="s">
        <v>24280</v>
      </c>
      <c r="E2133" s="27" t="s">
        <v>8628</v>
      </c>
    </row>
    <row r="2134" spans="1:5" x14ac:dyDescent="0.2">
      <c r="A2134" s="27" t="s">
        <v>2418</v>
      </c>
      <c r="B2134" s="27" t="s">
        <v>27991</v>
      </c>
      <c r="C2134" s="27" t="s">
        <v>24279</v>
      </c>
      <c r="D2134" s="27" t="s">
        <v>24280</v>
      </c>
      <c r="E2134" s="27" t="s">
        <v>27992</v>
      </c>
    </row>
    <row r="2135" spans="1:5" x14ac:dyDescent="0.2">
      <c r="A2135" s="27" t="s">
        <v>2419</v>
      </c>
      <c r="B2135" s="27" t="s">
        <v>27993</v>
      </c>
      <c r="C2135" s="27" t="s">
        <v>24279</v>
      </c>
      <c r="D2135" s="27" t="s">
        <v>24280</v>
      </c>
      <c r="E2135" s="27" t="s">
        <v>8628</v>
      </c>
    </row>
    <row r="2136" spans="1:5" x14ac:dyDescent="0.2">
      <c r="A2136" s="27" t="s">
        <v>2420</v>
      </c>
      <c r="B2136" s="27" t="s">
        <v>27994</v>
      </c>
      <c r="C2136" s="27" t="s">
        <v>24279</v>
      </c>
      <c r="D2136" s="27" t="s">
        <v>24280</v>
      </c>
      <c r="E2136" s="27" t="s">
        <v>27995</v>
      </c>
    </row>
    <row r="2137" spans="1:5" x14ac:dyDescent="0.2">
      <c r="A2137" s="27" t="s">
        <v>2421</v>
      </c>
      <c r="B2137" s="27" t="s">
        <v>27996</v>
      </c>
      <c r="C2137" s="27" t="s">
        <v>24279</v>
      </c>
      <c r="D2137" s="27" t="s">
        <v>24280</v>
      </c>
      <c r="E2137" s="27" t="s">
        <v>27997</v>
      </c>
    </row>
    <row r="2138" spans="1:5" x14ac:dyDescent="0.2">
      <c r="A2138" s="27" t="s">
        <v>2422</v>
      </c>
      <c r="B2138" s="27" t="s">
        <v>27998</v>
      </c>
      <c r="C2138" s="27" t="s">
        <v>24279</v>
      </c>
      <c r="D2138" s="27" t="s">
        <v>24280</v>
      </c>
      <c r="E2138" s="27" t="s">
        <v>27999</v>
      </c>
    </row>
    <row r="2139" spans="1:5" x14ac:dyDescent="0.2">
      <c r="A2139" s="27" t="s">
        <v>2423</v>
      </c>
      <c r="B2139" s="27" t="s">
        <v>28000</v>
      </c>
      <c r="C2139" s="27" t="s">
        <v>24279</v>
      </c>
      <c r="D2139" s="27" t="s">
        <v>24280</v>
      </c>
      <c r="E2139" s="27" t="s">
        <v>28001</v>
      </c>
    </row>
    <row r="2140" spans="1:5" x14ac:dyDescent="0.2">
      <c r="A2140" s="27" t="s">
        <v>337</v>
      </c>
      <c r="B2140" s="27" t="s">
        <v>28002</v>
      </c>
      <c r="C2140" s="27" t="s">
        <v>24279</v>
      </c>
      <c r="D2140" s="27" t="s">
        <v>24280</v>
      </c>
      <c r="E2140" s="27" t="s">
        <v>28003</v>
      </c>
    </row>
    <row r="2141" spans="1:5" x14ac:dyDescent="0.2">
      <c r="A2141" s="27" t="s">
        <v>2424</v>
      </c>
      <c r="B2141" s="27" t="s">
        <v>28004</v>
      </c>
      <c r="C2141" s="27" t="s">
        <v>24279</v>
      </c>
      <c r="D2141" s="27" t="s">
        <v>24280</v>
      </c>
      <c r="E2141" s="27" t="s">
        <v>28005</v>
      </c>
    </row>
    <row r="2142" spans="1:5" x14ac:dyDescent="0.2">
      <c r="A2142" s="27" t="s">
        <v>2425</v>
      </c>
      <c r="B2142" s="27" t="s">
        <v>28006</v>
      </c>
      <c r="C2142" s="27" t="s">
        <v>24283</v>
      </c>
      <c r="D2142" s="27" t="s">
        <v>24280</v>
      </c>
      <c r="E2142" s="27" t="s">
        <v>8628</v>
      </c>
    </row>
    <row r="2143" spans="1:5" x14ac:dyDescent="0.2">
      <c r="A2143" s="27" t="s">
        <v>2426</v>
      </c>
      <c r="B2143" s="27" t="s">
        <v>28007</v>
      </c>
      <c r="C2143" s="27" t="s">
        <v>24279</v>
      </c>
      <c r="D2143" s="27" t="s">
        <v>24280</v>
      </c>
      <c r="E2143" s="27" t="s">
        <v>26298</v>
      </c>
    </row>
    <row r="2144" spans="1:5" x14ac:dyDescent="0.2">
      <c r="A2144" s="27" t="s">
        <v>2427</v>
      </c>
      <c r="B2144" s="27" t="s">
        <v>28008</v>
      </c>
      <c r="C2144" s="27" t="s">
        <v>24283</v>
      </c>
      <c r="D2144" s="27" t="s">
        <v>24280</v>
      </c>
      <c r="E2144" s="27" t="s">
        <v>8628</v>
      </c>
    </row>
    <row r="2145" spans="1:5" x14ac:dyDescent="0.2">
      <c r="A2145" s="27" t="s">
        <v>2428</v>
      </c>
      <c r="B2145" s="27" t="s">
        <v>28009</v>
      </c>
      <c r="C2145" s="27" t="s">
        <v>24283</v>
      </c>
      <c r="D2145" s="27" t="s">
        <v>24280</v>
      </c>
      <c r="E2145" s="27" t="s">
        <v>28010</v>
      </c>
    </row>
    <row r="2146" spans="1:5" x14ac:dyDescent="0.2">
      <c r="A2146" s="27" t="s">
        <v>2429</v>
      </c>
      <c r="B2146" s="27" t="s">
        <v>28011</v>
      </c>
      <c r="C2146" s="27" t="s">
        <v>24279</v>
      </c>
      <c r="D2146" s="27" t="s">
        <v>24280</v>
      </c>
      <c r="E2146" s="27" t="s">
        <v>28012</v>
      </c>
    </row>
    <row r="2147" spans="1:5" x14ac:dyDescent="0.2">
      <c r="A2147" s="27" t="s">
        <v>2430</v>
      </c>
      <c r="B2147" s="27" t="s">
        <v>28013</v>
      </c>
      <c r="C2147" s="27" t="s">
        <v>24283</v>
      </c>
      <c r="D2147" s="27" t="s">
        <v>24280</v>
      </c>
      <c r="E2147" s="27" t="s">
        <v>28014</v>
      </c>
    </row>
    <row r="2148" spans="1:5" x14ac:dyDescent="0.2">
      <c r="A2148" s="27" t="s">
        <v>2431</v>
      </c>
      <c r="B2148" s="27" t="s">
        <v>28015</v>
      </c>
      <c r="C2148" s="27" t="s">
        <v>24279</v>
      </c>
      <c r="D2148" s="27" t="s">
        <v>24280</v>
      </c>
      <c r="E2148" s="27" t="s">
        <v>28016</v>
      </c>
    </row>
    <row r="2149" spans="1:5" x14ac:dyDescent="0.2">
      <c r="A2149" s="27" t="s">
        <v>2432</v>
      </c>
      <c r="B2149" s="27" t="s">
        <v>28017</v>
      </c>
      <c r="C2149" s="27" t="s">
        <v>24279</v>
      </c>
      <c r="D2149" s="27" t="s">
        <v>24280</v>
      </c>
      <c r="E2149" s="27" t="s">
        <v>28018</v>
      </c>
    </row>
    <row r="2150" spans="1:5" x14ac:dyDescent="0.2">
      <c r="A2150" s="27" t="s">
        <v>44</v>
      </c>
      <c r="B2150" s="27" t="s">
        <v>28019</v>
      </c>
      <c r="C2150" s="27" t="s">
        <v>24279</v>
      </c>
      <c r="D2150" s="27" t="s">
        <v>24280</v>
      </c>
      <c r="E2150" s="27" t="s">
        <v>28020</v>
      </c>
    </row>
    <row r="2151" spans="1:5" x14ac:dyDescent="0.2">
      <c r="A2151" s="27" t="s">
        <v>2433</v>
      </c>
      <c r="B2151" s="27" t="s">
        <v>28021</v>
      </c>
      <c r="C2151" s="27" t="s">
        <v>24279</v>
      </c>
      <c r="D2151" s="27" t="s">
        <v>24280</v>
      </c>
      <c r="E2151" s="27" t="s">
        <v>28022</v>
      </c>
    </row>
    <row r="2152" spans="1:5" x14ac:dyDescent="0.2">
      <c r="A2152" s="27" t="s">
        <v>2434</v>
      </c>
      <c r="B2152" s="27" t="s">
        <v>28023</v>
      </c>
      <c r="C2152" s="27" t="s">
        <v>24283</v>
      </c>
      <c r="D2152" s="27" t="s">
        <v>24280</v>
      </c>
      <c r="E2152" s="27" t="s">
        <v>28024</v>
      </c>
    </row>
    <row r="2153" spans="1:5" x14ac:dyDescent="0.2">
      <c r="A2153" s="27" t="s">
        <v>2435</v>
      </c>
      <c r="B2153" s="27" t="s">
        <v>28025</v>
      </c>
      <c r="C2153" s="27" t="s">
        <v>24279</v>
      </c>
      <c r="D2153" s="27" t="s">
        <v>24280</v>
      </c>
      <c r="E2153" s="27" t="s">
        <v>28026</v>
      </c>
    </row>
    <row r="2154" spans="1:5" x14ac:dyDescent="0.2">
      <c r="A2154" s="27" t="s">
        <v>2436</v>
      </c>
      <c r="B2154" s="27" t="s">
        <v>28027</v>
      </c>
      <c r="C2154" s="27" t="s">
        <v>24283</v>
      </c>
      <c r="D2154" s="27" t="s">
        <v>24280</v>
      </c>
      <c r="E2154" s="27" t="s">
        <v>28028</v>
      </c>
    </row>
    <row r="2155" spans="1:5" x14ac:dyDescent="0.2">
      <c r="A2155" s="27" t="s">
        <v>2437</v>
      </c>
      <c r="B2155" s="27" t="s">
        <v>28029</v>
      </c>
      <c r="C2155" s="27" t="s">
        <v>24283</v>
      </c>
      <c r="D2155" s="27" t="s">
        <v>24280</v>
      </c>
      <c r="E2155" s="27" t="s">
        <v>28030</v>
      </c>
    </row>
    <row r="2156" spans="1:5" x14ac:dyDescent="0.2">
      <c r="A2156" s="27" t="s">
        <v>2438</v>
      </c>
      <c r="B2156" s="27" t="s">
        <v>28031</v>
      </c>
      <c r="C2156" s="27" t="s">
        <v>24279</v>
      </c>
      <c r="D2156" s="27" t="s">
        <v>24280</v>
      </c>
      <c r="E2156" s="27" t="s">
        <v>28032</v>
      </c>
    </row>
    <row r="2157" spans="1:5" x14ac:dyDescent="0.2">
      <c r="A2157" s="27" t="s">
        <v>2439</v>
      </c>
      <c r="B2157" s="27" t="s">
        <v>28033</v>
      </c>
      <c r="C2157" s="27" t="s">
        <v>24279</v>
      </c>
      <c r="D2157" s="27" t="s">
        <v>24280</v>
      </c>
      <c r="E2157" s="27" t="s">
        <v>28034</v>
      </c>
    </row>
    <row r="2158" spans="1:5" x14ac:dyDescent="0.2">
      <c r="A2158" s="27" t="s">
        <v>2440</v>
      </c>
      <c r="B2158" s="27" t="s">
        <v>28035</v>
      </c>
      <c r="C2158" s="27" t="s">
        <v>24279</v>
      </c>
      <c r="D2158" s="27" t="s">
        <v>24280</v>
      </c>
      <c r="E2158" s="27" t="s">
        <v>28036</v>
      </c>
    </row>
    <row r="2159" spans="1:5" x14ac:dyDescent="0.2">
      <c r="A2159" s="27" t="s">
        <v>2441</v>
      </c>
      <c r="B2159" s="27" t="s">
        <v>28037</v>
      </c>
      <c r="C2159" s="27" t="s">
        <v>24279</v>
      </c>
      <c r="D2159" s="27" t="s">
        <v>24280</v>
      </c>
      <c r="E2159" s="27" t="s">
        <v>8628</v>
      </c>
    </row>
    <row r="2160" spans="1:5" x14ac:dyDescent="0.2">
      <c r="A2160" s="27" t="s">
        <v>2442</v>
      </c>
      <c r="B2160" s="27" t="s">
        <v>28038</v>
      </c>
      <c r="C2160" s="27" t="s">
        <v>24279</v>
      </c>
      <c r="D2160" s="27" t="s">
        <v>24280</v>
      </c>
      <c r="E2160" s="27" t="s">
        <v>28039</v>
      </c>
    </row>
    <row r="2161" spans="1:5" x14ac:dyDescent="0.2">
      <c r="A2161" s="27" t="s">
        <v>2443</v>
      </c>
      <c r="B2161" s="27" t="s">
        <v>28040</v>
      </c>
      <c r="C2161" s="27" t="s">
        <v>24279</v>
      </c>
      <c r="D2161" s="27" t="s">
        <v>24280</v>
      </c>
      <c r="E2161" s="27" t="s">
        <v>28041</v>
      </c>
    </row>
    <row r="2162" spans="1:5" x14ac:dyDescent="0.2">
      <c r="A2162" s="27" t="s">
        <v>2444</v>
      </c>
      <c r="B2162" s="27" t="s">
        <v>28042</v>
      </c>
      <c r="C2162" s="27" t="s">
        <v>24283</v>
      </c>
      <c r="D2162" s="27" t="s">
        <v>24280</v>
      </c>
      <c r="E2162" s="27" t="s">
        <v>28043</v>
      </c>
    </row>
    <row r="2163" spans="1:5" x14ac:dyDescent="0.2">
      <c r="A2163" s="27" t="s">
        <v>2445</v>
      </c>
      <c r="B2163" s="27" t="s">
        <v>28044</v>
      </c>
      <c r="C2163" s="27" t="s">
        <v>24279</v>
      </c>
      <c r="D2163" s="27" t="s">
        <v>24280</v>
      </c>
      <c r="E2163" s="27" t="s">
        <v>25061</v>
      </c>
    </row>
    <row r="2164" spans="1:5" x14ac:dyDescent="0.2">
      <c r="A2164" s="27" t="s">
        <v>2446</v>
      </c>
      <c r="B2164" s="27" t="s">
        <v>28045</v>
      </c>
      <c r="C2164" s="27" t="s">
        <v>24279</v>
      </c>
      <c r="D2164" s="27" t="s">
        <v>24280</v>
      </c>
      <c r="E2164" s="27" t="s">
        <v>28046</v>
      </c>
    </row>
    <row r="2165" spans="1:5" x14ac:dyDescent="0.2">
      <c r="A2165" s="27" t="s">
        <v>2447</v>
      </c>
      <c r="B2165" s="27" t="s">
        <v>28047</v>
      </c>
      <c r="C2165" s="27" t="s">
        <v>24279</v>
      </c>
      <c r="D2165" s="27" t="s">
        <v>24280</v>
      </c>
      <c r="E2165" s="27" t="s">
        <v>28048</v>
      </c>
    </row>
    <row r="2166" spans="1:5" x14ac:dyDescent="0.2">
      <c r="A2166" s="27" t="s">
        <v>2448</v>
      </c>
      <c r="B2166" s="27" t="s">
        <v>28049</v>
      </c>
      <c r="C2166" s="27" t="s">
        <v>24283</v>
      </c>
      <c r="D2166" s="27" t="s">
        <v>24280</v>
      </c>
      <c r="E2166" s="27" t="s">
        <v>25061</v>
      </c>
    </row>
    <row r="2167" spans="1:5" x14ac:dyDescent="0.2">
      <c r="A2167" s="27" t="s">
        <v>2449</v>
      </c>
      <c r="B2167" s="27" t="s">
        <v>28050</v>
      </c>
      <c r="C2167" s="27" t="s">
        <v>24279</v>
      </c>
      <c r="D2167" s="27" t="s">
        <v>24280</v>
      </c>
      <c r="E2167" s="27" t="s">
        <v>28051</v>
      </c>
    </row>
    <row r="2168" spans="1:5" x14ac:dyDescent="0.2">
      <c r="A2168" s="27" t="s">
        <v>2450</v>
      </c>
      <c r="B2168" s="27" t="s">
        <v>28052</v>
      </c>
      <c r="C2168" s="27" t="s">
        <v>24279</v>
      </c>
      <c r="D2168" s="27" t="s">
        <v>24280</v>
      </c>
      <c r="E2168" s="27" t="s">
        <v>28053</v>
      </c>
    </row>
    <row r="2169" spans="1:5" x14ac:dyDescent="0.2">
      <c r="A2169" s="27" t="s">
        <v>2451</v>
      </c>
      <c r="B2169" s="27" t="s">
        <v>28054</v>
      </c>
      <c r="C2169" s="27" t="s">
        <v>24283</v>
      </c>
      <c r="D2169" s="27" t="s">
        <v>24280</v>
      </c>
      <c r="E2169" s="27" t="s">
        <v>28055</v>
      </c>
    </row>
    <row r="2170" spans="1:5" x14ac:dyDescent="0.2">
      <c r="A2170" s="27" t="s">
        <v>2452</v>
      </c>
      <c r="B2170" s="27" t="s">
        <v>28056</v>
      </c>
      <c r="C2170" s="27" t="s">
        <v>24279</v>
      </c>
      <c r="D2170" s="27" t="s">
        <v>24280</v>
      </c>
      <c r="E2170" s="27" t="s">
        <v>28057</v>
      </c>
    </row>
    <row r="2171" spans="1:5" x14ac:dyDescent="0.2">
      <c r="A2171" s="27" t="s">
        <v>2453</v>
      </c>
      <c r="B2171" s="27" t="s">
        <v>28058</v>
      </c>
      <c r="C2171" s="27" t="s">
        <v>24279</v>
      </c>
      <c r="D2171" s="27" t="s">
        <v>24280</v>
      </c>
      <c r="E2171" s="27" t="s">
        <v>28059</v>
      </c>
    </row>
    <row r="2172" spans="1:5" x14ac:dyDescent="0.2">
      <c r="A2172" s="27" t="s">
        <v>2454</v>
      </c>
      <c r="B2172" s="27" t="s">
        <v>28060</v>
      </c>
      <c r="C2172" s="27" t="s">
        <v>24279</v>
      </c>
      <c r="D2172" s="27" t="s">
        <v>24280</v>
      </c>
      <c r="E2172" s="27" t="s">
        <v>8628</v>
      </c>
    </row>
    <row r="2173" spans="1:5" x14ac:dyDescent="0.2">
      <c r="A2173" s="27" t="s">
        <v>2455</v>
      </c>
      <c r="B2173" s="27" t="s">
        <v>28061</v>
      </c>
      <c r="C2173" s="27" t="s">
        <v>24279</v>
      </c>
      <c r="D2173" s="27" t="s">
        <v>24280</v>
      </c>
      <c r="E2173" s="27" t="s">
        <v>28062</v>
      </c>
    </row>
    <row r="2174" spans="1:5" x14ac:dyDescent="0.2">
      <c r="A2174" s="27" t="s">
        <v>2456</v>
      </c>
      <c r="B2174" s="27" t="s">
        <v>28063</v>
      </c>
      <c r="C2174" s="27" t="s">
        <v>24283</v>
      </c>
      <c r="D2174" s="27" t="s">
        <v>24280</v>
      </c>
      <c r="E2174" s="27" t="s">
        <v>28064</v>
      </c>
    </row>
    <row r="2175" spans="1:5" x14ac:dyDescent="0.2">
      <c r="A2175" s="27" t="s">
        <v>2457</v>
      </c>
      <c r="B2175" s="27" t="s">
        <v>28065</v>
      </c>
      <c r="C2175" s="27" t="s">
        <v>24279</v>
      </c>
      <c r="D2175" s="27" t="s">
        <v>24280</v>
      </c>
      <c r="E2175" s="27" t="s">
        <v>28066</v>
      </c>
    </row>
    <row r="2176" spans="1:5" x14ac:dyDescent="0.2">
      <c r="A2176" s="27" t="s">
        <v>45</v>
      </c>
      <c r="B2176" s="27" t="s">
        <v>28067</v>
      </c>
      <c r="C2176" s="27" t="s">
        <v>24279</v>
      </c>
      <c r="D2176" s="27" t="s">
        <v>24280</v>
      </c>
      <c r="E2176" s="27" t="s">
        <v>28068</v>
      </c>
    </row>
    <row r="2177" spans="1:5" x14ac:dyDescent="0.2">
      <c r="A2177" s="27" t="s">
        <v>2458</v>
      </c>
      <c r="B2177" s="27" t="s">
        <v>28069</v>
      </c>
      <c r="C2177" s="27" t="s">
        <v>24279</v>
      </c>
      <c r="D2177" s="27" t="s">
        <v>24280</v>
      </c>
      <c r="E2177" s="27" t="s">
        <v>28070</v>
      </c>
    </row>
    <row r="2178" spans="1:5" x14ac:dyDescent="0.2">
      <c r="A2178" s="27" t="s">
        <v>7960</v>
      </c>
      <c r="B2178" s="27" t="s">
        <v>8628</v>
      </c>
      <c r="C2178" s="27" t="s">
        <v>8628</v>
      </c>
      <c r="D2178" s="27" t="s">
        <v>8628</v>
      </c>
      <c r="E2178" s="27" t="s">
        <v>8628</v>
      </c>
    </row>
    <row r="2179" spans="1:5" x14ac:dyDescent="0.2">
      <c r="A2179" s="27" t="s">
        <v>2459</v>
      </c>
      <c r="B2179" s="27" t="s">
        <v>28071</v>
      </c>
      <c r="C2179" s="27" t="s">
        <v>24279</v>
      </c>
      <c r="D2179" s="27" t="s">
        <v>24280</v>
      </c>
      <c r="E2179" s="27" t="s">
        <v>8628</v>
      </c>
    </row>
    <row r="2180" spans="1:5" x14ac:dyDescent="0.2">
      <c r="A2180" s="27" t="s">
        <v>2460</v>
      </c>
      <c r="B2180" s="27" t="s">
        <v>28072</v>
      </c>
      <c r="C2180" s="27" t="s">
        <v>24279</v>
      </c>
      <c r="D2180" s="27" t="s">
        <v>24280</v>
      </c>
      <c r="E2180" s="27" t="s">
        <v>28073</v>
      </c>
    </row>
    <row r="2181" spans="1:5" x14ac:dyDescent="0.2">
      <c r="A2181" s="27" t="s">
        <v>2461</v>
      </c>
      <c r="B2181" s="27" t="s">
        <v>28074</v>
      </c>
      <c r="C2181" s="27" t="s">
        <v>24279</v>
      </c>
      <c r="D2181" s="27" t="s">
        <v>24280</v>
      </c>
      <c r="E2181" s="27" t="s">
        <v>28075</v>
      </c>
    </row>
    <row r="2182" spans="1:5" x14ac:dyDescent="0.2">
      <c r="A2182" s="27" t="s">
        <v>2462</v>
      </c>
      <c r="B2182" s="27" t="s">
        <v>28076</v>
      </c>
      <c r="C2182" s="27" t="s">
        <v>24279</v>
      </c>
      <c r="D2182" s="27" t="s">
        <v>24280</v>
      </c>
      <c r="E2182" s="27" t="s">
        <v>27315</v>
      </c>
    </row>
    <row r="2183" spans="1:5" x14ac:dyDescent="0.2">
      <c r="A2183" s="27" t="s">
        <v>2463</v>
      </c>
      <c r="B2183" s="27" t="s">
        <v>28077</v>
      </c>
      <c r="C2183" s="27" t="s">
        <v>24279</v>
      </c>
      <c r="D2183" s="27" t="s">
        <v>24280</v>
      </c>
      <c r="E2183" s="27" t="s">
        <v>27639</v>
      </c>
    </row>
    <row r="2184" spans="1:5" x14ac:dyDescent="0.2">
      <c r="A2184" s="27" t="s">
        <v>2464</v>
      </c>
      <c r="B2184" s="27" t="s">
        <v>28078</v>
      </c>
      <c r="C2184" s="27" t="s">
        <v>24279</v>
      </c>
      <c r="D2184" s="27" t="s">
        <v>24280</v>
      </c>
      <c r="E2184" s="27" t="s">
        <v>8628</v>
      </c>
    </row>
    <row r="2185" spans="1:5" x14ac:dyDescent="0.2">
      <c r="A2185" s="27" t="s">
        <v>2465</v>
      </c>
      <c r="B2185" s="27" t="s">
        <v>28079</v>
      </c>
      <c r="C2185" s="27" t="s">
        <v>24279</v>
      </c>
      <c r="D2185" s="27" t="s">
        <v>24280</v>
      </c>
      <c r="E2185" s="27" t="s">
        <v>24642</v>
      </c>
    </row>
    <row r="2186" spans="1:5" x14ac:dyDescent="0.2">
      <c r="A2186" s="27" t="s">
        <v>2466</v>
      </c>
      <c r="B2186" s="27" t="s">
        <v>28080</v>
      </c>
      <c r="C2186" s="27" t="s">
        <v>24279</v>
      </c>
      <c r="D2186" s="27" t="s">
        <v>24280</v>
      </c>
      <c r="E2186" s="27" t="s">
        <v>28081</v>
      </c>
    </row>
    <row r="2187" spans="1:5" x14ac:dyDescent="0.2">
      <c r="A2187" s="27" t="s">
        <v>2467</v>
      </c>
      <c r="B2187" s="27" t="s">
        <v>28082</v>
      </c>
      <c r="C2187" s="27" t="s">
        <v>24279</v>
      </c>
      <c r="D2187" s="27" t="s">
        <v>24280</v>
      </c>
      <c r="E2187" s="27" t="s">
        <v>26429</v>
      </c>
    </row>
    <row r="2188" spans="1:5" x14ac:dyDescent="0.2">
      <c r="A2188" s="27" t="s">
        <v>2468</v>
      </c>
      <c r="B2188" s="27" t="s">
        <v>28083</v>
      </c>
      <c r="C2188" s="27" t="s">
        <v>24279</v>
      </c>
      <c r="D2188" s="27" t="s">
        <v>24280</v>
      </c>
      <c r="E2188" s="27" t="s">
        <v>28084</v>
      </c>
    </row>
    <row r="2189" spans="1:5" x14ac:dyDescent="0.2">
      <c r="A2189" s="27" t="s">
        <v>2469</v>
      </c>
      <c r="B2189" s="27" t="s">
        <v>28085</v>
      </c>
      <c r="C2189" s="27" t="s">
        <v>24283</v>
      </c>
      <c r="D2189" s="27" t="s">
        <v>24280</v>
      </c>
      <c r="E2189" s="27" t="s">
        <v>28086</v>
      </c>
    </row>
    <row r="2190" spans="1:5" x14ac:dyDescent="0.2">
      <c r="A2190" s="27" t="s">
        <v>2470</v>
      </c>
      <c r="B2190" s="27" t="s">
        <v>28087</v>
      </c>
      <c r="C2190" s="27" t="s">
        <v>24283</v>
      </c>
      <c r="D2190" s="27" t="s">
        <v>24280</v>
      </c>
      <c r="E2190" s="27" t="s">
        <v>28088</v>
      </c>
    </row>
    <row r="2191" spans="1:5" x14ac:dyDescent="0.2">
      <c r="A2191" s="27" t="s">
        <v>2471</v>
      </c>
      <c r="B2191" s="27" t="s">
        <v>28089</v>
      </c>
      <c r="C2191" s="27" t="s">
        <v>24279</v>
      </c>
      <c r="D2191" s="27" t="s">
        <v>24280</v>
      </c>
      <c r="E2191" s="27" t="s">
        <v>28090</v>
      </c>
    </row>
    <row r="2192" spans="1:5" x14ac:dyDescent="0.2">
      <c r="A2192" s="27" t="s">
        <v>2472</v>
      </c>
      <c r="B2192" s="27" t="s">
        <v>28091</v>
      </c>
      <c r="C2192" s="27" t="s">
        <v>24279</v>
      </c>
      <c r="D2192" s="27" t="s">
        <v>24280</v>
      </c>
      <c r="E2192" s="27" t="s">
        <v>28092</v>
      </c>
    </row>
    <row r="2193" spans="1:5" x14ac:dyDescent="0.2">
      <c r="A2193" s="27" t="s">
        <v>2473</v>
      </c>
      <c r="B2193" s="27" t="s">
        <v>28093</v>
      </c>
      <c r="C2193" s="27" t="s">
        <v>24279</v>
      </c>
      <c r="D2193" s="27" t="s">
        <v>24280</v>
      </c>
      <c r="E2193" s="27" t="s">
        <v>28094</v>
      </c>
    </row>
    <row r="2194" spans="1:5" x14ac:dyDescent="0.2">
      <c r="A2194" s="27" t="s">
        <v>2474</v>
      </c>
      <c r="B2194" s="27" t="s">
        <v>28095</v>
      </c>
      <c r="C2194" s="27" t="s">
        <v>24279</v>
      </c>
      <c r="D2194" s="27" t="s">
        <v>24280</v>
      </c>
      <c r="E2194" s="27" t="s">
        <v>28096</v>
      </c>
    </row>
    <row r="2195" spans="1:5" x14ac:dyDescent="0.2">
      <c r="A2195" s="27" t="s">
        <v>2475</v>
      </c>
      <c r="B2195" s="27" t="s">
        <v>28097</v>
      </c>
      <c r="C2195" s="27" t="s">
        <v>24279</v>
      </c>
      <c r="D2195" s="27" t="s">
        <v>24280</v>
      </c>
      <c r="E2195" s="27" t="s">
        <v>26604</v>
      </c>
    </row>
    <row r="2196" spans="1:5" x14ac:dyDescent="0.2">
      <c r="A2196" s="27" t="s">
        <v>2476</v>
      </c>
      <c r="B2196" s="27" t="s">
        <v>28098</v>
      </c>
      <c r="C2196" s="27" t="s">
        <v>24279</v>
      </c>
      <c r="D2196" s="27" t="s">
        <v>24280</v>
      </c>
      <c r="E2196" s="27" t="s">
        <v>8628</v>
      </c>
    </row>
    <row r="2197" spans="1:5" x14ac:dyDescent="0.2">
      <c r="A2197" s="27" t="s">
        <v>2477</v>
      </c>
      <c r="B2197" s="27" t="s">
        <v>28099</v>
      </c>
      <c r="C2197" s="27" t="s">
        <v>24279</v>
      </c>
      <c r="D2197" s="27" t="s">
        <v>24280</v>
      </c>
      <c r="E2197" s="27" t="s">
        <v>28100</v>
      </c>
    </row>
    <row r="2198" spans="1:5" x14ac:dyDescent="0.2">
      <c r="A2198" s="27" t="s">
        <v>2478</v>
      </c>
      <c r="B2198" s="27" t="s">
        <v>28101</v>
      </c>
      <c r="C2198" s="27" t="s">
        <v>24279</v>
      </c>
      <c r="D2198" s="27" t="s">
        <v>24280</v>
      </c>
      <c r="E2198" s="27" t="s">
        <v>28102</v>
      </c>
    </row>
    <row r="2199" spans="1:5" x14ac:dyDescent="0.2">
      <c r="A2199" s="27" t="s">
        <v>2479</v>
      </c>
      <c r="B2199" s="27" t="s">
        <v>28103</v>
      </c>
      <c r="C2199" s="27" t="s">
        <v>24279</v>
      </c>
      <c r="D2199" s="27" t="s">
        <v>24280</v>
      </c>
      <c r="E2199" s="27" t="s">
        <v>28104</v>
      </c>
    </row>
    <row r="2200" spans="1:5" x14ac:dyDescent="0.2">
      <c r="A2200" s="27" t="s">
        <v>2480</v>
      </c>
      <c r="B2200" s="27" t="s">
        <v>28105</v>
      </c>
      <c r="C2200" s="27" t="s">
        <v>24279</v>
      </c>
      <c r="D2200" s="27" t="s">
        <v>24280</v>
      </c>
      <c r="E2200" s="27" t="s">
        <v>28106</v>
      </c>
    </row>
    <row r="2201" spans="1:5" x14ac:dyDescent="0.2">
      <c r="A2201" s="27" t="s">
        <v>2481</v>
      </c>
      <c r="B2201" s="27" t="s">
        <v>28107</v>
      </c>
      <c r="C2201" s="27" t="s">
        <v>24279</v>
      </c>
      <c r="D2201" s="27" t="s">
        <v>24280</v>
      </c>
      <c r="E2201" s="27" t="s">
        <v>28108</v>
      </c>
    </row>
    <row r="2202" spans="1:5" x14ac:dyDescent="0.2">
      <c r="A2202" s="27" t="s">
        <v>2482</v>
      </c>
      <c r="B2202" s="27" t="s">
        <v>28109</v>
      </c>
      <c r="C2202" s="27" t="s">
        <v>24279</v>
      </c>
      <c r="D2202" s="27" t="s">
        <v>24280</v>
      </c>
      <c r="E2202" s="27" t="s">
        <v>28110</v>
      </c>
    </row>
    <row r="2203" spans="1:5" x14ac:dyDescent="0.2">
      <c r="A2203" s="27" t="s">
        <v>2483</v>
      </c>
      <c r="B2203" s="27" t="s">
        <v>28111</v>
      </c>
      <c r="C2203" s="27" t="s">
        <v>24279</v>
      </c>
      <c r="D2203" s="27" t="s">
        <v>24280</v>
      </c>
      <c r="E2203" s="27" t="s">
        <v>28112</v>
      </c>
    </row>
    <row r="2204" spans="1:5" x14ac:dyDescent="0.2">
      <c r="A2204" s="27" t="s">
        <v>2484</v>
      </c>
      <c r="B2204" s="27" t="s">
        <v>28113</v>
      </c>
      <c r="C2204" s="27" t="s">
        <v>24279</v>
      </c>
      <c r="D2204" s="27" t="s">
        <v>24280</v>
      </c>
      <c r="E2204" s="27" t="s">
        <v>8628</v>
      </c>
    </row>
    <row r="2205" spans="1:5" x14ac:dyDescent="0.2">
      <c r="A2205" s="27" t="s">
        <v>2485</v>
      </c>
      <c r="B2205" s="27" t="s">
        <v>28114</v>
      </c>
      <c r="C2205" s="27" t="s">
        <v>24283</v>
      </c>
      <c r="D2205" s="27" t="s">
        <v>24280</v>
      </c>
      <c r="E2205" s="27" t="s">
        <v>28115</v>
      </c>
    </row>
    <row r="2206" spans="1:5" x14ac:dyDescent="0.2">
      <c r="A2206" s="27" t="s">
        <v>2486</v>
      </c>
      <c r="B2206" s="27" t="s">
        <v>28116</v>
      </c>
      <c r="C2206" s="27" t="s">
        <v>24283</v>
      </c>
      <c r="D2206" s="27" t="s">
        <v>24280</v>
      </c>
      <c r="E2206" s="27" t="s">
        <v>25061</v>
      </c>
    </row>
    <row r="2207" spans="1:5" x14ac:dyDescent="0.2">
      <c r="A2207" s="27" t="s">
        <v>2487</v>
      </c>
      <c r="B2207" s="27" t="s">
        <v>28117</v>
      </c>
      <c r="C2207" s="27" t="s">
        <v>24279</v>
      </c>
      <c r="D2207" s="27" t="s">
        <v>24280</v>
      </c>
      <c r="E2207" s="27" t="s">
        <v>28118</v>
      </c>
    </row>
    <row r="2208" spans="1:5" x14ac:dyDescent="0.2">
      <c r="A2208" s="27" t="s">
        <v>2488</v>
      </c>
      <c r="B2208" s="27" t="s">
        <v>28119</v>
      </c>
      <c r="C2208" s="27" t="s">
        <v>24283</v>
      </c>
      <c r="D2208" s="27" t="s">
        <v>24280</v>
      </c>
      <c r="E2208" s="27" t="s">
        <v>28120</v>
      </c>
    </row>
    <row r="2209" spans="1:5" x14ac:dyDescent="0.2">
      <c r="A2209" s="27" t="s">
        <v>2489</v>
      </c>
      <c r="B2209" s="27" t="s">
        <v>28121</v>
      </c>
      <c r="C2209" s="27" t="s">
        <v>24283</v>
      </c>
      <c r="D2209" s="27" t="s">
        <v>24280</v>
      </c>
      <c r="E2209" s="27" t="s">
        <v>28122</v>
      </c>
    </row>
    <row r="2210" spans="1:5" x14ac:dyDescent="0.2">
      <c r="A2210" s="27" t="s">
        <v>2490</v>
      </c>
      <c r="B2210" s="27" t="s">
        <v>28123</v>
      </c>
      <c r="C2210" s="27" t="s">
        <v>24279</v>
      </c>
      <c r="D2210" s="27" t="s">
        <v>24280</v>
      </c>
      <c r="E2210" s="27" t="s">
        <v>28124</v>
      </c>
    </row>
    <row r="2211" spans="1:5" x14ac:dyDescent="0.2">
      <c r="A2211" s="27" t="s">
        <v>2491</v>
      </c>
      <c r="B2211" s="27" t="s">
        <v>28125</v>
      </c>
      <c r="C2211" s="27" t="s">
        <v>24279</v>
      </c>
      <c r="D2211" s="27" t="s">
        <v>24280</v>
      </c>
      <c r="E2211" s="27" t="s">
        <v>28126</v>
      </c>
    </row>
    <row r="2212" spans="1:5" x14ac:dyDescent="0.2">
      <c r="A2212" s="27" t="s">
        <v>2492</v>
      </c>
      <c r="B2212" s="27" t="s">
        <v>28127</v>
      </c>
      <c r="C2212" s="27" t="s">
        <v>24279</v>
      </c>
      <c r="D2212" s="27" t="s">
        <v>24280</v>
      </c>
      <c r="E2212" s="27" t="s">
        <v>28128</v>
      </c>
    </row>
    <row r="2213" spans="1:5" x14ac:dyDescent="0.2">
      <c r="A2213" s="27" t="s">
        <v>2493</v>
      </c>
      <c r="B2213" s="27" t="s">
        <v>28129</v>
      </c>
      <c r="C2213" s="27" t="s">
        <v>24283</v>
      </c>
      <c r="D2213" s="27" t="s">
        <v>24280</v>
      </c>
      <c r="E2213" s="27" t="s">
        <v>28130</v>
      </c>
    </row>
    <row r="2214" spans="1:5" x14ac:dyDescent="0.2">
      <c r="A2214" s="27" t="s">
        <v>2494</v>
      </c>
      <c r="B2214" s="27" t="s">
        <v>28131</v>
      </c>
      <c r="C2214" s="27" t="s">
        <v>24279</v>
      </c>
      <c r="D2214" s="27" t="s">
        <v>24280</v>
      </c>
      <c r="E2214" s="27" t="s">
        <v>28132</v>
      </c>
    </row>
    <row r="2215" spans="1:5" x14ac:dyDescent="0.2">
      <c r="A2215" s="27" t="s">
        <v>2495</v>
      </c>
      <c r="B2215" s="27" t="s">
        <v>28133</v>
      </c>
      <c r="C2215" s="27" t="s">
        <v>24279</v>
      </c>
      <c r="D2215" s="27" t="s">
        <v>24280</v>
      </c>
      <c r="E2215" s="27" t="s">
        <v>28134</v>
      </c>
    </row>
    <row r="2216" spans="1:5" x14ac:dyDescent="0.2">
      <c r="A2216" s="27" t="s">
        <v>2496</v>
      </c>
      <c r="B2216" s="27" t="s">
        <v>28135</v>
      </c>
      <c r="C2216" s="27" t="s">
        <v>24279</v>
      </c>
      <c r="D2216" s="27" t="s">
        <v>24280</v>
      </c>
      <c r="E2216" s="27" t="s">
        <v>25061</v>
      </c>
    </row>
    <row r="2217" spans="1:5" x14ac:dyDescent="0.2">
      <c r="A2217" s="27" t="s">
        <v>2497</v>
      </c>
      <c r="B2217" s="27" t="s">
        <v>28136</v>
      </c>
      <c r="C2217" s="27" t="s">
        <v>24279</v>
      </c>
      <c r="D2217" s="27" t="s">
        <v>24280</v>
      </c>
      <c r="E2217" s="27" t="s">
        <v>28137</v>
      </c>
    </row>
    <row r="2218" spans="1:5" x14ac:dyDescent="0.2">
      <c r="A2218" s="27" t="s">
        <v>2498</v>
      </c>
      <c r="B2218" s="27" t="s">
        <v>28138</v>
      </c>
      <c r="C2218" s="27" t="s">
        <v>24283</v>
      </c>
      <c r="D2218" s="27" t="s">
        <v>24280</v>
      </c>
      <c r="E2218" s="27" t="s">
        <v>28139</v>
      </c>
    </row>
    <row r="2219" spans="1:5" x14ac:dyDescent="0.2">
      <c r="A2219" s="27" t="s">
        <v>2499</v>
      </c>
      <c r="B2219" s="27" t="s">
        <v>28140</v>
      </c>
      <c r="C2219" s="27" t="s">
        <v>24279</v>
      </c>
      <c r="D2219" s="27" t="s">
        <v>24280</v>
      </c>
      <c r="E2219" s="27" t="s">
        <v>28141</v>
      </c>
    </row>
    <row r="2220" spans="1:5" x14ac:dyDescent="0.2">
      <c r="A2220" s="27" t="s">
        <v>2500</v>
      </c>
      <c r="B2220" s="27" t="s">
        <v>28142</v>
      </c>
      <c r="C2220" s="27" t="s">
        <v>24279</v>
      </c>
      <c r="D2220" s="27" t="s">
        <v>24280</v>
      </c>
      <c r="E2220" s="27" t="s">
        <v>28143</v>
      </c>
    </row>
    <row r="2221" spans="1:5" x14ac:dyDescent="0.2">
      <c r="A2221" s="27" t="s">
        <v>2501</v>
      </c>
      <c r="B2221" s="27" t="s">
        <v>28144</v>
      </c>
      <c r="C2221" s="27" t="s">
        <v>24279</v>
      </c>
      <c r="D2221" s="27" t="s">
        <v>24280</v>
      </c>
      <c r="E2221" s="27" t="s">
        <v>28145</v>
      </c>
    </row>
    <row r="2222" spans="1:5" x14ac:dyDescent="0.2">
      <c r="A2222" s="27" t="s">
        <v>2502</v>
      </c>
      <c r="B2222" s="27" t="s">
        <v>28146</v>
      </c>
      <c r="C2222" s="27" t="s">
        <v>24279</v>
      </c>
      <c r="D2222" s="27" t="s">
        <v>24280</v>
      </c>
      <c r="E2222" s="27" t="s">
        <v>28147</v>
      </c>
    </row>
    <row r="2223" spans="1:5" x14ac:dyDescent="0.2">
      <c r="A2223" s="27" t="s">
        <v>2503</v>
      </c>
      <c r="B2223" s="27" t="s">
        <v>28148</v>
      </c>
      <c r="C2223" s="27" t="s">
        <v>24279</v>
      </c>
      <c r="D2223" s="27" t="s">
        <v>24280</v>
      </c>
      <c r="E2223" s="27" t="s">
        <v>28149</v>
      </c>
    </row>
    <row r="2224" spans="1:5" x14ac:dyDescent="0.2">
      <c r="A2224" s="27" t="s">
        <v>2504</v>
      </c>
      <c r="B2224" s="27" t="s">
        <v>28150</v>
      </c>
      <c r="C2224" s="27" t="s">
        <v>24279</v>
      </c>
      <c r="D2224" s="27" t="s">
        <v>24280</v>
      </c>
      <c r="E2224" s="27" t="s">
        <v>28151</v>
      </c>
    </row>
    <row r="2225" spans="1:5" x14ac:dyDescent="0.2">
      <c r="A2225" s="27" t="s">
        <v>2505</v>
      </c>
      <c r="B2225" s="27" t="s">
        <v>28152</v>
      </c>
      <c r="C2225" s="27" t="s">
        <v>24279</v>
      </c>
      <c r="D2225" s="27" t="s">
        <v>24280</v>
      </c>
      <c r="E2225" s="27" t="s">
        <v>28153</v>
      </c>
    </row>
    <row r="2226" spans="1:5" x14ac:dyDescent="0.2">
      <c r="A2226" s="27" t="s">
        <v>2506</v>
      </c>
      <c r="B2226" s="27" t="s">
        <v>28154</v>
      </c>
      <c r="C2226" s="27" t="s">
        <v>24283</v>
      </c>
      <c r="D2226" s="27" t="s">
        <v>24280</v>
      </c>
      <c r="E2226" s="27" t="s">
        <v>28155</v>
      </c>
    </row>
    <row r="2227" spans="1:5" x14ac:dyDescent="0.2">
      <c r="A2227" s="27" t="s">
        <v>2507</v>
      </c>
      <c r="B2227" s="27" t="s">
        <v>28156</v>
      </c>
      <c r="C2227" s="27" t="s">
        <v>24279</v>
      </c>
      <c r="D2227" s="27" t="s">
        <v>24280</v>
      </c>
      <c r="E2227" s="27" t="s">
        <v>28157</v>
      </c>
    </row>
    <row r="2228" spans="1:5" x14ac:dyDescent="0.2">
      <c r="A2228" s="27" t="s">
        <v>2508</v>
      </c>
      <c r="B2228" s="27" t="s">
        <v>28158</v>
      </c>
      <c r="C2228" s="27" t="s">
        <v>24283</v>
      </c>
      <c r="D2228" s="27" t="s">
        <v>24280</v>
      </c>
      <c r="E2228" s="27" t="s">
        <v>28159</v>
      </c>
    </row>
    <row r="2229" spans="1:5" x14ac:dyDescent="0.2">
      <c r="A2229" s="27" t="s">
        <v>2509</v>
      </c>
      <c r="B2229" s="27" t="s">
        <v>28160</v>
      </c>
      <c r="C2229" s="27" t="s">
        <v>24279</v>
      </c>
      <c r="D2229" s="27" t="s">
        <v>24280</v>
      </c>
      <c r="E2229" s="27" t="s">
        <v>28161</v>
      </c>
    </row>
    <row r="2230" spans="1:5" x14ac:dyDescent="0.2">
      <c r="A2230" s="27" t="s">
        <v>2510</v>
      </c>
      <c r="B2230" s="27" t="s">
        <v>28162</v>
      </c>
      <c r="C2230" s="27" t="s">
        <v>24279</v>
      </c>
      <c r="D2230" s="27" t="s">
        <v>24280</v>
      </c>
      <c r="E2230" s="27" t="s">
        <v>28163</v>
      </c>
    </row>
    <row r="2231" spans="1:5" x14ac:dyDescent="0.2">
      <c r="A2231" s="27" t="s">
        <v>2511</v>
      </c>
      <c r="B2231" s="27" t="s">
        <v>28164</v>
      </c>
      <c r="C2231" s="27" t="s">
        <v>24279</v>
      </c>
      <c r="D2231" s="27" t="s">
        <v>24280</v>
      </c>
      <c r="E2231" s="27" t="s">
        <v>25296</v>
      </c>
    </row>
    <row r="2232" spans="1:5" x14ac:dyDescent="0.2">
      <c r="A2232" s="27" t="s">
        <v>2512</v>
      </c>
      <c r="B2232" s="27" t="s">
        <v>28165</v>
      </c>
      <c r="C2232" s="27" t="s">
        <v>24279</v>
      </c>
      <c r="D2232" s="27" t="s">
        <v>24280</v>
      </c>
      <c r="E2232" s="27" t="s">
        <v>28166</v>
      </c>
    </row>
    <row r="2233" spans="1:5" x14ac:dyDescent="0.2">
      <c r="A2233" s="27" t="s">
        <v>2513</v>
      </c>
      <c r="B2233" s="27" t="s">
        <v>28167</v>
      </c>
      <c r="C2233" s="27" t="s">
        <v>24279</v>
      </c>
      <c r="D2233" s="27" t="s">
        <v>24280</v>
      </c>
      <c r="E2233" s="27" t="s">
        <v>28168</v>
      </c>
    </row>
    <row r="2234" spans="1:5" x14ac:dyDescent="0.2">
      <c r="A2234" s="27" t="s">
        <v>2514</v>
      </c>
      <c r="B2234" s="27" t="s">
        <v>28169</v>
      </c>
      <c r="C2234" s="27" t="s">
        <v>24279</v>
      </c>
      <c r="D2234" s="27" t="s">
        <v>24280</v>
      </c>
      <c r="E2234" s="27" t="s">
        <v>28170</v>
      </c>
    </row>
    <row r="2235" spans="1:5" x14ac:dyDescent="0.2">
      <c r="A2235" s="27" t="s">
        <v>2515</v>
      </c>
      <c r="B2235" s="27" t="s">
        <v>28171</v>
      </c>
      <c r="C2235" s="27" t="s">
        <v>24279</v>
      </c>
      <c r="D2235" s="27" t="s">
        <v>24280</v>
      </c>
      <c r="E2235" s="27" t="s">
        <v>28172</v>
      </c>
    </row>
    <row r="2236" spans="1:5" x14ac:dyDescent="0.2">
      <c r="A2236" s="27" t="s">
        <v>2516</v>
      </c>
      <c r="B2236" s="27" t="s">
        <v>28173</v>
      </c>
      <c r="C2236" s="27" t="s">
        <v>24279</v>
      </c>
      <c r="D2236" s="27" t="s">
        <v>24280</v>
      </c>
      <c r="E2236" s="27" t="s">
        <v>28174</v>
      </c>
    </row>
    <row r="2237" spans="1:5" x14ac:dyDescent="0.2">
      <c r="A2237" s="27" t="s">
        <v>2517</v>
      </c>
      <c r="B2237" s="27" t="s">
        <v>28175</v>
      </c>
      <c r="C2237" s="27" t="s">
        <v>24279</v>
      </c>
      <c r="D2237" s="27" t="s">
        <v>24280</v>
      </c>
      <c r="E2237" s="27" t="s">
        <v>24642</v>
      </c>
    </row>
    <row r="2238" spans="1:5" x14ac:dyDescent="0.2">
      <c r="A2238" s="27" t="s">
        <v>2518</v>
      </c>
      <c r="B2238" s="27" t="s">
        <v>28176</v>
      </c>
      <c r="C2238" s="27" t="s">
        <v>24279</v>
      </c>
      <c r="D2238" s="27" t="s">
        <v>24280</v>
      </c>
      <c r="E2238" s="27" t="s">
        <v>28177</v>
      </c>
    </row>
    <row r="2239" spans="1:5" x14ac:dyDescent="0.2">
      <c r="A2239" s="27" t="s">
        <v>2519</v>
      </c>
      <c r="B2239" s="27" t="s">
        <v>28178</v>
      </c>
      <c r="C2239" s="27" t="s">
        <v>24279</v>
      </c>
      <c r="D2239" s="27" t="s">
        <v>24280</v>
      </c>
      <c r="E2239" s="27" t="s">
        <v>8628</v>
      </c>
    </row>
    <row r="2240" spans="1:5" x14ac:dyDescent="0.2">
      <c r="A2240" s="27" t="s">
        <v>2520</v>
      </c>
      <c r="B2240" s="27" t="s">
        <v>28179</v>
      </c>
      <c r="C2240" s="27" t="s">
        <v>24279</v>
      </c>
      <c r="D2240" s="27" t="s">
        <v>24280</v>
      </c>
      <c r="E2240" s="27" t="s">
        <v>28180</v>
      </c>
    </row>
    <row r="2241" spans="1:5" x14ac:dyDescent="0.2">
      <c r="A2241" s="27" t="s">
        <v>2521</v>
      </c>
      <c r="B2241" s="27" t="s">
        <v>28181</v>
      </c>
      <c r="C2241" s="27" t="s">
        <v>24279</v>
      </c>
      <c r="D2241" s="27" t="s">
        <v>24280</v>
      </c>
      <c r="E2241" s="27" t="s">
        <v>27649</v>
      </c>
    </row>
    <row r="2242" spans="1:5" x14ac:dyDescent="0.2">
      <c r="A2242" s="27" t="s">
        <v>2522</v>
      </c>
      <c r="B2242" s="27" t="s">
        <v>28182</v>
      </c>
      <c r="C2242" s="27" t="s">
        <v>24279</v>
      </c>
      <c r="D2242" s="27" t="s">
        <v>24280</v>
      </c>
      <c r="E2242" s="27" t="s">
        <v>25278</v>
      </c>
    </row>
    <row r="2243" spans="1:5" x14ac:dyDescent="0.2">
      <c r="A2243" s="27" t="s">
        <v>2523</v>
      </c>
      <c r="B2243" s="27" t="s">
        <v>28183</v>
      </c>
      <c r="C2243" s="27" t="s">
        <v>24283</v>
      </c>
      <c r="D2243" s="27" t="s">
        <v>24280</v>
      </c>
      <c r="E2243" s="27" t="s">
        <v>28184</v>
      </c>
    </row>
    <row r="2244" spans="1:5" x14ac:dyDescent="0.2">
      <c r="A2244" s="27" t="s">
        <v>2524</v>
      </c>
      <c r="B2244" s="27" t="s">
        <v>28185</v>
      </c>
      <c r="C2244" s="27" t="s">
        <v>24283</v>
      </c>
      <c r="D2244" s="27" t="s">
        <v>24280</v>
      </c>
      <c r="E2244" s="27" t="s">
        <v>28186</v>
      </c>
    </row>
    <row r="2245" spans="1:5" x14ac:dyDescent="0.2">
      <c r="A2245" s="27" t="s">
        <v>2525</v>
      </c>
      <c r="B2245" s="27" t="s">
        <v>28187</v>
      </c>
      <c r="C2245" s="27" t="s">
        <v>24279</v>
      </c>
      <c r="D2245" s="27" t="s">
        <v>24280</v>
      </c>
      <c r="E2245" s="27" t="s">
        <v>8628</v>
      </c>
    </row>
    <row r="2246" spans="1:5" x14ac:dyDescent="0.2">
      <c r="A2246" s="27" t="s">
        <v>2526</v>
      </c>
      <c r="B2246" s="27" t="s">
        <v>28188</v>
      </c>
      <c r="C2246" s="27" t="s">
        <v>24279</v>
      </c>
      <c r="D2246" s="27" t="s">
        <v>24280</v>
      </c>
      <c r="E2246" s="27" t="s">
        <v>28189</v>
      </c>
    </row>
    <row r="2247" spans="1:5" x14ac:dyDescent="0.2">
      <c r="A2247" s="27" t="s">
        <v>2527</v>
      </c>
      <c r="B2247" s="27" t="s">
        <v>28190</v>
      </c>
      <c r="C2247" s="27" t="s">
        <v>24279</v>
      </c>
      <c r="D2247" s="27" t="s">
        <v>24280</v>
      </c>
      <c r="E2247" s="27" t="s">
        <v>28191</v>
      </c>
    </row>
    <row r="2248" spans="1:5" x14ac:dyDescent="0.2">
      <c r="A2248" s="27" t="s">
        <v>2528</v>
      </c>
      <c r="B2248" s="27" t="s">
        <v>28192</v>
      </c>
      <c r="C2248" s="27" t="s">
        <v>24279</v>
      </c>
      <c r="D2248" s="27" t="s">
        <v>24280</v>
      </c>
      <c r="E2248" s="27" t="s">
        <v>28193</v>
      </c>
    </row>
    <row r="2249" spans="1:5" x14ac:dyDescent="0.2">
      <c r="A2249" s="27" t="s">
        <v>2529</v>
      </c>
      <c r="B2249" s="27" t="s">
        <v>28194</v>
      </c>
      <c r="C2249" s="27" t="s">
        <v>24279</v>
      </c>
      <c r="D2249" s="27" t="s">
        <v>24280</v>
      </c>
      <c r="E2249" s="27" t="s">
        <v>28195</v>
      </c>
    </row>
    <row r="2250" spans="1:5" x14ac:dyDescent="0.2">
      <c r="A2250" s="27" t="s">
        <v>2530</v>
      </c>
      <c r="B2250" s="27" t="s">
        <v>28196</v>
      </c>
      <c r="C2250" s="27" t="s">
        <v>24283</v>
      </c>
      <c r="D2250" s="27" t="s">
        <v>24280</v>
      </c>
      <c r="E2250" s="27" t="s">
        <v>28197</v>
      </c>
    </row>
    <row r="2251" spans="1:5" x14ac:dyDescent="0.2">
      <c r="A2251" s="27" t="s">
        <v>2531</v>
      </c>
      <c r="B2251" s="27" t="s">
        <v>8628</v>
      </c>
      <c r="C2251" s="27" t="s">
        <v>8628</v>
      </c>
      <c r="D2251" s="27" t="s">
        <v>8628</v>
      </c>
      <c r="E2251" s="27" t="s">
        <v>8628</v>
      </c>
    </row>
    <row r="2252" spans="1:5" x14ac:dyDescent="0.2">
      <c r="A2252" s="27" t="s">
        <v>2532</v>
      </c>
      <c r="B2252" s="27" t="s">
        <v>28198</v>
      </c>
      <c r="C2252" s="27" t="s">
        <v>24283</v>
      </c>
      <c r="D2252" s="27" t="s">
        <v>24280</v>
      </c>
      <c r="E2252" s="27" t="s">
        <v>28199</v>
      </c>
    </row>
    <row r="2253" spans="1:5" x14ac:dyDescent="0.2">
      <c r="A2253" s="27" t="s">
        <v>2533</v>
      </c>
      <c r="B2253" s="27" t="s">
        <v>28200</v>
      </c>
      <c r="C2253" s="27" t="s">
        <v>24279</v>
      </c>
      <c r="D2253" s="27" t="s">
        <v>24280</v>
      </c>
      <c r="E2253" s="27" t="s">
        <v>28201</v>
      </c>
    </row>
    <row r="2254" spans="1:5" x14ac:dyDescent="0.2">
      <c r="A2254" s="27" t="s">
        <v>2534</v>
      </c>
      <c r="B2254" s="27" t="s">
        <v>28202</v>
      </c>
      <c r="C2254" s="27" t="s">
        <v>24279</v>
      </c>
      <c r="D2254" s="27" t="s">
        <v>24280</v>
      </c>
      <c r="E2254" s="27" t="s">
        <v>28203</v>
      </c>
    </row>
    <row r="2255" spans="1:5" x14ac:dyDescent="0.2">
      <c r="A2255" s="27" t="s">
        <v>2535</v>
      </c>
      <c r="B2255" s="27" t="s">
        <v>28204</v>
      </c>
      <c r="C2255" s="27" t="s">
        <v>24279</v>
      </c>
      <c r="D2255" s="27" t="s">
        <v>24280</v>
      </c>
      <c r="E2255" s="27" t="s">
        <v>28205</v>
      </c>
    </row>
    <row r="2256" spans="1:5" x14ac:dyDescent="0.2">
      <c r="A2256" s="27" t="s">
        <v>2536</v>
      </c>
      <c r="B2256" s="27" t="s">
        <v>28206</v>
      </c>
      <c r="C2256" s="27" t="s">
        <v>24279</v>
      </c>
      <c r="D2256" s="27" t="s">
        <v>24280</v>
      </c>
      <c r="E2256" s="27" t="s">
        <v>28207</v>
      </c>
    </row>
    <row r="2257" spans="1:5" x14ac:dyDescent="0.2">
      <c r="A2257" s="27" t="s">
        <v>2537</v>
      </c>
      <c r="B2257" s="27" t="s">
        <v>28208</v>
      </c>
      <c r="C2257" s="27" t="s">
        <v>24279</v>
      </c>
      <c r="D2257" s="27" t="s">
        <v>24280</v>
      </c>
      <c r="E2257" s="27" t="s">
        <v>28209</v>
      </c>
    </row>
    <row r="2258" spans="1:5" x14ac:dyDescent="0.2">
      <c r="A2258" s="27" t="s">
        <v>46</v>
      </c>
      <c r="B2258" s="27" t="s">
        <v>28210</v>
      </c>
      <c r="C2258" s="27" t="s">
        <v>24279</v>
      </c>
      <c r="D2258" s="27" t="s">
        <v>24280</v>
      </c>
      <c r="E2258" s="27" t="s">
        <v>28211</v>
      </c>
    </row>
    <row r="2259" spans="1:5" x14ac:dyDescent="0.2">
      <c r="A2259" s="27" t="s">
        <v>2538</v>
      </c>
      <c r="B2259" s="27" t="s">
        <v>28212</v>
      </c>
      <c r="C2259" s="27" t="s">
        <v>24279</v>
      </c>
      <c r="D2259" s="27" t="s">
        <v>24280</v>
      </c>
      <c r="E2259" s="27" t="s">
        <v>25061</v>
      </c>
    </row>
    <row r="2260" spans="1:5" x14ac:dyDescent="0.2">
      <c r="A2260" s="27" t="s">
        <v>2539</v>
      </c>
      <c r="B2260" s="27" t="s">
        <v>28213</v>
      </c>
      <c r="C2260" s="27" t="s">
        <v>24279</v>
      </c>
      <c r="D2260" s="27" t="s">
        <v>24280</v>
      </c>
      <c r="E2260" s="27" t="s">
        <v>28214</v>
      </c>
    </row>
    <row r="2261" spans="1:5" x14ac:dyDescent="0.2">
      <c r="A2261" s="27" t="s">
        <v>2540</v>
      </c>
      <c r="B2261" s="27" t="s">
        <v>28215</v>
      </c>
      <c r="C2261" s="27" t="s">
        <v>24283</v>
      </c>
      <c r="D2261" s="27" t="s">
        <v>24280</v>
      </c>
      <c r="E2261" s="27" t="s">
        <v>28216</v>
      </c>
    </row>
    <row r="2262" spans="1:5" x14ac:dyDescent="0.2">
      <c r="A2262" s="27" t="s">
        <v>2541</v>
      </c>
      <c r="B2262" s="27" t="s">
        <v>28217</v>
      </c>
      <c r="C2262" s="27" t="s">
        <v>24283</v>
      </c>
      <c r="D2262" s="27" t="s">
        <v>24280</v>
      </c>
      <c r="E2262" s="27" t="s">
        <v>28218</v>
      </c>
    </row>
    <row r="2263" spans="1:5" x14ac:dyDescent="0.2">
      <c r="A2263" s="27" t="s">
        <v>2542</v>
      </c>
      <c r="B2263" s="27" t="s">
        <v>28219</v>
      </c>
      <c r="C2263" s="27" t="s">
        <v>24279</v>
      </c>
      <c r="D2263" s="27" t="s">
        <v>24280</v>
      </c>
      <c r="E2263" s="27" t="s">
        <v>28220</v>
      </c>
    </row>
    <row r="2264" spans="1:5" x14ac:dyDescent="0.2">
      <c r="A2264" s="27" t="s">
        <v>2543</v>
      </c>
      <c r="B2264" s="27" t="s">
        <v>28221</v>
      </c>
      <c r="C2264" s="27" t="s">
        <v>24279</v>
      </c>
      <c r="D2264" s="27" t="s">
        <v>24280</v>
      </c>
      <c r="E2264" s="27" t="s">
        <v>28222</v>
      </c>
    </row>
    <row r="2265" spans="1:5" x14ac:dyDescent="0.2">
      <c r="A2265" s="27" t="s">
        <v>2544</v>
      </c>
      <c r="B2265" s="27" t="s">
        <v>28223</v>
      </c>
      <c r="C2265" s="27" t="s">
        <v>24279</v>
      </c>
      <c r="D2265" s="27" t="s">
        <v>24280</v>
      </c>
      <c r="E2265" s="27" t="s">
        <v>8628</v>
      </c>
    </row>
    <row r="2266" spans="1:5" x14ac:dyDescent="0.2">
      <c r="A2266" s="27" t="s">
        <v>2545</v>
      </c>
      <c r="B2266" s="27" t="s">
        <v>28224</v>
      </c>
      <c r="C2266" s="27" t="s">
        <v>24279</v>
      </c>
      <c r="D2266" s="27" t="s">
        <v>24280</v>
      </c>
      <c r="E2266" s="27" t="s">
        <v>24642</v>
      </c>
    </row>
    <row r="2267" spans="1:5" x14ac:dyDescent="0.2">
      <c r="A2267" s="27" t="s">
        <v>2546</v>
      </c>
      <c r="B2267" s="27" t="s">
        <v>28225</v>
      </c>
      <c r="C2267" s="27" t="s">
        <v>24279</v>
      </c>
      <c r="D2267" s="27" t="s">
        <v>24280</v>
      </c>
      <c r="E2267" s="27" t="s">
        <v>8628</v>
      </c>
    </row>
    <row r="2268" spans="1:5" x14ac:dyDescent="0.2">
      <c r="A2268" s="27" t="s">
        <v>2547</v>
      </c>
      <c r="B2268" s="27" t="s">
        <v>28226</v>
      </c>
      <c r="C2268" s="27" t="s">
        <v>24279</v>
      </c>
      <c r="D2268" s="27" t="s">
        <v>24280</v>
      </c>
      <c r="E2268" s="27" t="s">
        <v>28227</v>
      </c>
    </row>
    <row r="2269" spans="1:5" x14ac:dyDescent="0.2">
      <c r="A2269" s="27" t="s">
        <v>2548</v>
      </c>
      <c r="B2269" s="27" t="s">
        <v>28228</v>
      </c>
      <c r="C2269" s="27" t="s">
        <v>24279</v>
      </c>
      <c r="D2269" s="27" t="s">
        <v>24280</v>
      </c>
      <c r="E2269" s="27" t="s">
        <v>28229</v>
      </c>
    </row>
    <row r="2270" spans="1:5" x14ac:dyDescent="0.2">
      <c r="A2270" s="27" t="s">
        <v>2549</v>
      </c>
      <c r="B2270" s="27" t="s">
        <v>28230</v>
      </c>
      <c r="C2270" s="27" t="s">
        <v>24283</v>
      </c>
      <c r="D2270" s="27" t="s">
        <v>24280</v>
      </c>
      <c r="E2270" s="27" t="s">
        <v>25964</v>
      </c>
    </row>
    <row r="2271" spans="1:5" x14ac:dyDescent="0.2">
      <c r="A2271" s="27" t="s">
        <v>2550</v>
      </c>
      <c r="B2271" s="27" t="s">
        <v>28231</v>
      </c>
      <c r="C2271" s="27" t="s">
        <v>24279</v>
      </c>
      <c r="D2271" s="27" t="s">
        <v>24280</v>
      </c>
      <c r="E2271" s="27" t="s">
        <v>28232</v>
      </c>
    </row>
    <row r="2272" spans="1:5" x14ac:dyDescent="0.2">
      <c r="A2272" s="27" t="s">
        <v>2551</v>
      </c>
      <c r="B2272" s="27" t="s">
        <v>28233</v>
      </c>
      <c r="C2272" s="27" t="s">
        <v>24283</v>
      </c>
      <c r="D2272" s="27" t="s">
        <v>24280</v>
      </c>
      <c r="E2272" s="27" t="s">
        <v>28234</v>
      </c>
    </row>
    <row r="2273" spans="1:5" x14ac:dyDescent="0.2">
      <c r="A2273" s="27" t="s">
        <v>2552</v>
      </c>
      <c r="B2273" s="27" t="s">
        <v>28235</v>
      </c>
      <c r="C2273" s="27" t="s">
        <v>24279</v>
      </c>
      <c r="D2273" s="27" t="s">
        <v>24280</v>
      </c>
      <c r="E2273" s="27" t="s">
        <v>28236</v>
      </c>
    </row>
    <row r="2274" spans="1:5" x14ac:dyDescent="0.2">
      <c r="A2274" s="27" t="s">
        <v>2553</v>
      </c>
      <c r="B2274" s="27" t="s">
        <v>28237</v>
      </c>
      <c r="C2274" s="27" t="s">
        <v>24279</v>
      </c>
      <c r="D2274" s="27" t="s">
        <v>24280</v>
      </c>
      <c r="E2274" s="27" t="s">
        <v>24650</v>
      </c>
    </row>
    <row r="2275" spans="1:5" x14ac:dyDescent="0.2">
      <c r="A2275" s="27" t="s">
        <v>2554</v>
      </c>
      <c r="B2275" s="27" t="s">
        <v>28238</v>
      </c>
      <c r="C2275" s="27" t="s">
        <v>24279</v>
      </c>
      <c r="D2275" s="27" t="s">
        <v>24280</v>
      </c>
      <c r="E2275" s="27" t="s">
        <v>28239</v>
      </c>
    </row>
    <row r="2276" spans="1:5" x14ac:dyDescent="0.2">
      <c r="A2276" s="27" t="s">
        <v>2555</v>
      </c>
      <c r="B2276" s="27" t="s">
        <v>28240</v>
      </c>
      <c r="C2276" s="27" t="s">
        <v>24279</v>
      </c>
      <c r="D2276" s="27" t="s">
        <v>24280</v>
      </c>
      <c r="E2276" s="27" t="s">
        <v>25520</v>
      </c>
    </row>
    <row r="2277" spans="1:5" x14ac:dyDescent="0.2">
      <c r="A2277" s="27" t="s">
        <v>2556</v>
      </c>
      <c r="B2277" s="27" t="s">
        <v>28241</v>
      </c>
      <c r="C2277" s="27" t="s">
        <v>24279</v>
      </c>
      <c r="D2277" s="27" t="s">
        <v>24280</v>
      </c>
      <c r="E2277" s="27" t="s">
        <v>28242</v>
      </c>
    </row>
    <row r="2278" spans="1:5" x14ac:dyDescent="0.2">
      <c r="A2278" s="27" t="s">
        <v>2557</v>
      </c>
      <c r="B2278" s="27" t="s">
        <v>28243</v>
      </c>
      <c r="C2278" s="27" t="s">
        <v>24279</v>
      </c>
      <c r="D2278" s="27" t="s">
        <v>24280</v>
      </c>
      <c r="E2278" s="27" t="s">
        <v>28244</v>
      </c>
    </row>
    <row r="2279" spans="1:5" x14ac:dyDescent="0.2">
      <c r="A2279" s="27" t="s">
        <v>2558</v>
      </c>
      <c r="B2279" s="27" t="s">
        <v>28245</v>
      </c>
      <c r="C2279" s="27" t="s">
        <v>24279</v>
      </c>
      <c r="D2279" s="27" t="s">
        <v>24280</v>
      </c>
      <c r="E2279" s="27" t="s">
        <v>28246</v>
      </c>
    </row>
    <row r="2280" spans="1:5" x14ac:dyDescent="0.2">
      <c r="A2280" s="27" t="s">
        <v>2559</v>
      </c>
      <c r="B2280" s="27" t="s">
        <v>28247</v>
      </c>
      <c r="C2280" s="27" t="s">
        <v>24279</v>
      </c>
      <c r="D2280" s="27" t="s">
        <v>24280</v>
      </c>
      <c r="E2280" s="27" t="s">
        <v>28248</v>
      </c>
    </row>
    <row r="2281" spans="1:5" x14ac:dyDescent="0.2">
      <c r="A2281" s="27" t="s">
        <v>2560</v>
      </c>
      <c r="B2281" s="27" t="s">
        <v>28249</v>
      </c>
      <c r="C2281" s="27" t="s">
        <v>24279</v>
      </c>
      <c r="D2281" s="27" t="s">
        <v>24280</v>
      </c>
      <c r="E2281" s="27" t="s">
        <v>28250</v>
      </c>
    </row>
    <row r="2282" spans="1:5" x14ac:dyDescent="0.2">
      <c r="A2282" s="27" t="s">
        <v>2561</v>
      </c>
      <c r="B2282" s="27" t="s">
        <v>28251</v>
      </c>
      <c r="C2282" s="27" t="s">
        <v>24279</v>
      </c>
      <c r="D2282" s="27" t="s">
        <v>24280</v>
      </c>
      <c r="E2282" s="27" t="s">
        <v>28252</v>
      </c>
    </row>
    <row r="2283" spans="1:5" x14ac:dyDescent="0.2">
      <c r="A2283" s="27" t="s">
        <v>2562</v>
      </c>
      <c r="B2283" s="27" t="s">
        <v>28253</v>
      </c>
      <c r="C2283" s="27" t="s">
        <v>24279</v>
      </c>
      <c r="D2283" s="27" t="s">
        <v>24280</v>
      </c>
      <c r="E2283" s="27" t="s">
        <v>28254</v>
      </c>
    </row>
    <row r="2284" spans="1:5" x14ac:dyDescent="0.2">
      <c r="A2284" s="27" t="s">
        <v>2563</v>
      </c>
      <c r="B2284" s="27" t="s">
        <v>28255</v>
      </c>
      <c r="C2284" s="27" t="s">
        <v>24279</v>
      </c>
      <c r="D2284" s="27" t="s">
        <v>24280</v>
      </c>
      <c r="E2284" s="27" t="s">
        <v>8628</v>
      </c>
    </row>
    <row r="2285" spans="1:5" x14ac:dyDescent="0.2">
      <c r="A2285" s="27" t="s">
        <v>2564</v>
      </c>
      <c r="B2285" s="27" t="s">
        <v>28256</v>
      </c>
      <c r="C2285" s="27" t="s">
        <v>24279</v>
      </c>
      <c r="D2285" s="27" t="s">
        <v>24280</v>
      </c>
      <c r="E2285" s="27" t="s">
        <v>24371</v>
      </c>
    </row>
    <row r="2286" spans="1:5" x14ac:dyDescent="0.2">
      <c r="A2286" s="27" t="s">
        <v>2565</v>
      </c>
      <c r="B2286" s="27" t="s">
        <v>28257</v>
      </c>
      <c r="C2286" s="27" t="s">
        <v>24279</v>
      </c>
      <c r="D2286" s="27" t="s">
        <v>24280</v>
      </c>
      <c r="E2286" s="27" t="s">
        <v>26533</v>
      </c>
    </row>
    <row r="2287" spans="1:5" x14ac:dyDescent="0.2">
      <c r="A2287" s="27" t="s">
        <v>2566</v>
      </c>
      <c r="B2287" s="27" t="s">
        <v>28258</v>
      </c>
      <c r="C2287" s="27" t="s">
        <v>24279</v>
      </c>
      <c r="D2287" s="27" t="s">
        <v>24280</v>
      </c>
      <c r="E2287" s="27" t="s">
        <v>28259</v>
      </c>
    </row>
    <row r="2288" spans="1:5" x14ac:dyDescent="0.2">
      <c r="A2288" s="27" t="s">
        <v>7971</v>
      </c>
      <c r="B2288" s="27" t="s">
        <v>8628</v>
      </c>
      <c r="C2288" s="27" t="s">
        <v>8628</v>
      </c>
      <c r="D2288" s="27" t="s">
        <v>8628</v>
      </c>
      <c r="E2288" s="27" t="s">
        <v>8628</v>
      </c>
    </row>
    <row r="2289" spans="1:5" x14ac:dyDescent="0.2">
      <c r="A2289" s="27" t="s">
        <v>2567</v>
      </c>
      <c r="B2289" s="27" t="s">
        <v>28260</v>
      </c>
      <c r="C2289" s="27" t="s">
        <v>24279</v>
      </c>
      <c r="D2289" s="27" t="s">
        <v>24280</v>
      </c>
      <c r="E2289" s="27" t="s">
        <v>8628</v>
      </c>
    </row>
    <row r="2290" spans="1:5" x14ac:dyDescent="0.2">
      <c r="A2290" s="27" t="s">
        <v>2568</v>
      </c>
      <c r="B2290" s="27" t="s">
        <v>28261</v>
      </c>
      <c r="C2290" s="27" t="s">
        <v>24279</v>
      </c>
      <c r="D2290" s="27" t="s">
        <v>24280</v>
      </c>
      <c r="E2290" s="27" t="s">
        <v>28262</v>
      </c>
    </row>
    <row r="2291" spans="1:5" x14ac:dyDescent="0.2">
      <c r="A2291" s="27" t="s">
        <v>2569</v>
      </c>
      <c r="B2291" s="27" t="s">
        <v>28263</v>
      </c>
      <c r="C2291" s="27" t="s">
        <v>24279</v>
      </c>
      <c r="D2291" s="27" t="s">
        <v>24280</v>
      </c>
      <c r="E2291" s="27" t="s">
        <v>28264</v>
      </c>
    </row>
    <row r="2292" spans="1:5" x14ac:dyDescent="0.2">
      <c r="A2292" s="27" t="s">
        <v>338</v>
      </c>
      <c r="B2292" s="27" t="s">
        <v>28265</v>
      </c>
      <c r="C2292" s="27" t="s">
        <v>24279</v>
      </c>
      <c r="D2292" s="27" t="s">
        <v>24280</v>
      </c>
      <c r="E2292" s="27" t="s">
        <v>28266</v>
      </c>
    </row>
    <row r="2293" spans="1:5" x14ac:dyDescent="0.2">
      <c r="A2293" s="27" t="s">
        <v>2570</v>
      </c>
      <c r="B2293" s="27" t="s">
        <v>28267</v>
      </c>
      <c r="C2293" s="27" t="s">
        <v>24279</v>
      </c>
      <c r="D2293" s="27" t="s">
        <v>24280</v>
      </c>
      <c r="E2293" s="27" t="s">
        <v>28268</v>
      </c>
    </row>
    <row r="2294" spans="1:5" x14ac:dyDescent="0.2">
      <c r="A2294" s="27" t="s">
        <v>2571</v>
      </c>
      <c r="B2294" s="27" t="s">
        <v>28269</v>
      </c>
      <c r="C2294" s="27" t="s">
        <v>24279</v>
      </c>
      <c r="D2294" s="27" t="s">
        <v>24280</v>
      </c>
      <c r="E2294" s="27" t="s">
        <v>8628</v>
      </c>
    </row>
    <row r="2295" spans="1:5" x14ac:dyDescent="0.2">
      <c r="A2295" s="27" t="s">
        <v>2572</v>
      </c>
      <c r="B2295" s="27" t="s">
        <v>28270</v>
      </c>
      <c r="C2295" s="27" t="s">
        <v>24279</v>
      </c>
      <c r="D2295" s="27" t="s">
        <v>24280</v>
      </c>
      <c r="E2295" s="27" t="s">
        <v>8628</v>
      </c>
    </row>
    <row r="2296" spans="1:5" x14ac:dyDescent="0.2">
      <c r="A2296" s="27" t="s">
        <v>2573</v>
      </c>
      <c r="B2296" s="27" t="s">
        <v>28271</v>
      </c>
      <c r="C2296" s="27" t="s">
        <v>24279</v>
      </c>
      <c r="D2296" s="27" t="s">
        <v>24280</v>
      </c>
      <c r="E2296" s="27" t="s">
        <v>28272</v>
      </c>
    </row>
    <row r="2297" spans="1:5" x14ac:dyDescent="0.2">
      <c r="A2297" s="27" t="s">
        <v>2574</v>
      </c>
      <c r="B2297" s="27" t="s">
        <v>28273</v>
      </c>
      <c r="C2297" s="27" t="s">
        <v>24279</v>
      </c>
      <c r="D2297" s="27" t="s">
        <v>24280</v>
      </c>
      <c r="E2297" s="27" t="s">
        <v>28274</v>
      </c>
    </row>
    <row r="2298" spans="1:5" x14ac:dyDescent="0.2">
      <c r="A2298" s="27" t="s">
        <v>171</v>
      </c>
      <c r="B2298" s="27" t="s">
        <v>28275</v>
      </c>
      <c r="C2298" s="27" t="s">
        <v>24279</v>
      </c>
      <c r="D2298" s="27" t="s">
        <v>24280</v>
      </c>
      <c r="E2298" s="27" t="s">
        <v>8628</v>
      </c>
    </row>
    <row r="2299" spans="1:5" x14ac:dyDescent="0.2">
      <c r="A2299" s="27" t="s">
        <v>2575</v>
      </c>
      <c r="B2299" s="27" t="s">
        <v>28276</v>
      </c>
      <c r="C2299" s="27" t="s">
        <v>24279</v>
      </c>
      <c r="D2299" s="27" t="s">
        <v>24280</v>
      </c>
      <c r="E2299" s="27" t="s">
        <v>28277</v>
      </c>
    </row>
    <row r="2300" spans="1:5" x14ac:dyDescent="0.2">
      <c r="A2300" s="27" t="s">
        <v>2576</v>
      </c>
      <c r="B2300" s="27" t="s">
        <v>28278</v>
      </c>
      <c r="C2300" s="27" t="s">
        <v>24283</v>
      </c>
      <c r="D2300" s="27" t="s">
        <v>24280</v>
      </c>
      <c r="E2300" s="27" t="s">
        <v>8628</v>
      </c>
    </row>
    <row r="2301" spans="1:5" x14ac:dyDescent="0.2">
      <c r="A2301" s="27" t="s">
        <v>2577</v>
      </c>
      <c r="B2301" s="27" t="s">
        <v>28279</v>
      </c>
      <c r="C2301" s="27" t="s">
        <v>24279</v>
      </c>
      <c r="D2301" s="27" t="s">
        <v>24280</v>
      </c>
      <c r="E2301" s="27" t="s">
        <v>28280</v>
      </c>
    </row>
    <row r="2302" spans="1:5" x14ac:dyDescent="0.2">
      <c r="A2302" s="27" t="s">
        <v>2578</v>
      </c>
      <c r="B2302" s="27" t="s">
        <v>28281</v>
      </c>
      <c r="C2302" s="27" t="s">
        <v>24279</v>
      </c>
      <c r="D2302" s="27" t="s">
        <v>24280</v>
      </c>
      <c r="E2302" s="27" t="s">
        <v>28282</v>
      </c>
    </row>
    <row r="2303" spans="1:5" x14ac:dyDescent="0.2">
      <c r="A2303" s="27" t="s">
        <v>2579</v>
      </c>
      <c r="B2303" s="27" t="s">
        <v>28283</v>
      </c>
      <c r="C2303" s="27" t="s">
        <v>24279</v>
      </c>
      <c r="D2303" s="27" t="s">
        <v>24280</v>
      </c>
      <c r="E2303" s="27" t="s">
        <v>8628</v>
      </c>
    </row>
    <row r="2304" spans="1:5" x14ac:dyDescent="0.2">
      <c r="A2304" s="27" t="s">
        <v>2580</v>
      </c>
      <c r="B2304" s="27" t="s">
        <v>28284</v>
      </c>
      <c r="C2304" s="27" t="s">
        <v>24279</v>
      </c>
      <c r="D2304" s="27" t="s">
        <v>24280</v>
      </c>
      <c r="E2304" s="27" t="s">
        <v>28285</v>
      </c>
    </row>
    <row r="2305" spans="1:5" x14ac:dyDescent="0.2">
      <c r="A2305" s="27" t="s">
        <v>2581</v>
      </c>
      <c r="B2305" s="27" t="s">
        <v>28286</v>
      </c>
      <c r="C2305" s="27" t="s">
        <v>24279</v>
      </c>
      <c r="D2305" s="27" t="s">
        <v>24280</v>
      </c>
      <c r="E2305" s="27" t="s">
        <v>28287</v>
      </c>
    </row>
    <row r="2306" spans="1:5" x14ac:dyDescent="0.2">
      <c r="A2306" s="27" t="s">
        <v>2582</v>
      </c>
      <c r="B2306" s="27" t="s">
        <v>28288</v>
      </c>
      <c r="C2306" s="27" t="s">
        <v>24279</v>
      </c>
      <c r="D2306" s="27" t="s">
        <v>24280</v>
      </c>
      <c r="E2306" s="27" t="s">
        <v>28289</v>
      </c>
    </row>
    <row r="2307" spans="1:5" x14ac:dyDescent="0.2">
      <c r="A2307" s="27" t="s">
        <v>2583</v>
      </c>
      <c r="B2307" s="27" t="s">
        <v>28290</v>
      </c>
      <c r="C2307" s="27" t="s">
        <v>24279</v>
      </c>
      <c r="D2307" s="27" t="s">
        <v>24280</v>
      </c>
      <c r="E2307" s="27" t="s">
        <v>24650</v>
      </c>
    </row>
    <row r="2308" spans="1:5" x14ac:dyDescent="0.2">
      <c r="A2308" s="27" t="s">
        <v>2584</v>
      </c>
      <c r="B2308" s="27" t="s">
        <v>28291</v>
      </c>
      <c r="C2308" s="27" t="s">
        <v>24279</v>
      </c>
      <c r="D2308" s="27" t="s">
        <v>24280</v>
      </c>
      <c r="E2308" s="27" t="s">
        <v>28292</v>
      </c>
    </row>
    <row r="2309" spans="1:5" x14ac:dyDescent="0.2">
      <c r="A2309" s="27" t="s">
        <v>2585</v>
      </c>
      <c r="B2309" s="27" t="s">
        <v>28293</v>
      </c>
      <c r="C2309" s="27" t="s">
        <v>24279</v>
      </c>
      <c r="D2309" s="27" t="s">
        <v>24280</v>
      </c>
      <c r="E2309" s="27" t="s">
        <v>28294</v>
      </c>
    </row>
    <row r="2310" spans="1:5" x14ac:dyDescent="0.2">
      <c r="A2310" s="27" t="s">
        <v>2586</v>
      </c>
      <c r="B2310" s="27" t="s">
        <v>28295</v>
      </c>
      <c r="C2310" s="27" t="s">
        <v>24279</v>
      </c>
      <c r="D2310" s="27" t="s">
        <v>24280</v>
      </c>
      <c r="E2310" s="27" t="s">
        <v>28296</v>
      </c>
    </row>
    <row r="2311" spans="1:5" x14ac:dyDescent="0.2">
      <c r="A2311" s="27" t="s">
        <v>2587</v>
      </c>
      <c r="B2311" s="27" t="s">
        <v>28297</v>
      </c>
      <c r="C2311" s="27" t="s">
        <v>24279</v>
      </c>
      <c r="D2311" s="27" t="s">
        <v>24280</v>
      </c>
      <c r="E2311" s="27" t="s">
        <v>28298</v>
      </c>
    </row>
    <row r="2312" spans="1:5" x14ac:dyDescent="0.2">
      <c r="A2312" s="27" t="s">
        <v>2588</v>
      </c>
      <c r="B2312" s="27" t="s">
        <v>28299</v>
      </c>
      <c r="C2312" s="27" t="s">
        <v>24283</v>
      </c>
      <c r="D2312" s="27" t="s">
        <v>24280</v>
      </c>
      <c r="E2312" s="27" t="s">
        <v>28300</v>
      </c>
    </row>
    <row r="2313" spans="1:5" x14ac:dyDescent="0.2">
      <c r="A2313" s="27" t="s">
        <v>2589</v>
      </c>
      <c r="B2313" s="27" t="s">
        <v>28301</v>
      </c>
      <c r="C2313" s="27" t="s">
        <v>24279</v>
      </c>
      <c r="D2313" s="27" t="s">
        <v>24280</v>
      </c>
      <c r="E2313" s="27" t="s">
        <v>28302</v>
      </c>
    </row>
    <row r="2314" spans="1:5" x14ac:dyDescent="0.2">
      <c r="A2314" s="27" t="s">
        <v>2590</v>
      </c>
      <c r="B2314" s="27" t="s">
        <v>28303</v>
      </c>
      <c r="C2314" s="27" t="s">
        <v>24279</v>
      </c>
      <c r="D2314" s="27" t="s">
        <v>24280</v>
      </c>
      <c r="E2314" s="27" t="s">
        <v>28304</v>
      </c>
    </row>
    <row r="2315" spans="1:5" x14ac:dyDescent="0.2">
      <c r="A2315" s="27" t="s">
        <v>2591</v>
      </c>
      <c r="B2315" s="27" t="s">
        <v>28305</v>
      </c>
      <c r="C2315" s="27" t="s">
        <v>24279</v>
      </c>
      <c r="D2315" s="27" t="s">
        <v>24280</v>
      </c>
      <c r="E2315" s="27" t="s">
        <v>28306</v>
      </c>
    </row>
    <row r="2316" spans="1:5" x14ac:dyDescent="0.2">
      <c r="A2316" s="27" t="s">
        <v>2592</v>
      </c>
      <c r="B2316" s="27" t="s">
        <v>28307</v>
      </c>
      <c r="C2316" s="27" t="s">
        <v>24279</v>
      </c>
      <c r="D2316" s="27" t="s">
        <v>24280</v>
      </c>
      <c r="E2316" s="27" t="s">
        <v>28308</v>
      </c>
    </row>
    <row r="2317" spans="1:5" x14ac:dyDescent="0.2">
      <c r="A2317" s="27" t="s">
        <v>2593</v>
      </c>
      <c r="B2317" s="27" t="s">
        <v>28309</v>
      </c>
      <c r="C2317" s="27" t="s">
        <v>24279</v>
      </c>
      <c r="D2317" s="27" t="s">
        <v>24280</v>
      </c>
      <c r="E2317" s="27" t="s">
        <v>28310</v>
      </c>
    </row>
    <row r="2318" spans="1:5" x14ac:dyDescent="0.2">
      <c r="A2318" s="27" t="s">
        <v>2594</v>
      </c>
      <c r="B2318" s="27" t="s">
        <v>28311</v>
      </c>
      <c r="C2318" s="27" t="s">
        <v>24279</v>
      </c>
      <c r="D2318" s="27" t="s">
        <v>24280</v>
      </c>
      <c r="E2318" s="27" t="s">
        <v>28312</v>
      </c>
    </row>
    <row r="2319" spans="1:5" x14ac:dyDescent="0.2">
      <c r="A2319" s="27" t="s">
        <v>2595</v>
      </c>
      <c r="B2319" s="27" t="s">
        <v>28313</v>
      </c>
      <c r="C2319" s="27" t="s">
        <v>24279</v>
      </c>
      <c r="D2319" s="27" t="s">
        <v>24280</v>
      </c>
      <c r="E2319" s="27" t="s">
        <v>28314</v>
      </c>
    </row>
    <row r="2320" spans="1:5" x14ac:dyDescent="0.2">
      <c r="A2320" s="27" t="s">
        <v>2596</v>
      </c>
      <c r="B2320" s="27" t="s">
        <v>28315</v>
      </c>
      <c r="C2320" s="27" t="s">
        <v>24279</v>
      </c>
      <c r="D2320" s="27" t="s">
        <v>24280</v>
      </c>
      <c r="E2320" s="27" t="s">
        <v>28316</v>
      </c>
    </row>
    <row r="2321" spans="1:5" x14ac:dyDescent="0.2">
      <c r="A2321" s="27" t="s">
        <v>2597</v>
      </c>
      <c r="B2321" s="27" t="s">
        <v>28317</v>
      </c>
      <c r="C2321" s="27" t="s">
        <v>24279</v>
      </c>
      <c r="D2321" s="27" t="s">
        <v>24280</v>
      </c>
      <c r="E2321" s="27" t="s">
        <v>28318</v>
      </c>
    </row>
    <row r="2322" spans="1:5" x14ac:dyDescent="0.2">
      <c r="A2322" s="27" t="s">
        <v>2598</v>
      </c>
      <c r="B2322" s="27" t="s">
        <v>28319</v>
      </c>
      <c r="C2322" s="27" t="s">
        <v>24279</v>
      </c>
      <c r="D2322" s="27" t="s">
        <v>24280</v>
      </c>
      <c r="E2322" s="27" t="s">
        <v>28320</v>
      </c>
    </row>
    <row r="2323" spans="1:5" x14ac:dyDescent="0.2">
      <c r="A2323" s="27" t="s">
        <v>2599</v>
      </c>
      <c r="B2323" s="27" t="s">
        <v>28321</v>
      </c>
      <c r="C2323" s="27" t="s">
        <v>24279</v>
      </c>
      <c r="D2323" s="27" t="s">
        <v>24280</v>
      </c>
      <c r="E2323" s="27" t="s">
        <v>28322</v>
      </c>
    </row>
    <row r="2324" spans="1:5" x14ac:dyDescent="0.2">
      <c r="A2324" s="27" t="s">
        <v>2600</v>
      </c>
      <c r="B2324" s="27" t="s">
        <v>28323</v>
      </c>
      <c r="C2324" s="27" t="s">
        <v>24283</v>
      </c>
      <c r="D2324" s="27" t="s">
        <v>24280</v>
      </c>
      <c r="E2324" s="27" t="s">
        <v>28324</v>
      </c>
    </row>
    <row r="2325" spans="1:5" x14ac:dyDescent="0.2">
      <c r="A2325" s="27" t="s">
        <v>2601</v>
      </c>
      <c r="B2325" s="27" t="s">
        <v>28325</v>
      </c>
      <c r="C2325" s="27" t="s">
        <v>24279</v>
      </c>
      <c r="D2325" s="27" t="s">
        <v>24280</v>
      </c>
      <c r="E2325" s="27" t="s">
        <v>28326</v>
      </c>
    </row>
    <row r="2326" spans="1:5" x14ac:dyDescent="0.2">
      <c r="A2326" s="27" t="s">
        <v>2602</v>
      </c>
      <c r="B2326" s="27" t="s">
        <v>28327</v>
      </c>
      <c r="C2326" s="27" t="s">
        <v>24279</v>
      </c>
      <c r="D2326" s="27" t="s">
        <v>24280</v>
      </c>
      <c r="E2326" s="27" t="s">
        <v>28328</v>
      </c>
    </row>
    <row r="2327" spans="1:5" x14ac:dyDescent="0.2">
      <c r="A2327" s="27" t="s">
        <v>2603</v>
      </c>
      <c r="B2327" s="27" t="s">
        <v>28329</v>
      </c>
      <c r="C2327" s="27" t="s">
        <v>24279</v>
      </c>
      <c r="D2327" s="27" t="s">
        <v>24280</v>
      </c>
      <c r="E2327" s="27" t="s">
        <v>28330</v>
      </c>
    </row>
    <row r="2328" spans="1:5" x14ac:dyDescent="0.2">
      <c r="A2328" s="27" t="s">
        <v>2604</v>
      </c>
      <c r="B2328" s="27" t="s">
        <v>28331</v>
      </c>
      <c r="C2328" s="27" t="s">
        <v>24279</v>
      </c>
      <c r="D2328" s="27" t="s">
        <v>24280</v>
      </c>
      <c r="E2328" s="27" t="s">
        <v>28332</v>
      </c>
    </row>
    <row r="2329" spans="1:5" x14ac:dyDescent="0.2">
      <c r="A2329" s="27" t="s">
        <v>2605</v>
      </c>
      <c r="B2329" s="27" t="s">
        <v>28333</v>
      </c>
      <c r="C2329" s="27" t="s">
        <v>24279</v>
      </c>
      <c r="D2329" s="27" t="s">
        <v>24280</v>
      </c>
      <c r="E2329" s="27" t="s">
        <v>28334</v>
      </c>
    </row>
    <row r="2330" spans="1:5" x14ac:dyDescent="0.2">
      <c r="A2330" s="27" t="s">
        <v>2606</v>
      </c>
      <c r="B2330" s="27" t="s">
        <v>28335</v>
      </c>
      <c r="C2330" s="27" t="s">
        <v>24279</v>
      </c>
      <c r="D2330" s="27" t="s">
        <v>24280</v>
      </c>
      <c r="E2330" s="27" t="s">
        <v>25061</v>
      </c>
    </row>
    <row r="2331" spans="1:5" x14ac:dyDescent="0.2">
      <c r="A2331" s="27" t="s">
        <v>2607</v>
      </c>
      <c r="B2331" s="27" t="s">
        <v>28336</v>
      </c>
      <c r="C2331" s="27" t="s">
        <v>24283</v>
      </c>
      <c r="D2331" s="27" t="s">
        <v>24280</v>
      </c>
      <c r="E2331" s="27" t="s">
        <v>28337</v>
      </c>
    </row>
    <row r="2332" spans="1:5" x14ac:dyDescent="0.2">
      <c r="A2332" s="27" t="s">
        <v>47</v>
      </c>
      <c r="B2332" s="27" t="s">
        <v>28338</v>
      </c>
      <c r="C2332" s="27" t="s">
        <v>24279</v>
      </c>
      <c r="D2332" s="27" t="s">
        <v>24280</v>
      </c>
      <c r="E2332" s="27" t="s">
        <v>28339</v>
      </c>
    </row>
    <row r="2333" spans="1:5" x14ac:dyDescent="0.2">
      <c r="A2333" s="27" t="s">
        <v>2608</v>
      </c>
      <c r="B2333" s="27" t="s">
        <v>28340</v>
      </c>
      <c r="C2333" s="27" t="s">
        <v>24279</v>
      </c>
      <c r="D2333" s="27" t="s">
        <v>24280</v>
      </c>
      <c r="E2333" s="27" t="s">
        <v>28341</v>
      </c>
    </row>
    <row r="2334" spans="1:5" x14ac:dyDescent="0.2">
      <c r="A2334" s="27" t="s">
        <v>2609</v>
      </c>
      <c r="B2334" s="27" t="s">
        <v>28342</v>
      </c>
      <c r="C2334" s="27" t="s">
        <v>24283</v>
      </c>
      <c r="D2334" s="27" t="s">
        <v>24280</v>
      </c>
      <c r="E2334" s="27" t="s">
        <v>28343</v>
      </c>
    </row>
    <row r="2335" spans="1:5" x14ac:dyDescent="0.2">
      <c r="A2335" s="27" t="s">
        <v>2610</v>
      </c>
      <c r="B2335" s="27" t="s">
        <v>28344</v>
      </c>
      <c r="C2335" s="27" t="s">
        <v>24279</v>
      </c>
      <c r="D2335" s="27" t="s">
        <v>24280</v>
      </c>
      <c r="E2335" s="27" t="s">
        <v>28345</v>
      </c>
    </row>
    <row r="2336" spans="1:5" x14ac:dyDescent="0.2">
      <c r="A2336" s="27" t="s">
        <v>2611</v>
      </c>
      <c r="B2336" s="27" t="s">
        <v>28346</v>
      </c>
      <c r="C2336" s="27" t="s">
        <v>24279</v>
      </c>
      <c r="D2336" s="27" t="s">
        <v>24280</v>
      </c>
      <c r="E2336" s="27" t="s">
        <v>28347</v>
      </c>
    </row>
    <row r="2337" spans="1:5" x14ac:dyDescent="0.2">
      <c r="A2337" s="27" t="s">
        <v>2612</v>
      </c>
      <c r="B2337" s="27" t="s">
        <v>28348</v>
      </c>
      <c r="C2337" s="27" t="s">
        <v>24279</v>
      </c>
      <c r="D2337" s="27" t="s">
        <v>24280</v>
      </c>
      <c r="E2337" s="27" t="s">
        <v>8628</v>
      </c>
    </row>
    <row r="2338" spans="1:5" x14ac:dyDescent="0.2">
      <c r="A2338" s="27" t="s">
        <v>2613</v>
      </c>
      <c r="B2338" s="27" t="s">
        <v>28349</v>
      </c>
      <c r="C2338" s="27" t="s">
        <v>24279</v>
      </c>
      <c r="D2338" s="27" t="s">
        <v>24280</v>
      </c>
      <c r="E2338" s="27" t="s">
        <v>28350</v>
      </c>
    </row>
    <row r="2339" spans="1:5" x14ac:dyDescent="0.2">
      <c r="A2339" s="27" t="s">
        <v>2614</v>
      </c>
      <c r="B2339" s="27" t="s">
        <v>28351</v>
      </c>
      <c r="C2339" s="27" t="s">
        <v>24279</v>
      </c>
      <c r="D2339" s="27" t="s">
        <v>24280</v>
      </c>
      <c r="E2339" s="27" t="s">
        <v>28352</v>
      </c>
    </row>
    <row r="2340" spans="1:5" x14ac:dyDescent="0.2">
      <c r="A2340" s="27" t="s">
        <v>2615</v>
      </c>
      <c r="B2340" s="27" t="s">
        <v>28353</v>
      </c>
      <c r="C2340" s="27" t="s">
        <v>24279</v>
      </c>
      <c r="D2340" s="27" t="s">
        <v>24280</v>
      </c>
      <c r="E2340" s="27" t="s">
        <v>28354</v>
      </c>
    </row>
    <row r="2341" spans="1:5" x14ac:dyDescent="0.2">
      <c r="A2341" s="27" t="s">
        <v>2616</v>
      </c>
      <c r="B2341" s="27" t="s">
        <v>28355</v>
      </c>
      <c r="C2341" s="27" t="s">
        <v>24279</v>
      </c>
      <c r="D2341" s="27" t="s">
        <v>24280</v>
      </c>
      <c r="E2341" s="27" t="s">
        <v>28356</v>
      </c>
    </row>
    <row r="2342" spans="1:5" x14ac:dyDescent="0.2">
      <c r="A2342" s="27" t="s">
        <v>2617</v>
      </c>
      <c r="B2342" s="27" t="s">
        <v>28357</v>
      </c>
      <c r="C2342" s="27" t="s">
        <v>24279</v>
      </c>
      <c r="D2342" s="27" t="s">
        <v>24280</v>
      </c>
      <c r="E2342" s="27" t="s">
        <v>28358</v>
      </c>
    </row>
    <row r="2343" spans="1:5" x14ac:dyDescent="0.2">
      <c r="A2343" s="27" t="s">
        <v>2618</v>
      </c>
      <c r="B2343" s="27" t="s">
        <v>28359</v>
      </c>
      <c r="C2343" s="27" t="s">
        <v>24279</v>
      </c>
      <c r="D2343" s="27" t="s">
        <v>24280</v>
      </c>
      <c r="E2343" s="27" t="s">
        <v>28360</v>
      </c>
    </row>
    <row r="2344" spans="1:5" x14ac:dyDescent="0.2">
      <c r="A2344" s="27" t="s">
        <v>2619</v>
      </c>
      <c r="B2344" s="27" t="s">
        <v>28361</v>
      </c>
      <c r="C2344" s="27" t="s">
        <v>24279</v>
      </c>
      <c r="D2344" s="27" t="s">
        <v>24280</v>
      </c>
      <c r="E2344" s="27" t="s">
        <v>8628</v>
      </c>
    </row>
    <row r="2345" spans="1:5" x14ac:dyDescent="0.2">
      <c r="A2345" s="27" t="s">
        <v>2620</v>
      </c>
      <c r="B2345" s="27" t="s">
        <v>28362</v>
      </c>
      <c r="C2345" s="27" t="s">
        <v>24279</v>
      </c>
      <c r="D2345" s="27" t="s">
        <v>24280</v>
      </c>
      <c r="E2345" s="27" t="s">
        <v>25976</v>
      </c>
    </row>
    <row r="2346" spans="1:5" x14ac:dyDescent="0.2">
      <c r="A2346" s="27" t="s">
        <v>2621</v>
      </c>
      <c r="B2346" s="27" t="s">
        <v>28363</v>
      </c>
      <c r="C2346" s="27" t="s">
        <v>24279</v>
      </c>
      <c r="D2346" s="27" t="s">
        <v>24280</v>
      </c>
      <c r="E2346" s="27" t="s">
        <v>28364</v>
      </c>
    </row>
    <row r="2347" spans="1:5" x14ac:dyDescent="0.2">
      <c r="A2347" s="27" t="s">
        <v>2622</v>
      </c>
      <c r="B2347" s="27" t="s">
        <v>28365</v>
      </c>
      <c r="C2347" s="27" t="s">
        <v>24279</v>
      </c>
      <c r="D2347" s="27" t="s">
        <v>24280</v>
      </c>
      <c r="E2347" s="27" t="s">
        <v>28366</v>
      </c>
    </row>
    <row r="2348" spans="1:5" x14ac:dyDescent="0.2">
      <c r="A2348" s="27" t="s">
        <v>2623</v>
      </c>
      <c r="B2348" s="27" t="s">
        <v>28367</v>
      </c>
      <c r="C2348" s="27" t="s">
        <v>24283</v>
      </c>
      <c r="D2348" s="27" t="s">
        <v>24280</v>
      </c>
      <c r="E2348" s="27" t="s">
        <v>24367</v>
      </c>
    </row>
    <row r="2349" spans="1:5" x14ac:dyDescent="0.2">
      <c r="A2349" s="27" t="s">
        <v>2624</v>
      </c>
      <c r="B2349" s="27" t="s">
        <v>28368</v>
      </c>
      <c r="C2349" s="27" t="s">
        <v>24279</v>
      </c>
      <c r="D2349" s="27" t="s">
        <v>24280</v>
      </c>
      <c r="E2349" s="27" t="s">
        <v>28369</v>
      </c>
    </row>
    <row r="2350" spans="1:5" x14ac:dyDescent="0.2">
      <c r="A2350" s="27" t="s">
        <v>2625</v>
      </c>
      <c r="B2350" s="27" t="s">
        <v>28370</v>
      </c>
      <c r="C2350" s="27" t="s">
        <v>24279</v>
      </c>
      <c r="D2350" s="27" t="s">
        <v>24280</v>
      </c>
      <c r="E2350" s="27" t="s">
        <v>8628</v>
      </c>
    </row>
    <row r="2351" spans="1:5" x14ac:dyDescent="0.2">
      <c r="A2351" s="27" t="s">
        <v>2626</v>
      </c>
      <c r="B2351" s="27" t="s">
        <v>28371</v>
      </c>
      <c r="C2351" s="27" t="s">
        <v>24279</v>
      </c>
      <c r="D2351" s="27" t="s">
        <v>24280</v>
      </c>
      <c r="E2351" s="27" t="s">
        <v>24491</v>
      </c>
    </row>
    <row r="2352" spans="1:5" x14ac:dyDescent="0.2">
      <c r="A2352" s="27" t="s">
        <v>2627</v>
      </c>
      <c r="B2352" s="27" t="s">
        <v>28372</v>
      </c>
      <c r="C2352" s="27" t="s">
        <v>24283</v>
      </c>
      <c r="D2352" s="27" t="s">
        <v>24280</v>
      </c>
      <c r="E2352" s="27" t="s">
        <v>8628</v>
      </c>
    </row>
    <row r="2353" spans="1:5" x14ac:dyDescent="0.2">
      <c r="A2353" s="27" t="s">
        <v>2628</v>
      </c>
      <c r="B2353" s="27" t="s">
        <v>28373</v>
      </c>
      <c r="C2353" s="27" t="s">
        <v>24279</v>
      </c>
      <c r="D2353" s="27" t="s">
        <v>24280</v>
      </c>
      <c r="E2353" s="27" t="s">
        <v>28374</v>
      </c>
    </row>
    <row r="2354" spans="1:5" x14ac:dyDescent="0.2">
      <c r="A2354" s="27" t="s">
        <v>2629</v>
      </c>
      <c r="B2354" s="27" t="s">
        <v>8628</v>
      </c>
      <c r="C2354" s="27" t="s">
        <v>8628</v>
      </c>
      <c r="D2354" s="27" t="s">
        <v>8628</v>
      </c>
      <c r="E2354" s="27" t="s">
        <v>8628</v>
      </c>
    </row>
    <row r="2355" spans="1:5" x14ac:dyDescent="0.2">
      <c r="A2355" s="27" t="s">
        <v>2630</v>
      </c>
      <c r="B2355" s="27" t="s">
        <v>28375</v>
      </c>
      <c r="C2355" s="27" t="s">
        <v>24279</v>
      </c>
      <c r="D2355" s="27" t="s">
        <v>24280</v>
      </c>
      <c r="E2355" s="27" t="s">
        <v>28376</v>
      </c>
    </row>
    <row r="2356" spans="1:5" x14ac:dyDescent="0.2">
      <c r="A2356" s="27" t="s">
        <v>2631</v>
      </c>
      <c r="B2356" s="27" t="s">
        <v>28377</v>
      </c>
      <c r="C2356" s="27" t="s">
        <v>24279</v>
      </c>
      <c r="D2356" s="27" t="s">
        <v>24280</v>
      </c>
      <c r="E2356" s="27" t="s">
        <v>28378</v>
      </c>
    </row>
    <row r="2357" spans="1:5" x14ac:dyDescent="0.2">
      <c r="A2357" s="27" t="s">
        <v>2632</v>
      </c>
      <c r="B2357" s="27" t="s">
        <v>28379</v>
      </c>
      <c r="C2357" s="27" t="s">
        <v>24279</v>
      </c>
      <c r="D2357" s="27" t="s">
        <v>24280</v>
      </c>
      <c r="E2357" s="27" t="s">
        <v>28380</v>
      </c>
    </row>
    <row r="2358" spans="1:5" x14ac:dyDescent="0.2">
      <c r="A2358" s="27" t="s">
        <v>2633</v>
      </c>
      <c r="B2358" s="27" t="s">
        <v>28381</v>
      </c>
      <c r="C2358" s="27" t="s">
        <v>24283</v>
      </c>
      <c r="D2358" s="27" t="s">
        <v>24280</v>
      </c>
      <c r="E2358" s="27" t="s">
        <v>28382</v>
      </c>
    </row>
    <row r="2359" spans="1:5" x14ac:dyDescent="0.2">
      <c r="A2359" s="27" t="s">
        <v>2634</v>
      </c>
      <c r="B2359" s="27" t="s">
        <v>28383</v>
      </c>
      <c r="C2359" s="27" t="s">
        <v>24279</v>
      </c>
      <c r="D2359" s="27" t="s">
        <v>24280</v>
      </c>
      <c r="E2359" s="27" t="s">
        <v>28384</v>
      </c>
    </row>
    <row r="2360" spans="1:5" x14ac:dyDescent="0.2">
      <c r="A2360" s="27" t="s">
        <v>2635</v>
      </c>
      <c r="B2360" s="27" t="s">
        <v>28385</v>
      </c>
      <c r="C2360" s="27" t="s">
        <v>24279</v>
      </c>
      <c r="D2360" s="27" t="s">
        <v>24280</v>
      </c>
      <c r="E2360" s="27" t="s">
        <v>28386</v>
      </c>
    </row>
    <row r="2361" spans="1:5" x14ac:dyDescent="0.2">
      <c r="A2361" s="27" t="s">
        <v>2636</v>
      </c>
      <c r="B2361" s="27" t="s">
        <v>28387</v>
      </c>
      <c r="C2361" s="27" t="s">
        <v>24279</v>
      </c>
      <c r="D2361" s="27" t="s">
        <v>24280</v>
      </c>
      <c r="E2361" s="27" t="s">
        <v>28388</v>
      </c>
    </row>
    <row r="2362" spans="1:5" x14ac:dyDescent="0.2">
      <c r="A2362" s="27" t="s">
        <v>2637</v>
      </c>
      <c r="B2362" s="27" t="s">
        <v>28389</v>
      </c>
      <c r="C2362" s="27" t="s">
        <v>24279</v>
      </c>
      <c r="D2362" s="27" t="s">
        <v>24280</v>
      </c>
      <c r="E2362" s="27" t="s">
        <v>28390</v>
      </c>
    </row>
    <row r="2363" spans="1:5" x14ac:dyDescent="0.2">
      <c r="A2363" s="27" t="s">
        <v>2638</v>
      </c>
      <c r="B2363" s="27" t="s">
        <v>28391</v>
      </c>
      <c r="C2363" s="27" t="s">
        <v>24279</v>
      </c>
      <c r="D2363" s="27" t="s">
        <v>24280</v>
      </c>
      <c r="E2363" s="27" t="s">
        <v>8628</v>
      </c>
    </row>
    <row r="2364" spans="1:5" x14ac:dyDescent="0.2">
      <c r="A2364" s="27" t="s">
        <v>172</v>
      </c>
      <c r="B2364" s="27" t="s">
        <v>28392</v>
      </c>
      <c r="C2364" s="27" t="s">
        <v>24279</v>
      </c>
      <c r="D2364" s="27" t="s">
        <v>24280</v>
      </c>
      <c r="E2364" s="27" t="s">
        <v>28393</v>
      </c>
    </row>
    <row r="2365" spans="1:5" x14ac:dyDescent="0.2">
      <c r="A2365" s="27" t="s">
        <v>2639</v>
      </c>
      <c r="B2365" s="27" t="s">
        <v>28394</v>
      </c>
      <c r="C2365" s="27" t="s">
        <v>24279</v>
      </c>
      <c r="D2365" s="27" t="s">
        <v>24280</v>
      </c>
      <c r="E2365" s="27" t="s">
        <v>28395</v>
      </c>
    </row>
    <row r="2366" spans="1:5" x14ac:dyDescent="0.2">
      <c r="A2366" s="27" t="s">
        <v>2640</v>
      </c>
      <c r="B2366" s="27" t="s">
        <v>28396</v>
      </c>
      <c r="C2366" s="27" t="s">
        <v>24279</v>
      </c>
      <c r="D2366" s="27" t="s">
        <v>24280</v>
      </c>
      <c r="E2366" s="27" t="s">
        <v>28397</v>
      </c>
    </row>
    <row r="2367" spans="1:5" x14ac:dyDescent="0.2">
      <c r="A2367" s="27" t="s">
        <v>2641</v>
      </c>
      <c r="B2367" s="27" t="s">
        <v>28398</v>
      </c>
      <c r="C2367" s="27" t="s">
        <v>24279</v>
      </c>
      <c r="D2367" s="27" t="s">
        <v>24280</v>
      </c>
      <c r="E2367" s="27" t="s">
        <v>26298</v>
      </c>
    </row>
    <row r="2368" spans="1:5" x14ac:dyDescent="0.2">
      <c r="A2368" s="27" t="s">
        <v>2642</v>
      </c>
      <c r="B2368" s="27" t="s">
        <v>8628</v>
      </c>
      <c r="C2368" s="27" t="s">
        <v>8628</v>
      </c>
      <c r="D2368" s="27" t="s">
        <v>8628</v>
      </c>
      <c r="E2368" s="27" t="s">
        <v>8628</v>
      </c>
    </row>
    <row r="2369" spans="1:5" x14ac:dyDescent="0.2">
      <c r="A2369" s="27" t="s">
        <v>2643</v>
      </c>
      <c r="B2369" s="27" t="s">
        <v>28399</v>
      </c>
      <c r="C2369" s="27" t="s">
        <v>24279</v>
      </c>
      <c r="D2369" s="27" t="s">
        <v>24280</v>
      </c>
      <c r="E2369" s="27" t="s">
        <v>28400</v>
      </c>
    </row>
    <row r="2370" spans="1:5" x14ac:dyDescent="0.2">
      <c r="A2370" s="27" t="s">
        <v>2644</v>
      </c>
      <c r="B2370" s="27" t="s">
        <v>28401</v>
      </c>
      <c r="C2370" s="27" t="s">
        <v>24279</v>
      </c>
      <c r="D2370" s="27" t="s">
        <v>24280</v>
      </c>
      <c r="E2370" s="27" t="s">
        <v>28402</v>
      </c>
    </row>
    <row r="2371" spans="1:5" x14ac:dyDescent="0.2">
      <c r="A2371" s="27" t="s">
        <v>2645</v>
      </c>
      <c r="B2371" s="27" t="s">
        <v>28403</v>
      </c>
      <c r="C2371" s="27" t="s">
        <v>24283</v>
      </c>
      <c r="D2371" s="27" t="s">
        <v>24280</v>
      </c>
      <c r="E2371" s="27" t="s">
        <v>28404</v>
      </c>
    </row>
    <row r="2372" spans="1:5" x14ac:dyDescent="0.2">
      <c r="A2372" s="27" t="s">
        <v>2646</v>
      </c>
      <c r="B2372" s="27" t="s">
        <v>28405</v>
      </c>
      <c r="C2372" s="27" t="s">
        <v>24279</v>
      </c>
      <c r="D2372" s="27" t="s">
        <v>24280</v>
      </c>
      <c r="E2372" s="27" t="s">
        <v>27591</v>
      </c>
    </row>
    <row r="2373" spans="1:5" x14ac:dyDescent="0.2">
      <c r="A2373" s="27" t="s">
        <v>2647</v>
      </c>
      <c r="B2373" s="27" t="s">
        <v>28406</v>
      </c>
      <c r="C2373" s="27" t="s">
        <v>24279</v>
      </c>
      <c r="D2373" s="27" t="s">
        <v>24280</v>
      </c>
      <c r="E2373" s="27" t="s">
        <v>8628</v>
      </c>
    </row>
    <row r="2374" spans="1:5" x14ac:dyDescent="0.2">
      <c r="A2374" s="27" t="s">
        <v>2648</v>
      </c>
      <c r="B2374" s="27" t="s">
        <v>28407</v>
      </c>
      <c r="C2374" s="27" t="s">
        <v>24279</v>
      </c>
      <c r="D2374" s="27" t="s">
        <v>24280</v>
      </c>
      <c r="E2374" s="27" t="s">
        <v>28408</v>
      </c>
    </row>
    <row r="2375" spans="1:5" x14ac:dyDescent="0.2">
      <c r="A2375" s="27" t="s">
        <v>2649</v>
      </c>
      <c r="B2375" s="27" t="s">
        <v>28409</v>
      </c>
      <c r="C2375" s="27" t="s">
        <v>24279</v>
      </c>
      <c r="D2375" s="27" t="s">
        <v>24280</v>
      </c>
      <c r="E2375" s="27" t="s">
        <v>28410</v>
      </c>
    </row>
    <row r="2376" spans="1:5" x14ac:dyDescent="0.2">
      <c r="A2376" s="27" t="s">
        <v>2650</v>
      </c>
      <c r="B2376" s="27" t="s">
        <v>28411</v>
      </c>
      <c r="C2376" s="27" t="s">
        <v>24279</v>
      </c>
      <c r="D2376" s="27" t="s">
        <v>24280</v>
      </c>
      <c r="E2376" s="27" t="s">
        <v>28412</v>
      </c>
    </row>
    <row r="2377" spans="1:5" x14ac:dyDescent="0.2">
      <c r="A2377" s="27" t="s">
        <v>2651</v>
      </c>
      <c r="B2377" s="27" t="s">
        <v>28413</v>
      </c>
      <c r="C2377" s="27" t="s">
        <v>24279</v>
      </c>
      <c r="D2377" s="27" t="s">
        <v>24280</v>
      </c>
      <c r="E2377" s="27" t="s">
        <v>28414</v>
      </c>
    </row>
    <row r="2378" spans="1:5" x14ac:dyDescent="0.2">
      <c r="A2378" s="27" t="s">
        <v>2652</v>
      </c>
      <c r="B2378" s="27" t="s">
        <v>28415</v>
      </c>
      <c r="C2378" s="27" t="s">
        <v>24279</v>
      </c>
      <c r="D2378" s="27" t="s">
        <v>24280</v>
      </c>
      <c r="E2378" s="27" t="s">
        <v>28416</v>
      </c>
    </row>
    <row r="2379" spans="1:5" x14ac:dyDescent="0.2">
      <c r="A2379" s="27" t="s">
        <v>2653</v>
      </c>
      <c r="B2379" s="27" t="s">
        <v>28417</v>
      </c>
      <c r="C2379" s="27" t="s">
        <v>24279</v>
      </c>
      <c r="D2379" s="27" t="s">
        <v>24280</v>
      </c>
      <c r="E2379" s="27" t="s">
        <v>24556</v>
      </c>
    </row>
    <row r="2380" spans="1:5" x14ac:dyDescent="0.2">
      <c r="A2380" s="27" t="s">
        <v>2654</v>
      </c>
      <c r="B2380" s="27" t="s">
        <v>28418</v>
      </c>
      <c r="C2380" s="27" t="s">
        <v>24279</v>
      </c>
      <c r="D2380" s="27" t="s">
        <v>24280</v>
      </c>
      <c r="E2380" s="27" t="s">
        <v>28419</v>
      </c>
    </row>
    <row r="2381" spans="1:5" x14ac:dyDescent="0.2">
      <c r="A2381" s="27" t="s">
        <v>2655</v>
      </c>
      <c r="B2381" s="27" t="s">
        <v>28420</v>
      </c>
      <c r="C2381" s="27" t="s">
        <v>24279</v>
      </c>
      <c r="D2381" s="27" t="s">
        <v>24280</v>
      </c>
      <c r="E2381" s="27" t="s">
        <v>8628</v>
      </c>
    </row>
    <row r="2382" spans="1:5" x14ac:dyDescent="0.2">
      <c r="A2382" s="27" t="s">
        <v>2656</v>
      </c>
      <c r="B2382" s="27" t="s">
        <v>28421</v>
      </c>
      <c r="C2382" s="27" t="s">
        <v>24279</v>
      </c>
      <c r="D2382" s="27" t="s">
        <v>24280</v>
      </c>
      <c r="E2382" s="27" t="s">
        <v>28422</v>
      </c>
    </row>
    <row r="2383" spans="1:5" x14ac:dyDescent="0.2">
      <c r="A2383" s="27" t="s">
        <v>2657</v>
      </c>
      <c r="B2383" s="27" t="s">
        <v>28423</v>
      </c>
      <c r="C2383" s="27" t="s">
        <v>24279</v>
      </c>
      <c r="D2383" s="27" t="s">
        <v>24280</v>
      </c>
      <c r="E2383" s="27" t="s">
        <v>28424</v>
      </c>
    </row>
    <row r="2384" spans="1:5" x14ac:dyDescent="0.2">
      <c r="A2384" s="27" t="s">
        <v>2658</v>
      </c>
      <c r="B2384" s="27" t="s">
        <v>28425</v>
      </c>
      <c r="C2384" s="27" t="s">
        <v>24279</v>
      </c>
      <c r="D2384" s="27" t="s">
        <v>24280</v>
      </c>
      <c r="E2384" s="27" t="s">
        <v>28426</v>
      </c>
    </row>
    <row r="2385" spans="1:5" x14ac:dyDescent="0.2">
      <c r="A2385" s="27" t="s">
        <v>2659</v>
      </c>
      <c r="B2385" s="27" t="s">
        <v>28427</v>
      </c>
      <c r="C2385" s="27" t="s">
        <v>24279</v>
      </c>
      <c r="D2385" s="27" t="s">
        <v>24280</v>
      </c>
      <c r="E2385" s="27" t="s">
        <v>8628</v>
      </c>
    </row>
    <row r="2386" spans="1:5" x14ac:dyDescent="0.2">
      <c r="A2386" s="27" t="s">
        <v>2660</v>
      </c>
      <c r="B2386" s="27" t="s">
        <v>28428</v>
      </c>
      <c r="C2386" s="27" t="s">
        <v>24279</v>
      </c>
      <c r="D2386" s="27" t="s">
        <v>24280</v>
      </c>
      <c r="E2386" s="27" t="s">
        <v>28429</v>
      </c>
    </row>
    <row r="2387" spans="1:5" x14ac:dyDescent="0.2">
      <c r="A2387" s="27" t="s">
        <v>2661</v>
      </c>
      <c r="B2387" s="27" t="s">
        <v>28430</v>
      </c>
      <c r="C2387" s="27" t="s">
        <v>24279</v>
      </c>
      <c r="D2387" s="27" t="s">
        <v>24280</v>
      </c>
      <c r="E2387" s="27" t="s">
        <v>8628</v>
      </c>
    </row>
    <row r="2388" spans="1:5" x14ac:dyDescent="0.2">
      <c r="A2388" s="27" t="s">
        <v>2662</v>
      </c>
      <c r="B2388" s="27" t="s">
        <v>28431</v>
      </c>
      <c r="C2388" s="27" t="s">
        <v>24279</v>
      </c>
      <c r="D2388" s="27" t="s">
        <v>24280</v>
      </c>
      <c r="E2388" s="27" t="s">
        <v>8628</v>
      </c>
    </row>
    <row r="2389" spans="1:5" x14ac:dyDescent="0.2">
      <c r="A2389" s="27" t="s">
        <v>3</v>
      </c>
      <c r="B2389" s="27" t="s">
        <v>28432</v>
      </c>
      <c r="C2389" s="27" t="s">
        <v>24279</v>
      </c>
      <c r="D2389" s="27" t="s">
        <v>24280</v>
      </c>
      <c r="E2389" s="27" t="s">
        <v>28433</v>
      </c>
    </row>
    <row r="2390" spans="1:5" x14ac:dyDescent="0.2">
      <c r="A2390" s="27" t="s">
        <v>2663</v>
      </c>
      <c r="B2390" s="27" t="s">
        <v>28434</v>
      </c>
      <c r="C2390" s="27" t="s">
        <v>24279</v>
      </c>
      <c r="D2390" s="27" t="s">
        <v>24280</v>
      </c>
      <c r="E2390" s="27" t="s">
        <v>28435</v>
      </c>
    </row>
    <row r="2391" spans="1:5" x14ac:dyDescent="0.2">
      <c r="A2391" s="27" t="s">
        <v>2664</v>
      </c>
      <c r="B2391" s="27" t="s">
        <v>28436</v>
      </c>
      <c r="C2391" s="27" t="s">
        <v>24279</v>
      </c>
      <c r="D2391" s="27" t="s">
        <v>24280</v>
      </c>
      <c r="E2391" s="27" t="s">
        <v>28437</v>
      </c>
    </row>
    <row r="2392" spans="1:5" x14ac:dyDescent="0.2">
      <c r="A2392" s="27" t="s">
        <v>339</v>
      </c>
      <c r="B2392" s="27" t="s">
        <v>8628</v>
      </c>
      <c r="C2392" s="27" t="s">
        <v>8628</v>
      </c>
      <c r="D2392" s="27" t="s">
        <v>8628</v>
      </c>
      <c r="E2392" s="27" t="s">
        <v>8628</v>
      </c>
    </row>
    <row r="2393" spans="1:5" x14ac:dyDescent="0.2">
      <c r="A2393" s="27" t="s">
        <v>2665</v>
      </c>
      <c r="B2393" s="27" t="s">
        <v>28438</v>
      </c>
      <c r="C2393" s="27" t="s">
        <v>24279</v>
      </c>
      <c r="D2393" s="27" t="s">
        <v>24280</v>
      </c>
      <c r="E2393" s="27" t="s">
        <v>28439</v>
      </c>
    </row>
    <row r="2394" spans="1:5" x14ac:dyDescent="0.2">
      <c r="A2394" s="27" t="s">
        <v>2666</v>
      </c>
      <c r="B2394" s="27" t="s">
        <v>28440</v>
      </c>
      <c r="C2394" s="27" t="s">
        <v>24283</v>
      </c>
      <c r="D2394" s="27" t="s">
        <v>24280</v>
      </c>
      <c r="E2394" s="27" t="s">
        <v>24367</v>
      </c>
    </row>
    <row r="2395" spans="1:5" x14ac:dyDescent="0.2">
      <c r="A2395" s="27" t="s">
        <v>2667</v>
      </c>
      <c r="B2395" s="27" t="s">
        <v>28441</v>
      </c>
      <c r="C2395" s="27" t="s">
        <v>24279</v>
      </c>
      <c r="D2395" s="27" t="s">
        <v>24280</v>
      </c>
      <c r="E2395" s="27" t="s">
        <v>28442</v>
      </c>
    </row>
    <row r="2396" spans="1:5" x14ac:dyDescent="0.2">
      <c r="A2396" s="27" t="s">
        <v>2668</v>
      </c>
      <c r="B2396" s="27" t="s">
        <v>28443</v>
      </c>
      <c r="C2396" s="27" t="s">
        <v>24279</v>
      </c>
      <c r="D2396" s="27" t="s">
        <v>24280</v>
      </c>
      <c r="E2396" s="27" t="s">
        <v>8628</v>
      </c>
    </row>
    <row r="2397" spans="1:5" x14ac:dyDescent="0.2">
      <c r="A2397" s="27" t="s">
        <v>2669</v>
      </c>
      <c r="B2397" s="27" t="s">
        <v>28444</v>
      </c>
      <c r="C2397" s="27" t="s">
        <v>24279</v>
      </c>
      <c r="D2397" s="27" t="s">
        <v>24280</v>
      </c>
      <c r="E2397" s="27" t="s">
        <v>26459</v>
      </c>
    </row>
    <row r="2398" spans="1:5" x14ac:dyDescent="0.2">
      <c r="A2398" s="27" t="s">
        <v>2670</v>
      </c>
      <c r="B2398" s="27" t="s">
        <v>28445</v>
      </c>
      <c r="C2398" s="27" t="s">
        <v>24279</v>
      </c>
      <c r="D2398" s="27" t="s">
        <v>24280</v>
      </c>
      <c r="E2398" s="27" t="s">
        <v>28446</v>
      </c>
    </row>
    <row r="2399" spans="1:5" x14ac:dyDescent="0.2">
      <c r="A2399" s="27" t="s">
        <v>2671</v>
      </c>
      <c r="B2399" s="27" t="s">
        <v>28447</v>
      </c>
      <c r="C2399" s="27" t="s">
        <v>24283</v>
      </c>
      <c r="D2399" s="27" t="s">
        <v>24280</v>
      </c>
      <c r="E2399" s="27" t="s">
        <v>28448</v>
      </c>
    </row>
    <row r="2400" spans="1:5" x14ac:dyDescent="0.2">
      <c r="A2400" s="27" t="s">
        <v>2672</v>
      </c>
      <c r="B2400" s="27" t="s">
        <v>28449</v>
      </c>
      <c r="C2400" s="27" t="s">
        <v>24283</v>
      </c>
      <c r="D2400" s="27" t="s">
        <v>24280</v>
      </c>
      <c r="E2400" s="27" t="s">
        <v>28450</v>
      </c>
    </row>
    <row r="2401" spans="1:5" x14ac:dyDescent="0.2">
      <c r="A2401" s="27" t="s">
        <v>2673</v>
      </c>
      <c r="B2401" s="27" t="s">
        <v>28451</v>
      </c>
      <c r="C2401" s="27" t="s">
        <v>24279</v>
      </c>
      <c r="D2401" s="27" t="s">
        <v>24280</v>
      </c>
      <c r="E2401" s="27" t="s">
        <v>28452</v>
      </c>
    </row>
    <row r="2402" spans="1:5" x14ac:dyDescent="0.2">
      <c r="A2402" s="27" t="s">
        <v>2674</v>
      </c>
      <c r="B2402" s="27" t="s">
        <v>28453</v>
      </c>
      <c r="C2402" s="27" t="s">
        <v>24279</v>
      </c>
      <c r="D2402" s="27" t="s">
        <v>24280</v>
      </c>
      <c r="E2402" s="27" t="s">
        <v>8628</v>
      </c>
    </row>
    <row r="2403" spans="1:5" x14ac:dyDescent="0.2">
      <c r="A2403" s="27" t="s">
        <v>2675</v>
      </c>
      <c r="B2403" s="27" t="s">
        <v>28454</v>
      </c>
      <c r="C2403" s="27" t="s">
        <v>24279</v>
      </c>
      <c r="D2403" s="27" t="s">
        <v>24280</v>
      </c>
      <c r="E2403" s="27" t="s">
        <v>28455</v>
      </c>
    </row>
    <row r="2404" spans="1:5" x14ac:dyDescent="0.2">
      <c r="A2404" s="27" t="s">
        <v>2676</v>
      </c>
      <c r="B2404" s="27" t="s">
        <v>28456</v>
      </c>
      <c r="C2404" s="27" t="s">
        <v>24283</v>
      </c>
      <c r="D2404" s="27" t="s">
        <v>24280</v>
      </c>
      <c r="E2404" s="27" t="s">
        <v>28457</v>
      </c>
    </row>
    <row r="2405" spans="1:5" x14ac:dyDescent="0.2">
      <c r="A2405" s="27" t="s">
        <v>2677</v>
      </c>
      <c r="B2405" s="27" t="s">
        <v>28458</v>
      </c>
      <c r="C2405" s="27" t="s">
        <v>24279</v>
      </c>
      <c r="D2405" s="27" t="s">
        <v>24280</v>
      </c>
      <c r="E2405" s="27" t="s">
        <v>28459</v>
      </c>
    </row>
    <row r="2406" spans="1:5" x14ac:dyDescent="0.2">
      <c r="A2406" s="27" t="s">
        <v>2678</v>
      </c>
      <c r="B2406" s="27" t="s">
        <v>28460</v>
      </c>
      <c r="C2406" s="27" t="s">
        <v>24279</v>
      </c>
      <c r="D2406" s="27" t="s">
        <v>24280</v>
      </c>
      <c r="E2406" s="27" t="s">
        <v>28461</v>
      </c>
    </row>
    <row r="2407" spans="1:5" x14ac:dyDescent="0.2">
      <c r="A2407" s="27" t="s">
        <v>2679</v>
      </c>
      <c r="B2407" s="27" t="s">
        <v>28462</v>
      </c>
      <c r="C2407" s="27" t="s">
        <v>24279</v>
      </c>
      <c r="D2407" s="27" t="s">
        <v>24280</v>
      </c>
      <c r="E2407" s="27" t="s">
        <v>25348</v>
      </c>
    </row>
    <row r="2408" spans="1:5" x14ac:dyDescent="0.2">
      <c r="A2408" s="27" t="s">
        <v>2680</v>
      </c>
      <c r="B2408" s="27" t="s">
        <v>28463</v>
      </c>
      <c r="C2408" s="27" t="s">
        <v>24279</v>
      </c>
      <c r="D2408" s="27" t="s">
        <v>24280</v>
      </c>
      <c r="E2408" s="27" t="s">
        <v>28464</v>
      </c>
    </row>
    <row r="2409" spans="1:5" x14ac:dyDescent="0.2">
      <c r="A2409" s="27" t="s">
        <v>2681</v>
      </c>
      <c r="B2409" s="27" t="s">
        <v>28465</v>
      </c>
      <c r="C2409" s="27" t="s">
        <v>24279</v>
      </c>
      <c r="D2409" s="27" t="s">
        <v>24280</v>
      </c>
      <c r="E2409" s="27" t="s">
        <v>28466</v>
      </c>
    </row>
    <row r="2410" spans="1:5" x14ac:dyDescent="0.2">
      <c r="A2410" s="27" t="s">
        <v>2682</v>
      </c>
      <c r="B2410" s="27" t="s">
        <v>28467</v>
      </c>
      <c r="C2410" s="27" t="s">
        <v>24279</v>
      </c>
      <c r="D2410" s="27" t="s">
        <v>24280</v>
      </c>
      <c r="E2410" s="27" t="s">
        <v>28468</v>
      </c>
    </row>
    <row r="2411" spans="1:5" x14ac:dyDescent="0.2">
      <c r="A2411" s="27" t="s">
        <v>2683</v>
      </c>
      <c r="B2411" s="27" t="s">
        <v>28469</v>
      </c>
      <c r="C2411" s="27" t="s">
        <v>24283</v>
      </c>
      <c r="D2411" s="27" t="s">
        <v>24280</v>
      </c>
      <c r="E2411" s="27" t="s">
        <v>8628</v>
      </c>
    </row>
    <row r="2412" spans="1:5" x14ac:dyDescent="0.2">
      <c r="A2412" s="27" t="s">
        <v>2684</v>
      </c>
      <c r="B2412" s="27" t="s">
        <v>28470</v>
      </c>
      <c r="C2412" s="27" t="s">
        <v>24279</v>
      </c>
      <c r="D2412" s="27" t="s">
        <v>24280</v>
      </c>
      <c r="E2412" s="27" t="s">
        <v>28471</v>
      </c>
    </row>
    <row r="2413" spans="1:5" x14ac:dyDescent="0.2">
      <c r="A2413" s="27" t="s">
        <v>2685</v>
      </c>
      <c r="B2413" s="27" t="s">
        <v>28472</v>
      </c>
      <c r="C2413" s="27" t="s">
        <v>24279</v>
      </c>
      <c r="D2413" s="27" t="s">
        <v>24280</v>
      </c>
      <c r="E2413" s="27" t="s">
        <v>28473</v>
      </c>
    </row>
    <row r="2414" spans="1:5" x14ac:dyDescent="0.2">
      <c r="A2414" s="27" t="s">
        <v>2686</v>
      </c>
      <c r="B2414" s="27" t="s">
        <v>28474</v>
      </c>
      <c r="C2414" s="27" t="s">
        <v>24279</v>
      </c>
      <c r="D2414" s="27" t="s">
        <v>24280</v>
      </c>
      <c r="E2414" s="27" t="s">
        <v>28475</v>
      </c>
    </row>
    <row r="2415" spans="1:5" x14ac:dyDescent="0.2">
      <c r="A2415" s="27" t="s">
        <v>2687</v>
      </c>
      <c r="B2415" s="27" t="s">
        <v>28476</v>
      </c>
      <c r="C2415" s="27" t="s">
        <v>24279</v>
      </c>
      <c r="D2415" s="27" t="s">
        <v>24280</v>
      </c>
      <c r="E2415" s="27" t="s">
        <v>28477</v>
      </c>
    </row>
    <row r="2416" spans="1:5" x14ac:dyDescent="0.2">
      <c r="A2416" s="27" t="s">
        <v>2688</v>
      </c>
      <c r="B2416" s="27" t="s">
        <v>28478</v>
      </c>
      <c r="C2416" s="27" t="s">
        <v>24279</v>
      </c>
      <c r="D2416" s="27" t="s">
        <v>24280</v>
      </c>
      <c r="E2416" s="27" t="s">
        <v>28479</v>
      </c>
    </row>
    <row r="2417" spans="1:5" x14ac:dyDescent="0.2">
      <c r="A2417" s="27" t="s">
        <v>242</v>
      </c>
      <c r="B2417" s="27" t="s">
        <v>28480</v>
      </c>
      <c r="C2417" s="27" t="s">
        <v>24279</v>
      </c>
      <c r="D2417" s="27" t="s">
        <v>24280</v>
      </c>
      <c r="E2417" s="27" t="s">
        <v>28481</v>
      </c>
    </row>
    <row r="2418" spans="1:5" x14ac:dyDescent="0.2">
      <c r="A2418" s="27" t="s">
        <v>2689</v>
      </c>
      <c r="B2418" s="27" t="s">
        <v>28482</v>
      </c>
      <c r="C2418" s="27" t="s">
        <v>24279</v>
      </c>
      <c r="D2418" s="27" t="s">
        <v>24280</v>
      </c>
      <c r="E2418" s="27" t="s">
        <v>28483</v>
      </c>
    </row>
    <row r="2419" spans="1:5" x14ac:dyDescent="0.2">
      <c r="A2419" s="27" t="s">
        <v>2690</v>
      </c>
      <c r="B2419" s="27" t="s">
        <v>28484</v>
      </c>
      <c r="C2419" s="27" t="s">
        <v>24279</v>
      </c>
      <c r="D2419" s="27" t="s">
        <v>24280</v>
      </c>
      <c r="E2419" s="27" t="s">
        <v>8628</v>
      </c>
    </row>
    <row r="2420" spans="1:5" x14ac:dyDescent="0.2">
      <c r="A2420" s="27" t="s">
        <v>2691</v>
      </c>
      <c r="B2420" s="27" t="s">
        <v>28485</v>
      </c>
      <c r="C2420" s="27" t="s">
        <v>24279</v>
      </c>
      <c r="D2420" s="27" t="s">
        <v>24280</v>
      </c>
      <c r="E2420" s="27" t="s">
        <v>28486</v>
      </c>
    </row>
    <row r="2421" spans="1:5" x14ac:dyDescent="0.2">
      <c r="A2421" s="27" t="s">
        <v>2692</v>
      </c>
      <c r="B2421" s="27" t="s">
        <v>28487</v>
      </c>
      <c r="C2421" s="27" t="s">
        <v>24283</v>
      </c>
      <c r="D2421" s="27" t="s">
        <v>24280</v>
      </c>
      <c r="E2421" s="27" t="s">
        <v>28488</v>
      </c>
    </row>
    <row r="2422" spans="1:5" x14ac:dyDescent="0.2">
      <c r="A2422" s="27" t="s">
        <v>2693</v>
      </c>
      <c r="B2422" s="27" t="s">
        <v>28489</v>
      </c>
      <c r="C2422" s="27" t="s">
        <v>24279</v>
      </c>
      <c r="D2422" s="27" t="s">
        <v>24280</v>
      </c>
      <c r="E2422" s="27" t="s">
        <v>28490</v>
      </c>
    </row>
    <row r="2423" spans="1:5" x14ac:dyDescent="0.2">
      <c r="A2423" s="27" t="s">
        <v>2694</v>
      </c>
      <c r="B2423" s="27" t="s">
        <v>28491</v>
      </c>
      <c r="C2423" s="27" t="s">
        <v>24279</v>
      </c>
      <c r="D2423" s="27" t="s">
        <v>24280</v>
      </c>
      <c r="E2423" s="27" t="s">
        <v>28492</v>
      </c>
    </row>
    <row r="2424" spans="1:5" x14ac:dyDescent="0.2">
      <c r="A2424" s="27" t="s">
        <v>2695</v>
      </c>
      <c r="B2424" s="27" t="s">
        <v>28493</v>
      </c>
      <c r="C2424" s="27" t="s">
        <v>24279</v>
      </c>
      <c r="D2424" s="27" t="s">
        <v>24280</v>
      </c>
      <c r="E2424" s="27" t="s">
        <v>28494</v>
      </c>
    </row>
    <row r="2425" spans="1:5" x14ac:dyDescent="0.2">
      <c r="A2425" s="27" t="s">
        <v>2696</v>
      </c>
      <c r="B2425" s="27" t="s">
        <v>28495</v>
      </c>
      <c r="C2425" s="27" t="s">
        <v>24279</v>
      </c>
      <c r="D2425" s="27" t="s">
        <v>24280</v>
      </c>
      <c r="E2425" s="27" t="s">
        <v>28496</v>
      </c>
    </row>
    <row r="2426" spans="1:5" x14ac:dyDescent="0.2">
      <c r="A2426" s="27" t="s">
        <v>2697</v>
      </c>
      <c r="B2426" s="27" t="s">
        <v>28497</v>
      </c>
      <c r="C2426" s="27" t="s">
        <v>24279</v>
      </c>
      <c r="D2426" s="27" t="s">
        <v>24280</v>
      </c>
      <c r="E2426" s="27" t="s">
        <v>8628</v>
      </c>
    </row>
    <row r="2427" spans="1:5" x14ac:dyDescent="0.2">
      <c r="A2427" s="27" t="s">
        <v>2698</v>
      </c>
      <c r="B2427" s="27" t="s">
        <v>28498</v>
      </c>
      <c r="C2427" s="27" t="s">
        <v>24283</v>
      </c>
      <c r="D2427" s="27" t="s">
        <v>24280</v>
      </c>
      <c r="E2427" s="27" t="s">
        <v>28499</v>
      </c>
    </row>
    <row r="2428" spans="1:5" x14ac:dyDescent="0.2">
      <c r="A2428" s="27" t="s">
        <v>2699</v>
      </c>
      <c r="B2428" s="27" t="s">
        <v>28500</v>
      </c>
      <c r="C2428" s="27" t="s">
        <v>24279</v>
      </c>
      <c r="D2428" s="27" t="s">
        <v>24280</v>
      </c>
      <c r="E2428" s="27" t="s">
        <v>28501</v>
      </c>
    </row>
    <row r="2429" spans="1:5" x14ac:dyDescent="0.2">
      <c r="A2429" s="27" t="s">
        <v>2700</v>
      </c>
      <c r="B2429" s="27" t="s">
        <v>28502</v>
      </c>
      <c r="C2429" s="27" t="s">
        <v>24283</v>
      </c>
      <c r="D2429" s="27" t="s">
        <v>24280</v>
      </c>
      <c r="E2429" s="27" t="s">
        <v>28503</v>
      </c>
    </row>
    <row r="2430" spans="1:5" x14ac:dyDescent="0.2">
      <c r="A2430" s="27" t="s">
        <v>2701</v>
      </c>
      <c r="B2430" s="27" t="s">
        <v>28504</v>
      </c>
      <c r="C2430" s="27" t="s">
        <v>24283</v>
      </c>
      <c r="D2430" s="27" t="s">
        <v>24280</v>
      </c>
      <c r="E2430" s="27" t="s">
        <v>8628</v>
      </c>
    </row>
    <row r="2431" spans="1:5" x14ac:dyDescent="0.2">
      <c r="A2431" s="27" t="s">
        <v>2702</v>
      </c>
      <c r="B2431" s="27" t="s">
        <v>28505</v>
      </c>
      <c r="C2431" s="27" t="s">
        <v>24279</v>
      </c>
      <c r="D2431" s="27" t="s">
        <v>24280</v>
      </c>
      <c r="E2431" s="27" t="s">
        <v>28506</v>
      </c>
    </row>
    <row r="2432" spans="1:5" x14ac:dyDescent="0.2">
      <c r="A2432" s="27" t="s">
        <v>2703</v>
      </c>
      <c r="B2432" s="27" t="s">
        <v>28507</v>
      </c>
      <c r="C2432" s="27" t="s">
        <v>24283</v>
      </c>
      <c r="D2432" s="27" t="s">
        <v>24280</v>
      </c>
      <c r="E2432" s="27" t="s">
        <v>28508</v>
      </c>
    </row>
    <row r="2433" spans="1:5" x14ac:dyDescent="0.2">
      <c r="A2433" s="27" t="s">
        <v>2704</v>
      </c>
      <c r="B2433" s="27" t="s">
        <v>28509</v>
      </c>
      <c r="C2433" s="27" t="s">
        <v>24279</v>
      </c>
      <c r="D2433" s="27" t="s">
        <v>24280</v>
      </c>
      <c r="E2433" s="27" t="s">
        <v>28510</v>
      </c>
    </row>
    <row r="2434" spans="1:5" x14ac:dyDescent="0.2">
      <c r="A2434" s="27" t="s">
        <v>2705</v>
      </c>
      <c r="B2434" s="27" t="s">
        <v>28511</v>
      </c>
      <c r="C2434" s="27" t="s">
        <v>24279</v>
      </c>
      <c r="D2434" s="27" t="s">
        <v>24280</v>
      </c>
      <c r="E2434" s="27" t="s">
        <v>24642</v>
      </c>
    </row>
    <row r="2435" spans="1:5" x14ac:dyDescent="0.2">
      <c r="A2435" s="27" t="s">
        <v>2706</v>
      </c>
      <c r="B2435" s="27" t="s">
        <v>28512</v>
      </c>
      <c r="C2435" s="27" t="s">
        <v>24279</v>
      </c>
      <c r="D2435" s="27" t="s">
        <v>24280</v>
      </c>
      <c r="E2435" s="27" t="s">
        <v>28513</v>
      </c>
    </row>
    <row r="2436" spans="1:5" x14ac:dyDescent="0.2">
      <c r="A2436" s="27" t="s">
        <v>2707</v>
      </c>
      <c r="B2436" s="27" t="s">
        <v>28514</v>
      </c>
      <c r="C2436" s="27" t="s">
        <v>24279</v>
      </c>
      <c r="D2436" s="27" t="s">
        <v>24280</v>
      </c>
      <c r="E2436" s="27" t="s">
        <v>28515</v>
      </c>
    </row>
    <row r="2437" spans="1:5" x14ac:dyDescent="0.2">
      <c r="A2437" s="27" t="s">
        <v>2708</v>
      </c>
      <c r="B2437" s="27" t="s">
        <v>28516</v>
      </c>
      <c r="C2437" s="27" t="s">
        <v>24279</v>
      </c>
      <c r="D2437" s="27" t="s">
        <v>24280</v>
      </c>
      <c r="E2437" s="27" t="s">
        <v>28517</v>
      </c>
    </row>
    <row r="2438" spans="1:5" x14ac:dyDescent="0.2">
      <c r="A2438" s="27" t="s">
        <v>2709</v>
      </c>
      <c r="B2438" s="27" t="s">
        <v>28518</v>
      </c>
      <c r="C2438" s="27" t="s">
        <v>24279</v>
      </c>
      <c r="D2438" s="27" t="s">
        <v>24280</v>
      </c>
      <c r="E2438" s="27" t="s">
        <v>28519</v>
      </c>
    </row>
    <row r="2439" spans="1:5" x14ac:dyDescent="0.2">
      <c r="A2439" s="27" t="s">
        <v>2710</v>
      </c>
      <c r="B2439" s="27" t="s">
        <v>28520</v>
      </c>
      <c r="C2439" s="27" t="s">
        <v>24279</v>
      </c>
      <c r="D2439" s="27" t="s">
        <v>24280</v>
      </c>
      <c r="E2439" s="27" t="s">
        <v>8628</v>
      </c>
    </row>
    <row r="2440" spans="1:5" x14ac:dyDescent="0.2">
      <c r="A2440" s="27" t="s">
        <v>2711</v>
      </c>
      <c r="B2440" s="27" t="s">
        <v>28521</v>
      </c>
      <c r="C2440" s="27" t="s">
        <v>24283</v>
      </c>
      <c r="D2440" s="27" t="s">
        <v>24280</v>
      </c>
      <c r="E2440" s="27" t="s">
        <v>8628</v>
      </c>
    </row>
    <row r="2441" spans="1:5" x14ac:dyDescent="0.2">
      <c r="A2441" s="27" t="s">
        <v>7979</v>
      </c>
      <c r="B2441" s="27" t="s">
        <v>8628</v>
      </c>
      <c r="C2441" s="27" t="s">
        <v>8628</v>
      </c>
      <c r="D2441" s="27" t="s">
        <v>8628</v>
      </c>
      <c r="E2441" s="27" t="s">
        <v>8628</v>
      </c>
    </row>
    <row r="2442" spans="1:5" x14ac:dyDescent="0.2">
      <c r="A2442" s="27" t="s">
        <v>2712</v>
      </c>
      <c r="B2442" s="27" t="s">
        <v>28522</v>
      </c>
      <c r="C2442" s="27" t="s">
        <v>24279</v>
      </c>
      <c r="D2442" s="27" t="s">
        <v>24280</v>
      </c>
      <c r="E2442" s="27" t="s">
        <v>24435</v>
      </c>
    </row>
    <row r="2443" spans="1:5" x14ac:dyDescent="0.2">
      <c r="A2443" s="27" t="s">
        <v>2713</v>
      </c>
      <c r="B2443" s="27" t="s">
        <v>28523</v>
      </c>
      <c r="C2443" s="27" t="s">
        <v>24279</v>
      </c>
      <c r="D2443" s="27" t="s">
        <v>24280</v>
      </c>
      <c r="E2443" s="27" t="s">
        <v>28524</v>
      </c>
    </row>
    <row r="2444" spans="1:5" x14ac:dyDescent="0.2">
      <c r="A2444" s="27" t="s">
        <v>2714</v>
      </c>
      <c r="B2444" s="27" t="s">
        <v>28525</v>
      </c>
      <c r="C2444" s="27" t="s">
        <v>24283</v>
      </c>
      <c r="D2444" s="27" t="s">
        <v>24280</v>
      </c>
      <c r="E2444" s="27" t="s">
        <v>28526</v>
      </c>
    </row>
    <row r="2445" spans="1:5" x14ac:dyDescent="0.2">
      <c r="A2445" s="27" t="s">
        <v>2715</v>
      </c>
      <c r="B2445" s="27" t="s">
        <v>28527</v>
      </c>
      <c r="C2445" s="27" t="s">
        <v>24279</v>
      </c>
      <c r="D2445" s="27" t="s">
        <v>24280</v>
      </c>
      <c r="E2445" s="27" t="s">
        <v>28528</v>
      </c>
    </row>
    <row r="2446" spans="1:5" x14ac:dyDescent="0.2">
      <c r="A2446" s="27" t="s">
        <v>2716</v>
      </c>
      <c r="B2446" s="27" t="s">
        <v>28529</v>
      </c>
      <c r="C2446" s="27" t="s">
        <v>24279</v>
      </c>
      <c r="D2446" s="27" t="s">
        <v>24280</v>
      </c>
      <c r="E2446" s="27" t="s">
        <v>28530</v>
      </c>
    </row>
    <row r="2447" spans="1:5" x14ac:dyDescent="0.2">
      <c r="A2447" s="27" t="s">
        <v>2717</v>
      </c>
      <c r="B2447" s="27" t="s">
        <v>28531</v>
      </c>
      <c r="C2447" s="27" t="s">
        <v>24279</v>
      </c>
      <c r="D2447" s="27" t="s">
        <v>24280</v>
      </c>
      <c r="E2447" s="27" t="s">
        <v>25061</v>
      </c>
    </row>
    <row r="2448" spans="1:5" x14ac:dyDescent="0.2">
      <c r="A2448" s="27" t="s">
        <v>2718</v>
      </c>
      <c r="B2448" s="27" t="s">
        <v>28532</v>
      </c>
      <c r="C2448" s="27" t="s">
        <v>24279</v>
      </c>
      <c r="D2448" s="27" t="s">
        <v>24280</v>
      </c>
      <c r="E2448" s="27" t="s">
        <v>28533</v>
      </c>
    </row>
    <row r="2449" spans="1:5" x14ac:dyDescent="0.2">
      <c r="A2449" s="27" t="s">
        <v>2719</v>
      </c>
      <c r="B2449" s="27" t="s">
        <v>28534</v>
      </c>
      <c r="C2449" s="27" t="s">
        <v>24279</v>
      </c>
      <c r="D2449" s="27" t="s">
        <v>24280</v>
      </c>
      <c r="E2449" s="27" t="s">
        <v>28535</v>
      </c>
    </row>
    <row r="2450" spans="1:5" x14ac:dyDescent="0.2">
      <c r="A2450" s="27" t="s">
        <v>2720</v>
      </c>
      <c r="B2450" s="27" t="s">
        <v>28536</v>
      </c>
      <c r="C2450" s="27" t="s">
        <v>24279</v>
      </c>
      <c r="D2450" s="27" t="s">
        <v>24280</v>
      </c>
      <c r="E2450" s="27" t="s">
        <v>24322</v>
      </c>
    </row>
    <row r="2451" spans="1:5" x14ac:dyDescent="0.2">
      <c r="A2451" s="27" t="s">
        <v>2721</v>
      </c>
      <c r="B2451" s="27" t="s">
        <v>28537</v>
      </c>
      <c r="C2451" s="27" t="s">
        <v>24279</v>
      </c>
      <c r="D2451" s="27" t="s">
        <v>24280</v>
      </c>
      <c r="E2451" s="27" t="s">
        <v>28538</v>
      </c>
    </row>
    <row r="2452" spans="1:5" x14ac:dyDescent="0.2">
      <c r="A2452" s="27" t="s">
        <v>2722</v>
      </c>
      <c r="B2452" s="27" t="s">
        <v>28539</v>
      </c>
      <c r="C2452" s="27" t="s">
        <v>24279</v>
      </c>
      <c r="D2452" s="27" t="s">
        <v>24280</v>
      </c>
      <c r="E2452" s="27" t="s">
        <v>28540</v>
      </c>
    </row>
    <row r="2453" spans="1:5" x14ac:dyDescent="0.2">
      <c r="A2453" s="27" t="s">
        <v>2723</v>
      </c>
      <c r="B2453" s="27" t="s">
        <v>28541</v>
      </c>
      <c r="C2453" s="27" t="s">
        <v>24283</v>
      </c>
      <c r="D2453" s="27" t="s">
        <v>24280</v>
      </c>
      <c r="E2453" s="27" t="s">
        <v>28542</v>
      </c>
    </row>
    <row r="2454" spans="1:5" x14ac:dyDescent="0.2">
      <c r="A2454" s="27" t="s">
        <v>2724</v>
      </c>
      <c r="B2454" s="27" t="s">
        <v>28543</v>
      </c>
      <c r="C2454" s="27" t="s">
        <v>24279</v>
      </c>
      <c r="D2454" s="27" t="s">
        <v>24280</v>
      </c>
      <c r="E2454" s="27" t="s">
        <v>8628</v>
      </c>
    </row>
    <row r="2455" spans="1:5" x14ac:dyDescent="0.2">
      <c r="A2455" s="27" t="s">
        <v>2725</v>
      </c>
      <c r="B2455" s="27" t="s">
        <v>28544</v>
      </c>
      <c r="C2455" s="27" t="s">
        <v>24279</v>
      </c>
      <c r="D2455" s="27" t="s">
        <v>24280</v>
      </c>
      <c r="E2455" s="27" t="s">
        <v>28545</v>
      </c>
    </row>
    <row r="2456" spans="1:5" x14ac:dyDescent="0.2">
      <c r="A2456" s="27" t="s">
        <v>48</v>
      </c>
      <c r="B2456" s="27" t="s">
        <v>28546</v>
      </c>
      <c r="C2456" s="27" t="s">
        <v>24279</v>
      </c>
      <c r="D2456" s="27" t="s">
        <v>24280</v>
      </c>
      <c r="E2456" s="27" t="s">
        <v>24598</v>
      </c>
    </row>
    <row r="2457" spans="1:5" x14ac:dyDescent="0.2">
      <c r="A2457" s="27" t="s">
        <v>173</v>
      </c>
      <c r="B2457" s="27" t="s">
        <v>28547</v>
      </c>
      <c r="C2457" s="27" t="s">
        <v>24279</v>
      </c>
      <c r="D2457" s="27" t="s">
        <v>24280</v>
      </c>
      <c r="E2457" s="27" t="s">
        <v>8628</v>
      </c>
    </row>
    <row r="2458" spans="1:5" x14ac:dyDescent="0.2">
      <c r="A2458" s="27" t="s">
        <v>49</v>
      </c>
      <c r="B2458" s="27" t="s">
        <v>28548</v>
      </c>
      <c r="C2458" s="27" t="s">
        <v>24279</v>
      </c>
      <c r="D2458" s="27" t="s">
        <v>24280</v>
      </c>
      <c r="E2458" s="27" t="s">
        <v>28549</v>
      </c>
    </row>
    <row r="2459" spans="1:5" x14ac:dyDescent="0.2">
      <c r="A2459" s="27" t="s">
        <v>2726</v>
      </c>
      <c r="B2459" s="27" t="s">
        <v>28550</v>
      </c>
      <c r="C2459" s="27" t="s">
        <v>24279</v>
      </c>
      <c r="D2459" s="27" t="s">
        <v>24280</v>
      </c>
      <c r="E2459" s="27" t="s">
        <v>28551</v>
      </c>
    </row>
    <row r="2460" spans="1:5" x14ac:dyDescent="0.2">
      <c r="A2460" s="27" t="s">
        <v>233</v>
      </c>
      <c r="B2460" s="27" t="s">
        <v>28552</v>
      </c>
      <c r="C2460" s="27" t="s">
        <v>24279</v>
      </c>
      <c r="D2460" s="27" t="s">
        <v>24280</v>
      </c>
      <c r="E2460" s="27" t="s">
        <v>28553</v>
      </c>
    </row>
    <row r="2461" spans="1:5" x14ac:dyDescent="0.2">
      <c r="A2461" s="27" t="s">
        <v>2727</v>
      </c>
      <c r="B2461" s="27" t="s">
        <v>28554</v>
      </c>
      <c r="C2461" s="27" t="s">
        <v>24279</v>
      </c>
      <c r="D2461" s="27" t="s">
        <v>24280</v>
      </c>
      <c r="E2461" s="27" t="s">
        <v>28555</v>
      </c>
    </row>
    <row r="2462" spans="1:5" x14ac:dyDescent="0.2">
      <c r="A2462" s="27" t="s">
        <v>2728</v>
      </c>
      <c r="B2462" s="27" t="s">
        <v>28556</v>
      </c>
      <c r="C2462" s="27" t="s">
        <v>24279</v>
      </c>
      <c r="D2462" s="27" t="s">
        <v>24280</v>
      </c>
      <c r="E2462" s="27" t="s">
        <v>28557</v>
      </c>
    </row>
    <row r="2463" spans="1:5" x14ac:dyDescent="0.2">
      <c r="A2463" s="27" t="s">
        <v>2729</v>
      </c>
      <c r="B2463" s="27" t="s">
        <v>28558</v>
      </c>
      <c r="C2463" s="27" t="s">
        <v>24279</v>
      </c>
      <c r="D2463" s="27" t="s">
        <v>24280</v>
      </c>
      <c r="E2463" s="27" t="s">
        <v>28559</v>
      </c>
    </row>
    <row r="2464" spans="1:5" x14ac:dyDescent="0.2">
      <c r="A2464" s="27" t="s">
        <v>243</v>
      </c>
      <c r="B2464" s="27" t="s">
        <v>28560</v>
      </c>
      <c r="C2464" s="27" t="s">
        <v>24279</v>
      </c>
      <c r="D2464" s="27" t="s">
        <v>24280</v>
      </c>
      <c r="E2464" s="27" t="s">
        <v>28561</v>
      </c>
    </row>
    <row r="2465" spans="1:5" x14ac:dyDescent="0.2">
      <c r="A2465" s="27" t="s">
        <v>2730</v>
      </c>
      <c r="B2465" s="27" t="s">
        <v>28562</v>
      </c>
      <c r="C2465" s="27" t="s">
        <v>24283</v>
      </c>
      <c r="D2465" s="27" t="s">
        <v>24280</v>
      </c>
      <c r="E2465" s="27" t="s">
        <v>28563</v>
      </c>
    </row>
    <row r="2466" spans="1:5" x14ac:dyDescent="0.2">
      <c r="A2466" s="27" t="s">
        <v>7933</v>
      </c>
      <c r="B2466" s="27" t="s">
        <v>8628</v>
      </c>
      <c r="C2466" s="27" t="s">
        <v>8628</v>
      </c>
      <c r="D2466" s="27" t="s">
        <v>8628</v>
      </c>
      <c r="E2466" s="27" t="s">
        <v>8628</v>
      </c>
    </row>
    <row r="2467" spans="1:5" x14ac:dyDescent="0.2">
      <c r="A2467" s="27" t="s">
        <v>2731</v>
      </c>
      <c r="B2467" s="27" t="s">
        <v>28564</v>
      </c>
      <c r="C2467" s="27" t="s">
        <v>24279</v>
      </c>
      <c r="D2467" s="27" t="s">
        <v>24280</v>
      </c>
      <c r="E2467" s="27" t="s">
        <v>28565</v>
      </c>
    </row>
    <row r="2468" spans="1:5" x14ac:dyDescent="0.2">
      <c r="A2468" s="27" t="s">
        <v>2732</v>
      </c>
      <c r="B2468" s="27" t="s">
        <v>28566</v>
      </c>
      <c r="C2468" s="27" t="s">
        <v>24279</v>
      </c>
      <c r="D2468" s="27" t="s">
        <v>24280</v>
      </c>
      <c r="E2468" s="27" t="s">
        <v>28567</v>
      </c>
    </row>
    <row r="2469" spans="1:5" x14ac:dyDescent="0.2">
      <c r="A2469" s="27" t="s">
        <v>2733</v>
      </c>
      <c r="B2469" s="27" t="s">
        <v>28568</v>
      </c>
      <c r="C2469" s="27" t="s">
        <v>24279</v>
      </c>
      <c r="D2469" s="27" t="s">
        <v>24280</v>
      </c>
      <c r="E2469" s="27" t="s">
        <v>28569</v>
      </c>
    </row>
    <row r="2470" spans="1:5" x14ac:dyDescent="0.2">
      <c r="A2470" s="27" t="s">
        <v>2734</v>
      </c>
      <c r="B2470" s="27" t="s">
        <v>28570</v>
      </c>
      <c r="C2470" s="27" t="s">
        <v>24279</v>
      </c>
      <c r="D2470" s="27" t="s">
        <v>24280</v>
      </c>
      <c r="E2470" s="27" t="s">
        <v>28571</v>
      </c>
    </row>
    <row r="2471" spans="1:5" x14ac:dyDescent="0.2">
      <c r="A2471" s="27" t="s">
        <v>2735</v>
      </c>
      <c r="B2471" s="27" t="s">
        <v>28572</v>
      </c>
      <c r="C2471" s="27" t="s">
        <v>24279</v>
      </c>
      <c r="D2471" s="27" t="s">
        <v>24280</v>
      </c>
      <c r="E2471" s="27" t="s">
        <v>8628</v>
      </c>
    </row>
    <row r="2472" spans="1:5" x14ac:dyDescent="0.2">
      <c r="A2472" s="27" t="s">
        <v>2736</v>
      </c>
      <c r="B2472" s="27" t="s">
        <v>28573</v>
      </c>
      <c r="C2472" s="27" t="s">
        <v>24279</v>
      </c>
      <c r="D2472" s="27" t="s">
        <v>24280</v>
      </c>
      <c r="E2472" s="27" t="s">
        <v>28574</v>
      </c>
    </row>
    <row r="2473" spans="1:5" x14ac:dyDescent="0.2">
      <c r="A2473" s="27" t="s">
        <v>2737</v>
      </c>
      <c r="B2473" s="27" t="s">
        <v>28575</v>
      </c>
      <c r="C2473" s="27" t="s">
        <v>24279</v>
      </c>
      <c r="D2473" s="27" t="s">
        <v>24280</v>
      </c>
      <c r="E2473" s="27" t="s">
        <v>26594</v>
      </c>
    </row>
    <row r="2474" spans="1:5" x14ac:dyDescent="0.2">
      <c r="A2474" s="27" t="s">
        <v>2738</v>
      </c>
      <c r="B2474" s="27" t="s">
        <v>28576</v>
      </c>
      <c r="C2474" s="27" t="s">
        <v>24279</v>
      </c>
      <c r="D2474" s="27" t="s">
        <v>24280</v>
      </c>
      <c r="E2474" s="27" t="s">
        <v>28577</v>
      </c>
    </row>
    <row r="2475" spans="1:5" x14ac:dyDescent="0.2">
      <c r="A2475" s="27" t="s">
        <v>2739</v>
      </c>
      <c r="B2475" s="27" t="s">
        <v>28578</v>
      </c>
      <c r="C2475" s="27" t="s">
        <v>24279</v>
      </c>
      <c r="D2475" s="27" t="s">
        <v>24280</v>
      </c>
      <c r="E2475" s="27" t="s">
        <v>28579</v>
      </c>
    </row>
    <row r="2476" spans="1:5" x14ac:dyDescent="0.2">
      <c r="A2476" s="27" t="s">
        <v>2740</v>
      </c>
      <c r="B2476" s="27" t="s">
        <v>28580</v>
      </c>
      <c r="C2476" s="27" t="s">
        <v>24283</v>
      </c>
      <c r="D2476" s="27" t="s">
        <v>24280</v>
      </c>
      <c r="E2476" s="27" t="s">
        <v>28581</v>
      </c>
    </row>
    <row r="2477" spans="1:5" x14ac:dyDescent="0.2">
      <c r="A2477" s="27" t="s">
        <v>2741</v>
      </c>
      <c r="B2477" s="27" t="s">
        <v>28582</v>
      </c>
      <c r="C2477" s="27" t="s">
        <v>24283</v>
      </c>
      <c r="D2477" s="27" t="s">
        <v>24280</v>
      </c>
      <c r="E2477" s="27" t="s">
        <v>28583</v>
      </c>
    </row>
    <row r="2478" spans="1:5" x14ac:dyDescent="0.2">
      <c r="A2478" s="27" t="s">
        <v>2742</v>
      </c>
      <c r="B2478" s="27" t="s">
        <v>28584</v>
      </c>
      <c r="C2478" s="27" t="s">
        <v>24283</v>
      </c>
      <c r="D2478" s="27" t="s">
        <v>24280</v>
      </c>
      <c r="E2478" s="27" t="s">
        <v>28585</v>
      </c>
    </row>
    <row r="2479" spans="1:5" x14ac:dyDescent="0.2">
      <c r="A2479" s="27" t="s">
        <v>2743</v>
      </c>
      <c r="B2479" s="27" t="s">
        <v>28586</v>
      </c>
      <c r="C2479" s="27" t="s">
        <v>24283</v>
      </c>
      <c r="D2479" s="27" t="s">
        <v>24280</v>
      </c>
      <c r="E2479" s="27" t="s">
        <v>28587</v>
      </c>
    </row>
    <row r="2480" spans="1:5" x14ac:dyDescent="0.2">
      <c r="A2480" s="27" t="s">
        <v>2744</v>
      </c>
      <c r="B2480" s="27" t="s">
        <v>28588</v>
      </c>
      <c r="C2480" s="27" t="s">
        <v>24283</v>
      </c>
      <c r="D2480" s="27" t="s">
        <v>24280</v>
      </c>
      <c r="E2480" s="27" t="s">
        <v>28589</v>
      </c>
    </row>
    <row r="2481" spans="1:5" x14ac:dyDescent="0.2">
      <c r="A2481" s="27" t="s">
        <v>2745</v>
      </c>
      <c r="B2481" s="27" t="s">
        <v>28590</v>
      </c>
      <c r="C2481" s="27" t="s">
        <v>24279</v>
      </c>
      <c r="D2481" s="27" t="s">
        <v>24280</v>
      </c>
      <c r="E2481" s="27" t="s">
        <v>28591</v>
      </c>
    </row>
    <row r="2482" spans="1:5" x14ac:dyDescent="0.2">
      <c r="A2482" s="27" t="s">
        <v>2746</v>
      </c>
      <c r="B2482" s="27" t="s">
        <v>28592</v>
      </c>
      <c r="C2482" s="27" t="s">
        <v>24279</v>
      </c>
      <c r="D2482" s="27" t="s">
        <v>24280</v>
      </c>
      <c r="E2482" s="27" t="s">
        <v>28593</v>
      </c>
    </row>
    <row r="2483" spans="1:5" x14ac:dyDescent="0.2">
      <c r="A2483" s="27" t="s">
        <v>2747</v>
      </c>
      <c r="B2483" s="27" t="s">
        <v>28594</v>
      </c>
      <c r="C2483" s="27" t="s">
        <v>24279</v>
      </c>
      <c r="D2483" s="27" t="s">
        <v>24280</v>
      </c>
      <c r="E2483" s="27" t="s">
        <v>28595</v>
      </c>
    </row>
    <row r="2484" spans="1:5" x14ac:dyDescent="0.2">
      <c r="A2484" s="27" t="s">
        <v>2748</v>
      </c>
      <c r="B2484" s="27" t="s">
        <v>28596</v>
      </c>
      <c r="C2484" s="27" t="s">
        <v>24279</v>
      </c>
      <c r="D2484" s="27" t="s">
        <v>24280</v>
      </c>
      <c r="E2484" s="27" t="s">
        <v>8628</v>
      </c>
    </row>
    <row r="2485" spans="1:5" x14ac:dyDescent="0.2">
      <c r="A2485" s="27" t="s">
        <v>2749</v>
      </c>
      <c r="B2485" s="27" t="s">
        <v>28597</v>
      </c>
      <c r="C2485" s="27" t="s">
        <v>24279</v>
      </c>
      <c r="D2485" s="27" t="s">
        <v>24280</v>
      </c>
      <c r="E2485" s="27" t="s">
        <v>24324</v>
      </c>
    </row>
    <row r="2486" spans="1:5" x14ac:dyDescent="0.2">
      <c r="A2486" s="27" t="s">
        <v>2750</v>
      </c>
      <c r="B2486" s="27" t="s">
        <v>28598</v>
      </c>
      <c r="C2486" s="27" t="s">
        <v>24283</v>
      </c>
      <c r="D2486" s="27" t="s">
        <v>24280</v>
      </c>
      <c r="E2486" s="27" t="s">
        <v>8628</v>
      </c>
    </row>
    <row r="2487" spans="1:5" x14ac:dyDescent="0.2">
      <c r="A2487" s="27" t="s">
        <v>174</v>
      </c>
      <c r="B2487" s="27" t="s">
        <v>28599</v>
      </c>
      <c r="C2487" s="27" t="s">
        <v>24279</v>
      </c>
      <c r="D2487" s="27" t="s">
        <v>24280</v>
      </c>
      <c r="E2487" s="27" t="s">
        <v>28600</v>
      </c>
    </row>
    <row r="2488" spans="1:5" x14ac:dyDescent="0.2">
      <c r="A2488" s="27" t="s">
        <v>2751</v>
      </c>
      <c r="B2488" s="27" t="s">
        <v>28601</v>
      </c>
      <c r="C2488" s="27" t="s">
        <v>24279</v>
      </c>
      <c r="D2488" s="27" t="s">
        <v>24280</v>
      </c>
      <c r="E2488" s="27" t="s">
        <v>28602</v>
      </c>
    </row>
    <row r="2489" spans="1:5" x14ac:dyDescent="0.2">
      <c r="A2489" s="27" t="s">
        <v>2752</v>
      </c>
      <c r="B2489" s="27" t="s">
        <v>28603</v>
      </c>
      <c r="C2489" s="27" t="s">
        <v>24279</v>
      </c>
      <c r="D2489" s="27" t="s">
        <v>24280</v>
      </c>
      <c r="E2489" s="27" t="s">
        <v>8628</v>
      </c>
    </row>
    <row r="2490" spans="1:5" x14ac:dyDescent="0.2">
      <c r="A2490" s="27" t="s">
        <v>2753</v>
      </c>
      <c r="B2490" s="27" t="s">
        <v>28604</v>
      </c>
      <c r="C2490" s="27" t="s">
        <v>24279</v>
      </c>
      <c r="D2490" s="27" t="s">
        <v>24280</v>
      </c>
      <c r="E2490" s="27" t="s">
        <v>8628</v>
      </c>
    </row>
    <row r="2491" spans="1:5" x14ac:dyDescent="0.2">
      <c r="A2491" s="27" t="s">
        <v>2754</v>
      </c>
      <c r="B2491" s="27" t="s">
        <v>28605</v>
      </c>
      <c r="C2491" s="27" t="s">
        <v>24279</v>
      </c>
      <c r="D2491" s="27" t="s">
        <v>24280</v>
      </c>
      <c r="E2491" s="27" t="s">
        <v>28606</v>
      </c>
    </row>
    <row r="2492" spans="1:5" x14ac:dyDescent="0.2">
      <c r="A2492" s="27" t="s">
        <v>7940</v>
      </c>
      <c r="B2492" s="27" t="s">
        <v>8628</v>
      </c>
      <c r="C2492" s="27" t="s">
        <v>8628</v>
      </c>
      <c r="D2492" s="27" t="s">
        <v>8628</v>
      </c>
      <c r="E2492" s="27" t="s">
        <v>8628</v>
      </c>
    </row>
    <row r="2493" spans="1:5" x14ac:dyDescent="0.2">
      <c r="A2493" s="27" t="s">
        <v>2755</v>
      </c>
      <c r="B2493" s="27" t="s">
        <v>28607</v>
      </c>
      <c r="C2493" s="27" t="s">
        <v>24283</v>
      </c>
      <c r="D2493" s="27" t="s">
        <v>24280</v>
      </c>
      <c r="E2493" s="27" t="s">
        <v>24371</v>
      </c>
    </row>
    <row r="2494" spans="1:5" x14ac:dyDescent="0.2">
      <c r="A2494" s="27" t="s">
        <v>2756</v>
      </c>
      <c r="B2494" s="27" t="s">
        <v>28608</v>
      </c>
      <c r="C2494" s="27" t="s">
        <v>24279</v>
      </c>
      <c r="D2494" s="27" t="s">
        <v>24280</v>
      </c>
      <c r="E2494" s="27" t="s">
        <v>28609</v>
      </c>
    </row>
    <row r="2495" spans="1:5" x14ac:dyDescent="0.2">
      <c r="A2495" s="27" t="s">
        <v>2757</v>
      </c>
      <c r="B2495" s="27" t="s">
        <v>28610</v>
      </c>
      <c r="C2495" s="27" t="s">
        <v>24279</v>
      </c>
      <c r="D2495" s="27" t="s">
        <v>24280</v>
      </c>
      <c r="E2495" s="27" t="s">
        <v>28611</v>
      </c>
    </row>
    <row r="2496" spans="1:5" x14ac:dyDescent="0.2">
      <c r="A2496" s="27" t="s">
        <v>2758</v>
      </c>
      <c r="B2496" s="27" t="s">
        <v>28612</v>
      </c>
      <c r="C2496" s="27" t="s">
        <v>24279</v>
      </c>
      <c r="D2496" s="27" t="s">
        <v>24280</v>
      </c>
      <c r="E2496" s="27" t="s">
        <v>28613</v>
      </c>
    </row>
    <row r="2497" spans="1:5" x14ac:dyDescent="0.2">
      <c r="A2497" s="27" t="s">
        <v>2759</v>
      </c>
      <c r="B2497" s="27" t="s">
        <v>28614</v>
      </c>
      <c r="C2497" s="27" t="s">
        <v>24283</v>
      </c>
      <c r="D2497" s="27" t="s">
        <v>24280</v>
      </c>
      <c r="E2497" s="27" t="s">
        <v>28615</v>
      </c>
    </row>
    <row r="2498" spans="1:5" x14ac:dyDescent="0.2">
      <c r="A2498" s="27" t="s">
        <v>2760</v>
      </c>
      <c r="B2498" s="27" t="s">
        <v>28616</v>
      </c>
      <c r="C2498" s="27" t="s">
        <v>24279</v>
      </c>
      <c r="D2498" s="27" t="s">
        <v>24280</v>
      </c>
      <c r="E2498" s="27" t="s">
        <v>28617</v>
      </c>
    </row>
    <row r="2499" spans="1:5" x14ac:dyDescent="0.2">
      <c r="A2499" s="27" t="s">
        <v>2761</v>
      </c>
      <c r="B2499" s="27" t="s">
        <v>28618</v>
      </c>
      <c r="C2499" s="27" t="s">
        <v>24279</v>
      </c>
      <c r="D2499" s="27" t="s">
        <v>24280</v>
      </c>
      <c r="E2499" s="27" t="s">
        <v>28619</v>
      </c>
    </row>
    <row r="2500" spans="1:5" x14ac:dyDescent="0.2">
      <c r="A2500" s="27" t="s">
        <v>2762</v>
      </c>
      <c r="B2500" s="27" t="s">
        <v>28620</v>
      </c>
      <c r="C2500" s="27" t="s">
        <v>24279</v>
      </c>
      <c r="D2500" s="27" t="s">
        <v>24280</v>
      </c>
      <c r="E2500" s="27" t="s">
        <v>28621</v>
      </c>
    </row>
    <row r="2501" spans="1:5" x14ac:dyDescent="0.2">
      <c r="A2501" s="27" t="s">
        <v>2763</v>
      </c>
      <c r="B2501" s="27" t="s">
        <v>28622</v>
      </c>
      <c r="C2501" s="27" t="s">
        <v>24279</v>
      </c>
      <c r="D2501" s="27" t="s">
        <v>24280</v>
      </c>
      <c r="E2501" s="27" t="s">
        <v>28623</v>
      </c>
    </row>
    <row r="2502" spans="1:5" x14ac:dyDescent="0.2">
      <c r="A2502" s="27" t="s">
        <v>244</v>
      </c>
      <c r="B2502" s="27" t="s">
        <v>28624</v>
      </c>
      <c r="C2502" s="27" t="s">
        <v>24279</v>
      </c>
      <c r="D2502" s="27" t="s">
        <v>24280</v>
      </c>
      <c r="E2502" s="27" t="s">
        <v>28625</v>
      </c>
    </row>
    <row r="2503" spans="1:5" x14ac:dyDescent="0.2">
      <c r="A2503" s="27" t="s">
        <v>2764</v>
      </c>
      <c r="B2503" s="27" t="s">
        <v>28626</v>
      </c>
      <c r="C2503" s="27" t="s">
        <v>24279</v>
      </c>
      <c r="D2503" s="27" t="s">
        <v>24280</v>
      </c>
      <c r="E2503" s="27" t="s">
        <v>28627</v>
      </c>
    </row>
    <row r="2504" spans="1:5" x14ac:dyDescent="0.2">
      <c r="A2504" s="27" t="s">
        <v>2765</v>
      </c>
      <c r="B2504" s="27" t="s">
        <v>28628</v>
      </c>
      <c r="C2504" s="27" t="s">
        <v>24279</v>
      </c>
      <c r="D2504" s="27" t="s">
        <v>24280</v>
      </c>
      <c r="E2504" s="27" t="s">
        <v>28629</v>
      </c>
    </row>
    <row r="2505" spans="1:5" x14ac:dyDescent="0.2">
      <c r="A2505" s="27" t="s">
        <v>2766</v>
      </c>
      <c r="B2505" s="27" t="s">
        <v>28630</v>
      </c>
      <c r="C2505" s="27" t="s">
        <v>24279</v>
      </c>
      <c r="D2505" s="27" t="s">
        <v>24280</v>
      </c>
      <c r="E2505" s="27" t="s">
        <v>28631</v>
      </c>
    </row>
    <row r="2506" spans="1:5" x14ac:dyDescent="0.2">
      <c r="A2506" s="27" t="s">
        <v>7961</v>
      </c>
      <c r="B2506" s="27" t="s">
        <v>8628</v>
      </c>
      <c r="C2506" s="27" t="s">
        <v>8628</v>
      </c>
      <c r="D2506" s="27" t="s">
        <v>8628</v>
      </c>
      <c r="E2506" s="27" t="s">
        <v>8628</v>
      </c>
    </row>
    <row r="2507" spans="1:5" x14ac:dyDescent="0.2">
      <c r="A2507" s="27" t="s">
        <v>2767</v>
      </c>
      <c r="B2507" s="27" t="s">
        <v>28632</v>
      </c>
      <c r="C2507" s="27" t="s">
        <v>24283</v>
      </c>
      <c r="D2507" s="27" t="s">
        <v>24280</v>
      </c>
      <c r="E2507" s="27" t="s">
        <v>28633</v>
      </c>
    </row>
    <row r="2508" spans="1:5" x14ac:dyDescent="0.2">
      <c r="A2508" s="27" t="s">
        <v>2768</v>
      </c>
      <c r="B2508" s="27" t="s">
        <v>28634</v>
      </c>
      <c r="C2508" s="27" t="s">
        <v>24279</v>
      </c>
      <c r="D2508" s="27" t="s">
        <v>24280</v>
      </c>
      <c r="E2508" s="27" t="s">
        <v>28635</v>
      </c>
    </row>
    <row r="2509" spans="1:5" x14ac:dyDescent="0.2">
      <c r="A2509" s="27" t="s">
        <v>2769</v>
      </c>
      <c r="B2509" s="27" t="s">
        <v>28636</v>
      </c>
      <c r="C2509" s="27" t="s">
        <v>24279</v>
      </c>
      <c r="D2509" s="27" t="s">
        <v>24280</v>
      </c>
      <c r="E2509" s="27" t="s">
        <v>8628</v>
      </c>
    </row>
    <row r="2510" spans="1:5" x14ac:dyDescent="0.2">
      <c r="A2510" s="27" t="s">
        <v>2770</v>
      </c>
      <c r="B2510" s="27" t="s">
        <v>28637</v>
      </c>
      <c r="C2510" s="27" t="s">
        <v>24279</v>
      </c>
      <c r="D2510" s="27" t="s">
        <v>24280</v>
      </c>
      <c r="E2510" s="27" t="s">
        <v>28638</v>
      </c>
    </row>
    <row r="2511" spans="1:5" x14ac:dyDescent="0.2">
      <c r="A2511" s="27" t="s">
        <v>2771</v>
      </c>
      <c r="B2511" s="27" t="s">
        <v>28639</v>
      </c>
      <c r="C2511" s="27" t="s">
        <v>24279</v>
      </c>
      <c r="D2511" s="27" t="s">
        <v>24280</v>
      </c>
      <c r="E2511" s="27" t="s">
        <v>8628</v>
      </c>
    </row>
    <row r="2512" spans="1:5" x14ac:dyDescent="0.2">
      <c r="A2512" s="27" t="s">
        <v>267</v>
      </c>
      <c r="B2512" s="27" t="s">
        <v>28640</v>
      </c>
      <c r="C2512" s="27" t="s">
        <v>24279</v>
      </c>
      <c r="D2512" s="27" t="s">
        <v>24280</v>
      </c>
      <c r="E2512" s="27" t="s">
        <v>28641</v>
      </c>
    </row>
    <row r="2513" spans="1:5" x14ac:dyDescent="0.2">
      <c r="A2513" s="27" t="s">
        <v>2772</v>
      </c>
      <c r="B2513" s="27" t="s">
        <v>28642</v>
      </c>
      <c r="C2513" s="27" t="s">
        <v>24279</v>
      </c>
      <c r="D2513" s="27" t="s">
        <v>24280</v>
      </c>
      <c r="E2513" s="27" t="s">
        <v>28643</v>
      </c>
    </row>
    <row r="2514" spans="1:5" x14ac:dyDescent="0.2">
      <c r="A2514" s="27" t="s">
        <v>2773</v>
      </c>
      <c r="B2514" s="27" t="s">
        <v>28644</v>
      </c>
      <c r="C2514" s="27" t="s">
        <v>24279</v>
      </c>
      <c r="D2514" s="27" t="s">
        <v>24280</v>
      </c>
      <c r="E2514" s="27" t="s">
        <v>28645</v>
      </c>
    </row>
    <row r="2515" spans="1:5" x14ac:dyDescent="0.2">
      <c r="A2515" s="27" t="s">
        <v>175</v>
      </c>
      <c r="B2515" s="27" t="s">
        <v>28646</v>
      </c>
      <c r="C2515" s="27" t="s">
        <v>24279</v>
      </c>
      <c r="D2515" s="27" t="s">
        <v>24280</v>
      </c>
      <c r="E2515" s="27" t="s">
        <v>28647</v>
      </c>
    </row>
    <row r="2516" spans="1:5" x14ac:dyDescent="0.2">
      <c r="A2516" s="27" t="s">
        <v>2774</v>
      </c>
      <c r="B2516" s="27" t="s">
        <v>28648</v>
      </c>
      <c r="C2516" s="27" t="s">
        <v>24279</v>
      </c>
      <c r="D2516" s="27" t="s">
        <v>24280</v>
      </c>
      <c r="E2516" s="27" t="s">
        <v>28649</v>
      </c>
    </row>
    <row r="2517" spans="1:5" x14ac:dyDescent="0.2">
      <c r="A2517" s="27" t="s">
        <v>2775</v>
      </c>
      <c r="B2517" s="27" t="s">
        <v>28650</v>
      </c>
      <c r="C2517" s="27" t="s">
        <v>24283</v>
      </c>
      <c r="D2517" s="27" t="s">
        <v>24280</v>
      </c>
      <c r="E2517" s="27" t="s">
        <v>28651</v>
      </c>
    </row>
    <row r="2518" spans="1:5" x14ac:dyDescent="0.2">
      <c r="A2518" s="27" t="s">
        <v>2776</v>
      </c>
      <c r="B2518" s="27" t="s">
        <v>28652</v>
      </c>
      <c r="C2518" s="27" t="s">
        <v>24279</v>
      </c>
      <c r="D2518" s="27" t="s">
        <v>24280</v>
      </c>
      <c r="E2518" s="27" t="s">
        <v>28653</v>
      </c>
    </row>
    <row r="2519" spans="1:5" x14ac:dyDescent="0.2">
      <c r="A2519" s="27" t="s">
        <v>176</v>
      </c>
      <c r="B2519" s="27" t="s">
        <v>28654</v>
      </c>
      <c r="C2519" s="27" t="s">
        <v>24283</v>
      </c>
      <c r="D2519" s="27" t="s">
        <v>24280</v>
      </c>
      <c r="E2519" s="27" t="s">
        <v>8628</v>
      </c>
    </row>
    <row r="2520" spans="1:5" x14ac:dyDescent="0.2">
      <c r="A2520" s="27" t="s">
        <v>2777</v>
      </c>
      <c r="B2520" s="27" t="s">
        <v>28655</v>
      </c>
      <c r="C2520" s="27" t="s">
        <v>24279</v>
      </c>
      <c r="D2520" s="27" t="s">
        <v>24280</v>
      </c>
      <c r="E2520" s="27" t="s">
        <v>8628</v>
      </c>
    </row>
    <row r="2521" spans="1:5" x14ac:dyDescent="0.2">
      <c r="A2521" s="27" t="s">
        <v>2778</v>
      </c>
      <c r="B2521" s="27" t="s">
        <v>28656</v>
      </c>
      <c r="C2521" s="27" t="s">
        <v>24283</v>
      </c>
      <c r="D2521" s="27" t="s">
        <v>24280</v>
      </c>
      <c r="E2521" s="27" t="s">
        <v>28657</v>
      </c>
    </row>
    <row r="2522" spans="1:5" x14ac:dyDescent="0.2">
      <c r="A2522" s="27" t="s">
        <v>2779</v>
      </c>
      <c r="B2522" s="27" t="s">
        <v>28658</v>
      </c>
      <c r="C2522" s="27" t="s">
        <v>24283</v>
      </c>
      <c r="D2522" s="27" t="s">
        <v>24280</v>
      </c>
      <c r="E2522" s="27" t="s">
        <v>28659</v>
      </c>
    </row>
    <row r="2523" spans="1:5" x14ac:dyDescent="0.2">
      <c r="A2523" s="27" t="s">
        <v>2780</v>
      </c>
      <c r="B2523" s="27" t="s">
        <v>28660</v>
      </c>
      <c r="C2523" s="27" t="s">
        <v>24279</v>
      </c>
      <c r="D2523" s="27" t="s">
        <v>24280</v>
      </c>
      <c r="E2523" s="27" t="s">
        <v>8628</v>
      </c>
    </row>
    <row r="2524" spans="1:5" x14ac:dyDescent="0.2">
      <c r="A2524" s="27" t="s">
        <v>340</v>
      </c>
      <c r="B2524" s="27" t="s">
        <v>28661</v>
      </c>
      <c r="C2524" s="27" t="s">
        <v>24279</v>
      </c>
      <c r="D2524" s="27" t="s">
        <v>24280</v>
      </c>
      <c r="E2524" s="27" t="s">
        <v>28662</v>
      </c>
    </row>
    <row r="2525" spans="1:5" x14ac:dyDescent="0.2">
      <c r="A2525" s="27" t="s">
        <v>2781</v>
      </c>
      <c r="B2525" s="27" t="s">
        <v>28663</v>
      </c>
      <c r="C2525" s="27" t="s">
        <v>24279</v>
      </c>
      <c r="D2525" s="27" t="s">
        <v>24280</v>
      </c>
      <c r="E2525" s="27" t="s">
        <v>28664</v>
      </c>
    </row>
    <row r="2526" spans="1:5" x14ac:dyDescent="0.2">
      <c r="A2526" s="27" t="s">
        <v>2782</v>
      </c>
      <c r="B2526" s="27" t="s">
        <v>28665</v>
      </c>
      <c r="C2526" s="27" t="s">
        <v>24279</v>
      </c>
      <c r="D2526" s="27" t="s">
        <v>24280</v>
      </c>
      <c r="E2526" s="27" t="s">
        <v>28666</v>
      </c>
    </row>
    <row r="2527" spans="1:5" x14ac:dyDescent="0.2">
      <c r="A2527" s="27" t="s">
        <v>2783</v>
      </c>
      <c r="B2527" s="27" t="s">
        <v>28667</v>
      </c>
      <c r="C2527" s="27" t="s">
        <v>24279</v>
      </c>
      <c r="D2527" s="27" t="s">
        <v>24280</v>
      </c>
      <c r="E2527" s="27" t="s">
        <v>28668</v>
      </c>
    </row>
    <row r="2528" spans="1:5" x14ac:dyDescent="0.2">
      <c r="A2528" s="27" t="s">
        <v>2784</v>
      </c>
      <c r="B2528" s="27" t="s">
        <v>28669</v>
      </c>
      <c r="C2528" s="27" t="s">
        <v>24279</v>
      </c>
      <c r="D2528" s="27" t="s">
        <v>24280</v>
      </c>
      <c r="E2528" s="27" t="s">
        <v>28670</v>
      </c>
    </row>
    <row r="2529" spans="1:5" x14ac:dyDescent="0.2">
      <c r="A2529" s="27" t="s">
        <v>2785</v>
      </c>
      <c r="B2529" s="27" t="s">
        <v>28671</v>
      </c>
      <c r="C2529" s="27" t="s">
        <v>24279</v>
      </c>
      <c r="D2529" s="27" t="s">
        <v>24280</v>
      </c>
      <c r="E2529" s="27" t="s">
        <v>8628</v>
      </c>
    </row>
    <row r="2530" spans="1:5" x14ac:dyDescent="0.2">
      <c r="A2530" s="27" t="s">
        <v>2786</v>
      </c>
      <c r="B2530" s="27" t="s">
        <v>28672</v>
      </c>
      <c r="C2530" s="27" t="s">
        <v>24279</v>
      </c>
      <c r="D2530" s="27" t="s">
        <v>24280</v>
      </c>
      <c r="E2530" s="27" t="s">
        <v>24622</v>
      </c>
    </row>
    <row r="2531" spans="1:5" x14ac:dyDescent="0.2">
      <c r="A2531" s="27" t="s">
        <v>2787</v>
      </c>
      <c r="B2531" s="27" t="s">
        <v>28673</v>
      </c>
      <c r="C2531" s="27" t="s">
        <v>24279</v>
      </c>
      <c r="D2531" s="27" t="s">
        <v>24280</v>
      </c>
      <c r="E2531" s="27" t="s">
        <v>28674</v>
      </c>
    </row>
    <row r="2532" spans="1:5" x14ac:dyDescent="0.2">
      <c r="A2532" s="27" t="s">
        <v>2788</v>
      </c>
      <c r="B2532" s="27" t="s">
        <v>28675</v>
      </c>
      <c r="C2532" s="27" t="s">
        <v>24279</v>
      </c>
      <c r="D2532" s="27" t="s">
        <v>24280</v>
      </c>
      <c r="E2532" s="27" t="s">
        <v>28676</v>
      </c>
    </row>
    <row r="2533" spans="1:5" x14ac:dyDescent="0.2">
      <c r="A2533" s="27" t="s">
        <v>2789</v>
      </c>
      <c r="B2533" s="27" t="s">
        <v>28677</v>
      </c>
      <c r="C2533" s="27" t="s">
        <v>24279</v>
      </c>
      <c r="D2533" s="27" t="s">
        <v>24280</v>
      </c>
      <c r="E2533" s="27" t="s">
        <v>28678</v>
      </c>
    </row>
    <row r="2534" spans="1:5" x14ac:dyDescent="0.2">
      <c r="A2534" s="27" t="s">
        <v>2790</v>
      </c>
      <c r="B2534" s="27" t="s">
        <v>28679</v>
      </c>
      <c r="C2534" s="27" t="s">
        <v>24279</v>
      </c>
      <c r="D2534" s="27" t="s">
        <v>24280</v>
      </c>
      <c r="E2534" s="27" t="s">
        <v>28680</v>
      </c>
    </row>
    <row r="2535" spans="1:5" x14ac:dyDescent="0.2">
      <c r="A2535" s="27" t="s">
        <v>2791</v>
      </c>
      <c r="B2535" s="27" t="s">
        <v>28681</v>
      </c>
      <c r="C2535" s="27" t="s">
        <v>24279</v>
      </c>
      <c r="D2535" s="27" t="s">
        <v>24280</v>
      </c>
      <c r="E2535" s="27" t="s">
        <v>28682</v>
      </c>
    </row>
    <row r="2536" spans="1:5" x14ac:dyDescent="0.2">
      <c r="A2536" s="27" t="s">
        <v>2792</v>
      </c>
      <c r="B2536" s="27" t="s">
        <v>28683</v>
      </c>
      <c r="C2536" s="27" t="s">
        <v>24279</v>
      </c>
      <c r="D2536" s="27" t="s">
        <v>24280</v>
      </c>
      <c r="E2536" s="27" t="s">
        <v>28684</v>
      </c>
    </row>
    <row r="2537" spans="1:5" x14ac:dyDescent="0.2">
      <c r="A2537" s="27" t="s">
        <v>2793</v>
      </c>
      <c r="B2537" s="27" t="s">
        <v>28685</v>
      </c>
      <c r="C2537" s="27" t="s">
        <v>24279</v>
      </c>
      <c r="D2537" s="27" t="s">
        <v>24280</v>
      </c>
      <c r="E2537" s="27" t="s">
        <v>8628</v>
      </c>
    </row>
    <row r="2538" spans="1:5" x14ac:dyDescent="0.2">
      <c r="A2538" s="27" t="s">
        <v>50</v>
      </c>
      <c r="B2538" s="27" t="s">
        <v>28686</v>
      </c>
      <c r="C2538" s="27" t="s">
        <v>24279</v>
      </c>
      <c r="D2538" s="27" t="s">
        <v>24280</v>
      </c>
      <c r="E2538" s="27" t="s">
        <v>25520</v>
      </c>
    </row>
    <row r="2539" spans="1:5" x14ac:dyDescent="0.2">
      <c r="A2539" s="27" t="s">
        <v>2794</v>
      </c>
      <c r="B2539" s="27" t="s">
        <v>28687</v>
      </c>
      <c r="C2539" s="27" t="s">
        <v>24279</v>
      </c>
      <c r="D2539" s="27" t="s">
        <v>24280</v>
      </c>
      <c r="E2539" s="27" t="s">
        <v>28688</v>
      </c>
    </row>
    <row r="2540" spans="1:5" x14ac:dyDescent="0.2">
      <c r="A2540" s="27" t="s">
        <v>2795</v>
      </c>
      <c r="B2540" s="27" t="s">
        <v>28689</v>
      </c>
      <c r="C2540" s="27" t="s">
        <v>24279</v>
      </c>
      <c r="D2540" s="27" t="s">
        <v>24280</v>
      </c>
      <c r="E2540" s="27" t="s">
        <v>28690</v>
      </c>
    </row>
    <row r="2541" spans="1:5" x14ac:dyDescent="0.2">
      <c r="A2541" s="27" t="s">
        <v>2796</v>
      </c>
      <c r="B2541" s="27" t="s">
        <v>28691</v>
      </c>
      <c r="C2541" s="27" t="s">
        <v>24279</v>
      </c>
      <c r="D2541" s="27" t="s">
        <v>24280</v>
      </c>
      <c r="E2541" s="27" t="s">
        <v>28692</v>
      </c>
    </row>
    <row r="2542" spans="1:5" x14ac:dyDescent="0.2">
      <c r="A2542" s="27" t="s">
        <v>2797</v>
      </c>
      <c r="B2542" s="27" t="s">
        <v>28693</v>
      </c>
      <c r="C2542" s="27" t="s">
        <v>24279</v>
      </c>
      <c r="D2542" s="27" t="s">
        <v>24280</v>
      </c>
      <c r="E2542" s="27" t="s">
        <v>28694</v>
      </c>
    </row>
    <row r="2543" spans="1:5" x14ac:dyDescent="0.2">
      <c r="A2543" s="27" t="s">
        <v>2798</v>
      </c>
      <c r="B2543" s="27" t="s">
        <v>28695</v>
      </c>
      <c r="C2543" s="27" t="s">
        <v>24279</v>
      </c>
      <c r="D2543" s="27" t="s">
        <v>24280</v>
      </c>
      <c r="E2543" s="27" t="s">
        <v>28696</v>
      </c>
    </row>
    <row r="2544" spans="1:5" x14ac:dyDescent="0.2">
      <c r="A2544" s="27" t="s">
        <v>2799</v>
      </c>
      <c r="B2544" s="27" t="s">
        <v>28697</v>
      </c>
      <c r="C2544" s="27" t="s">
        <v>24279</v>
      </c>
      <c r="D2544" s="27" t="s">
        <v>24280</v>
      </c>
      <c r="E2544" s="27" t="s">
        <v>28698</v>
      </c>
    </row>
    <row r="2545" spans="1:5" x14ac:dyDescent="0.2">
      <c r="A2545" s="27" t="s">
        <v>2800</v>
      </c>
      <c r="B2545" s="27" t="s">
        <v>28699</v>
      </c>
      <c r="C2545" s="27" t="s">
        <v>24279</v>
      </c>
      <c r="D2545" s="27" t="s">
        <v>24280</v>
      </c>
      <c r="E2545" s="27" t="s">
        <v>28700</v>
      </c>
    </row>
    <row r="2546" spans="1:5" x14ac:dyDescent="0.2">
      <c r="A2546" s="27" t="s">
        <v>2801</v>
      </c>
      <c r="B2546" s="27" t="s">
        <v>28701</v>
      </c>
      <c r="C2546" s="27" t="s">
        <v>24279</v>
      </c>
      <c r="D2546" s="27" t="s">
        <v>24280</v>
      </c>
      <c r="E2546" s="27" t="s">
        <v>8628</v>
      </c>
    </row>
    <row r="2547" spans="1:5" x14ac:dyDescent="0.2">
      <c r="A2547" s="27" t="s">
        <v>268</v>
      </c>
      <c r="B2547" s="27" t="s">
        <v>28702</v>
      </c>
      <c r="C2547" s="27" t="s">
        <v>24279</v>
      </c>
      <c r="D2547" s="27" t="s">
        <v>24280</v>
      </c>
      <c r="E2547" s="27" t="s">
        <v>28703</v>
      </c>
    </row>
    <row r="2548" spans="1:5" x14ac:dyDescent="0.2">
      <c r="A2548" s="27" t="s">
        <v>51</v>
      </c>
      <c r="B2548" s="27" t="s">
        <v>28704</v>
      </c>
      <c r="C2548" s="27" t="s">
        <v>24279</v>
      </c>
      <c r="D2548" s="27" t="s">
        <v>24280</v>
      </c>
      <c r="E2548" s="27" t="s">
        <v>28705</v>
      </c>
    </row>
    <row r="2549" spans="1:5" x14ac:dyDescent="0.2">
      <c r="A2549" s="27" t="s">
        <v>2802</v>
      </c>
      <c r="B2549" s="27" t="s">
        <v>28706</v>
      </c>
      <c r="C2549" s="27" t="s">
        <v>24279</v>
      </c>
      <c r="D2549" s="27" t="s">
        <v>24280</v>
      </c>
      <c r="E2549" s="27" t="s">
        <v>28707</v>
      </c>
    </row>
    <row r="2550" spans="1:5" x14ac:dyDescent="0.2">
      <c r="A2550" s="27" t="s">
        <v>2803</v>
      </c>
      <c r="B2550" s="27" t="s">
        <v>28708</v>
      </c>
      <c r="C2550" s="27" t="s">
        <v>24279</v>
      </c>
      <c r="D2550" s="27" t="s">
        <v>24280</v>
      </c>
      <c r="E2550" s="27" t="s">
        <v>28709</v>
      </c>
    </row>
    <row r="2551" spans="1:5" x14ac:dyDescent="0.2">
      <c r="A2551" s="27" t="s">
        <v>2804</v>
      </c>
      <c r="B2551" s="27" t="s">
        <v>27267</v>
      </c>
      <c r="C2551" s="27" t="s">
        <v>24279</v>
      </c>
      <c r="D2551" s="27" t="s">
        <v>24280</v>
      </c>
      <c r="E2551" s="27" t="s">
        <v>28710</v>
      </c>
    </row>
    <row r="2552" spans="1:5" x14ac:dyDescent="0.2">
      <c r="A2552" s="27" t="s">
        <v>2805</v>
      </c>
      <c r="B2552" s="27" t="s">
        <v>28711</v>
      </c>
      <c r="C2552" s="27" t="s">
        <v>24279</v>
      </c>
      <c r="D2552" s="27" t="s">
        <v>24280</v>
      </c>
      <c r="E2552" s="27" t="s">
        <v>8628</v>
      </c>
    </row>
    <row r="2553" spans="1:5" x14ac:dyDescent="0.2">
      <c r="A2553" s="27" t="s">
        <v>2806</v>
      </c>
      <c r="B2553" s="27" t="s">
        <v>28712</v>
      </c>
      <c r="C2553" s="27" t="s">
        <v>24279</v>
      </c>
      <c r="D2553" s="27" t="s">
        <v>24280</v>
      </c>
      <c r="E2553" s="27" t="s">
        <v>8628</v>
      </c>
    </row>
    <row r="2554" spans="1:5" x14ac:dyDescent="0.2">
      <c r="A2554" s="27" t="s">
        <v>2807</v>
      </c>
      <c r="B2554" s="27" t="s">
        <v>28713</v>
      </c>
      <c r="C2554" s="27" t="s">
        <v>24279</v>
      </c>
      <c r="D2554" s="27" t="s">
        <v>24280</v>
      </c>
      <c r="E2554" s="27" t="s">
        <v>8628</v>
      </c>
    </row>
    <row r="2555" spans="1:5" x14ac:dyDescent="0.2">
      <c r="A2555" s="27" t="s">
        <v>2808</v>
      </c>
      <c r="B2555" s="27" t="s">
        <v>28714</v>
      </c>
      <c r="C2555" s="27" t="s">
        <v>24279</v>
      </c>
      <c r="D2555" s="27" t="s">
        <v>24280</v>
      </c>
      <c r="E2555" s="27" t="s">
        <v>28715</v>
      </c>
    </row>
    <row r="2556" spans="1:5" x14ac:dyDescent="0.2">
      <c r="A2556" s="27" t="s">
        <v>2809</v>
      </c>
      <c r="B2556" s="27" t="s">
        <v>28716</v>
      </c>
      <c r="C2556" s="27" t="s">
        <v>24279</v>
      </c>
      <c r="D2556" s="27" t="s">
        <v>24280</v>
      </c>
      <c r="E2556" s="27" t="s">
        <v>8628</v>
      </c>
    </row>
    <row r="2557" spans="1:5" x14ac:dyDescent="0.2">
      <c r="A2557" s="27" t="s">
        <v>2810</v>
      </c>
      <c r="B2557" s="27" t="s">
        <v>28717</v>
      </c>
      <c r="C2557" s="27" t="s">
        <v>24279</v>
      </c>
      <c r="D2557" s="27" t="s">
        <v>24280</v>
      </c>
      <c r="E2557" s="27" t="s">
        <v>28718</v>
      </c>
    </row>
    <row r="2558" spans="1:5" x14ac:dyDescent="0.2">
      <c r="A2558" s="27" t="s">
        <v>2811</v>
      </c>
      <c r="B2558" s="27" t="s">
        <v>28719</v>
      </c>
      <c r="C2558" s="27" t="s">
        <v>24279</v>
      </c>
      <c r="D2558" s="27" t="s">
        <v>24280</v>
      </c>
      <c r="E2558" s="27" t="s">
        <v>8628</v>
      </c>
    </row>
    <row r="2559" spans="1:5" x14ac:dyDescent="0.2">
      <c r="A2559" s="27" t="s">
        <v>2812</v>
      </c>
      <c r="B2559" s="27" t="s">
        <v>28720</v>
      </c>
      <c r="C2559" s="27" t="s">
        <v>24279</v>
      </c>
      <c r="D2559" s="27" t="s">
        <v>24280</v>
      </c>
      <c r="E2559" s="27" t="s">
        <v>28721</v>
      </c>
    </row>
    <row r="2560" spans="1:5" x14ac:dyDescent="0.2">
      <c r="A2560" s="27" t="s">
        <v>2813</v>
      </c>
      <c r="B2560" s="27" t="s">
        <v>28722</v>
      </c>
      <c r="C2560" s="27" t="s">
        <v>24279</v>
      </c>
      <c r="D2560" s="27" t="s">
        <v>24280</v>
      </c>
      <c r="E2560" s="27" t="s">
        <v>28723</v>
      </c>
    </row>
    <row r="2561" spans="1:5" x14ac:dyDescent="0.2">
      <c r="A2561" s="27" t="s">
        <v>2814</v>
      </c>
      <c r="B2561" s="27" t="s">
        <v>28724</v>
      </c>
      <c r="C2561" s="27" t="s">
        <v>24279</v>
      </c>
      <c r="D2561" s="27" t="s">
        <v>24280</v>
      </c>
      <c r="E2561" s="27" t="s">
        <v>28725</v>
      </c>
    </row>
    <row r="2562" spans="1:5" x14ac:dyDescent="0.2">
      <c r="A2562" s="27" t="s">
        <v>2815</v>
      </c>
      <c r="B2562" s="27" t="s">
        <v>28726</v>
      </c>
      <c r="C2562" s="27" t="s">
        <v>24279</v>
      </c>
      <c r="D2562" s="27" t="s">
        <v>24280</v>
      </c>
      <c r="E2562" s="27" t="s">
        <v>28727</v>
      </c>
    </row>
    <row r="2563" spans="1:5" x14ac:dyDescent="0.2">
      <c r="A2563" s="27" t="s">
        <v>2816</v>
      </c>
      <c r="B2563" s="27" t="s">
        <v>28728</v>
      </c>
      <c r="C2563" s="27" t="s">
        <v>24279</v>
      </c>
      <c r="D2563" s="27" t="s">
        <v>24280</v>
      </c>
      <c r="E2563" s="27" t="s">
        <v>28729</v>
      </c>
    </row>
    <row r="2564" spans="1:5" x14ac:dyDescent="0.2">
      <c r="A2564" s="27" t="s">
        <v>52</v>
      </c>
      <c r="B2564" s="27" t="s">
        <v>28730</v>
      </c>
      <c r="C2564" s="27" t="s">
        <v>24279</v>
      </c>
      <c r="D2564" s="27" t="s">
        <v>24280</v>
      </c>
      <c r="E2564" s="27" t="s">
        <v>8628</v>
      </c>
    </row>
    <row r="2565" spans="1:5" x14ac:dyDescent="0.2">
      <c r="A2565" s="27" t="s">
        <v>2817</v>
      </c>
      <c r="B2565" s="27" t="s">
        <v>28731</v>
      </c>
      <c r="C2565" s="27" t="s">
        <v>24279</v>
      </c>
      <c r="D2565" s="27" t="s">
        <v>24280</v>
      </c>
      <c r="E2565" s="27" t="s">
        <v>28732</v>
      </c>
    </row>
    <row r="2566" spans="1:5" x14ac:dyDescent="0.2">
      <c r="A2566" s="27" t="s">
        <v>2818</v>
      </c>
      <c r="B2566" s="27" t="s">
        <v>28733</v>
      </c>
      <c r="C2566" s="27" t="s">
        <v>24279</v>
      </c>
      <c r="D2566" s="27" t="s">
        <v>24280</v>
      </c>
      <c r="E2566" s="27" t="s">
        <v>8628</v>
      </c>
    </row>
    <row r="2567" spans="1:5" x14ac:dyDescent="0.2">
      <c r="A2567" s="27" t="s">
        <v>2819</v>
      </c>
      <c r="B2567" s="27" t="s">
        <v>28734</v>
      </c>
      <c r="C2567" s="27" t="s">
        <v>24279</v>
      </c>
      <c r="D2567" s="27" t="s">
        <v>24280</v>
      </c>
      <c r="E2567" s="27" t="s">
        <v>8628</v>
      </c>
    </row>
    <row r="2568" spans="1:5" x14ac:dyDescent="0.2">
      <c r="A2568" s="27" t="s">
        <v>2820</v>
      </c>
      <c r="B2568" s="27" t="s">
        <v>28735</v>
      </c>
      <c r="C2568" s="27" t="s">
        <v>24279</v>
      </c>
      <c r="D2568" s="27" t="s">
        <v>24280</v>
      </c>
      <c r="E2568" s="27" t="s">
        <v>28736</v>
      </c>
    </row>
    <row r="2569" spans="1:5" x14ac:dyDescent="0.2">
      <c r="A2569" s="27" t="s">
        <v>2821</v>
      </c>
      <c r="B2569" s="27" t="s">
        <v>28737</v>
      </c>
      <c r="C2569" s="27" t="s">
        <v>24283</v>
      </c>
      <c r="D2569" s="27" t="s">
        <v>24280</v>
      </c>
      <c r="E2569" s="27" t="s">
        <v>28738</v>
      </c>
    </row>
    <row r="2570" spans="1:5" x14ac:dyDescent="0.2">
      <c r="A2570" s="27" t="s">
        <v>2822</v>
      </c>
      <c r="B2570" s="27" t="s">
        <v>28739</v>
      </c>
      <c r="C2570" s="27" t="s">
        <v>24283</v>
      </c>
      <c r="D2570" s="27" t="s">
        <v>24280</v>
      </c>
      <c r="E2570" s="27" t="s">
        <v>28740</v>
      </c>
    </row>
    <row r="2571" spans="1:5" x14ac:dyDescent="0.2">
      <c r="A2571" s="27" t="s">
        <v>2823</v>
      </c>
      <c r="B2571" s="27" t="s">
        <v>28741</v>
      </c>
      <c r="C2571" s="27" t="s">
        <v>24283</v>
      </c>
      <c r="D2571" s="27" t="s">
        <v>24280</v>
      </c>
      <c r="E2571" s="27" t="s">
        <v>28742</v>
      </c>
    </row>
    <row r="2572" spans="1:5" x14ac:dyDescent="0.2">
      <c r="A2572" s="27" t="s">
        <v>2824</v>
      </c>
      <c r="B2572" s="27" t="s">
        <v>28743</v>
      </c>
      <c r="C2572" s="27" t="s">
        <v>24279</v>
      </c>
      <c r="D2572" s="27" t="s">
        <v>24280</v>
      </c>
      <c r="E2572" s="27" t="s">
        <v>28744</v>
      </c>
    </row>
    <row r="2573" spans="1:5" x14ac:dyDescent="0.2">
      <c r="A2573" s="27" t="s">
        <v>2825</v>
      </c>
      <c r="B2573" s="27" t="s">
        <v>28745</v>
      </c>
      <c r="C2573" s="27" t="s">
        <v>24279</v>
      </c>
      <c r="D2573" s="27" t="s">
        <v>24280</v>
      </c>
      <c r="E2573" s="27" t="s">
        <v>8628</v>
      </c>
    </row>
    <row r="2574" spans="1:5" x14ac:dyDescent="0.2">
      <c r="A2574" s="27" t="s">
        <v>2826</v>
      </c>
      <c r="B2574" s="27" t="s">
        <v>28746</v>
      </c>
      <c r="C2574" s="27" t="s">
        <v>24279</v>
      </c>
      <c r="D2574" s="27" t="s">
        <v>24280</v>
      </c>
      <c r="E2574" s="27" t="s">
        <v>26403</v>
      </c>
    </row>
    <row r="2575" spans="1:5" x14ac:dyDescent="0.2">
      <c r="A2575" s="27" t="s">
        <v>2827</v>
      </c>
      <c r="B2575" s="27" t="s">
        <v>28747</v>
      </c>
      <c r="C2575" s="27" t="s">
        <v>24283</v>
      </c>
      <c r="D2575" s="27" t="s">
        <v>24280</v>
      </c>
      <c r="E2575" s="27" t="s">
        <v>28748</v>
      </c>
    </row>
    <row r="2576" spans="1:5" x14ac:dyDescent="0.2">
      <c r="A2576" s="27" t="s">
        <v>2828</v>
      </c>
      <c r="B2576" s="27" t="s">
        <v>28749</v>
      </c>
      <c r="C2576" s="27" t="s">
        <v>24279</v>
      </c>
      <c r="D2576" s="27" t="s">
        <v>24280</v>
      </c>
      <c r="E2576" s="27" t="s">
        <v>28750</v>
      </c>
    </row>
    <row r="2577" spans="1:5" x14ac:dyDescent="0.2">
      <c r="A2577" s="27" t="s">
        <v>2829</v>
      </c>
      <c r="B2577" s="27" t="s">
        <v>28751</v>
      </c>
      <c r="C2577" s="27" t="s">
        <v>24283</v>
      </c>
      <c r="D2577" s="27" t="s">
        <v>24280</v>
      </c>
      <c r="E2577" s="27" t="s">
        <v>24435</v>
      </c>
    </row>
    <row r="2578" spans="1:5" x14ac:dyDescent="0.2">
      <c r="A2578" s="27" t="s">
        <v>2830</v>
      </c>
      <c r="B2578" s="27" t="s">
        <v>28752</v>
      </c>
      <c r="C2578" s="27" t="s">
        <v>24279</v>
      </c>
      <c r="D2578" s="27" t="s">
        <v>24280</v>
      </c>
      <c r="E2578" s="27" t="s">
        <v>28753</v>
      </c>
    </row>
    <row r="2579" spans="1:5" x14ac:dyDescent="0.2">
      <c r="A2579" s="27" t="s">
        <v>2831</v>
      </c>
      <c r="B2579" s="27" t="s">
        <v>28754</v>
      </c>
      <c r="C2579" s="27" t="s">
        <v>24279</v>
      </c>
      <c r="D2579" s="27" t="s">
        <v>24280</v>
      </c>
      <c r="E2579" s="27" t="s">
        <v>24413</v>
      </c>
    </row>
    <row r="2580" spans="1:5" x14ac:dyDescent="0.2">
      <c r="A2580" s="27" t="s">
        <v>2832</v>
      </c>
      <c r="B2580" s="27" t="s">
        <v>28755</v>
      </c>
      <c r="C2580" s="27" t="s">
        <v>24279</v>
      </c>
      <c r="D2580" s="27" t="s">
        <v>24280</v>
      </c>
      <c r="E2580" s="27" t="s">
        <v>24491</v>
      </c>
    </row>
    <row r="2581" spans="1:5" x14ac:dyDescent="0.2">
      <c r="A2581" s="27" t="s">
        <v>2833</v>
      </c>
      <c r="B2581" s="27" t="s">
        <v>28756</v>
      </c>
      <c r="C2581" s="27" t="s">
        <v>24279</v>
      </c>
      <c r="D2581" s="27" t="s">
        <v>24280</v>
      </c>
      <c r="E2581" s="27" t="s">
        <v>28757</v>
      </c>
    </row>
    <row r="2582" spans="1:5" x14ac:dyDescent="0.2">
      <c r="A2582" s="27" t="s">
        <v>2834</v>
      </c>
      <c r="B2582" s="27" t="s">
        <v>28758</v>
      </c>
      <c r="C2582" s="27" t="s">
        <v>24283</v>
      </c>
      <c r="D2582" s="27" t="s">
        <v>24280</v>
      </c>
      <c r="E2582" s="27" t="s">
        <v>28759</v>
      </c>
    </row>
    <row r="2583" spans="1:5" x14ac:dyDescent="0.2">
      <c r="A2583" s="27" t="s">
        <v>2835</v>
      </c>
      <c r="B2583" s="27" t="s">
        <v>28760</v>
      </c>
      <c r="C2583" s="27" t="s">
        <v>24279</v>
      </c>
      <c r="D2583" s="27" t="s">
        <v>24280</v>
      </c>
      <c r="E2583" s="27" t="s">
        <v>28761</v>
      </c>
    </row>
    <row r="2584" spans="1:5" x14ac:dyDescent="0.2">
      <c r="A2584" s="27" t="s">
        <v>2836</v>
      </c>
      <c r="B2584" s="27" t="s">
        <v>28762</v>
      </c>
      <c r="C2584" s="27" t="s">
        <v>24279</v>
      </c>
      <c r="D2584" s="27" t="s">
        <v>24280</v>
      </c>
      <c r="E2584" s="27" t="s">
        <v>28763</v>
      </c>
    </row>
    <row r="2585" spans="1:5" x14ac:dyDescent="0.2">
      <c r="A2585" s="27" t="s">
        <v>2837</v>
      </c>
      <c r="B2585" s="27" t="s">
        <v>28764</v>
      </c>
      <c r="C2585" s="27" t="s">
        <v>24279</v>
      </c>
      <c r="D2585" s="27" t="s">
        <v>24280</v>
      </c>
      <c r="E2585" s="27" t="s">
        <v>28765</v>
      </c>
    </row>
    <row r="2586" spans="1:5" x14ac:dyDescent="0.2">
      <c r="A2586" s="27" t="s">
        <v>2838</v>
      </c>
      <c r="B2586" s="27" t="s">
        <v>28766</v>
      </c>
      <c r="C2586" s="27" t="s">
        <v>24279</v>
      </c>
      <c r="D2586" s="27" t="s">
        <v>24280</v>
      </c>
      <c r="E2586" s="27" t="s">
        <v>28767</v>
      </c>
    </row>
    <row r="2587" spans="1:5" x14ac:dyDescent="0.2">
      <c r="A2587" s="27" t="s">
        <v>2839</v>
      </c>
      <c r="B2587" s="27" t="s">
        <v>28768</v>
      </c>
      <c r="C2587" s="27" t="s">
        <v>24283</v>
      </c>
      <c r="D2587" s="27" t="s">
        <v>24280</v>
      </c>
      <c r="E2587" s="27" t="s">
        <v>8628</v>
      </c>
    </row>
    <row r="2588" spans="1:5" x14ac:dyDescent="0.2">
      <c r="A2588" s="27" t="s">
        <v>269</v>
      </c>
      <c r="B2588" s="27" t="s">
        <v>28769</v>
      </c>
      <c r="C2588" s="27" t="s">
        <v>24279</v>
      </c>
      <c r="D2588" s="27" t="s">
        <v>24280</v>
      </c>
      <c r="E2588" s="27" t="s">
        <v>24556</v>
      </c>
    </row>
    <row r="2589" spans="1:5" x14ac:dyDescent="0.2">
      <c r="A2589" s="27" t="s">
        <v>2840</v>
      </c>
      <c r="B2589" s="27" t="s">
        <v>28770</v>
      </c>
      <c r="C2589" s="27" t="s">
        <v>24283</v>
      </c>
      <c r="D2589" s="27" t="s">
        <v>24280</v>
      </c>
      <c r="E2589" s="27" t="s">
        <v>28771</v>
      </c>
    </row>
    <row r="2590" spans="1:5" x14ac:dyDescent="0.2">
      <c r="A2590" s="27" t="s">
        <v>2841</v>
      </c>
      <c r="B2590" s="27" t="s">
        <v>28772</v>
      </c>
      <c r="C2590" s="27" t="s">
        <v>24279</v>
      </c>
      <c r="D2590" s="27" t="s">
        <v>24280</v>
      </c>
      <c r="E2590" s="27" t="s">
        <v>8628</v>
      </c>
    </row>
    <row r="2591" spans="1:5" x14ac:dyDescent="0.2">
      <c r="A2591" s="27" t="s">
        <v>2842</v>
      </c>
      <c r="B2591" s="27" t="s">
        <v>28773</v>
      </c>
      <c r="C2591" s="27" t="s">
        <v>24279</v>
      </c>
      <c r="D2591" s="27" t="s">
        <v>24280</v>
      </c>
      <c r="E2591" s="27" t="s">
        <v>28774</v>
      </c>
    </row>
    <row r="2592" spans="1:5" x14ac:dyDescent="0.2">
      <c r="A2592" s="27" t="s">
        <v>7950</v>
      </c>
      <c r="B2592" s="27" t="s">
        <v>8628</v>
      </c>
      <c r="C2592" s="27" t="s">
        <v>8628</v>
      </c>
      <c r="D2592" s="27" t="s">
        <v>8628</v>
      </c>
      <c r="E2592" s="27" t="s">
        <v>8628</v>
      </c>
    </row>
    <row r="2593" spans="1:5" x14ac:dyDescent="0.2">
      <c r="A2593" s="27" t="s">
        <v>2843</v>
      </c>
      <c r="B2593" s="27" t="s">
        <v>28775</v>
      </c>
      <c r="C2593" s="27" t="s">
        <v>24279</v>
      </c>
      <c r="D2593" s="27" t="s">
        <v>24280</v>
      </c>
      <c r="E2593" s="27" t="s">
        <v>28776</v>
      </c>
    </row>
    <row r="2594" spans="1:5" x14ac:dyDescent="0.2">
      <c r="A2594" s="27" t="s">
        <v>2844</v>
      </c>
      <c r="B2594" s="27" t="s">
        <v>28777</v>
      </c>
      <c r="C2594" s="27" t="s">
        <v>24279</v>
      </c>
      <c r="D2594" s="27" t="s">
        <v>24280</v>
      </c>
      <c r="E2594" s="27" t="s">
        <v>8628</v>
      </c>
    </row>
    <row r="2595" spans="1:5" x14ac:dyDescent="0.2">
      <c r="A2595" s="27" t="s">
        <v>2845</v>
      </c>
      <c r="B2595" s="27" t="s">
        <v>28778</v>
      </c>
      <c r="C2595" s="27" t="s">
        <v>24279</v>
      </c>
      <c r="D2595" s="27" t="s">
        <v>24280</v>
      </c>
      <c r="E2595" s="27" t="s">
        <v>28779</v>
      </c>
    </row>
    <row r="2596" spans="1:5" x14ac:dyDescent="0.2">
      <c r="A2596" s="27" t="s">
        <v>2846</v>
      </c>
      <c r="B2596" s="27" t="s">
        <v>28780</v>
      </c>
      <c r="C2596" s="27" t="s">
        <v>24279</v>
      </c>
      <c r="D2596" s="27" t="s">
        <v>24280</v>
      </c>
      <c r="E2596" s="27" t="s">
        <v>28781</v>
      </c>
    </row>
    <row r="2597" spans="1:5" x14ac:dyDescent="0.2">
      <c r="A2597" s="27" t="s">
        <v>2847</v>
      </c>
      <c r="B2597" s="27" t="s">
        <v>28782</v>
      </c>
      <c r="C2597" s="27" t="s">
        <v>24279</v>
      </c>
      <c r="D2597" s="27" t="s">
        <v>24280</v>
      </c>
      <c r="E2597" s="27" t="s">
        <v>28783</v>
      </c>
    </row>
    <row r="2598" spans="1:5" x14ac:dyDescent="0.2">
      <c r="A2598" s="27" t="s">
        <v>2848</v>
      </c>
      <c r="B2598" s="27" t="s">
        <v>28784</v>
      </c>
      <c r="C2598" s="27" t="s">
        <v>24279</v>
      </c>
      <c r="D2598" s="27" t="s">
        <v>24280</v>
      </c>
      <c r="E2598" s="27" t="s">
        <v>28785</v>
      </c>
    </row>
    <row r="2599" spans="1:5" x14ac:dyDescent="0.2">
      <c r="A2599" s="27" t="s">
        <v>2849</v>
      </c>
      <c r="B2599" s="27" t="s">
        <v>28786</v>
      </c>
      <c r="C2599" s="27" t="s">
        <v>24279</v>
      </c>
      <c r="D2599" s="27" t="s">
        <v>24280</v>
      </c>
      <c r="E2599" s="27" t="s">
        <v>28787</v>
      </c>
    </row>
    <row r="2600" spans="1:5" x14ac:dyDescent="0.2">
      <c r="A2600" s="27" t="s">
        <v>2850</v>
      </c>
      <c r="B2600" s="27" t="s">
        <v>28788</v>
      </c>
      <c r="C2600" s="27" t="s">
        <v>24283</v>
      </c>
      <c r="D2600" s="27" t="s">
        <v>24280</v>
      </c>
      <c r="E2600" s="27" t="s">
        <v>28789</v>
      </c>
    </row>
    <row r="2601" spans="1:5" x14ac:dyDescent="0.2">
      <c r="A2601" s="27" t="s">
        <v>2851</v>
      </c>
      <c r="B2601" s="27" t="s">
        <v>28790</v>
      </c>
      <c r="C2601" s="27" t="s">
        <v>24279</v>
      </c>
      <c r="D2601" s="27" t="s">
        <v>24280</v>
      </c>
      <c r="E2601" s="27" t="s">
        <v>28791</v>
      </c>
    </row>
    <row r="2602" spans="1:5" x14ac:dyDescent="0.2">
      <c r="A2602" s="27" t="s">
        <v>2852</v>
      </c>
      <c r="B2602" s="27" t="s">
        <v>28792</v>
      </c>
      <c r="C2602" s="27" t="s">
        <v>24279</v>
      </c>
      <c r="D2602" s="27" t="s">
        <v>24280</v>
      </c>
      <c r="E2602" s="27" t="s">
        <v>28793</v>
      </c>
    </row>
    <row r="2603" spans="1:5" x14ac:dyDescent="0.2">
      <c r="A2603" s="27" t="s">
        <v>2853</v>
      </c>
      <c r="B2603" s="27" t="s">
        <v>28794</v>
      </c>
      <c r="C2603" s="27" t="s">
        <v>24279</v>
      </c>
      <c r="D2603" s="27" t="s">
        <v>24280</v>
      </c>
      <c r="E2603" s="27" t="s">
        <v>28795</v>
      </c>
    </row>
    <row r="2604" spans="1:5" x14ac:dyDescent="0.2">
      <c r="A2604" s="27" t="s">
        <v>2854</v>
      </c>
      <c r="B2604" s="27" t="s">
        <v>28796</v>
      </c>
      <c r="C2604" s="27" t="s">
        <v>24279</v>
      </c>
      <c r="D2604" s="27" t="s">
        <v>24280</v>
      </c>
      <c r="E2604" s="27" t="s">
        <v>28797</v>
      </c>
    </row>
    <row r="2605" spans="1:5" x14ac:dyDescent="0.2">
      <c r="A2605" s="27" t="s">
        <v>2855</v>
      </c>
      <c r="B2605" s="27" t="s">
        <v>28798</v>
      </c>
      <c r="C2605" s="27" t="s">
        <v>24279</v>
      </c>
      <c r="D2605" s="27" t="s">
        <v>24280</v>
      </c>
      <c r="E2605" s="27" t="s">
        <v>28799</v>
      </c>
    </row>
    <row r="2606" spans="1:5" x14ac:dyDescent="0.2">
      <c r="A2606" s="27" t="s">
        <v>2856</v>
      </c>
      <c r="B2606" s="27" t="s">
        <v>28800</v>
      </c>
      <c r="C2606" s="27" t="s">
        <v>24279</v>
      </c>
      <c r="D2606" s="27" t="s">
        <v>24280</v>
      </c>
      <c r="E2606" s="27" t="s">
        <v>8628</v>
      </c>
    </row>
    <row r="2607" spans="1:5" x14ac:dyDescent="0.2">
      <c r="A2607" s="27" t="s">
        <v>2857</v>
      </c>
      <c r="B2607" s="27" t="s">
        <v>28801</v>
      </c>
      <c r="C2607" s="27" t="s">
        <v>24279</v>
      </c>
      <c r="D2607" s="27" t="s">
        <v>24280</v>
      </c>
      <c r="E2607" s="27" t="s">
        <v>27501</v>
      </c>
    </row>
    <row r="2608" spans="1:5" x14ac:dyDescent="0.2">
      <c r="A2608" s="27" t="s">
        <v>2858</v>
      </c>
      <c r="B2608" s="27" t="s">
        <v>28802</v>
      </c>
      <c r="C2608" s="27" t="s">
        <v>24279</v>
      </c>
      <c r="D2608" s="27" t="s">
        <v>24280</v>
      </c>
      <c r="E2608" s="27" t="s">
        <v>28803</v>
      </c>
    </row>
    <row r="2609" spans="1:5" x14ac:dyDescent="0.2">
      <c r="A2609" s="27" t="s">
        <v>2859</v>
      </c>
      <c r="B2609" s="27" t="s">
        <v>28804</v>
      </c>
      <c r="C2609" s="27" t="s">
        <v>24279</v>
      </c>
      <c r="D2609" s="27" t="s">
        <v>24280</v>
      </c>
      <c r="E2609" s="27" t="s">
        <v>28805</v>
      </c>
    </row>
    <row r="2610" spans="1:5" x14ac:dyDescent="0.2">
      <c r="A2610" s="27" t="s">
        <v>2860</v>
      </c>
      <c r="B2610" s="27" t="s">
        <v>28806</v>
      </c>
      <c r="C2610" s="27" t="s">
        <v>24283</v>
      </c>
      <c r="D2610" s="27" t="s">
        <v>24280</v>
      </c>
      <c r="E2610" s="27" t="s">
        <v>8628</v>
      </c>
    </row>
    <row r="2611" spans="1:5" x14ac:dyDescent="0.2">
      <c r="A2611" s="27" t="s">
        <v>2861</v>
      </c>
      <c r="B2611" s="27" t="s">
        <v>28807</v>
      </c>
      <c r="C2611" s="27" t="s">
        <v>24279</v>
      </c>
      <c r="D2611" s="27" t="s">
        <v>24280</v>
      </c>
      <c r="E2611" s="27" t="s">
        <v>28808</v>
      </c>
    </row>
    <row r="2612" spans="1:5" x14ac:dyDescent="0.2">
      <c r="A2612" s="27" t="s">
        <v>2862</v>
      </c>
      <c r="B2612" s="27" t="s">
        <v>28809</v>
      </c>
      <c r="C2612" s="27" t="s">
        <v>24279</v>
      </c>
      <c r="D2612" s="27" t="s">
        <v>24280</v>
      </c>
      <c r="E2612" s="27" t="s">
        <v>28810</v>
      </c>
    </row>
    <row r="2613" spans="1:5" x14ac:dyDescent="0.2">
      <c r="A2613" s="27" t="s">
        <v>2863</v>
      </c>
      <c r="B2613" s="27" t="s">
        <v>28811</v>
      </c>
      <c r="C2613" s="27" t="s">
        <v>24283</v>
      </c>
      <c r="D2613" s="27" t="s">
        <v>24280</v>
      </c>
      <c r="E2613" s="27" t="s">
        <v>8628</v>
      </c>
    </row>
    <row r="2614" spans="1:5" x14ac:dyDescent="0.2">
      <c r="A2614" s="27" t="s">
        <v>2864</v>
      </c>
      <c r="B2614" s="27" t="s">
        <v>28812</v>
      </c>
      <c r="C2614" s="27" t="s">
        <v>24283</v>
      </c>
      <c r="D2614" s="27" t="s">
        <v>24280</v>
      </c>
      <c r="E2614" s="27" t="s">
        <v>8628</v>
      </c>
    </row>
    <row r="2615" spans="1:5" x14ac:dyDescent="0.2">
      <c r="A2615" s="27" t="s">
        <v>2865</v>
      </c>
      <c r="B2615" s="27" t="s">
        <v>28813</v>
      </c>
      <c r="C2615" s="27" t="s">
        <v>24279</v>
      </c>
      <c r="D2615" s="27" t="s">
        <v>24280</v>
      </c>
      <c r="E2615" s="27" t="s">
        <v>28814</v>
      </c>
    </row>
    <row r="2616" spans="1:5" x14ac:dyDescent="0.2">
      <c r="A2616" s="27" t="s">
        <v>2866</v>
      </c>
      <c r="B2616" s="27" t="s">
        <v>28815</v>
      </c>
      <c r="C2616" s="27" t="s">
        <v>24283</v>
      </c>
      <c r="D2616" s="27" t="s">
        <v>24280</v>
      </c>
      <c r="E2616" s="27" t="s">
        <v>8628</v>
      </c>
    </row>
    <row r="2617" spans="1:5" x14ac:dyDescent="0.2">
      <c r="A2617" s="27" t="s">
        <v>2867</v>
      </c>
      <c r="B2617" s="27" t="s">
        <v>28816</v>
      </c>
      <c r="C2617" s="27" t="s">
        <v>24283</v>
      </c>
      <c r="D2617" s="27" t="s">
        <v>24280</v>
      </c>
      <c r="E2617" s="27" t="s">
        <v>28817</v>
      </c>
    </row>
    <row r="2618" spans="1:5" x14ac:dyDescent="0.2">
      <c r="A2618" s="27" t="s">
        <v>2868</v>
      </c>
      <c r="B2618" s="27" t="s">
        <v>28818</v>
      </c>
      <c r="C2618" s="27" t="s">
        <v>24279</v>
      </c>
      <c r="D2618" s="27" t="s">
        <v>24280</v>
      </c>
      <c r="E2618" s="27" t="s">
        <v>28819</v>
      </c>
    </row>
    <row r="2619" spans="1:5" x14ac:dyDescent="0.2">
      <c r="A2619" s="27" t="s">
        <v>2869</v>
      </c>
      <c r="B2619" s="27" t="s">
        <v>28820</v>
      </c>
      <c r="C2619" s="27" t="s">
        <v>24279</v>
      </c>
      <c r="D2619" s="27" t="s">
        <v>24280</v>
      </c>
      <c r="E2619" s="27" t="s">
        <v>28821</v>
      </c>
    </row>
    <row r="2620" spans="1:5" x14ac:dyDescent="0.2">
      <c r="A2620" s="27" t="s">
        <v>2870</v>
      </c>
      <c r="B2620" s="27" t="s">
        <v>28822</v>
      </c>
      <c r="C2620" s="27" t="s">
        <v>24279</v>
      </c>
      <c r="D2620" s="27" t="s">
        <v>24280</v>
      </c>
      <c r="E2620" s="27" t="s">
        <v>28823</v>
      </c>
    </row>
    <row r="2621" spans="1:5" x14ac:dyDescent="0.2">
      <c r="A2621" s="27" t="s">
        <v>2871</v>
      </c>
      <c r="B2621" s="27" t="s">
        <v>28824</v>
      </c>
      <c r="C2621" s="27" t="s">
        <v>24279</v>
      </c>
      <c r="D2621" s="27" t="s">
        <v>24280</v>
      </c>
      <c r="E2621" s="27" t="s">
        <v>8628</v>
      </c>
    </row>
    <row r="2622" spans="1:5" x14ac:dyDescent="0.2">
      <c r="A2622" s="27" t="s">
        <v>2872</v>
      </c>
      <c r="B2622" s="27" t="s">
        <v>28825</v>
      </c>
      <c r="C2622" s="27" t="s">
        <v>24279</v>
      </c>
      <c r="D2622" s="27" t="s">
        <v>24280</v>
      </c>
      <c r="E2622" s="27" t="s">
        <v>8628</v>
      </c>
    </row>
    <row r="2623" spans="1:5" x14ac:dyDescent="0.2">
      <c r="A2623" s="27" t="s">
        <v>2873</v>
      </c>
      <c r="B2623" s="27" t="s">
        <v>28826</v>
      </c>
      <c r="C2623" s="27" t="s">
        <v>24279</v>
      </c>
      <c r="D2623" s="27" t="s">
        <v>24280</v>
      </c>
      <c r="E2623" s="27" t="s">
        <v>28827</v>
      </c>
    </row>
    <row r="2624" spans="1:5" x14ac:dyDescent="0.2">
      <c r="A2624" s="27" t="s">
        <v>2874</v>
      </c>
      <c r="B2624" s="27" t="s">
        <v>28828</v>
      </c>
      <c r="C2624" s="27" t="s">
        <v>24279</v>
      </c>
      <c r="D2624" s="27" t="s">
        <v>24280</v>
      </c>
      <c r="E2624" s="27" t="s">
        <v>28829</v>
      </c>
    </row>
    <row r="2625" spans="1:5" x14ac:dyDescent="0.2">
      <c r="A2625" s="27" t="s">
        <v>2875</v>
      </c>
      <c r="B2625" s="27" t="s">
        <v>28830</v>
      </c>
      <c r="C2625" s="27" t="s">
        <v>24279</v>
      </c>
      <c r="D2625" s="27" t="s">
        <v>24280</v>
      </c>
      <c r="E2625" s="27" t="s">
        <v>24571</v>
      </c>
    </row>
    <row r="2626" spans="1:5" x14ac:dyDescent="0.2">
      <c r="A2626" s="27" t="s">
        <v>2876</v>
      </c>
      <c r="B2626" s="27" t="s">
        <v>28831</v>
      </c>
      <c r="C2626" s="27" t="s">
        <v>24283</v>
      </c>
      <c r="D2626" s="27" t="s">
        <v>24280</v>
      </c>
      <c r="E2626" s="27" t="s">
        <v>28832</v>
      </c>
    </row>
    <row r="2627" spans="1:5" x14ac:dyDescent="0.2">
      <c r="A2627" s="27" t="s">
        <v>2877</v>
      </c>
      <c r="B2627" s="27" t="s">
        <v>28833</v>
      </c>
      <c r="C2627" s="27" t="s">
        <v>24279</v>
      </c>
      <c r="D2627" s="27" t="s">
        <v>24280</v>
      </c>
      <c r="E2627" s="27" t="s">
        <v>28834</v>
      </c>
    </row>
    <row r="2628" spans="1:5" x14ac:dyDescent="0.2">
      <c r="A2628" s="27" t="s">
        <v>2878</v>
      </c>
      <c r="B2628" s="27" t="s">
        <v>28835</v>
      </c>
      <c r="C2628" s="27" t="s">
        <v>24279</v>
      </c>
      <c r="D2628" s="27" t="s">
        <v>24280</v>
      </c>
      <c r="E2628" s="27" t="s">
        <v>28836</v>
      </c>
    </row>
    <row r="2629" spans="1:5" x14ac:dyDescent="0.2">
      <c r="A2629" s="27" t="s">
        <v>2879</v>
      </c>
      <c r="B2629" s="27" t="s">
        <v>28837</v>
      </c>
      <c r="C2629" s="27" t="s">
        <v>24279</v>
      </c>
      <c r="D2629" s="27" t="s">
        <v>24280</v>
      </c>
      <c r="E2629" s="27" t="s">
        <v>28838</v>
      </c>
    </row>
    <row r="2630" spans="1:5" x14ac:dyDescent="0.2">
      <c r="A2630" s="27" t="s">
        <v>2880</v>
      </c>
      <c r="B2630" s="27" t="s">
        <v>28839</v>
      </c>
      <c r="C2630" s="27" t="s">
        <v>24279</v>
      </c>
      <c r="D2630" s="27" t="s">
        <v>24280</v>
      </c>
      <c r="E2630" s="27" t="s">
        <v>28840</v>
      </c>
    </row>
    <row r="2631" spans="1:5" x14ac:dyDescent="0.2">
      <c r="A2631" s="27" t="s">
        <v>2881</v>
      </c>
      <c r="B2631" s="27" t="s">
        <v>28841</v>
      </c>
      <c r="C2631" s="27" t="s">
        <v>24279</v>
      </c>
      <c r="D2631" s="27" t="s">
        <v>24280</v>
      </c>
      <c r="E2631" s="27" t="s">
        <v>28842</v>
      </c>
    </row>
    <row r="2632" spans="1:5" x14ac:dyDescent="0.2">
      <c r="A2632" s="27" t="s">
        <v>2882</v>
      </c>
      <c r="B2632" s="27" t="s">
        <v>28843</v>
      </c>
      <c r="C2632" s="27" t="s">
        <v>24279</v>
      </c>
      <c r="D2632" s="27" t="s">
        <v>24280</v>
      </c>
      <c r="E2632" s="27" t="s">
        <v>28844</v>
      </c>
    </row>
    <row r="2633" spans="1:5" x14ac:dyDescent="0.2">
      <c r="A2633" s="27" t="s">
        <v>2883</v>
      </c>
      <c r="B2633" s="27" t="s">
        <v>28845</v>
      </c>
      <c r="C2633" s="27" t="s">
        <v>24283</v>
      </c>
      <c r="D2633" s="27" t="s">
        <v>24280</v>
      </c>
      <c r="E2633" s="27" t="s">
        <v>28846</v>
      </c>
    </row>
    <row r="2634" spans="1:5" x14ac:dyDescent="0.2">
      <c r="A2634" s="27" t="s">
        <v>2884</v>
      </c>
      <c r="B2634" s="27" t="s">
        <v>28847</v>
      </c>
      <c r="C2634" s="27" t="s">
        <v>24279</v>
      </c>
      <c r="D2634" s="27" t="s">
        <v>24280</v>
      </c>
      <c r="E2634" s="27" t="s">
        <v>28848</v>
      </c>
    </row>
    <row r="2635" spans="1:5" x14ac:dyDescent="0.2">
      <c r="A2635" s="27" t="s">
        <v>2885</v>
      </c>
      <c r="B2635" s="27" t="s">
        <v>28849</v>
      </c>
      <c r="C2635" s="27" t="s">
        <v>24279</v>
      </c>
      <c r="D2635" s="27" t="s">
        <v>24280</v>
      </c>
      <c r="E2635" s="27" t="s">
        <v>8628</v>
      </c>
    </row>
    <row r="2636" spans="1:5" x14ac:dyDescent="0.2">
      <c r="A2636" s="27" t="s">
        <v>2886</v>
      </c>
      <c r="B2636" s="27" t="s">
        <v>28850</v>
      </c>
      <c r="C2636" s="27" t="s">
        <v>24283</v>
      </c>
      <c r="D2636" s="27" t="s">
        <v>24280</v>
      </c>
      <c r="E2636" s="27" t="s">
        <v>24435</v>
      </c>
    </row>
    <row r="2637" spans="1:5" x14ac:dyDescent="0.2">
      <c r="A2637" s="27" t="s">
        <v>2887</v>
      </c>
      <c r="B2637" s="27" t="s">
        <v>28851</v>
      </c>
      <c r="C2637" s="27" t="s">
        <v>24279</v>
      </c>
      <c r="D2637" s="27" t="s">
        <v>24280</v>
      </c>
      <c r="E2637" s="27" t="s">
        <v>28852</v>
      </c>
    </row>
    <row r="2638" spans="1:5" x14ac:dyDescent="0.2">
      <c r="A2638" s="27" t="s">
        <v>2888</v>
      </c>
      <c r="B2638" s="27" t="s">
        <v>28853</v>
      </c>
      <c r="C2638" s="27" t="s">
        <v>24279</v>
      </c>
      <c r="D2638" s="27" t="s">
        <v>24280</v>
      </c>
      <c r="E2638" s="27" t="s">
        <v>28854</v>
      </c>
    </row>
    <row r="2639" spans="1:5" x14ac:dyDescent="0.2">
      <c r="A2639" s="27" t="s">
        <v>2889</v>
      </c>
      <c r="B2639" s="27" t="s">
        <v>28855</v>
      </c>
      <c r="C2639" s="27" t="s">
        <v>24279</v>
      </c>
      <c r="D2639" s="27" t="s">
        <v>24280</v>
      </c>
      <c r="E2639" s="27" t="s">
        <v>28856</v>
      </c>
    </row>
    <row r="2640" spans="1:5" x14ac:dyDescent="0.2">
      <c r="A2640" s="27" t="s">
        <v>2890</v>
      </c>
      <c r="B2640" s="27" t="s">
        <v>28857</v>
      </c>
      <c r="C2640" s="27" t="s">
        <v>24279</v>
      </c>
      <c r="D2640" s="27" t="s">
        <v>24280</v>
      </c>
      <c r="E2640" s="27" t="s">
        <v>28858</v>
      </c>
    </row>
    <row r="2641" spans="1:5" x14ac:dyDescent="0.2">
      <c r="A2641" s="27" t="s">
        <v>2891</v>
      </c>
      <c r="B2641" s="27" t="s">
        <v>28859</v>
      </c>
      <c r="C2641" s="27" t="s">
        <v>24279</v>
      </c>
      <c r="D2641" s="27" t="s">
        <v>24280</v>
      </c>
      <c r="E2641" s="27" t="s">
        <v>28860</v>
      </c>
    </row>
    <row r="2642" spans="1:5" x14ac:dyDescent="0.2">
      <c r="A2642" s="27" t="s">
        <v>2892</v>
      </c>
      <c r="B2642" s="27" t="s">
        <v>28861</v>
      </c>
      <c r="C2642" s="27" t="s">
        <v>24279</v>
      </c>
      <c r="D2642" s="27" t="s">
        <v>24280</v>
      </c>
      <c r="E2642" s="27" t="s">
        <v>27026</v>
      </c>
    </row>
    <row r="2643" spans="1:5" x14ac:dyDescent="0.2">
      <c r="A2643" s="27" t="s">
        <v>2893</v>
      </c>
      <c r="B2643" s="27" t="s">
        <v>28862</v>
      </c>
      <c r="C2643" s="27" t="s">
        <v>24279</v>
      </c>
      <c r="D2643" s="27" t="s">
        <v>24280</v>
      </c>
      <c r="E2643" s="27" t="s">
        <v>28863</v>
      </c>
    </row>
    <row r="2644" spans="1:5" x14ac:dyDescent="0.2">
      <c r="A2644" s="27" t="s">
        <v>2894</v>
      </c>
      <c r="B2644" s="27" t="s">
        <v>28864</v>
      </c>
      <c r="C2644" s="27" t="s">
        <v>24279</v>
      </c>
      <c r="D2644" s="27" t="s">
        <v>24280</v>
      </c>
      <c r="E2644" s="27" t="s">
        <v>28865</v>
      </c>
    </row>
    <row r="2645" spans="1:5" x14ac:dyDescent="0.2">
      <c r="A2645" s="27" t="s">
        <v>2895</v>
      </c>
      <c r="B2645" s="27" t="s">
        <v>28866</v>
      </c>
      <c r="C2645" s="27" t="s">
        <v>24279</v>
      </c>
      <c r="D2645" s="27" t="s">
        <v>24280</v>
      </c>
      <c r="E2645" s="27" t="s">
        <v>28867</v>
      </c>
    </row>
    <row r="2646" spans="1:5" x14ac:dyDescent="0.2">
      <c r="A2646" s="27" t="s">
        <v>2896</v>
      </c>
      <c r="B2646" s="27" t="s">
        <v>28868</v>
      </c>
      <c r="C2646" s="27" t="s">
        <v>24279</v>
      </c>
      <c r="D2646" s="27" t="s">
        <v>24280</v>
      </c>
      <c r="E2646" s="27" t="s">
        <v>8628</v>
      </c>
    </row>
    <row r="2647" spans="1:5" x14ac:dyDescent="0.2">
      <c r="A2647" s="27" t="s">
        <v>2897</v>
      </c>
      <c r="B2647" s="27" t="s">
        <v>28869</v>
      </c>
      <c r="C2647" s="27" t="s">
        <v>24279</v>
      </c>
      <c r="D2647" s="27" t="s">
        <v>24280</v>
      </c>
      <c r="E2647" s="27" t="s">
        <v>8628</v>
      </c>
    </row>
    <row r="2648" spans="1:5" x14ac:dyDescent="0.2">
      <c r="A2648" s="27" t="s">
        <v>2898</v>
      </c>
      <c r="B2648" s="27" t="s">
        <v>28870</v>
      </c>
      <c r="C2648" s="27" t="s">
        <v>24279</v>
      </c>
      <c r="D2648" s="27" t="s">
        <v>24280</v>
      </c>
      <c r="E2648" s="27" t="s">
        <v>28871</v>
      </c>
    </row>
    <row r="2649" spans="1:5" x14ac:dyDescent="0.2">
      <c r="A2649" s="27" t="s">
        <v>2899</v>
      </c>
      <c r="B2649" s="27" t="s">
        <v>28872</v>
      </c>
      <c r="C2649" s="27" t="s">
        <v>24279</v>
      </c>
      <c r="D2649" s="27" t="s">
        <v>24280</v>
      </c>
      <c r="E2649" s="27" t="s">
        <v>28873</v>
      </c>
    </row>
    <row r="2650" spans="1:5" x14ac:dyDescent="0.2">
      <c r="A2650" s="27" t="s">
        <v>2900</v>
      </c>
      <c r="B2650" s="27" t="s">
        <v>28874</v>
      </c>
      <c r="C2650" s="27" t="s">
        <v>24279</v>
      </c>
      <c r="D2650" s="27" t="s">
        <v>24280</v>
      </c>
      <c r="E2650" s="27" t="s">
        <v>28875</v>
      </c>
    </row>
    <row r="2651" spans="1:5" x14ac:dyDescent="0.2">
      <c r="A2651" s="27" t="s">
        <v>2901</v>
      </c>
      <c r="B2651" s="27" t="s">
        <v>28876</v>
      </c>
      <c r="C2651" s="27" t="s">
        <v>24279</v>
      </c>
      <c r="D2651" s="27" t="s">
        <v>24280</v>
      </c>
      <c r="E2651" s="27" t="s">
        <v>24324</v>
      </c>
    </row>
    <row r="2652" spans="1:5" x14ac:dyDescent="0.2">
      <c r="A2652" s="27" t="s">
        <v>2902</v>
      </c>
      <c r="B2652" s="27" t="s">
        <v>28877</v>
      </c>
      <c r="C2652" s="27" t="s">
        <v>24279</v>
      </c>
      <c r="D2652" s="27" t="s">
        <v>24280</v>
      </c>
      <c r="E2652" s="27" t="s">
        <v>28878</v>
      </c>
    </row>
    <row r="2653" spans="1:5" x14ac:dyDescent="0.2">
      <c r="A2653" s="27" t="s">
        <v>2903</v>
      </c>
      <c r="B2653" s="27" t="s">
        <v>28879</v>
      </c>
      <c r="C2653" s="27" t="s">
        <v>24283</v>
      </c>
      <c r="D2653" s="27" t="s">
        <v>24280</v>
      </c>
      <c r="E2653" s="27" t="s">
        <v>28880</v>
      </c>
    </row>
    <row r="2654" spans="1:5" x14ac:dyDescent="0.2">
      <c r="A2654" s="27" t="s">
        <v>2904</v>
      </c>
      <c r="B2654" s="27" t="s">
        <v>28881</v>
      </c>
      <c r="C2654" s="27" t="s">
        <v>24279</v>
      </c>
      <c r="D2654" s="27" t="s">
        <v>24280</v>
      </c>
      <c r="E2654" s="27" t="s">
        <v>28882</v>
      </c>
    </row>
    <row r="2655" spans="1:5" x14ac:dyDescent="0.2">
      <c r="A2655" s="27" t="s">
        <v>270</v>
      </c>
      <c r="B2655" s="27" t="s">
        <v>28883</v>
      </c>
      <c r="C2655" s="27" t="s">
        <v>24279</v>
      </c>
      <c r="D2655" s="27" t="s">
        <v>24280</v>
      </c>
      <c r="E2655" s="27" t="s">
        <v>28884</v>
      </c>
    </row>
    <row r="2656" spans="1:5" x14ac:dyDescent="0.2">
      <c r="A2656" s="27" t="s">
        <v>2905</v>
      </c>
      <c r="B2656" s="27" t="s">
        <v>28885</v>
      </c>
      <c r="C2656" s="27" t="s">
        <v>24279</v>
      </c>
      <c r="D2656" s="27" t="s">
        <v>24280</v>
      </c>
      <c r="E2656" s="27" t="s">
        <v>8628</v>
      </c>
    </row>
    <row r="2657" spans="1:5" x14ac:dyDescent="0.2">
      <c r="A2657" s="27" t="s">
        <v>2906</v>
      </c>
      <c r="B2657" s="27" t="s">
        <v>28886</v>
      </c>
      <c r="C2657" s="27" t="s">
        <v>24279</v>
      </c>
      <c r="D2657" s="27" t="s">
        <v>24280</v>
      </c>
      <c r="E2657" s="27" t="s">
        <v>28887</v>
      </c>
    </row>
    <row r="2658" spans="1:5" x14ac:dyDescent="0.2">
      <c r="A2658" s="27" t="s">
        <v>7962</v>
      </c>
      <c r="B2658" s="27" t="s">
        <v>8628</v>
      </c>
      <c r="C2658" s="27" t="s">
        <v>8628</v>
      </c>
      <c r="D2658" s="27" t="s">
        <v>8628</v>
      </c>
      <c r="E2658" s="27" t="s">
        <v>8628</v>
      </c>
    </row>
    <row r="2659" spans="1:5" x14ac:dyDescent="0.2">
      <c r="A2659" s="27" t="s">
        <v>2907</v>
      </c>
      <c r="B2659" s="27" t="s">
        <v>28888</v>
      </c>
      <c r="C2659" s="27" t="s">
        <v>24279</v>
      </c>
      <c r="D2659" s="27" t="s">
        <v>24280</v>
      </c>
      <c r="E2659" s="27" t="s">
        <v>28889</v>
      </c>
    </row>
    <row r="2660" spans="1:5" x14ac:dyDescent="0.2">
      <c r="A2660" s="27" t="s">
        <v>2908</v>
      </c>
      <c r="B2660" s="27" t="s">
        <v>28890</v>
      </c>
      <c r="C2660" s="27" t="s">
        <v>24279</v>
      </c>
      <c r="D2660" s="27" t="s">
        <v>24280</v>
      </c>
      <c r="E2660" s="27" t="s">
        <v>28891</v>
      </c>
    </row>
    <row r="2661" spans="1:5" x14ac:dyDescent="0.2">
      <c r="A2661" s="27" t="s">
        <v>2909</v>
      </c>
      <c r="B2661" s="27" t="s">
        <v>28892</v>
      </c>
      <c r="C2661" s="27" t="s">
        <v>24279</v>
      </c>
      <c r="D2661" s="27" t="s">
        <v>24280</v>
      </c>
      <c r="E2661" s="27" t="s">
        <v>28893</v>
      </c>
    </row>
    <row r="2662" spans="1:5" x14ac:dyDescent="0.2">
      <c r="A2662" s="27" t="s">
        <v>2910</v>
      </c>
      <c r="B2662" s="27" t="s">
        <v>28894</v>
      </c>
      <c r="C2662" s="27" t="s">
        <v>24279</v>
      </c>
      <c r="D2662" s="27" t="s">
        <v>24280</v>
      </c>
      <c r="E2662" s="27" t="s">
        <v>28895</v>
      </c>
    </row>
    <row r="2663" spans="1:5" x14ac:dyDescent="0.2">
      <c r="A2663" s="27" t="s">
        <v>2911</v>
      </c>
      <c r="B2663" s="27" t="s">
        <v>28896</v>
      </c>
      <c r="C2663" s="27" t="s">
        <v>24283</v>
      </c>
      <c r="D2663" s="27" t="s">
        <v>24280</v>
      </c>
      <c r="E2663" s="27" t="s">
        <v>28897</v>
      </c>
    </row>
    <row r="2664" spans="1:5" x14ac:dyDescent="0.2">
      <c r="A2664" s="27" t="s">
        <v>2912</v>
      </c>
      <c r="B2664" s="27" t="s">
        <v>28898</v>
      </c>
      <c r="C2664" s="27" t="s">
        <v>24279</v>
      </c>
      <c r="D2664" s="27" t="s">
        <v>24280</v>
      </c>
      <c r="E2664" s="27" t="s">
        <v>28899</v>
      </c>
    </row>
    <row r="2665" spans="1:5" x14ac:dyDescent="0.2">
      <c r="A2665" s="27" t="s">
        <v>2913</v>
      </c>
      <c r="B2665" s="27" t="s">
        <v>28900</v>
      </c>
      <c r="C2665" s="27" t="s">
        <v>24279</v>
      </c>
      <c r="D2665" s="27" t="s">
        <v>24280</v>
      </c>
      <c r="E2665" s="27" t="s">
        <v>28901</v>
      </c>
    </row>
    <row r="2666" spans="1:5" x14ac:dyDescent="0.2">
      <c r="A2666" s="27" t="s">
        <v>53</v>
      </c>
      <c r="B2666" s="27" t="s">
        <v>28902</v>
      </c>
      <c r="C2666" s="27" t="s">
        <v>24279</v>
      </c>
      <c r="D2666" s="27" t="s">
        <v>24280</v>
      </c>
      <c r="E2666" s="27" t="s">
        <v>28903</v>
      </c>
    </row>
    <row r="2667" spans="1:5" x14ac:dyDescent="0.2">
      <c r="A2667" s="27" t="s">
        <v>2914</v>
      </c>
      <c r="B2667" s="27" t="s">
        <v>28904</v>
      </c>
      <c r="C2667" s="27" t="s">
        <v>24279</v>
      </c>
      <c r="D2667" s="27" t="s">
        <v>24280</v>
      </c>
      <c r="E2667" s="27" t="s">
        <v>28905</v>
      </c>
    </row>
    <row r="2668" spans="1:5" x14ac:dyDescent="0.2">
      <c r="A2668" s="27" t="s">
        <v>2915</v>
      </c>
      <c r="B2668" s="27" t="s">
        <v>28906</v>
      </c>
      <c r="C2668" s="27" t="s">
        <v>24283</v>
      </c>
      <c r="D2668" s="27" t="s">
        <v>24280</v>
      </c>
      <c r="E2668" s="27" t="s">
        <v>8628</v>
      </c>
    </row>
    <row r="2669" spans="1:5" x14ac:dyDescent="0.2">
      <c r="A2669" s="27" t="s">
        <v>2916</v>
      </c>
      <c r="B2669" s="27" t="s">
        <v>28907</v>
      </c>
      <c r="C2669" s="27" t="s">
        <v>24279</v>
      </c>
      <c r="D2669" s="27" t="s">
        <v>24280</v>
      </c>
      <c r="E2669" s="27" t="s">
        <v>28908</v>
      </c>
    </row>
    <row r="2670" spans="1:5" x14ac:dyDescent="0.2">
      <c r="A2670" s="27" t="s">
        <v>2917</v>
      </c>
      <c r="B2670" s="27" t="s">
        <v>28909</v>
      </c>
      <c r="C2670" s="27" t="s">
        <v>24279</v>
      </c>
      <c r="D2670" s="27" t="s">
        <v>24280</v>
      </c>
      <c r="E2670" s="27" t="s">
        <v>28910</v>
      </c>
    </row>
    <row r="2671" spans="1:5" x14ac:dyDescent="0.2">
      <c r="A2671" s="27" t="s">
        <v>2918</v>
      </c>
      <c r="B2671" s="27" t="s">
        <v>28911</v>
      </c>
      <c r="C2671" s="27" t="s">
        <v>24279</v>
      </c>
      <c r="D2671" s="27" t="s">
        <v>24280</v>
      </c>
      <c r="E2671" s="27" t="s">
        <v>28912</v>
      </c>
    </row>
    <row r="2672" spans="1:5" x14ac:dyDescent="0.2">
      <c r="A2672" s="27" t="s">
        <v>54</v>
      </c>
      <c r="B2672" s="27" t="s">
        <v>28913</v>
      </c>
      <c r="C2672" s="27" t="s">
        <v>24279</v>
      </c>
      <c r="D2672" s="27" t="s">
        <v>24280</v>
      </c>
      <c r="E2672" s="27" t="s">
        <v>8628</v>
      </c>
    </row>
    <row r="2673" spans="1:5" x14ac:dyDescent="0.2">
      <c r="A2673" s="27" t="s">
        <v>2919</v>
      </c>
      <c r="B2673" s="27" t="s">
        <v>28914</v>
      </c>
      <c r="C2673" s="27" t="s">
        <v>24283</v>
      </c>
      <c r="D2673" s="27" t="s">
        <v>24280</v>
      </c>
      <c r="E2673" s="27" t="s">
        <v>28915</v>
      </c>
    </row>
    <row r="2674" spans="1:5" x14ac:dyDescent="0.2">
      <c r="A2674" s="27" t="s">
        <v>2920</v>
      </c>
      <c r="B2674" s="27" t="s">
        <v>28916</v>
      </c>
      <c r="C2674" s="27" t="s">
        <v>24279</v>
      </c>
      <c r="D2674" s="27" t="s">
        <v>24280</v>
      </c>
      <c r="E2674" s="27" t="s">
        <v>8628</v>
      </c>
    </row>
    <row r="2675" spans="1:5" x14ac:dyDescent="0.2">
      <c r="A2675" s="27" t="s">
        <v>2921</v>
      </c>
      <c r="B2675" s="27" t="s">
        <v>28917</v>
      </c>
      <c r="C2675" s="27" t="s">
        <v>24279</v>
      </c>
      <c r="D2675" s="27" t="s">
        <v>24280</v>
      </c>
      <c r="E2675" s="27" t="s">
        <v>8628</v>
      </c>
    </row>
    <row r="2676" spans="1:5" x14ac:dyDescent="0.2">
      <c r="A2676" s="27" t="s">
        <v>177</v>
      </c>
      <c r="B2676" s="27" t="s">
        <v>28918</v>
      </c>
      <c r="C2676" s="27" t="s">
        <v>24279</v>
      </c>
      <c r="D2676" s="27" t="s">
        <v>24280</v>
      </c>
      <c r="E2676" s="27" t="s">
        <v>28919</v>
      </c>
    </row>
    <row r="2677" spans="1:5" x14ac:dyDescent="0.2">
      <c r="A2677" s="27" t="s">
        <v>2922</v>
      </c>
      <c r="B2677" s="27" t="s">
        <v>28920</v>
      </c>
      <c r="C2677" s="27" t="s">
        <v>24279</v>
      </c>
      <c r="D2677" s="27" t="s">
        <v>24280</v>
      </c>
      <c r="E2677" s="27" t="s">
        <v>28921</v>
      </c>
    </row>
    <row r="2678" spans="1:5" x14ac:dyDescent="0.2">
      <c r="A2678" s="27" t="s">
        <v>2923</v>
      </c>
      <c r="B2678" s="27" t="s">
        <v>28922</v>
      </c>
      <c r="C2678" s="27" t="s">
        <v>24279</v>
      </c>
      <c r="D2678" s="27" t="s">
        <v>24280</v>
      </c>
      <c r="E2678" s="27" t="s">
        <v>28923</v>
      </c>
    </row>
    <row r="2679" spans="1:5" x14ac:dyDescent="0.2">
      <c r="A2679" s="27" t="s">
        <v>7941</v>
      </c>
      <c r="B2679" s="27" t="s">
        <v>8628</v>
      </c>
      <c r="C2679" s="27" t="s">
        <v>8628</v>
      </c>
      <c r="D2679" s="27" t="s">
        <v>8628</v>
      </c>
      <c r="E2679" s="27" t="s">
        <v>8628</v>
      </c>
    </row>
    <row r="2680" spans="1:5" x14ac:dyDescent="0.2">
      <c r="A2680" s="27" t="s">
        <v>2924</v>
      </c>
      <c r="B2680" s="27" t="s">
        <v>28924</v>
      </c>
      <c r="C2680" s="27" t="s">
        <v>24279</v>
      </c>
      <c r="D2680" s="27" t="s">
        <v>24280</v>
      </c>
      <c r="E2680" s="27" t="s">
        <v>28925</v>
      </c>
    </row>
    <row r="2681" spans="1:5" x14ac:dyDescent="0.2">
      <c r="A2681" s="27" t="s">
        <v>2925</v>
      </c>
      <c r="B2681" s="27" t="s">
        <v>28926</v>
      </c>
      <c r="C2681" s="27" t="s">
        <v>24279</v>
      </c>
      <c r="D2681" s="27" t="s">
        <v>24280</v>
      </c>
      <c r="E2681" s="27" t="s">
        <v>28927</v>
      </c>
    </row>
    <row r="2682" spans="1:5" x14ac:dyDescent="0.2">
      <c r="A2682" s="27" t="s">
        <v>2926</v>
      </c>
      <c r="B2682" s="27" t="s">
        <v>28928</v>
      </c>
      <c r="C2682" s="27" t="s">
        <v>24279</v>
      </c>
      <c r="D2682" s="27" t="s">
        <v>24280</v>
      </c>
      <c r="E2682" s="27" t="s">
        <v>8628</v>
      </c>
    </row>
    <row r="2683" spans="1:5" x14ac:dyDescent="0.2">
      <c r="A2683" s="27" t="s">
        <v>2927</v>
      </c>
      <c r="B2683" s="27" t="s">
        <v>28929</v>
      </c>
      <c r="C2683" s="27" t="s">
        <v>24279</v>
      </c>
      <c r="D2683" s="27" t="s">
        <v>24280</v>
      </c>
      <c r="E2683" s="27" t="s">
        <v>28930</v>
      </c>
    </row>
    <row r="2684" spans="1:5" x14ac:dyDescent="0.2">
      <c r="A2684" s="27" t="s">
        <v>2928</v>
      </c>
      <c r="B2684" s="27" t="s">
        <v>28931</v>
      </c>
      <c r="C2684" s="27" t="s">
        <v>24279</v>
      </c>
      <c r="D2684" s="27" t="s">
        <v>24280</v>
      </c>
      <c r="E2684" s="27" t="s">
        <v>28932</v>
      </c>
    </row>
    <row r="2685" spans="1:5" x14ac:dyDescent="0.2">
      <c r="A2685" s="27" t="s">
        <v>2929</v>
      </c>
      <c r="B2685" s="27" t="s">
        <v>28933</v>
      </c>
      <c r="C2685" s="27" t="s">
        <v>24279</v>
      </c>
      <c r="D2685" s="27" t="s">
        <v>24280</v>
      </c>
      <c r="E2685" s="27" t="s">
        <v>28934</v>
      </c>
    </row>
    <row r="2686" spans="1:5" x14ac:dyDescent="0.2">
      <c r="A2686" s="27" t="s">
        <v>2930</v>
      </c>
      <c r="B2686" s="27" t="s">
        <v>28935</v>
      </c>
      <c r="C2686" s="27" t="s">
        <v>24279</v>
      </c>
      <c r="D2686" s="27" t="s">
        <v>24280</v>
      </c>
      <c r="E2686" s="27" t="s">
        <v>8628</v>
      </c>
    </row>
    <row r="2687" spans="1:5" x14ac:dyDescent="0.2">
      <c r="A2687" s="27" t="s">
        <v>2931</v>
      </c>
      <c r="B2687" s="27" t="s">
        <v>28936</v>
      </c>
      <c r="C2687" s="27" t="s">
        <v>24279</v>
      </c>
      <c r="D2687" s="27" t="s">
        <v>24280</v>
      </c>
      <c r="E2687" s="27" t="s">
        <v>28937</v>
      </c>
    </row>
    <row r="2688" spans="1:5" x14ac:dyDescent="0.2">
      <c r="A2688" s="27" t="s">
        <v>2932</v>
      </c>
      <c r="B2688" s="27" t="s">
        <v>28938</v>
      </c>
      <c r="C2688" s="27" t="s">
        <v>24279</v>
      </c>
      <c r="D2688" s="27" t="s">
        <v>24280</v>
      </c>
      <c r="E2688" s="27" t="s">
        <v>28939</v>
      </c>
    </row>
    <row r="2689" spans="1:5" x14ac:dyDescent="0.2">
      <c r="A2689" s="27" t="s">
        <v>2933</v>
      </c>
      <c r="B2689" s="27" t="s">
        <v>28940</v>
      </c>
      <c r="C2689" s="27" t="s">
        <v>24283</v>
      </c>
      <c r="D2689" s="27" t="s">
        <v>24280</v>
      </c>
      <c r="E2689" s="27" t="s">
        <v>28941</v>
      </c>
    </row>
    <row r="2690" spans="1:5" x14ac:dyDescent="0.2">
      <c r="A2690" s="27" t="s">
        <v>2934</v>
      </c>
      <c r="B2690" s="27" t="s">
        <v>28942</v>
      </c>
      <c r="C2690" s="27" t="s">
        <v>24279</v>
      </c>
      <c r="D2690" s="27" t="s">
        <v>24280</v>
      </c>
      <c r="E2690" s="27" t="s">
        <v>28943</v>
      </c>
    </row>
    <row r="2691" spans="1:5" x14ac:dyDescent="0.2">
      <c r="A2691" s="27" t="s">
        <v>2935</v>
      </c>
      <c r="B2691" s="27" t="s">
        <v>28944</v>
      </c>
      <c r="C2691" s="27" t="s">
        <v>24283</v>
      </c>
      <c r="D2691" s="27" t="s">
        <v>24280</v>
      </c>
      <c r="E2691" s="27" t="s">
        <v>27429</v>
      </c>
    </row>
    <row r="2692" spans="1:5" x14ac:dyDescent="0.2">
      <c r="A2692" s="27" t="s">
        <v>2936</v>
      </c>
      <c r="B2692" s="27" t="s">
        <v>28945</v>
      </c>
      <c r="C2692" s="27" t="s">
        <v>24279</v>
      </c>
      <c r="D2692" s="27" t="s">
        <v>24280</v>
      </c>
      <c r="E2692" s="27" t="s">
        <v>28946</v>
      </c>
    </row>
    <row r="2693" spans="1:5" x14ac:dyDescent="0.2">
      <c r="A2693" s="27" t="s">
        <v>2937</v>
      </c>
      <c r="B2693" s="27" t="s">
        <v>28947</v>
      </c>
      <c r="C2693" s="27" t="s">
        <v>24283</v>
      </c>
      <c r="D2693" s="27" t="s">
        <v>24280</v>
      </c>
      <c r="E2693" s="27" t="s">
        <v>25061</v>
      </c>
    </row>
    <row r="2694" spans="1:5" x14ac:dyDescent="0.2">
      <c r="A2694" s="27" t="s">
        <v>2938</v>
      </c>
      <c r="B2694" s="27" t="s">
        <v>28948</v>
      </c>
      <c r="C2694" s="27" t="s">
        <v>24283</v>
      </c>
      <c r="D2694" s="27" t="s">
        <v>24280</v>
      </c>
      <c r="E2694" s="27" t="s">
        <v>28949</v>
      </c>
    </row>
    <row r="2695" spans="1:5" x14ac:dyDescent="0.2">
      <c r="A2695" s="27" t="s">
        <v>2939</v>
      </c>
      <c r="B2695" s="27" t="s">
        <v>28950</v>
      </c>
      <c r="C2695" s="27" t="s">
        <v>24279</v>
      </c>
      <c r="D2695" s="27" t="s">
        <v>24280</v>
      </c>
      <c r="E2695" s="27" t="s">
        <v>28951</v>
      </c>
    </row>
    <row r="2696" spans="1:5" x14ac:dyDescent="0.2">
      <c r="A2696" s="27" t="s">
        <v>2940</v>
      </c>
      <c r="B2696" s="27" t="s">
        <v>28952</v>
      </c>
      <c r="C2696" s="27" t="s">
        <v>24279</v>
      </c>
      <c r="D2696" s="27" t="s">
        <v>24280</v>
      </c>
      <c r="E2696" s="27" t="s">
        <v>8628</v>
      </c>
    </row>
    <row r="2697" spans="1:5" x14ac:dyDescent="0.2">
      <c r="A2697" s="27" t="s">
        <v>2941</v>
      </c>
      <c r="B2697" s="27" t="s">
        <v>28953</v>
      </c>
      <c r="C2697" s="27" t="s">
        <v>24279</v>
      </c>
      <c r="D2697" s="27" t="s">
        <v>24280</v>
      </c>
      <c r="E2697" s="27" t="s">
        <v>28954</v>
      </c>
    </row>
    <row r="2698" spans="1:5" x14ac:dyDescent="0.2">
      <c r="A2698" s="27" t="s">
        <v>2942</v>
      </c>
      <c r="B2698" s="27" t="s">
        <v>28955</v>
      </c>
      <c r="C2698" s="27" t="s">
        <v>24279</v>
      </c>
      <c r="D2698" s="27" t="s">
        <v>24280</v>
      </c>
      <c r="E2698" s="27" t="s">
        <v>8628</v>
      </c>
    </row>
    <row r="2699" spans="1:5" x14ac:dyDescent="0.2">
      <c r="A2699" s="27" t="s">
        <v>2944</v>
      </c>
      <c r="B2699" s="27" t="s">
        <v>28956</v>
      </c>
      <c r="C2699" s="27" t="s">
        <v>24279</v>
      </c>
      <c r="D2699" s="27" t="s">
        <v>24280</v>
      </c>
      <c r="E2699" s="27" t="s">
        <v>28957</v>
      </c>
    </row>
    <row r="2700" spans="1:5" x14ac:dyDescent="0.2">
      <c r="A2700" s="27" t="s">
        <v>2943</v>
      </c>
      <c r="B2700" s="27" t="s">
        <v>28958</v>
      </c>
      <c r="C2700" s="27" t="s">
        <v>24279</v>
      </c>
      <c r="D2700" s="27" t="s">
        <v>24280</v>
      </c>
      <c r="E2700" s="27" t="s">
        <v>28959</v>
      </c>
    </row>
    <row r="2701" spans="1:5" x14ac:dyDescent="0.2">
      <c r="A2701" s="27" t="s">
        <v>2945</v>
      </c>
      <c r="B2701" s="27" t="s">
        <v>28960</v>
      </c>
      <c r="C2701" s="27" t="s">
        <v>24279</v>
      </c>
      <c r="D2701" s="27" t="s">
        <v>24280</v>
      </c>
      <c r="E2701" s="27" t="s">
        <v>28961</v>
      </c>
    </row>
    <row r="2702" spans="1:5" x14ac:dyDescent="0.2">
      <c r="A2702" s="27" t="s">
        <v>2946</v>
      </c>
      <c r="B2702" s="27" t="s">
        <v>28962</v>
      </c>
      <c r="C2702" s="27" t="s">
        <v>24279</v>
      </c>
      <c r="D2702" s="27" t="s">
        <v>24280</v>
      </c>
      <c r="E2702" s="27" t="s">
        <v>28963</v>
      </c>
    </row>
    <row r="2703" spans="1:5" x14ac:dyDescent="0.2">
      <c r="A2703" s="27" t="s">
        <v>2947</v>
      </c>
      <c r="B2703" s="27" t="s">
        <v>28964</v>
      </c>
      <c r="C2703" s="27" t="s">
        <v>24279</v>
      </c>
      <c r="D2703" s="27" t="s">
        <v>24280</v>
      </c>
      <c r="E2703" s="27" t="s">
        <v>8628</v>
      </c>
    </row>
    <row r="2704" spans="1:5" x14ac:dyDescent="0.2">
      <c r="A2704" s="27" t="s">
        <v>2948</v>
      </c>
      <c r="B2704" s="27" t="s">
        <v>28965</v>
      </c>
      <c r="C2704" s="27" t="s">
        <v>24279</v>
      </c>
      <c r="D2704" s="27" t="s">
        <v>24280</v>
      </c>
      <c r="E2704" s="27" t="s">
        <v>28966</v>
      </c>
    </row>
    <row r="2705" spans="1:5" x14ac:dyDescent="0.2">
      <c r="A2705" s="27" t="s">
        <v>2949</v>
      </c>
      <c r="B2705" s="27" t="s">
        <v>28967</v>
      </c>
      <c r="C2705" s="27" t="s">
        <v>24279</v>
      </c>
      <c r="D2705" s="27" t="s">
        <v>24280</v>
      </c>
      <c r="E2705" s="27" t="s">
        <v>28968</v>
      </c>
    </row>
    <row r="2706" spans="1:5" x14ac:dyDescent="0.2">
      <c r="A2706" s="27" t="s">
        <v>2950</v>
      </c>
      <c r="B2706" s="27" t="s">
        <v>28969</v>
      </c>
      <c r="C2706" s="27" t="s">
        <v>24279</v>
      </c>
      <c r="D2706" s="27" t="s">
        <v>24280</v>
      </c>
      <c r="E2706" s="27" t="s">
        <v>28970</v>
      </c>
    </row>
    <row r="2707" spans="1:5" x14ac:dyDescent="0.2">
      <c r="A2707" s="27" t="s">
        <v>2951</v>
      </c>
      <c r="B2707" s="27" t="s">
        <v>28971</v>
      </c>
      <c r="C2707" s="27" t="s">
        <v>24279</v>
      </c>
      <c r="D2707" s="27" t="s">
        <v>24280</v>
      </c>
      <c r="E2707" s="27" t="s">
        <v>8628</v>
      </c>
    </row>
    <row r="2708" spans="1:5" x14ac:dyDescent="0.2">
      <c r="A2708" s="27" t="s">
        <v>2952</v>
      </c>
      <c r="B2708" s="27" t="s">
        <v>28972</v>
      </c>
      <c r="C2708" s="27" t="s">
        <v>24279</v>
      </c>
      <c r="D2708" s="27" t="s">
        <v>24280</v>
      </c>
      <c r="E2708" s="27" t="s">
        <v>28973</v>
      </c>
    </row>
    <row r="2709" spans="1:5" x14ac:dyDescent="0.2">
      <c r="A2709" s="27" t="s">
        <v>2953</v>
      </c>
      <c r="B2709" s="27" t="s">
        <v>28974</v>
      </c>
      <c r="C2709" s="27" t="s">
        <v>24279</v>
      </c>
      <c r="D2709" s="27" t="s">
        <v>24280</v>
      </c>
      <c r="E2709" s="27" t="s">
        <v>28975</v>
      </c>
    </row>
    <row r="2710" spans="1:5" x14ac:dyDescent="0.2">
      <c r="A2710" s="27" t="s">
        <v>2954</v>
      </c>
      <c r="B2710" s="27" t="s">
        <v>28976</v>
      </c>
      <c r="C2710" s="27" t="s">
        <v>24283</v>
      </c>
      <c r="D2710" s="27" t="s">
        <v>24280</v>
      </c>
      <c r="E2710" s="27" t="s">
        <v>28977</v>
      </c>
    </row>
    <row r="2711" spans="1:5" x14ac:dyDescent="0.2">
      <c r="A2711" s="27" t="s">
        <v>2955</v>
      </c>
      <c r="B2711" s="27" t="s">
        <v>28978</v>
      </c>
      <c r="C2711" s="27" t="s">
        <v>24279</v>
      </c>
      <c r="D2711" s="27" t="s">
        <v>24280</v>
      </c>
      <c r="E2711" s="27" t="s">
        <v>8628</v>
      </c>
    </row>
    <row r="2712" spans="1:5" x14ac:dyDescent="0.2">
      <c r="A2712" s="27" t="s">
        <v>2956</v>
      </c>
      <c r="B2712" s="27" t="s">
        <v>28979</v>
      </c>
      <c r="C2712" s="27" t="s">
        <v>24279</v>
      </c>
      <c r="D2712" s="27" t="s">
        <v>24280</v>
      </c>
      <c r="E2712" s="27" t="s">
        <v>28980</v>
      </c>
    </row>
    <row r="2713" spans="1:5" x14ac:dyDescent="0.2">
      <c r="A2713" s="27" t="s">
        <v>2957</v>
      </c>
      <c r="B2713" s="27" t="s">
        <v>28981</v>
      </c>
      <c r="C2713" s="27" t="s">
        <v>24279</v>
      </c>
      <c r="D2713" s="27" t="s">
        <v>24280</v>
      </c>
      <c r="E2713" s="27" t="s">
        <v>28982</v>
      </c>
    </row>
    <row r="2714" spans="1:5" x14ac:dyDescent="0.2">
      <c r="A2714" s="27" t="s">
        <v>2958</v>
      </c>
      <c r="B2714" s="27" t="s">
        <v>28983</v>
      </c>
      <c r="C2714" s="27" t="s">
        <v>24283</v>
      </c>
      <c r="D2714" s="27" t="s">
        <v>24280</v>
      </c>
      <c r="E2714" s="27" t="s">
        <v>28984</v>
      </c>
    </row>
    <row r="2715" spans="1:5" x14ac:dyDescent="0.2">
      <c r="A2715" s="27" t="s">
        <v>2959</v>
      </c>
      <c r="B2715" s="27" t="s">
        <v>28985</v>
      </c>
      <c r="C2715" s="27" t="s">
        <v>24279</v>
      </c>
      <c r="D2715" s="27" t="s">
        <v>24280</v>
      </c>
      <c r="E2715" s="27" t="s">
        <v>28986</v>
      </c>
    </row>
    <row r="2716" spans="1:5" x14ac:dyDescent="0.2">
      <c r="A2716" s="27" t="s">
        <v>2960</v>
      </c>
      <c r="B2716" s="27" t="s">
        <v>28987</v>
      </c>
      <c r="C2716" s="27" t="s">
        <v>24279</v>
      </c>
      <c r="D2716" s="27" t="s">
        <v>24280</v>
      </c>
      <c r="E2716" s="27" t="s">
        <v>28988</v>
      </c>
    </row>
    <row r="2717" spans="1:5" x14ac:dyDescent="0.2">
      <c r="A2717" s="27" t="s">
        <v>3178</v>
      </c>
      <c r="B2717" s="27" t="s">
        <v>28989</v>
      </c>
      <c r="C2717" s="27" t="s">
        <v>24279</v>
      </c>
      <c r="D2717" s="27" t="s">
        <v>24280</v>
      </c>
      <c r="E2717" s="27" t="s">
        <v>8628</v>
      </c>
    </row>
    <row r="2718" spans="1:5" x14ac:dyDescent="0.2">
      <c r="A2718" s="27" t="s">
        <v>2961</v>
      </c>
      <c r="B2718" s="27" t="s">
        <v>28990</v>
      </c>
      <c r="C2718" s="27" t="s">
        <v>24283</v>
      </c>
      <c r="D2718" s="27" t="s">
        <v>24280</v>
      </c>
      <c r="E2718" s="27" t="s">
        <v>28991</v>
      </c>
    </row>
    <row r="2719" spans="1:5" x14ac:dyDescent="0.2">
      <c r="A2719" s="27" t="s">
        <v>2962</v>
      </c>
      <c r="B2719" s="27" t="s">
        <v>8628</v>
      </c>
      <c r="C2719" s="27" t="s">
        <v>8628</v>
      </c>
      <c r="D2719" s="27" t="s">
        <v>8628</v>
      </c>
      <c r="E2719" s="27" t="s">
        <v>8628</v>
      </c>
    </row>
    <row r="2720" spans="1:5" x14ac:dyDescent="0.2">
      <c r="A2720" s="27" t="s">
        <v>2963</v>
      </c>
      <c r="B2720" s="27" t="s">
        <v>28992</v>
      </c>
      <c r="C2720" s="27" t="s">
        <v>24279</v>
      </c>
      <c r="D2720" s="27" t="s">
        <v>24280</v>
      </c>
      <c r="E2720" s="27" t="s">
        <v>28993</v>
      </c>
    </row>
    <row r="2721" spans="1:5" x14ac:dyDescent="0.2">
      <c r="A2721" s="27" t="s">
        <v>2964</v>
      </c>
      <c r="B2721" s="27" t="s">
        <v>28994</v>
      </c>
      <c r="C2721" s="27" t="s">
        <v>24279</v>
      </c>
      <c r="D2721" s="27" t="s">
        <v>24280</v>
      </c>
      <c r="E2721" s="27" t="s">
        <v>28995</v>
      </c>
    </row>
    <row r="2722" spans="1:5" x14ac:dyDescent="0.2">
      <c r="A2722" s="27" t="s">
        <v>2965</v>
      </c>
      <c r="B2722" s="27" t="s">
        <v>28996</v>
      </c>
      <c r="C2722" s="27" t="s">
        <v>24279</v>
      </c>
      <c r="D2722" s="27" t="s">
        <v>24280</v>
      </c>
      <c r="E2722" s="27" t="s">
        <v>28997</v>
      </c>
    </row>
    <row r="2723" spans="1:5" x14ac:dyDescent="0.2">
      <c r="A2723" s="27" t="s">
        <v>2966</v>
      </c>
      <c r="B2723" s="27" t="s">
        <v>28998</v>
      </c>
      <c r="C2723" s="27" t="s">
        <v>24283</v>
      </c>
      <c r="D2723" s="27" t="s">
        <v>24280</v>
      </c>
      <c r="E2723" s="27" t="s">
        <v>28999</v>
      </c>
    </row>
    <row r="2724" spans="1:5" x14ac:dyDescent="0.2">
      <c r="A2724" s="27" t="s">
        <v>178</v>
      </c>
      <c r="B2724" s="27" t="s">
        <v>29000</v>
      </c>
      <c r="C2724" s="27" t="s">
        <v>24279</v>
      </c>
      <c r="D2724" s="27" t="s">
        <v>24280</v>
      </c>
      <c r="E2724" s="27" t="s">
        <v>8628</v>
      </c>
    </row>
    <row r="2725" spans="1:5" x14ac:dyDescent="0.2">
      <c r="A2725" s="27" t="s">
        <v>341</v>
      </c>
      <c r="B2725" s="27" t="s">
        <v>29001</v>
      </c>
      <c r="C2725" s="27" t="s">
        <v>24279</v>
      </c>
      <c r="D2725" s="27" t="s">
        <v>24280</v>
      </c>
      <c r="E2725" s="27" t="s">
        <v>25425</v>
      </c>
    </row>
    <row r="2726" spans="1:5" x14ac:dyDescent="0.2">
      <c r="A2726" s="27" t="s">
        <v>2967</v>
      </c>
      <c r="B2726" s="27" t="s">
        <v>29002</v>
      </c>
      <c r="C2726" s="27" t="s">
        <v>24279</v>
      </c>
      <c r="D2726" s="27" t="s">
        <v>24280</v>
      </c>
      <c r="E2726" s="27" t="s">
        <v>29003</v>
      </c>
    </row>
    <row r="2727" spans="1:5" x14ac:dyDescent="0.2">
      <c r="A2727" s="27" t="s">
        <v>2968</v>
      </c>
      <c r="B2727" s="27" t="s">
        <v>29004</v>
      </c>
      <c r="C2727" s="27" t="s">
        <v>24279</v>
      </c>
      <c r="D2727" s="27" t="s">
        <v>24280</v>
      </c>
      <c r="E2727" s="27" t="s">
        <v>29005</v>
      </c>
    </row>
    <row r="2728" spans="1:5" x14ac:dyDescent="0.2">
      <c r="A2728" s="27" t="s">
        <v>2969</v>
      </c>
      <c r="B2728" s="27" t="s">
        <v>8628</v>
      </c>
      <c r="C2728" s="27" t="s">
        <v>8628</v>
      </c>
      <c r="D2728" s="27" t="s">
        <v>8628</v>
      </c>
      <c r="E2728" s="27" t="s">
        <v>8628</v>
      </c>
    </row>
    <row r="2729" spans="1:5" x14ac:dyDescent="0.2">
      <c r="A2729" s="27" t="s">
        <v>2970</v>
      </c>
      <c r="B2729" s="27" t="s">
        <v>29006</v>
      </c>
      <c r="C2729" s="27" t="s">
        <v>24279</v>
      </c>
      <c r="D2729" s="27" t="s">
        <v>24280</v>
      </c>
      <c r="E2729" s="27" t="s">
        <v>29007</v>
      </c>
    </row>
    <row r="2730" spans="1:5" x14ac:dyDescent="0.2">
      <c r="A2730" s="27" t="s">
        <v>2971</v>
      </c>
      <c r="B2730" s="27" t="s">
        <v>29008</v>
      </c>
      <c r="C2730" s="27" t="s">
        <v>24283</v>
      </c>
      <c r="D2730" s="27" t="s">
        <v>24280</v>
      </c>
      <c r="E2730" s="27" t="s">
        <v>29009</v>
      </c>
    </row>
    <row r="2731" spans="1:5" x14ac:dyDescent="0.2">
      <c r="A2731" s="27" t="s">
        <v>2972</v>
      </c>
      <c r="B2731" s="27" t="s">
        <v>29010</v>
      </c>
      <c r="C2731" s="27" t="s">
        <v>24279</v>
      </c>
      <c r="D2731" s="27" t="s">
        <v>24280</v>
      </c>
      <c r="E2731" s="27" t="s">
        <v>26371</v>
      </c>
    </row>
    <row r="2732" spans="1:5" x14ac:dyDescent="0.2">
      <c r="A2732" s="27" t="s">
        <v>2973</v>
      </c>
      <c r="B2732" s="27" t="s">
        <v>29011</v>
      </c>
      <c r="C2732" s="27" t="s">
        <v>24279</v>
      </c>
      <c r="D2732" s="27" t="s">
        <v>24280</v>
      </c>
      <c r="E2732" s="27" t="s">
        <v>29012</v>
      </c>
    </row>
    <row r="2733" spans="1:5" x14ac:dyDescent="0.2">
      <c r="A2733" s="27" t="s">
        <v>2974</v>
      </c>
      <c r="B2733" s="27" t="s">
        <v>29013</v>
      </c>
      <c r="C2733" s="27" t="s">
        <v>24283</v>
      </c>
      <c r="D2733" s="27" t="s">
        <v>24280</v>
      </c>
      <c r="E2733" s="27" t="s">
        <v>29014</v>
      </c>
    </row>
    <row r="2734" spans="1:5" x14ac:dyDescent="0.2">
      <c r="A2734" s="27" t="s">
        <v>342</v>
      </c>
      <c r="B2734" s="27" t="s">
        <v>29015</v>
      </c>
      <c r="C2734" s="27" t="s">
        <v>24279</v>
      </c>
      <c r="D2734" s="27" t="s">
        <v>24280</v>
      </c>
      <c r="E2734" s="27" t="s">
        <v>29016</v>
      </c>
    </row>
    <row r="2735" spans="1:5" x14ac:dyDescent="0.2">
      <c r="A2735" s="27" t="s">
        <v>2975</v>
      </c>
      <c r="B2735" s="27" t="s">
        <v>29017</v>
      </c>
      <c r="C2735" s="27" t="s">
        <v>24279</v>
      </c>
      <c r="D2735" s="27" t="s">
        <v>24280</v>
      </c>
      <c r="E2735" s="27" t="s">
        <v>29018</v>
      </c>
    </row>
    <row r="2736" spans="1:5" x14ac:dyDescent="0.2">
      <c r="A2736" s="27" t="s">
        <v>2976</v>
      </c>
      <c r="B2736" s="27" t="s">
        <v>29019</v>
      </c>
      <c r="C2736" s="27" t="s">
        <v>24279</v>
      </c>
      <c r="D2736" s="27" t="s">
        <v>24280</v>
      </c>
      <c r="E2736" s="27" t="s">
        <v>29020</v>
      </c>
    </row>
    <row r="2737" spans="1:5" x14ac:dyDescent="0.2">
      <c r="A2737" s="27" t="s">
        <v>2977</v>
      </c>
      <c r="B2737" s="27" t="s">
        <v>29021</v>
      </c>
      <c r="C2737" s="27" t="s">
        <v>24279</v>
      </c>
      <c r="D2737" s="27" t="s">
        <v>24280</v>
      </c>
      <c r="E2737" s="27" t="s">
        <v>29022</v>
      </c>
    </row>
    <row r="2738" spans="1:5" x14ac:dyDescent="0.2">
      <c r="A2738" s="27" t="s">
        <v>2978</v>
      </c>
      <c r="B2738" s="27" t="s">
        <v>29023</v>
      </c>
      <c r="C2738" s="27" t="s">
        <v>24279</v>
      </c>
      <c r="D2738" s="27" t="s">
        <v>24280</v>
      </c>
      <c r="E2738" s="27" t="s">
        <v>29024</v>
      </c>
    </row>
    <row r="2739" spans="1:5" x14ac:dyDescent="0.2">
      <c r="A2739" s="27" t="s">
        <v>2979</v>
      </c>
      <c r="B2739" s="27" t="s">
        <v>29025</v>
      </c>
      <c r="C2739" s="27" t="s">
        <v>24283</v>
      </c>
      <c r="D2739" s="27" t="s">
        <v>24280</v>
      </c>
      <c r="E2739" s="27" t="s">
        <v>8628</v>
      </c>
    </row>
    <row r="2740" spans="1:5" x14ac:dyDescent="0.2">
      <c r="A2740" s="27" t="s">
        <v>2980</v>
      </c>
      <c r="B2740" s="27" t="s">
        <v>29026</v>
      </c>
      <c r="C2740" s="27" t="s">
        <v>24279</v>
      </c>
      <c r="D2740" s="27" t="s">
        <v>24280</v>
      </c>
      <c r="E2740" s="27" t="s">
        <v>29027</v>
      </c>
    </row>
    <row r="2741" spans="1:5" x14ac:dyDescent="0.2">
      <c r="A2741" s="27" t="s">
        <v>2981</v>
      </c>
      <c r="B2741" s="27" t="s">
        <v>29028</v>
      </c>
      <c r="C2741" s="27" t="s">
        <v>24279</v>
      </c>
      <c r="D2741" s="27" t="s">
        <v>24280</v>
      </c>
      <c r="E2741" s="27" t="s">
        <v>29029</v>
      </c>
    </row>
    <row r="2742" spans="1:5" x14ac:dyDescent="0.2">
      <c r="A2742" s="27" t="s">
        <v>2982</v>
      </c>
      <c r="B2742" s="27" t="s">
        <v>29030</v>
      </c>
      <c r="C2742" s="27" t="s">
        <v>24279</v>
      </c>
      <c r="D2742" s="27" t="s">
        <v>24280</v>
      </c>
      <c r="E2742" s="27" t="s">
        <v>8628</v>
      </c>
    </row>
    <row r="2743" spans="1:5" x14ac:dyDescent="0.2">
      <c r="A2743" s="27" t="s">
        <v>2983</v>
      </c>
      <c r="B2743" s="27" t="s">
        <v>29031</v>
      </c>
      <c r="C2743" s="27" t="s">
        <v>24279</v>
      </c>
      <c r="D2743" s="27" t="s">
        <v>24280</v>
      </c>
      <c r="E2743" s="27" t="s">
        <v>29032</v>
      </c>
    </row>
    <row r="2744" spans="1:5" x14ac:dyDescent="0.2">
      <c r="A2744" s="27" t="s">
        <v>2984</v>
      </c>
      <c r="B2744" s="27" t="s">
        <v>29033</v>
      </c>
      <c r="C2744" s="27" t="s">
        <v>24279</v>
      </c>
      <c r="D2744" s="27" t="s">
        <v>24280</v>
      </c>
      <c r="E2744" s="27" t="s">
        <v>29034</v>
      </c>
    </row>
    <row r="2745" spans="1:5" x14ac:dyDescent="0.2">
      <c r="A2745" s="27" t="s">
        <v>2985</v>
      </c>
      <c r="B2745" s="27" t="s">
        <v>29035</v>
      </c>
      <c r="C2745" s="27" t="s">
        <v>24279</v>
      </c>
      <c r="D2745" s="27" t="s">
        <v>24280</v>
      </c>
      <c r="E2745" s="27" t="s">
        <v>8628</v>
      </c>
    </row>
    <row r="2746" spans="1:5" x14ac:dyDescent="0.2">
      <c r="A2746" s="27" t="s">
        <v>2986</v>
      </c>
      <c r="B2746" s="27" t="s">
        <v>29036</v>
      </c>
      <c r="C2746" s="27" t="s">
        <v>24279</v>
      </c>
      <c r="D2746" s="27" t="s">
        <v>24280</v>
      </c>
      <c r="E2746" s="27" t="s">
        <v>25520</v>
      </c>
    </row>
    <row r="2747" spans="1:5" x14ac:dyDescent="0.2">
      <c r="A2747" s="27" t="s">
        <v>2987</v>
      </c>
      <c r="B2747" s="27" t="s">
        <v>29037</v>
      </c>
      <c r="C2747" s="27" t="s">
        <v>24279</v>
      </c>
      <c r="D2747" s="27" t="s">
        <v>24280</v>
      </c>
      <c r="E2747" s="27" t="s">
        <v>29038</v>
      </c>
    </row>
    <row r="2748" spans="1:5" x14ac:dyDescent="0.2">
      <c r="A2748" s="27" t="s">
        <v>2988</v>
      </c>
      <c r="B2748" s="27" t="s">
        <v>29039</v>
      </c>
      <c r="C2748" s="27" t="s">
        <v>24283</v>
      </c>
      <c r="D2748" s="27" t="s">
        <v>24280</v>
      </c>
      <c r="E2748" s="27" t="s">
        <v>29040</v>
      </c>
    </row>
    <row r="2749" spans="1:5" x14ac:dyDescent="0.2">
      <c r="A2749" s="27" t="s">
        <v>2989</v>
      </c>
      <c r="B2749" s="27" t="s">
        <v>29041</v>
      </c>
      <c r="C2749" s="27" t="s">
        <v>24279</v>
      </c>
      <c r="D2749" s="27" t="s">
        <v>24280</v>
      </c>
      <c r="E2749" s="27" t="s">
        <v>29042</v>
      </c>
    </row>
    <row r="2750" spans="1:5" x14ac:dyDescent="0.2">
      <c r="A2750" s="27" t="s">
        <v>2990</v>
      </c>
      <c r="B2750" s="27" t="s">
        <v>29043</v>
      </c>
      <c r="C2750" s="27" t="s">
        <v>24279</v>
      </c>
      <c r="D2750" s="27" t="s">
        <v>24280</v>
      </c>
      <c r="E2750" s="27" t="s">
        <v>29044</v>
      </c>
    </row>
    <row r="2751" spans="1:5" x14ac:dyDescent="0.2">
      <c r="A2751" s="27" t="s">
        <v>2991</v>
      </c>
      <c r="B2751" s="27" t="s">
        <v>29045</v>
      </c>
      <c r="C2751" s="27" t="s">
        <v>24283</v>
      </c>
      <c r="D2751" s="27" t="s">
        <v>24280</v>
      </c>
      <c r="E2751" s="27" t="s">
        <v>29046</v>
      </c>
    </row>
    <row r="2752" spans="1:5" x14ac:dyDescent="0.2">
      <c r="A2752" s="27" t="s">
        <v>2992</v>
      </c>
      <c r="B2752" s="27" t="s">
        <v>29047</v>
      </c>
      <c r="C2752" s="27" t="s">
        <v>24279</v>
      </c>
      <c r="D2752" s="27" t="s">
        <v>24280</v>
      </c>
      <c r="E2752" s="27" t="s">
        <v>26367</v>
      </c>
    </row>
    <row r="2753" spans="1:5" x14ac:dyDescent="0.2">
      <c r="A2753" s="27" t="s">
        <v>2993</v>
      </c>
      <c r="B2753" s="27" t="s">
        <v>29048</v>
      </c>
      <c r="C2753" s="27" t="s">
        <v>24283</v>
      </c>
      <c r="D2753" s="27" t="s">
        <v>24280</v>
      </c>
      <c r="E2753" s="27" t="s">
        <v>29049</v>
      </c>
    </row>
    <row r="2754" spans="1:5" x14ac:dyDescent="0.2">
      <c r="A2754" s="27" t="s">
        <v>55</v>
      </c>
      <c r="B2754" s="27" t="s">
        <v>29050</v>
      </c>
      <c r="C2754" s="27" t="s">
        <v>24279</v>
      </c>
      <c r="D2754" s="27" t="s">
        <v>24280</v>
      </c>
      <c r="E2754" s="27" t="s">
        <v>29051</v>
      </c>
    </row>
    <row r="2755" spans="1:5" x14ac:dyDescent="0.2">
      <c r="A2755" s="27" t="s">
        <v>2994</v>
      </c>
      <c r="B2755" s="27" t="s">
        <v>29052</v>
      </c>
      <c r="C2755" s="27" t="s">
        <v>24279</v>
      </c>
      <c r="D2755" s="27" t="s">
        <v>24280</v>
      </c>
      <c r="E2755" s="27" t="s">
        <v>8628</v>
      </c>
    </row>
    <row r="2756" spans="1:5" x14ac:dyDescent="0.2">
      <c r="A2756" s="27" t="s">
        <v>271</v>
      </c>
      <c r="B2756" s="27" t="s">
        <v>29053</v>
      </c>
      <c r="C2756" s="27" t="s">
        <v>24283</v>
      </c>
      <c r="D2756" s="27" t="s">
        <v>24280</v>
      </c>
      <c r="E2756" s="27" t="s">
        <v>29054</v>
      </c>
    </row>
    <row r="2757" spans="1:5" x14ac:dyDescent="0.2">
      <c r="A2757" s="27" t="s">
        <v>2995</v>
      </c>
      <c r="B2757" s="27" t="s">
        <v>29055</v>
      </c>
      <c r="C2757" s="27" t="s">
        <v>24279</v>
      </c>
      <c r="D2757" s="27" t="s">
        <v>24280</v>
      </c>
      <c r="E2757" s="27" t="s">
        <v>8628</v>
      </c>
    </row>
    <row r="2758" spans="1:5" x14ac:dyDescent="0.2">
      <c r="A2758" s="27" t="s">
        <v>272</v>
      </c>
      <c r="B2758" s="27" t="s">
        <v>29056</v>
      </c>
      <c r="C2758" s="27" t="s">
        <v>24283</v>
      </c>
      <c r="D2758" s="27" t="s">
        <v>24280</v>
      </c>
      <c r="E2758" s="27" t="s">
        <v>8628</v>
      </c>
    </row>
    <row r="2759" spans="1:5" x14ac:dyDescent="0.2">
      <c r="A2759" s="27" t="s">
        <v>2996</v>
      </c>
      <c r="B2759" s="27" t="s">
        <v>29057</v>
      </c>
      <c r="C2759" s="27" t="s">
        <v>24283</v>
      </c>
      <c r="D2759" s="27" t="s">
        <v>24280</v>
      </c>
      <c r="E2759" s="27" t="s">
        <v>29058</v>
      </c>
    </row>
    <row r="2760" spans="1:5" x14ac:dyDescent="0.2">
      <c r="A2760" s="27" t="s">
        <v>2997</v>
      </c>
      <c r="B2760" s="27" t="s">
        <v>29059</v>
      </c>
      <c r="C2760" s="27" t="s">
        <v>24279</v>
      </c>
      <c r="D2760" s="27" t="s">
        <v>24280</v>
      </c>
      <c r="E2760" s="27" t="s">
        <v>8628</v>
      </c>
    </row>
    <row r="2761" spans="1:5" x14ac:dyDescent="0.2">
      <c r="A2761" s="27" t="s">
        <v>2998</v>
      </c>
      <c r="B2761" s="27" t="s">
        <v>29060</v>
      </c>
      <c r="C2761" s="27" t="s">
        <v>24279</v>
      </c>
      <c r="D2761" s="27" t="s">
        <v>24280</v>
      </c>
      <c r="E2761" s="27" t="s">
        <v>8628</v>
      </c>
    </row>
    <row r="2762" spans="1:5" x14ac:dyDescent="0.2">
      <c r="A2762" s="27" t="s">
        <v>2999</v>
      </c>
      <c r="B2762" s="27" t="s">
        <v>29061</v>
      </c>
      <c r="C2762" s="27" t="s">
        <v>24279</v>
      </c>
      <c r="D2762" s="27" t="s">
        <v>24280</v>
      </c>
      <c r="E2762" s="27" t="s">
        <v>29062</v>
      </c>
    </row>
    <row r="2763" spans="1:5" x14ac:dyDescent="0.2">
      <c r="A2763" s="27" t="s">
        <v>3000</v>
      </c>
      <c r="B2763" s="27" t="s">
        <v>29063</v>
      </c>
      <c r="C2763" s="27" t="s">
        <v>24279</v>
      </c>
      <c r="D2763" s="27" t="s">
        <v>24280</v>
      </c>
      <c r="E2763" s="27" t="s">
        <v>29064</v>
      </c>
    </row>
    <row r="2764" spans="1:5" x14ac:dyDescent="0.2">
      <c r="A2764" s="27" t="s">
        <v>3001</v>
      </c>
      <c r="B2764" s="27" t="s">
        <v>29065</v>
      </c>
      <c r="C2764" s="27" t="s">
        <v>24283</v>
      </c>
      <c r="D2764" s="27" t="s">
        <v>24280</v>
      </c>
      <c r="E2764" s="27" t="s">
        <v>8628</v>
      </c>
    </row>
    <row r="2765" spans="1:5" x14ac:dyDescent="0.2">
      <c r="A2765" s="27" t="s">
        <v>273</v>
      </c>
      <c r="B2765" s="27" t="s">
        <v>29066</v>
      </c>
      <c r="C2765" s="27" t="s">
        <v>24279</v>
      </c>
      <c r="D2765" s="27" t="s">
        <v>24280</v>
      </c>
      <c r="E2765" s="27" t="s">
        <v>29067</v>
      </c>
    </row>
    <row r="2766" spans="1:5" x14ac:dyDescent="0.2">
      <c r="A2766" s="27" t="s">
        <v>3002</v>
      </c>
      <c r="B2766" s="27" t="s">
        <v>29068</v>
      </c>
      <c r="C2766" s="27" t="s">
        <v>24283</v>
      </c>
      <c r="D2766" s="27" t="s">
        <v>24280</v>
      </c>
      <c r="E2766" s="27" t="s">
        <v>29069</v>
      </c>
    </row>
    <row r="2767" spans="1:5" x14ac:dyDescent="0.2">
      <c r="A2767" s="27" t="s">
        <v>3003</v>
      </c>
      <c r="B2767" s="27" t="s">
        <v>29070</v>
      </c>
      <c r="C2767" s="27" t="s">
        <v>24279</v>
      </c>
      <c r="D2767" s="27" t="s">
        <v>24280</v>
      </c>
      <c r="E2767" s="27" t="s">
        <v>29071</v>
      </c>
    </row>
    <row r="2768" spans="1:5" x14ac:dyDescent="0.2">
      <c r="A2768" s="27" t="s">
        <v>3004</v>
      </c>
      <c r="B2768" s="27" t="s">
        <v>29072</v>
      </c>
      <c r="C2768" s="27" t="s">
        <v>24279</v>
      </c>
      <c r="D2768" s="27" t="s">
        <v>24280</v>
      </c>
      <c r="E2768" s="27" t="s">
        <v>29073</v>
      </c>
    </row>
    <row r="2769" spans="1:5" x14ac:dyDescent="0.2">
      <c r="A2769" s="27" t="s">
        <v>3005</v>
      </c>
      <c r="B2769" s="27" t="s">
        <v>29074</v>
      </c>
      <c r="C2769" s="27" t="s">
        <v>24279</v>
      </c>
      <c r="D2769" s="27" t="s">
        <v>24280</v>
      </c>
      <c r="E2769" s="27" t="s">
        <v>8628</v>
      </c>
    </row>
    <row r="2770" spans="1:5" x14ac:dyDescent="0.2">
      <c r="A2770" s="27" t="s">
        <v>3006</v>
      </c>
      <c r="B2770" s="27" t="s">
        <v>29075</v>
      </c>
      <c r="C2770" s="27" t="s">
        <v>24279</v>
      </c>
      <c r="D2770" s="27" t="s">
        <v>24280</v>
      </c>
      <c r="E2770" s="27" t="s">
        <v>29076</v>
      </c>
    </row>
    <row r="2771" spans="1:5" x14ac:dyDescent="0.2">
      <c r="A2771" s="27" t="s">
        <v>3007</v>
      </c>
      <c r="B2771" s="27" t="s">
        <v>29077</v>
      </c>
      <c r="C2771" s="27" t="s">
        <v>24279</v>
      </c>
      <c r="D2771" s="27" t="s">
        <v>24280</v>
      </c>
      <c r="E2771" s="27" t="s">
        <v>29078</v>
      </c>
    </row>
    <row r="2772" spans="1:5" x14ac:dyDescent="0.2">
      <c r="A2772" s="27" t="s">
        <v>3008</v>
      </c>
      <c r="B2772" s="27" t="s">
        <v>29079</v>
      </c>
      <c r="C2772" s="27" t="s">
        <v>24279</v>
      </c>
      <c r="D2772" s="27" t="s">
        <v>24280</v>
      </c>
      <c r="E2772" s="27" t="s">
        <v>29080</v>
      </c>
    </row>
    <row r="2773" spans="1:5" x14ac:dyDescent="0.2">
      <c r="A2773" s="27" t="s">
        <v>3009</v>
      </c>
      <c r="B2773" s="27" t="s">
        <v>29081</v>
      </c>
      <c r="C2773" s="27" t="s">
        <v>24279</v>
      </c>
      <c r="D2773" s="27" t="s">
        <v>24280</v>
      </c>
      <c r="E2773" s="27" t="s">
        <v>29082</v>
      </c>
    </row>
    <row r="2774" spans="1:5" x14ac:dyDescent="0.2">
      <c r="A2774" s="27" t="s">
        <v>3010</v>
      </c>
      <c r="B2774" s="27" t="s">
        <v>29083</v>
      </c>
      <c r="C2774" s="27" t="s">
        <v>24279</v>
      </c>
      <c r="D2774" s="27" t="s">
        <v>24280</v>
      </c>
      <c r="E2774" s="27" t="s">
        <v>29084</v>
      </c>
    </row>
    <row r="2775" spans="1:5" x14ac:dyDescent="0.2">
      <c r="A2775" s="27" t="s">
        <v>3011</v>
      </c>
      <c r="B2775" s="27" t="s">
        <v>29085</v>
      </c>
      <c r="C2775" s="27" t="s">
        <v>24279</v>
      </c>
      <c r="D2775" s="27" t="s">
        <v>24280</v>
      </c>
      <c r="E2775" s="27" t="s">
        <v>29086</v>
      </c>
    </row>
    <row r="2776" spans="1:5" x14ac:dyDescent="0.2">
      <c r="A2776" s="27" t="s">
        <v>3012</v>
      </c>
      <c r="B2776" s="27" t="s">
        <v>29087</v>
      </c>
      <c r="C2776" s="27" t="s">
        <v>24279</v>
      </c>
      <c r="D2776" s="27" t="s">
        <v>24280</v>
      </c>
      <c r="E2776" s="27" t="s">
        <v>29088</v>
      </c>
    </row>
    <row r="2777" spans="1:5" x14ac:dyDescent="0.2">
      <c r="A2777" s="27" t="s">
        <v>56</v>
      </c>
      <c r="B2777" s="27" t="s">
        <v>29089</v>
      </c>
      <c r="C2777" s="27" t="s">
        <v>24279</v>
      </c>
      <c r="D2777" s="27" t="s">
        <v>24280</v>
      </c>
      <c r="E2777" s="27" t="s">
        <v>29090</v>
      </c>
    </row>
    <row r="2778" spans="1:5" x14ac:dyDescent="0.2">
      <c r="A2778" s="27" t="s">
        <v>3013</v>
      </c>
      <c r="B2778" s="27" t="s">
        <v>29091</v>
      </c>
      <c r="C2778" s="27" t="s">
        <v>24279</v>
      </c>
      <c r="D2778" s="27" t="s">
        <v>24280</v>
      </c>
      <c r="E2778" s="27" t="s">
        <v>29092</v>
      </c>
    </row>
    <row r="2779" spans="1:5" x14ac:dyDescent="0.2">
      <c r="A2779" s="27" t="s">
        <v>3014</v>
      </c>
      <c r="B2779" s="27" t="s">
        <v>29093</v>
      </c>
      <c r="C2779" s="27" t="s">
        <v>24279</v>
      </c>
      <c r="D2779" s="27" t="s">
        <v>24280</v>
      </c>
      <c r="E2779" s="27" t="s">
        <v>29094</v>
      </c>
    </row>
    <row r="2780" spans="1:5" x14ac:dyDescent="0.2">
      <c r="A2780" s="27" t="s">
        <v>3015</v>
      </c>
      <c r="B2780" s="27" t="s">
        <v>29095</v>
      </c>
      <c r="C2780" s="27" t="s">
        <v>24279</v>
      </c>
      <c r="D2780" s="27" t="s">
        <v>24280</v>
      </c>
      <c r="E2780" s="27" t="s">
        <v>8628</v>
      </c>
    </row>
    <row r="2781" spans="1:5" x14ac:dyDescent="0.2">
      <c r="A2781" s="27" t="s">
        <v>3016</v>
      </c>
      <c r="B2781" s="27" t="s">
        <v>29096</v>
      </c>
      <c r="C2781" s="27" t="s">
        <v>24279</v>
      </c>
      <c r="D2781" s="27" t="s">
        <v>24280</v>
      </c>
      <c r="E2781" s="27" t="s">
        <v>29097</v>
      </c>
    </row>
    <row r="2782" spans="1:5" x14ac:dyDescent="0.2">
      <c r="A2782" s="27" t="s">
        <v>343</v>
      </c>
      <c r="B2782" s="27" t="s">
        <v>29098</v>
      </c>
      <c r="C2782" s="27" t="s">
        <v>24279</v>
      </c>
      <c r="D2782" s="27" t="s">
        <v>24280</v>
      </c>
      <c r="E2782" s="27" t="s">
        <v>8628</v>
      </c>
    </row>
    <row r="2783" spans="1:5" x14ac:dyDescent="0.2">
      <c r="A2783" s="27" t="s">
        <v>3017</v>
      </c>
      <c r="B2783" s="27" t="s">
        <v>29099</v>
      </c>
      <c r="C2783" s="27" t="s">
        <v>24283</v>
      </c>
      <c r="D2783" s="27" t="s">
        <v>24280</v>
      </c>
      <c r="E2783" s="27" t="s">
        <v>29100</v>
      </c>
    </row>
    <row r="2784" spans="1:5" x14ac:dyDescent="0.2">
      <c r="A2784" s="27" t="s">
        <v>3018</v>
      </c>
      <c r="B2784" s="27" t="s">
        <v>29101</v>
      </c>
      <c r="C2784" s="27" t="s">
        <v>24279</v>
      </c>
      <c r="D2784" s="27" t="s">
        <v>24280</v>
      </c>
      <c r="E2784" s="27" t="s">
        <v>29102</v>
      </c>
    </row>
    <row r="2785" spans="1:5" x14ac:dyDescent="0.2">
      <c r="A2785" s="27" t="s">
        <v>57</v>
      </c>
      <c r="B2785" s="27" t="s">
        <v>29103</v>
      </c>
      <c r="C2785" s="27" t="s">
        <v>24279</v>
      </c>
      <c r="D2785" s="27" t="s">
        <v>24280</v>
      </c>
      <c r="E2785" s="27" t="s">
        <v>29104</v>
      </c>
    </row>
    <row r="2786" spans="1:5" x14ac:dyDescent="0.2">
      <c r="A2786" s="27" t="s">
        <v>3019</v>
      </c>
      <c r="B2786" s="27" t="s">
        <v>29105</v>
      </c>
      <c r="C2786" s="27" t="s">
        <v>24279</v>
      </c>
      <c r="D2786" s="27" t="s">
        <v>24280</v>
      </c>
      <c r="E2786" s="27" t="s">
        <v>29106</v>
      </c>
    </row>
    <row r="2787" spans="1:5" x14ac:dyDescent="0.2">
      <c r="A2787" s="27" t="s">
        <v>3020</v>
      </c>
      <c r="B2787" s="27" t="s">
        <v>29107</v>
      </c>
      <c r="C2787" s="27" t="s">
        <v>24283</v>
      </c>
      <c r="D2787" s="27" t="s">
        <v>24280</v>
      </c>
      <c r="E2787" s="27" t="s">
        <v>29108</v>
      </c>
    </row>
    <row r="2788" spans="1:5" x14ac:dyDescent="0.2">
      <c r="A2788" s="27" t="s">
        <v>3021</v>
      </c>
      <c r="B2788" s="27" t="s">
        <v>29109</v>
      </c>
      <c r="C2788" s="27" t="s">
        <v>24279</v>
      </c>
      <c r="D2788" s="27" t="s">
        <v>24280</v>
      </c>
      <c r="E2788" s="27" t="s">
        <v>29110</v>
      </c>
    </row>
    <row r="2789" spans="1:5" x14ac:dyDescent="0.2">
      <c r="A2789" s="27" t="s">
        <v>3022</v>
      </c>
      <c r="B2789" s="27" t="s">
        <v>29111</v>
      </c>
      <c r="C2789" s="27" t="s">
        <v>24279</v>
      </c>
      <c r="D2789" s="27" t="s">
        <v>24280</v>
      </c>
      <c r="E2789" s="27" t="s">
        <v>29112</v>
      </c>
    </row>
    <row r="2790" spans="1:5" x14ac:dyDescent="0.2">
      <c r="A2790" s="27" t="s">
        <v>3023</v>
      </c>
      <c r="B2790" s="27" t="s">
        <v>29113</v>
      </c>
      <c r="C2790" s="27" t="s">
        <v>24279</v>
      </c>
      <c r="D2790" s="27" t="s">
        <v>24280</v>
      </c>
      <c r="E2790" s="27" t="s">
        <v>8628</v>
      </c>
    </row>
    <row r="2791" spans="1:5" x14ac:dyDescent="0.2">
      <c r="A2791" s="27" t="s">
        <v>3024</v>
      </c>
      <c r="B2791" s="27" t="s">
        <v>29114</v>
      </c>
      <c r="C2791" s="27" t="s">
        <v>24279</v>
      </c>
      <c r="D2791" s="27" t="s">
        <v>24280</v>
      </c>
      <c r="E2791" s="27" t="s">
        <v>8628</v>
      </c>
    </row>
    <row r="2792" spans="1:5" x14ac:dyDescent="0.2">
      <c r="A2792" s="27" t="s">
        <v>3025</v>
      </c>
      <c r="B2792" s="27" t="s">
        <v>29115</v>
      </c>
      <c r="C2792" s="27" t="s">
        <v>24279</v>
      </c>
      <c r="D2792" s="27" t="s">
        <v>24280</v>
      </c>
      <c r="E2792" s="27" t="s">
        <v>29116</v>
      </c>
    </row>
    <row r="2793" spans="1:5" x14ac:dyDescent="0.2">
      <c r="A2793" s="27" t="s">
        <v>3026</v>
      </c>
      <c r="B2793" s="27" t="s">
        <v>29117</v>
      </c>
      <c r="C2793" s="27" t="s">
        <v>24279</v>
      </c>
      <c r="D2793" s="27" t="s">
        <v>24280</v>
      </c>
      <c r="E2793" s="27" t="s">
        <v>8628</v>
      </c>
    </row>
    <row r="2794" spans="1:5" x14ac:dyDescent="0.2">
      <c r="A2794" s="27" t="s">
        <v>3027</v>
      </c>
      <c r="B2794" s="27" t="s">
        <v>29118</v>
      </c>
      <c r="C2794" s="27" t="s">
        <v>24279</v>
      </c>
      <c r="D2794" s="27" t="s">
        <v>24280</v>
      </c>
      <c r="E2794" s="27" t="s">
        <v>29119</v>
      </c>
    </row>
    <row r="2795" spans="1:5" x14ac:dyDescent="0.2">
      <c r="A2795" s="27" t="s">
        <v>3028</v>
      </c>
      <c r="B2795" s="27" t="s">
        <v>29120</v>
      </c>
      <c r="C2795" s="27" t="s">
        <v>24279</v>
      </c>
      <c r="D2795" s="27" t="s">
        <v>24280</v>
      </c>
      <c r="E2795" s="27" t="s">
        <v>29121</v>
      </c>
    </row>
    <row r="2796" spans="1:5" x14ac:dyDescent="0.2">
      <c r="A2796" s="27" t="s">
        <v>3029</v>
      </c>
      <c r="B2796" s="27" t="s">
        <v>29122</v>
      </c>
      <c r="C2796" s="27" t="s">
        <v>24279</v>
      </c>
      <c r="D2796" s="27" t="s">
        <v>24280</v>
      </c>
      <c r="E2796" s="27" t="s">
        <v>29123</v>
      </c>
    </row>
    <row r="2797" spans="1:5" x14ac:dyDescent="0.2">
      <c r="A2797" s="27" t="s">
        <v>3030</v>
      </c>
      <c r="B2797" s="27" t="s">
        <v>29124</v>
      </c>
      <c r="C2797" s="27" t="s">
        <v>24279</v>
      </c>
      <c r="D2797" s="27" t="s">
        <v>24280</v>
      </c>
      <c r="E2797" s="27" t="s">
        <v>8628</v>
      </c>
    </row>
    <row r="2798" spans="1:5" x14ac:dyDescent="0.2">
      <c r="A2798" s="27" t="s">
        <v>3031</v>
      </c>
      <c r="B2798" s="27" t="s">
        <v>29125</v>
      </c>
      <c r="C2798" s="27" t="s">
        <v>24279</v>
      </c>
      <c r="D2798" s="27" t="s">
        <v>24280</v>
      </c>
      <c r="E2798" s="27" t="s">
        <v>8628</v>
      </c>
    </row>
    <row r="2799" spans="1:5" x14ac:dyDescent="0.2">
      <c r="A2799" s="27" t="s">
        <v>3032</v>
      </c>
      <c r="B2799" s="27" t="s">
        <v>29126</v>
      </c>
      <c r="C2799" s="27" t="s">
        <v>24283</v>
      </c>
      <c r="D2799" s="27" t="s">
        <v>24280</v>
      </c>
      <c r="E2799" s="27" t="s">
        <v>29127</v>
      </c>
    </row>
    <row r="2800" spans="1:5" x14ac:dyDescent="0.2">
      <c r="A2800" s="27" t="s">
        <v>3033</v>
      </c>
      <c r="B2800" s="27" t="s">
        <v>8628</v>
      </c>
      <c r="C2800" s="27" t="s">
        <v>8628</v>
      </c>
      <c r="D2800" s="27" t="s">
        <v>8628</v>
      </c>
      <c r="E2800" s="27" t="s">
        <v>8628</v>
      </c>
    </row>
    <row r="2801" spans="1:5" x14ac:dyDescent="0.2">
      <c r="A2801" s="27" t="s">
        <v>3034</v>
      </c>
      <c r="B2801" s="27" t="s">
        <v>29128</v>
      </c>
      <c r="C2801" s="27" t="s">
        <v>24279</v>
      </c>
      <c r="D2801" s="27" t="s">
        <v>24280</v>
      </c>
      <c r="E2801" s="27" t="s">
        <v>29129</v>
      </c>
    </row>
    <row r="2802" spans="1:5" x14ac:dyDescent="0.2">
      <c r="A2802" s="27" t="s">
        <v>3035</v>
      </c>
      <c r="B2802" s="27" t="s">
        <v>29130</v>
      </c>
      <c r="C2802" s="27" t="s">
        <v>24283</v>
      </c>
      <c r="D2802" s="27" t="s">
        <v>24280</v>
      </c>
      <c r="E2802" s="27" t="s">
        <v>8628</v>
      </c>
    </row>
    <row r="2803" spans="1:5" x14ac:dyDescent="0.2">
      <c r="A2803" s="27" t="s">
        <v>3036</v>
      </c>
      <c r="B2803" s="27" t="s">
        <v>29131</v>
      </c>
      <c r="C2803" s="27" t="s">
        <v>24279</v>
      </c>
      <c r="D2803" s="27" t="s">
        <v>24280</v>
      </c>
      <c r="E2803" s="27" t="s">
        <v>29132</v>
      </c>
    </row>
    <row r="2804" spans="1:5" x14ac:dyDescent="0.2">
      <c r="A2804" s="27" t="s">
        <v>3037</v>
      </c>
      <c r="B2804" s="27" t="s">
        <v>29133</v>
      </c>
      <c r="C2804" s="27" t="s">
        <v>24279</v>
      </c>
      <c r="D2804" s="27" t="s">
        <v>24280</v>
      </c>
      <c r="E2804" s="27" t="s">
        <v>29134</v>
      </c>
    </row>
    <row r="2805" spans="1:5" x14ac:dyDescent="0.2">
      <c r="A2805" s="27" t="s">
        <v>3038</v>
      </c>
      <c r="B2805" s="27" t="s">
        <v>29135</v>
      </c>
      <c r="C2805" s="27" t="s">
        <v>24279</v>
      </c>
      <c r="D2805" s="27" t="s">
        <v>24280</v>
      </c>
      <c r="E2805" s="27" t="s">
        <v>29136</v>
      </c>
    </row>
    <row r="2806" spans="1:5" x14ac:dyDescent="0.2">
      <c r="A2806" s="27" t="s">
        <v>3039</v>
      </c>
      <c r="B2806" s="27" t="s">
        <v>29137</v>
      </c>
      <c r="C2806" s="27" t="s">
        <v>24279</v>
      </c>
      <c r="D2806" s="27" t="s">
        <v>24280</v>
      </c>
      <c r="E2806" s="27" t="s">
        <v>8628</v>
      </c>
    </row>
    <row r="2807" spans="1:5" x14ac:dyDescent="0.2">
      <c r="A2807" s="27" t="s">
        <v>3040</v>
      </c>
      <c r="B2807" s="27" t="s">
        <v>29138</v>
      </c>
      <c r="C2807" s="27" t="s">
        <v>24279</v>
      </c>
      <c r="D2807" s="27" t="s">
        <v>24280</v>
      </c>
      <c r="E2807" s="27" t="s">
        <v>29139</v>
      </c>
    </row>
    <row r="2808" spans="1:5" x14ac:dyDescent="0.2">
      <c r="A2808" s="27" t="s">
        <v>3041</v>
      </c>
      <c r="B2808" s="27" t="s">
        <v>29140</v>
      </c>
      <c r="C2808" s="27" t="s">
        <v>24279</v>
      </c>
      <c r="D2808" s="27" t="s">
        <v>24280</v>
      </c>
      <c r="E2808" s="27" t="s">
        <v>29141</v>
      </c>
    </row>
    <row r="2809" spans="1:5" x14ac:dyDescent="0.2">
      <c r="A2809" s="27" t="s">
        <v>3042</v>
      </c>
      <c r="B2809" s="27" t="s">
        <v>29142</v>
      </c>
      <c r="C2809" s="27" t="s">
        <v>24279</v>
      </c>
      <c r="D2809" s="27" t="s">
        <v>24280</v>
      </c>
      <c r="E2809" s="27" t="s">
        <v>29143</v>
      </c>
    </row>
    <row r="2810" spans="1:5" x14ac:dyDescent="0.2">
      <c r="A2810" s="27" t="s">
        <v>3043</v>
      </c>
      <c r="B2810" s="27" t="s">
        <v>29144</v>
      </c>
      <c r="C2810" s="27" t="s">
        <v>24283</v>
      </c>
      <c r="D2810" s="27" t="s">
        <v>24280</v>
      </c>
      <c r="E2810" s="27" t="s">
        <v>29145</v>
      </c>
    </row>
    <row r="2811" spans="1:5" x14ac:dyDescent="0.2">
      <c r="A2811" s="27" t="s">
        <v>3044</v>
      </c>
      <c r="B2811" s="27" t="s">
        <v>29146</v>
      </c>
      <c r="C2811" s="27" t="s">
        <v>24279</v>
      </c>
      <c r="D2811" s="27" t="s">
        <v>24280</v>
      </c>
      <c r="E2811" s="27" t="s">
        <v>8628</v>
      </c>
    </row>
    <row r="2812" spans="1:5" x14ac:dyDescent="0.2">
      <c r="A2812" s="27" t="s">
        <v>3045</v>
      </c>
      <c r="B2812" s="27" t="s">
        <v>29147</v>
      </c>
      <c r="C2812" s="27" t="s">
        <v>24279</v>
      </c>
      <c r="D2812" s="27" t="s">
        <v>24280</v>
      </c>
      <c r="E2812" s="27" t="s">
        <v>25980</v>
      </c>
    </row>
    <row r="2813" spans="1:5" x14ac:dyDescent="0.2">
      <c r="A2813" s="27" t="s">
        <v>3046</v>
      </c>
      <c r="B2813" s="27" t="s">
        <v>29148</v>
      </c>
      <c r="C2813" s="27" t="s">
        <v>24279</v>
      </c>
      <c r="D2813" s="27" t="s">
        <v>24280</v>
      </c>
      <c r="E2813" s="27" t="s">
        <v>29149</v>
      </c>
    </row>
    <row r="2814" spans="1:5" x14ac:dyDescent="0.2">
      <c r="A2814" s="27" t="s">
        <v>3047</v>
      </c>
      <c r="B2814" s="27" t="s">
        <v>29150</v>
      </c>
      <c r="C2814" s="27" t="s">
        <v>24279</v>
      </c>
      <c r="D2814" s="27" t="s">
        <v>24280</v>
      </c>
      <c r="E2814" s="27" t="s">
        <v>29151</v>
      </c>
    </row>
    <row r="2815" spans="1:5" x14ac:dyDescent="0.2">
      <c r="A2815" s="27" t="s">
        <v>7963</v>
      </c>
      <c r="B2815" s="27" t="s">
        <v>8628</v>
      </c>
      <c r="C2815" s="27" t="s">
        <v>8628</v>
      </c>
      <c r="D2815" s="27" t="s">
        <v>8628</v>
      </c>
      <c r="E2815" s="27" t="s">
        <v>8628</v>
      </c>
    </row>
    <row r="2816" spans="1:5" x14ac:dyDescent="0.2">
      <c r="A2816" s="27" t="s">
        <v>3048</v>
      </c>
      <c r="B2816" s="27" t="s">
        <v>29152</v>
      </c>
      <c r="C2816" s="27" t="s">
        <v>24283</v>
      </c>
      <c r="D2816" s="27" t="s">
        <v>24280</v>
      </c>
      <c r="E2816" s="27" t="s">
        <v>29153</v>
      </c>
    </row>
    <row r="2817" spans="1:5" x14ac:dyDescent="0.2">
      <c r="A2817" s="27" t="s">
        <v>3049</v>
      </c>
      <c r="B2817" s="27" t="s">
        <v>29154</v>
      </c>
      <c r="C2817" s="27" t="s">
        <v>24283</v>
      </c>
      <c r="D2817" s="27" t="s">
        <v>24280</v>
      </c>
      <c r="E2817" s="27" t="s">
        <v>8628</v>
      </c>
    </row>
    <row r="2818" spans="1:5" x14ac:dyDescent="0.2">
      <c r="A2818" s="27" t="s">
        <v>3050</v>
      </c>
      <c r="B2818" s="27" t="s">
        <v>29155</v>
      </c>
      <c r="C2818" s="27" t="s">
        <v>24279</v>
      </c>
      <c r="D2818" s="27" t="s">
        <v>24280</v>
      </c>
      <c r="E2818" s="27" t="s">
        <v>29156</v>
      </c>
    </row>
    <row r="2819" spans="1:5" x14ac:dyDescent="0.2">
      <c r="A2819" s="27" t="s">
        <v>3051</v>
      </c>
      <c r="B2819" s="27" t="s">
        <v>29157</v>
      </c>
      <c r="C2819" s="27" t="s">
        <v>24279</v>
      </c>
      <c r="D2819" s="27" t="s">
        <v>24280</v>
      </c>
      <c r="E2819" s="27" t="s">
        <v>29158</v>
      </c>
    </row>
    <row r="2820" spans="1:5" x14ac:dyDescent="0.2">
      <c r="A2820" s="27" t="s">
        <v>3052</v>
      </c>
      <c r="B2820" s="27" t="s">
        <v>29159</v>
      </c>
      <c r="C2820" s="27" t="s">
        <v>24279</v>
      </c>
      <c r="D2820" s="27" t="s">
        <v>24280</v>
      </c>
      <c r="E2820" s="27" t="s">
        <v>26559</v>
      </c>
    </row>
    <row r="2821" spans="1:5" x14ac:dyDescent="0.2">
      <c r="A2821" s="27" t="s">
        <v>3053</v>
      </c>
      <c r="B2821" s="27" t="s">
        <v>29160</v>
      </c>
      <c r="C2821" s="27" t="s">
        <v>24279</v>
      </c>
      <c r="D2821" s="27" t="s">
        <v>24280</v>
      </c>
      <c r="E2821" s="27" t="s">
        <v>29161</v>
      </c>
    </row>
    <row r="2822" spans="1:5" x14ac:dyDescent="0.2">
      <c r="A2822" s="27" t="s">
        <v>3054</v>
      </c>
      <c r="B2822" s="27" t="s">
        <v>29162</v>
      </c>
      <c r="C2822" s="27" t="s">
        <v>24279</v>
      </c>
      <c r="D2822" s="27" t="s">
        <v>24280</v>
      </c>
      <c r="E2822" s="27" t="s">
        <v>8628</v>
      </c>
    </row>
    <row r="2823" spans="1:5" x14ac:dyDescent="0.2">
      <c r="A2823" s="27" t="s">
        <v>3055</v>
      </c>
      <c r="B2823" s="27" t="s">
        <v>29163</v>
      </c>
      <c r="C2823" s="27" t="s">
        <v>24279</v>
      </c>
      <c r="D2823" s="27" t="s">
        <v>24280</v>
      </c>
      <c r="E2823" s="27" t="s">
        <v>29164</v>
      </c>
    </row>
    <row r="2824" spans="1:5" x14ac:dyDescent="0.2">
      <c r="A2824" s="27" t="s">
        <v>3056</v>
      </c>
      <c r="B2824" s="27" t="s">
        <v>29165</v>
      </c>
      <c r="C2824" s="27" t="s">
        <v>24283</v>
      </c>
      <c r="D2824" s="27" t="s">
        <v>24280</v>
      </c>
      <c r="E2824" s="27" t="s">
        <v>29166</v>
      </c>
    </row>
    <row r="2825" spans="1:5" x14ac:dyDescent="0.2">
      <c r="A2825" s="27" t="s">
        <v>3057</v>
      </c>
      <c r="B2825" s="27" t="s">
        <v>29167</v>
      </c>
      <c r="C2825" s="27" t="s">
        <v>24279</v>
      </c>
      <c r="D2825" s="27" t="s">
        <v>24280</v>
      </c>
      <c r="E2825" s="27" t="s">
        <v>29168</v>
      </c>
    </row>
    <row r="2826" spans="1:5" x14ac:dyDescent="0.2">
      <c r="A2826" s="27" t="s">
        <v>3058</v>
      </c>
      <c r="B2826" s="27" t="s">
        <v>29169</v>
      </c>
      <c r="C2826" s="27" t="s">
        <v>24279</v>
      </c>
      <c r="D2826" s="27" t="s">
        <v>24280</v>
      </c>
      <c r="E2826" s="27" t="s">
        <v>29170</v>
      </c>
    </row>
    <row r="2827" spans="1:5" x14ac:dyDescent="0.2">
      <c r="A2827" s="27" t="s">
        <v>3059</v>
      </c>
      <c r="B2827" s="27" t="s">
        <v>29171</v>
      </c>
      <c r="C2827" s="27" t="s">
        <v>24279</v>
      </c>
      <c r="D2827" s="27" t="s">
        <v>24280</v>
      </c>
      <c r="E2827" s="27" t="s">
        <v>29172</v>
      </c>
    </row>
    <row r="2828" spans="1:5" x14ac:dyDescent="0.2">
      <c r="A2828" s="27" t="s">
        <v>3060</v>
      </c>
      <c r="B2828" s="27" t="s">
        <v>29173</v>
      </c>
      <c r="C2828" s="27" t="s">
        <v>24283</v>
      </c>
      <c r="D2828" s="27" t="s">
        <v>24280</v>
      </c>
      <c r="E2828" s="27" t="s">
        <v>29174</v>
      </c>
    </row>
    <row r="2829" spans="1:5" x14ac:dyDescent="0.2">
      <c r="A2829" s="27" t="s">
        <v>3061</v>
      </c>
      <c r="B2829" s="27" t="s">
        <v>29175</v>
      </c>
      <c r="C2829" s="27" t="s">
        <v>24279</v>
      </c>
      <c r="D2829" s="27" t="s">
        <v>24280</v>
      </c>
      <c r="E2829" s="27" t="s">
        <v>29176</v>
      </c>
    </row>
    <row r="2830" spans="1:5" x14ac:dyDescent="0.2">
      <c r="A2830" s="27" t="s">
        <v>3062</v>
      </c>
      <c r="B2830" s="27" t="s">
        <v>29177</v>
      </c>
      <c r="C2830" s="27" t="s">
        <v>24279</v>
      </c>
      <c r="D2830" s="27" t="s">
        <v>24280</v>
      </c>
      <c r="E2830" s="27" t="s">
        <v>29178</v>
      </c>
    </row>
    <row r="2831" spans="1:5" x14ac:dyDescent="0.2">
      <c r="A2831" s="27" t="s">
        <v>3063</v>
      </c>
      <c r="B2831" s="27" t="s">
        <v>29179</v>
      </c>
      <c r="C2831" s="27" t="s">
        <v>24279</v>
      </c>
      <c r="D2831" s="27" t="s">
        <v>24280</v>
      </c>
      <c r="E2831" s="27" t="s">
        <v>29180</v>
      </c>
    </row>
    <row r="2832" spans="1:5" x14ac:dyDescent="0.2">
      <c r="A2832" s="27" t="s">
        <v>3064</v>
      </c>
      <c r="B2832" s="27" t="s">
        <v>29181</v>
      </c>
      <c r="C2832" s="27" t="s">
        <v>24283</v>
      </c>
      <c r="D2832" s="27" t="s">
        <v>24280</v>
      </c>
      <c r="E2832" s="27" t="s">
        <v>29182</v>
      </c>
    </row>
    <row r="2833" spans="1:5" x14ac:dyDescent="0.2">
      <c r="A2833" s="27" t="s">
        <v>3065</v>
      </c>
      <c r="B2833" s="27" t="s">
        <v>29183</v>
      </c>
      <c r="C2833" s="27" t="s">
        <v>24279</v>
      </c>
      <c r="D2833" s="27" t="s">
        <v>24280</v>
      </c>
      <c r="E2833" s="27" t="s">
        <v>8628</v>
      </c>
    </row>
    <row r="2834" spans="1:5" x14ac:dyDescent="0.2">
      <c r="A2834" s="27" t="s">
        <v>3066</v>
      </c>
      <c r="B2834" s="27" t="s">
        <v>29184</v>
      </c>
      <c r="C2834" s="27" t="s">
        <v>24279</v>
      </c>
      <c r="D2834" s="27" t="s">
        <v>24280</v>
      </c>
      <c r="E2834" s="27" t="s">
        <v>26459</v>
      </c>
    </row>
    <row r="2835" spans="1:5" x14ac:dyDescent="0.2">
      <c r="A2835" s="27" t="s">
        <v>3067</v>
      </c>
      <c r="B2835" s="27" t="s">
        <v>29185</v>
      </c>
      <c r="C2835" s="27" t="s">
        <v>24279</v>
      </c>
      <c r="D2835" s="27" t="s">
        <v>24280</v>
      </c>
      <c r="E2835" s="27" t="s">
        <v>29186</v>
      </c>
    </row>
    <row r="2836" spans="1:5" x14ac:dyDescent="0.2">
      <c r="A2836" s="27" t="s">
        <v>3068</v>
      </c>
      <c r="B2836" s="27" t="s">
        <v>29187</v>
      </c>
      <c r="C2836" s="27" t="s">
        <v>24279</v>
      </c>
      <c r="D2836" s="27" t="s">
        <v>24280</v>
      </c>
      <c r="E2836" s="27" t="s">
        <v>29188</v>
      </c>
    </row>
    <row r="2837" spans="1:5" x14ac:dyDescent="0.2">
      <c r="A2837" s="27" t="s">
        <v>3069</v>
      </c>
      <c r="B2837" s="27" t="s">
        <v>29189</v>
      </c>
      <c r="C2837" s="27" t="s">
        <v>24279</v>
      </c>
      <c r="D2837" s="27" t="s">
        <v>24280</v>
      </c>
      <c r="E2837" s="27" t="s">
        <v>29190</v>
      </c>
    </row>
    <row r="2838" spans="1:5" x14ac:dyDescent="0.2">
      <c r="A2838" s="27" t="s">
        <v>3070</v>
      </c>
      <c r="B2838" s="27" t="s">
        <v>29191</v>
      </c>
      <c r="C2838" s="27" t="s">
        <v>24283</v>
      </c>
      <c r="D2838" s="27" t="s">
        <v>24280</v>
      </c>
      <c r="E2838" s="27" t="s">
        <v>8628</v>
      </c>
    </row>
    <row r="2839" spans="1:5" x14ac:dyDescent="0.2">
      <c r="A2839" s="27" t="s">
        <v>3071</v>
      </c>
      <c r="B2839" s="27" t="s">
        <v>29192</v>
      </c>
      <c r="C2839" s="27" t="s">
        <v>24279</v>
      </c>
      <c r="D2839" s="27" t="s">
        <v>24280</v>
      </c>
      <c r="E2839" s="27" t="s">
        <v>29193</v>
      </c>
    </row>
    <row r="2840" spans="1:5" x14ac:dyDescent="0.2">
      <c r="A2840" s="27" t="s">
        <v>3072</v>
      </c>
      <c r="B2840" s="27" t="s">
        <v>29194</v>
      </c>
      <c r="C2840" s="27" t="s">
        <v>24279</v>
      </c>
      <c r="D2840" s="27" t="s">
        <v>24280</v>
      </c>
      <c r="E2840" s="27" t="s">
        <v>8628</v>
      </c>
    </row>
    <row r="2841" spans="1:5" x14ac:dyDescent="0.2">
      <c r="A2841" s="27" t="s">
        <v>3073</v>
      </c>
      <c r="B2841" s="27" t="s">
        <v>29195</v>
      </c>
      <c r="C2841" s="27" t="s">
        <v>24279</v>
      </c>
      <c r="D2841" s="27" t="s">
        <v>24280</v>
      </c>
      <c r="E2841" s="27" t="s">
        <v>29196</v>
      </c>
    </row>
    <row r="2842" spans="1:5" x14ac:dyDescent="0.2">
      <c r="A2842" s="27" t="s">
        <v>3074</v>
      </c>
      <c r="B2842" s="27" t="s">
        <v>29197</v>
      </c>
      <c r="C2842" s="27" t="s">
        <v>24279</v>
      </c>
      <c r="D2842" s="27" t="s">
        <v>24280</v>
      </c>
      <c r="E2842" s="27" t="s">
        <v>29198</v>
      </c>
    </row>
    <row r="2843" spans="1:5" x14ac:dyDescent="0.2">
      <c r="A2843" s="27" t="s">
        <v>3075</v>
      </c>
      <c r="B2843" s="27" t="s">
        <v>29199</v>
      </c>
      <c r="C2843" s="27" t="s">
        <v>24279</v>
      </c>
      <c r="D2843" s="27" t="s">
        <v>24280</v>
      </c>
      <c r="E2843" s="27" t="s">
        <v>29200</v>
      </c>
    </row>
    <row r="2844" spans="1:5" x14ac:dyDescent="0.2">
      <c r="A2844" s="27" t="s">
        <v>3076</v>
      </c>
      <c r="B2844" s="27" t="s">
        <v>29201</v>
      </c>
      <c r="C2844" s="27" t="s">
        <v>24279</v>
      </c>
      <c r="D2844" s="27" t="s">
        <v>24280</v>
      </c>
      <c r="E2844" s="27" t="s">
        <v>29202</v>
      </c>
    </row>
    <row r="2845" spans="1:5" x14ac:dyDescent="0.2">
      <c r="A2845" s="27" t="s">
        <v>3077</v>
      </c>
      <c r="B2845" s="27" t="s">
        <v>29203</v>
      </c>
      <c r="C2845" s="27" t="s">
        <v>24279</v>
      </c>
      <c r="D2845" s="27" t="s">
        <v>24280</v>
      </c>
      <c r="E2845" s="27" t="s">
        <v>29204</v>
      </c>
    </row>
    <row r="2846" spans="1:5" x14ac:dyDescent="0.2">
      <c r="A2846" s="27" t="s">
        <v>3078</v>
      </c>
      <c r="B2846" s="27" t="s">
        <v>29205</v>
      </c>
      <c r="C2846" s="27" t="s">
        <v>24279</v>
      </c>
      <c r="D2846" s="27" t="s">
        <v>24280</v>
      </c>
      <c r="E2846" s="27" t="s">
        <v>26173</v>
      </c>
    </row>
    <row r="2847" spans="1:5" x14ac:dyDescent="0.2">
      <c r="A2847" s="27" t="s">
        <v>3079</v>
      </c>
      <c r="B2847" s="27" t="s">
        <v>29206</v>
      </c>
      <c r="C2847" s="27" t="s">
        <v>24279</v>
      </c>
      <c r="D2847" s="27" t="s">
        <v>24280</v>
      </c>
      <c r="E2847" s="27" t="s">
        <v>29207</v>
      </c>
    </row>
    <row r="2848" spans="1:5" x14ac:dyDescent="0.2">
      <c r="A2848" s="27" t="s">
        <v>3080</v>
      </c>
      <c r="B2848" s="27" t="s">
        <v>29208</v>
      </c>
      <c r="C2848" s="27" t="s">
        <v>24279</v>
      </c>
      <c r="D2848" s="27" t="s">
        <v>24280</v>
      </c>
      <c r="E2848" s="27" t="s">
        <v>29209</v>
      </c>
    </row>
    <row r="2849" spans="1:5" x14ac:dyDescent="0.2">
      <c r="A2849" s="27" t="s">
        <v>3081</v>
      </c>
      <c r="B2849" s="27" t="s">
        <v>29210</v>
      </c>
      <c r="C2849" s="27" t="s">
        <v>24279</v>
      </c>
      <c r="D2849" s="27" t="s">
        <v>24280</v>
      </c>
      <c r="E2849" s="27" t="s">
        <v>29211</v>
      </c>
    </row>
    <row r="2850" spans="1:5" x14ac:dyDescent="0.2">
      <c r="A2850" s="27" t="s">
        <v>3082</v>
      </c>
      <c r="B2850" s="27" t="s">
        <v>29212</v>
      </c>
      <c r="C2850" s="27" t="s">
        <v>24279</v>
      </c>
      <c r="D2850" s="27" t="s">
        <v>24280</v>
      </c>
      <c r="E2850" s="27" t="s">
        <v>29213</v>
      </c>
    </row>
    <row r="2851" spans="1:5" x14ac:dyDescent="0.2">
      <c r="A2851" s="27" t="s">
        <v>3083</v>
      </c>
      <c r="B2851" s="27" t="s">
        <v>29214</v>
      </c>
      <c r="C2851" s="27" t="s">
        <v>24283</v>
      </c>
      <c r="D2851" s="27" t="s">
        <v>24280</v>
      </c>
      <c r="E2851" s="27" t="s">
        <v>29215</v>
      </c>
    </row>
    <row r="2852" spans="1:5" x14ac:dyDescent="0.2">
      <c r="A2852" s="27" t="s">
        <v>3084</v>
      </c>
      <c r="B2852" s="27" t="s">
        <v>29216</v>
      </c>
      <c r="C2852" s="27" t="s">
        <v>24283</v>
      </c>
      <c r="D2852" s="27" t="s">
        <v>24280</v>
      </c>
      <c r="E2852" s="27" t="s">
        <v>29217</v>
      </c>
    </row>
    <row r="2853" spans="1:5" x14ac:dyDescent="0.2">
      <c r="A2853" s="27" t="s">
        <v>3085</v>
      </c>
      <c r="B2853" s="27" t="s">
        <v>29218</v>
      </c>
      <c r="C2853" s="27" t="s">
        <v>24279</v>
      </c>
      <c r="D2853" s="27" t="s">
        <v>24280</v>
      </c>
      <c r="E2853" s="27" t="s">
        <v>29219</v>
      </c>
    </row>
    <row r="2854" spans="1:5" x14ac:dyDescent="0.2">
      <c r="A2854" s="27" t="s">
        <v>3086</v>
      </c>
      <c r="B2854" s="27" t="s">
        <v>29220</v>
      </c>
      <c r="C2854" s="27" t="s">
        <v>24279</v>
      </c>
      <c r="D2854" s="27" t="s">
        <v>24280</v>
      </c>
      <c r="E2854" s="27" t="s">
        <v>29221</v>
      </c>
    </row>
    <row r="2855" spans="1:5" x14ac:dyDescent="0.2">
      <c r="A2855" s="27" t="s">
        <v>3087</v>
      </c>
      <c r="B2855" s="27" t="s">
        <v>29222</v>
      </c>
      <c r="C2855" s="27" t="s">
        <v>24279</v>
      </c>
      <c r="D2855" s="27" t="s">
        <v>24280</v>
      </c>
      <c r="E2855" s="27" t="s">
        <v>29223</v>
      </c>
    </row>
    <row r="2856" spans="1:5" x14ac:dyDescent="0.2">
      <c r="A2856" s="27" t="s">
        <v>3088</v>
      </c>
      <c r="B2856" s="27" t="s">
        <v>29224</v>
      </c>
      <c r="C2856" s="27" t="s">
        <v>24279</v>
      </c>
      <c r="D2856" s="27" t="s">
        <v>24280</v>
      </c>
      <c r="E2856" s="27" t="s">
        <v>28274</v>
      </c>
    </row>
    <row r="2857" spans="1:5" x14ac:dyDescent="0.2">
      <c r="A2857" s="27" t="s">
        <v>3089</v>
      </c>
      <c r="B2857" s="27" t="s">
        <v>29225</v>
      </c>
      <c r="C2857" s="27" t="s">
        <v>24283</v>
      </c>
      <c r="D2857" s="27" t="s">
        <v>24280</v>
      </c>
      <c r="E2857" s="27" t="s">
        <v>29226</v>
      </c>
    </row>
    <row r="2858" spans="1:5" x14ac:dyDescent="0.2">
      <c r="A2858" s="27" t="s">
        <v>3090</v>
      </c>
      <c r="B2858" s="27" t="s">
        <v>29227</v>
      </c>
      <c r="C2858" s="27" t="s">
        <v>24279</v>
      </c>
      <c r="D2858" s="27" t="s">
        <v>24280</v>
      </c>
      <c r="E2858" s="27" t="s">
        <v>8628</v>
      </c>
    </row>
    <row r="2859" spans="1:5" x14ac:dyDescent="0.2">
      <c r="A2859" s="27" t="s">
        <v>7983</v>
      </c>
      <c r="B2859" s="27" t="s">
        <v>8628</v>
      </c>
      <c r="C2859" s="27" t="s">
        <v>8628</v>
      </c>
      <c r="D2859" s="27" t="s">
        <v>8628</v>
      </c>
      <c r="E2859" s="27" t="s">
        <v>8628</v>
      </c>
    </row>
    <row r="2860" spans="1:5" x14ac:dyDescent="0.2">
      <c r="A2860" s="27" t="s">
        <v>3091</v>
      </c>
      <c r="B2860" s="27" t="s">
        <v>29228</v>
      </c>
      <c r="C2860" s="27" t="s">
        <v>24279</v>
      </c>
      <c r="D2860" s="27" t="s">
        <v>24280</v>
      </c>
      <c r="E2860" s="27" t="s">
        <v>8628</v>
      </c>
    </row>
    <row r="2861" spans="1:5" x14ac:dyDescent="0.2">
      <c r="A2861" s="27" t="s">
        <v>3092</v>
      </c>
      <c r="B2861" s="27" t="s">
        <v>29229</v>
      </c>
      <c r="C2861" s="27" t="s">
        <v>24279</v>
      </c>
      <c r="D2861" s="27" t="s">
        <v>24280</v>
      </c>
      <c r="E2861" s="27" t="s">
        <v>29230</v>
      </c>
    </row>
    <row r="2862" spans="1:5" x14ac:dyDescent="0.2">
      <c r="A2862" s="27" t="s">
        <v>3093</v>
      </c>
      <c r="B2862" s="27" t="s">
        <v>29231</v>
      </c>
      <c r="C2862" s="27" t="s">
        <v>24283</v>
      </c>
      <c r="D2862" s="27" t="s">
        <v>24280</v>
      </c>
      <c r="E2862" s="27" t="s">
        <v>29232</v>
      </c>
    </row>
    <row r="2863" spans="1:5" x14ac:dyDescent="0.2">
      <c r="A2863" s="27" t="s">
        <v>3094</v>
      </c>
      <c r="B2863" s="27" t="s">
        <v>29233</v>
      </c>
      <c r="C2863" s="27" t="s">
        <v>24279</v>
      </c>
      <c r="D2863" s="27" t="s">
        <v>24280</v>
      </c>
      <c r="E2863" s="27" t="s">
        <v>8628</v>
      </c>
    </row>
    <row r="2864" spans="1:5" x14ac:dyDescent="0.2">
      <c r="A2864" s="27" t="s">
        <v>3095</v>
      </c>
      <c r="B2864" s="27" t="s">
        <v>29234</v>
      </c>
      <c r="C2864" s="27" t="s">
        <v>24279</v>
      </c>
      <c r="D2864" s="27" t="s">
        <v>24280</v>
      </c>
      <c r="E2864" s="27" t="s">
        <v>8628</v>
      </c>
    </row>
    <row r="2865" spans="1:5" x14ac:dyDescent="0.2">
      <c r="A2865" s="27" t="s">
        <v>3096</v>
      </c>
      <c r="B2865" s="27" t="s">
        <v>29235</v>
      </c>
      <c r="C2865" s="27" t="s">
        <v>24279</v>
      </c>
      <c r="D2865" s="27" t="s">
        <v>24280</v>
      </c>
      <c r="E2865" s="27" t="s">
        <v>29236</v>
      </c>
    </row>
    <row r="2866" spans="1:5" x14ac:dyDescent="0.2">
      <c r="A2866" s="27" t="s">
        <v>3097</v>
      </c>
      <c r="B2866" s="27" t="s">
        <v>29237</v>
      </c>
      <c r="C2866" s="27" t="s">
        <v>24283</v>
      </c>
      <c r="D2866" s="27" t="s">
        <v>24280</v>
      </c>
      <c r="E2866" s="27" t="s">
        <v>29238</v>
      </c>
    </row>
    <row r="2867" spans="1:5" x14ac:dyDescent="0.2">
      <c r="A2867" s="27" t="s">
        <v>3098</v>
      </c>
      <c r="B2867" s="27" t="s">
        <v>29239</v>
      </c>
      <c r="C2867" s="27" t="s">
        <v>24279</v>
      </c>
      <c r="D2867" s="27" t="s">
        <v>24280</v>
      </c>
      <c r="E2867" s="27" t="s">
        <v>29240</v>
      </c>
    </row>
    <row r="2868" spans="1:5" x14ac:dyDescent="0.2">
      <c r="A2868" s="27" t="s">
        <v>3099</v>
      </c>
      <c r="B2868" s="27" t="s">
        <v>29241</v>
      </c>
      <c r="C2868" s="27" t="s">
        <v>24279</v>
      </c>
      <c r="D2868" s="27" t="s">
        <v>24280</v>
      </c>
      <c r="E2868" s="27" t="s">
        <v>29242</v>
      </c>
    </row>
    <row r="2869" spans="1:5" x14ac:dyDescent="0.2">
      <c r="A2869" s="27" t="s">
        <v>3100</v>
      </c>
      <c r="B2869" s="27" t="s">
        <v>29243</v>
      </c>
      <c r="C2869" s="27" t="s">
        <v>24279</v>
      </c>
      <c r="D2869" s="27" t="s">
        <v>24280</v>
      </c>
      <c r="E2869" s="27" t="s">
        <v>8628</v>
      </c>
    </row>
    <row r="2870" spans="1:5" x14ac:dyDescent="0.2">
      <c r="A2870" s="27" t="s">
        <v>3101</v>
      </c>
      <c r="B2870" s="27" t="s">
        <v>29244</v>
      </c>
      <c r="C2870" s="27" t="s">
        <v>24279</v>
      </c>
      <c r="D2870" s="27" t="s">
        <v>24280</v>
      </c>
      <c r="E2870" s="27" t="s">
        <v>8628</v>
      </c>
    </row>
    <row r="2871" spans="1:5" x14ac:dyDescent="0.2">
      <c r="A2871" s="27" t="s">
        <v>3102</v>
      </c>
      <c r="B2871" s="27" t="s">
        <v>29245</v>
      </c>
      <c r="C2871" s="27" t="s">
        <v>24279</v>
      </c>
      <c r="D2871" s="27" t="s">
        <v>24280</v>
      </c>
      <c r="E2871" s="27" t="s">
        <v>8628</v>
      </c>
    </row>
    <row r="2872" spans="1:5" x14ac:dyDescent="0.2">
      <c r="A2872" s="27" t="s">
        <v>3103</v>
      </c>
      <c r="B2872" s="27" t="s">
        <v>29246</v>
      </c>
      <c r="C2872" s="27" t="s">
        <v>24279</v>
      </c>
      <c r="D2872" s="27" t="s">
        <v>24280</v>
      </c>
      <c r="E2872" s="27" t="s">
        <v>29247</v>
      </c>
    </row>
    <row r="2873" spans="1:5" x14ac:dyDescent="0.2">
      <c r="A2873" s="27" t="s">
        <v>3104</v>
      </c>
      <c r="B2873" s="27" t="s">
        <v>29248</v>
      </c>
      <c r="C2873" s="27" t="s">
        <v>24283</v>
      </c>
      <c r="D2873" s="27" t="s">
        <v>24280</v>
      </c>
      <c r="E2873" s="27" t="s">
        <v>29249</v>
      </c>
    </row>
    <row r="2874" spans="1:5" x14ac:dyDescent="0.2">
      <c r="A2874" s="27" t="s">
        <v>3105</v>
      </c>
      <c r="B2874" s="27" t="s">
        <v>29250</v>
      </c>
      <c r="C2874" s="27" t="s">
        <v>24279</v>
      </c>
      <c r="D2874" s="27" t="s">
        <v>24280</v>
      </c>
      <c r="E2874" s="27" t="s">
        <v>29251</v>
      </c>
    </row>
    <row r="2875" spans="1:5" x14ac:dyDescent="0.2">
      <c r="A2875" s="27" t="s">
        <v>3106</v>
      </c>
      <c r="B2875" s="27" t="s">
        <v>29252</v>
      </c>
      <c r="C2875" s="27" t="s">
        <v>24279</v>
      </c>
      <c r="D2875" s="27" t="s">
        <v>24280</v>
      </c>
      <c r="E2875" s="27" t="s">
        <v>29253</v>
      </c>
    </row>
    <row r="2876" spans="1:5" x14ac:dyDescent="0.2">
      <c r="A2876" s="27" t="s">
        <v>3107</v>
      </c>
      <c r="B2876" s="27" t="s">
        <v>29254</v>
      </c>
      <c r="C2876" s="27" t="s">
        <v>24279</v>
      </c>
      <c r="D2876" s="27" t="s">
        <v>24280</v>
      </c>
      <c r="E2876" s="27" t="s">
        <v>29255</v>
      </c>
    </row>
    <row r="2877" spans="1:5" x14ac:dyDescent="0.2">
      <c r="A2877" s="27" t="s">
        <v>3108</v>
      </c>
      <c r="B2877" s="27" t="s">
        <v>29256</v>
      </c>
      <c r="C2877" s="27" t="s">
        <v>24279</v>
      </c>
      <c r="D2877" s="27" t="s">
        <v>24280</v>
      </c>
      <c r="E2877" s="27" t="s">
        <v>29257</v>
      </c>
    </row>
    <row r="2878" spans="1:5" x14ac:dyDescent="0.2">
      <c r="A2878" s="27" t="s">
        <v>3109</v>
      </c>
      <c r="B2878" s="27" t="s">
        <v>29258</v>
      </c>
      <c r="C2878" s="27" t="s">
        <v>24279</v>
      </c>
      <c r="D2878" s="27" t="s">
        <v>24280</v>
      </c>
      <c r="E2878" s="27" t="s">
        <v>29259</v>
      </c>
    </row>
    <row r="2879" spans="1:5" x14ac:dyDescent="0.2">
      <c r="A2879" s="27" t="s">
        <v>3110</v>
      </c>
      <c r="B2879" s="27" t="s">
        <v>29260</v>
      </c>
      <c r="C2879" s="27" t="s">
        <v>24279</v>
      </c>
      <c r="D2879" s="27" t="s">
        <v>24280</v>
      </c>
      <c r="E2879" s="27" t="s">
        <v>29261</v>
      </c>
    </row>
    <row r="2880" spans="1:5" x14ac:dyDescent="0.2">
      <c r="A2880" s="27" t="s">
        <v>3111</v>
      </c>
      <c r="B2880" s="27" t="s">
        <v>29262</v>
      </c>
      <c r="C2880" s="27" t="s">
        <v>24283</v>
      </c>
      <c r="D2880" s="27" t="s">
        <v>24280</v>
      </c>
      <c r="E2880" s="27" t="s">
        <v>29263</v>
      </c>
    </row>
    <row r="2881" spans="1:5" x14ac:dyDescent="0.2">
      <c r="A2881" s="27" t="s">
        <v>179</v>
      </c>
      <c r="B2881" s="27" t="s">
        <v>29264</v>
      </c>
      <c r="C2881" s="27" t="s">
        <v>24279</v>
      </c>
      <c r="D2881" s="27" t="s">
        <v>24280</v>
      </c>
      <c r="E2881" s="27" t="s">
        <v>29265</v>
      </c>
    </row>
    <row r="2882" spans="1:5" x14ac:dyDescent="0.2">
      <c r="A2882" s="27" t="s">
        <v>3112</v>
      </c>
      <c r="B2882" s="27" t="s">
        <v>29266</v>
      </c>
      <c r="C2882" s="27" t="s">
        <v>24279</v>
      </c>
      <c r="D2882" s="27" t="s">
        <v>24280</v>
      </c>
      <c r="E2882" s="27" t="s">
        <v>29267</v>
      </c>
    </row>
    <row r="2883" spans="1:5" x14ac:dyDescent="0.2">
      <c r="A2883" s="27" t="s">
        <v>3113</v>
      </c>
      <c r="B2883" s="27" t="s">
        <v>29268</v>
      </c>
      <c r="C2883" s="27" t="s">
        <v>24279</v>
      </c>
      <c r="D2883" s="27" t="s">
        <v>24280</v>
      </c>
      <c r="E2883" s="27" t="s">
        <v>8628</v>
      </c>
    </row>
    <row r="2884" spans="1:5" x14ac:dyDescent="0.2">
      <c r="A2884" s="27" t="s">
        <v>3114</v>
      </c>
      <c r="B2884" s="27" t="s">
        <v>29269</v>
      </c>
      <c r="C2884" s="27" t="s">
        <v>24279</v>
      </c>
      <c r="D2884" s="27" t="s">
        <v>24280</v>
      </c>
      <c r="E2884" s="27" t="s">
        <v>29270</v>
      </c>
    </row>
    <row r="2885" spans="1:5" x14ac:dyDescent="0.2">
      <c r="A2885" s="27" t="s">
        <v>3115</v>
      </c>
      <c r="B2885" s="27" t="s">
        <v>29271</v>
      </c>
      <c r="C2885" s="27" t="s">
        <v>24283</v>
      </c>
      <c r="D2885" s="27" t="s">
        <v>24280</v>
      </c>
      <c r="E2885" s="27" t="s">
        <v>29272</v>
      </c>
    </row>
    <row r="2886" spans="1:5" x14ac:dyDescent="0.2">
      <c r="A2886" s="27" t="s">
        <v>3116</v>
      </c>
      <c r="B2886" s="27" t="s">
        <v>29273</v>
      </c>
      <c r="C2886" s="27" t="s">
        <v>24279</v>
      </c>
      <c r="D2886" s="27" t="s">
        <v>24280</v>
      </c>
      <c r="E2886" s="27" t="s">
        <v>29274</v>
      </c>
    </row>
    <row r="2887" spans="1:5" x14ac:dyDescent="0.2">
      <c r="A2887" s="27" t="s">
        <v>3117</v>
      </c>
      <c r="B2887" s="27" t="s">
        <v>29275</v>
      </c>
      <c r="C2887" s="27" t="s">
        <v>24279</v>
      </c>
      <c r="D2887" s="27" t="s">
        <v>24280</v>
      </c>
      <c r="E2887" s="27" t="s">
        <v>8628</v>
      </c>
    </row>
    <row r="2888" spans="1:5" x14ac:dyDescent="0.2">
      <c r="A2888" s="27" t="s">
        <v>3118</v>
      </c>
      <c r="B2888" s="27" t="s">
        <v>29276</v>
      </c>
      <c r="C2888" s="27" t="s">
        <v>24279</v>
      </c>
      <c r="D2888" s="27" t="s">
        <v>24280</v>
      </c>
      <c r="E2888" s="27" t="s">
        <v>29277</v>
      </c>
    </row>
    <row r="2889" spans="1:5" x14ac:dyDescent="0.2">
      <c r="A2889" s="27" t="s">
        <v>3119</v>
      </c>
      <c r="B2889" s="27" t="s">
        <v>29278</v>
      </c>
      <c r="C2889" s="27" t="s">
        <v>24279</v>
      </c>
      <c r="D2889" s="27" t="s">
        <v>24280</v>
      </c>
      <c r="E2889" s="27" t="s">
        <v>29279</v>
      </c>
    </row>
    <row r="2890" spans="1:5" x14ac:dyDescent="0.2">
      <c r="A2890" s="27" t="s">
        <v>3120</v>
      </c>
      <c r="B2890" s="27" t="s">
        <v>29280</v>
      </c>
      <c r="C2890" s="27" t="s">
        <v>24279</v>
      </c>
      <c r="D2890" s="27" t="s">
        <v>24280</v>
      </c>
      <c r="E2890" s="27" t="s">
        <v>29281</v>
      </c>
    </row>
    <row r="2891" spans="1:5" x14ac:dyDescent="0.2">
      <c r="A2891" s="27" t="s">
        <v>3121</v>
      </c>
      <c r="B2891" s="27" t="s">
        <v>29282</v>
      </c>
      <c r="C2891" s="27" t="s">
        <v>24279</v>
      </c>
      <c r="D2891" s="27" t="s">
        <v>24280</v>
      </c>
      <c r="E2891" s="27" t="s">
        <v>29283</v>
      </c>
    </row>
    <row r="2892" spans="1:5" x14ac:dyDescent="0.2">
      <c r="A2892" s="27" t="s">
        <v>3122</v>
      </c>
      <c r="B2892" s="27" t="s">
        <v>29284</v>
      </c>
      <c r="C2892" s="27" t="s">
        <v>24279</v>
      </c>
      <c r="D2892" s="27" t="s">
        <v>24280</v>
      </c>
      <c r="E2892" s="27" t="s">
        <v>29285</v>
      </c>
    </row>
    <row r="2893" spans="1:5" x14ac:dyDescent="0.2">
      <c r="A2893" s="27" t="s">
        <v>3123</v>
      </c>
      <c r="B2893" s="27" t="s">
        <v>29286</v>
      </c>
      <c r="C2893" s="27" t="s">
        <v>24283</v>
      </c>
      <c r="D2893" s="27" t="s">
        <v>24280</v>
      </c>
      <c r="E2893" s="27" t="s">
        <v>29287</v>
      </c>
    </row>
    <row r="2894" spans="1:5" x14ac:dyDescent="0.2">
      <c r="A2894" s="27" t="s">
        <v>274</v>
      </c>
      <c r="B2894" s="27" t="s">
        <v>29288</v>
      </c>
      <c r="C2894" s="27" t="s">
        <v>24279</v>
      </c>
      <c r="D2894" s="27" t="s">
        <v>24280</v>
      </c>
      <c r="E2894" s="27" t="s">
        <v>29289</v>
      </c>
    </row>
    <row r="2895" spans="1:5" x14ac:dyDescent="0.2">
      <c r="A2895" s="27" t="s">
        <v>3124</v>
      </c>
      <c r="B2895" s="27" t="s">
        <v>29290</v>
      </c>
      <c r="C2895" s="27" t="s">
        <v>24279</v>
      </c>
      <c r="D2895" s="27" t="s">
        <v>24280</v>
      </c>
      <c r="E2895" s="27" t="s">
        <v>26251</v>
      </c>
    </row>
    <row r="2896" spans="1:5" x14ac:dyDescent="0.2">
      <c r="A2896" s="27" t="s">
        <v>3125</v>
      </c>
      <c r="B2896" s="27" t="s">
        <v>29291</v>
      </c>
      <c r="C2896" s="27" t="s">
        <v>24279</v>
      </c>
      <c r="D2896" s="27" t="s">
        <v>24280</v>
      </c>
      <c r="E2896" s="27" t="s">
        <v>27645</v>
      </c>
    </row>
    <row r="2897" spans="1:5" x14ac:dyDescent="0.2">
      <c r="A2897" s="27" t="s">
        <v>3126</v>
      </c>
      <c r="B2897" s="27" t="s">
        <v>29292</v>
      </c>
      <c r="C2897" s="27" t="s">
        <v>24279</v>
      </c>
      <c r="D2897" s="27" t="s">
        <v>24280</v>
      </c>
      <c r="E2897" s="27" t="s">
        <v>8628</v>
      </c>
    </row>
    <row r="2898" spans="1:5" x14ac:dyDescent="0.2">
      <c r="A2898" s="27" t="s">
        <v>3127</v>
      </c>
      <c r="B2898" s="27" t="s">
        <v>29293</v>
      </c>
      <c r="C2898" s="27" t="s">
        <v>24279</v>
      </c>
      <c r="D2898" s="27" t="s">
        <v>24280</v>
      </c>
      <c r="E2898" s="27" t="s">
        <v>29294</v>
      </c>
    </row>
    <row r="2899" spans="1:5" x14ac:dyDescent="0.2">
      <c r="A2899" s="27" t="s">
        <v>3128</v>
      </c>
      <c r="B2899" s="27" t="s">
        <v>29295</v>
      </c>
      <c r="C2899" s="27" t="s">
        <v>24279</v>
      </c>
      <c r="D2899" s="27" t="s">
        <v>24280</v>
      </c>
      <c r="E2899" s="27" t="s">
        <v>29296</v>
      </c>
    </row>
    <row r="2900" spans="1:5" x14ac:dyDescent="0.2">
      <c r="A2900" s="27" t="s">
        <v>58</v>
      </c>
      <c r="B2900" s="27" t="s">
        <v>29297</v>
      </c>
      <c r="C2900" s="27" t="s">
        <v>24279</v>
      </c>
      <c r="D2900" s="27" t="s">
        <v>24280</v>
      </c>
      <c r="E2900" s="27" t="s">
        <v>8628</v>
      </c>
    </row>
    <row r="2901" spans="1:5" x14ac:dyDescent="0.2">
      <c r="A2901" s="27" t="s">
        <v>275</v>
      </c>
      <c r="B2901" s="27" t="s">
        <v>29298</v>
      </c>
      <c r="C2901" s="27" t="s">
        <v>24279</v>
      </c>
      <c r="D2901" s="27" t="s">
        <v>24280</v>
      </c>
      <c r="E2901" s="27" t="s">
        <v>29299</v>
      </c>
    </row>
    <row r="2902" spans="1:5" x14ac:dyDescent="0.2">
      <c r="A2902" s="27" t="s">
        <v>3129</v>
      </c>
      <c r="B2902" s="27" t="s">
        <v>29300</v>
      </c>
      <c r="C2902" s="27" t="s">
        <v>24279</v>
      </c>
      <c r="D2902" s="27" t="s">
        <v>24280</v>
      </c>
      <c r="E2902" s="27" t="s">
        <v>29301</v>
      </c>
    </row>
    <row r="2903" spans="1:5" x14ac:dyDescent="0.2">
      <c r="A2903" s="27" t="s">
        <v>3130</v>
      </c>
      <c r="B2903" s="27" t="s">
        <v>29302</v>
      </c>
      <c r="C2903" s="27" t="s">
        <v>24279</v>
      </c>
      <c r="D2903" s="27" t="s">
        <v>24280</v>
      </c>
      <c r="E2903" s="27" t="s">
        <v>29303</v>
      </c>
    </row>
    <row r="2904" spans="1:5" x14ac:dyDescent="0.2">
      <c r="A2904" s="27" t="s">
        <v>3131</v>
      </c>
      <c r="B2904" s="27" t="s">
        <v>29304</v>
      </c>
      <c r="C2904" s="27" t="s">
        <v>24279</v>
      </c>
      <c r="D2904" s="27" t="s">
        <v>24280</v>
      </c>
      <c r="E2904" s="27" t="s">
        <v>29305</v>
      </c>
    </row>
    <row r="2905" spans="1:5" x14ac:dyDescent="0.2">
      <c r="A2905" s="27" t="s">
        <v>3132</v>
      </c>
      <c r="B2905" s="27" t="s">
        <v>29306</v>
      </c>
      <c r="C2905" s="27" t="s">
        <v>24279</v>
      </c>
      <c r="D2905" s="27" t="s">
        <v>24280</v>
      </c>
      <c r="E2905" s="27" t="s">
        <v>29307</v>
      </c>
    </row>
    <row r="2906" spans="1:5" x14ac:dyDescent="0.2">
      <c r="A2906" s="27" t="s">
        <v>3133</v>
      </c>
      <c r="B2906" s="27" t="s">
        <v>29308</v>
      </c>
      <c r="C2906" s="27" t="s">
        <v>24283</v>
      </c>
      <c r="D2906" s="27" t="s">
        <v>24280</v>
      </c>
      <c r="E2906" s="27" t="s">
        <v>29309</v>
      </c>
    </row>
    <row r="2907" spans="1:5" x14ac:dyDescent="0.2">
      <c r="A2907" s="27" t="s">
        <v>59</v>
      </c>
      <c r="B2907" s="27" t="s">
        <v>29310</v>
      </c>
      <c r="C2907" s="27" t="s">
        <v>24279</v>
      </c>
      <c r="D2907" s="27" t="s">
        <v>24280</v>
      </c>
      <c r="E2907" s="27" t="s">
        <v>29311</v>
      </c>
    </row>
    <row r="2908" spans="1:5" x14ac:dyDescent="0.2">
      <c r="A2908" s="27" t="s">
        <v>3134</v>
      </c>
      <c r="B2908" s="27" t="s">
        <v>29312</v>
      </c>
      <c r="C2908" s="27" t="s">
        <v>24279</v>
      </c>
      <c r="D2908" s="27" t="s">
        <v>24280</v>
      </c>
      <c r="E2908" s="27" t="s">
        <v>25520</v>
      </c>
    </row>
    <row r="2909" spans="1:5" x14ac:dyDescent="0.2">
      <c r="A2909" s="27" t="s">
        <v>3135</v>
      </c>
      <c r="B2909" s="27" t="s">
        <v>29313</v>
      </c>
      <c r="C2909" s="27" t="s">
        <v>24279</v>
      </c>
      <c r="D2909" s="27" t="s">
        <v>24280</v>
      </c>
      <c r="E2909" s="27" t="s">
        <v>29314</v>
      </c>
    </row>
    <row r="2910" spans="1:5" x14ac:dyDescent="0.2">
      <c r="A2910" s="27" t="s">
        <v>3136</v>
      </c>
      <c r="B2910" s="27" t="s">
        <v>29315</v>
      </c>
      <c r="C2910" s="27" t="s">
        <v>24279</v>
      </c>
      <c r="D2910" s="27" t="s">
        <v>24280</v>
      </c>
      <c r="E2910" s="27" t="s">
        <v>29316</v>
      </c>
    </row>
    <row r="2911" spans="1:5" x14ac:dyDescent="0.2">
      <c r="A2911" s="27" t="s">
        <v>3137</v>
      </c>
      <c r="B2911" s="27" t="s">
        <v>29317</v>
      </c>
      <c r="C2911" s="27" t="s">
        <v>24279</v>
      </c>
      <c r="D2911" s="27" t="s">
        <v>24280</v>
      </c>
      <c r="E2911" s="27" t="s">
        <v>29318</v>
      </c>
    </row>
    <row r="2912" spans="1:5" x14ac:dyDescent="0.2">
      <c r="A2912" s="27" t="s">
        <v>3138</v>
      </c>
      <c r="B2912" s="27" t="s">
        <v>29319</v>
      </c>
      <c r="C2912" s="27" t="s">
        <v>24279</v>
      </c>
      <c r="D2912" s="27" t="s">
        <v>24280</v>
      </c>
      <c r="E2912" s="27" t="s">
        <v>29320</v>
      </c>
    </row>
    <row r="2913" spans="1:5" x14ac:dyDescent="0.2">
      <c r="A2913" s="27" t="s">
        <v>3139</v>
      </c>
      <c r="B2913" s="27" t="s">
        <v>29321</v>
      </c>
      <c r="C2913" s="27" t="s">
        <v>24279</v>
      </c>
      <c r="D2913" s="27" t="s">
        <v>24280</v>
      </c>
      <c r="E2913" s="27" t="s">
        <v>29322</v>
      </c>
    </row>
    <row r="2914" spans="1:5" x14ac:dyDescent="0.2">
      <c r="A2914" s="27" t="s">
        <v>3140</v>
      </c>
      <c r="B2914" s="27" t="s">
        <v>29323</v>
      </c>
      <c r="C2914" s="27" t="s">
        <v>24279</v>
      </c>
      <c r="D2914" s="27" t="s">
        <v>24280</v>
      </c>
      <c r="E2914" s="27" t="s">
        <v>28341</v>
      </c>
    </row>
    <row r="2915" spans="1:5" x14ac:dyDescent="0.2">
      <c r="A2915" s="27" t="s">
        <v>3141</v>
      </c>
      <c r="B2915" s="27" t="s">
        <v>29324</v>
      </c>
      <c r="C2915" s="27" t="s">
        <v>24279</v>
      </c>
      <c r="D2915" s="27" t="s">
        <v>24280</v>
      </c>
      <c r="E2915" s="27" t="s">
        <v>29325</v>
      </c>
    </row>
    <row r="2916" spans="1:5" x14ac:dyDescent="0.2">
      <c r="A2916" s="27" t="s">
        <v>3142</v>
      </c>
      <c r="B2916" s="27" t="s">
        <v>29326</v>
      </c>
      <c r="C2916" s="27" t="s">
        <v>24279</v>
      </c>
      <c r="D2916" s="27" t="s">
        <v>24280</v>
      </c>
      <c r="E2916" s="27" t="s">
        <v>25284</v>
      </c>
    </row>
    <row r="2917" spans="1:5" x14ac:dyDescent="0.2">
      <c r="A2917" s="27" t="s">
        <v>3143</v>
      </c>
      <c r="B2917" s="27" t="s">
        <v>29327</v>
      </c>
      <c r="C2917" s="27" t="s">
        <v>24279</v>
      </c>
      <c r="D2917" s="27" t="s">
        <v>24280</v>
      </c>
      <c r="E2917" s="27" t="s">
        <v>29328</v>
      </c>
    </row>
    <row r="2918" spans="1:5" x14ac:dyDescent="0.2">
      <c r="A2918" s="27" t="s">
        <v>3144</v>
      </c>
      <c r="B2918" s="27" t="s">
        <v>29329</v>
      </c>
      <c r="C2918" s="27" t="s">
        <v>24279</v>
      </c>
      <c r="D2918" s="27" t="s">
        <v>24280</v>
      </c>
      <c r="E2918" s="27" t="s">
        <v>29330</v>
      </c>
    </row>
    <row r="2919" spans="1:5" x14ac:dyDescent="0.2">
      <c r="A2919" s="27" t="s">
        <v>3145</v>
      </c>
      <c r="B2919" s="27" t="s">
        <v>29331</v>
      </c>
      <c r="C2919" s="27" t="s">
        <v>24279</v>
      </c>
      <c r="D2919" s="27" t="s">
        <v>24280</v>
      </c>
      <c r="E2919" s="27" t="s">
        <v>29332</v>
      </c>
    </row>
    <row r="2920" spans="1:5" x14ac:dyDescent="0.2">
      <c r="A2920" s="27" t="s">
        <v>3146</v>
      </c>
      <c r="B2920" s="27" t="s">
        <v>29333</v>
      </c>
      <c r="C2920" s="27" t="s">
        <v>24279</v>
      </c>
      <c r="D2920" s="27" t="s">
        <v>24280</v>
      </c>
      <c r="E2920" s="27" t="s">
        <v>29334</v>
      </c>
    </row>
    <row r="2921" spans="1:5" x14ac:dyDescent="0.2">
      <c r="A2921" s="27" t="s">
        <v>3147</v>
      </c>
      <c r="B2921" s="27" t="s">
        <v>29335</v>
      </c>
      <c r="C2921" s="27" t="s">
        <v>24279</v>
      </c>
      <c r="D2921" s="27" t="s">
        <v>24280</v>
      </c>
      <c r="E2921" s="27" t="s">
        <v>29336</v>
      </c>
    </row>
    <row r="2922" spans="1:5" x14ac:dyDescent="0.2">
      <c r="A2922" s="27" t="s">
        <v>3148</v>
      </c>
      <c r="B2922" s="27" t="s">
        <v>29337</v>
      </c>
      <c r="C2922" s="27" t="s">
        <v>24279</v>
      </c>
      <c r="D2922" s="27" t="s">
        <v>24280</v>
      </c>
      <c r="E2922" s="27" t="s">
        <v>29338</v>
      </c>
    </row>
    <row r="2923" spans="1:5" x14ac:dyDescent="0.2">
      <c r="A2923" s="27" t="s">
        <v>3149</v>
      </c>
      <c r="B2923" s="27" t="s">
        <v>29339</v>
      </c>
      <c r="C2923" s="27" t="s">
        <v>24279</v>
      </c>
      <c r="D2923" s="27" t="s">
        <v>24280</v>
      </c>
      <c r="E2923" s="27" t="s">
        <v>29340</v>
      </c>
    </row>
    <row r="2924" spans="1:5" x14ac:dyDescent="0.2">
      <c r="A2924" s="27" t="s">
        <v>3150</v>
      </c>
      <c r="B2924" s="27" t="s">
        <v>29341</v>
      </c>
      <c r="C2924" s="27" t="s">
        <v>24279</v>
      </c>
      <c r="D2924" s="27" t="s">
        <v>24280</v>
      </c>
      <c r="E2924" s="27" t="s">
        <v>29342</v>
      </c>
    </row>
    <row r="2925" spans="1:5" x14ac:dyDescent="0.2">
      <c r="A2925" s="27" t="s">
        <v>3151</v>
      </c>
      <c r="B2925" s="27" t="s">
        <v>29343</v>
      </c>
      <c r="C2925" s="27" t="s">
        <v>24283</v>
      </c>
      <c r="D2925" s="27" t="s">
        <v>24280</v>
      </c>
      <c r="E2925" s="27" t="s">
        <v>29344</v>
      </c>
    </row>
    <row r="2926" spans="1:5" x14ac:dyDescent="0.2">
      <c r="A2926" s="27" t="s">
        <v>3152</v>
      </c>
      <c r="B2926" s="27" t="s">
        <v>29345</v>
      </c>
      <c r="C2926" s="27" t="s">
        <v>24279</v>
      </c>
      <c r="D2926" s="27" t="s">
        <v>24280</v>
      </c>
      <c r="E2926" s="27" t="s">
        <v>29346</v>
      </c>
    </row>
    <row r="2927" spans="1:5" x14ac:dyDescent="0.2">
      <c r="A2927" s="27" t="s">
        <v>3153</v>
      </c>
      <c r="B2927" s="27" t="s">
        <v>29347</v>
      </c>
      <c r="C2927" s="27" t="s">
        <v>24279</v>
      </c>
      <c r="D2927" s="27" t="s">
        <v>24280</v>
      </c>
      <c r="E2927" s="27" t="s">
        <v>8628</v>
      </c>
    </row>
    <row r="2928" spans="1:5" x14ac:dyDescent="0.2">
      <c r="A2928" s="27" t="s">
        <v>3154</v>
      </c>
      <c r="B2928" s="27" t="s">
        <v>29348</v>
      </c>
      <c r="C2928" s="27" t="s">
        <v>24279</v>
      </c>
      <c r="D2928" s="27" t="s">
        <v>24280</v>
      </c>
      <c r="E2928" s="27" t="s">
        <v>29349</v>
      </c>
    </row>
    <row r="2929" spans="1:5" x14ac:dyDescent="0.2">
      <c r="A2929" s="27" t="s">
        <v>3155</v>
      </c>
      <c r="B2929" s="27" t="s">
        <v>29350</v>
      </c>
      <c r="C2929" s="27" t="s">
        <v>24279</v>
      </c>
      <c r="D2929" s="27" t="s">
        <v>24280</v>
      </c>
      <c r="E2929" s="27" t="s">
        <v>29351</v>
      </c>
    </row>
    <row r="2930" spans="1:5" x14ac:dyDescent="0.2">
      <c r="A2930" s="27" t="s">
        <v>3156</v>
      </c>
      <c r="B2930" s="27" t="s">
        <v>29352</v>
      </c>
      <c r="C2930" s="27" t="s">
        <v>24279</v>
      </c>
      <c r="D2930" s="27" t="s">
        <v>24280</v>
      </c>
      <c r="E2930" s="27" t="s">
        <v>29353</v>
      </c>
    </row>
    <row r="2931" spans="1:5" x14ac:dyDescent="0.2">
      <c r="A2931" s="27" t="s">
        <v>3157</v>
      </c>
      <c r="B2931" s="27" t="s">
        <v>29354</v>
      </c>
      <c r="C2931" s="27" t="s">
        <v>24279</v>
      </c>
      <c r="D2931" s="27" t="s">
        <v>24280</v>
      </c>
      <c r="E2931" s="27" t="s">
        <v>29355</v>
      </c>
    </row>
    <row r="2932" spans="1:5" x14ac:dyDescent="0.2">
      <c r="A2932" s="27" t="s">
        <v>3158</v>
      </c>
      <c r="B2932" s="27" t="s">
        <v>29356</v>
      </c>
      <c r="C2932" s="27" t="s">
        <v>24279</v>
      </c>
      <c r="D2932" s="27" t="s">
        <v>24280</v>
      </c>
      <c r="E2932" s="27" t="s">
        <v>29357</v>
      </c>
    </row>
    <row r="2933" spans="1:5" x14ac:dyDescent="0.2">
      <c r="A2933" s="27" t="s">
        <v>3159</v>
      </c>
      <c r="B2933" s="27" t="s">
        <v>29358</v>
      </c>
      <c r="C2933" s="27" t="s">
        <v>24279</v>
      </c>
      <c r="D2933" s="27" t="s">
        <v>24280</v>
      </c>
      <c r="E2933" s="27" t="s">
        <v>8628</v>
      </c>
    </row>
    <row r="2934" spans="1:5" x14ac:dyDescent="0.2">
      <c r="A2934" s="27" t="s">
        <v>3160</v>
      </c>
      <c r="B2934" s="27" t="s">
        <v>29359</v>
      </c>
      <c r="C2934" s="27" t="s">
        <v>24279</v>
      </c>
      <c r="D2934" s="27" t="s">
        <v>24280</v>
      </c>
      <c r="E2934" s="27" t="s">
        <v>29360</v>
      </c>
    </row>
    <row r="2935" spans="1:5" x14ac:dyDescent="0.2">
      <c r="A2935" s="27" t="s">
        <v>3161</v>
      </c>
      <c r="B2935" s="27" t="s">
        <v>29361</v>
      </c>
      <c r="C2935" s="27" t="s">
        <v>24279</v>
      </c>
      <c r="D2935" s="27" t="s">
        <v>24280</v>
      </c>
      <c r="E2935" s="27" t="s">
        <v>29362</v>
      </c>
    </row>
    <row r="2936" spans="1:5" x14ac:dyDescent="0.2">
      <c r="A2936" s="27" t="s">
        <v>3162</v>
      </c>
      <c r="B2936" s="27" t="s">
        <v>29363</v>
      </c>
      <c r="C2936" s="27" t="s">
        <v>24279</v>
      </c>
      <c r="D2936" s="27" t="s">
        <v>24280</v>
      </c>
      <c r="E2936" s="27" t="s">
        <v>29364</v>
      </c>
    </row>
    <row r="2937" spans="1:5" x14ac:dyDescent="0.2">
      <c r="A2937" s="27" t="s">
        <v>3163</v>
      </c>
      <c r="B2937" s="27" t="s">
        <v>29365</v>
      </c>
      <c r="C2937" s="27" t="s">
        <v>24279</v>
      </c>
      <c r="D2937" s="27" t="s">
        <v>24280</v>
      </c>
      <c r="E2937" s="27" t="s">
        <v>29366</v>
      </c>
    </row>
    <row r="2938" spans="1:5" x14ac:dyDescent="0.2">
      <c r="A2938" s="27" t="s">
        <v>3164</v>
      </c>
      <c r="B2938" s="27" t="s">
        <v>29367</v>
      </c>
      <c r="C2938" s="27" t="s">
        <v>24279</v>
      </c>
      <c r="D2938" s="27" t="s">
        <v>24280</v>
      </c>
      <c r="E2938" s="27" t="s">
        <v>29368</v>
      </c>
    </row>
    <row r="2939" spans="1:5" x14ac:dyDescent="0.2">
      <c r="A2939" s="27" t="s">
        <v>3165</v>
      </c>
      <c r="B2939" s="27" t="s">
        <v>29369</v>
      </c>
      <c r="C2939" s="27" t="s">
        <v>24279</v>
      </c>
      <c r="D2939" s="27" t="s">
        <v>24280</v>
      </c>
      <c r="E2939" s="27" t="s">
        <v>29370</v>
      </c>
    </row>
    <row r="2940" spans="1:5" x14ac:dyDescent="0.2">
      <c r="A2940" s="27" t="s">
        <v>3166</v>
      </c>
      <c r="B2940" s="27" t="s">
        <v>29371</v>
      </c>
      <c r="C2940" s="27" t="s">
        <v>24279</v>
      </c>
      <c r="D2940" s="27" t="s">
        <v>24280</v>
      </c>
      <c r="E2940" s="27" t="s">
        <v>29372</v>
      </c>
    </row>
    <row r="2941" spans="1:5" x14ac:dyDescent="0.2">
      <c r="A2941" s="27" t="s">
        <v>3167</v>
      </c>
      <c r="B2941" s="27" t="s">
        <v>29373</v>
      </c>
      <c r="C2941" s="27" t="s">
        <v>24279</v>
      </c>
      <c r="D2941" s="27" t="s">
        <v>24280</v>
      </c>
      <c r="E2941" s="27" t="s">
        <v>29374</v>
      </c>
    </row>
    <row r="2942" spans="1:5" x14ac:dyDescent="0.2">
      <c r="A2942" s="27" t="s">
        <v>3168</v>
      </c>
      <c r="B2942" s="27" t="s">
        <v>29375</v>
      </c>
      <c r="C2942" s="27" t="s">
        <v>24279</v>
      </c>
      <c r="D2942" s="27" t="s">
        <v>24280</v>
      </c>
      <c r="E2942" s="27" t="s">
        <v>29376</v>
      </c>
    </row>
    <row r="2943" spans="1:5" x14ac:dyDescent="0.2">
      <c r="A2943" s="27" t="s">
        <v>3169</v>
      </c>
      <c r="B2943" s="27" t="s">
        <v>29377</v>
      </c>
      <c r="C2943" s="27" t="s">
        <v>24279</v>
      </c>
      <c r="D2943" s="27" t="s">
        <v>24280</v>
      </c>
      <c r="E2943" s="27" t="s">
        <v>8628</v>
      </c>
    </row>
    <row r="2944" spans="1:5" x14ac:dyDescent="0.2">
      <c r="A2944" s="27" t="s">
        <v>3170</v>
      </c>
      <c r="B2944" s="27" t="s">
        <v>29378</v>
      </c>
      <c r="C2944" s="27" t="s">
        <v>24279</v>
      </c>
      <c r="D2944" s="27" t="s">
        <v>24280</v>
      </c>
      <c r="E2944" s="27" t="s">
        <v>29379</v>
      </c>
    </row>
    <row r="2945" spans="1:5" x14ac:dyDescent="0.2">
      <c r="A2945" s="27" t="s">
        <v>3171</v>
      </c>
      <c r="B2945" s="27" t="s">
        <v>29380</v>
      </c>
      <c r="C2945" s="27" t="s">
        <v>24279</v>
      </c>
      <c r="D2945" s="27" t="s">
        <v>24280</v>
      </c>
      <c r="E2945" s="27" t="s">
        <v>29381</v>
      </c>
    </row>
    <row r="2946" spans="1:5" x14ac:dyDescent="0.2">
      <c r="A2946" s="27" t="s">
        <v>3172</v>
      </c>
      <c r="B2946" s="27" t="s">
        <v>29382</v>
      </c>
      <c r="C2946" s="27" t="s">
        <v>24279</v>
      </c>
      <c r="D2946" s="27" t="s">
        <v>24280</v>
      </c>
      <c r="E2946" s="27" t="s">
        <v>8628</v>
      </c>
    </row>
    <row r="2947" spans="1:5" x14ac:dyDescent="0.2">
      <c r="A2947" s="27" t="s">
        <v>3173</v>
      </c>
      <c r="B2947" s="27" t="s">
        <v>29383</v>
      </c>
      <c r="C2947" s="27" t="s">
        <v>24279</v>
      </c>
      <c r="D2947" s="27" t="s">
        <v>24280</v>
      </c>
      <c r="E2947" s="27" t="s">
        <v>29384</v>
      </c>
    </row>
    <row r="2948" spans="1:5" x14ac:dyDescent="0.2">
      <c r="A2948" s="27" t="s">
        <v>3174</v>
      </c>
      <c r="B2948" s="27" t="s">
        <v>29385</v>
      </c>
      <c r="C2948" s="27" t="s">
        <v>24279</v>
      </c>
      <c r="D2948" s="27" t="s">
        <v>24280</v>
      </c>
      <c r="E2948" s="27" t="s">
        <v>27600</v>
      </c>
    </row>
    <row r="2949" spans="1:5" x14ac:dyDescent="0.2">
      <c r="A2949" s="27" t="s">
        <v>60</v>
      </c>
      <c r="B2949" s="27" t="s">
        <v>29386</v>
      </c>
      <c r="C2949" s="27" t="s">
        <v>24279</v>
      </c>
      <c r="D2949" s="27" t="s">
        <v>24280</v>
      </c>
      <c r="E2949" s="27" t="s">
        <v>29387</v>
      </c>
    </row>
    <row r="2950" spans="1:5" x14ac:dyDescent="0.2">
      <c r="A2950" s="27" t="s">
        <v>3175</v>
      </c>
      <c r="B2950" s="27" t="s">
        <v>29388</v>
      </c>
      <c r="C2950" s="27" t="s">
        <v>24279</v>
      </c>
      <c r="D2950" s="27" t="s">
        <v>24280</v>
      </c>
      <c r="E2950" s="27" t="s">
        <v>29389</v>
      </c>
    </row>
    <row r="2951" spans="1:5" x14ac:dyDescent="0.2">
      <c r="A2951" s="27" t="s">
        <v>3176</v>
      </c>
      <c r="B2951" s="27" t="s">
        <v>29390</v>
      </c>
      <c r="C2951" s="27" t="s">
        <v>24283</v>
      </c>
      <c r="D2951" s="27" t="s">
        <v>24280</v>
      </c>
      <c r="E2951" s="27" t="s">
        <v>29391</v>
      </c>
    </row>
    <row r="2952" spans="1:5" x14ac:dyDescent="0.2">
      <c r="A2952" s="27" t="s">
        <v>3177</v>
      </c>
      <c r="B2952" s="27" t="s">
        <v>29392</v>
      </c>
      <c r="C2952" s="27" t="s">
        <v>24279</v>
      </c>
      <c r="D2952" s="27" t="s">
        <v>24280</v>
      </c>
      <c r="E2952" s="27" t="s">
        <v>29393</v>
      </c>
    </row>
    <row r="2953" spans="1:5" x14ac:dyDescent="0.2">
      <c r="A2953" s="27" t="s">
        <v>3179</v>
      </c>
      <c r="B2953" s="27" t="s">
        <v>29394</v>
      </c>
      <c r="C2953" s="27" t="s">
        <v>24279</v>
      </c>
      <c r="D2953" s="27" t="s">
        <v>24280</v>
      </c>
      <c r="E2953" s="27" t="s">
        <v>29395</v>
      </c>
    </row>
    <row r="2954" spans="1:5" x14ac:dyDescent="0.2">
      <c r="A2954" s="27" t="s">
        <v>3180</v>
      </c>
      <c r="B2954" s="27" t="s">
        <v>29396</v>
      </c>
      <c r="C2954" s="27" t="s">
        <v>24279</v>
      </c>
      <c r="D2954" s="27" t="s">
        <v>24280</v>
      </c>
      <c r="E2954" s="27" t="s">
        <v>29397</v>
      </c>
    </row>
    <row r="2955" spans="1:5" x14ac:dyDescent="0.2">
      <c r="A2955" s="27" t="s">
        <v>3181</v>
      </c>
      <c r="B2955" s="27" t="s">
        <v>29398</v>
      </c>
      <c r="C2955" s="27" t="s">
        <v>24279</v>
      </c>
      <c r="D2955" s="27" t="s">
        <v>24280</v>
      </c>
      <c r="E2955" s="27" t="s">
        <v>29399</v>
      </c>
    </row>
    <row r="2956" spans="1:5" x14ac:dyDescent="0.2">
      <c r="A2956" s="27" t="s">
        <v>3182</v>
      </c>
      <c r="B2956" s="27" t="s">
        <v>29400</v>
      </c>
      <c r="C2956" s="27" t="s">
        <v>24279</v>
      </c>
      <c r="D2956" s="27" t="s">
        <v>24280</v>
      </c>
      <c r="E2956" s="27" t="s">
        <v>8628</v>
      </c>
    </row>
    <row r="2957" spans="1:5" x14ac:dyDescent="0.2">
      <c r="A2957" s="27" t="s">
        <v>3183</v>
      </c>
      <c r="B2957" s="27" t="s">
        <v>29401</v>
      </c>
      <c r="C2957" s="27" t="s">
        <v>24279</v>
      </c>
      <c r="D2957" s="27" t="s">
        <v>24280</v>
      </c>
      <c r="E2957" s="27" t="s">
        <v>27501</v>
      </c>
    </row>
    <row r="2958" spans="1:5" x14ac:dyDescent="0.2">
      <c r="A2958" s="27" t="s">
        <v>3184</v>
      </c>
      <c r="B2958" s="27" t="s">
        <v>29402</v>
      </c>
      <c r="C2958" s="27" t="s">
        <v>24279</v>
      </c>
      <c r="D2958" s="27" t="s">
        <v>24280</v>
      </c>
      <c r="E2958" s="27" t="s">
        <v>8628</v>
      </c>
    </row>
    <row r="2959" spans="1:5" x14ac:dyDescent="0.2">
      <c r="A2959" s="27" t="s">
        <v>3185</v>
      </c>
      <c r="B2959" s="27" t="s">
        <v>29403</v>
      </c>
      <c r="C2959" s="27" t="s">
        <v>24279</v>
      </c>
      <c r="D2959" s="27" t="s">
        <v>24280</v>
      </c>
      <c r="E2959" s="27" t="s">
        <v>29404</v>
      </c>
    </row>
    <row r="2960" spans="1:5" x14ac:dyDescent="0.2">
      <c r="A2960" s="27" t="s">
        <v>3186</v>
      </c>
      <c r="B2960" s="27" t="s">
        <v>29405</v>
      </c>
      <c r="C2960" s="27" t="s">
        <v>24279</v>
      </c>
      <c r="D2960" s="27" t="s">
        <v>24280</v>
      </c>
      <c r="E2960" s="27" t="s">
        <v>8628</v>
      </c>
    </row>
    <row r="2961" spans="1:5" x14ac:dyDescent="0.2">
      <c r="A2961" s="27" t="s">
        <v>3187</v>
      </c>
      <c r="B2961" s="27" t="s">
        <v>29406</v>
      </c>
      <c r="C2961" s="27" t="s">
        <v>24279</v>
      </c>
      <c r="D2961" s="27" t="s">
        <v>24280</v>
      </c>
      <c r="E2961" s="27" t="s">
        <v>29407</v>
      </c>
    </row>
    <row r="2962" spans="1:5" x14ac:dyDescent="0.2">
      <c r="A2962" s="27" t="s">
        <v>3188</v>
      </c>
      <c r="B2962" s="27" t="s">
        <v>29408</v>
      </c>
      <c r="C2962" s="27" t="s">
        <v>24279</v>
      </c>
      <c r="D2962" s="27" t="s">
        <v>24280</v>
      </c>
      <c r="E2962" s="27" t="s">
        <v>27949</v>
      </c>
    </row>
    <row r="2963" spans="1:5" x14ac:dyDescent="0.2">
      <c r="A2963" s="27" t="s">
        <v>3189</v>
      </c>
      <c r="B2963" s="27" t="s">
        <v>29409</v>
      </c>
      <c r="C2963" s="27" t="s">
        <v>24279</v>
      </c>
      <c r="D2963" s="27" t="s">
        <v>24280</v>
      </c>
      <c r="E2963" s="27" t="s">
        <v>29410</v>
      </c>
    </row>
    <row r="2964" spans="1:5" x14ac:dyDescent="0.2">
      <c r="A2964" s="27" t="s">
        <v>3190</v>
      </c>
      <c r="B2964" s="27" t="s">
        <v>29411</v>
      </c>
      <c r="C2964" s="27" t="s">
        <v>24279</v>
      </c>
      <c r="D2964" s="27" t="s">
        <v>24280</v>
      </c>
      <c r="E2964" s="27" t="s">
        <v>29412</v>
      </c>
    </row>
    <row r="2965" spans="1:5" x14ac:dyDescent="0.2">
      <c r="A2965" s="27" t="s">
        <v>3191</v>
      </c>
      <c r="B2965" s="27" t="s">
        <v>29413</v>
      </c>
      <c r="C2965" s="27" t="s">
        <v>24279</v>
      </c>
      <c r="D2965" s="27" t="s">
        <v>24280</v>
      </c>
      <c r="E2965" s="27" t="s">
        <v>8628</v>
      </c>
    </row>
    <row r="2966" spans="1:5" x14ac:dyDescent="0.2">
      <c r="A2966" s="27" t="s">
        <v>3192</v>
      </c>
      <c r="B2966" s="27" t="s">
        <v>29414</v>
      </c>
      <c r="C2966" s="27" t="s">
        <v>24279</v>
      </c>
      <c r="D2966" s="27" t="s">
        <v>24280</v>
      </c>
      <c r="E2966" s="27" t="s">
        <v>8628</v>
      </c>
    </row>
    <row r="2967" spans="1:5" x14ac:dyDescent="0.2">
      <c r="A2967" s="27" t="s">
        <v>180</v>
      </c>
      <c r="B2967" s="27" t="s">
        <v>29415</v>
      </c>
      <c r="C2967" s="27" t="s">
        <v>24279</v>
      </c>
      <c r="D2967" s="27" t="s">
        <v>24280</v>
      </c>
      <c r="E2967" s="27" t="s">
        <v>29416</v>
      </c>
    </row>
    <row r="2968" spans="1:5" x14ac:dyDescent="0.2">
      <c r="A2968" s="27" t="s">
        <v>3193</v>
      </c>
      <c r="B2968" s="27" t="s">
        <v>29417</v>
      </c>
      <c r="C2968" s="27" t="s">
        <v>24279</v>
      </c>
      <c r="D2968" s="27" t="s">
        <v>24280</v>
      </c>
      <c r="E2968" s="27" t="s">
        <v>29418</v>
      </c>
    </row>
    <row r="2969" spans="1:5" x14ac:dyDescent="0.2">
      <c r="A2969" s="27" t="s">
        <v>3194</v>
      </c>
      <c r="B2969" s="27" t="s">
        <v>29419</v>
      </c>
      <c r="C2969" s="27" t="s">
        <v>24279</v>
      </c>
      <c r="D2969" s="27" t="s">
        <v>24280</v>
      </c>
      <c r="E2969" s="27" t="s">
        <v>8628</v>
      </c>
    </row>
    <row r="2970" spans="1:5" x14ac:dyDescent="0.2">
      <c r="A2970" s="27" t="s">
        <v>3195</v>
      </c>
      <c r="B2970" s="27" t="s">
        <v>29420</v>
      </c>
      <c r="C2970" s="27" t="s">
        <v>24279</v>
      </c>
      <c r="D2970" s="27" t="s">
        <v>24280</v>
      </c>
      <c r="E2970" s="27" t="s">
        <v>29421</v>
      </c>
    </row>
    <row r="2971" spans="1:5" x14ac:dyDescent="0.2">
      <c r="A2971" s="27" t="s">
        <v>3196</v>
      </c>
      <c r="B2971" s="27" t="s">
        <v>29422</v>
      </c>
      <c r="C2971" s="27" t="s">
        <v>24279</v>
      </c>
      <c r="D2971" s="27" t="s">
        <v>24280</v>
      </c>
      <c r="E2971" s="27" t="s">
        <v>29423</v>
      </c>
    </row>
    <row r="2972" spans="1:5" x14ac:dyDescent="0.2">
      <c r="A2972" s="27" t="s">
        <v>3197</v>
      </c>
      <c r="B2972" s="27" t="s">
        <v>29424</v>
      </c>
      <c r="C2972" s="27" t="s">
        <v>24279</v>
      </c>
      <c r="D2972" s="27" t="s">
        <v>24280</v>
      </c>
      <c r="E2972" s="27" t="s">
        <v>29425</v>
      </c>
    </row>
    <row r="2973" spans="1:5" x14ac:dyDescent="0.2">
      <c r="A2973" s="27" t="s">
        <v>3198</v>
      </c>
      <c r="B2973" s="27" t="s">
        <v>29426</v>
      </c>
      <c r="C2973" s="27" t="s">
        <v>24279</v>
      </c>
      <c r="D2973" s="27" t="s">
        <v>24280</v>
      </c>
      <c r="E2973" s="27" t="s">
        <v>29427</v>
      </c>
    </row>
    <row r="2974" spans="1:5" x14ac:dyDescent="0.2">
      <c r="A2974" s="27" t="s">
        <v>3199</v>
      </c>
      <c r="B2974" s="27" t="s">
        <v>29428</v>
      </c>
      <c r="C2974" s="27" t="s">
        <v>24279</v>
      </c>
      <c r="D2974" s="27" t="s">
        <v>24280</v>
      </c>
      <c r="E2974" s="27" t="s">
        <v>8628</v>
      </c>
    </row>
    <row r="2975" spans="1:5" x14ac:dyDescent="0.2">
      <c r="A2975" s="27" t="s">
        <v>3200</v>
      </c>
      <c r="B2975" s="27" t="s">
        <v>29429</v>
      </c>
      <c r="C2975" s="27" t="s">
        <v>24279</v>
      </c>
      <c r="D2975" s="27" t="s">
        <v>24280</v>
      </c>
      <c r="E2975" s="27" t="s">
        <v>8628</v>
      </c>
    </row>
    <row r="2976" spans="1:5" x14ac:dyDescent="0.2">
      <c r="A2976" s="27" t="s">
        <v>3201</v>
      </c>
      <c r="B2976" s="27" t="s">
        <v>29430</v>
      </c>
      <c r="C2976" s="27" t="s">
        <v>24279</v>
      </c>
      <c r="D2976" s="27" t="s">
        <v>24280</v>
      </c>
      <c r="E2976" s="27" t="s">
        <v>29431</v>
      </c>
    </row>
    <row r="2977" spans="1:5" x14ac:dyDescent="0.2">
      <c r="A2977" s="27" t="s">
        <v>3202</v>
      </c>
      <c r="B2977" s="27" t="s">
        <v>29432</v>
      </c>
      <c r="C2977" s="27" t="s">
        <v>24279</v>
      </c>
      <c r="D2977" s="27" t="s">
        <v>24280</v>
      </c>
      <c r="E2977" s="27" t="s">
        <v>29433</v>
      </c>
    </row>
    <row r="2978" spans="1:5" x14ac:dyDescent="0.2">
      <c r="A2978" s="27" t="s">
        <v>344</v>
      </c>
      <c r="B2978" s="27" t="s">
        <v>29434</v>
      </c>
      <c r="C2978" s="27" t="s">
        <v>24279</v>
      </c>
      <c r="D2978" s="27" t="s">
        <v>24280</v>
      </c>
      <c r="E2978" s="27" t="s">
        <v>29435</v>
      </c>
    </row>
    <row r="2979" spans="1:5" x14ac:dyDescent="0.2">
      <c r="A2979" s="27" t="s">
        <v>3203</v>
      </c>
      <c r="B2979" s="27" t="s">
        <v>29436</v>
      </c>
      <c r="C2979" s="27" t="s">
        <v>24279</v>
      </c>
      <c r="D2979" s="27" t="s">
        <v>24280</v>
      </c>
      <c r="E2979" s="27" t="s">
        <v>29437</v>
      </c>
    </row>
    <row r="2980" spans="1:5" x14ac:dyDescent="0.2">
      <c r="A2980" s="27" t="s">
        <v>3204</v>
      </c>
      <c r="B2980" s="27" t="s">
        <v>29438</v>
      </c>
      <c r="C2980" s="27" t="s">
        <v>24283</v>
      </c>
      <c r="D2980" s="27" t="s">
        <v>24280</v>
      </c>
      <c r="E2980" s="27" t="s">
        <v>29439</v>
      </c>
    </row>
    <row r="2981" spans="1:5" x14ac:dyDescent="0.2">
      <c r="A2981" s="27" t="s">
        <v>3205</v>
      </c>
      <c r="B2981" s="27" t="s">
        <v>29440</v>
      </c>
      <c r="C2981" s="27" t="s">
        <v>24283</v>
      </c>
      <c r="D2981" s="27" t="s">
        <v>24280</v>
      </c>
      <c r="E2981" s="27" t="s">
        <v>29441</v>
      </c>
    </row>
    <row r="2982" spans="1:5" x14ac:dyDescent="0.2">
      <c r="A2982" s="27" t="s">
        <v>3206</v>
      </c>
      <c r="B2982" s="27" t="s">
        <v>29442</v>
      </c>
      <c r="C2982" s="27" t="s">
        <v>24279</v>
      </c>
      <c r="D2982" s="27" t="s">
        <v>24280</v>
      </c>
      <c r="E2982" s="27" t="s">
        <v>29443</v>
      </c>
    </row>
    <row r="2983" spans="1:5" x14ac:dyDescent="0.2">
      <c r="A2983" s="27" t="s">
        <v>3207</v>
      </c>
      <c r="B2983" s="27" t="s">
        <v>29444</v>
      </c>
      <c r="C2983" s="27" t="s">
        <v>24279</v>
      </c>
      <c r="D2983" s="27" t="s">
        <v>24280</v>
      </c>
      <c r="E2983" s="27" t="s">
        <v>29445</v>
      </c>
    </row>
    <row r="2984" spans="1:5" x14ac:dyDescent="0.2">
      <c r="A2984" s="27" t="s">
        <v>3208</v>
      </c>
      <c r="B2984" s="27" t="s">
        <v>29446</v>
      </c>
      <c r="C2984" s="27" t="s">
        <v>24279</v>
      </c>
      <c r="D2984" s="27" t="s">
        <v>24280</v>
      </c>
      <c r="E2984" s="27" t="s">
        <v>29447</v>
      </c>
    </row>
    <row r="2985" spans="1:5" x14ac:dyDescent="0.2">
      <c r="A2985" s="27" t="s">
        <v>3209</v>
      </c>
      <c r="B2985" s="27" t="s">
        <v>29448</v>
      </c>
      <c r="C2985" s="27" t="s">
        <v>24279</v>
      </c>
      <c r="D2985" s="27" t="s">
        <v>24280</v>
      </c>
      <c r="E2985" s="27" t="s">
        <v>29449</v>
      </c>
    </row>
    <row r="2986" spans="1:5" x14ac:dyDescent="0.2">
      <c r="A2986" s="27" t="s">
        <v>3210</v>
      </c>
      <c r="B2986" s="27" t="s">
        <v>29450</v>
      </c>
      <c r="C2986" s="27" t="s">
        <v>24283</v>
      </c>
      <c r="D2986" s="27" t="s">
        <v>24280</v>
      </c>
      <c r="E2986" s="27" t="s">
        <v>29451</v>
      </c>
    </row>
    <row r="2987" spans="1:5" x14ac:dyDescent="0.2">
      <c r="A2987" s="27" t="s">
        <v>3211</v>
      </c>
      <c r="B2987" s="27" t="s">
        <v>29452</v>
      </c>
      <c r="C2987" s="27" t="s">
        <v>24279</v>
      </c>
      <c r="D2987" s="27" t="s">
        <v>24280</v>
      </c>
      <c r="E2987" s="27" t="s">
        <v>29453</v>
      </c>
    </row>
    <row r="2988" spans="1:5" x14ac:dyDescent="0.2">
      <c r="A2988" s="27" t="s">
        <v>3212</v>
      </c>
      <c r="B2988" s="27" t="s">
        <v>29454</v>
      </c>
      <c r="C2988" s="27" t="s">
        <v>24279</v>
      </c>
      <c r="D2988" s="27" t="s">
        <v>24280</v>
      </c>
      <c r="E2988" s="27" t="s">
        <v>29455</v>
      </c>
    </row>
    <row r="2989" spans="1:5" x14ac:dyDescent="0.2">
      <c r="A2989" s="27" t="s">
        <v>3213</v>
      </c>
      <c r="B2989" s="27" t="s">
        <v>29456</v>
      </c>
      <c r="C2989" s="27" t="s">
        <v>24279</v>
      </c>
      <c r="D2989" s="27" t="s">
        <v>24280</v>
      </c>
      <c r="E2989" s="27" t="s">
        <v>29457</v>
      </c>
    </row>
    <row r="2990" spans="1:5" x14ac:dyDescent="0.2">
      <c r="A2990" s="27" t="s">
        <v>3214</v>
      </c>
      <c r="B2990" s="27" t="s">
        <v>29458</v>
      </c>
      <c r="C2990" s="27" t="s">
        <v>24279</v>
      </c>
      <c r="D2990" s="27" t="s">
        <v>24280</v>
      </c>
      <c r="E2990" s="27" t="s">
        <v>29459</v>
      </c>
    </row>
    <row r="2991" spans="1:5" x14ac:dyDescent="0.2">
      <c r="A2991" s="27" t="s">
        <v>3215</v>
      </c>
      <c r="B2991" s="27" t="s">
        <v>29460</v>
      </c>
      <c r="C2991" s="27" t="s">
        <v>24279</v>
      </c>
      <c r="D2991" s="27" t="s">
        <v>24280</v>
      </c>
      <c r="E2991" s="27" t="s">
        <v>24371</v>
      </c>
    </row>
    <row r="2992" spans="1:5" x14ac:dyDescent="0.2">
      <c r="A2992" s="27" t="s">
        <v>3216</v>
      </c>
      <c r="B2992" s="27" t="s">
        <v>29461</v>
      </c>
      <c r="C2992" s="27" t="s">
        <v>24279</v>
      </c>
      <c r="D2992" s="27" t="s">
        <v>24280</v>
      </c>
      <c r="E2992" s="27" t="s">
        <v>29462</v>
      </c>
    </row>
    <row r="2993" spans="1:5" x14ac:dyDescent="0.2">
      <c r="A2993" s="27" t="s">
        <v>3217</v>
      </c>
      <c r="B2993" s="27" t="s">
        <v>29463</v>
      </c>
      <c r="C2993" s="27" t="s">
        <v>24279</v>
      </c>
      <c r="D2993" s="27" t="s">
        <v>24280</v>
      </c>
      <c r="E2993" s="27" t="s">
        <v>29464</v>
      </c>
    </row>
    <row r="2994" spans="1:5" x14ac:dyDescent="0.2">
      <c r="A2994" s="27" t="s">
        <v>3218</v>
      </c>
      <c r="B2994" s="27" t="s">
        <v>29465</v>
      </c>
      <c r="C2994" s="27" t="s">
        <v>24279</v>
      </c>
      <c r="D2994" s="27" t="s">
        <v>24280</v>
      </c>
      <c r="E2994" s="27" t="s">
        <v>29466</v>
      </c>
    </row>
    <row r="2995" spans="1:5" x14ac:dyDescent="0.2">
      <c r="A2995" s="27" t="s">
        <v>3219</v>
      </c>
      <c r="B2995" s="27" t="s">
        <v>29467</v>
      </c>
      <c r="C2995" s="27" t="s">
        <v>24279</v>
      </c>
      <c r="D2995" s="27" t="s">
        <v>24280</v>
      </c>
      <c r="E2995" s="27" t="s">
        <v>29468</v>
      </c>
    </row>
    <row r="2996" spans="1:5" x14ac:dyDescent="0.2">
      <c r="A2996" s="27" t="s">
        <v>3220</v>
      </c>
      <c r="B2996" s="27" t="s">
        <v>29469</v>
      </c>
      <c r="C2996" s="27" t="s">
        <v>24279</v>
      </c>
      <c r="D2996" s="27" t="s">
        <v>24280</v>
      </c>
      <c r="E2996" s="27" t="s">
        <v>8628</v>
      </c>
    </row>
    <row r="2997" spans="1:5" x14ac:dyDescent="0.2">
      <c r="A2997" s="27" t="s">
        <v>3221</v>
      </c>
      <c r="B2997" s="27" t="s">
        <v>29470</v>
      </c>
      <c r="C2997" s="27" t="s">
        <v>24279</v>
      </c>
      <c r="D2997" s="27" t="s">
        <v>24280</v>
      </c>
      <c r="E2997" s="27" t="s">
        <v>8628</v>
      </c>
    </row>
    <row r="2998" spans="1:5" x14ac:dyDescent="0.2">
      <c r="A2998" s="27" t="s">
        <v>3222</v>
      </c>
      <c r="B2998" s="27" t="s">
        <v>29471</v>
      </c>
      <c r="C2998" s="27" t="s">
        <v>24279</v>
      </c>
      <c r="D2998" s="27" t="s">
        <v>24280</v>
      </c>
      <c r="E2998" s="27" t="s">
        <v>29472</v>
      </c>
    </row>
    <row r="2999" spans="1:5" x14ac:dyDescent="0.2">
      <c r="A2999" s="27" t="s">
        <v>3223</v>
      </c>
      <c r="B2999" s="27" t="s">
        <v>29473</v>
      </c>
      <c r="C2999" s="27" t="s">
        <v>24279</v>
      </c>
      <c r="D2999" s="27" t="s">
        <v>24280</v>
      </c>
      <c r="E2999" s="27" t="s">
        <v>29474</v>
      </c>
    </row>
    <row r="3000" spans="1:5" x14ac:dyDescent="0.2">
      <c r="A3000" s="27" t="s">
        <v>3224</v>
      </c>
      <c r="B3000" s="27" t="s">
        <v>29475</v>
      </c>
      <c r="C3000" s="27" t="s">
        <v>24279</v>
      </c>
      <c r="D3000" s="27" t="s">
        <v>24280</v>
      </c>
      <c r="E3000" s="27" t="s">
        <v>29476</v>
      </c>
    </row>
    <row r="3001" spans="1:5" x14ac:dyDescent="0.2">
      <c r="A3001" s="27" t="s">
        <v>3225</v>
      </c>
      <c r="B3001" s="27" t="s">
        <v>29477</v>
      </c>
      <c r="C3001" s="27" t="s">
        <v>24283</v>
      </c>
      <c r="D3001" s="27" t="s">
        <v>24280</v>
      </c>
      <c r="E3001" s="27" t="s">
        <v>29116</v>
      </c>
    </row>
    <row r="3002" spans="1:5" x14ac:dyDescent="0.2">
      <c r="A3002" s="27" t="s">
        <v>3226</v>
      </c>
      <c r="B3002" s="27" t="s">
        <v>29478</v>
      </c>
      <c r="C3002" s="27" t="s">
        <v>24279</v>
      </c>
      <c r="D3002" s="27" t="s">
        <v>24280</v>
      </c>
      <c r="E3002" s="27" t="s">
        <v>26440</v>
      </c>
    </row>
    <row r="3003" spans="1:5" x14ac:dyDescent="0.2">
      <c r="A3003" s="27" t="s">
        <v>3227</v>
      </c>
      <c r="B3003" s="27" t="s">
        <v>29479</v>
      </c>
      <c r="C3003" s="27" t="s">
        <v>24283</v>
      </c>
      <c r="D3003" s="27" t="s">
        <v>24280</v>
      </c>
      <c r="E3003" s="27" t="s">
        <v>29480</v>
      </c>
    </row>
    <row r="3004" spans="1:5" x14ac:dyDescent="0.2">
      <c r="A3004" s="27" t="s">
        <v>3228</v>
      </c>
      <c r="B3004" s="27" t="s">
        <v>29481</v>
      </c>
      <c r="C3004" s="27" t="s">
        <v>24279</v>
      </c>
      <c r="D3004" s="27" t="s">
        <v>24280</v>
      </c>
      <c r="E3004" s="27" t="s">
        <v>29482</v>
      </c>
    </row>
    <row r="3005" spans="1:5" x14ac:dyDescent="0.2">
      <c r="A3005" s="27" t="s">
        <v>3229</v>
      </c>
      <c r="B3005" s="27" t="s">
        <v>29483</v>
      </c>
      <c r="C3005" s="27" t="s">
        <v>24283</v>
      </c>
      <c r="D3005" s="27" t="s">
        <v>24280</v>
      </c>
      <c r="E3005" s="27" t="s">
        <v>29484</v>
      </c>
    </row>
    <row r="3006" spans="1:5" x14ac:dyDescent="0.2">
      <c r="A3006" s="27" t="s">
        <v>3230</v>
      </c>
      <c r="B3006" s="27" t="s">
        <v>29485</v>
      </c>
      <c r="C3006" s="27" t="s">
        <v>24279</v>
      </c>
      <c r="D3006" s="27" t="s">
        <v>24280</v>
      </c>
      <c r="E3006" s="27" t="s">
        <v>29486</v>
      </c>
    </row>
    <row r="3007" spans="1:5" x14ac:dyDescent="0.2">
      <c r="A3007" s="27" t="s">
        <v>3231</v>
      </c>
      <c r="B3007" s="27" t="s">
        <v>29487</v>
      </c>
      <c r="C3007" s="27" t="s">
        <v>24279</v>
      </c>
      <c r="D3007" s="27" t="s">
        <v>24280</v>
      </c>
      <c r="E3007" s="27" t="s">
        <v>29488</v>
      </c>
    </row>
    <row r="3008" spans="1:5" x14ac:dyDescent="0.2">
      <c r="A3008" s="27" t="s">
        <v>3232</v>
      </c>
      <c r="B3008" s="27" t="s">
        <v>29489</v>
      </c>
      <c r="C3008" s="27" t="s">
        <v>24283</v>
      </c>
      <c r="D3008" s="27" t="s">
        <v>24280</v>
      </c>
      <c r="E3008" s="27" t="s">
        <v>29490</v>
      </c>
    </row>
    <row r="3009" spans="1:5" x14ac:dyDescent="0.2">
      <c r="A3009" s="27" t="s">
        <v>3233</v>
      </c>
      <c r="B3009" s="27" t="s">
        <v>29491</v>
      </c>
      <c r="C3009" s="27" t="s">
        <v>24279</v>
      </c>
      <c r="D3009" s="27" t="s">
        <v>24280</v>
      </c>
      <c r="E3009" s="27" t="s">
        <v>26440</v>
      </c>
    </row>
    <row r="3010" spans="1:5" x14ac:dyDescent="0.2">
      <c r="A3010" s="27" t="s">
        <v>3234</v>
      </c>
      <c r="B3010" s="27" t="s">
        <v>29492</v>
      </c>
      <c r="C3010" s="27" t="s">
        <v>24279</v>
      </c>
      <c r="D3010" s="27" t="s">
        <v>24280</v>
      </c>
      <c r="E3010" s="27" t="s">
        <v>29493</v>
      </c>
    </row>
    <row r="3011" spans="1:5" x14ac:dyDescent="0.2">
      <c r="A3011" s="27" t="s">
        <v>3235</v>
      </c>
      <c r="B3011" s="27" t="s">
        <v>29494</v>
      </c>
      <c r="C3011" s="27" t="s">
        <v>24283</v>
      </c>
      <c r="D3011" s="27" t="s">
        <v>24280</v>
      </c>
      <c r="E3011" s="27" t="s">
        <v>29495</v>
      </c>
    </row>
    <row r="3012" spans="1:5" x14ac:dyDescent="0.2">
      <c r="A3012" s="27" t="s">
        <v>3236</v>
      </c>
      <c r="B3012" s="27" t="s">
        <v>29496</v>
      </c>
      <c r="C3012" s="27" t="s">
        <v>24279</v>
      </c>
      <c r="D3012" s="27" t="s">
        <v>24280</v>
      </c>
      <c r="E3012" s="27" t="s">
        <v>29497</v>
      </c>
    </row>
    <row r="3013" spans="1:5" x14ac:dyDescent="0.2">
      <c r="A3013" s="27" t="s">
        <v>3237</v>
      </c>
      <c r="B3013" s="27" t="s">
        <v>29498</v>
      </c>
      <c r="C3013" s="27" t="s">
        <v>24279</v>
      </c>
      <c r="D3013" s="27" t="s">
        <v>24280</v>
      </c>
      <c r="E3013" s="27" t="s">
        <v>29499</v>
      </c>
    </row>
    <row r="3014" spans="1:5" x14ac:dyDescent="0.2">
      <c r="A3014" s="27" t="s">
        <v>3238</v>
      </c>
      <c r="B3014" s="27" t="s">
        <v>29500</v>
      </c>
      <c r="C3014" s="27" t="s">
        <v>24279</v>
      </c>
      <c r="D3014" s="27" t="s">
        <v>24280</v>
      </c>
      <c r="E3014" s="27" t="s">
        <v>29501</v>
      </c>
    </row>
    <row r="3015" spans="1:5" x14ac:dyDescent="0.2">
      <c r="A3015" s="27" t="s">
        <v>3239</v>
      </c>
      <c r="B3015" s="27" t="s">
        <v>29502</v>
      </c>
      <c r="C3015" s="27" t="s">
        <v>24279</v>
      </c>
      <c r="D3015" s="27" t="s">
        <v>24280</v>
      </c>
      <c r="E3015" s="27" t="s">
        <v>29503</v>
      </c>
    </row>
    <row r="3016" spans="1:5" x14ac:dyDescent="0.2">
      <c r="A3016" s="27" t="s">
        <v>3240</v>
      </c>
      <c r="B3016" s="27" t="s">
        <v>29504</v>
      </c>
      <c r="C3016" s="27" t="s">
        <v>24279</v>
      </c>
      <c r="D3016" s="27" t="s">
        <v>24280</v>
      </c>
      <c r="E3016" s="27" t="s">
        <v>25278</v>
      </c>
    </row>
    <row r="3017" spans="1:5" x14ac:dyDescent="0.2">
      <c r="A3017" s="27" t="s">
        <v>3241</v>
      </c>
      <c r="B3017" s="27" t="s">
        <v>29505</v>
      </c>
      <c r="C3017" s="27" t="s">
        <v>24279</v>
      </c>
      <c r="D3017" s="27" t="s">
        <v>24280</v>
      </c>
      <c r="E3017" s="27" t="s">
        <v>29506</v>
      </c>
    </row>
    <row r="3018" spans="1:5" x14ac:dyDescent="0.2">
      <c r="A3018" s="27" t="s">
        <v>3242</v>
      </c>
      <c r="B3018" s="27" t="s">
        <v>29507</v>
      </c>
      <c r="C3018" s="27" t="s">
        <v>24279</v>
      </c>
      <c r="D3018" s="27" t="s">
        <v>24280</v>
      </c>
      <c r="E3018" s="27" t="s">
        <v>29508</v>
      </c>
    </row>
    <row r="3019" spans="1:5" x14ac:dyDescent="0.2">
      <c r="A3019" s="27" t="s">
        <v>3243</v>
      </c>
      <c r="B3019" s="27" t="s">
        <v>25377</v>
      </c>
      <c r="C3019" s="27" t="s">
        <v>24279</v>
      </c>
      <c r="D3019" s="27" t="s">
        <v>24280</v>
      </c>
      <c r="E3019" s="27" t="s">
        <v>25276</v>
      </c>
    </row>
    <row r="3020" spans="1:5" x14ac:dyDescent="0.2">
      <c r="A3020" s="27" t="s">
        <v>3244</v>
      </c>
      <c r="B3020" s="27" t="s">
        <v>29509</v>
      </c>
      <c r="C3020" s="27" t="s">
        <v>24279</v>
      </c>
      <c r="D3020" s="27" t="s">
        <v>24280</v>
      </c>
      <c r="E3020" s="27" t="s">
        <v>29510</v>
      </c>
    </row>
    <row r="3021" spans="1:5" x14ac:dyDescent="0.2">
      <c r="A3021" s="27" t="s">
        <v>3245</v>
      </c>
      <c r="B3021" s="27" t="s">
        <v>29511</v>
      </c>
      <c r="C3021" s="27" t="s">
        <v>24279</v>
      </c>
      <c r="D3021" s="27" t="s">
        <v>24280</v>
      </c>
      <c r="E3021" s="27" t="s">
        <v>29512</v>
      </c>
    </row>
    <row r="3022" spans="1:5" x14ac:dyDescent="0.2">
      <c r="A3022" s="27" t="s">
        <v>3246</v>
      </c>
      <c r="B3022" s="27" t="s">
        <v>29513</v>
      </c>
      <c r="C3022" s="27" t="s">
        <v>24279</v>
      </c>
      <c r="D3022" s="27" t="s">
        <v>24280</v>
      </c>
      <c r="E3022" s="27" t="s">
        <v>29514</v>
      </c>
    </row>
    <row r="3023" spans="1:5" x14ac:dyDescent="0.2">
      <c r="A3023" s="27" t="s">
        <v>3247</v>
      </c>
      <c r="B3023" s="27" t="s">
        <v>29515</v>
      </c>
      <c r="C3023" s="27" t="s">
        <v>24279</v>
      </c>
      <c r="D3023" s="27" t="s">
        <v>24280</v>
      </c>
      <c r="E3023" s="27" t="s">
        <v>29516</v>
      </c>
    </row>
    <row r="3024" spans="1:5" x14ac:dyDescent="0.2">
      <c r="A3024" s="27" t="s">
        <v>3248</v>
      </c>
      <c r="B3024" s="27" t="s">
        <v>29517</v>
      </c>
      <c r="C3024" s="27" t="s">
        <v>24279</v>
      </c>
      <c r="D3024" s="27" t="s">
        <v>24280</v>
      </c>
      <c r="E3024" s="27" t="s">
        <v>29518</v>
      </c>
    </row>
    <row r="3025" spans="1:5" x14ac:dyDescent="0.2">
      <c r="A3025" s="27" t="s">
        <v>3249</v>
      </c>
      <c r="B3025" s="27" t="s">
        <v>29519</v>
      </c>
      <c r="C3025" s="27" t="s">
        <v>24279</v>
      </c>
      <c r="D3025" s="27" t="s">
        <v>24280</v>
      </c>
      <c r="E3025" s="27" t="s">
        <v>8628</v>
      </c>
    </row>
    <row r="3026" spans="1:5" x14ac:dyDescent="0.2">
      <c r="A3026" s="27" t="s">
        <v>3250</v>
      </c>
      <c r="B3026" s="27" t="s">
        <v>29520</v>
      </c>
      <c r="C3026" s="27" t="s">
        <v>24279</v>
      </c>
      <c r="D3026" s="27" t="s">
        <v>24280</v>
      </c>
      <c r="E3026" s="27" t="s">
        <v>24371</v>
      </c>
    </row>
    <row r="3027" spans="1:5" x14ac:dyDescent="0.2">
      <c r="A3027" s="27" t="s">
        <v>3251</v>
      </c>
      <c r="B3027" s="27" t="s">
        <v>29521</v>
      </c>
      <c r="C3027" s="27" t="s">
        <v>24279</v>
      </c>
      <c r="D3027" s="27" t="s">
        <v>24280</v>
      </c>
      <c r="E3027" s="27" t="s">
        <v>29522</v>
      </c>
    </row>
    <row r="3028" spans="1:5" x14ac:dyDescent="0.2">
      <c r="A3028" s="27" t="s">
        <v>3252</v>
      </c>
      <c r="B3028" s="27" t="s">
        <v>29523</v>
      </c>
      <c r="C3028" s="27" t="s">
        <v>24279</v>
      </c>
      <c r="D3028" s="27" t="s">
        <v>24280</v>
      </c>
      <c r="E3028" s="27" t="s">
        <v>29524</v>
      </c>
    </row>
    <row r="3029" spans="1:5" x14ac:dyDescent="0.2">
      <c r="A3029" s="27" t="s">
        <v>3253</v>
      </c>
      <c r="B3029" s="27" t="s">
        <v>29525</v>
      </c>
      <c r="C3029" s="27" t="s">
        <v>24283</v>
      </c>
      <c r="D3029" s="27" t="s">
        <v>24280</v>
      </c>
      <c r="E3029" s="27" t="s">
        <v>29526</v>
      </c>
    </row>
    <row r="3030" spans="1:5" x14ac:dyDescent="0.2">
      <c r="A3030" s="27" t="s">
        <v>3254</v>
      </c>
      <c r="B3030" s="27" t="s">
        <v>29527</v>
      </c>
      <c r="C3030" s="27" t="s">
        <v>24279</v>
      </c>
      <c r="D3030" s="27" t="s">
        <v>24280</v>
      </c>
      <c r="E3030" s="27" t="s">
        <v>8628</v>
      </c>
    </row>
    <row r="3031" spans="1:5" x14ac:dyDescent="0.2">
      <c r="A3031" s="27" t="s">
        <v>3255</v>
      </c>
      <c r="B3031" s="27" t="s">
        <v>29528</v>
      </c>
      <c r="C3031" s="27" t="s">
        <v>24279</v>
      </c>
      <c r="D3031" s="27" t="s">
        <v>24280</v>
      </c>
      <c r="E3031" s="27" t="s">
        <v>29529</v>
      </c>
    </row>
    <row r="3032" spans="1:5" x14ac:dyDescent="0.2">
      <c r="A3032" s="27" t="s">
        <v>3256</v>
      </c>
      <c r="B3032" s="27" t="s">
        <v>29530</v>
      </c>
      <c r="C3032" s="27" t="s">
        <v>24283</v>
      </c>
      <c r="D3032" s="27" t="s">
        <v>24280</v>
      </c>
      <c r="E3032" s="27" t="s">
        <v>29531</v>
      </c>
    </row>
    <row r="3033" spans="1:5" x14ac:dyDescent="0.2">
      <c r="A3033" s="27" t="s">
        <v>181</v>
      </c>
      <c r="B3033" s="27" t="s">
        <v>29532</v>
      </c>
      <c r="C3033" s="27" t="s">
        <v>24279</v>
      </c>
      <c r="D3033" s="27" t="s">
        <v>24280</v>
      </c>
      <c r="E3033" s="27" t="s">
        <v>29533</v>
      </c>
    </row>
    <row r="3034" spans="1:5" x14ac:dyDescent="0.2">
      <c r="A3034" s="27" t="s">
        <v>3257</v>
      </c>
      <c r="B3034" s="27" t="s">
        <v>29534</v>
      </c>
      <c r="C3034" s="27" t="s">
        <v>24279</v>
      </c>
      <c r="D3034" s="27" t="s">
        <v>24280</v>
      </c>
      <c r="E3034" s="27" t="s">
        <v>29535</v>
      </c>
    </row>
    <row r="3035" spans="1:5" x14ac:dyDescent="0.2">
      <c r="A3035" s="27" t="s">
        <v>3258</v>
      </c>
      <c r="B3035" s="27" t="s">
        <v>29536</v>
      </c>
      <c r="C3035" s="27" t="s">
        <v>24279</v>
      </c>
      <c r="D3035" s="27" t="s">
        <v>24280</v>
      </c>
      <c r="E3035" s="27" t="s">
        <v>8628</v>
      </c>
    </row>
    <row r="3036" spans="1:5" x14ac:dyDescent="0.2">
      <c r="A3036" s="27" t="s">
        <v>3259</v>
      </c>
      <c r="B3036" s="27" t="s">
        <v>29537</v>
      </c>
      <c r="C3036" s="27" t="s">
        <v>24279</v>
      </c>
      <c r="D3036" s="27" t="s">
        <v>24280</v>
      </c>
      <c r="E3036" s="27" t="s">
        <v>29538</v>
      </c>
    </row>
    <row r="3037" spans="1:5" x14ac:dyDescent="0.2">
      <c r="A3037" s="27" t="s">
        <v>24261</v>
      </c>
      <c r="B3037" s="27" t="s">
        <v>29539</v>
      </c>
      <c r="C3037" s="27" t="s">
        <v>24279</v>
      </c>
      <c r="D3037" s="27" t="s">
        <v>24280</v>
      </c>
      <c r="E3037" s="27" t="s">
        <v>28274</v>
      </c>
    </row>
    <row r="3038" spans="1:5" x14ac:dyDescent="0.2">
      <c r="A3038" s="27" t="s">
        <v>3260</v>
      </c>
      <c r="B3038" s="27" t="s">
        <v>29540</v>
      </c>
      <c r="C3038" s="27" t="s">
        <v>24283</v>
      </c>
      <c r="D3038" s="27" t="s">
        <v>24280</v>
      </c>
      <c r="E3038" s="27" t="s">
        <v>29541</v>
      </c>
    </row>
    <row r="3039" spans="1:5" x14ac:dyDescent="0.2">
      <c r="A3039" s="27" t="s">
        <v>3261</v>
      </c>
      <c r="B3039" s="27" t="s">
        <v>29542</v>
      </c>
      <c r="C3039" s="27" t="s">
        <v>24279</v>
      </c>
      <c r="D3039" s="27" t="s">
        <v>24280</v>
      </c>
      <c r="E3039" s="27" t="s">
        <v>29543</v>
      </c>
    </row>
    <row r="3040" spans="1:5" x14ac:dyDescent="0.2">
      <c r="A3040" s="27" t="s">
        <v>3262</v>
      </c>
      <c r="B3040" s="27" t="s">
        <v>29544</v>
      </c>
      <c r="C3040" s="27" t="s">
        <v>24279</v>
      </c>
      <c r="D3040" s="27" t="s">
        <v>24280</v>
      </c>
      <c r="E3040" s="27" t="s">
        <v>29545</v>
      </c>
    </row>
    <row r="3041" spans="1:5" x14ac:dyDescent="0.2">
      <c r="A3041" s="27" t="s">
        <v>3263</v>
      </c>
      <c r="B3041" s="27" t="s">
        <v>29546</v>
      </c>
      <c r="C3041" s="27" t="s">
        <v>24279</v>
      </c>
      <c r="D3041" s="27" t="s">
        <v>24280</v>
      </c>
      <c r="E3041" s="27" t="s">
        <v>29547</v>
      </c>
    </row>
    <row r="3042" spans="1:5" x14ac:dyDescent="0.2">
      <c r="A3042" s="27" t="s">
        <v>3264</v>
      </c>
      <c r="B3042" s="27" t="s">
        <v>29548</v>
      </c>
      <c r="C3042" s="27" t="s">
        <v>24279</v>
      </c>
      <c r="D3042" s="27" t="s">
        <v>24280</v>
      </c>
      <c r="E3042" s="27" t="s">
        <v>29549</v>
      </c>
    </row>
    <row r="3043" spans="1:5" x14ac:dyDescent="0.2">
      <c r="A3043" s="27" t="s">
        <v>3265</v>
      </c>
      <c r="B3043" s="27" t="s">
        <v>8628</v>
      </c>
      <c r="C3043" s="27" t="s">
        <v>8628</v>
      </c>
      <c r="D3043" s="27" t="s">
        <v>8628</v>
      </c>
      <c r="E3043" s="27" t="s">
        <v>8628</v>
      </c>
    </row>
    <row r="3044" spans="1:5" x14ac:dyDescent="0.2">
      <c r="A3044" s="27" t="s">
        <v>3266</v>
      </c>
      <c r="B3044" s="27" t="s">
        <v>29550</v>
      </c>
      <c r="C3044" s="27" t="s">
        <v>24283</v>
      </c>
      <c r="D3044" s="27" t="s">
        <v>24280</v>
      </c>
      <c r="E3044" s="27" t="s">
        <v>29551</v>
      </c>
    </row>
    <row r="3045" spans="1:5" x14ac:dyDescent="0.2">
      <c r="A3045" s="27" t="s">
        <v>3267</v>
      </c>
      <c r="B3045" s="27" t="s">
        <v>29552</v>
      </c>
      <c r="C3045" s="27" t="s">
        <v>24279</v>
      </c>
      <c r="D3045" s="27" t="s">
        <v>24280</v>
      </c>
      <c r="E3045" s="27" t="s">
        <v>29553</v>
      </c>
    </row>
    <row r="3046" spans="1:5" x14ac:dyDescent="0.2">
      <c r="A3046" s="27" t="s">
        <v>3268</v>
      </c>
      <c r="B3046" s="27" t="s">
        <v>29554</v>
      </c>
      <c r="C3046" s="27" t="s">
        <v>24279</v>
      </c>
      <c r="D3046" s="27" t="s">
        <v>24280</v>
      </c>
      <c r="E3046" s="27" t="s">
        <v>29555</v>
      </c>
    </row>
    <row r="3047" spans="1:5" x14ac:dyDescent="0.2">
      <c r="A3047" s="27" t="s">
        <v>3269</v>
      </c>
      <c r="B3047" s="27" t="s">
        <v>29556</v>
      </c>
      <c r="C3047" s="27" t="s">
        <v>24279</v>
      </c>
      <c r="D3047" s="27" t="s">
        <v>24280</v>
      </c>
      <c r="E3047" s="27" t="s">
        <v>29557</v>
      </c>
    </row>
    <row r="3048" spans="1:5" x14ac:dyDescent="0.2">
      <c r="A3048" s="27" t="s">
        <v>3270</v>
      </c>
      <c r="B3048" s="27" t="s">
        <v>29558</v>
      </c>
      <c r="C3048" s="27" t="s">
        <v>24279</v>
      </c>
      <c r="D3048" s="27" t="s">
        <v>24280</v>
      </c>
      <c r="E3048" s="27" t="s">
        <v>27381</v>
      </c>
    </row>
    <row r="3049" spans="1:5" x14ac:dyDescent="0.2">
      <c r="A3049" s="27" t="s">
        <v>3271</v>
      </c>
      <c r="B3049" s="27" t="s">
        <v>29559</v>
      </c>
      <c r="C3049" s="27" t="s">
        <v>24279</v>
      </c>
      <c r="D3049" s="27" t="s">
        <v>24280</v>
      </c>
      <c r="E3049" s="27" t="s">
        <v>29560</v>
      </c>
    </row>
    <row r="3050" spans="1:5" x14ac:dyDescent="0.2">
      <c r="A3050" s="27" t="s">
        <v>3272</v>
      </c>
      <c r="B3050" s="27" t="s">
        <v>29561</v>
      </c>
      <c r="C3050" s="27" t="s">
        <v>24283</v>
      </c>
      <c r="D3050" s="27" t="s">
        <v>24280</v>
      </c>
      <c r="E3050" s="27" t="s">
        <v>29562</v>
      </c>
    </row>
    <row r="3051" spans="1:5" x14ac:dyDescent="0.2">
      <c r="A3051" s="27" t="s">
        <v>3273</v>
      </c>
      <c r="B3051" s="27" t="s">
        <v>29563</v>
      </c>
      <c r="C3051" s="27" t="s">
        <v>24279</v>
      </c>
      <c r="D3051" s="27" t="s">
        <v>24280</v>
      </c>
      <c r="E3051" s="27" t="s">
        <v>29564</v>
      </c>
    </row>
    <row r="3052" spans="1:5" x14ac:dyDescent="0.2">
      <c r="A3052" s="27" t="s">
        <v>3274</v>
      </c>
      <c r="B3052" s="27" t="s">
        <v>29565</v>
      </c>
      <c r="C3052" s="27" t="s">
        <v>24279</v>
      </c>
      <c r="D3052" s="27" t="s">
        <v>24280</v>
      </c>
      <c r="E3052" s="27" t="s">
        <v>29566</v>
      </c>
    </row>
    <row r="3053" spans="1:5" x14ac:dyDescent="0.2">
      <c r="A3053" s="27" t="s">
        <v>3275</v>
      </c>
      <c r="B3053" s="27" t="s">
        <v>29567</v>
      </c>
      <c r="C3053" s="27" t="s">
        <v>24279</v>
      </c>
      <c r="D3053" s="27" t="s">
        <v>24280</v>
      </c>
      <c r="E3053" s="27" t="s">
        <v>29568</v>
      </c>
    </row>
    <row r="3054" spans="1:5" x14ac:dyDescent="0.2">
      <c r="A3054" s="27" t="s">
        <v>3276</v>
      </c>
      <c r="B3054" s="27" t="s">
        <v>29569</v>
      </c>
      <c r="C3054" s="27" t="s">
        <v>24279</v>
      </c>
      <c r="D3054" s="27" t="s">
        <v>24280</v>
      </c>
      <c r="E3054" s="27" t="s">
        <v>29570</v>
      </c>
    </row>
    <row r="3055" spans="1:5" x14ac:dyDescent="0.2">
      <c r="A3055" s="27" t="s">
        <v>3277</v>
      </c>
      <c r="B3055" s="27" t="s">
        <v>29571</v>
      </c>
      <c r="C3055" s="27" t="s">
        <v>24279</v>
      </c>
      <c r="D3055" s="27" t="s">
        <v>24280</v>
      </c>
      <c r="E3055" s="27" t="s">
        <v>29572</v>
      </c>
    </row>
    <row r="3056" spans="1:5" x14ac:dyDescent="0.2">
      <c r="A3056" s="27" t="s">
        <v>3278</v>
      </c>
      <c r="B3056" s="27" t="s">
        <v>29573</v>
      </c>
      <c r="C3056" s="27" t="s">
        <v>24279</v>
      </c>
      <c r="D3056" s="27" t="s">
        <v>24280</v>
      </c>
      <c r="E3056" s="27" t="s">
        <v>29574</v>
      </c>
    </row>
    <row r="3057" spans="1:5" x14ac:dyDescent="0.2">
      <c r="A3057" s="27" t="s">
        <v>3279</v>
      </c>
      <c r="B3057" s="27" t="s">
        <v>29575</v>
      </c>
      <c r="C3057" s="27" t="s">
        <v>24279</v>
      </c>
      <c r="D3057" s="27" t="s">
        <v>24280</v>
      </c>
      <c r="E3057" s="27" t="s">
        <v>26985</v>
      </c>
    </row>
    <row r="3058" spans="1:5" x14ac:dyDescent="0.2">
      <c r="A3058" s="27" t="s">
        <v>3280</v>
      </c>
      <c r="B3058" s="27" t="s">
        <v>29576</v>
      </c>
      <c r="C3058" s="27" t="s">
        <v>24279</v>
      </c>
      <c r="D3058" s="27" t="s">
        <v>24280</v>
      </c>
      <c r="E3058" s="27" t="s">
        <v>29577</v>
      </c>
    </row>
    <row r="3059" spans="1:5" x14ac:dyDescent="0.2">
      <c r="A3059" s="27" t="s">
        <v>3281</v>
      </c>
      <c r="B3059" s="27" t="s">
        <v>29578</v>
      </c>
      <c r="C3059" s="27" t="s">
        <v>24279</v>
      </c>
      <c r="D3059" s="27" t="s">
        <v>24280</v>
      </c>
      <c r="E3059" s="27" t="s">
        <v>29579</v>
      </c>
    </row>
    <row r="3060" spans="1:5" x14ac:dyDescent="0.2">
      <c r="A3060" s="27" t="s">
        <v>3282</v>
      </c>
      <c r="B3060" s="27" t="s">
        <v>29580</v>
      </c>
      <c r="C3060" s="27" t="s">
        <v>24279</v>
      </c>
      <c r="D3060" s="27" t="s">
        <v>24280</v>
      </c>
      <c r="E3060" s="27" t="s">
        <v>29581</v>
      </c>
    </row>
    <row r="3061" spans="1:5" x14ac:dyDescent="0.2">
      <c r="A3061" s="27" t="s">
        <v>3283</v>
      </c>
      <c r="B3061" s="27" t="s">
        <v>29582</v>
      </c>
      <c r="C3061" s="27" t="s">
        <v>24279</v>
      </c>
      <c r="D3061" s="27" t="s">
        <v>24280</v>
      </c>
      <c r="E3061" s="27" t="s">
        <v>29583</v>
      </c>
    </row>
    <row r="3062" spans="1:5" x14ac:dyDescent="0.2">
      <c r="A3062" s="27" t="s">
        <v>3284</v>
      </c>
      <c r="B3062" s="27" t="s">
        <v>29584</v>
      </c>
      <c r="C3062" s="27" t="s">
        <v>24279</v>
      </c>
      <c r="D3062" s="27" t="s">
        <v>24280</v>
      </c>
      <c r="E3062" s="27" t="s">
        <v>29585</v>
      </c>
    </row>
    <row r="3063" spans="1:5" x14ac:dyDescent="0.2">
      <c r="A3063" s="27" t="s">
        <v>3285</v>
      </c>
      <c r="B3063" s="27" t="s">
        <v>29586</v>
      </c>
      <c r="C3063" s="27" t="s">
        <v>24279</v>
      </c>
      <c r="D3063" s="27" t="s">
        <v>24280</v>
      </c>
      <c r="E3063" s="27" t="s">
        <v>29587</v>
      </c>
    </row>
    <row r="3064" spans="1:5" x14ac:dyDescent="0.2">
      <c r="A3064" s="27" t="s">
        <v>3286</v>
      </c>
      <c r="B3064" s="27" t="s">
        <v>29588</v>
      </c>
      <c r="C3064" s="27" t="s">
        <v>24279</v>
      </c>
      <c r="D3064" s="27" t="s">
        <v>24280</v>
      </c>
      <c r="E3064" s="27" t="s">
        <v>8628</v>
      </c>
    </row>
    <row r="3065" spans="1:5" x14ac:dyDescent="0.2">
      <c r="A3065" s="27" t="s">
        <v>3287</v>
      </c>
      <c r="B3065" s="27" t="s">
        <v>29589</v>
      </c>
      <c r="C3065" s="27" t="s">
        <v>24283</v>
      </c>
      <c r="D3065" s="27" t="s">
        <v>24280</v>
      </c>
      <c r="E3065" s="27" t="s">
        <v>28326</v>
      </c>
    </row>
    <row r="3066" spans="1:5" x14ac:dyDescent="0.2">
      <c r="A3066" s="27" t="s">
        <v>3288</v>
      </c>
      <c r="B3066" s="27" t="s">
        <v>29590</v>
      </c>
      <c r="C3066" s="27" t="s">
        <v>24279</v>
      </c>
      <c r="D3066" s="27" t="s">
        <v>24280</v>
      </c>
      <c r="E3066" s="27" t="s">
        <v>24542</v>
      </c>
    </row>
    <row r="3067" spans="1:5" x14ac:dyDescent="0.2">
      <c r="A3067" s="27" t="s">
        <v>3289</v>
      </c>
      <c r="B3067" s="27" t="s">
        <v>29591</v>
      </c>
      <c r="C3067" s="27" t="s">
        <v>24279</v>
      </c>
      <c r="D3067" s="27" t="s">
        <v>24280</v>
      </c>
      <c r="E3067" s="27" t="s">
        <v>29592</v>
      </c>
    </row>
    <row r="3068" spans="1:5" x14ac:dyDescent="0.2">
      <c r="A3068" s="27" t="s">
        <v>345</v>
      </c>
      <c r="B3068" s="27" t="s">
        <v>29593</v>
      </c>
      <c r="C3068" s="27" t="s">
        <v>24279</v>
      </c>
      <c r="D3068" s="27" t="s">
        <v>24280</v>
      </c>
      <c r="E3068" s="27" t="s">
        <v>29594</v>
      </c>
    </row>
    <row r="3069" spans="1:5" x14ac:dyDescent="0.2">
      <c r="A3069" s="27" t="s">
        <v>3290</v>
      </c>
      <c r="B3069" s="27" t="s">
        <v>27124</v>
      </c>
      <c r="C3069" s="27" t="s">
        <v>24279</v>
      </c>
      <c r="D3069" s="27" t="s">
        <v>24280</v>
      </c>
      <c r="E3069" s="27" t="s">
        <v>29595</v>
      </c>
    </row>
    <row r="3070" spans="1:5" x14ac:dyDescent="0.2">
      <c r="A3070" s="27" t="s">
        <v>3291</v>
      </c>
      <c r="B3070" s="27" t="s">
        <v>29596</v>
      </c>
      <c r="C3070" s="27" t="s">
        <v>24279</v>
      </c>
      <c r="D3070" s="27" t="s">
        <v>24280</v>
      </c>
      <c r="E3070" s="27" t="s">
        <v>29597</v>
      </c>
    </row>
    <row r="3071" spans="1:5" x14ac:dyDescent="0.2">
      <c r="A3071" s="27" t="s">
        <v>3292</v>
      </c>
      <c r="B3071" s="27" t="s">
        <v>29598</v>
      </c>
      <c r="C3071" s="27" t="s">
        <v>24279</v>
      </c>
      <c r="D3071" s="27" t="s">
        <v>24280</v>
      </c>
      <c r="E3071" s="27" t="s">
        <v>29599</v>
      </c>
    </row>
    <row r="3072" spans="1:5" x14ac:dyDescent="0.2">
      <c r="A3072" s="27" t="s">
        <v>3293</v>
      </c>
      <c r="B3072" s="27" t="s">
        <v>29600</v>
      </c>
      <c r="C3072" s="27" t="s">
        <v>24283</v>
      </c>
      <c r="D3072" s="27" t="s">
        <v>24280</v>
      </c>
      <c r="E3072" s="27" t="s">
        <v>29601</v>
      </c>
    </row>
    <row r="3073" spans="1:5" x14ac:dyDescent="0.2">
      <c r="A3073" s="27" t="s">
        <v>3294</v>
      </c>
      <c r="B3073" s="27" t="s">
        <v>29602</v>
      </c>
      <c r="C3073" s="27" t="s">
        <v>24279</v>
      </c>
      <c r="D3073" s="27" t="s">
        <v>24280</v>
      </c>
      <c r="E3073" s="27" t="s">
        <v>29603</v>
      </c>
    </row>
    <row r="3074" spans="1:5" x14ac:dyDescent="0.2">
      <c r="A3074" s="27" t="s">
        <v>3295</v>
      </c>
      <c r="B3074" s="27" t="s">
        <v>29604</v>
      </c>
      <c r="C3074" s="27" t="s">
        <v>24283</v>
      </c>
      <c r="D3074" s="27" t="s">
        <v>24280</v>
      </c>
      <c r="E3074" s="27" t="s">
        <v>29605</v>
      </c>
    </row>
    <row r="3075" spans="1:5" x14ac:dyDescent="0.2">
      <c r="A3075" s="27" t="s">
        <v>3296</v>
      </c>
      <c r="B3075" s="27" t="s">
        <v>29606</v>
      </c>
      <c r="C3075" s="27" t="s">
        <v>24279</v>
      </c>
      <c r="D3075" s="27" t="s">
        <v>24280</v>
      </c>
      <c r="E3075" s="27" t="s">
        <v>29607</v>
      </c>
    </row>
    <row r="3076" spans="1:5" x14ac:dyDescent="0.2">
      <c r="A3076" s="27" t="s">
        <v>3297</v>
      </c>
      <c r="B3076" s="27" t="s">
        <v>29608</v>
      </c>
      <c r="C3076" s="27" t="s">
        <v>24279</v>
      </c>
      <c r="D3076" s="27" t="s">
        <v>24280</v>
      </c>
      <c r="E3076" s="27" t="s">
        <v>29609</v>
      </c>
    </row>
    <row r="3077" spans="1:5" x14ac:dyDescent="0.2">
      <c r="A3077" s="27" t="s">
        <v>276</v>
      </c>
      <c r="B3077" s="27" t="s">
        <v>29610</v>
      </c>
      <c r="C3077" s="27" t="s">
        <v>24279</v>
      </c>
      <c r="D3077" s="27" t="s">
        <v>24280</v>
      </c>
      <c r="E3077" s="27" t="s">
        <v>29611</v>
      </c>
    </row>
    <row r="3078" spans="1:5" x14ac:dyDescent="0.2">
      <c r="A3078" s="27" t="s">
        <v>3298</v>
      </c>
      <c r="B3078" s="27" t="s">
        <v>29612</v>
      </c>
      <c r="C3078" s="27" t="s">
        <v>24283</v>
      </c>
      <c r="D3078" s="27" t="s">
        <v>24280</v>
      </c>
      <c r="E3078" s="27" t="s">
        <v>8628</v>
      </c>
    </row>
    <row r="3079" spans="1:5" x14ac:dyDescent="0.2">
      <c r="A3079" s="27" t="s">
        <v>3299</v>
      </c>
      <c r="B3079" s="27" t="s">
        <v>29613</v>
      </c>
      <c r="C3079" s="27" t="s">
        <v>24279</v>
      </c>
      <c r="D3079" s="27" t="s">
        <v>24280</v>
      </c>
      <c r="E3079" s="27" t="s">
        <v>29614</v>
      </c>
    </row>
    <row r="3080" spans="1:5" x14ac:dyDescent="0.2">
      <c r="A3080" s="27" t="s">
        <v>3300</v>
      </c>
      <c r="B3080" s="27" t="s">
        <v>29615</v>
      </c>
      <c r="C3080" s="27" t="s">
        <v>24279</v>
      </c>
      <c r="D3080" s="27" t="s">
        <v>24280</v>
      </c>
      <c r="E3080" s="27" t="s">
        <v>29616</v>
      </c>
    </row>
    <row r="3081" spans="1:5" x14ac:dyDescent="0.2">
      <c r="A3081" s="27" t="s">
        <v>3301</v>
      </c>
      <c r="B3081" s="27" t="s">
        <v>29617</v>
      </c>
      <c r="C3081" s="27" t="s">
        <v>24283</v>
      </c>
      <c r="D3081" s="27" t="s">
        <v>24280</v>
      </c>
      <c r="E3081" s="27" t="s">
        <v>29618</v>
      </c>
    </row>
    <row r="3082" spans="1:5" x14ac:dyDescent="0.2">
      <c r="A3082" s="27" t="s">
        <v>3302</v>
      </c>
      <c r="B3082" s="27" t="s">
        <v>29619</v>
      </c>
      <c r="C3082" s="27" t="s">
        <v>24279</v>
      </c>
      <c r="D3082" s="27" t="s">
        <v>24280</v>
      </c>
      <c r="E3082" s="27" t="s">
        <v>29620</v>
      </c>
    </row>
    <row r="3083" spans="1:5" x14ac:dyDescent="0.2">
      <c r="A3083" s="27" t="s">
        <v>3303</v>
      </c>
      <c r="B3083" s="27" t="s">
        <v>29621</v>
      </c>
      <c r="C3083" s="27" t="s">
        <v>24279</v>
      </c>
      <c r="D3083" s="27" t="s">
        <v>24280</v>
      </c>
      <c r="E3083" s="27" t="s">
        <v>29622</v>
      </c>
    </row>
    <row r="3084" spans="1:5" x14ac:dyDescent="0.2">
      <c r="A3084" s="27" t="s">
        <v>3304</v>
      </c>
      <c r="B3084" s="27" t="s">
        <v>29623</v>
      </c>
      <c r="C3084" s="27" t="s">
        <v>24279</v>
      </c>
      <c r="D3084" s="27" t="s">
        <v>24280</v>
      </c>
      <c r="E3084" s="27" t="s">
        <v>29624</v>
      </c>
    </row>
    <row r="3085" spans="1:5" x14ac:dyDescent="0.2">
      <c r="A3085" s="27" t="s">
        <v>3305</v>
      </c>
      <c r="B3085" s="27" t="s">
        <v>29625</v>
      </c>
      <c r="C3085" s="27" t="s">
        <v>24279</v>
      </c>
      <c r="D3085" s="27" t="s">
        <v>24280</v>
      </c>
      <c r="E3085" s="27" t="s">
        <v>29626</v>
      </c>
    </row>
    <row r="3086" spans="1:5" x14ac:dyDescent="0.2">
      <c r="A3086" s="27" t="s">
        <v>3306</v>
      </c>
      <c r="B3086" s="27" t="s">
        <v>29627</v>
      </c>
      <c r="C3086" s="27" t="s">
        <v>24279</v>
      </c>
      <c r="D3086" s="27" t="s">
        <v>24280</v>
      </c>
      <c r="E3086" s="27" t="s">
        <v>29628</v>
      </c>
    </row>
    <row r="3087" spans="1:5" x14ac:dyDescent="0.2">
      <c r="A3087" s="27" t="s">
        <v>3307</v>
      </c>
      <c r="B3087" s="27" t="s">
        <v>29629</v>
      </c>
      <c r="C3087" s="27" t="s">
        <v>24279</v>
      </c>
      <c r="D3087" s="27" t="s">
        <v>24280</v>
      </c>
      <c r="E3087" s="27" t="s">
        <v>29630</v>
      </c>
    </row>
    <row r="3088" spans="1:5" x14ac:dyDescent="0.2">
      <c r="A3088" s="27" t="s">
        <v>3308</v>
      </c>
      <c r="B3088" s="27" t="s">
        <v>29631</v>
      </c>
      <c r="C3088" s="27" t="s">
        <v>24279</v>
      </c>
      <c r="D3088" s="27" t="s">
        <v>24280</v>
      </c>
      <c r="E3088" s="27" t="s">
        <v>29632</v>
      </c>
    </row>
    <row r="3089" spans="1:5" x14ac:dyDescent="0.2">
      <c r="A3089" s="27" t="s">
        <v>3309</v>
      </c>
      <c r="B3089" s="27" t="s">
        <v>29633</v>
      </c>
      <c r="C3089" s="27" t="s">
        <v>24279</v>
      </c>
      <c r="D3089" s="27" t="s">
        <v>24280</v>
      </c>
      <c r="E3089" s="27" t="s">
        <v>29634</v>
      </c>
    </row>
    <row r="3090" spans="1:5" x14ac:dyDescent="0.2">
      <c r="A3090" s="27" t="s">
        <v>3310</v>
      </c>
      <c r="B3090" s="27" t="s">
        <v>29635</v>
      </c>
      <c r="C3090" s="27" t="s">
        <v>24283</v>
      </c>
      <c r="D3090" s="27" t="s">
        <v>24280</v>
      </c>
      <c r="E3090" s="27" t="s">
        <v>29636</v>
      </c>
    </row>
    <row r="3091" spans="1:5" x14ac:dyDescent="0.2">
      <c r="A3091" s="27" t="s">
        <v>3311</v>
      </c>
      <c r="B3091" s="27" t="s">
        <v>29637</v>
      </c>
      <c r="C3091" s="27" t="s">
        <v>24279</v>
      </c>
      <c r="D3091" s="27" t="s">
        <v>24280</v>
      </c>
      <c r="E3091" s="27" t="s">
        <v>29638</v>
      </c>
    </row>
    <row r="3092" spans="1:5" x14ac:dyDescent="0.2">
      <c r="A3092" s="27" t="s">
        <v>3312</v>
      </c>
      <c r="B3092" s="27" t="s">
        <v>29639</v>
      </c>
      <c r="C3092" s="27" t="s">
        <v>24279</v>
      </c>
      <c r="D3092" s="27" t="s">
        <v>24280</v>
      </c>
      <c r="E3092" s="27" t="s">
        <v>29640</v>
      </c>
    </row>
    <row r="3093" spans="1:5" x14ac:dyDescent="0.2">
      <c r="A3093" s="27" t="s">
        <v>3313</v>
      </c>
      <c r="B3093" s="27" t="s">
        <v>29641</v>
      </c>
      <c r="C3093" s="27" t="s">
        <v>24279</v>
      </c>
      <c r="D3093" s="27" t="s">
        <v>24280</v>
      </c>
      <c r="E3093" s="27" t="s">
        <v>29642</v>
      </c>
    </row>
    <row r="3094" spans="1:5" x14ac:dyDescent="0.2">
      <c r="A3094" s="27" t="s">
        <v>3314</v>
      </c>
      <c r="B3094" s="27" t="s">
        <v>29643</v>
      </c>
      <c r="C3094" s="27" t="s">
        <v>24279</v>
      </c>
      <c r="D3094" s="27" t="s">
        <v>24280</v>
      </c>
      <c r="E3094" s="27" t="s">
        <v>8628</v>
      </c>
    </row>
    <row r="3095" spans="1:5" x14ac:dyDescent="0.2">
      <c r="A3095" s="27" t="s">
        <v>3315</v>
      </c>
      <c r="B3095" s="27" t="s">
        <v>29644</v>
      </c>
      <c r="C3095" s="27" t="s">
        <v>24279</v>
      </c>
      <c r="D3095" s="27" t="s">
        <v>24280</v>
      </c>
      <c r="E3095" s="27" t="s">
        <v>24435</v>
      </c>
    </row>
    <row r="3096" spans="1:5" x14ac:dyDescent="0.2">
      <c r="A3096" s="27" t="s">
        <v>3316</v>
      </c>
      <c r="B3096" s="27" t="s">
        <v>29645</v>
      </c>
      <c r="C3096" s="27" t="s">
        <v>24279</v>
      </c>
      <c r="D3096" s="27" t="s">
        <v>24280</v>
      </c>
      <c r="E3096" s="27" t="s">
        <v>29646</v>
      </c>
    </row>
    <row r="3097" spans="1:5" x14ac:dyDescent="0.2">
      <c r="A3097" s="27" t="s">
        <v>3317</v>
      </c>
      <c r="B3097" s="27" t="s">
        <v>29647</v>
      </c>
      <c r="C3097" s="27" t="s">
        <v>24279</v>
      </c>
      <c r="D3097" s="27" t="s">
        <v>24280</v>
      </c>
      <c r="E3097" s="27" t="s">
        <v>8628</v>
      </c>
    </row>
    <row r="3098" spans="1:5" x14ac:dyDescent="0.2">
      <c r="A3098" s="27" t="s">
        <v>3318</v>
      </c>
      <c r="B3098" s="27" t="s">
        <v>29648</v>
      </c>
      <c r="C3098" s="27" t="s">
        <v>24279</v>
      </c>
      <c r="D3098" s="27" t="s">
        <v>24280</v>
      </c>
      <c r="E3098" s="27" t="s">
        <v>29649</v>
      </c>
    </row>
    <row r="3099" spans="1:5" x14ac:dyDescent="0.2">
      <c r="A3099" s="27" t="s">
        <v>3319</v>
      </c>
      <c r="B3099" s="27" t="s">
        <v>29650</v>
      </c>
      <c r="C3099" s="27" t="s">
        <v>24279</v>
      </c>
      <c r="D3099" s="27" t="s">
        <v>24280</v>
      </c>
      <c r="E3099" s="27" t="s">
        <v>8628</v>
      </c>
    </row>
    <row r="3100" spans="1:5" x14ac:dyDescent="0.2">
      <c r="A3100" s="27" t="s">
        <v>3320</v>
      </c>
      <c r="B3100" s="27" t="s">
        <v>29651</v>
      </c>
      <c r="C3100" s="27" t="s">
        <v>24279</v>
      </c>
      <c r="D3100" s="27" t="s">
        <v>24280</v>
      </c>
      <c r="E3100" s="27" t="s">
        <v>8628</v>
      </c>
    </row>
    <row r="3101" spans="1:5" x14ac:dyDescent="0.2">
      <c r="A3101" s="27" t="s">
        <v>3321</v>
      </c>
      <c r="B3101" s="27" t="s">
        <v>29652</v>
      </c>
      <c r="C3101" s="27" t="s">
        <v>24279</v>
      </c>
      <c r="D3101" s="27" t="s">
        <v>24280</v>
      </c>
      <c r="E3101" s="27" t="s">
        <v>8628</v>
      </c>
    </row>
    <row r="3102" spans="1:5" x14ac:dyDescent="0.2">
      <c r="A3102" s="27" t="s">
        <v>3322</v>
      </c>
      <c r="B3102" s="27" t="s">
        <v>29653</v>
      </c>
      <c r="C3102" s="27" t="s">
        <v>24279</v>
      </c>
      <c r="D3102" s="27" t="s">
        <v>24280</v>
      </c>
      <c r="E3102" s="27" t="s">
        <v>29654</v>
      </c>
    </row>
    <row r="3103" spans="1:5" x14ac:dyDescent="0.2">
      <c r="A3103" s="27" t="s">
        <v>3323</v>
      </c>
      <c r="B3103" s="27" t="s">
        <v>29655</v>
      </c>
      <c r="C3103" s="27" t="s">
        <v>24279</v>
      </c>
      <c r="D3103" s="27" t="s">
        <v>24280</v>
      </c>
      <c r="E3103" s="27" t="s">
        <v>29656</v>
      </c>
    </row>
    <row r="3104" spans="1:5" x14ac:dyDescent="0.2">
      <c r="A3104" s="27" t="s">
        <v>3324</v>
      </c>
      <c r="B3104" s="27" t="s">
        <v>29657</v>
      </c>
      <c r="C3104" s="27" t="s">
        <v>24279</v>
      </c>
      <c r="D3104" s="27" t="s">
        <v>24280</v>
      </c>
      <c r="E3104" s="27" t="s">
        <v>29658</v>
      </c>
    </row>
    <row r="3105" spans="1:5" x14ac:dyDescent="0.2">
      <c r="A3105" s="27" t="s">
        <v>3325</v>
      </c>
      <c r="B3105" s="27" t="s">
        <v>29659</v>
      </c>
      <c r="C3105" s="27" t="s">
        <v>24279</v>
      </c>
      <c r="D3105" s="27" t="s">
        <v>24280</v>
      </c>
      <c r="E3105" s="27" t="s">
        <v>8628</v>
      </c>
    </row>
    <row r="3106" spans="1:5" x14ac:dyDescent="0.2">
      <c r="A3106" s="27" t="s">
        <v>3326</v>
      </c>
      <c r="B3106" s="27" t="s">
        <v>29660</v>
      </c>
      <c r="C3106" s="27" t="s">
        <v>24283</v>
      </c>
      <c r="D3106" s="27" t="s">
        <v>24280</v>
      </c>
      <c r="E3106" s="27" t="s">
        <v>29661</v>
      </c>
    </row>
    <row r="3107" spans="1:5" x14ac:dyDescent="0.2">
      <c r="A3107" s="27" t="s">
        <v>346</v>
      </c>
      <c r="B3107" s="27" t="s">
        <v>29662</v>
      </c>
      <c r="C3107" s="27" t="s">
        <v>24279</v>
      </c>
      <c r="D3107" s="27" t="s">
        <v>24280</v>
      </c>
      <c r="E3107" s="27" t="s">
        <v>29663</v>
      </c>
    </row>
    <row r="3108" spans="1:5" x14ac:dyDescent="0.2">
      <c r="A3108" s="27" t="s">
        <v>3327</v>
      </c>
      <c r="B3108" s="27" t="s">
        <v>29664</v>
      </c>
      <c r="C3108" s="27" t="s">
        <v>24279</v>
      </c>
      <c r="D3108" s="27" t="s">
        <v>24280</v>
      </c>
      <c r="E3108" s="27" t="s">
        <v>29665</v>
      </c>
    </row>
    <row r="3109" spans="1:5" x14ac:dyDescent="0.2">
      <c r="A3109" s="27" t="s">
        <v>3328</v>
      </c>
      <c r="B3109" s="27" t="s">
        <v>29666</v>
      </c>
      <c r="C3109" s="27" t="s">
        <v>24279</v>
      </c>
      <c r="D3109" s="27" t="s">
        <v>24280</v>
      </c>
      <c r="E3109" s="27" t="s">
        <v>29667</v>
      </c>
    </row>
    <row r="3110" spans="1:5" x14ac:dyDescent="0.2">
      <c r="A3110" s="27" t="s">
        <v>3329</v>
      </c>
      <c r="B3110" s="27" t="s">
        <v>29668</v>
      </c>
      <c r="C3110" s="27" t="s">
        <v>24279</v>
      </c>
      <c r="D3110" s="27" t="s">
        <v>24280</v>
      </c>
      <c r="E3110" s="27" t="s">
        <v>29669</v>
      </c>
    </row>
    <row r="3111" spans="1:5" x14ac:dyDescent="0.2">
      <c r="A3111" s="27" t="s">
        <v>3330</v>
      </c>
      <c r="B3111" s="27" t="s">
        <v>29670</v>
      </c>
      <c r="C3111" s="27" t="s">
        <v>24283</v>
      </c>
      <c r="D3111" s="27" t="s">
        <v>24280</v>
      </c>
      <c r="E3111" s="27" t="s">
        <v>8628</v>
      </c>
    </row>
    <row r="3112" spans="1:5" x14ac:dyDescent="0.2">
      <c r="A3112" s="27" t="s">
        <v>3331</v>
      </c>
      <c r="B3112" s="27" t="s">
        <v>29671</v>
      </c>
      <c r="C3112" s="27" t="s">
        <v>24279</v>
      </c>
      <c r="D3112" s="27" t="s">
        <v>24280</v>
      </c>
      <c r="E3112" s="27" t="s">
        <v>29672</v>
      </c>
    </row>
    <row r="3113" spans="1:5" x14ac:dyDescent="0.2">
      <c r="A3113" s="27" t="s">
        <v>182</v>
      </c>
      <c r="B3113" s="27" t="s">
        <v>29673</v>
      </c>
      <c r="C3113" s="27" t="s">
        <v>24283</v>
      </c>
      <c r="D3113" s="27" t="s">
        <v>24280</v>
      </c>
      <c r="E3113" s="27" t="s">
        <v>29674</v>
      </c>
    </row>
    <row r="3114" spans="1:5" x14ac:dyDescent="0.2">
      <c r="A3114" s="27" t="s">
        <v>3332</v>
      </c>
      <c r="B3114" s="27" t="s">
        <v>29675</v>
      </c>
      <c r="C3114" s="27" t="s">
        <v>24283</v>
      </c>
      <c r="D3114" s="27" t="s">
        <v>24280</v>
      </c>
      <c r="E3114" s="27" t="s">
        <v>29676</v>
      </c>
    </row>
    <row r="3115" spans="1:5" x14ac:dyDescent="0.2">
      <c r="A3115" s="27" t="s">
        <v>3333</v>
      </c>
      <c r="B3115" s="27" t="s">
        <v>29677</v>
      </c>
      <c r="C3115" s="27" t="s">
        <v>24279</v>
      </c>
      <c r="D3115" s="27" t="s">
        <v>24280</v>
      </c>
      <c r="E3115" s="27" t="s">
        <v>29678</v>
      </c>
    </row>
    <row r="3116" spans="1:5" x14ac:dyDescent="0.2">
      <c r="A3116" s="27" t="s">
        <v>3334</v>
      </c>
      <c r="B3116" s="27" t="s">
        <v>29679</v>
      </c>
      <c r="C3116" s="27" t="s">
        <v>24279</v>
      </c>
      <c r="D3116" s="27" t="s">
        <v>24280</v>
      </c>
      <c r="E3116" s="27" t="s">
        <v>29680</v>
      </c>
    </row>
    <row r="3117" spans="1:5" x14ac:dyDescent="0.2">
      <c r="A3117" s="27" t="s">
        <v>3335</v>
      </c>
      <c r="B3117" s="27" t="s">
        <v>29681</v>
      </c>
      <c r="C3117" s="27" t="s">
        <v>24283</v>
      </c>
      <c r="D3117" s="27" t="s">
        <v>24280</v>
      </c>
      <c r="E3117" s="27" t="s">
        <v>29682</v>
      </c>
    </row>
    <row r="3118" spans="1:5" x14ac:dyDescent="0.2">
      <c r="A3118" s="27" t="s">
        <v>3336</v>
      </c>
      <c r="B3118" s="27" t="s">
        <v>29683</v>
      </c>
      <c r="C3118" s="27" t="s">
        <v>24279</v>
      </c>
      <c r="D3118" s="27" t="s">
        <v>24280</v>
      </c>
      <c r="E3118" s="27" t="s">
        <v>29684</v>
      </c>
    </row>
    <row r="3119" spans="1:5" x14ac:dyDescent="0.2">
      <c r="A3119" s="27" t="s">
        <v>3337</v>
      </c>
      <c r="B3119" s="27" t="s">
        <v>29685</v>
      </c>
      <c r="C3119" s="27" t="s">
        <v>24279</v>
      </c>
      <c r="D3119" s="27" t="s">
        <v>24280</v>
      </c>
      <c r="E3119" s="27" t="s">
        <v>29686</v>
      </c>
    </row>
    <row r="3120" spans="1:5" x14ac:dyDescent="0.2">
      <c r="A3120" s="27" t="s">
        <v>3338</v>
      </c>
      <c r="B3120" s="27" t="s">
        <v>29687</v>
      </c>
      <c r="C3120" s="27" t="s">
        <v>24279</v>
      </c>
      <c r="D3120" s="27" t="s">
        <v>24280</v>
      </c>
      <c r="E3120" s="27" t="s">
        <v>29688</v>
      </c>
    </row>
    <row r="3121" spans="1:5" x14ac:dyDescent="0.2">
      <c r="A3121" s="27" t="s">
        <v>347</v>
      </c>
      <c r="B3121" s="27" t="s">
        <v>29689</v>
      </c>
      <c r="C3121" s="27" t="s">
        <v>24279</v>
      </c>
      <c r="D3121" s="27" t="s">
        <v>24280</v>
      </c>
      <c r="E3121" s="27" t="s">
        <v>29690</v>
      </c>
    </row>
    <row r="3122" spans="1:5" x14ac:dyDescent="0.2">
      <c r="A3122" s="27" t="s">
        <v>348</v>
      </c>
      <c r="B3122" s="27" t="s">
        <v>29691</v>
      </c>
      <c r="C3122" s="27" t="s">
        <v>24279</v>
      </c>
      <c r="D3122" s="27" t="s">
        <v>24280</v>
      </c>
      <c r="E3122" s="27" t="s">
        <v>29692</v>
      </c>
    </row>
    <row r="3123" spans="1:5" x14ac:dyDescent="0.2">
      <c r="A3123" s="27" t="s">
        <v>3339</v>
      </c>
      <c r="B3123" s="27" t="s">
        <v>29693</v>
      </c>
      <c r="C3123" s="27" t="s">
        <v>24283</v>
      </c>
      <c r="D3123" s="27" t="s">
        <v>24280</v>
      </c>
      <c r="E3123" s="27" t="s">
        <v>8628</v>
      </c>
    </row>
    <row r="3124" spans="1:5" x14ac:dyDescent="0.2">
      <c r="A3124" s="27" t="s">
        <v>3340</v>
      </c>
      <c r="B3124" s="27" t="s">
        <v>29694</v>
      </c>
      <c r="C3124" s="27" t="s">
        <v>24279</v>
      </c>
      <c r="D3124" s="27" t="s">
        <v>24280</v>
      </c>
      <c r="E3124" s="27" t="s">
        <v>8628</v>
      </c>
    </row>
    <row r="3125" spans="1:5" x14ac:dyDescent="0.2">
      <c r="A3125" s="27" t="s">
        <v>3341</v>
      </c>
      <c r="B3125" s="27" t="s">
        <v>29695</v>
      </c>
      <c r="C3125" s="27" t="s">
        <v>24279</v>
      </c>
      <c r="D3125" s="27" t="s">
        <v>24280</v>
      </c>
      <c r="E3125" s="27" t="s">
        <v>29696</v>
      </c>
    </row>
    <row r="3126" spans="1:5" x14ac:dyDescent="0.2">
      <c r="A3126" s="27" t="s">
        <v>3342</v>
      </c>
      <c r="B3126" s="27" t="s">
        <v>29697</v>
      </c>
      <c r="C3126" s="27" t="s">
        <v>24279</v>
      </c>
      <c r="D3126" s="27" t="s">
        <v>24280</v>
      </c>
      <c r="E3126" s="27" t="s">
        <v>8628</v>
      </c>
    </row>
    <row r="3127" spans="1:5" x14ac:dyDescent="0.2">
      <c r="A3127" s="27" t="s">
        <v>3343</v>
      </c>
      <c r="B3127" s="27" t="s">
        <v>29698</v>
      </c>
      <c r="C3127" s="27" t="s">
        <v>24279</v>
      </c>
      <c r="D3127" s="27" t="s">
        <v>24280</v>
      </c>
      <c r="E3127" s="27" t="s">
        <v>29699</v>
      </c>
    </row>
    <row r="3128" spans="1:5" x14ac:dyDescent="0.2">
      <c r="A3128" s="27" t="s">
        <v>183</v>
      </c>
      <c r="B3128" s="27" t="s">
        <v>29700</v>
      </c>
      <c r="C3128" s="27" t="s">
        <v>24279</v>
      </c>
      <c r="D3128" s="27" t="s">
        <v>24280</v>
      </c>
      <c r="E3128" s="27" t="s">
        <v>29701</v>
      </c>
    </row>
    <row r="3129" spans="1:5" x14ac:dyDescent="0.2">
      <c r="A3129" s="27" t="s">
        <v>3344</v>
      </c>
      <c r="B3129" s="27" t="s">
        <v>29702</v>
      </c>
      <c r="C3129" s="27" t="s">
        <v>24279</v>
      </c>
      <c r="D3129" s="27" t="s">
        <v>24280</v>
      </c>
      <c r="E3129" s="27" t="s">
        <v>29703</v>
      </c>
    </row>
    <row r="3130" spans="1:5" x14ac:dyDescent="0.2">
      <c r="A3130" s="27" t="s">
        <v>3345</v>
      </c>
      <c r="B3130" s="27" t="s">
        <v>29704</v>
      </c>
      <c r="C3130" s="27" t="s">
        <v>24279</v>
      </c>
      <c r="D3130" s="27" t="s">
        <v>24280</v>
      </c>
      <c r="E3130" s="27" t="s">
        <v>29705</v>
      </c>
    </row>
    <row r="3131" spans="1:5" x14ac:dyDescent="0.2">
      <c r="A3131" s="27" t="s">
        <v>3346</v>
      </c>
      <c r="B3131" s="27" t="s">
        <v>29706</v>
      </c>
      <c r="C3131" s="27" t="s">
        <v>24279</v>
      </c>
      <c r="D3131" s="27" t="s">
        <v>24280</v>
      </c>
      <c r="E3131" s="27" t="s">
        <v>29707</v>
      </c>
    </row>
    <row r="3132" spans="1:5" x14ac:dyDescent="0.2">
      <c r="A3132" s="27" t="s">
        <v>3347</v>
      </c>
      <c r="B3132" s="27" t="s">
        <v>29708</v>
      </c>
      <c r="C3132" s="27" t="s">
        <v>24279</v>
      </c>
      <c r="D3132" s="27" t="s">
        <v>24280</v>
      </c>
      <c r="E3132" s="27" t="s">
        <v>8628</v>
      </c>
    </row>
    <row r="3133" spans="1:5" x14ac:dyDescent="0.2">
      <c r="A3133" s="27" t="s">
        <v>3348</v>
      </c>
      <c r="B3133" s="27" t="s">
        <v>29709</v>
      </c>
      <c r="C3133" s="27" t="s">
        <v>24279</v>
      </c>
      <c r="D3133" s="27" t="s">
        <v>24280</v>
      </c>
      <c r="E3133" s="27" t="s">
        <v>29710</v>
      </c>
    </row>
    <row r="3134" spans="1:5" x14ac:dyDescent="0.2">
      <c r="A3134" s="27" t="s">
        <v>3349</v>
      </c>
      <c r="B3134" s="27" t="s">
        <v>29711</v>
      </c>
      <c r="C3134" s="27" t="s">
        <v>24279</v>
      </c>
      <c r="D3134" s="27" t="s">
        <v>24280</v>
      </c>
      <c r="E3134" s="27" t="s">
        <v>29712</v>
      </c>
    </row>
    <row r="3135" spans="1:5" x14ac:dyDescent="0.2">
      <c r="A3135" s="27" t="s">
        <v>3350</v>
      </c>
      <c r="B3135" s="27" t="s">
        <v>29713</v>
      </c>
      <c r="C3135" s="27" t="s">
        <v>24279</v>
      </c>
      <c r="D3135" s="27" t="s">
        <v>24280</v>
      </c>
      <c r="E3135" s="27" t="s">
        <v>29714</v>
      </c>
    </row>
    <row r="3136" spans="1:5" x14ac:dyDescent="0.2">
      <c r="A3136" s="27" t="s">
        <v>3351</v>
      </c>
      <c r="B3136" s="27" t="s">
        <v>29715</v>
      </c>
      <c r="C3136" s="27" t="s">
        <v>24279</v>
      </c>
      <c r="D3136" s="27" t="s">
        <v>24280</v>
      </c>
      <c r="E3136" s="27" t="s">
        <v>29716</v>
      </c>
    </row>
    <row r="3137" spans="1:5" x14ac:dyDescent="0.2">
      <c r="A3137" s="27" t="s">
        <v>3352</v>
      </c>
      <c r="B3137" s="27" t="s">
        <v>29717</v>
      </c>
      <c r="C3137" s="27" t="s">
        <v>24283</v>
      </c>
      <c r="D3137" s="27" t="s">
        <v>24280</v>
      </c>
      <c r="E3137" s="27" t="s">
        <v>29718</v>
      </c>
    </row>
    <row r="3138" spans="1:5" x14ac:dyDescent="0.2">
      <c r="A3138" s="27" t="s">
        <v>3353</v>
      </c>
      <c r="B3138" s="27" t="s">
        <v>29719</v>
      </c>
      <c r="C3138" s="27" t="s">
        <v>24279</v>
      </c>
      <c r="D3138" s="27" t="s">
        <v>24280</v>
      </c>
      <c r="E3138" s="27" t="s">
        <v>29720</v>
      </c>
    </row>
    <row r="3139" spans="1:5" x14ac:dyDescent="0.2">
      <c r="A3139" s="27" t="s">
        <v>3354</v>
      </c>
      <c r="B3139" s="27" t="s">
        <v>29721</v>
      </c>
      <c r="C3139" s="27" t="s">
        <v>24279</v>
      </c>
      <c r="D3139" s="27" t="s">
        <v>24280</v>
      </c>
      <c r="E3139" s="27" t="s">
        <v>29722</v>
      </c>
    </row>
    <row r="3140" spans="1:5" x14ac:dyDescent="0.2">
      <c r="A3140" s="27" t="s">
        <v>3355</v>
      </c>
      <c r="B3140" s="27" t="s">
        <v>29723</v>
      </c>
      <c r="C3140" s="27" t="s">
        <v>24279</v>
      </c>
      <c r="D3140" s="27" t="s">
        <v>24280</v>
      </c>
      <c r="E3140" s="27" t="s">
        <v>29724</v>
      </c>
    </row>
    <row r="3141" spans="1:5" x14ac:dyDescent="0.2">
      <c r="A3141" s="27" t="s">
        <v>3356</v>
      </c>
      <c r="B3141" s="27" t="s">
        <v>29725</v>
      </c>
      <c r="C3141" s="27" t="s">
        <v>24279</v>
      </c>
      <c r="D3141" s="27" t="s">
        <v>24280</v>
      </c>
      <c r="E3141" s="27" t="s">
        <v>29726</v>
      </c>
    </row>
    <row r="3142" spans="1:5" x14ac:dyDescent="0.2">
      <c r="A3142" s="27" t="s">
        <v>3357</v>
      </c>
      <c r="B3142" s="27" t="s">
        <v>29727</v>
      </c>
      <c r="C3142" s="27" t="s">
        <v>24279</v>
      </c>
      <c r="D3142" s="27" t="s">
        <v>24280</v>
      </c>
      <c r="E3142" s="27" t="s">
        <v>29728</v>
      </c>
    </row>
    <row r="3143" spans="1:5" x14ac:dyDescent="0.2">
      <c r="A3143" s="27" t="s">
        <v>3358</v>
      </c>
      <c r="B3143" s="27" t="s">
        <v>29729</v>
      </c>
      <c r="C3143" s="27" t="s">
        <v>24283</v>
      </c>
      <c r="D3143" s="27" t="s">
        <v>24280</v>
      </c>
      <c r="E3143" s="27" t="s">
        <v>29730</v>
      </c>
    </row>
    <row r="3144" spans="1:5" x14ac:dyDescent="0.2">
      <c r="A3144" s="27" t="s">
        <v>184</v>
      </c>
      <c r="B3144" s="27" t="s">
        <v>29731</v>
      </c>
      <c r="C3144" s="27" t="s">
        <v>24279</v>
      </c>
      <c r="D3144" s="27" t="s">
        <v>24280</v>
      </c>
      <c r="E3144" s="27" t="s">
        <v>8628</v>
      </c>
    </row>
    <row r="3145" spans="1:5" x14ac:dyDescent="0.2">
      <c r="A3145" s="27" t="s">
        <v>3359</v>
      </c>
      <c r="B3145" s="27" t="s">
        <v>29732</v>
      </c>
      <c r="C3145" s="27" t="s">
        <v>24279</v>
      </c>
      <c r="D3145" s="27" t="s">
        <v>24280</v>
      </c>
      <c r="E3145" s="27" t="s">
        <v>8628</v>
      </c>
    </row>
    <row r="3146" spans="1:5" x14ac:dyDescent="0.2">
      <c r="A3146" s="27" t="s">
        <v>3360</v>
      </c>
      <c r="B3146" s="27" t="s">
        <v>29733</v>
      </c>
      <c r="C3146" s="27" t="s">
        <v>24283</v>
      </c>
      <c r="D3146" s="27" t="s">
        <v>24280</v>
      </c>
      <c r="E3146" s="27" t="s">
        <v>29734</v>
      </c>
    </row>
    <row r="3147" spans="1:5" x14ac:dyDescent="0.2">
      <c r="A3147" s="27" t="s">
        <v>3361</v>
      </c>
      <c r="B3147" s="27" t="s">
        <v>29735</v>
      </c>
      <c r="C3147" s="27" t="s">
        <v>24279</v>
      </c>
      <c r="D3147" s="27" t="s">
        <v>24280</v>
      </c>
      <c r="E3147" s="27" t="s">
        <v>29736</v>
      </c>
    </row>
    <row r="3148" spans="1:5" x14ac:dyDescent="0.2">
      <c r="A3148" s="27" t="s">
        <v>3362</v>
      </c>
      <c r="B3148" s="27" t="s">
        <v>29737</v>
      </c>
      <c r="C3148" s="27" t="s">
        <v>24279</v>
      </c>
      <c r="D3148" s="27" t="s">
        <v>24280</v>
      </c>
      <c r="E3148" s="27" t="s">
        <v>8628</v>
      </c>
    </row>
    <row r="3149" spans="1:5" x14ac:dyDescent="0.2">
      <c r="A3149" s="27" t="s">
        <v>3363</v>
      </c>
      <c r="B3149" s="27" t="s">
        <v>29738</v>
      </c>
      <c r="C3149" s="27" t="s">
        <v>24279</v>
      </c>
      <c r="D3149" s="27" t="s">
        <v>24280</v>
      </c>
      <c r="E3149" s="27" t="s">
        <v>29739</v>
      </c>
    </row>
    <row r="3150" spans="1:5" x14ac:dyDescent="0.2">
      <c r="A3150" s="27" t="s">
        <v>3364</v>
      </c>
      <c r="B3150" s="27" t="s">
        <v>29740</v>
      </c>
      <c r="C3150" s="27" t="s">
        <v>24279</v>
      </c>
      <c r="D3150" s="27" t="s">
        <v>24280</v>
      </c>
      <c r="E3150" s="27" t="s">
        <v>29741</v>
      </c>
    </row>
    <row r="3151" spans="1:5" x14ac:dyDescent="0.2">
      <c r="A3151" s="27" t="s">
        <v>3365</v>
      </c>
      <c r="B3151" s="27" t="s">
        <v>29742</v>
      </c>
      <c r="C3151" s="27" t="s">
        <v>24279</v>
      </c>
      <c r="D3151" s="27" t="s">
        <v>24280</v>
      </c>
      <c r="E3151" s="27" t="s">
        <v>29743</v>
      </c>
    </row>
    <row r="3152" spans="1:5" x14ac:dyDescent="0.2">
      <c r="A3152" s="27" t="s">
        <v>3366</v>
      </c>
      <c r="B3152" s="27" t="s">
        <v>29744</v>
      </c>
      <c r="C3152" s="27" t="s">
        <v>24279</v>
      </c>
      <c r="D3152" s="27" t="s">
        <v>24280</v>
      </c>
      <c r="E3152" s="27" t="s">
        <v>8628</v>
      </c>
    </row>
    <row r="3153" spans="1:5" x14ac:dyDescent="0.2">
      <c r="A3153" s="27" t="s">
        <v>3367</v>
      </c>
      <c r="B3153" s="27" t="s">
        <v>29745</v>
      </c>
      <c r="C3153" s="27" t="s">
        <v>24279</v>
      </c>
      <c r="D3153" s="27" t="s">
        <v>24280</v>
      </c>
      <c r="E3153" s="27" t="s">
        <v>29746</v>
      </c>
    </row>
    <row r="3154" spans="1:5" x14ac:dyDescent="0.2">
      <c r="A3154" s="27" t="s">
        <v>3368</v>
      </c>
      <c r="B3154" s="27" t="s">
        <v>29747</v>
      </c>
      <c r="C3154" s="27" t="s">
        <v>24279</v>
      </c>
      <c r="D3154" s="27" t="s">
        <v>24280</v>
      </c>
      <c r="E3154" s="27" t="s">
        <v>8628</v>
      </c>
    </row>
    <row r="3155" spans="1:5" x14ac:dyDescent="0.2">
      <c r="A3155" s="27" t="s">
        <v>3369</v>
      </c>
      <c r="B3155" s="27" t="s">
        <v>29748</v>
      </c>
      <c r="C3155" s="27" t="s">
        <v>24283</v>
      </c>
      <c r="D3155" s="27" t="s">
        <v>24280</v>
      </c>
      <c r="E3155" s="27" t="s">
        <v>29749</v>
      </c>
    </row>
    <row r="3156" spans="1:5" x14ac:dyDescent="0.2">
      <c r="A3156" s="27" t="s">
        <v>3370</v>
      </c>
      <c r="B3156" s="27" t="s">
        <v>29750</v>
      </c>
      <c r="C3156" s="27" t="s">
        <v>24279</v>
      </c>
      <c r="D3156" s="27" t="s">
        <v>24280</v>
      </c>
      <c r="E3156" s="27" t="s">
        <v>29751</v>
      </c>
    </row>
    <row r="3157" spans="1:5" x14ac:dyDescent="0.2">
      <c r="A3157" s="27" t="s">
        <v>3371</v>
      </c>
      <c r="B3157" s="27" t="s">
        <v>29752</v>
      </c>
      <c r="C3157" s="27" t="s">
        <v>24279</v>
      </c>
      <c r="D3157" s="27" t="s">
        <v>24280</v>
      </c>
      <c r="E3157" s="27" t="s">
        <v>29753</v>
      </c>
    </row>
    <row r="3158" spans="1:5" x14ac:dyDescent="0.2">
      <c r="A3158" s="27" t="s">
        <v>3372</v>
      </c>
      <c r="B3158" s="27" t="s">
        <v>29754</v>
      </c>
      <c r="C3158" s="27" t="s">
        <v>24279</v>
      </c>
      <c r="D3158" s="27" t="s">
        <v>24280</v>
      </c>
      <c r="E3158" s="27" t="s">
        <v>29755</v>
      </c>
    </row>
    <row r="3159" spans="1:5" x14ac:dyDescent="0.2">
      <c r="A3159" s="27" t="s">
        <v>3373</v>
      </c>
      <c r="B3159" s="27" t="s">
        <v>29756</v>
      </c>
      <c r="C3159" s="27" t="s">
        <v>24279</v>
      </c>
      <c r="D3159" s="27" t="s">
        <v>24280</v>
      </c>
      <c r="E3159" s="27" t="s">
        <v>29757</v>
      </c>
    </row>
    <row r="3160" spans="1:5" x14ac:dyDescent="0.2">
      <c r="A3160" s="27" t="s">
        <v>3374</v>
      </c>
      <c r="B3160" s="27" t="s">
        <v>29758</v>
      </c>
      <c r="C3160" s="27" t="s">
        <v>24283</v>
      </c>
      <c r="D3160" s="27" t="s">
        <v>24280</v>
      </c>
      <c r="E3160" s="27" t="s">
        <v>29759</v>
      </c>
    </row>
    <row r="3161" spans="1:5" x14ac:dyDescent="0.2">
      <c r="A3161" s="27" t="s">
        <v>3375</v>
      </c>
      <c r="B3161" s="27" t="s">
        <v>29760</v>
      </c>
      <c r="C3161" s="27" t="s">
        <v>24283</v>
      </c>
      <c r="D3161" s="27" t="s">
        <v>24280</v>
      </c>
      <c r="E3161" s="27" t="s">
        <v>29761</v>
      </c>
    </row>
    <row r="3162" spans="1:5" x14ac:dyDescent="0.2">
      <c r="A3162" s="27" t="s">
        <v>3376</v>
      </c>
      <c r="B3162" s="27" t="s">
        <v>29762</v>
      </c>
      <c r="C3162" s="27" t="s">
        <v>24279</v>
      </c>
      <c r="D3162" s="27" t="s">
        <v>24280</v>
      </c>
      <c r="E3162" s="27" t="s">
        <v>29763</v>
      </c>
    </row>
    <row r="3163" spans="1:5" x14ac:dyDescent="0.2">
      <c r="A3163" s="27" t="s">
        <v>3377</v>
      </c>
      <c r="B3163" s="27" t="s">
        <v>29764</v>
      </c>
      <c r="C3163" s="27" t="s">
        <v>24279</v>
      </c>
      <c r="D3163" s="27" t="s">
        <v>24280</v>
      </c>
      <c r="E3163" s="27" t="s">
        <v>29765</v>
      </c>
    </row>
    <row r="3164" spans="1:5" x14ac:dyDescent="0.2">
      <c r="A3164" s="27" t="s">
        <v>3378</v>
      </c>
      <c r="B3164" s="27" t="s">
        <v>29766</v>
      </c>
      <c r="C3164" s="27" t="s">
        <v>24283</v>
      </c>
      <c r="D3164" s="27" t="s">
        <v>24280</v>
      </c>
      <c r="E3164" s="27" t="s">
        <v>29767</v>
      </c>
    </row>
    <row r="3165" spans="1:5" x14ac:dyDescent="0.2">
      <c r="A3165" s="27" t="s">
        <v>3379</v>
      </c>
      <c r="B3165" s="27" t="s">
        <v>29768</v>
      </c>
      <c r="C3165" s="27" t="s">
        <v>24279</v>
      </c>
      <c r="D3165" s="27" t="s">
        <v>24280</v>
      </c>
      <c r="E3165" s="27" t="s">
        <v>29769</v>
      </c>
    </row>
    <row r="3166" spans="1:5" x14ac:dyDescent="0.2">
      <c r="A3166" s="27" t="s">
        <v>3380</v>
      </c>
      <c r="B3166" s="27" t="s">
        <v>29770</v>
      </c>
      <c r="C3166" s="27" t="s">
        <v>24279</v>
      </c>
      <c r="D3166" s="27" t="s">
        <v>24280</v>
      </c>
      <c r="E3166" s="27" t="s">
        <v>29771</v>
      </c>
    </row>
    <row r="3167" spans="1:5" x14ac:dyDescent="0.2">
      <c r="A3167" s="27" t="s">
        <v>3381</v>
      </c>
      <c r="B3167" s="27" t="s">
        <v>29772</v>
      </c>
      <c r="C3167" s="27" t="s">
        <v>24279</v>
      </c>
      <c r="D3167" s="27" t="s">
        <v>24280</v>
      </c>
      <c r="E3167" s="27" t="s">
        <v>29773</v>
      </c>
    </row>
    <row r="3168" spans="1:5" x14ac:dyDescent="0.2">
      <c r="A3168" s="27" t="s">
        <v>3382</v>
      </c>
      <c r="B3168" s="27" t="s">
        <v>29774</v>
      </c>
      <c r="C3168" s="27" t="s">
        <v>24279</v>
      </c>
      <c r="D3168" s="27" t="s">
        <v>24280</v>
      </c>
      <c r="E3168" s="27" t="s">
        <v>8628</v>
      </c>
    </row>
    <row r="3169" spans="1:5" x14ac:dyDescent="0.2">
      <c r="A3169" s="27" t="s">
        <v>3383</v>
      </c>
      <c r="B3169" s="27" t="s">
        <v>29775</v>
      </c>
      <c r="C3169" s="27" t="s">
        <v>24279</v>
      </c>
      <c r="D3169" s="27" t="s">
        <v>24280</v>
      </c>
      <c r="E3169" s="27" t="s">
        <v>29776</v>
      </c>
    </row>
    <row r="3170" spans="1:5" x14ac:dyDescent="0.2">
      <c r="A3170" s="27" t="s">
        <v>3384</v>
      </c>
      <c r="B3170" s="27" t="s">
        <v>29777</v>
      </c>
      <c r="C3170" s="27" t="s">
        <v>24279</v>
      </c>
      <c r="D3170" s="27" t="s">
        <v>24280</v>
      </c>
      <c r="E3170" s="27" t="s">
        <v>29778</v>
      </c>
    </row>
    <row r="3171" spans="1:5" x14ac:dyDescent="0.2">
      <c r="A3171" s="27" t="s">
        <v>3385</v>
      </c>
      <c r="B3171" s="27" t="s">
        <v>29779</v>
      </c>
      <c r="C3171" s="27" t="s">
        <v>24283</v>
      </c>
      <c r="D3171" s="27" t="s">
        <v>24280</v>
      </c>
      <c r="E3171" s="27" t="s">
        <v>24371</v>
      </c>
    </row>
    <row r="3172" spans="1:5" x14ac:dyDescent="0.2">
      <c r="A3172" s="27" t="s">
        <v>3386</v>
      </c>
      <c r="B3172" s="27" t="s">
        <v>29780</v>
      </c>
      <c r="C3172" s="27" t="s">
        <v>24279</v>
      </c>
      <c r="D3172" s="27" t="s">
        <v>24280</v>
      </c>
      <c r="E3172" s="27" t="s">
        <v>29781</v>
      </c>
    </row>
    <row r="3173" spans="1:5" x14ac:dyDescent="0.2">
      <c r="A3173" s="27" t="s">
        <v>3387</v>
      </c>
      <c r="B3173" s="27" t="s">
        <v>29782</v>
      </c>
      <c r="C3173" s="27" t="s">
        <v>24279</v>
      </c>
      <c r="D3173" s="27" t="s">
        <v>24280</v>
      </c>
      <c r="E3173" s="27" t="s">
        <v>29783</v>
      </c>
    </row>
    <row r="3174" spans="1:5" x14ac:dyDescent="0.2">
      <c r="A3174" s="27" t="s">
        <v>3388</v>
      </c>
      <c r="B3174" s="27" t="s">
        <v>29784</v>
      </c>
      <c r="C3174" s="27" t="s">
        <v>24279</v>
      </c>
      <c r="D3174" s="27" t="s">
        <v>24280</v>
      </c>
      <c r="E3174" s="27" t="s">
        <v>29785</v>
      </c>
    </row>
    <row r="3175" spans="1:5" x14ac:dyDescent="0.2">
      <c r="A3175" s="27" t="s">
        <v>3389</v>
      </c>
      <c r="B3175" s="27" t="s">
        <v>29786</v>
      </c>
      <c r="C3175" s="27" t="s">
        <v>24283</v>
      </c>
      <c r="D3175" s="27" t="s">
        <v>24280</v>
      </c>
      <c r="E3175" s="27" t="s">
        <v>29787</v>
      </c>
    </row>
    <row r="3176" spans="1:5" x14ac:dyDescent="0.2">
      <c r="A3176" s="27" t="s">
        <v>3390</v>
      </c>
      <c r="B3176" s="27" t="s">
        <v>29788</v>
      </c>
      <c r="C3176" s="27" t="s">
        <v>24279</v>
      </c>
      <c r="D3176" s="27" t="s">
        <v>24280</v>
      </c>
      <c r="E3176" s="27" t="s">
        <v>29789</v>
      </c>
    </row>
    <row r="3177" spans="1:5" x14ac:dyDescent="0.2">
      <c r="A3177" s="27" t="s">
        <v>3391</v>
      </c>
      <c r="B3177" s="27" t="s">
        <v>29790</v>
      </c>
      <c r="C3177" s="27" t="s">
        <v>24279</v>
      </c>
      <c r="D3177" s="27" t="s">
        <v>24280</v>
      </c>
      <c r="E3177" s="27" t="s">
        <v>29791</v>
      </c>
    </row>
    <row r="3178" spans="1:5" x14ac:dyDescent="0.2">
      <c r="A3178" s="27" t="s">
        <v>3392</v>
      </c>
      <c r="B3178" s="27" t="s">
        <v>29792</v>
      </c>
      <c r="C3178" s="27" t="s">
        <v>24279</v>
      </c>
      <c r="D3178" s="27" t="s">
        <v>24280</v>
      </c>
      <c r="E3178" s="27" t="s">
        <v>8628</v>
      </c>
    </row>
    <row r="3179" spans="1:5" x14ac:dyDescent="0.2">
      <c r="A3179" s="27" t="s">
        <v>3393</v>
      </c>
      <c r="B3179" s="27" t="s">
        <v>29793</v>
      </c>
      <c r="C3179" s="27" t="s">
        <v>24279</v>
      </c>
      <c r="D3179" s="27" t="s">
        <v>24280</v>
      </c>
      <c r="E3179" s="27" t="s">
        <v>29794</v>
      </c>
    </row>
    <row r="3180" spans="1:5" x14ac:dyDescent="0.2">
      <c r="A3180" s="27" t="s">
        <v>3394</v>
      </c>
      <c r="B3180" s="27" t="s">
        <v>29795</v>
      </c>
      <c r="C3180" s="27" t="s">
        <v>24279</v>
      </c>
      <c r="D3180" s="27" t="s">
        <v>24280</v>
      </c>
      <c r="E3180" s="27" t="s">
        <v>29796</v>
      </c>
    </row>
    <row r="3181" spans="1:5" x14ac:dyDescent="0.2">
      <c r="A3181" s="27" t="s">
        <v>3395</v>
      </c>
      <c r="B3181" s="27" t="s">
        <v>29797</v>
      </c>
      <c r="C3181" s="27" t="s">
        <v>24279</v>
      </c>
      <c r="D3181" s="27" t="s">
        <v>24280</v>
      </c>
      <c r="E3181" s="27" t="s">
        <v>29798</v>
      </c>
    </row>
    <row r="3182" spans="1:5" x14ac:dyDescent="0.2">
      <c r="A3182" s="27" t="s">
        <v>3396</v>
      </c>
      <c r="B3182" s="27" t="s">
        <v>29799</v>
      </c>
      <c r="C3182" s="27" t="s">
        <v>24279</v>
      </c>
      <c r="D3182" s="27" t="s">
        <v>24280</v>
      </c>
      <c r="E3182" s="27" t="s">
        <v>29800</v>
      </c>
    </row>
    <row r="3183" spans="1:5" x14ac:dyDescent="0.2">
      <c r="A3183" s="27" t="s">
        <v>3397</v>
      </c>
      <c r="B3183" s="27" t="s">
        <v>29801</v>
      </c>
      <c r="C3183" s="27" t="s">
        <v>24279</v>
      </c>
      <c r="D3183" s="27" t="s">
        <v>24280</v>
      </c>
      <c r="E3183" s="27" t="s">
        <v>29802</v>
      </c>
    </row>
    <row r="3184" spans="1:5" x14ac:dyDescent="0.2">
      <c r="A3184" s="27" t="s">
        <v>3398</v>
      </c>
      <c r="B3184" s="27" t="s">
        <v>29803</v>
      </c>
      <c r="C3184" s="27" t="s">
        <v>24279</v>
      </c>
      <c r="D3184" s="27" t="s">
        <v>24280</v>
      </c>
      <c r="E3184" s="27" t="s">
        <v>29804</v>
      </c>
    </row>
    <row r="3185" spans="1:5" x14ac:dyDescent="0.2">
      <c r="A3185" s="27" t="s">
        <v>3399</v>
      </c>
      <c r="B3185" s="27" t="s">
        <v>29805</v>
      </c>
      <c r="C3185" s="27" t="s">
        <v>24283</v>
      </c>
      <c r="D3185" s="27" t="s">
        <v>24280</v>
      </c>
      <c r="E3185" s="27" t="s">
        <v>29806</v>
      </c>
    </row>
    <row r="3186" spans="1:5" x14ac:dyDescent="0.2">
      <c r="A3186" s="27" t="s">
        <v>3400</v>
      </c>
      <c r="B3186" s="27" t="s">
        <v>29807</v>
      </c>
      <c r="C3186" s="27" t="s">
        <v>24279</v>
      </c>
      <c r="D3186" s="27" t="s">
        <v>24280</v>
      </c>
      <c r="E3186" s="27" t="s">
        <v>29808</v>
      </c>
    </row>
    <row r="3187" spans="1:5" x14ac:dyDescent="0.2">
      <c r="A3187" s="27" t="s">
        <v>3401</v>
      </c>
      <c r="B3187" s="27" t="s">
        <v>29809</v>
      </c>
      <c r="C3187" s="27" t="s">
        <v>24279</v>
      </c>
      <c r="D3187" s="27" t="s">
        <v>24280</v>
      </c>
      <c r="E3187" s="27" t="s">
        <v>24556</v>
      </c>
    </row>
    <row r="3188" spans="1:5" x14ac:dyDescent="0.2">
      <c r="A3188" s="27" t="s">
        <v>3402</v>
      </c>
      <c r="B3188" s="27" t="s">
        <v>29810</v>
      </c>
      <c r="C3188" s="27" t="s">
        <v>24283</v>
      </c>
      <c r="D3188" s="27" t="s">
        <v>24280</v>
      </c>
      <c r="E3188" s="27" t="s">
        <v>8628</v>
      </c>
    </row>
    <row r="3189" spans="1:5" x14ac:dyDescent="0.2">
      <c r="A3189" s="27" t="s">
        <v>3403</v>
      </c>
      <c r="B3189" s="27" t="s">
        <v>29811</v>
      </c>
      <c r="C3189" s="27" t="s">
        <v>24279</v>
      </c>
      <c r="D3189" s="27" t="s">
        <v>24280</v>
      </c>
      <c r="E3189" s="27" t="s">
        <v>29812</v>
      </c>
    </row>
    <row r="3190" spans="1:5" x14ac:dyDescent="0.2">
      <c r="A3190" s="27" t="s">
        <v>3404</v>
      </c>
      <c r="B3190" s="27" t="s">
        <v>29813</v>
      </c>
      <c r="C3190" s="27" t="s">
        <v>24283</v>
      </c>
      <c r="D3190" s="27" t="s">
        <v>24280</v>
      </c>
      <c r="E3190" s="27" t="s">
        <v>29814</v>
      </c>
    </row>
    <row r="3191" spans="1:5" x14ac:dyDescent="0.2">
      <c r="A3191" s="27" t="s">
        <v>3405</v>
      </c>
      <c r="B3191" s="27" t="s">
        <v>29815</v>
      </c>
      <c r="C3191" s="27" t="s">
        <v>24279</v>
      </c>
      <c r="D3191" s="27" t="s">
        <v>24280</v>
      </c>
      <c r="E3191" s="27" t="s">
        <v>29816</v>
      </c>
    </row>
    <row r="3192" spans="1:5" x14ac:dyDescent="0.2">
      <c r="A3192" s="27" t="s">
        <v>3406</v>
      </c>
      <c r="B3192" s="27" t="s">
        <v>29817</v>
      </c>
      <c r="C3192" s="27" t="s">
        <v>24283</v>
      </c>
      <c r="D3192" s="27" t="s">
        <v>24280</v>
      </c>
      <c r="E3192" s="27" t="s">
        <v>29818</v>
      </c>
    </row>
    <row r="3193" spans="1:5" x14ac:dyDescent="0.2">
      <c r="A3193" s="27" t="s">
        <v>3407</v>
      </c>
      <c r="B3193" s="27" t="s">
        <v>29819</v>
      </c>
      <c r="C3193" s="27" t="s">
        <v>24279</v>
      </c>
      <c r="D3193" s="27" t="s">
        <v>24280</v>
      </c>
      <c r="E3193" s="27" t="s">
        <v>29820</v>
      </c>
    </row>
    <row r="3194" spans="1:5" x14ac:dyDescent="0.2">
      <c r="A3194" s="27" t="s">
        <v>3408</v>
      </c>
      <c r="B3194" s="27" t="s">
        <v>29821</v>
      </c>
      <c r="C3194" s="27" t="s">
        <v>24279</v>
      </c>
      <c r="D3194" s="27" t="s">
        <v>24280</v>
      </c>
      <c r="E3194" s="27" t="s">
        <v>29822</v>
      </c>
    </row>
    <row r="3195" spans="1:5" x14ac:dyDescent="0.2">
      <c r="A3195" s="27" t="s">
        <v>3409</v>
      </c>
      <c r="B3195" s="27" t="s">
        <v>29823</v>
      </c>
      <c r="C3195" s="27" t="s">
        <v>24279</v>
      </c>
      <c r="D3195" s="27" t="s">
        <v>24280</v>
      </c>
      <c r="E3195" s="27" t="s">
        <v>29824</v>
      </c>
    </row>
    <row r="3196" spans="1:5" x14ac:dyDescent="0.2">
      <c r="A3196" s="27" t="s">
        <v>3410</v>
      </c>
      <c r="B3196" s="27" t="s">
        <v>29825</v>
      </c>
      <c r="C3196" s="27" t="s">
        <v>24279</v>
      </c>
      <c r="D3196" s="27" t="s">
        <v>24280</v>
      </c>
      <c r="E3196" s="27" t="s">
        <v>29826</v>
      </c>
    </row>
    <row r="3197" spans="1:5" x14ac:dyDescent="0.2">
      <c r="A3197" s="27" t="s">
        <v>3411</v>
      </c>
      <c r="B3197" s="27" t="s">
        <v>29827</v>
      </c>
      <c r="C3197" s="27" t="s">
        <v>24279</v>
      </c>
      <c r="D3197" s="27" t="s">
        <v>24280</v>
      </c>
      <c r="E3197" s="27" t="s">
        <v>29828</v>
      </c>
    </row>
    <row r="3198" spans="1:5" x14ac:dyDescent="0.2">
      <c r="A3198" s="27" t="s">
        <v>3412</v>
      </c>
      <c r="B3198" s="27" t="s">
        <v>29829</v>
      </c>
      <c r="C3198" s="27" t="s">
        <v>24279</v>
      </c>
      <c r="D3198" s="27" t="s">
        <v>24280</v>
      </c>
      <c r="E3198" s="27" t="s">
        <v>8628</v>
      </c>
    </row>
    <row r="3199" spans="1:5" x14ac:dyDescent="0.2">
      <c r="A3199" s="27" t="s">
        <v>3413</v>
      </c>
      <c r="B3199" s="27" t="s">
        <v>29830</v>
      </c>
      <c r="C3199" s="27" t="s">
        <v>24279</v>
      </c>
      <c r="D3199" s="27" t="s">
        <v>24280</v>
      </c>
      <c r="E3199" s="27" t="s">
        <v>29831</v>
      </c>
    </row>
    <row r="3200" spans="1:5" x14ac:dyDescent="0.2">
      <c r="A3200" s="27" t="s">
        <v>3414</v>
      </c>
      <c r="B3200" s="27" t="s">
        <v>29832</v>
      </c>
      <c r="C3200" s="27" t="s">
        <v>24279</v>
      </c>
      <c r="D3200" s="27" t="s">
        <v>24280</v>
      </c>
      <c r="E3200" s="27" t="s">
        <v>29833</v>
      </c>
    </row>
    <row r="3201" spans="1:5" x14ac:dyDescent="0.2">
      <c r="A3201" s="27" t="s">
        <v>3415</v>
      </c>
      <c r="B3201" s="27" t="s">
        <v>29834</v>
      </c>
      <c r="C3201" s="27" t="s">
        <v>24279</v>
      </c>
      <c r="D3201" s="27" t="s">
        <v>24280</v>
      </c>
      <c r="E3201" s="27" t="s">
        <v>8628</v>
      </c>
    </row>
    <row r="3202" spans="1:5" x14ac:dyDescent="0.2">
      <c r="A3202" s="27" t="s">
        <v>3416</v>
      </c>
      <c r="B3202" s="27" t="s">
        <v>29835</v>
      </c>
      <c r="C3202" s="27" t="s">
        <v>24279</v>
      </c>
      <c r="D3202" s="27" t="s">
        <v>24280</v>
      </c>
      <c r="E3202" s="27" t="s">
        <v>29836</v>
      </c>
    </row>
    <row r="3203" spans="1:5" x14ac:dyDescent="0.2">
      <c r="A3203" s="27" t="s">
        <v>3417</v>
      </c>
      <c r="B3203" s="27" t="s">
        <v>29837</v>
      </c>
      <c r="C3203" s="27" t="s">
        <v>24279</v>
      </c>
      <c r="D3203" s="27" t="s">
        <v>24280</v>
      </c>
      <c r="E3203" s="27" t="s">
        <v>24542</v>
      </c>
    </row>
    <row r="3204" spans="1:5" x14ac:dyDescent="0.2">
      <c r="A3204" s="27" t="s">
        <v>3418</v>
      </c>
      <c r="B3204" s="27" t="s">
        <v>29838</v>
      </c>
      <c r="C3204" s="27" t="s">
        <v>24279</v>
      </c>
      <c r="D3204" s="27" t="s">
        <v>24280</v>
      </c>
      <c r="E3204" s="27" t="s">
        <v>24371</v>
      </c>
    </row>
    <row r="3205" spans="1:5" x14ac:dyDescent="0.2">
      <c r="A3205" s="27" t="s">
        <v>3419</v>
      </c>
      <c r="B3205" s="27" t="s">
        <v>29839</v>
      </c>
      <c r="C3205" s="27" t="s">
        <v>24279</v>
      </c>
      <c r="D3205" s="27" t="s">
        <v>24280</v>
      </c>
      <c r="E3205" s="27" t="s">
        <v>8628</v>
      </c>
    </row>
    <row r="3206" spans="1:5" x14ac:dyDescent="0.2">
      <c r="A3206" s="27" t="s">
        <v>3420</v>
      </c>
      <c r="B3206" s="27" t="s">
        <v>29840</v>
      </c>
      <c r="C3206" s="27" t="s">
        <v>24279</v>
      </c>
      <c r="D3206" s="27" t="s">
        <v>24280</v>
      </c>
      <c r="E3206" s="27" t="s">
        <v>28690</v>
      </c>
    </row>
    <row r="3207" spans="1:5" x14ac:dyDescent="0.2">
      <c r="A3207" s="27" t="s">
        <v>3421</v>
      </c>
      <c r="B3207" s="27" t="s">
        <v>29841</v>
      </c>
      <c r="C3207" s="27" t="s">
        <v>24279</v>
      </c>
      <c r="D3207" s="27" t="s">
        <v>24280</v>
      </c>
      <c r="E3207" s="27" t="s">
        <v>29842</v>
      </c>
    </row>
    <row r="3208" spans="1:5" x14ac:dyDescent="0.2">
      <c r="A3208" s="27" t="s">
        <v>3422</v>
      </c>
      <c r="B3208" s="27" t="s">
        <v>29843</v>
      </c>
      <c r="C3208" s="27" t="s">
        <v>24279</v>
      </c>
      <c r="D3208" s="27" t="s">
        <v>24280</v>
      </c>
      <c r="E3208" s="27" t="s">
        <v>29844</v>
      </c>
    </row>
    <row r="3209" spans="1:5" x14ac:dyDescent="0.2">
      <c r="A3209" s="27" t="s">
        <v>3423</v>
      </c>
      <c r="B3209" s="27" t="s">
        <v>29845</v>
      </c>
      <c r="C3209" s="27" t="s">
        <v>24279</v>
      </c>
      <c r="D3209" s="27" t="s">
        <v>24280</v>
      </c>
      <c r="E3209" s="27" t="s">
        <v>29846</v>
      </c>
    </row>
    <row r="3210" spans="1:5" x14ac:dyDescent="0.2">
      <c r="A3210" s="27" t="s">
        <v>3424</v>
      </c>
      <c r="B3210" s="27" t="s">
        <v>29847</v>
      </c>
      <c r="C3210" s="27" t="s">
        <v>24279</v>
      </c>
      <c r="D3210" s="27" t="s">
        <v>24280</v>
      </c>
      <c r="E3210" s="27" t="s">
        <v>29848</v>
      </c>
    </row>
    <row r="3211" spans="1:5" x14ac:dyDescent="0.2">
      <c r="A3211" s="27" t="s">
        <v>3425</v>
      </c>
      <c r="B3211" s="27" t="s">
        <v>29849</v>
      </c>
      <c r="C3211" s="27" t="s">
        <v>24279</v>
      </c>
      <c r="D3211" s="27" t="s">
        <v>24280</v>
      </c>
      <c r="E3211" s="27" t="s">
        <v>8628</v>
      </c>
    </row>
    <row r="3212" spans="1:5" x14ac:dyDescent="0.2">
      <c r="A3212" s="27" t="s">
        <v>3426</v>
      </c>
      <c r="B3212" s="27" t="s">
        <v>29850</v>
      </c>
      <c r="C3212" s="27" t="s">
        <v>24279</v>
      </c>
      <c r="D3212" s="27" t="s">
        <v>24280</v>
      </c>
      <c r="E3212" s="27" t="s">
        <v>29851</v>
      </c>
    </row>
    <row r="3213" spans="1:5" x14ac:dyDescent="0.2">
      <c r="A3213" s="27" t="s">
        <v>3427</v>
      </c>
      <c r="B3213" s="27" t="s">
        <v>29852</v>
      </c>
      <c r="C3213" s="27" t="s">
        <v>24279</v>
      </c>
      <c r="D3213" s="27" t="s">
        <v>24280</v>
      </c>
      <c r="E3213" s="27" t="s">
        <v>24367</v>
      </c>
    </row>
    <row r="3214" spans="1:5" x14ac:dyDescent="0.2">
      <c r="A3214" s="27" t="s">
        <v>3428</v>
      </c>
      <c r="B3214" s="27" t="s">
        <v>29853</v>
      </c>
      <c r="C3214" s="27" t="s">
        <v>24279</v>
      </c>
      <c r="D3214" s="27" t="s">
        <v>24280</v>
      </c>
      <c r="E3214" s="27" t="s">
        <v>29854</v>
      </c>
    </row>
    <row r="3215" spans="1:5" x14ac:dyDescent="0.2">
      <c r="A3215" s="27" t="s">
        <v>3429</v>
      </c>
      <c r="B3215" s="27" t="s">
        <v>29855</v>
      </c>
      <c r="C3215" s="27" t="s">
        <v>24279</v>
      </c>
      <c r="D3215" s="27" t="s">
        <v>24280</v>
      </c>
      <c r="E3215" s="27" t="s">
        <v>29856</v>
      </c>
    </row>
    <row r="3216" spans="1:5" x14ac:dyDescent="0.2">
      <c r="A3216" s="27" t="s">
        <v>3430</v>
      </c>
      <c r="B3216" s="27" t="s">
        <v>29857</v>
      </c>
      <c r="C3216" s="27" t="s">
        <v>24279</v>
      </c>
      <c r="D3216" s="27" t="s">
        <v>24280</v>
      </c>
      <c r="E3216" s="27" t="s">
        <v>29858</v>
      </c>
    </row>
    <row r="3217" spans="1:5" x14ac:dyDescent="0.2">
      <c r="A3217" s="27" t="s">
        <v>3431</v>
      </c>
      <c r="B3217" s="27" t="s">
        <v>29859</v>
      </c>
      <c r="C3217" s="27" t="s">
        <v>24279</v>
      </c>
      <c r="D3217" s="27" t="s">
        <v>24280</v>
      </c>
      <c r="E3217" s="27" t="s">
        <v>29860</v>
      </c>
    </row>
    <row r="3218" spans="1:5" x14ac:dyDescent="0.2">
      <c r="A3218" s="27" t="s">
        <v>3432</v>
      </c>
      <c r="B3218" s="27" t="s">
        <v>29861</v>
      </c>
      <c r="C3218" s="27" t="s">
        <v>24279</v>
      </c>
      <c r="D3218" s="27" t="s">
        <v>24280</v>
      </c>
      <c r="E3218" s="27" t="s">
        <v>29862</v>
      </c>
    </row>
    <row r="3219" spans="1:5" x14ac:dyDescent="0.2">
      <c r="A3219" s="27" t="s">
        <v>3433</v>
      </c>
      <c r="B3219" s="27" t="s">
        <v>29863</v>
      </c>
      <c r="C3219" s="27" t="s">
        <v>24279</v>
      </c>
      <c r="D3219" s="27" t="s">
        <v>24280</v>
      </c>
      <c r="E3219" s="27" t="s">
        <v>8628</v>
      </c>
    </row>
    <row r="3220" spans="1:5" x14ac:dyDescent="0.2">
      <c r="A3220" s="27" t="s">
        <v>3434</v>
      </c>
      <c r="B3220" s="27" t="s">
        <v>29864</v>
      </c>
      <c r="C3220" s="27" t="s">
        <v>24279</v>
      </c>
      <c r="D3220" s="27" t="s">
        <v>24280</v>
      </c>
      <c r="E3220" s="27" t="s">
        <v>8628</v>
      </c>
    </row>
    <row r="3221" spans="1:5" x14ac:dyDescent="0.2">
      <c r="A3221" s="27" t="s">
        <v>3435</v>
      </c>
      <c r="B3221" s="27" t="s">
        <v>29865</v>
      </c>
      <c r="C3221" s="27" t="s">
        <v>24279</v>
      </c>
      <c r="D3221" s="27" t="s">
        <v>24280</v>
      </c>
      <c r="E3221" s="27" t="s">
        <v>29866</v>
      </c>
    </row>
    <row r="3222" spans="1:5" x14ac:dyDescent="0.2">
      <c r="A3222" s="27" t="s">
        <v>3436</v>
      </c>
      <c r="B3222" s="27" t="s">
        <v>29867</v>
      </c>
      <c r="C3222" s="27" t="s">
        <v>24279</v>
      </c>
      <c r="D3222" s="27" t="s">
        <v>24280</v>
      </c>
      <c r="E3222" s="27" t="s">
        <v>29868</v>
      </c>
    </row>
    <row r="3223" spans="1:5" x14ac:dyDescent="0.2">
      <c r="A3223" s="27" t="s">
        <v>3437</v>
      </c>
      <c r="B3223" s="27" t="s">
        <v>29869</v>
      </c>
      <c r="C3223" s="27" t="s">
        <v>24279</v>
      </c>
      <c r="D3223" s="27" t="s">
        <v>24280</v>
      </c>
      <c r="E3223" s="27" t="s">
        <v>29870</v>
      </c>
    </row>
    <row r="3224" spans="1:5" x14ac:dyDescent="0.2">
      <c r="A3224" s="27" t="s">
        <v>3438</v>
      </c>
      <c r="B3224" s="27" t="s">
        <v>29871</v>
      </c>
      <c r="C3224" s="27" t="s">
        <v>24279</v>
      </c>
      <c r="D3224" s="27" t="s">
        <v>24280</v>
      </c>
      <c r="E3224" s="27" t="s">
        <v>29872</v>
      </c>
    </row>
    <row r="3225" spans="1:5" x14ac:dyDescent="0.2">
      <c r="A3225" s="27" t="s">
        <v>3439</v>
      </c>
      <c r="B3225" s="27" t="s">
        <v>29873</v>
      </c>
      <c r="C3225" s="27" t="s">
        <v>24279</v>
      </c>
      <c r="D3225" s="27" t="s">
        <v>24280</v>
      </c>
      <c r="E3225" s="27" t="s">
        <v>29874</v>
      </c>
    </row>
    <row r="3226" spans="1:5" x14ac:dyDescent="0.2">
      <c r="A3226" s="27" t="s">
        <v>3440</v>
      </c>
      <c r="B3226" s="27" t="s">
        <v>29875</v>
      </c>
      <c r="C3226" s="27" t="s">
        <v>24283</v>
      </c>
      <c r="D3226" s="27" t="s">
        <v>24280</v>
      </c>
      <c r="E3226" s="27" t="s">
        <v>29876</v>
      </c>
    </row>
    <row r="3227" spans="1:5" x14ac:dyDescent="0.2">
      <c r="A3227" s="27" t="s">
        <v>3441</v>
      </c>
      <c r="B3227" s="27" t="s">
        <v>29877</v>
      </c>
      <c r="C3227" s="27" t="s">
        <v>24279</v>
      </c>
      <c r="D3227" s="27" t="s">
        <v>24280</v>
      </c>
      <c r="E3227" s="27" t="s">
        <v>8628</v>
      </c>
    </row>
    <row r="3228" spans="1:5" x14ac:dyDescent="0.2">
      <c r="A3228" s="27" t="s">
        <v>3442</v>
      </c>
      <c r="B3228" s="27" t="s">
        <v>29878</v>
      </c>
      <c r="C3228" s="27" t="s">
        <v>24283</v>
      </c>
      <c r="D3228" s="27" t="s">
        <v>24280</v>
      </c>
      <c r="E3228" s="27" t="s">
        <v>29879</v>
      </c>
    </row>
    <row r="3229" spans="1:5" x14ac:dyDescent="0.2">
      <c r="A3229" s="27" t="s">
        <v>61</v>
      </c>
      <c r="B3229" s="27" t="s">
        <v>29880</v>
      </c>
      <c r="C3229" s="27" t="s">
        <v>24279</v>
      </c>
      <c r="D3229" s="27" t="s">
        <v>24280</v>
      </c>
      <c r="E3229" s="27" t="s">
        <v>25964</v>
      </c>
    </row>
    <row r="3230" spans="1:5" x14ac:dyDescent="0.2">
      <c r="A3230" s="27" t="s">
        <v>3443</v>
      </c>
      <c r="B3230" s="27" t="s">
        <v>29881</v>
      </c>
      <c r="C3230" s="27" t="s">
        <v>24279</v>
      </c>
      <c r="D3230" s="27" t="s">
        <v>24280</v>
      </c>
      <c r="E3230" s="27" t="s">
        <v>29882</v>
      </c>
    </row>
    <row r="3231" spans="1:5" x14ac:dyDescent="0.2">
      <c r="A3231" s="27" t="s">
        <v>3444</v>
      </c>
      <c r="B3231" s="27" t="s">
        <v>29883</v>
      </c>
      <c r="C3231" s="27" t="s">
        <v>24279</v>
      </c>
      <c r="D3231" s="27" t="s">
        <v>24280</v>
      </c>
      <c r="E3231" s="27" t="s">
        <v>29362</v>
      </c>
    </row>
    <row r="3232" spans="1:5" x14ac:dyDescent="0.2">
      <c r="A3232" s="27" t="s">
        <v>62</v>
      </c>
      <c r="B3232" s="27" t="s">
        <v>29884</v>
      </c>
      <c r="C3232" s="27" t="s">
        <v>24279</v>
      </c>
      <c r="D3232" s="27" t="s">
        <v>24280</v>
      </c>
      <c r="E3232" s="27" t="s">
        <v>8628</v>
      </c>
    </row>
    <row r="3233" spans="1:5" x14ac:dyDescent="0.2">
      <c r="A3233" s="27" t="s">
        <v>3445</v>
      </c>
      <c r="B3233" s="27" t="s">
        <v>29885</v>
      </c>
      <c r="C3233" s="27" t="s">
        <v>24279</v>
      </c>
      <c r="D3233" s="27" t="s">
        <v>24280</v>
      </c>
      <c r="E3233" s="27" t="s">
        <v>29886</v>
      </c>
    </row>
    <row r="3234" spans="1:5" x14ac:dyDescent="0.2">
      <c r="A3234" s="27" t="s">
        <v>3446</v>
      </c>
      <c r="B3234" s="27" t="s">
        <v>29887</v>
      </c>
      <c r="C3234" s="27" t="s">
        <v>24279</v>
      </c>
      <c r="D3234" s="27" t="s">
        <v>24280</v>
      </c>
      <c r="E3234" s="27" t="s">
        <v>29888</v>
      </c>
    </row>
    <row r="3235" spans="1:5" x14ac:dyDescent="0.2">
      <c r="A3235" s="27" t="s">
        <v>3447</v>
      </c>
      <c r="B3235" s="27" t="s">
        <v>29889</v>
      </c>
      <c r="C3235" s="27" t="s">
        <v>24283</v>
      </c>
      <c r="D3235" s="27" t="s">
        <v>24280</v>
      </c>
      <c r="E3235" s="27" t="s">
        <v>29890</v>
      </c>
    </row>
    <row r="3236" spans="1:5" x14ac:dyDescent="0.2">
      <c r="A3236" s="27" t="s">
        <v>3448</v>
      </c>
      <c r="B3236" s="27" t="s">
        <v>29891</v>
      </c>
      <c r="C3236" s="27" t="s">
        <v>24279</v>
      </c>
      <c r="D3236" s="27" t="s">
        <v>24280</v>
      </c>
      <c r="E3236" s="27" t="s">
        <v>8628</v>
      </c>
    </row>
    <row r="3237" spans="1:5" x14ac:dyDescent="0.2">
      <c r="A3237" s="27" t="s">
        <v>3449</v>
      </c>
      <c r="B3237" s="27" t="s">
        <v>29892</v>
      </c>
      <c r="C3237" s="27" t="s">
        <v>24279</v>
      </c>
      <c r="D3237" s="27" t="s">
        <v>24280</v>
      </c>
      <c r="E3237" s="27" t="s">
        <v>29893</v>
      </c>
    </row>
    <row r="3238" spans="1:5" x14ac:dyDescent="0.2">
      <c r="A3238" s="27" t="s">
        <v>3450</v>
      </c>
      <c r="B3238" s="27" t="s">
        <v>29894</v>
      </c>
      <c r="C3238" s="27" t="s">
        <v>24279</v>
      </c>
      <c r="D3238" s="27" t="s">
        <v>24280</v>
      </c>
      <c r="E3238" s="27" t="s">
        <v>29895</v>
      </c>
    </row>
    <row r="3239" spans="1:5" x14ac:dyDescent="0.2">
      <c r="A3239" s="27" t="s">
        <v>3451</v>
      </c>
      <c r="B3239" s="27" t="s">
        <v>29896</v>
      </c>
      <c r="C3239" s="27" t="s">
        <v>24283</v>
      </c>
      <c r="D3239" s="27" t="s">
        <v>24280</v>
      </c>
      <c r="E3239" s="27" t="s">
        <v>8628</v>
      </c>
    </row>
    <row r="3240" spans="1:5" x14ac:dyDescent="0.2">
      <c r="A3240" s="27" t="s">
        <v>3452</v>
      </c>
      <c r="B3240" s="27" t="s">
        <v>29897</v>
      </c>
      <c r="C3240" s="27" t="s">
        <v>24279</v>
      </c>
      <c r="D3240" s="27" t="s">
        <v>24280</v>
      </c>
      <c r="E3240" s="27" t="s">
        <v>29898</v>
      </c>
    </row>
    <row r="3241" spans="1:5" x14ac:dyDescent="0.2">
      <c r="A3241" s="27" t="s">
        <v>3453</v>
      </c>
      <c r="B3241" s="27" t="s">
        <v>29899</v>
      </c>
      <c r="C3241" s="27" t="s">
        <v>24279</v>
      </c>
      <c r="D3241" s="27" t="s">
        <v>24280</v>
      </c>
      <c r="E3241" s="27" t="s">
        <v>29900</v>
      </c>
    </row>
    <row r="3242" spans="1:5" x14ac:dyDescent="0.2">
      <c r="A3242" s="27" t="s">
        <v>3454</v>
      </c>
      <c r="B3242" s="27" t="s">
        <v>29901</v>
      </c>
      <c r="C3242" s="27" t="s">
        <v>24279</v>
      </c>
      <c r="D3242" s="27" t="s">
        <v>24280</v>
      </c>
      <c r="E3242" s="27" t="s">
        <v>29902</v>
      </c>
    </row>
    <row r="3243" spans="1:5" x14ac:dyDescent="0.2">
      <c r="A3243" s="27" t="s">
        <v>3455</v>
      </c>
      <c r="B3243" s="27" t="s">
        <v>29903</v>
      </c>
      <c r="C3243" s="27" t="s">
        <v>24279</v>
      </c>
      <c r="D3243" s="27" t="s">
        <v>24280</v>
      </c>
      <c r="E3243" s="27" t="s">
        <v>29904</v>
      </c>
    </row>
    <row r="3244" spans="1:5" x14ac:dyDescent="0.2">
      <c r="A3244" s="27" t="s">
        <v>3456</v>
      </c>
      <c r="B3244" s="27" t="s">
        <v>29905</v>
      </c>
      <c r="C3244" s="27" t="s">
        <v>24279</v>
      </c>
      <c r="D3244" s="27" t="s">
        <v>24280</v>
      </c>
      <c r="E3244" s="27" t="s">
        <v>29906</v>
      </c>
    </row>
    <row r="3245" spans="1:5" x14ac:dyDescent="0.2">
      <c r="A3245" s="27" t="s">
        <v>3457</v>
      </c>
      <c r="B3245" s="27" t="s">
        <v>29907</v>
      </c>
      <c r="C3245" s="27" t="s">
        <v>24279</v>
      </c>
      <c r="D3245" s="27" t="s">
        <v>24280</v>
      </c>
      <c r="E3245" s="27" t="s">
        <v>29908</v>
      </c>
    </row>
    <row r="3246" spans="1:5" x14ac:dyDescent="0.2">
      <c r="A3246" s="27" t="s">
        <v>3458</v>
      </c>
      <c r="B3246" s="27" t="s">
        <v>29909</v>
      </c>
      <c r="C3246" s="27" t="s">
        <v>24279</v>
      </c>
      <c r="D3246" s="27" t="s">
        <v>24280</v>
      </c>
      <c r="E3246" s="27" t="s">
        <v>29910</v>
      </c>
    </row>
    <row r="3247" spans="1:5" x14ac:dyDescent="0.2">
      <c r="A3247" s="27" t="s">
        <v>3459</v>
      </c>
      <c r="B3247" s="27" t="s">
        <v>29911</v>
      </c>
      <c r="C3247" s="27" t="s">
        <v>24279</v>
      </c>
      <c r="D3247" s="27" t="s">
        <v>24280</v>
      </c>
      <c r="E3247" s="27" t="s">
        <v>29912</v>
      </c>
    </row>
    <row r="3248" spans="1:5" x14ac:dyDescent="0.2">
      <c r="A3248" s="27" t="s">
        <v>3460</v>
      </c>
      <c r="B3248" s="27" t="s">
        <v>29913</v>
      </c>
      <c r="C3248" s="27" t="s">
        <v>24279</v>
      </c>
      <c r="D3248" s="27" t="s">
        <v>24280</v>
      </c>
      <c r="E3248" s="27" t="s">
        <v>29914</v>
      </c>
    </row>
    <row r="3249" spans="1:5" x14ac:dyDescent="0.2">
      <c r="A3249" s="27" t="s">
        <v>3461</v>
      </c>
      <c r="B3249" s="27" t="s">
        <v>29915</v>
      </c>
      <c r="C3249" s="27" t="s">
        <v>24279</v>
      </c>
      <c r="D3249" s="27" t="s">
        <v>24280</v>
      </c>
      <c r="E3249" s="27" t="s">
        <v>29916</v>
      </c>
    </row>
    <row r="3250" spans="1:5" x14ac:dyDescent="0.2">
      <c r="A3250" s="27" t="s">
        <v>3462</v>
      </c>
      <c r="B3250" s="27" t="s">
        <v>29917</v>
      </c>
      <c r="C3250" s="27" t="s">
        <v>24279</v>
      </c>
      <c r="D3250" s="27" t="s">
        <v>24280</v>
      </c>
      <c r="E3250" s="27" t="s">
        <v>29918</v>
      </c>
    </row>
    <row r="3251" spans="1:5" x14ac:dyDescent="0.2">
      <c r="A3251" s="27" t="s">
        <v>3463</v>
      </c>
      <c r="B3251" s="27" t="s">
        <v>29919</v>
      </c>
      <c r="C3251" s="27" t="s">
        <v>24279</v>
      </c>
      <c r="D3251" s="27" t="s">
        <v>24280</v>
      </c>
      <c r="E3251" s="27" t="s">
        <v>29920</v>
      </c>
    </row>
    <row r="3252" spans="1:5" x14ac:dyDescent="0.2">
      <c r="A3252" s="27" t="s">
        <v>3464</v>
      </c>
      <c r="B3252" s="27" t="s">
        <v>29921</v>
      </c>
      <c r="C3252" s="27" t="s">
        <v>24279</v>
      </c>
      <c r="D3252" s="27" t="s">
        <v>24280</v>
      </c>
      <c r="E3252" s="27" t="s">
        <v>29922</v>
      </c>
    </row>
    <row r="3253" spans="1:5" x14ac:dyDescent="0.2">
      <c r="A3253" s="27" t="s">
        <v>349</v>
      </c>
      <c r="B3253" s="27" t="s">
        <v>29923</v>
      </c>
      <c r="C3253" s="27" t="s">
        <v>24279</v>
      </c>
      <c r="D3253" s="27" t="s">
        <v>24280</v>
      </c>
      <c r="E3253" s="27" t="s">
        <v>29924</v>
      </c>
    </row>
    <row r="3254" spans="1:5" x14ac:dyDescent="0.2">
      <c r="A3254" s="27" t="s">
        <v>3465</v>
      </c>
      <c r="B3254" s="27" t="s">
        <v>29925</v>
      </c>
      <c r="C3254" s="27" t="s">
        <v>24279</v>
      </c>
      <c r="D3254" s="27" t="s">
        <v>24280</v>
      </c>
      <c r="E3254" s="27" t="s">
        <v>29926</v>
      </c>
    </row>
    <row r="3255" spans="1:5" x14ac:dyDescent="0.2">
      <c r="A3255" s="27" t="s">
        <v>3466</v>
      </c>
      <c r="B3255" s="27" t="s">
        <v>29927</v>
      </c>
      <c r="C3255" s="27" t="s">
        <v>24279</v>
      </c>
      <c r="D3255" s="27" t="s">
        <v>24280</v>
      </c>
      <c r="E3255" s="27" t="s">
        <v>29928</v>
      </c>
    </row>
    <row r="3256" spans="1:5" x14ac:dyDescent="0.2">
      <c r="A3256" s="27" t="s">
        <v>3467</v>
      </c>
      <c r="B3256" s="27" t="s">
        <v>29929</v>
      </c>
      <c r="C3256" s="27" t="s">
        <v>24279</v>
      </c>
      <c r="D3256" s="27" t="s">
        <v>24280</v>
      </c>
      <c r="E3256" s="27" t="s">
        <v>29930</v>
      </c>
    </row>
    <row r="3257" spans="1:5" x14ac:dyDescent="0.2">
      <c r="A3257" s="27" t="s">
        <v>3468</v>
      </c>
      <c r="B3257" s="27" t="s">
        <v>29931</v>
      </c>
      <c r="C3257" s="27" t="s">
        <v>24279</v>
      </c>
      <c r="D3257" s="27" t="s">
        <v>24280</v>
      </c>
      <c r="E3257" s="27" t="s">
        <v>29932</v>
      </c>
    </row>
    <row r="3258" spans="1:5" x14ac:dyDescent="0.2">
      <c r="A3258" s="27" t="s">
        <v>3469</v>
      </c>
      <c r="B3258" s="27" t="s">
        <v>29933</v>
      </c>
      <c r="C3258" s="27" t="s">
        <v>24283</v>
      </c>
      <c r="D3258" s="27" t="s">
        <v>24280</v>
      </c>
      <c r="E3258" s="27" t="s">
        <v>29934</v>
      </c>
    </row>
    <row r="3259" spans="1:5" x14ac:dyDescent="0.2">
      <c r="A3259" s="27" t="s">
        <v>3470</v>
      </c>
      <c r="B3259" s="27" t="s">
        <v>29935</v>
      </c>
      <c r="C3259" s="27" t="s">
        <v>24283</v>
      </c>
      <c r="D3259" s="27" t="s">
        <v>24280</v>
      </c>
      <c r="E3259" s="27" t="s">
        <v>24371</v>
      </c>
    </row>
    <row r="3260" spans="1:5" x14ac:dyDescent="0.2">
      <c r="A3260" s="27" t="s">
        <v>3471</v>
      </c>
      <c r="B3260" s="27" t="s">
        <v>29936</v>
      </c>
      <c r="C3260" s="27" t="s">
        <v>24279</v>
      </c>
      <c r="D3260" s="27" t="s">
        <v>24280</v>
      </c>
      <c r="E3260" s="27" t="s">
        <v>29937</v>
      </c>
    </row>
    <row r="3261" spans="1:5" x14ac:dyDescent="0.2">
      <c r="A3261" s="27" t="s">
        <v>3472</v>
      </c>
      <c r="B3261" s="27" t="s">
        <v>29938</v>
      </c>
      <c r="C3261" s="27" t="s">
        <v>24279</v>
      </c>
      <c r="D3261" s="27" t="s">
        <v>24280</v>
      </c>
      <c r="E3261" s="27" t="s">
        <v>29939</v>
      </c>
    </row>
    <row r="3262" spans="1:5" x14ac:dyDescent="0.2">
      <c r="A3262" s="27" t="s">
        <v>3473</v>
      </c>
      <c r="B3262" s="27" t="s">
        <v>8628</v>
      </c>
      <c r="C3262" s="27" t="s">
        <v>8628</v>
      </c>
      <c r="D3262" s="27" t="s">
        <v>8628</v>
      </c>
      <c r="E3262" s="27" t="s">
        <v>8628</v>
      </c>
    </row>
    <row r="3263" spans="1:5" x14ac:dyDescent="0.2">
      <c r="A3263" s="27" t="s">
        <v>3474</v>
      </c>
      <c r="B3263" s="27" t="s">
        <v>29940</v>
      </c>
      <c r="C3263" s="27" t="s">
        <v>24279</v>
      </c>
      <c r="D3263" s="27" t="s">
        <v>24280</v>
      </c>
      <c r="E3263" s="27" t="s">
        <v>29941</v>
      </c>
    </row>
    <row r="3264" spans="1:5" x14ac:dyDescent="0.2">
      <c r="A3264" s="27" t="s">
        <v>3475</v>
      </c>
      <c r="B3264" s="27" t="s">
        <v>29942</v>
      </c>
      <c r="C3264" s="27" t="s">
        <v>24279</v>
      </c>
      <c r="D3264" s="27" t="s">
        <v>24280</v>
      </c>
      <c r="E3264" s="27" t="s">
        <v>29943</v>
      </c>
    </row>
    <row r="3265" spans="1:5" x14ac:dyDescent="0.2">
      <c r="A3265" s="27" t="s">
        <v>3476</v>
      </c>
      <c r="B3265" s="27" t="s">
        <v>29944</v>
      </c>
      <c r="C3265" s="27" t="s">
        <v>24279</v>
      </c>
      <c r="D3265" s="27" t="s">
        <v>24280</v>
      </c>
      <c r="E3265" s="27" t="s">
        <v>29945</v>
      </c>
    </row>
    <row r="3266" spans="1:5" x14ac:dyDescent="0.2">
      <c r="A3266" s="27" t="s">
        <v>3477</v>
      </c>
      <c r="B3266" s="27" t="s">
        <v>27482</v>
      </c>
      <c r="C3266" s="27" t="s">
        <v>24279</v>
      </c>
      <c r="D3266" s="27" t="s">
        <v>24280</v>
      </c>
      <c r="E3266" s="27" t="s">
        <v>8628</v>
      </c>
    </row>
    <row r="3267" spans="1:5" x14ac:dyDescent="0.2">
      <c r="A3267" s="27" t="s">
        <v>3478</v>
      </c>
      <c r="B3267" s="27" t="s">
        <v>29946</v>
      </c>
      <c r="C3267" s="27" t="s">
        <v>24279</v>
      </c>
      <c r="D3267" s="27" t="s">
        <v>24280</v>
      </c>
      <c r="E3267" s="27" t="s">
        <v>29947</v>
      </c>
    </row>
    <row r="3268" spans="1:5" x14ac:dyDescent="0.2">
      <c r="A3268" s="27" t="s">
        <v>3479</v>
      </c>
      <c r="B3268" s="27" t="s">
        <v>29948</v>
      </c>
      <c r="C3268" s="27" t="s">
        <v>24279</v>
      </c>
      <c r="D3268" s="27" t="s">
        <v>24280</v>
      </c>
      <c r="E3268" s="27" t="s">
        <v>29949</v>
      </c>
    </row>
    <row r="3269" spans="1:5" x14ac:dyDescent="0.2">
      <c r="A3269" s="27" t="s">
        <v>3480</v>
      </c>
      <c r="B3269" s="27" t="s">
        <v>29950</v>
      </c>
      <c r="C3269" s="27" t="s">
        <v>24283</v>
      </c>
      <c r="D3269" s="27" t="s">
        <v>24280</v>
      </c>
      <c r="E3269" s="27" t="s">
        <v>29951</v>
      </c>
    </row>
    <row r="3270" spans="1:5" x14ac:dyDescent="0.2">
      <c r="A3270" s="27" t="s">
        <v>3481</v>
      </c>
      <c r="B3270" s="27" t="s">
        <v>29952</v>
      </c>
      <c r="C3270" s="27" t="s">
        <v>24279</v>
      </c>
      <c r="D3270" s="27" t="s">
        <v>24280</v>
      </c>
      <c r="E3270" s="27" t="s">
        <v>29953</v>
      </c>
    </row>
    <row r="3271" spans="1:5" x14ac:dyDescent="0.2">
      <c r="A3271" s="27" t="s">
        <v>3482</v>
      </c>
      <c r="B3271" s="27" t="s">
        <v>29954</v>
      </c>
      <c r="C3271" s="27" t="s">
        <v>24279</v>
      </c>
      <c r="D3271" s="27" t="s">
        <v>24280</v>
      </c>
      <c r="E3271" s="27" t="s">
        <v>29955</v>
      </c>
    </row>
    <row r="3272" spans="1:5" x14ac:dyDescent="0.2">
      <c r="A3272" s="27" t="s">
        <v>3483</v>
      </c>
      <c r="B3272" s="27" t="s">
        <v>29956</v>
      </c>
      <c r="C3272" s="27" t="s">
        <v>24279</v>
      </c>
      <c r="D3272" s="27" t="s">
        <v>24280</v>
      </c>
      <c r="E3272" s="27" t="s">
        <v>29957</v>
      </c>
    </row>
    <row r="3273" spans="1:5" x14ac:dyDescent="0.2">
      <c r="A3273" s="27" t="s">
        <v>3484</v>
      </c>
      <c r="B3273" s="27" t="s">
        <v>29958</v>
      </c>
      <c r="C3273" s="27" t="s">
        <v>24279</v>
      </c>
      <c r="D3273" s="27" t="s">
        <v>24280</v>
      </c>
      <c r="E3273" s="27" t="s">
        <v>29914</v>
      </c>
    </row>
    <row r="3274" spans="1:5" x14ac:dyDescent="0.2">
      <c r="A3274" s="27" t="s">
        <v>3485</v>
      </c>
      <c r="B3274" s="27" t="s">
        <v>29959</v>
      </c>
      <c r="C3274" s="27" t="s">
        <v>24283</v>
      </c>
      <c r="D3274" s="27" t="s">
        <v>24280</v>
      </c>
      <c r="E3274" s="27" t="s">
        <v>8628</v>
      </c>
    </row>
    <row r="3275" spans="1:5" x14ac:dyDescent="0.2">
      <c r="A3275" s="27" t="s">
        <v>3486</v>
      </c>
      <c r="B3275" s="27" t="s">
        <v>29960</v>
      </c>
      <c r="C3275" s="27" t="s">
        <v>24279</v>
      </c>
      <c r="D3275" s="27" t="s">
        <v>24280</v>
      </c>
      <c r="E3275" s="27" t="s">
        <v>29961</v>
      </c>
    </row>
    <row r="3276" spans="1:5" x14ac:dyDescent="0.2">
      <c r="A3276" s="27" t="s">
        <v>185</v>
      </c>
      <c r="B3276" s="27" t="s">
        <v>29962</v>
      </c>
      <c r="C3276" s="27" t="s">
        <v>24279</v>
      </c>
      <c r="D3276" s="27" t="s">
        <v>24280</v>
      </c>
      <c r="E3276" s="27" t="s">
        <v>29963</v>
      </c>
    </row>
    <row r="3277" spans="1:5" x14ac:dyDescent="0.2">
      <c r="A3277" s="27" t="s">
        <v>3487</v>
      </c>
      <c r="B3277" s="27" t="s">
        <v>29964</v>
      </c>
      <c r="C3277" s="27" t="s">
        <v>24279</v>
      </c>
      <c r="D3277" s="27" t="s">
        <v>24280</v>
      </c>
      <c r="E3277" s="27" t="s">
        <v>29965</v>
      </c>
    </row>
    <row r="3278" spans="1:5" x14ac:dyDescent="0.2">
      <c r="A3278" s="27" t="s">
        <v>3488</v>
      </c>
      <c r="B3278" s="27" t="s">
        <v>29966</v>
      </c>
      <c r="C3278" s="27" t="s">
        <v>24279</v>
      </c>
      <c r="D3278" s="27" t="s">
        <v>24280</v>
      </c>
      <c r="E3278" s="27" t="s">
        <v>29967</v>
      </c>
    </row>
    <row r="3279" spans="1:5" x14ac:dyDescent="0.2">
      <c r="A3279" s="27" t="s">
        <v>3489</v>
      </c>
      <c r="B3279" s="27" t="s">
        <v>29968</v>
      </c>
      <c r="C3279" s="27" t="s">
        <v>24279</v>
      </c>
      <c r="D3279" s="27" t="s">
        <v>24280</v>
      </c>
      <c r="E3279" s="27" t="s">
        <v>29969</v>
      </c>
    </row>
    <row r="3280" spans="1:5" x14ac:dyDescent="0.2">
      <c r="A3280" s="27" t="s">
        <v>63</v>
      </c>
      <c r="B3280" s="27" t="s">
        <v>29970</v>
      </c>
      <c r="C3280" s="27" t="s">
        <v>24279</v>
      </c>
      <c r="D3280" s="27" t="s">
        <v>24280</v>
      </c>
      <c r="E3280" s="27" t="s">
        <v>29971</v>
      </c>
    </row>
    <row r="3281" spans="1:5" x14ac:dyDescent="0.2">
      <c r="A3281" s="27" t="s">
        <v>3490</v>
      </c>
      <c r="B3281" s="27" t="s">
        <v>29972</v>
      </c>
      <c r="C3281" s="27" t="s">
        <v>24279</v>
      </c>
      <c r="D3281" s="27" t="s">
        <v>24280</v>
      </c>
      <c r="E3281" s="27" t="s">
        <v>29973</v>
      </c>
    </row>
    <row r="3282" spans="1:5" x14ac:dyDescent="0.2">
      <c r="A3282" s="27" t="s">
        <v>3491</v>
      </c>
      <c r="B3282" s="27" t="s">
        <v>29974</v>
      </c>
      <c r="C3282" s="27" t="s">
        <v>24279</v>
      </c>
      <c r="D3282" s="27" t="s">
        <v>24280</v>
      </c>
      <c r="E3282" s="27" t="s">
        <v>29975</v>
      </c>
    </row>
    <row r="3283" spans="1:5" x14ac:dyDescent="0.2">
      <c r="A3283" s="27" t="s">
        <v>3492</v>
      </c>
      <c r="B3283" s="27" t="s">
        <v>29976</v>
      </c>
      <c r="C3283" s="27" t="s">
        <v>24279</v>
      </c>
      <c r="D3283" s="27" t="s">
        <v>24280</v>
      </c>
      <c r="E3283" s="27" t="s">
        <v>29977</v>
      </c>
    </row>
    <row r="3284" spans="1:5" x14ac:dyDescent="0.2">
      <c r="A3284" s="27" t="s">
        <v>3493</v>
      </c>
      <c r="B3284" s="27" t="s">
        <v>29978</v>
      </c>
      <c r="C3284" s="27" t="s">
        <v>24279</v>
      </c>
      <c r="D3284" s="27" t="s">
        <v>24280</v>
      </c>
      <c r="E3284" s="27" t="s">
        <v>29979</v>
      </c>
    </row>
    <row r="3285" spans="1:5" x14ac:dyDescent="0.2">
      <c r="A3285" s="27" t="s">
        <v>3494</v>
      </c>
      <c r="B3285" s="27" t="s">
        <v>29980</v>
      </c>
      <c r="C3285" s="27" t="s">
        <v>24279</v>
      </c>
      <c r="D3285" s="27" t="s">
        <v>24280</v>
      </c>
      <c r="E3285" s="27" t="s">
        <v>29981</v>
      </c>
    </row>
    <row r="3286" spans="1:5" x14ac:dyDescent="0.2">
      <c r="A3286" s="27" t="s">
        <v>3495</v>
      </c>
      <c r="B3286" s="27" t="s">
        <v>29982</v>
      </c>
      <c r="C3286" s="27" t="s">
        <v>24279</v>
      </c>
      <c r="D3286" s="27" t="s">
        <v>24280</v>
      </c>
      <c r="E3286" s="27" t="s">
        <v>29983</v>
      </c>
    </row>
    <row r="3287" spans="1:5" x14ac:dyDescent="0.2">
      <c r="A3287" s="27" t="s">
        <v>3496</v>
      </c>
      <c r="B3287" s="27" t="s">
        <v>29984</v>
      </c>
      <c r="C3287" s="27" t="s">
        <v>24283</v>
      </c>
      <c r="D3287" s="27" t="s">
        <v>24280</v>
      </c>
      <c r="E3287" s="27" t="s">
        <v>29985</v>
      </c>
    </row>
    <row r="3288" spans="1:5" x14ac:dyDescent="0.2">
      <c r="A3288" s="27" t="s">
        <v>3497</v>
      </c>
      <c r="B3288" s="27" t="s">
        <v>29986</v>
      </c>
      <c r="C3288" s="27" t="s">
        <v>24283</v>
      </c>
      <c r="D3288" s="27" t="s">
        <v>24280</v>
      </c>
      <c r="E3288" s="27" t="s">
        <v>29987</v>
      </c>
    </row>
    <row r="3289" spans="1:5" x14ac:dyDescent="0.2">
      <c r="A3289" s="27" t="s">
        <v>3498</v>
      </c>
      <c r="B3289" s="27" t="s">
        <v>29988</v>
      </c>
      <c r="C3289" s="27" t="s">
        <v>24279</v>
      </c>
      <c r="D3289" s="27" t="s">
        <v>24280</v>
      </c>
      <c r="E3289" s="27" t="s">
        <v>25634</v>
      </c>
    </row>
    <row r="3290" spans="1:5" x14ac:dyDescent="0.2">
      <c r="A3290" s="27" t="s">
        <v>3499</v>
      </c>
      <c r="B3290" s="27" t="s">
        <v>29989</v>
      </c>
      <c r="C3290" s="27" t="s">
        <v>24279</v>
      </c>
      <c r="D3290" s="27" t="s">
        <v>24280</v>
      </c>
      <c r="E3290" s="27" t="s">
        <v>29990</v>
      </c>
    </row>
    <row r="3291" spans="1:5" x14ac:dyDescent="0.2">
      <c r="A3291" s="27" t="s">
        <v>3500</v>
      </c>
      <c r="B3291" s="27" t="s">
        <v>29991</v>
      </c>
      <c r="C3291" s="27" t="s">
        <v>24279</v>
      </c>
      <c r="D3291" s="27" t="s">
        <v>24280</v>
      </c>
      <c r="E3291" s="27" t="s">
        <v>29992</v>
      </c>
    </row>
    <row r="3292" spans="1:5" x14ac:dyDescent="0.2">
      <c r="A3292" s="27" t="s">
        <v>3501</v>
      </c>
      <c r="B3292" s="27" t="s">
        <v>29993</v>
      </c>
      <c r="C3292" s="27" t="s">
        <v>24279</v>
      </c>
      <c r="D3292" s="27" t="s">
        <v>24280</v>
      </c>
      <c r="E3292" s="27" t="s">
        <v>29994</v>
      </c>
    </row>
    <row r="3293" spans="1:5" x14ac:dyDescent="0.2">
      <c r="A3293" s="27" t="s">
        <v>3502</v>
      </c>
      <c r="B3293" s="27" t="s">
        <v>29995</v>
      </c>
      <c r="C3293" s="27" t="s">
        <v>24279</v>
      </c>
      <c r="D3293" s="27" t="s">
        <v>24280</v>
      </c>
      <c r="E3293" s="27" t="s">
        <v>29996</v>
      </c>
    </row>
    <row r="3294" spans="1:5" x14ac:dyDescent="0.2">
      <c r="A3294" s="27" t="s">
        <v>3503</v>
      </c>
      <c r="B3294" s="27" t="s">
        <v>29997</v>
      </c>
      <c r="C3294" s="27" t="s">
        <v>24279</v>
      </c>
      <c r="D3294" s="27" t="s">
        <v>24280</v>
      </c>
      <c r="E3294" s="27" t="s">
        <v>29998</v>
      </c>
    </row>
    <row r="3295" spans="1:5" x14ac:dyDescent="0.2">
      <c r="A3295" s="27" t="s">
        <v>3504</v>
      </c>
      <c r="B3295" s="27" t="s">
        <v>29999</v>
      </c>
      <c r="C3295" s="27" t="s">
        <v>24279</v>
      </c>
      <c r="D3295" s="27" t="s">
        <v>24280</v>
      </c>
      <c r="E3295" s="27" t="s">
        <v>30000</v>
      </c>
    </row>
    <row r="3296" spans="1:5" x14ac:dyDescent="0.2">
      <c r="A3296" s="27" t="s">
        <v>3505</v>
      </c>
      <c r="B3296" s="27" t="s">
        <v>30001</v>
      </c>
      <c r="C3296" s="27" t="s">
        <v>24279</v>
      </c>
      <c r="D3296" s="27" t="s">
        <v>24280</v>
      </c>
      <c r="E3296" s="27" t="s">
        <v>30002</v>
      </c>
    </row>
    <row r="3297" spans="1:5" x14ac:dyDescent="0.2">
      <c r="A3297" s="27" t="s">
        <v>3506</v>
      </c>
      <c r="B3297" s="27" t="s">
        <v>30003</v>
      </c>
      <c r="C3297" s="27" t="s">
        <v>24279</v>
      </c>
      <c r="D3297" s="27" t="s">
        <v>24280</v>
      </c>
      <c r="E3297" s="27" t="s">
        <v>30004</v>
      </c>
    </row>
    <row r="3298" spans="1:5" x14ac:dyDescent="0.2">
      <c r="A3298" s="27" t="s">
        <v>3507</v>
      </c>
      <c r="B3298" s="27" t="s">
        <v>30005</v>
      </c>
      <c r="C3298" s="27" t="s">
        <v>24279</v>
      </c>
      <c r="D3298" s="27" t="s">
        <v>24280</v>
      </c>
      <c r="E3298" s="27" t="s">
        <v>30006</v>
      </c>
    </row>
    <row r="3299" spans="1:5" x14ac:dyDescent="0.2">
      <c r="A3299" s="27" t="s">
        <v>3508</v>
      </c>
      <c r="B3299" s="27" t="s">
        <v>30007</v>
      </c>
      <c r="C3299" s="27" t="s">
        <v>24279</v>
      </c>
      <c r="D3299" s="27" t="s">
        <v>24280</v>
      </c>
      <c r="E3299" s="27" t="s">
        <v>30008</v>
      </c>
    </row>
    <row r="3300" spans="1:5" x14ac:dyDescent="0.2">
      <c r="A3300" s="27" t="s">
        <v>3509</v>
      </c>
      <c r="B3300" s="27" t="s">
        <v>30009</v>
      </c>
      <c r="C3300" s="27" t="s">
        <v>24279</v>
      </c>
      <c r="D3300" s="27" t="s">
        <v>24280</v>
      </c>
      <c r="E3300" s="27" t="s">
        <v>30010</v>
      </c>
    </row>
    <row r="3301" spans="1:5" x14ac:dyDescent="0.2">
      <c r="A3301" s="27" t="s">
        <v>3510</v>
      </c>
      <c r="B3301" s="27" t="s">
        <v>30011</v>
      </c>
      <c r="C3301" s="27" t="s">
        <v>24279</v>
      </c>
      <c r="D3301" s="27" t="s">
        <v>24280</v>
      </c>
      <c r="E3301" s="27" t="s">
        <v>8628</v>
      </c>
    </row>
    <row r="3302" spans="1:5" x14ac:dyDescent="0.2">
      <c r="A3302" s="27" t="s">
        <v>3511</v>
      </c>
      <c r="B3302" s="27" t="s">
        <v>30012</v>
      </c>
      <c r="C3302" s="27" t="s">
        <v>24279</v>
      </c>
      <c r="D3302" s="27" t="s">
        <v>24280</v>
      </c>
      <c r="E3302" s="27" t="s">
        <v>30013</v>
      </c>
    </row>
    <row r="3303" spans="1:5" x14ac:dyDescent="0.2">
      <c r="A3303" s="27" t="s">
        <v>3512</v>
      </c>
      <c r="B3303" s="27" t="s">
        <v>30014</v>
      </c>
      <c r="C3303" s="27" t="s">
        <v>24279</v>
      </c>
      <c r="D3303" s="27" t="s">
        <v>24280</v>
      </c>
      <c r="E3303" s="27" t="s">
        <v>30015</v>
      </c>
    </row>
    <row r="3304" spans="1:5" x14ac:dyDescent="0.2">
      <c r="A3304" s="27" t="s">
        <v>3513</v>
      </c>
      <c r="B3304" s="27" t="s">
        <v>30016</v>
      </c>
      <c r="C3304" s="27" t="s">
        <v>24279</v>
      </c>
      <c r="D3304" s="27" t="s">
        <v>24280</v>
      </c>
      <c r="E3304" s="27" t="s">
        <v>30017</v>
      </c>
    </row>
    <row r="3305" spans="1:5" x14ac:dyDescent="0.2">
      <c r="A3305" s="27" t="s">
        <v>3514</v>
      </c>
      <c r="B3305" s="27" t="s">
        <v>30018</v>
      </c>
      <c r="C3305" s="27" t="s">
        <v>24279</v>
      </c>
      <c r="D3305" s="27" t="s">
        <v>24280</v>
      </c>
      <c r="E3305" s="27" t="s">
        <v>30019</v>
      </c>
    </row>
    <row r="3306" spans="1:5" x14ac:dyDescent="0.2">
      <c r="A3306" s="27" t="s">
        <v>3515</v>
      </c>
      <c r="B3306" s="27" t="s">
        <v>30020</v>
      </c>
      <c r="C3306" s="27" t="s">
        <v>24283</v>
      </c>
      <c r="D3306" s="27" t="s">
        <v>24280</v>
      </c>
      <c r="E3306" s="27" t="s">
        <v>30021</v>
      </c>
    </row>
    <row r="3307" spans="1:5" x14ac:dyDescent="0.2">
      <c r="A3307" s="27" t="s">
        <v>3516</v>
      </c>
      <c r="B3307" s="27" t="s">
        <v>30022</v>
      </c>
      <c r="C3307" s="27" t="s">
        <v>24279</v>
      </c>
      <c r="D3307" s="27" t="s">
        <v>24280</v>
      </c>
      <c r="E3307" s="27" t="s">
        <v>30023</v>
      </c>
    </row>
    <row r="3308" spans="1:5" x14ac:dyDescent="0.2">
      <c r="A3308" s="27" t="s">
        <v>3517</v>
      </c>
      <c r="B3308" s="27" t="s">
        <v>30024</v>
      </c>
      <c r="C3308" s="27" t="s">
        <v>24279</v>
      </c>
      <c r="D3308" s="27" t="s">
        <v>24280</v>
      </c>
      <c r="E3308" s="27" t="s">
        <v>30025</v>
      </c>
    </row>
    <row r="3309" spans="1:5" x14ac:dyDescent="0.2">
      <c r="A3309" s="27" t="s">
        <v>3518</v>
      </c>
      <c r="B3309" s="27" t="s">
        <v>30026</v>
      </c>
      <c r="C3309" s="27" t="s">
        <v>24279</v>
      </c>
      <c r="D3309" s="27" t="s">
        <v>24280</v>
      </c>
      <c r="E3309" s="27" t="s">
        <v>25520</v>
      </c>
    </row>
    <row r="3310" spans="1:5" x14ac:dyDescent="0.2">
      <c r="A3310" s="27" t="s">
        <v>3519</v>
      </c>
      <c r="B3310" s="27" t="s">
        <v>30027</v>
      </c>
      <c r="C3310" s="27" t="s">
        <v>24279</v>
      </c>
      <c r="D3310" s="27" t="s">
        <v>24280</v>
      </c>
      <c r="E3310" s="27" t="s">
        <v>30028</v>
      </c>
    </row>
    <row r="3311" spans="1:5" x14ac:dyDescent="0.2">
      <c r="A3311" s="27" t="s">
        <v>3520</v>
      </c>
      <c r="B3311" s="27" t="s">
        <v>30029</v>
      </c>
      <c r="C3311" s="27" t="s">
        <v>24279</v>
      </c>
      <c r="D3311" s="27" t="s">
        <v>24280</v>
      </c>
      <c r="E3311" s="27" t="s">
        <v>30030</v>
      </c>
    </row>
    <row r="3312" spans="1:5" x14ac:dyDescent="0.2">
      <c r="A3312" s="27" t="s">
        <v>3521</v>
      </c>
      <c r="B3312" s="27" t="s">
        <v>30031</v>
      </c>
      <c r="C3312" s="27" t="s">
        <v>24279</v>
      </c>
      <c r="D3312" s="27" t="s">
        <v>24280</v>
      </c>
      <c r="E3312" s="27" t="s">
        <v>30032</v>
      </c>
    </row>
    <row r="3313" spans="1:5" x14ac:dyDescent="0.2">
      <c r="A3313" s="27" t="s">
        <v>3522</v>
      </c>
      <c r="B3313" s="27" t="s">
        <v>30033</v>
      </c>
      <c r="C3313" s="27" t="s">
        <v>24279</v>
      </c>
      <c r="D3313" s="27" t="s">
        <v>24280</v>
      </c>
      <c r="E3313" s="27" t="s">
        <v>30034</v>
      </c>
    </row>
    <row r="3314" spans="1:5" x14ac:dyDescent="0.2">
      <c r="A3314" s="27" t="s">
        <v>3523</v>
      </c>
      <c r="B3314" s="27" t="s">
        <v>30035</v>
      </c>
      <c r="C3314" s="27" t="s">
        <v>24279</v>
      </c>
      <c r="D3314" s="27" t="s">
        <v>24280</v>
      </c>
      <c r="E3314" s="27" t="s">
        <v>30036</v>
      </c>
    </row>
    <row r="3315" spans="1:5" x14ac:dyDescent="0.2">
      <c r="A3315" s="27" t="s">
        <v>3524</v>
      </c>
      <c r="B3315" s="27" t="s">
        <v>30037</v>
      </c>
      <c r="C3315" s="27" t="s">
        <v>24279</v>
      </c>
      <c r="D3315" s="27" t="s">
        <v>24280</v>
      </c>
      <c r="E3315" s="27" t="s">
        <v>30038</v>
      </c>
    </row>
    <row r="3316" spans="1:5" x14ac:dyDescent="0.2">
      <c r="A3316" s="27" t="s">
        <v>3525</v>
      </c>
      <c r="B3316" s="27" t="s">
        <v>30039</v>
      </c>
      <c r="C3316" s="27" t="s">
        <v>24279</v>
      </c>
      <c r="D3316" s="27" t="s">
        <v>24280</v>
      </c>
      <c r="E3316" s="27" t="s">
        <v>30040</v>
      </c>
    </row>
    <row r="3317" spans="1:5" x14ac:dyDescent="0.2">
      <c r="A3317" s="27" t="s">
        <v>3526</v>
      </c>
      <c r="B3317" s="27" t="s">
        <v>30041</v>
      </c>
      <c r="C3317" s="27" t="s">
        <v>24279</v>
      </c>
      <c r="D3317" s="27" t="s">
        <v>24280</v>
      </c>
      <c r="E3317" s="27" t="s">
        <v>30042</v>
      </c>
    </row>
    <row r="3318" spans="1:5" x14ac:dyDescent="0.2">
      <c r="A3318" s="27" t="s">
        <v>3527</v>
      </c>
      <c r="B3318" s="27" t="s">
        <v>30043</v>
      </c>
      <c r="C3318" s="27" t="s">
        <v>24279</v>
      </c>
      <c r="D3318" s="27" t="s">
        <v>24280</v>
      </c>
      <c r="E3318" s="27" t="s">
        <v>30044</v>
      </c>
    </row>
    <row r="3319" spans="1:5" x14ac:dyDescent="0.2">
      <c r="A3319" s="27" t="s">
        <v>3528</v>
      </c>
      <c r="B3319" s="27" t="s">
        <v>30045</v>
      </c>
      <c r="C3319" s="27" t="s">
        <v>24279</v>
      </c>
      <c r="D3319" s="27" t="s">
        <v>24280</v>
      </c>
      <c r="E3319" s="27" t="s">
        <v>30046</v>
      </c>
    </row>
    <row r="3320" spans="1:5" x14ac:dyDescent="0.2">
      <c r="A3320" s="27" t="s">
        <v>3529</v>
      </c>
      <c r="B3320" s="27" t="s">
        <v>30047</v>
      </c>
      <c r="C3320" s="27" t="s">
        <v>24279</v>
      </c>
      <c r="D3320" s="27" t="s">
        <v>24280</v>
      </c>
      <c r="E3320" s="27" t="s">
        <v>8628</v>
      </c>
    </row>
    <row r="3321" spans="1:5" x14ac:dyDescent="0.2">
      <c r="A3321" s="27" t="s">
        <v>3530</v>
      </c>
      <c r="B3321" s="27" t="s">
        <v>30048</v>
      </c>
      <c r="C3321" s="27" t="s">
        <v>24279</v>
      </c>
      <c r="D3321" s="27" t="s">
        <v>24280</v>
      </c>
      <c r="E3321" s="27" t="s">
        <v>24889</v>
      </c>
    </row>
    <row r="3322" spans="1:5" x14ac:dyDescent="0.2">
      <c r="A3322" s="27" t="s">
        <v>3531</v>
      </c>
      <c r="B3322" s="27" t="s">
        <v>30049</v>
      </c>
      <c r="C3322" s="27" t="s">
        <v>24279</v>
      </c>
      <c r="D3322" s="27" t="s">
        <v>24280</v>
      </c>
      <c r="E3322" s="27" t="s">
        <v>30050</v>
      </c>
    </row>
    <row r="3323" spans="1:5" x14ac:dyDescent="0.2">
      <c r="A3323" s="27" t="s">
        <v>3532</v>
      </c>
      <c r="B3323" s="27" t="s">
        <v>30051</v>
      </c>
      <c r="C3323" s="27" t="s">
        <v>24279</v>
      </c>
      <c r="D3323" s="27" t="s">
        <v>24280</v>
      </c>
      <c r="E3323" s="27" t="s">
        <v>30052</v>
      </c>
    </row>
    <row r="3324" spans="1:5" x14ac:dyDescent="0.2">
      <c r="A3324" s="27" t="s">
        <v>3533</v>
      </c>
      <c r="B3324" s="27" t="s">
        <v>30053</v>
      </c>
      <c r="C3324" s="27" t="s">
        <v>24279</v>
      </c>
      <c r="D3324" s="27" t="s">
        <v>24280</v>
      </c>
      <c r="E3324" s="27" t="s">
        <v>30054</v>
      </c>
    </row>
    <row r="3325" spans="1:5" x14ac:dyDescent="0.2">
      <c r="A3325" s="27" t="s">
        <v>3534</v>
      </c>
      <c r="B3325" s="27" t="s">
        <v>30055</v>
      </c>
      <c r="C3325" s="27" t="s">
        <v>24283</v>
      </c>
      <c r="D3325" s="27" t="s">
        <v>24280</v>
      </c>
      <c r="E3325" s="27" t="s">
        <v>30056</v>
      </c>
    </row>
    <row r="3326" spans="1:5" x14ac:dyDescent="0.2">
      <c r="A3326" s="27" t="s">
        <v>3535</v>
      </c>
      <c r="B3326" s="27" t="s">
        <v>30057</v>
      </c>
      <c r="C3326" s="27" t="s">
        <v>24279</v>
      </c>
      <c r="D3326" s="27" t="s">
        <v>24280</v>
      </c>
      <c r="E3326" s="27" t="s">
        <v>30058</v>
      </c>
    </row>
    <row r="3327" spans="1:5" x14ac:dyDescent="0.2">
      <c r="A3327" s="27" t="s">
        <v>3536</v>
      </c>
      <c r="B3327" s="27" t="s">
        <v>30059</v>
      </c>
      <c r="C3327" s="27" t="s">
        <v>24279</v>
      </c>
      <c r="D3327" s="27" t="s">
        <v>24280</v>
      </c>
      <c r="E3327" s="27" t="s">
        <v>30060</v>
      </c>
    </row>
    <row r="3328" spans="1:5" x14ac:dyDescent="0.2">
      <c r="A3328" s="27" t="s">
        <v>277</v>
      </c>
      <c r="B3328" s="27" t="s">
        <v>30061</v>
      </c>
      <c r="C3328" s="27" t="s">
        <v>24279</v>
      </c>
      <c r="D3328" s="27" t="s">
        <v>24280</v>
      </c>
      <c r="E3328" s="27" t="s">
        <v>30062</v>
      </c>
    </row>
    <row r="3329" spans="1:5" x14ac:dyDescent="0.2">
      <c r="A3329" s="27" t="s">
        <v>3537</v>
      </c>
      <c r="B3329" s="27" t="s">
        <v>30063</v>
      </c>
      <c r="C3329" s="27" t="s">
        <v>24279</v>
      </c>
      <c r="D3329" s="27" t="s">
        <v>24280</v>
      </c>
      <c r="E3329" s="27" t="s">
        <v>30064</v>
      </c>
    </row>
    <row r="3330" spans="1:5" x14ac:dyDescent="0.2">
      <c r="A3330" s="27" t="s">
        <v>3538</v>
      </c>
      <c r="B3330" s="27" t="s">
        <v>30065</v>
      </c>
      <c r="C3330" s="27" t="s">
        <v>24279</v>
      </c>
      <c r="D3330" s="27" t="s">
        <v>24280</v>
      </c>
      <c r="E3330" s="27" t="s">
        <v>30066</v>
      </c>
    </row>
    <row r="3331" spans="1:5" x14ac:dyDescent="0.2">
      <c r="A3331" s="27" t="s">
        <v>3539</v>
      </c>
      <c r="B3331" s="27" t="s">
        <v>30067</v>
      </c>
      <c r="C3331" s="27" t="s">
        <v>24279</v>
      </c>
      <c r="D3331" s="27" t="s">
        <v>24280</v>
      </c>
      <c r="E3331" s="27" t="s">
        <v>30068</v>
      </c>
    </row>
    <row r="3332" spans="1:5" x14ac:dyDescent="0.2">
      <c r="A3332" s="27" t="s">
        <v>3540</v>
      </c>
      <c r="B3332" s="27" t="s">
        <v>30069</v>
      </c>
      <c r="C3332" s="27" t="s">
        <v>24279</v>
      </c>
      <c r="D3332" s="27" t="s">
        <v>24280</v>
      </c>
      <c r="E3332" s="27" t="s">
        <v>8628</v>
      </c>
    </row>
    <row r="3333" spans="1:5" x14ac:dyDescent="0.2">
      <c r="A3333" s="27" t="s">
        <v>186</v>
      </c>
      <c r="B3333" s="27" t="s">
        <v>30070</v>
      </c>
      <c r="C3333" s="27" t="s">
        <v>24279</v>
      </c>
      <c r="D3333" s="27" t="s">
        <v>24280</v>
      </c>
      <c r="E3333" s="27" t="s">
        <v>30071</v>
      </c>
    </row>
    <row r="3334" spans="1:5" x14ac:dyDescent="0.2">
      <c r="A3334" s="27" t="s">
        <v>3541</v>
      </c>
      <c r="B3334" s="27" t="s">
        <v>30072</v>
      </c>
      <c r="C3334" s="27" t="s">
        <v>24279</v>
      </c>
      <c r="D3334" s="27" t="s">
        <v>24280</v>
      </c>
      <c r="E3334" s="27" t="s">
        <v>30073</v>
      </c>
    </row>
    <row r="3335" spans="1:5" x14ac:dyDescent="0.2">
      <c r="A3335" s="27" t="s">
        <v>3542</v>
      </c>
      <c r="B3335" s="27" t="s">
        <v>30074</v>
      </c>
      <c r="C3335" s="27" t="s">
        <v>24279</v>
      </c>
      <c r="D3335" s="27" t="s">
        <v>24280</v>
      </c>
      <c r="E3335" s="27" t="s">
        <v>30075</v>
      </c>
    </row>
    <row r="3336" spans="1:5" x14ac:dyDescent="0.2">
      <c r="A3336" s="27" t="s">
        <v>3543</v>
      </c>
      <c r="B3336" s="27" t="s">
        <v>30076</v>
      </c>
      <c r="C3336" s="27" t="s">
        <v>24279</v>
      </c>
      <c r="D3336" s="27" t="s">
        <v>24280</v>
      </c>
      <c r="E3336" s="27" t="s">
        <v>30077</v>
      </c>
    </row>
    <row r="3337" spans="1:5" x14ac:dyDescent="0.2">
      <c r="A3337" s="27" t="s">
        <v>3544</v>
      </c>
      <c r="B3337" s="27" t="s">
        <v>30078</v>
      </c>
      <c r="C3337" s="27" t="s">
        <v>24279</v>
      </c>
      <c r="D3337" s="27" t="s">
        <v>24280</v>
      </c>
      <c r="E3337" s="27" t="s">
        <v>30079</v>
      </c>
    </row>
    <row r="3338" spans="1:5" x14ac:dyDescent="0.2">
      <c r="A3338" s="27" t="s">
        <v>3545</v>
      </c>
      <c r="B3338" s="27" t="s">
        <v>30080</v>
      </c>
      <c r="C3338" s="27" t="s">
        <v>24279</v>
      </c>
      <c r="D3338" s="27" t="s">
        <v>24280</v>
      </c>
      <c r="E3338" s="27" t="s">
        <v>8628</v>
      </c>
    </row>
    <row r="3339" spans="1:5" x14ac:dyDescent="0.2">
      <c r="A3339" s="27" t="s">
        <v>3546</v>
      </c>
      <c r="B3339" s="27" t="s">
        <v>30081</v>
      </c>
      <c r="C3339" s="27" t="s">
        <v>24279</v>
      </c>
      <c r="D3339" s="27" t="s">
        <v>24280</v>
      </c>
      <c r="E3339" s="27" t="s">
        <v>30082</v>
      </c>
    </row>
    <row r="3340" spans="1:5" x14ac:dyDescent="0.2">
      <c r="A3340" s="27" t="s">
        <v>3547</v>
      </c>
      <c r="B3340" s="27" t="s">
        <v>30083</v>
      </c>
      <c r="C3340" s="27" t="s">
        <v>24279</v>
      </c>
      <c r="D3340" s="27" t="s">
        <v>24280</v>
      </c>
      <c r="E3340" s="27" t="s">
        <v>30084</v>
      </c>
    </row>
    <row r="3341" spans="1:5" x14ac:dyDescent="0.2">
      <c r="A3341" s="27" t="s">
        <v>3548</v>
      </c>
      <c r="B3341" s="27" t="s">
        <v>30085</v>
      </c>
      <c r="C3341" s="27" t="s">
        <v>24279</v>
      </c>
      <c r="D3341" s="27" t="s">
        <v>24280</v>
      </c>
      <c r="E3341" s="27" t="s">
        <v>8628</v>
      </c>
    </row>
    <row r="3342" spans="1:5" x14ac:dyDescent="0.2">
      <c r="A3342" s="27" t="s">
        <v>3549</v>
      </c>
      <c r="B3342" s="27" t="s">
        <v>30086</v>
      </c>
      <c r="C3342" s="27" t="s">
        <v>24279</v>
      </c>
      <c r="D3342" s="27" t="s">
        <v>24280</v>
      </c>
      <c r="E3342" s="27" t="s">
        <v>30087</v>
      </c>
    </row>
    <row r="3343" spans="1:5" x14ac:dyDescent="0.2">
      <c r="A3343" s="27" t="s">
        <v>3550</v>
      </c>
      <c r="B3343" s="27" t="s">
        <v>30088</v>
      </c>
      <c r="C3343" s="27" t="s">
        <v>24279</v>
      </c>
      <c r="D3343" s="27" t="s">
        <v>24280</v>
      </c>
      <c r="E3343" s="27" t="s">
        <v>30089</v>
      </c>
    </row>
    <row r="3344" spans="1:5" x14ac:dyDescent="0.2">
      <c r="A3344" s="27" t="s">
        <v>3551</v>
      </c>
      <c r="B3344" s="27" t="s">
        <v>30090</v>
      </c>
      <c r="C3344" s="27" t="s">
        <v>24279</v>
      </c>
      <c r="D3344" s="27" t="s">
        <v>24280</v>
      </c>
      <c r="E3344" s="27" t="s">
        <v>30091</v>
      </c>
    </row>
    <row r="3345" spans="1:5" x14ac:dyDescent="0.2">
      <c r="A3345" s="27" t="s">
        <v>3552</v>
      </c>
      <c r="B3345" s="27" t="s">
        <v>30092</v>
      </c>
      <c r="C3345" s="27" t="s">
        <v>24279</v>
      </c>
      <c r="D3345" s="27" t="s">
        <v>24280</v>
      </c>
      <c r="E3345" s="27" t="s">
        <v>30093</v>
      </c>
    </row>
    <row r="3346" spans="1:5" x14ac:dyDescent="0.2">
      <c r="A3346" s="27" t="s">
        <v>3553</v>
      </c>
      <c r="B3346" s="27" t="s">
        <v>30094</v>
      </c>
      <c r="C3346" s="27" t="s">
        <v>24279</v>
      </c>
      <c r="D3346" s="27" t="s">
        <v>24280</v>
      </c>
      <c r="E3346" s="27" t="s">
        <v>30095</v>
      </c>
    </row>
    <row r="3347" spans="1:5" x14ac:dyDescent="0.2">
      <c r="A3347" s="27" t="s">
        <v>3554</v>
      </c>
      <c r="B3347" s="27" t="s">
        <v>30096</v>
      </c>
      <c r="C3347" s="27" t="s">
        <v>24279</v>
      </c>
      <c r="D3347" s="27" t="s">
        <v>24280</v>
      </c>
      <c r="E3347" s="27" t="s">
        <v>30097</v>
      </c>
    </row>
    <row r="3348" spans="1:5" x14ac:dyDescent="0.2">
      <c r="A3348" s="27" t="s">
        <v>3555</v>
      </c>
      <c r="B3348" s="27" t="s">
        <v>30098</v>
      </c>
      <c r="C3348" s="27" t="s">
        <v>24279</v>
      </c>
      <c r="D3348" s="27" t="s">
        <v>24280</v>
      </c>
      <c r="E3348" s="27" t="s">
        <v>30099</v>
      </c>
    </row>
    <row r="3349" spans="1:5" x14ac:dyDescent="0.2">
      <c r="A3349" s="27" t="s">
        <v>3556</v>
      </c>
      <c r="B3349" s="27" t="s">
        <v>30100</v>
      </c>
      <c r="C3349" s="27" t="s">
        <v>24279</v>
      </c>
      <c r="D3349" s="27" t="s">
        <v>24280</v>
      </c>
      <c r="E3349" s="27" t="s">
        <v>30101</v>
      </c>
    </row>
    <row r="3350" spans="1:5" x14ac:dyDescent="0.2">
      <c r="A3350" s="27" t="s">
        <v>245</v>
      </c>
      <c r="B3350" s="27" t="s">
        <v>30102</v>
      </c>
      <c r="C3350" s="27" t="s">
        <v>24283</v>
      </c>
      <c r="D3350" s="27" t="s">
        <v>24280</v>
      </c>
      <c r="E3350" s="27" t="s">
        <v>30103</v>
      </c>
    </row>
    <row r="3351" spans="1:5" x14ac:dyDescent="0.2">
      <c r="A3351" s="27" t="s">
        <v>3557</v>
      </c>
      <c r="B3351" s="27" t="s">
        <v>30104</v>
      </c>
      <c r="C3351" s="27" t="s">
        <v>24279</v>
      </c>
      <c r="D3351" s="27" t="s">
        <v>24280</v>
      </c>
      <c r="E3351" s="27" t="s">
        <v>30105</v>
      </c>
    </row>
    <row r="3352" spans="1:5" x14ac:dyDescent="0.2">
      <c r="A3352" s="27" t="s">
        <v>3558</v>
      </c>
      <c r="B3352" s="27" t="s">
        <v>30106</v>
      </c>
      <c r="C3352" s="27" t="s">
        <v>24279</v>
      </c>
      <c r="D3352" s="27" t="s">
        <v>24280</v>
      </c>
      <c r="E3352" s="27" t="s">
        <v>30107</v>
      </c>
    </row>
    <row r="3353" spans="1:5" x14ac:dyDescent="0.2">
      <c r="A3353" s="27" t="s">
        <v>3559</v>
      </c>
      <c r="B3353" s="27" t="s">
        <v>30108</v>
      </c>
      <c r="C3353" s="27" t="s">
        <v>24283</v>
      </c>
      <c r="D3353" s="27" t="s">
        <v>24280</v>
      </c>
      <c r="E3353" s="27" t="s">
        <v>30109</v>
      </c>
    </row>
    <row r="3354" spans="1:5" x14ac:dyDescent="0.2">
      <c r="A3354" s="27" t="s">
        <v>3560</v>
      </c>
      <c r="B3354" s="27" t="s">
        <v>30110</v>
      </c>
      <c r="C3354" s="27" t="s">
        <v>24279</v>
      </c>
      <c r="D3354" s="27" t="s">
        <v>24280</v>
      </c>
      <c r="E3354" s="27" t="s">
        <v>30111</v>
      </c>
    </row>
    <row r="3355" spans="1:5" x14ac:dyDescent="0.2">
      <c r="A3355" s="27" t="s">
        <v>3561</v>
      </c>
      <c r="B3355" s="27" t="s">
        <v>30112</v>
      </c>
      <c r="C3355" s="27" t="s">
        <v>24279</v>
      </c>
      <c r="D3355" s="27" t="s">
        <v>24280</v>
      </c>
      <c r="E3355" s="27" t="s">
        <v>30113</v>
      </c>
    </row>
    <row r="3356" spans="1:5" x14ac:dyDescent="0.2">
      <c r="A3356" s="27" t="s">
        <v>3562</v>
      </c>
      <c r="B3356" s="27" t="s">
        <v>30114</v>
      </c>
      <c r="C3356" s="27" t="s">
        <v>24279</v>
      </c>
      <c r="D3356" s="27" t="s">
        <v>24280</v>
      </c>
      <c r="E3356" s="27" t="s">
        <v>30115</v>
      </c>
    </row>
    <row r="3357" spans="1:5" x14ac:dyDescent="0.2">
      <c r="A3357" s="27" t="s">
        <v>3563</v>
      </c>
      <c r="B3357" s="27" t="s">
        <v>30116</v>
      </c>
      <c r="C3357" s="27" t="s">
        <v>24279</v>
      </c>
      <c r="D3357" s="27" t="s">
        <v>24280</v>
      </c>
      <c r="E3357" s="27" t="s">
        <v>8628</v>
      </c>
    </row>
    <row r="3358" spans="1:5" x14ac:dyDescent="0.2">
      <c r="A3358" s="27" t="s">
        <v>3564</v>
      </c>
      <c r="B3358" s="27" t="s">
        <v>30117</v>
      </c>
      <c r="C3358" s="27" t="s">
        <v>24279</v>
      </c>
      <c r="D3358" s="27" t="s">
        <v>24280</v>
      </c>
      <c r="E3358" s="27" t="s">
        <v>30118</v>
      </c>
    </row>
    <row r="3359" spans="1:5" x14ac:dyDescent="0.2">
      <c r="A3359" s="27" t="s">
        <v>3565</v>
      </c>
      <c r="B3359" s="27" t="s">
        <v>30119</v>
      </c>
      <c r="C3359" s="27" t="s">
        <v>24279</v>
      </c>
      <c r="D3359" s="27" t="s">
        <v>24280</v>
      </c>
      <c r="E3359" s="27" t="s">
        <v>30120</v>
      </c>
    </row>
    <row r="3360" spans="1:5" x14ac:dyDescent="0.2">
      <c r="A3360" s="27" t="s">
        <v>3566</v>
      </c>
      <c r="B3360" s="27" t="s">
        <v>30121</v>
      </c>
      <c r="C3360" s="27" t="s">
        <v>24279</v>
      </c>
      <c r="D3360" s="27" t="s">
        <v>24280</v>
      </c>
      <c r="E3360" s="27" t="s">
        <v>30122</v>
      </c>
    </row>
    <row r="3361" spans="1:5" x14ac:dyDescent="0.2">
      <c r="A3361" s="27" t="s">
        <v>3567</v>
      </c>
      <c r="B3361" s="27" t="s">
        <v>30123</v>
      </c>
      <c r="C3361" s="27" t="s">
        <v>24279</v>
      </c>
      <c r="D3361" s="27" t="s">
        <v>24280</v>
      </c>
      <c r="E3361" s="27" t="s">
        <v>30124</v>
      </c>
    </row>
    <row r="3362" spans="1:5" x14ac:dyDescent="0.2">
      <c r="A3362" s="27" t="s">
        <v>3568</v>
      </c>
      <c r="B3362" s="27" t="s">
        <v>30125</v>
      </c>
      <c r="C3362" s="27" t="s">
        <v>24283</v>
      </c>
      <c r="D3362" s="27" t="s">
        <v>24280</v>
      </c>
      <c r="E3362" s="27" t="s">
        <v>30126</v>
      </c>
    </row>
    <row r="3363" spans="1:5" x14ac:dyDescent="0.2">
      <c r="A3363" s="27" t="s">
        <v>3569</v>
      </c>
      <c r="B3363" s="27" t="s">
        <v>30127</v>
      </c>
      <c r="C3363" s="27" t="s">
        <v>24279</v>
      </c>
      <c r="D3363" s="27" t="s">
        <v>24280</v>
      </c>
      <c r="E3363" s="27" t="s">
        <v>25514</v>
      </c>
    </row>
    <row r="3364" spans="1:5" x14ac:dyDescent="0.2">
      <c r="A3364" s="27" t="s">
        <v>3570</v>
      </c>
      <c r="B3364" s="27" t="s">
        <v>30128</v>
      </c>
      <c r="C3364" s="27" t="s">
        <v>24279</v>
      </c>
      <c r="D3364" s="27" t="s">
        <v>24280</v>
      </c>
      <c r="E3364" s="27" t="s">
        <v>8628</v>
      </c>
    </row>
    <row r="3365" spans="1:5" x14ac:dyDescent="0.2">
      <c r="A3365" s="27" t="s">
        <v>3571</v>
      </c>
      <c r="B3365" s="27" t="s">
        <v>30129</v>
      </c>
      <c r="C3365" s="27" t="s">
        <v>24279</v>
      </c>
      <c r="D3365" s="27" t="s">
        <v>24280</v>
      </c>
      <c r="E3365" s="27" t="s">
        <v>30130</v>
      </c>
    </row>
    <row r="3366" spans="1:5" x14ac:dyDescent="0.2">
      <c r="A3366" s="27" t="s">
        <v>3572</v>
      </c>
      <c r="B3366" s="27" t="s">
        <v>30131</v>
      </c>
      <c r="C3366" s="27" t="s">
        <v>24279</v>
      </c>
      <c r="D3366" s="27" t="s">
        <v>24280</v>
      </c>
      <c r="E3366" s="27" t="s">
        <v>8628</v>
      </c>
    </row>
    <row r="3367" spans="1:5" x14ac:dyDescent="0.2">
      <c r="A3367" s="27" t="s">
        <v>3573</v>
      </c>
      <c r="B3367" s="27" t="s">
        <v>30132</v>
      </c>
      <c r="C3367" s="27" t="s">
        <v>24283</v>
      </c>
      <c r="D3367" s="27" t="s">
        <v>24280</v>
      </c>
      <c r="E3367" s="27" t="s">
        <v>27078</v>
      </c>
    </row>
    <row r="3368" spans="1:5" x14ac:dyDescent="0.2">
      <c r="A3368" s="27" t="s">
        <v>3574</v>
      </c>
      <c r="B3368" s="27" t="s">
        <v>30133</v>
      </c>
      <c r="C3368" s="27" t="s">
        <v>24279</v>
      </c>
      <c r="D3368" s="27" t="s">
        <v>24280</v>
      </c>
      <c r="E3368" s="27" t="s">
        <v>8628</v>
      </c>
    </row>
    <row r="3369" spans="1:5" x14ac:dyDescent="0.2">
      <c r="A3369" s="27" t="s">
        <v>3575</v>
      </c>
      <c r="B3369" s="27" t="s">
        <v>30134</v>
      </c>
      <c r="C3369" s="27" t="s">
        <v>24279</v>
      </c>
      <c r="D3369" s="27" t="s">
        <v>24280</v>
      </c>
      <c r="E3369" s="27" t="s">
        <v>30135</v>
      </c>
    </row>
    <row r="3370" spans="1:5" x14ac:dyDescent="0.2">
      <c r="A3370" s="27" t="s">
        <v>3576</v>
      </c>
      <c r="B3370" s="27" t="s">
        <v>30136</v>
      </c>
      <c r="C3370" s="27" t="s">
        <v>24279</v>
      </c>
      <c r="D3370" s="27" t="s">
        <v>24280</v>
      </c>
      <c r="E3370" s="27" t="s">
        <v>30137</v>
      </c>
    </row>
    <row r="3371" spans="1:5" x14ac:dyDescent="0.2">
      <c r="A3371" s="27" t="s">
        <v>3577</v>
      </c>
      <c r="B3371" s="27" t="s">
        <v>30138</v>
      </c>
      <c r="C3371" s="27" t="s">
        <v>24279</v>
      </c>
      <c r="D3371" s="27" t="s">
        <v>24280</v>
      </c>
      <c r="E3371" s="27" t="s">
        <v>30139</v>
      </c>
    </row>
    <row r="3372" spans="1:5" x14ac:dyDescent="0.2">
      <c r="A3372" s="27" t="s">
        <v>3578</v>
      </c>
      <c r="B3372" s="27" t="s">
        <v>30140</v>
      </c>
      <c r="C3372" s="27" t="s">
        <v>24279</v>
      </c>
      <c r="D3372" s="27" t="s">
        <v>24280</v>
      </c>
      <c r="E3372" s="27" t="s">
        <v>30141</v>
      </c>
    </row>
    <row r="3373" spans="1:5" x14ac:dyDescent="0.2">
      <c r="A3373" s="27" t="s">
        <v>3579</v>
      </c>
      <c r="B3373" s="27" t="s">
        <v>30142</v>
      </c>
      <c r="C3373" s="27" t="s">
        <v>24279</v>
      </c>
      <c r="D3373" s="27" t="s">
        <v>24280</v>
      </c>
      <c r="E3373" s="27" t="s">
        <v>30143</v>
      </c>
    </row>
    <row r="3374" spans="1:5" x14ac:dyDescent="0.2">
      <c r="A3374" s="27" t="s">
        <v>187</v>
      </c>
      <c r="B3374" s="27" t="s">
        <v>30144</v>
      </c>
      <c r="C3374" s="27" t="s">
        <v>24279</v>
      </c>
      <c r="D3374" s="27" t="s">
        <v>24280</v>
      </c>
      <c r="E3374" s="27" t="s">
        <v>30145</v>
      </c>
    </row>
    <row r="3375" spans="1:5" x14ac:dyDescent="0.2">
      <c r="A3375" s="27" t="s">
        <v>3580</v>
      </c>
      <c r="B3375" s="27" t="s">
        <v>30146</v>
      </c>
      <c r="C3375" s="27" t="s">
        <v>24279</v>
      </c>
      <c r="D3375" s="27" t="s">
        <v>24280</v>
      </c>
      <c r="E3375" s="27" t="s">
        <v>8628</v>
      </c>
    </row>
    <row r="3376" spans="1:5" x14ac:dyDescent="0.2">
      <c r="A3376" s="27" t="s">
        <v>3581</v>
      </c>
      <c r="B3376" s="27" t="s">
        <v>30147</v>
      </c>
      <c r="C3376" s="27" t="s">
        <v>24279</v>
      </c>
      <c r="D3376" s="27" t="s">
        <v>24280</v>
      </c>
      <c r="E3376" s="27" t="s">
        <v>30148</v>
      </c>
    </row>
    <row r="3377" spans="1:5" x14ac:dyDescent="0.2">
      <c r="A3377" s="27" t="s">
        <v>3582</v>
      </c>
      <c r="B3377" s="27" t="s">
        <v>30149</v>
      </c>
      <c r="C3377" s="27" t="s">
        <v>24279</v>
      </c>
      <c r="D3377" s="27" t="s">
        <v>24280</v>
      </c>
      <c r="E3377" s="27" t="s">
        <v>30150</v>
      </c>
    </row>
    <row r="3378" spans="1:5" x14ac:dyDescent="0.2">
      <c r="A3378" s="27" t="s">
        <v>3583</v>
      </c>
      <c r="B3378" s="27" t="s">
        <v>30151</v>
      </c>
      <c r="C3378" s="27" t="s">
        <v>24279</v>
      </c>
      <c r="D3378" s="27" t="s">
        <v>24280</v>
      </c>
      <c r="E3378" s="27" t="s">
        <v>8628</v>
      </c>
    </row>
    <row r="3379" spans="1:5" x14ac:dyDescent="0.2">
      <c r="A3379" s="27" t="s">
        <v>3584</v>
      </c>
      <c r="B3379" s="27" t="s">
        <v>30152</v>
      </c>
      <c r="C3379" s="27" t="s">
        <v>24279</v>
      </c>
      <c r="D3379" s="27" t="s">
        <v>24280</v>
      </c>
      <c r="E3379" s="27" t="s">
        <v>30153</v>
      </c>
    </row>
    <row r="3380" spans="1:5" x14ac:dyDescent="0.2">
      <c r="A3380" s="27" t="s">
        <v>3585</v>
      </c>
      <c r="B3380" s="27" t="s">
        <v>30154</v>
      </c>
      <c r="C3380" s="27" t="s">
        <v>24279</v>
      </c>
      <c r="D3380" s="27" t="s">
        <v>24280</v>
      </c>
      <c r="E3380" s="27" t="s">
        <v>30155</v>
      </c>
    </row>
    <row r="3381" spans="1:5" x14ac:dyDescent="0.2">
      <c r="A3381" s="27" t="s">
        <v>3586</v>
      </c>
      <c r="B3381" s="27" t="s">
        <v>30156</v>
      </c>
      <c r="C3381" s="27" t="s">
        <v>24279</v>
      </c>
      <c r="D3381" s="27" t="s">
        <v>24280</v>
      </c>
      <c r="E3381" s="27" t="s">
        <v>30157</v>
      </c>
    </row>
    <row r="3382" spans="1:5" x14ac:dyDescent="0.2">
      <c r="A3382" s="27" t="s">
        <v>278</v>
      </c>
      <c r="B3382" s="27" t="s">
        <v>30158</v>
      </c>
      <c r="C3382" s="27" t="s">
        <v>24279</v>
      </c>
      <c r="D3382" s="27" t="s">
        <v>24280</v>
      </c>
      <c r="E3382" s="27" t="s">
        <v>30159</v>
      </c>
    </row>
    <row r="3383" spans="1:5" x14ac:dyDescent="0.2">
      <c r="A3383" s="27" t="s">
        <v>3587</v>
      </c>
      <c r="B3383" s="27" t="s">
        <v>30160</v>
      </c>
      <c r="C3383" s="27" t="s">
        <v>24279</v>
      </c>
      <c r="D3383" s="27" t="s">
        <v>24280</v>
      </c>
      <c r="E3383" s="27" t="s">
        <v>8628</v>
      </c>
    </row>
    <row r="3384" spans="1:5" x14ac:dyDescent="0.2">
      <c r="A3384" s="27" t="s">
        <v>3588</v>
      </c>
      <c r="B3384" s="27" t="s">
        <v>30161</v>
      </c>
      <c r="C3384" s="27" t="s">
        <v>24279</v>
      </c>
      <c r="D3384" s="27" t="s">
        <v>24280</v>
      </c>
      <c r="E3384" s="27" t="s">
        <v>8628</v>
      </c>
    </row>
    <row r="3385" spans="1:5" x14ac:dyDescent="0.2">
      <c r="A3385" s="27" t="s">
        <v>3590</v>
      </c>
      <c r="B3385" s="27" t="s">
        <v>30162</v>
      </c>
      <c r="C3385" s="27" t="s">
        <v>24279</v>
      </c>
      <c r="D3385" s="27" t="s">
        <v>24280</v>
      </c>
      <c r="E3385" s="27" t="s">
        <v>30163</v>
      </c>
    </row>
    <row r="3386" spans="1:5" x14ac:dyDescent="0.2">
      <c r="A3386" s="27" t="s">
        <v>3591</v>
      </c>
      <c r="B3386" s="27" t="s">
        <v>30164</v>
      </c>
      <c r="C3386" s="27" t="s">
        <v>24279</v>
      </c>
      <c r="D3386" s="27" t="s">
        <v>24280</v>
      </c>
      <c r="E3386" s="27" t="s">
        <v>30165</v>
      </c>
    </row>
    <row r="3387" spans="1:5" x14ac:dyDescent="0.2">
      <c r="A3387" s="27" t="s">
        <v>3592</v>
      </c>
      <c r="B3387" s="27" t="s">
        <v>30166</v>
      </c>
      <c r="C3387" s="27" t="s">
        <v>24279</v>
      </c>
      <c r="D3387" s="27" t="s">
        <v>24280</v>
      </c>
      <c r="E3387" s="27" t="s">
        <v>26807</v>
      </c>
    </row>
    <row r="3388" spans="1:5" x14ac:dyDescent="0.2">
      <c r="A3388" s="27" t="s">
        <v>3593</v>
      </c>
      <c r="B3388" s="27" t="s">
        <v>30167</v>
      </c>
      <c r="C3388" s="27" t="s">
        <v>24279</v>
      </c>
      <c r="D3388" s="27" t="s">
        <v>24280</v>
      </c>
      <c r="E3388" s="27" t="s">
        <v>8628</v>
      </c>
    </row>
    <row r="3389" spans="1:5" x14ac:dyDescent="0.2">
      <c r="A3389" s="27" t="s">
        <v>3594</v>
      </c>
      <c r="B3389" s="27" t="s">
        <v>30168</v>
      </c>
      <c r="C3389" s="27" t="s">
        <v>24283</v>
      </c>
      <c r="D3389" s="27" t="s">
        <v>24280</v>
      </c>
      <c r="E3389" s="27" t="s">
        <v>30169</v>
      </c>
    </row>
    <row r="3390" spans="1:5" x14ac:dyDescent="0.2">
      <c r="A3390" s="27" t="s">
        <v>3595</v>
      </c>
      <c r="B3390" s="27" t="s">
        <v>30170</v>
      </c>
      <c r="C3390" s="27" t="s">
        <v>24279</v>
      </c>
      <c r="D3390" s="27" t="s">
        <v>24280</v>
      </c>
      <c r="E3390" s="27" t="s">
        <v>30171</v>
      </c>
    </row>
    <row r="3391" spans="1:5" x14ac:dyDescent="0.2">
      <c r="A3391" s="27" t="s">
        <v>3596</v>
      </c>
      <c r="B3391" s="27" t="s">
        <v>30172</v>
      </c>
      <c r="C3391" s="27" t="s">
        <v>24279</v>
      </c>
      <c r="D3391" s="27" t="s">
        <v>24280</v>
      </c>
      <c r="E3391" s="27" t="s">
        <v>8628</v>
      </c>
    </row>
    <row r="3392" spans="1:5" x14ac:dyDescent="0.2">
      <c r="A3392" s="27" t="s">
        <v>3597</v>
      </c>
      <c r="B3392" s="27" t="s">
        <v>30173</v>
      </c>
      <c r="C3392" s="27" t="s">
        <v>24279</v>
      </c>
      <c r="D3392" s="27" t="s">
        <v>24280</v>
      </c>
      <c r="E3392" s="27" t="s">
        <v>8628</v>
      </c>
    </row>
    <row r="3393" spans="1:5" x14ac:dyDescent="0.2">
      <c r="A3393" s="27" t="s">
        <v>3599</v>
      </c>
      <c r="B3393" s="27" t="s">
        <v>30174</v>
      </c>
      <c r="C3393" s="27" t="s">
        <v>24279</v>
      </c>
      <c r="D3393" s="27" t="s">
        <v>24280</v>
      </c>
      <c r="E3393" s="27" t="s">
        <v>8628</v>
      </c>
    </row>
    <row r="3394" spans="1:5" x14ac:dyDescent="0.2">
      <c r="A3394" s="27" t="s">
        <v>3598</v>
      </c>
      <c r="B3394" s="27" t="s">
        <v>30175</v>
      </c>
      <c r="C3394" s="27" t="s">
        <v>24279</v>
      </c>
      <c r="D3394" s="27" t="s">
        <v>24280</v>
      </c>
      <c r="E3394" s="27" t="s">
        <v>30176</v>
      </c>
    </row>
    <row r="3395" spans="1:5" x14ac:dyDescent="0.2">
      <c r="A3395" s="27" t="s">
        <v>3600</v>
      </c>
      <c r="B3395" s="27" t="s">
        <v>30177</v>
      </c>
      <c r="C3395" s="27" t="s">
        <v>24279</v>
      </c>
      <c r="D3395" s="27" t="s">
        <v>24280</v>
      </c>
      <c r="E3395" s="27" t="s">
        <v>30178</v>
      </c>
    </row>
    <row r="3396" spans="1:5" x14ac:dyDescent="0.2">
      <c r="A3396" s="27" t="s">
        <v>3601</v>
      </c>
      <c r="B3396" s="27" t="s">
        <v>30179</v>
      </c>
      <c r="C3396" s="27" t="s">
        <v>24279</v>
      </c>
      <c r="D3396" s="27" t="s">
        <v>24280</v>
      </c>
      <c r="E3396" s="27" t="s">
        <v>30180</v>
      </c>
    </row>
    <row r="3397" spans="1:5" x14ac:dyDescent="0.2">
      <c r="A3397" s="27" t="s">
        <v>3602</v>
      </c>
      <c r="B3397" s="27" t="s">
        <v>30181</v>
      </c>
      <c r="C3397" s="27" t="s">
        <v>24283</v>
      </c>
      <c r="D3397" s="27" t="s">
        <v>24280</v>
      </c>
      <c r="E3397" s="27" t="s">
        <v>30182</v>
      </c>
    </row>
    <row r="3398" spans="1:5" x14ac:dyDescent="0.2">
      <c r="A3398" s="27" t="s">
        <v>3603</v>
      </c>
      <c r="B3398" s="27" t="s">
        <v>30183</v>
      </c>
      <c r="C3398" s="27" t="s">
        <v>24283</v>
      </c>
      <c r="D3398" s="27" t="s">
        <v>24280</v>
      </c>
      <c r="E3398" s="27" t="s">
        <v>30184</v>
      </c>
    </row>
    <row r="3399" spans="1:5" x14ac:dyDescent="0.2">
      <c r="A3399" s="27" t="s">
        <v>3604</v>
      </c>
      <c r="B3399" s="27" t="s">
        <v>30185</v>
      </c>
      <c r="C3399" s="27" t="s">
        <v>24279</v>
      </c>
      <c r="D3399" s="27" t="s">
        <v>24280</v>
      </c>
      <c r="E3399" s="27" t="s">
        <v>28738</v>
      </c>
    </row>
    <row r="3400" spans="1:5" x14ac:dyDescent="0.2">
      <c r="A3400" s="27" t="s">
        <v>3605</v>
      </c>
      <c r="B3400" s="27" t="s">
        <v>30186</v>
      </c>
      <c r="C3400" s="27" t="s">
        <v>24279</v>
      </c>
      <c r="D3400" s="27" t="s">
        <v>24280</v>
      </c>
      <c r="E3400" s="27" t="s">
        <v>30187</v>
      </c>
    </row>
    <row r="3401" spans="1:5" x14ac:dyDescent="0.2">
      <c r="A3401" s="27" t="s">
        <v>3606</v>
      </c>
      <c r="B3401" s="27" t="s">
        <v>30188</v>
      </c>
      <c r="C3401" s="27" t="s">
        <v>24279</v>
      </c>
      <c r="D3401" s="27" t="s">
        <v>24280</v>
      </c>
      <c r="E3401" s="27" t="s">
        <v>8628</v>
      </c>
    </row>
    <row r="3402" spans="1:5" x14ac:dyDescent="0.2">
      <c r="A3402" s="27" t="s">
        <v>3607</v>
      </c>
      <c r="B3402" s="27" t="s">
        <v>30189</v>
      </c>
      <c r="C3402" s="27" t="s">
        <v>24279</v>
      </c>
      <c r="D3402" s="27" t="s">
        <v>24280</v>
      </c>
      <c r="E3402" s="27" t="s">
        <v>30190</v>
      </c>
    </row>
    <row r="3403" spans="1:5" x14ac:dyDescent="0.2">
      <c r="A3403" s="27" t="s">
        <v>3608</v>
      </c>
      <c r="B3403" s="27" t="s">
        <v>30191</v>
      </c>
      <c r="C3403" s="27" t="s">
        <v>24279</v>
      </c>
      <c r="D3403" s="27" t="s">
        <v>24280</v>
      </c>
      <c r="E3403" s="27" t="s">
        <v>30192</v>
      </c>
    </row>
    <row r="3404" spans="1:5" x14ac:dyDescent="0.2">
      <c r="A3404" s="27" t="s">
        <v>3609</v>
      </c>
      <c r="B3404" s="27" t="s">
        <v>30193</v>
      </c>
      <c r="C3404" s="27" t="s">
        <v>24279</v>
      </c>
      <c r="D3404" s="27" t="s">
        <v>24280</v>
      </c>
      <c r="E3404" s="27" t="s">
        <v>8628</v>
      </c>
    </row>
    <row r="3405" spans="1:5" x14ac:dyDescent="0.2">
      <c r="A3405" s="27" t="s">
        <v>350</v>
      </c>
      <c r="B3405" s="27" t="s">
        <v>30194</v>
      </c>
      <c r="C3405" s="27" t="s">
        <v>24279</v>
      </c>
      <c r="D3405" s="27" t="s">
        <v>24280</v>
      </c>
      <c r="E3405" s="27" t="s">
        <v>24491</v>
      </c>
    </row>
    <row r="3406" spans="1:5" x14ac:dyDescent="0.2">
      <c r="A3406" s="27" t="s">
        <v>3610</v>
      </c>
      <c r="B3406" s="27" t="s">
        <v>30195</v>
      </c>
      <c r="C3406" s="27" t="s">
        <v>24279</v>
      </c>
      <c r="D3406" s="27" t="s">
        <v>24280</v>
      </c>
      <c r="E3406" s="27" t="s">
        <v>8628</v>
      </c>
    </row>
    <row r="3407" spans="1:5" x14ac:dyDescent="0.2">
      <c r="A3407" s="27" t="s">
        <v>3611</v>
      </c>
      <c r="B3407" s="27" t="s">
        <v>30196</v>
      </c>
      <c r="C3407" s="27" t="s">
        <v>24279</v>
      </c>
      <c r="D3407" s="27" t="s">
        <v>24280</v>
      </c>
      <c r="E3407" s="27" t="s">
        <v>30197</v>
      </c>
    </row>
    <row r="3408" spans="1:5" x14ac:dyDescent="0.2">
      <c r="A3408" s="27" t="s">
        <v>3612</v>
      </c>
      <c r="B3408" s="27" t="s">
        <v>30198</v>
      </c>
      <c r="C3408" s="27" t="s">
        <v>24279</v>
      </c>
      <c r="D3408" s="27" t="s">
        <v>24280</v>
      </c>
      <c r="E3408" s="27" t="s">
        <v>30199</v>
      </c>
    </row>
    <row r="3409" spans="1:5" x14ac:dyDescent="0.2">
      <c r="A3409" s="27" t="s">
        <v>64</v>
      </c>
      <c r="B3409" s="27" t="s">
        <v>30200</v>
      </c>
      <c r="C3409" s="27" t="s">
        <v>24279</v>
      </c>
      <c r="D3409" s="27" t="s">
        <v>24280</v>
      </c>
      <c r="E3409" s="27" t="s">
        <v>30201</v>
      </c>
    </row>
    <row r="3410" spans="1:5" x14ac:dyDescent="0.2">
      <c r="A3410" s="27" t="s">
        <v>3613</v>
      </c>
      <c r="B3410" s="27" t="s">
        <v>8628</v>
      </c>
      <c r="C3410" s="27" t="s">
        <v>8628</v>
      </c>
      <c r="D3410" s="27" t="s">
        <v>8628</v>
      </c>
      <c r="E3410" s="27" t="s">
        <v>8628</v>
      </c>
    </row>
    <row r="3411" spans="1:5" x14ac:dyDescent="0.2">
      <c r="A3411" s="27" t="s">
        <v>3614</v>
      </c>
      <c r="B3411" s="27" t="s">
        <v>30202</v>
      </c>
      <c r="C3411" s="27" t="s">
        <v>24279</v>
      </c>
      <c r="D3411" s="27" t="s">
        <v>24280</v>
      </c>
      <c r="E3411" s="27" t="s">
        <v>8628</v>
      </c>
    </row>
    <row r="3412" spans="1:5" x14ac:dyDescent="0.2">
      <c r="A3412" s="27" t="s">
        <v>3615</v>
      </c>
      <c r="B3412" s="27" t="s">
        <v>30203</v>
      </c>
      <c r="C3412" s="27" t="s">
        <v>24279</v>
      </c>
      <c r="D3412" s="27" t="s">
        <v>24280</v>
      </c>
      <c r="E3412" s="27" t="s">
        <v>8628</v>
      </c>
    </row>
    <row r="3413" spans="1:5" x14ac:dyDescent="0.2">
      <c r="A3413" s="27" t="s">
        <v>3616</v>
      </c>
      <c r="B3413" s="27" t="s">
        <v>30204</v>
      </c>
      <c r="C3413" s="27" t="s">
        <v>24279</v>
      </c>
      <c r="D3413" s="27" t="s">
        <v>24280</v>
      </c>
      <c r="E3413" s="27" t="s">
        <v>30205</v>
      </c>
    </row>
    <row r="3414" spans="1:5" x14ac:dyDescent="0.2">
      <c r="A3414" s="27" t="s">
        <v>3617</v>
      </c>
      <c r="B3414" s="27" t="s">
        <v>30206</v>
      </c>
      <c r="C3414" s="27" t="s">
        <v>24279</v>
      </c>
      <c r="D3414" s="27" t="s">
        <v>24280</v>
      </c>
      <c r="E3414" s="27" t="s">
        <v>30207</v>
      </c>
    </row>
    <row r="3415" spans="1:5" x14ac:dyDescent="0.2">
      <c r="A3415" s="27" t="s">
        <v>3618</v>
      </c>
      <c r="B3415" s="27" t="s">
        <v>30208</v>
      </c>
      <c r="C3415" s="27" t="s">
        <v>24279</v>
      </c>
      <c r="D3415" s="27" t="s">
        <v>24280</v>
      </c>
      <c r="E3415" s="27" t="s">
        <v>28326</v>
      </c>
    </row>
    <row r="3416" spans="1:5" x14ac:dyDescent="0.2">
      <c r="A3416" s="27" t="s">
        <v>65</v>
      </c>
      <c r="B3416" s="27" t="s">
        <v>30209</v>
      </c>
      <c r="C3416" s="27" t="s">
        <v>24283</v>
      </c>
      <c r="D3416" s="27" t="s">
        <v>24280</v>
      </c>
      <c r="E3416" s="27" t="s">
        <v>24435</v>
      </c>
    </row>
    <row r="3417" spans="1:5" x14ac:dyDescent="0.2">
      <c r="A3417" s="27" t="s">
        <v>66</v>
      </c>
      <c r="B3417" s="27" t="s">
        <v>30210</v>
      </c>
      <c r="C3417" s="27" t="s">
        <v>24279</v>
      </c>
      <c r="D3417" s="27" t="s">
        <v>24280</v>
      </c>
      <c r="E3417" s="27" t="s">
        <v>30211</v>
      </c>
    </row>
    <row r="3418" spans="1:5" x14ac:dyDescent="0.2">
      <c r="A3418" s="27" t="s">
        <v>3619</v>
      </c>
      <c r="B3418" s="27" t="s">
        <v>30212</v>
      </c>
      <c r="C3418" s="27" t="s">
        <v>24279</v>
      </c>
      <c r="D3418" s="27" t="s">
        <v>24280</v>
      </c>
      <c r="E3418" s="27" t="s">
        <v>8628</v>
      </c>
    </row>
    <row r="3419" spans="1:5" x14ac:dyDescent="0.2">
      <c r="A3419" s="27" t="s">
        <v>3620</v>
      </c>
      <c r="B3419" s="27" t="s">
        <v>30213</v>
      </c>
      <c r="C3419" s="27" t="s">
        <v>24279</v>
      </c>
      <c r="D3419" s="27" t="s">
        <v>24280</v>
      </c>
      <c r="E3419" s="27" t="s">
        <v>8628</v>
      </c>
    </row>
    <row r="3420" spans="1:5" x14ac:dyDescent="0.2">
      <c r="A3420" s="27" t="s">
        <v>3621</v>
      </c>
      <c r="B3420" s="27" t="s">
        <v>30214</v>
      </c>
      <c r="C3420" s="27" t="s">
        <v>24279</v>
      </c>
      <c r="D3420" s="27" t="s">
        <v>24280</v>
      </c>
      <c r="E3420" s="27" t="s">
        <v>30215</v>
      </c>
    </row>
    <row r="3421" spans="1:5" x14ac:dyDescent="0.2">
      <c r="A3421" s="27" t="s">
        <v>3622</v>
      </c>
      <c r="B3421" s="27" t="s">
        <v>30216</v>
      </c>
      <c r="C3421" s="27" t="s">
        <v>24283</v>
      </c>
      <c r="D3421" s="27" t="s">
        <v>24280</v>
      </c>
      <c r="E3421" s="27" t="s">
        <v>30217</v>
      </c>
    </row>
    <row r="3422" spans="1:5" x14ac:dyDescent="0.2">
      <c r="A3422" s="27" t="s">
        <v>3623</v>
      </c>
      <c r="B3422" s="27" t="s">
        <v>30218</v>
      </c>
      <c r="C3422" s="27" t="s">
        <v>24283</v>
      </c>
      <c r="D3422" s="27" t="s">
        <v>24280</v>
      </c>
      <c r="E3422" s="27" t="s">
        <v>30219</v>
      </c>
    </row>
    <row r="3423" spans="1:5" x14ac:dyDescent="0.2">
      <c r="A3423" s="27" t="s">
        <v>3624</v>
      </c>
      <c r="B3423" s="27" t="s">
        <v>30220</v>
      </c>
      <c r="C3423" s="27" t="s">
        <v>24279</v>
      </c>
      <c r="D3423" s="27" t="s">
        <v>24280</v>
      </c>
      <c r="E3423" s="27" t="s">
        <v>30221</v>
      </c>
    </row>
    <row r="3424" spans="1:5" x14ac:dyDescent="0.2">
      <c r="A3424" s="27" t="s">
        <v>3625</v>
      </c>
      <c r="B3424" s="27" t="s">
        <v>30222</v>
      </c>
      <c r="C3424" s="27" t="s">
        <v>24279</v>
      </c>
      <c r="D3424" s="27" t="s">
        <v>24280</v>
      </c>
      <c r="E3424" s="27" t="s">
        <v>30223</v>
      </c>
    </row>
    <row r="3425" spans="1:5" x14ac:dyDescent="0.2">
      <c r="A3425" s="27" t="s">
        <v>188</v>
      </c>
      <c r="B3425" s="27" t="s">
        <v>30224</v>
      </c>
      <c r="C3425" s="27" t="s">
        <v>24279</v>
      </c>
      <c r="D3425" s="27" t="s">
        <v>24280</v>
      </c>
      <c r="E3425" s="27" t="s">
        <v>8628</v>
      </c>
    </row>
    <row r="3426" spans="1:5" x14ac:dyDescent="0.2">
      <c r="A3426" s="27" t="s">
        <v>3626</v>
      </c>
      <c r="B3426" s="27" t="s">
        <v>30225</v>
      </c>
      <c r="C3426" s="27" t="s">
        <v>24279</v>
      </c>
      <c r="D3426" s="27" t="s">
        <v>24280</v>
      </c>
      <c r="E3426" s="27" t="s">
        <v>8628</v>
      </c>
    </row>
    <row r="3427" spans="1:5" x14ac:dyDescent="0.2">
      <c r="A3427" s="27" t="s">
        <v>3627</v>
      </c>
      <c r="B3427" s="27" t="s">
        <v>30226</v>
      </c>
      <c r="C3427" s="27" t="s">
        <v>24279</v>
      </c>
      <c r="D3427" s="27" t="s">
        <v>24280</v>
      </c>
      <c r="E3427" s="27" t="s">
        <v>8628</v>
      </c>
    </row>
    <row r="3428" spans="1:5" x14ac:dyDescent="0.2">
      <c r="A3428" s="27" t="s">
        <v>3628</v>
      </c>
      <c r="B3428" s="27" t="s">
        <v>30227</v>
      </c>
      <c r="C3428" s="27" t="s">
        <v>24279</v>
      </c>
      <c r="D3428" s="27" t="s">
        <v>24280</v>
      </c>
      <c r="E3428" s="27" t="s">
        <v>29866</v>
      </c>
    </row>
    <row r="3429" spans="1:5" x14ac:dyDescent="0.2">
      <c r="A3429" s="27" t="s">
        <v>3629</v>
      </c>
      <c r="B3429" s="27" t="s">
        <v>30228</v>
      </c>
      <c r="C3429" s="27" t="s">
        <v>24279</v>
      </c>
      <c r="D3429" s="27" t="s">
        <v>24280</v>
      </c>
      <c r="E3429" s="27" t="s">
        <v>30229</v>
      </c>
    </row>
    <row r="3430" spans="1:5" x14ac:dyDescent="0.2">
      <c r="A3430" s="27" t="s">
        <v>3630</v>
      </c>
      <c r="B3430" s="27" t="s">
        <v>30230</v>
      </c>
      <c r="C3430" s="27" t="s">
        <v>24279</v>
      </c>
      <c r="D3430" s="27" t="s">
        <v>24280</v>
      </c>
      <c r="E3430" s="27" t="s">
        <v>25976</v>
      </c>
    </row>
    <row r="3431" spans="1:5" x14ac:dyDescent="0.2">
      <c r="A3431" s="27" t="s">
        <v>3631</v>
      </c>
      <c r="B3431" s="27" t="s">
        <v>30231</v>
      </c>
      <c r="C3431" s="27" t="s">
        <v>24279</v>
      </c>
      <c r="D3431" s="27" t="s">
        <v>24280</v>
      </c>
      <c r="E3431" s="27" t="s">
        <v>30232</v>
      </c>
    </row>
    <row r="3432" spans="1:5" x14ac:dyDescent="0.2">
      <c r="A3432" s="27" t="s">
        <v>3632</v>
      </c>
      <c r="B3432" s="27" t="s">
        <v>30233</v>
      </c>
      <c r="C3432" s="27" t="s">
        <v>24279</v>
      </c>
      <c r="D3432" s="27" t="s">
        <v>24280</v>
      </c>
      <c r="E3432" s="27" t="s">
        <v>24598</v>
      </c>
    </row>
    <row r="3433" spans="1:5" x14ac:dyDescent="0.2">
      <c r="A3433" s="27" t="s">
        <v>3633</v>
      </c>
      <c r="B3433" s="27" t="s">
        <v>30234</v>
      </c>
      <c r="C3433" s="27" t="s">
        <v>24279</v>
      </c>
      <c r="D3433" s="27" t="s">
        <v>24280</v>
      </c>
      <c r="E3433" s="27" t="s">
        <v>30235</v>
      </c>
    </row>
    <row r="3434" spans="1:5" x14ac:dyDescent="0.2">
      <c r="A3434" s="27" t="s">
        <v>3634</v>
      </c>
      <c r="B3434" s="27" t="s">
        <v>30236</v>
      </c>
      <c r="C3434" s="27" t="s">
        <v>24279</v>
      </c>
      <c r="D3434" s="27" t="s">
        <v>24280</v>
      </c>
      <c r="E3434" s="27" t="s">
        <v>30237</v>
      </c>
    </row>
    <row r="3435" spans="1:5" x14ac:dyDescent="0.2">
      <c r="A3435" s="27" t="s">
        <v>3635</v>
      </c>
      <c r="B3435" s="27" t="s">
        <v>30238</v>
      </c>
      <c r="C3435" s="27" t="s">
        <v>24283</v>
      </c>
      <c r="D3435" s="27" t="s">
        <v>24280</v>
      </c>
      <c r="E3435" s="27" t="s">
        <v>30239</v>
      </c>
    </row>
    <row r="3436" spans="1:5" x14ac:dyDescent="0.2">
      <c r="A3436" s="27" t="s">
        <v>3636</v>
      </c>
      <c r="B3436" s="27" t="s">
        <v>30240</v>
      </c>
      <c r="C3436" s="27" t="s">
        <v>24279</v>
      </c>
      <c r="D3436" s="27" t="s">
        <v>24280</v>
      </c>
      <c r="E3436" s="27" t="s">
        <v>30241</v>
      </c>
    </row>
    <row r="3437" spans="1:5" x14ac:dyDescent="0.2">
      <c r="A3437" s="27" t="s">
        <v>3637</v>
      </c>
      <c r="B3437" s="27" t="s">
        <v>27638</v>
      </c>
      <c r="C3437" s="27" t="s">
        <v>24279</v>
      </c>
      <c r="D3437" s="27" t="s">
        <v>24280</v>
      </c>
      <c r="E3437" s="27" t="s">
        <v>30242</v>
      </c>
    </row>
    <row r="3438" spans="1:5" x14ac:dyDescent="0.2">
      <c r="A3438" s="27" t="s">
        <v>3638</v>
      </c>
      <c r="B3438" s="27" t="s">
        <v>30243</v>
      </c>
      <c r="C3438" s="27" t="s">
        <v>24279</v>
      </c>
      <c r="D3438" s="27" t="s">
        <v>24280</v>
      </c>
      <c r="E3438" s="27" t="s">
        <v>30244</v>
      </c>
    </row>
    <row r="3439" spans="1:5" x14ac:dyDescent="0.2">
      <c r="A3439" s="27" t="s">
        <v>3639</v>
      </c>
      <c r="B3439" s="27" t="s">
        <v>30245</v>
      </c>
      <c r="C3439" s="27" t="s">
        <v>24279</v>
      </c>
      <c r="D3439" s="27" t="s">
        <v>24280</v>
      </c>
      <c r="E3439" s="27" t="s">
        <v>30246</v>
      </c>
    </row>
    <row r="3440" spans="1:5" x14ac:dyDescent="0.2">
      <c r="A3440" s="27" t="s">
        <v>3640</v>
      </c>
      <c r="B3440" s="27" t="s">
        <v>30247</v>
      </c>
      <c r="C3440" s="27" t="s">
        <v>24279</v>
      </c>
      <c r="D3440" s="27" t="s">
        <v>24280</v>
      </c>
      <c r="E3440" s="27" t="s">
        <v>30248</v>
      </c>
    </row>
    <row r="3441" spans="1:5" x14ac:dyDescent="0.2">
      <c r="A3441" s="27" t="s">
        <v>3641</v>
      </c>
      <c r="B3441" s="27" t="s">
        <v>30249</v>
      </c>
      <c r="C3441" s="27" t="s">
        <v>24283</v>
      </c>
      <c r="D3441" s="27" t="s">
        <v>24280</v>
      </c>
      <c r="E3441" s="27" t="s">
        <v>30250</v>
      </c>
    </row>
    <row r="3442" spans="1:5" x14ac:dyDescent="0.2">
      <c r="A3442" s="27" t="s">
        <v>67</v>
      </c>
      <c r="B3442" s="27" t="s">
        <v>30251</v>
      </c>
      <c r="C3442" s="27" t="s">
        <v>24279</v>
      </c>
      <c r="D3442" s="27" t="s">
        <v>24280</v>
      </c>
      <c r="E3442" s="27" t="s">
        <v>30252</v>
      </c>
    </row>
    <row r="3443" spans="1:5" x14ac:dyDescent="0.2">
      <c r="A3443" s="27" t="s">
        <v>3589</v>
      </c>
      <c r="B3443" s="27" t="s">
        <v>30253</v>
      </c>
      <c r="C3443" s="27" t="s">
        <v>24279</v>
      </c>
      <c r="D3443" s="27" t="s">
        <v>24280</v>
      </c>
      <c r="E3443" s="27" t="s">
        <v>30254</v>
      </c>
    </row>
    <row r="3444" spans="1:5" x14ac:dyDescent="0.2">
      <c r="A3444" s="27" t="s">
        <v>3642</v>
      </c>
      <c r="B3444" s="27" t="s">
        <v>30255</v>
      </c>
      <c r="C3444" s="27" t="s">
        <v>24283</v>
      </c>
      <c r="D3444" s="27" t="s">
        <v>24280</v>
      </c>
      <c r="E3444" s="27" t="s">
        <v>30256</v>
      </c>
    </row>
    <row r="3445" spans="1:5" x14ac:dyDescent="0.2">
      <c r="A3445" s="27" t="s">
        <v>3643</v>
      </c>
      <c r="B3445" s="27" t="s">
        <v>30257</v>
      </c>
      <c r="C3445" s="27" t="s">
        <v>24279</v>
      </c>
      <c r="D3445" s="27" t="s">
        <v>24280</v>
      </c>
      <c r="E3445" s="27" t="s">
        <v>8628</v>
      </c>
    </row>
    <row r="3446" spans="1:5" x14ac:dyDescent="0.2">
      <c r="A3446" s="27" t="s">
        <v>3644</v>
      </c>
      <c r="B3446" s="27" t="s">
        <v>30258</v>
      </c>
      <c r="C3446" s="27" t="s">
        <v>24279</v>
      </c>
      <c r="D3446" s="27" t="s">
        <v>24280</v>
      </c>
      <c r="E3446" s="27" t="s">
        <v>30259</v>
      </c>
    </row>
    <row r="3447" spans="1:5" x14ac:dyDescent="0.2">
      <c r="A3447" s="27" t="s">
        <v>3645</v>
      </c>
      <c r="B3447" s="27" t="s">
        <v>30260</v>
      </c>
      <c r="C3447" s="27" t="s">
        <v>24279</v>
      </c>
      <c r="D3447" s="27" t="s">
        <v>24280</v>
      </c>
      <c r="E3447" s="27" t="s">
        <v>30261</v>
      </c>
    </row>
    <row r="3448" spans="1:5" x14ac:dyDescent="0.2">
      <c r="A3448" s="27" t="s">
        <v>3646</v>
      </c>
      <c r="B3448" s="27" t="s">
        <v>30262</v>
      </c>
      <c r="C3448" s="27" t="s">
        <v>24279</v>
      </c>
      <c r="D3448" s="27" t="s">
        <v>24280</v>
      </c>
      <c r="E3448" s="27" t="s">
        <v>30263</v>
      </c>
    </row>
    <row r="3449" spans="1:5" x14ac:dyDescent="0.2">
      <c r="A3449" s="27" t="s">
        <v>3647</v>
      </c>
      <c r="B3449" s="27" t="s">
        <v>30264</v>
      </c>
      <c r="C3449" s="27" t="s">
        <v>24283</v>
      </c>
      <c r="D3449" s="27" t="s">
        <v>24280</v>
      </c>
      <c r="E3449" s="27" t="s">
        <v>8628</v>
      </c>
    </row>
    <row r="3450" spans="1:5" x14ac:dyDescent="0.2">
      <c r="A3450" s="27" t="s">
        <v>3648</v>
      </c>
      <c r="B3450" s="27" t="s">
        <v>30265</v>
      </c>
      <c r="C3450" s="27" t="s">
        <v>24279</v>
      </c>
      <c r="D3450" s="27" t="s">
        <v>24280</v>
      </c>
      <c r="E3450" s="27" t="s">
        <v>30266</v>
      </c>
    </row>
    <row r="3451" spans="1:5" x14ac:dyDescent="0.2">
      <c r="A3451" s="27" t="s">
        <v>3649</v>
      </c>
      <c r="B3451" s="27" t="s">
        <v>30267</v>
      </c>
      <c r="C3451" s="27" t="s">
        <v>24283</v>
      </c>
      <c r="D3451" s="27" t="s">
        <v>24280</v>
      </c>
      <c r="E3451" s="27" t="s">
        <v>30268</v>
      </c>
    </row>
    <row r="3452" spans="1:5" x14ac:dyDescent="0.2">
      <c r="A3452" s="27" t="s">
        <v>3650</v>
      </c>
      <c r="B3452" s="27" t="s">
        <v>30269</v>
      </c>
      <c r="C3452" s="27" t="s">
        <v>24279</v>
      </c>
      <c r="D3452" s="27" t="s">
        <v>24280</v>
      </c>
      <c r="E3452" s="27" t="s">
        <v>30270</v>
      </c>
    </row>
    <row r="3453" spans="1:5" x14ac:dyDescent="0.2">
      <c r="A3453" s="27" t="s">
        <v>3651</v>
      </c>
      <c r="B3453" s="27" t="s">
        <v>30271</v>
      </c>
      <c r="C3453" s="27" t="s">
        <v>24283</v>
      </c>
      <c r="D3453" s="27" t="s">
        <v>24280</v>
      </c>
      <c r="E3453" s="27" t="s">
        <v>30272</v>
      </c>
    </row>
    <row r="3454" spans="1:5" x14ac:dyDescent="0.2">
      <c r="A3454" s="27" t="s">
        <v>3652</v>
      </c>
      <c r="B3454" s="27" t="s">
        <v>30273</v>
      </c>
      <c r="C3454" s="27" t="s">
        <v>24279</v>
      </c>
      <c r="D3454" s="27" t="s">
        <v>24280</v>
      </c>
      <c r="E3454" s="27" t="s">
        <v>30274</v>
      </c>
    </row>
    <row r="3455" spans="1:5" x14ac:dyDescent="0.2">
      <c r="A3455" s="27" t="s">
        <v>3653</v>
      </c>
      <c r="B3455" s="27" t="s">
        <v>30275</v>
      </c>
      <c r="C3455" s="27" t="s">
        <v>24283</v>
      </c>
      <c r="D3455" s="27" t="s">
        <v>24280</v>
      </c>
      <c r="E3455" s="27" t="s">
        <v>30276</v>
      </c>
    </row>
    <row r="3456" spans="1:5" x14ac:dyDescent="0.2">
      <c r="A3456" s="27" t="s">
        <v>3654</v>
      </c>
      <c r="B3456" s="27" t="s">
        <v>30277</v>
      </c>
      <c r="C3456" s="27" t="s">
        <v>24279</v>
      </c>
      <c r="D3456" s="27" t="s">
        <v>24280</v>
      </c>
      <c r="E3456" s="27" t="s">
        <v>30278</v>
      </c>
    </row>
    <row r="3457" spans="1:5" x14ac:dyDescent="0.2">
      <c r="A3457" s="27" t="s">
        <v>3655</v>
      </c>
      <c r="B3457" s="27" t="s">
        <v>30279</v>
      </c>
      <c r="C3457" s="27" t="s">
        <v>24279</v>
      </c>
      <c r="D3457" s="27" t="s">
        <v>24280</v>
      </c>
      <c r="E3457" s="27" t="s">
        <v>30280</v>
      </c>
    </row>
    <row r="3458" spans="1:5" x14ac:dyDescent="0.2">
      <c r="A3458" s="27" t="s">
        <v>3656</v>
      </c>
      <c r="B3458" s="27" t="s">
        <v>8628</v>
      </c>
      <c r="C3458" s="27" t="s">
        <v>8628</v>
      </c>
      <c r="D3458" s="27" t="s">
        <v>8628</v>
      </c>
      <c r="E3458" s="27" t="s">
        <v>8628</v>
      </c>
    </row>
    <row r="3459" spans="1:5" x14ac:dyDescent="0.2">
      <c r="A3459" s="27" t="s">
        <v>3657</v>
      </c>
      <c r="B3459" s="27" t="s">
        <v>30281</v>
      </c>
      <c r="C3459" s="27" t="s">
        <v>24279</v>
      </c>
      <c r="D3459" s="27" t="s">
        <v>24280</v>
      </c>
      <c r="E3459" s="27" t="s">
        <v>30282</v>
      </c>
    </row>
    <row r="3460" spans="1:5" x14ac:dyDescent="0.2">
      <c r="A3460" s="27" t="s">
        <v>3658</v>
      </c>
      <c r="B3460" s="27" t="s">
        <v>30283</v>
      </c>
      <c r="C3460" s="27" t="s">
        <v>24279</v>
      </c>
      <c r="D3460" s="27" t="s">
        <v>24280</v>
      </c>
      <c r="E3460" s="27" t="s">
        <v>30284</v>
      </c>
    </row>
    <row r="3461" spans="1:5" x14ac:dyDescent="0.2">
      <c r="A3461" s="27" t="s">
        <v>68</v>
      </c>
      <c r="B3461" s="27" t="s">
        <v>30285</v>
      </c>
      <c r="C3461" s="27" t="s">
        <v>24283</v>
      </c>
      <c r="D3461" s="27" t="s">
        <v>24280</v>
      </c>
      <c r="E3461" s="27" t="s">
        <v>30286</v>
      </c>
    </row>
    <row r="3462" spans="1:5" x14ac:dyDescent="0.2">
      <c r="A3462" s="27" t="s">
        <v>3659</v>
      </c>
      <c r="B3462" s="27" t="s">
        <v>30287</v>
      </c>
      <c r="C3462" s="27" t="s">
        <v>24279</v>
      </c>
      <c r="D3462" s="27" t="s">
        <v>24280</v>
      </c>
      <c r="E3462" s="27" t="s">
        <v>8628</v>
      </c>
    </row>
    <row r="3463" spans="1:5" x14ac:dyDescent="0.2">
      <c r="A3463" s="27" t="s">
        <v>3660</v>
      </c>
      <c r="B3463" s="27" t="s">
        <v>30288</v>
      </c>
      <c r="C3463" s="27" t="s">
        <v>24279</v>
      </c>
      <c r="D3463" s="27" t="s">
        <v>24280</v>
      </c>
      <c r="E3463" s="27" t="s">
        <v>30289</v>
      </c>
    </row>
    <row r="3464" spans="1:5" x14ac:dyDescent="0.2">
      <c r="A3464" s="27" t="s">
        <v>351</v>
      </c>
      <c r="B3464" s="27" t="s">
        <v>30290</v>
      </c>
      <c r="C3464" s="27" t="s">
        <v>24279</v>
      </c>
      <c r="D3464" s="27" t="s">
        <v>24280</v>
      </c>
      <c r="E3464" s="27" t="s">
        <v>30291</v>
      </c>
    </row>
    <row r="3465" spans="1:5" x14ac:dyDescent="0.2">
      <c r="A3465" s="27" t="s">
        <v>3661</v>
      </c>
      <c r="B3465" s="27" t="s">
        <v>30292</v>
      </c>
      <c r="C3465" s="27" t="s">
        <v>24279</v>
      </c>
      <c r="D3465" s="27" t="s">
        <v>24280</v>
      </c>
      <c r="E3465" s="27" t="s">
        <v>8628</v>
      </c>
    </row>
    <row r="3466" spans="1:5" x14ac:dyDescent="0.2">
      <c r="A3466" s="27" t="s">
        <v>3662</v>
      </c>
      <c r="B3466" s="27" t="s">
        <v>30293</v>
      </c>
      <c r="C3466" s="27" t="s">
        <v>24279</v>
      </c>
      <c r="D3466" s="27" t="s">
        <v>24280</v>
      </c>
      <c r="E3466" s="27" t="s">
        <v>30294</v>
      </c>
    </row>
    <row r="3467" spans="1:5" x14ac:dyDescent="0.2">
      <c r="A3467" s="27" t="s">
        <v>3663</v>
      </c>
      <c r="B3467" s="27" t="s">
        <v>30295</v>
      </c>
      <c r="C3467" s="27" t="s">
        <v>24279</v>
      </c>
      <c r="D3467" s="27" t="s">
        <v>24280</v>
      </c>
      <c r="E3467" s="27" t="s">
        <v>30296</v>
      </c>
    </row>
    <row r="3468" spans="1:5" x14ac:dyDescent="0.2">
      <c r="A3468" s="27" t="s">
        <v>3664</v>
      </c>
      <c r="B3468" s="27" t="s">
        <v>30297</v>
      </c>
      <c r="C3468" s="27" t="s">
        <v>24283</v>
      </c>
      <c r="D3468" s="27" t="s">
        <v>24280</v>
      </c>
      <c r="E3468" s="27" t="s">
        <v>30298</v>
      </c>
    </row>
    <row r="3469" spans="1:5" x14ac:dyDescent="0.2">
      <c r="A3469" s="27" t="s">
        <v>3665</v>
      </c>
      <c r="B3469" s="27" t="s">
        <v>30299</v>
      </c>
      <c r="C3469" s="27" t="s">
        <v>24279</v>
      </c>
      <c r="D3469" s="27" t="s">
        <v>24280</v>
      </c>
      <c r="E3469" s="27" t="s">
        <v>30300</v>
      </c>
    </row>
    <row r="3470" spans="1:5" x14ac:dyDescent="0.2">
      <c r="A3470" s="27" t="s">
        <v>3666</v>
      </c>
      <c r="B3470" s="27" t="s">
        <v>30301</v>
      </c>
      <c r="C3470" s="27" t="s">
        <v>24279</v>
      </c>
      <c r="D3470" s="27" t="s">
        <v>24280</v>
      </c>
      <c r="E3470" s="27" t="s">
        <v>30302</v>
      </c>
    </row>
    <row r="3471" spans="1:5" x14ac:dyDescent="0.2">
      <c r="A3471" s="27" t="s">
        <v>3667</v>
      </c>
      <c r="B3471" s="27" t="s">
        <v>30303</v>
      </c>
      <c r="C3471" s="27" t="s">
        <v>24279</v>
      </c>
      <c r="D3471" s="27" t="s">
        <v>24280</v>
      </c>
      <c r="E3471" s="27" t="s">
        <v>30304</v>
      </c>
    </row>
    <row r="3472" spans="1:5" x14ac:dyDescent="0.2">
      <c r="A3472" s="27" t="s">
        <v>3668</v>
      </c>
      <c r="B3472" s="27" t="s">
        <v>30305</v>
      </c>
      <c r="C3472" s="27" t="s">
        <v>24279</v>
      </c>
      <c r="D3472" s="27" t="s">
        <v>24280</v>
      </c>
      <c r="E3472" s="27" t="s">
        <v>8628</v>
      </c>
    </row>
    <row r="3473" spans="1:5" x14ac:dyDescent="0.2">
      <c r="A3473" s="27" t="s">
        <v>3669</v>
      </c>
      <c r="B3473" s="27" t="s">
        <v>30306</v>
      </c>
      <c r="C3473" s="27" t="s">
        <v>24279</v>
      </c>
      <c r="D3473" s="27" t="s">
        <v>24280</v>
      </c>
      <c r="E3473" s="27" t="s">
        <v>26440</v>
      </c>
    </row>
    <row r="3474" spans="1:5" x14ac:dyDescent="0.2">
      <c r="A3474" s="27" t="s">
        <v>3670</v>
      </c>
      <c r="B3474" s="27" t="s">
        <v>30307</v>
      </c>
      <c r="C3474" s="27" t="s">
        <v>24279</v>
      </c>
      <c r="D3474" s="27" t="s">
        <v>24280</v>
      </c>
      <c r="E3474" s="27" t="s">
        <v>8628</v>
      </c>
    </row>
    <row r="3475" spans="1:5" x14ac:dyDescent="0.2">
      <c r="A3475" s="27" t="s">
        <v>3671</v>
      </c>
      <c r="B3475" s="27" t="s">
        <v>30308</v>
      </c>
      <c r="C3475" s="27" t="s">
        <v>24279</v>
      </c>
      <c r="D3475" s="27" t="s">
        <v>24280</v>
      </c>
      <c r="E3475" s="27" t="s">
        <v>30309</v>
      </c>
    </row>
    <row r="3476" spans="1:5" x14ac:dyDescent="0.2">
      <c r="A3476" s="27" t="s">
        <v>3672</v>
      </c>
      <c r="B3476" s="27" t="s">
        <v>30310</v>
      </c>
      <c r="C3476" s="27" t="s">
        <v>24279</v>
      </c>
      <c r="D3476" s="27" t="s">
        <v>24280</v>
      </c>
      <c r="E3476" s="27" t="s">
        <v>30311</v>
      </c>
    </row>
    <row r="3477" spans="1:5" x14ac:dyDescent="0.2">
      <c r="A3477" s="27" t="s">
        <v>3673</v>
      </c>
      <c r="B3477" s="27" t="s">
        <v>30312</v>
      </c>
      <c r="C3477" s="27" t="s">
        <v>24279</v>
      </c>
      <c r="D3477" s="27" t="s">
        <v>24280</v>
      </c>
      <c r="E3477" s="27" t="s">
        <v>30313</v>
      </c>
    </row>
    <row r="3478" spans="1:5" x14ac:dyDescent="0.2">
      <c r="A3478" s="27" t="s">
        <v>3674</v>
      </c>
      <c r="B3478" s="27" t="s">
        <v>30314</v>
      </c>
      <c r="C3478" s="27" t="s">
        <v>24279</v>
      </c>
      <c r="D3478" s="27" t="s">
        <v>24280</v>
      </c>
      <c r="E3478" s="27" t="s">
        <v>30315</v>
      </c>
    </row>
    <row r="3479" spans="1:5" x14ac:dyDescent="0.2">
      <c r="A3479" s="27" t="s">
        <v>3675</v>
      </c>
      <c r="B3479" s="27" t="s">
        <v>30316</v>
      </c>
      <c r="C3479" s="27" t="s">
        <v>24279</v>
      </c>
      <c r="D3479" s="27" t="s">
        <v>24280</v>
      </c>
      <c r="E3479" s="27" t="s">
        <v>25061</v>
      </c>
    </row>
    <row r="3480" spans="1:5" x14ac:dyDescent="0.2">
      <c r="A3480" s="27" t="s">
        <v>3676</v>
      </c>
      <c r="B3480" s="27" t="s">
        <v>30317</v>
      </c>
      <c r="C3480" s="27" t="s">
        <v>24279</v>
      </c>
      <c r="D3480" s="27" t="s">
        <v>24280</v>
      </c>
      <c r="E3480" s="27" t="s">
        <v>8628</v>
      </c>
    </row>
    <row r="3481" spans="1:5" x14ac:dyDescent="0.2">
      <c r="A3481" s="27" t="s">
        <v>3677</v>
      </c>
      <c r="B3481" s="27" t="s">
        <v>30318</v>
      </c>
      <c r="C3481" s="27" t="s">
        <v>24279</v>
      </c>
      <c r="D3481" s="27" t="s">
        <v>24280</v>
      </c>
      <c r="E3481" s="27" t="s">
        <v>30319</v>
      </c>
    </row>
    <row r="3482" spans="1:5" x14ac:dyDescent="0.2">
      <c r="A3482" s="27" t="s">
        <v>3678</v>
      </c>
      <c r="B3482" s="27" t="s">
        <v>30320</v>
      </c>
      <c r="C3482" s="27" t="s">
        <v>24283</v>
      </c>
      <c r="D3482" s="27" t="s">
        <v>24280</v>
      </c>
      <c r="E3482" s="27" t="s">
        <v>30321</v>
      </c>
    </row>
    <row r="3483" spans="1:5" x14ac:dyDescent="0.2">
      <c r="A3483" s="27" t="s">
        <v>3679</v>
      </c>
      <c r="B3483" s="27" t="s">
        <v>30322</v>
      </c>
      <c r="C3483" s="27" t="s">
        <v>24279</v>
      </c>
      <c r="D3483" s="27" t="s">
        <v>24280</v>
      </c>
      <c r="E3483" s="27" t="s">
        <v>30323</v>
      </c>
    </row>
    <row r="3484" spans="1:5" x14ac:dyDescent="0.2">
      <c r="A3484" s="27" t="s">
        <v>3680</v>
      </c>
      <c r="B3484" s="27" t="s">
        <v>30324</v>
      </c>
      <c r="C3484" s="27" t="s">
        <v>24279</v>
      </c>
      <c r="D3484" s="27" t="s">
        <v>24280</v>
      </c>
      <c r="E3484" s="27" t="s">
        <v>30325</v>
      </c>
    </row>
    <row r="3485" spans="1:5" x14ac:dyDescent="0.2">
      <c r="A3485" s="27" t="s">
        <v>3681</v>
      </c>
      <c r="B3485" s="27" t="s">
        <v>30326</v>
      </c>
      <c r="C3485" s="27" t="s">
        <v>24279</v>
      </c>
      <c r="D3485" s="27" t="s">
        <v>24280</v>
      </c>
      <c r="E3485" s="27" t="s">
        <v>8628</v>
      </c>
    </row>
    <row r="3486" spans="1:5" x14ac:dyDescent="0.2">
      <c r="A3486" s="27" t="s">
        <v>3682</v>
      </c>
      <c r="B3486" s="27" t="s">
        <v>30327</v>
      </c>
      <c r="C3486" s="27" t="s">
        <v>24279</v>
      </c>
      <c r="D3486" s="27" t="s">
        <v>24280</v>
      </c>
      <c r="E3486" s="27" t="s">
        <v>25520</v>
      </c>
    </row>
    <row r="3487" spans="1:5" x14ac:dyDescent="0.2">
      <c r="A3487" s="27" t="s">
        <v>3683</v>
      </c>
      <c r="B3487" s="27" t="s">
        <v>30328</v>
      </c>
      <c r="C3487" s="27" t="s">
        <v>24279</v>
      </c>
      <c r="D3487" s="27" t="s">
        <v>24280</v>
      </c>
      <c r="E3487" s="27" t="s">
        <v>24650</v>
      </c>
    </row>
    <row r="3488" spans="1:5" x14ac:dyDescent="0.2">
      <c r="A3488" s="27" t="s">
        <v>3684</v>
      </c>
      <c r="B3488" s="27" t="s">
        <v>30329</v>
      </c>
      <c r="C3488" s="27" t="s">
        <v>24279</v>
      </c>
      <c r="D3488" s="27" t="s">
        <v>24280</v>
      </c>
      <c r="E3488" s="27" t="s">
        <v>30330</v>
      </c>
    </row>
    <row r="3489" spans="1:5" x14ac:dyDescent="0.2">
      <c r="A3489" s="27" t="s">
        <v>3685</v>
      </c>
      <c r="B3489" s="27" t="s">
        <v>30331</v>
      </c>
      <c r="C3489" s="27" t="s">
        <v>24279</v>
      </c>
      <c r="D3489" s="27" t="s">
        <v>24280</v>
      </c>
      <c r="E3489" s="27" t="s">
        <v>30332</v>
      </c>
    </row>
    <row r="3490" spans="1:5" x14ac:dyDescent="0.2">
      <c r="A3490" s="27" t="s">
        <v>3686</v>
      </c>
      <c r="B3490" s="27" t="s">
        <v>30333</v>
      </c>
      <c r="C3490" s="27" t="s">
        <v>24279</v>
      </c>
      <c r="D3490" s="27" t="s">
        <v>24280</v>
      </c>
      <c r="E3490" s="27" t="s">
        <v>30334</v>
      </c>
    </row>
    <row r="3491" spans="1:5" x14ac:dyDescent="0.2">
      <c r="A3491" s="27" t="s">
        <v>3687</v>
      </c>
      <c r="B3491" s="27" t="s">
        <v>30335</v>
      </c>
      <c r="C3491" s="27" t="s">
        <v>24279</v>
      </c>
      <c r="D3491" s="27" t="s">
        <v>24280</v>
      </c>
      <c r="E3491" s="27" t="s">
        <v>30336</v>
      </c>
    </row>
    <row r="3492" spans="1:5" x14ac:dyDescent="0.2">
      <c r="A3492" s="27" t="s">
        <v>3688</v>
      </c>
      <c r="B3492" s="27" t="s">
        <v>30337</v>
      </c>
      <c r="C3492" s="27" t="s">
        <v>24279</v>
      </c>
      <c r="D3492" s="27" t="s">
        <v>24280</v>
      </c>
      <c r="E3492" s="27" t="s">
        <v>30338</v>
      </c>
    </row>
    <row r="3493" spans="1:5" x14ac:dyDescent="0.2">
      <c r="A3493" s="27" t="s">
        <v>3689</v>
      </c>
      <c r="B3493" s="27" t="s">
        <v>30339</v>
      </c>
      <c r="C3493" s="27" t="s">
        <v>24279</v>
      </c>
      <c r="D3493" s="27" t="s">
        <v>24280</v>
      </c>
      <c r="E3493" s="27" t="s">
        <v>30340</v>
      </c>
    </row>
    <row r="3494" spans="1:5" x14ac:dyDescent="0.2">
      <c r="A3494" s="27" t="s">
        <v>3690</v>
      </c>
      <c r="B3494" s="27" t="s">
        <v>30341</v>
      </c>
      <c r="C3494" s="27" t="s">
        <v>24279</v>
      </c>
      <c r="D3494" s="27" t="s">
        <v>24280</v>
      </c>
      <c r="E3494" s="27" t="s">
        <v>30342</v>
      </c>
    </row>
    <row r="3495" spans="1:5" x14ac:dyDescent="0.2">
      <c r="A3495" s="27" t="s">
        <v>3691</v>
      </c>
      <c r="B3495" s="27" t="s">
        <v>30343</v>
      </c>
      <c r="C3495" s="27" t="s">
        <v>24279</v>
      </c>
      <c r="D3495" s="27" t="s">
        <v>24280</v>
      </c>
      <c r="E3495" s="27" t="s">
        <v>30344</v>
      </c>
    </row>
    <row r="3496" spans="1:5" x14ac:dyDescent="0.2">
      <c r="A3496" s="27" t="s">
        <v>3692</v>
      </c>
      <c r="B3496" s="27" t="s">
        <v>30345</v>
      </c>
      <c r="C3496" s="27" t="s">
        <v>24279</v>
      </c>
      <c r="D3496" s="27" t="s">
        <v>24280</v>
      </c>
      <c r="E3496" s="27" t="s">
        <v>30346</v>
      </c>
    </row>
    <row r="3497" spans="1:5" x14ac:dyDescent="0.2">
      <c r="A3497" s="27" t="s">
        <v>3693</v>
      </c>
      <c r="B3497" s="27" t="s">
        <v>30347</v>
      </c>
      <c r="C3497" s="27" t="s">
        <v>24279</v>
      </c>
      <c r="D3497" s="27" t="s">
        <v>24280</v>
      </c>
      <c r="E3497" s="27" t="s">
        <v>30348</v>
      </c>
    </row>
    <row r="3498" spans="1:5" x14ac:dyDescent="0.2">
      <c r="A3498" s="27" t="s">
        <v>3694</v>
      </c>
      <c r="B3498" s="27" t="s">
        <v>30349</v>
      </c>
      <c r="C3498" s="27" t="s">
        <v>24279</v>
      </c>
      <c r="D3498" s="27" t="s">
        <v>24280</v>
      </c>
      <c r="E3498" s="27" t="s">
        <v>30350</v>
      </c>
    </row>
    <row r="3499" spans="1:5" x14ac:dyDescent="0.2">
      <c r="A3499" s="27" t="s">
        <v>3695</v>
      </c>
      <c r="B3499" s="27" t="s">
        <v>30351</v>
      </c>
      <c r="C3499" s="27" t="s">
        <v>24283</v>
      </c>
      <c r="D3499" s="27" t="s">
        <v>24280</v>
      </c>
      <c r="E3499" s="27" t="s">
        <v>30352</v>
      </c>
    </row>
    <row r="3500" spans="1:5" x14ac:dyDescent="0.2">
      <c r="A3500" s="27" t="s">
        <v>3696</v>
      </c>
      <c r="B3500" s="27" t="s">
        <v>30353</v>
      </c>
      <c r="C3500" s="27" t="s">
        <v>24279</v>
      </c>
      <c r="D3500" s="27" t="s">
        <v>24280</v>
      </c>
      <c r="E3500" s="27" t="s">
        <v>30354</v>
      </c>
    </row>
    <row r="3501" spans="1:5" x14ac:dyDescent="0.2">
      <c r="A3501" s="27" t="s">
        <v>3697</v>
      </c>
      <c r="B3501" s="27" t="s">
        <v>30355</v>
      </c>
      <c r="C3501" s="27" t="s">
        <v>24279</v>
      </c>
      <c r="D3501" s="27" t="s">
        <v>24280</v>
      </c>
      <c r="E3501" s="27" t="s">
        <v>30356</v>
      </c>
    </row>
    <row r="3502" spans="1:5" x14ac:dyDescent="0.2">
      <c r="A3502" s="27" t="s">
        <v>3698</v>
      </c>
      <c r="B3502" s="27" t="s">
        <v>30357</v>
      </c>
      <c r="C3502" s="27" t="s">
        <v>24283</v>
      </c>
      <c r="D3502" s="27" t="s">
        <v>24280</v>
      </c>
      <c r="E3502" s="27" t="s">
        <v>30358</v>
      </c>
    </row>
    <row r="3503" spans="1:5" x14ac:dyDescent="0.2">
      <c r="A3503" s="27" t="s">
        <v>3699</v>
      </c>
      <c r="B3503" s="27" t="s">
        <v>30359</v>
      </c>
      <c r="C3503" s="27" t="s">
        <v>24279</v>
      </c>
      <c r="D3503" s="27" t="s">
        <v>24280</v>
      </c>
      <c r="E3503" s="27" t="s">
        <v>30360</v>
      </c>
    </row>
    <row r="3504" spans="1:5" x14ac:dyDescent="0.2">
      <c r="A3504" s="27" t="s">
        <v>7976</v>
      </c>
      <c r="B3504" s="27" t="s">
        <v>8628</v>
      </c>
      <c r="C3504" s="27" t="s">
        <v>8628</v>
      </c>
      <c r="D3504" s="27" t="s">
        <v>8628</v>
      </c>
      <c r="E3504" s="27" t="s">
        <v>8628</v>
      </c>
    </row>
    <row r="3505" spans="1:5" x14ac:dyDescent="0.2">
      <c r="A3505" s="27" t="s">
        <v>3700</v>
      </c>
      <c r="B3505" s="27" t="s">
        <v>30361</v>
      </c>
      <c r="C3505" s="27" t="s">
        <v>24279</v>
      </c>
      <c r="D3505" s="27" t="s">
        <v>24280</v>
      </c>
      <c r="E3505" s="27" t="s">
        <v>30362</v>
      </c>
    </row>
    <row r="3506" spans="1:5" x14ac:dyDescent="0.2">
      <c r="A3506" s="27" t="s">
        <v>3701</v>
      </c>
      <c r="B3506" s="27" t="s">
        <v>30363</v>
      </c>
      <c r="C3506" s="27" t="s">
        <v>24279</v>
      </c>
      <c r="D3506" s="27" t="s">
        <v>24280</v>
      </c>
      <c r="E3506" s="27" t="s">
        <v>30364</v>
      </c>
    </row>
    <row r="3507" spans="1:5" x14ac:dyDescent="0.2">
      <c r="A3507" s="27" t="s">
        <v>3702</v>
      </c>
      <c r="B3507" s="27" t="s">
        <v>30365</v>
      </c>
      <c r="C3507" s="27" t="s">
        <v>24279</v>
      </c>
      <c r="D3507" s="27" t="s">
        <v>24280</v>
      </c>
      <c r="E3507" s="27" t="s">
        <v>8628</v>
      </c>
    </row>
    <row r="3508" spans="1:5" x14ac:dyDescent="0.2">
      <c r="A3508" s="27" t="s">
        <v>3703</v>
      </c>
      <c r="B3508" s="27" t="s">
        <v>30366</v>
      </c>
      <c r="C3508" s="27" t="s">
        <v>24279</v>
      </c>
      <c r="D3508" s="27" t="s">
        <v>24280</v>
      </c>
      <c r="E3508" s="27" t="s">
        <v>30367</v>
      </c>
    </row>
    <row r="3509" spans="1:5" x14ac:dyDescent="0.2">
      <c r="A3509" s="27" t="s">
        <v>3704</v>
      </c>
      <c r="B3509" s="27" t="s">
        <v>30368</v>
      </c>
      <c r="C3509" s="27" t="s">
        <v>24279</v>
      </c>
      <c r="D3509" s="27" t="s">
        <v>24280</v>
      </c>
      <c r="E3509" s="27" t="s">
        <v>30369</v>
      </c>
    </row>
    <row r="3510" spans="1:5" x14ac:dyDescent="0.2">
      <c r="A3510" s="27" t="s">
        <v>3705</v>
      </c>
      <c r="B3510" s="27" t="s">
        <v>30370</v>
      </c>
      <c r="C3510" s="27" t="s">
        <v>24279</v>
      </c>
      <c r="D3510" s="27" t="s">
        <v>24280</v>
      </c>
      <c r="E3510" s="27" t="s">
        <v>30371</v>
      </c>
    </row>
    <row r="3511" spans="1:5" x14ac:dyDescent="0.2">
      <c r="A3511" s="27" t="s">
        <v>3706</v>
      </c>
      <c r="B3511" s="27" t="s">
        <v>30372</v>
      </c>
      <c r="C3511" s="27" t="s">
        <v>24279</v>
      </c>
      <c r="D3511" s="27" t="s">
        <v>24280</v>
      </c>
      <c r="E3511" s="27" t="s">
        <v>30373</v>
      </c>
    </row>
    <row r="3512" spans="1:5" x14ac:dyDescent="0.2">
      <c r="A3512" s="27" t="s">
        <v>3707</v>
      </c>
      <c r="B3512" s="27" t="s">
        <v>30374</v>
      </c>
      <c r="C3512" s="27" t="s">
        <v>24279</v>
      </c>
      <c r="D3512" s="27" t="s">
        <v>24280</v>
      </c>
      <c r="E3512" s="27" t="s">
        <v>8628</v>
      </c>
    </row>
    <row r="3513" spans="1:5" x14ac:dyDescent="0.2">
      <c r="A3513" s="27" t="s">
        <v>3708</v>
      </c>
      <c r="B3513" s="27" t="s">
        <v>30375</v>
      </c>
      <c r="C3513" s="27" t="s">
        <v>24279</v>
      </c>
      <c r="D3513" s="27" t="s">
        <v>24280</v>
      </c>
      <c r="E3513" s="27" t="s">
        <v>30376</v>
      </c>
    </row>
    <row r="3514" spans="1:5" x14ac:dyDescent="0.2">
      <c r="A3514" s="27" t="s">
        <v>3709</v>
      </c>
      <c r="B3514" s="27" t="s">
        <v>30377</v>
      </c>
      <c r="C3514" s="27" t="s">
        <v>24279</v>
      </c>
      <c r="D3514" s="27" t="s">
        <v>24280</v>
      </c>
      <c r="E3514" s="27" t="s">
        <v>30378</v>
      </c>
    </row>
    <row r="3515" spans="1:5" x14ac:dyDescent="0.2">
      <c r="A3515" s="27" t="s">
        <v>3710</v>
      </c>
      <c r="B3515" s="27" t="s">
        <v>30379</v>
      </c>
      <c r="C3515" s="27" t="s">
        <v>24279</v>
      </c>
      <c r="D3515" s="27" t="s">
        <v>24280</v>
      </c>
      <c r="E3515" s="27" t="s">
        <v>30380</v>
      </c>
    </row>
    <row r="3516" spans="1:5" x14ac:dyDescent="0.2">
      <c r="A3516" s="27" t="s">
        <v>3711</v>
      </c>
      <c r="B3516" s="27" t="s">
        <v>30381</v>
      </c>
      <c r="C3516" s="27" t="s">
        <v>24279</v>
      </c>
      <c r="D3516" s="27" t="s">
        <v>24280</v>
      </c>
      <c r="E3516" s="27" t="s">
        <v>30382</v>
      </c>
    </row>
    <row r="3517" spans="1:5" x14ac:dyDescent="0.2">
      <c r="A3517" s="27" t="s">
        <v>3712</v>
      </c>
      <c r="B3517" s="27" t="s">
        <v>30383</v>
      </c>
      <c r="C3517" s="27" t="s">
        <v>24283</v>
      </c>
      <c r="D3517" s="27" t="s">
        <v>24280</v>
      </c>
      <c r="E3517" s="27" t="s">
        <v>27129</v>
      </c>
    </row>
    <row r="3518" spans="1:5" x14ac:dyDescent="0.2">
      <c r="A3518" s="27" t="s">
        <v>3713</v>
      </c>
      <c r="B3518" s="27" t="s">
        <v>30384</v>
      </c>
      <c r="C3518" s="27" t="s">
        <v>24279</v>
      </c>
      <c r="D3518" s="27" t="s">
        <v>24280</v>
      </c>
      <c r="E3518" s="27" t="s">
        <v>30385</v>
      </c>
    </row>
    <row r="3519" spans="1:5" x14ac:dyDescent="0.2">
      <c r="A3519" s="27" t="s">
        <v>3714</v>
      </c>
      <c r="B3519" s="27" t="s">
        <v>30386</v>
      </c>
      <c r="C3519" s="27" t="s">
        <v>24279</v>
      </c>
      <c r="D3519" s="27" t="s">
        <v>24280</v>
      </c>
      <c r="E3519" s="27" t="s">
        <v>30387</v>
      </c>
    </row>
    <row r="3520" spans="1:5" x14ac:dyDescent="0.2">
      <c r="A3520" s="27" t="s">
        <v>3715</v>
      </c>
      <c r="B3520" s="27" t="s">
        <v>30388</v>
      </c>
      <c r="C3520" s="27" t="s">
        <v>24283</v>
      </c>
      <c r="D3520" s="27" t="s">
        <v>24280</v>
      </c>
      <c r="E3520" s="27" t="s">
        <v>27424</v>
      </c>
    </row>
    <row r="3521" spans="1:5" x14ac:dyDescent="0.2">
      <c r="A3521" s="27" t="s">
        <v>3716</v>
      </c>
      <c r="B3521" s="27" t="s">
        <v>30389</v>
      </c>
      <c r="C3521" s="27" t="s">
        <v>24279</v>
      </c>
      <c r="D3521" s="27" t="s">
        <v>24280</v>
      </c>
      <c r="E3521" s="27" t="s">
        <v>30390</v>
      </c>
    </row>
    <row r="3522" spans="1:5" x14ac:dyDescent="0.2">
      <c r="A3522" s="27" t="s">
        <v>3717</v>
      </c>
      <c r="B3522" s="27" t="s">
        <v>30391</v>
      </c>
      <c r="C3522" s="27" t="s">
        <v>24279</v>
      </c>
      <c r="D3522" s="27" t="s">
        <v>24280</v>
      </c>
      <c r="E3522" s="27" t="s">
        <v>30392</v>
      </c>
    </row>
    <row r="3523" spans="1:5" x14ac:dyDescent="0.2">
      <c r="A3523" s="27" t="s">
        <v>3718</v>
      </c>
      <c r="B3523" s="27" t="s">
        <v>30393</v>
      </c>
      <c r="C3523" s="27" t="s">
        <v>24279</v>
      </c>
      <c r="D3523" s="27" t="s">
        <v>24280</v>
      </c>
      <c r="E3523" s="27" t="s">
        <v>30394</v>
      </c>
    </row>
    <row r="3524" spans="1:5" x14ac:dyDescent="0.2">
      <c r="A3524" s="27" t="s">
        <v>3719</v>
      </c>
      <c r="B3524" s="27" t="s">
        <v>30395</v>
      </c>
      <c r="C3524" s="27" t="s">
        <v>24279</v>
      </c>
      <c r="D3524" s="27" t="s">
        <v>24280</v>
      </c>
      <c r="E3524" s="27" t="s">
        <v>8628</v>
      </c>
    </row>
    <row r="3525" spans="1:5" x14ac:dyDescent="0.2">
      <c r="A3525" s="27" t="s">
        <v>3720</v>
      </c>
      <c r="B3525" s="27" t="s">
        <v>30396</v>
      </c>
      <c r="C3525" s="27" t="s">
        <v>24283</v>
      </c>
      <c r="D3525" s="27" t="s">
        <v>24280</v>
      </c>
      <c r="E3525" s="27" t="s">
        <v>30397</v>
      </c>
    </row>
    <row r="3526" spans="1:5" x14ac:dyDescent="0.2">
      <c r="A3526" s="27" t="s">
        <v>3721</v>
      </c>
      <c r="B3526" s="27" t="s">
        <v>30398</v>
      </c>
      <c r="C3526" s="27" t="s">
        <v>24279</v>
      </c>
      <c r="D3526" s="27" t="s">
        <v>24280</v>
      </c>
      <c r="E3526" s="27" t="s">
        <v>30399</v>
      </c>
    </row>
    <row r="3527" spans="1:5" x14ac:dyDescent="0.2">
      <c r="A3527" s="27" t="s">
        <v>3722</v>
      </c>
      <c r="B3527" s="27" t="s">
        <v>30400</v>
      </c>
      <c r="C3527" s="27" t="s">
        <v>24283</v>
      </c>
      <c r="D3527" s="27" t="s">
        <v>24280</v>
      </c>
      <c r="E3527" s="27" t="s">
        <v>30401</v>
      </c>
    </row>
    <row r="3528" spans="1:5" x14ac:dyDescent="0.2">
      <c r="A3528" s="27" t="s">
        <v>3723</v>
      </c>
      <c r="B3528" s="27" t="s">
        <v>30402</v>
      </c>
      <c r="C3528" s="27" t="s">
        <v>24279</v>
      </c>
      <c r="D3528" s="27" t="s">
        <v>24280</v>
      </c>
      <c r="E3528" s="27" t="s">
        <v>30403</v>
      </c>
    </row>
    <row r="3529" spans="1:5" x14ac:dyDescent="0.2">
      <c r="A3529" s="27" t="s">
        <v>3724</v>
      </c>
      <c r="B3529" s="27" t="s">
        <v>30404</v>
      </c>
      <c r="C3529" s="27" t="s">
        <v>24279</v>
      </c>
      <c r="D3529" s="27" t="s">
        <v>24280</v>
      </c>
      <c r="E3529" s="27" t="s">
        <v>8628</v>
      </c>
    </row>
    <row r="3530" spans="1:5" x14ac:dyDescent="0.2">
      <c r="A3530" s="27" t="s">
        <v>3725</v>
      </c>
      <c r="B3530" s="27" t="s">
        <v>30405</v>
      </c>
      <c r="C3530" s="27" t="s">
        <v>24279</v>
      </c>
      <c r="D3530" s="27" t="s">
        <v>24280</v>
      </c>
      <c r="E3530" s="27" t="s">
        <v>30406</v>
      </c>
    </row>
    <row r="3531" spans="1:5" x14ac:dyDescent="0.2">
      <c r="A3531" s="27" t="s">
        <v>3726</v>
      </c>
      <c r="B3531" s="27" t="s">
        <v>30407</v>
      </c>
      <c r="C3531" s="27" t="s">
        <v>24283</v>
      </c>
      <c r="D3531" s="27" t="s">
        <v>24280</v>
      </c>
      <c r="E3531" s="27" t="s">
        <v>8628</v>
      </c>
    </row>
    <row r="3532" spans="1:5" x14ac:dyDescent="0.2">
      <c r="A3532" s="27" t="s">
        <v>3727</v>
      </c>
      <c r="B3532" s="27" t="s">
        <v>30408</v>
      </c>
      <c r="C3532" s="27" t="s">
        <v>24279</v>
      </c>
      <c r="D3532" s="27" t="s">
        <v>24280</v>
      </c>
      <c r="E3532" s="27" t="s">
        <v>30409</v>
      </c>
    </row>
    <row r="3533" spans="1:5" x14ac:dyDescent="0.2">
      <c r="A3533" s="27" t="s">
        <v>3728</v>
      </c>
      <c r="B3533" s="27" t="s">
        <v>30410</v>
      </c>
      <c r="C3533" s="27" t="s">
        <v>24279</v>
      </c>
      <c r="D3533" s="27" t="s">
        <v>24280</v>
      </c>
      <c r="E3533" s="27" t="s">
        <v>30411</v>
      </c>
    </row>
    <row r="3534" spans="1:5" x14ac:dyDescent="0.2">
      <c r="A3534" s="27" t="s">
        <v>3729</v>
      </c>
      <c r="B3534" s="27" t="s">
        <v>30412</v>
      </c>
      <c r="C3534" s="27" t="s">
        <v>24279</v>
      </c>
      <c r="D3534" s="27" t="s">
        <v>24280</v>
      </c>
      <c r="E3534" s="27" t="s">
        <v>24371</v>
      </c>
    </row>
    <row r="3535" spans="1:5" x14ac:dyDescent="0.2">
      <c r="A3535" s="27" t="s">
        <v>3730</v>
      </c>
      <c r="B3535" s="27" t="s">
        <v>30413</v>
      </c>
      <c r="C3535" s="27" t="s">
        <v>24279</v>
      </c>
      <c r="D3535" s="27" t="s">
        <v>24280</v>
      </c>
      <c r="E3535" s="27" t="s">
        <v>30414</v>
      </c>
    </row>
    <row r="3536" spans="1:5" x14ac:dyDescent="0.2">
      <c r="A3536" s="27" t="s">
        <v>3731</v>
      </c>
      <c r="B3536" s="27" t="s">
        <v>30415</v>
      </c>
      <c r="C3536" s="27" t="s">
        <v>24279</v>
      </c>
      <c r="D3536" s="27" t="s">
        <v>24280</v>
      </c>
      <c r="E3536" s="27" t="s">
        <v>8628</v>
      </c>
    </row>
    <row r="3537" spans="1:5" x14ac:dyDescent="0.2">
      <c r="A3537" s="27" t="s">
        <v>3732</v>
      </c>
      <c r="B3537" s="27" t="s">
        <v>30416</v>
      </c>
      <c r="C3537" s="27" t="s">
        <v>24279</v>
      </c>
      <c r="D3537" s="27" t="s">
        <v>24280</v>
      </c>
      <c r="E3537" s="27" t="s">
        <v>30417</v>
      </c>
    </row>
    <row r="3538" spans="1:5" x14ac:dyDescent="0.2">
      <c r="A3538" s="27" t="s">
        <v>3733</v>
      </c>
      <c r="B3538" s="27" t="s">
        <v>30418</v>
      </c>
      <c r="C3538" s="27" t="s">
        <v>24279</v>
      </c>
      <c r="D3538" s="27" t="s">
        <v>24280</v>
      </c>
      <c r="E3538" s="27" t="s">
        <v>30419</v>
      </c>
    </row>
    <row r="3539" spans="1:5" x14ac:dyDescent="0.2">
      <c r="A3539" s="27" t="s">
        <v>3734</v>
      </c>
      <c r="B3539" s="27" t="s">
        <v>30420</v>
      </c>
      <c r="C3539" s="27" t="s">
        <v>24283</v>
      </c>
      <c r="D3539" s="27" t="s">
        <v>24280</v>
      </c>
      <c r="E3539" s="27" t="s">
        <v>27600</v>
      </c>
    </row>
    <row r="3540" spans="1:5" x14ac:dyDescent="0.2">
      <c r="A3540" s="27" t="s">
        <v>3735</v>
      </c>
      <c r="B3540" s="27" t="s">
        <v>30421</v>
      </c>
      <c r="C3540" s="27" t="s">
        <v>24279</v>
      </c>
      <c r="D3540" s="27" t="s">
        <v>24280</v>
      </c>
      <c r="E3540" s="27" t="s">
        <v>30422</v>
      </c>
    </row>
    <row r="3541" spans="1:5" x14ac:dyDescent="0.2">
      <c r="A3541" s="27" t="s">
        <v>3736</v>
      </c>
      <c r="B3541" s="27" t="s">
        <v>30423</v>
      </c>
      <c r="C3541" s="27" t="s">
        <v>24279</v>
      </c>
      <c r="D3541" s="27" t="s">
        <v>24280</v>
      </c>
      <c r="E3541" s="27" t="s">
        <v>24371</v>
      </c>
    </row>
    <row r="3542" spans="1:5" x14ac:dyDescent="0.2">
      <c r="A3542" s="27" t="s">
        <v>3737</v>
      </c>
      <c r="B3542" s="27" t="s">
        <v>30424</v>
      </c>
      <c r="C3542" s="27" t="s">
        <v>24279</v>
      </c>
      <c r="D3542" s="27" t="s">
        <v>24280</v>
      </c>
      <c r="E3542" s="27" t="s">
        <v>30425</v>
      </c>
    </row>
    <row r="3543" spans="1:5" x14ac:dyDescent="0.2">
      <c r="A3543" s="27" t="s">
        <v>3738</v>
      </c>
      <c r="B3543" s="27" t="s">
        <v>30426</v>
      </c>
      <c r="C3543" s="27" t="s">
        <v>24283</v>
      </c>
      <c r="D3543" s="27" t="s">
        <v>24280</v>
      </c>
      <c r="E3543" s="27" t="s">
        <v>30427</v>
      </c>
    </row>
    <row r="3544" spans="1:5" x14ac:dyDescent="0.2">
      <c r="A3544" s="27" t="s">
        <v>3739</v>
      </c>
      <c r="B3544" s="27" t="s">
        <v>30428</v>
      </c>
      <c r="C3544" s="27" t="s">
        <v>24279</v>
      </c>
      <c r="D3544" s="27" t="s">
        <v>24280</v>
      </c>
      <c r="E3544" s="27" t="s">
        <v>8628</v>
      </c>
    </row>
    <row r="3545" spans="1:5" x14ac:dyDescent="0.2">
      <c r="A3545" s="27" t="s">
        <v>3740</v>
      </c>
      <c r="B3545" s="27" t="s">
        <v>30429</v>
      </c>
      <c r="C3545" s="27" t="s">
        <v>24283</v>
      </c>
      <c r="D3545" s="27" t="s">
        <v>24280</v>
      </c>
      <c r="E3545" s="27" t="s">
        <v>30430</v>
      </c>
    </row>
    <row r="3546" spans="1:5" x14ac:dyDescent="0.2">
      <c r="A3546" s="27" t="s">
        <v>3741</v>
      </c>
      <c r="B3546" s="27" t="s">
        <v>30431</v>
      </c>
      <c r="C3546" s="27" t="s">
        <v>24279</v>
      </c>
      <c r="D3546" s="27" t="s">
        <v>24280</v>
      </c>
      <c r="E3546" s="27" t="s">
        <v>30432</v>
      </c>
    </row>
    <row r="3547" spans="1:5" x14ac:dyDescent="0.2">
      <c r="A3547" s="27" t="s">
        <v>279</v>
      </c>
      <c r="B3547" s="27" t="s">
        <v>30433</v>
      </c>
      <c r="C3547" s="27" t="s">
        <v>24279</v>
      </c>
      <c r="D3547" s="27" t="s">
        <v>24280</v>
      </c>
      <c r="E3547" s="27" t="s">
        <v>30434</v>
      </c>
    </row>
    <row r="3548" spans="1:5" x14ac:dyDescent="0.2">
      <c r="A3548" s="27" t="s">
        <v>3742</v>
      </c>
      <c r="B3548" s="27" t="s">
        <v>30435</v>
      </c>
      <c r="C3548" s="27" t="s">
        <v>24279</v>
      </c>
      <c r="D3548" s="27" t="s">
        <v>24280</v>
      </c>
      <c r="E3548" s="27" t="s">
        <v>30436</v>
      </c>
    </row>
    <row r="3549" spans="1:5" x14ac:dyDescent="0.2">
      <c r="A3549" s="27" t="s">
        <v>3743</v>
      </c>
      <c r="B3549" s="27" t="s">
        <v>30437</v>
      </c>
      <c r="C3549" s="27" t="s">
        <v>24279</v>
      </c>
      <c r="D3549" s="27" t="s">
        <v>24280</v>
      </c>
      <c r="E3549" s="27" t="s">
        <v>30438</v>
      </c>
    </row>
    <row r="3550" spans="1:5" x14ac:dyDescent="0.2">
      <c r="A3550" s="27" t="s">
        <v>3744</v>
      </c>
      <c r="B3550" s="27" t="s">
        <v>30439</v>
      </c>
      <c r="C3550" s="27" t="s">
        <v>24279</v>
      </c>
      <c r="D3550" s="27" t="s">
        <v>24280</v>
      </c>
      <c r="E3550" s="27" t="s">
        <v>25964</v>
      </c>
    </row>
    <row r="3551" spans="1:5" x14ac:dyDescent="0.2">
      <c r="A3551" s="27" t="s">
        <v>3745</v>
      </c>
      <c r="B3551" s="27" t="s">
        <v>30440</v>
      </c>
      <c r="C3551" s="27" t="s">
        <v>24279</v>
      </c>
      <c r="D3551" s="27" t="s">
        <v>24280</v>
      </c>
      <c r="E3551" s="27" t="s">
        <v>8628</v>
      </c>
    </row>
    <row r="3552" spans="1:5" x14ac:dyDescent="0.2">
      <c r="A3552" s="27" t="s">
        <v>3746</v>
      </c>
      <c r="B3552" s="27" t="s">
        <v>30441</v>
      </c>
      <c r="C3552" s="27" t="s">
        <v>24279</v>
      </c>
      <c r="D3552" s="27" t="s">
        <v>24280</v>
      </c>
      <c r="E3552" s="27" t="s">
        <v>30442</v>
      </c>
    </row>
    <row r="3553" spans="1:5" x14ac:dyDescent="0.2">
      <c r="A3553" s="27" t="s">
        <v>3747</v>
      </c>
      <c r="B3553" s="27" t="s">
        <v>30443</v>
      </c>
      <c r="C3553" s="27" t="s">
        <v>24279</v>
      </c>
      <c r="D3553" s="27" t="s">
        <v>24280</v>
      </c>
      <c r="E3553" s="27" t="s">
        <v>8628</v>
      </c>
    </row>
    <row r="3554" spans="1:5" x14ac:dyDescent="0.2">
      <c r="A3554" s="27" t="s">
        <v>3748</v>
      </c>
      <c r="B3554" s="27" t="s">
        <v>30444</v>
      </c>
      <c r="C3554" s="27" t="s">
        <v>24283</v>
      </c>
      <c r="D3554" s="27" t="s">
        <v>24280</v>
      </c>
      <c r="E3554" s="27" t="s">
        <v>24324</v>
      </c>
    </row>
    <row r="3555" spans="1:5" x14ac:dyDescent="0.2">
      <c r="A3555" s="27" t="s">
        <v>3749</v>
      </c>
      <c r="B3555" s="27" t="s">
        <v>30445</v>
      </c>
      <c r="C3555" s="27" t="s">
        <v>24279</v>
      </c>
      <c r="D3555" s="27" t="s">
        <v>24280</v>
      </c>
      <c r="E3555" s="27" t="s">
        <v>24324</v>
      </c>
    </row>
    <row r="3556" spans="1:5" x14ac:dyDescent="0.2">
      <c r="A3556" s="27" t="s">
        <v>3750</v>
      </c>
      <c r="B3556" s="27" t="s">
        <v>30446</v>
      </c>
      <c r="C3556" s="27" t="s">
        <v>24279</v>
      </c>
      <c r="D3556" s="27" t="s">
        <v>24280</v>
      </c>
      <c r="E3556" s="27" t="s">
        <v>8628</v>
      </c>
    </row>
    <row r="3557" spans="1:5" x14ac:dyDescent="0.2">
      <c r="A3557" s="27" t="s">
        <v>3751</v>
      </c>
      <c r="B3557" s="27" t="s">
        <v>30447</v>
      </c>
      <c r="C3557" s="27" t="s">
        <v>24279</v>
      </c>
      <c r="D3557" s="27" t="s">
        <v>24280</v>
      </c>
      <c r="E3557" s="27" t="s">
        <v>30448</v>
      </c>
    </row>
    <row r="3558" spans="1:5" x14ac:dyDescent="0.2">
      <c r="A3558" s="27" t="s">
        <v>3752</v>
      </c>
      <c r="B3558" s="27" t="s">
        <v>30449</v>
      </c>
      <c r="C3558" s="27" t="s">
        <v>24279</v>
      </c>
      <c r="D3558" s="27" t="s">
        <v>24280</v>
      </c>
      <c r="E3558" s="27" t="s">
        <v>8628</v>
      </c>
    </row>
    <row r="3559" spans="1:5" x14ac:dyDescent="0.2">
      <c r="A3559" s="27" t="s">
        <v>3753</v>
      </c>
      <c r="B3559" s="27" t="s">
        <v>30450</v>
      </c>
      <c r="C3559" s="27" t="s">
        <v>24279</v>
      </c>
      <c r="D3559" s="27" t="s">
        <v>24280</v>
      </c>
      <c r="E3559" s="27" t="s">
        <v>30451</v>
      </c>
    </row>
    <row r="3560" spans="1:5" x14ac:dyDescent="0.2">
      <c r="A3560" s="27" t="s">
        <v>3754</v>
      </c>
      <c r="B3560" s="27" t="s">
        <v>30452</v>
      </c>
      <c r="C3560" s="27" t="s">
        <v>24279</v>
      </c>
      <c r="D3560" s="27" t="s">
        <v>24280</v>
      </c>
      <c r="E3560" s="27" t="s">
        <v>30453</v>
      </c>
    </row>
    <row r="3561" spans="1:5" x14ac:dyDescent="0.2">
      <c r="A3561" s="27" t="s">
        <v>3755</v>
      </c>
      <c r="B3561" s="27" t="s">
        <v>30454</v>
      </c>
      <c r="C3561" s="27" t="s">
        <v>24279</v>
      </c>
      <c r="D3561" s="27" t="s">
        <v>24280</v>
      </c>
      <c r="E3561" s="27" t="s">
        <v>30455</v>
      </c>
    </row>
    <row r="3562" spans="1:5" x14ac:dyDescent="0.2">
      <c r="A3562" s="27" t="s">
        <v>3756</v>
      </c>
      <c r="B3562" s="27" t="s">
        <v>30456</v>
      </c>
      <c r="C3562" s="27" t="s">
        <v>24279</v>
      </c>
      <c r="D3562" s="27" t="s">
        <v>24280</v>
      </c>
      <c r="E3562" s="27" t="s">
        <v>30457</v>
      </c>
    </row>
    <row r="3563" spans="1:5" x14ac:dyDescent="0.2">
      <c r="A3563" s="27" t="s">
        <v>3757</v>
      </c>
      <c r="B3563" s="27" t="s">
        <v>30458</v>
      </c>
      <c r="C3563" s="27" t="s">
        <v>24279</v>
      </c>
      <c r="D3563" s="27" t="s">
        <v>24280</v>
      </c>
      <c r="E3563" s="27" t="s">
        <v>30459</v>
      </c>
    </row>
    <row r="3564" spans="1:5" x14ac:dyDescent="0.2">
      <c r="A3564" s="27" t="s">
        <v>3758</v>
      </c>
      <c r="B3564" s="27" t="s">
        <v>30460</v>
      </c>
      <c r="C3564" s="27" t="s">
        <v>24279</v>
      </c>
      <c r="D3564" s="27" t="s">
        <v>24280</v>
      </c>
      <c r="E3564" s="27" t="s">
        <v>30461</v>
      </c>
    </row>
    <row r="3565" spans="1:5" x14ac:dyDescent="0.2">
      <c r="A3565" s="27" t="s">
        <v>3759</v>
      </c>
      <c r="B3565" s="27" t="s">
        <v>30462</v>
      </c>
      <c r="C3565" s="27" t="s">
        <v>24283</v>
      </c>
      <c r="D3565" s="27" t="s">
        <v>24280</v>
      </c>
      <c r="E3565" s="27" t="s">
        <v>30463</v>
      </c>
    </row>
    <row r="3566" spans="1:5" x14ac:dyDescent="0.2">
      <c r="A3566" s="27" t="s">
        <v>3760</v>
      </c>
      <c r="B3566" s="27" t="s">
        <v>30464</v>
      </c>
      <c r="C3566" s="27" t="s">
        <v>24279</v>
      </c>
      <c r="D3566" s="27" t="s">
        <v>24280</v>
      </c>
      <c r="E3566" s="27" t="s">
        <v>30465</v>
      </c>
    </row>
    <row r="3567" spans="1:5" x14ac:dyDescent="0.2">
      <c r="A3567" s="27" t="s">
        <v>3761</v>
      </c>
      <c r="B3567" s="27" t="s">
        <v>30466</v>
      </c>
      <c r="C3567" s="27" t="s">
        <v>24279</v>
      </c>
      <c r="D3567" s="27" t="s">
        <v>24280</v>
      </c>
      <c r="E3567" s="27" t="s">
        <v>30467</v>
      </c>
    </row>
    <row r="3568" spans="1:5" x14ac:dyDescent="0.2">
      <c r="A3568" s="27" t="s">
        <v>3762</v>
      </c>
      <c r="B3568" s="27" t="s">
        <v>30468</v>
      </c>
      <c r="C3568" s="27" t="s">
        <v>24279</v>
      </c>
      <c r="D3568" s="27" t="s">
        <v>24280</v>
      </c>
      <c r="E3568" s="27" t="s">
        <v>30469</v>
      </c>
    </row>
    <row r="3569" spans="1:5" x14ac:dyDescent="0.2">
      <c r="A3569" s="27" t="s">
        <v>3763</v>
      </c>
      <c r="B3569" s="27" t="s">
        <v>30470</v>
      </c>
      <c r="C3569" s="27" t="s">
        <v>24279</v>
      </c>
      <c r="D3569" s="27" t="s">
        <v>24280</v>
      </c>
      <c r="E3569" s="27" t="s">
        <v>30471</v>
      </c>
    </row>
    <row r="3570" spans="1:5" x14ac:dyDescent="0.2">
      <c r="A3570" s="27" t="s">
        <v>3763</v>
      </c>
      <c r="B3570" s="27" t="s">
        <v>30472</v>
      </c>
      <c r="C3570" s="27" t="s">
        <v>24279</v>
      </c>
      <c r="D3570" s="27" t="s">
        <v>24280</v>
      </c>
      <c r="E3570" s="27" t="s">
        <v>30473</v>
      </c>
    </row>
    <row r="3571" spans="1:5" x14ac:dyDescent="0.2">
      <c r="A3571" s="27" t="s">
        <v>3764</v>
      </c>
      <c r="B3571" s="27" t="s">
        <v>30474</v>
      </c>
      <c r="C3571" s="27" t="s">
        <v>24279</v>
      </c>
      <c r="D3571" s="27" t="s">
        <v>24280</v>
      </c>
      <c r="E3571" s="27" t="s">
        <v>30475</v>
      </c>
    </row>
    <row r="3572" spans="1:5" x14ac:dyDescent="0.2">
      <c r="A3572" s="27" t="s">
        <v>3765</v>
      </c>
      <c r="B3572" s="27" t="s">
        <v>30476</v>
      </c>
      <c r="C3572" s="27" t="s">
        <v>24279</v>
      </c>
      <c r="D3572" s="27" t="s">
        <v>24280</v>
      </c>
      <c r="E3572" s="27" t="s">
        <v>30477</v>
      </c>
    </row>
    <row r="3573" spans="1:5" x14ac:dyDescent="0.2">
      <c r="A3573" s="27" t="s">
        <v>3766</v>
      </c>
      <c r="B3573" s="27" t="s">
        <v>30478</v>
      </c>
      <c r="C3573" s="27" t="s">
        <v>24279</v>
      </c>
      <c r="D3573" s="27" t="s">
        <v>24280</v>
      </c>
      <c r="E3573" s="27" t="s">
        <v>30479</v>
      </c>
    </row>
    <row r="3574" spans="1:5" x14ac:dyDescent="0.2">
      <c r="A3574" s="27" t="s">
        <v>3767</v>
      </c>
      <c r="B3574" s="27" t="s">
        <v>30480</v>
      </c>
      <c r="C3574" s="27" t="s">
        <v>24279</v>
      </c>
      <c r="D3574" s="27" t="s">
        <v>24280</v>
      </c>
      <c r="E3574" s="27" t="s">
        <v>30481</v>
      </c>
    </row>
    <row r="3575" spans="1:5" x14ac:dyDescent="0.2">
      <c r="A3575" s="27" t="s">
        <v>3768</v>
      </c>
      <c r="B3575" s="27" t="s">
        <v>30482</v>
      </c>
      <c r="C3575" s="27" t="s">
        <v>24283</v>
      </c>
      <c r="D3575" s="27" t="s">
        <v>24280</v>
      </c>
      <c r="E3575" s="27" t="s">
        <v>26704</v>
      </c>
    </row>
    <row r="3576" spans="1:5" x14ac:dyDescent="0.2">
      <c r="A3576" s="27" t="s">
        <v>3769</v>
      </c>
      <c r="B3576" s="27" t="s">
        <v>30483</v>
      </c>
      <c r="C3576" s="27" t="s">
        <v>24279</v>
      </c>
      <c r="D3576" s="27" t="s">
        <v>24280</v>
      </c>
      <c r="E3576" s="27" t="s">
        <v>30484</v>
      </c>
    </row>
    <row r="3577" spans="1:5" x14ac:dyDescent="0.2">
      <c r="A3577" s="27" t="s">
        <v>3770</v>
      </c>
      <c r="B3577" s="27" t="s">
        <v>30485</v>
      </c>
      <c r="C3577" s="27" t="s">
        <v>24279</v>
      </c>
      <c r="D3577" s="27" t="s">
        <v>24280</v>
      </c>
      <c r="E3577" s="27" t="s">
        <v>30486</v>
      </c>
    </row>
    <row r="3578" spans="1:5" x14ac:dyDescent="0.2">
      <c r="A3578" s="27" t="s">
        <v>3771</v>
      </c>
      <c r="B3578" s="27" t="s">
        <v>30487</v>
      </c>
      <c r="C3578" s="27" t="s">
        <v>24283</v>
      </c>
      <c r="D3578" s="27" t="s">
        <v>24280</v>
      </c>
      <c r="E3578" s="27" t="s">
        <v>30488</v>
      </c>
    </row>
    <row r="3579" spans="1:5" x14ac:dyDescent="0.2">
      <c r="A3579" s="27" t="s">
        <v>3772</v>
      </c>
      <c r="B3579" s="27" t="s">
        <v>30489</v>
      </c>
      <c r="C3579" s="27" t="s">
        <v>24279</v>
      </c>
      <c r="D3579" s="27" t="s">
        <v>24280</v>
      </c>
      <c r="E3579" s="27" t="s">
        <v>30490</v>
      </c>
    </row>
    <row r="3580" spans="1:5" x14ac:dyDescent="0.2">
      <c r="A3580" s="27" t="s">
        <v>3773</v>
      </c>
      <c r="B3580" s="27" t="s">
        <v>30491</v>
      </c>
      <c r="C3580" s="27" t="s">
        <v>24279</v>
      </c>
      <c r="D3580" s="27" t="s">
        <v>24280</v>
      </c>
      <c r="E3580" s="27" t="s">
        <v>30492</v>
      </c>
    </row>
    <row r="3581" spans="1:5" x14ac:dyDescent="0.2">
      <c r="A3581" s="27" t="s">
        <v>3774</v>
      </c>
      <c r="B3581" s="27" t="s">
        <v>30493</v>
      </c>
      <c r="C3581" s="27" t="s">
        <v>24279</v>
      </c>
      <c r="D3581" s="27" t="s">
        <v>24280</v>
      </c>
      <c r="E3581" s="27" t="s">
        <v>30494</v>
      </c>
    </row>
    <row r="3582" spans="1:5" x14ac:dyDescent="0.2">
      <c r="A3582" s="27" t="s">
        <v>3775</v>
      </c>
      <c r="B3582" s="27" t="s">
        <v>30495</v>
      </c>
      <c r="C3582" s="27" t="s">
        <v>24283</v>
      </c>
      <c r="D3582" s="27" t="s">
        <v>24280</v>
      </c>
      <c r="E3582" s="27" t="s">
        <v>30496</v>
      </c>
    </row>
    <row r="3583" spans="1:5" x14ac:dyDescent="0.2">
      <c r="A3583" s="27" t="s">
        <v>3776</v>
      </c>
      <c r="B3583" s="27" t="s">
        <v>30497</v>
      </c>
      <c r="C3583" s="27" t="s">
        <v>24279</v>
      </c>
      <c r="D3583" s="27" t="s">
        <v>24280</v>
      </c>
      <c r="E3583" s="27" t="s">
        <v>30498</v>
      </c>
    </row>
    <row r="3584" spans="1:5" x14ac:dyDescent="0.2">
      <c r="A3584" s="27" t="s">
        <v>3777</v>
      </c>
      <c r="B3584" s="27" t="s">
        <v>30499</v>
      </c>
      <c r="C3584" s="27" t="s">
        <v>24279</v>
      </c>
      <c r="D3584" s="27" t="s">
        <v>24280</v>
      </c>
      <c r="E3584" s="27" t="s">
        <v>30500</v>
      </c>
    </row>
    <row r="3585" spans="1:5" x14ac:dyDescent="0.2">
      <c r="A3585" s="27" t="s">
        <v>352</v>
      </c>
      <c r="B3585" s="27" t="s">
        <v>8628</v>
      </c>
      <c r="C3585" s="27" t="s">
        <v>8628</v>
      </c>
      <c r="D3585" s="27" t="s">
        <v>8628</v>
      </c>
      <c r="E3585" s="27" t="s">
        <v>8628</v>
      </c>
    </row>
    <row r="3586" spans="1:5" x14ac:dyDescent="0.2">
      <c r="A3586" s="27" t="s">
        <v>3778</v>
      </c>
      <c r="B3586" s="27" t="s">
        <v>30501</v>
      </c>
      <c r="C3586" s="27" t="s">
        <v>24279</v>
      </c>
      <c r="D3586" s="27" t="s">
        <v>24280</v>
      </c>
      <c r="E3586" s="27" t="s">
        <v>30502</v>
      </c>
    </row>
    <row r="3587" spans="1:5" x14ac:dyDescent="0.2">
      <c r="A3587" s="27" t="s">
        <v>3779</v>
      </c>
      <c r="B3587" s="27" t="s">
        <v>30503</v>
      </c>
      <c r="C3587" s="27" t="s">
        <v>24283</v>
      </c>
      <c r="D3587" s="27" t="s">
        <v>24280</v>
      </c>
      <c r="E3587" s="27" t="s">
        <v>8628</v>
      </c>
    </row>
    <row r="3588" spans="1:5" x14ac:dyDescent="0.2">
      <c r="A3588" s="27" t="s">
        <v>3780</v>
      </c>
      <c r="B3588" s="27" t="s">
        <v>30504</v>
      </c>
      <c r="C3588" s="27" t="s">
        <v>24279</v>
      </c>
      <c r="D3588" s="27" t="s">
        <v>24280</v>
      </c>
      <c r="E3588" s="27" t="s">
        <v>30505</v>
      </c>
    </row>
    <row r="3589" spans="1:5" x14ac:dyDescent="0.2">
      <c r="A3589" s="27" t="s">
        <v>3781</v>
      </c>
      <c r="B3589" s="27" t="s">
        <v>30506</v>
      </c>
      <c r="C3589" s="27" t="s">
        <v>24279</v>
      </c>
      <c r="D3589" s="27" t="s">
        <v>24280</v>
      </c>
      <c r="E3589" s="27" t="s">
        <v>30507</v>
      </c>
    </row>
    <row r="3590" spans="1:5" x14ac:dyDescent="0.2">
      <c r="A3590" s="27" t="s">
        <v>3782</v>
      </c>
      <c r="B3590" s="27" t="s">
        <v>30508</v>
      </c>
      <c r="C3590" s="27" t="s">
        <v>24279</v>
      </c>
      <c r="D3590" s="27" t="s">
        <v>24280</v>
      </c>
      <c r="E3590" s="27" t="s">
        <v>8628</v>
      </c>
    </row>
    <row r="3591" spans="1:5" x14ac:dyDescent="0.2">
      <c r="A3591" s="27" t="s">
        <v>3783</v>
      </c>
      <c r="B3591" s="27" t="s">
        <v>30509</v>
      </c>
      <c r="C3591" s="27" t="s">
        <v>24279</v>
      </c>
      <c r="D3591" s="27" t="s">
        <v>24280</v>
      </c>
      <c r="E3591" s="27" t="s">
        <v>30510</v>
      </c>
    </row>
    <row r="3592" spans="1:5" x14ac:dyDescent="0.2">
      <c r="A3592" s="27" t="s">
        <v>3784</v>
      </c>
      <c r="B3592" s="27" t="s">
        <v>30511</v>
      </c>
      <c r="C3592" s="27" t="s">
        <v>24279</v>
      </c>
      <c r="D3592" s="27" t="s">
        <v>24280</v>
      </c>
      <c r="E3592" s="27" t="s">
        <v>30512</v>
      </c>
    </row>
    <row r="3593" spans="1:5" x14ac:dyDescent="0.2">
      <c r="A3593" s="27" t="s">
        <v>3785</v>
      </c>
      <c r="B3593" s="27" t="s">
        <v>30513</v>
      </c>
      <c r="C3593" s="27" t="s">
        <v>24279</v>
      </c>
      <c r="D3593" s="27" t="s">
        <v>24280</v>
      </c>
      <c r="E3593" s="27" t="s">
        <v>30514</v>
      </c>
    </row>
    <row r="3594" spans="1:5" x14ac:dyDescent="0.2">
      <c r="A3594" s="27" t="s">
        <v>3786</v>
      </c>
      <c r="B3594" s="27" t="s">
        <v>30515</v>
      </c>
      <c r="C3594" s="27" t="s">
        <v>24279</v>
      </c>
      <c r="D3594" s="27" t="s">
        <v>24280</v>
      </c>
      <c r="E3594" s="27" t="s">
        <v>30516</v>
      </c>
    </row>
    <row r="3595" spans="1:5" x14ac:dyDescent="0.2">
      <c r="A3595" s="27" t="s">
        <v>3787</v>
      </c>
      <c r="B3595" s="27" t="s">
        <v>30517</v>
      </c>
      <c r="C3595" s="27" t="s">
        <v>24283</v>
      </c>
      <c r="D3595" s="27" t="s">
        <v>24280</v>
      </c>
      <c r="E3595" s="27" t="s">
        <v>8628</v>
      </c>
    </row>
    <row r="3596" spans="1:5" x14ac:dyDescent="0.2">
      <c r="A3596" s="27" t="s">
        <v>3788</v>
      </c>
      <c r="B3596" s="27" t="s">
        <v>30518</v>
      </c>
      <c r="C3596" s="27" t="s">
        <v>24279</v>
      </c>
      <c r="D3596" s="27" t="s">
        <v>24280</v>
      </c>
      <c r="E3596" s="27" t="s">
        <v>30519</v>
      </c>
    </row>
    <row r="3597" spans="1:5" x14ac:dyDescent="0.2">
      <c r="A3597" s="27" t="s">
        <v>3789</v>
      </c>
      <c r="B3597" s="27" t="s">
        <v>30520</v>
      </c>
      <c r="C3597" s="27" t="s">
        <v>24279</v>
      </c>
      <c r="D3597" s="27" t="s">
        <v>24280</v>
      </c>
      <c r="E3597" s="27" t="s">
        <v>30521</v>
      </c>
    </row>
    <row r="3598" spans="1:5" x14ac:dyDescent="0.2">
      <c r="A3598" s="27" t="s">
        <v>3790</v>
      </c>
      <c r="B3598" s="27" t="s">
        <v>30522</v>
      </c>
      <c r="C3598" s="27" t="s">
        <v>24279</v>
      </c>
      <c r="D3598" s="27" t="s">
        <v>24280</v>
      </c>
      <c r="E3598" s="27" t="s">
        <v>30523</v>
      </c>
    </row>
    <row r="3599" spans="1:5" x14ac:dyDescent="0.2">
      <c r="A3599" s="27" t="s">
        <v>3791</v>
      </c>
      <c r="B3599" s="27" t="s">
        <v>30524</v>
      </c>
      <c r="C3599" s="27" t="s">
        <v>24283</v>
      </c>
      <c r="D3599" s="27" t="s">
        <v>24280</v>
      </c>
      <c r="E3599" s="27" t="s">
        <v>25224</v>
      </c>
    </row>
    <row r="3600" spans="1:5" x14ac:dyDescent="0.2">
      <c r="A3600" s="27" t="s">
        <v>3792</v>
      </c>
      <c r="B3600" s="27" t="s">
        <v>8628</v>
      </c>
      <c r="C3600" s="27" t="s">
        <v>8628</v>
      </c>
      <c r="D3600" s="27" t="s">
        <v>8628</v>
      </c>
      <c r="E3600" s="27" t="s">
        <v>8628</v>
      </c>
    </row>
    <row r="3601" spans="1:5" x14ac:dyDescent="0.2">
      <c r="A3601" s="27" t="s">
        <v>3793</v>
      </c>
      <c r="B3601" s="27" t="s">
        <v>30525</v>
      </c>
      <c r="C3601" s="27" t="s">
        <v>24283</v>
      </c>
      <c r="D3601" s="27" t="s">
        <v>24280</v>
      </c>
      <c r="E3601" s="27" t="s">
        <v>30321</v>
      </c>
    </row>
    <row r="3602" spans="1:5" x14ac:dyDescent="0.2">
      <c r="A3602" s="27" t="s">
        <v>3794</v>
      </c>
      <c r="B3602" s="27" t="s">
        <v>30526</v>
      </c>
      <c r="C3602" s="27" t="s">
        <v>24283</v>
      </c>
      <c r="D3602" s="27" t="s">
        <v>24280</v>
      </c>
      <c r="E3602" s="27" t="s">
        <v>30527</v>
      </c>
    </row>
    <row r="3603" spans="1:5" x14ac:dyDescent="0.2">
      <c r="A3603" s="27" t="s">
        <v>3795</v>
      </c>
      <c r="B3603" s="27" t="s">
        <v>30528</v>
      </c>
      <c r="C3603" s="27" t="s">
        <v>24279</v>
      </c>
      <c r="D3603" s="27" t="s">
        <v>24280</v>
      </c>
      <c r="E3603" s="27" t="s">
        <v>30529</v>
      </c>
    </row>
    <row r="3604" spans="1:5" x14ac:dyDescent="0.2">
      <c r="A3604" s="27" t="s">
        <v>3796</v>
      </c>
      <c r="B3604" s="27" t="s">
        <v>30530</v>
      </c>
      <c r="C3604" s="27" t="s">
        <v>24279</v>
      </c>
      <c r="D3604" s="27" t="s">
        <v>24280</v>
      </c>
      <c r="E3604" s="27" t="s">
        <v>30531</v>
      </c>
    </row>
    <row r="3605" spans="1:5" x14ac:dyDescent="0.2">
      <c r="A3605" s="27" t="s">
        <v>3797</v>
      </c>
      <c r="B3605" s="27" t="s">
        <v>30532</v>
      </c>
      <c r="C3605" s="27" t="s">
        <v>24279</v>
      </c>
      <c r="D3605" s="27" t="s">
        <v>24280</v>
      </c>
      <c r="E3605" s="27" t="s">
        <v>30533</v>
      </c>
    </row>
    <row r="3606" spans="1:5" x14ac:dyDescent="0.2">
      <c r="A3606" s="27" t="s">
        <v>3798</v>
      </c>
      <c r="B3606" s="27" t="s">
        <v>30534</v>
      </c>
      <c r="C3606" s="27" t="s">
        <v>24279</v>
      </c>
      <c r="D3606" s="27" t="s">
        <v>24280</v>
      </c>
      <c r="E3606" s="27" t="s">
        <v>25296</v>
      </c>
    </row>
    <row r="3607" spans="1:5" x14ac:dyDescent="0.2">
      <c r="A3607" s="27" t="s">
        <v>3799</v>
      </c>
      <c r="B3607" s="27" t="s">
        <v>30535</v>
      </c>
      <c r="C3607" s="27" t="s">
        <v>24279</v>
      </c>
      <c r="D3607" s="27" t="s">
        <v>24280</v>
      </c>
      <c r="E3607" s="27" t="s">
        <v>30536</v>
      </c>
    </row>
    <row r="3608" spans="1:5" x14ac:dyDescent="0.2">
      <c r="A3608" s="27" t="s">
        <v>3800</v>
      </c>
      <c r="B3608" s="27" t="s">
        <v>30537</v>
      </c>
      <c r="C3608" s="27" t="s">
        <v>24279</v>
      </c>
      <c r="D3608" s="27" t="s">
        <v>24280</v>
      </c>
      <c r="E3608" s="27" t="s">
        <v>30538</v>
      </c>
    </row>
    <row r="3609" spans="1:5" x14ac:dyDescent="0.2">
      <c r="A3609" s="27" t="s">
        <v>3801</v>
      </c>
      <c r="B3609" s="27" t="s">
        <v>30539</v>
      </c>
      <c r="C3609" s="27" t="s">
        <v>24279</v>
      </c>
      <c r="D3609" s="27" t="s">
        <v>24280</v>
      </c>
      <c r="E3609" s="27" t="s">
        <v>8628</v>
      </c>
    </row>
    <row r="3610" spans="1:5" x14ac:dyDescent="0.2">
      <c r="A3610" s="27" t="s">
        <v>3802</v>
      </c>
      <c r="B3610" s="27" t="s">
        <v>30540</v>
      </c>
      <c r="C3610" s="27" t="s">
        <v>24279</v>
      </c>
      <c r="D3610" s="27" t="s">
        <v>24280</v>
      </c>
      <c r="E3610" s="27" t="s">
        <v>30541</v>
      </c>
    </row>
    <row r="3611" spans="1:5" x14ac:dyDescent="0.2">
      <c r="A3611" s="27" t="s">
        <v>69</v>
      </c>
      <c r="B3611" s="27" t="s">
        <v>30542</v>
      </c>
      <c r="C3611" s="27" t="s">
        <v>24279</v>
      </c>
      <c r="D3611" s="27" t="s">
        <v>24280</v>
      </c>
      <c r="E3611" s="27" t="s">
        <v>30543</v>
      </c>
    </row>
    <row r="3612" spans="1:5" x14ac:dyDescent="0.2">
      <c r="A3612" s="27" t="s">
        <v>70</v>
      </c>
      <c r="B3612" s="27" t="s">
        <v>30544</v>
      </c>
      <c r="C3612" s="27" t="s">
        <v>24279</v>
      </c>
      <c r="D3612" s="27" t="s">
        <v>24280</v>
      </c>
      <c r="E3612" s="27" t="s">
        <v>30545</v>
      </c>
    </row>
    <row r="3613" spans="1:5" x14ac:dyDescent="0.2">
      <c r="A3613" s="27" t="s">
        <v>3803</v>
      </c>
      <c r="B3613" s="27" t="s">
        <v>30546</v>
      </c>
      <c r="C3613" s="27" t="s">
        <v>24279</v>
      </c>
      <c r="D3613" s="27" t="s">
        <v>24280</v>
      </c>
      <c r="E3613" s="27" t="s">
        <v>30547</v>
      </c>
    </row>
    <row r="3614" spans="1:5" x14ac:dyDescent="0.2">
      <c r="A3614" s="27" t="s">
        <v>3804</v>
      </c>
      <c r="B3614" s="27" t="s">
        <v>30548</v>
      </c>
      <c r="C3614" s="27" t="s">
        <v>24279</v>
      </c>
      <c r="D3614" s="27" t="s">
        <v>24280</v>
      </c>
      <c r="E3614" s="27" t="s">
        <v>8628</v>
      </c>
    </row>
    <row r="3615" spans="1:5" x14ac:dyDescent="0.2">
      <c r="A3615" s="27" t="s">
        <v>3805</v>
      </c>
      <c r="B3615" s="27" t="s">
        <v>30549</v>
      </c>
      <c r="C3615" s="27" t="s">
        <v>24279</v>
      </c>
      <c r="D3615" s="27" t="s">
        <v>24280</v>
      </c>
      <c r="E3615" s="27" t="s">
        <v>30550</v>
      </c>
    </row>
    <row r="3616" spans="1:5" x14ac:dyDescent="0.2">
      <c r="A3616" s="27" t="s">
        <v>3806</v>
      </c>
      <c r="B3616" s="27" t="s">
        <v>30551</v>
      </c>
      <c r="C3616" s="27" t="s">
        <v>24279</v>
      </c>
      <c r="D3616" s="27" t="s">
        <v>24280</v>
      </c>
      <c r="E3616" s="27" t="s">
        <v>30552</v>
      </c>
    </row>
    <row r="3617" spans="1:5" x14ac:dyDescent="0.2">
      <c r="A3617" s="27" t="s">
        <v>3807</v>
      </c>
      <c r="B3617" s="27" t="s">
        <v>30553</v>
      </c>
      <c r="C3617" s="27" t="s">
        <v>24283</v>
      </c>
      <c r="D3617" s="27" t="s">
        <v>24280</v>
      </c>
      <c r="E3617" s="27" t="s">
        <v>30554</v>
      </c>
    </row>
    <row r="3618" spans="1:5" x14ac:dyDescent="0.2">
      <c r="A3618" s="27" t="s">
        <v>3808</v>
      </c>
      <c r="B3618" s="27" t="s">
        <v>30555</v>
      </c>
      <c r="C3618" s="27" t="s">
        <v>24279</v>
      </c>
      <c r="D3618" s="27" t="s">
        <v>24280</v>
      </c>
      <c r="E3618" s="27" t="s">
        <v>30556</v>
      </c>
    </row>
    <row r="3619" spans="1:5" x14ac:dyDescent="0.2">
      <c r="A3619" s="27" t="s">
        <v>3809</v>
      </c>
      <c r="B3619" s="27" t="s">
        <v>30557</v>
      </c>
      <c r="C3619" s="27" t="s">
        <v>24279</v>
      </c>
      <c r="D3619" s="27" t="s">
        <v>24280</v>
      </c>
      <c r="E3619" s="27" t="s">
        <v>30558</v>
      </c>
    </row>
    <row r="3620" spans="1:5" x14ac:dyDescent="0.2">
      <c r="A3620" s="27" t="s">
        <v>3810</v>
      </c>
      <c r="B3620" s="27" t="s">
        <v>30559</v>
      </c>
      <c r="C3620" s="27" t="s">
        <v>24279</v>
      </c>
      <c r="D3620" s="27" t="s">
        <v>24280</v>
      </c>
      <c r="E3620" s="27" t="s">
        <v>30560</v>
      </c>
    </row>
    <row r="3621" spans="1:5" x14ac:dyDescent="0.2">
      <c r="A3621" s="27" t="s">
        <v>3811</v>
      </c>
      <c r="B3621" s="27" t="s">
        <v>30561</v>
      </c>
      <c r="C3621" s="27" t="s">
        <v>24279</v>
      </c>
      <c r="D3621" s="27" t="s">
        <v>24280</v>
      </c>
      <c r="E3621" s="27" t="s">
        <v>30562</v>
      </c>
    </row>
    <row r="3622" spans="1:5" x14ac:dyDescent="0.2">
      <c r="A3622" s="27" t="s">
        <v>3812</v>
      </c>
      <c r="B3622" s="27" t="s">
        <v>30563</v>
      </c>
      <c r="C3622" s="27" t="s">
        <v>24279</v>
      </c>
      <c r="D3622" s="27" t="s">
        <v>24280</v>
      </c>
      <c r="E3622" s="27" t="s">
        <v>30564</v>
      </c>
    </row>
    <row r="3623" spans="1:5" x14ac:dyDescent="0.2">
      <c r="A3623" s="27" t="s">
        <v>3813</v>
      </c>
      <c r="B3623" s="27" t="s">
        <v>30565</v>
      </c>
      <c r="C3623" s="27" t="s">
        <v>24279</v>
      </c>
      <c r="D3623" s="27" t="s">
        <v>24280</v>
      </c>
      <c r="E3623" s="27" t="s">
        <v>30566</v>
      </c>
    </row>
    <row r="3624" spans="1:5" x14ac:dyDescent="0.2">
      <c r="A3624" s="27" t="s">
        <v>3814</v>
      </c>
      <c r="B3624" s="27" t="s">
        <v>30567</v>
      </c>
      <c r="C3624" s="27" t="s">
        <v>24279</v>
      </c>
      <c r="D3624" s="27" t="s">
        <v>24280</v>
      </c>
      <c r="E3624" s="27" t="s">
        <v>30568</v>
      </c>
    </row>
    <row r="3625" spans="1:5" x14ac:dyDescent="0.2">
      <c r="A3625" s="27" t="s">
        <v>3815</v>
      </c>
      <c r="B3625" s="27" t="s">
        <v>30569</v>
      </c>
      <c r="C3625" s="27" t="s">
        <v>24279</v>
      </c>
      <c r="D3625" s="27" t="s">
        <v>24280</v>
      </c>
      <c r="E3625" s="27" t="s">
        <v>24556</v>
      </c>
    </row>
    <row r="3626" spans="1:5" x14ac:dyDescent="0.2">
      <c r="A3626" s="27" t="s">
        <v>3816</v>
      </c>
      <c r="B3626" s="27" t="s">
        <v>30570</v>
      </c>
      <c r="C3626" s="27" t="s">
        <v>24279</v>
      </c>
      <c r="D3626" s="27" t="s">
        <v>24280</v>
      </c>
      <c r="E3626" s="27" t="s">
        <v>8628</v>
      </c>
    </row>
    <row r="3627" spans="1:5" x14ac:dyDescent="0.2">
      <c r="A3627" s="27" t="s">
        <v>3817</v>
      </c>
      <c r="B3627" s="27" t="s">
        <v>30571</v>
      </c>
      <c r="C3627" s="27" t="s">
        <v>24279</v>
      </c>
      <c r="D3627" s="27" t="s">
        <v>24280</v>
      </c>
      <c r="E3627" s="27" t="s">
        <v>30572</v>
      </c>
    </row>
    <row r="3628" spans="1:5" x14ac:dyDescent="0.2">
      <c r="A3628" s="27" t="s">
        <v>3818</v>
      </c>
      <c r="B3628" s="27" t="s">
        <v>30573</v>
      </c>
      <c r="C3628" s="27" t="s">
        <v>24279</v>
      </c>
      <c r="D3628" s="27" t="s">
        <v>24280</v>
      </c>
      <c r="E3628" s="27" t="s">
        <v>30574</v>
      </c>
    </row>
    <row r="3629" spans="1:5" x14ac:dyDescent="0.2">
      <c r="A3629" s="27" t="s">
        <v>3819</v>
      </c>
      <c r="B3629" s="27" t="s">
        <v>30575</v>
      </c>
      <c r="C3629" s="27" t="s">
        <v>24279</v>
      </c>
      <c r="D3629" s="27" t="s">
        <v>24280</v>
      </c>
      <c r="E3629" s="27" t="s">
        <v>30576</v>
      </c>
    </row>
    <row r="3630" spans="1:5" x14ac:dyDescent="0.2">
      <c r="A3630" s="27" t="s">
        <v>3820</v>
      </c>
      <c r="B3630" s="27" t="s">
        <v>30577</v>
      </c>
      <c r="C3630" s="27" t="s">
        <v>24283</v>
      </c>
      <c r="D3630" s="27" t="s">
        <v>24280</v>
      </c>
      <c r="E3630" s="27" t="s">
        <v>30578</v>
      </c>
    </row>
    <row r="3631" spans="1:5" x14ac:dyDescent="0.2">
      <c r="A3631" s="27" t="s">
        <v>3821</v>
      </c>
      <c r="B3631" s="27" t="s">
        <v>30579</v>
      </c>
      <c r="C3631" s="27" t="s">
        <v>24279</v>
      </c>
      <c r="D3631" s="27" t="s">
        <v>24280</v>
      </c>
      <c r="E3631" s="27" t="s">
        <v>30580</v>
      </c>
    </row>
    <row r="3632" spans="1:5" x14ac:dyDescent="0.2">
      <c r="A3632" s="27" t="s">
        <v>3822</v>
      </c>
      <c r="B3632" s="27" t="s">
        <v>30581</v>
      </c>
      <c r="C3632" s="27" t="s">
        <v>24279</v>
      </c>
      <c r="D3632" s="27" t="s">
        <v>24280</v>
      </c>
      <c r="E3632" s="27" t="s">
        <v>30582</v>
      </c>
    </row>
    <row r="3633" spans="1:5" x14ac:dyDescent="0.2">
      <c r="A3633" s="27" t="s">
        <v>3823</v>
      </c>
      <c r="B3633" s="27" t="s">
        <v>30583</v>
      </c>
      <c r="C3633" s="27" t="s">
        <v>24279</v>
      </c>
      <c r="D3633" s="27" t="s">
        <v>24280</v>
      </c>
      <c r="E3633" s="27" t="s">
        <v>30584</v>
      </c>
    </row>
    <row r="3634" spans="1:5" x14ac:dyDescent="0.2">
      <c r="A3634" s="27" t="s">
        <v>3824</v>
      </c>
      <c r="B3634" s="27" t="s">
        <v>30585</v>
      </c>
      <c r="C3634" s="27" t="s">
        <v>24279</v>
      </c>
      <c r="D3634" s="27" t="s">
        <v>24280</v>
      </c>
      <c r="E3634" s="27" t="s">
        <v>30586</v>
      </c>
    </row>
    <row r="3635" spans="1:5" x14ac:dyDescent="0.2">
      <c r="A3635" s="27" t="s">
        <v>3825</v>
      </c>
      <c r="B3635" s="27" t="s">
        <v>30587</v>
      </c>
      <c r="C3635" s="27" t="s">
        <v>24279</v>
      </c>
      <c r="D3635" s="27" t="s">
        <v>24280</v>
      </c>
      <c r="E3635" s="27" t="s">
        <v>30588</v>
      </c>
    </row>
    <row r="3636" spans="1:5" x14ac:dyDescent="0.2">
      <c r="A3636" s="27" t="s">
        <v>3826</v>
      </c>
      <c r="B3636" s="27" t="s">
        <v>30589</v>
      </c>
      <c r="C3636" s="27" t="s">
        <v>24279</v>
      </c>
      <c r="D3636" s="27" t="s">
        <v>24280</v>
      </c>
      <c r="E3636" s="27" t="s">
        <v>8628</v>
      </c>
    </row>
    <row r="3637" spans="1:5" x14ac:dyDescent="0.2">
      <c r="A3637" s="27" t="s">
        <v>3827</v>
      </c>
      <c r="B3637" s="27" t="s">
        <v>30590</v>
      </c>
      <c r="C3637" s="27" t="s">
        <v>24279</v>
      </c>
      <c r="D3637" s="27" t="s">
        <v>24280</v>
      </c>
      <c r="E3637" s="27" t="s">
        <v>30591</v>
      </c>
    </row>
    <row r="3638" spans="1:5" x14ac:dyDescent="0.2">
      <c r="A3638" s="27" t="s">
        <v>3828</v>
      </c>
      <c r="B3638" s="27" t="s">
        <v>30592</v>
      </c>
      <c r="C3638" s="27" t="s">
        <v>24279</v>
      </c>
      <c r="D3638" s="27" t="s">
        <v>24280</v>
      </c>
      <c r="E3638" s="27" t="s">
        <v>30593</v>
      </c>
    </row>
    <row r="3639" spans="1:5" x14ac:dyDescent="0.2">
      <c r="A3639" s="27" t="s">
        <v>3829</v>
      </c>
      <c r="B3639" s="27" t="s">
        <v>30594</v>
      </c>
      <c r="C3639" s="27" t="s">
        <v>24279</v>
      </c>
      <c r="D3639" s="27" t="s">
        <v>24280</v>
      </c>
      <c r="E3639" s="27" t="s">
        <v>30595</v>
      </c>
    </row>
    <row r="3640" spans="1:5" x14ac:dyDescent="0.2">
      <c r="A3640" s="27" t="s">
        <v>3830</v>
      </c>
      <c r="B3640" s="27" t="s">
        <v>30596</v>
      </c>
      <c r="C3640" s="27" t="s">
        <v>24279</v>
      </c>
      <c r="D3640" s="27" t="s">
        <v>24280</v>
      </c>
      <c r="E3640" s="27" t="s">
        <v>30597</v>
      </c>
    </row>
    <row r="3641" spans="1:5" x14ac:dyDescent="0.2">
      <c r="A3641" s="27" t="s">
        <v>3831</v>
      </c>
      <c r="B3641" s="27" t="s">
        <v>30598</v>
      </c>
      <c r="C3641" s="27" t="s">
        <v>24283</v>
      </c>
      <c r="D3641" s="27" t="s">
        <v>24280</v>
      </c>
      <c r="E3641" s="27" t="s">
        <v>30599</v>
      </c>
    </row>
    <row r="3642" spans="1:5" x14ac:dyDescent="0.2">
      <c r="A3642" s="27" t="s">
        <v>3832</v>
      </c>
      <c r="B3642" s="27" t="s">
        <v>30600</v>
      </c>
      <c r="C3642" s="27" t="s">
        <v>24283</v>
      </c>
      <c r="D3642" s="27" t="s">
        <v>24280</v>
      </c>
      <c r="E3642" s="27" t="s">
        <v>8628</v>
      </c>
    </row>
    <row r="3643" spans="1:5" x14ac:dyDescent="0.2">
      <c r="A3643" s="27" t="s">
        <v>3833</v>
      </c>
      <c r="B3643" s="27" t="s">
        <v>30601</v>
      </c>
      <c r="C3643" s="27" t="s">
        <v>24279</v>
      </c>
      <c r="D3643" s="27" t="s">
        <v>24280</v>
      </c>
      <c r="E3643" s="27" t="s">
        <v>30602</v>
      </c>
    </row>
    <row r="3644" spans="1:5" x14ac:dyDescent="0.2">
      <c r="A3644" s="27" t="s">
        <v>3834</v>
      </c>
      <c r="B3644" s="27" t="s">
        <v>30603</v>
      </c>
      <c r="C3644" s="27" t="s">
        <v>24283</v>
      </c>
      <c r="D3644" s="27" t="s">
        <v>24280</v>
      </c>
      <c r="E3644" s="27" t="s">
        <v>30604</v>
      </c>
    </row>
    <row r="3645" spans="1:5" x14ac:dyDescent="0.2">
      <c r="A3645" s="27" t="s">
        <v>3835</v>
      </c>
      <c r="B3645" s="27" t="s">
        <v>30605</v>
      </c>
      <c r="C3645" s="27" t="s">
        <v>24279</v>
      </c>
      <c r="D3645" s="27" t="s">
        <v>24280</v>
      </c>
      <c r="E3645" s="27" t="s">
        <v>30606</v>
      </c>
    </row>
    <row r="3646" spans="1:5" x14ac:dyDescent="0.2">
      <c r="A3646" s="27" t="s">
        <v>3836</v>
      </c>
      <c r="B3646" s="27" t="s">
        <v>30607</v>
      </c>
      <c r="C3646" s="27" t="s">
        <v>24279</v>
      </c>
      <c r="D3646" s="27" t="s">
        <v>24280</v>
      </c>
      <c r="E3646" s="27" t="s">
        <v>30608</v>
      </c>
    </row>
    <row r="3647" spans="1:5" x14ac:dyDescent="0.2">
      <c r="A3647" s="27" t="s">
        <v>7922</v>
      </c>
      <c r="B3647" s="27" t="s">
        <v>8628</v>
      </c>
      <c r="C3647" s="27" t="s">
        <v>8628</v>
      </c>
      <c r="D3647" s="27" t="s">
        <v>8628</v>
      </c>
      <c r="E3647" s="27" t="s">
        <v>8628</v>
      </c>
    </row>
    <row r="3648" spans="1:5" x14ac:dyDescent="0.2">
      <c r="A3648" s="27" t="s">
        <v>3837</v>
      </c>
      <c r="B3648" s="27" t="s">
        <v>30609</v>
      </c>
      <c r="C3648" s="27" t="s">
        <v>24279</v>
      </c>
      <c r="D3648" s="27" t="s">
        <v>24280</v>
      </c>
      <c r="E3648" s="27" t="s">
        <v>29765</v>
      </c>
    </row>
    <row r="3649" spans="1:5" x14ac:dyDescent="0.2">
      <c r="A3649" s="27" t="s">
        <v>3838</v>
      </c>
      <c r="B3649" s="27" t="s">
        <v>30610</v>
      </c>
      <c r="C3649" s="27" t="s">
        <v>24279</v>
      </c>
      <c r="D3649" s="27" t="s">
        <v>24280</v>
      </c>
      <c r="E3649" s="27" t="s">
        <v>30611</v>
      </c>
    </row>
    <row r="3650" spans="1:5" x14ac:dyDescent="0.2">
      <c r="A3650" s="27" t="s">
        <v>3839</v>
      </c>
      <c r="B3650" s="27" t="s">
        <v>30612</v>
      </c>
      <c r="C3650" s="27" t="s">
        <v>24279</v>
      </c>
      <c r="D3650" s="27" t="s">
        <v>24280</v>
      </c>
      <c r="E3650" s="27" t="s">
        <v>30613</v>
      </c>
    </row>
    <row r="3651" spans="1:5" x14ac:dyDescent="0.2">
      <c r="A3651" s="27" t="s">
        <v>3840</v>
      </c>
      <c r="B3651" s="27" t="s">
        <v>30614</v>
      </c>
      <c r="C3651" s="27" t="s">
        <v>24279</v>
      </c>
      <c r="D3651" s="27" t="s">
        <v>24280</v>
      </c>
      <c r="E3651" s="27" t="s">
        <v>30615</v>
      </c>
    </row>
    <row r="3652" spans="1:5" x14ac:dyDescent="0.2">
      <c r="A3652" s="27" t="s">
        <v>3841</v>
      </c>
      <c r="B3652" s="27" t="s">
        <v>30616</v>
      </c>
      <c r="C3652" s="27" t="s">
        <v>24283</v>
      </c>
      <c r="D3652" s="27" t="s">
        <v>24280</v>
      </c>
      <c r="E3652" s="27" t="s">
        <v>30617</v>
      </c>
    </row>
    <row r="3653" spans="1:5" x14ac:dyDescent="0.2">
      <c r="A3653" s="27" t="s">
        <v>3842</v>
      </c>
      <c r="B3653" s="27" t="s">
        <v>30618</v>
      </c>
      <c r="C3653" s="27" t="s">
        <v>24279</v>
      </c>
      <c r="D3653" s="27" t="s">
        <v>24280</v>
      </c>
      <c r="E3653" s="27" t="s">
        <v>30619</v>
      </c>
    </row>
    <row r="3654" spans="1:5" x14ac:dyDescent="0.2">
      <c r="A3654" s="27" t="s">
        <v>3843</v>
      </c>
      <c r="B3654" s="27" t="s">
        <v>30620</v>
      </c>
      <c r="C3654" s="27" t="s">
        <v>24279</v>
      </c>
      <c r="D3654" s="27" t="s">
        <v>24280</v>
      </c>
      <c r="E3654" s="27" t="s">
        <v>8628</v>
      </c>
    </row>
    <row r="3655" spans="1:5" x14ac:dyDescent="0.2">
      <c r="A3655" s="27" t="s">
        <v>3844</v>
      </c>
      <c r="B3655" s="27" t="s">
        <v>30621</v>
      </c>
      <c r="C3655" s="27" t="s">
        <v>24279</v>
      </c>
      <c r="D3655" s="27" t="s">
        <v>24280</v>
      </c>
      <c r="E3655" s="27" t="s">
        <v>30622</v>
      </c>
    </row>
    <row r="3656" spans="1:5" x14ac:dyDescent="0.2">
      <c r="A3656" s="27" t="s">
        <v>3845</v>
      </c>
      <c r="B3656" s="27" t="s">
        <v>30623</v>
      </c>
      <c r="C3656" s="27" t="s">
        <v>24279</v>
      </c>
      <c r="D3656" s="27" t="s">
        <v>24280</v>
      </c>
      <c r="E3656" s="27" t="s">
        <v>25425</v>
      </c>
    </row>
    <row r="3657" spans="1:5" x14ac:dyDescent="0.2">
      <c r="A3657" s="27" t="s">
        <v>3846</v>
      </c>
      <c r="B3657" s="27" t="s">
        <v>30624</v>
      </c>
      <c r="C3657" s="27" t="s">
        <v>24279</v>
      </c>
      <c r="D3657" s="27" t="s">
        <v>24280</v>
      </c>
      <c r="E3657" s="27" t="s">
        <v>8628</v>
      </c>
    </row>
    <row r="3658" spans="1:5" x14ac:dyDescent="0.2">
      <c r="A3658" s="27" t="s">
        <v>3847</v>
      </c>
      <c r="B3658" s="27" t="s">
        <v>30625</v>
      </c>
      <c r="C3658" s="27" t="s">
        <v>24283</v>
      </c>
      <c r="D3658" s="27" t="s">
        <v>24280</v>
      </c>
      <c r="E3658" s="27" t="s">
        <v>30626</v>
      </c>
    </row>
    <row r="3659" spans="1:5" x14ac:dyDescent="0.2">
      <c r="A3659" s="27" t="s">
        <v>71</v>
      </c>
      <c r="B3659" s="27" t="s">
        <v>30627</v>
      </c>
      <c r="C3659" s="27" t="s">
        <v>24279</v>
      </c>
      <c r="D3659" s="27" t="s">
        <v>24280</v>
      </c>
      <c r="E3659" s="27" t="s">
        <v>8628</v>
      </c>
    </row>
    <row r="3660" spans="1:5" x14ac:dyDescent="0.2">
      <c r="A3660" s="27" t="s">
        <v>3848</v>
      </c>
      <c r="B3660" s="27" t="s">
        <v>30628</v>
      </c>
      <c r="C3660" s="27" t="s">
        <v>24279</v>
      </c>
      <c r="D3660" s="27" t="s">
        <v>24280</v>
      </c>
      <c r="E3660" s="27" t="s">
        <v>30629</v>
      </c>
    </row>
    <row r="3661" spans="1:5" x14ac:dyDescent="0.2">
      <c r="A3661" s="27" t="s">
        <v>3849</v>
      </c>
      <c r="B3661" s="27" t="s">
        <v>30630</v>
      </c>
      <c r="C3661" s="27" t="s">
        <v>24279</v>
      </c>
      <c r="D3661" s="27" t="s">
        <v>24280</v>
      </c>
      <c r="E3661" s="27" t="s">
        <v>30631</v>
      </c>
    </row>
    <row r="3662" spans="1:5" x14ac:dyDescent="0.2">
      <c r="A3662" s="27" t="s">
        <v>3850</v>
      </c>
      <c r="B3662" s="27" t="s">
        <v>30632</v>
      </c>
      <c r="C3662" s="27" t="s">
        <v>24279</v>
      </c>
      <c r="D3662" s="27" t="s">
        <v>24280</v>
      </c>
      <c r="E3662" s="27" t="s">
        <v>30633</v>
      </c>
    </row>
    <row r="3663" spans="1:5" x14ac:dyDescent="0.2">
      <c r="A3663" s="27" t="s">
        <v>3851</v>
      </c>
      <c r="B3663" s="27" t="s">
        <v>30634</v>
      </c>
      <c r="C3663" s="27" t="s">
        <v>24279</v>
      </c>
      <c r="D3663" s="27" t="s">
        <v>24280</v>
      </c>
      <c r="E3663" s="27" t="s">
        <v>30211</v>
      </c>
    </row>
    <row r="3664" spans="1:5" x14ac:dyDescent="0.2">
      <c r="A3664" s="27" t="s">
        <v>3852</v>
      </c>
      <c r="B3664" s="27" t="s">
        <v>30635</v>
      </c>
      <c r="C3664" s="27" t="s">
        <v>24279</v>
      </c>
      <c r="D3664" s="27" t="s">
        <v>24280</v>
      </c>
      <c r="E3664" s="27" t="s">
        <v>30636</v>
      </c>
    </row>
    <row r="3665" spans="1:5" x14ac:dyDescent="0.2">
      <c r="A3665" s="27" t="s">
        <v>3853</v>
      </c>
      <c r="B3665" s="27" t="s">
        <v>30637</v>
      </c>
      <c r="C3665" s="27" t="s">
        <v>24279</v>
      </c>
      <c r="D3665" s="27" t="s">
        <v>24280</v>
      </c>
      <c r="E3665" s="27" t="s">
        <v>30638</v>
      </c>
    </row>
    <row r="3666" spans="1:5" x14ac:dyDescent="0.2">
      <c r="A3666" s="27" t="s">
        <v>3854</v>
      </c>
      <c r="B3666" s="27" t="s">
        <v>30639</v>
      </c>
      <c r="C3666" s="27" t="s">
        <v>24279</v>
      </c>
      <c r="D3666" s="27" t="s">
        <v>24280</v>
      </c>
      <c r="E3666" s="27" t="s">
        <v>8628</v>
      </c>
    </row>
    <row r="3667" spans="1:5" x14ac:dyDescent="0.2">
      <c r="A3667" s="27" t="s">
        <v>3855</v>
      </c>
      <c r="B3667" s="27" t="s">
        <v>30640</v>
      </c>
      <c r="C3667" s="27" t="s">
        <v>24279</v>
      </c>
      <c r="D3667" s="27" t="s">
        <v>24280</v>
      </c>
      <c r="E3667" s="27" t="s">
        <v>30641</v>
      </c>
    </row>
    <row r="3668" spans="1:5" x14ac:dyDescent="0.2">
      <c r="A3668" s="27" t="s">
        <v>3856</v>
      </c>
      <c r="B3668" s="27" t="s">
        <v>30642</v>
      </c>
      <c r="C3668" s="27" t="s">
        <v>24283</v>
      </c>
      <c r="D3668" s="27" t="s">
        <v>24280</v>
      </c>
      <c r="E3668" s="27" t="s">
        <v>30643</v>
      </c>
    </row>
    <row r="3669" spans="1:5" x14ac:dyDescent="0.2">
      <c r="A3669" s="27" t="s">
        <v>3857</v>
      </c>
      <c r="B3669" s="27" t="s">
        <v>30644</v>
      </c>
      <c r="C3669" s="27" t="s">
        <v>24279</v>
      </c>
      <c r="D3669" s="27" t="s">
        <v>24280</v>
      </c>
      <c r="E3669" s="27" t="s">
        <v>30645</v>
      </c>
    </row>
    <row r="3670" spans="1:5" x14ac:dyDescent="0.2">
      <c r="A3670" s="27" t="s">
        <v>3858</v>
      </c>
      <c r="B3670" s="27" t="s">
        <v>30646</v>
      </c>
      <c r="C3670" s="27" t="s">
        <v>24279</v>
      </c>
      <c r="D3670" s="27" t="s">
        <v>24280</v>
      </c>
      <c r="E3670" s="27" t="s">
        <v>30647</v>
      </c>
    </row>
    <row r="3671" spans="1:5" x14ac:dyDescent="0.2">
      <c r="A3671" s="27" t="s">
        <v>3859</v>
      </c>
      <c r="B3671" s="27" t="s">
        <v>30648</v>
      </c>
      <c r="C3671" s="27" t="s">
        <v>24279</v>
      </c>
      <c r="D3671" s="27" t="s">
        <v>24280</v>
      </c>
      <c r="E3671" s="27" t="s">
        <v>30649</v>
      </c>
    </row>
    <row r="3672" spans="1:5" x14ac:dyDescent="0.2">
      <c r="A3672" s="27" t="s">
        <v>3860</v>
      </c>
      <c r="B3672" s="27" t="s">
        <v>30650</v>
      </c>
      <c r="C3672" s="27" t="s">
        <v>24279</v>
      </c>
      <c r="D3672" s="27" t="s">
        <v>24280</v>
      </c>
      <c r="E3672" s="27" t="s">
        <v>30651</v>
      </c>
    </row>
    <row r="3673" spans="1:5" x14ac:dyDescent="0.2">
      <c r="A3673" s="27" t="s">
        <v>3861</v>
      </c>
      <c r="B3673" s="27" t="s">
        <v>30652</v>
      </c>
      <c r="C3673" s="27" t="s">
        <v>24279</v>
      </c>
      <c r="D3673" s="27" t="s">
        <v>24280</v>
      </c>
      <c r="E3673" s="27" t="s">
        <v>8628</v>
      </c>
    </row>
    <row r="3674" spans="1:5" x14ac:dyDescent="0.2">
      <c r="A3674" s="27" t="s">
        <v>3862</v>
      </c>
      <c r="B3674" s="27" t="s">
        <v>30653</v>
      </c>
      <c r="C3674" s="27" t="s">
        <v>24279</v>
      </c>
      <c r="D3674" s="27" t="s">
        <v>24280</v>
      </c>
      <c r="E3674" s="27" t="s">
        <v>30654</v>
      </c>
    </row>
    <row r="3675" spans="1:5" x14ac:dyDescent="0.2">
      <c r="A3675" s="27" t="s">
        <v>3863</v>
      </c>
      <c r="B3675" s="27" t="s">
        <v>30655</v>
      </c>
      <c r="C3675" s="27" t="s">
        <v>24283</v>
      </c>
      <c r="D3675" s="27" t="s">
        <v>24280</v>
      </c>
      <c r="E3675" s="27" t="s">
        <v>30656</v>
      </c>
    </row>
    <row r="3676" spans="1:5" x14ac:dyDescent="0.2">
      <c r="A3676" s="27" t="s">
        <v>3864</v>
      </c>
      <c r="B3676" s="27" t="s">
        <v>30657</v>
      </c>
      <c r="C3676" s="27" t="s">
        <v>24279</v>
      </c>
      <c r="D3676" s="27" t="s">
        <v>24280</v>
      </c>
      <c r="E3676" s="27" t="s">
        <v>30658</v>
      </c>
    </row>
    <row r="3677" spans="1:5" x14ac:dyDescent="0.2">
      <c r="A3677" s="27" t="s">
        <v>3865</v>
      </c>
      <c r="B3677" s="27" t="s">
        <v>30659</v>
      </c>
      <c r="C3677" s="27" t="s">
        <v>24283</v>
      </c>
      <c r="D3677" s="27" t="s">
        <v>24280</v>
      </c>
      <c r="E3677" s="27" t="s">
        <v>8628</v>
      </c>
    </row>
    <row r="3678" spans="1:5" x14ac:dyDescent="0.2">
      <c r="A3678" s="27" t="s">
        <v>3866</v>
      </c>
      <c r="B3678" s="27" t="s">
        <v>30660</v>
      </c>
      <c r="C3678" s="27" t="s">
        <v>24279</v>
      </c>
      <c r="D3678" s="27" t="s">
        <v>24280</v>
      </c>
      <c r="E3678" s="27" t="s">
        <v>30661</v>
      </c>
    </row>
    <row r="3679" spans="1:5" x14ac:dyDescent="0.2">
      <c r="A3679" s="27" t="s">
        <v>3867</v>
      </c>
      <c r="B3679" s="27" t="s">
        <v>30662</v>
      </c>
      <c r="C3679" s="27" t="s">
        <v>24279</v>
      </c>
      <c r="D3679" s="27" t="s">
        <v>24280</v>
      </c>
      <c r="E3679" s="27" t="s">
        <v>30663</v>
      </c>
    </row>
    <row r="3680" spans="1:5" x14ac:dyDescent="0.2">
      <c r="A3680" s="27" t="s">
        <v>3868</v>
      </c>
      <c r="B3680" s="27" t="s">
        <v>30664</v>
      </c>
      <c r="C3680" s="27" t="s">
        <v>24279</v>
      </c>
      <c r="D3680" s="27" t="s">
        <v>24280</v>
      </c>
      <c r="E3680" s="27" t="s">
        <v>30665</v>
      </c>
    </row>
    <row r="3681" spans="1:5" x14ac:dyDescent="0.2">
      <c r="A3681" s="27" t="s">
        <v>3869</v>
      </c>
      <c r="B3681" s="27" t="s">
        <v>30666</v>
      </c>
      <c r="C3681" s="27" t="s">
        <v>24283</v>
      </c>
      <c r="D3681" s="27" t="s">
        <v>24280</v>
      </c>
      <c r="E3681" s="27" t="s">
        <v>30667</v>
      </c>
    </row>
    <row r="3682" spans="1:5" x14ac:dyDescent="0.2">
      <c r="A3682" s="27" t="s">
        <v>72</v>
      </c>
      <c r="B3682" s="27" t="s">
        <v>30668</v>
      </c>
      <c r="C3682" s="27" t="s">
        <v>24279</v>
      </c>
      <c r="D3682" s="27" t="s">
        <v>24280</v>
      </c>
      <c r="E3682" s="27" t="s">
        <v>27600</v>
      </c>
    </row>
    <row r="3683" spans="1:5" x14ac:dyDescent="0.2">
      <c r="A3683" s="27" t="s">
        <v>3870</v>
      </c>
      <c r="B3683" s="27" t="s">
        <v>30669</v>
      </c>
      <c r="C3683" s="27" t="s">
        <v>24279</v>
      </c>
      <c r="D3683" s="27" t="s">
        <v>24280</v>
      </c>
      <c r="E3683" s="27" t="s">
        <v>26985</v>
      </c>
    </row>
    <row r="3684" spans="1:5" x14ac:dyDescent="0.2">
      <c r="A3684" s="27" t="s">
        <v>3871</v>
      </c>
      <c r="B3684" s="27" t="s">
        <v>30670</v>
      </c>
      <c r="C3684" s="27" t="s">
        <v>24279</v>
      </c>
      <c r="D3684" s="27" t="s">
        <v>24280</v>
      </c>
      <c r="E3684" s="27" t="s">
        <v>30671</v>
      </c>
    </row>
    <row r="3685" spans="1:5" x14ac:dyDescent="0.2">
      <c r="A3685" s="27" t="s">
        <v>3872</v>
      </c>
      <c r="B3685" s="27" t="s">
        <v>30672</v>
      </c>
      <c r="C3685" s="27" t="s">
        <v>24279</v>
      </c>
      <c r="D3685" s="27" t="s">
        <v>24280</v>
      </c>
      <c r="E3685" s="27" t="s">
        <v>8628</v>
      </c>
    </row>
    <row r="3686" spans="1:5" x14ac:dyDescent="0.2">
      <c r="A3686" s="27" t="s">
        <v>3873</v>
      </c>
      <c r="B3686" s="27" t="s">
        <v>30673</v>
      </c>
      <c r="C3686" s="27" t="s">
        <v>24279</v>
      </c>
      <c r="D3686" s="27" t="s">
        <v>24280</v>
      </c>
      <c r="E3686" s="27" t="s">
        <v>30674</v>
      </c>
    </row>
    <row r="3687" spans="1:5" x14ac:dyDescent="0.2">
      <c r="A3687" s="27" t="s">
        <v>3874</v>
      </c>
      <c r="B3687" s="27" t="s">
        <v>30675</v>
      </c>
      <c r="C3687" s="27" t="s">
        <v>24279</v>
      </c>
      <c r="D3687" s="27" t="s">
        <v>24280</v>
      </c>
      <c r="E3687" s="27" t="s">
        <v>30676</v>
      </c>
    </row>
    <row r="3688" spans="1:5" x14ac:dyDescent="0.2">
      <c r="A3688" s="27" t="s">
        <v>3875</v>
      </c>
      <c r="B3688" s="27" t="s">
        <v>30677</v>
      </c>
      <c r="C3688" s="27" t="s">
        <v>24279</v>
      </c>
      <c r="D3688" s="27" t="s">
        <v>24280</v>
      </c>
      <c r="E3688" s="27" t="s">
        <v>30678</v>
      </c>
    </row>
    <row r="3689" spans="1:5" x14ac:dyDescent="0.2">
      <c r="A3689" s="27" t="s">
        <v>3876</v>
      </c>
      <c r="B3689" s="27" t="s">
        <v>30679</v>
      </c>
      <c r="C3689" s="27" t="s">
        <v>24279</v>
      </c>
      <c r="D3689" s="27" t="s">
        <v>24280</v>
      </c>
      <c r="E3689" s="27" t="s">
        <v>30680</v>
      </c>
    </row>
    <row r="3690" spans="1:5" x14ac:dyDescent="0.2">
      <c r="A3690" s="27" t="s">
        <v>3877</v>
      </c>
      <c r="B3690" s="27" t="s">
        <v>30681</v>
      </c>
      <c r="C3690" s="27" t="s">
        <v>24279</v>
      </c>
      <c r="D3690" s="27" t="s">
        <v>24280</v>
      </c>
      <c r="E3690" s="27" t="s">
        <v>28326</v>
      </c>
    </row>
    <row r="3691" spans="1:5" x14ac:dyDescent="0.2">
      <c r="A3691" s="27" t="s">
        <v>3878</v>
      </c>
      <c r="B3691" s="27" t="s">
        <v>30682</v>
      </c>
      <c r="C3691" s="27" t="s">
        <v>24279</v>
      </c>
      <c r="D3691" s="27" t="s">
        <v>24280</v>
      </c>
      <c r="E3691" s="27" t="s">
        <v>30683</v>
      </c>
    </row>
    <row r="3692" spans="1:5" x14ac:dyDescent="0.2">
      <c r="A3692" s="27" t="s">
        <v>3879</v>
      </c>
      <c r="B3692" s="27" t="s">
        <v>30684</v>
      </c>
      <c r="C3692" s="27" t="s">
        <v>24283</v>
      </c>
      <c r="D3692" s="27" t="s">
        <v>24280</v>
      </c>
      <c r="E3692" s="27" t="s">
        <v>30685</v>
      </c>
    </row>
    <row r="3693" spans="1:5" x14ac:dyDescent="0.2">
      <c r="A3693" s="27" t="s">
        <v>3880</v>
      </c>
      <c r="B3693" s="27" t="s">
        <v>30686</v>
      </c>
      <c r="C3693" s="27" t="s">
        <v>24279</v>
      </c>
      <c r="D3693" s="27" t="s">
        <v>24280</v>
      </c>
      <c r="E3693" s="27" t="s">
        <v>30687</v>
      </c>
    </row>
    <row r="3694" spans="1:5" x14ac:dyDescent="0.2">
      <c r="A3694" s="27" t="s">
        <v>3881</v>
      </c>
      <c r="B3694" s="27" t="s">
        <v>30688</v>
      </c>
      <c r="C3694" s="27" t="s">
        <v>24279</v>
      </c>
      <c r="D3694" s="27" t="s">
        <v>24280</v>
      </c>
      <c r="E3694" s="27" t="s">
        <v>24540</v>
      </c>
    </row>
    <row r="3695" spans="1:5" x14ac:dyDescent="0.2">
      <c r="A3695" s="27" t="s">
        <v>3882</v>
      </c>
      <c r="B3695" s="27" t="s">
        <v>30689</v>
      </c>
      <c r="C3695" s="27" t="s">
        <v>24279</v>
      </c>
      <c r="D3695" s="27" t="s">
        <v>24280</v>
      </c>
      <c r="E3695" s="27" t="s">
        <v>30690</v>
      </c>
    </row>
    <row r="3696" spans="1:5" x14ac:dyDescent="0.2">
      <c r="A3696" s="27" t="s">
        <v>3883</v>
      </c>
      <c r="B3696" s="27" t="s">
        <v>30691</v>
      </c>
      <c r="C3696" s="27" t="s">
        <v>24279</v>
      </c>
      <c r="D3696" s="27" t="s">
        <v>24280</v>
      </c>
      <c r="E3696" s="27" t="s">
        <v>30692</v>
      </c>
    </row>
    <row r="3697" spans="1:5" x14ac:dyDescent="0.2">
      <c r="A3697" s="27" t="s">
        <v>3884</v>
      </c>
      <c r="B3697" s="27" t="s">
        <v>30693</v>
      </c>
      <c r="C3697" s="27" t="s">
        <v>24279</v>
      </c>
      <c r="D3697" s="27" t="s">
        <v>24280</v>
      </c>
      <c r="E3697" s="27" t="s">
        <v>30694</v>
      </c>
    </row>
    <row r="3698" spans="1:5" x14ac:dyDescent="0.2">
      <c r="A3698" s="27" t="s">
        <v>3885</v>
      </c>
      <c r="B3698" s="27" t="s">
        <v>30695</v>
      </c>
      <c r="C3698" s="27" t="s">
        <v>24283</v>
      </c>
      <c r="D3698" s="27" t="s">
        <v>24280</v>
      </c>
      <c r="E3698" s="27" t="s">
        <v>30696</v>
      </c>
    </row>
    <row r="3699" spans="1:5" x14ac:dyDescent="0.2">
      <c r="A3699" s="27" t="s">
        <v>3886</v>
      </c>
      <c r="B3699" s="27" t="s">
        <v>30697</v>
      </c>
      <c r="C3699" s="27" t="s">
        <v>24283</v>
      </c>
      <c r="D3699" s="27" t="s">
        <v>24280</v>
      </c>
      <c r="E3699" s="27" t="s">
        <v>8628</v>
      </c>
    </row>
    <row r="3700" spans="1:5" x14ac:dyDescent="0.2">
      <c r="A3700" s="27" t="s">
        <v>3887</v>
      </c>
      <c r="B3700" s="27" t="s">
        <v>30698</v>
      </c>
      <c r="C3700" s="27" t="s">
        <v>24283</v>
      </c>
      <c r="D3700" s="27" t="s">
        <v>24280</v>
      </c>
      <c r="E3700" s="27" t="s">
        <v>30699</v>
      </c>
    </row>
    <row r="3701" spans="1:5" x14ac:dyDescent="0.2">
      <c r="A3701" s="27" t="s">
        <v>3888</v>
      </c>
      <c r="B3701" s="27" t="s">
        <v>30700</v>
      </c>
      <c r="C3701" s="27" t="s">
        <v>24279</v>
      </c>
      <c r="D3701" s="27" t="s">
        <v>24280</v>
      </c>
      <c r="E3701" s="27" t="s">
        <v>28326</v>
      </c>
    </row>
    <row r="3702" spans="1:5" x14ac:dyDescent="0.2">
      <c r="A3702" s="27" t="s">
        <v>3889</v>
      </c>
      <c r="B3702" s="27" t="s">
        <v>30701</v>
      </c>
      <c r="C3702" s="27" t="s">
        <v>24279</v>
      </c>
      <c r="D3702" s="27" t="s">
        <v>24280</v>
      </c>
      <c r="E3702" s="27" t="s">
        <v>30702</v>
      </c>
    </row>
    <row r="3703" spans="1:5" x14ac:dyDescent="0.2">
      <c r="A3703" s="27" t="s">
        <v>3890</v>
      </c>
      <c r="B3703" s="27" t="s">
        <v>30703</v>
      </c>
      <c r="C3703" s="27" t="s">
        <v>24279</v>
      </c>
      <c r="D3703" s="27" t="s">
        <v>24280</v>
      </c>
      <c r="E3703" s="27" t="s">
        <v>30704</v>
      </c>
    </row>
    <row r="3704" spans="1:5" x14ac:dyDescent="0.2">
      <c r="A3704" s="27" t="s">
        <v>3891</v>
      </c>
      <c r="B3704" s="27" t="s">
        <v>30705</v>
      </c>
      <c r="C3704" s="27" t="s">
        <v>24279</v>
      </c>
      <c r="D3704" s="27" t="s">
        <v>24280</v>
      </c>
      <c r="E3704" s="27" t="s">
        <v>30706</v>
      </c>
    </row>
    <row r="3705" spans="1:5" x14ac:dyDescent="0.2">
      <c r="A3705" s="27" t="s">
        <v>3892</v>
      </c>
      <c r="B3705" s="27" t="s">
        <v>30707</v>
      </c>
      <c r="C3705" s="27" t="s">
        <v>24279</v>
      </c>
      <c r="D3705" s="27" t="s">
        <v>24280</v>
      </c>
      <c r="E3705" s="27" t="s">
        <v>30708</v>
      </c>
    </row>
    <row r="3706" spans="1:5" x14ac:dyDescent="0.2">
      <c r="A3706" s="27" t="s">
        <v>3893</v>
      </c>
      <c r="B3706" s="27" t="s">
        <v>30709</v>
      </c>
      <c r="C3706" s="27" t="s">
        <v>24279</v>
      </c>
      <c r="D3706" s="27" t="s">
        <v>24280</v>
      </c>
      <c r="E3706" s="27" t="s">
        <v>30710</v>
      </c>
    </row>
    <row r="3707" spans="1:5" x14ac:dyDescent="0.2">
      <c r="A3707" s="27" t="s">
        <v>3894</v>
      </c>
      <c r="B3707" s="27" t="s">
        <v>30711</v>
      </c>
      <c r="C3707" s="27" t="s">
        <v>24279</v>
      </c>
      <c r="D3707" s="27" t="s">
        <v>24280</v>
      </c>
      <c r="E3707" s="27" t="s">
        <v>8628</v>
      </c>
    </row>
    <row r="3708" spans="1:5" x14ac:dyDescent="0.2">
      <c r="A3708" s="27" t="s">
        <v>3895</v>
      </c>
      <c r="B3708" s="27" t="s">
        <v>30712</v>
      </c>
      <c r="C3708" s="27" t="s">
        <v>24279</v>
      </c>
      <c r="D3708" s="27" t="s">
        <v>24280</v>
      </c>
      <c r="E3708" s="27" t="s">
        <v>30713</v>
      </c>
    </row>
    <row r="3709" spans="1:5" x14ac:dyDescent="0.2">
      <c r="A3709" s="27" t="s">
        <v>3896</v>
      </c>
      <c r="B3709" s="27" t="s">
        <v>30714</v>
      </c>
      <c r="C3709" s="27" t="s">
        <v>24279</v>
      </c>
      <c r="D3709" s="27" t="s">
        <v>24280</v>
      </c>
      <c r="E3709" s="27" t="s">
        <v>30715</v>
      </c>
    </row>
    <row r="3710" spans="1:5" x14ac:dyDescent="0.2">
      <c r="A3710" s="27" t="s">
        <v>189</v>
      </c>
      <c r="B3710" s="27" t="s">
        <v>30716</v>
      </c>
      <c r="C3710" s="27" t="s">
        <v>24279</v>
      </c>
      <c r="D3710" s="27" t="s">
        <v>24280</v>
      </c>
      <c r="E3710" s="27" t="s">
        <v>8628</v>
      </c>
    </row>
    <row r="3711" spans="1:5" x14ac:dyDescent="0.2">
      <c r="A3711" s="27" t="s">
        <v>3897</v>
      </c>
      <c r="B3711" s="27" t="s">
        <v>30717</v>
      </c>
      <c r="C3711" s="27" t="s">
        <v>24283</v>
      </c>
      <c r="D3711" s="27" t="s">
        <v>24280</v>
      </c>
      <c r="E3711" s="27" t="s">
        <v>24813</v>
      </c>
    </row>
    <row r="3712" spans="1:5" x14ac:dyDescent="0.2">
      <c r="A3712" s="27" t="s">
        <v>3898</v>
      </c>
      <c r="B3712" s="27" t="s">
        <v>30718</v>
      </c>
      <c r="C3712" s="27" t="s">
        <v>24279</v>
      </c>
      <c r="D3712" s="27" t="s">
        <v>24280</v>
      </c>
      <c r="E3712" s="27" t="s">
        <v>30719</v>
      </c>
    </row>
    <row r="3713" spans="1:5" x14ac:dyDescent="0.2">
      <c r="A3713" s="27" t="s">
        <v>3899</v>
      </c>
      <c r="B3713" s="27" t="s">
        <v>30720</v>
      </c>
      <c r="C3713" s="27" t="s">
        <v>24279</v>
      </c>
      <c r="D3713" s="27" t="s">
        <v>24280</v>
      </c>
      <c r="E3713" s="27" t="s">
        <v>30721</v>
      </c>
    </row>
    <row r="3714" spans="1:5" x14ac:dyDescent="0.2">
      <c r="A3714" s="27" t="s">
        <v>3900</v>
      </c>
      <c r="B3714" s="27" t="s">
        <v>30722</v>
      </c>
      <c r="C3714" s="27" t="s">
        <v>24279</v>
      </c>
      <c r="D3714" s="27" t="s">
        <v>24280</v>
      </c>
      <c r="E3714" s="27" t="s">
        <v>30723</v>
      </c>
    </row>
    <row r="3715" spans="1:5" x14ac:dyDescent="0.2">
      <c r="A3715" s="27" t="s">
        <v>3901</v>
      </c>
      <c r="B3715" s="27" t="s">
        <v>8628</v>
      </c>
      <c r="C3715" s="27" t="s">
        <v>8628</v>
      </c>
      <c r="D3715" s="27" t="s">
        <v>8628</v>
      </c>
      <c r="E3715" s="27" t="s">
        <v>8628</v>
      </c>
    </row>
    <row r="3716" spans="1:5" x14ac:dyDescent="0.2">
      <c r="A3716" s="27" t="s">
        <v>3902</v>
      </c>
      <c r="B3716" s="27" t="s">
        <v>30724</v>
      </c>
      <c r="C3716" s="27" t="s">
        <v>24279</v>
      </c>
      <c r="D3716" s="27" t="s">
        <v>24280</v>
      </c>
      <c r="E3716" s="27" t="s">
        <v>8628</v>
      </c>
    </row>
    <row r="3717" spans="1:5" x14ac:dyDescent="0.2">
      <c r="A3717" s="27" t="s">
        <v>3903</v>
      </c>
      <c r="B3717" s="27" t="s">
        <v>30725</v>
      </c>
      <c r="C3717" s="27" t="s">
        <v>24279</v>
      </c>
      <c r="D3717" s="27" t="s">
        <v>24280</v>
      </c>
      <c r="E3717" s="27" t="s">
        <v>30726</v>
      </c>
    </row>
    <row r="3718" spans="1:5" x14ac:dyDescent="0.2">
      <c r="A3718" s="27" t="s">
        <v>3904</v>
      </c>
      <c r="B3718" s="27" t="s">
        <v>30727</v>
      </c>
      <c r="C3718" s="27" t="s">
        <v>24279</v>
      </c>
      <c r="D3718" s="27" t="s">
        <v>24280</v>
      </c>
      <c r="E3718" s="27" t="s">
        <v>30728</v>
      </c>
    </row>
    <row r="3719" spans="1:5" x14ac:dyDescent="0.2">
      <c r="A3719" s="27" t="s">
        <v>3905</v>
      </c>
      <c r="B3719" s="27" t="s">
        <v>30729</v>
      </c>
      <c r="C3719" s="27" t="s">
        <v>24279</v>
      </c>
      <c r="D3719" s="27" t="s">
        <v>24280</v>
      </c>
      <c r="E3719" s="27" t="s">
        <v>30730</v>
      </c>
    </row>
    <row r="3720" spans="1:5" x14ac:dyDescent="0.2">
      <c r="A3720" s="27" t="s">
        <v>3906</v>
      </c>
      <c r="B3720" s="27" t="s">
        <v>30731</v>
      </c>
      <c r="C3720" s="27" t="s">
        <v>24279</v>
      </c>
      <c r="D3720" s="27" t="s">
        <v>24280</v>
      </c>
      <c r="E3720" s="27" t="s">
        <v>30732</v>
      </c>
    </row>
    <row r="3721" spans="1:5" x14ac:dyDescent="0.2">
      <c r="A3721" s="27" t="s">
        <v>3907</v>
      </c>
      <c r="B3721" s="27" t="s">
        <v>30733</v>
      </c>
      <c r="C3721" s="27" t="s">
        <v>24279</v>
      </c>
      <c r="D3721" s="27" t="s">
        <v>24280</v>
      </c>
      <c r="E3721" s="27" t="s">
        <v>30734</v>
      </c>
    </row>
    <row r="3722" spans="1:5" x14ac:dyDescent="0.2">
      <c r="A3722" s="27" t="s">
        <v>3908</v>
      </c>
      <c r="B3722" s="27" t="s">
        <v>30735</v>
      </c>
      <c r="C3722" s="27" t="s">
        <v>24279</v>
      </c>
      <c r="D3722" s="27" t="s">
        <v>24280</v>
      </c>
      <c r="E3722" s="27" t="s">
        <v>24936</v>
      </c>
    </row>
    <row r="3723" spans="1:5" x14ac:dyDescent="0.2">
      <c r="A3723" s="27" t="s">
        <v>3909</v>
      </c>
      <c r="B3723" s="27" t="s">
        <v>30736</v>
      </c>
      <c r="C3723" s="27" t="s">
        <v>24279</v>
      </c>
      <c r="D3723" s="27" t="s">
        <v>24280</v>
      </c>
      <c r="E3723" s="27" t="s">
        <v>30737</v>
      </c>
    </row>
    <row r="3724" spans="1:5" x14ac:dyDescent="0.2">
      <c r="A3724" s="27" t="s">
        <v>3910</v>
      </c>
      <c r="B3724" s="27" t="s">
        <v>30738</v>
      </c>
      <c r="C3724" s="27" t="s">
        <v>24283</v>
      </c>
      <c r="D3724" s="27" t="s">
        <v>24280</v>
      </c>
      <c r="E3724" s="27" t="s">
        <v>30739</v>
      </c>
    </row>
    <row r="3725" spans="1:5" x14ac:dyDescent="0.2">
      <c r="A3725" s="27" t="s">
        <v>3911</v>
      </c>
      <c r="B3725" s="27" t="s">
        <v>30740</v>
      </c>
      <c r="C3725" s="27" t="s">
        <v>24283</v>
      </c>
      <c r="D3725" s="27" t="s">
        <v>24280</v>
      </c>
      <c r="E3725" s="27" t="s">
        <v>30741</v>
      </c>
    </row>
    <row r="3726" spans="1:5" x14ac:dyDescent="0.2">
      <c r="A3726" s="27" t="s">
        <v>3912</v>
      </c>
      <c r="B3726" s="27" t="s">
        <v>30742</v>
      </c>
      <c r="C3726" s="27" t="s">
        <v>24279</v>
      </c>
      <c r="D3726" s="27" t="s">
        <v>24280</v>
      </c>
      <c r="E3726" s="27" t="s">
        <v>30743</v>
      </c>
    </row>
    <row r="3727" spans="1:5" x14ac:dyDescent="0.2">
      <c r="A3727" s="27" t="s">
        <v>3913</v>
      </c>
      <c r="B3727" s="27" t="s">
        <v>30744</v>
      </c>
      <c r="C3727" s="27" t="s">
        <v>24279</v>
      </c>
      <c r="D3727" s="27" t="s">
        <v>24280</v>
      </c>
      <c r="E3727" s="27" t="s">
        <v>8628</v>
      </c>
    </row>
    <row r="3728" spans="1:5" x14ac:dyDescent="0.2">
      <c r="A3728" s="27" t="s">
        <v>3914</v>
      </c>
      <c r="B3728" s="27" t="s">
        <v>30745</v>
      </c>
      <c r="C3728" s="27" t="s">
        <v>24279</v>
      </c>
      <c r="D3728" s="27" t="s">
        <v>24280</v>
      </c>
      <c r="E3728" s="27" t="s">
        <v>30746</v>
      </c>
    </row>
    <row r="3729" spans="1:5" x14ac:dyDescent="0.2">
      <c r="A3729" s="27" t="s">
        <v>190</v>
      </c>
      <c r="B3729" s="27" t="s">
        <v>30747</v>
      </c>
      <c r="C3729" s="27" t="s">
        <v>24279</v>
      </c>
      <c r="D3729" s="27" t="s">
        <v>24280</v>
      </c>
      <c r="E3729" s="27" t="s">
        <v>25248</v>
      </c>
    </row>
    <row r="3730" spans="1:5" x14ac:dyDescent="0.2">
      <c r="A3730" s="27" t="s">
        <v>73</v>
      </c>
      <c r="B3730" s="27" t="s">
        <v>30748</v>
      </c>
      <c r="C3730" s="27" t="s">
        <v>24279</v>
      </c>
      <c r="D3730" s="27" t="s">
        <v>24280</v>
      </c>
      <c r="E3730" s="27" t="s">
        <v>30749</v>
      </c>
    </row>
    <row r="3731" spans="1:5" x14ac:dyDescent="0.2">
      <c r="A3731" s="27" t="s">
        <v>280</v>
      </c>
      <c r="B3731" s="27" t="s">
        <v>30750</v>
      </c>
      <c r="C3731" s="27" t="s">
        <v>24279</v>
      </c>
      <c r="D3731" s="27" t="s">
        <v>24280</v>
      </c>
      <c r="E3731" s="27" t="s">
        <v>8628</v>
      </c>
    </row>
    <row r="3732" spans="1:5" x14ac:dyDescent="0.2">
      <c r="A3732" s="27" t="s">
        <v>3915</v>
      </c>
      <c r="B3732" s="27" t="s">
        <v>8628</v>
      </c>
      <c r="C3732" s="27" t="s">
        <v>8628</v>
      </c>
      <c r="D3732" s="27" t="s">
        <v>8628</v>
      </c>
      <c r="E3732" s="27" t="s">
        <v>8628</v>
      </c>
    </row>
    <row r="3733" spans="1:5" x14ac:dyDescent="0.2">
      <c r="A3733" s="27" t="s">
        <v>3916</v>
      </c>
      <c r="B3733" s="27" t="s">
        <v>30751</v>
      </c>
      <c r="C3733" s="27" t="s">
        <v>24279</v>
      </c>
      <c r="D3733" s="27" t="s">
        <v>24280</v>
      </c>
      <c r="E3733" s="27" t="s">
        <v>26403</v>
      </c>
    </row>
    <row r="3734" spans="1:5" x14ac:dyDescent="0.2">
      <c r="A3734" s="27" t="s">
        <v>3917</v>
      </c>
      <c r="B3734" s="27" t="s">
        <v>30752</v>
      </c>
      <c r="C3734" s="27" t="s">
        <v>24279</v>
      </c>
      <c r="D3734" s="27" t="s">
        <v>24280</v>
      </c>
      <c r="E3734" s="27" t="s">
        <v>30753</v>
      </c>
    </row>
    <row r="3735" spans="1:5" x14ac:dyDescent="0.2">
      <c r="A3735" s="27" t="s">
        <v>3918</v>
      </c>
      <c r="B3735" s="27" t="s">
        <v>30754</v>
      </c>
      <c r="C3735" s="27" t="s">
        <v>24279</v>
      </c>
      <c r="D3735" s="27" t="s">
        <v>24280</v>
      </c>
      <c r="E3735" s="27" t="s">
        <v>30755</v>
      </c>
    </row>
    <row r="3736" spans="1:5" x14ac:dyDescent="0.2">
      <c r="A3736" s="27" t="s">
        <v>3919</v>
      </c>
      <c r="B3736" s="27" t="s">
        <v>30756</v>
      </c>
      <c r="C3736" s="27" t="s">
        <v>24279</v>
      </c>
      <c r="D3736" s="27" t="s">
        <v>24280</v>
      </c>
      <c r="E3736" s="27" t="s">
        <v>30757</v>
      </c>
    </row>
    <row r="3737" spans="1:5" x14ac:dyDescent="0.2">
      <c r="A3737" s="27" t="s">
        <v>3920</v>
      </c>
      <c r="B3737" s="27" t="s">
        <v>8628</v>
      </c>
      <c r="C3737" s="27" t="s">
        <v>8628</v>
      </c>
      <c r="D3737" s="27" t="s">
        <v>8628</v>
      </c>
      <c r="E3737" s="27" t="s">
        <v>8628</v>
      </c>
    </row>
    <row r="3738" spans="1:5" x14ac:dyDescent="0.2">
      <c r="A3738" s="27" t="s">
        <v>3921</v>
      </c>
      <c r="B3738" s="27" t="s">
        <v>30758</v>
      </c>
      <c r="C3738" s="27" t="s">
        <v>24283</v>
      </c>
      <c r="D3738" s="27" t="s">
        <v>24280</v>
      </c>
      <c r="E3738" s="27" t="s">
        <v>8628</v>
      </c>
    </row>
    <row r="3739" spans="1:5" x14ac:dyDescent="0.2">
      <c r="A3739" s="27" t="s">
        <v>3922</v>
      </c>
      <c r="B3739" s="27" t="s">
        <v>30759</v>
      </c>
      <c r="C3739" s="27" t="s">
        <v>24279</v>
      </c>
      <c r="D3739" s="27" t="s">
        <v>24280</v>
      </c>
      <c r="E3739" s="27" t="s">
        <v>8628</v>
      </c>
    </row>
    <row r="3740" spans="1:5" x14ac:dyDescent="0.2">
      <c r="A3740" s="27" t="s">
        <v>3923</v>
      </c>
      <c r="B3740" s="27" t="s">
        <v>30760</v>
      </c>
      <c r="C3740" s="27" t="s">
        <v>24283</v>
      </c>
      <c r="D3740" s="27" t="s">
        <v>24280</v>
      </c>
      <c r="E3740" s="27" t="s">
        <v>30761</v>
      </c>
    </row>
    <row r="3741" spans="1:5" x14ac:dyDescent="0.2">
      <c r="A3741" s="27" t="s">
        <v>3924</v>
      </c>
      <c r="B3741" s="27" t="s">
        <v>30762</v>
      </c>
      <c r="C3741" s="27" t="s">
        <v>24279</v>
      </c>
      <c r="D3741" s="27" t="s">
        <v>24280</v>
      </c>
      <c r="E3741" s="27" t="s">
        <v>30763</v>
      </c>
    </row>
    <row r="3742" spans="1:5" x14ac:dyDescent="0.2">
      <c r="A3742" s="27" t="s">
        <v>3925</v>
      </c>
      <c r="B3742" s="27" t="s">
        <v>30764</v>
      </c>
      <c r="C3742" s="27" t="s">
        <v>24279</v>
      </c>
      <c r="D3742" s="27" t="s">
        <v>24280</v>
      </c>
      <c r="E3742" s="27" t="s">
        <v>30765</v>
      </c>
    </row>
    <row r="3743" spans="1:5" x14ac:dyDescent="0.2">
      <c r="A3743" s="27" t="s">
        <v>3926</v>
      </c>
      <c r="B3743" s="27" t="s">
        <v>30766</v>
      </c>
      <c r="C3743" s="27" t="s">
        <v>24283</v>
      </c>
      <c r="D3743" s="27" t="s">
        <v>24280</v>
      </c>
      <c r="E3743" s="27" t="s">
        <v>8628</v>
      </c>
    </row>
    <row r="3744" spans="1:5" x14ac:dyDescent="0.2">
      <c r="A3744" s="27" t="s">
        <v>3927</v>
      </c>
      <c r="B3744" s="27" t="s">
        <v>30767</v>
      </c>
      <c r="C3744" s="27" t="s">
        <v>24279</v>
      </c>
      <c r="D3744" s="27" t="s">
        <v>24280</v>
      </c>
      <c r="E3744" s="27" t="s">
        <v>30768</v>
      </c>
    </row>
    <row r="3745" spans="1:5" x14ac:dyDescent="0.2">
      <c r="A3745" s="27" t="s">
        <v>3928</v>
      </c>
      <c r="B3745" s="27" t="s">
        <v>30769</v>
      </c>
      <c r="C3745" s="27" t="s">
        <v>24279</v>
      </c>
      <c r="D3745" s="27" t="s">
        <v>24280</v>
      </c>
      <c r="E3745" s="27" t="s">
        <v>8628</v>
      </c>
    </row>
    <row r="3746" spans="1:5" x14ac:dyDescent="0.2">
      <c r="A3746" s="27" t="s">
        <v>3929</v>
      </c>
      <c r="B3746" s="27" t="s">
        <v>30770</v>
      </c>
      <c r="C3746" s="27" t="s">
        <v>24279</v>
      </c>
      <c r="D3746" s="27" t="s">
        <v>24280</v>
      </c>
      <c r="E3746" s="27" t="s">
        <v>30771</v>
      </c>
    </row>
    <row r="3747" spans="1:5" x14ac:dyDescent="0.2">
      <c r="A3747" s="27" t="s">
        <v>3930</v>
      </c>
      <c r="B3747" s="27" t="s">
        <v>30772</v>
      </c>
      <c r="C3747" s="27" t="s">
        <v>24279</v>
      </c>
      <c r="D3747" s="27" t="s">
        <v>24280</v>
      </c>
      <c r="E3747" s="27" t="s">
        <v>8628</v>
      </c>
    </row>
    <row r="3748" spans="1:5" x14ac:dyDescent="0.2">
      <c r="A3748" s="27" t="s">
        <v>3931</v>
      </c>
      <c r="B3748" s="27" t="s">
        <v>30773</v>
      </c>
      <c r="C3748" s="27" t="s">
        <v>24283</v>
      </c>
      <c r="D3748" s="27" t="s">
        <v>24280</v>
      </c>
      <c r="E3748" s="27" t="s">
        <v>8628</v>
      </c>
    </row>
    <row r="3749" spans="1:5" x14ac:dyDescent="0.2">
      <c r="A3749" s="27" t="s">
        <v>7943</v>
      </c>
      <c r="B3749" s="27" t="s">
        <v>8628</v>
      </c>
      <c r="C3749" s="27" t="s">
        <v>8628</v>
      </c>
      <c r="D3749" s="27" t="s">
        <v>8628</v>
      </c>
      <c r="E3749" s="27" t="s">
        <v>8628</v>
      </c>
    </row>
    <row r="3750" spans="1:5" x14ac:dyDescent="0.2">
      <c r="A3750" s="27" t="s">
        <v>3932</v>
      </c>
      <c r="B3750" s="27" t="s">
        <v>30774</v>
      </c>
      <c r="C3750" s="27" t="s">
        <v>24279</v>
      </c>
      <c r="D3750" s="27" t="s">
        <v>24280</v>
      </c>
      <c r="E3750" s="27" t="s">
        <v>30775</v>
      </c>
    </row>
    <row r="3751" spans="1:5" x14ac:dyDescent="0.2">
      <c r="A3751" s="27" t="s">
        <v>74</v>
      </c>
      <c r="B3751" s="27" t="s">
        <v>30776</v>
      </c>
      <c r="C3751" s="27" t="s">
        <v>24279</v>
      </c>
      <c r="D3751" s="27" t="s">
        <v>24280</v>
      </c>
      <c r="E3751" s="27" t="s">
        <v>30777</v>
      </c>
    </row>
    <row r="3752" spans="1:5" x14ac:dyDescent="0.2">
      <c r="A3752" s="27" t="s">
        <v>3933</v>
      </c>
      <c r="B3752" s="27" t="s">
        <v>30778</v>
      </c>
      <c r="C3752" s="27" t="s">
        <v>24279</v>
      </c>
      <c r="D3752" s="27" t="s">
        <v>24280</v>
      </c>
      <c r="E3752" s="27" t="s">
        <v>24788</v>
      </c>
    </row>
    <row r="3753" spans="1:5" x14ac:dyDescent="0.2">
      <c r="A3753" s="27" t="s">
        <v>3934</v>
      </c>
      <c r="B3753" s="27" t="s">
        <v>30779</v>
      </c>
      <c r="C3753" s="27" t="s">
        <v>24279</v>
      </c>
      <c r="D3753" s="27" t="s">
        <v>24280</v>
      </c>
      <c r="E3753" s="27" t="s">
        <v>8628</v>
      </c>
    </row>
    <row r="3754" spans="1:5" x14ac:dyDescent="0.2">
      <c r="A3754" s="27" t="s">
        <v>3935</v>
      </c>
      <c r="B3754" s="27" t="s">
        <v>30780</v>
      </c>
      <c r="C3754" s="27" t="s">
        <v>24283</v>
      </c>
      <c r="D3754" s="27" t="s">
        <v>24280</v>
      </c>
      <c r="E3754" s="27" t="s">
        <v>30781</v>
      </c>
    </row>
    <row r="3755" spans="1:5" x14ac:dyDescent="0.2">
      <c r="A3755" s="27" t="s">
        <v>3936</v>
      </c>
      <c r="B3755" s="27" t="s">
        <v>30782</v>
      </c>
      <c r="C3755" s="27" t="s">
        <v>24279</v>
      </c>
      <c r="D3755" s="27" t="s">
        <v>24280</v>
      </c>
      <c r="E3755" s="27" t="s">
        <v>30783</v>
      </c>
    </row>
    <row r="3756" spans="1:5" x14ac:dyDescent="0.2">
      <c r="A3756" s="27" t="s">
        <v>3937</v>
      </c>
      <c r="B3756" s="27" t="s">
        <v>30784</v>
      </c>
      <c r="C3756" s="27" t="s">
        <v>24279</v>
      </c>
      <c r="D3756" s="27" t="s">
        <v>24280</v>
      </c>
      <c r="E3756" s="27" t="s">
        <v>8628</v>
      </c>
    </row>
    <row r="3757" spans="1:5" x14ac:dyDescent="0.2">
      <c r="A3757" s="27" t="s">
        <v>7964</v>
      </c>
      <c r="B3757" s="27" t="s">
        <v>8628</v>
      </c>
      <c r="C3757" s="27" t="s">
        <v>8628</v>
      </c>
      <c r="D3757" s="27" t="s">
        <v>8628</v>
      </c>
      <c r="E3757" s="27" t="s">
        <v>8628</v>
      </c>
    </row>
    <row r="3758" spans="1:5" x14ac:dyDescent="0.2">
      <c r="A3758" s="27" t="s">
        <v>3938</v>
      </c>
      <c r="B3758" s="27" t="s">
        <v>30785</v>
      </c>
      <c r="C3758" s="27" t="s">
        <v>24279</v>
      </c>
      <c r="D3758" s="27" t="s">
        <v>24280</v>
      </c>
      <c r="E3758" s="27" t="s">
        <v>29672</v>
      </c>
    </row>
    <row r="3759" spans="1:5" x14ac:dyDescent="0.2">
      <c r="A3759" s="27" t="s">
        <v>3939</v>
      </c>
      <c r="B3759" s="27" t="s">
        <v>30786</v>
      </c>
      <c r="C3759" s="27" t="s">
        <v>24279</v>
      </c>
      <c r="D3759" s="27" t="s">
        <v>24280</v>
      </c>
      <c r="E3759" s="27" t="s">
        <v>30787</v>
      </c>
    </row>
    <row r="3760" spans="1:5" x14ac:dyDescent="0.2">
      <c r="A3760" s="27" t="s">
        <v>3940</v>
      </c>
      <c r="B3760" s="27" t="s">
        <v>30788</v>
      </c>
      <c r="C3760" s="27" t="s">
        <v>24279</v>
      </c>
      <c r="D3760" s="27" t="s">
        <v>24280</v>
      </c>
      <c r="E3760" s="27" t="s">
        <v>30789</v>
      </c>
    </row>
    <row r="3761" spans="1:5" x14ac:dyDescent="0.2">
      <c r="A3761" s="27" t="s">
        <v>75</v>
      </c>
      <c r="B3761" s="27" t="s">
        <v>30790</v>
      </c>
      <c r="C3761" s="27" t="s">
        <v>24279</v>
      </c>
      <c r="D3761" s="27" t="s">
        <v>24280</v>
      </c>
      <c r="E3761" s="27" t="s">
        <v>30791</v>
      </c>
    </row>
    <row r="3762" spans="1:5" x14ac:dyDescent="0.2">
      <c r="A3762" s="27" t="s">
        <v>353</v>
      </c>
      <c r="B3762" s="27" t="s">
        <v>30792</v>
      </c>
      <c r="C3762" s="27" t="s">
        <v>24279</v>
      </c>
      <c r="D3762" s="27" t="s">
        <v>24280</v>
      </c>
      <c r="E3762" s="27" t="s">
        <v>30793</v>
      </c>
    </row>
    <row r="3763" spans="1:5" x14ac:dyDescent="0.2">
      <c r="A3763" s="27" t="s">
        <v>3941</v>
      </c>
      <c r="B3763" s="27" t="s">
        <v>30794</v>
      </c>
      <c r="C3763" s="27" t="s">
        <v>24279</v>
      </c>
      <c r="D3763" s="27" t="s">
        <v>24280</v>
      </c>
      <c r="E3763" s="27" t="s">
        <v>30795</v>
      </c>
    </row>
    <row r="3764" spans="1:5" x14ac:dyDescent="0.2">
      <c r="A3764" s="27" t="s">
        <v>3942</v>
      </c>
      <c r="B3764" s="27" t="s">
        <v>30796</v>
      </c>
      <c r="C3764" s="27" t="s">
        <v>24279</v>
      </c>
      <c r="D3764" s="27" t="s">
        <v>24280</v>
      </c>
      <c r="E3764" s="27" t="s">
        <v>30797</v>
      </c>
    </row>
    <row r="3765" spans="1:5" x14ac:dyDescent="0.2">
      <c r="A3765" s="27" t="s">
        <v>3943</v>
      </c>
      <c r="B3765" s="27" t="s">
        <v>30798</v>
      </c>
      <c r="C3765" s="27" t="s">
        <v>24279</v>
      </c>
      <c r="D3765" s="27" t="s">
        <v>24280</v>
      </c>
      <c r="E3765" s="27" t="s">
        <v>8628</v>
      </c>
    </row>
    <row r="3766" spans="1:5" x14ac:dyDescent="0.2">
      <c r="A3766" s="27" t="s">
        <v>3944</v>
      </c>
      <c r="B3766" s="27" t="s">
        <v>30799</v>
      </c>
      <c r="C3766" s="27" t="s">
        <v>24279</v>
      </c>
      <c r="D3766" s="27" t="s">
        <v>24280</v>
      </c>
      <c r="E3766" s="27" t="s">
        <v>30800</v>
      </c>
    </row>
    <row r="3767" spans="1:5" x14ac:dyDescent="0.2">
      <c r="A3767" s="27" t="s">
        <v>76</v>
      </c>
      <c r="B3767" s="27" t="s">
        <v>8628</v>
      </c>
      <c r="C3767" s="27" t="s">
        <v>8628</v>
      </c>
      <c r="D3767" s="27" t="s">
        <v>8628</v>
      </c>
      <c r="E3767" s="27" t="s">
        <v>8628</v>
      </c>
    </row>
    <row r="3768" spans="1:5" x14ac:dyDescent="0.2">
      <c r="A3768" s="27" t="s">
        <v>3945</v>
      </c>
      <c r="B3768" s="27" t="s">
        <v>30801</v>
      </c>
      <c r="C3768" s="27" t="s">
        <v>24279</v>
      </c>
      <c r="D3768" s="27" t="s">
        <v>24280</v>
      </c>
      <c r="E3768" s="27" t="s">
        <v>30802</v>
      </c>
    </row>
    <row r="3769" spans="1:5" x14ac:dyDescent="0.2">
      <c r="A3769" s="27" t="s">
        <v>3946</v>
      </c>
      <c r="B3769" s="27" t="s">
        <v>30803</v>
      </c>
      <c r="C3769" s="27" t="s">
        <v>24279</v>
      </c>
      <c r="D3769" s="27" t="s">
        <v>24280</v>
      </c>
      <c r="E3769" s="27" t="s">
        <v>30804</v>
      </c>
    </row>
    <row r="3770" spans="1:5" x14ac:dyDescent="0.2">
      <c r="A3770" s="27" t="s">
        <v>3947</v>
      </c>
      <c r="B3770" s="27" t="s">
        <v>30805</v>
      </c>
      <c r="C3770" s="27" t="s">
        <v>24279</v>
      </c>
      <c r="D3770" s="27" t="s">
        <v>24280</v>
      </c>
      <c r="E3770" s="27" t="s">
        <v>8628</v>
      </c>
    </row>
    <row r="3771" spans="1:5" x14ac:dyDescent="0.2">
      <c r="A3771" s="27" t="s">
        <v>3948</v>
      </c>
      <c r="B3771" s="27" t="s">
        <v>30806</v>
      </c>
      <c r="C3771" s="27" t="s">
        <v>24279</v>
      </c>
      <c r="D3771" s="27" t="s">
        <v>24280</v>
      </c>
      <c r="E3771" s="27" t="s">
        <v>30807</v>
      </c>
    </row>
    <row r="3772" spans="1:5" x14ac:dyDescent="0.2">
      <c r="A3772" s="27" t="s">
        <v>3949</v>
      </c>
      <c r="B3772" s="27" t="s">
        <v>30808</v>
      </c>
      <c r="C3772" s="27" t="s">
        <v>24279</v>
      </c>
      <c r="D3772" s="27" t="s">
        <v>24280</v>
      </c>
      <c r="E3772" s="27" t="s">
        <v>24724</v>
      </c>
    </row>
    <row r="3773" spans="1:5" x14ac:dyDescent="0.2">
      <c r="A3773" s="27" t="s">
        <v>3950</v>
      </c>
      <c r="B3773" s="27" t="s">
        <v>30809</v>
      </c>
      <c r="C3773" s="27" t="s">
        <v>24279</v>
      </c>
      <c r="D3773" s="27" t="s">
        <v>24280</v>
      </c>
      <c r="E3773" s="27" t="s">
        <v>27510</v>
      </c>
    </row>
    <row r="3774" spans="1:5" x14ac:dyDescent="0.2">
      <c r="A3774" s="27" t="s">
        <v>3951</v>
      </c>
      <c r="B3774" s="27" t="s">
        <v>30810</v>
      </c>
      <c r="C3774" s="27" t="s">
        <v>24279</v>
      </c>
      <c r="D3774" s="27" t="s">
        <v>24280</v>
      </c>
      <c r="E3774" s="27" t="s">
        <v>30811</v>
      </c>
    </row>
    <row r="3775" spans="1:5" x14ac:dyDescent="0.2">
      <c r="A3775" s="27" t="s">
        <v>3952</v>
      </c>
      <c r="B3775" s="27" t="s">
        <v>30812</v>
      </c>
      <c r="C3775" s="27" t="s">
        <v>24279</v>
      </c>
      <c r="D3775" s="27" t="s">
        <v>24280</v>
      </c>
      <c r="E3775" s="27" t="s">
        <v>30813</v>
      </c>
    </row>
    <row r="3776" spans="1:5" x14ac:dyDescent="0.2">
      <c r="A3776" s="27" t="s">
        <v>77</v>
      </c>
      <c r="B3776" s="27" t="s">
        <v>30814</v>
      </c>
      <c r="C3776" s="27" t="s">
        <v>24279</v>
      </c>
      <c r="D3776" s="27" t="s">
        <v>24280</v>
      </c>
      <c r="E3776" s="27" t="s">
        <v>30815</v>
      </c>
    </row>
    <row r="3777" spans="1:5" x14ac:dyDescent="0.2">
      <c r="A3777" s="27" t="s">
        <v>3953</v>
      </c>
      <c r="B3777" s="27" t="s">
        <v>30816</v>
      </c>
      <c r="C3777" s="27" t="s">
        <v>24279</v>
      </c>
      <c r="D3777" s="27" t="s">
        <v>24280</v>
      </c>
      <c r="E3777" s="27" t="s">
        <v>8628</v>
      </c>
    </row>
    <row r="3778" spans="1:5" x14ac:dyDescent="0.2">
      <c r="A3778" s="27" t="s">
        <v>3954</v>
      </c>
      <c r="B3778" s="27" t="s">
        <v>30817</v>
      </c>
      <c r="C3778" s="27" t="s">
        <v>24279</v>
      </c>
      <c r="D3778" s="27" t="s">
        <v>24280</v>
      </c>
      <c r="E3778" s="27" t="s">
        <v>30818</v>
      </c>
    </row>
    <row r="3779" spans="1:5" x14ac:dyDescent="0.2">
      <c r="A3779" s="27" t="s">
        <v>3955</v>
      </c>
      <c r="B3779" s="27" t="s">
        <v>30819</v>
      </c>
      <c r="C3779" s="27" t="s">
        <v>24279</v>
      </c>
      <c r="D3779" s="27" t="s">
        <v>24280</v>
      </c>
      <c r="E3779" s="27" t="s">
        <v>30820</v>
      </c>
    </row>
    <row r="3780" spans="1:5" x14ac:dyDescent="0.2">
      <c r="A3780" s="27" t="s">
        <v>3956</v>
      </c>
      <c r="B3780" s="27" t="s">
        <v>30821</v>
      </c>
      <c r="C3780" s="27" t="s">
        <v>24279</v>
      </c>
      <c r="D3780" s="27" t="s">
        <v>24280</v>
      </c>
      <c r="E3780" s="27" t="s">
        <v>30822</v>
      </c>
    </row>
    <row r="3781" spans="1:5" x14ac:dyDescent="0.2">
      <c r="A3781" s="27" t="s">
        <v>3957</v>
      </c>
      <c r="B3781" s="27" t="s">
        <v>30823</v>
      </c>
      <c r="C3781" s="27" t="s">
        <v>24279</v>
      </c>
      <c r="D3781" s="27" t="s">
        <v>24280</v>
      </c>
      <c r="E3781" s="27" t="s">
        <v>30824</v>
      </c>
    </row>
    <row r="3782" spans="1:5" x14ac:dyDescent="0.2">
      <c r="A3782" s="27" t="s">
        <v>3958</v>
      </c>
      <c r="B3782" s="27" t="s">
        <v>30825</v>
      </c>
      <c r="C3782" s="27" t="s">
        <v>24279</v>
      </c>
      <c r="D3782" s="27" t="s">
        <v>24280</v>
      </c>
      <c r="E3782" s="27" t="s">
        <v>30826</v>
      </c>
    </row>
    <row r="3783" spans="1:5" x14ac:dyDescent="0.2">
      <c r="A3783" s="27" t="s">
        <v>3959</v>
      </c>
      <c r="B3783" s="27" t="s">
        <v>30827</v>
      </c>
      <c r="C3783" s="27" t="s">
        <v>24279</v>
      </c>
      <c r="D3783" s="27" t="s">
        <v>24280</v>
      </c>
      <c r="E3783" s="27" t="s">
        <v>30828</v>
      </c>
    </row>
    <row r="3784" spans="1:5" x14ac:dyDescent="0.2">
      <c r="A3784" s="27" t="s">
        <v>3960</v>
      </c>
      <c r="B3784" s="27" t="s">
        <v>30829</v>
      </c>
      <c r="C3784" s="27" t="s">
        <v>24279</v>
      </c>
      <c r="D3784" s="27" t="s">
        <v>24280</v>
      </c>
      <c r="E3784" s="27" t="s">
        <v>8628</v>
      </c>
    </row>
    <row r="3785" spans="1:5" x14ac:dyDescent="0.2">
      <c r="A3785" s="27" t="s">
        <v>3961</v>
      </c>
      <c r="B3785" s="27" t="s">
        <v>30830</v>
      </c>
      <c r="C3785" s="27" t="s">
        <v>24279</v>
      </c>
      <c r="D3785" s="27" t="s">
        <v>24280</v>
      </c>
      <c r="E3785" s="27" t="s">
        <v>8628</v>
      </c>
    </row>
    <row r="3786" spans="1:5" x14ac:dyDescent="0.2">
      <c r="A3786" s="27" t="s">
        <v>3962</v>
      </c>
      <c r="B3786" s="27" t="s">
        <v>30831</v>
      </c>
      <c r="C3786" s="27" t="s">
        <v>24279</v>
      </c>
      <c r="D3786" s="27" t="s">
        <v>24280</v>
      </c>
      <c r="E3786" s="27" t="s">
        <v>8628</v>
      </c>
    </row>
    <row r="3787" spans="1:5" x14ac:dyDescent="0.2">
      <c r="A3787" s="27" t="s">
        <v>3963</v>
      </c>
      <c r="B3787" s="27" t="s">
        <v>30832</v>
      </c>
      <c r="C3787" s="27" t="s">
        <v>24283</v>
      </c>
      <c r="D3787" s="27" t="s">
        <v>24280</v>
      </c>
      <c r="E3787" s="27" t="s">
        <v>30833</v>
      </c>
    </row>
    <row r="3788" spans="1:5" x14ac:dyDescent="0.2">
      <c r="A3788" s="27" t="s">
        <v>3964</v>
      </c>
      <c r="B3788" s="27" t="s">
        <v>30834</v>
      </c>
      <c r="C3788" s="27" t="s">
        <v>24279</v>
      </c>
      <c r="D3788" s="27" t="s">
        <v>24280</v>
      </c>
      <c r="E3788" s="27" t="s">
        <v>30835</v>
      </c>
    </row>
    <row r="3789" spans="1:5" x14ac:dyDescent="0.2">
      <c r="A3789" s="27" t="s">
        <v>3965</v>
      </c>
      <c r="B3789" s="27" t="s">
        <v>30836</v>
      </c>
      <c r="C3789" s="27" t="s">
        <v>24279</v>
      </c>
      <c r="D3789" s="27" t="s">
        <v>24280</v>
      </c>
      <c r="E3789" s="27" t="s">
        <v>30837</v>
      </c>
    </row>
    <row r="3790" spans="1:5" x14ac:dyDescent="0.2">
      <c r="A3790" s="27" t="s">
        <v>3966</v>
      </c>
      <c r="B3790" s="27" t="s">
        <v>30838</v>
      </c>
      <c r="C3790" s="27" t="s">
        <v>24283</v>
      </c>
      <c r="D3790" s="27" t="s">
        <v>24280</v>
      </c>
      <c r="E3790" s="27" t="s">
        <v>30839</v>
      </c>
    </row>
    <row r="3791" spans="1:5" x14ac:dyDescent="0.2">
      <c r="A3791" s="27" t="s">
        <v>3967</v>
      </c>
      <c r="B3791" s="27" t="s">
        <v>30840</v>
      </c>
      <c r="C3791" s="27" t="s">
        <v>24279</v>
      </c>
      <c r="D3791" s="27" t="s">
        <v>24280</v>
      </c>
      <c r="E3791" s="27" t="s">
        <v>30841</v>
      </c>
    </row>
    <row r="3792" spans="1:5" x14ac:dyDescent="0.2">
      <c r="A3792" s="27" t="s">
        <v>3968</v>
      </c>
      <c r="B3792" s="27" t="s">
        <v>8628</v>
      </c>
      <c r="C3792" s="27" t="s">
        <v>8628</v>
      </c>
      <c r="D3792" s="27" t="s">
        <v>8628</v>
      </c>
      <c r="E3792" s="27" t="s">
        <v>8628</v>
      </c>
    </row>
    <row r="3793" spans="1:5" x14ac:dyDescent="0.2">
      <c r="A3793" s="27" t="s">
        <v>3969</v>
      </c>
      <c r="B3793" s="27" t="s">
        <v>30842</v>
      </c>
      <c r="C3793" s="27" t="s">
        <v>24279</v>
      </c>
      <c r="D3793" s="27" t="s">
        <v>24280</v>
      </c>
      <c r="E3793" s="27" t="s">
        <v>30843</v>
      </c>
    </row>
    <row r="3794" spans="1:5" x14ac:dyDescent="0.2">
      <c r="A3794" s="27" t="s">
        <v>3970</v>
      </c>
      <c r="B3794" s="27" t="s">
        <v>30844</v>
      </c>
      <c r="C3794" s="27" t="s">
        <v>24279</v>
      </c>
      <c r="D3794" s="27" t="s">
        <v>24280</v>
      </c>
      <c r="E3794" s="27" t="s">
        <v>30845</v>
      </c>
    </row>
    <row r="3795" spans="1:5" x14ac:dyDescent="0.2">
      <c r="A3795" s="27" t="s">
        <v>3971</v>
      </c>
      <c r="B3795" s="27" t="s">
        <v>30846</v>
      </c>
      <c r="C3795" s="27" t="s">
        <v>24279</v>
      </c>
      <c r="D3795" s="27" t="s">
        <v>24280</v>
      </c>
      <c r="E3795" s="27" t="s">
        <v>8628</v>
      </c>
    </row>
    <row r="3796" spans="1:5" x14ac:dyDescent="0.2">
      <c r="A3796" s="27" t="s">
        <v>78</v>
      </c>
      <c r="B3796" s="27" t="s">
        <v>30847</v>
      </c>
      <c r="C3796" s="27" t="s">
        <v>24279</v>
      </c>
      <c r="D3796" s="27" t="s">
        <v>24280</v>
      </c>
      <c r="E3796" s="27" t="s">
        <v>30848</v>
      </c>
    </row>
    <row r="3797" spans="1:5" x14ac:dyDescent="0.2">
      <c r="A3797" s="27" t="s">
        <v>79</v>
      </c>
      <c r="B3797" s="27" t="s">
        <v>30849</v>
      </c>
      <c r="C3797" s="27" t="s">
        <v>24279</v>
      </c>
      <c r="D3797" s="27" t="s">
        <v>24280</v>
      </c>
      <c r="E3797" s="27" t="s">
        <v>24324</v>
      </c>
    </row>
    <row r="3798" spans="1:5" x14ac:dyDescent="0.2">
      <c r="A3798" s="27" t="s">
        <v>3972</v>
      </c>
      <c r="B3798" s="27" t="s">
        <v>30850</v>
      </c>
      <c r="C3798" s="27" t="s">
        <v>24279</v>
      </c>
      <c r="D3798" s="27" t="s">
        <v>24280</v>
      </c>
      <c r="E3798" s="27" t="s">
        <v>30851</v>
      </c>
    </row>
    <row r="3799" spans="1:5" x14ac:dyDescent="0.2">
      <c r="A3799" s="27" t="s">
        <v>3973</v>
      </c>
      <c r="B3799" s="27" t="s">
        <v>30852</v>
      </c>
      <c r="C3799" s="27" t="s">
        <v>24279</v>
      </c>
      <c r="D3799" s="27" t="s">
        <v>24280</v>
      </c>
      <c r="E3799" s="27" t="s">
        <v>30853</v>
      </c>
    </row>
    <row r="3800" spans="1:5" x14ac:dyDescent="0.2">
      <c r="A3800" s="27" t="s">
        <v>3974</v>
      </c>
      <c r="B3800" s="27" t="s">
        <v>30854</v>
      </c>
      <c r="C3800" s="27" t="s">
        <v>24279</v>
      </c>
      <c r="D3800" s="27" t="s">
        <v>24280</v>
      </c>
      <c r="E3800" s="27" t="s">
        <v>30855</v>
      </c>
    </row>
    <row r="3801" spans="1:5" x14ac:dyDescent="0.2">
      <c r="A3801" s="27" t="s">
        <v>3975</v>
      </c>
      <c r="B3801" s="27" t="s">
        <v>8628</v>
      </c>
      <c r="C3801" s="27" t="s">
        <v>8628</v>
      </c>
      <c r="D3801" s="27" t="s">
        <v>8628</v>
      </c>
      <c r="E3801" s="27" t="s">
        <v>8628</v>
      </c>
    </row>
    <row r="3802" spans="1:5" x14ac:dyDescent="0.2">
      <c r="A3802" s="27" t="s">
        <v>3976</v>
      </c>
      <c r="B3802" s="27" t="s">
        <v>30856</v>
      </c>
      <c r="C3802" s="27" t="s">
        <v>24279</v>
      </c>
      <c r="D3802" s="27" t="s">
        <v>24280</v>
      </c>
      <c r="E3802" s="27" t="s">
        <v>30857</v>
      </c>
    </row>
    <row r="3803" spans="1:5" x14ac:dyDescent="0.2">
      <c r="A3803" s="27" t="s">
        <v>3977</v>
      </c>
      <c r="B3803" s="27" t="s">
        <v>30858</v>
      </c>
      <c r="C3803" s="27" t="s">
        <v>24283</v>
      </c>
      <c r="D3803" s="27" t="s">
        <v>24280</v>
      </c>
      <c r="E3803" s="27" t="s">
        <v>24371</v>
      </c>
    </row>
    <row r="3804" spans="1:5" x14ac:dyDescent="0.2">
      <c r="A3804" s="27" t="s">
        <v>3978</v>
      </c>
      <c r="B3804" s="27" t="s">
        <v>30859</v>
      </c>
      <c r="C3804" s="27" t="s">
        <v>24279</v>
      </c>
      <c r="D3804" s="27" t="s">
        <v>24280</v>
      </c>
      <c r="E3804" s="27" t="s">
        <v>30860</v>
      </c>
    </row>
    <row r="3805" spans="1:5" x14ac:dyDescent="0.2">
      <c r="A3805" s="27" t="s">
        <v>191</v>
      </c>
      <c r="B3805" s="27" t="s">
        <v>30861</v>
      </c>
      <c r="C3805" s="27" t="s">
        <v>24279</v>
      </c>
      <c r="D3805" s="27" t="s">
        <v>24280</v>
      </c>
      <c r="E3805" s="27" t="s">
        <v>30862</v>
      </c>
    </row>
    <row r="3806" spans="1:5" x14ac:dyDescent="0.2">
      <c r="A3806" s="27" t="s">
        <v>3979</v>
      </c>
      <c r="B3806" s="27" t="s">
        <v>30863</v>
      </c>
      <c r="C3806" s="27" t="s">
        <v>24279</v>
      </c>
      <c r="D3806" s="27" t="s">
        <v>24280</v>
      </c>
      <c r="E3806" s="27" t="s">
        <v>30864</v>
      </c>
    </row>
    <row r="3807" spans="1:5" x14ac:dyDescent="0.2">
      <c r="A3807" s="27" t="s">
        <v>192</v>
      </c>
      <c r="B3807" s="27" t="s">
        <v>30865</v>
      </c>
      <c r="C3807" s="27" t="s">
        <v>24279</v>
      </c>
      <c r="D3807" s="27" t="s">
        <v>24280</v>
      </c>
      <c r="E3807" s="27" t="s">
        <v>25425</v>
      </c>
    </row>
    <row r="3808" spans="1:5" x14ac:dyDescent="0.2">
      <c r="A3808" s="27" t="s">
        <v>3980</v>
      </c>
      <c r="B3808" s="27" t="s">
        <v>30866</v>
      </c>
      <c r="C3808" s="27" t="s">
        <v>24279</v>
      </c>
      <c r="D3808" s="27" t="s">
        <v>24280</v>
      </c>
      <c r="E3808" s="27" t="s">
        <v>24858</v>
      </c>
    </row>
    <row r="3809" spans="1:5" x14ac:dyDescent="0.2">
      <c r="A3809" s="27" t="s">
        <v>3981</v>
      </c>
      <c r="B3809" s="27" t="s">
        <v>30867</v>
      </c>
      <c r="C3809" s="27" t="s">
        <v>24279</v>
      </c>
      <c r="D3809" s="27" t="s">
        <v>24280</v>
      </c>
      <c r="E3809" s="27" t="s">
        <v>30868</v>
      </c>
    </row>
    <row r="3810" spans="1:5" x14ac:dyDescent="0.2">
      <c r="A3810" s="27" t="s">
        <v>3982</v>
      </c>
      <c r="B3810" s="27" t="s">
        <v>30869</v>
      </c>
      <c r="C3810" s="27" t="s">
        <v>24279</v>
      </c>
      <c r="D3810" s="27" t="s">
        <v>24280</v>
      </c>
      <c r="E3810" s="27" t="s">
        <v>30870</v>
      </c>
    </row>
    <row r="3811" spans="1:5" x14ac:dyDescent="0.2">
      <c r="A3811" s="27" t="s">
        <v>3983</v>
      </c>
      <c r="B3811" s="27" t="s">
        <v>30871</v>
      </c>
      <c r="C3811" s="27" t="s">
        <v>24279</v>
      </c>
      <c r="D3811" s="27" t="s">
        <v>24280</v>
      </c>
      <c r="E3811" s="27" t="s">
        <v>30872</v>
      </c>
    </row>
    <row r="3812" spans="1:5" x14ac:dyDescent="0.2">
      <c r="A3812" s="27" t="s">
        <v>3984</v>
      </c>
      <c r="B3812" s="27" t="s">
        <v>30873</v>
      </c>
      <c r="C3812" s="27" t="s">
        <v>24283</v>
      </c>
      <c r="D3812" s="27" t="s">
        <v>24280</v>
      </c>
      <c r="E3812" s="27" t="s">
        <v>30874</v>
      </c>
    </row>
    <row r="3813" spans="1:5" x14ac:dyDescent="0.2">
      <c r="A3813" s="27" t="s">
        <v>3985</v>
      </c>
      <c r="B3813" s="27" t="s">
        <v>8628</v>
      </c>
      <c r="C3813" s="27" t="s">
        <v>8628</v>
      </c>
      <c r="D3813" s="27" t="s">
        <v>8628</v>
      </c>
      <c r="E3813" s="27" t="s">
        <v>8628</v>
      </c>
    </row>
    <row r="3814" spans="1:5" x14ac:dyDescent="0.2">
      <c r="A3814" s="27" t="s">
        <v>3986</v>
      </c>
      <c r="B3814" s="27" t="s">
        <v>30875</v>
      </c>
      <c r="C3814" s="27" t="s">
        <v>24283</v>
      </c>
      <c r="D3814" s="27" t="s">
        <v>24280</v>
      </c>
      <c r="E3814" s="27" t="s">
        <v>30876</v>
      </c>
    </row>
    <row r="3815" spans="1:5" x14ac:dyDescent="0.2">
      <c r="A3815" s="27" t="s">
        <v>3987</v>
      </c>
      <c r="B3815" s="27" t="s">
        <v>30877</v>
      </c>
      <c r="C3815" s="27" t="s">
        <v>24279</v>
      </c>
      <c r="D3815" s="27" t="s">
        <v>24280</v>
      </c>
      <c r="E3815" s="27" t="s">
        <v>30878</v>
      </c>
    </row>
    <row r="3816" spans="1:5" x14ac:dyDescent="0.2">
      <c r="A3816" s="27" t="s">
        <v>3988</v>
      </c>
      <c r="B3816" s="27" t="s">
        <v>30879</v>
      </c>
      <c r="C3816" s="27" t="s">
        <v>24279</v>
      </c>
      <c r="D3816" s="27" t="s">
        <v>24280</v>
      </c>
      <c r="E3816" s="27" t="s">
        <v>30880</v>
      </c>
    </row>
    <row r="3817" spans="1:5" x14ac:dyDescent="0.2">
      <c r="A3817" s="27" t="s">
        <v>3989</v>
      </c>
      <c r="B3817" s="27" t="s">
        <v>30881</v>
      </c>
      <c r="C3817" s="27" t="s">
        <v>24279</v>
      </c>
      <c r="D3817" s="27" t="s">
        <v>24280</v>
      </c>
      <c r="E3817" s="27" t="s">
        <v>8628</v>
      </c>
    </row>
    <row r="3818" spans="1:5" x14ac:dyDescent="0.2">
      <c r="A3818" s="27" t="s">
        <v>3990</v>
      </c>
      <c r="B3818" s="27" t="s">
        <v>30882</v>
      </c>
      <c r="C3818" s="27" t="s">
        <v>24283</v>
      </c>
      <c r="D3818" s="27" t="s">
        <v>24280</v>
      </c>
      <c r="E3818" s="27" t="s">
        <v>30883</v>
      </c>
    </row>
    <row r="3819" spans="1:5" x14ac:dyDescent="0.2">
      <c r="A3819" s="27" t="s">
        <v>3991</v>
      </c>
      <c r="B3819" s="27" t="s">
        <v>30884</v>
      </c>
      <c r="C3819" s="27" t="s">
        <v>24279</v>
      </c>
      <c r="D3819" s="27" t="s">
        <v>24280</v>
      </c>
      <c r="E3819" s="27" t="s">
        <v>30885</v>
      </c>
    </row>
    <row r="3820" spans="1:5" x14ac:dyDescent="0.2">
      <c r="A3820" s="27" t="s">
        <v>3992</v>
      </c>
      <c r="B3820" s="27" t="s">
        <v>30886</v>
      </c>
      <c r="C3820" s="27" t="s">
        <v>24279</v>
      </c>
      <c r="D3820" s="27" t="s">
        <v>24280</v>
      </c>
      <c r="E3820" s="27" t="s">
        <v>30887</v>
      </c>
    </row>
    <row r="3821" spans="1:5" x14ac:dyDescent="0.2">
      <c r="A3821" s="27" t="s">
        <v>3993</v>
      </c>
      <c r="B3821" s="27" t="s">
        <v>30888</v>
      </c>
      <c r="C3821" s="27" t="s">
        <v>24279</v>
      </c>
      <c r="D3821" s="27" t="s">
        <v>24280</v>
      </c>
      <c r="E3821" s="27" t="s">
        <v>30889</v>
      </c>
    </row>
    <row r="3822" spans="1:5" x14ac:dyDescent="0.2">
      <c r="A3822" s="27" t="s">
        <v>3994</v>
      </c>
      <c r="B3822" s="27" t="s">
        <v>30890</v>
      </c>
      <c r="C3822" s="27" t="s">
        <v>24279</v>
      </c>
      <c r="D3822" s="27" t="s">
        <v>24280</v>
      </c>
      <c r="E3822" s="27" t="s">
        <v>30891</v>
      </c>
    </row>
    <row r="3823" spans="1:5" x14ac:dyDescent="0.2">
      <c r="A3823" s="27" t="s">
        <v>3995</v>
      </c>
      <c r="B3823" s="27" t="s">
        <v>30892</v>
      </c>
      <c r="C3823" s="27" t="s">
        <v>24279</v>
      </c>
      <c r="D3823" s="27" t="s">
        <v>24280</v>
      </c>
      <c r="E3823" s="27" t="s">
        <v>30893</v>
      </c>
    </row>
    <row r="3824" spans="1:5" x14ac:dyDescent="0.2">
      <c r="A3824" s="27" t="s">
        <v>3996</v>
      </c>
      <c r="B3824" s="27" t="s">
        <v>30894</v>
      </c>
      <c r="C3824" s="27" t="s">
        <v>24279</v>
      </c>
      <c r="D3824" s="27" t="s">
        <v>24280</v>
      </c>
      <c r="E3824" s="27" t="s">
        <v>30895</v>
      </c>
    </row>
    <row r="3825" spans="1:5" x14ac:dyDescent="0.2">
      <c r="A3825" s="27" t="s">
        <v>3997</v>
      </c>
      <c r="B3825" s="27" t="s">
        <v>30896</v>
      </c>
      <c r="C3825" s="27" t="s">
        <v>24279</v>
      </c>
      <c r="D3825" s="27" t="s">
        <v>24280</v>
      </c>
      <c r="E3825" s="27" t="s">
        <v>30897</v>
      </c>
    </row>
    <row r="3826" spans="1:5" x14ac:dyDescent="0.2">
      <c r="A3826" s="27" t="s">
        <v>3998</v>
      </c>
      <c r="B3826" s="27" t="s">
        <v>30898</v>
      </c>
      <c r="C3826" s="27" t="s">
        <v>24279</v>
      </c>
      <c r="D3826" s="27" t="s">
        <v>24280</v>
      </c>
      <c r="E3826" s="27" t="s">
        <v>30899</v>
      </c>
    </row>
    <row r="3827" spans="1:5" x14ac:dyDescent="0.2">
      <c r="A3827" s="27" t="s">
        <v>3999</v>
      </c>
      <c r="B3827" s="27" t="s">
        <v>30900</v>
      </c>
      <c r="C3827" s="27" t="s">
        <v>24279</v>
      </c>
      <c r="D3827" s="27" t="s">
        <v>24280</v>
      </c>
      <c r="E3827" s="27" t="s">
        <v>8628</v>
      </c>
    </row>
    <row r="3828" spans="1:5" x14ac:dyDescent="0.2">
      <c r="A3828" s="27" t="s">
        <v>4000</v>
      </c>
      <c r="B3828" s="27" t="s">
        <v>30901</v>
      </c>
      <c r="C3828" s="27" t="s">
        <v>24279</v>
      </c>
      <c r="D3828" s="27" t="s">
        <v>24280</v>
      </c>
      <c r="E3828" s="27" t="s">
        <v>30902</v>
      </c>
    </row>
    <row r="3829" spans="1:5" x14ac:dyDescent="0.2">
      <c r="A3829" s="27" t="s">
        <v>4001</v>
      </c>
      <c r="B3829" s="27" t="s">
        <v>30903</v>
      </c>
      <c r="C3829" s="27" t="s">
        <v>24279</v>
      </c>
      <c r="D3829" s="27" t="s">
        <v>24280</v>
      </c>
      <c r="E3829" s="27" t="s">
        <v>29979</v>
      </c>
    </row>
    <row r="3830" spans="1:5" x14ac:dyDescent="0.2">
      <c r="A3830" s="27" t="s">
        <v>4002</v>
      </c>
      <c r="B3830" s="27" t="s">
        <v>30904</v>
      </c>
      <c r="C3830" s="27" t="s">
        <v>24279</v>
      </c>
      <c r="D3830" s="27" t="s">
        <v>24280</v>
      </c>
      <c r="E3830" s="27" t="s">
        <v>30905</v>
      </c>
    </row>
    <row r="3831" spans="1:5" x14ac:dyDescent="0.2">
      <c r="A3831" s="27" t="s">
        <v>354</v>
      </c>
      <c r="B3831" s="27" t="s">
        <v>30906</v>
      </c>
      <c r="C3831" s="27" t="s">
        <v>24279</v>
      </c>
      <c r="D3831" s="27" t="s">
        <v>24280</v>
      </c>
      <c r="E3831" s="27" t="s">
        <v>30907</v>
      </c>
    </row>
    <row r="3832" spans="1:5" x14ac:dyDescent="0.2">
      <c r="A3832" s="27" t="s">
        <v>4003</v>
      </c>
      <c r="B3832" s="27" t="s">
        <v>30908</v>
      </c>
      <c r="C3832" s="27" t="s">
        <v>24279</v>
      </c>
      <c r="D3832" s="27" t="s">
        <v>24280</v>
      </c>
      <c r="E3832" s="27" t="s">
        <v>30909</v>
      </c>
    </row>
    <row r="3833" spans="1:5" x14ac:dyDescent="0.2">
      <c r="A3833" s="27" t="s">
        <v>4004</v>
      </c>
      <c r="B3833" s="27" t="s">
        <v>30910</v>
      </c>
      <c r="C3833" s="27" t="s">
        <v>24279</v>
      </c>
      <c r="D3833" s="27" t="s">
        <v>24280</v>
      </c>
      <c r="E3833" s="27" t="s">
        <v>30911</v>
      </c>
    </row>
    <row r="3834" spans="1:5" x14ac:dyDescent="0.2">
      <c r="A3834" s="27" t="s">
        <v>4005</v>
      </c>
      <c r="B3834" s="27" t="s">
        <v>30912</v>
      </c>
      <c r="C3834" s="27" t="s">
        <v>24279</v>
      </c>
      <c r="D3834" s="27" t="s">
        <v>24280</v>
      </c>
      <c r="E3834" s="27" t="s">
        <v>8628</v>
      </c>
    </row>
    <row r="3835" spans="1:5" x14ac:dyDescent="0.2">
      <c r="A3835" s="27" t="s">
        <v>4006</v>
      </c>
      <c r="B3835" s="27" t="s">
        <v>30913</v>
      </c>
      <c r="C3835" s="27" t="s">
        <v>24279</v>
      </c>
      <c r="D3835" s="27" t="s">
        <v>24280</v>
      </c>
      <c r="E3835" s="27" t="s">
        <v>8628</v>
      </c>
    </row>
    <row r="3836" spans="1:5" x14ac:dyDescent="0.2">
      <c r="A3836" s="27" t="s">
        <v>4007</v>
      </c>
      <c r="B3836" s="27" t="s">
        <v>30914</v>
      </c>
      <c r="C3836" s="27" t="s">
        <v>24279</v>
      </c>
      <c r="D3836" s="27" t="s">
        <v>24280</v>
      </c>
      <c r="E3836" s="27" t="s">
        <v>30915</v>
      </c>
    </row>
    <row r="3837" spans="1:5" x14ac:dyDescent="0.2">
      <c r="A3837" s="27" t="s">
        <v>4008</v>
      </c>
      <c r="B3837" s="27" t="s">
        <v>30916</v>
      </c>
      <c r="C3837" s="27" t="s">
        <v>24279</v>
      </c>
      <c r="D3837" s="27" t="s">
        <v>24280</v>
      </c>
      <c r="E3837" s="27" t="s">
        <v>8628</v>
      </c>
    </row>
    <row r="3838" spans="1:5" x14ac:dyDescent="0.2">
      <c r="A3838" s="27" t="s">
        <v>4009</v>
      </c>
      <c r="B3838" s="27" t="s">
        <v>30917</v>
      </c>
      <c r="C3838" s="27" t="s">
        <v>24279</v>
      </c>
      <c r="D3838" s="27" t="s">
        <v>24280</v>
      </c>
      <c r="E3838" s="27" t="s">
        <v>30918</v>
      </c>
    </row>
    <row r="3839" spans="1:5" x14ac:dyDescent="0.2">
      <c r="A3839" s="27" t="s">
        <v>4010</v>
      </c>
      <c r="B3839" s="27" t="s">
        <v>30919</v>
      </c>
      <c r="C3839" s="27" t="s">
        <v>24283</v>
      </c>
      <c r="D3839" s="27" t="s">
        <v>24280</v>
      </c>
      <c r="E3839" s="27" t="s">
        <v>30920</v>
      </c>
    </row>
    <row r="3840" spans="1:5" x14ac:dyDescent="0.2">
      <c r="A3840" s="27" t="s">
        <v>4011</v>
      </c>
      <c r="B3840" s="27" t="s">
        <v>30921</v>
      </c>
      <c r="C3840" s="27" t="s">
        <v>24279</v>
      </c>
      <c r="D3840" s="27" t="s">
        <v>24280</v>
      </c>
      <c r="E3840" s="27" t="s">
        <v>24970</v>
      </c>
    </row>
    <row r="3841" spans="1:5" x14ac:dyDescent="0.2">
      <c r="A3841" s="27" t="s">
        <v>355</v>
      </c>
      <c r="B3841" s="27" t="s">
        <v>30922</v>
      </c>
      <c r="C3841" s="27" t="s">
        <v>24279</v>
      </c>
      <c r="D3841" s="27" t="s">
        <v>24280</v>
      </c>
      <c r="E3841" s="27" t="s">
        <v>8628</v>
      </c>
    </row>
    <row r="3842" spans="1:5" x14ac:dyDescent="0.2">
      <c r="A3842" s="27" t="s">
        <v>4012</v>
      </c>
      <c r="B3842" s="27" t="s">
        <v>30923</v>
      </c>
      <c r="C3842" s="27" t="s">
        <v>24279</v>
      </c>
      <c r="D3842" s="27" t="s">
        <v>24280</v>
      </c>
      <c r="E3842" s="27" t="s">
        <v>27078</v>
      </c>
    </row>
    <row r="3843" spans="1:5" x14ac:dyDescent="0.2">
      <c r="A3843" s="27" t="s">
        <v>4013</v>
      </c>
      <c r="B3843" s="27" t="s">
        <v>30924</v>
      </c>
      <c r="C3843" s="27" t="s">
        <v>24279</v>
      </c>
      <c r="D3843" s="27" t="s">
        <v>24280</v>
      </c>
      <c r="E3843" s="27" t="s">
        <v>30925</v>
      </c>
    </row>
    <row r="3844" spans="1:5" x14ac:dyDescent="0.2">
      <c r="A3844" s="27" t="s">
        <v>4014</v>
      </c>
      <c r="B3844" s="27" t="s">
        <v>30926</v>
      </c>
      <c r="C3844" s="27" t="s">
        <v>24279</v>
      </c>
      <c r="D3844" s="27" t="s">
        <v>24280</v>
      </c>
      <c r="E3844" s="27" t="s">
        <v>30927</v>
      </c>
    </row>
    <row r="3845" spans="1:5" x14ac:dyDescent="0.2">
      <c r="A3845" s="27" t="s">
        <v>4015</v>
      </c>
      <c r="B3845" s="27" t="s">
        <v>30928</v>
      </c>
      <c r="C3845" s="27" t="s">
        <v>24283</v>
      </c>
      <c r="D3845" s="27" t="s">
        <v>24280</v>
      </c>
      <c r="E3845" s="27" t="s">
        <v>8628</v>
      </c>
    </row>
    <row r="3846" spans="1:5" x14ac:dyDescent="0.2">
      <c r="A3846" s="27" t="s">
        <v>4016</v>
      </c>
      <c r="B3846" s="27" t="s">
        <v>30929</v>
      </c>
      <c r="C3846" s="27" t="s">
        <v>24279</v>
      </c>
      <c r="D3846" s="27" t="s">
        <v>24280</v>
      </c>
      <c r="E3846" s="27" t="s">
        <v>8628</v>
      </c>
    </row>
    <row r="3847" spans="1:5" x14ac:dyDescent="0.2">
      <c r="A3847" s="27" t="s">
        <v>4017</v>
      </c>
      <c r="B3847" s="27" t="s">
        <v>30930</v>
      </c>
      <c r="C3847" s="27" t="s">
        <v>24283</v>
      </c>
      <c r="D3847" s="27" t="s">
        <v>24280</v>
      </c>
      <c r="E3847" s="27" t="s">
        <v>30931</v>
      </c>
    </row>
    <row r="3848" spans="1:5" x14ac:dyDescent="0.2">
      <c r="A3848" s="27" t="s">
        <v>4018</v>
      </c>
      <c r="B3848" s="27" t="s">
        <v>30932</v>
      </c>
      <c r="C3848" s="27" t="s">
        <v>24279</v>
      </c>
      <c r="D3848" s="27" t="s">
        <v>24280</v>
      </c>
      <c r="E3848" s="27" t="s">
        <v>30933</v>
      </c>
    </row>
    <row r="3849" spans="1:5" x14ac:dyDescent="0.2">
      <c r="A3849" s="27" t="s">
        <v>4019</v>
      </c>
      <c r="B3849" s="27" t="s">
        <v>30934</v>
      </c>
      <c r="C3849" s="27" t="s">
        <v>24279</v>
      </c>
      <c r="D3849" s="27" t="s">
        <v>24280</v>
      </c>
      <c r="E3849" s="27" t="s">
        <v>8628</v>
      </c>
    </row>
    <row r="3850" spans="1:5" x14ac:dyDescent="0.2">
      <c r="A3850" s="27" t="s">
        <v>4020</v>
      </c>
      <c r="B3850" s="27" t="s">
        <v>30935</v>
      </c>
      <c r="C3850" s="27" t="s">
        <v>24279</v>
      </c>
      <c r="D3850" s="27" t="s">
        <v>24280</v>
      </c>
      <c r="E3850" s="27" t="s">
        <v>30936</v>
      </c>
    </row>
    <row r="3851" spans="1:5" x14ac:dyDescent="0.2">
      <c r="A3851" s="27" t="s">
        <v>4021</v>
      </c>
      <c r="B3851" s="27" t="s">
        <v>30937</v>
      </c>
      <c r="C3851" s="27" t="s">
        <v>24279</v>
      </c>
      <c r="D3851" s="27" t="s">
        <v>24280</v>
      </c>
      <c r="E3851" s="27" t="s">
        <v>30938</v>
      </c>
    </row>
    <row r="3852" spans="1:5" x14ac:dyDescent="0.2">
      <c r="A3852" s="27" t="s">
        <v>4022</v>
      </c>
      <c r="B3852" s="27" t="s">
        <v>30939</v>
      </c>
      <c r="C3852" s="27" t="s">
        <v>24279</v>
      </c>
      <c r="D3852" s="27" t="s">
        <v>24280</v>
      </c>
      <c r="E3852" s="27" t="s">
        <v>30940</v>
      </c>
    </row>
    <row r="3853" spans="1:5" x14ac:dyDescent="0.2">
      <c r="A3853" s="27" t="s">
        <v>4023</v>
      </c>
      <c r="B3853" s="27" t="s">
        <v>30941</v>
      </c>
      <c r="C3853" s="27" t="s">
        <v>24279</v>
      </c>
      <c r="D3853" s="27" t="s">
        <v>24280</v>
      </c>
      <c r="E3853" s="27" t="s">
        <v>8628</v>
      </c>
    </row>
    <row r="3854" spans="1:5" x14ac:dyDescent="0.2">
      <c r="A3854" s="27" t="s">
        <v>4024</v>
      </c>
      <c r="B3854" s="27" t="s">
        <v>30942</v>
      </c>
      <c r="C3854" s="27" t="s">
        <v>24279</v>
      </c>
      <c r="D3854" s="27" t="s">
        <v>24280</v>
      </c>
      <c r="E3854" s="27" t="s">
        <v>30943</v>
      </c>
    </row>
    <row r="3855" spans="1:5" x14ac:dyDescent="0.2">
      <c r="A3855" s="27" t="s">
        <v>4025</v>
      </c>
      <c r="B3855" s="27" t="s">
        <v>30944</v>
      </c>
      <c r="C3855" s="27" t="s">
        <v>24279</v>
      </c>
      <c r="D3855" s="27" t="s">
        <v>24280</v>
      </c>
      <c r="E3855" s="27" t="s">
        <v>30945</v>
      </c>
    </row>
    <row r="3856" spans="1:5" x14ac:dyDescent="0.2">
      <c r="A3856" s="27" t="s">
        <v>4026</v>
      </c>
      <c r="B3856" s="27" t="s">
        <v>30946</v>
      </c>
      <c r="C3856" s="27" t="s">
        <v>24279</v>
      </c>
      <c r="D3856" s="27" t="s">
        <v>24280</v>
      </c>
      <c r="E3856" s="27" t="s">
        <v>24642</v>
      </c>
    </row>
    <row r="3857" spans="1:5" x14ac:dyDescent="0.2">
      <c r="A3857" s="27" t="s">
        <v>4027</v>
      </c>
      <c r="B3857" s="27" t="s">
        <v>30947</v>
      </c>
      <c r="C3857" s="27" t="s">
        <v>24279</v>
      </c>
      <c r="D3857" s="27" t="s">
        <v>24280</v>
      </c>
      <c r="E3857" s="27" t="s">
        <v>30948</v>
      </c>
    </row>
    <row r="3858" spans="1:5" x14ac:dyDescent="0.2">
      <c r="A3858" s="27" t="s">
        <v>4028</v>
      </c>
      <c r="B3858" s="27" t="s">
        <v>30949</v>
      </c>
      <c r="C3858" s="27" t="s">
        <v>24279</v>
      </c>
      <c r="D3858" s="27" t="s">
        <v>24280</v>
      </c>
      <c r="E3858" s="27" t="s">
        <v>24371</v>
      </c>
    </row>
    <row r="3859" spans="1:5" x14ac:dyDescent="0.2">
      <c r="A3859" s="27" t="s">
        <v>4029</v>
      </c>
      <c r="B3859" s="27" t="s">
        <v>30950</v>
      </c>
      <c r="C3859" s="27" t="s">
        <v>24279</v>
      </c>
      <c r="D3859" s="27" t="s">
        <v>24280</v>
      </c>
      <c r="E3859" s="27" t="s">
        <v>8628</v>
      </c>
    </row>
    <row r="3860" spans="1:5" x14ac:dyDescent="0.2">
      <c r="A3860" s="27" t="s">
        <v>4030</v>
      </c>
      <c r="B3860" s="27" t="s">
        <v>30951</v>
      </c>
      <c r="C3860" s="27" t="s">
        <v>24279</v>
      </c>
      <c r="D3860" s="27" t="s">
        <v>24280</v>
      </c>
      <c r="E3860" s="27" t="s">
        <v>30952</v>
      </c>
    </row>
    <row r="3861" spans="1:5" x14ac:dyDescent="0.2">
      <c r="A3861" s="27" t="s">
        <v>193</v>
      </c>
      <c r="B3861" s="27" t="s">
        <v>30953</v>
      </c>
      <c r="C3861" s="27" t="s">
        <v>24279</v>
      </c>
      <c r="D3861" s="27" t="s">
        <v>24280</v>
      </c>
      <c r="E3861" s="27" t="s">
        <v>30954</v>
      </c>
    </row>
    <row r="3862" spans="1:5" x14ac:dyDescent="0.2">
      <c r="A3862" s="27" t="s">
        <v>194</v>
      </c>
      <c r="B3862" s="27" t="s">
        <v>30955</v>
      </c>
      <c r="C3862" s="27" t="s">
        <v>24279</v>
      </c>
      <c r="D3862" s="27" t="s">
        <v>24280</v>
      </c>
      <c r="E3862" s="27" t="s">
        <v>8628</v>
      </c>
    </row>
    <row r="3863" spans="1:5" x14ac:dyDescent="0.2">
      <c r="A3863" s="27" t="s">
        <v>4031</v>
      </c>
      <c r="B3863" s="27" t="s">
        <v>30956</v>
      </c>
      <c r="C3863" s="27" t="s">
        <v>24279</v>
      </c>
      <c r="D3863" s="27" t="s">
        <v>24280</v>
      </c>
      <c r="E3863" s="27" t="s">
        <v>30957</v>
      </c>
    </row>
    <row r="3864" spans="1:5" x14ac:dyDescent="0.2">
      <c r="A3864" s="27" t="s">
        <v>356</v>
      </c>
      <c r="B3864" s="27" t="s">
        <v>30958</v>
      </c>
      <c r="C3864" s="27" t="s">
        <v>24279</v>
      </c>
      <c r="D3864" s="27" t="s">
        <v>24280</v>
      </c>
      <c r="E3864" s="27" t="s">
        <v>30959</v>
      </c>
    </row>
    <row r="3865" spans="1:5" x14ac:dyDescent="0.2">
      <c r="A3865" s="27" t="s">
        <v>4032</v>
      </c>
      <c r="B3865" s="27" t="s">
        <v>30960</v>
      </c>
      <c r="C3865" s="27" t="s">
        <v>24279</v>
      </c>
      <c r="D3865" s="27" t="s">
        <v>24280</v>
      </c>
      <c r="E3865" s="27" t="s">
        <v>30961</v>
      </c>
    </row>
    <row r="3866" spans="1:5" x14ac:dyDescent="0.2">
      <c r="A3866" s="27" t="s">
        <v>4033</v>
      </c>
      <c r="B3866" s="27" t="s">
        <v>30962</v>
      </c>
      <c r="C3866" s="27" t="s">
        <v>24279</v>
      </c>
      <c r="D3866" s="27" t="s">
        <v>24280</v>
      </c>
      <c r="E3866" s="27" t="s">
        <v>30963</v>
      </c>
    </row>
    <row r="3867" spans="1:5" x14ac:dyDescent="0.2">
      <c r="A3867" s="27" t="s">
        <v>4034</v>
      </c>
      <c r="B3867" s="27" t="s">
        <v>30964</v>
      </c>
      <c r="C3867" s="27" t="s">
        <v>24283</v>
      </c>
      <c r="D3867" s="27" t="s">
        <v>24280</v>
      </c>
      <c r="E3867" s="27" t="s">
        <v>30965</v>
      </c>
    </row>
    <row r="3868" spans="1:5" x14ac:dyDescent="0.2">
      <c r="A3868" s="27" t="s">
        <v>4035</v>
      </c>
      <c r="B3868" s="27" t="s">
        <v>30966</v>
      </c>
      <c r="C3868" s="27" t="s">
        <v>24283</v>
      </c>
      <c r="D3868" s="27" t="s">
        <v>24280</v>
      </c>
      <c r="E3868" s="27" t="s">
        <v>30967</v>
      </c>
    </row>
    <row r="3869" spans="1:5" x14ac:dyDescent="0.2">
      <c r="A3869" s="27" t="s">
        <v>4036</v>
      </c>
      <c r="B3869" s="27" t="s">
        <v>30968</v>
      </c>
      <c r="C3869" s="27" t="s">
        <v>24279</v>
      </c>
      <c r="D3869" s="27" t="s">
        <v>24280</v>
      </c>
      <c r="E3869" s="27" t="s">
        <v>30969</v>
      </c>
    </row>
    <row r="3870" spans="1:5" x14ac:dyDescent="0.2">
      <c r="A3870" s="27" t="s">
        <v>4037</v>
      </c>
      <c r="B3870" s="27" t="s">
        <v>30970</v>
      </c>
      <c r="C3870" s="27" t="s">
        <v>24279</v>
      </c>
      <c r="D3870" s="27" t="s">
        <v>24280</v>
      </c>
      <c r="E3870" s="27" t="s">
        <v>27520</v>
      </c>
    </row>
    <row r="3871" spans="1:5" x14ac:dyDescent="0.2">
      <c r="A3871" s="27" t="s">
        <v>80</v>
      </c>
      <c r="B3871" s="27" t="s">
        <v>30971</v>
      </c>
      <c r="C3871" s="27" t="s">
        <v>24279</v>
      </c>
      <c r="D3871" s="27" t="s">
        <v>24280</v>
      </c>
      <c r="E3871" s="27" t="s">
        <v>8628</v>
      </c>
    </row>
    <row r="3872" spans="1:5" x14ac:dyDescent="0.2">
      <c r="A3872" s="27" t="s">
        <v>4038</v>
      </c>
      <c r="B3872" s="27" t="s">
        <v>30972</v>
      </c>
      <c r="C3872" s="27" t="s">
        <v>24279</v>
      </c>
      <c r="D3872" s="27" t="s">
        <v>24280</v>
      </c>
      <c r="E3872" s="27" t="s">
        <v>30973</v>
      </c>
    </row>
    <row r="3873" spans="1:5" x14ac:dyDescent="0.2">
      <c r="A3873" s="27" t="s">
        <v>4039</v>
      </c>
      <c r="B3873" s="27" t="s">
        <v>30974</v>
      </c>
      <c r="C3873" s="27" t="s">
        <v>24279</v>
      </c>
      <c r="D3873" s="27" t="s">
        <v>24280</v>
      </c>
      <c r="E3873" s="27" t="s">
        <v>8628</v>
      </c>
    </row>
    <row r="3874" spans="1:5" x14ac:dyDescent="0.2">
      <c r="A3874" s="27" t="s">
        <v>4040</v>
      </c>
      <c r="B3874" s="27" t="s">
        <v>30975</v>
      </c>
      <c r="C3874" s="27" t="s">
        <v>24283</v>
      </c>
      <c r="D3874" s="27" t="s">
        <v>24280</v>
      </c>
      <c r="E3874" s="27" t="s">
        <v>30976</v>
      </c>
    </row>
    <row r="3875" spans="1:5" x14ac:dyDescent="0.2">
      <c r="A3875" s="27" t="s">
        <v>4041</v>
      </c>
      <c r="B3875" s="27" t="s">
        <v>30977</v>
      </c>
      <c r="C3875" s="27" t="s">
        <v>24279</v>
      </c>
      <c r="D3875" s="27" t="s">
        <v>24280</v>
      </c>
      <c r="E3875" s="27" t="s">
        <v>30978</v>
      </c>
    </row>
    <row r="3876" spans="1:5" x14ac:dyDescent="0.2">
      <c r="A3876" s="27" t="s">
        <v>4042</v>
      </c>
      <c r="B3876" s="27" t="s">
        <v>30979</v>
      </c>
      <c r="C3876" s="27" t="s">
        <v>24279</v>
      </c>
      <c r="D3876" s="27" t="s">
        <v>24280</v>
      </c>
      <c r="E3876" s="27" t="s">
        <v>30980</v>
      </c>
    </row>
    <row r="3877" spans="1:5" x14ac:dyDescent="0.2">
      <c r="A3877" s="27" t="s">
        <v>4043</v>
      </c>
      <c r="B3877" s="27" t="s">
        <v>30981</v>
      </c>
      <c r="C3877" s="27" t="s">
        <v>24279</v>
      </c>
      <c r="D3877" s="27" t="s">
        <v>24280</v>
      </c>
      <c r="E3877" s="27" t="s">
        <v>30982</v>
      </c>
    </row>
    <row r="3878" spans="1:5" x14ac:dyDescent="0.2">
      <c r="A3878" s="27" t="s">
        <v>4044</v>
      </c>
      <c r="B3878" s="27" t="s">
        <v>30983</v>
      </c>
      <c r="C3878" s="27" t="s">
        <v>24279</v>
      </c>
      <c r="D3878" s="27" t="s">
        <v>24280</v>
      </c>
      <c r="E3878" s="27" t="s">
        <v>30984</v>
      </c>
    </row>
    <row r="3879" spans="1:5" x14ac:dyDescent="0.2">
      <c r="A3879" s="27" t="s">
        <v>4045</v>
      </c>
      <c r="B3879" s="27" t="s">
        <v>30985</v>
      </c>
      <c r="C3879" s="27" t="s">
        <v>24283</v>
      </c>
      <c r="D3879" s="27" t="s">
        <v>24280</v>
      </c>
      <c r="E3879" s="27" t="s">
        <v>24371</v>
      </c>
    </row>
    <row r="3880" spans="1:5" x14ac:dyDescent="0.2">
      <c r="A3880" s="27" t="s">
        <v>4046</v>
      </c>
      <c r="B3880" s="27" t="s">
        <v>30986</v>
      </c>
      <c r="C3880" s="27" t="s">
        <v>24283</v>
      </c>
      <c r="D3880" s="27" t="s">
        <v>24280</v>
      </c>
      <c r="E3880" s="27" t="s">
        <v>30987</v>
      </c>
    </row>
    <row r="3881" spans="1:5" x14ac:dyDescent="0.2">
      <c r="A3881" s="27" t="s">
        <v>4047</v>
      </c>
      <c r="B3881" s="27" t="s">
        <v>30988</v>
      </c>
      <c r="C3881" s="27" t="s">
        <v>24279</v>
      </c>
      <c r="D3881" s="27" t="s">
        <v>24280</v>
      </c>
      <c r="E3881" s="27" t="s">
        <v>30989</v>
      </c>
    </row>
    <row r="3882" spans="1:5" x14ac:dyDescent="0.2">
      <c r="A3882" s="27" t="s">
        <v>4048</v>
      </c>
      <c r="B3882" s="27" t="s">
        <v>30990</v>
      </c>
      <c r="C3882" s="27" t="s">
        <v>24279</v>
      </c>
      <c r="D3882" s="27" t="s">
        <v>24280</v>
      </c>
      <c r="E3882" s="27" t="s">
        <v>8628</v>
      </c>
    </row>
    <row r="3883" spans="1:5" x14ac:dyDescent="0.2">
      <c r="A3883" s="27" t="s">
        <v>4049</v>
      </c>
      <c r="B3883" s="27" t="s">
        <v>30991</v>
      </c>
      <c r="C3883" s="27" t="s">
        <v>24279</v>
      </c>
      <c r="D3883" s="27" t="s">
        <v>24280</v>
      </c>
      <c r="E3883" s="27" t="s">
        <v>30992</v>
      </c>
    </row>
    <row r="3884" spans="1:5" x14ac:dyDescent="0.2">
      <c r="A3884" s="27" t="s">
        <v>4050</v>
      </c>
      <c r="B3884" s="27" t="s">
        <v>30993</v>
      </c>
      <c r="C3884" s="27" t="s">
        <v>24279</v>
      </c>
      <c r="D3884" s="27" t="s">
        <v>24280</v>
      </c>
      <c r="E3884" s="27" t="s">
        <v>30994</v>
      </c>
    </row>
    <row r="3885" spans="1:5" x14ac:dyDescent="0.2">
      <c r="A3885" s="27" t="s">
        <v>4051</v>
      </c>
      <c r="B3885" s="27" t="s">
        <v>30995</v>
      </c>
      <c r="C3885" s="27" t="s">
        <v>24279</v>
      </c>
      <c r="D3885" s="27" t="s">
        <v>24280</v>
      </c>
      <c r="E3885" s="27" t="s">
        <v>30996</v>
      </c>
    </row>
    <row r="3886" spans="1:5" x14ac:dyDescent="0.2">
      <c r="A3886" s="27" t="s">
        <v>4052</v>
      </c>
      <c r="B3886" s="27" t="s">
        <v>30997</v>
      </c>
      <c r="C3886" s="27" t="s">
        <v>24279</v>
      </c>
      <c r="D3886" s="27" t="s">
        <v>24280</v>
      </c>
      <c r="E3886" s="27" t="s">
        <v>24858</v>
      </c>
    </row>
    <row r="3887" spans="1:5" x14ac:dyDescent="0.2">
      <c r="A3887" s="27" t="s">
        <v>7972</v>
      </c>
      <c r="B3887" s="27" t="s">
        <v>8628</v>
      </c>
      <c r="C3887" s="27" t="s">
        <v>8628</v>
      </c>
      <c r="D3887" s="27" t="s">
        <v>8628</v>
      </c>
      <c r="E3887" s="27" t="s">
        <v>8628</v>
      </c>
    </row>
    <row r="3888" spans="1:5" x14ac:dyDescent="0.2">
      <c r="A3888" s="27" t="s">
        <v>4053</v>
      </c>
      <c r="B3888" s="27" t="s">
        <v>30998</v>
      </c>
      <c r="C3888" s="27" t="s">
        <v>24279</v>
      </c>
      <c r="D3888" s="27" t="s">
        <v>24280</v>
      </c>
      <c r="E3888" s="27" t="s">
        <v>30999</v>
      </c>
    </row>
    <row r="3889" spans="1:5" x14ac:dyDescent="0.2">
      <c r="A3889" s="27" t="s">
        <v>4054</v>
      </c>
      <c r="B3889" s="27" t="s">
        <v>31000</v>
      </c>
      <c r="C3889" s="27" t="s">
        <v>24279</v>
      </c>
      <c r="D3889" s="27" t="s">
        <v>24280</v>
      </c>
      <c r="E3889" s="27" t="s">
        <v>8628</v>
      </c>
    </row>
    <row r="3890" spans="1:5" x14ac:dyDescent="0.2">
      <c r="A3890" s="27" t="s">
        <v>4055</v>
      </c>
      <c r="B3890" s="27" t="s">
        <v>31001</v>
      </c>
      <c r="C3890" s="27" t="s">
        <v>24279</v>
      </c>
      <c r="D3890" s="27" t="s">
        <v>24280</v>
      </c>
      <c r="E3890" s="27" t="s">
        <v>31002</v>
      </c>
    </row>
    <row r="3891" spans="1:5" x14ac:dyDescent="0.2">
      <c r="A3891" s="27" t="s">
        <v>4056</v>
      </c>
      <c r="B3891" s="27" t="s">
        <v>31003</v>
      </c>
      <c r="C3891" s="27" t="s">
        <v>24279</v>
      </c>
      <c r="D3891" s="27" t="s">
        <v>24280</v>
      </c>
      <c r="E3891" s="27" t="s">
        <v>31004</v>
      </c>
    </row>
    <row r="3892" spans="1:5" x14ac:dyDescent="0.2">
      <c r="A3892" s="27" t="s">
        <v>4057</v>
      </c>
      <c r="B3892" s="27" t="s">
        <v>31005</v>
      </c>
      <c r="C3892" s="27" t="s">
        <v>24283</v>
      </c>
      <c r="D3892" s="27" t="s">
        <v>24280</v>
      </c>
      <c r="E3892" s="27" t="s">
        <v>31006</v>
      </c>
    </row>
    <row r="3893" spans="1:5" x14ac:dyDescent="0.2">
      <c r="A3893" s="27" t="s">
        <v>4058</v>
      </c>
      <c r="B3893" s="27" t="s">
        <v>31007</v>
      </c>
      <c r="C3893" s="27" t="s">
        <v>24279</v>
      </c>
      <c r="D3893" s="27" t="s">
        <v>24280</v>
      </c>
      <c r="E3893" s="27" t="s">
        <v>24598</v>
      </c>
    </row>
    <row r="3894" spans="1:5" x14ac:dyDescent="0.2">
      <c r="A3894" s="27" t="s">
        <v>4059</v>
      </c>
      <c r="B3894" s="27" t="s">
        <v>31008</v>
      </c>
      <c r="C3894" s="27" t="s">
        <v>24279</v>
      </c>
      <c r="D3894" s="27" t="s">
        <v>24280</v>
      </c>
      <c r="E3894" s="27" t="s">
        <v>24428</v>
      </c>
    </row>
    <row r="3895" spans="1:5" x14ac:dyDescent="0.2">
      <c r="A3895" s="27" t="s">
        <v>4060</v>
      </c>
      <c r="B3895" s="27" t="s">
        <v>31009</v>
      </c>
      <c r="C3895" s="27" t="s">
        <v>24279</v>
      </c>
      <c r="D3895" s="27" t="s">
        <v>24280</v>
      </c>
      <c r="E3895" s="27" t="s">
        <v>31010</v>
      </c>
    </row>
    <row r="3896" spans="1:5" x14ac:dyDescent="0.2">
      <c r="A3896" s="27" t="s">
        <v>4061</v>
      </c>
      <c r="B3896" s="27" t="s">
        <v>31011</v>
      </c>
      <c r="C3896" s="27" t="s">
        <v>24279</v>
      </c>
      <c r="D3896" s="27" t="s">
        <v>24280</v>
      </c>
      <c r="E3896" s="27" t="s">
        <v>31012</v>
      </c>
    </row>
    <row r="3897" spans="1:5" x14ac:dyDescent="0.2">
      <c r="A3897" s="27" t="s">
        <v>4062</v>
      </c>
      <c r="B3897" s="27" t="s">
        <v>31013</v>
      </c>
      <c r="C3897" s="27" t="s">
        <v>24279</v>
      </c>
      <c r="D3897" s="27" t="s">
        <v>24280</v>
      </c>
      <c r="E3897" s="27" t="s">
        <v>8628</v>
      </c>
    </row>
    <row r="3898" spans="1:5" x14ac:dyDescent="0.2">
      <c r="A3898" s="27" t="s">
        <v>4063</v>
      </c>
      <c r="B3898" s="27" t="s">
        <v>31014</v>
      </c>
      <c r="C3898" s="27" t="s">
        <v>24279</v>
      </c>
      <c r="D3898" s="27" t="s">
        <v>24280</v>
      </c>
      <c r="E3898" s="27" t="s">
        <v>31015</v>
      </c>
    </row>
    <row r="3899" spans="1:5" x14ac:dyDescent="0.2">
      <c r="A3899" s="27" t="s">
        <v>4064</v>
      </c>
      <c r="B3899" s="27" t="s">
        <v>31016</v>
      </c>
      <c r="C3899" s="27" t="s">
        <v>24279</v>
      </c>
      <c r="D3899" s="27" t="s">
        <v>24280</v>
      </c>
      <c r="E3899" s="27" t="s">
        <v>31017</v>
      </c>
    </row>
    <row r="3900" spans="1:5" x14ac:dyDescent="0.2">
      <c r="A3900" s="27" t="s">
        <v>4065</v>
      </c>
      <c r="B3900" s="27" t="s">
        <v>31018</v>
      </c>
      <c r="C3900" s="27" t="s">
        <v>24279</v>
      </c>
      <c r="D3900" s="27" t="s">
        <v>24280</v>
      </c>
      <c r="E3900" s="27" t="s">
        <v>31019</v>
      </c>
    </row>
    <row r="3901" spans="1:5" x14ac:dyDescent="0.2">
      <c r="A3901" s="27" t="s">
        <v>4066</v>
      </c>
      <c r="B3901" s="27" t="s">
        <v>31020</v>
      </c>
      <c r="C3901" s="27" t="s">
        <v>24283</v>
      </c>
      <c r="D3901" s="27" t="s">
        <v>24280</v>
      </c>
      <c r="E3901" s="27" t="s">
        <v>31021</v>
      </c>
    </row>
    <row r="3902" spans="1:5" x14ac:dyDescent="0.2">
      <c r="A3902" s="27" t="s">
        <v>4067</v>
      </c>
      <c r="B3902" s="27" t="s">
        <v>31022</v>
      </c>
      <c r="C3902" s="27" t="s">
        <v>24279</v>
      </c>
      <c r="D3902" s="27" t="s">
        <v>24280</v>
      </c>
      <c r="E3902" s="27" t="s">
        <v>31023</v>
      </c>
    </row>
    <row r="3903" spans="1:5" x14ac:dyDescent="0.2">
      <c r="A3903" s="27" t="s">
        <v>4068</v>
      </c>
      <c r="B3903" s="27" t="s">
        <v>31024</v>
      </c>
      <c r="C3903" s="27" t="s">
        <v>24279</v>
      </c>
      <c r="D3903" s="27" t="s">
        <v>24280</v>
      </c>
      <c r="E3903" s="27" t="s">
        <v>31025</v>
      </c>
    </row>
    <row r="3904" spans="1:5" x14ac:dyDescent="0.2">
      <c r="A3904" s="27" t="s">
        <v>4069</v>
      </c>
      <c r="B3904" s="27" t="s">
        <v>31026</v>
      </c>
      <c r="C3904" s="27" t="s">
        <v>24279</v>
      </c>
      <c r="D3904" s="27" t="s">
        <v>24280</v>
      </c>
      <c r="E3904" s="27" t="s">
        <v>8628</v>
      </c>
    </row>
    <row r="3905" spans="1:5" x14ac:dyDescent="0.2">
      <c r="A3905" s="27" t="s">
        <v>4070</v>
      </c>
      <c r="B3905" s="27" t="s">
        <v>31027</v>
      </c>
      <c r="C3905" s="27" t="s">
        <v>24279</v>
      </c>
      <c r="D3905" s="27" t="s">
        <v>24280</v>
      </c>
      <c r="E3905" s="27" t="s">
        <v>31028</v>
      </c>
    </row>
    <row r="3906" spans="1:5" x14ac:dyDescent="0.2">
      <c r="A3906" s="27" t="s">
        <v>4071</v>
      </c>
      <c r="B3906" s="27" t="s">
        <v>31029</v>
      </c>
      <c r="C3906" s="27" t="s">
        <v>24279</v>
      </c>
      <c r="D3906" s="27" t="s">
        <v>24280</v>
      </c>
      <c r="E3906" s="27" t="s">
        <v>24650</v>
      </c>
    </row>
    <row r="3907" spans="1:5" x14ac:dyDescent="0.2">
      <c r="A3907" s="27" t="s">
        <v>4072</v>
      </c>
      <c r="B3907" s="27" t="s">
        <v>31030</v>
      </c>
      <c r="C3907" s="27" t="s">
        <v>24279</v>
      </c>
      <c r="D3907" s="27" t="s">
        <v>24280</v>
      </c>
      <c r="E3907" s="27" t="s">
        <v>31031</v>
      </c>
    </row>
    <row r="3908" spans="1:5" x14ac:dyDescent="0.2">
      <c r="A3908" s="27" t="s">
        <v>4073</v>
      </c>
      <c r="B3908" s="27" t="s">
        <v>31032</v>
      </c>
      <c r="C3908" s="27" t="s">
        <v>24279</v>
      </c>
      <c r="D3908" s="27" t="s">
        <v>24280</v>
      </c>
      <c r="E3908" s="27" t="s">
        <v>31033</v>
      </c>
    </row>
    <row r="3909" spans="1:5" x14ac:dyDescent="0.2">
      <c r="A3909" s="27" t="s">
        <v>4074</v>
      </c>
      <c r="B3909" s="27" t="s">
        <v>31034</v>
      </c>
      <c r="C3909" s="27" t="s">
        <v>24279</v>
      </c>
      <c r="D3909" s="27" t="s">
        <v>24280</v>
      </c>
      <c r="E3909" s="27" t="s">
        <v>31035</v>
      </c>
    </row>
    <row r="3910" spans="1:5" x14ac:dyDescent="0.2">
      <c r="A3910" s="27" t="s">
        <v>4075</v>
      </c>
      <c r="B3910" s="27" t="s">
        <v>31036</v>
      </c>
      <c r="C3910" s="27" t="s">
        <v>24279</v>
      </c>
      <c r="D3910" s="27" t="s">
        <v>24280</v>
      </c>
      <c r="E3910" s="27" t="s">
        <v>31037</v>
      </c>
    </row>
    <row r="3911" spans="1:5" x14ac:dyDescent="0.2">
      <c r="A3911" s="27" t="s">
        <v>4076</v>
      </c>
      <c r="B3911" s="27" t="s">
        <v>31038</v>
      </c>
      <c r="C3911" s="27" t="s">
        <v>24279</v>
      </c>
      <c r="D3911" s="27" t="s">
        <v>24280</v>
      </c>
      <c r="E3911" s="27" t="s">
        <v>31039</v>
      </c>
    </row>
    <row r="3912" spans="1:5" x14ac:dyDescent="0.2">
      <c r="A3912" s="27" t="s">
        <v>4077</v>
      </c>
      <c r="B3912" s="27" t="s">
        <v>31040</v>
      </c>
      <c r="C3912" s="27" t="s">
        <v>24279</v>
      </c>
      <c r="D3912" s="27" t="s">
        <v>24280</v>
      </c>
      <c r="E3912" s="27" t="s">
        <v>31041</v>
      </c>
    </row>
    <row r="3913" spans="1:5" x14ac:dyDescent="0.2">
      <c r="A3913" s="27" t="s">
        <v>4078</v>
      </c>
      <c r="B3913" s="27" t="s">
        <v>31042</v>
      </c>
      <c r="C3913" s="27" t="s">
        <v>24279</v>
      </c>
      <c r="D3913" s="27" t="s">
        <v>24280</v>
      </c>
      <c r="E3913" s="27" t="s">
        <v>31043</v>
      </c>
    </row>
    <row r="3914" spans="1:5" x14ac:dyDescent="0.2">
      <c r="A3914" s="27" t="s">
        <v>4079</v>
      </c>
      <c r="B3914" s="27" t="s">
        <v>31044</v>
      </c>
      <c r="C3914" s="27" t="s">
        <v>24279</v>
      </c>
      <c r="D3914" s="27" t="s">
        <v>24280</v>
      </c>
      <c r="E3914" s="27" t="s">
        <v>31045</v>
      </c>
    </row>
    <row r="3915" spans="1:5" x14ac:dyDescent="0.2">
      <c r="A3915" s="27" t="s">
        <v>4080</v>
      </c>
      <c r="B3915" s="27" t="s">
        <v>31046</v>
      </c>
      <c r="C3915" s="27" t="s">
        <v>24279</v>
      </c>
      <c r="D3915" s="27" t="s">
        <v>24280</v>
      </c>
      <c r="E3915" s="27" t="s">
        <v>31047</v>
      </c>
    </row>
    <row r="3916" spans="1:5" x14ac:dyDescent="0.2">
      <c r="A3916" s="27" t="s">
        <v>4081</v>
      </c>
      <c r="B3916" s="27" t="s">
        <v>31048</v>
      </c>
      <c r="C3916" s="27" t="s">
        <v>24283</v>
      </c>
      <c r="D3916" s="27" t="s">
        <v>24280</v>
      </c>
      <c r="E3916" s="27" t="s">
        <v>31049</v>
      </c>
    </row>
    <row r="3917" spans="1:5" x14ac:dyDescent="0.2">
      <c r="A3917" s="27" t="s">
        <v>4082</v>
      </c>
      <c r="B3917" s="27" t="s">
        <v>31050</v>
      </c>
      <c r="C3917" s="27" t="s">
        <v>24279</v>
      </c>
      <c r="D3917" s="27" t="s">
        <v>24280</v>
      </c>
      <c r="E3917" s="27" t="s">
        <v>31051</v>
      </c>
    </row>
    <row r="3918" spans="1:5" x14ac:dyDescent="0.2">
      <c r="A3918" s="27" t="s">
        <v>4083</v>
      </c>
      <c r="B3918" s="27" t="s">
        <v>31052</v>
      </c>
      <c r="C3918" s="27" t="s">
        <v>24279</v>
      </c>
      <c r="D3918" s="27" t="s">
        <v>24280</v>
      </c>
      <c r="E3918" s="27" t="s">
        <v>8628</v>
      </c>
    </row>
    <row r="3919" spans="1:5" x14ac:dyDescent="0.2">
      <c r="A3919" s="27" t="s">
        <v>4084</v>
      </c>
      <c r="B3919" s="27" t="s">
        <v>31053</v>
      </c>
      <c r="C3919" s="27" t="s">
        <v>24279</v>
      </c>
      <c r="D3919" s="27" t="s">
        <v>24280</v>
      </c>
      <c r="E3919" s="27" t="s">
        <v>24932</v>
      </c>
    </row>
    <row r="3920" spans="1:5" x14ac:dyDescent="0.2">
      <c r="A3920" s="27" t="s">
        <v>4085</v>
      </c>
      <c r="B3920" s="27" t="s">
        <v>31054</v>
      </c>
      <c r="C3920" s="27" t="s">
        <v>24283</v>
      </c>
      <c r="D3920" s="27" t="s">
        <v>24280</v>
      </c>
      <c r="E3920" s="27" t="s">
        <v>31055</v>
      </c>
    </row>
    <row r="3921" spans="1:5" x14ac:dyDescent="0.2">
      <c r="A3921" s="27" t="s">
        <v>4086</v>
      </c>
      <c r="B3921" s="27" t="s">
        <v>31056</v>
      </c>
      <c r="C3921" s="27" t="s">
        <v>24279</v>
      </c>
      <c r="D3921" s="27" t="s">
        <v>24280</v>
      </c>
      <c r="E3921" s="27" t="s">
        <v>8628</v>
      </c>
    </row>
    <row r="3922" spans="1:5" x14ac:dyDescent="0.2">
      <c r="A3922" s="27" t="s">
        <v>4087</v>
      </c>
      <c r="B3922" s="27" t="s">
        <v>31057</v>
      </c>
      <c r="C3922" s="27" t="s">
        <v>24279</v>
      </c>
      <c r="D3922" s="27" t="s">
        <v>24280</v>
      </c>
      <c r="E3922" s="27" t="s">
        <v>8628</v>
      </c>
    </row>
    <row r="3923" spans="1:5" x14ac:dyDescent="0.2">
      <c r="A3923" s="27" t="s">
        <v>4088</v>
      </c>
      <c r="B3923" s="27" t="s">
        <v>31058</v>
      </c>
      <c r="C3923" s="27" t="s">
        <v>24279</v>
      </c>
      <c r="D3923" s="27" t="s">
        <v>24280</v>
      </c>
      <c r="E3923" s="27" t="s">
        <v>31059</v>
      </c>
    </row>
    <row r="3924" spans="1:5" x14ac:dyDescent="0.2">
      <c r="A3924" s="27" t="s">
        <v>4089</v>
      </c>
      <c r="B3924" s="27" t="s">
        <v>31060</v>
      </c>
      <c r="C3924" s="27" t="s">
        <v>24279</v>
      </c>
      <c r="D3924" s="27" t="s">
        <v>24280</v>
      </c>
      <c r="E3924" s="27" t="s">
        <v>31061</v>
      </c>
    </row>
    <row r="3925" spans="1:5" x14ac:dyDescent="0.2">
      <c r="A3925" s="27" t="s">
        <v>4090</v>
      </c>
      <c r="B3925" s="27" t="s">
        <v>31062</v>
      </c>
      <c r="C3925" s="27" t="s">
        <v>24279</v>
      </c>
      <c r="D3925" s="27" t="s">
        <v>24280</v>
      </c>
      <c r="E3925" s="27" t="s">
        <v>8628</v>
      </c>
    </row>
    <row r="3926" spans="1:5" x14ac:dyDescent="0.2">
      <c r="A3926" s="27" t="s">
        <v>4091</v>
      </c>
      <c r="B3926" s="27" t="s">
        <v>31063</v>
      </c>
      <c r="C3926" s="27" t="s">
        <v>24279</v>
      </c>
      <c r="D3926" s="27" t="s">
        <v>24280</v>
      </c>
      <c r="E3926" s="27" t="s">
        <v>31064</v>
      </c>
    </row>
    <row r="3927" spans="1:5" x14ac:dyDescent="0.2">
      <c r="A3927" s="27" t="s">
        <v>4092</v>
      </c>
      <c r="B3927" s="27" t="s">
        <v>31065</v>
      </c>
      <c r="C3927" s="27" t="s">
        <v>24283</v>
      </c>
      <c r="D3927" s="27" t="s">
        <v>24280</v>
      </c>
      <c r="E3927" s="27" t="s">
        <v>28248</v>
      </c>
    </row>
    <row r="3928" spans="1:5" x14ac:dyDescent="0.2">
      <c r="A3928" s="27" t="s">
        <v>4093</v>
      </c>
      <c r="B3928" s="27" t="s">
        <v>31066</v>
      </c>
      <c r="C3928" s="27" t="s">
        <v>24279</v>
      </c>
      <c r="D3928" s="27" t="s">
        <v>24280</v>
      </c>
      <c r="E3928" s="27" t="s">
        <v>31067</v>
      </c>
    </row>
    <row r="3929" spans="1:5" x14ac:dyDescent="0.2">
      <c r="A3929" s="27" t="s">
        <v>4094</v>
      </c>
      <c r="B3929" s="27" t="s">
        <v>31068</v>
      </c>
      <c r="C3929" s="27" t="s">
        <v>24279</v>
      </c>
      <c r="D3929" s="27" t="s">
        <v>24280</v>
      </c>
      <c r="E3929" s="27" t="s">
        <v>31069</v>
      </c>
    </row>
    <row r="3930" spans="1:5" x14ac:dyDescent="0.2">
      <c r="A3930" s="27" t="s">
        <v>4095</v>
      </c>
      <c r="B3930" s="27" t="s">
        <v>31070</v>
      </c>
      <c r="C3930" s="27" t="s">
        <v>24279</v>
      </c>
      <c r="D3930" s="27" t="s">
        <v>24280</v>
      </c>
      <c r="E3930" s="27" t="s">
        <v>31071</v>
      </c>
    </row>
    <row r="3931" spans="1:5" x14ac:dyDescent="0.2">
      <c r="A3931" s="27" t="s">
        <v>4096</v>
      </c>
      <c r="B3931" s="27" t="s">
        <v>31072</v>
      </c>
      <c r="C3931" s="27" t="s">
        <v>24279</v>
      </c>
      <c r="D3931" s="27" t="s">
        <v>24280</v>
      </c>
      <c r="E3931" s="27" t="s">
        <v>25520</v>
      </c>
    </row>
    <row r="3932" spans="1:5" x14ac:dyDescent="0.2">
      <c r="A3932" s="27" t="s">
        <v>4097</v>
      </c>
      <c r="B3932" s="27" t="s">
        <v>31073</v>
      </c>
      <c r="C3932" s="27" t="s">
        <v>24279</v>
      </c>
      <c r="D3932" s="27" t="s">
        <v>24280</v>
      </c>
      <c r="E3932" s="27" t="s">
        <v>31074</v>
      </c>
    </row>
    <row r="3933" spans="1:5" x14ac:dyDescent="0.2">
      <c r="A3933" s="27" t="s">
        <v>4098</v>
      </c>
      <c r="B3933" s="27" t="s">
        <v>31075</v>
      </c>
      <c r="C3933" s="27" t="s">
        <v>24279</v>
      </c>
      <c r="D3933" s="27" t="s">
        <v>24280</v>
      </c>
      <c r="E3933" s="27" t="s">
        <v>31076</v>
      </c>
    </row>
    <row r="3934" spans="1:5" x14ac:dyDescent="0.2">
      <c r="A3934" s="27" t="s">
        <v>4099</v>
      </c>
      <c r="B3934" s="27" t="s">
        <v>31077</v>
      </c>
      <c r="C3934" s="27" t="s">
        <v>24279</v>
      </c>
      <c r="D3934" s="27" t="s">
        <v>24280</v>
      </c>
      <c r="E3934" s="27" t="s">
        <v>31078</v>
      </c>
    </row>
    <row r="3935" spans="1:5" x14ac:dyDescent="0.2">
      <c r="A3935" s="27" t="s">
        <v>4100</v>
      </c>
      <c r="B3935" s="27" t="s">
        <v>31079</v>
      </c>
      <c r="C3935" s="27" t="s">
        <v>24279</v>
      </c>
      <c r="D3935" s="27" t="s">
        <v>24280</v>
      </c>
      <c r="E3935" s="27" t="s">
        <v>31080</v>
      </c>
    </row>
    <row r="3936" spans="1:5" x14ac:dyDescent="0.2">
      <c r="A3936" s="27" t="s">
        <v>4101</v>
      </c>
      <c r="B3936" s="27" t="s">
        <v>31081</v>
      </c>
      <c r="C3936" s="27" t="s">
        <v>24279</v>
      </c>
      <c r="D3936" s="27" t="s">
        <v>24280</v>
      </c>
      <c r="E3936" s="27" t="s">
        <v>24932</v>
      </c>
    </row>
    <row r="3937" spans="1:5" x14ac:dyDescent="0.2">
      <c r="A3937" s="27" t="s">
        <v>4102</v>
      </c>
      <c r="B3937" s="27" t="s">
        <v>31082</v>
      </c>
      <c r="C3937" s="27" t="s">
        <v>24279</v>
      </c>
      <c r="D3937" s="27" t="s">
        <v>24280</v>
      </c>
      <c r="E3937" s="27" t="s">
        <v>31083</v>
      </c>
    </row>
    <row r="3938" spans="1:5" x14ac:dyDescent="0.2">
      <c r="A3938" s="27" t="s">
        <v>4103</v>
      </c>
      <c r="B3938" s="27" t="s">
        <v>31084</v>
      </c>
      <c r="C3938" s="27" t="s">
        <v>24279</v>
      </c>
      <c r="D3938" s="27" t="s">
        <v>24280</v>
      </c>
      <c r="E3938" s="27" t="s">
        <v>8628</v>
      </c>
    </row>
    <row r="3939" spans="1:5" x14ac:dyDescent="0.2">
      <c r="A3939" s="27" t="s">
        <v>4104</v>
      </c>
      <c r="B3939" s="27" t="s">
        <v>31085</v>
      </c>
      <c r="C3939" s="27" t="s">
        <v>24283</v>
      </c>
      <c r="D3939" s="27" t="s">
        <v>24280</v>
      </c>
      <c r="E3939" s="27" t="s">
        <v>31086</v>
      </c>
    </row>
    <row r="3940" spans="1:5" x14ac:dyDescent="0.2">
      <c r="A3940" s="27" t="s">
        <v>4105</v>
      </c>
      <c r="B3940" s="27" t="s">
        <v>31087</v>
      </c>
      <c r="C3940" s="27" t="s">
        <v>24283</v>
      </c>
      <c r="D3940" s="27" t="s">
        <v>24280</v>
      </c>
      <c r="E3940" s="27" t="s">
        <v>31088</v>
      </c>
    </row>
    <row r="3941" spans="1:5" x14ac:dyDescent="0.2">
      <c r="A3941" s="27" t="s">
        <v>4106</v>
      </c>
      <c r="B3941" s="27" t="s">
        <v>31089</v>
      </c>
      <c r="C3941" s="27" t="s">
        <v>24279</v>
      </c>
      <c r="D3941" s="27" t="s">
        <v>24280</v>
      </c>
      <c r="E3941" s="27" t="s">
        <v>31090</v>
      </c>
    </row>
    <row r="3942" spans="1:5" x14ac:dyDescent="0.2">
      <c r="A3942" s="27" t="s">
        <v>7977</v>
      </c>
      <c r="B3942" s="27" t="s">
        <v>8628</v>
      </c>
      <c r="C3942" s="27" t="s">
        <v>8628</v>
      </c>
      <c r="D3942" s="27" t="s">
        <v>8628</v>
      </c>
      <c r="E3942" s="27" t="s">
        <v>8628</v>
      </c>
    </row>
    <row r="3943" spans="1:5" x14ac:dyDescent="0.2">
      <c r="A3943" s="27" t="s">
        <v>4107</v>
      </c>
      <c r="B3943" s="27" t="s">
        <v>31091</v>
      </c>
      <c r="C3943" s="27" t="s">
        <v>24283</v>
      </c>
      <c r="D3943" s="27" t="s">
        <v>24280</v>
      </c>
      <c r="E3943" s="27" t="s">
        <v>31092</v>
      </c>
    </row>
    <row r="3944" spans="1:5" x14ac:dyDescent="0.2">
      <c r="A3944" s="27" t="s">
        <v>4108</v>
      </c>
      <c r="B3944" s="27" t="s">
        <v>31093</v>
      </c>
      <c r="C3944" s="27" t="s">
        <v>24279</v>
      </c>
      <c r="D3944" s="27" t="s">
        <v>24280</v>
      </c>
      <c r="E3944" s="27" t="s">
        <v>31094</v>
      </c>
    </row>
    <row r="3945" spans="1:5" x14ac:dyDescent="0.2">
      <c r="A3945" s="27" t="s">
        <v>4109</v>
      </c>
      <c r="B3945" s="27" t="s">
        <v>31095</v>
      </c>
      <c r="C3945" s="27" t="s">
        <v>24279</v>
      </c>
      <c r="D3945" s="27" t="s">
        <v>24280</v>
      </c>
      <c r="E3945" s="27" t="s">
        <v>31096</v>
      </c>
    </row>
    <row r="3946" spans="1:5" x14ac:dyDescent="0.2">
      <c r="A3946" s="27" t="s">
        <v>4110</v>
      </c>
      <c r="B3946" s="27" t="s">
        <v>31097</v>
      </c>
      <c r="C3946" s="27" t="s">
        <v>24279</v>
      </c>
      <c r="D3946" s="27" t="s">
        <v>24280</v>
      </c>
      <c r="E3946" s="27" t="s">
        <v>31098</v>
      </c>
    </row>
    <row r="3947" spans="1:5" x14ac:dyDescent="0.2">
      <c r="A3947" s="27" t="s">
        <v>4111</v>
      </c>
      <c r="B3947" s="27" t="s">
        <v>31099</v>
      </c>
      <c r="C3947" s="27" t="s">
        <v>24279</v>
      </c>
      <c r="D3947" s="27" t="s">
        <v>24280</v>
      </c>
      <c r="E3947" s="27" t="s">
        <v>31100</v>
      </c>
    </row>
    <row r="3948" spans="1:5" x14ac:dyDescent="0.2">
      <c r="A3948" s="27" t="s">
        <v>4112</v>
      </c>
      <c r="B3948" s="27" t="s">
        <v>31101</v>
      </c>
      <c r="C3948" s="27" t="s">
        <v>24279</v>
      </c>
      <c r="D3948" s="27" t="s">
        <v>24280</v>
      </c>
      <c r="E3948" s="27" t="s">
        <v>31102</v>
      </c>
    </row>
    <row r="3949" spans="1:5" x14ac:dyDescent="0.2">
      <c r="A3949" s="27" t="s">
        <v>4113</v>
      </c>
      <c r="B3949" s="27" t="s">
        <v>31103</v>
      </c>
      <c r="C3949" s="27" t="s">
        <v>24279</v>
      </c>
      <c r="D3949" s="27" t="s">
        <v>24280</v>
      </c>
      <c r="E3949" s="27" t="s">
        <v>24788</v>
      </c>
    </row>
    <row r="3950" spans="1:5" x14ac:dyDescent="0.2">
      <c r="A3950" s="27" t="s">
        <v>4114</v>
      </c>
      <c r="B3950" s="27" t="s">
        <v>31104</v>
      </c>
      <c r="C3950" s="27" t="s">
        <v>24279</v>
      </c>
      <c r="D3950" s="27" t="s">
        <v>24280</v>
      </c>
      <c r="E3950" s="27" t="s">
        <v>31105</v>
      </c>
    </row>
    <row r="3951" spans="1:5" x14ac:dyDescent="0.2">
      <c r="A3951" s="27" t="s">
        <v>357</v>
      </c>
      <c r="B3951" s="27" t="s">
        <v>31106</v>
      </c>
      <c r="C3951" s="27" t="s">
        <v>24279</v>
      </c>
      <c r="D3951" s="27" t="s">
        <v>24280</v>
      </c>
      <c r="E3951" s="27" t="s">
        <v>31107</v>
      </c>
    </row>
    <row r="3952" spans="1:5" x14ac:dyDescent="0.2">
      <c r="A3952" s="27" t="s">
        <v>358</v>
      </c>
      <c r="B3952" s="27" t="s">
        <v>31108</v>
      </c>
      <c r="C3952" s="27" t="s">
        <v>24279</v>
      </c>
      <c r="D3952" s="27" t="s">
        <v>24280</v>
      </c>
      <c r="E3952" s="27" t="s">
        <v>31109</v>
      </c>
    </row>
    <row r="3953" spans="1:5" x14ac:dyDescent="0.2">
      <c r="A3953" s="27" t="s">
        <v>4115</v>
      </c>
      <c r="B3953" s="27" t="s">
        <v>31110</v>
      </c>
      <c r="C3953" s="27" t="s">
        <v>24279</v>
      </c>
      <c r="D3953" s="27" t="s">
        <v>24280</v>
      </c>
      <c r="E3953" s="27" t="s">
        <v>8628</v>
      </c>
    </row>
    <row r="3954" spans="1:5" x14ac:dyDescent="0.2">
      <c r="A3954" s="27" t="s">
        <v>246</v>
      </c>
      <c r="B3954" s="27" t="s">
        <v>31111</v>
      </c>
      <c r="C3954" s="27" t="s">
        <v>24279</v>
      </c>
      <c r="D3954" s="27" t="s">
        <v>24280</v>
      </c>
      <c r="E3954" s="27" t="s">
        <v>31112</v>
      </c>
    </row>
    <row r="3955" spans="1:5" x14ac:dyDescent="0.2">
      <c r="A3955" s="27" t="s">
        <v>4116</v>
      </c>
      <c r="B3955" s="27" t="s">
        <v>31113</v>
      </c>
      <c r="C3955" s="27" t="s">
        <v>24279</v>
      </c>
      <c r="D3955" s="27" t="s">
        <v>24280</v>
      </c>
      <c r="E3955" s="27" t="s">
        <v>31114</v>
      </c>
    </row>
    <row r="3956" spans="1:5" x14ac:dyDescent="0.2">
      <c r="A3956" s="27" t="s">
        <v>4117</v>
      </c>
      <c r="B3956" s="27" t="s">
        <v>31115</v>
      </c>
      <c r="C3956" s="27" t="s">
        <v>24279</v>
      </c>
      <c r="D3956" s="27" t="s">
        <v>24280</v>
      </c>
      <c r="E3956" s="27" t="s">
        <v>31116</v>
      </c>
    </row>
    <row r="3957" spans="1:5" x14ac:dyDescent="0.2">
      <c r="A3957" s="27" t="s">
        <v>359</v>
      </c>
      <c r="B3957" s="27" t="s">
        <v>31117</v>
      </c>
      <c r="C3957" s="27" t="s">
        <v>24279</v>
      </c>
      <c r="D3957" s="27" t="s">
        <v>24280</v>
      </c>
      <c r="E3957" s="27" t="s">
        <v>31118</v>
      </c>
    </row>
    <row r="3958" spans="1:5" x14ac:dyDescent="0.2">
      <c r="A3958" s="27" t="s">
        <v>4118</v>
      </c>
      <c r="B3958" s="27" t="s">
        <v>31119</v>
      </c>
      <c r="C3958" s="27" t="s">
        <v>24279</v>
      </c>
      <c r="D3958" s="27" t="s">
        <v>24280</v>
      </c>
      <c r="E3958" s="27" t="s">
        <v>25182</v>
      </c>
    </row>
    <row r="3959" spans="1:5" x14ac:dyDescent="0.2">
      <c r="A3959" s="27" t="s">
        <v>4119</v>
      </c>
      <c r="B3959" s="27" t="s">
        <v>31120</v>
      </c>
      <c r="C3959" s="27" t="s">
        <v>24279</v>
      </c>
      <c r="D3959" s="27" t="s">
        <v>24280</v>
      </c>
      <c r="E3959" s="27" t="s">
        <v>31121</v>
      </c>
    </row>
    <row r="3960" spans="1:5" x14ac:dyDescent="0.2">
      <c r="A3960" s="27" t="s">
        <v>4120</v>
      </c>
      <c r="B3960" s="27" t="s">
        <v>31122</v>
      </c>
      <c r="C3960" s="27" t="s">
        <v>24279</v>
      </c>
      <c r="D3960" s="27" t="s">
        <v>24280</v>
      </c>
      <c r="E3960" s="27" t="s">
        <v>31123</v>
      </c>
    </row>
    <row r="3961" spans="1:5" x14ac:dyDescent="0.2">
      <c r="A3961" s="27" t="s">
        <v>4121</v>
      </c>
      <c r="B3961" s="27" t="s">
        <v>31124</v>
      </c>
      <c r="C3961" s="27" t="s">
        <v>24279</v>
      </c>
      <c r="D3961" s="27" t="s">
        <v>24280</v>
      </c>
      <c r="E3961" s="27" t="s">
        <v>24642</v>
      </c>
    </row>
    <row r="3962" spans="1:5" x14ac:dyDescent="0.2">
      <c r="A3962" s="27" t="s">
        <v>4122</v>
      </c>
      <c r="B3962" s="27" t="s">
        <v>31125</v>
      </c>
      <c r="C3962" s="27" t="s">
        <v>24283</v>
      </c>
      <c r="D3962" s="27" t="s">
        <v>24280</v>
      </c>
      <c r="E3962" s="27" t="s">
        <v>25061</v>
      </c>
    </row>
    <row r="3963" spans="1:5" x14ac:dyDescent="0.2">
      <c r="A3963" s="27" t="s">
        <v>4123</v>
      </c>
      <c r="B3963" s="27" t="s">
        <v>31126</v>
      </c>
      <c r="C3963" s="27" t="s">
        <v>24279</v>
      </c>
      <c r="D3963" s="27" t="s">
        <v>24280</v>
      </c>
      <c r="E3963" s="27" t="s">
        <v>8628</v>
      </c>
    </row>
    <row r="3964" spans="1:5" x14ac:dyDescent="0.2">
      <c r="A3964" s="27" t="s">
        <v>4124</v>
      </c>
      <c r="B3964" s="27" t="s">
        <v>31127</v>
      </c>
      <c r="C3964" s="27" t="s">
        <v>24279</v>
      </c>
      <c r="D3964" s="27" t="s">
        <v>24280</v>
      </c>
      <c r="E3964" s="27" t="s">
        <v>31128</v>
      </c>
    </row>
    <row r="3965" spans="1:5" x14ac:dyDescent="0.2">
      <c r="A3965" s="27" t="s">
        <v>4125</v>
      </c>
      <c r="B3965" s="27" t="s">
        <v>31129</v>
      </c>
      <c r="C3965" s="27" t="s">
        <v>24279</v>
      </c>
      <c r="D3965" s="27" t="s">
        <v>24280</v>
      </c>
      <c r="E3965" s="27" t="s">
        <v>31130</v>
      </c>
    </row>
    <row r="3966" spans="1:5" x14ac:dyDescent="0.2">
      <c r="A3966" s="27" t="s">
        <v>4126</v>
      </c>
      <c r="B3966" s="27" t="s">
        <v>31131</v>
      </c>
      <c r="C3966" s="27" t="s">
        <v>24279</v>
      </c>
      <c r="D3966" s="27" t="s">
        <v>24280</v>
      </c>
      <c r="E3966" s="27" t="s">
        <v>31132</v>
      </c>
    </row>
    <row r="3967" spans="1:5" x14ac:dyDescent="0.2">
      <c r="A3967" s="27" t="s">
        <v>4127</v>
      </c>
      <c r="B3967" s="27" t="s">
        <v>31133</v>
      </c>
      <c r="C3967" s="27" t="s">
        <v>24279</v>
      </c>
      <c r="D3967" s="27" t="s">
        <v>24280</v>
      </c>
      <c r="E3967" s="27" t="s">
        <v>31134</v>
      </c>
    </row>
    <row r="3968" spans="1:5" x14ac:dyDescent="0.2">
      <c r="A3968" s="27" t="s">
        <v>81</v>
      </c>
      <c r="B3968" s="27" t="s">
        <v>31135</v>
      </c>
      <c r="C3968" s="27" t="s">
        <v>24279</v>
      </c>
      <c r="D3968" s="27" t="s">
        <v>24280</v>
      </c>
      <c r="E3968" s="27" t="s">
        <v>31136</v>
      </c>
    </row>
    <row r="3969" spans="1:5" x14ac:dyDescent="0.2">
      <c r="A3969" s="27" t="s">
        <v>4128</v>
      </c>
      <c r="B3969" s="27" t="s">
        <v>31137</v>
      </c>
      <c r="C3969" s="27" t="s">
        <v>24283</v>
      </c>
      <c r="D3969" s="27" t="s">
        <v>24280</v>
      </c>
      <c r="E3969" s="27" t="s">
        <v>31138</v>
      </c>
    </row>
    <row r="3970" spans="1:5" x14ac:dyDescent="0.2">
      <c r="A3970" s="27" t="s">
        <v>4129</v>
      </c>
      <c r="B3970" s="27" t="s">
        <v>31139</v>
      </c>
      <c r="C3970" s="27" t="s">
        <v>24279</v>
      </c>
      <c r="D3970" s="27" t="s">
        <v>24280</v>
      </c>
      <c r="E3970" s="27" t="s">
        <v>31140</v>
      </c>
    </row>
    <row r="3971" spans="1:5" x14ac:dyDescent="0.2">
      <c r="A3971" s="27" t="s">
        <v>4130</v>
      </c>
      <c r="B3971" s="27" t="s">
        <v>31141</v>
      </c>
      <c r="C3971" s="27" t="s">
        <v>24279</v>
      </c>
      <c r="D3971" s="27" t="s">
        <v>24280</v>
      </c>
      <c r="E3971" s="27" t="s">
        <v>8628</v>
      </c>
    </row>
    <row r="3972" spans="1:5" x14ac:dyDescent="0.2">
      <c r="A3972" s="27" t="s">
        <v>4131</v>
      </c>
      <c r="B3972" s="27" t="s">
        <v>31142</v>
      </c>
      <c r="C3972" s="27" t="s">
        <v>24279</v>
      </c>
      <c r="D3972" s="27" t="s">
        <v>24280</v>
      </c>
      <c r="E3972" s="27" t="s">
        <v>31143</v>
      </c>
    </row>
    <row r="3973" spans="1:5" x14ac:dyDescent="0.2">
      <c r="A3973" s="27" t="s">
        <v>4132</v>
      </c>
      <c r="B3973" s="27" t="s">
        <v>31144</v>
      </c>
      <c r="C3973" s="27" t="s">
        <v>24279</v>
      </c>
      <c r="D3973" s="27" t="s">
        <v>24280</v>
      </c>
      <c r="E3973" s="27" t="s">
        <v>31145</v>
      </c>
    </row>
    <row r="3974" spans="1:5" x14ac:dyDescent="0.2">
      <c r="A3974" s="27" t="s">
        <v>4133</v>
      </c>
      <c r="B3974" s="27" t="s">
        <v>31146</v>
      </c>
      <c r="C3974" s="27" t="s">
        <v>24279</v>
      </c>
      <c r="D3974" s="27" t="s">
        <v>24280</v>
      </c>
      <c r="E3974" s="27" t="s">
        <v>25292</v>
      </c>
    </row>
    <row r="3975" spans="1:5" x14ac:dyDescent="0.2">
      <c r="A3975" s="27" t="s">
        <v>4134</v>
      </c>
      <c r="B3975" s="27" t="s">
        <v>31147</v>
      </c>
      <c r="C3975" s="27" t="s">
        <v>24279</v>
      </c>
      <c r="D3975" s="27" t="s">
        <v>24280</v>
      </c>
      <c r="E3975" s="27" t="s">
        <v>31148</v>
      </c>
    </row>
    <row r="3976" spans="1:5" x14ac:dyDescent="0.2">
      <c r="A3976" s="27" t="s">
        <v>4135</v>
      </c>
      <c r="B3976" s="27" t="s">
        <v>31149</v>
      </c>
      <c r="C3976" s="27" t="s">
        <v>24283</v>
      </c>
      <c r="D3976" s="27" t="s">
        <v>24280</v>
      </c>
      <c r="E3976" s="27" t="s">
        <v>31150</v>
      </c>
    </row>
    <row r="3977" spans="1:5" x14ac:dyDescent="0.2">
      <c r="A3977" s="27" t="s">
        <v>4136</v>
      </c>
      <c r="B3977" s="27" t="s">
        <v>31151</v>
      </c>
      <c r="C3977" s="27" t="s">
        <v>24279</v>
      </c>
      <c r="D3977" s="27" t="s">
        <v>24280</v>
      </c>
      <c r="E3977" s="27" t="s">
        <v>31152</v>
      </c>
    </row>
    <row r="3978" spans="1:5" x14ac:dyDescent="0.2">
      <c r="A3978" s="27" t="s">
        <v>4137</v>
      </c>
      <c r="B3978" s="27" t="s">
        <v>31153</v>
      </c>
      <c r="C3978" s="27" t="s">
        <v>24279</v>
      </c>
      <c r="D3978" s="27" t="s">
        <v>24280</v>
      </c>
      <c r="E3978" s="27" t="s">
        <v>31154</v>
      </c>
    </row>
    <row r="3979" spans="1:5" x14ac:dyDescent="0.2">
      <c r="A3979" s="27" t="s">
        <v>4138</v>
      </c>
      <c r="B3979" s="27" t="s">
        <v>31155</v>
      </c>
      <c r="C3979" s="27" t="s">
        <v>24283</v>
      </c>
      <c r="D3979" s="27" t="s">
        <v>24280</v>
      </c>
      <c r="E3979" s="27" t="s">
        <v>31156</v>
      </c>
    </row>
    <row r="3980" spans="1:5" x14ac:dyDescent="0.2">
      <c r="A3980" s="27" t="s">
        <v>4139</v>
      </c>
      <c r="B3980" s="27" t="s">
        <v>31157</v>
      </c>
      <c r="C3980" s="27" t="s">
        <v>24279</v>
      </c>
      <c r="D3980" s="27" t="s">
        <v>24280</v>
      </c>
      <c r="E3980" s="27" t="s">
        <v>24571</v>
      </c>
    </row>
    <row r="3981" spans="1:5" x14ac:dyDescent="0.2">
      <c r="A3981" s="27" t="s">
        <v>4140</v>
      </c>
      <c r="B3981" s="27" t="s">
        <v>31158</v>
      </c>
      <c r="C3981" s="27" t="s">
        <v>24279</v>
      </c>
      <c r="D3981" s="27" t="s">
        <v>24280</v>
      </c>
      <c r="E3981" s="27" t="s">
        <v>31159</v>
      </c>
    </row>
    <row r="3982" spans="1:5" x14ac:dyDescent="0.2">
      <c r="A3982" s="27" t="s">
        <v>4141</v>
      </c>
      <c r="B3982" s="27" t="s">
        <v>31160</v>
      </c>
      <c r="C3982" s="27" t="s">
        <v>24279</v>
      </c>
      <c r="D3982" s="27" t="s">
        <v>24280</v>
      </c>
      <c r="E3982" s="27" t="s">
        <v>8628</v>
      </c>
    </row>
    <row r="3983" spans="1:5" x14ac:dyDescent="0.2">
      <c r="A3983" s="27" t="s">
        <v>4142</v>
      </c>
      <c r="B3983" s="27" t="s">
        <v>31161</v>
      </c>
      <c r="C3983" s="27" t="s">
        <v>24279</v>
      </c>
      <c r="D3983" s="27" t="s">
        <v>24280</v>
      </c>
      <c r="E3983" s="27" t="s">
        <v>31162</v>
      </c>
    </row>
    <row r="3984" spans="1:5" x14ac:dyDescent="0.2">
      <c r="A3984" s="27" t="s">
        <v>4143</v>
      </c>
      <c r="B3984" s="27" t="s">
        <v>31163</v>
      </c>
      <c r="C3984" s="27" t="s">
        <v>24279</v>
      </c>
      <c r="D3984" s="27" t="s">
        <v>24280</v>
      </c>
      <c r="E3984" s="27" t="s">
        <v>27600</v>
      </c>
    </row>
    <row r="3985" spans="1:5" x14ac:dyDescent="0.2">
      <c r="A3985" s="27" t="s">
        <v>4144</v>
      </c>
      <c r="B3985" s="27" t="s">
        <v>31164</v>
      </c>
      <c r="C3985" s="27" t="s">
        <v>24279</v>
      </c>
      <c r="D3985" s="27" t="s">
        <v>24280</v>
      </c>
      <c r="E3985" s="27" t="s">
        <v>8628</v>
      </c>
    </row>
    <row r="3986" spans="1:5" x14ac:dyDescent="0.2">
      <c r="A3986" s="27" t="s">
        <v>4145</v>
      </c>
      <c r="B3986" s="27" t="s">
        <v>31165</v>
      </c>
      <c r="C3986" s="27" t="s">
        <v>24279</v>
      </c>
      <c r="D3986" s="27" t="s">
        <v>24280</v>
      </c>
      <c r="E3986" s="27" t="s">
        <v>31166</v>
      </c>
    </row>
    <row r="3987" spans="1:5" x14ac:dyDescent="0.2">
      <c r="A3987" s="27" t="s">
        <v>4146</v>
      </c>
      <c r="B3987" s="27" t="s">
        <v>31167</v>
      </c>
      <c r="C3987" s="27" t="s">
        <v>24279</v>
      </c>
      <c r="D3987" s="27" t="s">
        <v>24280</v>
      </c>
      <c r="E3987" s="27" t="s">
        <v>31168</v>
      </c>
    </row>
    <row r="3988" spans="1:5" x14ac:dyDescent="0.2">
      <c r="A3988" s="27" t="s">
        <v>4147</v>
      </c>
      <c r="B3988" s="27" t="s">
        <v>31169</v>
      </c>
      <c r="C3988" s="27" t="s">
        <v>24279</v>
      </c>
      <c r="D3988" s="27" t="s">
        <v>24280</v>
      </c>
      <c r="E3988" s="27" t="s">
        <v>31170</v>
      </c>
    </row>
    <row r="3989" spans="1:5" x14ac:dyDescent="0.2">
      <c r="A3989" s="27" t="s">
        <v>4148</v>
      </c>
      <c r="B3989" s="27" t="s">
        <v>31171</v>
      </c>
      <c r="C3989" s="27" t="s">
        <v>24279</v>
      </c>
      <c r="D3989" s="27" t="s">
        <v>24280</v>
      </c>
      <c r="E3989" s="27" t="s">
        <v>31172</v>
      </c>
    </row>
    <row r="3990" spans="1:5" x14ac:dyDescent="0.2">
      <c r="A3990" s="27" t="s">
        <v>4149</v>
      </c>
      <c r="B3990" s="27" t="s">
        <v>31173</v>
      </c>
      <c r="C3990" s="27" t="s">
        <v>24279</v>
      </c>
      <c r="D3990" s="27" t="s">
        <v>24280</v>
      </c>
      <c r="E3990" s="27" t="s">
        <v>8628</v>
      </c>
    </row>
    <row r="3991" spans="1:5" x14ac:dyDescent="0.2">
      <c r="A3991" s="27" t="s">
        <v>4150</v>
      </c>
      <c r="B3991" s="27" t="s">
        <v>31174</v>
      </c>
      <c r="C3991" s="27" t="s">
        <v>24279</v>
      </c>
      <c r="D3991" s="27" t="s">
        <v>24280</v>
      </c>
      <c r="E3991" s="27" t="s">
        <v>31175</v>
      </c>
    </row>
    <row r="3992" spans="1:5" x14ac:dyDescent="0.2">
      <c r="A3992" s="27" t="s">
        <v>4151</v>
      </c>
      <c r="B3992" s="27" t="s">
        <v>31176</v>
      </c>
      <c r="C3992" s="27" t="s">
        <v>24279</v>
      </c>
      <c r="D3992" s="27" t="s">
        <v>24280</v>
      </c>
      <c r="E3992" s="27" t="s">
        <v>25292</v>
      </c>
    </row>
    <row r="3993" spans="1:5" x14ac:dyDescent="0.2">
      <c r="A3993" s="27" t="s">
        <v>4152</v>
      </c>
      <c r="B3993" s="27" t="s">
        <v>31177</v>
      </c>
      <c r="C3993" s="27" t="s">
        <v>24279</v>
      </c>
      <c r="D3993" s="27" t="s">
        <v>24280</v>
      </c>
      <c r="E3993" s="27" t="s">
        <v>24642</v>
      </c>
    </row>
    <row r="3994" spans="1:5" x14ac:dyDescent="0.2">
      <c r="A3994" s="27" t="s">
        <v>247</v>
      </c>
      <c r="B3994" s="27" t="s">
        <v>31178</v>
      </c>
      <c r="C3994" s="27" t="s">
        <v>24279</v>
      </c>
      <c r="D3994" s="27" t="s">
        <v>24280</v>
      </c>
      <c r="E3994" s="27" t="s">
        <v>25964</v>
      </c>
    </row>
    <row r="3995" spans="1:5" x14ac:dyDescent="0.2">
      <c r="A3995" s="27" t="s">
        <v>4153</v>
      </c>
      <c r="B3995" s="27" t="s">
        <v>31179</v>
      </c>
      <c r="C3995" s="27" t="s">
        <v>24279</v>
      </c>
      <c r="D3995" s="27" t="s">
        <v>24280</v>
      </c>
      <c r="E3995" s="27" t="s">
        <v>31180</v>
      </c>
    </row>
    <row r="3996" spans="1:5" x14ac:dyDescent="0.2">
      <c r="A3996" s="27" t="s">
        <v>4154</v>
      </c>
      <c r="B3996" s="27" t="s">
        <v>31181</v>
      </c>
      <c r="C3996" s="27" t="s">
        <v>24279</v>
      </c>
      <c r="D3996" s="27" t="s">
        <v>24280</v>
      </c>
      <c r="E3996" s="27" t="s">
        <v>31182</v>
      </c>
    </row>
    <row r="3997" spans="1:5" x14ac:dyDescent="0.2">
      <c r="A3997" s="27" t="s">
        <v>4155</v>
      </c>
      <c r="B3997" s="27" t="s">
        <v>31183</v>
      </c>
      <c r="C3997" s="27" t="s">
        <v>24279</v>
      </c>
      <c r="D3997" s="27" t="s">
        <v>24280</v>
      </c>
      <c r="E3997" s="27" t="s">
        <v>31184</v>
      </c>
    </row>
    <row r="3998" spans="1:5" x14ac:dyDescent="0.2">
      <c r="A3998" s="27" t="s">
        <v>7923</v>
      </c>
      <c r="B3998" s="27" t="s">
        <v>8628</v>
      </c>
      <c r="C3998" s="27" t="s">
        <v>8628</v>
      </c>
      <c r="D3998" s="27" t="s">
        <v>8628</v>
      </c>
      <c r="E3998" s="27" t="s">
        <v>8628</v>
      </c>
    </row>
    <row r="3999" spans="1:5" x14ac:dyDescent="0.2">
      <c r="A3999" s="27" t="s">
        <v>4156</v>
      </c>
      <c r="B3999" s="27" t="s">
        <v>31185</v>
      </c>
      <c r="C3999" s="27" t="s">
        <v>24279</v>
      </c>
      <c r="D3999" s="27" t="s">
        <v>24280</v>
      </c>
      <c r="E3999" s="27" t="s">
        <v>31186</v>
      </c>
    </row>
    <row r="4000" spans="1:5" x14ac:dyDescent="0.2">
      <c r="A4000" s="27" t="s">
        <v>4157</v>
      </c>
      <c r="B4000" s="27" t="s">
        <v>31187</v>
      </c>
      <c r="C4000" s="27" t="s">
        <v>24279</v>
      </c>
      <c r="D4000" s="27" t="s">
        <v>24280</v>
      </c>
      <c r="E4000" s="27" t="s">
        <v>25520</v>
      </c>
    </row>
    <row r="4001" spans="1:5" x14ac:dyDescent="0.2">
      <c r="A4001" s="27" t="s">
        <v>4158</v>
      </c>
      <c r="B4001" s="27" t="s">
        <v>31188</v>
      </c>
      <c r="C4001" s="27" t="s">
        <v>24279</v>
      </c>
      <c r="D4001" s="27" t="s">
        <v>24280</v>
      </c>
      <c r="E4001" s="27" t="s">
        <v>27429</v>
      </c>
    </row>
    <row r="4002" spans="1:5" x14ac:dyDescent="0.2">
      <c r="A4002" s="27" t="s">
        <v>4159</v>
      </c>
      <c r="B4002" s="27" t="s">
        <v>31189</v>
      </c>
      <c r="C4002" s="27" t="s">
        <v>24279</v>
      </c>
      <c r="D4002" s="27" t="s">
        <v>24280</v>
      </c>
      <c r="E4002" s="27" t="s">
        <v>31190</v>
      </c>
    </row>
    <row r="4003" spans="1:5" x14ac:dyDescent="0.2">
      <c r="A4003" s="27" t="s">
        <v>4160</v>
      </c>
      <c r="B4003" s="27" t="s">
        <v>31191</v>
      </c>
      <c r="C4003" s="27" t="s">
        <v>24279</v>
      </c>
      <c r="D4003" s="27" t="s">
        <v>24280</v>
      </c>
      <c r="E4003" s="27" t="s">
        <v>31192</v>
      </c>
    </row>
    <row r="4004" spans="1:5" x14ac:dyDescent="0.2">
      <c r="A4004" s="27" t="s">
        <v>4161</v>
      </c>
      <c r="B4004" s="27" t="s">
        <v>31193</v>
      </c>
      <c r="C4004" s="27" t="s">
        <v>24279</v>
      </c>
      <c r="D4004" s="27" t="s">
        <v>24280</v>
      </c>
      <c r="E4004" s="27" t="s">
        <v>31194</v>
      </c>
    </row>
    <row r="4005" spans="1:5" x14ac:dyDescent="0.2">
      <c r="A4005" s="27" t="s">
        <v>4162</v>
      </c>
      <c r="B4005" s="27" t="s">
        <v>31195</v>
      </c>
      <c r="C4005" s="27" t="s">
        <v>24279</v>
      </c>
      <c r="D4005" s="27" t="s">
        <v>24280</v>
      </c>
      <c r="E4005" s="27" t="s">
        <v>31196</v>
      </c>
    </row>
    <row r="4006" spans="1:5" x14ac:dyDescent="0.2">
      <c r="A4006" s="27" t="s">
        <v>7981</v>
      </c>
      <c r="B4006" s="27" t="s">
        <v>8628</v>
      </c>
      <c r="C4006" s="27" t="s">
        <v>8628</v>
      </c>
      <c r="D4006" s="27" t="s">
        <v>8628</v>
      </c>
      <c r="E4006" s="27" t="s">
        <v>8628</v>
      </c>
    </row>
    <row r="4007" spans="1:5" x14ac:dyDescent="0.2">
      <c r="A4007" s="27" t="s">
        <v>4163</v>
      </c>
      <c r="B4007" s="27" t="s">
        <v>31197</v>
      </c>
      <c r="C4007" s="27" t="s">
        <v>24279</v>
      </c>
      <c r="D4007" s="27" t="s">
        <v>24280</v>
      </c>
      <c r="E4007" s="27" t="s">
        <v>31198</v>
      </c>
    </row>
    <row r="4008" spans="1:5" x14ac:dyDescent="0.2">
      <c r="A4008" s="27" t="s">
        <v>4164</v>
      </c>
      <c r="B4008" s="27" t="s">
        <v>31199</v>
      </c>
      <c r="C4008" s="27" t="s">
        <v>24279</v>
      </c>
      <c r="D4008" s="27" t="s">
        <v>24280</v>
      </c>
      <c r="E4008" s="27" t="s">
        <v>31200</v>
      </c>
    </row>
    <row r="4009" spans="1:5" x14ac:dyDescent="0.2">
      <c r="A4009" s="27" t="s">
        <v>4165</v>
      </c>
      <c r="B4009" s="27" t="s">
        <v>31201</v>
      </c>
      <c r="C4009" s="27" t="s">
        <v>24279</v>
      </c>
      <c r="D4009" s="27" t="s">
        <v>24280</v>
      </c>
      <c r="E4009" s="27" t="s">
        <v>31202</v>
      </c>
    </row>
    <row r="4010" spans="1:5" x14ac:dyDescent="0.2">
      <c r="A4010" s="27" t="s">
        <v>4166</v>
      </c>
      <c r="B4010" s="27" t="s">
        <v>31203</v>
      </c>
      <c r="C4010" s="27" t="s">
        <v>24279</v>
      </c>
      <c r="D4010" s="27" t="s">
        <v>24280</v>
      </c>
      <c r="E4010" s="27" t="s">
        <v>31204</v>
      </c>
    </row>
    <row r="4011" spans="1:5" x14ac:dyDescent="0.2">
      <c r="A4011" s="27" t="s">
        <v>4167</v>
      </c>
      <c r="B4011" s="27" t="s">
        <v>31205</v>
      </c>
      <c r="C4011" s="27" t="s">
        <v>24279</v>
      </c>
      <c r="D4011" s="27" t="s">
        <v>24280</v>
      </c>
      <c r="E4011" s="27" t="s">
        <v>8628</v>
      </c>
    </row>
    <row r="4012" spans="1:5" x14ac:dyDescent="0.2">
      <c r="A4012" s="27" t="s">
        <v>4168</v>
      </c>
      <c r="B4012" s="27" t="s">
        <v>31206</v>
      </c>
      <c r="C4012" s="27" t="s">
        <v>24283</v>
      </c>
      <c r="D4012" s="27" t="s">
        <v>24280</v>
      </c>
      <c r="E4012" s="27" t="s">
        <v>31207</v>
      </c>
    </row>
    <row r="4013" spans="1:5" x14ac:dyDescent="0.2">
      <c r="A4013" s="27" t="s">
        <v>4169</v>
      </c>
      <c r="B4013" s="27" t="s">
        <v>31208</v>
      </c>
      <c r="C4013" s="27" t="s">
        <v>24279</v>
      </c>
      <c r="D4013" s="27" t="s">
        <v>24280</v>
      </c>
      <c r="E4013" s="27" t="s">
        <v>31209</v>
      </c>
    </row>
    <row r="4014" spans="1:5" x14ac:dyDescent="0.2">
      <c r="A4014" s="27" t="s">
        <v>4170</v>
      </c>
      <c r="B4014" s="27" t="s">
        <v>31210</v>
      </c>
      <c r="C4014" s="27" t="s">
        <v>24279</v>
      </c>
      <c r="D4014" s="27" t="s">
        <v>24280</v>
      </c>
      <c r="E4014" s="27" t="s">
        <v>31211</v>
      </c>
    </row>
    <row r="4015" spans="1:5" x14ac:dyDescent="0.2">
      <c r="A4015" s="27" t="s">
        <v>4171</v>
      </c>
      <c r="B4015" s="27" t="s">
        <v>31212</v>
      </c>
      <c r="C4015" s="27" t="s">
        <v>24279</v>
      </c>
      <c r="D4015" s="27" t="s">
        <v>24280</v>
      </c>
      <c r="E4015" s="27" t="s">
        <v>31213</v>
      </c>
    </row>
    <row r="4016" spans="1:5" x14ac:dyDescent="0.2">
      <c r="A4016" s="27" t="s">
        <v>4172</v>
      </c>
      <c r="B4016" s="27" t="s">
        <v>31214</v>
      </c>
      <c r="C4016" s="27" t="s">
        <v>24279</v>
      </c>
      <c r="D4016" s="27" t="s">
        <v>24280</v>
      </c>
      <c r="E4016" s="27" t="s">
        <v>26665</v>
      </c>
    </row>
    <row r="4017" spans="1:5" x14ac:dyDescent="0.2">
      <c r="A4017" s="27" t="s">
        <v>4173</v>
      </c>
      <c r="B4017" s="27" t="s">
        <v>31215</v>
      </c>
      <c r="C4017" s="27" t="s">
        <v>24279</v>
      </c>
      <c r="D4017" s="27" t="s">
        <v>24280</v>
      </c>
      <c r="E4017" s="27" t="s">
        <v>26298</v>
      </c>
    </row>
    <row r="4018" spans="1:5" x14ac:dyDescent="0.2">
      <c r="A4018" s="27" t="s">
        <v>4174</v>
      </c>
      <c r="B4018" s="27" t="s">
        <v>31216</v>
      </c>
      <c r="C4018" s="27" t="s">
        <v>24283</v>
      </c>
      <c r="D4018" s="27" t="s">
        <v>24280</v>
      </c>
      <c r="E4018" s="27" t="s">
        <v>8628</v>
      </c>
    </row>
    <row r="4019" spans="1:5" x14ac:dyDescent="0.2">
      <c r="A4019" s="27" t="s">
        <v>4175</v>
      </c>
      <c r="B4019" s="27" t="s">
        <v>31217</v>
      </c>
      <c r="C4019" s="27" t="s">
        <v>24279</v>
      </c>
      <c r="D4019" s="27" t="s">
        <v>24280</v>
      </c>
      <c r="E4019" s="27" t="s">
        <v>31218</v>
      </c>
    </row>
    <row r="4020" spans="1:5" x14ac:dyDescent="0.2">
      <c r="A4020" s="27" t="s">
        <v>4176</v>
      </c>
      <c r="B4020" s="27" t="s">
        <v>31219</v>
      </c>
      <c r="C4020" s="27" t="s">
        <v>24279</v>
      </c>
      <c r="D4020" s="27" t="s">
        <v>24280</v>
      </c>
      <c r="E4020" s="27" t="s">
        <v>31220</v>
      </c>
    </row>
    <row r="4021" spans="1:5" x14ac:dyDescent="0.2">
      <c r="A4021" s="27" t="s">
        <v>4177</v>
      </c>
      <c r="B4021" s="27" t="s">
        <v>31221</v>
      </c>
      <c r="C4021" s="27" t="s">
        <v>24279</v>
      </c>
      <c r="D4021" s="27" t="s">
        <v>24280</v>
      </c>
      <c r="E4021" s="27" t="s">
        <v>31222</v>
      </c>
    </row>
    <row r="4022" spans="1:5" x14ac:dyDescent="0.2">
      <c r="A4022" s="27" t="s">
        <v>195</v>
      </c>
      <c r="B4022" s="27" t="s">
        <v>31223</v>
      </c>
      <c r="C4022" s="27" t="s">
        <v>24279</v>
      </c>
      <c r="D4022" s="27" t="s">
        <v>24280</v>
      </c>
      <c r="E4022" s="27" t="s">
        <v>31224</v>
      </c>
    </row>
    <row r="4023" spans="1:5" x14ac:dyDescent="0.2">
      <c r="A4023" s="27" t="s">
        <v>4178</v>
      </c>
      <c r="B4023" s="27" t="s">
        <v>31225</v>
      </c>
      <c r="C4023" s="27" t="s">
        <v>24279</v>
      </c>
      <c r="D4023" s="27" t="s">
        <v>24280</v>
      </c>
      <c r="E4023" s="27" t="s">
        <v>8628</v>
      </c>
    </row>
    <row r="4024" spans="1:5" x14ac:dyDescent="0.2">
      <c r="A4024" s="27" t="s">
        <v>4179</v>
      </c>
      <c r="B4024" s="27" t="s">
        <v>31226</v>
      </c>
      <c r="C4024" s="27" t="s">
        <v>24283</v>
      </c>
      <c r="D4024" s="27" t="s">
        <v>24280</v>
      </c>
      <c r="E4024" s="27" t="s">
        <v>31227</v>
      </c>
    </row>
    <row r="4025" spans="1:5" x14ac:dyDescent="0.2">
      <c r="A4025" s="27" t="s">
        <v>4180</v>
      </c>
      <c r="B4025" s="27" t="s">
        <v>31228</v>
      </c>
      <c r="C4025" s="27" t="s">
        <v>24279</v>
      </c>
      <c r="D4025" s="27" t="s">
        <v>24280</v>
      </c>
      <c r="E4025" s="27" t="s">
        <v>31229</v>
      </c>
    </row>
    <row r="4026" spans="1:5" x14ac:dyDescent="0.2">
      <c r="A4026" s="27" t="s">
        <v>4181</v>
      </c>
      <c r="B4026" s="27" t="s">
        <v>31230</v>
      </c>
      <c r="C4026" s="27" t="s">
        <v>24279</v>
      </c>
      <c r="D4026" s="27" t="s">
        <v>24280</v>
      </c>
      <c r="E4026" s="27" t="s">
        <v>31231</v>
      </c>
    </row>
    <row r="4027" spans="1:5" x14ac:dyDescent="0.2">
      <c r="A4027" s="27" t="s">
        <v>4182</v>
      </c>
      <c r="B4027" s="27" t="s">
        <v>31232</v>
      </c>
      <c r="C4027" s="27" t="s">
        <v>24279</v>
      </c>
      <c r="D4027" s="27" t="s">
        <v>24280</v>
      </c>
      <c r="E4027" s="27" t="s">
        <v>8628</v>
      </c>
    </row>
    <row r="4028" spans="1:5" x14ac:dyDescent="0.2">
      <c r="A4028" s="27" t="s">
        <v>4183</v>
      </c>
      <c r="B4028" s="27" t="s">
        <v>31233</v>
      </c>
      <c r="C4028" s="27" t="s">
        <v>24279</v>
      </c>
      <c r="D4028" s="27" t="s">
        <v>24280</v>
      </c>
      <c r="E4028" s="27" t="s">
        <v>31234</v>
      </c>
    </row>
    <row r="4029" spans="1:5" x14ac:dyDescent="0.2">
      <c r="A4029" s="27" t="s">
        <v>281</v>
      </c>
      <c r="B4029" s="27" t="s">
        <v>31235</v>
      </c>
      <c r="C4029" s="27" t="s">
        <v>24279</v>
      </c>
      <c r="D4029" s="27" t="s">
        <v>24280</v>
      </c>
      <c r="E4029" s="27" t="s">
        <v>31236</v>
      </c>
    </row>
    <row r="4030" spans="1:5" x14ac:dyDescent="0.2">
      <c r="A4030" s="27" t="s">
        <v>4184</v>
      </c>
      <c r="B4030" s="27" t="s">
        <v>8628</v>
      </c>
      <c r="C4030" s="27" t="s">
        <v>8628</v>
      </c>
      <c r="D4030" s="27" t="s">
        <v>8628</v>
      </c>
      <c r="E4030" s="27" t="s">
        <v>8628</v>
      </c>
    </row>
    <row r="4031" spans="1:5" x14ac:dyDescent="0.2">
      <c r="A4031" s="27" t="s">
        <v>4185</v>
      </c>
      <c r="B4031" s="27" t="s">
        <v>31237</v>
      </c>
      <c r="C4031" s="27" t="s">
        <v>24279</v>
      </c>
      <c r="D4031" s="27" t="s">
        <v>24280</v>
      </c>
      <c r="E4031" s="27" t="s">
        <v>31238</v>
      </c>
    </row>
    <row r="4032" spans="1:5" x14ac:dyDescent="0.2">
      <c r="A4032" s="27" t="s">
        <v>4186</v>
      </c>
      <c r="B4032" s="27" t="s">
        <v>31239</v>
      </c>
      <c r="C4032" s="27" t="s">
        <v>24279</v>
      </c>
      <c r="D4032" s="27" t="s">
        <v>24280</v>
      </c>
      <c r="E4032" s="27" t="s">
        <v>31240</v>
      </c>
    </row>
    <row r="4033" spans="1:5" x14ac:dyDescent="0.2">
      <c r="A4033" s="27" t="s">
        <v>4187</v>
      </c>
      <c r="B4033" s="27" t="s">
        <v>31241</v>
      </c>
      <c r="C4033" s="27" t="s">
        <v>24279</v>
      </c>
      <c r="D4033" s="27" t="s">
        <v>24280</v>
      </c>
      <c r="E4033" s="27" t="s">
        <v>8628</v>
      </c>
    </row>
    <row r="4034" spans="1:5" x14ac:dyDescent="0.2">
      <c r="A4034" s="27" t="s">
        <v>4188</v>
      </c>
      <c r="B4034" s="27" t="s">
        <v>31242</v>
      </c>
      <c r="C4034" s="27" t="s">
        <v>24279</v>
      </c>
      <c r="D4034" s="27" t="s">
        <v>24280</v>
      </c>
      <c r="E4034" s="27" t="s">
        <v>31243</v>
      </c>
    </row>
    <row r="4035" spans="1:5" x14ac:dyDescent="0.2">
      <c r="A4035" s="27" t="s">
        <v>4189</v>
      </c>
      <c r="B4035" s="27" t="s">
        <v>31244</v>
      </c>
      <c r="C4035" s="27" t="s">
        <v>24279</v>
      </c>
      <c r="D4035" s="27" t="s">
        <v>24280</v>
      </c>
      <c r="E4035" s="27" t="s">
        <v>25061</v>
      </c>
    </row>
    <row r="4036" spans="1:5" x14ac:dyDescent="0.2">
      <c r="A4036" s="27" t="s">
        <v>4190</v>
      </c>
      <c r="B4036" s="27" t="s">
        <v>31245</v>
      </c>
      <c r="C4036" s="27" t="s">
        <v>24279</v>
      </c>
      <c r="D4036" s="27" t="s">
        <v>24280</v>
      </c>
      <c r="E4036" s="27" t="s">
        <v>8628</v>
      </c>
    </row>
    <row r="4037" spans="1:5" x14ac:dyDescent="0.2">
      <c r="A4037" s="27" t="s">
        <v>4191</v>
      </c>
      <c r="B4037" s="27" t="s">
        <v>31246</v>
      </c>
      <c r="C4037" s="27" t="s">
        <v>24279</v>
      </c>
      <c r="D4037" s="27" t="s">
        <v>24280</v>
      </c>
      <c r="E4037" s="27" t="s">
        <v>31247</v>
      </c>
    </row>
    <row r="4038" spans="1:5" x14ac:dyDescent="0.2">
      <c r="A4038" s="27" t="s">
        <v>4192</v>
      </c>
      <c r="B4038" s="27" t="s">
        <v>31248</v>
      </c>
      <c r="C4038" s="27" t="s">
        <v>24283</v>
      </c>
      <c r="D4038" s="27" t="s">
        <v>24280</v>
      </c>
      <c r="E4038" s="27" t="s">
        <v>31249</v>
      </c>
    </row>
    <row r="4039" spans="1:5" x14ac:dyDescent="0.2">
      <c r="A4039" s="27" t="s">
        <v>4193</v>
      </c>
      <c r="B4039" s="27" t="s">
        <v>31250</v>
      </c>
      <c r="C4039" s="27" t="s">
        <v>24279</v>
      </c>
      <c r="D4039" s="27" t="s">
        <v>24280</v>
      </c>
      <c r="E4039" s="27" t="s">
        <v>31251</v>
      </c>
    </row>
    <row r="4040" spans="1:5" x14ac:dyDescent="0.2">
      <c r="A4040" s="27" t="s">
        <v>4194</v>
      </c>
      <c r="B4040" s="27" t="s">
        <v>31252</v>
      </c>
      <c r="C4040" s="27" t="s">
        <v>24283</v>
      </c>
      <c r="D4040" s="27" t="s">
        <v>24280</v>
      </c>
      <c r="E4040" s="27" t="s">
        <v>31253</v>
      </c>
    </row>
    <row r="4041" spans="1:5" x14ac:dyDescent="0.2">
      <c r="A4041" s="27" t="s">
        <v>4195</v>
      </c>
      <c r="B4041" s="27" t="s">
        <v>31254</v>
      </c>
      <c r="C4041" s="27" t="s">
        <v>24279</v>
      </c>
      <c r="D4041" s="27" t="s">
        <v>24280</v>
      </c>
      <c r="E4041" s="27" t="s">
        <v>31255</v>
      </c>
    </row>
    <row r="4042" spans="1:5" x14ac:dyDescent="0.2">
      <c r="A4042" s="27" t="s">
        <v>4196</v>
      </c>
      <c r="B4042" s="27" t="s">
        <v>31256</v>
      </c>
      <c r="C4042" s="27" t="s">
        <v>24279</v>
      </c>
      <c r="D4042" s="27" t="s">
        <v>24280</v>
      </c>
      <c r="E4042" s="27" t="s">
        <v>31257</v>
      </c>
    </row>
    <row r="4043" spans="1:5" x14ac:dyDescent="0.2">
      <c r="A4043" s="27" t="s">
        <v>4197</v>
      </c>
      <c r="B4043" s="27" t="s">
        <v>31258</v>
      </c>
      <c r="C4043" s="27" t="s">
        <v>24279</v>
      </c>
      <c r="D4043" s="27" t="s">
        <v>24280</v>
      </c>
      <c r="E4043" s="27" t="s">
        <v>31259</v>
      </c>
    </row>
    <row r="4044" spans="1:5" x14ac:dyDescent="0.2">
      <c r="A4044" s="27" t="s">
        <v>4198</v>
      </c>
      <c r="B4044" s="27" t="s">
        <v>31260</v>
      </c>
      <c r="C4044" s="27" t="s">
        <v>24279</v>
      </c>
      <c r="D4044" s="27" t="s">
        <v>24280</v>
      </c>
      <c r="E4044" s="27" t="s">
        <v>31261</v>
      </c>
    </row>
    <row r="4045" spans="1:5" x14ac:dyDescent="0.2">
      <c r="A4045" s="27" t="s">
        <v>4199</v>
      </c>
      <c r="B4045" s="27" t="s">
        <v>31262</v>
      </c>
      <c r="C4045" s="27" t="s">
        <v>24279</v>
      </c>
      <c r="D4045" s="27" t="s">
        <v>24280</v>
      </c>
      <c r="E4045" s="27" t="s">
        <v>31263</v>
      </c>
    </row>
    <row r="4046" spans="1:5" x14ac:dyDescent="0.2">
      <c r="A4046" s="27" t="s">
        <v>4200</v>
      </c>
      <c r="B4046" s="27" t="s">
        <v>31264</v>
      </c>
      <c r="C4046" s="27" t="s">
        <v>24279</v>
      </c>
      <c r="D4046" s="27" t="s">
        <v>24280</v>
      </c>
      <c r="E4046" s="27" t="s">
        <v>31265</v>
      </c>
    </row>
    <row r="4047" spans="1:5" x14ac:dyDescent="0.2">
      <c r="A4047" s="27" t="s">
        <v>4201</v>
      </c>
      <c r="B4047" s="27" t="s">
        <v>31266</v>
      </c>
      <c r="C4047" s="27" t="s">
        <v>24279</v>
      </c>
      <c r="D4047" s="27" t="s">
        <v>24280</v>
      </c>
      <c r="E4047" s="27" t="s">
        <v>31267</v>
      </c>
    </row>
    <row r="4048" spans="1:5" x14ac:dyDescent="0.2">
      <c r="A4048" s="27" t="s">
        <v>4202</v>
      </c>
      <c r="B4048" s="27" t="s">
        <v>31268</v>
      </c>
      <c r="C4048" s="27" t="s">
        <v>24279</v>
      </c>
      <c r="D4048" s="27" t="s">
        <v>24280</v>
      </c>
      <c r="E4048" s="27" t="s">
        <v>27381</v>
      </c>
    </row>
    <row r="4049" spans="1:5" x14ac:dyDescent="0.2">
      <c r="A4049" s="27" t="s">
        <v>4203</v>
      </c>
      <c r="B4049" s="27" t="s">
        <v>31269</v>
      </c>
      <c r="C4049" s="27" t="s">
        <v>24279</v>
      </c>
      <c r="D4049" s="27" t="s">
        <v>24280</v>
      </c>
      <c r="E4049" s="27" t="s">
        <v>31270</v>
      </c>
    </row>
    <row r="4050" spans="1:5" x14ac:dyDescent="0.2">
      <c r="A4050" s="27" t="s">
        <v>4204</v>
      </c>
      <c r="B4050" s="27" t="s">
        <v>31271</v>
      </c>
      <c r="C4050" s="27" t="s">
        <v>24283</v>
      </c>
      <c r="D4050" s="27" t="s">
        <v>24280</v>
      </c>
      <c r="E4050" s="27" t="s">
        <v>24592</v>
      </c>
    </row>
    <row r="4051" spans="1:5" x14ac:dyDescent="0.2">
      <c r="A4051" s="27" t="s">
        <v>4205</v>
      </c>
      <c r="B4051" s="27" t="s">
        <v>31272</v>
      </c>
      <c r="C4051" s="27" t="s">
        <v>24279</v>
      </c>
      <c r="D4051" s="27" t="s">
        <v>24280</v>
      </c>
      <c r="E4051" s="27" t="s">
        <v>31273</v>
      </c>
    </row>
    <row r="4052" spans="1:5" x14ac:dyDescent="0.2">
      <c r="A4052" s="27" t="s">
        <v>4206</v>
      </c>
      <c r="B4052" s="27" t="s">
        <v>31274</v>
      </c>
      <c r="C4052" s="27" t="s">
        <v>24279</v>
      </c>
      <c r="D4052" s="27" t="s">
        <v>24280</v>
      </c>
      <c r="E4052" s="27" t="s">
        <v>8628</v>
      </c>
    </row>
    <row r="4053" spans="1:5" x14ac:dyDescent="0.2">
      <c r="A4053" s="27" t="s">
        <v>4207</v>
      </c>
      <c r="B4053" s="27" t="s">
        <v>31275</v>
      </c>
      <c r="C4053" s="27" t="s">
        <v>24279</v>
      </c>
      <c r="D4053" s="27" t="s">
        <v>24280</v>
      </c>
      <c r="E4053" s="27" t="s">
        <v>31276</v>
      </c>
    </row>
    <row r="4054" spans="1:5" x14ac:dyDescent="0.2">
      <c r="A4054" s="27" t="s">
        <v>4208</v>
      </c>
      <c r="B4054" s="27" t="s">
        <v>31277</v>
      </c>
      <c r="C4054" s="27" t="s">
        <v>24279</v>
      </c>
      <c r="D4054" s="27" t="s">
        <v>24280</v>
      </c>
      <c r="E4054" s="27" t="s">
        <v>8628</v>
      </c>
    </row>
    <row r="4055" spans="1:5" x14ac:dyDescent="0.2">
      <c r="A4055" s="27" t="s">
        <v>4209</v>
      </c>
      <c r="B4055" s="27" t="s">
        <v>31278</v>
      </c>
      <c r="C4055" s="27" t="s">
        <v>24279</v>
      </c>
      <c r="D4055" s="27" t="s">
        <v>24280</v>
      </c>
      <c r="E4055" s="27" t="s">
        <v>31279</v>
      </c>
    </row>
    <row r="4056" spans="1:5" x14ac:dyDescent="0.2">
      <c r="A4056" s="27" t="s">
        <v>4210</v>
      </c>
      <c r="B4056" s="27" t="s">
        <v>31280</v>
      </c>
      <c r="C4056" s="27" t="s">
        <v>24283</v>
      </c>
      <c r="D4056" s="27" t="s">
        <v>24280</v>
      </c>
      <c r="E4056" s="27" t="s">
        <v>24371</v>
      </c>
    </row>
    <row r="4057" spans="1:5" x14ac:dyDescent="0.2">
      <c r="A4057" s="27" t="s">
        <v>4211</v>
      </c>
      <c r="B4057" s="27" t="s">
        <v>8628</v>
      </c>
      <c r="C4057" s="27" t="s">
        <v>8628</v>
      </c>
      <c r="D4057" s="27" t="s">
        <v>8628</v>
      </c>
      <c r="E4057" s="27" t="s">
        <v>8628</v>
      </c>
    </row>
    <row r="4058" spans="1:5" x14ac:dyDescent="0.2">
      <c r="A4058" s="27" t="s">
        <v>4212</v>
      </c>
      <c r="B4058" s="27" t="s">
        <v>31281</v>
      </c>
      <c r="C4058" s="27" t="s">
        <v>24279</v>
      </c>
      <c r="D4058" s="27" t="s">
        <v>24280</v>
      </c>
      <c r="E4058" s="27" t="s">
        <v>8628</v>
      </c>
    </row>
    <row r="4059" spans="1:5" x14ac:dyDescent="0.2">
      <c r="A4059" s="27" t="s">
        <v>4213</v>
      </c>
      <c r="B4059" s="27" t="s">
        <v>31282</v>
      </c>
      <c r="C4059" s="27" t="s">
        <v>24279</v>
      </c>
      <c r="D4059" s="27" t="s">
        <v>24280</v>
      </c>
      <c r="E4059" s="27" t="s">
        <v>31283</v>
      </c>
    </row>
    <row r="4060" spans="1:5" x14ac:dyDescent="0.2">
      <c r="A4060" s="27" t="s">
        <v>4214</v>
      </c>
      <c r="B4060" s="27" t="s">
        <v>31284</v>
      </c>
      <c r="C4060" s="27" t="s">
        <v>24279</v>
      </c>
      <c r="D4060" s="27" t="s">
        <v>24280</v>
      </c>
      <c r="E4060" s="27" t="s">
        <v>31285</v>
      </c>
    </row>
    <row r="4061" spans="1:5" x14ac:dyDescent="0.2">
      <c r="A4061" s="27" t="s">
        <v>4215</v>
      </c>
      <c r="B4061" s="27" t="s">
        <v>31286</v>
      </c>
      <c r="C4061" s="27" t="s">
        <v>24279</v>
      </c>
      <c r="D4061" s="27" t="s">
        <v>24280</v>
      </c>
      <c r="E4061" s="27" t="s">
        <v>24556</v>
      </c>
    </row>
    <row r="4062" spans="1:5" x14ac:dyDescent="0.2">
      <c r="A4062" s="27" t="s">
        <v>4216</v>
      </c>
      <c r="B4062" s="27" t="s">
        <v>31287</v>
      </c>
      <c r="C4062" s="27" t="s">
        <v>24279</v>
      </c>
      <c r="D4062" s="27" t="s">
        <v>24280</v>
      </c>
      <c r="E4062" s="27" t="s">
        <v>25699</v>
      </c>
    </row>
    <row r="4063" spans="1:5" x14ac:dyDescent="0.2">
      <c r="A4063" s="27" t="s">
        <v>4217</v>
      </c>
      <c r="B4063" s="27" t="s">
        <v>31288</v>
      </c>
      <c r="C4063" s="27" t="s">
        <v>24279</v>
      </c>
      <c r="D4063" s="27" t="s">
        <v>24280</v>
      </c>
      <c r="E4063" s="27" t="s">
        <v>8628</v>
      </c>
    </row>
    <row r="4064" spans="1:5" x14ac:dyDescent="0.2">
      <c r="A4064" s="27" t="s">
        <v>4218</v>
      </c>
      <c r="B4064" s="27" t="s">
        <v>31289</v>
      </c>
      <c r="C4064" s="27" t="s">
        <v>24279</v>
      </c>
      <c r="D4064" s="27" t="s">
        <v>24280</v>
      </c>
      <c r="E4064" s="27" t="s">
        <v>31290</v>
      </c>
    </row>
    <row r="4065" spans="1:5" x14ac:dyDescent="0.2">
      <c r="A4065" s="27" t="s">
        <v>4219</v>
      </c>
      <c r="B4065" s="27" t="s">
        <v>31291</v>
      </c>
      <c r="C4065" s="27" t="s">
        <v>24279</v>
      </c>
      <c r="D4065" s="27" t="s">
        <v>24280</v>
      </c>
      <c r="E4065" s="27" t="s">
        <v>31292</v>
      </c>
    </row>
    <row r="4066" spans="1:5" x14ac:dyDescent="0.2">
      <c r="A4066" s="27" t="s">
        <v>4220</v>
      </c>
      <c r="B4066" s="27" t="s">
        <v>31293</v>
      </c>
      <c r="C4066" s="27" t="s">
        <v>24279</v>
      </c>
      <c r="D4066" s="27" t="s">
        <v>24280</v>
      </c>
      <c r="E4066" s="27" t="s">
        <v>31294</v>
      </c>
    </row>
    <row r="4067" spans="1:5" x14ac:dyDescent="0.2">
      <c r="A4067" s="27" t="s">
        <v>4221</v>
      </c>
      <c r="B4067" s="27" t="s">
        <v>31295</v>
      </c>
      <c r="C4067" s="27" t="s">
        <v>24279</v>
      </c>
      <c r="D4067" s="27" t="s">
        <v>24280</v>
      </c>
      <c r="E4067" s="27" t="s">
        <v>31296</v>
      </c>
    </row>
    <row r="4068" spans="1:5" x14ac:dyDescent="0.2">
      <c r="A4068" s="27" t="s">
        <v>4222</v>
      </c>
      <c r="B4068" s="27" t="s">
        <v>31297</v>
      </c>
      <c r="C4068" s="27" t="s">
        <v>24279</v>
      </c>
      <c r="D4068" s="27" t="s">
        <v>24280</v>
      </c>
      <c r="E4068" s="27" t="s">
        <v>8628</v>
      </c>
    </row>
    <row r="4069" spans="1:5" x14ac:dyDescent="0.2">
      <c r="A4069" s="27" t="s">
        <v>4223</v>
      </c>
      <c r="B4069" s="27" t="s">
        <v>31298</v>
      </c>
      <c r="C4069" s="27" t="s">
        <v>24279</v>
      </c>
      <c r="D4069" s="27" t="s">
        <v>24280</v>
      </c>
      <c r="E4069" s="27" t="s">
        <v>29672</v>
      </c>
    </row>
    <row r="4070" spans="1:5" x14ac:dyDescent="0.2">
      <c r="A4070" s="27" t="s">
        <v>4224</v>
      </c>
      <c r="B4070" s="27" t="s">
        <v>31299</v>
      </c>
      <c r="C4070" s="27" t="s">
        <v>24279</v>
      </c>
      <c r="D4070" s="27" t="s">
        <v>24280</v>
      </c>
      <c r="E4070" s="27" t="s">
        <v>31300</v>
      </c>
    </row>
    <row r="4071" spans="1:5" x14ac:dyDescent="0.2">
      <c r="A4071" s="27" t="s">
        <v>4225</v>
      </c>
      <c r="B4071" s="27" t="s">
        <v>31301</v>
      </c>
      <c r="C4071" s="27" t="s">
        <v>24279</v>
      </c>
      <c r="D4071" s="27" t="s">
        <v>24280</v>
      </c>
      <c r="E4071" s="27" t="s">
        <v>8628</v>
      </c>
    </row>
    <row r="4072" spans="1:5" x14ac:dyDescent="0.2">
      <c r="A4072" s="27" t="s">
        <v>4226</v>
      </c>
      <c r="B4072" s="27" t="s">
        <v>31302</v>
      </c>
      <c r="C4072" s="27" t="s">
        <v>24279</v>
      </c>
      <c r="D4072" s="27" t="s">
        <v>24280</v>
      </c>
      <c r="E4072" s="27" t="s">
        <v>31303</v>
      </c>
    </row>
    <row r="4073" spans="1:5" x14ac:dyDescent="0.2">
      <c r="A4073" s="27" t="s">
        <v>4227</v>
      </c>
      <c r="B4073" s="27" t="s">
        <v>31304</v>
      </c>
      <c r="C4073" s="27" t="s">
        <v>24279</v>
      </c>
      <c r="D4073" s="27" t="s">
        <v>24280</v>
      </c>
      <c r="E4073" s="27" t="s">
        <v>8628</v>
      </c>
    </row>
    <row r="4074" spans="1:5" x14ac:dyDescent="0.2">
      <c r="A4074" s="27" t="s">
        <v>4228</v>
      </c>
      <c r="B4074" s="27" t="s">
        <v>31305</v>
      </c>
      <c r="C4074" s="27" t="s">
        <v>24279</v>
      </c>
      <c r="D4074" s="27" t="s">
        <v>24280</v>
      </c>
      <c r="E4074" s="27" t="s">
        <v>31306</v>
      </c>
    </row>
    <row r="4075" spans="1:5" x14ac:dyDescent="0.2">
      <c r="A4075" s="27" t="s">
        <v>4229</v>
      </c>
      <c r="B4075" s="27" t="s">
        <v>31307</v>
      </c>
      <c r="C4075" s="27" t="s">
        <v>24283</v>
      </c>
      <c r="D4075" s="27" t="s">
        <v>24280</v>
      </c>
      <c r="E4075" s="27" t="s">
        <v>25964</v>
      </c>
    </row>
    <row r="4076" spans="1:5" x14ac:dyDescent="0.2">
      <c r="A4076" s="27" t="s">
        <v>4230</v>
      </c>
      <c r="B4076" s="27" t="s">
        <v>31308</v>
      </c>
      <c r="C4076" s="27" t="s">
        <v>24279</v>
      </c>
      <c r="D4076" s="27" t="s">
        <v>24280</v>
      </c>
      <c r="E4076" s="27" t="s">
        <v>31309</v>
      </c>
    </row>
    <row r="4077" spans="1:5" x14ac:dyDescent="0.2">
      <c r="A4077" s="27" t="s">
        <v>4231</v>
      </c>
      <c r="B4077" s="27" t="s">
        <v>31310</v>
      </c>
      <c r="C4077" s="27" t="s">
        <v>24279</v>
      </c>
      <c r="D4077" s="27" t="s">
        <v>24280</v>
      </c>
      <c r="E4077" s="27" t="s">
        <v>31311</v>
      </c>
    </row>
    <row r="4078" spans="1:5" x14ac:dyDescent="0.2">
      <c r="A4078" s="27" t="s">
        <v>4232</v>
      </c>
      <c r="B4078" s="27" t="s">
        <v>31312</v>
      </c>
      <c r="C4078" s="27" t="s">
        <v>24279</v>
      </c>
      <c r="D4078" s="27" t="s">
        <v>24280</v>
      </c>
      <c r="E4078" s="27" t="s">
        <v>31313</v>
      </c>
    </row>
    <row r="4079" spans="1:5" x14ac:dyDescent="0.2">
      <c r="A4079" s="27" t="s">
        <v>4233</v>
      </c>
      <c r="B4079" s="27" t="s">
        <v>31314</v>
      </c>
      <c r="C4079" s="27" t="s">
        <v>24279</v>
      </c>
      <c r="D4079" s="27" t="s">
        <v>24280</v>
      </c>
      <c r="E4079" s="27" t="s">
        <v>31315</v>
      </c>
    </row>
    <row r="4080" spans="1:5" x14ac:dyDescent="0.2">
      <c r="A4080" s="27" t="s">
        <v>4234</v>
      </c>
      <c r="B4080" s="27" t="s">
        <v>31316</v>
      </c>
      <c r="C4080" s="27" t="s">
        <v>24279</v>
      </c>
      <c r="D4080" s="27" t="s">
        <v>24280</v>
      </c>
      <c r="E4080" s="27" t="s">
        <v>8628</v>
      </c>
    </row>
    <row r="4081" spans="1:5" x14ac:dyDescent="0.2">
      <c r="A4081" s="27" t="s">
        <v>4235</v>
      </c>
      <c r="B4081" s="27" t="s">
        <v>31317</v>
      </c>
      <c r="C4081" s="27" t="s">
        <v>24279</v>
      </c>
      <c r="D4081" s="27" t="s">
        <v>24280</v>
      </c>
      <c r="E4081" s="27" t="s">
        <v>25061</v>
      </c>
    </row>
    <row r="4082" spans="1:5" x14ac:dyDescent="0.2">
      <c r="A4082" s="27" t="s">
        <v>4236</v>
      </c>
      <c r="B4082" s="27" t="s">
        <v>31318</v>
      </c>
      <c r="C4082" s="27" t="s">
        <v>24279</v>
      </c>
      <c r="D4082" s="27" t="s">
        <v>24280</v>
      </c>
      <c r="E4082" s="27" t="s">
        <v>31319</v>
      </c>
    </row>
    <row r="4083" spans="1:5" x14ac:dyDescent="0.2">
      <c r="A4083" s="27" t="s">
        <v>4237</v>
      </c>
      <c r="B4083" s="27" t="s">
        <v>31320</v>
      </c>
      <c r="C4083" s="27" t="s">
        <v>24279</v>
      </c>
      <c r="D4083" s="27" t="s">
        <v>24280</v>
      </c>
      <c r="E4083" s="27" t="s">
        <v>24324</v>
      </c>
    </row>
    <row r="4084" spans="1:5" x14ac:dyDescent="0.2">
      <c r="A4084" s="27" t="s">
        <v>4238</v>
      </c>
      <c r="B4084" s="27" t="s">
        <v>31321</v>
      </c>
      <c r="C4084" s="27" t="s">
        <v>24279</v>
      </c>
      <c r="D4084" s="27" t="s">
        <v>24280</v>
      </c>
      <c r="E4084" s="27" t="s">
        <v>31322</v>
      </c>
    </row>
    <row r="4085" spans="1:5" x14ac:dyDescent="0.2">
      <c r="A4085" s="27" t="s">
        <v>4239</v>
      </c>
      <c r="B4085" s="27" t="s">
        <v>31323</v>
      </c>
      <c r="C4085" s="27" t="s">
        <v>24279</v>
      </c>
      <c r="D4085" s="27" t="s">
        <v>24280</v>
      </c>
      <c r="E4085" s="27" t="s">
        <v>31324</v>
      </c>
    </row>
    <row r="4086" spans="1:5" x14ac:dyDescent="0.2">
      <c r="A4086" s="27" t="s">
        <v>4240</v>
      </c>
      <c r="B4086" s="27" t="s">
        <v>31325</v>
      </c>
      <c r="C4086" s="27" t="s">
        <v>24279</v>
      </c>
      <c r="D4086" s="27" t="s">
        <v>24280</v>
      </c>
      <c r="E4086" s="27" t="s">
        <v>31326</v>
      </c>
    </row>
    <row r="4087" spans="1:5" x14ac:dyDescent="0.2">
      <c r="A4087" s="27" t="s">
        <v>4241</v>
      </c>
      <c r="B4087" s="27" t="s">
        <v>31327</v>
      </c>
      <c r="C4087" s="27" t="s">
        <v>24279</v>
      </c>
      <c r="D4087" s="27" t="s">
        <v>24280</v>
      </c>
      <c r="E4087" s="27" t="s">
        <v>31328</v>
      </c>
    </row>
    <row r="4088" spans="1:5" x14ac:dyDescent="0.2">
      <c r="A4088" s="27" t="s">
        <v>4242</v>
      </c>
      <c r="B4088" s="27" t="s">
        <v>31329</v>
      </c>
      <c r="C4088" s="27" t="s">
        <v>24279</v>
      </c>
      <c r="D4088" s="27" t="s">
        <v>24280</v>
      </c>
      <c r="E4088" s="27" t="s">
        <v>31330</v>
      </c>
    </row>
    <row r="4089" spans="1:5" x14ac:dyDescent="0.2">
      <c r="A4089" s="27" t="s">
        <v>4243</v>
      </c>
      <c r="B4089" s="27" t="s">
        <v>31331</v>
      </c>
      <c r="C4089" s="27" t="s">
        <v>24279</v>
      </c>
      <c r="D4089" s="27" t="s">
        <v>24280</v>
      </c>
      <c r="E4089" s="27" t="s">
        <v>31332</v>
      </c>
    </row>
    <row r="4090" spans="1:5" x14ac:dyDescent="0.2">
      <c r="A4090" s="27" t="s">
        <v>4244</v>
      </c>
      <c r="B4090" s="27" t="s">
        <v>31333</v>
      </c>
      <c r="C4090" s="27" t="s">
        <v>24279</v>
      </c>
      <c r="D4090" s="27" t="s">
        <v>24280</v>
      </c>
      <c r="E4090" s="27" t="s">
        <v>31334</v>
      </c>
    </row>
    <row r="4091" spans="1:5" x14ac:dyDescent="0.2">
      <c r="A4091" s="27" t="s">
        <v>4245</v>
      </c>
      <c r="B4091" s="27" t="s">
        <v>31335</v>
      </c>
      <c r="C4091" s="27" t="s">
        <v>24279</v>
      </c>
      <c r="D4091" s="27" t="s">
        <v>24280</v>
      </c>
      <c r="E4091" s="27" t="s">
        <v>31336</v>
      </c>
    </row>
    <row r="4092" spans="1:5" x14ac:dyDescent="0.2">
      <c r="A4092" s="27" t="s">
        <v>4246</v>
      </c>
      <c r="B4092" s="27" t="s">
        <v>31337</v>
      </c>
      <c r="C4092" s="27" t="s">
        <v>24283</v>
      </c>
      <c r="D4092" s="27" t="s">
        <v>24280</v>
      </c>
      <c r="E4092" s="27" t="s">
        <v>8628</v>
      </c>
    </row>
    <row r="4093" spans="1:5" x14ac:dyDescent="0.2">
      <c r="A4093" s="27" t="s">
        <v>4247</v>
      </c>
      <c r="B4093" s="27" t="s">
        <v>31338</v>
      </c>
      <c r="C4093" s="27" t="s">
        <v>24283</v>
      </c>
      <c r="D4093" s="27" t="s">
        <v>24280</v>
      </c>
      <c r="E4093" s="27" t="s">
        <v>31339</v>
      </c>
    </row>
    <row r="4094" spans="1:5" x14ac:dyDescent="0.2">
      <c r="A4094" s="27" t="s">
        <v>4248</v>
      </c>
      <c r="B4094" s="27" t="s">
        <v>31340</v>
      </c>
      <c r="C4094" s="27" t="s">
        <v>24279</v>
      </c>
      <c r="D4094" s="27" t="s">
        <v>24280</v>
      </c>
      <c r="E4094" s="27" t="s">
        <v>31341</v>
      </c>
    </row>
    <row r="4095" spans="1:5" x14ac:dyDescent="0.2">
      <c r="A4095" s="27" t="s">
        <v>4249</v>
      </c>
      <c r="B4095" s="27" t="s">
        <v>31342</v>
      </c>
      <c r="C4095" s="27" t="s">
        <v>24279</v>
      </c>
      <c r="D4095" s="27" t="s">
        <v>24280</v>
      </c>
      <c r="E4095" s="27" t="s">
        <v>31343</v>
      </c>
    </row>
    <row r="4096" spans="1:5" x14ac:dyDescent="0.2">
      <c r="A4096" s="27" t="s">
        <v>4250</v>
      </c>
      <c r="B4096" s="27" t="s">
        <v>31344</v>
      </c>
      <c r="C4096" s="27" t="s">
        <v>24283</v>
      </c>
      <c r="D4096" s="27" t="s">
        <v>24280</v>
      </c>
      <c r="E4096" s="27" t="s">
        <v>31345</v>
      </c>
    </row>
    <row r="4097" spans="1:5" x14ac:dyDescent="0.2">
      <c r="A4097" s="27" t="s">
        <v>360</v>
      </c>
      <c r="B4097" s="27" t="s">
        <v>31346</v>
      </c>
      <c r="C4097" s="27" t="s">
        <v>24279</v>
      </c>
      <c r="D4097" s="27" t="s">
        <v>24280</v>
      </c>
      <c r="E4097" s="27" t="s">
        <v>8628</v>
      </c>
    </row>
    <row r="4098" spans="1:5" x14ac:dyDescent="0.2">
      <c r="A4098" s="27" t="s">
        <v>4251</v>
      </c>
      <c r="B4098" s="27" t="s">
        <v>31347</v>
      </c>
      <c r="C4098" s="27" t="s">
        <v>24279</v>
      </c>
      <c r="D4098" s="27" t="s">
        <v>24280</v>
      </c>
      <c r="E4098" s="27" t="s">
        <v>31348</v>
      </c>
    </row>
    <row r="4099" spans="1:5" x14ac:dyDescent="0.2">
      <c r="A4099" s="27" t="s">
        <v>4252</v>
      </c>
      <c r="B4099" s="27" t="s">
        <v>31349</v>
      </c>
      <c r="C4099" s="27" t="s">
        <v>24283</v>
      </c>
      <c r="D4099" s="27" t="s">
        <v>24280</v>
      </c>
      <c r="E4099" s="27" t="s">
        <v>31350</v>
      </c>
    </row>
    <row r="4100" spans="1:5" x14ac:dyDescent="0.2">
      <c r="A4100" s="27" t="s">
        <v>7973</v>
      </c>
      <c r="B4100" s="27" t="s">
        <v>8628</v>
      </c>
      <c r="C4100" s="27" t="s">
        <v>8628</v>
      </c>
      <c r="D4100" s="27" t="s">
        <v>8628</v>
      </c>
      <c r="E4100" s="27" t="s">
        <v>8628</v>
      </c>
    </row>
    <row r="4101" spans="1:5" x14ac:dyDescent="0.2">
      <c r="A4101" s="27" t="s">
        <v>4253</v>
      </c>
      <c r="B4101" s="27" t="s">
        <v>31351</v>
      </c>
      <c r="C4101" s="27" t="s">
        <v>24279</v>
      </c>
      <c r="D4101" s="27" t="s">
        <v>24280</v>
      </c>
      <c r="E4101" s="27" t="s">
        <v>8628</v>
      </c>
    </row>
    <row r="4102" spans="1:5" x14ac:dyDescent="0.2">
      <c r="A4102" s="27" t="s">
        <v>4254</v>
      </c>
      <c r="B4102" s="27" t="s">
        <v>31352</v>
      </c>
      <c r="C4102" s="27" t="s">
        <v>24283</v>
      </c>
      <c r="D4102" s="27" t="s">
        <v>24280</v>
      </c>
      <c r="E4102" s="27" t="s">
        <v>8628</v>
      </c>
    </row>
    <row r="4103" spans="1:5" x14ac:dyDescent="0.2">
      <c r="A4103" s="27" t="s">
        <v>4255</v>
      </c>
      <c r="B4103" s="27" t="s">
        <v>31353</v>
      </c>
      <c r="C4103" s="27" t="s">
        <v>24279</v>
      </c>
      <c r="D4103" s="27" t="s">
        <v>24280</v>
      </c>
      <c r="E4103" s="27" t="s">
        <v>28439</v>
      </c>
    </row>
    <row r="4104" spans="1:5" x14ac:dyDescent="0.2">
      <c r="A4104" s="27" t="s">
        <v>4256</v>
      </c>
      <c r="B4104" s="27" t="s">
        <v>31354</v>
      </c>
      <c r="C4104" s="27" t="s">
        <v>24279</v>
      </c>
      <c r="D4104" s="27" t="s">
        <v>24280</v>
      </c>
      <c r="E4104" s="27" t="s">
        <v>8628</v>
      </c>
    </row>
    <row r="4105" spans="1:5" x14ac:dyDescent="0.2">
      <c r="A4105" s="27" t="s">
        <v>4257</v>
      </c>
      <c r="B4105" s="27" t="s">
        <v>31355</v>
      </c>
      <c r="C4105" s="27" t="s">
        <v>24279</v>
      </c>
      <c r="D4105" s="27" t="s">
        <v>24280</v>
      </c>
      <c r="E4105" s="27" t="s">
        <v>8628</v>
      </c>
    </row>
    <row r="4106" spans="1:5" x14ac:dyDescent="0.2">
      <c r="A4106" s="27" t="s">
        <v>4258</v>
      </c>
      <c r="B4106" s="27" t="s">
        <v>31356</v>
      </c>
      <c r="C4106" s="27" t="s">
        <v>24279</v>
      </c>
      <c r="D4106" s="27" t="s">
        <v>24280</v>
      </c>
      <c r="E4106" s="27" t="s">
        <v>31357</v>
      </c>
    </row>
    <row r="4107" spans="1:5" x14ac:dyDescent="0.2">
      <c r="A4107" s="27" t="s">
        <v>4259</v>
      </c>
      <c r="B4107" s="27" t="s">
        <v>31358</v>
      </c>
      <c r="C4107" s="27" t="s">
        <v>24283</v>
      </c>
      <c r="D4107" s="27" t="s">
        <v>24280</v>
      </c>
      <c r="E4107" s="27" t="s">
        <v>31359</v>
      </c>
    </row>
    <row r="4108" spans="1:5" x14ac:dyDescent="0.2">
      <c r="A4108" s="27" t="s">
        <v>4260</v>
      </c>
      <c r="B4108" s="27" t="s">
        <v>31360</v>
      </c>
      <c r="C4108" s="27" t="s">
        <v>24279</v>
      </c>
      <c r="D4108" s="27" t="s">
        <v>24280</v>
      </c>
      <c r="E4108" s="27" t="s">
        <v>25728</v>
      </c>
    </row>
    <row r="4109" spans="1:5" x14ac:dyDescent="0.2">
      <c r="A4109" s="27" t="s">
        <v>4261</v>
      </c>
      <c r="B4109" s="27" t="s">
        <v>31361</v>
      </c>
      <c r="C4109" s="27" t="s">
        <v>24279</v>
      </c>
      <c r="D4109" s="27" t="s">
        <v>24280</v>
      </c>
      <c r="E4109" s="27" t="s">
        <v>31362</v>
      </c>
    </row>
    <row r="4110" spans="1:5" x14ac:dyDescent="0.2">
      <c r="A4110" s="27" t="s">
        <v>4262</v>
      </c>
      <c r="B4110" s="27" t="s">
        <v>31363</v>
      </c>
      <c r="C4110" s="27" t="s">
        <v>24283</v>
      </c>
      <c r="D4110" s="27" t="s">
        <v>24280</v>
      </c>
      <c r="E4110" s="27" t="s">
        <v>8628</v>
      </c>
    </row>
    <row r="4111" spans="1:5" x14ac:dyDescent="0.2">
      <c r="A4111" s="27" t="s">
        <v>4263</v>
      </c>
      <c r="B4111" s="27" t="s">
        <v>31364</v>
      </c>
      <c r="C4111" s="27" t="s">
        <v>24279</v>
      </c>
      <c r="D4111" s="27" t="s">
        <v>24280</v>
      </c>
      <c r="E4111" s="27" t="s">
        <v>31365</v>
      </c>
    </row>
    <row r="4112" spans="1:5" x14ac:dyDescent="0.2">
      <c r="A4112" s="27" t="s">
        <v>4264</v>
      </c>
      <c r="B4112" s="27" t="s">
        <v>31366</v>
      </c>
      <c r="C4112" s="27" t="s">
        <v>24283</v>
      </c>
      <c r="D4112" s="27" t="s">
        <v>24280</v>
      </c>
      <c r="E4112" s="27" t="s">
        <v>31367</v>
      </c>
    </row>
    <row r="4113" spans="1:5" x14ac:dyDescent="0.2">
      <c r="A4113" s="27" t="s">
        <v>4265</v>
      </c>
      <c r="B4113" s="27" t="s">
        <v>31368</v>
      </c>
      <c r="C4113" s="27" t="s">
        <v>24279</v>
      </c>
      <c r="D4113" s="27" t="s">
        <v>24280</v>
      </c>
      <c r="E4113" s="27" t="s">
        <v>8628</v>
      </c>
    </row>
    <row r="4114" spans="1:5" x14ac:dyDescent="0.2">
      <c r="A4114" s="27" t="s">
        <v>4266</v>
      </c>
      <c r="B4114" s="27" t="s">
        <v>31369</v>
      </c>
      <c r="C4114" s="27" t="s">
        <v>24279</v>
      </c>
      <c r="D4114" s="27" t="s">
        <v>24280</v>
      </c>
      <c r="E4114" s="27" t="s">
        <v>31370</v>
      </c>
    </row>
    <row r="4115" spans="1:5" x14ac:dyDescent="0.2">
      <c r="A4115" s="27" t="s">
        <v>4267</v>
      </c>
      <c r="B4115" s="27" t="s">
        <v>31371</v>
      </c>
      <c r="C4115" s="27" t="s">
        <v>24279</v>
      </c>
      <c r="D4115" s="27" t="s">
        <v>24280</v>
      </c>
      <c r="E4115" s="27" t="s">
        <v>31372</v>
      </c>
    </row>
    <row r="4116" spans="1:5" x14ac:dyDescent="0.2">
      <c r="A4116" s="27" t="s">
        <v>361</v>
      </c>
      <c r="B4116" s="27" t="s">
        <v>31373</v>
      </c>
      <c r="C4116" s="27" t="s">
        <v>24279</v>
      </c>
      <c r="D4116" s="27" t="s">
        <v>24280</v>
      </c>
      <c r="E4116" s="27" t="s">
        <v>31374</v>
      </c>
    </row>
    <row r="4117" spans="1:5" x14ac:dyDescent="0.2">
      <c r="A4117" s="27" t="s">
        <v>4268</v>
      </c>
      <c r="B4117" s="27" t="s">
        <v>31375</v>
      </c>
      <c r="C4117" s="27" t="s">
        <v>24279</v>
      </c>
      <c r="D4117" s="27" t="s">
        <v>24280</v>
      </c>
      <c r="E4117" s="27" t="s">
        <v>31376</v>
      </c>
    </row>
    <row r="4118" spans="1:5" x14ac:dyDescent="0.2">
      <c r="A4118" s="27" t="s">
        <v>4269</v>
      </c>
      <c r="B4118" s="27" t="s">
        <v>31377</v>
      </c>
      <c r="C4118" s="27" t="s">
        <v>24279</v>
      </c>
      <c r="D4118" s="27" t="s">
        <v>24280</v>
      </c>
      <c r="E4118" s="27" t="s">
        <v>31378</v>
      </c>
    </row>
    <row r="4119" spans="1:5" x14ac:dyDescent="0.2">
      <c r="A4119" s="27" t="s">
        <v>4270</v>
      </c>
      <c r="B4119" s="27" t="s">
        <v>31379</v>
      </c>
      <c r="C4119" s="27" t="s">
        <v>24279</v>
      </c>
      <c r="D4119" s="27" t="s">
        <v>24280</v>
      </c>
      <c r="E4119" s="27" t="s">
        <v>30938</v>
      </c>
    </row>
    <row r="4120" spans="1:5" x14ac:dyDescent="0.2">
      <c r="A4120" s="27" t="s">
        <v>4271</v>
      </c>
      <c r="B4120" s="27" t="s">
        <v>31380</v>
      </c>
      <c r="C4120" s="27" t="s">
        <v>24279</v>
      </c>
      <c r="D4120" s="27" t="s">
        <v>24280</v>
      </c>
      <c r="E4120" s="27" t="s">
        <v>31381</v>
      </c>
    </row>
    <row r="4121" spans="1:5" x14ac:dyDescent="0.2">
      <c r="A4121" s="27" t="s">
        <v>4272</v>
      </c>
      <c r="B4121" s="27" t="s">
        <v>31382</v>
      </c>
      <c r="C4121" s="27" t="s">
        <v>24279</v>
      </c>
      <c r="D4121" s="27" t="s">
        <v>24280</v>
      </c>
      <c r="E4121" s="27" t="s">
        <v>31383</v>
      </c>
    </row>
    <row r="4122" spans="1:5" x14ac:dyDescent="0.2">
      <c r="A4122" s="27" t="s">
        <v>4273</v>
      </c>
      <c r="B4122" s="27" t="s">
        <v>31384</v>
      </c>
      <c r="C4122" s="27" t="s">
        <v>24279</v>
      </c>
      <c r="D4122" s="27" t="s">
        <v>24280</v>
      </c>
      <c r="E4122" s="27" t="s">
        <v>31385</v>
      </c>
    </row>
    <row r="4123" spans="1:5" x14ac:dyDescent="0.2">
      <c r="A4123" s="27" t="s">
        <v>4274</v>
      </c>
      <c r="B4123" s="27" t="s">
        <v>31386</v>
      </c>
      <c r="C4123" s="27" t="s">
        <v>24283</v>
      </c>
      <c r="D4123" s="27" t="s">
        <v>24280</v>
      </c>
      <c r="E4123" s="27" t="s">
        <v>31387</v>
      </c>
    </row>
    <row r="4124" spans="1:5" x14ac:dyDescent="0.2">
      <c r="A4124" s="27" t="s">
        <v>4275</v>
      </c>
      <c r="B4124" s="27" t="s">
        <v>31388</v>
      </c>
      <c r="C4124" s="27" t="s">
        <v>24283</v>
      </c>
      <c r="D4124" s="27" t="s">
        <v>24280</v>
      </c>
      <c r="E4124" s="27" t="s">
        <v>31061</v>
      </c>
    </row>
    <row r="4125" spans="1:5" x14ac:dyDescent="0.2">
      <c r="A4125" s="27" t="s">
        <v>4276</v>
      </c>
      <c r="B4125" s="27" t="s">
        <v>31389</v>
      </c>
      <c r="C4125" s="27" t="s">
        <v>24279</v>
      </c>
      <c r="D4125" s="27" t="s">
        <v>24280</v>
      </c>
      <c r="E4125" s="27" t="s">
        <v>31390</v>
      </c>
    </row>
    <row r="4126" spans="1:5" x14ac:dyDescent="0.2">
      <c r="A4126" s="27" t="s">
        <v>4277</v>
      </c>
      <c r="B4126" s="27" t="s">
        <v>31391</v>
      </c>
      <c r="C4126" s="27" t="s">
        <v>24279</v>
      </c>
      <c r="D4126" s="27" t="s">
        <v>24280</v>
      </c>
      <c r="E4126" s="27" t="s">
        <v>31392</v>
      </c>
    </row>
    <row r="4127" spans="1:5" x14ac:dyDescent="0.2">
      <c r="A4127" s="27" t="s">
        <v>4278</v>
      </c>
      <c r="B4127" s="27" t="s">
        <v>31393</v>
      </c>
      <c r="C4127" s="27" t="s">
        <v>24279</v>
      </c>
      <c r="D4127" s="27" t="s">
        <v>24280</v>
      </c>
      <c r="E4127" s="27" t="s">
        <v>31394</v>
      </c>
    </row>
    <row r="4128" spans="1:5" x14ac:dyDescent="0.2">
      <c r="A4128" s="27" t="s">
        <v>4279</v>
      </c>
      <c r="B4128" s="27" t="s">
        <v>31395</v>
      </c>
      <c r="C4128" s="27" t="s">
        <v>24279</v>
      </c>
      <c r="D4128" s="27" t="s">
        <v>24280</v>
      </c>
      <c r="E4128" s="27" t="s">
        <v>31396</v>
      </c>
    </row>
    <row r="4129" spans="1:5" x14ac:dyDescent="0.2">
      <c r="A4129" s="27" t="s">
        <v>4280</v>
      </c>
      <c r="B4129" s="27" t="s">
        <v>31397</v>
      </c>
      <c r="C4129" s="27" t="s">
        <v>24279</v>
      </c>
      <c r="D4129" s="27" t="s">
        <v>24280</v>
      </c>
      <c r="E4129" s="27" t="s">
        <v>29526</v>
      </c>
    </row>
    <row r="4130" spans="1:5" x14ac:dyDescent="0.2">
      <c r="A4130" s="27" t="s">
        <v>4281</v>
      </c>
      <c r="B4130" s="27" t="s">
        <v>31398</v>
      </c>
      <c r="C4130" s="27" t="s">
        <v>24279</v>
      </c>
      <c r="D4130" s="27" t="s">
        <v>24280</v>
      </c>
      <c r="E4130" s="27" t="s">
        <v>8628</v>
      </c>
    </row>
    <row r="4131" spans="1:5" x14ac:dyDescent="0.2">
      <c r="A4131" s="27" t="s">
        <v>4282</v>
      </c>
      <c r="B4131" s="27" t="s">
        <v>31399</v>
      </c>
      <c r="C4131" s="27" t="s">
        <v>24279</v>
      </c>
      <c r="D4131" s="27" t="s">
        <v>24280</v>
      </c>
      <c r="E4131" s="27" t="s">
        <v>31400</v>
      </c>
    </row>
    <row r="4132" spans="1:5" x14ac:dyDescent="0.2">
      <c r="A4132" s="27" t="s">
        <v>4283</v>
      </c>
      <c r="B4132" s="27" t="s">
        <v>31401</v>
      </c>
      <c r="C4132" s="27" t="s">
        <v>24279</v>
      </c>
      <c r="D4132" s="27" t="s">
        <v>24280</v>
      </c>
      <c r="E4132" s="27" t="s">
        <v>8628</v>
      </c>
    </row>
    <row r="4133" spans="1:5" x14ac:dyDescent="0.2">
      <c r="A4133" s="27" t="s">
        <v>4284</v>
      </c>
      <c r="B4133" s="27" t="s">
        <v>31402</v>
      </c>
      <c r="C4133" s="27" t="s">
        <v>24279</v>
      </c>
      <c r="D4133" s="27" t="s">
        <v>24280</v>
      </c>
      <c r="E4133" s="27" t="s">
        <v>8628</v>
      </c>
    </row>
    <row r="4134" spans="1:5" x14ac:dyDescent="0.2">
      <c r="A4134" s="27" t="s">
        <v>4285</v>
      </c>
      <c r="B4134" s="27" t="s">
        <v>31403</v>
      </c>
      <c r="C4134" s="27" t="s">
        <v>24279</v>
      </c>
      <c r="D4134" s="27" t="s">
        <v>24280</v>
      </c>
      <c r="E4134" s="27" t="s">
        <v>31404</v>
      </c>
    </row>
    <row r="4135" spans="1:5" x14ac:dyDescent="0.2">
      <c r="A4135" s="27" t="s">
        <v>4286</v>
      </c>
      <c r="B4135" s="27" t="s">
        <v>31405</v>
      </c>
      <c r="C4135" s="27" t="s">
        <v>24279</v>
      </c>
      <c r="D4135" s="27" t="s">
        <v>24280</v>
      </c>
      <c r="E4135" s="27" t="s">
        <v>31406</v>
      </c>
    </row>
    <row r="4136" spans="1:5" x14ac:dyDescent="0.2">
      <c r="A4136" s="27" t="s">
        <v>4287</v>
      </c>
      <c r="B4136" s="27" t="s">
        <v>31407</v>
      </c>
      <c r="C4136" s="27" t="s">
        <v>24279</v>
      </c>
      <c r="D4136" s="27" t="s">
        <v>24280</v>
      </c>
      <c r="E4136" s="27" t="s">
        <v>31408</v>
      </c>
    </row>
    <row r="4137" spans="1:5" x14ac:dyDescent="0.2">
      <c r="A4137" s="27" t="s">
        <v>4288</v>
      </c>
      <c r="B4137" s="27" t="s">
        <v>31409</v>
      </c>
      <c r="C4137" s="27" t="s">
        <v>24279</v>
      </c>
      <c r="D4137" s="27" t="s">
        <v>24280</v>
      </c>
      <c r="E4137" s="27" t="s">
        <v>31410</v>
      </c>
    </row>
    <row r="4138" spans="1:5" x14ac:dyDescent="0.2">
      <c r="A4138" s="27" t="s">
        <v>4289</v>
      </c>
      <c r="B4138" s="27" t="s">
        <v>31411</v>
      </c>
      <c r="C4138" s="27" t="s">
        <v>24279</v>
      </c>
      <c r="D4138" s="27" t="s">
        <v>24280</v>
      </c>
      <c r="E4138" s="27" t="s">
        <v>28738</v>
      </c>
    </row>
    <row r="4139" spans="1:5" x14ac:dyDescent="0.2">
      <c r="A4139" s="27" t="s">
        <v>4290</v>
      </c>
      <c r="B4139" s="27" t="s">
        <v>31412</v>
      </c>
      <c r="C4139" s="27" t="s">
        <v>24279</v>
      </c>
      <c r="D4139" s="27" t="s">
        <v>24280</v>
      </c>
      <c r="E4139" s="27" t="s">
        <v>31413</v>
      </c>
    </row>
    <row r="4140" spans="1:5" x14ac:dyDescent="0.2">
      <c r="A4140" s="27" t="s">
        <v>4291</v>
      </c>
      <c r="B4140" s="27" t="s">
        <v>31414</v>
      </c>
      <c r="C4140" s="27" t="s">
        <v>24283</v>
      </c>
      <c r="D4140" s="27" t="s">
        <v>24280</v>
      </c>
      <c r="E4140" s="27" t="s">
        <v>31415</v>
      </c>
    </row>
    <row r="4141" spans="1:5" x14ac:dyDescent="0.2">
      <c r="A4141" s="27" t="s">
        <v>4292</v>
      </c>
      <c r="B4141" s="27" t="s">
        <v>31416</v>
      </c>
      <c r="C4141" s="27" t="s">
        <v>24279</v>
      </c>
      <c r="D4141" s="27" t="s">
        <v>24280</v>
      </c>
      <c r="E4141" s="27" t="s">
        <v>31417</v>
      </c>
    </row>
    <row r="4142" spans="1:5" x14ac:dyDescent="0.2">
      <c r="A4142" s="27" t="s">
        <v>4293</v>
      </c>
      <c r="B4142" s="27" t="s">
        <v>31418</v>
      </c>
      <c r="C4142" s="27" t="s">
        <v>24279</v>
      </c>
      <c r="D4142" s="27" t="s">
        <v>24280</v>
      </c>
      <c r="E4142" s="27" t="s">
        <v>31419</v>
      </c>
    </row>
    <row r="4143" spans="1:5" x14ac:dyDescent="0.2">
      <c r="A4143" s="27" t="s">
        <v>4294</v>
      </c>
      <c r="B4143" s="27" t="s">
        <v>31420</v>
      </c>
      <c r="C4143" s="27" t="s">
        <v>24279</v>
      </c>
      <c r="D4143" s="27" t="s">
        <v>24280</v>
      </c>
      <c r="E4143" s="27" t="s">
        <v>31421</v>
      </c>
    </row>
    <row r="4144" spans="1:5" x14ac:dyDescent="0.2">
      <c r="A4144" s="27" t="s">
        <v>4295</v>
      </c>
      <c r="B4144" s="27" t="s">
        <v>31422</v>
      </c>
      <c r="C4144" s="27" t="s">
        <v>24283</v>
      </c>
      <c r="D4144" s="27" t="s">
        <v>24280</v>
      </c>
      <c r="E4144" s="27" t="s">
        <v>8628</v>
      </c>
    </row>
    <row r="4145" spans="1:5" x14ac:dyDescent="0.2">
      <c r="A4145" s="27" t="s">
        <v>4296</v>
      </c>
      <c r="B4145" s="27" t="s">
        <v>31423</v>
      </c>
      <c r="C4145" s="27" t="s">
        <v>24283</v>
      </c>
      <c r="D4145" s="27" t="s">
        <v>24280</v>
      </c>
      <c r="E4145" s="27" t="s">
        <v>31424</v>
      </c>
    </row>
    <row r="4146" spans="1:5" x14ac:dyDescent="0.2">
      <c r="A4146" s="27" t="s">
        <v>282</v>
      </c>
      <c r="B4146" s="27" t="s">
        <v>31425</v>
      </c>
      <c r="C4146" s="27" t="s">
        <v>24279</v>
      </c>
      <c r="D4146" s="27" t="s">
        <v>24280</v>
      </c>
      <c r="E4146" s="27" t="s">
        <v>31426</v>
      </c>
    </row>
    <row r="4147" spans="1:5" x14ac:dyDescent="0.2">
      <c r="A4147" s="27" t="s">
        <v>4297</v>
      </c>
      <c r="B4147" s="27" t="s">
        <v>31427</v>
      </c>
      <c r="C4147" s="27" t="s">
        <v>24283</v>
      </c>
      <c r="D4147" s="27" t="s">
        <v>24280</v>
      </c>
      <c r="E4147" s="27" t="s">
        <v>24788</v>
      </c>
    </row>
    <row r="4148" spans="1:5" x14ac:dyDescent="0.2">
      <c r="A4148" s="27" t="s">
        <v>4298</v>
      </c>
      <c r="B4148" s="27" t="s">
        <v>31428</v>
      </c>
      <c r="C4148" s="27" t="s">
        <v>24279</v>
      </c>
      <c r="D4148" s="27" t="s">
        <v>24280</v>
      </c>
      <c r="E4148" s="27" t="s">
        <v>31429</v>
      </c>
    </row>
    <row r="4149" spans="1:5" x14ac:dyDescent="0.2">
      <c r="A4149" s="27" t="s">
        <v>4299</v>
      </c>
      <c r="B4149" s="27" t="s">
        <v>31430</v>
      </c>
      <c r="C4149" s="27" t="s">
        <v>24279</v>
      </c>
      <c r="D4149" s="27" t="s">
        <v>24280</v>
      </c>
      <c r="E4149" s="27" t="s">
        <v>31431</v>
      </c>
    </row>
    <row r="4150" spans="1:5" x14ac:dyDescent="0.2">
      <c r="A4150" s="27" t="s">
        <v>82</v>
      </c>
      <c r="B4150" s="27" t="s">
        <v>31432</v>
      </c>
      <c r="C4150" s="27" t="s">
        <v>24279</v>
      </c>
      <c r="D4150" s="27" t="s">
        <v>24280</v>
      </c>
      <c r="E4150" s="27" t="s">
        <v>31433</v>
      </c>
    </row>
    <row r="4151" spans="1:5" x14ac:dyDescent="0.2">
      <c r="A4151" s="27" t="s">
        <v>4300</v>
      </c>
      <c r="B4151" s="27" t="s">
        <v>31434</v>
      </c>
      <c r="C4151" s="27" t="s">
        <v>24279</v>
      </c>
      <c r="D4151" s="27" t="s">
        <v>24280</v>
      </c>
      <c r="E4151" s="27" t="s">
        <v>8628</v>
      </c>
    </row>
    <row r="4152" spans="1:5" x14ac:dyDescent="0.2">
      <c r="A4152" s="27" t="s">
        <v>4301</v>
      </c>
      <c r="B4152" s="27" t="s">
        <v>31435</v>
      </c>
      <c r="C4152" s="27" t="s">
        <v>24283</v>
      </c>
      <c r="D4152" s="27" t="s">
        <v>24280</v>
      </c>
      <c r="E4152" s="27" t="s">
        <v>31436</v>
      </c>
    </row>
    <row r="4153" spans="1:5" x14ac:dyDescent="0.2">
      <c r="A4153" s="27" t="s">
        <v>4302</v>
      </c>
      <c r="B4153" s="27" t="s">
        <v>31437</v>
      </c>
      <c r="C4153" s="27" t="s">
        <v>24279</v>
      </c>
      <c r="D4153" s="27" t="s">
        <v>24280</v>
      </c>
      <c r="E4153" s="27" t="s">
        <v>31438</v>
      </c>
    </row>
    <row r="4154" spans="1:5" x14ac:dyDescent="0.2">
      <c r="A4154" s="27" t="s">
        <v>4303</v>
      </c>
      <c r="B4154" s="27" t="s">
        <v>31439</v>
      </c>
      <c r="C4154" s="27" t="s">
        <v>24283</v>
      </c>
      <c r="D4154" s="27" t="s">
        <v>24280</v>
      </c>
      <c r="E4154" s="27" t="s">
        <v>31440</v>
      </c>
    </row>
    <row r="4155" spans="1:5" x14ac:dyDescent="0.2">
      <c r="A4155" s="27" t="s">
        <v>4304</v>
      </c>
      <c r="B4155" s="27" t="s">
        <v>31441</v>
      </c>
      <c r="C4155" s="27" t="s">
        <v>24279</v>
      </c>
      <c r="D4155" s="27" t="s">
        <v>24280</v>
      </c>
      <c r="E4155" s="27" t="s">
        <v>31442</v>
      </c>
    </row>
    <row r="4156" spans="1:5" x14ac:dyDescent="0.2">
      <c r="A4156" s="27" t="s">
        <v>4305</v>
      </c>
      <c r="B4156" s="27" t="s">
        <v>31443</v>
      </c>
      <c r="C4156" s="27" t="s">
        <v>24279</v>
      </c>
      <c r="D4156" s="27" t="s">
        <v>24280</v>
      </c>
      <c r="E4156" s="27" t="s">
        <v>31444</v>
      </c>
    </row>
    <row r="4157" spans="1:5" x14ac:dyDescent="0.2">
      <c r="A4157" s="27" t="s">
        <v>4306</v>
      </c>
      <c r="B4157" s="27" t="s">
        <v>31445</v>
      </c>
      <c r="C4157" s="27" t="s">
        <v>24279</v>
      </c>
      <c r="D4157" s="27" t="s">
        <v>24280</v>
      </c>
      <c r="E4157" s="27" t="s">
        <v>8628</v>
      </c>
    </row>
    <row r="4158" spans="1:5" x14ac:dyDescent="0.2">
      <c r="A4158" s="27" t="s">
        <v>4307</v>
      </c>
      <c r="B4158" s="27" t="s">
        <v>31446</v>
      </c>
      <c r="C4158" s="27" t="s">
        <v>24283</v>
      </c>
      <c r="D4158" s="27" t="s">
        <v>24280</v>
      </c>
      <c r="E4158" s="27" t="s">
        <v>31447</v>
      </c>
    </row>
    <row r="4159" spans="1:5" x14ac:dyDescent="0.2">
      <c r="A4159" s="27" t="s">
        <v>4308</v>
      </c>
      <c r="B4159" s="27" t="s">
        <v>31448</v>
      </c>
      <c r="C4159" s="27" t="s">
        <v>24283</v>
      </c>
      <c r="D4159" s="27" t="s">
        <v>24280</v>
      </c>
      <c r="E4159" s="27" t="s">
        <v>31449</v>
      </c>
    </row>
    <row r="4160" spans="1:5" x14ac:dyDescent="0.2">
      <c r="A4160" s="27" t="s">
        <v>4309</v>
      </c>
      <c r="B4160" s="27" t="s">
        <v>31450</v>
      </c>
      <c r="C4160" s="27" t="s">
        <v>24279</v>
      </c>
      <c r="D4160" s="27" t="s">
        <v>24280</v>
      </c>
      <c r="E4160" s="27" t="s">
        <v>8628</v>
      </c>
    </row>
    <row r="4161" spans="1:5" x14ac:dyDescent="0.2">
      <c r="A4161" s="27" t="s">
        <v>4310</v>
      </c>
      <c r="B4161" s="27" t="s">
        <v>31451</v>
      </c>
      <c r="C4161" s="27" t="s">
        <v>24279</v>
      </c>
      <c r="D4161" s="27" t="s">
        <v>24280</v>
      </c>
      <c r="E4161" s="27" t="s">
        <v>31452</v>
      </c>
    </row>
    <row r="4162" spans="1:5" x14ac:dyDescent="0.2">
      <c r="A4162" s="27" t="s">
        <v>4311</v>
      </c>
      <c r="B4162" s="27" t="s">
        <v>31453</v>
      </c>
      <c r="C4162" s="27" t="s">
        <v>24283</v>
      </c>
      <c r="D4162" s="27" t="s">
        <v>24280</v>
      </c>
      <c r="E4162" s="27" t="s">
        <v>31454</v>
      </c>
    </row>
    <row r="4163" spans="1:5" x14ac:dyDescent="0.2">
      <c r="A4163" s="27" t="s">
        <v>4312</v>
      </c>
      <c r="B4163" s="27" t="s">
        <v>31455</v>
      </c>
      <c r="C4163" s="27" t="s">
        <v>24279</v>
      </c>
      <c r="D4163" s="27" t="s">
        <v>24280</v>
      </c>
      <c r="E4163" s="27" t="s">
        <v>31456</v>
      </c>
    </row>
    <row r="4164" spans="1:5" x14ac:dyDescent="0.2">
      <c r="A4164" s="27" t="s">
        <v>4313</v>
      </c>
      <c r="B4164" s="27" t="s">
        <v>31457</v>
      </c>
      <c r="C4164" s="27" t="s">
        <v>24283</v>
      </c>
      <c r="D4164" s="27" t="s">
        <v>24280</v>
      </c>
      <c r="E4164" s="27" t="s">
        <v>31458</v>
      </c>
    </row>
    <row r="4165" spans="1:5" x14ac:dyDescent="0.2">
      <c r="A4165" s="27" t="s">
        <v>4314</v>
      </c>
      <c r="B4165" s="27" t="s">
        <v>31459</v>
      </c>
      <c r="C4165" s="27" t="s">
        <v>24279</v>
      </c>
      <c r="D4165" s="27" t="s">
        <v>24280</v>
      </c>
      <c r="E4165" s="27" t="s">
        <v>8628</v>
      </c>
    </row>
    <row r="4166" spans="1:5" x14ac:dyDescent="0.2">
      <c r="A4166" s="27" t="s">
        <v>4315</v>
      </c>
      <c r="B4166" s="27" t="s">
        <v>31460</v>
      </c>
      <c r="C4166" s="27" t="s">
        <v>24279</v>
      </c>
      <c r="D4166" s="27" t="s">
        <v>24280</v>
      </c>
      <c r="E4166" s="27" t="s">
        <v>31461</v>
      </c>
    </row>
    <row r="4167" spans="1:5" x14ac:dyDescent="0.2">
      <c r="A4167" s="27" t="s">
        <v>4316</v>
      </c>
      <c r="B4167" s="27" t="s">
        <v>31462</v>
      </c>
      <c r="C4167" s="27" t="s">
        <v>24279</v>
      </c>
      <c r="D4167" s="27" t="s">
        <v>24280</v>
      </c>
      <c r="E4167" s="27" t="s">
        <v>28439</v>
      </c>
    </row>
    <row r="4168" spans="1:5" x14ac:dyDescent="0.2">
      <c r="A4168" s="27" t="s">
        <v>4317</v>
      </c>
      <c r="B4168" s="27" t="s">
        <v>31463</v>
      </c>
      <c r="C4168" s="27" t="s">
        <v>24279</v>
      </c>
      <c r="D4168" s="27" t="s">
        <v>24280</v>
      </c>
      <c r="E4168" s="27" t="s">
        <v>31464</v>
      </c>
    </row>
    <row r="4169" spans="1:5" x14ac:dyDescent="0.2">
      <c r="A4169" s="27" t="s">
        <v>4318</v>
      </c>
      <c r="B4169" s="27" t="s">
        <v>31465</v>
      </c>
      <c r="C4169" s="27" t="s">
        <v>24279</v>
      </c>
      <c r="D4169" s="27" t="s">
        <v>24280</v>
      </c>
      <c r="E4169" s="27" t="s">
        <v>31466</v>
      </c>
    </row>
    <row r="4170" spans="1:5" x14ac:dyDescent="0.2">
      <c r="A4170" s="27" t="s">
        <v>4320</v>
      </c>
      <c r="B4170" s="27" t="s">
        <v>31467</v>
      </c>
      <c r="C4170" s="27" t="s">
        <v>24283</v>
      </c>
      <c r="D4170" s="27" t="s">
        <v>24280</v>
      </c>
      <c r="E4170" s="27" t="s">
        <v>8628</v>
      </c>
    </row>
    <row r="4171" spans="1:5" x14ac:dyDescent="0.2">
      <c r="A4171" s="27" t="s">
        <v>4319</v>
      </c>
      <c r="B4171" s="27" t="s">
        <v>31468</v>
      </c>
      <c r="C4171" s="27" t="s">
        <v>24283</v>
      </c>
      <c r="D4171" s="27" t="s">
        <v>24280</v>
      </c>
      <c r="E4171" s="27" t="s">
        <v>31469</v>
      </c>
    </row>
    <row r="4172" spans="1:5" x14ac:dyDescent="0.2">
      <c r="A4172" s="27" t="s">
        <v>4321</v>
      </c>
      <c r="B4172" s="27" t="s">
        <v>31470</v>
      </c>
      <c r="C4172" s="27" t="s">
        <v>24279</v>
      </c>
      <c r="D4172" s="27" t="s">
        <v>24280</v>
      </c>
      <c r="E4172" s="27" t="s">
        <v>25292</v>
      </c>
    </row>
    <row r="4173" spans="1:5" x14ac:dyDescent="0.2">
      <c r="A4173" s="27" t="s">
        <v>4322</v>
      </c>
      <c r="B4173" s="27" t="s">
        <v>31471</v>
      </c>
      <c r="C4173" s="27" t="s">
        <v>24279</v>
      </c>
      <c r="D4173" s="27" t="s">
        <v>24280</v>
      </c>
      <c r="E4173" s="27" t="s">
        <v>31472</v>
      </c>
    </row>
    <row r="4174" spans="1:5" x14ac:dyDescent="0.2">
      <c r="A4174" s="27" t="s">
        <v>4323</v>
      </c>
      <c r="B4174" s="27" t="s">
        <v>31473</v>
      </c>
      <c r="C4174" s="27" t="s">
        <v>24279</v>
      </c>
      <c r="D4174" s="27" t="s">
        <v>24280</v>
      </c>
      <c r="E4174" s="27" t="s">
        <v>31474</v>
      </c>
    </row>
    <row r="4175" spans="1:5" x14ac:dyDescent="0.2">
      <c r="A4175" s="27" t="s">
        <v>4324</v>
      </c>
      <c r="B4175" s="27" t="s">
        <v>31475</v>
      </c>
      <c r="C4175" s="27" t="s">
        <v>24279</v>
      </c>
      <c r="D4175" s="27" t="s">
        <v>24280</v>
      </c>
      <c r="E4175" s="27" t="s">
        <v>31476</v>
      </c>
    </row>
    <row r="4176" spans="1:5" x14ac:dyDescent="0.2">
      <c r="A4176" s="27" t="s">
        <v>4325</v>
      </c>
      <c r="B4176" s="27" t="s">
        <v>31477</v>
      </c>
      <c r="C4176" s="27" t="s">
        <v>24279</v>
      </c>
      <c r="D4176" s="27" t="s">
        <v>24280</v>
      </c>
      <c r="E4176" s="27" t="s">
        <v>8628</v>
      </c>
    </row>
    <row r="4177" spans="1:5" x14ac:dyDescent="0.2">
      <c r="A4177" s="27" t="s">
        <v>4326</v>
      </c>
      <c r="B4177" s="27" t="s">
        <v>31478</v>
      </c>
      <c r="C4177" s="27" t="s">
        <v>24279</v>
      </c>
      <c r="D4177" s="27" t="s">
        <v>24280</v>
      </c>
      <c r="E4177" s="27" t="s">
        <v>31479</v>
      </c>
    </row>
    <row r="4178" spans="1:5" x14ac:dyDescent="0.2">
      <c r="A4178" s="27" t="s">
        <v>4327</v>
      </c>
      <c r="B4178" s="27" t="s">
        <v>31480</v>
      </c>
      <c r="C4178" s="27" t="s">
        <v>24279</v>
      </c>
      <c r="D4178" s="27" t="s">
        <v>24280</v>
      </c>
      <c r="E4178" s="27" t="s">
        <v>31481</v>
      </c>
    </row>
    <row r="4179" spans="1:5" x14ac:dyDescent="0.2">
      <c r="A4179" s="27" t="s">
        <v>4328</v>
      </c>
      <c r="B4179" s="27" t="s">
        <v>31482</v>
      </c>
      <c r="C4179" s="27" t="s">
        <v>24283</v>
      </c>
      <c r="D4179" s="27" t="s">
        <v>24280</v>
      </c>
      <c r="E4179" s="27" t="s">
        <v>31483</v>
      </c>
    </row>
    <row r="4180" spans="1:5" x14ac:dyDescent="0.2">
      <c r="A4180" s="27" t="s">
        <v>4329</v>
      </c>
      <c r="B4180" s="27" t="s">
        <v>31484</v>
      </c>
      <c r="C4180" s="27" t="s">
        <v>24283</v>
      </c>
      <c r="D4180" s="27" t="s">
        <v>24280</v>
      </c>
      <c r="E4180" s="27" t="s">
        <v>31485</v>
      </c>
    </row>
    <row r="4181" spans="1:5" x14ac:dyDescent="0.2">
      <c r="A4181" s="27" t="s">
        <v>4330</v>
      </c>
      <c r="B4181" s="27" t="s">
        <v>31486</v>
      </c>
      <c r="C4181" s="27" t="s">
        <v>24279</v>
      </c>
      <c r="D4181" s="27" t="s">
        <v>24280</v>
      </c>
      <c r="E4181" s="27" t="s">
        <v>31487</v>
      </c>
    </row>
    <row r="4182" spans="1:5" x14ac:dyDescent="0.2">
      <c r="A4182" s="27" t="s">
        <v>4331</v>
      </c>
      <c r="B4182" s="27" t="s">
        <v>8628</v>
      </c>
      <c r="C4182" s="27" t="s">
        <v>8628</v>
      </c>
      <c r="D4182" s="27" t="s">
        <v>8628</v>
      </c>
      <c r="E4182" s="27" t="s">
        <v>8628</v>
      </c>
    </row>
    <row r="4183" spans="1:5" x14ac:dyDescent="0.2">
      <c r="A4183" s="27" t="s">
        <v>4332</v>
      </c>
      <c r="B4183" s="27" t="s">
        <v>31488</v>
      </c>
      <c r="C4183" s="27" t="s">
        <v>24279</v>
      </c>
      <c r="D4183" s="27" t="s">
        <v>24280</v>
      </c>
      <c r="E4183" s="27" t="s">
        <v>31489</v>
      </c>
    </row>
    <row r="4184" spans="1:5" x14ac:dyDescent="0.2">
      <c r="A4184" s="27" t="s">
        <v>4333</v>
      </c>
      <c r="B4184" s="27" t="s">
        <v>31490</v>
      </c>
      <c r="C4184" s="27" t="s">
        <v>24279</v>
      </c>
      <c r="D4184" s="27" t="s">
        <v>24280</v>
      </c>
      <c r="E4184" s="27" t="s">
        <v>31491</v>
      </c>
    </row>
    <row r="4185" spans="1:5" x14ac:dyDescent="0.2">
      <c r="A4185" s="27" t="s">
        <v>4334</v>
      </c>
      <c r="B4185" s="27" t="s">
        <v>31492</v>
      </c>
      <c r="C4185" s="27" t="s">
        <v>24279</v>
      </c>
      <c r="D4185" s="27" t="s">
        <v>24280</v>
      </c>
      <c r="E4185" s="27" t="s">
        <v>25202</v>
      </c>
    </row>
    <row r="4186" spans="1:5" x14ac:dyDescent="0.2">
      <c r="A4186" s="27" t="s">
        <v>4335</v>
      </c>
      <c r="B4186" s="27" t="s">
        <v>31493</v>
      </c>
      <c r="C4186" s="27" t="s">
        <v>24283</v>
      </c>
      <c r="D4186" s="27" t="s">
        <v>24280</v>
      </c>
      <c r="E4186" s="27" t="s">
        <v>31494</v>
      </c>
    </row>
    <row r="4187" spans="1:5" x14ac:dyDescent="0.2">
      <c r="A4187" s="27" t="s">
        <v>4336</v>
      </c>
      <c r="B4187" s="27" t="s">
        <v>31495</v>
      </c>
      <c r="C4187" s="27" t="s">
        <v>24279</v>
      </c>
      <c r="D4187" s="27" t="s">
        <v>24280</v>
      </c>
      <c r="E4187" s="27" t="s">
        <v>8628</v>
      </c>
    </row>
    <row r="4188" spans="1:5" x14ac:dyDescent="0.2">
      <c r="A4188" s="27" t="s">
        <v>4337</v>
      </c>
      <c r="B4188" s="27" t="s">
        <v>31496</v>
      </c>
      <c r="C4188" s="27" t="s">
        <v>24279</v>
      </c>
      <c r="D4188" s="27" t="s">
        <v>24280</v>
      </c>
      <c r="E4188" s="27" t="s">
        <v>31497</v>
      </c>
    </row>
    <row r="4189" spans="1:5" x14ac:dyDescent="0.2">
      <c r="A4189" s="27" t="s">
        <v>4338</v>
      </c>
      <c r="B4189" s="27" t="s">
        <v>31498</v>
      </c>
      <c r="C4189" s="27" t="s">
        <v>24279</v>
      </c>
      <c r="D4189" s="27" t="s">
        <v>24280</v>
      </c>
      <c r="E4189" s="27" t="s">
        <v>31499</v>
      </c>
    </row>
    <row r="4190" spans="1:5" x14ac:dyDescent="0.2">
      <c r="A4190" s="27" t="s">
        <v>4339</v>
      </c>
      <c r="B4190" s="27" t="s">
        <v>31500</v>
      </c>
      <c r="C4190" s="27" t="s">
        <v>24283</v>
      </c>
      <c r="D4190" s="27" t="s">
        <v>24280</v>
      </c>
      <c r="E4190" s="27" t="s">
        <v>26251</v>
      </c>
    </row>
    <row r="4191" spans="1:5" x14ac:dyDescent="0.2">
      <c r="A4191" s="27" t="s">
        <v>4340</v>
      </c>
      <c r="B4191" s="27" t="s">
        <v>31501</v>
      </c>
      <c r="C4191" s="27" t="s">
        <v>24279</v>
      </c>
      <c r="D4191" s="27" t="s">
        <v>24280</v>
      </c>
      <c r="E4191" s="27" t="s">
        <v>31502</v>
      </c>
    </row>
    <row r="4192" spans="1:5" x14ac:dyDescent="0.2">
      <c r="A4192" s="27" t="s">
        <v>4341</v>
      </c>
      <c r="B4192" s="27" t="s">
        <v>31503</v>
      </c>
      <c r="C4192" s="27" t="s">
        <v>24279</v>
      </c>
      <c r="D4192" s="27" t="s">
        <v>24280</v>
      </c>
      <c r="E4192" s="27" t="s">
        <v>31504</v>
      </c>
    </row>
    <row r="4193" spans="1:5" x14ac:dyDescent="0.2">
      <c r="A4193" s="27" t="s">
        <v>83</v>
      </c>
      <c r="B4193" s="27" t="s">
        <v>31505</v>
      </c>
      <c r="C4193" s="27" t="s">
        <v>24279</v>
      </c>
      <c r="D4193" s="27" t="s">
        <v>24280</v>
      </c>
      <c r="E4193" s="27" t="s">
        <v>31506</v>
      </c>
    </row>
    <row r="4194" spans="1:5" x14ac:dyDescent="0.2">
      <c r="A4194" s="27" t="s">
        <v>4342</v>
      </c>
      <c r="B4194" s="27" t="s">
        <v>31507</v>
      </c>
      <c r="C4194" s="27" t="s">
        <v>24279</v>
      </c>
      <c r="D4194" s="27" t="s">
        <v>24280</v>
      </c>
      <c r="E4194" s="27" t="s">
        <v>31508</v>
      </c>
    </row>
    <row r="4195" spans="1:5" x14ac:dyDescent="0.2">
      <c r="A4195" s="27" t="s">
        <v>4343</v>
      </c>
      <c r="B4195" s="27" t="s">
        <v>31509</v>
      </c>
      <c r="C4195" s="27" t="s">
        <v>24279</v>
      </c>
      <c r="D4195" s="27" t="s">
        <v>24280</v>
      </c>
      <c r="E4195" s="27" t="s">
        <v>8628</v>
      </c>
    </row>
    <row r="4196" spans="1:5" x14ac:dyDescent="0.2">
      <c r="A4196" s="27" t="s">
        <v>4344</v>
      </c>
      <c r="B4196" s="27" t="s">
        <v>31510</v>
      </c>
      <c r="C4196" s="27" t="s">
        <v>24279</v>
      </c>
      <c r="D4196" s="27" t="s">
        <v>24280</v>
      </c>
      <c r="E4196" s="27" t="s">
        <v>31511</v>
      </c>
    </row>
    <row r="4197" spans="1:5" x14ac:dyDescent="0.2">
      <c r="A4197" s="27" t="s">
        <v>4345</v>
      </c>
      <c r="B4197" s="27" t="s">
        <v>31512</v>
      </c>
      <c r="C4197" s="27" t="s">
        <v>24279</v>
      </c>
      <c r="D4197" s="27" t="s">
        <v>24280</v>
      </c>
      <c r="E4197" s="27" t="s">
        <v>8628</v>
      </c>
    </row>
    <row r="4198" spans="1:5" x14ac:dyDescent="0.2">
      <c r="A4198" s="27" t="s">
        <v>4346</v>
      </c>
      <c r="B4198" s="27" t="s">
        <v>31513</v>
      </c>
      <c r="C4198" s="27" t="s">
        <v>24279</v>
      </c>
      <c r="D4198" s="27" t="s">
        <v>24280</v>
      </c>
      <c r="E4198" s="27" t="s">
        <v>31514</v>
      </c>
    </row>
    <row r="4199" spans="1:5" x14ac:dyDescent="0.2">
      <c r="A4199" s="27" t="s">
        <v>4347</v>
      </c>
      <c r="B4199" s="27" t="s">
        <v>31515</v>
      </c>
      <c r="C4199" s="27" t="s">
        <v>24279</v>
      </c>
      <c r="D4199" s="27" t="s">
        <v>24280</v>
      </c>
      <c r="E4199" s="27" t="s">
        <v>29776</v>
      </c>
    </row>
    <row r="4200" spans="1:5" x14ac:dyDescent="0.2">
      <c r="A4200" s="27" t="s">
        <v>4348</v>
      </c>
      <c r="B4200" s="27" t="s">
        <v>31516</v>
      </c>
      <c r="C4200" s="27" t="s">
        <v>24279</v>
      </c>
      <c r="D4200" s="27" t="s">
        <v>24280</v>
      </c>
      <c r="E4200" s="27" t="s">
        <v>8628</v>
      </c>
    </row>
    <row r="4201" spans="1:5" x14ac:dyDescent="0.2">
      <c r="A4201" s="27" t="s">
        <v>4349</v>
      </c>
      <c r="B4201" s="27" t="s">
        <v>31517</v>
      </c>
      <c r="C4201" s="27" t="s">
        <v>24279</v>
      </c>
      <c r="D4201" s="27" t="s">
        <v>24280</v>
      </c>
      <c r="E4201" s="27" t="s">
        <v>31518</v>
      </c>
    </row>
    <row r="4202" spans="1:5" x14ac:dyDescent="0.2">
      <c r="A4202" s="27" t="s">
        <v>196</v>
      </c>
      <c r="B4202" s="27" t="s">
        <v>31519</v>
      </c>
      <c r="C4202" s="27" t="s">
        <v>24279</v>
      </c>
      <c r="D4202" s="27" t="s">
        <v>24280</v>
      </c>
      <c r="E4202" s="27" t="s">
        <v>31520</v>
      </c>
    </row>
    <row r="4203" spans="1:5" x14ac:dyDescent="0.2">
      <c r="A4203" s="27" t="s">
        <v>4350</v>
      </c>
      <c r="B4203" s="27" t="s">
        <v>31521</v>
      </c>
      <c r="C4203" s="27" t="s">
        <v>24279</v>
      </c>
      <c r="D4203" s="27" t="s">
        <v>24280</v>
      </c>
      <c r="E4203" s="27" t="s">
        <v>31522</v>
      </c>
    </row>
    <row r="4204" spans="1:5" x14ac:dyDescent="0.2">
      <c r="A4204" s="27" t="s">
        <v>4351</v>
      </c>
      <c r="B4204" s="27" t="s">
        <v>31523</v>
      </c>
      <c r="C4204" s="27" t="s">
        <v>24279</v>
      </c>
      <c r="D4204" s="27" t="s">
        <v>24280</v>
      </c>
      <c r="E4204" s="27" t="s">
        <v>31524</v>
      </c>
    </row>
    <row r="4205" spans="1:5" x14ac:dyDescent="0.2">
      <c r="A4205" s="27" t="s">
        <v>4352</v>
      </c>
      <c r="B4205" s="27" t="s">
        <v>31525</v>
      </c>
      <c r="C4205" s="27" t="s">
        <v>24283</v>
      </c>
      <c r="D4205" s="27" t="s">
        <v>24280</v>
      </c>
      <c r="E4205" s="27" t="s">
        <v>31526</v>
      </c>
    </row>
    <row r="4206" spans="1:5" x14ac:dyDescent="0.2">
      <c r="A4206" s="27" t="s">
        <v>4353</v>
      </c>
      <c r="B4206" s="27" t="s">
        <v>31527</v>
      </c>
      <c r="C4206" s="27" t="s">
        <v>24279</v>
      </c>
      <c r="D4206" s="27" t="s">
        <v>24280</v>
      </c>
      <c r="E4206" s="27" t="s">
        <v>31528</v>
      </c>
    </row>
    <row r="4207" spans="1:5" x14ac:dyDescent="0.2">
      <c r="A4207" s="27" t="s">
        <v>4354</v>
      </c>
      <c r="B4207" s="27" t="s">
        <v>31529</v>
      </c>
      <c r="C4207" s="27" t="s">
        <v>24279</v>
      </c>
      <c r="D4207" s="27" t="s">
        <v>24280</v>
      </c>
      <c r="E4207" s="27" t="s">
        <v>31530</v>
      </c>
    </row>
    <row r="4208" spans="1:5" x14ac:dyDescent="0.2">
      <c r="A4208" s="27" t="s">
        <v>4355</v>
      </c>
      <c r="B4208" s="27" t="s">
        <v>31531</v>
      </c>
      <c r="C4208" s="27" t="s">
        <v>24279</v>
      </c>
      <c r="D4208" s="27" t="s">
        <v>24280</v>
      </c>
      <c r="E4208" s="27" t="s">
        <v>31532</v>
      </c>
    </row>
    <row r="4209" spans="1:5" x14ac:dyDescent="0.2">
      <c r="A4209" s="27" t="s">
        <v>4356</v>
      </c>
      <c r="B4209" s="27" t="s">
        <v>31533</v>
      </c>
      <c r="C4209" s="27" t="s">
        <v>24279</v>
      </c>
      <c r="D4209" s="27" t="s">
        <v>24280</v>
      </c>
      <c r="E4209" s="27" t="s">
        <v>31534</v>
      </c>
    </row>
    <row r="4210" spans="1:5" x14ac:dyDescent="0.2">
      <c r="A4210" s="27" t="s">
        <v>4357</v>
      </c>
      <c r="B4210" s="27" t="s">
        <v>31535</v>
      </c>
      <c r="C4210" s="27" t="s">
        <v>24279</v>
      </c>
      <c r="D4210" s="27" t="s">
        <v>24280</v>
      </c>
      <c r="E4210" s="27" t="s">
        <v>31536</v>
      </c>
    </row>
    <row r="4211" spans="1:5" x14ac:dyDescent="0.2">
      <c r="A4211" s="27" t="s">
        <v>4358</v>
      </c>
      <c r="B4211" s="27" t="s">
        <v>31537</v>
      </c>
      <c r="C4211" s="27" t="s">
        <v>24279</v>
      </c>
      <c r="D4211" s="27" t="s">
        <v>24280</v>
      </c>
      <c r="E4211" s="27" t="s">
        <v>31538</v>
      </c>
    </row>
    <row r="4212" spans="1:5" x14ac:dyDescent="0.2">
      <c r="A4212" s="27" t="s">
        <v>4359</v>
      </c>
      <c r="B4212" s="27" t="s">
        <v>31539</v>
      </c>
      <c r="C4212" s="27" t="s">
        <v>24279</v>
      </c>
      <c r="D4212" s="27" t="s">
        <v>24280</v>
      </c>
      <c r="E4212" s="27" t="s">
        <v>31540</v>
      </c>
    </row>
    <row r="4213" spans="1:5" x14ac:dyDescent="0.2">
      <c r="A4213" s="27" t="s">
        <v>4360</v>
      </c>
      <c r="B4213" s="27" t="s">
        <v>31541</v>
      </c>
      <c r="C4213" s="27" t="s">
        <v>24279</v>
      </c>
      <c r="D4213" s="27" t="s">
        <v>24280</v>
      </c>
      <c r="E4213" s="27" t="s">
        <v>31542</v>
      </c>
    </row>
    <row r="4214" spans="1:5" x14ac:dyDescent="0.2">
      <c r="A4214" s="27" t="s">
        <v>4361</v>
      </c>
      <c r="B4214" s="27" t="s">
        <v>31543</v>
      </c>
      <c r="C4214" s="27" t="s">
        <v>24279</v>
      </c>
      <c r="D4214" s="27" t="s">
        <v>24280</v>
      </c>
      <c r="E4214" s="27" t="s">
        <v>31544</v>
      </c>
    </row>
    <row r="4215" spans="1:5" x14ac:dyDescent="0.2">
      <c r="A4215" s="27" t="s">
        <v>4362</v>
      </c>
      <c r="B4215" s="27" t="s">
        <v>31545</v>
      </c>
      <c r="C4215" s="27" t="s">
        <v>24283</v>
      </c>
      <c r="D4215" s="27" t="s">
        <v>24280</v>
      </c>
      <c r="E4215" s="27" t="s">
        <v>31546</v>
      </c>
    </row>
    <row r="4216" spans="1:5" x14ac:dyDescent="0.2">
      <c r="A4216" s="27" t="s">
        <v>4363</v>
      </c>
      <c r="B4216" s="27" t="s">
        <v>31547</v>
      </c>
      <c r="C4216" s="27" t="s">
        <v>24279</v>
      </c>
      <c r="D4216" s="27" t="s">
        <v>24280</v>
      </c>
      <c r="E4216" s="27" t="s">
        <v>8628</v>
      </c>
    </row>
    <row r="4217" spans="1:5" x14ac:dyDescent="0.2">
      <c r="A4217" s="27" t="s">
        <v>4364</v>
      </c>
      <c r="B4217" s="27" t="s">
        <v>31548</v>
      </c>
      <c r="C4217" s="27" t="s">
        <v>24279</v>
      </c>
      <c r="D4217" s="27" t="s">
        <v>24280</v>
      </c>
      <c r="E4217" s="27" t="s">
        <v>31549</v>
      </c>
    </row>
    <row r="4218" spans="1:5" x14ac:dyDescent="0.2">
      <c r="A4218" s="27" t="s">
        <v>4365</v>
      </c>
      <c r="B4218" s="27" t="s">
        <v>31550</v>
      </c>
      <c r="C4218" s="27" t="s">
        <v>24279</v>
      </c>
      <c r="D4218" s="27" t="s">
        <v>24280</v>
      </c>
      <c r="E4218" s="27" t="s">
        <v>31551</v>
      </c>
    </row>
    <row r="4219" spans="1:5" x14ac:dyDescent="0.2">
      <c r="A4219" s="27" t="s">
        <v>4366</v>
      </c>
      <c r="B4219" s="27" t="s">
        <v>31552</v>
      </c>
      <c r="C4219" s="27" t="s">
        <v>24279</v>
      </c>
      <c r="D4219" s="27" t="s">
        <v>24280</v>
      </c>
      <c r="E4219" s="27" t="s">
        <v>8628</v>
      </c>
    </row>
    <row r="4220" spans="1:5" x14ac:dyDescent="0.2">
      <c r="A4220" s="27" t="s">
        <v>4367</v>
      </c>
      <c r="B4220" s="27" t="s">
        <v>31553</v>
      </c>
      <c r="C4220" s="27" t="s">
        <v>24279</v>
      </c>
      <c r="D4220" s="27" t="s">
        <v>24280</v>
      </c>
      <c r="E4220" s="27" t="s">
        <v>31554</v>
      </c>
    </row>
    <row r="4221" spans="1:5" x14ac:dyDescent="0.2">
      <c r="A4221" s="27" t="s">
        <v>4368</v>
      </c>
      <c r="B4221" s="27" t="s">
        <v>31555</v>
      </c>
      <c r="C4221" s="27" t="s">
        <v>24279</v>
      </c>
      <c r="D4221" s="27" t="s">
        <v>24280</v>
      </c>
      <c r="E4221" s="27" t="s">
        <v>31556</v>
      </c>
    </row>
    <row r="4222" spans="1:5" x14ac:dyDescent="0.2">
      <c r="A4222" s="27" t="s">
        <v>4369</v>
      </c>
      <c r="B4222" s="27" t="s">
        <v>31557</v>
      </c>
      <c r="C4222" s="27" t="s">
        <v>24283</v>
      </c>
      <c r="D4222" s="27" t="s">
        <v>24280</v>
      </c>
      <c r="E4222" s="27" t="s">
        <v>31558</v>
      </c>
    </row>
    <row r="4223" spans="1:5" x14ac:dyDescent="0.2">
      <c r="A4223" s="27" t="s">
        <v>4370</v>
      </c>
      <c r="B4223" s="27" t="s">
        <v>31559</v>
      </c>
      <c r="C4223" s="27" t="s">
        <v>24279</v>
      </c>
      <c r="D4223" s="27" t="s">
        <v>24280</v>
      </c>
      <c r="E4223" s="27" t="s">
        <v>31560</v>
      </c>
    </row>
    <row r="4224" spans="1:5" x14ac:dyDescent="0.2">
      <c r="A4224" s="27" t="s">
        <v>4371</v>
      </c>
      <c r="B4224" s="27" t="s">
        <v>31561</v>
      </c>
      <c r="C4224" s="27" t="s">
        <v>24279</v>
      </c>
      <c r="D4224" s="27" t="s">
        <v>24280</v>
      </c>
      <c r="E4224" s="27" t="s">
        <v>31562</v>
      </c>
    </row>
    <row r="4225" spans="1:5" x14ac:dyDescent="0.2">
      <c r="A4225" s="27" t="s">
        <v>4372</v>
      </c>
      <c r="B4225" s="27" t="s">
        <v>31563</v>
      </c>
      <c r="C4225" s="27" t="s">
        <v>24279</v>
      </c>
      <c r="D4225" s="27" t="s">
        <v>24280</v>
      </c>
      <c r="E4225" s="27" t="s">
        <v>31564</v>
      </c>
    </row>
    <row r="4226" spans="1:5" x14ac:dyDescent="0.2">
      <c r="A4226" s="27" t="s">
        <v>4373</v>
      </c>
      <c r="B4226" s="27" t="s">
        <v>31565</v>
      </c>
      <c r="C4226" s="27" t="s">
        <v>24279</v>
      </c>
      <c r="D4226" s="27" t="s">
        <v>24280</v>
      </c>
      <c r="E4226" s="27" t="s">
        <v>8628</v>
      </c>
    </row>
    <row r="4227" spans="1:5" x14ac:dyDescent="0.2">
      <c r="A4227" s="27" t="s">
        <v>4374</v>
      </c>
      <c r="B4227" s="27" t="s">
        <v>31566</v>
      </c>
      <c r="C4227" s="27" t="s">
        <v>24279</v>
      </c>
      <c r="D4227" s="27" t="s">
        <v>24280</v>
      </c>
      <c r="E4227" s="27" t="s">
        <v>24324</v>
      </c>
    </row>
    <row r="4228" spans="1:5" x14ac:dyDescent="0.2">
      <c r="A4228" s="27" t="s">
        <v>4375</v>
      </c>
      <c r="B4228" s="27" t="s">
        <v>31567</v>
      </c>
      <c r="C4228" s="27" t="s">
        <v>24283</v>
      </c>
      <c r="D4228" s="27" t="s">
        <v>24280</v>
      </c>
      <c r="E4228" s="27" t="s">
        <v>31568</v>
      </c>
    </row>
    <row r="4229" spans="1:5" x14ac:dyDescent="0.2">
      <c r="A4229" s="27" t="s">
        <v>4376</v>
      </c>
      <c r="B4229" s="27" t="s">
        <v>31569</v>
      </c>
      <c r="C4229" s="27" t="s">
        <v>24279</v>
      </c>
      <c r="D4229" s="27" t="s">
        <v>24280</v>
      </c>
      <c r="E4229" s="27" t="s">
        <v>31570</v>
      </c>
    </row>
    <row r="4230" spans="1:5" x14ac:dyDescent="0.2">
      <c r="A4230" s="27" t="s">
        <v>4377</v>
      </c>
      <c r="B4230" s="27" t="s">
        <v>31571</v>
      </c>
      <c r="C4230" s="27" t="s">
        <v>24279</v>
      </c>
      <c r="D4230" s="27" t="s">
        <v>24280</v>
      </c>
      <c r="E4230" s="27" t="s">
        <v>31572</v>
      </c>
    </row>
    <row r="4231" spans="1:5" x14ac:dyDescent="0.2">
      <c r="A4231" s="27" t="s">
        <v>4379</v>
      </c>
      <c r="B4231" s="27" t="s">
        <v>31573</v>
      </c>
      <c r="C4231" s="27" t="s">
        <v>24283</v>
      </c>
      <c r="D4231" s="27" t="s">
        <v>24280</v>
      </c>
      <c r="E4231" s="27" t="s">
        <v>31574</v>
      </c>
    </row>
    <row r="4232" spans="1:5" x14ac:dyDescent="0.2">
      <c r="A4232" s="27" t="s">
        <v>4378</v>
      </c>
      <c r="B4232" s="27" t="s">
        <v>31575</v>
      </c>
      <c r="C4232" s="27" t="s">
        <v>24279</v>
      </c>
      <c r="D4232" s="27" t="s">
        <v>24280</v>
      </c>
      <c r="E4232" s="27" t="s">
        <v>25061</v>
      </c>
    </row>
    <row r="4233" spans="1:5" x14ac:dyDescent="0.2">
      <c r="A4233" s="27" t="s">
        <v>4380</v>
      </c>
      <c r="B4233" s="27" t="s">
        <v>31576</v>
      </c>
      <c r="C4233" s="27" t="s">
        <v>24283</v>
      </c>
      <c r="D4233" s="27" t="s">
        <v>24280</v>
      </c>
      <c r="E4233" s="27" t="s">
        <v>31006</v>
      </c>
    </row>
    <row r="4234" spans="1:5" x14ac:dyDescent="0.2">
      <c r="A4234" s="27" t="s">
        <v>4381</v>
      </c>
      <c r="B4234" s="27" t="s">
        <v>31577</v>
      </c>
      <c r="C4234" s="27" t="s">
        <v>24279</v>
      </c>
      <c r="D4234" s="27" t="s">
        <v>24280</v>
      </c>
      <c r="E4234" s="27" t="s">
        <v>27600</v>
      </c>
    </row>
    <row r="4235" spans="1:5" x14ac:dyDescent="0.2">
      <c r="A4235" s="27" t="s">
        <v>4382</v>
      </c>
      <c r="B4235" s="27" t="s">
        <v>31578</v>
      </c>
      <c r="C4235" s="27" t="s">
        <v>24279</v>
      </c>
      <c r="D4235" s="27" t="s">
        <v>24280</v>
      </c>
      <c r="E4235" s="27" t="s">
        <v>8628</v>
      </c>
    </row>
    <row r="4236" spans="1:5" x14ac:dyDescent="0.2">
      <c r="A4236" s="27" t="s">
        <v>4383</v>
      </c>
      <c r="B4236" s="27" t="s">
        <v>31579</v>
      </c>
      <c r="C4236" s="27" t="s">
        <v>24279</v>
      </c>
      <c r="D4236" s="27" t="s">
        <v>24280</v>
      </c>
      <c r="E4236" s="27" t="s">
        <v>31580</v>
      </c>
    </row>
    <row r="4237" spans="1:5" x14ac:dyDescent="0.2">
      <c r="A4237" s="27" t="s">
        <v>4384</v>
      </c>
      <c r="B4237" s="27" t="s">
        <v>31581</v>
      </c>
      <c r="C4237" s="27" t="s">
        <v>24279</v>
      </c>
      <c r="D4237" s="27" t="s">
        <v>24280</v>
      </c>
      <c r="E4237" s="27" t="s">
        <v>8628</v>
      </c>
    </row>
    <row r="4238" spans="1:5" x14ac:dyDescent="0.2">
      <c r="A4238" s="27" t="s">
        <v>362</v>
      </c>
      <c r="B4238" s="27" t="s">
        <v>31582</v>
      </c>
      <c r="C4238" s="27" t="s">
        <v>24283</v>
      </c>
      <c r="D4238" s="27" t="s">
        <v>24280</v>
      </c>
      <c r="E4238" s="27" t="s">
        <v>31583</v>
      </c>
    </row>
    <row r="4239" spans="1:5" x14ac:dyDescent="0.2">
      <c r="A4239" s="27" t="s">
        <v>4385</v>
      </c>
      <c r="B4239" s="27" t="s">
        <v>31584</v>
      </c>
      <c r="C4239" s="27" t="s">
        <v>24279</v>
      </c>
      <c r="D4239" s="27" t="s">
        <v>24280</v>
      </c>
      <c r="E4239" s="27" t="s">
        <v>25278</v>
      </c>
    </row>
    <row r="4240" spans="1:5" x14ac:dyDescent="0.2">
      <c r="A4240" s="27" t="s">
        <v>4386</v>
      </c>
      <c r="B4240" s="27" t="s">
        <v>31585</v>
      </c>
      <c r="C4240" s="27" t="s">
        <v>24279</v>
      </c>
      <c r="D4240" s="27" t="s">
        <v>24280</v>
      </c>
      <c r="E4240" s="27" t="s">
        <v>31586</v>
      </c>
    </row>
    <row r="4241" spans="1:5" x14ac:dyDescent="0.2">
      <c r="A4241" s="27" t="s">
        <v>4387</v>
      </c>
      <c r="B4241" s="27" t="s">
        <v>31587</v>
      </c>
      <c r="C4241" s="27" t="s">
        <v>24279</v>
      </c>
      <c r="D4241" s="27" t="s">
        <v>24280</v>
      </c>
      <c r="E4241" s="27" t="s">
        <v>31588</v>
      </c>
    </row>
    <row r="4242" spans="1:5" x14ac:dyDescent="0.2">
      <c r="A4242" s="27" t="s">
        <v>4388</v>
      </c>
      <c r="B4242" s="27" t="s">
        <v>31589</v>
      </c>
      <c r="C4242" s="27" t="s">
        <v>24279</v>
      </c>
      <c r="D4242" s="27" t="s">
        <v>24280</v>
      </c>
      <c r="E4242" s="27" t="s">
        <v>31590</v>
      </c>
    </row>
    <row r="4243" spans="1:5" x14ac:dyDescent="0.2">
      <c r="A4243" s="27" t="s">
        <v>4389</v>
      </c>
      <c r="B4243" s="27" t="s">
        <v>31591</v>
      </c>
      <c r="C4243" s="27" t="s">
        <v>24279</v>
      </c>
      <c r="D4243" s="27" t="s">
        <v>24280</v>
      </c>
      <c r="E4243" s="27" t="s">
        <v>31592</v>
      </c>
    </row>
    <row r="4244" spans="1:5" x14ac:dyDescent="0.2">
      <c r="A4244" s="27" t="s">
        <v>4390</v>
      </c>
      <c r="B4244" s="27" t="s">
        <v>31593</v>
      </c>
      <c r="C4244" s="27" t="s">
        <v>24283</v>
      </c>
      <c r="D4244" s="27" t="s">
        <v>24280</v>
      </c>
      <c r="E4244" s="27" t="s">
        <v>24491</v>
      </c>
    </row>
    <row r="4245" spans="1:5" x14ac:dyDescent="0.2">
      <c r="A4245" s="27" t="s">
        <v>4391</v>
      </c>
      <c r="B4245" s="27" t="s">
        <v>31594</v>
      </c>
      <c r="C4245" s="27" t="s">
        <v>24279</v>
      </c>
      <c r="D4245" s="27" t="s">
        <v>24280</v>
      </c>
      <c r="E4245" s="27" t="s">
        <v>25346</v>
      </c>
    </row>
    <row r="4246" spans="1:5" x14ac:dyDescent="0.2">
      <c r="A4246" s="27" t="s">
        <v>4392</v>
      </c>
      <c r="B4246" s="27" t="s">
        <v>31595</v>
      </c>
      <c r="C4246" s="27" t="s">
        <v>24279</v>
      </c>
      <c r="D4246" s="27" t="s">
        <v>24280</v>
      </c>
      <c r="E4246" s="27" t="s">
        <v>31596</v>
      </c>
    </row>
    <row r="4247" spans="1:5" x14ac:dyDescent="0.2">
      <c r="A4247" s="27" t="s">
        <v>4393</v>
      </c>
      <c r="B4247" s="27" t="s">
        <v>31597</v>
      </c>
      <c r="C4247" s="27" t="s">
        <v>24279</v>
      </c>
      <c r="D4247" s="27" t="s">
        <v>24280</v>
      </c>
      <c r="E4247" s="27" t="s">
        <v>31598</v>
      </c>
    </row>
    <row r="4248" spans="1:5" x14ac:dyDescent="0.2">
      <c r="A4248" s="27" t="s">
        <v>4394</v>
      </c>
      <c r="B4248" s="27" t="s">
        <v>31599</v>
      </c>
      <c r="C4248" s="27" t="s">
        <v>24279</v>
      </c>
      <c r="D4248" s="27" t="s">
        <v>24280</v>
      </c>
      <c r="E4248" s="27" t="s">
        <v>31600</v>
      </c>
    </row>
    <row r="4249" spans="1:5" x14ac:dyDescent="0.2">
      <c r="A4249" s="27" t="s">
        <v>4395</v>
      </c>
      <c r="B4249" s="27" t="s">
        <v>31601</v>
      </c>
      <c r="C4249" s="27" t="s">
        <v>24279</v>
      </c>
      <c r="D4249" s="27" t="s">
        <v>24280</v>
      </c>
      <c r="E4249" s="27" t="s">
        <v>31602</v>
      </c>
    </row>
    <row r="4250" spans="1:5" x14ac:dyDescent="0.2">
      <c r="A4250" s="27" t="s">
        <v>4396</v>
      </c>
      <c r="B4250" s="27" t="s">
        <v>31603</v>
      </c>
      <c r="C4250" s="27" t="s">
        <v>24279</v>
      </c>
      <c r="D4250" s="27" t="s">
        <v>24280</v>
      </c>
      <c r="E4250" s="27" t="s">
        <v>31604</v>
      </c>
    </row>
    <row r="4251" spans="1:5" x14ac:dyDescent="0.2">
      <c r="A4251" s="27" t="s">
        <v>4397</v>
      </c>
      <c r="B4251" s="27" t="s">
        <v>31605</v>
      </c>
      <c r="C4251" s="27" t="s">
        <v>24279</v>
      </c>
      <c r="D4251" s="27" t="s">
        <v>24280</v>
      </c>
      <c r="E4251" s="27" t="s">
        <v>8628</v>
      </c>
    </row>
    <row r="4252" spans="1:5" x14ac:dyDescent="0.2">
      <c r="A4252" s="27" t="s">
        <v>4398</v>
      </c>
      <c r="B4252" s="27" t="s">
        <v>31606</v>
      </c>
      <c r="C4252" s="27" t="s">
        <v>24279</v>
      </c>
      <c r="D4252" s="27" t="s">
        <v>24280</v>
      </c>
      <c r="E4252" s="27" t="s">
        <v>31607</v>
      </c>
    </row>
    <row r="4253" spans="1:5" x14ac:dyDescent="0.2">
      <c r="A4253" s="27" t="s">
        <v>4399</v>
      </c>
      <c r="B4253" s="27" t="s">
        <v>31608</v>
      </c>
      <c r="C4253" s="27" t="s">
        <v>24279</v>
      </c>
      <c r="D4253" s="27" t="s">
        <v>24280</v>
      </c>
      <c r="E4253" s="27" t="s">
        <v>31609</v>
      </c>
    </row>
    <row r="4254" spans="1:5" x14ac:dyDescent="0.2">
      <c r="A4254" s="27" t="s">
        <v>4400</v>
      </c>
      <c r="B4254" s="27" t="s">
        <v>31610</v>
      </c>
      <c r="C4254" s="27" t="s">
        <v>24279</v>
      </c>
      <c r="D4254" s="27" t="s">
        <v>24280</v>
      </c>
      <c r="E4254" s="27" t="s">
        <v>31611</v>
      </c>
    </row>
    <row r="4255" spans="1:5" x14ac:dyDescent="0.2">
      <c r="A4255" s="27" t="s">
        <v>4401</v>
      </c>
      <c r="B4255" s="27" t="s">
        <v>31612</v>
      </c>
      <c r="C4255" s="27" t="s">
        <v>24279</v>
      </c>
      <c r="D4255" s="27" t="s">
        <v>24280</v>
      </c>
      <c r="E4255" s="27" t="s">
        <v>31613</v>
      </c>
    </row>
    <row r="4256" spans="1:5" x14ac:dyDescent="0.2">
      <c r="A4256" s="27" t="s">
        <v>4402</v>
      </c>
      <c r="B4256" s="27" t="s">
        <v>31614</v>
      </c>
      <c r="C4256" s="27" t="s">
        <v>24279</v>
      </c>
      <c r="D4256" s="27" t="s">
        <v>24280</v>
      </c>
      <c r="E4256" s="27" t="s">
        <v>31615</v>
      </c>
    </row>
    <row r="4257" spans="1:5" x14ac:dyDescent="0.2">
      <c r="A4257" s="27" t="s">
        <v>4403</v>
      </c>
      <c r="B4257" s="27" t="s">
        <v>31616</v>
      </c>
      <c r="C4257" s="27" t="s">
        <v>24279</v>
      </c>
      <c r="D4257" s="27" t="s">
        <v>24280</v>
      </c>
      <c r="E4257" s="27" t="s">
        <v>31617</v>
      </c>
    </row>
    <row r="4258" spans="1:5" x14ac:dyDescent="0.2">
      <c r="A4258" s="27" t="s">
        <v>4404</v>
      </c>
      <c r="B4258" s="27" t="s">
        <v>31618</v>
      </c>
      <c r="C4258" s="27" t="s">
        <v>24279</v>
      </c>
      <c r="D4258" s="27" t="s">
        <v>24280</v>
      </c>
      <c r="E4258" s="27" t="s">
        <v>31619</v>
      </c>
    </row>
    <row r="4259" spans="1:5" x14ac:dyDescent="0.2">
      <c r="A4259" s="27" t="s">
        <v>4405</v>
      </c>
      <c r="B4259" s="27" t="s">
        <v>27694</v>
      </c>
      <c r="C4259" s="27" t="s">
        <v>24279</v>
      </c>
      <c r="D4259" s="27" t="s">
        <v>24280</v>
      </c>
      <c r="E4259" s="27" t="s">
        <v>31620</v>
      </c>
    </row>
    <row r="4260" spans="1:5" x14ac:dyDescent="0.2">
      <c r="A4260" s="27" t="s">
        <v>4406</v>
      </c>
      <c r="B4260" s="27" t="s">
        <v>31621</v>
      </c>
      <c r="C4260" s="27" t="s">
        <v>24279</v>
      </c>
      <c r="D4260" s="27" t="s">
        <v>24280</v>
      </c>
      <c r="E4260" s="27" t="s">
        <v>31622</v>
      </c>
    </row>
    <row r="4261" spans="1:5" x14ac:dyDescent="0.2">
      <c r="A4261" s="27" t="s">
        <v>4407</v>
      </c>
      <c r="B4261" s="27" t="s">
        <v>31623</v>
      </c>
      <c r="C4261" s="27" t="s">
        <v>24279</v>
      </c>
      <c r="D4261" s="27" t="s">
        <v>24280</v>
      </c>
      <c r="E4261" s="27" t="s">
        <v>31624</v>
      </c>
    </row>
    <row r="4262" spans="1:5" x14ac:dyDescent="0.2">
      <c r="A4262" s="27" t="s">
        <v>7991</v>
      </c>
      <c r="B4262" s="27" t="s">
        <v>8628</v>
      </c>
      <c r="C4262" s="27" t="s">
        <v>8628</v>
      </c>
      <c r="D4262" s="27" t="s">
        <v>8628</v>
      </c>
      <c r="E4262" s="27" t="s">
        <v>8628</v>
      </c>
    </row>
    <row r="4263" spans="1:5" x14ac:dyDescent="0.2">
      <c r="A4263" s="27" t="s">
        <v>4408</v>
      </c>
      <c r="B4263" s="27" t="s">
        <v>31625</v>
      </c>
      <c r="C4263" s="27" t="s">
        <v>24279</v>
      </c>
      <c r="D4263" s="27" t="s">
        <v>24280</v>
      </c>
      <c r="E4263" s="27" t="s">
        <v>31626</v>
      </c>
    </row>
    <row r="4264" spans="1:5" x14ac:dyDescent="0.2">
      <c r="A4264" s="27" t="s">
        <v>4409</v>
      </c>
      <c r="B4264" s="27" t="s">
        <v>31627</v>
      </c>
      <c r="C4264" s="27" t="s">
        <v>24279</v>
      </c>
      <c r="D4264" s="27" t="s">
        <v>24280</v>
      </c>
      <c r="E4264" s="27" t="s">
        <v>8628</v>
      </c>
    </row>
    <row r="4265" spans="1:5" x14ac:dyDescent="0.2">
      <c r="A4265" s="27" t="s">
        <v>4410</v>
      </c>
      <c r="B4265" s="27" t="s">
        <v>31628</v>
      </c>
      <c r="C4265" s="27" t="s">
        <v>24279</v>
      </c>
      <c r="D4265" s="27" t="s">
        <v>24280</v>
      </c>
      <c r="E4265" s="27" t="s">
        <v>31629</v>
      </c>
    </row>
    <row r="4266" spans="1:5" x14ac:dyDescent="0.2">
      <c r="A4266" s="27" t="s">
        <v>4411</v>
      </c>
      <c r="B4266" s="27" t="s">
        <v>31630</v>
      </c>
      <c r="C4266" s="27" t="s">
        <v>24279</v>
      </c>
      <c r="D4266" s="27" t="s">
        <v>24280</v>
      </c>
      <c r="E4266" s="27" t="s">
        <v>31631</v>
      </c>
    </row>
    <row r="4267" spans="1:5" x14ac:dyDescent="0.2">
      <c r="A4267" s="27" t="s">
        <v>4412</v>
      </c>
      <c r="B4267" s="27" t="s">
        <v>31632</v>
      </c>
      <c r="C4267" s="27" t="s">
        <v>24279</v>
      </c>
      <c r="D4267" s="27" t="s">
        <v>24280</v>
      </c>
      <c r="E4267" s="27" t="s">
        <v>8628</v>
      </c>
    </row>
    <row r="4268" spans="1:5" x14ac:dyDescent="0.2">
      <c r="A4268" s="27" t="s">
        <v>4413</v>
      </c>
      <c r="B4268" s="27" t="s">
        <v>31633</v>
      </c>
      <c r="C4268" s="27" t="s">
        <v>24279</v>
      </c>
      <c r="D4268" s="27" t="s">
        <v>24280</v>
      </c>
      <c r="E4268" s="27" t="s">
        <v>25061</v>
      </c>
    </row>
    <row r="4269" spans="1:5" x14ac:dyDescent="0.2">
      <c r="A4269" s="27" t="s">
        <v>4414</v>
      </c>
      <c r="B4269" s="27" t="s">
        <v>31634</v>
      </c>
      <c r="C4269" s="27" t="s">
        <v>24279</v>
      </c>
      <c r="D4269" s="27" t="s">
        <v>24280</v>
      </c>
      <c r="E4269" s="27" t="s">
        <v>31635</v>
      </c>
    </row>
    <row r="4270" spans="1:5" x14ac:dyDescent="0.2">
      <c r="A4270" s="27" t="s">
        <v>4415</v>
      </c>
      <c r="B4270" s="27" t="s">
        <v>31636</v>
      </c>
      <c r="C4270" s="27" t="s">
        <v>24279</v>
      </c>
      <c r="D4270" s="27" t="s">
        <v>24280</v>
      </c>
      <c r="E4270" s="27" t="s">
        <v>31637</v>
      </c>
    </row>
    <row r="4271" spans="1:5" x14ac:dyDescent="0.2">
      <c r="A4271" s="27" t="s">
        <v>4416</v>
      </c>
      <c r="B4271" s="27" t="s">
        <v>31638</v>
      </c>
      <c r="C4271" s="27" t="s">
        <v>24279</v>
      </c>
      <c r="D4271" s="27" t="s">
        <v>24280</v>
      </c>
      <c r="E4271" s="27" t="s">
        <v>31639</v>
      </c>
    </row>
    <row r="4272" spans="1:5" x14ac:dyDescent="0.2">
      <c r="A4272" s="27" t="s">
        <v>4417</v>
      </c>
      <c r="B4272" s="27" t="s">
        <v>31640</v>
      </c>
      <c r="C4272" s="27" t="s">
        <v>24279</v>
      </c>
      <c r="D4272" s="27" t="s">
        <v>24280</v>
      </c>
      <c r="E4272" s="27" t="s">
        <v>25520</v>
      </c>
    </row>
    <row r="4273" spans="1:5" x14ac:dyDescent="0.2">
      <c r="A4273" s="27" t="s">
        <v>4418</v>
      </c>
      <c r="B4273" s="27" t="s">
        <v>31641</v>
      </c>
      <c r="C4273" s="27" t="s">
        <v>24279</v>
      </c>
      <c r="D4273" s="27" t="s">
        <v>24280</v>
      </c>
      <c r="E4273" s="27" t="s">
        <v>31642</v>
      </c>
    </row>
    <row r="4274" spans="1:5" x14ac:dyDescent="0.2">
      <c r="A4274" s="27" t="s">
        <v>4419</v>
      </c>
      <c r="B4274" s="27" t="s">
        <v>31643</v>
      </c>
      <c r="C4274" s="27" t="s">
        <v>24279</v>
      </c>
      <c r="D4274" s="27" t="s">
        <v>24280</v>
      </c>
      <c r="E4274" s="27" t="s">
        <v>31644</v>
      </c>
    </row>
    <row r="4275" spans="1:5" x14ac:dyDescent="0.2">
      <c r="A4275" s="27" t="s">
        <v>4420</v>
      </c>
      <c r="B4275" s="27" t="s">
        <v>31645</v>
      </c>
      <c r="C4275" s="27" t="s">
        <v>24279</v>
      </c>
      <c r="D4275" s="27" t="s">
        <v>24280</v>
      </c>
      <c r="E4275" s="27" t="s">
        <v>31646</v>
      </c>
    </row>
    <row r="4276" spans="1:5" x14ac:dyDescent="0.2">
      <c r="A4276" s="27" t="s">
        <v>4421</v>
      </c>
      <c r="B4276" s="27" t="s">
        <v>31647</v>
      </c>
      <c r="C4276" s="27" t="s">
        <v>24279</v>
      </c>
      <c r="D4276" s="27" t="s">
        <v>24280</v>
      </c>
      <c r="E4276" s="27" t="s">
        <v>31648</v>
      </c>
    </row>
    <row r="4277" spans="1:5" x14ac:dyDescent="0.2">
      <c r="A4277" s="27" t="s">
        <v>4422</v>
      </c>
      <c r="B4277" s="27" t="s">
        <v>8628</v>
      </c>
      <c r="C4277" s="27" t="s">
        <v>8628</v>
      </c>
      <c r="D4277" s="27" t="s">
        <v>8628</v>
      </c>
      <c r="E4277" s="27" t="s">
        <v>8628</v>
      </c>
    </row>
    <row r="4278" spans="1:5" x14ac:dyDescent="0.2">
      <c r="A4278" s="27" t="s">
        <v>4423</v>
      </c>
      <c r="B4278" s="27" t="s">
        <v>31649</v>
      </c>
      <c r="C4278" s="27" t="s">
        <v>24283</v>
      </c>
      <c r="D4278" s="27" t="s">
        <v>24280</v>
      </c>
      <c r="E4278" s="27" t="s">
        <v>8628</v>
      </c>
    </row>
    <row r="4279" spans="1:5" x14ac:dyDescent="0.2">
      <c r="A4279" s="27" t="s">
        <v>4424</v>
      </c>
      <c r="B4279" s="27" t="s">
        <v>31650</v>
      </c>
      <c r="C4279" s="27" t="s">
        <v>24279</v>
      </c>
      <c r="D4279" s="27" t="s">
        <v>24280</v>
      </c>
      <c r="E4279" s="27" t="s">
        <v>8628</v>
      </c>
    </row>
    <row r="4280" spans="1:5" x14ac:dyDescent="0.2">
      <c r="A4280" s="27" t="s">
        <v>4425</v>
      </c>
      <c r="B4280" s="27" t="s">
        <v>31651</v>
      </c>
      <c r="C4280" s="27" t="s">
        <v>24283</v>
      </c>
      <c r="D4280" s="27" t="s">
        <v>24280</v>
      </c>
      <c r="E4280" s="27" t="s">
        <v>31652</v>
      </c>
    </row>
    <row r="4281" spans="1:5" x14ac:dyDescent="0.2">
      <c r="A4281" s="27" t="s">
        <v>4426</v>
      </c>
      <c r="B4281" s="27" t="s">
        <v>31653</v>
      </c>
      <c r="C4281" s="27" t="s">
        <v>24283</v>
      </c>
      <c r="D4281" s="27" t="s">
        <v>24280</v>
      </c>
      <c r="E4281" s="27" t="s">
        <v>31654</v>
      </c>
    </row>
    <row r="4282" spans="1:5" x14ac:dyDescent="0.2">
      <c r="A4282" s="27" t="s">
        <v>4427</v>
      </c>
      <c r="B4282" s="27" t="s">
        <v>31655</v>
      </c>
      <c r="C4282" s="27" t="s">
        <v>24279</v>
      </c>
      <c r="D4282" s="27" t="s">
        <v>24280</v>
      </c>
      <c r="E4282" s="27" t="s">
        <v>31656</v>
      </c>
    </row>
    <row r="4283" spans="1:5" x14ac:dyDescent="0.2">
      <c r="A4283" s="27" t="s">
        <v>4428</v>
      </c>
      <c r="B4283" s="27" t="s">
        <v>31657</v>
      </c>
      <c r="C4283" s="27" t="s">
        <v>24279</v>
      </c>
      <c r="D4283" s="27" t="s">
        <v>24280</v>
      </c>
      <c r="E4283" s="27" t="s">
        <v>8628</v>
      </c>
    </row>
    <row r="4284" spans="1:5" x14ac:dyDescent="0.2">
      <c r="A4284" s="27" t="s">
        <v>4429</v>
      </c>
      <c r="B4284" s="27" t="s">
        <v>31658</v>
      </c>
      <c r="C4284" s="27" t="s">
        <v>24279</v>
      </c>
      <c r="D4284" s="27" t="s">
        <v>24280</v>
      </c>
      <c r="E4284" s="27" t="s">
        <v>31659</v>
      </c>
    </row>
    <row r="4285" spans="1:5" x14ac:dyDescent="0.2">
      <c r="A4285" s="27" t="s">
        <v>4430</v>
      </c>
      <c r="B4285" s="27" t="s">
        <v>31660</v>
      </c>
      <c r="C4285" s="27" t="s">
        <v>24279</v>
      </c>
      <c r="D4285" s="27" t="s">
        <v>24280</v>
      </c>
      <c r="E4285" s="27" t="s">
        <v>31661</v>
      </c>
    </row>
    <row r="4286" spans="1:5" x14ac:dyDescent="0.2">
      <c r="A4286" s="27" t="s">
        <v>4431</v>
      </c>
      <c r="B4286" s="27" t="s">
        <v>31662</v>
      </c>
      <c r="C4286" s="27" t="s">
        <v>24279</v>
      </c>
      <c r="D4286" s="27" t="s">
        <v>24280</v>
      </c>
      <c r="E4286" s="27" t="s">
        <v>31663</v>
      </c>
    </row>
    <row r="4287" spans="1:5" x14ac:dyDescent="0.2">
      <c r="A4287" s="27" t="s">
        <v>4432</v>
      </c>
      <c r="B4287" s="27" t="s">
        <v>31664</v>
      </c>
      <c r="C4287" s="27" t="s">
        <v>24279</v>
      </c>
      <c r="D4287" s="27" t="s">
        <v>24280</v>
      </c>
      <c r="E4287" s="27" t="s">
        <v>31665</v>
      </c>
    </row>
    <row r="4288" spans="1:5" x14ac:dyDescent="0.2">
      <c r="A4288" s="27" t="s">
        <v>4433</v>
      </c>
      <c r="B4288" s="27" t="s">
        <v>31666</v>
      </c>
      <c r="C4288" s="27" t="s">
        <v>24279</v>
      </c>
      <c r="D4288" s="27" t="s">
        <v>24280</v>
      </c>
      <c r="E4288" s="27" t="s">
        <v>31667</v>
      </c>
    </row>
    <row r="4289" spans="1:5" x14ac:dyDescent="0.2">
      <c r="A4289" s="27" t="s">
        <v>4434</v>
      </c>
      <c r="B4289" s="27" t="s">
        <v>31668</v>
      </c>
      <c r="C4289" s="27" t="s">
        <v>24279</v>
      </c>
      <c r="D4289" s="27" t="s">
        <v>24280</v>
      </c>
      <c r="E4289" s="27" t="s">
        <v>31669</v>
      </c>
    </row>
    <row r="4290" spans="1:5" x14ac:dyDescent="0.2">
      <c r="A4290" s="27" t="s">
        <v>4435</v>
      </c>
      <c r="B4290" s="27" t="s">
        <v>31670</v>
      </c>
      <c r="C4290" s="27" t="s">
        <v>24279</v>
      </c>
      <c r="D4290" s="27" t="s">
        <v>24280</v>
      </c>
      <c r="E4290" s="27" t="s">
        <v>31671</v>
      </c>
    </row>
    <row r="4291" spans="1:5" x14ac:dyDescent="0.2">
      <c r="A4291" s="27" t="s">
        <v>4436</v>
      </c>
      <c r="B4291" s="27" t="s">
        <v>31672</v>
      </c>
      <c r="C4291" s="27" t="s">
        <v>24283</v>
      </c>
      <c r="D4291" s="27" t="s">
        <v>24280</v>
      </c>
      <c r="E4291" s="27" t="s">
        <v>31673</v>
      </c>
    </row>
    <row r="4292" spans="1:5" x14ac:dyDescent="0.2">
      <c r="A4292" s="27" t="s">
        <v>4437</v>
      </c>
      <c r="B4292" s="27" t="s">
        <v>31674</v>
      </c>
      <c r="C4292" s="27" t="s">
        <v>24279</v>
      </c>
      <c r="D4292" s="27" t="s">
        <v>24280</v>
      </c>
      <c r="E4292" s="27" t="s">
        <v>31675</v>
      </c>
    </row>
    <row r="4293" spans="1:5" x14ac:dyDescent="0.2">
      <c r="A4293" s="27" t="s">
        <v>4438</v>
      </c>
      <c r="B4293" s="27" t="s">
        <v>31676</v>
      </c>
      <c r="C4293" s="27" t="s">
        <v>24279</v>
      </c>
      <c r="D4293" s="27" t="s">
        <v>24280</v>
      </c>
      <c r="E4293" s="27" t="s">
        <v>31677</v>
      </c>
    </row>
    <row r="4294" spans="1:5" x14ac:dyDescent="0.2">
      <c r="A4294" s="27" t="s">
        <v>4439</v>
      </c>
      <c r="B4294" s="27" t="s">
        <v>31678</v>
      </c>
      <c r="C4294" s="27" t="s">
        <v>24279</v>
      </c>
      <c r="D4294" s="27" t="s">
        <v>24280</v>
      </c>
      <c r="E4294" s="27" t="s">
        <v>27381</v>
      </c>
    </row>
    <row r="4295" spans="1:5" x14ac:dyDescent="0.2">
      <c r="A4295" s="27" t="s">
        <v>4440</v>
      </c>
      <c r="B4295" s="27" t="s">
        <v>31679</v>
      </c>
      <c r="C4295" s="27" t="s">
        <v>24279</v>
      </c>
      <c r="D4295" s="27" t="s">
        <v>24280</v>
      </c>
      <c r="E4295" s="27" t="s">
        <v>31680</v>
      </c>
    </row>
    <row r="4296" spans="1:5" x14ac:dyDescent="0.2">
      <c r="A4296" s="27" t="s">
        <v>4441</v>
      </c>
      <c r="B4296" s="27" t="s">
        <v>31681</v>
      </c>
      <c r="C4296" s="27" t="s">
        <v>24279</v>
      </c>
      <c r="D4296" s="27" t="s">
        <v>24280</v>
      </c>
      <c r="E4296" s="27" t="s">
        <v>8628</v>
      </c>
    </row>
    <row r="4297" spans="1:5" x14ac:dyDescent="0.2">
      <c r="A4297" s="27" t="s">
        <v>4442</v>
      </c>
      <c r="B4297" s="27" t="s">
        <v>31682</v>
      </c>
      <c r="C4297" s="27" t="s">
        <v>24279</v>
      </c>
      <c r="D4297" s="27" t="s">
        <v>24280</v>
      </c>
      <c r="E4297" s="27" t="s">
        <v>8628</v>
      </c>
    </row>
    <row r="4298" spans="1:5" x14ac:dyDescent="0.2">
      <c r="A4298" s="27" t="s">
        <v>4443</v>
      </c>
      <c r="B4298" s="27" t="s">
        <v>31683</v>
      </c>
      <c r="C4298" s="27" t="s">
        <v>24279</v>
      </c>
      <c r="D4298" s="27" t="s">
        <v>24280</v>
      </c>
      <c r="E4298" s="27" t="s">
        <v>31684</v>
      </c>
    </row>
    <row r="4299" spans="1:5" x14ac:dyDescent="0.2">
      <c r="A4299" s="27" t="s">
        <v>84</v>
      </c>
      <c r="B4299" s="27" t="s">
        <v>31685</v>
      </c>
      <c r="C4299" s="27" t="s">
        <v>24279</v>
      </c>
      <c r="D4299" s="27" t="s">
        <v>24280</v>
      </c>
      <c r="E4299" s="27" t="s">
        <v>31686</v>
      </c>
    </row>
    <row r="4300" spans="1:5" x14ac:dyDescent="0.2">
      <c r="A4300" s="27" t="s">
        <v>4444</v>
      </c>
      <c r="B4300" s="27" t="s">
        <v>31687</v>
      </c>
      <c r="C4300" s="27" t="s">
        <v>24279</v>
      </c>
      <c r="D4300" s="27" t="s">
        <v>24280</v>
      </c>
      <c r="E4300" s="27" t="s">
        <v>31688</v>
      </c>
    </row>
    <row r="4301" spans="1:5" x14ac:dyDescent="0.2">
      <c r="A4301" s="27" t="s">
        <v>4445</v>
      </c>
      <c r="B4301" s="27" t="s">
        <v>31689</v>
      </c>
      <c r="C4301" s="27" t="s">
        <v>24279</v>
      </c>
      <c r="D4301" s="27" t="s">
        <v>24280</v>
      </c>
      <c r="E4301" s="27" t="s">
        <v>31690</v>
      </c>
    </row>
    <row r="4302" spans="1:5" x14ac:dyDescent="0.2">
      <c r="A4302" s="27" t="s">
        <v>4446</v>
      </c>
      <c r="B4302" s="27" t="s">
        <v>31691</v>
      </c>
      <c r="C4302" s="27" t="s">
        <v>24279</v>
      </c>
      <c r="D4302" s="27" t="s">
        <v>24280</v>
      </c>
      <c r="E4302" s="27" t="s">
        <v>31692</v>
      </c>
    </row>
    <row r="4303" spans="1:5" x14ac:dyDescent="0.2">
      <c r="A4303" s="27" t="s">
        <v>4447</v>
      </c>
      <c r="B4303" s="27" t="s">
        <v>31693</v>
      </c>
      <c r="C4303" s="27" t="s">
        <v>24279</v>
      </c>
      <c r="D4303" s="27" t="s">
        <v>24280</v>
      </c>
      <c r="E4303" s="27" t="s">
        <v>29776</v>
      </c>
    </row>
    <row r="4304" spans="1:5" x14ac:dyDescent="0.2">
      <c r="A4304" s="27" t="s">
        <v>4448</v>
      </c>
      <c r="B4304" s="27" t="s">
        <v>31694</v>
      </c>
      <c r="C4304" s="27" t="s">
        <v>24283</v>
      </c>
      <c r="D4304" s="27" t="s">
        <v>24280</v>
      </c>
      <c r="E4304" s="27" t="s">
        <v>31695</v>
      </c>
    </row>
    <row r="4305" spans="1:5" x14ac:dyDescent="0.2">
      <c r="A4305" s="27" t="s">
        <v>4449</v>
      </c>
      <c r="B4305" s="27" t="s">
        <v>31696</v>
      </c>
      <c r="C4305" s="27" t="s">
        <v>24279</v>
      </c>
      <c r="D4305" s="27" t="s">
        <v>24280</v>
      </c>
      <c r="E4305" s="27" t="s">
        <v>31697</v>
      </c>
    </row>
    <row r="4306" spans="1:5" x14ac:dyDescent="0.2">
      <c r="A4306" s="27" t="s">
        <v>4450</v>
      </c>
      <c r="B4306" s="27" t="s">
        <v>31698</v>
      </c>
      <c r="C4306" s="27" t="s">
        <v>24279</v>
      </c>
      <c r="D4306" s="27" t="s">
        <v>24280</v>
      </c>
      <c r="E4306" s="27" t="s">
        <v>31699</v>
      </c>
    </row>
    <row r="4307" spans="1:5" x14ac:dyDescent="0.2">
      <c r="A4307" s="27" t="s">
        <v>4451</v>
      </c>
      <c r="B4307" s="27" t="s">
        <v>31700</v>
      </c>
      <c r="C4307" s="27" t="s">
        <v>24279</v>
      </c>
      <c r="D4307" s="27" t="s">
        <v>24280</v>
      </c>
      <c r="E4307" s="27" t="s">
        <v>31701</v>
      </c>
    </row>
    <row r="4308" spans="1:5" x14ac:dyDescent="0.2">
      <c r="A4308" s="27" t="s">
        <v>4452</v>
      </c>
      <c r="B4308" s="27" t="s">
        <v>31702</v>
      </c>
      <c r="C4308" s="27" t="s">
        <v>24283</v>
      </c>
      <c r="D4308" s="27" t="s">
        <v>24280</v>
      </c>
      <c r="E4308" s="27" t="s">
        <v>24322</v>
      </c>
    </row>
    <row r="4309" spans="1:5" x14ac:dyDescent="0.2">
      <c r="A4309" s="27" t="s">
        <v>4453</v>
      </c>
      <c r="B4309" s="27" t="s">
        <v>31703</v>
      </c>
      <c r="C4309" s="27" t="s">
        <v>24279</v>
      </c>
      <c r="D4309" s="27" t="s">
        <v>24280</v>
      </c>
      <c r="E4309" s="27" t="s">
        <v>31704</v>
      </c>
    </row>
    <row r="4310" spans="1:5" x14ac:dyDescent="0.2">
      <c r="A4310" s="27" t="s">
        <v>4454</v>
      </c>
      <c r="B4310" s="27" t="s">
        <v>31705</v>
      </c>
      <c r="C4310" s="27" t="s">
        <v>24279</v>
      </c>
      <c r="D4310" s="27" t="s">
        <v>24280</v>
      </c>
      <c r="E4310" s="27" t="s">
        <v>31706</v>
      </c>
    </row>
    <row r="4311" spans="1:5" x14ac:dyDescent="0.2">
      <c r="A4311" s="27" t="s">
        <v>4456</v>
      </c>
      <c r="B4311" s="27" t="s">
        <v>31707</v>
      </c>
      <c r="C4311" s="27" t="s">
        <v>24279</v>
      </c>
      <c r="D4311" s="27" t="s">
        <v>24280</v>
      </c>
      <c r="E4311" s="27" t="s">
        <v>31708</v>
      </c>
    </row>
    <row r="4312" spans="1:5" x14ac:dyDescent="0.2">
      <c r="A4312" s="27" t="s">
        <v>4457</v>
      </c>
      <c r="B4312" s="27" t="s">
        <v>31709</v>
      </c>
      <c r="C4312" s="27" t="s">
        <v>24279</v>
      </c>
      <c r="D4312" s="27" t="s">
        <v>24280</v>
      </c>
      <c r="E4312" s="27" t="s">
        <v>26559</v>
      </c>
    </row>
    <row r="4313" spans="1:5" x14ac:dyDescent="0.2">
      <c r="A4313" s="27" t="s">
        <v>4458</v>
      </c>
      <c r="B4313" s="27" t="s">
        <v>31710</v>
      </c>
      <c r="C4313" s="27" t="s">
        <v>24283</v>
      </c>
      <c r="D4313" s="27" t="s">
        <v>24280</v>
      </c>
      <c r="E4313" s="27" t="s">
        <v>31711</v>
      </c>
    </row>
    <row r="4314" spans="1:5" x14ac:dyDescent="0.2">
      <c r="A4314" s="27" t="s">
        <v>4455</v>
      </c>
      <c r="B4314" s="27" t="s">
        <v>31712</v>
      </c>
      <c r="C4314" s="27" t="s">
        <v>24279</v>
      </c>
      <c r="D4314" s="27" t="s">
        <v>24280</v>
      </c>
      <c r="E4314" s="27" t="s">
        <v>31713</v>
      </c>
    </row>
    <row r="4315" spans="1:5" x14ac:dyDescent="0.2">
      <c r="A4315" s="27" t="s">
        <v>4459</v>
      </c>
      <c r="B4315" s="27" t="s">
        <v>31714</v>
      </c>
      <c r="C4315" s="27" t="s">
        <v>24283</v>
      </c>
      <c r="D4315" s="27" t="s">
        <v>24280</v>
      </c>
      <c r="E4315" s="27" t="s">
        <v>24650</v>
      </c>
    </row>
    <row r="4316" spans="1:5" x14ac:dyDescent="0.2">
      <c r="A4316" s="27" t="s">
        <v>4460</v>
      </c>
      <c r="B4316" s="27" t="s">
        <v>31715</v>
      </c>
      <c r="C4316" s="27" t="s">
        <v>24279</v>
      </c>
      <c r="D4316" s="27" t="s">
        <v>24280</v>
      </c>
      <c r="E4316" s="27" t="s">
        <v>8628</v>
      </c>
    </row>
    <row r="4317" spans="1:5" x14ac:dyDescent="0.2">
      <c r="A4317" s="27" t="s">
        <v>4461</v>
      </c>
      <c r="B4317" s="27" t="s">
        <v>31716</v>
      </c>
      <c r="C4317" s="27" t="s">
        <v>24279</v>
      </c>
      <c r="D4317" s="27" t="s">
        <v>24280</v>
      </c>
      <c r="E4317" s="27" t="s">
        <v>31717</v>
      </c>
    </row>
    <row r="4318" spans="1:5" x14ac:dyDescent="0.2">
      <c r="A4318" s="27" t="s">
        <v>4462</v>
      </c>
      <c r="B4318" s="27" t="s">
        <v>31718</v>
      </c>
      <c r="C4318" s="27" t="s">
        <v>24279</v>
      </c>
      <c r="D4318" s="27" t="s">
        <v>24280</v>
      </c>
      <c r="E4318" s="27" t="s">
        <v>31719</v>
      </c>
    </row>
    <row r="4319" spans="1:5" x14ac:dyDescent="0.2">
      <c r="A4319" s="27" t="s">
        <v>4463</v>
      </c>
      <c r="B4319" s="27" t="s">
        <v>31720</v>
      </c>
      <c r="C4319" s="27" t="s">
        <v>24279</v>
      </c>
      <c r="D4319" s="27" t="s">
        <v>24280</v>
      </c>
      <c r="E4319" s="27" t="s">
        <v>31721</v>
      </c>
    </row>
    <row r="4320" spans="1:5" x14ac:dyDescent="0.2">
      <c r="A4320" s="27" t="s">
        <v>4464</v>
      </c>
      <c r="B4320" s="27" t="s">
        <v>31722</v>
      </c>
      <c r="C4320" s="27" t="s">
        <v>24279</v>
      </c>
      <c r="D4320" s="27" t="s">
        <v>24280</v>
      </c>
      <c r="E4320" s="27" t="s">
        <v>31723</v>
      </c>
    </row>
    <row r="4321" spans="1:5" x14ac:dyDescent="0.2">
      <c r="A4321" s="27" t="s">
        <v>4465</v>
      </c>
      <c r="B4321" s="27" t="s">
        <v>31724</v>
      </c>
      <c r="C4321" s="27" t="s">
        <v>24279</v>
      </c>
      <c r="D4321" s="27" t="s">
        <v>24280</v>
      </c>
      <c r="E4321" s="27" t="s">
        <v>31725</v>
      </c>
    </row>
    <row r="4322" spans="1:5" x14ac:dyDescent="0.2">
      <c r="A4322" s="27" t="s">
        <v>4466</v>
      </c>
      <c r="B4322" s="27" t="s">
        <v>31726</v>
      </c>
      <c r="C4322" s="27" t="s">
        <v>24279</v>
      </c>
      <c r="D4322" s="27" t="s">
        <v>24280</v>
      </c>
      <c r="E4322" s="27" t="s">
        <v>31727</v>
      </c>
    </row>
    <row r="4323" spans="1:5" x14ac:dyDescent="0.2">
      <c r="A4323" s="27" t="s">
        <v>4467</v>
      </c>
      <c r="B4323" s="27" t="s">
        <v>31728</v>
      </c>
      <c r="C4323" s="27" t="s">
        <v>24283</v>
      </c>
      <c r="D4323" s="27" t="s">
        <v>24280</v>
      </c>
      <c r="E4323" s="27" t="s">
        <v>31729</v>
      </c>
    </row>
    <row r="4324" spans="1:5" x14ac:dyDescent="0.2">
      <c r="A4324" s="27" t="s">
        <v>4468</v>
      </c>
      <c r="B4324" s="27" t="s">
        <v>31730</v>
      </c>
      <c r="C4324" s="27" t="s">
        <v>24279</v>
      </c>
      <c r="D4324" s="27" t="s">
        <v>24280</v>
      </c>
      <c r="E4324" s="27" t="s">
        <v>24542</v>
      </c>
    </row>
    <row r="4325" spans="1:5" x14ac:dyDescent="0.2">
      <c r="A4325" s="27" t="s">
        <v>4469</v>
      </c>
      <c r="B4325" s="27" t="s">
        <v>31731</v>
      </c>
      <c r="C4325" s="27" t="s">
        <v>24279</v>
      </c>
      <c r="D4325" s="27" t="s">
        <v>24280</v>
      </c>
      <c r="E4325" s="27" t="s">
        <v>24598</v>
      </c>
    </row>
    <row r="4326" spans="1:5" x14ac:dyDescent="0.2">
      <c r="A4326" s="27" t="s">
        <v>4470</v>
      </c>
      <c r="B4326" s="27" t="s">
        <v>31732</v>
      </c>
      <c r="C4326" s="27" t="s">
        <v>24279</v>
      </c>
      <c r="D4326" s="27" t="s">
        <v>24280</v>
      </c>
      <c r="E4326" s="27" t="s">
        <v>31733</v>
      </c>
    </row>
    <row r="4327" spans="1:5" x14ac:dyDescent="0.2">
      <c r="A4327" s="27" t="s">
        <v>4471</v>
      </c>
      <c r="B4327" s="27" t="s">
        <v>31734</v>
      </c>
      <c r="C4327" s="27" t="s">
        <v>24279</v>
      </c>
      <c r="D4327" s="27" t="s">
        <v>24280</v>
      </c>
      <c r="E4327" s="27" t="s">
        <v>31735</v>
      </c>
    </row>
    <row r="4328" spans="1:5" x14ac:dyDescent="0.2">
      <c r="A4328" s="27" t="s">
        <v>4472</v>
      </c>
      <c r="B4328" s="27" t="s">
        <v>31736</v>
      </c>
      <c r="C4328" s="27" t="s">
        <v>24279</v>
      </c>
      <c r="D4328" s="27" t="s">
        <v>24280</v>
      </c>
      <c r="E4328" s="27" t="s">
        <v>31737</v>
      </c>
    </row>
    <row r="4329" spans="1:5" x14ac:dyDescent="0.2">
      <c r="A4329" s="27" t="s">
        <v>4473</v>
      </c>
      <c r="B4329" s="27" t="s">
        <v>31738</v>
      </c>
      <c r="C4329" s="27" t="s">
        <v>24279</v>
      </c>
      <c r="D4329" s="27" t="s">
        <v>24280</v>
      </c>
      <c r="E4329" s="27" t="s">
        <v>31739</v>
      </c>
    </row>
    <row r="4330" spans="1:5" x14ac:dyDescent="0.2">
      <c r="A4330" s="27" t="s">
        <v>4474</v>
      </c>
      <c r="B4330" s="27" t="s">
        <v>31740</v>
      </c>
      <c r="C4330" s="27" t="s">
        <v>24279</v>
      </c>
      <c r="D4330" s="27" t="s">
        <v>24280</v>
      </c>
      <c r="E4330" s="27" t="s">
        <v>31741</v>
      </c>
    </row>
    <row r="4331" spans="1:5" x14ac:dyDescent="0.2">
      <c r="A4331" s="27" t="s">
        <v>4475</v>
      </c>
      <c r="B4331" s="27" t="s">
        <v>31742</v>
      </c>
      <c r="C4331" s="27" t="s">
        <v>24279</v>
      </c>
      <c r="D4331" s="27" t="s">
        <v>24280</v>
      </c>
      <c r="E4331" s="27" t="s">
        <v>8628</v>
      </c>
    </row>
    <row r="4332" spans="1:5" x14ac:dyDescent="0.2">
      <c r="A4332" s="27" t="s">
        <v>4476</v>
      </c>
      <c r="B4332" s="27" t="s">
        <v>31743</v>
      </c>
      <c r="C4332" s="27" t="s">
        <v>24279</v>
      </c>
      <c r="D4332" s="27" t="s">
        <v>24280</v>
      </c>
      <c r="E4332" s="27" t="s">
        <v>24324</v>
      </c>
    </row>
    <row r="4333" spans="1:5" x14ac:dyDescent="0.2">
      <c r="A4333" s="27" t="s">
        <v>4477</v>
      </c>
      <c r="B4333" s="27" t="s">
        <v>31744</v>
      </c>
      <c r="C4333" s="27" t="s">
        <v>24279</v>
      </c>
      <c r="D4333" s="27" t="s">
        <v>24280</v>
      </c>
      <c r="E4333" s="27" t="s">
        <v>31745</v>
      </c>
    </row>
    <row r="4334" spans="1:5" x14ac:dyDescent="0.2">
      <c r="A4334" s="27" t="s">
        <v>4478</v>
      </c>
      <c r="B4334" s="27" t="s">
        <v>31746</v>
      </c>
      <c r="C4334" s="27" t="s">
        <v>24279</v>
      </c>
      <c r="D4334" s="27" t="s">
        <v>24280</v>
      </c>
      <c r="E4334" s="27" t="s">
        <v>31747</v>
      </c>
    </row>
    <row r="4335" spans="1:5" x14ac:dyDescent="0.2">
      <c r="A4335" s="27" t="s">
        <v>4479</v>
      </c>
      <c r="B4335" s="27" t="s">
        <v>31748</v>
      </c>
      <c r="C4335" s="27" t="s">
        <v>24279</v>
      </c>
      <c r="D4335" s="27" t="s">
        <v>24280</v>
      </c>
      <c r="E4335" s="27" t="s">
        <v>31749</v>
      </c>
    </row>
    <row r="4336" spans="1:5" x14ac:dyDescent="0.2">
      <c r="A4336" s="27" t="s">
        <v>4480</v>
      </c>
      <c r="B4336" s="27" t="s">
        <v>31750</v>
      </c>
      <c r="C4336" s="27" t="s">
        <v>24279</v>
      </c>
      <c r="D4336" s="27" t="s">
        <v>24280</v>
      </c>
      <c r="E4336" s="27" t="s">
        <v>31751</v>
      </c>
    </row>
    <row r="4337" spans="1:5" x14ac:dyDescent="0.2">
      <c r="A4337" s="27" t="s">
        <v>4481</v>
      </c>
      <c r="B4337" s="27" t="s">
        <v>31752</v>
      </c>
      <c r="C4337" s="27" t="s">
        <v>24279</v>
      </c>
      <c r="D4337" s="27" t="s">
        <v>24280</v>
      </c>
      <c r="E4337" s="27" t="s">
        <v>31753</v>
      </c>
    </row>
    <row r="4338" spans="1:5" x14ac:dyDescent="0.2">
      <c r="A4338" s="27" t="s">
        <v>4482</v>
      </c>
      <c r="B4338" s="27" t="s">
        <v>31754</v>
      </c>
      <c r="C4338" s="27" t="s">
        <v>24283</v>
      </c>
      <c r="D4338" s="27" t="s">
        <v>24280</v>
      </c>
      <c r="E4338" s="27" t="s">
        <v>31755</v>
      </c>
    </row>
    <row r="4339" spans="1:5" x14ac:dyDescent="0.2">
      <c r="A4339" s="27" t="s">
        <v>4483</v>
      </c>
      <c r="B4339" s="27" t="s">
        <v>31756</v>
      </c>
      <c r="C4339" s="27" t="s">
        <v>24279</v>
      </c>
      <c r="D4339" s="27" t="s">
        <v>24280</v>
      </c>
      <c r="E4339" s="27" t="s">
        <v>31757</v>
      </c>
    </row>
    <row r="4340" spans="1:5" x14ac:dyDescent="0.2">
      <c r="A4340" s="27" t="s">
        <v>4484</v>
      </c>
      <c r="B4340" s="27" t="s">
        <v>31758</v>
      </c>
      <c r="C4340" s="27" t="s">
        <v>24279</v>
      </c>
      <c r="D4340" s="27" t="s">
        <v>24280</v>
      </c>
      <c r="E4340" s="27" t="s">
        <v>31759</v>
      </c>
    </row>
    <row r="4341" spans="1:5" x14ac:dyDescent="0.2">
      <c r="A4341" s="27" t="s">
        <v>4485</v>
      </c>
      <c r="B4341" s="27" t="s">
        <v>31760</v>
      </c>
      <c r="C4341" s="27" t="s">
        <v>24279</v>
      </c>
      <c r="D4341" s="27" t="s">
        <v>24280</v>
      </c>
      <c r="E4341" s="27" t="s">
        <v>8628</v>
      </c>
    </row>
    <row r="4342" spans="1:5" x14ac:dyDescent="0.2">
      <c r="A4342" s="27" t="s">
        <v>4486</v>
      </c>
      <c r="B4342" s="27" t="s">
        <v>31761</v>
      </c>
      <c r="C4342" s="27" t="s">
        <v>24283</v>
      </c>
      <c r="D4342" s="27" t="s">
        <v>24280</v>
      </c>
      <c r="E4342" s="27" t="s">
        <v>31762</v>
      </c>
    </row>
    <row r="4343" spans="1:5" x14ac:dyDescent="0.2">
      <c r="A4343" s="27" t="s">
        <v>4487</v>
      </c>
      <c r="B4343" s="27" t="s">
        <v>31763</v>
      </c>
      <c r="C4343" s="27" t="s">
        <v>24283</v>
      </c>
      <c r="D4343" s="27" t="s">
        <v>24280</v>
      </c>
      <c r="E4343" s="27" t="s">
        <v>8628</v>
      </c>
    </row>
    <row r="4344" spans="1:5" x14ac:dyDescent="0.2">
      <c r="A4344" s="27" t="s">
        <v>4488</v>
      </c>
      <c r="B4344" s="27" t="s">
        <v>31764</v>
      </c>
      <c r="C4344" s="27" t="s">
        <v>24279</v>
      </c>
      <c r="D4344" s="27" t="s">
        <v>24280</v>
      </c>
      <c r="E4344" s="27" t="s">
        <v>8628</v>
      </c>
    </row>
    <row r="4345" spans="1:5" x14ac:dyDescent="0.2">
      <c r="A4345" s="27" t="s">
        <v>4489</v>
      </c>
      <c r="B4345" s="27" t="s">
        <v>31765</v>
      </c>
      <c r="C4345" s="27" t="s">
        <v>24279</v>
      </c>
      <c r="D4345" s="27" t="s">
        <v>24280</v>
      </c>
      <c r="E4345" s="27" t="s">
        <v>31766</v>
      </c>
    </row>
    <row r="4346" spans="1:5" x14ac:dyDescent="0.2">
      <c r="A4346" s="27" t="s">
        <v>4490</v>
      </c>
      <c r="B4346" s="27" t="s">
        <v>31767</v>
      </c>
      <c r="C4346" s="27" t="s">
        <v>24283</v>
      </c>
      <c r="D4346" s="27" t="s">
        <v>24280</v>
      </c>
      <c r="E4346" s="27" t="s">
        <v>8628</v>
      </c>
    </row>
    <row r="4347" spans="1:5" x14ac:dyDescent="0.2">
      <c r="A4347" s="27" t="s">
        <v>197</v>
      </c>
      <c r="B4347" s="27" t="s">
        <v>31768</v>
      </c>
      <c r="C4347" s="27" t="s">
        <v>24279</v>
      </c>
      <c r="D4347" s="27" t="s">
        <v>24280</v>
      </c>
      <c r="E4347" s="27" t="s">
        <v>31769</v>
      </c>
    </row>
    <row r="4348" spans="1:5" x14ac:dyDescent="0.2">
      <c r="A4348" s="27" t="s">
        <v>4491</v>
      </c>
      <c r="B4348" s="27" t="s">
        <v>31770</v>
      </c>
      <c r="C4348" s="27" t="s">
        <v>24283</v>
      </c>
      <c r="D4348" s="27" t="s">
        <v>24280</v>
      </c>
      <c r="E4348" s="27" t="s">
        <v>31771</v>
      </c>
    </row>
    <row r="4349" spans="1:5" x14ac:dyDescent="0.2">
      <c r="A4349" s="27" t="s">
        <v>4492</v>
      </c>
      <c r="B4349" s="27" t="s">
        <v>31772</v>
      </c>
      <c r="C4349" s="27" t="s">
        <v>24279</v>
      </c>
      <c r="D4349" s="27" t="s">
        <v>24280</v>
      </c>
      <c r="E4349" s="27" t="s">
        <v>28043</v>
      </c>
    </row>
    <row r="4350" spans="1:5" x14ac:dyDescent="0.2">
      <c r="A4350" s="27" t="s">
        <v>4493</v>
      </c>
      <c r="B4350" s="27" t="s">
        <v>31773</v>
      </c>
      <c r="C4350" s="27" t="s">
        <v>24279</v>
      </c>
      <c r="D4350" s="27" t="s">
        <v>24280</v>
      </c>
      <c r="E4350" s="27" t="s">
        <v>31774</v>
      </c>
    </row>
    <row r="4351" spans="1:5" x14ac:dyDescent="0.2">
      <c r="A4351" s="27" t="s">
        <v>4494</v>
      </c>
      <c r="B4351" s="27" t="s">
        <v>31775</v>
      </c>
      <c r="C4351" s="27" t="s">
        <v>24279</v>
      </c>
      <c r="D4351" s="27" t="s">
        <v>24280</v>
      </c>
      <c r="E4351" s="27" t="s">
        <v>31776</v>
      </c>
    </row>
    <row r="4352" spans="1:5" x14ac:dyDescent="0.2">
      <c r="A4352" s="27" t="s">
        <v>4495</v>
      </c>
      <c r="B4352" s="27" t="s">
        <v>31777</v>
      </c>
      <c r="C4352" s="27" t="s">
        <v>24279</v>
      </c>
      <c r="D4352" s="27" t="s">
        <v>24280</v>
      </c>
      <c r="E4352" s="27" t="s">
        <v>31778</v>
      </c>
    </row>
    <row r="4353" spans="1:5" x14ac:dyDescent="0.2">
      <c r="A4353" s="27" t="s">
        <v>4496</v>
      </c>
      <c r="B4353" s="27" t="s">
        <v>31779</v>
      </c>
      <c r="C4353" s="27" t="s">
        <v>24279</v>
      </c>
      <c r="D4353" s="27" t="s">
        <v>24280</v>
      </c>
      <c r="E4353" s="27" t="s">
        <v>31780</v>
      </c>
    </row>
    <row r="4354" spans="1:5" x14ac:dyDescent="0.2">
      <c r="A4354" s="27" t="s">
        <v>4497</v>
      </c>
      <c r="B4354" s="27" t="s">
        <v>31781</v>
      </c>
      <c r="C4354" s="27" t="s">
        <v>24279</v>
      </c>
      <c r="D4354" s="27" t="s">
        <v>24280</v>
      </c>
      <c r="E4354" s="27" t="s">
        <v>31782</v>
      </c>
    </row>
    <row r="4355" spans="1:5" x14ac:dyDescent="0.2">
      <c r="A4355" s="27" t="s">
        <v>4498</v>
      </c>
      <c r="B4355" s="27" t="s">
        <v>31783</v>
      </c>
      <c r="C4355" s="27" t="s">
        <v>24279</v>
      </c>
      <c r="D4355" s="27" t="s">
        <v>24280</v>
      </c>
      <c r="E4355" s="27" t="s">
        <v>31784</v>
      </c>
    </row>
    <row r="4356" spans="1:5" x14ac:dyDescent="0.2">
      <c r="A4356" s="27" t="s">
        <v>4499</v>
      </c>
      <c r="B4356" s="27" t="s">
        <v>31785</v>
      </c>
      <c r="C4356" s="27" t="s">
        <v>24279</v>
      </c>
      <c r="D4356" s="27" t="s">
        <v>24280</v>
      </c>
      <c r="E4356" s="27" t="s">
        <v>27446</v>
      </c>
    </row>
    <row r="4357" spans="1:5" x14ac:dyDescent="0.2">
      <c r="A4357" s="27" t="s">
        <v>4500</v>
      </c>
      <c r="B4357" s="27" t="s">
        <v>31786</v>
      </c>
      <c r="C4357" s="27" t="s">
        <v>24279</v>
      </c>
      <c r="D4357" s="27" t="s">
        <v>24280</v>
      </c>
      <c r="E4357" s="27" t="s">
        <v>31787</v>
      </c>
    </row>
    <row r="4358" spans="1:5" x14ac:dyDescent="0.2">
      <c r="A4358" s="27" t="s">
        <v>4501</v>
      </c>
      <c r="B4358" s="27" t="s">
        <v>31788</v>
      </c>
      <c r="C4358" s="27" t="s">
        <v>24283</v>
      </c>
      <c r="D4358" s="27" t="s">
        <v>24280</v>
      </c>
      <c r="E4358" s="27" t="s">
        <v>31789</v>
      </c>
    </row>
    <row r="4359" spans="1:5" x14ac:dyDescent="0.2">
      <c r="A4359" s="27" t="s">
        <v>4502</v>
      </c>
      <c r="B4359" s="27" t="s">
        <v>31790</v>
      </c>
      <c r="C4359" s="27" t="s">
        <v>24279</v>
      </c>
      <c r="D4359" s="27" t="s">
        <v>24280</v>
      </c>
      <c r="E4359" s="27" t="s">
        <v>31791</v>
      </c>
    </row>
    <row r="4360" spans="1:5" x14ac:dyDescent="0.2">
      <c r="A4360" s="27" t="s">
        <v>4503</v>
      </c>
      <c r="B4360" s="27" t="s">
        <v>31792</v>
      </c>
      <c r="C4360" s="27" t="s">
        <v>24279</v>
      </c>
      <c r="D4360" s="27" t="s">
        <v>24280</v>
      </c>
      <c r="E4360" s="27" t="s">
        <v>31793</v>
      </c>
    </row>
    <row r="4361" spans="1:5" x14ac:dyDescent="0.2">
      <c r="A4361" s="27" t="s">
        <v>4504</v>
      </c>
      <c r="B4361" s="27" t="s">
        <v>31794</v>
      </c>
      <c r="C4361" s="27" t="s">
        <v>24279</v>
      </c>
      <c r="D4361" s="27" t="s">
        <v>24280</v>
      </c>
      <c r="E4361" s="27" t="s">
        <v>31795</v>
      </c>
    </row>
    <row r="4362" spans="1:5" x14ac:dyDescent="0.2">
      <c r="A4362" s="27" t="s">
        <v>283</v>
      </c>
      <c r="B4362" s="27" t="s">
        <v>31796</v>
      </c>
      <c r="C4362" s="27" t="s">
        <v>24279</v>
      </c>
      <c r="D4362" s="27" t="s">
        <v>24280</v>
      </c>
      <c r="E4362" s="27" t="s">
        <v>31797</v>
      </c>
    </row>
    <row r="4363" spans="1:5" x14ac:dyDescent="0.2">
      <c r="A4363" s="27" t="s">
        <v>4505</v>
      </c>
      <c r="B4363" s="27" t="s">
        <v>31798</v>
      </c>
      <c r="C4363" s="27" t="s">
        <v>24279</v>
      </c>
      <c r="D4363" s="27" t="s">
        <v>24280</v>
      </c>
      <c r="E4363" s="27" t="s">
        <v>31799</v>
      </c>
    </row>
    <row r="4364" spans="1:5" x14ac:dyDescent="0.2">
      <c r="A4364" s="27" t="s">
        <v>4506</v>
      </c>
      <c r="B4364" s="27" t="s">
        <v>31800</v>
      </c>
      <c r="C4364" s="27" t="s">
        <v>24279</v>
      </c>
      <c r="D4364" s="27" t="s">
        <v>24280</v>
      </c>
      <c r="E4364" s="27" t="s">
        <v>31801</v>
      </c>
    </row>
    <row r="4365" spans="1:5" x14ac:dyDescent="0.2">
      <c r="A4365" s="27" t="s">
        <v>4507</v>
      </c>
      <c r="B4365" s="27" t="s">
        <v>31802</v>
      </c>
      <c r="C4365" s="27" t="s">
        <v>24279</v>
      </c>
      <c r="D4365" s="27" t="s">
        <v>24280</v>
      </c>
      <c r="E4365" s="27" t="s">
        <v>31803</v>
      </c>
    </row>
    <row r="4366" spans="1:5" x14ac:dyDescent="0.2">
      <c r="A4366" s="27" t="s">
        <v>4508</v>
      </c>
      <c r="B4366" s="27" t="s">
        <v>31804</v>
      </c>
      <c r="C4366" s="27" t="s">
        <v>24283</v>
      </c>
      <c r="D4366" s="27" t="s">
        <v>24280</v>
      </c>
      <c r="E4366" s="27" t="s">
        <v>31805</v>
      </c>
    </row>
    <row r="4367" spans="1:5" x14ac:dyDescent="0.2">
      <c r="A4367" s="27" t="s">
        <v>4509</v>
      </c>
      <c r="B4367" s="27" t="s">
        <v>31806</v>
      </c>
      <c r="C4367" s="27" t="s">
        <v>24279</v>
      </c>
      <c r="D4367" s="27" t="s">
        <v>24280</v>
      </c>
      <c r="E4367" s="27" t="s">
        <v>31807</v>
      </c>
    </row>
    <row r="4368" spans="1:5" x14ac:dyDescent="0.2">
      <c r="A4368" s="27" t="s">
        <v>4510</v>
      </c>
      <c r="B4368" s="27" t="s">
        <v>31808</v>
      </c>
      <c r="C4368" s="27" t="s">
        <v>24279</v>
      </c>
      <c r="D4368" s="27" t="s">
        <v>24280</v>
      </c>
      <c r="E4368" s="27" t="s">
        <v>31809</v>
      </c>
    </row>
    <row r="4369" spans="1:5" x14ac:dyDescent="0.2">
      <c r="A4369" s="27" t="s">
        <v>4511</v>
      </c>
      <c r="B4369" s="27" t="s">
        <v>31810</v>
      </c>
      <c r="C4369" s="27" t="s">
        <v>24279</v>
      </c>
      <c r="D4369" s="27" t="s">
        <v>24280</v>
      </c>
      <c r="E4369" s="27" t="s">
        <v>31811</v>
      </c>
    </row>
    <row r="4370" spans="1:5" x14ac:dyDescent="0.2">
      <c r="A4370" s="27" t="s">
        <v>4512</v>
      </c>
      <c r="B4370" s="27" t="s">
        <v>31812</v>
      </c>
      <c r="C4370" s="27" t="s">
        <v>24279</v>
      </c>
      <c r="D4370" s="27" t="s">
        <v>24280</v>
      </c>
      <c r="E4370" s="27" t="s">
        <v>25346</v>
      </c>
    </row>
    <row r="4371" spans="1:5" x14ac:dyDescent="0.2">
      <c r="A4371" s="27" t="s">
        <v>4513</v>
      </c>
      <c r="B4371" s="27" t="s">
        <v>31813</v>
      </c>
      <c r="C4371" s="27" t="s">
        <v>24283</v>
      </c>
      <c r="D4371" s="27" t="s">
        <v>24280</v>
      </c>
      <c r="E4371" s="27" t="s">
        <v>31814</v>
      </c>
    </row>
    <row r="4372" spans="1:5" x14ac:dyDescent="0.2">
      <c r="A4372" s="27" t="s">
        <v>4514</v>
      </c>
      <c r="B4372" s="27" t="s">
        <v>31815</v>
      </c>
      <c r="C4372" s="27" t="s">
        <v>24279</v>
      </c>
      <c r="D4372" s="27" t="s">
        <v>24280</v>
      </c>
      <c r="E4372" s="27" t="s">
        <v>31816</v>
      </c>
    </row>
    <row r="4373" spans="1:5" x14ac:dyDescent="0.2">
      <c r="A4373" s="27" t="s">
        <v>4515</v>
      </c>
      <c r="B4373" s="27" t="s">
        <v>31817</v>
      </c>
      <c r="C4373" s="27" t="s">
        <v>24283</v>
      </c>
      <c r="D4373" s="27" t="s">
        <v>24280</v>
      </c>
      <c r="E4373" s="27" t="s">
        <v>26795</v>
      </c>
    </row>
    <row r="4374" spans="1:5" x14ac:dyDescent="0.2">
      <c r="A4374" s="27" t="s">
        <v>7986</v>
      </c>
      <c r="B4374" s="27" t="s">
        <v>31818</v>
      </c>
      <c r="C4374" s="27" t="s">
        <v>24279</v>
      </c>
      <c r="D4374" s="27" t="s">
        <v>24280</v>
      </c>
      <c r="E4374" s="27" t="s">
        <v>24324</v>
      </c>
    </row>
    <row r="4375" spans="1:5" x14ac:dyDescent="0.2">
      <c r="A4375" s="27" t="s">
        <v>4516</v>
      </c>
      <c r="B4375" s="27" t="s">
        <v>31819</v>
      </c>
      <c r="C4375" s="27" t="s">
        <v>24279</v>
      </c>
      <c r="D4375" s="27" t="s">
        <v>24280</v>
      </c>
      <c r="E4375" s="27" t="s">
        <v>31820</v>
      </c>
    </row>
    <row r="4376" spans="1:5" x14ac:dyDescent="0.2">
      <c r="A4376" s="27" t="s">
        <v>4517</v>
      </c>
      <c r="B4376" s="27" t="s">
        <v>31821</v>
      </c>
      <c r="C4376" s="27" t="s">
        <v>24279</v>
      </c>
      <c r="D4376" s="27" t="s">
        <v>24280</v>
      </c>
      <c r="E4376" s="27" t="s">
        <v>31822</v>
      </c>
    </row>
    <row r="4377" spans="1:5" x14ac:dyDescent="0.2">
      <c r="A4377" s="27" t="s">
        <v>4518</v>
      </c>
      <c r="B4377" s="27" t="s">
        <v>31823</v>
      </c>
      <c r="C4377" s="27" t="s">
        <v>24279</v>
      </c>
      <c r="D4377" s="27" t="s">
        <v>24280</v>
      </c>
      <c r="E4377" s="27" t="s">
        <v>31824</v>
      </c>
    </row>
    <row r="4378" spans="1:5" x14ac:dyDescent="0.2">
      <c r="A4378" s="27" t="s">
        <v>4519</v>
      </c>
      <c r="B4378" s="27" t="s">
        <v>31825</v>
      </c>
      <c r="C4378" s="27" t="s">
        <v>24279</v>
      </c>
      <c r="D4378" s="27" t="s">
        <v>24280</v>
      </c>
      <c r="E4378" s="27" t="s">
        <v>31826</v>
      </c>
    </row>
    <row r="4379" spans="1:5" x14ac:dyDescent="0.2">
      <c r="A4379" s="27" t="s">
        <v>4520</v>
      </c>
      <c r="B4379" s="27" t="s">
        <v>31827</v>
      </c>
      <c r="C4379" s="27" t="s">
        <v>24283</v>
      </c>
      <c r="D4379" s="27" t="s">
        <v>24280</v>
      </c>
      <c r="E4379" s="27" t="s">
        <v>31828</v>
      </c>
    </row>
    <row r="4380" spans="1:5" x14ac:dyDescent="0.2">
      <c r="A4380" s="27" t="s">
        <v>4521</v>
      </c>
      <c r="B4380" s="27" t="s">
        <v>31829</v>
      </c>
      <c r="C4380" s="27" t="s">
        <v>24279</v>
      </c>
      <c r="D4380" s="27" t="s">
        <v>24280</v>
      </c>
      <c r="E4380" s="27" t="s">
        <v>31830</v>
      </c>
    </row>
    <row r="4381" spans="1:5" x14ac:dyDescent="0.2">
      <c r="A4381" s="27" t="s">
        <v>4522</v>
      </c>
      <c r="B4381" s="27" t="s">
        <v>31831</v>
      </c>
      <c r="C4381" s="27" t="s">
        <v>24283</v>
      </c>
      <c r="D4381" s="27" t="s">
        <v>24280</v>
      </c>
      <c r="E4381" s="27" t="s">
        <v>31832</v>
      </c>
    </row>
    <row r="4382" spans="1:5" x14ac:dyDescent="0.2">
      <c r="A4382" s="27" t="s">
        <v>4523</v>
      </c>
      <c r="B4382" s="27" t="s">
        <v>31833</v>
      </c>
      <c r="C4382" s="27" t="s">
        <v>24283</v>
      </c>
      <c r="D4382" s="27" t="s">
        <v>24280</v>
      </c>
      <c r="E4382" s="27" t="s">
        <v>31834</v>
      </c>
    </row>
    <row r="4383" spans="1:5" x14ac:dyDescent="0.2">
      <c r="A4383" s="27" t="s">
        <v>4524</v>
      </c>
      <c r="B4383" s="27" t="s">
        <v>31835</v>
      </c>
      <c r="C4383" s="27" t="s">
        <v>24279</v>
      </c>
      <c r="D4383" s="27" t="s">
        <v>24280</v>
      </c>
      <c r="E4383" s="27" t="s">
        <v>8628</v>
      </c>
    </row>
    <row r="4384" spans="1:5" x14ac:dyDescent="0.2">
      <c r="A4384" s="27" t="s">
        <v>4525</v>
      </c>
      <c r="B4384" s="27" t="s">
        <v>31836</v>
      </c>
      <c r="C4384" s="27" t="s">
        <v>24279</v>
      </c>
      <c r="D4384" s="27" t="s">
        <v>24280</v>
      </c>
      <c r="E4384" s="27" t="s">
        <v>31837</v>
      </c>
    </row>
    <row r="4385" spans="1:5" x14ac:dyDescent="0.2">
      <c r="A4385" s="27" t="s">
        <v>4526</v>
      </c>
      <c r="B4385" s="27" t="s">
        <v>31838</v>
      </c>
      <c r="C4385" s="27" t="s">
        <v>24279</v>
      </c>
      <c r="D4385" s="27" t="s">
        <v>24280</v>
      </c>
      <c r="E4385" s="27" t="s">
        <v>25278</v>
      </c>
    </row>
    <row r="4386" spans="1:5" x14ac:dyDescent="0.2">
      <c r="A4386" s="27" t="s">
        <v>4527</v>
      </c>
      <c r="B4386" s="27" t="s">
        <v>31839</v>
      </c>
      <c r="C4386" s="27" t="s">
        <v>24279</v>
      </c>
      <c r="D4386" s="27" t="s">
        <v>24280</v>
      </c>
      <c r="E4386" s="27" t="s">
        <v>8628</v>
      </c>
    </row>
    <row r="4387" spans="1:5" x14ac:dyDescent="0.2">
      <c r="A4387" s="27" t="s">
        <v>4528</v>
      </c>
      <c r="B4387" s="27" t="s">
        <v>31840</v>
      </c>
      <c r="C4387" s="27" t="s">
        <v>24279</v>
      </c>
      <c r="D4387" s="27" t="s">
        <v>24280</v>
      </c>
      <c r="E4387" s="27" t="s">
        <v>31841</v>
      </c>
    </row>
    <row r="4388" spans="1:5" x14ac:dyDescent="0.2">
      <c r="A4388" s="27" t="s">
        <v>4529</v>
      </c>
      <c r="B4388" s="27" t="s">
        <v>31842</v>
      </c>
      <c r="C4388" s="27" t="s">
        <v>24279</v>
      </c>
      <c r="D4388" s="27" t="s">
        <v>24280</v>
      </c>
      <c r="E4388" s="27" t="s">
        <v>31843</v>
      </c>
    </row>
    <row r="4389" spans="1:5" x14ac:dyDescent="0.2">
      <c r="A4389" s="27" t="s">
        <v>4530</v>
      </c>
      <c r="B4389" s="27" t="s">
        <v>31844</v>
      </c>
      <c r="C4389" s="27" t="s">
        <v>24279</v>
      </c>
      <c r="D4389" s="27" t="s">
        <v>24280</v>
      </c>
      <c r="E4389" s="27" t="s">
        <v>31845</v>
      </c>
    </row>
    <row r="4390" spans="1:5" x14ac:dyDescent="0.2">
      <c r="A4390" s="27" t="s">
        <v>4531</v>
      </c>
      <c r="B4390" s="27" t="s">
        <v>31846</v>
      </c>
      <c r="C4390" s="27" t="s">
        <v>24279</v>
      </c>
      <c r="D4390" s="27" t="s">
        <v>24280</v>
      </c>
      <c r="E4390" s="27" t="s">
        <v>31847</v>
      </c>
    </row>
    <row r="4391" spans="1:5" x14ac:dyDescent="0.2">
      <c r="A4391" s="27" t="s">
        <v>4532</v>
      </c>
      <c r="B4391" s="27" t="s">
        <v>31848</v>
      </c>
      <c r="C4391" s="27" t="s">
        <v>24279</v>
      </c>
      <c r="D4391" s="27" t="s">
        <v>24280</v>
      </c>
      <c r="E4391" s="27" t="s">
        <v>31849</v>
      </c>
    </row>
    <row r="4392" spans="1:5" x14ac:dyDescent="0.2">
      <c r="A4392" s="27" t="s">
        <v>4533</v>
      </c>
      <c r="B4392" s="27" t="s">
        <v>31850</v>
      </c>
      <c r="C4392" s="27" t="s">
        <v>24283</v>
      </c>
      <c r="D4392" s="27" t="s">
        <v>24280</v>
      </c>
      <c r="E4392" s="27" t="s">
        <v>26542</v>
      </c>
    </row>
    <row r="4393" spans="1:5" x14ac:dyDescent="0.2">
      <c r="A4393" s="27" t="s">
        <v>4534</v>
      </c>
      <c r="B4393" s="27" t="s">
        <v>31851</v>
      </c>
      <c r="C4393" s="27" t="s">
        <v>24283</v>
      </c>
      <c r="D4393" s="27" t="s">
        <v>24280</v>
      </c>
      <c r="E4393" s="27" t="s">
        <v>8628</v>
      </c>
    </row>
    <row r="4394" spans="1:5" x14ac:dyDescent="0.2">
      <c r="A4394" s="27" t="s">
        <v>4535</v>
      </c>
      <c r="B4394" s="27" t="s">
        <v>31852</v>
      </c>
      <c r="C4394" s="27" t="s">
        <v>24279</v>
      </c>
      <c r="D4394" s="27" t="s">
        <v>24280</v>
      </c>
      <c r="E4394" s="27" t="s">
        <v>31853</v>
      </c>
    </row>
    <row r="4395" spans="1:5" x14ac:dyDescent="0.2">
      <c r="A4395" s="27" t="s">
        <v>4536</v>
      </c>
      <c r="B4395" s="27" t="s">
        <v>31854</v>
      </c>
      <c r="C4395" s="27" t="s">
        <v>24279</v>
      </c>
      <c r="D4395" s="27" t="s">
        <v>24280</v>
      </c>
      <c r="E4395" s="27" t="s">
        <v>31855</v>
      </c>
    </row>
    <row r="4396" spans="1:5" x14ac:dyDescent="0.2">
      <c r="A4396" s="27" t="s">
        <v>4537</v>
      </c>
      <c r="B4396" s="27" t="s">
        <v>31856</v>
      </c>
      <c r="C4396" s="27" t="s">
        <v>24279</v>
      </c>
      <c r="D4396" s="27" t="s">
        <v>24280</v>
      </c>
      <c r="E4396" s="27" t="s">
        <v>31857</v>
      </c>
    </row>
    <row r="4397" spans="1:5" x14ac:dyDescent="0.2">
      <c r="A4397" s="27" t="s">
        <v>4538</v>
      </c>
      <c r="B4397" s="27" t="s">
        <v>31858</v>
      </c>
      <c r="C4397" s="27" t="s">
        <v>24279</v>
      </c>
      <c r="D4397" s="27" t="s">
        <v>24280</v>
      </c>
      <c r="E4397" s="27" t="s">
        <v>31859</v>
      </c>
    </row>
    <row r="4398" spans="1:5" x14ac:dyDescent="0.2">
      <c r="A4398" s="27" t="s">
        <v>4539</v>
      </c>
      <c r="B4398" s="27" t="s">
        <v>31860</v>
      </c>
      <c r="C4398" s="27" t="s">
        <v>24279</v>
      </c>
      <c r="D4398" s="27" t="s">
        <v>24280</v>
      </c>
      <c r="E4398" s="27" t="s">
        <v>31861</v>
      </c>
    </row>
    <row r="4399" spans="1:5" x14ac:dyDescent="0.2">
      <c r="A4399" s="27" t="s">
        <v>4540</v>
      </c>
      <c r="B4399" s="27" t="s">
        <v>31862</v>
      </c>
      <c r="C4399" s="27" t="s">
        <v>24279</v>
      </c>
      <c r="D4399" s="27" t="s">
        <v>24280</v>
      </c>
      <c r="E4399" s="27" t="s">
        <v>28875</v>
      </c>
    </row>
    <row r="4400" spans="1:5" x14ac:dyDescent="0.2">
      <c r="A4400" s="27" t="s">
        <v>4541</v>
      </c>
      <c r="B4400" s="27" t="s">
        <v>31863</v>
      </c>
      <c r="C4400" s="27" t="s">
        <v>24279</v>
      </c>
      <c r="D4400" s="27" t="s">
        <v>24280</v>
      </c>
      <c r="E4400" s="27" t="s">
        <v>31864</v>
      </c>
    </row>
    <row r="4401" spans="1:5" x14ac:dyDescent="0.2">
      <c r="A4401" s="27" t="s">
        <v>4542</v>
      </c>
      <c r="B4401" s="27" t="s">
        <v>31865</v>
      </c>
      <c r="C4401" s="27" t="s">
        <v>24279</v>
      </c>
      <c r="D4401" s="27" t="s">
        <v>24280</v>
      </c>
      <c r="E4401" s="27" t="s">
        <v>31866</v>
      </c>
    </row>
    <row r="4402" spans="1:5" x14ac:dyDescent="0.2">
      <c r="A4402" s="27" t="s">
        <v>4543</v>
      </c>
      <c r="B4402" s="27" t="s">
        <v>31867</v>
      </c>
      <c r="C4402" s="27" t="s">
        <v>24279</v>
      </c>
      <c r="D4402" s="27" t="s">
        <v>24280</v>
      </c>
      <c r="E4402" s="27" t="s">
        <v>31868</v>
      </c>
    </row>
    <row r="4403" spans="1:5" x14ac:dyDescent="0.2">
      <c r="A4403" s="27" t="s">
        <v>4544</v>
      </c>
      <c r="B4403" s="27" t="s">
        <v>31869</v>
      </c>
      <c r="C4403" s="27" t="s">
        <v>24279</v>
      </c>
      <c r="D4403" s="27" t="s">
        <v>24280</v>
      </c>
      <c r="E4403" s="27" t="s">
        <v>31870</v>
      </c>
    </row>
    <row r="4404" spans="1:5" x14ac:dyDescent="0.2">
      <c r="A4404" s="27" t="s">
        <v>4545</v>
      </c>
      <c r="B4404" s="27" t="s">
        <v>31871</v>
      </c>
      <c r="C4404" s="27" t="s">
        <v>24279</v>
      </c>
      <c r="D4404" s="27" t="s">
        <v>24280</v>
      </c>
      <c r="E4404" s="27" t="s">
        <v>31872</v>
      </c>
    </row>
    <row r="4405" spans="1:5" x14ac:dyDescent="0.2">
      <c r="A4405" s="27" t="s">
        <v>4546</v>
      </c>
      <c r="B4405" s="27" t="s">
        <v>31873</v>
      </c>
      <c r="C4405" s="27" t="s">
        <v>24279</v>
      </c>
      <c r="D4405" s="27" t="s">
        <v>24280</v>
      </c>
      <c r="E4405" s="27" t="s">
        <v>31874</v>
      </c>
    </row>
    <row r="4406" spans="1:5" x14ac:dyDescent="0.2">
      <c r="A4406" s="27" t="s">
        <v>4547</v>
      </c>
      <c r="B4406" s="27" t="s">
        <v>31875</v>
      </c>
      <c r="C4406" s="27" t="s">
        <v>24279</v>
      </c>
      <c r="D4406" s="27" t="s">
        <v>24280</v>
      </c>
      <c r="E4406" s="27" t="s">
        <v>31876</v>
      </c>
    </row>
    <row r="4407" spans="1:5" x14ac:dyDescent="0.2">
      <c r="A4407" s="27" t="s">
        <v>4548</v>
      </c>
      <c r="B4407" s="27" t="s">
        <v>31877</v>
      </c>
      <c r="C4407" s="27" t="s">
        <v>24279</v>
      </c>
      <c r="D4407" s="27" t="s">
        <v>24280</v>
      </c>
      <c r="E4407" s="27" t="s">
        <v>31878</v>
      </c>
    </row>
    <row r="4408" spans="1:5" x14ac:dyDescent="0.2">
      <c r="A4408" s="27" t="s">
        <v>4549</v>
      </c>
      <c r="B4408" s="27" t="s">
        <v>31879</v>
      </c>
      <c r="C4408" s="27" t="s">
        <v>24279</v>
      </c>
      <c r="D4408" s="27" t="s">
        <v>24280</v>
      </c>
      <c r="E4408" s="27" t="s">
        <v>31880</v>
      </c>
    </row>
    <row r="4409" spans="1:5" x14ac:dyDescent="0.2">
      <c r="A4409" s="27" t="s">
        <v>4550</v>
      </c>
      <c r="B4409" s="27" t="s">
        <v>31881</v>
      </c>
      <c r="C4409" s="27" t="s">
        <v>24279</v>
      </c>
      <c r="D4409" s="27" t="s">
        <v>24280</v>
      </c>
      <c r="E4409" s="27" t="s">
        <v>31882</v>
      </c>
    </row>
    <row r="4410" spans="1:5" x14ac:dyDescent="0.2">
      <c r="A4410" s="27" t="s">
        <v>4551</v>
      </c>
      <c r="B4410" s="27" t="s">
        <v>31883</v>
      </c>
      <c r="C4410" s="27" t="s">
        <v>24279</v>
      </c>
      <c r="D4410" s="27" t="s">
        <v>24280</v>
      </c>
      <c r="E4410" s="27" t="s">
        <v>8628</v>
      </c>
    </row>
    <row r="4411" spans="1:5" x14ac:dyDescent="0.2">
      <c r="A4411" s="27" t="s">
        <v>4552</v>
      </c>
      <c r="B4411" s="27" t="s">
        <v>31884</v>
      </c>
      <c r="C4411" s="27" t="s">
        <v>24279</v>
      </c>
      <c r="D4411" s="27" t="s">
        <v>24280</v>
      </c>
      <c r="E4411" s="27" t="s">
        <v>31885</v>
      </c>
    </row>
    <row r="4412" spans="1:5" x14ac:dyDescent="0.2">
      <c r="A4412" s="27" t="s">
        <v>4553</v>
      </c>
      <c r="B4412" s="27" t="s">
        <v>31886</v>
      </c>
      <c r="C4412" s="27" t="s">
        <v>24279</v>
      </c>
      <c r="D4412" s="27" t="s">
        <v>24280</v>
      </c>
      <c r="E4412" s="27" t="s">
        <v>31887</v>
      </c>
    </row>
    <row r="4413" spans="1:5" x14ac:dyDescent="0.2">
      <c r="A4413" s="27" t="s">
        <v>4554</v>
      </c>
      <c r="B4413" s="27" t="s">
        <v>31888</v>
      </c>
      <c r="C4413" s="27" t="s">
        <v>24279</v>
      </c>
      <c r="D4413" s="27" t="s">
        <v>24280</v>
      </c>
      <c r="E4413" s="27" t="s">
        <v>31889</v>
      </c>
    </row>
    <row r="4414" spans="1:5" x14ac:dyDescent="0.2">
      <c r="A4414" s="27" t="s">
        <v>4555</v>
      </c>
      <c r="B4414" s="27" t="s">
        <v>31890</v>
      </c>
      <c r="C4414" s="27" t="s">
        <v>24279</v>
      </c>
      <c r="D4414" s="27" t="s">
        <v>24280</v>
      </c>
      <c r="E4414" s="27" t="s">
        <v>31891</v>
      </c>
    </row>
    <row r="4415" spans="1:5" x14ac:dyDescent="0.2">
      <c r="A4415" s="27" t="s">
        <v>4556</v>
      </c>
      <c r="B4415" s="27" t="s">
        <v>31892</v>
      </c>
      <c r="C4415" s="27" t="s">
        <v>24279</v>
      </c>
      <c r="D4415" s="27" t="s">
        <v>24280</v>
      </c>
      <c r="E4415" s="27" t="s">
        <v>31893</v>
      </c>
    </row>
    <row r="4416" spans="1:5" x14ac:dyDescent="0.2">
      <c r="A4416" s="27" t="s">
        <v>4557</v>
      </c>
      <c r="B4416" s="27" t="s">
        <v>31894</v>
      </c>
      <c r="C4416" s="27" t="s">
        <v>24283</v>
      </c>
      <c r="D4416" s="27" t="s">
        <v>24280</v>
      </c>
      <c r="E4416" s="27" t="s">
        <v>31895</v>
      </c>
    </row>
    <row r="4417" spans="1:5" x14ac:dyDescent="0.2">
      <c r="A4417" s="27" t="s">
        <v>4558</v>
      </c>
      <c r="B4417" s="27" t="s">
        <v>31896</v>
      </c>
      <c r="C4417" s="27" t="s">
        <v>24279</v>
      </c>
      <c r="D4417" s="27" t="s">
        <v>24280</v>
      </c>
      <c r="E4417" s="27" t="s">
        <v>31897</v>
      </c>
    </row>
    <row r="4418" spans="1:5" x14ac:dyDescent="0.2">
      <c r="A4418" s="27" t="s">
        <v>4559</v>
      </c>
      <c r="B4418" s="27" t="s">
        <v>31898</v>
      </c>
      <c r="C4418" s="27" t="s">
        <v>24279</v>
      </c>
      <c r="D4418" s="27" t="s">
        <v>24280</v>
      </c>
      <c r="E4418" s="27" t="s">
        <v>31899</v>
      </c>
    </row>
    <row r="4419" spans="1:5" x14ac:dyDescent="0.2">
      <c r="A4419" s="27" t="s">
        <v>4560</v>
      </c>
      <c r="B4419" s="27" t="s">
        <v>31900</v>
      </c>
      <c r="C4419" s="27" t="s">
        <v>24279</v>
      </c>
      <c r="D4419" s="27" t="s">
        <v>24280</v>
      </c>
      <c r="E4419" s="27" t="s">
        <v>31901</v>
      </c>
    </row>
    <row r="4420" spans="1:5" x14ac:dyDescent="0.2">
      <c r="A4420" s="27" t="s">
        <v>4561</v>
      </c>
      <c r="B4420" s="27" t="s">
        <v>31902</v>
      </c>
      <c r="C4420" s="27" t="s">
        <v>24279</v>
      </c>
      <c r="D4420" s="27" t="s">
        <v>24280</v>
      </c>
      <c r="E4420" s="27" t="s">
        <v>31903</v>
      </c>
    </row>
    <row r="4421" spans="1:5" x14ac:dyDescent="0.2">
      <c r="A4421" s="27" t="s">
        <v>85</v>
      </c>
      <c r="B4421" s="27" t="s">
        <v>31904</v>
      </c>
      <c r="C4421" s="27" t="s">
        <v>24279</v>
      </c>
      <c r="D4421" s="27" t="s">
        <v>24280</v>
      </c>
      <c r="E4421" s="27" t="s">
        <v>31905</v>
      </c>
    </row>
    <row r="4422" spans="1:5" x14ac:dyDescent="0.2">
      <c r="A4422" s="27" t="s">
        <v>4562</v>
      </c>
      <c r="B4422" s="27" t="s">
        <v>31509</v>
      </c>
      <c r="C4422" s="27" t="s">
        <v>24279</v>
      </c>
      <c r="D4422" s="27" t="s">
        <v>24280</v>
      </c>
      <c r="E4422" s="27" t="s">
        <v>31906</v>
      </c>
    </row>
    <row r="4423" spans="1:5" x14ac:dyDescent="0.2">
      <c r="A4423" s="27" t="s">
        <v>4563</v>
      </c>
      <c r="B4423" s="27" t="s">
        <v>8628</v>
      </c>
      <c r="C4423" s="27" t="s">
        <v>8628</v>
      </c>
      <c r="D4423" s="27" t="s">
        <v>8628</v>
      </c>
      <c r="E4423" s="27" t="s">
        <v>8628</v>
      </c>
    </row>
    <row r="4424" spans="1:5" x14ac:dyDescent="0.2">
      <c r="A4424" s="27" t="s">
        <v>4564</v>
      </c>
      <c r="B4424" s="27" t="s">
        <v>31907</v>
      </c>
      <c r="C4424" s="27" t="s">
        <v>24279</v>
      </c>
      <c r="D4424" s="27" t="s">
        <v>24280</v>
      </c>
      <c r="E4424" s="27" t="s">
        <v>8628</v>
      </c>
    </row>
    <row r="4425" spans="1:5" x14ac:dyDescent="0.2">
      <c r="A4425" s="27" t="s">
        <v>4565</v>
      </c>
      <c r="B4425" s="27" t="s">
        <v>31908</v>
      </c>
      <c r="C4425" s="27" t="s">
        <v>24279</v>
      </c>
      <c r="D4425" s="27" t="s">
        <v>24280</v>
      </c>
      <c r="E4425" s="27" t="s">
        <v>30321</v>
      </c>
    </row>
    <row r="4426" spans="1:5" x14ac:dyDescent="0.2">
      <c r="A4426" s="27" t="s">
        <v>4566</v>
      </c>
      <c r="B4426" s="27" t="s">
        <v>31909</v>
      </c>
      <c r="C4426" s="27" t="s">
        <v>24279</v>
      </c>
      <c r="D4426" s="27" t="s">
        <v>24280</v>
      </c>
      <c r="E4426" s="27" t="s">
        <v>31910</v>
      </c>
    </row>
    <row r="4427" spans="1:5" x14ac:dyDescent="0.2">
      <c r="A4427" s="27" t="s">
        <v>4567</v>
      </c>
      <c r="B4427" s="27" t="s">
        <v>31911</v>
      </c>
      <c r="C4427" s="27" t="s">
        <v>24279</v>
      </c>
      <c r="D4427" s="27" t="s">
        <v>24280</v>
      </c>
      <c r="E4427" s="27" t="s">
        <v>31912</v>
      </c>
    </row>
    <row r="4428" spans="1:5" x14ac:dyDescent="0.2">
      <c r="A4428" s="27" t="s">
        <v>4568</v>
      </c>
      <c r="B4428" s="27" t="s">
        <v>31913</v>
      </c>
      <c r="C4428" s="27" t="s">
        <v>24279</v>
      </c>
      <c r="D4428" s="27" t="s">
        <v>24280</v>
      </c>
      <c r="E4428" s="27" t="s">
        <v>31914</v>
      </c>
    </row>
    <row r="4429" spans="1:5" x14ac:dyDescent="0.2">
      <c r="A4429" s="27" t="s">
        <v>4569</v>
      </c>
      <c r="B4429" s="27" t="s">
        <v>31915</v>
      </c>
      <c r="C4429" s="27" t="s">
        <v>24279</v>
      </c>
      <c r="D4429" s="27" t="s">
        <v>24280</v>
      </c>
      <c r="E4429" s="27" t="s">
        <v>31916</v>
      </c>
    </row>
    <row r="4430" spans="1:5" x14ac:dyDescent="0.2">
      <c r="A4430" s="27" t="s">
        <v>4570</v>
      </c>
      <c r="B4430" s="27" t="s">
        <v>31917</v>
      </c>
      <c r="C4430" s="27" t="s">
        <v>24279</v>
      </c>
      <c r="D4430" s="27" t="s">
        <v>24280</v>
      </c>
      <c r="E4430" s="27" t="s">
        <v>31918</v>
      </c>
    </row>
    <row r="4431" spans="1:5" x14ac:dyDescent="0.2">
      <c r="A4431" s="27" t="s">
        <v>4571</v>
      </c>
      <c r="B4431" s="27" t="s">
        <v>31919</v>
      </c>
      <c r="C4431" s="27" t="s">
        <v>24279</v>
      </c>
      <c r="D4431" s="27" t="s">
        <v>24280</v>
      </c>
      <c r="E4431" s="27" t="s">
        <v>31920</v>
      </c>
    </row>
    <row r="4432" spans="1:5" x14ac:dyDescent="0.2">
      <c r="A4432" s="27" t="s">
        <v>4572</v>
      </c>
      <c r="B4432" s="27" t="s">
        <v>31921</v>
      </c>
      <c r="C4432" s="27" t="s">
        <v>24279</v>
      </c>
      <c r="D4432" s="27" t="s">
        <v>24280</v>
      </c>
      <c r="E4432" s="27" t="s">
        <v>31922</v>
      </c>
    </row>
    <row r="4433" spans="1:5" x14ac:dyDescent="0.2">
      <c r="A4433" s="27" t="s">
        <v>4573</v>
      </c>
      <c r="B4433" s="27" t="s">
        <v>31923</v>
      </c>
      <c r="C4433" s="27" t="s">
        <v>24279</v>
      </c>
      <c r="D4433" s="27" t="s">
        <v>24280</v>
      </c>
      <c r="E4433" s="27" t="s">
        <v>31924</v>
      </c>
    </row>
    <row r="4434" spans="1:5" x14ac:dyDescent="0.2">
      <c r="A4434" s="27" t="s">
        <v>4574</v>
      </c>
      <c r="B4434" s="27" t="s">
        <v>31925</v>
      </c>
      <c r="C4434" s="27" t="s">
        <v>24279</v>
      </c>
      <c r="D4434" s="27" t="s">
        <v>24280</v>
      </c>
      <c r="E4434" s="27" t="s">
        <v>8628</v>
      </c>
    </row>
    <row r="4435" spans="1:5" x14ac:dyDescent="0.2">
      <c r="A4435" s="27" t="s">
        <v>4575</v>
      </c>
      <c r="B4435" s="27" t="s">
        <v>31926</v>
      </c>
      <c r="C4435" s="27" t="s">
        <v>24279</v>
      </c>
      <c r="D4435" s="27" t="s">
        <v>24280</v>
      </c>
      <c r="E4435" s="27" t="s">
        <v>31927</v>
      </c>
    </row>
    <row r="4436" spans="1:5" x14ac:dyDescent="0.2">
      <c r="A4436" s="27" t="s">
        <v>4576</v>
      </c>
      <c r="B4436" s="27" t="s">
        <v>31928</v>
      </c>
      <c r="C4436" s="27" t="s">
        <v>24279</v>
      </c>
      <c r="D4436" s="27" t="s">
        <v>24280</v>
      </c>
      <c r="E4436" s="27" t="s">
        <v>31929</v>
      </c>
    </row>
    <row r="4437" spans="1:5" x14ac:dyDescent="0.2">
      <c r="A4437" s="27" t="s">
        <v>4577</v>
      </c>
      <c r="B4437" s="27" t="s">
        <v>31930</v>
      </c>
      <c r="C4437" s="27" t="s">
        <v>24279</v>
      </c>
      <c r="D4437" s="27" t="s">
        <v>24280</v>
      </c>
      <c r="E4437" s="27" t="s">
        <v>31931</v>
      </c>
    </row>
    <row r="4438" spans="1:5" x14ac:dyDescent="0.2">
      <c r="A4438" s="27" t="s">
        <v>4578</v>
      </c>
      <c r="B4438" s="27" t="s">
        <v>31932</v>
      </c>
      <c r="C4438" s="27" t="s">
        <v>24279</v>
      </c>
      <c r="D4438" s="27" t="s">
        <v>24280</v>
      </c>
      <c r="E4438" s="27" t="s">
        <v>8628</v>
      </c>
    </row>
    <row r="4439" spans="1:5" x14ac:dyDescent="0.2">
      <c r="A4439" s="27" t="s">
        <v>4579</v>
      </c>
      <c r="B4439" s="27" t="s">
        <v>31933</v>
      </c>
      <c r="C4439" s="27" t="s">
        <v>24279</v>
      </c>
      <c r="D4439" s="27" t="s">
        <v>24280</v>
      </c>
      <c r="E4439" s="27" t="s">
        <v>31934</v>
      </c>
    </row>
    <row r="4440" spans="1:5" x14ac:dyDescent="0.2">
      <c r="A4440" s="27" t="s">
        <v>4580</v>
      </c>
      <c r="B4440" s="27" t="s">
        <v>31935</v>
      </c>
      <c r="C4440" s="27" t="s">
        <v>24279</v>
      </c>
      <c r="D4440" s="27" t="s">
        <v>24280</v>
      </c>
      <c r="E4440" s="27" t="s">
        <v>8628</v>
      </c>
    </row>
    <row r="4441" spans="1:5" x14ac:dyDescent="0.2">
      <c r="A4441" s="27" t="s">
        <v>4581</v>
      </c>
      <c r="B4441" s="27" t="s">
        <v>31936</v>
      </c>
      <c r="C4441" s="27" t="s">
        <v>24279</v>
      </c>
      <c r="D4441" s="27" t="s">
        <v>24280</v>
      </c>
      <c r="E4441" s="27" t="s">
        <v>27078</v>
      </c>
    </row>
    <row r="4442" spans="1:5" x14ac:dyDescent="0.2">
      <c r="A4442" s="27" t="s">
        <v>4582</v>
      </c>
      <c r="B4442" s="27" t="s">
        <v>31937</v>
      </c>
      <c r="C4442" s="27" t="s">
        <v>24279</v>
      </c>
      <c r="D4442" s="27" t="s">
        <v>24280</v>
      </c>
      <c r="E4442" s="27" t="s">
        <v>25061</v>
      </c>
    </row>
    <row r="4443" spans="1:5" x14ac:dyDescent="0.2">
      <c r="A4443" s="27" t="s">
        <v>4583</v>
      </c>
      <c r="B4443" s="27" t="s">
        <v>31938</v>
      </c>
      <c r="C4443" s="27" t="s">
        <v>24283</v>
      </c>
      <c r="D4443" s="27" t="s">
        <v>24280</v>
      </c>
      <c r="E4443" s="27" t="s">
        <v>31939</v>
      </c>
    </row>
    <row r="4444" spans="1:5" x14ac:dyDescent="0.2">
      <c r="A4444" s="27" t="s">
        <v>4584</v>
      </c>
      <c r="B4444" s="27" t="s">
        <v>31940</v>
      </c>
      <c r="C4444" s="27" t="s">
        <v>24279</v>
      </c>
      <c r="D4444" s="27" t="s">
        <v>24280</v>
      </c>
      <c r="E4444" s="27" t="s">
        <v>31941</v>
      </c>
    </row>
    <row r="4445" spans="1:5" x14ac:dyDescent="0.2">
      <c r="A4445" s="27" t="s">
        <v>4585</v>
      </c>
      <c r="B4445" s="27" t="s">
        <v>31942</v>
      </c>
      <c r="C4445" s="27" t="s">
        <v>24279</v>
      </c>
      <c r="D4445" s="27" t="s">
        <v>24280</v>
      </c>
      <c r="E4445" s="27" t="s">
        <v>24767</v>
      </c>
    </row>
    <row r="4446" spans="1:5" x14ac:dyDescent="0.2">
      <c r="A4446" s="27" t="s">
        <v>4586</v>
      </c>
      <c r="B4446" s="27" t="s">
        <v>31943</v>
      </c>
      <c r="C4446" s="27" t="s">
        <v>24279</v>
      </c>
      <c r="D4446" s="27" t="s">
        <v>24280</v>
      </c>
      <c r="E4446" s="27" t="s">
        <v>31944</v>
      </c>
    </row>
    <row r="4447" spans="1:5" x14ac:dyDescent="0.2">
      <c r="A4447" s="27" t="s">
        <v>4587</v>
      </c>
      <c r="B4447" s="27" t="s">
        <v>31945</v>
      </c>
      <c r="C4447" s="27" t="s">
        <v>24279</v>
      </c>
      <c r="D4447" s="27" t="s">
        <v>24280</v>
      </c>
      <c r="E4447" s="27" t="s">
        <v>8628</v>
      </c>
    </row>
    <row r="4448" spans="1:5" x14ac:dyDescent="0.2">
      <c r="A4448" s="27" t="s">
        <v>86</v>
      </c>
      <c r="B4448" s="27" t="s">
        <v>31946</v>
      </c>
      <c r="C4448" s="27" t="s">
        <v>24279</v>
      </c>
      <c r="D4448" s="27" t="s">
        <v>24280</v>
      </c>
      <c r="E4448" s="27" t="s">
        <v>31947</v>
      </c>
    </row>
    <row r="4449" spans="1:5" x14ac:dyDescent="0.2">
      <c r="A4449" s="27" t="s">
        <v>4588</v>
      </c>
      <c r="B4449" s="27" t="s">
        <v>31948</v>
      </c>
      <c r="C4449" s="27" t="s">
        <v>24279</v>
      </c>
      <c r="D4449" s="27" t="s">
        <v>24280</v>
      </c>
      <c r="E4449" s="27" t="s">
        <v>31949</v>
      </c>
    </row>
    <row r="4450" spans="1:5" x14ac:dyDescent="0.2">
      <c r="A4450" s="27" t="s">
        <v>4589</v>
      </c>
      <c r="B4450" s="27" t="s">
        <v>31950</v>
      </c>
      <c r="C4450" s="27" t="s">
        <v>24279</v>
      </c>
      <c r="D4450" s="27" t="s">
        <v>24280</v>
      </c>
      <c r="E4450" s="27" t="s">
        <v>31951</v>
      </c>
    </row>
    <row r="4451" spans="1:5" x14ac:dyDescent="0.2">
      <c r="A4451" s="27" t="s">
        <v>4590</v>
      </c>
      <c r="B4451" s="27" t="s">
        <v>31952</v>
      </c>
      <c r="C4451" s="27" t="s">
        <v>24279</v>
      </c>
      <c r="D4451" s="27" t="s">
        <v>24280</v>
      </c>
      <c r="E4451" s="27" t="s">
        <v>31953</v>
      </c>
    </row>
    <row r="4452" spans="1:5" x14ac:dyDescent="0.2">
      <c r="A4452" s="27" t="s">
        <v>4591</v>
      </c>
      <c r="B4452" s="27" t="s">
        <v>31954</v>
      </c>
      <c r="C4452" s="27" t="s">
        <v>24279</v>
      </c>
      <c r="D4452" s="27" t="s">
        <v>24280</v>
      </c>
      <c r="E4452" s="27" t="s">
        <v>31955</v>
      </c>
    </row>
    <row r="4453" spans="1:5" x14ac:dyDescent="0.2">
      <c r="A4453" s="27" t="s">
        <v>4592</v>
      </c>
      <c r="B4453" s="27" t="s">
        <v>31956</v>
      </c>
      <c r="C4453" s="27" t="s">
        <v>24279</v>
      </c>
      <c r="D4453" s="27" t="s">
        <v>24280</v>
      </c>
      <c r="E4453" s="27" t="s">
        <v>31957</v>
      </c>
    </row>
    <row r="4454" spans="1:5" x14ac:dyDescent="0.2">
      <c r="A4454" s="27" t="s">
        <v>4593</v>
      </c>
      <c r="B4454" s="27" t="s">
        <v>31958</v>
      </c>
      <c r="C4454" s="27" t="s">
        <v>24279</v>
      </c>
      <c r="D4454" s="27" t="s">
        <v>24280</v>
      </c>
      <c r="E4454" s="27" t="s">
        <v>31959</v>
      </c>
    </row>
    <row r="4455" spans="1:5" x14ac:dyDescent="0.2">
      <c r="A4455" s="27" t="s">
        <v>4594</v>
      </c>
      <c r="B4455" s="27" t="s">
        <v>31960</v>
      </c>
      <c r="C4455" s="27" t="s">
        <v>24279</v>
      </c>
      <c r="D4455" s="27" t="s">
        <v>24280</v>
      </c>
      <c r="E4455" s="27" t="s">
        <v>31961</v>
      </c>
    </row>
    <row r="4456" spans="1:5" x14ac:dyDescent="0.2">
      <c r="A4456" s="27" t="s">
        <v>4595</v>
      </c>
      <c r="B4456" s="27" t="s">
        <v>31962</v>
      </c>
      <c r="C4456" s="27" t="s">
        <v>24279</v>
      </c>
      <c r="D4456" s="27" t="s">
        <v>24280</v>
      </c>
      <c r="E4456" s="27" t="s">
        <v>31963</v>
      </c>
    </row>
    <row r="4457" spans="1:5" x14ac:dyDescent="0.2">
      <c r="A4457" s="27" t="s">
        <v>4596</v>
      </c>
      <c r="B4457" s="27" t="s">
        <v>31964</v>
      </c>
      <c r="C4457" s="27" t="s">
        <v>24283</v>
      </c>
      <c r="D4457" s="27" t="s">
        <v>24280</v>
      </c>
      <c r="E4457" s="27" t="s">
        <v>8628</v>
      </c>
    </row>
    <row r="4458" spans="1:5" x14ac:dyDescent="0.2">
      <c r="A4458" s="27" t="s">
        <v>4597</v>
      </c>
      <c r="B4458" s="27" t="s">
        <v>31965</v>
      </c>
      <c r="C4458" s="27" t="s">
        <v>24279</v>
      </c>
      <c r="D4458" s="27" t="s">
        <v>24280</v>
      </c>
      <c r="E4458" s="27" t="s">
        <v>31966</v>
      </c>
    </row>
    <row r="4459" spans="1:5" x14ac:dyDescent="0.2">
      <c r="A4459" s="27" t="s">
        <v>4598</v>
      </c>
      <c r="B4459" s="27" t="s">
        <v>31967</v>
      </c>
      <c r="C4459" s="27" t="s">
        <v>24283</v>
      </c>
      <c r="D4459" s="27" t="s">
        <v>24280</v>
      </c>
      <c r="E4459" s="27" t="s">
        <v>31968</v>
      </c>
    </row>
    <row r="4460" spans="1:5" x14ac:dyDescent="0.2">
      <c r="A4460" s="27" t="s">
        <v>4599</v>
      </c>
      <c r="B4460" s="27" t="s">
        <v>31969</v>
      </c>
      <c r="C4460" s="27" t="s">
        <v>24279</v>
      </c>
      <c r="D4460" s="27" t="s">
        <v>24280</v>
      </c>
      <c r="E4460" s="27" t="s">
        <v>31970</v>
      </c>
    </row>
    <row r="4461" spans="1:5" x14ac:dyDescent="0.2">
      <c r="A4461" s="27" t="s">
        <v>4600</v>
      </c>
      <c r="B4461" s="27" t="s">
        <v>31971</v>
      </c>
      <c r="C4461" s="27" t="s">
        <v>24279</v>
      </c>
      <c r="D4461" s="27" t="s">
        <v>24280</v>
      </c>
      <c r="E4461" s="27" t="s">
        <v>31972</v>
      </c>
    </row>
    <row r="4462" spans="1:5" x14ac:dyDescent="0.2">
      <c r="A4462" s="27" t="s">
        <v>4601</v>
      </c>
      <c r="B4462" s="27" t="s">
        <v>31973</v>
      </c>
      <c r="C4462" s="27" t="s">
        <v>24279</v>
      </c>
      <c r="D4462" s="27" t="s">
        <v>24280</v>
      </c>
      <c r="E4462" s="27" t="s">
        <v>8628</v>
      </c>
    </row>
    <row r="4463" spans="1:5" x14ac:dyDescent="0.2">
      <c r="A4463" s="27" t="s">
        <v>4602</v>
      </c>
      <c r="B4463" s="27" t="s">
        <v>31974</v>
      </c>
      <c r="C4463" s="27" t="s">
        <v>24279</v>
      </c>
      <c r="D4463" s="27" t="s">
        <v>24280</v>
      </c>
      <c r="E4463" s="27" t="s">
        <v>31975</v>
      </c>
    </row>
    <row r="4464" spans="1:5" x14ac:dyDescent="0.2">
      <c r="A4464" s="27" t="s">
        <v>4603</v>
      </c>
      <c r="B4464" s="27" t="s">
        <v>31976</v>
      </c>
      <c r="C4464" s="27" t="s">
        <v>24279</v>
      </c>
      <c r="D4464" s="27" t="s">
        <v>24280</v>
      </c>
      <c r="E4464" s="27" t="s">
        <v>31977</v>
      </c>
    </row>
    <row r="4465" spans="1:5" x14ac:dyDescent="0.2">
      <c r="A4465" s="27" t="s">
        <v>4604</v>
      </c>
      <c r="B4465" s="27" t="s">
        <v>31978</v>
      </c>
      <c r="C4465" s="27" t="s">
        <v>24279</v>
      </c>
      <c r="D4465" s="27" t="s">
        <v>24280</v>
      </c>
      <c r="E4465" s="27" t="s">
        <v>31979</v>
      </c>
    </row>
    <row r="4466" spans="1:5" x14ac:dyDescent="0.2">
      <c r="A4466" s="27" t="s">
        <v>4605</v>
      </c>
      <c r="B4466" s="27" t="s">
        <v>31980</v>
      </c>
      <c r="C4466" s="27" t="s">
        <v>24283</v>
      </c>
      <c r="D4466" s="27" t="s">
        <v>24280</v>
      </c>
      <c r="E4466" s="27" t="s">
        <v>8628</v>
      </c>
    </row>
    <row r="4467" spans="1:5" x14ac:dyDescent="0.2">
      <c r="A4467" s="27" t="s">
        <v>4606</v>
      </c>
      <c r="B4467" s="27" t="s">
        <v>31981</v>
      </c>
      <c r="C4467" s="27" t="s">
        <v>24279</v>
      </c>
      <c r="D4467" s="27" t="s">
        <v>24280</v>
      </c>
      <c r="E4467" s="27" t="s">
        <v>31982</v>
      </c>
    </row>
    <row r="4468" spans="1:5" x14ac:dyDescent="0.2">
      <c r="A4468" s="27" t="s">
        <v>4607</v>
      </c>
      <c r="B4468" s="27" t="s">
        <v>31983</v>
      </c>
      <c r="C4468" s="27" t="s">
        <v>24279</v>
      </c>
      <c r="D4468" s="27" t="s">
        <v>24280</v>
      </c>
      <c r="E4468" s="27" t="s">
        <v>31984</v>
      </c>
    </row>
    <row r="4469" spans="1:5" x14ac:dyDescent="0.2">
      <c r="A4469" s="27" t="s">
        <v>4608</v>
      </c>
      <c r="B4469" s="27" t="s">
        <v>31985</v>
      </c>
      <c r="C4469" s="27" t="s">
        <v>24279</v>
      </c>
      <c r="D4469" s="27" t="s">
        <v>24280</v>
      </c>
      <c r="E4469" s="27" t="s">
        <v>31986</v>
      </c>
    </row>
    <row r="4470" spans="1:5" x14ac:dyDescent="0.2">
      <c r="A4470" s="27" t="s">
        <v>4609</v>
      </c>
      <c r="B4470" s="27" t="s">
        <v>31987</v>
      </c>
      <c r="C4470" s="27" t="s">
        <v>24279</v>
      </c>
      <c r="D4470" s="27" t="s">
        <v>24280</v>
      </c>
      <c r="E4470" s="27" t="s">
        <v>31988</v>
      </c>
    </row>
    <row r="4471" spans="1:5" x14ac:dyDescent="0.2">
      <c r="A4471" s="27" t="s">
        <v>4610</v>
      </c>
      <c r="B4471" s="27" t="s">
        <v>31989</v>
      </c>
      <c r="C4471" s="27" t="s">
        <v>24279</v>
      </c>
      <c r="D4471" s="27" t="s">
        <v>24280</v>
      </c>
      <c r="E4471" s="27" t="s">
        <v>8628</v>
      </c>
    </row>
    <row r="4472" spans="1:5" x14ac:dyDescent="0.2">
      <c r="A4472" s="27" t="s">
        <v>4611</v>
      </c>
      <c r="B4472" s="27" t="s">
        <v>31990</v>
      </c>
      <c r="C4472" s="27" t="s">
        <v>24283</v>
      </c>
      <c r="D4472" s="27" t="s">
        <v>24280</v>
      </c>
      <c r="E4472" s="27" t="s">
        <v>8628</v>
      </c>
    </row>
    <row r="4473" spans="1:5" x14ac:dyDescent="0.2">
      <c r="A4473" s="27" t="s">
        <v>7938</v>
      </c>
      <c r="B4473" s="27" t="s">
        <v>8628</v>
      </c>
      <c r="C4473" s="27" t="s">
        <v>8628</v>
      </c>
      <c r="D4473" s="27" t="s">
        <v>8628</v>
      </c>
      <c r="E4473" s="27" t="s">
        <v>8628</v>
      </c>
    </row>
    <row r="4474" spans="1:5" x14ac:dyDescent="0.2">
      <c r="A4474" s="27" t="s">
        <v>4612</v>
      </c>
      <c r="B4474" s="27" t="s">
        <v>8628</v>
      </c>
      <c r="C4474" s="27" t="s">
        <v>8628</v>
      </c>
      <c r="D4474" s="27" t="s">
        <v>8628</v>
      </c>
      <c r="E4474" s="27" t="s">
        <v>8628</v>
      </c>
    </row>
    <row r="4475" spans="1:5" x14ac:dyDescent="0.2">
      <c r="A4475" s="27" t="s">
        <v>4613</v>
      </c>
      <c r="B4475" s="27" t="s">
        <v>31991</v>
      </c>
      <c r="C4475" s="27" t="s">
        <v>24279</v>
      </c>
      <c r="D4475" s="27" t="s">
        <v>24280</v>
      </c>
      <c r="E4475" s="27" t="s">
        <v>31992</v>
      </c>
    </row>
    <row r="4476" spans="1:5" x14ac:dyDescent="0.2">
      <c r="A4476" s="27" t="s">
        <v>4614</v>
      </c>
      <c r="B4476" s="27" t="s">
        <v>31993</v>
      </c>
      <c r="C4476" s="27" t="s">
        <v>24279</v>
      </c>
      <c r="D4476" s="27" t="s">
        <v>24280</v>
      </c>
      <c r="E4476" s="27" t="s">
        <v>8628</v>
      </c>
    </row>
    <row r="4477" spans="1:5" x14ac:dyDescent="0.2">
      <c r="A4477" s="27" t="s">
        <v>4615</v>
      </c>
      <c r="B4477" s="27" t="s">
        <v>31994</v>
      </c>
      <c r="C4477" s="27" t="s">
        <v>24283</v>
      </c>
      <c r="D4477" s="27" t="s">
        <v>24280</v>
      </c>
      <c r="E4477" s="27" t="s">
        <v>31995</v>
      </c>
    </row>
    <row r="4478" spans="1:5" x14ac:dyDescent="0.2">
      <c r="A4478" s="27" t="s">
        <v>4616</v>
      </c>
      <c r="B4478" s="27" t="s">
        <v>31996</v>
      </c>
      <c r="C4478" s="27" t="s">
        <v>24279</v>
      </c>
      <c r="D4478" s="27" t="s">
        <v>24280</v>
      </c>
      <c r="E4478" s="27" t="s">
        <v>8628</v>
      </c>
    </row>
    <row r="4479" spans="1:5" x14ac:dyDescent="0.2">
      <c r="A4479" s="27" t="s">
        <v>4617</v>
      </c>
      <c r="B4479" s="27" t="s">
        <v>31997</v>
      </c>
      <c r="C4479" s="27" t="s">
        <v>24279</v>
      </c>
      <c r="D4479" s="27" t="s">
        <v>24280</v>
      </c>
      <c r="E4479" s="27" t="s">
        <v>31998</v>
      </c>
    </row>
    <row r="4480" spans="1:5" x14ac:dyDescent="0.2">
      <c r="A4480" s="27" t="s">
        <v>363</v>
      </c>
      <c r="B4480" s="27" t="s">
        <v>31999</v>
      </c>
      <c r="C4480" s="27" t="s">
        <v>24279</v>
      </c>
      <c r="D4480" s="27" t="s">
        <v>24280</v>
      </c>
      <c r="E4480" s="27" t="s">
        <v>32000</v>
      </c>
    </row>
    <row r="4481" spans="1:5" x14ac:dyDescent="0.2">
      <c r="A4481" s="27" t="s">
        <v>198</v>
      </c>
      <c r="B4481" s="27" t="s">
        <v>32001</v>
      </c>
      <c r="C4481" s="27" t="s">
        <v>24279</v>
      </c>
      <c r="D4481" s="27" t="s">
        <v>24280</v>
      </c>
      <c r="E4481" s="27" t="s">
        <v>32002</v>
      </c>
    </row>
    <row r="4482" spans="1:5" x14ac:dyDescent="0.2">
      <c r="A4482" s="27" t="s">
        <v>4618</v>
      </c>
      <c r="B4482" s="27" t="s">
        <v>32003</v>
      </c>
      <c r="C4482" s="27" t="s">
        <v>24279</v>
      </c>
      <c r="D4482" s="27" t="s">
        <v>24280</v>
      </c>
      <c r="E4482" s="27" t="s">
        <v>25520</v>
      </c>
    </row>
    <row r="4483" spans="1:5" x14ac:dyDescent="0.2">
      <c r="A4483" s="27" t="s">
        <v>4619</v>
      </c>
      <c r="B4483" s="27" t="s">
        <v>32004</v>
      </c>
      <c r="C4483" s="27" t="s">
        <v>24279</v>
      </c>
      <c r="D4483" s="27" t="s">
        <v>24280</v>
      </c>
      <c r="E4483" s="27" t="s">
        <v>8628</v>
      </c>
    </row>
    <row r="4484" spans="1:5" x14ac:dyDescent="0.2">
      <c r="A4484" s="27" t="s">
        <v>87</v>
      </c>
      <c r="B4484" s="27" t="s">
        <v>32005</v>
      </c>
      <c r="C4484" s="27" t="s">
        <v>24279</v>
      </c>
      <c r="D4484" s="27" t="s">
        <v>24280</v>
      </c>
      <c r="E4484" s="27" t="s">
        <v>32006</v>
      </c>
    </row>
    <row r="4485" spans="1:5" x14ac:dyDescent="0.2">
      <c r="A4485" s="27" t="s">
        <v>4620</v>
      </c>
      <c r="B4485" s="27" t="s">
        <v>32007</v>
      </c>
      <c r="C4485" s="27" t="s">
        <v>24279</v>
      </c>
      <c r="D4485" s="27" t="s">
        <v>24280</v>
      </c>
      <c r="E4485" s="27" t="s">
        <v>32008</v>
      </c>
    </row>
    <row r="4486" spans="1:5" x14ac:dyDescent="0.2">
      <c r="A4486" s="27" t="s">
        <v>4621</v>
      </c>
      <c r="B4486" s="27" t="s">
        <v>32009</v>
      </c>
      <c r="C4486" s="27" t="s">
        <v>24279</v>
      </c>
      <c r="D4486" s="27" t="s">
        <v>24280</v>
      </c>
      <c r="E4486" s="27" t="s">
        <v>32010</v>
      </c>
    </row>
    <row r="4487" spans="1:5" x14ac:dyDescent="0.2">
      <c r="A4487" s="27" t="s">
        <v>4622</v>
      </c>
      <c r="B4487" s="27" t="s">
        <v>32011</v>
      </c>
      <c r="C4487" s="27" t="s">
        <v>24279</v>
      </c>
      <c r="D4487" s="27" t="s">
        <v>24280</v>
      </c>
      <c r="E4487" s="27" t="s">
        <v>32012</v>
      </c>
    </row>
    <row r="4488" spans="1:5" x14ac:dyDescent="0.2">
      <c r="A4488" s="27" t="s">
        <v>4623</v>
      </c>
      <c r="B4488" s="27" t="s">
        <v>32013</v>
      </c>
      <c r="C4488" s="27" t="s">
        <v>24279</v>
      </c>
      <c r="D4488" s="27" t="s">
        <v>24280</v>
      </c>
      <c r="E4488" s="27" t="s">
        <v>24571</v>
      </c>
    </row>
    <row r="4489" spans="1:5" x14ac:dyDescent="0.2">
      <c r="A4489" s="27" t="s">
        <v>4624</v>
      </c>
      <c r="B4489" s="27" t="s">
        <v>32014</v>
      </c>
      <c r="C4489" s="27" t="s">
        <v>24279</v>
      </c>
      <c r="D4489" s="27" t="s">
        <v>24280</v>
      </c>
      <c r="E4489" s="27" t="s">
        <v>32015</v>
      </c>
    </row>
    <row r="4490" spans="1:5" x14ac:dyDescent="0.2">
      <c r="A4490" s="27" t="s">
        <v>4625</v>
      </c>
      <c r="B4490" s="27" t="s">
        <v>32016</v>
      </c>
      <c r="C4490" s="27" t="s">
        <v>24279</v>
      </c>
      <c r="D4490" s="27" t="s">
        <v>24280</v>
      </c>
      <c r="E4490" s="27" t="s">
        <v>32017</v>
      </c>
    </row>
    <row r="4491" spans="1:5" x14ac:dyDescent="0.2">
      <c r="A4491" s="27" t="s">
        <v>4626</v>
      </c>
      <c r="B4491" s="27" t="s">
        <v>32018</v>
      </c>
      <c r="C4491" s="27" t="s">
        <v>24279</v>
      </c>
      <c r="D4491" s="27" t="s">
        <v>24280</v>
      </c>
      <c r="E4491" s="27" t="s">
        <v>32019</v>
      </c>
    </row>
    <row r="4492" spans="1:5" x14ac:dyDescent="0.2">
      <c r="A4492" s="27" t="s">
        <v>4627</v>
      </c>
      <c r="B4492" s="27" t="s">
        <v>32020</v>
      </c>
      <c r="C4492" s="27" t="s">
        <v>24279</v>
      </c>
      <c r="D4492" s="27" t="s">
        <v>24280</v>
      </c>
      <c r="E4492" s="27" t="s">
        <v>32021</v>
      </c>
    </row>
    <row r="4493" spans="1:5" x14ac:dyDescent="0.2">
      <c r="A4493" s="27" t="s">
        <v>4628</v>
      </c>
      <c r="B4493" s="27" t="s">
        <v>32022</v>
      </c>
      <c r="C4493" s="27" t="s">
        <v>24279</v>
      </c>
      <c r="D4493" s="27" t="s">
        <v>24280</v>
      </c>
      <c r="E4493" s="27" t="s">
        <v>32023</v>
      </c>
    </row>
    <row r="4494" spans="1:5" x14ac:dyDescent="0.2">
      <c r="A4494" s="27" t="s">
        <v>4629</v>
      </c>
      <c r="B4494" s="27" t="s">
        <v>32024</v>
      </c>
      <c r="C4494" s="27" t="s">
        <v>24279</v>
      </c>
      <c r="D4494" s="27" t="s">
        <v>24280</v>
      </c>
      <c r="E4494" s="27" t="s">
        <v>32025</v>
      </c>
    </row>
    <row r="4495" spans="1:5" x14ac:dyDescent="0.2">
      <c r="A4495" s="27" t="s">
        <v>4630</v>
      </c>
      <c r="B4495" s="27" t="s">
        <v>32026</v>
      </c>
      <c r="C4495" s="27" t="s">
        <v>24283</v>
      </c>
      <c r="D4495" s="27" t="s">
        <v>24280</v>
      </c>
      <c r="E4495" s="27" t="s">
        <v>32027</v>
      </c>
    </row>
    <row r="4496" spans="1:5" x14ac:dyDescent="0.2">
      <c r="A4496" s="27" t="s">
        <v>4631</v>
      </c>
      <c r="B4496" s="27" t="s">
        <v>32028</v>
      </c>
      <c r="C4496" s="27" t="s">
        <v>24279</v>
      </c>
      <c r="D4496" s="27" t="s">
        <v>24280</v>
      </c>
      <c r="E4496" s="27" t="s">
        <v>32029</v>
      </c>
    </row>
    <row r="4497" spans="1:5" x14ac:dyDescent="0.2">
      <c r="A4497" s="27" t="s">
        <v>4632</v>
      </c>
      <c r="B4497" s="27" t="s">
        <v>32030</v>
      </c>
      <c r="C4497" s="27" t="s">
        <v>24279</v>
      </c>
      <c r="D4497" s="27" t="s">
        <v>24280</v>
      </c>
      <c r="E4497" s="27" t="s">
        <v>32031</v>
      </c>
    </row>
    <row r="4498" spans="1:5" x14ac:dyDescent="0.2">
      <c r="A4498" s="27" t="s">
        <v>4633</v>
      </c>
      <c r="B4498" s="27" t="s">
        <v>32032</v>
      </c>
      <c r="C4498" s="27" t="s">
        <v>24283</v>
      </c>
      <c r="D4498" s="27" t="s">
        <v>24280</v>
      </c>
      <c r="E4498" s="27" t="s">
        <v>32033</v>
      </c>
    </row>
    <row r="4499" spans="1:5" x14ac:dyDescent="0.2">
      <c r="A4499" s="27" t="s">
        <v>4634</v>
      </c>
      <c r="B4499" s="27" t="s">
        <v>32034</v>
      </c>
      <c r="C4499" s="27" t="s">
        <v>24279</v>
      </c>
      <c r="D4499" s="27" t="s">
        <v>24280</v>
      </c>
      <c r="E4499" s="27" t="s">
        <v>32035</v>
      </c>
    </row>
    <row r="4500" spans="1:5" x14ac:dyDescent="0.2">
      <c r="A4500" s="27" t="s">
        <v>4635</v>
      </c>
      <c r="B4500" s="27" t="s">
        <v>32036</v>
      </c>
      <c r="C4500" s="27" t="s">
        <v>24283</v>
      </c>
      <c r="D4500" s="27" t="s">
        <v>24280</v>
      </c>
      <c r="E4500" s="27" t="s">
        <v>32037</v>
      </c>
    </row>
    <row r="4501" spans="1:5" x14ac:dyDescent="0.2">
      <c r="A4501" s="27" t="s">
        <v>4636</v>
      </c>
      <c r="B4501" s="27" t="s">
        <v>32038</v>
      </c>
      <c r="C4501" s="27" t="s">
        <v>24279</v>
      </c>
      <c r="D4501" s="27" t="s">
        <v>24280</v>
      </c>
      <c r="E4501" s="27" t="s">
        <v>32039</v>
      </c>
    </row>
    <row r="4502" spans="1:5" x14ac:dyDescent="0.2">
      <c r="A4502" s="27" t="s">
        <v>4637</v>
      </c>
      <c r="B4502" s="27" t="s">
        <v>32040</v>
      </c>
      <c r="C4502" s="27" t="s">
        <v>24279</v>
      </c>
      <c r="D4502" s="27" t="s">
        <v>24280</v>
      </c>
      <c r="E4502" s="27" t="s">
        <v>8628</v>
      </c>
    </row>
    <row r="4503" spans="1:5" x14ac:dyDescent="0.2">
      <c r="A4503" s="27" t="s">
        <v>4638</v>
      </c>
      <c r="B4503" s="27" t="s">
        <v>32041</v>
      </c>
      <c r="C4503" s="27" t="s">
        <v>24279</v>
      </c>
      <c r="D4503" s="27" t="s">
        <v>24280</v>
      </c>
      <c r="E4503" s="27" t="s">
        <v>32042</v>
      </c>
    </row>
    <row r="4504" spans="1:5" x14ac:dyDescent="0.2">
      <c r="A4504" s="27" t="s">
        <v>4639</v>
      </c>
      <c r="B4504" s="27" t="s">
        <v>32043</v>
      </c>
      <c r="C4504" s="27" t="s">
        <v>24279</v>
      </c>
      <c r="D4504" s="27" t="s">
        <v>24280</v>
      </c>
      <c r="E4504" s="27" t="s">
        <v>32044</v>
      </c>
    </row>
    <row r="4505" spans="1:5" x14ac:dyDescent="0.2">
      <c r="A4505" s="27" t="s">
        <v>4640</v>
      </c>
      <c r="B4505" s="27" t="s">
        <v>32045</v>
      </c>
      <c r="C4505" s="27" t="s">
        <v>24279</v>
      </c>
      <c r="D4505" s="27" t="s">
        <v>24280</v>
      </c>
      <c r="E4505" s="27" t="s">
        <v>32046</v>
      </c>
    </row>
    <row r="4506" spans="1:5" x14ac:dyDescent="0.2">
      <c r="A4506" s="27" t="s">
        <v>4641</v>
      </c>
      <c r="B4506" s="27" t="s">
        <v>32047</v>
      </c>
      <c r="C4506" s="27" t="s">
        <v>24279</v>
      </c>
      <c r="D4506" s="27" t="s">
        <v>24280</v>
      </c>
      <c r="E4506" s="27" t="s">
        <v>32048</v>
      </c>
    </row>
    <row r="4507" spans="1:5" x14ac:dyDescent="0.2">
      <c r="A4507" s="27" t="s">
        <v>4642</v>
      </c>
      <c r="B4507" s="27" t="s">
        <v>32049</v>
      </c>
      <c r="C4507" s="27" t="s">
        <v>24279</v>
      </c>
      <c r="D4507" s="27" t="s">
        <v>24280</v>
      </c>
      <c r="E4507" s="27" t="s">
        <v>32050</v>
      </c>
    </row>
    <row r="4508" spans="1:5" x14ac:dyDescent="0.2">
      <c r="A4508" s="27" t="s">
        <v>4643</v>
      </c>
      <c r="B4508" s="27" t="s">
        <v>32051</v>
      </c>
      <c r="C4508" s="27" t="s">
        <v>24279</v>
      </c>
      <c r="D4508" s="27" t="s">
        <v>24280</v>
      </c>
      <c r="E4508" s="27" t="s">
        <v>8628</v>
      </c>
    </row>
    <row r="4509" spans="1:5" x14ac:dyDescent="0.2">
      <c r="A4509" s="27" t="s">
        <v>4644</v>
      </c>
      <c r="B4509" s="27" t="s">
        <v>32052</v>
      </c>
      <c r="C4509" s="27" t="s">
        <v>24279</v>
      </c>
      <c r="D4509" s="27" t="s">
        <v>24280</v>
      </c>
      <c r="E4509" s="27" t="s">
        <v>32053</v>
      </c>
    </row>
    <row r="4510" spans="1:5" x14ac:dyDescent="0.2">
      <c r="A4510" s="27" t="s">
        <v>4645</v>
      </c>
      <c r="B4510" s="27" t="s">
        <v>32054</v>
      </c>
      <c r="C4510" s="27" t="s">
        <v>24279</v>
      </c>
      <c r="D4510" s="27" t="s">
        <v>24280</v>
      </c>
      <c r="E4510" s="27" t="s">
        <v>8628</v>
      </c>
    </row>
    <row r="4511" spans="1:5" x14ac:dyDescent="0.2">
      <c r="A4511" s="27" t="s">
        <v>4646</v>
      </c>
      <c r="B4511" s="27" t="s">
        <v>32055</v>
      </c>
      <c r="C4511" s="27" t="s">
        <v>24279</v>
      </c>
      <c r="D4511" s="27" t="s">
        <v>24280</v>
      </c>
      <c r="E4511" s="27" t="s">
        <v>32056</v>
      </c>
    </row>
    <row r="4512" spans="1:5" x14ac:dyDescent="0.2">
      <c r="A4512" s="27" t="s">
        <v>4647</v>
      </c>
      <c r="B4512" s="27" t="s">
        <v>32057</v>
      </c>
      <c r="C4512" s="27" t="s">
        <v>24283</v>
      </c>
      <c r="D4512" s="27" t="s">
        <v>24280</v>
      </c>
      <c r="E4512" s="27" t="s">
        <v>25125</v>
      </c>
    </row>
    <row r="4513" spans="1:5" x14ac:dyDescent="0.2">
      <c r="A4513" s="27" t="s">
        <v>4648</v>
      </c>
      <c r="B4513" s="27" t="s">
        <v>32058</v>
      </c>
      <c r="C4513" s="27" t="s">
        <v>24279</v>
      </c>
      <c r="D4513" s="27" t="s">
        <v>24280</v>
      </c>
      <c r="E4513" s="27" t="s">
        <v>32059</v>
      </c>
    </row>
    <row r="4514" spans="1:5" x14ac:dyDescent="0.2">
      <c r="A4514" s="27" t="s">
        <v>4649</v>
      </c>
      <c r="B4514" s="27" t="s">
        <v>32060</v>
      </c>
      <c r="C4514" s="27" t="s">
        <v>24279</v>
      </c>
      <c r="D4514" s="27" t="s">
        <v>24280</v>
      </c>
      <c r="E4514" s="27" t="s">
        <v>32061</v>
      </c>
    </row>
    <row r="4515" spans="1:5" x14ac:dyDescent="0.2">
      <c r="A4515" s="27" t="s">
        <v>4650</v>
      </c>
      <c r="B4515" s="27" t="s">
        <v>32062</v>
      </c>
      <c r="C4515" s="27" t="s">
        <v>24279</v>
      </c>
      <c r="D4515" s="27" t="s">
        <v>24280</v>
      </c>
      <c r="E4515" s="27" t="s">
        <v>32063</v>
      </c>
    </row>
    <row r="4516" spans="1:5" x14ac:dyDescent="0.2">
      <c r="A4516" s="27" t="s">
        <v>4651</v>
      </c>
      <c r="B4516" s="27" t="s">
        <v>32064</v>
      </c>
      <c r="C4516" s="27" t="s">
        <v>24283</v>
      </c>
      <c r="D4516" s="27" t="s">
        <v>24280</v>
      </c>
      <c r="E4516" s="27" t="s">
        <v>32065</v>
      </c>
    </row>
    <row r="4517" spans="1:5" x14ac:dyDescent="0.2">
      <c r="A4517" s="27" t="s">
        <v>4652</v>
      </c>
      <c r="B4517" s="27" t="s">
        <v>32066</v>
      </c>
      <c r="C4517" s="27" t="s">
        <v>24279</v>
      </c>
      <c r="D4517" s="27" t="s">
        <v>24280</v>
      </c>
      <c r="E4517" s="27" t="s">
        <v>32067</v>
      </c>
    </row>
    <row r="4518" spans="1:5" x14ac:dyDescent="0.2">
      <c r="A4518" s="27" t="s">
        <v>4653</v>
      </c>
      <c r="B4518" s="27" t="s">
        <v>32068</v>
      </c>
      <c r="C4518" s="27" t="s">
        <v>24279</v>
      </c>
      <c r="D4518" s="27" t="s">
        <v>24280</v>
      </c>
      <c r="E4518" s="27" t="s">
        <v>32069</v>
      </c>
    </row>
    <row r="4519" spans="1:5" x14ac:dyDescent="0.2">
      <c r="A4519" s="27" t="s">
        <v>4654</v>
      </c>
      <c r="B4519" s="27" t="s">
        <v>32070</v>
      </c>
      <c r="C4519" s="27" t="s">
        <v>24279</v>
      </c>
      <c r="D4519" s="27" t="s">
        <v>24280</v>
      </c>
      <c r="E4519" s="27" t="s">
        <v>25976</v>
      </c>
    </row>
    <row r="4520" spans="1:5" x14ac:dyDescent="0.2">
      <c r="A4520" s="27" t="s">
        <v>4655</v>
      </c>
      <c r="B4520" s="27" t="s">
        <v>32071</v>
      </c>
      <c r="C4520" s="27" t="s">
        <v>24283</v>
      </c>
      <c r="D4520" s="27" t="s">
        <v>24280</v>
      </c>
      <c r="E4520" s="27" t="s">
        <v>8628</v>
      </c>
    </row>
    <row r="4521" spans="1:5" x14ac:dyDescent="0.2">
      <c r="A4521" s="27" t="s">
        <v>4656</v>
      </c>
      <c r="B4521" s="27" t="s">
        <v>32072</v>
      </c>
      <c r="C4521" s="27" t="s">
        <v>24279</v>
      </c>
      <c r="D4521" s="27" t="s">
        <v>24280</v>
      </c>
      <c r="E4521" s="27" t="s">
        <v>32073</v>
      </c>
    </row>
    <row r="4522" spans="1:5" x14ac:dyDescent="0.2">
      <c r="A4522" s="27" t="s">
        <v>4657</v>
      </c>
      <c r="B4522" s="27" t="s">
        <v>32074</v>
      </c>
      <c r="C4522" s="27" t="s">
        <v>24279</v>
      </c>
      <c r="D4522" s="27" t="s">
        <v>24280</v>
      </c>
      <c r="E4522" s="27" t="s">
        <v>32075</v>
      </c>
    </row>
    <row r="4523" spans="1:5" x14ac:dyDescent="0.2">
      <c r="A4523" s="27" t="s">
        <v>4658</v>
      </c>
      <c r="B4523" s="27" t="s">
        <v>32076</v>
      </c>
      <c r="C4523" s="27" t="s">
        <v>24279</v>
      </c>
      <c r="D4523" s="27" t="s">
        <v>24280</v>
      </c>
      <c r="E4523" s="27" t="s">
        <v>8628</v>
      </c>
    </row>
    <row r="4524" spans="1:5" x14ac:dyDescent="0.2">
      <c r="A4524" s="27" t="s">
        <v>4659</v>
      </c>
      <c r="B4524" s="27" t="s">
        <v>32077</v>
      </c>
      <c r="C4524" s="27" t="s">
        <v>24279</v>
      </c>
      <c r="D4524" s="27" t="s">
        <v>24280</v>
      </c>
      <c r="E4524" s="27" t="s">
        <v>32078</v>
      </c>
    </row>
    <row r="4525" spans="1:5" x14ac:dyDescent="0.2">
      <c r="A4525" s="27" t="s">
        <v>284</v>
      </c>
      <c r="B4525" s="27" t="s">
        <v>32079</v>
      </c>
      <c r="C4525" s="27" t="s">
        <v>24279</v>
      </c>
      <c r="D4525" s="27" t="s">
        <v>24280</v>
      </c>
      <c r="E4525" s="27" t="s">
        <v>25520</v>
      </c>
    </row>
    <row r="4526" spans="1:5" x14ac:dyDescent="0.2">
      <c r="A4526" s="27" t="s">
        <v>4660</v>
      </c>
      <c r="B4526" s="27" t="s">
        <v>32080</v>
      </c>
      <c r="C4526" s="27" t="s">
        <v>24279</v>
      </c>
      <c r="D4526" s="27" t="s">
        <v>24280</v>
      </c>
      <c r="E4526" s="27" t="s">
        <v>32081</v>
      </c>
    </row>
    <row r="4527" spans="1:5" x14ac:dyDescent="0.2">
      <c r="A4527" s="27" t="s">
        <v>4661</v>
      </c>
      <c r="B4527" s="27" t="s">
        <v>32082</v>
      </c>
      <c r="C4527" s="27" t="s">
        <v>24283</v>
      </c>
      <c r="D4527" s="27" t="s">
        <v>24280</v>
      </c>
      <c r="E4527" s="27" t="s">
        <v>8628</v>
      </c>
    </row>
    <row r="4528" spans="1:5" x14ac:dyDescent="0.2">
      <c r="A4528" s="27" t="s">
        <v>4662</v>
      </c>
      <c r="B4528" s="27" t="s">
        <v>32083</v>
      </c>
      <c r="C4528" s="27" t="s">
        <v>24283</v>
      </c>
      <c r="D4528" s="27" t="s">
        <v>24280</v>
      </c>
      <c r="E4528" s="27" t="s">
        <v>32084</v>
      </c>
    </row>
    <row r="4529" spans="1:5" x14ac:dyDescent="0.2">
      <c r="A4529" s="27" t="s">
        <v>4663</v>
      </c>
      <c r="B4529" s="27" t="s">
        <v>32085</v>
      </c>
      <c r="C4529" s="27" t="s">
        <v>24279</v>
      </c>
      <c r="D4529" s="27" t="s">
        <v>24280</v>
      </c>
      <c r="E4529" s="27" t="s">
        <v>32086</v>
      </c>
    </row>
    <row r="4530" spans="1:5" x14ac:dyDescent="0.2">
      <c r="A4530" s="27" t="s">
        <v>4664</v>
      </c>
      <c r="B4530" s="27" t="s">
        <v>32087</v>
      </c>
      <c r="C4530" s="27" t="s">
        <v>24279</v>
      </c>
      <c r="D4530" s="27" t="s">
        <v>24280</v>
      </c>
      <c r="E4530" s="27" t="s">
        <v>8628</v>
      </c>
    </row>
    <row r="4531" spans="1:5" x14ac:dyDescent="0.2">
      <c r="A4531" s="27" t="s">
        <v>4665</v>
      </c>
      <c r="B4531" s="27" t="s">
        <v>32088</v>
      </c>
      <c r="C4531" s="27" t="s">
        <v>24279</v>
      </c>
      <c r="D4531" s="27" t="s">
        <v>24280</v>
      </c>
      <c r="E4531" s="27" t="s">
        <v>8628</v>
      </c>
    </row>
    <row r="4532" spans="1:5" x14ac:dyDescent="0.2">
      <c r="A4532" s="27" t="s">
        <v>4666</v>
      </c>
      <c r="B4532" s="27" t="s">
        <v>32089</v>
      </c>
      <c r="C4532" s="27" t="s">
        <v>24279</v>
      </c>
      <c r="D4532" s="27" t="s">
        <v>24280</v>
      </c>
      <c r="E4532" s="27" t="s">
        <v>32090</v>
      </c>
    </row>
    <row r="4533" spans="1:5" x14ac:dyDescent="0.2">
      <c r="A4533" s="27" t="s">
        <v>7965</v>
      </c>
      <c r="B4533" s="27" t="s">
        <v>8628</v>
      </c>
      <c r="C4533" s="27" t="s">
        <v>8628</v>
      </c>
      <c r="D4533" s="27" t="s">
        <v>8628</v>
      </c>
      <c r="E4533" s="27" t="s">
        <v>8628</v>
      </c>
    </row>
    <row r="4534" spans="1:5" x14ac:dyDescent="0.2">
      <c r="A4534" s="27" t="s">
        <v>4667</v>
      </c>
      <c r="B4534" s="27" t="s">
        <v>32091</v>
      </c>
      <c r="C4534" s="27" t="s">
        <v>24279</v>
      </c>
      <c r="D4534" s="27" t="s">
        <v>24280</v>
      </c>
      <c r="E4534" s="27" t="s">
        <v>24324</v>
      </c>
    </row>
    <row r="4535" spans="1:5" x14ac:dyDescent="0.2">
      <c r="A4535" s="27" t="s">
        <v>4668</v>
      </c>
      <c r="B4535" s="27" t="s">
        <v>32092</v>
      </c>
      <c r="C4535" s="27" t="s">
        <v>24279</v>
      </c>
      <c r="D4535" s="27" t="s">
        <v>24280</v>
      </c>
      <c r="E4535" s="27" t="s">
        <v>8628</v>
      </c>
    </row>
    <row r="4536" spans="1:5" x14ac:dyDescent="0.2">
      <c r="A4536" s="27" t="s">
        <v>4669</v>
      </c>
      <c r="B4536" s="27" t="s">
        <v>32093</v>
      </c>
      <c r="C4536" s="27" t="s">
        <v>24279</v>
      </c>
      <c r="D4536" s="27" t="s">
        <v>24280</v>
      </c>
      <c r="E4536" s="27" t="s">
        <v>32094</v>
      </c>
    </row>
    <row r="4537" spans="1:5" x14ac:dyDescent="0.2">
      <c r="A4537" s="27" t="s">
        <v>4670</v>
      </c>
      <c r="B4537" s="27" t="s">
        <v>32095</v>
      </c>
      <c r="C4537" s="27" t="s">
        <v>24283</v>
      </c>
      <c r="D4537" s="27" t="s">
        <v>24280</v>
      </c>
      <c r="E4537" s="27" t="s">
        <v>32096</v>
      </c>
    </row>
    <row r="4538" spans="1:5" x14ac:dyDescent="0.2">
      <c r="A4538" s="27" t="s">
        <v>4671</v>
      </c>
      <c r="B4538" s="27" t="s">
        <v>32097</v>
      </c>
      <c r="C4538" s="27" t="s">
        <v>24279</v>
      </c>
      <c r="D4538" s="27" t="s">
        <v>24280</v>
      </c>
      <c r="E4538" s="27" t="s">
        <v>25346</v>
      </c>
    </row>
    <row r="4539" spans="1:5" x14ac:dyDescent="0.2">
      <c r="A4539" s="27" t="s">
        <v>4672</v>
      </c>
      <c r="B4539" s="27" t="s">
        <v>32098</v>
      </c>
      <c r="C4539" s="27" t="s">
        <v>24279</v>
      </c>
      <c r="D4539" s="27" t="s">
        <v>24280</v>
      </c>
      <c r="E4539" s="27" t="s">
        <v>32099</v>
      </c>
    </row>
    <row r="4540" spans="1:5" x14ac:dyDescent="0.2">
      <c r="A4540" s="27" t="s">
        <v>4673</v>
      </c>
      <c r="B4540" s="27" t="s">
        <v>32100</v>
      </c>
      <c r="C4540" s="27" t="s">
        <v>24279</v>
      </c>
      <c r="D4540" s="27" t="s">
        <v>24280</v>
      </c>
      <c r="E4540" s="27" t="s">
        <v>32101</v>
      </c>
    </row>
    <row r="4541" spans="1:5" x14ac:dyDescent="0.2">
      <c r="A4541" s="27" t="s">
        <v>4674</v>
      </c>
      <c r="B4541" s="27" t="s">
        <v>32102</v>
      </c>
      <c r="C4541" s="27" t="s">
        <v>24283</v>
      </c>
      <c r="D4541" s="27" t="s">
        <v>24280</v>
      </c>
      <c r="E4541" s="27" t="s">
        <v>32103</v>
      </c>
    </row>
    <row r="4542" spans="1:5" x14ac:dyDescent="0.2">
      <c r="A4542" s="27" t="s">
        <v>4675</v>
      </c>
      <c r="B4542" s="27" t="s">
        <v>32104</v>
      </c>
      <c r="C4542" s="27" t="s">
        <v>24279</v>
      </c>
      <c r="D4542" s="27" t="s">
        <v>24280</v>
      </c>
      <c r="E4542" s="27" t="s">
        <v>32105</v>
      </c>
    </row>
    <row r="4543" spans="1:5" x14ac:dyDescent="0.2">
      <c r="A4543" s="27" t="s">
        <v>4676</v>
      </c>
      <c r="B4543" s="27" t="s">
        <v>32106</v>
      </c>
      <c r="C4543" s="27" t="s">
        <v>24279</v>
      </c>
      <c r="D4543" s="27" t="s">
        <v>24280</v>
      </c>
      <c r="E4543" s="27" t="s">
        <v>32107</v>
      </c>
    </row>
    <row r="4544" spans="1:5" x14ac:dyDescent="0.2">
      <c r="A4544" s="27" t="s">
        <v>4677</v>
      </c>
      <c r="B4544" s="27" t="s">
        <v>32108</v>
      </c>
      <c r="C4544" s="27" t="s">
        <v>24279</v>
      </c>
      <c r="D4544" s="27" t="s">
        <v>24280</v>
      </c>
      <c r="E4544" s="27" t="s">
        <v>32109</v>
      </c>
    </row>
    <row r="4545" spans="1:5" x14ac:dyDescent="0.2">
      <c r="A4545" s="27" t="s">
        <v>4678</v>
      </c>
      <c r="B4545" s="27" t="s">
        <v>32110</v>
      </c>
      <c r="C4545" s="27" t="s">
        <v>24279</v>
      </c>
      <c r="D4545" s="27" t="s">
        <v>24280</v>
      </c>
      <c r="E4545" s="27" t="s">
        <v>32111</v>
      </c>
    </row>
    <row r="4546" spans="1:5" x14ac:dyDescent="0.2">
      <c r="A4546" s="27" t="s">
        <v>4679</v>
      </c>
      <c r="B4546" s="27" t="s">
        <v>32112</v>
      </c>
      <c r="C4546" s="27" t="s">
        <v>24279</v>
      </c>
      <c r="D4546" s="27" t="s">
        <v>24280</v>
      </c>
      <c r="E4546" s="27" t="s">
        <v>32113</v>
      </c>
    </row>
    <row r="4547" spans="1:5" x14ac:dyDescent="0.2">
      <c r="A4547" s="27" t="s">
        <v>4680</v>
      </c>
      <c r="B4547" s="27" t="s">
        <v>32114</v>
      </c>
      <c r="C4547" s="27" t="s">
        <v>24279</v>
      </c>
      <c r="D4547" s="27" t="s">
        <v>24280</v>
      </c>
      <c r="E4547" s="27" t="s">
        <v>32115</v>
      </c>
    </row>
    <row r="4548" spans="1:5" x14ac:dyDescent="0.2">
      <c r="A4548" s="27" t="s">
        <v>4681</v>
      </c>
      <c r="B4548" s="27" t="s">
        <v>32116</v>
      </c>
      <c r="C4548" s="27" t="s">
        <v>24279</v>
      </c>
      <c r="D4548" s="27" t="s">
        <v>24280</v>
      </c>
      <c r="E4548" s="27" t="s">
        <v>29926</v>
      </c>
    </row>
    <row r="4549" spans="1:5" x14ac:dyDescent="0.2">
      <c r="A4549" s="27" t="s">
        <v>4682</v>
      </c>
      <c r="B4549" s="27" t="s">
        <v>8628</v>
      </c>
      <c r="C4549" s="27" t="s">
        <v>8628</v>
      </c>
      <c r="D4549" s="27" t="s">
        <v>8628</v>
      </c>
      <c r="E4549" s="27" t="s">
        <v>8628</v>
      </c>
    </row>
    <row r="4550" spans="1:5" x14ac:dyDescent="0.2">
      <c r="A4550" s="27" t="s">
        <v>4683</v>
      </c>
      <c r="B4550" s="27" t="s">
        <v>32117</v>
      </c>
      <c r="C4550" s="27" t="s">
        <v>24283</v>
      </c>
      <c r="D4550" s="27" t="s">
        <v>24280</v>
      </c>
      <c r="E4550" s="27" t="s">
        <v>32118</v>
      </c>
    </row>
    <row r="4551" spans="1:5" x14ac:dyDescent="0.2">
      <c r="A4551" s="27" t="s">
        <v>4684</v>
      </c>
      <c r="B4551" s="27" t="s">
        <v>32119</v>
      </c>
      <c r="C4551" s="27" t="s">
        <v>24279</v>
      </c>
      <c r="D4551" s="27" t="s">
        <v>24280</v>
      </c>
      <c r="E4551" s="27" t="s">
        <v>25171</v>
      </c>
    </row>
    <row r="4552" spans="1:5" x14ac:dyDescent="0.2">
      <c r="A4552" s="27" t="s">
        <v>4685</v>
      </c>
      <c r="B4552" s="27" t="s">
        <v>32120</v>
      </c>
      <c r="C4552" s="27" t="s">
        <v>24279</v>
      </c>
      <c r="D4552" s="27" t="s">
        <v>24280</v>
      </c>
      <c r="E4552" s="27" t="s">
        <v>32121</v>
      </c>
    </row>
    <row r="4553" spans="1:5" x14ac:dyDescent="0.2">
      <c r="A4553" s="27" t="s">
        <v>4686</v>
      </c>
      <c r="B4553" s="27" t="s">
        <v>32122</v>
      </c>
      <c r="C4553" s="27" t="s">
        <v>24283</v>
      </c>
      <c r="D4553" s="27" t="s">
        <v>24280</v>
      </c>
      <c r="E4553" s="27" t="s">
        <v>32123</v>
      </c>
    </row>
    <row r="4554" spans="1:5" x14ac:dyDescent="0.2">
      <c r="A4554" s="27" t="s">
        <v>4687</v>
      </c>
      <c r="B4554" s="27" t="s">
        <v>8628</v>
      </c>
      <c r="C4554" s="27" t="s">
        <v>8628</v>
      </c>
      <c r="D4554" s="27" t="s">
        <v>8628</v>
      </c>
      <c r="E4554" s="27" t="s">
        <v>8628</v>
      </c>
    </row>
    <row r="4555" spans="1:5" x14ac:dyDescent="0.2">
      <c r="A4555" s="27" t="s">
        <v>4688</v>
      </c>
      <c r="B4555" s="27" t="s">
        <v>8628</v>
      </c>
      <c r="C4555" s="27" t="s">
        <v>8628</v>
      </c>
      <c r="D4555" s="27" t="s">
        <v>8628</v>
      </c>
      <c r="E4555" s="27" t="s">
        <v>8628</v>
      </c>
    </row>
    <row r="4556" spans="1:5" x14ac:dyDescent="0.2">
      <c r="A4556" s="27" t="s">
        <v>4689</v>
      </c>
      <c r="B4556" s="27" t="s">
        <v>32124</v>
      </c>
      <c r="C4556" s="27" t="s">
        <v>24283</v>
      </c>
      <c r="D4556" s="27" t="s">
        <v>24280</v>
      </c>
      <c r="E4556" s="27" t="s">
        <v>32125</v>
      </c>
    </row>
    <row r="4557" spans="1:5" x14ac:dyDescent="0.2">
      <c r="A4557" s="27" t="s">
        <v>4690</v>
      </c>
      <c r="B4557" s="27" t="s">
        <v>32126</v>
      </c>
      <c r="C4557" s="27" t="s">
        <v>24279</v>
      </c>
      <c r="D4557" s="27" t="s">
        <v>24280</v>
      </c>
      <c r="E4557" s="27" t="s">
        <v>29526</v>
      </c>
    </row>
    <row r="4558" spans="1:5" x14ac:dyDescent="0.2">
      <c r="A4558" s="27" t="s">
        <v>4691</v>
      </c>
      <c r="B4558" s="27" t="s">
        <v>32127</v>
      </c>
      <c r="C4558" s="27" t="s">
        <v>24279</v>
      </c>
      <c r="D4558" s="27" t="s">
        <v>24280</v>
      </c>
      <c r="E4558" s="27" t="s">
        <v>32128</v>
      </c>
    </row>
    <row r="4559" spans="1:5" x14ac:dyDescent="0.2">
      <c r="A4559" s="27" t="s">
        <v>4692</v>
      </c>
      <c r="B4559" s="27" t="s">
        <v>32129</v>
      </c>
      <c r="C4559" s="27" t="s">
        <v>24279</v>
      </c>
      <c r="D4559" s="27" t="s">
        <v>24280</v>
      </c>
      <c r="E4559" s="27" t="s">
        <v>32130</v>
      </c>
    </row>
    <row r="4560" spans="1:5" x14ac:dyDescent="0.2">
      <c r="A4560" s="27" t="s">
        <v>4693</v>
      </c>
      <c r="B4560" s="27" t="s">
        <v>32131</v>
      </c>
      <c r="C4560" s="27" t="s">
        <v>24283</v>
      </c>
      <c r="D4560" s="27" t="s">
        <v>24280</v>
      </c>
      <c r="E4560" s="27" t="s">
        <v>8628</v>
      </c>
    </row>
    <row r="4561" spans="1:5" x14ac:dyDescent="0.2">
      <c r="A4561" s="27" t="s">
        <v>4694</v>
      </c>
      <c r="B4561" s="27" t="s">
        <v>32132</v>
      </c>
      <c r="C4561" s="27" t="s">
        <v>24279</v>
      </c>
      <c r="D4561" s="27" t="s">
        <v>24280</v>
      </c>
      <c r="E4561" s="27" t="s">
        <v>32133</v>
      </c>
    </row>
    <row r="4562" spans="1:5" x14ac:dyDescent="0.2">
      <c r="A4562" s="27" t="s">
        <v>4695</v>
      </c>
      <c r="B4562" s="27" t="s">
        <v>32134</v>
      </c>
      <c r="C4562" s="27" t="s">
        <v>24279</v>
      </c>
      <c r="D4562" s="27" t="s">
        <v>24280</v>
      </c>
      <c r="E4562" s="27" t="s">
        <v>8628</v>
      </c>
    </row>
    <row r="4563" spans="1:5" x14ac:dyDescent="0.2">
      <c r="A4563" s="27" t="s">
        <v>4696</v>
      </c>
      <c r="B4563" s="27" t="s">
        <v>32135</v>
      </c>
      <c r="C4563" s="27" t="s">
        <v>24279</v>
      </c>
      <c r="D4563" s="27" t="s">
        <v>24280</v>
      </c>
      <c r="E4563" s="27" t="s">
        <v>32136</v>
      </c>
    </row>
    <row r="4564" spans="1:5" x14ac:dyDescent="0.2">
      <c r="A4564" s="27" t="s">
        <v>4697</v>
      </c>
      <c r="B4564" s="27" t="s">
        <v>32137</v>
      </c>
      <c r="C4564" s="27" t="s">
        <v>24279</v>
      </c>
      <c r="D4564" s="27" t="s">
        <v>24280</v>
      </c>
      <c r="E4564" s="27" t="s">
        <v>8628</v>
      </c>
    </row>
    <row r="4565" spans="1:5" x14ac:dyDescent="0.2">
      <c r="A4565" s="27" t="s">
        <v>285</v>
      </c>
      <c r="B4565" s="27" t="s">
        <v>32138</v>
      </c>
      <c r="C4565" s="27" t="s">
        <v>24279</v>
      </c>
      <c r="D4565" s="27" t="s">
        <v>24280</v>
      </c>
      <c r="E4565" s="27" t="s">
        <v>32139</v>
      </c>
    </row>
    <row r="4566" spans="1:5" x14ac:dyDescent="0.2">
      <c r="A4566" s="27" t="s">
        <v>4698</v>
      </c>
      <c r="B4566" s="27" t="s">
        <v>32140</v>
      </c>
      <c r="C4566" s="27" t="s">
        <v>24279</v>
      </c>
      <c r="D4566" s="27" t="s">
        <v>24280</v>
      </c>
      <c r="E4566" s="27" t="s">
        <v>32141</v>
      </c>
    </row>
    <row r="4567" spans="1:5" x14ac:dyDescent="0.2">
      <c r="A4567" s="27" t="s">
        <v>4699</v>
      </c>
      <c r="B4567" s="27" t="s">
        <v>32142</v>
      </c>
      <c r="C4567" s="27" t="s">
        <v>24279</v>
      </c>
      <c r="D4567" s="27" t="s">
        <v>24280</v>
      </c>
      <c r="E4567" s="27" t="s">
        <v>8628</v>
      </c>
    </row>
    <row r="4568" spans="1:5" x14ac:dyDescent="0.2">
      <c r="A4568" s="27" t="s">
        <v>4700</v>
      </c>
      <c r="B4568" s="27" t="s">
        <v>32143</v>
      </c>
      <c r="C4568" s="27" t="s">
        <v>24279</v>
      </c>
      <c r="D4568" s="27" t="s">
        <v>24280</v>
      </c>
      <c r="E4568" s="27" t="s">
        <v>32144</v>
      </c>
    </row>
    <row r="4569" spans="1:5" x14ac:dyDescent="0.2">
      <c r="A4569" s="27" t="s">
        <v>4701</v>
      </c>
      <c r="B4569" s="27" t="s">
        <v>32145</v>
      </c>
      <c r="C4569" s="27" t="s">
        <v>24279</v>
      </c>
      <c r="D4569" s="27" t="s">
        <v>24280</v>
      </c>
      <c r="E4569" s="27" t="s">
        <v>8628</v>
      </c>
    </row>
    <row r="4570" spans="1:5" x14ac:dyDescent="0.2">
      <c r="A4570" s="27" t="s">
        <v>4702</v>
      </c>
      <c r="B4570" s="27" t="s">
        <v>32146</v>
      </c>
      <c r="C4570" s="27" t="s">
        <v>24279</v>
      </c>
      <c r="D4570" s="27" t="s">
        <v>24280</v>
      </c>
      <c r="E4570" s="27" t="s">
        <v>8628</v>
      </c>
    </row>
    <row r="4571" spans="1:5" x14ac:dyDescent="0.2">
      <c r="A4571" s="27" t="s">
        <v>4703</v>
      </c>
      <c r="B4571" s="27" t="s">
        <v>32147</v>
      </c>
      <c r="C4571" s="27" t="s">
        <v>24279</v>
      </c>
      <c r="D4571" s="27" t="s">
        <v>24280</v>
      </c>
      <c r="E4571" s="27" t="s">
        <v>8628</v>
      </c>
    </row>
    <row r="4572" spans="1:5" x14ac:dyDescent="0.2">
      <c r="A4572" s="27" t="s">
        <v>4704</v>
      </c>
      <c r="B4572" s="27" t="s">
        <v>32148</v>
      </c>
      <c r="C4572" s="27" t="s">
        <v>24279</v>
      </c>
      <c r="D4572" s="27" t="s">
        <v>24280</v>
      </c>
      <c r="E4572" s="27" t="s">
        <v>32149</v>
      </c>
    </row>
    <row r="4573" spans="1:5" x14ac:dyDescent="0.2">
      <c r="A4573" s="27" t="s">
        <v>4705</v>
      </c>
      <c r="B4573" s="27" t="s">
        <v>32150</v>
      </c>
      <c r="C4573" s="27" t="s">
        <v>24283</v>
      </c>
      <c r="D4573" s="27" t="s">
        <v>24280</v>
      </c>
      <c r="E4573" s="27" t="s">
        <v>32151</v>
      </c>
    </row>
    <row r="4574" spans="1:5" x14ac:dyDescent="0.2">
      <c r="A4574" s="27" t="s">
        <v>4706</v>
      </c>
      <c r="B4574" s="27" t="s">
        <v>32152</v>
      </c>
      <c r="C4574" s="27" t="s">
        <v>24279</v>
      </c>
      <c r="D4574" s="27" t="s">
        <v>24280</v>
      </c>
      <c r="E4574" s="27" t="s">
        <v>32153</v>
      </c>
    </row>
    <row r="4575" spans="1:5" x14ac:dyDescent="0.2">
      <c r="A4575" s="27" t="s">
        <v>88</v>
      </c>
      <c r="B4575" s="27" t="s">
        <v>32154</v>
      </c>
      <c r="C4575" s="27" t="s">
        <v>24283</v>
      </c>
      <c r="D4575" s="27" t="s">
        <v>24280</v>
      </c>
      <c r="E4575" s="27" t="s">
        <v>32155</v>
      </c>
    </row>
    <row r="4576" spans="1:5" x14ac:dyDescent="0.2">
      <c r="A4576" s="27" t="s">
        <v>4707</v>
      </c>
      <c r="B4576" s="27" t="s">
        <v>32156</v>
      </c>
      <c r="C4576" s="27" t="s">
        <v>24279</v>
      </c>
      <c r="D4576" s="27" t="s">
        <v>24280</v>
      </c>
      <c r="E4576" s="27" t="s">
        <v>32157</v>
      </c>
    </row>
    <row r="4577" spans="1:5" x14ac:dyDescent="0.2">
      <c r="A4577" s="27" t="s">
        <v>4708</v>
      </c>
      <c r="B4577" s="27" t="s">
        <v>32158</v>
      </c>
      <c r="C4577" s="27" t="s">
        <v>24279</v>
      </c>
      <c r="D4577" s="27" t="s">
        <v>24280</v>
      </c>
      <c r="E4577" s="27" t="s">
        <v>32159</v>
      </c>
    </row>
    <row r="4578" spans="1:5" x14ac:dyDescent="0.2">
      <c r="A4578" s="27" t="s">
        <v>4709</v>
      </c>
      <c r="B4578" s="27" t="s">
        <v>32160</v>
      </c>
      <c r="C4578" s="27" t="s">
        <v>24279</v>
      </c>
      <c r="D4578" s="27" t="s">
        <v>24280</v>
      </c>
      <c r="E4578" s="27" t="s">
        <v>32161</v>
      </c>
    </row>
    <row r="4579" spans="1:5" x14ac:dyDescent="0.2">
      <c r="A4579" s="27" t="s">
        <v>199</v>
      </c>
      <c r="B4579" s="27" t="s">
        <v>8628</v>
      </c>
      <c r="C4579" s="27" t="s">
        <v>8628</v>
      </c>
      <c r="D4579" s="27" t="s">
        <v>8628</v>
      </c>
      <c r="E4579" s="27" t="s">
        <v>8628</v>
      </c>
    </row>
    <row r="4580" spans="1:5" x14ac:dyDescent="0.2">
      <c r="A4580" s="27" t="s">
        <v>4710</v>
      </c>
      <c r="B4580" s="27" t="s">
        <v>32162</v>
      </c>
      <c r="C4580" s="27" t="s">
        <v>24279</v>
      </c>
      <c r="D4580" s="27" t="s">
        <v>24280</v>
      </c>
      <c r="E4580" s="27" t="s">
        <v>32163</v>
      </c>
    </row>
    <row r="4581" spans="1:5" x14ac:dyDescent="0.2">
      <c r="A4581" s="27" t="s">
        <v>4711</v>
      </c>
      <c r="B4581" s="27" t="s">
        <v>32164</v>
      </c>
      <c r="C4581" s="27" t="s">
        <v>24279</v>
      </c>
      <c r="D4581" s="27" t="s">
        <v>24280</v>
      </c>
      <c r="E4581" s="27" t="s">
        <v>32165</v>
      </c>
    </row>
    <row r="4582" spans="1:5" x14ac:dyDescent="0.2">
      <c r="A4582" s="27" t="s">
        <v>4712</v>
      </c>
      <c r="B4582" s="27" t="s">
        <v>32166</v>
      </c>
      <c r="C4582" s="27" t="s">
        <v>24279</v>
      </c>
      <c r="D4582" s="27" t="s">
        <v>24280</v>
      </c>
      <c r="E4582" s="27" t="s">
        <v>32167</v>
      </c>
    </row>
    <row r="4583" spans="1:5" x14ac:dyDescent="0.2">
      <c r="A4583" s="27" t="s">
        <v>4713</v>
      </c>
      <c r="B4583" s="27" t="s">
        <v>32168</v>
      </c>
      <c r="C4583" s="27" t="s">
        <v>24279</v>
      </c>
      <c r="D4583" s="27" t="s">
        <v>24280</v>
      </c>
      <c r="E4583" s="27" t="s">
        <v>26459</v>
      </c>
    </row>
    <row r="4584" spans="1:5" x14ac:dyDescent="0.2">
      <c r="A4584" s="27" t="s">
        <v>4714</v>
      </c>
      <c r="B4584" s="27" t="s">
        <v>32169</v>
      </c>
      <c r="C4584" s="27" t="s">
        <v>24279</v>
      </c>
      <c r="D4584" s="27" t="s">
        <v>24280</v>
      </c>
      <c r="E4584" s="27" t="s">
        <v>8628</v>
      </c>
    </row>
    <row r="4585" spans="1:5" x14ac:dyDescent="0.2">
      <c r="A4585" s="27" t="s">
        <v>4715</v>
      </c>
      <c r="B4585" s="27" t="s">
        <v>32170</v>
      </c>
      <c r="C4585" s="27" t="s">
        <v>24279</v>
      </c>
      <c r="D4585" s="27" t="s">
        <v>24280</v>
      </c>
      <c r="E4585" s="27" t="s">
        <v>26253</v>
      </c>
    </row>
    <row r="4586" spans="1:5" x14ac:dyDescent="0.2">
      <c r="A4586" s="27" t="s">
        <v>4716</v>
      </c>
      <c r="B4586" s="27" t="s">
        <v>32171</v>
      </c>
      <c r="C4586" s="27" t="s">
        <v>24279</v>
      </c>
      <c r="D4586" s="27" t="s">
        <v>24280</v>
      </c>
      <c r="E4586" s="27" t="s">
        <v>8628</v>
      </c>
    </row>
    <row r="4587" spans="1:5" x14ac:dyDescent="0.2">
      <c r="A4587" s="27" t="s">
        <v>4717</v>
      </c>
      <c r="B4587" s="27" t="s">
        <v>32172</v>
      </c>
      <c r="C4587" s="27" t="s">
        <v>24279</v>
      </c>
      <c r="D4587" s="27" t="s">
        <v>24280</v>
      </c>
      <c r="E4587" s="27" t="s">
        <v>29818</v>
      </c>
    </row>
    <row r="4588" spans="1:5" x14ac:dyDescent="0.2">
      <c r="A4588" s="27" t="s">
        <v>4718</v>
      </c>
      <c r="B4588" s="27" t="s">
        <v>32173</v>
      </c>
      <c r="C4588" s="27" t="s">
        <v>24283</v>
      </c>
      <c r="D4588" s="27" t="s">
        <v>24280</v>
      </c>
      <c r="E4588" s="27" t="s">
        <v>32174</v>
      </c>
    </row>
    <row r="4589" spans="1:5" x14ac:dyDescent="0.2">
      <c r="A4589" s="27" t="s">
        <v>4719</v>
      </c>
      <c r="B4589" s="27" t="s">
        <v>32175</v>
      </c>
      <c r="C4589" s="27" t="s">
        <v>24279</v>
      </c>
      <c r="D4589" s="27" t="s">
        <v>24280</v>
      </c>
      <c r="E4589" s="27" t="s">
        <v>32176</v>
      </c>
    </row>
    <row r="4590" spans="1:5" x14ac:dyDescent="0.2">
      <c r="A4590" s="27" t="s">
        <v>4720</v>
      </c>
      <c r="B4590" s="27" t="s">
        <v>32177</v>
      </c>
      <c r="C4590" s="27" t="s">
        <v>24279</v>
      </c>
      <c r="D4590" s="27" t="s">
        <v>24280</v>
      </c>
      <c r="E4590" s="27" t="s">
        <v>32178</v>
      </c>
    </row>
    <row r="4591" spans="1:5" x14ac:dyDescent="0.2">
      <c r="A4591" s="27" t="s">
        <v>4721</v>
      </c>
      <c r="B4591" s="27" t="s">
        <v>32179</v>
      </c>
      <c r="C4591" s="27" t="s">
        <v>24279</v>
      </c>
      <c r="D4591" s="27" t="s">
        <v>24280</v>
      </c>
      <c r="E4591" s="27" t="s">
        <v>26251</v>
      </c>
    </row>
    <row r="4592" spans="1:5" x14ac:dyDescent="0.2">
      <c r="A4592" s="27" t="s">
        <v>4722</v>
      </c>
      <c r="B4592" s="27" t="s">
        <v>32180</v>
      </c>
      <c r="C4592" s="27" t="s">
        <v>24279</v>
      </c>
      <c r="D4592" s="27" t="s">
        <v>24280</v>
      </c>
      <c r="E4592" s="27" t="s">
        <v>32181</v>
      </c>
    </row>
    <row r="4593" spans="1:5" x14ac:dyDescent="0.2">
      <c r="A4593" s="27" t="s">
        <v>4723</v>
      </c>
      <c r="B4593" s="27" t="s">
        <v>32182</v>
      </c>
      <c r="C4593" s="27" t="s">
        <v>24283</v>
      </c>
      <c r="D4593" s="27" t="s">
        <v>24280</v>
      </c>
      <c r="E4593" s="27" t="s">
        <v>32183</v>
      </c>
    </row>
    <row r="4594" spans="1:5" x14ac:dyDescent="0.2">
      <c r="A4594" s="27" t="s">
        <v>4724</v>
      </c>
      <c r="B4594" s="27" t="s">
        <v>32184</v>
      </c>
      <c r="C4594" s="27" t="s">
        <v>24279</v>
      </c>
      <c r="D4594" s="27" t="s">
        <v>24280</v>
      </c>
      <c r="E4594" s="27" t="s">
        <v>8628</v>
      </c>
    </row>
    <row r="4595" spans="1:5" x14ac:dyDescent="0.2">
      <c r="A4595" s="27" t="s">
        <v>4725</v>
      </c>
      <c r="B4595" s="27" t="s">
        <v>32185</v>
      </c>
      <c r="C4595" s="27" t="s">
        <v>24283</v>
      </c>
      <c r="D4595" s="27" t="s">
        <v>24280</v>
      </c>
      <c r="E4595" s="27" t="s">
        <v>32186</v>
      </c>
    </row>
    <row r="4596" spans="1:5" x14ac:dyDescent="0.2">
      <c r="A4596" s="27" t="s">
        <v>4726</v>
      </c>
      <c r="B4596" s="27" t="s">
        <v>32187</v>
      </c>
      <c r="C4596" s="27" t="s">
        <v>24283</v>
      </c>
      <c r="D4596" s="27" t="s">
        <v>24280</v>
      </c>
      <c r="E4596" s="27" t="s">
        <v>32188</v>
      </c>
    </row>
    <row r="4597" spans="1:5" x14ac:dyDescent="0.2">
      <c r="A4597" s="27" t="s">
        <v>4727</v>
      </c>
      <c r="B4597" s="27" t="s">
        <v>32189</v>
      </c>
      <c r="C4597" s="27" t="s">
        <v>24279</v>
      </c>
      <c r="D4597" s="27" t="s">
        <v>24280</v>
      </c>
      <c r="E4597" s="27" t="s">
        <v>8628</v>
      </c>
    </row>
    <row r="4598" spans="1:5" x14ac:dyDescent="0.2">
      <c r="A4598" s="27" t="s">
        <v>4728</v>
      </c>
      <c r="B4598" s="27" t="s">
        <v>32190</v>
      </c>
      <c r="C4598" s="27" t="s">
        <v>24283</v>
      </c>
      <c r="D4598" s="27" t="s">
        <v>24280</v>
      </c>
      <c r="E4598" s="27" t="s">
        <v>32191</v>
      </c>
    </row>
    <row r="4599" spans="1:5" x14ac:dyDescent="0.2">
      <c r="A4599" s="27" t="s">
        <v>4729</v>
      </c>
      <c r="B4599" s="27" t="s">
        <v>32192</v>
      </c>
      <c r="C4599" s="27" t="s">
        <v>24279</v>
      </c>
      <c r="D4599" s="27" t="s">
        <v>24280</v>
      </c>
      <c r="E4599" s="27" t="s">
        <v>32193</v>
      </c>
    </row>
    <row r="4600" spans="1:5" x14ac:dyDescent="0.2">
      <c r="A4600" s="27" t="s">
        <v>4730</v>
      </c>
      <c r="B4600" s="27" t="s">
        <v>32194</v>
      </c>
      <c r="C4600" s="27" t="s">
        <v>24279</v>
      </c>
      <c r="D4600" s="27" t="s">
        <v>24280</v>
      </c>
      <c r="E4600" s="27" t="s">
        <v>32195</v>
      </c>
    </row>
    <row r="4601" spans="1:5" x14ac:dyDescent="0.2">
      <c r="A4601" s="27" t="s">
        <v>4731</v>
      </c>
      <c r="B4601" s="27" t="s">
        <v>32196</v>
      </c>
      <c r="C4601" s="27" t="s">
        <v>24279</v>
      </c>
      <c r="D4601" s="27" t="s">
        <v>24280</v>
      </c>
      <c r="E4601" s="27" t="s">
        <v>32197</v>
      </c>
    </row>
    <row r="4602" spans="1:5" x14ac:dyDescent="0.2">
      <c r="A4602" s="27" t="s">
        <v>4732</v>
      </c>
      <c r="B4602" s="27" t="s">
        <v>32198</v>
      </c>
      <c r="C4602" s="27" t="s">
        <v>24279</v>
      </c>
      <c r="D4602" s="27" t="s">
        <v>24280</v>
      </c>
      <c r="E4602" s="27" t="s">
        <v>32199</v>
      </c>
    </row>
    <row r="4603" spans="1:5" x14ac:dyDescent="0.2">
      <c r="A4603" s="27" t="s">
        <v>4733</v>
      </c>
      <c r="B4603" s="27" t="s">
        <v>32200</v>
      </c>
      <c r="C4603" s="27" t="s">
        <v>24279</v>
      </c>
      <c r="D4603" s="27" t="s">
        <v>24280</v>
      </c>
      <c r="E4603" s="27" t="s">
        <v>32201</v>
      </c>
    </row>
    <row r="4604" spans="1:5" x14ac:dyDescent="0.2">
      <c r="A4604" s="27" t="s">
        <v>4734</v>
      </c>
      <c r="B4604" s="27" t="s">
        <v>32202</v>
      </c>
      <c r="C4604" s="27" t="s">
        <v>24279</v>
      </c>
      <c r="D4604" s="27" t="s">
        <v>24280</v>
      </c>
      <c r="E4604" s="27" t="s">
        <v>32203</v>
      </c>
    </row>
    <row r="4605" spans="1:5" x14ac:dyDescent="0.2">
      <c r="A4605" s="27" t="s">
        <v>4735</v>
      </c>
      <c r="B4605" s="27" t="s">
        <v>32204</v>
      </c>
      <c r="C4605" s="27" t="s">
        <v>24279</v>
      </c>
      <c r="D4605" s="27" t="s">
        <v>24280</v>
      </c>
      <c r="E4605" s="27" t="s">
        <v>8628</v>
      </c>
    </row>
    <row r="4606" spans="1:5" x14ac:dyDescent="0.2">
      <c r="A4606" s="27" t="s">
        <v>4736</v>
      </c>
      <c r="B4606" s="27" t="s">
        <v>32205</v>
      </c>
      <c r="C4606" s="27" t="s">
        <v>24279</v>
      </c>
      <c r="D4606" s="27" t="s">
        <v>24280</v>
      </c>
      <c r="E4606" s="27" t="s">
        <v>32206</v>
      </c>
    </row>
    <row r="4607" spans="1:5" x14ac:dyDescent="0.2">
      <c r="A4607" s="27" t="s">
        <v>4737</v>
      </c>
      <c r="B4607" s="27" t="s">
        <v>32207</v>
      </c>
      <c r="C4607" s="27" t="s">
        <v>24279</v>
      </c>
      <c r="D4607" s="27" t="s">
        <v>24280</v>
      </c>
      <c r="E4607" s="27" t="s">
        <v>8628</v>
      </c>
    </row>
    <row r="4608" spans="1:5" x14ac:dyDescent="0.2">
      <c r="A4608" s="27" t="s">
        <v>4738</v>
      </c>
      <c r="B4608" s="27" t="s">
        <v>32208</v>
      </c>
      <c r="C4608" s="27" t="s">
        <v>24279</v>
      </c>
      <c r="D4608" s="27" t="s">
        <v>24280</v>
      </c>
      <c r="E4608" s="27" t="s">
        <v>32209</v>
      </c>
    </row>
    <row r="4609" spans="1:5" x14ac:dyDescent="0.2">
      <c r="A4609" s="27" t="s">
        <v>4739</v>
      </c>
      <c r="B4609" s="27" t="s">
        <v>32210</v>
      </c>
      <c r="C4609" s="27" t="s">
        <v>24279</v>
      </c>
      <c r="D4609" s="27" t="s">
        <v>24280</v>
      </c>
      <c r="E4609" s="27" t="s">
        <v>25728</v>
      </c>
    </row>
    <row r="4610" spans="1:5" x14ac:dyDescent="0.2">
      <c r="A4610" s="27" t="s">
        <v>4740</v>
      </c>
      <c r="B4610" s="27" t="s">
        <v>32211</v>
      </c>
      <c r="C4610" s="27" t="s">
        <v>24279</v>
      </c>
      <c r="D4610" s="27" t="s">
        <v>24280</v>
      </c>
      <c r="E4610" s="27" t="s">
        <v>8628</v>
      </c>
    </row>
    <row r="4611" spans="1:5" x14ac:dyDescent="0.2">
      <c r="A4611" s="27" t="s">
        <v>4741</v>
      </c>
      <c r="B4611" s="27" t="s">
        <v>32212</v>
      </c>
      <c r="C4611" s="27" t="s">
        <v>24283</v>
      </c>
      <c r="D4611" s="27" t="s">
        <v>24280</v>
      </c>
      <c r="E4611" s="27" t="s">
        <v>32213</v>
      </c>
    </row>
    <row r="4612" spans="1:5" x14ac:dyDescent="0.2">
      <c r="A4612" s="27" t="s">
        <v>4742</v>
      </c>
      <c r="B4612" s="27" t="s">
        <v>32214</v>
      </c>
      <c r="C4612" s="27" t="s">
        <v>24279</v>
      </c>
      <c r="D4612" s="27" t="s">
        <v>24280</v>
      </c>
      <c r="E4612" s="27" t="s">
        <v>32215</v>
      </c>
    </row>
    <row r="4613" spans="1:5" x14ac:dyDescent="0.2">
      <c r="A4613" s="27" t="s">
        <v>4743</v>
      </c>
      <c r="B4613" s="27" t="s">
        <v>32216</v>
      </c>
      <c r="C4613" s="27" t="s">
        <v>24279</v>
      </c>
      <c r="D4613" s="27" t="s">
        <v>24280</v>
      </c>
      <c r="E4613" s="27" t="s">
        <v>8628</v>
      </c>
    </row>
    <row r="4614" spans="1:5" x14ac:dyDescent="0.2">
      <c r="A4614" s="27" t="s">
        <v>4744</v>
      </c>
      <c r="B4614" s="27" t="s">
        <v>32217</v>
      </c>
      <c r="C4614" s="27" t="s">
        <v>24279</v>
      </c>
      <c r="D4614" s="27" t="s">
        <v>24280</v>
      </c>
      <c r="E4614" s="27" t="s">
        <v>32218</v>
      </c>
    </row>
    <row r="4615" spans="1:5" x14ac:dyDescent="0.2">
      <c r="A4615" s="27" t="s">
        <v>4745</v>
      </c>
      <c r="B4615" s="27" t="s">
        <v>32219</v>
      </c>
      <c r="C4615" s="27" t="s">
        <v>24283</v>
      </c>
      <c r="D4615" s="27" t="s">
        <v>24280</v>
      </c>
      <c r="E4615" s="27" t="s">
        <v>32220</v>
      </c>
    </row>
    <row r="4616" spans="1:5" x14ac:dyDescent="0.2">
      <c r="A4616" s="27" t="s">
        <v>4746</v>
      </c>
      <c r="B4616" s="27" t="s">
        <v>8628</v>
      </c>
      <c r="C4616" s="27" t="s">
        <v>8628</v>
      </c>
      <c r="D4616" s="27" t="s">
        <v>8628</v>
      </c>
      <c r="E4616" s="27" t="s">
        <v>8628</v>
      </c>
    </row>
    <row r="4617" spans="1:5" x14ac:dyDescent="0.2">
      <c r="A4617" s="27" t="s">
        <v>4747</v>
      </c>
      <c r="B4617" s="27" t="s">
        <v>32221</v>
      </c>
      <c r="C4617" s="27" t="s">
        <v>24279</v>
      </c>
      <c r="D4617" s="27" t="s">
        <v>24280</v>
      </c>
      <c r="E4617" s="27" t="s">
        <v>32222</v>
      </c>
    </row>
    <row r="4618" spans="1:5" x14ac:dyDescent="0.2">
      <c r="A4618" s="27" t="s">
        <v>4748</v>
      </c>
      <c r="B4618" s="27" t="s">
        <v>32223</v>
      </c>
      <c r="C4618" s="27" t="s">
        <v>24279</v>
      </c>
      <c r="D4618" s="27" t="s">
        <v>24280</v>
      </c>
      <c r="E4618" s="27" t="s">
        <v>32224</v>
      </c>
    </row>
    <row r="4619" spans="1:5" x14ac:dyDescent="0.2">
      <c r="A4619" s="27" t="s">
        <v>4749</v>
      </c>
      <c r="B4619" s="27" t="s">
        <v>32225</v>
      </c>
      <c r="C4619" s="27" t="s">
        <v>24283</v>
      </c>
      <c r="D4619" s="27" t="s">
        <v>24280</v>
      </c>
      <c r="E4619" s="27" t="s">
        <v>32226</v>
      </c>
    </row>
    <row r="4620" spans="1:5" x14ac:dyDescent="0.2">
      <c r="A4620" s="27" t="s">
        <v>4750</v>
      </c>
      <c r="B4620" s="27" t="s">
        <v>32227</v>
      </c>
      <c r="C4620" s="27" t="s">
        <v>24279</v>
      </c>
      <c r="D4620" s="27" t="s">
        <v>24280</v>
      </c>
      <c r="E4620" s="27" t="s">
        <v>32228</v>
      </c>
    </row>
    <row r="4621" spans="1:5" x14ac:dyDescent="0.2">
      <c r="A4621" s="27" t="s">
        <v>4751</v>
      </c>
      <c r="B4621" s="27" t="s">
        <v>32229</v>
      </c>
      <c r="C4621" s="27" t="s">
        <v>24279</v>
      </c>
      <c r="D4621" s="27" t="s">
        <v>24280</v>
      </c>
      <c r="E4621" s="27" t="s">
        <v>32230</v>
      </c>
    </row>
    <row r="4622" spans="1:5" x14ac:dyDescent="0.2">
      <c r="A4622" s="27" t="s">
        <v>4752</v>
      </c>
      <c r="B4622" s="27" t="s">
        <v>32231</v>
      </c>
      <c r="C4622" s="27" t="s">
        <v>24279</v>
      </c>
      <c r="D4622" s="27" t="s">
        <v>24280</v>
      </c>
      <c r="E4622" s="27" t="s">
        <v>32232</v>
      </c>
    </row>
    <row r="4623" spans="1:5" x14ac:dyDescent="0.2">
      <c r="A4623" s="27" t="s">
        <v>4753</v>
      </c>
      <c r="B4623" s="27" t="s">
        <v>32233</v>
      </c>
      <c r="C4623" s="27" t="s">
        <v>24279</v>
      </c>
      <c r="D4623" s="27" t="s">
        <v>24280</v>
      </c>
      <c r="E4623" s="27" t="s">
        <v>32234</v>
      </c>
    </row>
    <row r="4624" spans="1:5" x14ac:dyDescent="0.2">
      <c r="A4624" s="27" t="s">
        <v>4754</v>
      </c>
      <c r="B4624" s="27" t="s">
        <v>32235</v>
      </c>
      <c r="C4624" s="27" t="s">
        <v>24279</v>
      </c>
      <c r="D4624" s="27" t="s">
        <v>24280</v>
      </c>
      <c r="E4624" s="27" t="s">
        <v>32236</v>
      </c>
    </row>
    <row r="4625" spans="1:5" x14ac:dyDescent="0.2">
      <c r="A4625" s="27" t="s">
        <v>4755</v>
      </c>
      <c r="B4625" s="27" t="s">
        <v>8628</v>
      </c>
      <c r="C4625" s="27" t="s">
        <v>8628</v>
      </c>
      <c r="D4625" s="27" t="s">
        <v>8628</v>
      </c>
      <c r="E4625" s="27" t="s">
        <v>8628</v>
      </c>
    </row>
    <row r="4626" spans="1:5" x14ac:dyDescent="0.2">
      <c r="A4626" s="27" t="s">
        <v>4756</v>
      </c>
      <c r="B4626" s="27" t="s">
        <v>32237</v>
      </c>
      <c r="C4626" s="27" t="s">
        <v>24279</v>
      </c>
      <c r="D4626" s="27" t="s">
        <v>24280</v>
      </c>
      <c r="E4626" s="27" t="s">
        <v>32238</v>
      </c>
    </row>
    <row r="4627" spans="1:5" x14ac:dyDescent="0.2">
      <c r="A4627" s="27" t="s">
        <v>4757</v>
      </c>
      <c r="B4627" s="27" t="s">
        <v>32239</v>
      </c>
      <c r="C4627" s="27" t="s">
        <v>24279</v>
      </c>
      <c r="D4627" s="27" t="s">
        <v>24280</v>
      </c>
      <c r="E4627" s="27" t="s">
        <v>8628</v>
      </c>
    </row>
    <row r="4628" spans="1:5" x14ac:dyDescent="0.2">
      <c r="A4628" s="27" t="s">
        <v>4758</v>
      </c>
      <c r="B4628" s="27" t="s">
        <v>32240</v>
      </c>
      <c r="C4628" s="27" t="s">
        <v>24279</v>
      </c>
      <c r="D4628" s="27" t="s">
        <v>24280</v>
      </c>
      <c r="E4628" s="27" t="s">
        <v>32241</v>
      </c>
    </row>
    <row r="4629" spans="1:5" x14ac:dyDescent="0.2">
      <c r="A4629" s="27" t="s">
        <v>4759</v>
      </c>
      <c r="B4629" s="27" t="s">
        <v>32242</v>
      </c>
      <c r="C4629" s="27" t="s">
        <v>24279</v>
      </c>
      <c r="D4629" s="27" t="s">
        <v>24280</v>
      </c>
      <c r="E4629" s="27" t="s">
        <v>32243</v>
      </c>
    </row>
    <row r="4630" spans="1:5" x14ac:dyDescent="0.2">
      <c r="A4630" s="27" t="s">
        <v>4760</v>
      </c>
      <c r="B4630" s="27" t="s">
        <v>32244</v>
      </c>
      <c r="C4630" s="27" t="s">
        <v>24279</v>
      </c>
      <c r="D4630" s="27" t="s">
        <v>24280</v>
      </c>
      <c r="E4630" s="27" t="s">
        <v>32245</v>
      </c>
    </row>
    <row r="4631" spans="1:5" x14ac:dyDescent="0.2">
      <c r="A4631" s="27" t="s">
        <v>4761</v>
      </c>
      <c r="B4631" s="27" t="s">
        <v>32246</v>
      </c>
      <c r="C4631" s="27" t="s">
        <v>24279</v>
      </c>
      <c r="D4631" s="27" t="s">
        <v>24280</v>
      </c>
      <c r="E4631" s="27" t="s">
        <v>32247</v>
      </c>
    </row>
    <row r="4632" spans="1:5" x14ac:dyDescent="0.2">
      <c r="A4632" s="27" t="s">
        <v>4762</v>
      </c>
      <c r="B4632" s="27" t="s">
        <v>32248</v>
      </c>
      <c r="C4632" s="27" t="s">
        <v>24279</v>
      </c>
      <c r="D4632" s="27" t="s">
        <v>24280</v>
      </c>
      <c r="E4632" s="27" t="s">
        <v>32249</v>
      </c>
    </row>
    <row r="4633" spans="1:5" x14ac:dyDescent="0.2">
      <c r="A4633" s="27" t="s">
        <v>4763</v>
      </c>
      <c r="B4633" s="27" t="s">
        <v>32250</v>
      </c>
      <c r="C4633" s="27" t="s">
        <v>24279</v>
      </c>
      <c r="D4633" s="27" t="s">
        <v>24280</v>
      </c>
      <c r="E4633" s="27" t="s">
        <v>32251</v>
      </c>
    </row>
    <row r="4634" spans="1:5" x14ac:dyDescent="0.2">
      <c r="A4634" s="27" t="s">
        <v>4764</v>
      </c>
      <c r="B4634" s="27" t="s">
        <v>32252</v>
      </c>
      <c r="C4634" s="27" t="s">
        <v>24279</v>
      </c>
      <c r="D4634" s="27" t="s">
        <v>24280</v>
      </c>
      <c r="E4634" s="27" t="s">
        <v>32253</v>
      </c>
    </row>
    <row r="4635" spans="1:5" x14ac:dyDescent="0.2">
      <c r="A4635" s="27" t="s">
        <v>4765</v>
      </c>
      <c r="B4635" s="27" t="s">
        <v>32254</v>
      </c>
      <c r="C4635" s="27" t="s">
        <v>24279</v>
      </c>
      <c r="D4635" s="27" t="s">
        <v>24280</v>
      </c>
      <c r="E4635" s="27" t="s">
        <v>8628</v>
      </c>
    </row>
    <row r="4636" spans="1:5" x14ac:dyDescent="0.2">
      <c r="A4636" s="27" t="s">
        <v>4766</v>
      </c>
      <c r="B4636" s="27" t="s">
        <v>32255</v>
      </c>
      <c r="C4636" s="27" t="s">
        <v>24279</v>
      </c>
      <c r="D4636" s="27" t="s">
        <v>24280</v>
      </c>
      <c r="E4636" s="27" t="s">
        <v>32256</v>
      </c>
    </row>
    <row r="4637" spans="1:5" x14ac:dyDescent="0.2">
      <c r="A4637" s="27" t="s">
        <v>4767</v>
      </c>
      <c r="B4637" s="27" t="s">
        <v>32257</v>
      </c>
      <c r="C4637" s="27" t="s">
        <v>24279</v>
      </c>
      <c r="D4637" s="27" t="s">
        <v>24280</v>
      </c>
      <c r="E4637" s="27" t="s">
        <v>32258</v>
      </c>
    </row>
    <row r="4638" spans="1:5" x14ac:dyDescent="0.2">
      <c r="A4638" s="27" t="s">
        <v>4768</v>
      </c>
      <c r="B4638" s="27" t="s">
        <v>32259</v>
      </c>
      <c r="C4638" s="27" t="s">
        <v>24283</v>
      </c>
      <c r="D4638" s="27" t="s">
        <v>24280</v>
      </c>
      <c r="E4638" s="27" t="s">
        <v>32260</v>
      </c>
    </row>
    <row r="4639" spans="1:5" x14ac:dyDescent="0.2">
      <c r="A4639" s="27" t="s">
        <v>4769</v>
      </c>
      <c r="B4639" s="27" t="s">
        <v>32261</v>
      </c>
      <c r="C4639" s="27" t="s">
        <v>24279</v>
      </c>
      <c r="D4639" s="27" t="s">
        <v>24280</v>
      </c>
      <c r="E4639" s="27" t="s">
        <v>32262</v>
      </c>
    </row>
    <row r="4640" spans="1:5" x14ac:dyDescent="0.2">
      <c r="A4640" s="27" t="s">
        <v>4770</v>
      </c>
      <c r="B4640" s="27" t="s">
        <v>32263</v>
      </c>
      <c r="C4640" s="27" t="s">
        <v>24279</v>
      </c>
      <c r="D4640" s="27" t="s">
        <v>24280</v>
      </c>
      <c r="E4640" s="27" t="s">
        <v>32264</v>
      </c>
    </row>
    <row r="4641" spans="1:5" x14ac:dyDescent="0.2">
      <c r="A4641" s="27" t="s">
        <v>4771</v>
      </c>
      <c r="B4641" s="27" t="s">
        <v>32265</v>
      </c>
      <c r="C4641" s="27" t="s">
        <v>24279</v>
      </c>
      <c r="D4641" s="27" t="s">
        <v>24280</v>
      </c>
      <c r="E4641" s="27" t="s">
        <v>32266</v>
      </c>
    </row>
    <row r="4642" spans="1:5" x14ac:dyDescent="0.2">
      <c r="A4642" s="27" t="s">
        <v>4772</v>
      </c>
      <c r="B4642" s="27" t="s">
        <v>32267</v>
      </c>
      <c r="C4642" s="27" t="s">
        <v>24279</v>
      </c>
      <c r="D4642" s="27" t="s">
        <v>24280</v>
      </c>
      <c r="E4642" s="27" t="s">
        <v>8628</v>
      </c>
    </row>
    <row r="4643" spans="1:5" x14ac:dyDescent="0.2">
      <c r="A4643" s="27" t="s">
        <v>4773</v>
      </c>
      <c r="B4643" s="27" t="s">
        <v>8628</v>
      </c>
      <c r="C4643" s="27" t="s">
        <v>8628</v>
      </c>
      <c r="D4643" s="27" t="s">
        <v>8628</v>
      </c>
      <c r="E4643" s="27" t="s">
        <v>8628</v>
      </c>
    </row>
    <row r="4644" spans="1:5" x14ac:dyDescent="0.2">
      <c r="A4644" s="27" t="s">
        <v>4774</v>
      </c>
      <c r="B4644" s="27" t="s">
        <v>32268</v>
      </c>
      <c r="C4644" s="27" t="s">
        <v>24279</v>
      </c>
      <c r="D4644" s="27" t="s">
        <v>24280</v>
      </c>
      <c r="E4644" s="27" t="s">
        <v>32269</v>
      </c>
    </row>
    <row r="4645" spans="1:5" x14ac:dyDescent="0.2">
      <c r="A4645" s="27" t="s">
        <v>4775</v>
      </c>
      <c r="B4645" s="27" t="s">
        <v>32270</v>
      </c>
      <c r="C4645" s="27" t="s">
        <v>24279</v>
      </c>
      <c r="D4645" s="27" t="s">
        <v>24280</v>
      </c>
      <c r="E4645" s="27" t="s">
        <v>32271</v>
      </c>
    </row>
    <row r="4646" spans="1:5" x14ac:dyDescent="0.2">
      <c r="A4646" s="27" t="s">
        <v>4776</v>
      </c>
      <c r="B4646" s="27" t="s">
        <v>32272</v>
      </c>
      <c r="C4646" s="27" t="s">
        <v>24279</v>
      </c>
      <c r="D4646" s="27" t="s">
        <v>24280</v>
      </c>
      <c r="E4646" s="27" t="s">
        <v>32273</v>
      </c>
    </row>
    <row r="4647" spans="1:5" x14ac:dyDescent="0.2">
      <c r="A4647" s="27" t="s">
        <v>4777</v>
      </c>
      <c r="B4647" s="27" t="s">
        <v>32274</v>
      </c>
      <c r="C4647" s="27" t="s">
        <v>24283</v>
      </c>
      <c r="D4647" s="27" t="s">
        <v>24280</v>
      </c>
      <c r="E4647" s="27" t="s">
        <v>32275</v>
      </c>
    </row>
    <row r="4648" spans="1:5" x14ac:dyDescent="0.2">
      <c r="A4648" s="27" t="s">
        <v>4778</v>
      </c>
      <c r="B4648" s="27" t="s">
        <v>32276</v>
      </c>
      <c r="C4648" s="27" t="s">
        <v>24279</v>
      </c>
      <c r="D4648" s="27" t="s">
        <v>24280</v>
      </c>
      <c r="E4648" s="27" t="s">
        <v>32275</v>
      </c>
    </row>
    <row r="4649" spans="1:5" x14ac:dyDescent="0.2">
      <c r="A4649" s="27" t="s">
        <v>4779</v>
      </c>
      <c r="B4649" s="27" t="s">
        <v>32277</v>
      </c>
      <c r="C4649" s="27" t="s">
        <v>24283</v>
      </c>
      <c r="D4649" s="27" t="s">
        <v>24280</v>
      </c>
      <c r="E4649" s="27" t="s">
        <v>32278</v>
      </c>
    </row>
    <row r="4650" spans="1:5" x14ac:dyDescent="0.2">
      <c r="A4650" s="27" t="s">
        <v>4780</v>
      </c>
      <c r="B4650" s="27" t="s">
        <v>32279</v>
      </c>
      <c r="C4650" s="27" t="s">
        <v>24283</v>
      </c>
      <c r="D4650" s="27" t="s">
        <v>24280</v>
      </c>
      <c r="E4650" s="27" t="s">
        <v>26371</v>
      </c>
    </row>
    <row r="4651" spans="1:5" x14ac:dyDescent="0.2">
      <c r="A4651" s="27" t="s">
        <v>4781</v>
      </c>
      <c r="B4651" s="27" t="s">
        <v>32280</v>
      </c>
      <c r="C4651" s="27" t="s">
        <v>24279</v>
      </c>
      <c r="D4651" s="27" t="s">
        <v>24280</v>
      </c>
      <c r="E4651" s="27" t="s">
        <v>27446</v>
      </c>
    </row>
    <row r="4652" spans="1:5" x14ac:dyDescent="0.2">
      <c r="A4652" s="27" t="s">
        <v>4782</v>
      </c>
      <c r="B4652" s="27" t="s">
        <v>32281</v>
      </c>
      <c r="C4652" s="27" t="s">
        <v>24279</v>
      </c>
      <c r="D4652" s="27" t="s">
        <v>24280</v>
      </c>
      <c r="E4652" s="27" t="s">
        <v>32282</v>
      </c>
    </row>
    <row r="4653" spans="1:5" x14ac:dyDescent="0.2">
      <c r="A4653" s="27" t="s">
        <v>4783</v>
      </c>
      <c r="B4653" s="27" t="s">
        <v>32283</v>
      </c>
      <c r="C4653" s="27" t="s">
        <v>24283</v>
      </c>
      <c r="D4653" s="27" t="s">
        <v>24280</v>
      </c>
      <c r="E4653" s="27" t="s">
        <v>32284</v>
      </c>
    </row>
    <row r="4654" spans="1:5" x14ac:dyDescent="0.2">
      <c r="A4654" s="27" t="s">
        <v>4784</v>
      </c>
      <c r="B4654" s="27" t="s">
        <v>32285</v>
      </c>
      <c r="C4654" s="27" t="s">
        <v>24283</v>
      </c>
      <c r="D4654" s="27" t="s">
        <v>24280</v>
      </c>
      <c r="E4654" s="27" t="s">
        <v>32286</v>
      </c>
    </row>
    <row r="4655" spans="1:5" x14ac:dyDescent="0.2">
      <c r="A4655" s="27" t="s">
        <v>4785</v>
      </c>
      <c r="B4655" s="27" t="s">
        <v>32287</v>
      </c>
      <c r="C4655" s="27" t="s">
        <v>24279</v>
      </c>
      <c r="D4655" s="27" t="s">
        <v>24280</v>
      </c>
      <c r="E4655" s="27" t="s">
        <v>8628</v>
      </c>
    </row>
    <row r="4656" spans="1:5" x14ac:dyDescent="0.2">
      <c r="A4656" s="27" t="s">
        <v>4786</v>
      </c>
      <c r="B4656" s="27" t="s">
        <v>32288</v>
      </c>
      <c r="C4656" s="27" t="s">
        <v>24279</v>
      </c>
      <c r="D4656" s="27" t="s">
        <v>24280</v>
      </c>
      <c r="E4656" s="27" t="s">
        <v>32289</v>
      </c>
    </row>
    <row r="4657" spans="1:5" x14ac:dyDescent="0.2">
      <c r="A4657" s="27" t="s">
        <v>4787</v>
      </c>
      <c r="B4657" s="27" t="s">
        <v>32290</v>
      </c>
      <c r="C4657" s="27" t="s">
        <v>24279</v>
      </c>
      <c r="D4657" s="27" t="s">
        <v>24280</v>
      </c>
      <c r="E4657" s="27" t="s">
        <v>32291</v>
      </c>
    </row>
    <row r="4658" spans="1:5" x14ac:dyDescent="0.2">
      <c r="A4658" s="27" t="s">
        <v>4788</v>
      </c>
      <c r="B4658" s="27" t="s">
        <v>32292</v>
      </c>
      <c r="C4658" s="27" t="s">
        <v>24279</v>
      </c>
      <c r="D4658" s="27" t="s">
        <v>24280</v>
      </c>
      <c r="E4658" s="27" t="s">
        <v>32293</v>
      </c>
    </row>
    <row r="4659" spans="1:5" x14ac:dyDescent="0.2">
      <c r="A4659" s="27" t="s">
        <v>4789</v>
      </c>
      <c r="B4659" s="27" t="s">
        <v>32294</v>
      </c>
      <c r="C4659" s="27" t="s">
        <v>24279</v>
      </c>
      <c r="D4659" s="27" t="s">
        <v>24280</v>
      </c>
      <c r="E4659" s="27" t="s">
        <v>32295</v>
      </c>
    </row>
    <row r="4660" spans="1:5" x14ac:dyDescent="0.2">
      <c r="A4660" s="27" t="s">
        <v>4790</v>
      </c>
      <c r="B4660" s="27" t="s">
        <v>32296</v>
      </c>
      <c r="C4660" s="27" t="s">
        <v>24279</v>
      </c>
      <c r="D4660" s="27" t="s">
        <v>24280</v>
      </c>
      <c r="E4660" s="27" t="s">
        <v>32297</v>
      </c>
    </row>
    <row r="4661" spans="1:5" x14ac:dyDescent="0.2">
      <c r="A4661" s="27" t="s">
        <v>4791</v>
      </c>
      <c r="B4661" s="27" t="s">
        <v>32298</v>
      </c>
      <c r="C4661" s="27" t="s">
        <v>24279</v>
      </c>
      <c r="D4661" s="27" t="s">
        <v>24280</v>
      </c>
      <c r="E4661" s="27" t="s">
        <v>8628</v>
      </c>
    </row>
    <row r="4662" spans="1:5" x14ac:dyDescent="0.2">
      <c r="A4662" s="27" t="s">
        <v>4792</v>
      </c>
      <c r="B4662" s="27" t="s">
        <v>32299</v>
      </c>
      <c r="C4662" s="27" t="s">
        <v>24279</v>
      </c>
      <c r="D4662" s="27" t="s">
        <v>24280</v>
      </c>
      <c r="E4662" s="27" t="s">
        <v>8628</v>
      </c>
    </row>
    <row r="4663" spans="1:5" x14ac:dyDescent="0.2">
      <c r="A4663" s="27" t="s">
        <v>4793</v>
      </c>
      <c r="B4663" s="27" t="s">
        <v>32300</v>
      </c>
      <c r="C4663" s="27" t="s">
        <v>24283</v>
      </c>
      <c r="D4663" s="27" t="s">
        <v>24280</v>
      </c>
      <c r="E4663" s="27" t="s">
        <v>32301</v>
      </c>
    </row>
    <row r="4664" spans="1:5" x14ac:dyDescent="0.2">
      <c r="A4664" s="27" t="s">
        <v>4794</v>
      </c>
      <c r="B4664" s="27" t="s">
        <v>32302</v>
      </c>
      <c r="C4664" s="27" t="s">
        <v>24283</v>
      </c>
      <c r="D4664" s="27" t="s">
        <v>24280</v>
      </c>
      <c r="E4664" s="27" t="s">
        <v>32303</v>
      </c>
    </row>
    <row r="4665" spans="1:5" x14ac:dyDescent="0.2">
      <c r="A4665" s="27" t="s">
        <v>4795</v>
      </c>
      <c r="B4665" s="27" t="s">
        <v>8628</v>
      </c>
      <c r="C4665" s="27" t="s">
        <v>8628</v>
      </c>
      <c r="D4665" s="27" t="s">
        <v>8628</v>
      </c>
      <c r="E4665" s="27" t="s">
        <v>8628</v>
      </c>
    </row>
    <row r="4666" spans="1:5" x14ac:dyDescent="0.2">
      <c r="A4666" s="27" t="s">
        <v>4796</v>
      </c>
      <c r="B4666" s="27" t="s">
        <v>32304</v>
      </c>
      <c r="C4666" s="27" t="s">
        <v>24279</v>
      </c>
      <c r="D4666" s="27" t="s">
        <v>24280</v>
      </c>
      <c r="E4666" s="27" t="s">
        <v>32305</v>
      </c>
    </row>
    <row r="4667" spans="1:5" x14ac:dyDescent="0.2">
      <c r="A4667" s="27" t="s">
        <v>4797</v>
      </c>
      <c r="B4667" s="27" t="s">
        <v>32306</v>
      </c>
      <c r="C4667" s="27" t="s">
        <v>24283</v>
      </c>
      <c r="D4667" s="27" t="s">
        <v>24280</v>
      </c>
      <c r="E4667" s="27" t="s">
        <v>32307</v>
      </c>
    </row>
    <row r="4668" spans="1:5" x14ac:dyDescent="0.2">
      <c r="A4668" s="27" t="s">
        <v>4798</v>
      </c>
      <c r="B4668" s="27" t="s">
        <v>32308</v>
      </c>
      <c r="C4668" s="27" t="s">
        <v>24279</v>
      </c>
      <c r="D4668" s="27" t="s">
        <v>24280</v>
      </c>
      <c r="E4668" s="27" t="s">
        <v>8628</v>
      </c>
    </row>
    <row r="4669" spans="1:5" x14ac:dyDescent="0.2">
      <c r="A4669" s="27" t="s">
        <v>4799</v>
      </c>
      <c r="B4669" s="27" t="s">
        <v>32309</v>
      </c>
      <c r="C4669" s="27" t="s">
        <v>24279</v>
      </c>
      <c r="D4669" s="27" t="s">
        <v>24280</v>
      </c>
      <c r="E4669" s="27" t="s">
        <v>32310</v>
      </c>
    </row>
    <row r="4670" spans="1:5" x14ac:dyDescent="0.2">
      <c r="A4670" s="27" t="s">
        <v>4800</v>
      </c>
      <c r="B4670" s="27" t="s">
        <v>32311</v>
      </c>
      <c r="C4670" s="27" t="s">
        <v>24279</v>
      </c>
      <c r="D4670" s="27" t="s">
        <v>24280</v>
      </c>
      <c r="E4670" s="27" t="s">
        <v>25061</v>
      </c>
    </row>
    <row r="4671" spans="1:5" x14ac:dyDescent="0.2">
      <c r="A4671" s="27" t="s">
        <v>4801</v>
      </c>
      <c r="B4671" s="27" t="s">
        <v>32312</v>
      </c>
      <c r="C4671" s="27" t="s">
        <v>24279</v>
      </c>
      <c r="D4671" s="27" t="s">
        <v>24280</v>
      </c>
      <c r="E4671" s="27" t="s">
        <v>32313</v>
      </c>
    </row>
    <row r="4672" spans="1:5" x14ac:dyDescent="0.2">
      <c r="A4672" s="27" t="s">
        <v>4802</v>
      </c>
      <c r="B4672" s="27" t="s">
        <v>8628</v>
      </c>
      <c r="C4672" s="27" t="s">
        <v>8628</v>
      </c>
      <c r="D4672" s="27" t="s">
        <v>8628</v>
      </c>
      <c r="E4672" s="27" t="s">
        <v>8628</v>
      </c>
    </row>
    <row r="4673" spans="1:5" x14ac:dyDescent="0.2">
      <c r="A4673" s="27" t="s">
        <v>4803</v>
      </c>
      <c r="B4673" s="27" t="s">
        <v>32314</v>
      </c>
      <c r="C4673" s="27" t="s">
        <v>24279</v>
      </c>
      <c r="D4673" s="27" t="s">
        <v>24280</v>
      </c>
      <c r="E4673" s="27" t="s">
        <v>32315</v>
      </c>
    </row>
    <row r="4674" spans="1:5" x14ac:dyDescent="0.2">
      <c r="A4674" s="27" t="s">
        <v>4804</v>
      </c>
      <c r="B4674" s="27" t="s">
        <v>32316</v>
      </c>
      <c r="C4674" s="27" t="s">
        <v>24279</v>
      </c>
      <c r="D4674" s="27" t="s">
        <v>24280</v>
      </c>
      <c r="E4674" s="27" t="s">
        <v>32317</v>
      </c>
    </row>
    <row r="4675" spans="1:5" x14ac:dyDescent="0.2">
      <c r="A4675" s="27" t="s">
        <v>4805</v>
      </c>
      <c r="B4675" s="27" t="s">
        <v>32318</v>
      </c>
      <c r="C4675" s="27" t="s">
        <v>24279</v>
      </c>
      <c r="D4675" s="27" t="s">
        <v>24280</v>
      </c>
      <c r="E4675" s="27" t="s">
        <v>32319</v>
      </c>
    </row>
    <row r="4676" spans="1:5" x14ac:dyDescent="0.2">
      <c r="A4676" s="27" t="s">
        <v>4806</v>
      </c>
      <c r="B4676" s="27" t="s">
        <v>32320</v>
      </c>
      <c r="C4676" s="27" t="s">
        <v>24279</v>
      </c>
      <c r="D4676" s="27" t="s">
        <v>24280</v>
      </c>
      <c r="E4676" s="27" t="s">
        <v>32321</v>
      </c>
    </row>
    <row r="4677" spans="1:5" x14ac:dyDescent="0.2">
      <c r="A4677" s="27" t="s">
        <v>4807</v>
      </c>
      <c r="B4677" s="27" t="s">
        <v>32322</v>
      </c>
      <c r="C4677" s="27" t="s">
        <v>24279</v>
      </c>
      <c r="D4677" s="27" t="s">
        <v>24280</v>
      </c>
      <c r="E4677" s="27" t="s">
        <v>32323</v>
      </c>
    </row>
    <row r="4678" spans="1:5" x14ac:dyDescent="0.2">
      <c r="A4678" s="27" t="s">
        <v>4808</v>
      </c>
      <c r="B4678" s="27" t="s">
        <v>32324</v>
      </c>
      <c r="C4678" s="27" t="s">
        <v>24279</v>
      </c>
      <c r="D4678" s="27" t="s">
        <v>24280</v>
      </c>
      <c r="E4678" s="27" t="s">
        <v>32325</v>
      </c>
    </row>
    <row r="4679" spans="1:5" x14ac:dyDescent="0.2">
      <c r="A4679" s="27" t="s">
        <v>4809</v>
      </c>
      <c r="B4679" s="27" t="s">
        <v>32326</v>
      </c>
      <c r="C4679" s="27" t="s">
        <v>24279</v>
      </c>
      <c r="D4679" s="27" t="s">
        <v>24280</v>
      </c>
      <c r="E4679" s="27" t="s">
        <v>32327</v>
      </c>
    </row>
    <row r="4680" spans="1:5" x14ac:dyDescent="0.2">
      <c r="A4680" s="27" t="s">
        <v>200</v>
      </c>
      <c r="B4680" s="27" t="s">
        <v>32328</v>
      </c>
      <c r="C4680" s="27" t="s">
        <v>24279</v>
      </c>
      <c r="D4680" s="27" t="s">
        <v>24280</v>
      </c>
      <c r="E4680" s="27" t="s">
        <v>32329</v>
      </c>
    </row>
    <row r="4681" spans="1:5" x14ac:dyDescent="0.2">
      <c r="A4681" s="27" t="s">
        <v>4810</v>
      </c>
      <c r="B4681" s="27" t="s">
        <v>32330</v>
      </c>
      <c r="C4681" s="27" t="s">
        <v>24279</v>
      </c>
      <c r="D4681" s="27" t="s">
        <v>24280</v>
      </c>
      <c r="E4681" s="27" t="s">
        <v>32331</v>
      </c>
    </row>
    <row r="4682" spans="1:5" x14ac:dyDescent="0.2">
      <c r="A4682" s="27" t="s">
        <v>4811</v>
      </c>
      <c r="B4682" s="27" t="s">
        <v>32332</v>
      </c>
      <c r="C4682" s="27" t="s">
        <v>24279</v>
      </c>
      <c r="D4682" s="27" t="s">
        <v>24280</v>
      </c>
      <c r="E4682" s="27" t="s">
        <v>32333</v>
      </c>
    </row>
    <row r="4683" spans="1:5" x14ac:dyDescent="0.2">
      <c r="A4683" s="27" t="s">
        <v>4812</v>
      </c>
      <c r="B4683" s="27" t="s">
        <v>32334</v>
      </c>
      <c r="C4683" s="27" t="s">
        <v>24279</v>
      </c>
      <c r="D4683" s="27" t="s">
        <v>24280</v>
      </c>
      <c r="E4683" s="27" t="s">
        <v>32335</v>
      </c>
    </row>
    <row r="4684" spans="1:5" x14ac:dyDescent="0.2">
      <c r="A4684" s="27" t="s">
        <v>4813</v>
      </c>
      <c r="B4684" s="27" t="s">
        <v>32336</v>
      </c>
      <c r="C4684" s="27" t="s">
        <v>24279</v>
      </c>
      <c r="D4684" s="27" t="s">
        <v>24280</v>
      </c>
      <c r="E4684" s="27" t="s">
        <v>8628</v>
      </c>
    </row>
    <row r="4685" spans="1:5" x14ac:dyDescent="0.2">
      <c r="A4685" s="27" t="s">
        <v>4814</v>
      </c>
      <c r="B4685" s="27" t="s">
        <v>32337</v>
      </c>
      <c r="C4685" s="27" t="s">
        <v>24279</v>
      </c>
      <c r="D4685" s="27" t="s">
        <v>24280</v>
      </c>
      <c r="E4685" s="27" t="s">
        <v>32338</v>
      </c>
    </row>
    <row r="4686" spans="1:5" x14ac:dyDescent="0.2">
      <c r="A4686" s="27" t="s">
        <v>4815</v>
      </c>
      <c r="B4686" s="27" t="s">
        <v>32339</v>
      </c>
      <c r="C4686" s="27" t="s">
        <v>24279</v>
      </c>
      <c r="D4686" s="27" t="s">
        <v>24280</v>
      </c>
      <c r="E4686" s="27" t="s">
        <v>32340</v>
      </c>
    </row>
    <row r="4687" spans="1:5" x14ac:dyDescent="0.2">
      <c r="A4687" s="27" t="s">
        <v>4816</v>
      </c>
      <c r="B4687" s="27" t="s">
        <v>32341</v>
      </c>
      <c r="C4687" s="27" t="s">
        <v>24279</v>
      </c>
      <c r="D4687" s="27" t="s">
        <v>24280</v>
      </c>
      <c r="E4687" s="27" t="s">
        <v>32342</v>
      </c>
    </row>
    <row r="4688" spans="1:5" x14ac:dyDescent="0.2">
      <c r="A4688" s="27" t="s">
        <v>4817</v>
      </c>
      <c r="B4688" s="27" t="s">
        <v>32343</v>
      </c>
      <c r="C4688" s="27" t="s">
        <v>24279</v>
      </c>
      <c r="D4688" s="27" t="s">
        <v>24280</v>
      </c>
      <c r="E4688" s="27" t="s">
        <v>8628</v>
      </c>
    </row>
    <row r="4689" spans="1:5" x14ac:dyDescent="0.2">
      <c r="A4689" s="27" t="s">
        <v>4818</v>
      </c>
      <c r="B4689" s="27" t="s">
        <v>32344</v>
      </c>
      <c r="C4689" s="27" t="s">
        <v>24279</v>
      </c>
      <c r="D4689" s="27" t="s">
        <v>24280</v>
      </c>
      <c r="E4689" s="27" t="s">
        <v>8628</v>
      </c>
    </row>
    <row r="4690" spans="1:5" x14ac:dyDescent="0.2">
      <c r="A4690" s="27" t="s">
        <v>4819</v>
      </c>
      <c r="B4690" s="27" t="s">
        <v>32345</v>
      </c>
      <c r="C4690" s="27" t="s">
        <v>24279</v>
      </c>
      <c r="D4690" s="27" t="s">
        <v>24280</v>
      </c>
      <c r="E4690" s="27" t="s">
        <v>32346</v>
      </c>
    </row>
    <row r="4691" spans="1:5" x14ac:dyDescent="0.2">
      <c r="A4691" s="27" t="s">
        <v>4820</v>
      </c>
      <c r="B4691" s="27" t="s">
        <v>32347</v>
      </c>
      <c r="C4691" s="27" t="s">
        <v>24279</v>
      </c>
      <c r="D4691" s="27" t="s">
        <v>24280</v>
      </c>
      <c r="E4691" s="27" t="s">
        <v>32348</v>
      </c>
    </row>
    <row r="4692" spans="1:5" x14ac:dyDescent="0.2">
      <c r="A4692" s="27" t="s">
        <v>4821</v>
      </c>
      <c r="B4692" s="27" t="s">
        <v>32349</v>
      </c>
      <c r="C4692" s="27" t="s">
        <v>24279</v>
      </c>
      <c r="D4692" s="27" t="s">
        <v>24280</v>
      </c>
      <c r="E4692" s="27" t="s">
        <v>32350</v>
      </c>
    </row>
    <row r="4693" spans="1:5" x14ac:dyDescent="0.2">
      <c r="A4693" s="27" t="s">
        <v>4822</v>
      </c>
      <c r="B4693" s="27" t="s">
        <v>32351</v>
      </c>
      <c r="C4693" s="27" t="s">
        <v>24283</v>
      </c>
      <c r="D4693" s="27" t="s">
        <v>24280</v>
      </c>
      <c r="E4693" s="27" t="s">
        <v>24413</v>
      </c>
    </row>
    <row r="4694" spans="1:5" x14ac:dyDescent="0.2">
      <c r="A4694" s="27" t="s">
        <v>4823</v>
      </c>
      <c r="B4694" s="27" t="s">
        <v>32352</v>
      </c>
      <c r="C4694" s="27" t="s">
        <v>24279</v>
      </c>
      <c r="D4694" s="27" t="s">
        <v>24280</v>
      </c>
      <c r="E4694" s="27" t="s">
        <v>32353</v>
      </c>
    </row>
    <row r="4695" spans="1:5" x14ac:dyDescent="0.2">
      <c r="A4695" s="27" t="s">
        <v>4824</v>
      </c>
      <c r="B4695" s="27" t="s">
        <v>32354</v>
      </c>
      <c r="C4695" s="27" t="s">
        <v>24279</v>
      </c>
      <c r="D4695" s="27" t="s">
        <v>24280</v>
      </c>
      <c r="E4695" s="27" t="s">
        <v>32355</v>
      </c>
    </row>
    <row r="4696" spans="1:5" x14ac:dyDescent="0.2">
      <c r="A4696" s="27" t="s">
        <v>4825</v>
      </c>
      <c r="B4696" s="27" t="s">
        <v>32356</v>
      </c>
      <c r="C4696" s="27" t="s">
        <v>24279</v>
      </c>
      <c r="D4696" s="27" t="s">
        <v>24280</v>
      </c>
      <c r="E4696" s="27" t="s">
        <v>32357</v>
      </c>
    </row>
    <row r="4697" spans="1:5" x14ac:dyDescent="0.2">
      <c r="A4697" s="27" t="s">
        <v>4826</v>
      </c>
      <c r="B4697" s="27" t="s">
        <v>32358</v>
      </c>
      <c r="C4697" s="27" t="s">
        <v>24283</v>
      </c>
      <c r="D4697" s="27" t="s">
        <v>24280</v>
      </c>
      <c r="E4697" s="27" t="s">
        <v>32359</v>
      </c>
    </row>
    <row r="4698" spans="1:5" x14ac:dyDescent="0.2">
      <c r="A4698" s="27" t="s">
        <v>4827</v>
      </c>
      <c r="B4698" s="27" t="s">
        <v>32360</v>
      </c>
      <c r="C4698" s="27" t="s">
        <v>24279</v>
      </c>
      <c r="D4698" s="27" t="s">
        <v>24280</v>
      </c>
      <c r="E4698" s="27" t="s">
        <v>32361</v>
      </c>
    </row>
    <row r="4699" spans="1:5" x14ac:dyDescent="0.2">
      <c r="A4699" s="27" t="s">
        <v>4828</v>
      </c>
      <c r="B4699" s="27" t="s">
        <v>8628</v>
      </c>
      <c r="C4699" s="27" t="s">
        <v>8628</v>
      </c>
      <c r="D4699" s="27" t="s">
        <v>8628</v>
      </c>
      <c r="E4699" s="27" t="s">
        <v>8628</v>
      </c>
    </row>
    <row r="4700" spans="1:5" x14ac:dyDescent="0.2">
      <c r="A4700" s="27" t="s">
        <v>4829</v>
      </c>
      <c r="B4700" s="27" t="s">
        <v>32362</v>
      </c>
      <c r="C4700" s="27" t="s">
        <v>24279</v>
      </c>
      <c r="D4700" s="27" t="s">
        <v>24280</v>
      </c>
      <c r="E4700" s="27" t="s">
        <v>32363</v>
      </c>
    </row>
    <row r="4701" spans="1:5" x14ac:dyDescent="0.2">
      <c r="A4701" s="27" t="s">
        <v>4830</v>
      </c>
      <c r="B4701" s="27" t="s">
        <v>32364</v>
      </c>
      <c r="C4701" s="27" t="s">
        <v>24283</v>
      </c>
      <c r="D4701" s="27" t="s">
        <v>24280</v>
      </c>
      <c r="E4701" s="27" t="s">
        <v>32365</v>
      </c>
    </row>
    <row r="4702" spans="1:5" x14ac:dyDescent="0.2">
      <c r="A4702" s="27" t="s">
        <v>4831</v>
      </c>
      <c r="B4702" s="27" t="s">
        <v>32366</v>
      </c>
      <c r="C4702" s="27" t="s">
        <v>24279</v>
      </c>
      <c r="D4702" s="27" t="s">
        <v>24280</v>
      </c>
      <c r="E4702" s="27" t="s">
        <v>8628</v>
      </c>
    </row>
    <row r="4703" spans="1:5" x14ac:dyDescent="0.2">
      <c r="A4703" s="27" t="s">
        <v>4832</v>
      </c>
      <c r="B4703" s="27" t="s">
        <v>32367</v>
      </c>
      <c r="C4703" s="27" t="s">
        <v>24279</v>
      </c>
      <c r="D4703" s="27" t="s">
        <v>24280</v>
      </c>
      <c r="E4703" s="27" t="s">
        <v>8628</v>
      </c>
    </row>
    <row r="4704" spans="1:5" x14ac:dyDescent="0.2">
      <c r="A4704" s="27" t="s">
        <v>4833</v>
      </c>
      <c r="B4704" s="27" t="s">
        <v>32368</v>
      </c>
      <c r="C4704" s="27" t="s">
        <v>24279</v>
      </c>
      <c r="D4704" s="27" t="s">
        <v>24280</v>
      </c>
      <c r="E4704" s="27" t="s">
        <v>32369</v>
      </c>
    </row>
    <row r="4705" spans="1:5" x14ac:dyDescent="0.2">
      <c r="A4705" s="27" t="s">
        <v>4834</v>
      </c>
      <c r="B4705" s="27" t="s">
        <v>32370</v>
      </c>
      <c r="C4705" s="27" t="s">
        <v>24279</v>
      </c>
      <c r="D4705" s="27" t="s">
        <v>24280</v>
      </c>
      <c r="E4705" s="27" t="s">
        <v>8628</v>
      </c>
    </row>
    <row r="4706" spans="1:5" x14ac:dyDescent="0.2">
      <c r="A4706" s="27" t="s">
        <v>4835</v>
      </c>
      <c r="B4706" s="27" t="s">
        <v>32371</v>
      </c>
      <c r="C4706" s="27" t="s">
        <v>24279</v>
      </c>
      <c r="D4706" s="27" t="s">
        <v>24280</v>
      </c>
      <c r="E4706" s="27" t="s">
        <v>32372</v>
      </c>
    </row>
    <row r="4707" spans="1:5" x14ac:dyDescent="0.2">
      <c r="A4707" s="27" t="s">
        <v>4836</v>
      </c>
      <c r="B4707" s="27" t="s">
        <v>32373</v>
      </c>
      <c r="C4707" s="27" t="s">
        <v>24279</v>
      </c>
      <c r="D4707" s="27" t="s">
        <v>24280</v>
      </c>
      <c r="E4707" s="27" t="s">
        <v>32374</v>
      </c>
    </row>
    <row r="4708" spans="1:5" x14ac:dyDescent="0.2">
      <c r="A4708" s="27" t="s">
        <v>4837</v>
      </c>
      <c r="B4708" s="27" t="s">
        <v>32375</v>
      </c>
      <c r="C4708" s="27" t="s">
        <v>24279</v>
      </c>
      <c r="D4708" s="27" t="s">
        <v>24280</v>
      </c>
      <c r="E4708" s="27" t="s">
        <v>8628</v>
      </c>
    </row>
    <row r="4709" spans="1:5" x14ac:dyDescent="0.2">
      <c r="A4709" s="27" t="s">
        <v>4838</v>
      </c>
      <c r="B4709" s="27" t="s">
        <v>32376</v>
      </c>
      <c r="C4709" s="27" t="s">
        <v>24279</v>
      </c>
      <c r="D4709" s="27" t="s">
        <v>24280</v>
      </c>
      <c r="E4709" s="27" t="s">
        <v>32377</v>
      </c>
    </row>
    <row r="4710" spans="1:5" x14ac:dyDescent="0.2">
      <c r="A4710" s="27" t="s">
        <v>4839</v>
      </c>
      <c r="B4710" s="27" t="s">
        <v>32378</v>
      </c>
      <c r="C4710" s="27" t="s">
        <v>24283</v>
      </c>
      <c r="D4710" s="27" t="s">
        <v>24280</v>
      </c>
      <c r="E4710" s="27" t="s">
        <v>32379</v>
      </c>
    </row>
    <row r="4711" spans="1:5" x14ac:dyDescent="0.2">
      <c r="A4711" s="27" t="s">
        <v>4840</v>
      </c>
      <c r="B4711" s="27" t="s">
        <v>30456</v>
      </c>
      <c r="C4711" s="27" t="s">
        <v>24279</v>
      </c>
      <c r="D4711" s="27" t="s">
        <v>24280</v>
      </c>
      <c r="E4711" s="27" t="s">
        <v>32380</v>
      </c>
    </row>
    <row r="4712" spans="1:5" x14ac:dyDescent="0.2">
      <c r="A4712" s="27" t="s">
        <v>4841</v>
      </c>
      <c r="B4712" s="27" t="s">
        <v>32381</v>
      </c>
      <c r="C4712" s="27" t="s">
        <v>24279</v>
      </c>
      <c r="D4712" s="27" t="s">
        <v>24280</v>
      </c>
      <c r="E4712" s="27" t="s">
        <v>24371</v>
      </c>
    </row>
    <row r="4713" spans="1:5" x14ac:dyDescent="0.2">
      <c r="A4713" s="27" t="s">
        <v>4842</v>
      </c>
      <c r="B4713" s="27" t="s">
        <v>32382</v>
      </c>
      <c r="C4713" s="27" t="s">
        <v>24279</v>
      </c>
      <c r="D4713" s="27" t="s">
        <v>24280</v>
      </c>
      <c r="E4713" s="27" t="s">
        <v>32383</v>
      </c>
    </row>
    <row r="4714" spans="1:5" x14ac:dyDescent="0.2">
      <c r="A4714" s="27" t="s">
        <v>364</v>
      </c>
      <c r="B4714" s="27" t="s">
        <v>32384</v>
      </c>
      <c r="C4714" s="27" t="s">
        <v>24279</v>
      </c>
      <c r="D4714" s="27" t="s">
        <v>24280</v>
      </c>
      <c r="E4714" s="27" t="s">
        <v>32385</v>
      </c>
    </row>
    <row r="4715" spans="1:5" x14ac:dyDescent="0.2">
      <c r="A4715" s="27" t="s">
        <v>4843</v>
      </c>
      <c r="B4715" s="27" t="s">
        <v>32386</v>
      </c>
      <c r="C4715" s="27" t="s">
        <v>24279</v>
      </c>
      <c r="D4715" s="27" t="s">
        <v>24280</v>
      </c>
      <c r="E4715" s="27" t="s">
        <v>8628</v>
      </c>
    </row>
    <row r="4716" spans="1:5" x14ac:dyDescent="0.2">
      <c r="A4716" s="27" t="s">
        <v>4844</v>
      </c>
      <c r="B4716" s="27" t="s">
        <v>32387</v>
      </c>
      <c r="C4716" s="27" t="s">
        <v>24279</v>
      </c>
      <c r="D4716" s="27" t="s">
        <v>24280</v>
      </c>
      <c r="E4716" s="27" t="s">
        <v>8628</v>
      </c>
    </row>
    <row r="4717" spans="1:5" x14ac:dyDescent="0.2">
      <c r="A4717" s="27" t="s">
        <v>4845</v>
      </c>
      <c r="B4717" s="27" t="s">
        <v>32388</v>
      </c>
      <c r="C4717" s="27" t="s">
        <v>24279</v>
      </c>
      <c r="D4717" s="27" t="s">
        <v>24280</v>
      </c>
      <c r="E4717" s="27" t="s">
        <v>32389</v>
      </c>
    </row>
    <row r="4718" spans="1:5" x14ac:dyDescent="0.2">
      <c r="A4718" s="27" t="s">
        <v>4846</v>
      </c>
      <c r="B4718" s="27" t="s">
        <v>32390</v>
      </c>
      <c r="C4718" s="27" t="s">
        <v>24283</v>
      </c>
      <c r="D4718" s="27" t="s">
        <v>24280</v>
      </c>
      <c r="E4718" s="27" t="s">
        <v>32391</v>
      </c>
    </row>
    <row r="4719" spans="1:5" x14ac:dyDescent="0.2">
      <c r="A4719" s="27" t="s">
        <v>4847</v>
      </c>
      <c r="B4719" s="27" t="s">
        <v>32392</v>
      </c>
      <c r="C4719" s="27" t="s">
        <v>24279</v>
      </c>
      <c r="D4719" s="27" t="s">
        <v>24280</v>
      </c>
      <c r="E4719" s="27" t="s">
        <v>32393</v>
      </c>
    </row>
    <row r="4720" spans="1:5" x14ac:dyDescent="0.2">
      <c r="A4720" s="27" t="s">
        <v>4848</v>
      </c>
      <c r="B4720" s="27" t="s">
        <v>32394</v>
      </c>
      <c r="C4720" s="27" t="s">
        <v>24283</v>
      </c>
      <c r="D4720" s="27" t="s">
        <v>24280</v>
      </c>
      <c r="E4720" s="27" t="s">
        <v>8628</v>
      </c>
    </row>
    <row r="4721" spans="1:5" x14ac:dyDescent="0.2">
      <c r="A4721" s="27" t="s">
        <v>4849</v>
      </c>
      <c r="B4721" s="27" t="s">
        <v>32395</v>
      </c>
      <c r="C4721" s="27" t="s">
        <v>24279</v>
      </c>
      <c r="D4721" s="27" t="s">
        <v>24280</v>
      </c>
      <c r="E4721" s="27" t="s">
        <v>32396</v>
      </c>
    </row>
    <row r="4722" spans="1:5" x14ac:dyDescent="0.2">
      <c r="A4722" s="27" t="s">
        <v>4850</v>
      </c>
      <c r="B4722" s="27" t="s">
        <v>32397</v>
      </c>
      <c r="C4722" s="27" t="s">
        <v>24283</v>
      </c>
      <c r="D4722" s="27" t="s">
        <v>24280</v>
      </c>
      <c r="E4722" s="27" t="s">
        <v>25520</v>
      </c>
    </row>
    <row r="4723" spans="1:5" x14ac:dyDescent="0.2">
      <c r="A4723" s="27" t="s">
        <v>4851</v>
      </c>
      <c r="B4723" s="27" t="s">
        <v>32398</v>
      </c>
      <c r="C4723" s="27" t="s">
        <v>24279</v>
      </c>
      <c r="D4723" s="27" t="s">
        <v>24280</v>
      </c>
      <c r="E4723" s="27" t="s">
        <v>32399</v>
      </c>
    </row>
    <row r="4724" spans="1:5" x14ac:dyDescent="0.2">
      <c r="A4724" s="27" t="s">
        <v>4852</v>
      </c>
      <c r="B4724" s="27" t="s">
        <v>32400</v>
      </c>
      <c r="C4724" s="27" t="s">
        <v>24279</v>
      </c>
      <c r="D4724" s="27" t="s">
        <v>24280</v>
      </c>
      <c r="E4724" s="27" t="s">
        <v>32401</v>
      </c>
    </row>
    <row r="4725" spans="1:5" x14ac:dyDescent="0.2">
      <c r="A4725" s="27" t="s">
        <v>4853</v>
      </c>
      <c r="B4725" s="27" t="s">
        <v>32402</v>
      </c>
      <c r="C4725" s="27" t="s">
        <v>24279</v>
      </c>
      <c r="D4725" s="27" t="s">
        <v>24280</v>
      </c>
      <c r="E4725" s="27" t="s">
        <v>32403</v>
      </c>
    </row>
    <row r="4726" spans="1:5" x14ac:dyDescent="0.2">
      <c r="A4726" s="27" t="s">
        <v>4854</v>
      </c>
      <c r="B4726" s="27" t="s">
        <v>32404</v>
      </c>
      <c r="C4726" s="27" t="s">
        <v>24283</v>
      </c>
      <c r="D4726" s="27" t="s">
        <v>24280</v>
      </c>
      <c r="E4726" s="27" t="s">
        <v>32405</v>
      </c>
    </row>
    <row r="4727" spans="1:5" x14ac:dyDescent="0.2">
      <c r="A4727" s="27" t="s">
        <v>4855</v>
      </c>
      <c r="B4727" s="27" t="s">
        <v>32406</v>
      </c>
      <c r="C4727" s="27" t="s">
        <v>24279</v>
      </c>
      <c r="D4727" s="27" t="s">
        <v>24280</v>
      </c>
      <c r="E4727" s="27" t="s">
        <v>32407</v>
      </c>
    </row>
    <row r="4728" spans="1:5" x14ac:dyDescent="0.2">
      <c r="A4728" s="27" t="s">
        <v>4856</v>
      </c>
      <c r="B4728" s="27" t="s">
        <v>32408</v>
      </c>
      <c r="C4728" s="27" t="s">
        <v>24279</v>
      </c>
      <c r="D4728" s="27" t="s">
        <v>24280</v>
      </c>
      <c r="E4728" s="27" t="s">
        <v>32409</v>
      </c>
    </row>
    <row r="4729" spans="1:5" x14ac:dyDescent="0.2">
      <c r="A4729" s="27" t="s">
        <v>4857</v>
      </c>
      <c r="B4729" s="27" t="s">
        <v>32410</v>
      </c>
      <c r="C4729" s="27" t="s">
        <v>24279</v>
      </c>
      <c r="D4729" s="27" t="s">
        <v>24280</v>
      </c>
      <c r="E4729" s="27" t="s">
        <v>32411</v>
      </c>
    </row>
    <row r="4730" spans="1:5" x14ac:dyDescent="0.2">
      <c r="A4730" s="27" t="s">
        <v>4858</v>
      </c>
      <c r="B4730" s="27" t="s">
        <v>32412</v>
      </c>
      <c r="C4730" s="27" t="s">
        <v>24279</v>
      </c>
      <c r="D4730" s="27" t="s">
        <v>24280</v>
      </c>
      <c r="E4730" s="27" t="s">
        <v>32413</v>
      </c>
    </row>
    <row r="4731" spans="1:5" x14ac:dyDescent="0.2">
      <c r="A4731" s="27" t="s">
        <v>4859</v>
      </c>
      <c r="B4731" s="27" t="s">
        <v>32414</v>
      </c>
      <c r="C4731" s="27" t="s">
        <v>24283</v>
      </c>
      <c r="D4731" s="27" t="s">
        <v>24280</v>
      </c>
      <c r="E4731" s="27" t="s">
        <v>32415</v>
      </c>
    </row>
    <row r="4732" spans="1:5" x14ac:dyDescent="0.2">
      <c r="A4732" s="27" t="s">
        <v>4860</v>
      </c>
      <c r="B4732" s="27" t="s">
        <v>32416</v>
      </c>
      <c r="C4732" s="27" t="s">
        <v>24279</v>
      </c>
      <c r="D4732" s="27" t="s">
        <v>24280</v>
      </c>
      <c r="E4732" s="27" t="s">
        <v>32417</v>
      </c>
    </row>
    <row r="4733" spans="1:5" x14ac:dyDescent="0.2">
      <c r="A4733" s="27" t="s">
        <v>89</v>
      </c>
      <c r="B4733" s="27" t="s">
        <v>32418</v>
      </c>
      <c r="C4733" s="27" t="s">
        <v>24283</v>
      </c>
      <c r="D4733" s="27" t="s">
        <v>24280</v>
      </c>
      <c r="E4733" s="27" t="s">
        <v>32419</v>
      </c>
    </row>
    <row r="4734" spans="1:5" x14ac:dyDescent="0.2">
      <c r="A4734" s="27" t="s">
        <v>4861</v>
      </c>
      <c r="B4734" s="27" t="s">
        <v>32420</v>
      </c>
      <c r="C4734" s="27" t="s">
        <v>24279</v>
      </c>
      <c r="D4734" s="27" t="s">
        <v>24280</v>
      </c>
      <c r="E4734" s="27" t="s">
        <v>32421</v>
      </c>
    </row>
    <row r="4735" spans="1:5" x14ac:dyDescent="0.2">
      <c r="A4735" s="27" t="s">
        <v>4862</v>
      </c>
      <c r="B4735" s="27" t="s">
        <v>32422</v>
      </c>
      <c r="C4735" s="27" t="s">
        <v>24279</v>
      </c>
      <c r="D4735" s="27" t="s">
        <v>24280</v>
      </c>
      <c r="E4735" s="27" t="s">
        <v>32423</v>
      </c>
    </row>
    <row r="4736" spans="1:5" x14ac:dyDescent="0.2">
      <c r="A4736" s="27" t="s">
        <v>4863</v>
      </c>
      <c r="B4736" s="27" t="s">
        <v>32424</v>
      </c>
      <c r="C4736" s="27" t="s">
        <v>24279</v>
      </c>
      <c r="D4736" s="27" t="s">
        <v>24280</v>
      </c>
      <c r="E4736" s="27" t="s">
        <v>32425</v>
      </c>
    </row>
    <row r="4737" spans="1:5" x14ac:dyDescent="0.2">
      <c r="A4737" s="27" t="s">
        <v>4864</v>
      </c>
      <c r="B4737" s="27" t="s">
        <v>32426</v>
      </c>
      <c r="C4737" s="27" t="s">
        <v>24279</v>
      </c>
      <c r="D4737" s="27" t="s">
        <v>24280</v>
      </c>
      <c r="E4737" s="27" t="s">
        <v>8628</v>
      </c>
    </row>
    <row r="4738" spans="1:5" x14ac:dyDescent="0.2">
      <c r="A4738" s="27" t="s">
        <v>4865</v>
      </c>
      <c r="B4738" s="27" t="s">
        <v>32427</v>
      </c>
      <c r="C4738" s="27" t="s">
        <v>24279</v>
      </c>
      <c r="D4738" s="27" t="s">
        <v>24280</v>
      </c>
      <c r="E4738" s="27" t="s">
        <v>32428</v>
      </c>
    </row>
    <row r="4739" spans="1:5" x14ac:dyDescent="0.2">
      <c r="A4739" s="27" t="s">
        <v>4866</v>
      </c>
      <c r="B4739" s="27" t="s">
        <v>32429</v>
      </c>
      <c r="C4739" s="27" t="s">
        <v>24279</v>
      </c>
      <c r="D4739" s="27" t="s">
        <v>24280</v>
      </c>
      <c r="E4739" s="27" t="s">
        <v>32430</v>
      </c>
    </row>
    <row r="4740" spans="1:5" x14ac:dyDescent="0.2">
      <c r="A4740" s="27" t="s">
        <v>4867</v>
      </c>
      <c r="B4740" s="27" t="s">
        <v>32431</v>
      </c>
      <c r="C4740" s="27" t="s">
        <v>24283</v>
      </c>
      <c r="D4740" s="27" t="s">
        <v>24280</v>
      </c>
      <c r="E4740" s="27" t="s">
        <v>32432</v>
      </c>
    </row>
    <row r="4741" spans="1:5" x14ac:dyDescent="0.2">
      <c r="A4741" s="27" t="s">
        <v>4868</v>
      </c>
      <c r="B4741" s="27" t="s">
        <v>32433</v>
      </c>
      <c r="C4741" s="27" t="s">
        <v>24283</v>
      </c>
      <c r="D4741" s="27" t="s">
        <v>24280</v>
      </c>
      <c r="E4741" s="27" t="s">
        <v>8628</v>
      </c>
    </row>
    <row r="4742" spans="1:5" x14ac:dyDescent="0.2">
      <c r="A4742" s="27" t="s">
        <v>4869</v>
      </c>
      <c r="B4742" s="27" t="s">
        <v>32434</v>
      </c>
      <c r="C4742" s="27" t="s">
        <v>24279</v>
      </c>
      <c r="D4742" s="27" t="s">
        <v>24280</v>
      </c>
      <c r="E4742" s="27" t="s">
        <v>32435</v>
      </c>
    </row>
    <row r="4743" spans="1:5" x14ac:dyDescent="0.2">
      <c r="A4743" s="27" t="s">
        <v>4870</v>
      </c>
      <c r="B4743" s="27" t="s">
        <v>32436</v>
      </c>
      <c r="C4743" s="27" t="s">
        <v>24279</v>
      </c>
      <c r="D4743" s="27" t="s">
        <v>24280</v>
      </c>
      <c r="E4743" s="27" t="s">
        <v>32437</v>
      </c>
    </row>
    <row r="4744" spans="1:5" x14ac:dyDescent="0.2">
      <c r="A4744" s="27" t="s">
        <v>4871</v>
      </c>
      <c r="B4744" s="27" t="s">
        <v>32438</v>
      </c>
      <c r="C4744" s="27" t="s">
        <v>24279</v>
      </c>
      <c r="D4744" s="27" t="s">
        <v>24280</v>
      </c>
      <c r="E4744" s="27" t="s">
        <v>32439</v>
      </c>
    </row>
    <row r="4745" spans="1:5" x14ac:dyDescent="0.2">
      <c r="A4745" s="27" t="s">
        <v>4872</v>
      </c>
      <c r="B4745" s="27" t="s">
        <v>32440</v>
      </c>
      <c r="C4745" s="27" t="s">
        <v>24279</v>
      </c>
      <c r="D4745" s="27" t="s">
        <v>24280</v>
      </c>
      <c r="E4745" s="27" t="s">
        <v>32441</v>
      </c>
    </row>
    <row r="4746" spans="1:5" x14ac:dyDescent="0.2">
      <c r="A4746" s="27" t="s">
        <v>4873</v>
      </c>
      <c r="B4746" s="27" t="s">
        <v>30460</v>
      </c>
      <c r="C4746" s="27" t="s">
        <v>24279</v>
      </c>
      <c r="D4746" s="27" t="s">
        <v>24280</v>
      </c>
      <c r="E4746" s="27" t="s">
        <v>27520</v>
      </c>
    </row>
    <row r="4747" spans="1:5" x14ac:dyDescent="0.2">
      <c r="A4747" s="27" t="s">
        <v>4874</v>
      </c>
      <c r="B4747" s="27" t="s">
        <v>32442</v>
      </c>
      <c r="C4747" s="27" t="s">
        <v>24279</v>
      </c>
      <c r="D4747" s="27" t="s">
        <v>24280</v>
      </c>
      <c r="E4747" s="27" t="s">
        <v>8628</v>
      </c>
    </row>
    <row r="4748" spans="1:5" x14ac:dyDescent="0.2">
      <c r="A4748" s="27" t="s">
        <v>4875</v>
      </c>
      <c r="B4748" s="27" t="s">
        <v>32443</v>
      </c>
      <c r="C4748" s="27" t="s">
        <v>24283</v>
      </c>
      <c r="D4748" s="27" t="s">
        <v>24280</v>
      </c>
      <c r="E4748" s="27" t="s">
        <v>32444</v>
      </c>
    </row>
    <row r="4749" spans="1:5" x14ac:dyDescent="0.2">
      <c r="A4749" s="27" t="s">
        <v>4876</v>
      </c>
      <c r="B4749" s="27" t="s">
        <v>32445</v>
      </c>
      <c r="C4749" s="27" t="s">
        <v>24279</v>
      </c>
      <c r="D4749" s="27" t="s">
        <v>24280</v>
      </c>
      <c r="E4749" s="27" t="s">
        <v>8628</v>
      </c>
    </row>
    <row r="4750" spans="1:5" x14ac:dyDescent="0.2">
      <c r="A4750" s="27" t="s">
        <v>90</v>
      </c>
      <c r="B4750" s="27" t="s">
        <v>32446</v>
      </c>
      <c r="C4750" s="27" t="s">
        <v>24279</v>
      </c>
      <c r="D4750" s="27" t="s">
        <v>24280</v>
      </c>
      <c r="E4750" s="27" t="s">
        <v>32447</v>
      </c>
    </row>
    <row r="4751" spans="1:5" x14ac:dyDescent="0.2">
      <c r="A4751" s="27" t="s">
        <v>4877</v>
      </c>
      <c r="B4751" s="27" t="s">
        <v>8628</v>
      </c>
      <c r="C4751" s="27" t="s">
        <v>8628</v>
      </c>
      <c r="D4751" s="27" t="s">
        <v>8628</v>
      </c>
      <c r="E4751" s="27" t="s">
        <v>8628</v>
      </c>
    </row>
    <row r="4752" spans="1:5" x14ac:dyDescent="0.2">
      <c r="A4752" s="27" t="s">
        <v>4878</v>
      </c>
      <c r="B4752" s="27" t="s">
        <v>32448</v>
      </c>
      <c r="C4752" s="27" t="s">
        <v>24279</v>
      </c>
      <c r="D4752" s="27" t="s">
        <v>24280</v>
      </c>
      <c r="E4752" s="27" t="s">
        <v>32449</v>
      </c>
    </row>
    <row r="4753" spans="1:5" x14ac:dyDescent="0.2">
      <c r="A4753" s="27" t="s">
        <v>4879</v>
      </c>
      <c r="B4753" s="27" t="s">
        <v>32450</v>
      </c>
      <c r="C4753" s="27" t="s">
        <v>24279</v>
      </c>
      <c r="D4753" s="27" t="s">
        <v>24280</v>
      </c>
      <c r="E4753" s="27" t="s">
        <v>8628</v>
      </c>
    </row>
    <row r="4754" spans="1:5" x14ac:dyDescent="0.2">
      <c r="A4754" s="27" t="s">
        <v>4880</v>
      </c>
      <c r="B4754" s="27" t="s">
        <v>32451</v>
      </c>
      <c r="C4754" s="27" t="s">
        <v>24283</v>
      </c>
      <c r="D4754" s="27" t="s">
        <v>24280</v>
      </c>
      <c r="E4754" s="27" t="s">
        <v>32452</v>
      </c>
    </row>
    <row r="4755" spans="1:5" x14ac:dyDescent="0.2">
      <c r="A4755" s="27" t="s">
        <v>4881</v>
      </c>
      <c r="B4755" s="27" t="s">
        <v>32453</v>
      </c>
      <c r="C4755" s="27" t="s">
        <v>24279</v>
      </c>
      <c r="D4755" s="27" t="s">
        <v>24280</v>
      </c>
      <c r="E4755" s="27" t="s">
        <v>32454</v>
      </c>
    </row>
    <row r="4756" spans="1:5" x14ac:dyDescent="0.2">
      <c r="A4756" s="27" t="s">
        <v>4882</v>
      </c>
      <c r="B4756" s="27" t="s">
        <v>32455</v>
      </c>
      <c r="C4756" s="27" t="s">
        <v>24279</v>
      </c>
      <c r="D4756" s="27" t="s">
        <v>24280</v>
      </c>
      <c r="E4756" s="27" t="s">
        <v>32456</v>
      </c>
    </row>
    <row r="4757" spans="1:5" x14ac:dyDescent="0.2">
      <c r="A4757" s="27" t="s">
        <v>4883</v>
      </c>
      <c r="B4757" s="27" t="s">
        <v>32457</v>
      </c>
      <c r="C4757" s="27" t="s">
        <v>24283</v>
      </c>
      <c r="D4757" s="27" t="s">
        <v>24280</v>
      </c>
      <c r="E4757" s="27" t="s">
        <v>32458</v>
      </c>
    </row>
    <row r="4758" spans="1:5" x14ac:dyDescent="0.2">
      <c r="A4758" s="27" t="s">
        <v>4884</v>
      </c>
      <c r="B4758" s="27" t="s">
        <v>32459</v>
      </c>
      <c r="C4758" s="27" t="s">
        <v>24279</v>
      </c>
      <c r="D4758" s="27" t="s">
        <v>24280</v>
      </c>
      <c r="E4758" s="27" t="s">
        <v>8628</v>
      </c>
    </row>
    <row r="4759" spans="1:5" x14ac:dyDescent="0.2">
      <c r="A4759" s="27" t="s">
        <v>24262</v>
      </c>
      <c r="B4759" s="27" t="s">
        <v>32460</v>
      </c>
      <c r="C4759" s="27" t="s">
        <v>24279</v>
      </c>
      <c r="D4759" s="27" t="s">
        <v>24280</v>
      </c>
      <c r="E4759" s="27" t="s">
        <v>8628</v>
      </c>
    </row>
    <row r="4760" spans="1:5" x14ac:dyDescent="0.2">
      <c r="A4760" s="27" t="s">
        <v>4885</v>
      </c>
      <c r="B4760" s="27" t="s">
        <v>32461</v>
      </c>
      <c r="C4760" s="27" t="s">
        <v>24279</v>
      </c>
      <c r="D4760" s="27" t="s">
        <v>24280</v>
      </c>
      <c r="E4760" s="27" t="s">
        <v>32462</v>
      </c>
    </row>
    <row r="4761" spans="1:5" x14ac:dyDescent="0.2">
      <c r="A4761" s="27" t="s">
        <v>4886</v>
      </c>
      <c r="B4761" s="27" t="s">
        <v>32463</v>
      </c>
      <c r="C4761" s="27" t="s">
        <v>24279</v>
      </c>
      <c r="D4761" s="27" t="s">
        <v>24280</v>
      </c>
      <c r="E4761" s="27" t="s">
        <v>8628</v>
      </c>
    </row>
    <row r="4762" spans="1:5" x14ac:dyDescent="0.2">
      <c r="A4762" s="27" t="s">
        <v>4887</v>
      </c>
      <c r="B4762" s="27" t="s">
        <v>32464</v>
      </c>
      <c r="C4762" s="27" t="s">
        <v>24279</v>
      </c>
      <c r="D4762" s="27" t="s">
        <v>24280</v>
      </c>
      <c r="E4762" s="27" t="s">
        <v>32465</v>
      </c>
    </row>
    <row r="4763" spans="1:5" x14ac:dyDescent="0.2">
      <c r="A4763" s="27" t="s">
        <v>4888</v>
      </c>
      <c r="B4763" s="27" t="s">
        <v>32466</v>
      </c>
      <c r="C4763" s="27" t="s">
        <v>24279</v>
      </c>
      <c r="D4763" s="27" t="s">
        <v>24280</v>
      </c>
      <c r="E4763" s="27" t="s">
        <v>32467</v>
      </c>
    </row>
    <row r="4764" spans="1:5" x14ac:dyDescent="0.2">
      <c r="A4764" s="27" t="s">
        <v>4889</v>
      </c>
      <c r="B4764" s="27" t="s">
        <v>32468</v>
      </c>
      <c r="C4764" s="27" t="s">
        <v>24279</v>
      </c>
      <c r="D4764" s="27" t="s">
        <v>24280</v>
      </c>
      <c r="E4764" s="27" t="s">
        <v>32469</v>
      </c>
    </row>
    <row r="4765" spans="1:5" x14ac:dyDescent="0.2">
      <c r="A4765" s="27" t="s">
        <v>4890</v>
      </c>
      <c r="B4765" s="27" t="s">
        <v>32470</v>
      </c>
      <c r="C4765" s="27" t="s">
        <v>24283</v>
      </c>
      <c r="D4765" s="27" t="s">
        <v>24280</v>
      </c>
      <c r="E4765" s="27" t="s">
        <v>32471</v>
      </c>
    </row>
    <row r="4766" spans="1:5" x14ac:dyDescent="0.2">
      <c r="A4766" s="27" t="s">
        <v>4891</v>
      </c>
      <c r="B4766" s="27" t="s">
        <v>32472</v>
      </c>
      <c r="C4766" s="27" t="s">
        <v>24283</v>
      </c>
      <c r="D4766" s="27" t="s">
        <v>24280</v>
      </c>
      <c r="E4766" s="27" t="s">
        <v>32473</v>
      </c>
    </row>
    <row r="4767" spans="1:5" x14ac:dyDescent="0.2">
      <c r="A4767" s="27" t="s">
        <v>4892</v>
      </c>
      <c r="B4767" s="27" t="s">
        <v>32474</v>
      </c>
      <c r="C4767" s="27" t="s">
        <v>24279</v>
      </c>
      <c r="D4767" s="27" t="s">
        <v>24280</v>
      </c>
      <c r="E4767" s="27" t="s">
        <v>32475</v>
      </c>
    </row>
    <row r="4768" spans="1:5" x14ac:dyDescent="0.2">
      <c r="A4768" s="27" t="s">
        <v>4893</v>
      </c>
      <c r="B4768" s="27" t="s">
        <v>32476</v>
      </c>
      <c r="C4768" s="27" t="s">
        <v>24279</v>
      </c>
      <c r="D4768" s="27" t="s">
        <v>24280</v>
      </c>
      <c r="E4768" s="27" t="s">
        <v>26253</v>
      </c>
    </row>
    <row r="4769" spans="1:5" x14ac:dyDescent="0.2">
      <c r="A4769" s="27" t="s">
        <v>4894</v>
      </c>
      <c r="B4769" s="27" t="s">
        <v>32477</v>
      </c>
      <c r="C4769" s="27" t="s">
        <v>24279</v>
      </c>
      <c r="D4769" s="27" t="s">
        <v>24280</v>
      </c>
      <c r="E4769" s="27" t="s">
        <v>32478</v>
      </c>
    </row>
    <row r="4770" spans="1:5" x14ac:dyDescent="0.2">
      <c r="A4770" s="27" t="s">
        <v>4895</v>
      </c>
      <c r="B4770" s="27" t="s">
        <v>32479</v>
      </c>
      <c r="C4770" s="27" t="s">
        <v>24279</v>
      </c>
      <c r="D4770" s="27" t="s">
        <v>24280</v>
      </c>
      <c r="E4770" s="27" t="s">
        <v>32480</v>
      </c>
    </row>
    <row r="4771" spans="1:5" x14ac:dyDescent="0.2">
      <c r="A4771" s="27" t="s">
        <v>4896</v>
      </c>
      <c r="B4771" s="27" t="s">
        <v>32481</v>
      </c>
      <c r="C4771" s="27" t="s">
        <v>24279</v>
      </c>
      <c r="D4771" s="27" t="s">
        <v>24280</v>
      </c>
      <c r="E4771" s="27" t="s">
        <v>32482</v>
      </c>
    </row>
    <row r="4772" spans="1:5" x14ac:dyDescent="0.2">
      <c r="A4772" s="27" t="s">
        <v>4897</v>
      </c>
      <c r="B4772" s="27" t="s">
        <v>32483</v>
      </c>
      <c r="C4772" s="27" t="s">
        <v>24279</v>
      </c>
      <c r="D4772" s="27" t="s">
        <v>24280</v>
      </c>
      <c r="E4772" s="27" t="s">
        <v>32484</v>
      </c>
    </row>
    <row r="4773" spans="1:5" x14ac:dyDescent="0.2">
      <c r="A4773" s="27" t="s">
        <v>4898</v>
      </c>
      <c r="B4773" s="27" t="s">
        <v>32485</v>
      </c>
      <c r="C4773" s="27" t="s">
        <v>24279</v>
      </c>
      <c r="D4773" s="27" t="s">
        <v>24280</v>
      </c>
      <c r="E4773" s="27" t="s">
        <v>32486</v>
      </c>
    </row>
    <row r="4774" spans="1:5" x14ac:dyDescent="0.2">
      <c r="A4774" s="27" t="s">
        <v>4899</v>
      </c>
      <c r="B4774" s="27" t="s">
        <v>32487</v>
      </c>
      <c r="C4774" s="27" t="s">
        <v>24283</v>
      </c>
      <c r="D4774" s="27" t="s">
        <v>24280</v>
      </c>
      <c r="E4774" s="27" t="s">
        <v>32488</v>
      </c>
    </row>
    <row r="4775" spans="1:5" x14ac:dyDescent="0.2">
      <c r="A4775" s="27" t="s">
        <v>4900</v>
      </c>
      <c r="B4775" s="27" t="s">
        <v>32489</v>
      </c>
      <c r="C4775" s="27" t="s">
        <v>24279</v>
      </c>
      <c r="D4775" s="27" t="s">
        <v>24280</v>
      </c>
      <c r="E4775" s="27" t="s">
        <v>32490</v>
      </c>
    </row>
    <row r="4776" spans="1:5" x14ac:dyDescent="0.2">
      <c r="A4776" s="27" t="s">
        <v>4901</v>
      </c>
      <c r="B4776" s="27" t="s">
        <v>32491</v>
      </c>
      <c r="C4776" s="27" t="s">
        <v>24279</v>
      </c>
      <c r="D4776" s="27" t="s">
        <v>24280</v>
      </c>
      <c r="E4776" s="27" t="s">
        <v>32492</v>
      </c>
    </row>
    <row r="4777" spans="1:5" x14ac:dyDescent="0.2">
      <c r="A4777" s="27" t="s">
        <v>4902</v>
      </c>
      <c r="B4777" s="27" t="s">
        <v>32493</v>
      </c>
      <c r="C4777" s="27" t="s">
        <v>24279</v>
      </c>
      <c r="D4777" s="27" t="s">
        <v>24280</v>
      </c>
      <c r="E4777" s="27" t="s">
        <v>32494</v>
      </c>
    </row>
    <row r="4778" spans="1:5" x14ac:dyDescent="0.2">
      <c r="A4778" s="27" t="s">
        <v>4903</v>
      </c>
      <c r="B4778" s="27" t="s">
        <v>32495</v>
      </c>
      <c r="C4778" s="27" t="s">
        <v>24279</v>
      </c>
      <c r="D4778" s="27" t="s">
        <v>24280</v>
      </c>
      <c r="E4778" s="27" t="s">
        <v>32496</v>
      </c>
    </row>
    <row r="4779" spans="1:5" x14ac:dyDescent="0.2">
      <c r="A4779" s="27" t="s">
        <v>4904</v>
      </c>
      <c r="B4779" s="27" t="s">
        <v>32497</v>
      </c>
      <c r="C4779" s="27" t="s">
        <v>24279</v>
      </c>
      <c r="D4779" s="27" t="s">
        <v>24280</v>
      </c>
      <c r="E4779" s="27" t="s">
        <v>32498</v>
      </c>
    </row>
    <row r="4780" spans="1:5" x14ac:dyDescent="0.2">
      <c r="A4780" s="27" t="s">
        <v>7944</v>
      </c>
      <c r="B4780" s="27" t="s">
        <v>8628</v>
      </c>
      <c r="C4780" s="27" t="s">
        <v>8628</v>
      </c>
      <c r="D4780" s="27" t="s">
        <v>8628</v>
      </c>
      <c r="E4780" s="27" t="s">
        <v>8628</v>
      </c>
    </row>
    <row r="4781" spans="1:5" x14ac:dyDescent="0.2">
      <c r="A4781" s="27" t="s">
        <v>4905</v>
      </c>
      <c r="B4781" s="27" t="s">
        <v>32499</v>
      </c>
      <c r="C4781" s="27" t="s">
        <v>24279</v>
      </c>
      <c r="D4781" s="27" t="s">
        <v>24280</v>
      </c>
      <c r="E4781" s="27" t="s">
        <v>32500</v>
      </c>
    </row>
    <row r="4782" spans="1:5" x14ac:dyDescent="0.2">
      <c r="A4782" s="27" t="s">
        <v>4906</v>
      </c>
      <c r="B4782" s="27" t="s">
        <v>32501</v>
      </c>
      <c r="C4782" s="27" t="s">
        <v>24279</v>
      </c>
      <c r="D4782" s="27" t="s">
        <v>24280</v>
      </c>
      <c r="E4782" s="27" t="s">
        <v>8628</v>
      </c>
    </row>
    <row r="4783" spans="1:5" x14ac:dyDescent="0.2">
      <c r="A4783" s="27" t="s">
        <v>4907</v>
      </c>
      <c r="B4783" s="27" t="s">
        <v>32502</v>
      </c>
      <c r="C4783" s="27" t="s">
        <v>24279</v>
      </c>
      <c r="D4783" s="27" t="s">
        <v>24280</v>
      </c>
      <c r="E4783" s="27" t="s">
        <v>32503</v>
      </c>
    </row>
    <row r="4784" spans="1:5" x14ac:dyDescent="0.2">
      <c r="A4784" s="27" t="s">
        <v>4908</v>
      </c>
      <c r="B4784" s="27" t="s">
        <v>32504</v>
      </c>
      <c r="C4784" s="27" t="s">
        <v>24279</v>
      </c>
      <c r="D4784" s="27" t="s">
        <v>24280</v>
      </c>
      <c r="E4784" s="27" t="s">
        <v>25520</v>
      </c>
    </row>
    <row r="4785" spans="1:5" x14ac:dyDescent="0.2">
      <c r="A4785" s="27" t="s">
        <v>4909</v>
      </c>
      <c r="B4785" s="27" t="s">
        <v>32505</v>
      </c>
      <c r="C4785" s="27" t="s">
        <v>24279</v>
      </c>
      <c r="D4785" s="27" t="s">
        <v>24280</v>
      </c>
      <c r="E4785" s="27" t="s">
        <v>32506</v>
      </c>
    </row>
    <row r="4786" spans="1:5" x14ac:dyDescent="0.2">
      <c r="A4786" s="27" t="s">
        <v>4910</v>
      </c>
      <c r="B4786" s="27" t="s">
        <v>32507</v>
      </c>
      <c r="C4786" s="27" t="s">
        <v>24279</v>
      </c>
      <c r="D4786" s="27" t="s">
        <v>24280</v>
      </c>
      <c r="E4786" s="27" t="s">
        <v>32508</v>
      </c>
    </row>
    <row r="4787" spans="1:5" x14ac:dyDescent="0.2">
      <c r="A4787" s="27" t="s">
        <v>4911</v>
      </c>
      <c r="B4787" s="27" t="s">
        <v>32509</v>
      </c>
      <c r="C4787" s="27" t="s">
        <v>24279</v>
      </c>
      <c r="D4787" s="27" t="s">
        <v>24280</v>
      </c>
      <c r="E4787" s="27" t="s">
        <v>32510</v>
      </c>
    </row>
    <row r="4788" spans="1:5" x14ac:dyDescent="0.2">
      <c r="A4788" s="27" t="s">
        <v>4912</v>
      </c>
      <c r="B4788" s="27" t="s">
        <v>32511</v>
      </c>
      <c r="C4788" s="27" t="s">
        <v>24279</v>
      </c>
      <c r="D4788" s="27" t="s">
        <v>24280</v>
      </c>
      <c r="E4788" s="27" t="s">
        <v>32512</v>
      </c>
    </row>
    <row r="4789" spans="1:5" x14ac:dyDescent="0.2">
      <c r="A4789" s="27" t="s">
        <v>4913</v>
      </c>
      <c r="B4789" s="27" t="s">
        <v>32513</v>
      </c>
      <c r="C4789" s="27" t="s">
        <v>24279</v>
      </c>
      <c r="D4789" s="27" t="s">
        <v>24280</v>
      </c>
      <c r="E4789" s="27" t="s">
        <v>32514</v>
      </c>
    </row>
    <row r="4790" spans="1:5" x14ac:dyDescent="0.2">
      <c r="A4790" s="27" t="s">
        <v>4914</v>
      </c>
      <c r="B4790" s="27" t="s">
        <v>32515</v>
      </c>
      <c r="C4790" s="27" t="s">
        <v>24279</v>
      </c>
      <c r="D4790" s="27" t="s">
        <v>24280</v>
      </c>
      <c r="E4790" s="27" t="s">
        <v>32516</v>
      </c>
    </row>
    <row r="4791" spans="1:5" x14ac:dyDescent="0.2">
      <c r="A4791" s="27" t="s">
        <v>4915</v>
      </c>
      <c r="B4791" s="27" t="s">
        <v>32517</v>
      </c>
      <c r="C4791" s="27" t="s">
        <v>24283</v>
      </c>
      <c r="D4791" s="27" t="s">
        <v>24280</v>
      </c>
      <c r="E4791" s="27" t="s">
        <v>8628</v>
      </c>
    </row>
    <row r="4792" spans="1:5" x14ac:dyDescent="0.2">
      <c r="A4792" s="27" t="s">
        <v>4916</v>
      </c>
      <c r="B4792" s="27" t="s">
        <v>32518</v>
      </c>
      <c r="C4792" s="27" t="s">
        <v>24279</v>
      </c>
      <c r="D4792" s="27" t="s">
        <v>24280</v>
      </c>
      <c r="E4792" s="27" t="s">
        <v>32519</v>
      </c>
    </row>
    <row r="4793" spans="1:5" x14ac:dyDescent="0.2">
      <c r="A4793" s="27" t="s">
        <v>4917</v>
      </c>
      <c r="B4793" s="27" t="s">
        <v>32520</v>
      </c>
      <c r="C4793" s="27" t="s">
        <v>24279</v>
      </c>
      <c r="D4793" s="27" t="s">
        <v>24280</v>
      </c>
      <c r="E4793" s="27" t="s">
        <v>26125</v>
      </c>
    </row>
    <row r="4794" spans="1:5" x14ac:dyDescent="0.2">
      <c r="A4794" s="27" t="s">
        <v>4918</v>
      </c>
      <c r="B4794" s="27" t="s">
        <v>32521</v>
      </c>
      <c r="C4794" s="27" t="s">
        <v>24279</v>
      </c>
      <c r="D4794" s="27" t="s">
        <v>24280</v>
      </c>
      <c r="E4794" s="27" t="s">
        <v>32522</v>
      </c>
    </row>
    <row r="4795" spans="1:5" x14ac:dyDescent="0.2">
      <c r="A4795" s="27" t="s">
        <v>4919</v>
      </c>
      <c r="B4795" s="27" t="s">
        <v>32523</v>
      </c>
      <c r="C4795" s="27" t="s">
        <v>24283</v>
      </c>
      <c r="D4795" s="27" t="s">
        <v>24280</v>
      </c>
      <c r="E4795" s="27" t="s">
        <v>32524</v>
      </c>
    </row>
    <row r="4796" spans="1:5" x14ac:dyDescent="0.2">
      <c r="A4796" s="27" t="s">
        <v>4920</v>
      </c>
      <c r="B4796" s="27" t="s">
        <v>32525</v>
      </c>
      <c r="C4796" s="27" t="s">
        <v>24283</v>
      </c>
      <c r="D4796" s="27" t="s">
        <v>24280</v>
      </c>
      <c r="E4796" s="27" t="s">
        <v>32526</v>
      </c>
    </row>
    <row r="4797" spans="1:5" x14ac:dyDescent="0.2">
      <c r="A4797" s="27" t="s">
        <v>4921</v>
      </c>
      <c r="B4797" s="27" t="s">
        <v>32527</v>
      </c>
      <c r="C4797" s="27" t="s">
        <v>24279</v>
      </c>
      <c r="D4797" s="27" t="s">
        <v>24280</v>
      </c>
      <c r="E4797" s="27" t="s">
        <v>24371</v>
      </c>
    </row>
    <row r="4798" spans="1:5" x14ac:dyDescent="0.2">
      <c r="A4798" s="27" t="s">
        <v>4922</v>
      </c>
      <c r="B4798" s="27" t="s">
        <v>32528</v>
      </c>
      <c r="C4798" s="27" t="s">
        <v>24279</v>
      </c>
      <c r="D4798" s="27" t="s">
        <v>24280</v>
      </c>
      <c r="E4798" s="27" t="s">
        <v>32529</v>
      </c>
    </row>
    <row r="4799" spans="1:5" x14ac:dyDescent="0.2">
      <c r="A4799" s="27" t="s">
        <v>4923</v>
      </c>
      <c r="B4799" s="27" t="s">
        <v>32530</v>
      </c>
      <c r="C4799" s="27" t="s">
        <v>24283</v>
      </c>
      <c r="D4799" s="27" t="s">
        <v>24280</v>
      </c>
      <c r="E4799" s="27" t="s">
        <v>32531</v>
      </c>
    </row>
    <row r="4800" spans="1:5" x14ac:dyDescent="0.2">
      <c r="A4800" s="27" t="s">
        <v>4924</v>
      </c>
      <c r="B4800" s="27" t="s">
        <v>32532</v>
      </c>
      <c r="C4800" s="27" t="s">
        <v>24279</v>
      </c>
      <c r="D4800" s="27" t="s">
        <v>24280</v>
      </c>
      <c r="E4800" s="27" t="s">
        <v>8628</v>
      </c>
    </row>
    <row r="4801" spans="1:5" x14ac:dyDescent="0.2">
      <c r="A4801" s="27" t="s">
        <v>4925</v>
      </c>
      <c r="B4801" s="27" t="s">
        <v>8628</v>
      </c>
      <c r="C4801" s="27" t="s">
        <v>8628</v>
      </c>
      <c r="D4801" s="27" t="s">
        <v>8628</v>
      </c>
      <c r="E4801" s="27" t="s">
        <v>8628</v>
      </c>
    </row>
    <row r="4802" spans="1:5" x14ac:dyDescent="0.2">
      <c r="A4802" s="27" t="s">
        <v>4926</v>
      </c>
      <c r="B4802" s="27" t="s">
        <v>8628</v>
      </c>
      <c r="C4802" s="27" t="s">
        <v>8628</v>
      </c>
      <c r="D4802" s="27" t="s">
        <v>8628</v>
      </c>
      <c r="E4802" s="27" t="s">
        <v>8628</v>
      </c>
    </row>
    <row r="4803" spans="1:5" x14ac:dyDescent="0.2">
      <c r="A4803" s="27" t="s">
        <v>4927</v>
      </c>
      <c r="B4803" s="27" t="s">
        <v>32533</v>
      </c>
      <c r="C4803" s="27" t="s">
        <v>24279</v>
      </c>
      <c r="D4803" s="27" t="s">
        <v>24280</v>
      </c>
      <c r="E4803" s="27" t="s">
        <v>32534</v>
      </c>
    </row>
    <row r="4804" spans="1:5" x14ac:dyDescent="0.2">
      <c r="A4804" s="27" t="s">
        <v>4928</v>
      </c>
      <c r="B4804" s="27" t="s">
        <v>32535</v>
      </c>
      <c r="C4804" s="27" t="s">
        <v>24279</v>
      </c>
      <c r="D4804" s="27" t="s">
        <v>24280</v>
      </c>
      <c r="E4804" s="27" t="s">
        <v>32536</v>
      </c>
    </row>
    <row r="4805" spans="1:5" x14ac:dyDescent="0.2">
      <c r="A4805" s="27" t="s">
        <v>4929</v>
      </c>
      <c r="B4805" s="27" t="s">
        <v>32537</v>
      </c>
      <c r="C4805" s="27" t="s">
        <v>24279</v>
      </c>
      <c r="D4805" s="27" t="s">
        <v>24280</v>
      </c>
      <c r="E4805" s="27" t="s">
        <v>32538</v>
      </c>
    </row>
    <row r="4806" spans="1:5" x14ac:dyDescent="0.2">
      <c r="A4806" s="27" t="s">
        <v>4930</v>
      </c>
      <c r="B4806" s="27" t="s">
        <v>8628</v>
      </c>
      <c r="C4806" s="27" t="s">
        <v>8628</v>
      </c>
      <c r="D4806" s="27" t="s">
        <v>8628</v>
      </c>
      <c r="E4806" s="27" t="s">
        <v>8628</v>
      </c>
    </row>
    <row r="4807" spans="1:5" x14ac:dyDescent="0.2">
      <c r="A4807" s="27" t="s">
        <v>4931</v>
      </c>
      <c r="B4807" s="27" t="s">
        <v>32539</v>
      </c>
      <c r="C4807" s="27" t="s">
        <v>24279</v>
      </c>
      <c r="D4807" s="27" t="s">
        <v>24280</v>
      </c>
      <c r="E4807" s="27" t="s">
        <v>25276</v>
      </c>
    </row>
    <row r="4808" spans="1:5" x14ac:dyDescent="0.2">
      <c r="A4808" s="27" t="s">
        <v>4932</v>
      </c>
      <c r="B4808" s="27" t="s">
        <v>32540</v>
      </c>
      <c r="C4808" s="27" t="s">
        <v>24279</v>
      </c>
      <c r="D4808" s="27" t="s">
        <v>24280</v>
      </c>
      <c r="E4808" s="27" t="s">
        <v>32541</v>
      </c>
    </row>
    <row r="4809" spans="1:5" x14ac:dyDescent="0.2">
      <c r="A4809" s="27" t="s">
        <v>4933</v>
      </c>
      <c r="B4809" s="27" t="s">
        <v>32542</v>
      </c>
      <c r="C4809" s="27" t="s">
        <v>24279</v>
      </c>
      <c r="D4809" s="27" t="s">
        <v>24280</v>
      </c>
      <c r="E4809" s="27" t="s">
        <v>32543</v>
      </c>
    </row>
    <row r="4810" spans="1:5" x14ac:dyDescent="0.2">
      <c r="A4810" s="27" t="s">
        <v>4934</v>
      </c>
      <c r="B4810" s="27" t="s">
        <v>32544</v>
      </c>
      <c r="C4810" s="27" t="s">
        <v>24279</v>
      </c>
      <c r="D4810" s="27" t="s">
        <v>24280</v>
      </c>
      <c r="E4810" s="27" t="s">
        <v>27032</v>
      </c>
    </row>
    <row r="4811" spans="1:5" x14ac:dyDescent="0.2">
      <c r="A4811" s="27" t="s">
        <v>4935</v>
      </c>
      <c r="B4811" s="27" t="s">
        <v>32545</v>
      </c>
      <c r="C4811" s="27" t="s">
        <v>24279</v>
      </c>
      <c r="D4811" s="27" t="s">
        <v>24280</v>
      </c>
      <c r="E4811" s="27" t="s">
        <v>32546</v>
      </c>
    </row>
    <row r="4812" spans="1:5" x14ac:dyDescent="0.2">
      <c r="A4812" s="27" t="s">
        <v>4936</v>
      </c>
      <c r="B4812" s="27" t="s">
        <v>32547</v>
      </c>
      <c r="C4812" s="27" t="s">
        <v>24279</v>
      </c>
      <c r="D4812" s="27" t="s">
        <v>24280</v>
      </c>
      <c r="E4812" s="27" t="s">
        <v>8628</v>
      </c>
    </row>
    <row r="4813" spans="1:5" x14ac:dyDescent="0.2">
      <c r="A4813" s="27" t="s">
        <v>4937</v>
      </c>
      <c r="B4813" s="27" t="s">
        <v>32548</v>
      </c>
      <c r="C4813" s="27" t="s">
        <v>24279</v>
      </c>
      <c r="D4813" s="27" t="s">
        <v>24280</v>
      </c>
      <c r="E4813" s="27" t="s">
        <v>8628</v>
      </c>
    </row>
    <row r="4814" spans="1:5" x14ac:dyDescent="0.2">
      <c r="A4814" s="27" t="s">
        <v>4938</v>
      </c>
      <c r="B4814" s="27" t="s">
        <v>32549</v>
      </c>
      <c r="C4814" s="27" t="s">
        <v>24279</v>
      </c>
      <c r="D4814" s="27" t="s">
        <v>24280</v>
      </c>
      <c r="E4814" s="27" t="s">
        <v>32550</v>
      </c>
    </row>
    <row r="4815" spans="1:5" x14ac:dyDescent="0.2">
      <c r="A4815" s="27" t="s">
        <v>4939</v>
      </c>
      <c r="B4815" s="27" t="s">
        <v>32551</v>
      </c>
      <c r="C4815" s="27" t="s">
        <v>24283</v>
      </c>
      <c r="D4815" s="27" t="s">
        <v>24280</v>
      </c>
      <c r="E4815" s="27" t="s">
        <v>8628</v>
      </c>
    </row>
    <row r="4816" spans="1:5" x14ac:dyDescent="0.2">
      <c r="A4816" s="27" t="s">
        <v>4940</v>
      </c>
      <c r="B4816" s="27" t="s">
        <v>32552</v>
      </c>
      <c r="C4816" s="27" t="s">
        <v>24283</v>
      </c>
      <c r="D4816" s="27" t="s">
        <v>24280</v>
      </c>
      <c r="E4816" s="27" t="s">
        <v>8628</v>
      </c>
    </row>
    <row r="4817" spans="1:5" x14ac:dyDescent="0.2">
      <c r="A4817" s="27" t="s">
        <v>4941</v>
      </c>
      <c r="B4817" s="27" t="s">
        <v>32553</v>
      </c>
      <c r="C4817" s="27" t="s">
        <v>24279</v>
      </c>
      <c r="D4817" s="27" t="s">
        <v>24280</v>
      </c>
      <c r="E4817" s="27" t="s">
        <v>32554</v>
      </c>
    </row>
    <row r="4818" spans="1:5" x14ac:dyDescent="0.2">
      <c r="A4818" s="27" t="s">
        <v>4942</v>
      </c>
      <c r="B4818" s="27" t="s">
        <v>32555</v>
      </c>
      <c r="C4818" s="27" t="s">
        <v>24279</v>
      </c>
      <c r="D4818" s="27" t="s">
        <v>24280</v>
      </c>
      <c r="E4818" s="27" t="s">
        <v>32556</v>
      </c>
    </row>
    <row r="4819" spans="1:5" x14ac:dyDescent="0.2">
      <c r="A4819" s="27" t="s">
        <v>4943</v>
      </c>
      <c r="B4819" s="27" t="s">
        <v>32557</v>
      </c>
      <c r="C4819" s="27" t="s">
        <v>24279</v>
      </c>
      <c r="D4819" s="27" t="s">
        <v>24280</v>
      </c>
      <c r="E4819" s="27" t="s">
        <v>32558</v>
      </c>
    </row>
    <row r="4820" spans="1:5" x14ac:dyDescent="0.2">
      <c r="A4820" s="27" t="s">
        <v>4944</v>
      </c>
      <c r="B4820" s="27" t="s">
        <v>32559</v>
      </c>
      <c r="C4820" s="27" t="s">
        <v>24279</v>
      </c>
      <c r="D4820" s="27" t="s">
        <v>24280</v>
      </c>
      <c r="E4820" s="27" t="s">
        <v>8628</v>
      </c>
    </row>
    <row r="4821" spans="1:5" x14ac:dyDescent="0.2">
      <c r="A4821" s="27" t="s">
        <v>4945</v>
      </c>
      <c r="B4821" s="27" t="s">
        <v>32560</v>
      </c>
      <c r="C4821" s="27" t="s">
        <v>24279</v>
      </c>
      <c r="D4821" s="27" t="s">
        <v>24280</v>
      </c>
      <c r="E4821" s="27" t="s">
        <v>32561</v>
      </c>
    </row>
    <row r="4822" spans="1:5" x14ac:dyDescent="0.2">
      <c r="A4822" s="27" t="s">
        <v>4946</v>
      </c>
      <c r="B4822" s="27" t="s">
        <v>32562</v>
      </c>
      <c r="C4822" s="27" t="s">
        <v>24279</v>
      </c>
      <c r="D4822" s="27" t="s">
        <v>24280</v>
      </c>
      <c r="E4822" s="27" t="s">
        <v>32563</v>
      </c>
    </row>
    <row r="4823" spans="1:5" x14ac:dyDescent="0.2">
      <c r="A4823" s="27" t="s">
        <v>4947</v>
      </c>
      <c r="B4823" s="27" t="s">
        <v>32564</v>
      </c>
      <c r="C4823" s="27" t="s">
        <v>24279</v>
      </c>
      <c r="D4823" s="27" t="s">
        <v>24280</v>
      </c>
      <c r="E4823" s="27" t="s">
        <v>32565</v>
      </c>
    </row>
    <row r="4824" spans="1:5" x14ac:dyDescent="0.2">
      <c r="A4824" s="27" t="s">
        <v>4948</v>
      </c>
      <c r="B4824" s="27" t="s">
        <v>32566</v>
      </c>
      <c r="C4824" s="27" t="s">
        <v>24279</v>
      </c>
      <c r="D4824" s="27" t="s">
        <v>24280</v>
      </c>
      <c r="E4824" s="27" t="s">
        <v>32567</v>
      </c>
    </row>
    <row r="4825" spans="1:5" x14ac:dyDescent="0.2">
      <c r="A4825" s="27" t="s">
        <v>4949</v>
      </c>
      <c r="B4825" s="27" t="s">
        <v>32568</v>
      </c>
      <c r="C4825" s="27" t="s">
        <v>24279</v>
      </c>
      <c r="D4825" s="27" t="s">
        <v>24280</v>
      </c>
      <c r="E4825" s="27" t="s">
        <v>8628</v>
      </c>
    </row>
    <row r="4826" spans="1:5" x14ac:dyDescent="0.2">
      <c r="A4826" s="27" t="s">
        <v>4950</v>
      </c>
      <c r="B4826" s="27" t="s">
        <v>32569</v>
      </c>
      <c r="C4826" s="27" t="s">
        <v>24283</v>
      </c>
      <c r="D4826" s="27" t="s">
        <v>24280</v>
      </c>
      <c r="E4826" s="27" t="s">
        <v>8628</v>
      </c>
    </row>
    <row r="4827" spans="1:5" x14ac:dyDescent="0.2">
      <c r="A4827" s="27" t="s">
        <v>4951</v>
      </c>
      <c r="B4827" s="27" t="s">
        <v>32570</v>
      </c>
      <c r="C4827" s="27" t="s">
        <v>24279</v>
      </c>
      <c r="D4827" s="27" t="s">
        <v>24280</v>
      </c>
      <c r="E4827" s="27" t="s">
        <v>32571</v>
      </c>
    </row>
    <row r="4828" spans="1:5" x14ac:dyDescent="0.2">
      <c r="A4828" s="27" t="s">
        <v>4952</v>
      </c>
      <c r="B4828" s="27" t="s">
        <v>32572</v>
      </c>
      <c r="C4828" s="27" t="s">
        <v>24279</v>
      </c>
      <c r="D4828" s="27" t="s">
        <v>24280</v>
      </c>
      <c r="E4828" s="27" t="s">
        <v>32573</v>
      </c>
    </row>
    <row r="4829" spans="1:5" x14ac:dyDescent="0.2">
      <c r="A4829" s="27" t="s">
        <v>4953</v>
      </c>
      <c r="B4829" s="27" t="s">
        <v>32574</v>
      </c>
      <c r="C4829" s="27" t="s">
        <v>24279</v>
      </c>
      <c r="D4829" s="27" t="s">
        <v>24280</v>
      </c>
      <c r="E4829" s="27" t="s">
        <v>25348</v>
      </c>
    </row>
    <row r="4830" spans="1:5" x14ac:dyDescent="0.2">
      <c r="A4830" s="27" t="s">
        <v>4954</v>
      </c>
      <c r="B4830" s="27" t="s">
        <v>32575</v>
      </c>
      <c r="C4830" s="27" t="s">
        <v>24279</v>
      </c>
      <c r="D4830" s="27" t="s">
        <v>24280</v>
      </c>
      <c r="E4830" s="27" t="s">
        <v>32576</v>
      </c>
    </row>
    <row r="4831" spans="1:5" x14ac:dyDescent="0.2">
      <c r="A4831" s="27" t="s">
        <v>7980</v>
      </c>
      <c r="B4831" s="27" t="s">
        <v>8628</v>
      </c>
      <c r="C4831" s="27" t="s">
        <v>8628</v>
      </c>
      <c r="D4831" s="27" t="s">
        <v>8628</v>
      </c>
      <c r="E4831" s="27" t="s">
        <v>8628</v>
      </c>
    </row>
    <row r="4832" spans="1:5" x14ac:dyDescent="0.2">
      <c r="A4832" s="27" t="s">
        <v>4955</v>
      </c>
      <c r="B4832" s="27" t="s">
        <v>32577</v>
      </c>
      <c r="C4832" s="27" t="s">
        <v>24279</v>
      </c>
      <c r="D4832" s="27" t="s">
        <v>24280</v>
      </c>
      <c r="E4832" s="27" t="s">
        <v>32578</v>
      </c>
    </row>
    <row r="4833" spans="1:5" x14ac:dyDescent="0.2">
      <c r="A4833" s="27" t="s">
        <v>4956</v>
      </c>
      <c r="B4833" s="27" t="s">
        <v>32579</v>
      </c>
      <c r="C4833" s="27" t="s">
        <v>24283</v>
      </c>
      <c r="D4833" s="27" t="s">
        <v>24280</v>
      </c>
      <c r="E4833" s="27" t="s">
        <v>32580</v>
      </c>
    </row>
    <row r="4834" spans="1:5" x14ac:dyDescent="0.2">
      <c r="A4834" s="27" t="s">
        <v>4957</v>
      </c>
      <c r="B4834" s="27" t="s">
        <v>32581</v>
      </c>
      <c r="C4834" s="27" t="s">
        <v>24279</v>
      </c>
      <c r="D4834" s="27" t="s">
        <v>24280</v>
      </c>
      <c r="E4834" s="27" t="s">
        <v>26173</v>
      </c>
    </row>
    <row r="4835" spans="1:5" x14ac:dyDescent="0.2">
      <c r="A4835" s="27" t="s">
        <v>4958</v>
      </c>
      <c r="B4835" s="27" t="s">
        <v>32582</v>
      </c>
      <c r="C4835" s="27" t="s">
        <v>24279</v>
      </c>
      <c r="D4835" s="27" t="s">
        <v>24280</v>
      </c>
      <c r="E4835" s="27" t="s">
        <v>32583</v>
      </c>
    </row>
    <row r="4836" spans="1:5" x14ac:dyDescent="0.2">
      <c r="A4836" s="27" t="s">
        <v>4959</v>
      </c>
      <c r="B4836" s="27" t="s">
        <v>32584</v>
      </c>
      <c r="C4836" s="27" t="s">
        <v>24279</v>
      </c>
      <c r="D4836" s="27" t="s">
        <v>24280</v>
      </c>
      <c r="E4836" s="27" t="s">
        <v>32585</v>
      </c>
    </row>
    <row r="4837" spans="1:5" x14ac:dyDescent="0.2">
      <c r="A4837" s="27" t="s">
        <v>4960</v>
      </c>
      <c r="B4837" s="27" t="s">
        <v>32586</v>
      </c>
      <c r="C4837" s="27" t="s">
        <v>24279</v>
      </c>
      <c r="D4837" s="27" t="s">
        <v>24280</v>
      </c>
      <c r="E4837" s="27" t="s">
        <v>32587</v>
      </c>
    </row>
    <row r="4838" spans="1:5" x14ac:dyDescent="0.2">
      <c r="A4838" s="27" t="s">
        <v>4961</v>
      </c>
      <c r="B4838" s="27" t="s">
        <v>32588</v>
      </c>
      <c r="C4838" s="27" t="s">
        <v>24283</v>
      </c>
      <c r="D4838" s="27" t="s">
        <v>24280</v>
      </c>
      <c r="E4838" s="27" t="s">
        <v>32589</v>
      </c>
    </row>
    <row r="4839" spans="1:5" x14ac:dyDescent="0.2">
      <c r="A4839" s="27" t="s">
        <v>4962</v>
      </c>
      <c r="B4839" s="27" t="s">
        <v>32590</v>
      </c>
      <c r="C4839" s="27" t="s">
        <v>24279</v>
      </c>
      <c r="D4839" s="27" t="s">
        <v>24280</v>
      </c>
      <c r="E4839" s="27" t="s">
        <v>32591</v>
      </c>
    </row>
    <row r="4840" spans="1:5" x14ac:dyDescent="0.2">
      <c r="A4840" s="27" t="s">
        <v>4963</v>
      </c>
      <c r="B4840" s="27" t="s">
        <v>32592</v>
      </c>
      <c r="C4840" s="27" t="s">
        <v>24279</v>
      </c>
      <c r="D4840" s="27" t="s">
        <v>24280</v>
      </c>
      <c r="E4840" s="27" t="s">
        <v>32593</v>
      </c>
    </row>
    <row r="4841" spans="1:5" x14ac:dyDescent="0.2">
      <c r="A4841" s="27" t="s">
        <v>4964</v>
      </c>
      <c r="B4841" s="27" t="s">
        <v>32594</v>
      </c>
      <c r="C4841" s="27" t="s">
        <v>24283</v>
      </c>
      <c r="D4841" s="27" t="s">
        <v>24280</v>
      </c>
      <c r="E4841" s="27" t="s">
        <v>32595</v>
      </c>
    </row>
    <row r="4842" spans="1:5" x14ac:dyDescent="0.2">
      <c r="A4842" s="27" t="s">
        <v>4965</v>
      </c>
      <c r="B4842" s="27" t="s">
        <v>32596</v>
      </c>
      <c r="C4842" s="27" t="s">
        <v>24279</v>
      </c>
      <c r="D4842" s="27" t="s">
        <v>24280</v>
      </c>
      <c r="E4842" s="27" t="s">
        <v>32597</v>
      </c>
    </row>
    <row r="4843" spans="1:5" x14ac:dyDescent="0.2">
      <c r="A4843" s="27" t="s">
        <v>4966</v>
      </c>
      <c r="B4843" s="27" t="s">
        <v>32598</v>
      </c>
      <c r="C4843" s="27" t="s">
        <v>24279</v>
      </c>
      <c r="D4843" s="27" t="s">
        <v>24280</v>
      </c>
      <c r="E4843" s="27" t="s">
        <v>32599</v>
      </c>
    </row>
    <row r="4844" spans="1:5" x14ac:dyDescent="0.2">
      <c r="A4844" s="27" t="s">
        <v>4967</v>
      </c>
      <c r="B4844" s="27" t="s">
        <v>32600</v>
      </c>
      <c r="C4844" s="27" t="s">
        <v>24279</v>
      </c>
      <c r="D4844" s="27" t="s">
        <v>24280</v>
      </c>
      <c r="E4844" s="27" t="s">
        <v>32601</v>
      </c>
    </row>
    <row r="4845" spans="1:5" x14ac:dyDescent="0.2">
      <c r="A4845" s="27" t="s">
        <v>4968</v>
      </c>
      <c r="B4845" s="27" t="s">
        <v>32602</v>
      </c>
      <c r="C4845" s="27" t="s">
        <v>24279</v>
      </c>
      <c r="D4845" s="27" t="s">
        <v>24280</v>
      </c>
      <c r="E4845" s="27" t="s">
        <v>8628</v>
      </c>
    </row>
    <row r="4846" spans="1:5" x14ac:dyDescent="0.2">
      <c r="A4846" s="27" t="s">
        <v>4969</v>
      </c>
      <c r="B4846" s="27" t="s">
        <v>32603</v>
      </c>
      <c r="C4846" s="27" t="s">
        <v>24279</v>
      </c>
      <c r="D4846" s="27" t="s">
        <v>24280</v>
      </c>
      <c r="E4846" s="27" t="s">
        <v>25061</v>
      </c>
    </row>
    <row r="4847" spans="1:5" x14ac:dyDescent="0.2">
      <c r="A4847" s="27" t="s">
        <v>4970</v>
      </c>
      <c r="B4847" s="27" t="s">
        <v>32604</v>
      </c>
      <c r="C4847" s="27" t="s">
        <v>24283</v>
      </c>
      <c r="D4847" s="27" t="s">
        <v>24280</v>
      </c>
      <c r="E4847" s="27" t="s">
        <v>32605</v>
      </c>
    </row>
    <row r="4848" spans="1:5" x14ac:dyDescent="0.2">
      <c r="A4848" s="27" t="s">
        <v>4971</v>
      </c>
      <c r="B4848" s="27" t="s">
        <v>32606</v>
      </c>
      <c r="C4848" s="27" t="s">
        <v>24279</v>
      </c>
      <c r="D4848" s="27" t="s">
        <v>24280</v>
      </c>
      <c r="E4848" s="27" t="s">
        <v>32607</v>
      </c>
    </row>
    <row r="4849" spans="1:5" x14ac:dyDescent="0.2">
      <c r="A4849" s="27" t="s">
        <v>4972</v>
      </c>
      <c r="B4849" s="27" t="s">
        <v>32608</v>
      </c>
      <c r="C4849" s="27" t="s">
        <v>24279</v>
      </c>
      <c r="D4849" s="27" t="s">
        <v>24280</v>
      </c>
      <c r="E4849" s="27" t="s">
        <v>32609</v>
      </c>
    </row>
    <row r="4850" spans="1:5" x14ac:dyDescent="0.2">
      <c r="A4850" s="27" t="s">
        <v>4973</v>
      </c>
      <c r="B4850" s="27" t="s">
        <v>32610</v>
      </c>
      <c r="C4850" s="27" t="s">
        <v>24279</v>
      </c>
      <c r="D4850" s="27" t="s">
        <v>24280</v>
      </c>
      <c r="E4850" s="27" t="s">
        <v>26371</v>
      </c>
    </row>
    <row r="4851" spans="1:5" x14ac:dyDescent="0.2">
      <c r="A4851" s="27" t="s">
        <v>4974</v>
      </c>
      <c r="B4851" s="27" t="s">
        <v>32611</v>
      </c>
      <c r="C4851" s="27" t="s">
        <v>24279</v>
      </c>
      <c r="D4851" s="27" t="s">
        <v>24280</v>
      </c>
      <c r="E4851" s="27" t="s">
        <v>32612</v>
      </c>
    </row>
    <row r="4852" spans="1:5" x14ac:dyDescent="0.2">
      <c r="A4852" s="27" t="s">
        <v>4975</v>
      </c>
      <c r="B4852" s="27" t="s">
        <v>32613</v>
      </c>
      <c r="C4852" s="27" t="s">
        <v>24279</v>
      </c>
      <c r="D4852" s="27" t="s">
        <v>24280</v>
      </c>
      <c r="E4852" s="27" t="s">
        <v>32614</v>
      </c>
    </row>
    <row r="4853" spans="1:5" x14ac:dyDescent="0.2">
      <c r="A4853" s="27" t="s">
        <v>4976</v>
      </c>
      <c r="B4853" s="27" t="s">
        <v>32615</v>
      </c>
      <c r="C4853" s="27" t="s">
        <v>24279</v>
      </c>
      <c r="D4853" s="27" t="s">
        <v>24280</v>
      </c>
      <c r="E4853" s="27" t="s">
        <v>8628</v>
      </c>
    </row>
    <row r="4854" spans="1:5" x14ac:dyDescent="0.2">
      <c r="A4854" s="27" t="s">
        <v>4977</v>
      </c>
      <c r="B4854" s="27" t="s">
        <v>32616</v>
      </c>
      <c r="C4854" s="27" t="s">
        <v>24279</v>
      </c>
      <c r="D4854" s="27" t="s">
        <v>24280</v>
      </c>
      <c r="E4854" s="27" t="s">
        <v>32617</v>
      </c>
    </row>
    <row r="4855" spans="1:5" x14ac:dyDescent="0.2">
      <c r="A4855" s="27" t="s">
        <v>4978</v>
      </c>
      <c r="B4855" s="27" t="s">
        <v>32618</v>
      </c>
      <c r="C4855" s="27" t="s">
        <v>24279</v>
      </c>
      <c r="D4855" s="27" t="s">
        <v>24280</v>
      </c>
      <c r="E4855" s="27" t="s">
        <v>32619</v>
      </c>
    </row>
    <row r="4856" spans="1:5" x14ac:dyDescent="0.2">
      <c r="A4856" s="27" t="s">
        <v>4979</v>
      </c>
      <c r="B4856" s="27" t="s">
        <v>32620</v>
      </c>
      <c r="C4856" s="27" t="s">
        <v>24283</v>
      </c>
      <c r="D4856" s="27" t="s">
        <v>24280</v>
      </c>
      <c r="E4856" s="27" t="s">
        <v>32621</v>
      </c>
    </row>
    <row r="4857" spans="1:5" x14ac:dyDescent="0.2">
      <c r="A4857" s="27" t="s">
        <v>4980</v>
      </c>
      <c r="B4857" s="27" t="s">
        <v>32622</v>
      </c>
      <c r="C4857" s="27" t="s">
        <v>24279</v>
      </c>
      <c r="D4857" s="27" t="s">
        <v>24280</v>
      </c>
      <c r="E4857" s="27" t="s">
        <v>32623</v>
      </c>
    </row>
    <row r="4858" spans="1:5" x14ac:dyDescent="0.2">
      <c r="A4858" s="27" t="s">
        <v>4981</v>
      </c>
      <c r="B4858" s="27" t="s">
        <v>32624</v>
      </c>
      <c r="C4858" s="27" t="s">
        <v>24279</v>
      </c>
      <c r="D4858" s="27" t="s">
        <v>24280</v>
      </c>
      <c r="E4858" s="27" t="s">
        <v>32625</v>
      </c>
    </row>
    <row r="4859" spans="1:5" x14ac:dyDescent="0.2">
      <c r="A4859" s="27" t="s">
        <v>4982</v>
      </c>
      <c r="B4859" s="27" t="s">
        <v>32626</v>
      </c>
      <c r="C4859" s="27" t="s">
        <v>24279</v>
      </c>
      <c r="D4859" s="27" t="s">
        <v>24280</v>
      </c>
      <c r="E4859" s="27" t="s">
        <v>32627</v>
      </c>
    </row>
    <row r="4860" spans="1:5" x14ac:dyDescent="0.2">
      <c r="A4860" s="27" t="s">
        <v>4983</v>
      </c>
      <c r="B4860" s="27" t="s">
        <v>32628</v>
      </c>
      <c r="C4860" s="27" t="s">
        <v>24279</v>
      </c>
      <c r="D4860" s="27" t="s">
        <v>24280</v>
      </c>
      <c r="E4860" s="27" t="s">
        <v>32629</v>
      </c>
    </row>
    <row r="4861" spans="1:5" x14ac:dyDescent="0.2">
      <c r="A4861" s="27" t="s">
        <v>4984</v>
      </c>
      <c r="B4861" s="27" t="s">
        <v>32630</v>
      </c>
      <c r="C4861" s="27" t="s">
        <v>24283</v>
      </c>
      <c r="D4861" s="27" t="s">
        <v>24280</v>
      </c>
      <c r="E4861" s="27" t="s">
        <v>32631</v>
      </c>
    </row>
    <row r="4862" spans="1:5" x14ac:dyDescent="0.2">
      <c r="A4862" s="27" t="s">
        <v>4985</v>
      </c>
      <c r="B4862" s="27" t="s">
        <v>32632</v>
      </c>
      <c r="C4862" s="27" t="s">
        <v>24279</v>
      </c>
      <c r="D4862" s="27" t="s">
        <v>24280</v>
      </c>
      <c r="E4862" s="27" t="s">
        <v>32633</v>
      </c>
    </row>
    <row r="4863" spans="1:5" x14ac:dyDescent="0.2">
      <c r="A4863" s="27" t="s">
        <v>4986</v>
      </c>
      <c r="B4863" s="27" t="s">
        <v>32634</v>
      </c>
      <c r="C4863" s="27" t="s">
        <v>24279</v>
      </c>
      <c r="D4863" s="27" t="s">
        <v>24280</v>
      </c>
      <c r="E4863" s="27" t="s">
        <v>30321</v>
      </c>
    </row>
    <row r="4864" spans="1:5" x14ac:dyDescent="0.2">
      <c r="A4864" s="27" t="s">
        <v>4987</v>
      </c>
      <c r="B4864" s="27" t="s">
        <v>32635</v>
      </c>
      <c r="C4864" s="27" t="s">
        <v>24279</v>
      </c>
      <c r="D4864" s="27" t="s">
        <v>24280</v>
      </c>
      <c r="E4864" s="27" t="s">
        <v>32636</v>
      </c>
    </row>
    <row r="4865" spans="1:5" x14ac:dyDescent="0.2">
      <c r="A4865" s="27" t="s">
        <v>4988</v>
      </c>
      <c r="B4865" s="27" t="s">
        <v>32637</v>
      </c>
      <c r="C4865" s="27" t="s">
        <v>24279</v>
      </c>
      <c r="D4865" s="27" t="s">
        <v>24280</v>
      </c>
      <c r="E4865" s="27" t="s">
        <v>32638</v>
      </c>
    </row>
    <row r="4866" spans="1:5" x14ac:dyDescent="0.2">
      <c r="A4866" s="27" t="s">
        <v>4989</v>
      </c>
      <c r="B4866" s="27" t="s">
        <v>32639</v>
      </c>
      <c r="C4866" s="27" t="s">
        <v>24279</v>
      </c>
      <c r="D4866" s="27" t="s">
        <v>24280</v>
      </c>
      <c r="E4866" s="27" t="s">
        <v>27613</v>
      </c>
    </row>
    <row r="4867" spans="1:5" x14ac:dyDescent="0.2">
      <c r="A4867" s="27" t="s">
        <v>4990</v>
      </c>
      <c r="B4867" s="27" t="s">
        <v>32640</v>
      </c>
      <c r="C4867" s="27" t="s">
        <v>24279</v>
      </c>
      <c r="D4867" s="27" t="s">
        <v>24280</v>
      </c>
      <c r="E4867" s="27" t="s">
        <v>25514</v>
      </c>
    </row>
    <row r="4868" spans="1:5" x14ac:dyDescent="0.2">
      <c r="A4868" s="27" t="s">
        <v>4991</v>
      </c>
      <c r="B4868" s="27" t="s">
        <v>32641</v>
      </c>
      <c r="C4868" s="27" t="s">
        <v>24279</v>
      </c>
      <c r="D4868" s="27" t="s">
        <v>24280</v>
      </c>
      <c r="E4868" s="27" t="s">
        <v>32642</v>
      </c>
    </row>
    <row r="4869" spans="1:5" x14ac:dyDescent="0.2">
      <c r="A4869" s="27" t="s">
        <v>4992</v>
      </c>
      <c r="B4869" s="27" t="s">
        <v>32643</v>
      </c>
      <c r="C4869" s="27" t="s">
        <v>24279</v>
      </c>
      <c r="D4869" s="27" t="s">
        <v>24280</v>
      </c>
      <c r="E4869" s="27" t="s">
        <v>32644</v>
      </c>
    </row>
    <row r="4870" spans="1:5" x14ac:dyDescent="0.2">
      <c r="A4870" s="27" t="s">
        <v>4993</v>
      </c>
      <c r="B4870" s="27" t="s">
        <v>32645</v>
      </c>
      <c r="C4870" s="27" t="s">
        <v>24279</v>
      </c>
      <c r="D4870" s="27" t="s">
        <v>24280</v>
      </c>
      <c r="E4870" s="27" t="s">
        <v>32646</v>
      </c>
    </row>
    <row r="4871" spans="1:5" x14ac:dyDescent="0.2">
      <c r="A4871" s="27" t="s">
        <v>4994</v>
      </c>
      <c r="B4871" s="27" t="s">
        <v>32647</v>
      </c>
      <c r="C4871" s="27" t="s">
        <v>24283</v>
      </c>
      <c r="D4871" s="27" t="s">
        <v>24280</v>
      </c>
      <c r="E4871" s="27" t="s">
        <v>32648</v>
      </c>
    </row>
    <row r="4872" spans="1:5" x14ac:dyDescent="0.2">
      <c r="A4872" s="27" t="s">
        <v>4995</v>
      </c>
      <c r="B4872" s="27" t="s">
        <v>32649</v>
      </c>
      <c r="C4872" s="27" t="s">
        <v>24279</v>
      </c>
      <c r="D4872" s="27" t="s">
        <v>24280</v>
      </c>
      <c r="E4872" s="27" t="s">
        <v>32650</v>
      </c>
    </row>
    <row r="4873" spans="1:5" x14ac:dyDescent="0.2">
      <c r="A4873" s="27" t="s">
        <v>4996</v>
      </c>
      <c r="B4873" s="27" t="s">
        <v>32651</v>
      </c>
      <c r="C4873" s="27" t="s">
        <v>24279</v>
      </c>
      <c r="D4873" s="27" t="s">
        <v>24280</v>
      </c>
      <c r="E4873" s="27" t="s">
        <v>32652</v>
      </c>
    </row>
    <row r="4874" spans="1:5" x14ac:dyDescent="0.2">
      <c r="A4874" s="27" t="s">
        <v>201</v>
      </c>
      <c r="B4874" s="27" t="s">
        <v>32653</v>
      </c>
      <c r="C4874" s="27" t="s">
        <v>24279</v>
      </c>
      <c r="D4874" s="27" t="s">
        <v>24280</v>
      </c>
      <c r="E4874" s="27" t="s">
        <v>24598</v>
      </c>
    </row>
    <row r="4875" spans="1:5" x14ac:dyDescent="0.2">
      <c r="A4875" s="27" t="s">
        <v>4997</v>
      </c>
      <c r="B4875" s="27" t="s">
        <v>32654</v>
      </c>
      <c r="C4875" s="27" t="s">
        <v>24279</v>
      </c>
      <c r="D4875" s="27" t="s">
        <v>24280</v>
      </c>
      <c r="E4875" s="27" t="s">
        <v>32655</v>
      </c>
    </row>
    <row r="4876" spans="1:5" x14ac:dyDescent="0.2">
      <c r="A4876" s="27" t="s">
        <v>4998</v>
      </c>
      <c r="B4876" s="27" t="s">
        <v>32656</v>
      </c>
      <c r="C4876" s="27" t="s">
        <v>24279</v>
      </c>
      <c r="D4876" s="27" t="s">
        <v>24280</v>
      </c>
      <c r="E4876" s="27" t="s">
        <v>32657</v>
      </c>
    </row>
    <row r="4877" spans="1:5" x14ac:dyDescent="0.2">
      <c r="A4877" s="27" t="s">
        <v>4999</v>
      </c>
      <c r="B4877" s="27" t="s">
        <v>32658</v>
      </c>
      <c r="C4877" s="27" t="s">
        <v>24279</v>
      </c>
      <c r="D4877" s="27" t="s">
        <v>24280</v>
      </c>
      <c r="E4877" s="27" t="s">
        <v>8628</v>
      </c>
    </row>
    <row r="4878" spans="1:5" x14ac:dyDescent="0.2">
      <c r="A4878" s="27" t="s">
        <v>5000</v>
      </c>
      <c r="B4878" s="27" t="s">
        <v>32659</v>
      </c>
      <c r="C4878" s="27" t="s">
        <v>24279</v>
      </c>
      <c r="D4878" s="27" t="s">
        <v>24280</v>
      </c>
      <c r="E4878" s="27" t="s">
        <v>32660</v>
      </c>
    </row>
    <row r="4879" spans="1:5" x14ac:dyDescent="0.2">
      <c r="A4879" s="27" t="s">
        <v>365</v>
      </c>
      <c r="B4879" s="27" t="s">
        <v>32661</v>
      </c>
      <c r="C4879" s="27" t="s">
        <v>24279</v>
      </c>
      <c r="D4879" s="27" t="s">
        <v>24280</v>
      </c>
      <c r="E4879" s="27" t="s">
        <v>32662</v>
      </c>
    </row>
    <row r="4880" spans="1:5" x14ac:dyDescent="0.2">
      <c r="A4880" s="27" t="s">
        <v>248</v>
      </c>
      <c r="B4880" s="27" t="s">
        <v>32663</v>
      </c>
      <c r="C4880" s="27" t="s">
        <v>24279</v>
      </c>
      <c r="D4880" s="27" t="s">
        <v>24280</v>
      </c>
      <c r="E4880" s="27" t="s">
        <v>32664</v>
      </c>
    </row>
    <row r="4881" spans="1:5" x14ac:dyDescent="0.2">
      <c r="A4881" s="27" t="s">
        <v>5001</v>
      </c>
      <c r="B4881" s="27" t="s">
        <v>32665</v>
      </c>
      <c r="C4881" s="27" t="s">
        <v>24279</v>
      </c>
      <c r="D4881" s="27" t="s">
        <v>24280</v>
      </c>
      <c r="E4881" s="27" t="s">
        <v>8628</v>
      </c>
    </row>
    <row r="4882" spans="1:5" x14ac:dyDescent="0.2">
      <c r="A4882" s="27" t="s">
        <v>5002</v>
      </c>
      <c r="B4882" s="27" t="s">
        <v>32666</v>
      </c>
      <c r="C4882" s="27" t="s">
        <v>24279</v>
      </c>
      <c r="D4882" s="27" t="s">
        <v>24280</v>
      </c>
      <c r="E4882" s="27" t="s">
        <v>32667</v>
      </c>
    </row>
    <row r="4883" spans="1:5" x14ac:dyDescent="0.2">
      <c r="A4883" s="27" t="s">
        <v>5003</v>
      </c>
      <c r="B4883" s="27" t="s">
        <v>32668</v>
      </c>
      <c r="C4883" s="27" t="s">
        <v>24279</v>
      </c>
      <c r="D4883" s="27" t="s">
        <v>24280</v>
      </c>
      <c r="E4883" s="27" t="s">
        <v>32669</v>
      </c>
    </row>
    <row r="4884" spans="1:5" x14ac:dyDescent="0.2">
      <c r="A4884" s="27" t="s">
        <v>5004</v>
      </c>
      <c r="B4884" s="27" t="s">
        <v>32670</v>
      </c>
      <c r="C4884" s="27" t="s">
        <v>24279</v>
      </c>
      <c r="D4884" s="27" t="s">
        <v>24280</v>
      </c>
      <c r="E4884" s="27" t="s">
        <v>32671</v>
      </c>
    </row>
    <row r="4885" spans="1:5" x14ac:dyDescent="0.2">
      <c r="A4885" s="27" t="s">
        <v>5005</v>
      </c>
      <c r="B4885" s="27" t="s">
        <v>32672</v>
      </c>
      <c r="C4885" s="27" t="s">
        <v>24279</v>
      </c>
      <c r="D4885" s="27" t="s">
        <v>24280</v>
      </c>
      <c r="E4885" s="27" t="s">
        <v>32673</v>
      </c>
    </row>
    <row r="4886" spans="1:5" x14ac:dyDescent="0.2">
      <c r="A4886" s="27" t="s">
        <v>5006</v>
      </c>
      <c r="B4886" s="27" t="s">
        <v>32674</v>
      </c>
      <c r="C4886" s="27" t="s">
        <v>24279</v>
      </c>
      <c r="D4886" s="27" t="s">
        <v>24280</v>
      </c>
      <c r="E4886" s="27" t="s">
        <v>32675</v>
      </c>
    </row>
    <row r="4887" spans="1:5" x14ac:dyDescent="0.2">
      <c r="A4887" s="27" t="s">
        <v>5007</v>
      </c>
      <c r="B4887" s="27" t="s">
        <v>32676</v>
      </c>
      <c r="C4887" s="27" t="s">
        <v>24279</v>
      </c>
      <c r="D4887" s="27" t="s">
        <v>24280</v>
      </c>
      <c r="E4887" s="27" t="s">
        <v>8628</v>
      </c>
    </row>
    <row r="4888" spans="1:5" x14ac:dyDescent="0.2">
      <c r="A4888" s="27" t="s">
        <v>366</v>
      </c>
      <c r="B4888" s="27" t="s">
        <v>32677</v>
      </c>
      <c r="C4888" s="27" t="s">
        <v>24279</v>
      </c>
      <c r="D4888" s="27" t="s">
        <v>24280</v>
      </c>
      <c r="E4888" s="27" t="s">
        <v>32678</v>
      </c>
    </row>
    <row r="4889" spans="1:5" x14ac:dyDescent="0.2">
      <c r="A4889" s="27" t="s">
        <v>5008</v>
      </c>
      <c r="B4889" s="27" t="s">
        <v>32679</v>
      </c>
      <c r="C4889" s="27" t="s">
        <v>24279</v>
      </c>
      <c r="D4889" s="27" t="s">
        <v>24280</v>
      </c>
      <c r="E4889" s="27" t="s">
        <v>32680</v>
      </c>
    </row>
    <row r="4890" spans="1:5" x14ac:dyDescent="0.2">
      <c r="A4890" s="27" t="s">
        <v>5009</v>
      </c>
      <c r="B4890" s="27" t="s">
        <v>32681</v>
      </c>
      <c r="C4890" s="27" t="s">
        <v>24279</v>
      </c>
      <c r="D4890" s="27" t="s">
        <v>24280</v>
      </c>
      <c r="E4890" s="27" t="s">
        <v>30390</v>
      </c>
    </row>
    <row r="4891" spans="1:5" x14ac:dyDescent="0.2">
      <c r="A4891" s="27" t="s">
        <v>5010</v>
      </c>
      <c r="B4891" s="27" t="s">
        <v>32682</v>
      </c>
      <c r="C4891" s="27" t="s">
        <v>24279</v>
      </c>
      <c r="D4891" s="27" t="s">
        <v>24280</v>
      </c>
      <c r="E4891" s="27" t="s">
        <v>32683</v>
      </c>
    </row>
    <row r="4892" spans="1:5" x14ac:dyDescent="0.2">
      <c r="A4892" s="27" t="s">
        <v>5011</v>
      </c>
      <c r="B4892" s="27" t="s">
        <v>32684</v>
      </c>
      <c r="C4892" s="27" t="s">
        <v>24279</v>
      </c>
      <c r="D4892" s="27" t="s">
        <v>24280</v>
      </c>
      <c r="E4892" s="27" t="s">
        <v>32685</v>
      </c>
    </row>
    <row r="4893" spans="1:5" x14ac:dyDescent="0.2">
      <c r="A4893" s="27" t="s">
        <v>5012</v>
      </c>
      <c r="B4893" s="27" t="s">
        <v>32686</v>
      </c>
      <c r="C4893" s="27" t="s">
        <v>24283</v>
      </c>
      <c r="D4893" s="27" t="s">
        <v>24280</v>
      </c>
      <c r="E4893" s="27" t="s">
        <v>32687</v>
      </c>
    </row>
    <row r="4894" spans="1:5" x14ac:dyDescent="0.2">
      <c r="A4894" s="27" t="s">
        <v>5013</v>
      </c>
      <c r="B4894" s="27" t="s">
        <v>32688</v>
      </c>
      <c r="C4894" s="27" t="s">
        <v>24279</v>
      </c>
      <c r="D4894" s="27" t="s">
        <v>24280</v>
      </c>
      <c r="E4894" s="27" t="s">
        <v>32689</v>
      </c>
    </row>
    <row r="4895" spans="1:5" x14ac:dyDescent="0.2">
      <c r="A4895" s="27" t="s">
        <v>5014</v>
      </c>
      <c r="B4895" s="27" t="s">
        <v>32690</v>
      </c>
      <c r="C4895" s="27" t="s">
        <v>24279</v>
      </c>
      <c r="D4895" s="27" t="s">
        <v>24280</v>
      </c>
      <c r="E4895" s="27" t="s">
        <v>32691</v>
      </c>
    </row>
    <row r="4896" spans="1:5" x14ac:dyDescent="0.2">
      <c r="A4896" s="27" t="s">
        <v>5015</v>
      </c>
      <c r="B4896" s="27" t="s">
        <v>32692</v>
      </c>
      <c r="C4896" s="27" t="s">
        <v>24279</v>
      </c>
      <c r="D4896" s="27" t="s">
        <v>24280</v>
      </c>
      <c r="E4896" s="27" t="s">
        <v>26665</v>
      </c>
    </row>
    <row r="4897" spans="1:5" x14ac:dyDescent="0.2">
      <c r="A4897" s="27" t="s">
        <v>5016</v>
      </c>
      <c r="B4897" s="27" t="s">
        <v>32693</v>
      </c>
      <c r="C4897" s="27" t="s">
        <v>24279</v>
      </c>
      <c r="D4897" s="27" t="s">
        <v>24280</v>
      </c>
      <c r="E4897" s="27" t="s">
        <v>8628</v>
      </c>
    </row>
    <row r="4898" spans="1:5" x14ac:dyDescent="0.2">
      <c r="A4898" s="27" t="s">
        <v>91</v>
      </c>
      <c r="B4898" s="27" t="s">
        <v>32694</v>
      </c>
      <c r="C4898" s="27" t="s">
        <v>24279</v>
      </c>
      <c r="D4898" s="27" t="s">
        <v>24280</v>
      </c>
      <c r="E4898" s="27" t="s">
        <v>32695</v>
      </c>
    </row>
    <row r="4899" spans="1:5" x14ac:dyDescent="0.2">
      <c r="A4899" s="27" t="s">
        <v>5017</v>
      </c>
      <c r="B4899" s="27" t="s">
        <v>32696</v>
      </c>
      <c r="C4899" s="27" t="s">
        <v>24279</v>
      </c>
      <c r="D4899" s="27" t="s">
        <v>24280</v>
      </c>
      <c r="E4899" s="27" t="s">
        <v>8628</v>
      </c>
    </row>
    <row r="4900" spans="1:5" x14ac:dyDescent="0.2">
      <c r="A4900" s="27" t="s">
        <v>5018</v>
      </c>
      <c r="B4900" s="27" t="s">
        <v>32697</v>
      </c>
      <c r="C4900" s="27" t="s">
        <v>24279</v>
      </c>
      <c r="D4900" s="27" t="s">
        <v>24280</v>
      </c>
      <c r="E4900" s="27" t="s">
        <v>32698</v>
      </c>
    </row>
    <row r="4901" spans="1:5" x14ac:dyDescent="0.2">
      <c r="A4901" s="27" t="s">
        <v>5019</v>
      </c>
      <c r="B4901" s="27" t="s">
        <v>32699</v>
      </c>
      <c r="C4901" s="27" t="s">
        <v>24279</v>
      </c>
      <c r="D4901" s="27" t="s">
        <v>24280</v>
      </c>
      <c r="E4901" s="27" t="s">
        <v>32700</v>
      </c>
    </row>
    <row r="4902" spans="1:5" x14ac:dyDescent="0.2">
      <c r="A4902" s="27" t="s">
        <v>5020</v>
      </c>
      <c r="B4902" s="27" t="s">
        <v>32701</v>
      </c>
      <c r="C4902" s="27" t="s">
        <v>24279</v>
      </c>
      <c r="D4902" s="27" t="s">
        <v>24280</v>
      </c>
      <c r="E4902" s="27" t="s">
        <v>32702</v>
      </c>
    </row>
    <row r="4903" spans="1:5" x14ac:dyDescent="0.2">
      <c r="A4903" s="27" t="s">
        <v>5021</v>
      </c>
      <c r="B4903" s="27" t="s">
        <v>32703</v>
      </c>
      <c r="C4903" s="27" t="s">
        <v>24279</v>
      </c>
      <c r="D4903" s="27" t="s">
        <v>24280</v>
      </c>
      <c r="E4903" s="27" t="s">
        <v>8628</v>
      </c>
    </row>
    <row r="4904" spans="1:5" x14ac:dyDescent="0.2">
      <c r="A4904" s="27" t="s">
        <v>5022</v>
      </c>
      <c r="B4904" s="27" t="s">
        <v>32704</v>
      </c>
      <c r="C4904" s="27" t="s">
        <v>24279</v>
      </c>
      <c r="D4904" s="27" t="s">
        <v>24280</v>
      </c>
      <c r="E4904" s="27" t="s">
        <v>32705</v>
      </c>
    </row>
    <row r="4905" spans="1:5" x14ac:dyDescent="0.2">
      <c r="A4905" s="27" t="s">
        <v>92</v>
      </c>
      <c r="B4905" s="27" t="s">
        <v>32706</v>
      </c>
      <c r="C4905" s="27" t="s">
        <v>24279</v>
      </c>
      <c r="D4905" s="27" t="s">
        <v>24280</v>
      </c>
      <c r="E4905" s="27" t="s">
        <v>32707</v>
      </c>
    </row>
    <row r="4906" spans="1:5" x14ac:dyDescent="0.2">
      <c r="A4906" s="27" t="s">
        <v>5023</v>
      </c>
      <c r="B4906" s="27" t="s">
        <v>32708</v>
      </c>
      <c r="C4906" s="27" t="s">
        <v>24279</v>
      </c>
      <c r="D4906" s="27" t="s">
        <v>24280</v>
      </c>
      <c r="E4906" s="27" t="s">
        <v>25505</v>
      </c>
    </row>
    <row r="4907" spans="1:5" x14ac:dyDescent="0.2">
      <c r="A4907" s="27" t="s">
        <v>5024</v>
      </c>
      <c r="B4907" s="27" t="s">
        <v>32709</v>
      </c>
      <c r="C4907" s="27" t="s">
        <v>24279</v>
      </c>
      <c r="D4907" s="27" t="s">
        <v>24280</v>
      </c>
      <c r="E4907" s="27" t="s">
        <v>32710</v>
      </c>
    </row>
    <row r="4908" spans="1:5" x14ac:dyDescent="0.2">
      <c r="A4908" s="27" t="s">
        <v>5025</v>
      </c>
      <c r="B4908" s="27" t="s">
        <v>32711</v>
      </c>
      <c r="C4908" s="27" t="s">
        <v>24279</v>
      </c>
      <c r="D4908" s="27" t="s">
        <v>24280</v>
      </c>
      <c r="E4908" s="27" t="s">
        <v>32712</v>
      </c>
    </row>
    <row r="4909" spans="1:5" x14ac:dyDescent="0.2">
      <c r="A4909" s="27" t="s">
        <v>5026</v>
      </c>
      <c r="B4909" s="27" t="s">
        <v>32713</v>
      </c>
      <c r="C4909" s="27" t="s">
        <v>24279</v>
      </c>
      <c r="D4909" s="27" t="s">
        <v>24280</v>
      </c>
      <c r="E4909" s="27" t="s">
        <v>24322</v>
      </c>
    </row>
    <row r="4910" spans="1:5" x14ac:dyDescent="0.2">
      <c r="A4910" s="27" t="s">
        <v>5027</v>
      </c>
      <c r="B4910" s="27" t="s">
        <v>32714</v>
      </c>
      <c r="C4910" s="27" t="s">
        <v>24279</v>
      </c>
      <c r="D4910" s="27" t="s">
        <v>24280</v>
      </c>
      <c r="E4910" s="27" t="s">
        <v>32715</v>
      </c>
    </row>
    <row r="4911" spans="1:5" x14ac:dyDescent="0.2">
      <c r="A4911" s="27" t="s">
        <v>93</v>
      </c>
      <c r="B4911" s="27" t="s">
        <v>32716</v>
      </c>
      <c r="C4911" s="27" t="s">
        <v>24279</v>
      </c>
      <c r="D4911" s="27" t="s">
        <v>24280</v>
      </c>
      <c r="E4911" s="27" t="s">
        <v>8628</v>
      </c>
    </row>
    <row r="4912" spans="1:5" x14ac:dyDescent="0.2">
      <c r="A4912" s="27" t="s">
        <v>5028</v>
      </c>
      <c r="B4912" s="27" t="s">
        <v>32717</v>
      </c>
      <c r="C4912" s="27" t="s">
        <v>24279</v>
      </c>
      <c r="D4912" s="27" t="s">
        <v>24280</v>
      </c>
      <c r="E4912" s="27" t="s">
        <v>32718</v>
      </c>
    </row>
    <row r="4913" spans="1:5" x14ac:dyDescent="0.2">
      <c r="A4913" s="27" t="s">
        <v>94</v>
      </c>
      <c r="B4913" s="27" t="s">
        <v>32719</v>
      </c>
      <c r="C4913" s="27" t="s">
        <v>24279</v>
      </c>
      <c r="D4913" s="27" t="s">
        <v>24280</v>
      </c>
      <c r="E4913" s="27" t="s">
        <v>32720</v>
      </c>
    </row>
    <row r="4914" spans="1:5" x14ac:dyDescent="0.2">
      <c r="A4914" s="27" t="s">
        <v>5029</v>
      </c>
      <c r="B4914" s="27" t="s">
        <v>32721</v>
      </c>
      <c r="C4914" s="27" t="s">
        <v>24279</v>
      </c>
      <c r="D4914" s="27" t="s">
        <v>24280</v>
      </c>
      <c r="E4914" s="27" t="s">
        <v>32722</v>
      </c>
    </row>
    <row r="4915" spans="1:5" x14ac:dyDescent="0.2">
      <c r="A4915" s="27" t="s">
        <v>5030</v>
      </c>
      <c r="B4915" s="27" t="s">
        <v>32723</v>
      </c>
      <c r="C4915" s="27" t="s">
        <v>24279</v>
      </c>
      <c r="D4915" s="27" t="s">
        <v>24280</v>
      </c>
      <c r="E4915" s="27" t="s">
        <v>32724</v>
      </c>
    </row>
    <row r="4916" spans="1:5" x14ac:dyDescent="0.2">
      <c r="A4916" s="27" t="s">
        <v>5031</v>
      </c>
      <c r="B4916" s="27" t="s">
        <v>32725</v>
      </c>
      <c r="C4916" s="27" t="s">
        <v>24279</v>
      </c>
      <c r="D4916" s="27" t="s">
        <v>24280</v>
      </c>
      <c r="E4916" s="27" t="s">
        <v>32726</v>
      </c>
    </row>
    <row r="4917" spans="1:5" x14ac:dyDescent="0.2">
      <c r="A4917" s="27" t="s">
        <v>5032</v>
      </c>
      <c r="B4917" s="27" t="s">
        <v>32727</v>
      </c>
      <c r="C4917" s="27" t="s">
        <v>24279</v>
      </c>
      <c r="D4917" s="27" t="s">
        <v>24280</v>
      </c>
      <c r="E4917" s="27" t="s">
        <v>32728</v>
      </c>
    </row>
    <row r="4918" spans="1:5" x14ac:dyDescent="0.2">
      <c r="A4918" s="27" t="s">
        <v>5033</v>
      </c>
      <c r="B4918" s="27" t="s">
        <v>32729</v>
      </c>
      <c r="C4918" s="27" t="s">
        <v>24279</v>
      </c>
      <c r="D4918" s="27" t="s">
        <v>24280</v>
      </c>
      <c r="E4918" s="27" t="s">
        <v>8628</v>
      </c>
    </row>
    <row r="4919" spans="1:5" x14ac:dyDescent="0.2">
      <c r="A4919" s="27" t="s">
        <v>5034</v>
      </c>
      <c r="B4919" s="27" t="s">
        <v>32730</v>
      </c>
      <c r="C4919" s="27" t="s">
        <v>24279</v>
      </c>
      <c r="D4919" s="27" t="s">
        <v>24280</v>
      </c>
      <c r="E4919" s="27" t="s">
        <v>32731</v>
      </c>
    </row>
    <row r="4920" spans="1:5" x14ac:dyDescent="0.2">
      <c r="A4920" s="27" t="s">
        <v>95</v>
      </c>
      <c r="B4920" s="27" t="s">
        <v>32732</v>
      </c>
      <c r="C4920" s="27" t="s">
        <v>24283</v>
      </c>
      <c r="D4920" s="27" t="s">
        <v>24280</v>
      </c>
      <c r="E4920" s="27" t="s">
        <v>25346</v>
      </c>
    </row>
    <row r="4921" spans="1:5" x14ac:dyDescent="0.2">
      <c r="A4921" s="27" t="s">
        <v>5035</v>
      </c>
      <c r="B4921" s="27" t="s">
        <v>32733</v>
      </c>
      <c r="C4921" s="27" t="s">
        <v>24279</v>
      </c>
      <c r="D4921" s="27" t="s">
        <v>24280</v>
      </c>
      <c r="E4921" s="27" t="s">
        <v>32734</v>
      </c>
    </row>
    <row r="4922" spans="1:5" x14ac:dyDescent="0.2">
      <c r="A4922" s="27" t="s">
        <v>5036</v>
      </c>
      <c r="B4922" s="27" t="s">
        <v>32735</v>
      </c>
      <c r="C4922" s="27" t="s">
        <v>24279</v>
      </c>
      <c r="D4922" s="27" t="s">
        <v>24280</v>
      </c>
      <c r="E4922" s="27" t="s">
        <v>32736</v>
      </c>
    </row>
    <row r="4923" spans="1:5" x14ac:dyDescent="0.2">
      <c r="A4923" s="27" t="s">
        <v>286</v>
      </c>
      <c r="B4923" s="27" t="s">
        <v>32737</v>
      </c>
      <c r="C4923" s="27" t="s">
        <v>24279</v>
      </c>
      <c r="D4923" s="27" t="s">
        <v>24280</v>
      </c>
      <c r="E4923" s="27" t="s">
        <v>32738</v>
      </c>
    </row>
    <row r="4924" spans="1:5" x14ac:dyDescent="0.2">
      <c r="A4924" s="27" t="s">
        <v>5037</v>
      </c>
      <c r="B4924" s="27" t="s">
        <v>32739</v>
      </c>
      <c r="C4924" s="27" t="s">
        <v>24279</v>
      </c>
      <c r="D4924" s="27" t="s">
        <v>24280</v>
      </c>
      <c r="E4924" s="27" t="s">
        <v>32740</v>
      </c>
    </row>
    <row r="4925" spans="1:5" x14ac:dyDescent="0.2">
      <c r="A4925" s="27" t="s">
        <v>5038</v>
      </c>
      <c r="B4925" s="27" t="s">
        <v>32741</v>
      </c>
      <c r="C4925" s="27" t="s">
        <v>24279</v>
      </c>
      <c r="D4925" s="27" t="s">
        <v>24280</v>
      </c>
      <c r="E4925" s="27" t="s">
        <v>32742</v>
      </c>
    </row>
    <row r="4926" spans="1:5" x14ac:dyDescent="0.2">
      <c r="A4926" s="27" t="s">
        <v>5039</v>
      </c>
      <c r="B4926" s="27" t="s">
        <v>32743</v>
      </c>
      <c r="C4926" s="27" t="s">
        <v>24283</v>
      </c>
      <c r="D4926" s="27" t="s">
        <v>24280</v>
      </c>
      <c r="E4926" s="27" t="s">
        <v>8628</v>
      </c>
    </row>
    <row r="4927" spans="1:5" x14ac:dyDescent="0.2">
      <c r="A4927" s="27" t="s">
        <v>5040</v>
      </c>
      <c r="B4927" s="27" t="s">
        <v>32744</v>
      </c>
      <c r="C4927" s="27" t="s">
        <v>24279</v>
      </c>
      <c r="D4927" s="27" t="s">
        <v>24280</v>
      </c>
      <c r="E4927" s="27" t="s">
        <v>32745</v>
      </c>
    </row>
    <row r="4928" spans="1:5" x14ac:dyDescent="0.2">
      <c r="A4928" s="27" t="s">
        <v>5041</v>
      </c>
      <c r="B4928" s="27" t="s">
        <v>32746</v>
      </c>
      <c r="C4928" s="27" t="s">
        <v>24279</v>
      </c>
      <c r="D4928" s="27" t="s">
        <v>24280</v>
      </c>
      <c r="E4928" s="27" t="s">
        <v>32747</v>
      </c>
    </row>
    <row r="4929" spans="1:5" x14ac:dyDescent="0.2">
      <c r="A4929" s="27" t="s">
        <v>5042</v>
      </c>
      <c r="B4929" s="27" t="s">
        <v>32748</v>
      </c>
      <c r="C4929" s="27" t="s">
        <v>24279</v>
      </c>
      <c r="D4929" s="27" t="s">
        <v>24280</v>
      </c>
      <c r="E4929" s="27" t="s">
        <v>32749</v>
      </c>
    </row>
    <row r="4930" spans="1:5" x14ac:dyDescent="0.2">
      <c r="A4930" s="27" t="s">
        <v>5043</v>
      </c>
      <c r="B4930" s="27" t="s">
        <v>32750</v>
      </c>
      <c r="C4930" s="27" t="s">
        <v>24279</v>
      </c>
      <c r="D4930" s="27" t="s">
        <v>24280</v>
      </c>
      <c r="E4930" s="27" t="s">
        <v>32751</v>
      </c>
    </row>
    <row r="4931" spans="1:5" x14ac:dyDescent="0.2">
      <c r="A4931" s="27" t="s">
        <v>5044</v>
      </c>
      <c r="B4931" s="27" t="s">
        <v>32752</v>
      </c>
      <c r="C4931" s="27" t="s">
        <v>24279</v>
      </c>
      <c r="D4931" s="27" t="s">
        <v>24280</v>
      </c>
      <c r="E4931" s="27" t="s">
        <v>32753</v>
      </c>
    </row>
    <row r="4932" spans="1:5" x14ac:dyDescent="0.2">
      <c r="A4932" s="27" t="s">
        <v>5045</v>
      </c>
      <c r="B4932" s="27" t="s">
        <v>32754</v>
      </c>
      <c r="C4932" s="27" t="s">
        <v>24279</v>
      </c>
      <c r="D4932" s="27" t="s">
        <v>24280</v>
      </c>
      <c r="E4932" s="27" t="s">
        <v>32755</v>
      </c>
    </row>
    <row r="4933" spans="1:5" x14ac:dyDescent="0.2">
      <c r="A4933" s="27" t="s">
        <v>5046</v>
      </c>
      <c r="B4933" s="27" t="s">
        <v>32756</v>
      </c>
      <c r="C4933" s="27" t="s">
        <v>24279</v>
      </c>
      <c r="D4933" s="27" t="s">
        <v>24280</v>
      </c>
      <c r="E4933" s="27" t="s">
        <v>8628</v>
      </c>
    </row>
    <row r="4934" spans="1:5" x14ac:dyDescent="0.2">
      <c r="A4934" s="27" t="s">
        <v>5047</v>
      </c>
      <c r="B4934" s="27" t="s">
        <v>32757</v>
      </c>
      <c r="C4934" s="27" t="s">
        <v>24279</v>
      </c>
      <c r="D4934" s="27" t="s">
        <v>24280</v>
      </c>
      <c r="E4934" s="27" t="s">
        <v>32758</v>
      </c>
    </row>
    <row r="4935" spans="1:5" x14ac:dyDescent="0.2">
      <c r="A4935" s="27" t="s">
        <v>5048</v>
      </c>
      <c r="B4935" s="27" t="s">
        <v>32759</v>
      </c>
      <c r="C4935" s="27" t="s">
        <v>24279</v>
      </c>
      <c r="D4935" s="27" t="s">
        <v>24280</v>
      </c>
      <c r="E4935" s="27" t="s">
        <v>32760</v>
      </c>
    </row>
    <row r="4936" spans="1:5" x14ac:dyDescent="0.2">
      <c r="A4936" s="27" t="s">
        <v>5049</v>
      </c>
      <c r="B4936" s="27" t="s">
        <v>32761</v>
      </c>
      <c r="C4936" s="27" t="s">
        <v>24279</v>
      </c>
      <c r="D4936" s="27" t="s">
        <v>24280</v>
      </c>
      <c r="E4936" s="27" t="s">
        <v>32762</v>
      </c>
    </row>
    <row r="4937" spans="1:5" x14ac:dyDescent="0.2">
      <c r="A4937" s="27" t="s">
        <v>5050</v>
      </c>
      <c r="B4937" s="27" t="s">
        <v>32763</v>
      </c>
      <c r="C4937" s="27" t="s">
        <v>24279</v>
      </c>
      <c r="D4937" s="27" t="s">
        <v>24280</v>
      </c>
      <c r="E4937" s="27" t="s">
        <v>32764</v>
      </c>
    </row>
    <row r="4938" spans="1:5" x14ac:dyDescent="0.2">
      <c r="A4938" s="27" t="s">
        <v>5051</v>
      </c>
      <c r="B4938" s="27" t="s">
        <v>32765</v>
      </c>
      <c r="C4938" s="27" t="s">
        <v>24279</v>
      </c>
      <c r="D4938" s="27" t="s">
        <v>24280</v>
      </c>
      <c r="E4938" s="27" t="s">
        <v>8628</v>
      </c>
    </row>
    <row r="4939" spans="1:5" x14ac:dyDescent="0.2">
      <c r="A4939" s="27" t="s">
        <v>5052</v>
      </c>
      <c r="B4939" s="27" t="s">
        <v>32766</v>
      </c>
      <c r="C4939" s="27" t="s">
        <v>24279</v>
      </c>
      <c r="D4939" s="27" t="s">
        <v>24280</v>
      </c>
      <c r="E4939" s="27" t="s">
        <v>32767</v>
      </c>
    </row>
    <row r="4940" spans="1:5" x14ac:dyDescent="0.2">
      <c r="A4940" s="27" t="s">
        <v>5053</v>
      </c>
      <c r="B4940" s="27" t="s">
        <v>32768</v>
      </c>
      <c r="C4940" s="27" t="s">
        <v>24279</v>
      </c>
      <c r="D4940" s="27" t="s">
        <v>24280</v>
      </c>
      <c r="E4940" s="27" t="s">
        <v>32769</v>
      </c>
    </row>
    <row r="4941" spans="1:5" x14ac:dyDescent="0.2">
      <c r="A4941" s="27" t="s">
        <v>5054</v>
      </c>
      <c r="B4941" s="27" t="s">
        <v>32770</v>
      </c>
      <c r="C4941" s="27" t="s">
        <v>24279</v>
      </c>
      <c r="D4941" s="27" t="s">
        <v>24280</v>
      </c>
      <c r="E4941" s="27" t="s">
        <v>25520</v>
      </c>
    </row>
    <row r="4942" spans="1:5" x14ac:dyDescent="0.2">
      <c r="A4942" s="27" t="s">
        <v>5055</v>
      </c>
      <c r="B4942" s="27" t="s">
        <v>32771</v>
      </c>
      <c r="C4942" s="27" t="s">
        <v>24279</v>
      </c>
      <c r="D4942" s="27" t="s">
        <v>24280</v>
      </c>
      <c r="E4942" s="27" t="s">
        <v>32772</v>
      </c>
    </row>
    <row r="4943" spans="1:5" x14ac:dyDescent="0.2">
      <c r="A4943" s="27" t="s">
        <v>5056</v>
      </c>
      <c r="B4943" s="27" t="s">
        <v>32773</v>
      </c>
      <c r="C4943" s="27" t="s">
        <v>24279</v>
      </c>
      <c r="D4943" s="27" t="s">
        <v>24280</v>
      </c>
      <c r="E4943" s="27" t="s">
        <v>32774</v>
      </c>
    </row>
    <row r="4944" spans="1:5" x14ac:dyDescent="0.2">
      <c r="A4944" s="27" t="s">
        <v>5057</v>
      </c>
      <c r="B4944" s="27" t="s">
        <v>32775</v>
      </c>
      <c r="C4944" s="27" t="s">
        <v>24279</v>
      </c>
      <c r="D4944" s="27" t="s">
        <v>24280</v>
      </c>
      <c r="E4944" s="27" t="s">
        <v>32776</v>
      </c>
    </row>
    <row r="4945" spans="1:5" x14ac:dyDescent="0.2">
      <c r="A4945" s="27" t="s">
        <v>5058</v>
      </c>
      <c r="B4945" s="27" t="s">
        <v>32777</v>
      </c>
      <c r="C4945" s="27" t="s">
        <v>24279</v>
      </c>
      <c r="D4945" s="27" t="s">
        <v>24280</v>
      </c>
      <c r="E4945" s="27" t="s">
        <v>8628</v>
      </c>
    </row>
    <row r="4946" spans="1:5" x14ac:dyDescent="0.2">
      <c r="A4946" s="27" t="s">
        <v>5059</v>
      </c>
      <c r="B4946" s="27" t="s">
        <v>32778</v>
      </c>
      <c r="C4946" s="27" t="s">
        <v>24279</v>
      </c>
      <c r="D4946" s="27" t="s">
        <v>24280</v>
      </c>
      <c r="E4946" s="27" t="s">
        <v>32779</v>
      </c>
    </row>
    <row r="4947" spans="1:5" x14ac:dyDescent="0.2">
      <c r="A4947" s="27" t="s">
        <v>5060</v>
      </c>
      <c r="B4947" s="27" t="s">
        <v>32780</v>
      </c>
      <c r="C4947" s="27" t="s">
        <v>24283</v>
      </c>
      <c r="D4947" s="27" t="s">
        <v>24280</v>
      </c>
      <c r="E4947" s="27" t="s">
        <v>8628</v>
      </c>
    </row>
    <row r="4948" spans="1:5" x14ac:dyDescent="0.2">
      <c r="A4948" s="27" t="s">
        <v>5061</v>
      </c>
      <c r="B4948" s="27" t="s">
        <v>32781</v>
      </c>
      <c r="C4948" s="27" t="s">
        <v>24279</v>
      </c>
      <c r="D4948" s="27" t="s">
        <v>24280</v>
      </c>
      <c r="E4948" s="27" t="s">
        <v>32782</v>
      </c>
    </row>
    <row r="4949" spans="1:5" x14ac:dyDescent="0.2">
      <c r="A4949" s="27" t="s">
        <v>96</v>
      </c>
      <c r="B4949" s="27" t="s">
        <v>32783</v>
      </c>
      <c r="C4949" s="27" t="s">
        <v>24283</v>
      </c>
      <c r="D4949" s="27" t="s">
        <v>24280</v>
      </c>
      <c r="E4949" s="27" t="s">
        <v>8628</v>
      </c>
    </row>
    <row r="4950" spans="1:5" x14ac:dyDescent="0.2">
      <c r="A4950" s="27" t="s">
        <v>5062</v>
      </c>
      <c r="B4950" s="27" t="s">
        <v>32784</v>
      </c>
      <c r="C4950" s="27" t="s">
        <v>24279</v>
      </c>
      <c r="D4950" s="27" t="s">
        <v>24280</v>
      </c>
      <c r="E4950" s="27" t="s">
        <v>32785</v>
      </c>
    </row>
    <row r="4951" spans="1:5" x14ac:dyDescent="0.2">
      <c r="A4951" s="27" t="s">
        <v>5063</v>
      </c>
      <c r="B4951" s="27" t="s">
        <v>32786</v>
      </c>
      <c r="C4951" s="27" t="s">
        <v>24279</v>
      </c>
      <c r="D4951" s="27" t="s">
        <v>24280</v>
      </c>
      <c r="E4951" s="27" t="s">
        <v>32787</v>
      </c>
    </row>
    <row r="4952" spans="1:5" x14ac:dyDescent="0.2">
      <c r="A4952" s="27" t="s">
        <v>5064</v>
      </c>
      <c r="B4952" s="27" t="s">
        <v>32788</v>
      </c>
      <c r="C4952" s="27" t="s">
        <v>24279</v>
      </c>
      <c r="D4952" s="27" t="s">
        <v>24280</v>
      </c>
      <c r="E4952" s="27" t="s">
        <v>32789</v>
      </c>
    </row>
    <row r="4953" spans="1:5" x14ac:dyDescent="0.2">
      <c r="A4953" s="27" t="s">
        <v>5065</v>
      </c>
      <c r="B4953" s="27" t="s">
        <v>32790</v>
      </c>
      <c r="C4953" s="27" t="s">
        <v>24279</v>
      </c>
      <c r="D4953" s="27" t="s">
        <v>24280</v>
      </c>
      <c r="E4953" s="27" t="s">
        <v>32791</v>
      </c>
    </row>
    <row r="4954" spans="1:5" x14ac:dyDescent="0.2">
      <c r="A4954" s="27" t="s">
        <v>5066</v>
      </c>
      <c r="B4954" s="27" t="s">
        <v>32792</v>
      </c>
      <c r="C4954" s="27" t="s">
        <v>24279</v>
      </c>
      <c r="D4954" s="27" t="s">
        <v>24280</v>
      </c>
      <c r="E4954" s="27" t="s">
        <v>32793</v>
      </c>
    </row>
    <row r="4955" spans="1:5" x14ac:dyDescent="0.2">
      <c r="A4955" s="27" t="s">
        <v>5067</v>
      </c>
      <c r="B4955" s="27" t="s">
        <v>32794</v>
      </c>
      <c r="C4955" s="27" t="s">
        <v>24283</v>
      </c>
      <c r="D4955" s="27" t="s">
        <v>24280</v>
      </c>
      <c r="E4955" s="27" t="s">
        <v>32795</v>
      </c>
    </row>
    <row r="4956" spans="1:5" x14ac:dyDescent="0.2">
      <c r="A4956" s="27" t="s">
        <v>5068</v>
      </c>
      <c r="B4956" s="27" t="s">
        <v>32796</v>
      </c>
      <c r="C4956" s="27" t="s">
        <v>24279</v>
      </c>
      <c r="D4956" s="27" t="s">
        <v>24280</v>
      </c>
      <c r="E4956" s="27" t="s">
        <v>32797</v>
      </c>
    </row>
    <row r="4957" spans="1:5" x14ac:dyDescent="0.2">
      <c r="A4957" s="27" t="s">
        <v>5069</v>
      </c>
      <c r="B4957" s="27" t="s">
        <v>32798</v>
      </c>
      <c r="C4957" s="27" t="s">
        <v>24279</v>
      </c>
      <c r="D4957" s="27" t="s">
        <v>24280</v>
      </c>
      <c r="E4957" s="27" t="s">
        <v>32799</v>
      </c>
    </row>
    <row r="4958" spans="1:5" x14ac:dyDescent="0.2">
      <c r="A4958" s="27" t="s">
        <v>5070</v>
      </c>
      <c r="B4958" s="27" t="s">
        <v>32800</v>
      </c>
      <c r="C4958" s="27" t="s">
        <v>24279</v>
      </c>
      <c r="D4958" s="27" t="s">
        <v>24280</v>
      </c>
      <c r="E4958" s="27" t="s">
        <v>32801</v>
      </c>
    </row>
    <row r="4959" spans="1:5" x14ac:dyDescent="0.2">
      <c r="A4959" s="27" t="s">
        <v>5071</v>
      </c>
      <c r="B4959" s="27" t="s">
        <v>32802</v>
      </c>
      <c r="C4959" s="27" t="s">
        <v>24279</v>
      </c>
      <c r="D4959" s="27" t="s">
        <v>24280</v>
      </c>
      <c r="E4959" s="27" t="s">
        <v>32803</v>
      </c>
    </row>
    <row r="4960" spans="1:5" x14ac:dyDescent="0.2">
      <c r="A4960" s="27" t="s">
        <v>5072</v>
      </c>
      <c r="B4960" s="27" t="s">
        <v>32804</v>
      </c>
      <c r="C4960" s="27" t="s">
        <v>24279</v>
      </c>
      <c r="D4960" s="27" t="s">
        <v>24280</v>
      </c>
      <c r="E4960" s="27" t="s">
        <v>32805</v>
      </c>
    </row>
    <row r="4961" spans="1:5" x14ac:dyDescent="0.2">
      <c r="A4961" s="27" t="s">
        <v>5073</v>
      </c>
      <c r="B4961" s="27" t="s">
        <v>32806</v>
      </c>
      <c r="C4961" s="27" t="s">
        <v>24283</v>
      </c>
      <c r="D4961" s="27" t="s">
        <v>24280</v>
      </c>
      <c r="E4961" s="27" t="s">
        <v>32807</v>
      </c>
    </row>
    <row r="4962" spans="1:5" x14ac:dyDescent="0.2">
      <c r="A4962" s="27" t="s">
        <v>5074</v>
      </c>
      <c r="B4962" s="27" t="s">
        <v>32808</v>
      </c>
      <c r="C4962" s="27" t="s">
        <v>24279</v>
      </c>
      <c r="D4962" s="27" t="s">
        <v>24280</v>
      </c>
      <c r="E4962" s="27" t="s">
        <v>32809</v>
      </c>
    </row>
    <row r="4963" spans="1:5" x14ac:dyDescent="0.2">
      <c r="A4963" s="27" t="s">
        <v>5075</v>
      </c>
      <c r="B4963" s="27" t="s">
        <v>32810</v>
      </c>
      <c r="C4963" s="27" t="s">
        <v>24279</v>
      </c>
      <c r="D4963" s="27" t="s">
        <v>24280</v>
      </c>
      <c r="E4963" s="27" t="s">
        <v>32811</v>
      </c>
    </row>
    <row r="4964" spans="1:5" x14ac:dyDescent="0.2">
      <c r="A4964" s="27" t="s">
        <v>5076</v>
      </c>
      <c r="B4964" s="27" t="s">
        <v>32812</v>
      </c>
      <c r="C4964" s="27" t="s">
        <v>24279</v>
      </c>
      <c r="D4964" s="27" t="s">
        <v>24280</v>
      </c>
      <c r="E4964" s="27" t="s">
        <v>32813</v>
      </c>
    </row>
    <row r="4965" spans="1:5" x14ac:dyDescent="0.2">
      <c r="A4965" s="27" t="s">
        <v>5077</v>
      </c>
      <c r="B4965" s="27" t="s">
        <v>32814</v>
      </c>
      <c r="C4965" s="27" t="s">
        <v>24283</v>
      </c>
      <c r="D4965" s="27" t="s">
        <v>24280</v>
      </c>
      <c r="E4965" s="27" t="s">
        <v>32815</v>
      </c>
    </row>
    <row r="4966" spans="1:5" x14ac:dyDescent="0.2">
      <c r="A4966" s="27" t="s">
        <v>5078</v>
      </c>
      <c r="B4966" s="27" t="s">
        <v>32816</v>
      </c>
      <c r="C4966" s="27" t="s">
        <v>24279</v>
      </c>
      <c r="D4966" s="27" t="s">
        <v>24280</v>
      </c>
      <c r="E4966" s="27" t="s">
        <v>32817</v>
      </c>
    </row>
    <row r="4967" spans="1:5" x14ac:dyDescent="0.2">
      <c r="A4967" s="27" t="s">
        <v>367</v>
      </c>
      <c r="B4967" s="27" t="s">
        <v>32818</v>
      </c>
      <c r="C4967" s="27" t="s">
        <v>24279</v>
      </c>
      <c r="D4967" s="27" t="s">
        <v>24280</v>
      </c>
      <c r="E4967" s="27" t="s">
        <v>25886</v>
      </c>
    </row>
    <row r="4968" spans="1:5" x14ac:dyDescent="0.2">
      <c r="A4968" s="27" t="s">
        <v>5079</v>
      </c>
      <c r="B4968" s="27" t="s">
        <v>32819</v>
      </c>
      <c r="C4968" s="27" t="s">
        <v>24279</v>
      </c>
      <c r="D4968" s="27" t="s">
        <v>24280</v>
      </c>
      <c r="E4968" s="27" t="s">
        <v>32820</v>
      </c>
    </row>
    <row r="4969" spans="1:5" x14ac:dyDescent="0.2">
      <c r="A4969" s="27" t="s">
        <v>7924</v>
      </c>
      <c r="B4969" s="27" t="s">
        <v>8628</v>
      </c>
      <c r="C4969" s="27" t="s">
        <v>8628</v>
      </c>
      <c r="D4969" s="27" t="s">
        <v>8628</v>
      </c>
      <c r="E4969" s="27" t="s">
        <v>8628</v>
      </c>
    </row>
    <row r="4970" spans="1:5" x14ac:dyDescent="0.2">
      <c r="A4970" s="27" t="s">
        <v>5080</v>
      </c>
      <c r="B4970" s="27" t="s">
        <v>32821</v>
      </c>
      <c r="C4970" s="27" t="s">
        <v>24279</v>
      </c>
      <c r="D4970" s="27" t="s">
        <v>24280</v>
      </c>
      <c r="E4970" s="27" t="s">
        <v>32822</v>
      </c>
    </row>
    <row r="4971" spans="1:5" x14ac:dyDescent="0.2">
      <c r="A4971" s="27" t="s">
        <v>5081</v>
      </c>
      <c r="B4971" s="27" t="s">
        <v>32823</v>
      </c>
      <c r="C4971" s="27" t="s">
        <v>24279</v>
      </c>
      <c r="D4971" s="27" t="s">
        <v>24280</v>
      </c>
      <c r="E4971" s="27" t="s">
        <v>32824</v>
      </c>
    </row>
    <row r="4972" spans="1:5" x14ac:dyDescent="0.2">
      <c r="A4972" s="27" t="s">
        <v>5082</v>
      </c>
      <c r="B4972" s="27" t="s">
        <v>32825</v>
      </c>
      <c r="C4972" s="27" t="s">
        <v>24279</v>
      </c>
      <c r="D4972" s="27" t="s">
        <v>24280</v>
      </c>
      <c r="E4972" s="27" t="s">
        <v>32826</v>
      </c>
    </row>
    <row r="4973" spans="1:5" x14ac:dyDescent="0.2">
      <c r="A4973" s="27" t="s">
        <v>5083</v>
      </c>
      <c r="B4973" s="27" t="s">
        <v>32827</v>
      </c>
      <c r="C4973" s="27" t="s">
        <v>24279</v>
      </c>
      <c r="D4973" s="27" t="s">
        <v>24280</v>
      </c>
      <c r="E4973" s="27" t="s">
        <v>32828</v>
      </c>
    </row>
    <row r="4974" spans="1:5" x14ac:dyDescent="0.2">
      <c r="A4974" s="27" t="s">
        <v>5084</v>
      </c>
      <c r="B4974" s="27" t="s">
        <v>32829</v>
      </c>
      <c r="C4974" s="27" t="s">
        <v>24279</v>
      </c>
      <c r="D4974" s="27" t="s">
        <v>24280</v>
      </c>
      <c r="E4974" s="27" t="s">
        <v>32830</v>
      </c>
    </row>
    <row r="4975" spans="1:5" x14ac:dyDescent="0.2">
      <c r="A4975" s="27" t="s">
        <v>5085</v>
      </c>
      <c r="B4975" s="27" t="s">
        <v>32831</v>
      </c>
      <c r="C4975" s="27" t="s">
        <v>24279</v>
      </c>
      <c r="D4975" s="27" t="s">
        <v>24280</v>
      </c>
      <c r="E4975" s="27" t="s">
        <v>32832</v>
      </c>
    </row>
    <row r="4976" spans="1:5" x14ac:dyDescent="0.2">
      <c r="A4976" s="27" t="s">
        <v>5086</v>
      </c>
      <c r="B4976" s="27" t="s">
        <v>32833</v>
      </c>
      <c r="C4976" s="27" t="s">
        <v>24279</v>
      </c>
      <c r="D4976" s="27" t="s">
        <v>24280</v>
      </c>
      <c r="E4976" s="27" t="s">
        <v>24371</v>
      </c>
    </row>
    <row r="4977" spans="1:5" x14ac:dyDescent="0.2">
      <c r="A4977" s="27" t="s">
        <v>5087</v>
      </c>
      <c r="B4977" s="27" t="s">
        <v>32834</v>
      </c>
      <c r="C4977" s="27" t="s">
        <v>24279</v>
      </c>
      <c r="D4977" s="27" t="s">
        <v>24280</v>
      </c>
      <c r="E4977" s="27" t="s">
        <v>32835</v>
      </c>
    </row>
    <row r="4978" spans="1:5" x14ac:dyDescent="0.2">
      <c r="A4978" s="27" t="s">
        <v>97</v>
      </c>
      <c r="B4978" s="27" t="s">
        <v>32836</v>
      </c>
      <c r="C4978" s="27" t="s">
        <v>24283</v>
      </c>
      <c r="D4978" s="27" t="s">
        <v>24280</v>
      </c>
      <c r="E4978" s="27" t="s">
        <v>32837</v>
      </c>
    </row>
    <row r="4979" spans="1:5" x14ac:dyDescent="0.2">
      <c r="A4979" s="27" t="s">
        <v>5088</v>
      </c>
      <c r="B4979" s="27" t="s">
        <v>32838</v>
      </c>
      <c r="C4979" s="27" t="s">
        <v>24283</v>
      </c>
      <c r="D4979" s="27" t="s">
        <v>24280</v>
      </c>
      <c r="E4979" s="27" t="s">
        <v>32839</v>
      </c>
    </row>
    <row r="4980" spans="1:5" x14ac:dyDescent="0.2">
      <c r="A4980" s="27" t="s">
        <v>5089</v>
      </c>
      <c r="B4980" s="27" t="s">
        <v>32840</v>
      </c>
      <c r="C4980" s="27" t="s">
        <v>24279</v>
      </c>
      <c r="D4980" s="27" t="s">
        <v>24280</v>
      </c>
      <c r="E4980" s="27" t="s">
        <v>32841</v>
      </c>
    </row>
    <row r="4981" spans="1:5" x14ac:dyDescent="0.2">
      <c r="A4981" s="27" t="s">
        <v>5089</v>
      </c>
      <c r="B4981" s="27" t="s">
        <v>32842</v>
      </c>
      <c r="C4981" s="27" t="s">
        <v>24283</v>
      </c>
      <c r="D4981" s="27" t="s">
        <v>24280</v>
      </c>
      <c r="E4981" s="27" t="s">
        <v>32843</v>
      </c>
    </row>
    <row r="4982" spans="1:5" x14ac:dyDescent="0.2">
      <c r="A4982" s="27" t="s">
        <v>5090</v>
      </c>
      <c r="B4982" s="27" t="s">
        <v>32844</v>
      </c>
      <c r="C4982" s="27" t="s">
        <v>24279</v>
      </c>
      <c r="D4982" s="27" t="s">
        <v>24280</v>
      </c>
      <c r="E4982" s="27" t="s">
        <v>32845</v>
      </c>
    </row>
    <row r="4983" spans="1:5" x14ac:dyDescent="0.2">
      <c r="A4983" s="27" t="s">
        <v>5091</v>
      </c>
      <c r="B4983" s="27" t="s">
        <v>32846</v>
      </c>
      <c r="C4983" s="27" t="s">
        <v>24283</v>
      </c>
      <c r="D4983" s="27" t="s">
        <v>24280</v>
      </c>
      <c r="E4983" s="27" t="s">
        <v>32847</v>
      </c>
    </row>
    <row r="4984" spans="1:5" x14ac:dyDescent="0.2">
      <c r="A4984" s="27" t="s">
        <v>5092</v>
      </c>
      <c r="B4984" s="27" t="s">
        <v>32848</v>
      </c>
      <c r="C4984" s="27" t="s">
        <v>24279</v>
      </c>
      <c r="D4984" s="27" t="s">
        <v>24280</v>
      </c>
      <c r="E4984" s="27" t="s">
        <v>8628</v>
      </c>
    </row>
    <row r="4985" spans="1:5" x14ac:dyDescent="0.2">
      <c r="A4985" s="27" t="s">
        <v>5093</v>
      </c>
      <c r="B4985" s="27" t="s">
        <v>32849</v>
      </c>
      <c r="C4985" s="27" t="s">
        <v>24279</v>
      </c>
      <c r="D4985" s="27" t="s">
        <v>24280</v>
      </c>
      <c r="E4985" s="27" t="s">
        <v>32850</v>
      </c>
    </row>
    <row r="4986" spans="1:5" x14ac:dyDescent="0.2">
      <c r="A4986" s="27" t="s">
        <v>5094</v>
      </c>
      <c r="B4986" s="27" t="s">
        <v>32851</v>
      </c>
      <c r="C4986" s="27" t="s">
        <v>24279</v>
      </c>
      <c r="D4986" s="27" t="s">
        <v>24280</v>
      </c>
      <c r="E4986" s="27" t="s">
        <v>32852</v>
      </c>
    </row>
    <row r="4987" spans="1:5" x14ac:dyDescent="0.2">
      <c r="A4987" s="27" t="s">
        <v>5095</v>
      </c>
      <c r="B4987" s="27" t="s">
        <v>32853</v>
      </c>
      <c r="C4987" s="27" t="s">
        <v>24279</v>
      </c>
      <c r="D4987" s="27" t="s">
        <v>24280</v>
      </c>
      <c r="E4987" s="27" t="s">
        <v>32854</v>
      </c>
    </row>
    <row r="4988" spans="1:5" x14ac:dyDescent="0.2">
      <c r="A4988" s="27" t="s">
        <v>5096</v>
      </c>
      <c r="B4988" s="27" t="s">
        <v>32855</v>
      </c>
      <c r="C4988" s="27" t="s">
        <v>24279</v>
      </c>
      <c r="D4988" s="27" t="s">
        <v>24280</v>
      </c>
      <c r="E4988" s="27" t="s">
        <v>26985</v>
      </c>
    </row>
    <row r="4989" spans="1:5" x14ac:dyDescent="0.2">
      <c r="A4989" s="27" t="s">
        <v>5097</v>
      </c>
      <c r="B4989" s="27" t="s">
        <v>32856</v>
      </c>
      <c r="C4989" s="27" t="s">
        <v>24283</v>
      </c>
      <c r="D4989" s="27" t="s">
        <v>24280</v>
      </c>
      <c r="E4989" s="27" t="s">
        <v>8628</v>
      </c>
    </row>
    <row r="4990" spans="1:5" x14ac:dyDescent="0.2">
      <c r="A4990" s="27" t="s">
        <v>5098</v>
      </c>
      <c r="B4990" s="27" t="s">
        <v>32857</v>
      </c>
      <c r="C4990" s="27" t="s">
        <v>24279</v>
      </c>
      <c r="D4990" s="27" t="s">
        <v>24280</v>
      </c>
      <c r="E4990" s="27" t="s">
        <v>32858</v>
      </c>
    </row>
    <row r="4991" spans="1:5" x14ac:dyDescent="0.2">
      <c r="A4991" s="27" t="s">
        <v>5099</v>
      </c>
      <c r="B4991" s="27" t="s">
        <v>32859</v>
      </c>
      <c r="C4991" s="27" t="s">
        <v>24283</v>
      </c>
      <c r="D4991" s="27" t="s">
        <v>24280</v>
      </c>
      <c r="E4991" s="27" t="s">
        <v>8628</v>
      </c>
    </row>
    <row r="4992" spans="1:5" x14ac:dyDescent="0.2">
      <c r="A4992" s="27" t="s">
        <v>5100</v>
      </c>
      <c r="B4992" s="27" t="s">
        <v>32860</v>
      </c>
      <c r="C4992" s="27" t="s">
        <v>24279</v>
      </c>
      <c r="D4992" s="27" t="s">
        <v>24280</v>
      </c>
      <c r="E4992" s="27" t="s">
        <v>32861</v>
      </c>
    </row>
    <row r="4993" spans="1:5" x14ac:dyDescent="0.2">
      <c r="A4993" s="27" t="s">
        <v>5101</v>
      </c>
      <c r="B4993" s="27" t="s">
        <v>32862</v>
      </c>
      <c r="C4993" s="27" t="s">
        <v>24279</v>
      </c>
      <c r="D4993" s="27" t="s">
        <v>24280</v>
      </c>
      <c r="E4993" s="27" t="s">
        <v>32863</v>
      </c>
    </row>
    <row r="4994" spans="1:5" x14ac:dyDescent="0.2">
      <c r="A4994" s="27" t="s">
        <v>5102</v>
      </c>
      <c r="B4994" s="27" t="s">
        <v>32864</v>
      </c>
      <c r="C4994" s="27" t="s">
        <v>24279</v>
      </c>
      <c r="D4994" s="27" t="s">
        <v>24280</v>
      </c>
      <c r="E4994" s="27" t="s">
        <v>32865</v>
      </c>
    </row>
    <row r="4995" spans="1:5" x14ac:dyDescent="0.2">
      <c r="A4995" s="27" t="s">
        <v>5103</v>
      </c>
      <c r="B4995" s="27" t="s">
        <v>32866</v>
      </c>
      <c r="C4995" s="27" t="s">
        <v>24279</v>
      </c>
      <c r="D4995" s="27" t="s">
        <v>24280</v>
      </c>
      <c r="E4995" s="27" t="s">
        <v>8628</v>
      </c>
    </row>
    <row r="4996" spans="1:5" x14ac:dyDescent="0.2">
      <c r="A4996" s="27" t="s">
        <v>5104</v>
      </c>
      <c r="B4996" s="27" t="s">
        <v>32867</v>
      </c>
      <c r="C4996" s="27" t="s">
        <v>24279</v>
      </c>
      <c r="D4996" s="27" t="s">
        <v>24280</v>
      </c>
      <c r="E4996" s="27" t="s">
        <v>32868</v>
      </c>
    </row>
    <row r="4997" spans="1:5" x14ac:dyDescent="0.2">
      <c r="A4997" s="27" t="s">
        <v>5105</v>
      </c>
      <c r="B4997" s="27" t="s">
        <v>32869</v>
      </c>
      <c r="C4997" s="27" t="s">
        <v>24283</v>
      </c>
      <c r="D4997" s="27" t="s">
        <v>24280</v>
      </c>
      <c r="E4997" s="27" t="s">
        <v>32870</v>
      </c>
    </row>
    <row r="4998" spans="1:5" x14ac:dyDescent="0.2">
      <c r="A4998" s="27" t="s">
        <v>5106</v>
      </c>
      <c r="B4998" s="27" t="s">
        <v>32871</v>
      </c>
      <c r="C4998" s="27" t="s">
        <v>24279</v>
      </c>
      <c r="D4998" s="27" t="s">
        <v>24280</v>
      </c>
      <c r="E4998" s="27" t="s">
        <v>32872</v>
      </c>
    </row>
    <row r="4999" spans="1:5" x14ac:dyDescent="0.2">
      <c r="A4999" s="27" t="s">
        <v>202</v>
      </c>
      <c r="B4999" s="27" t="s">
        <v>31056</v>
      </c>
      <c r="C4999" s="27" t="s">
        <v>24279</v>
      </c>
      <c r="D4999" s="27" t="s">
        <v>24280</v>
      </c>
      <c r="E4999" s="27" t="s">
        <v>8628</v>
      </c>
    </row>
    <row r="5000" spans="1:5" x14ac:dyDescent="0.2">
      <c r="A5000" s="27" t="s">
        <v>5107</v>
      </c>
      <c r="B5000" s="27" t="s">
        <v>32873</v>
      </c>
      <c r="C5000" s="27" t="s">
        <v>24279</v>
      </c>
      <c r="D5000" s="27" t="s">
        <v>24280</v>
      </c>
      <c r="E5000" s="27" t="s">
        <v>32874</v>
      </c>
    </row>
    <row r="5001" spans="1:5" x14ac:dyDescent="0.2">
      <c r="A5001" s="27" t="s">
        <v>5108</v>
      </c>
      <c r="B5001" s="27" t="s">
        <v>32875</v>
      </c>
      <c r="C5001" s="27" t="s">
        <v>24279</v>
      </c>
      <c r="D5001" s="27" t="s">
        <v>24280</v>
      </c>
      <c r="E5001" s="27" t="s">
        <v>32876</v>
      </c>
    </row>
    <row r="5002" spans="1:5" x14ac:dyDescent="0.2">
      <c r="A5002" s="27" t="s">
        <v>5109</v>
      </c>
      <c r="B5002" s="27" t="s">
        <v>32877</v>
      </c>
      <c r="C5002" s="27" t="s">
        <v>24279</v>
      </c>
      <c r="D5002" s="27" t="s">
        <v>24280</v>
      </c>
      <c r="E5002" s="27" t="s">
        <v>8628</v>
      </c>
    </row>
    <row r="5003" spans="1:5" x14ac:dyDescent="0.2">
      <c r="A5003" s="27" t="s">
        <v>5110</v>
      </c>
      <c r="B5003" s="27" t="s">
        <v>32878</v>
      </c>
      <c r="C5003" s="27" t="s">
        <v>24279</v>
      </c>
      <c r="D5003" s="27" t="s">
        <v>24280</v>
      </c>
      <c r="E5003" s="27" t="s">
        <v>32879</v>
      </c>
    </row>
    <row r="5004" spans="1:5" x14ac:dyDescent="0.2">
      <c r="A5004" s="27" t="s">
        <v>5111</v>
      </c>
      <c r="B5004" s="27" t="s">
        <v>32880</v>
      </c>
      <c r="C5004" s="27" t="s">
        <v>24279</v>
      </c>
      <c r="D5004" s="27" t="s">
        <v>24280</v>
      </c>
      <c r="E5004" s="27" t="s">
        <v>32881</v>
      </c>
    </row>
    <row r="5005" spans="1:5" x14ac:dyDescent="0.2">
      <c r="A5005" s="27" t="s">
        <v>5112</v>
      </c>
      <c r="B5005" s="27" t="s">
        <v>32882</v>
      </c>
      <c r="C5005" s="27" t="s">
        <v>24279</v>
      </c>
      <c r="D5005" s="27" t="s">
        <v>24280</v>
      </c>
      <c r="E5005" s="27" t="s">
        <v>32883</v>
      </c>
    </row>
    <row r="5006" spans="1:5" x14ac:dyDescent="0.2">
      <c r="A5006" s="27" t="s">
        <v>5113</v>
      </c>
      <c r="B5006" s="27" t="s">
        <v>32884</v>
      </c>
      <c r="C5006" s="27" t="s">
        <v>24279</v>
      </c>
      <c r="D5006" s="27" t="s">
        <v>24280</v>
      </c>
      <c r="E5006" s="27" t="s">
        <v>29594</v>
      </c>
    </row>
    <row r="5007" spans="1:5" x14ac:dyDescent="0.2">
      <c r="A5007" s="27" t="s">
        <v>5114</v>
      </c>
      <c r="B5007" s="27" t="s">
        <v>32885</v>
      </c>
      <c r="C5007" s="27" t="s">
        <v>24279</v>
      </c>
      <c r="D5007" s="27" t="s">
        <v>24280</v>
      </c>
      <c r="E5007" s="27" t="s">
        <v>24556</v>
      </c>
    </row>
    <row r="5008" spans="1:5" x14ac:dyDescent="0.2">
      <c r="A5008" s="27" t="s">
        <v>5115</v>
      </c>
      <c r="B5008" s="27" t="s">
        <v>32886</v>
      </c>
      <c r="C5008" s="27" t="s">
        <v>24279</v>
      </c>
      <c r="D5008" s="27" t="s">
        <v>24280</v>
      </c>
      <c r="E5008" s="27" t="s">
        <v>8628</v>
      </c>
    </row>
    <row r="5009" spans="1:5" x14ac:dyDescent="0.2">
      <c r="A5009" s="27" t="s">
        <v>5116</v>
      </c>
      <c r="B5009" s="27" t="s">
        <v>32887</v>
      </c>
      <c r="C5009" s="27" t="s">
        <v>24279</v>
      </c>
      <c r="D5009" s="27" t="s">
        <v>24280</v>
      </c>
      <c r="E5009" s="27" t="s">
        <v>25520</v>
      </c>
    </row>
    <row r="5010" spans="1:5" x14ac:dyDescent="0.2">
      <c r="A5010" s="27" t="s">
        <v>5117</v>
      </c>
      <c r="B5010" s="27" t="s">
        <v>32888</v>
      </c>
      <c r="C5010" s="27" t="s">
        <v>24283</v>
      </c>
      <c r="D5010" s="27" t="s">
        <v>24280</v>
      </c>
      <c r="E5010" s="27" t="s">
        <v>32889</v>
      </c>
    </row>
    <row r="5011" spans="1:5" x14ac:dyDescent="0.2">
      <c r="A5011" s="27" t="s">
        <v>5118</v>
      </c>
      <c r="B5011" s="27" t="s">
        <v>32890</v>
      </c>
      <c r="C5011" s="27" t="s">
        <v>24279</v>
      </c>
      <c r="D5011" s="27" t="s">
        <v>24280</v>
      </c>
      <c r="E5011" s="27" t="s">
        <v>32891</v>
      </c>
    </row>
    <row r="5012" spans="1:5" x14ac:dyDescent="0.2">
      <c r="A5012" s="27" t="s">
        <v>5119</v>
      </c>
      <c r="B5012" s="27" t="s">
        <v>32892</v>
      </c>
      <c r="C5012" s="27" t="s">
        <v>24279</v>
      </c>
      <c r="D5012" s="27" t="s">
        <v>24280</v>
      </c>
      <c r="E5012" s="27" t="s">
        <v>24642</v>
      </c>
    </row>
    <row r="5013" spans="1:5" x14ac:dyDescent="0.2">
      <c r="A5013" s="27" t="s">
        <v>5120</v>
      </c>
      <c r="B5013" s="27" t="s">
        <v>32893</v>
      </c>
      <c r="C5013" s="27" t="s">
        <v>24279</v>
      </c>
      <c r="D5013" s="27" t="s">
        <v>24280</v>
      </c>
      <c r="E5013" s="27" t="s">
        <v>32894</v>
      </c>
    </row>
    <row r="5014" spans="1:5" x14ac:dyDescent="0.2">
      <c r="A5014" s="27" t="s">
        <v>5121</v>
      </c>
      <c r="B5014" s="27" t="s">
        <v>32895</v>
      </c>
      <c r="C5014" s="27" t="s">
        <v>24279</v>
      </c>
      <c r="D5014" s="27" t="s">
        <v>24280</v>
      </c>
      <c r="E5014" s="27" t="s">
        <v>32896</v>
      </c>
    </row>
    <row r="5015" spans="1:5" x14ac:dyDescent="0.2">
      <c r="A5015" s="27" t="s">
        <v>5122</v>
      </c>
      <c r="B5015" s="27" t="s">
        <v>32897</v>
      </c>
      <c r="C5015" s="27" t="s">
        <v>24283</v>
      </c>
      <c r="D5015" s="27" t="s">
        <v>24280</v>
      </c>
      <c r="E5015" s="27" t="s">
        <v>32898</v>
      </c>
    </row>
    <row r="5016" spans="1:5" x14ac:dyDescent="0.2">
      <c r="A5016" s="27" t="s">
        <v>5123</v>
      </c>
      <c r="B5016" s="27" t="s">
        <v>32899</v>
      </c>
      <c r="C5016" s="27" t="s">
        <v>24283</v>
      </c>
      <c r="D5016" s="27" t="s">
        <v>24280</v>
      </c>
      <c r="E5016" s="27" t="s">
        <v>8628</v>
      </c>
    </row>
    <row r="5017" spans="1:5" x14ac:dyDescent="0.2">
      <c r="A5017" s="27" t="s">
        <v>5124</v>
      </c>
      <c r="B5017" s="27" t="s">
        <v>32900</v>
      </c>
      <c r="C5017" s="27" t="s">
        <v>24279</v>
      </c>
      <c r="D5017" s="27" t="s">
        <v>24280</v>
      </c>
      <c r="E5017" s="27" t="s">
        <v>32901</v>
      </c>
    </row>
    <row r="5018" spans="1:5" x14ac:dyDescent="0.2">
      <c r="A5018" s="27" t="s">
        <v>5125</v>
      </c>
      <c r="B5018" s="27" t="s">
        <v>32902</v>
      </c>
      <c r="C5018" s="27" t="s">
        <v>24283</v>
      </c>
      <c r="D5018" s="27" t="s">
        <v>24280</v>
      </c>
      <c r="E5018" s="27" t="s">
        <v>26618</v>
      </c>
    </row>
    <row r="5019" spans="1:5" x14ac:dyDescent="0.2">
      <c r="A5019" s="27" t="s">
        <v>5126</v>
      </c>
      <c r="B5019" s="27" t="s">
        <v>32903</v>
      </c>
      <c r="C5019" s="27" t="s">
        <v>24283</v>
      </c>
      <c r="D5019" s="27" t="s">
        <v>24280</v>
      </c>
      <c r="E5019" s="27" t="s">
        <v>32904</v>
      </c>
    </row>
    <row r="5020" spans="1:5" x14ac:dyDescent="0.2">
      <c r="A5020" s="27" t="s">
        <v>5127</v>
      </c>
      <c r="B5020" s="27" t="s">
        <v>32905</v>
      </c>
      <c r="C5020" s="27" t="s">
        <v>24279</v>
      </c>
      <c r="D5020" s="27" t="s">
        <v>24280</v>
      </c>
      <c r="E5020" s="27" t="s">
        <v>32906</v>
      </c>
    </row>
    <row r="5021" spans="1:5" x14ac:dyDescent="0.2">
      <c r="A5021" s="27" t="s">
        <v>5128</v>
      </c>
      <c r="B5021" s="27" t="s">
        <v>32907</v>
      </c>
      <c r="C5021" s="27" t="s">
        <v>24283</v>
      </c>
      <c r="D5021" s="27" t="s">
        <v>24280</v>
      </c>
      <c r="E5021" s="27" t="s">
        <v>32908</v>
      </c>
    </row>
    <row r="5022" spans="1:5" x14ac:dyDescent="0.2">
      <c r="A5022" s="27" t="s">
        <v>5129</v>
      </c>
      <c r="B5022" s="27" t="s">
        <v>32909</v>
      </c>
      <c r="C5022" s="27" t="s">
        <v>24279</v>
      </c>
      <c r="D5022" s="27" t="s">
        <v>24280</v>
      </c>
      <c r="E5022" s="27" t="s">
        <v>8628</v>
      </c>
    </row>
    <row r="5023" spans="1:5" x14ac:dyDescent="0.2">
      <c r="A5023" s="27" t="s">
        <v>5130</v>
      </c>
      <c r="B5023" s="27" t="s">
        <v>32910</v>
      </c>
      <c r="C5023" s="27" t="s">
        <v>24279</v>
      </c>
      <c r="D5023" s="27" t="s">
        <v>24280</v>
      </c>
      <c r="E5023" s="27" t="s">
        <v>32911</v>
      </c>
    </row>
    <row r="5024" spans="1:5" x14ac:dyDescent="0.2">
      <c r="A5024" s="27" t="s">
        <v>5131</v>
      </c>
      <c r="B5024" s="27" t="s">
        <v>32912</v>
      </c>
      <c r="C5024" s="27" t="s">
        <v>24279</v>
      </c>
      <c r="D5024" s="27" t="s">
        <v>24280</v>
      </c>
      <c r="E5024" s="27" t="s">
        <v>32913</v>
      </c>
    </row>
    <row r="5025" spans="1:5" x14ac:dyDescent="0.2">
      <c r="A5025" s="27" t="s">
        <v>5132</v>
      </c>
      <c r="B5025" s="27" t="s">
        <v>32914</v>
      </c>
      <c r="C5025" s="27" t="s">
        <v>24279</v>
      </c>
      <c r="D5025" s="27" t="s">
        <v>24280</v>
      </c>
      <c r="E5025" s="27" t="s">
        <v>32915</v>
      </c>
    </row>
    <row r="5026" spans="1:5" x14ac:dyDescent="0.2">
      <c r="A5026" s="27" t="s">
        <v>5133</v>
      </c>
      <c r="B5026" s="27" t="s">
        <v>32916</v>
      </c>
      <c r="C5026" s="27" t="s">
        <v>24279</v>
      </c>
      <c r="D5026" s="27" t="s">
        <v>24280</v>
      </c>
      <c r="E5026" s="27" t="s">
        <v>32917</v>
      </c>
    </row>
    <row r="5027" spans="1:5" x14ac:dyDescent="0.2">
      <c r="A5027" s="27" t="s">
        <v>5134</v>
      </c>
      <c r="B5027" s="27" t="s">
        <v>32918</v>
      </c>
      <c r="C5027" s="27" t="s">
        <v>24279</v>
      </c>
      <c r="D5027" s="27" t="s">
        <v>24280</v>
      </c>
      <c r="E5027" s="27" t="s">
        <v>32919</v>
      </c>
    </row>
    <row r="5028" spans="1:5" x14ac:dyDescent="0.2">
      <c r="A5028" s="27" t="s">
        <v>5135</v>
      </c>
      <c r="B5028" s="27" t="s">
        <v>32920</v>
      </c>
      <c r="C5028" s="27" t="s">
        <v>24279</v>
      </c>
      <c r="D5028" s="27" t="s">
        <v>24280</v>
      </c>
      <c r="E5028" s="27" t="s">
        <v>32921</v>
      </c>
    </row>
    <row r="5029" spans="1:5" x14ac:dyDescent="0.2">
      <c r="A5029" s="27" t="s">
        <v>5136</v>
      </c>
      <c r="B5029" s="27" t="s">
        <v>32922</v>
      </c>
      <c r="C5029" s="27" t="s">
        <v>24279</v>
      </c>
      <c r="D5029" s="27" t="s">
        <v>24280</v>
      </c>
      <c r="E5029" s="27" t="s">
        <v>32923</v>
      </c>
    </row>
    <row r="5030" spans="1:5" x14ac:dyDescent="0.2">
      <c r="A5030" s="27" t="s">
        <v>5137</v>
      </c>
      <c r="B5030" s="27" t="s">
        <v>32924</v>
      </c>
      <c r="C5030" s="27" t="s">
        <v>24279</v>
      </c>
      <c r="D5030" s="27" t="s">
        <v>24280</v>
      </c>
      <c r="E5030" s="27" t="s">
        <v>32925</v>
      </c>
    </row>
    <row r="5031" spans="1:5" x14ac:dyDescent="0.2">
      <c r="A5031" s="27" t="s">
        <v>5138</v>
      </c>
      <c r="B5031" s="27" t="s">
        <v>32926</v>
      </c>
      <c r="C5031" s="27" t="s">
        <v>24279</v>
      </c>
      <c r="D5031" s="27" t="s">
        <v>24280</v>
      </c>
      <c r="E5031" s="27" t="s">
        <v>32927</v>
      </c>
    </row>
    <row r="5032" spans="1:5" x14ac:dyDescent="0.2">
      <c r="A5032" s="27" t="s">
        <v>5139</v>
      </c>
      <c r="B5032" s="27" t="s">
        <v>32928</v>
      </c>
      <c r="C5032" s="27" t="s">
        <v>24279</v>
      </c>
      <c r="D5032" s="27" t="s">
        <v>24280</v>
      </c>
      <c r="E5032" s="27" t="s">
        <v>32929</v>
      </c>
    </row>
    <row r="5033" spans="1:5" x14ac:dyDescent="0.2">
      <c r="A5033" s="27" t="s">
        <v>5140</v>
      </c>
      <c r="B5033" s="27" t="s">
        <v>32930</v>
      </c>
      <c r="C5033" s="27" t="s">
        <v>24279</v>
      </c>
      <c r="D5033" s="27" t="s">
        <v>24280</v>
      </c>
      <c r="E5033" s="27" t="s">
        <v>32931</v>
      </c>
    </row>
    <row r="5034" spans="1:5" x14ac:dyDescent="0.2">
      <c r="A5034" s="27" t="s">
        <v>5141</v>
      </c>
      <c r="B5034" s="27" t="s">
        <v>32932</v>
      </c>
      <c r="C5034" s="27" t="s">
        <v>24279</v>
      </c>
      <c r="D5034" s="27" t="s">
        <v>24280</v>
      </c>
      <c r="E5034" s="27" t="s">
        <v>32933</v>
      </c>
    </row>
    <row r="5035" spans="1:5" x14ac:dyDescent="0.2">
      <c r="A5035" s="27" t="s">
        <v>5142</v>
      </c>
      <c r="B5035" s="27" t="s">
        <v>32934</v>
      </c>
      <c r="C5035" s="27" t="s">
        <v>24279</v>
      </c>
      <c r="D5035" s="27" t="s">
        <v>24280</v>
      </c>
      <c r="E5035" s="27" t="s">
        <v>32935</v>
      </c>
    </row>
    <row r="5036" spans="1:5" x14ac:dyDescent="0.2">
      <c r="A5036" s="27" t="s">
        <v>5143</v>
      </c>
      <c r="B5036" s="27" t="s">
        <v>32936</v>
      </c>
      <c r="C5036" s="27" t="s">
        <v>24283</v>
      </c>
      <c r="D5036" s="27" t="s">
        <v>24280</v>
      </c>
      <c r="E5036" s="27" t="s">
        <v>32937</v>
      </c>
    </row>
    <row r="5037" spans="1:5" x14ac:dyDescent="0.2">
      <c r="A5037" s="27" t="s">
        <v>5144</v>
      </c>
      <c r="B5037" s="27" t="s">
        <v>32938</v>
      </c>
      <c r="C5037" s="27" t="s">
        <v>24279</v>
      </c>
      <c r="D5037" s="27" t="s">
        <v>24280</v>
      </c>
      <c r="E5037" s="27" t="s">
        <v>32939</v>
      </c>
    </row>
    <row r="5038" spans="1:5" x14ac:dyDescent="0.2">
      <c r="A5038" s="27" t="s">
        <v>5145</v>
      </c>
      <c r="B5038" s="27" t="s">
        <v>32940</v>
      </c>
      <c r="C5038" s="27" t="s">
        <v>24279</v>
      </c>
      <c r="D5038" s="27" t="s">
        <v>24280</v>
      </c>
      <c r="E5038" s="27" t="s">
        <v>32941</v>
      </c>
    </row>
    <row r="5039" spans="1:5" x14ac:dyDescent="0.2">
      <c r="A5039" s="27" t="s">
        <v>5146</v>
      </c>
      <c r="B5039" s="27" t="s">
        <v>32942</v>
      </c>
      <c r="C5039" s="27" t="s">
        <v>24283</v>
      </c>
      <c r="D5039" s="27" t="s">
        <v>24280</v>
      </c>
      <c r="E5039" s="27" t="s">
        <v>32943</v>
      </c>
    </row>
    <row r="5040" spans="1:5" x14ac:dyDescent="0.2">
      <c r="A5040" s="27" t="s">
        <v>5147</v>
      </c>
      <c r="B5040" s="27" t="s">
        <v>32944</v>
      </c>
      <c r="C5040" s="27" t="s">
        <v>24279</v>
      </c>
      <c r="D5040" s="27" t="s">
        <v>24280</v>
      </c>
      <c r="E5040" s="27" t="s">
        <v>32945</v>
      </c>
    </row>
    <row r="5041" spans="1:5" x14ac:dyDescent="0.2">
      <c r="A5041" s="27" t="s">
        <v>5148</v>
      </c>
      <c r="B5041" s="27" t="s">
        <v>32946</v>
      </c>
      <c r="C5041" s="27" t="s">
        <v>24279</v>
      </c>
      <c r="D5041" s="27" t="s">
        <v>24280</v>
      </c>
      <c r="E5041" s="27" t="s">
        <v>8628</v>
      </c>
    </row>
    <row r="5042" spans="1:5" x14ac:dyDescent="0.2">
      <c r="A5042" s="27" t="s">
        <v>5149</v>
      </c>
      <c r="B5042" s="27" t="s">
        <v>32947</v>
      </c>
      <c r="C5042" s="27" t="s">
        <v>24279</v>
      </c>
      <c r="D5042" s="27" t="s">
        <v>24280</v>
      </c>
      <c r="E5042" s="27" t="s">
        <v>32948</v>
      </c>
    </row>
    <row r="5043" spans="1:5" x14ac:dyDescent="0.2">
      <c r="A5043" s="27" t="s">
        <v>5150</v>
      </c>
      <c r="B5043" s="27" t="s">
        <v>32949</v>
      </c>
      <c r="C5043" s="27" t="s">
        <v>24279</v>
      </c>
      <c r="D5043" s="27" t="s">
        <v>24280</v>
      </c>
      <c r="E5043" s="27" t="s">
        <v>29058</v>
      </c>
    </row>
    <row r="5044" spans="1:5" x14ac:dyDescent="0.2">
      <c r="A5044" s="27" t="s">
        <v>5151</v>
      </c>
      <c r="B5044" s="27" t="s">
        <v>32950</v>
      </c>
      <c r="C5044" s="27" t="s">
        <v>24279</v>
      </c>
      <c r="D5044" s="27" t="s">
        <v>24280</v>
      </c>
      <c r="E5044" s="27" t="s">
        <v>32951</v>
      </c>
    </row>
    <row r="5045" spans="1:5" x14ac:dyDescent="0.2">
      <c r="A5045" s="27" t="s">
        <v>5152</v>
      </c>
      <c r="B5045" s="27" t="s">
        <v>32952</v>
      </c>
      <c r="C5045" s="27" t="s">
        <v>24279</v>
      </c>
      <c r="D5045" s="27" t="s">
        <v>24280</v>
      </c>
      <c r="E5045" s="27" t="s">
        <v>32953</v>
      </c>
    </row>
    <row r="5046" spans="1:5" x14ac:dyDescent="0.2">
      <c r="A5046" s="27" t="s">
        <v>5153</v>
      </c>
      <c r="B5046" s="27" t="s">
        <v>32954</v>
      </c>
      <c r="C5046" s="27" t="s">
        <v>24283</v>
      </c>
      <c r="D5046" s="27" t="s">
        <v>24280</v>
      </c>
      <c r="E5046" s="27" t="s">
        <v>32955</v>
      </c>
    </row>
    <row r="5047" spans="1:5" x14ac:dyDescent="0.2">
      <c r="A5047" s="27" t="s">
        <v>5154</v>
      </c>
      <c r="B5047" s="27" t="s">
        <v>32956</v>
      </c>
      <c r="C5047" s="27" t="s">
        <v>24283</v>
      </c>
      <c r="D5047" s="27" t="s">
        <v>24280</v>
      </c>
      <c r="E5047" s="27" t="s">
        <v>32957</v>
      </c>
    </row>
    <row r="5048" spans="1:5" x14ac:dyDescent="0.2">
      <c r="A5048" s="27" t="s">
        <v>5155</v>
      </c>
      <c r="B5048" s="27" t="s">
        <v>32958</v>
      </c>
      <c r="C5048" s="27" t="s">
        <v>24279</v>
      </c>
      <c r="D5048" s="27" t="s">
        <v>24280</v>
      </c>
      <c r="E5048" s="27" t="s">
        <v>32959</v>
      </c>
    </row>
    <row r="5049" spans="1:5" x14ac:dyDescent="0.2">
      <c r="A5049" s="27" t="s">
        <v>5156</v>
      </c>
      <c r="B5049" s="27" t="s">
        <v>32960</v>
      </c>
      <c r="C5049" s="27" t="s">
        <v>24279</v>
      </c>
      <c r="D5049" s="27" t="s">
        <v>24280</v>
      </c>
      <c r="E5049" s="27" t="s">
        <v>32961</v>
      </c>
    </row>
    <row r="5050" spans="1:5" x14ac:dyDescent="0.2">
      <c r="A5050" s="27" t="s">
        <v>5157</v>
      </c>
      <c r="B5050" s="27" t="s">
        <v>32962</v>
      </c>
      <c r="C5050" s="27" t="s">
        <v>24279</v>
      </c>
      <c r="D5050" s="27" t="s">
        <v>24280</v>
      </c>
      <c r="E5050" s="27" t="s">
        <v>32963</v>
      </c>
    </row>
    <row r="5051" spans="1:5" x14ac:dyDescent="0.2">
      <c r="A5051" s="27" t="s">
        <v>5158</v>
      </c>
      <c r="B5051" s="27" t="s">
        <v>32964</v>
      </c>
      <c r="C5051" s="27" t="s">
        <v>24283</v>
      </c>
      <c r="D5051" s="27" t="s">
        <v>24280</v>
      </c>
      <c r="E5051" s="27" t="s">
        <v>32965</v>
      </c>
    </row>
    <row r="5052" spans="1:5" x14ac:dyDescent="0.2">
      <c r="A5052" s="27" t="s">
        <v>5159</v>
      </c>
      <c r="B5052" s="27" t="s">
        <v>32966</v>
      </c>
      <c r="C5052" s="27" t="s">
        <v>24279</v>
      </c>
      <c r="D5052" s="27" t="s">
        <v>24280</v>
      </c>
      <c r="E5052" s="27" t="s">
        <v>32967</v>
      </c>
    </row>
    <row r="5053" spans="1:5" x14ac:dyDescent="0.2">
      <c r="A5053" s="27" t="s">
        <v>5160</v>
      </c>
      <c r="B5053" s="27" t="s">
        <v>32968</v>
      </c>
      <c r="C5053" s="27" t="s">
        <v>24279</v>
      </c>
      <c r="D5053" s="27" t="s">
        <v>24280</v>
      </c>
      <c r="E5053" s="27" t="s">
        <v>32969</v>
      </c>
    </row>
    <row r="5054" spans="1:5" x14ac:dyDescent="0.2">
      <c r="A5054" s="27" t="s">
        <v>249</v>
      </c>
      <c r="B5054" s="27" t="s">
        <v>32970</v>
      </c>
      <c r="C5054" s="27" t="s">
        <v>24279</v>
      </c>
      <c r="D5054" s="27" t="s">
        <v>24280</v>
      </c>
      <c r="E5054" s="27" t="s">
        <v>32971</v>
      </c>
    </row>
    <row r="5055" spans="1:5" x14ac:dyDescent="0.2">
      <c r="A5055" s="27" t="s">
        <v>5161</v>
      </c>
      <c r="B5055" s="27" t="s">
        <v>32972</v>
      </c>
      <c r="C5055" s="27" t="s">
        <v>24279</v>
      </c>
      <c r="D5055" s="27" t="s">
        <v>24280</v>
      </c>
      <c r="E5055" s="27" t="s">
        <v>32973</v>
      </c>
    </row>
    <row r="5056" spans="1:5" x14ac:dyDescent="0.2">
      <c r="A5056" s="27" t="s">
        <v>5162</v>
      </c>
      <c r="B5056" s="27" t="s">
        <v>32974</v>
      </c>
      <c r="C5056" s="27" t="s">
        <v>24279</v>
      </c>
      <c r="D5056" s="27" t="s">
        <v>24280</v>
      </c>
      <c r="E5056" s="27" t="s">
        <v>8628</v>
      </c>
    </row>
    <row r="5057" spans="1:5" x14ac:dyDescent="0.2">
      <c r="A5057" s="27" t="s">
        <v>5163</v>
      </c>
      <c r="B5057" s="27" t="s">
        <v>32975</v>
      </c>
      <c r="C5057" s="27" t="s">
        <v>24279</v>
      </c>
      <c r="D5057" s="27" t="s">
        <v>24280</v>
      </c>
      <c r="E5057" s="27" t="s">
        <v>32976</v>
      </c>
    </row>
    <row r="5058" spans="1:5" x14ac:dyDescent="0.2">
      <c r="A5058" s="27" t="s">
        <v>5164</v>
      </c>
      <c r="B5058" s="27" t="s">
        <v>32977</v>
      </c>
      <c r="C5058" s="27" t="s">
        <v>24279</v>
      </c>
      <c r="D5058" s="27" t="s">
        <v>24280</v>
      </c>
      <c r="E5058" s="27" t="s">
        <v>32978</v>
      </c>
    </row>
    <row r="5059" spans="1:5" x14ac:dyDescent="0.2">
      <c r="A5059" s="27" t="s">
        <v>5165</v>
      </c>
      <c r="B5059" s="27" t="s">
        <v>32979</v>
      </c>
      <c r="C5059" s="27" t="s">
        <v>24279</v>
      </c>
      <c r="D5059" s="27" t="s">
        <v>24280</v>
      </c>
      <c r="E5059" s="27" t="s">
        <v>30052</v>
      </c>
    </row>
    <row r="5060" spans="1:5" x14ac:dyDescent="0.2">
      <c r="A5060" s="27" t="s">
        <v>5166</v>
      </c>
      <c r="B5060" s="27" t="s">
        <v>32980</v>
      </c>
      <c r="C5060" s="27" t="s">
        <v>24279</v>
      </c>
      <c r="D5060" s="27" t="s">
        <v>24280</v>
      </c>
      <c r="E5060" s="27" t="s">
        <v>32981</v>
      </c>
    </row>
    <row r="5061" spans="1:5" x14ac:dyDescent="0.2">
      <c r="A5061" s="27" t="s">
        <v>5167</v>
      </c>
      <c r="B5061" s="27" t="s">
        <v>32982</v>
      </c>
      <c r="C5061" s="27" t="s">
        <v>24279</v>
      </c>
      <c r="D5061" s="27" t="s">
        <v>24280</v>
      </c>
      <c r="E5061" s="27" t="s">
        <v>32983</v>
      </c>
    </row>
    <row r="5062" spans="1:5" x14ac:dyDescent="0.2">
      <c r="A5062" s="27" t="s">
        <v>5168</v>
      </c>
      <c r="B5062" s="27" t="s">
        <v>32984</v>
      </c>
      <c r="C5062" s="27" t="s">
        <v>24279</v>
      </c>
      <c r="D5062" s="27" t="s">
        <v>24280</v>
      </c>
      <c r="E5062" s="27" t="s">
        <v>32985</v>
      </c>
    </row>
    <row r="5063" spans="1:5" x14ac:dyDescent="0.2">
      <c r="A5063" s="27" t="s">
        <v>203</v>
      </c>
      <c r="B5063" s="27" t="s">
        <v>32986</v>
      </c>
      <c r="C5063" s="27" t="s">
        <v>24279</v>
      </c>
      <c r="D5063" s="27" t="s">
        <v>24280</v>
      </c>
      <c r="E5063" s="27" t="s">
        <v>32987</v>
      </c>
    </row>
    <row r="5064" spans="1:5" x14ac:dyDescent="0.2">
      <c r="A5064" s="27" t="s">
        <v>204</v>
      </c>
      <c r="B5064" s="27" t="s">
        <v>32988</v>
      </c>
      <c r="C5064" s="27" t="s">
        <v>24279</v>
      </c>
      <c r="D5064" s="27" t="s">
        <v>24280</v>
      </c>
      <c r="E5064" s="27" t="s">
        <v>32989</v>
      </c>
    </row>
    <row r="5065" spans="1:5" x14ac:dyDescent="0.2">
      <c r="A5065" s="27" t="s">
        <v>5169</v>
      </c>
      <c r="B5065" s="27" t="s">
        <v>32990</v>
      </c>
      <c r="C5065" s="27" t="s">
        <v>24279</v>
      </c>
      <c r="D5065" s="27" t="s">
        <v>24280</v>
      </c>
      <c r="E5065" s="27" t="s">
        <v>8628</v>
      </c>
    </row>
    <row r="5066" spans="1:5" x14ac:dyDescent="0.2">
      <c r="A5066" s="27" t="s">
        <v>5170</v>
      </c>
      <c r="B5066" s="27" t="s">
        <v>30764</v>
      </c>
      <c r="C5066" s="27" t="s">
        <v>24279</v>
      </c>
      <c r="D5066" s="27" t="s">
        <v>24280</v>
      </c>
      <c r="E5066" s="27" t="s">
        <v>32991</v>
      </c>
    </row>
    <row r="5067" spans="1:5" x14ac:dyDescent="0.2">
      <c r="A5067" s="27" t="s">
        <v>5171</v>
      </c>
      <c r="B5067" s="27" t="s">
        <v>32992</v>
      </c>
      <c r="C5067" s="27" t="s">
        <v>24279</v>
      </c>
      <c r="D5067" s="27" t="s">
        <v>24280</v>
      </c>
      <c r="E5067" s="27" t="s">
        <v>25728</v>
      </c>
    </row>
    <row r="5068" spans="1:5" x14ac:dyDescent="0.2">
      <c r="A5068" s="27" t="s">
        <v>5172</v>
      </c>
      <c r="B5068" s="27" t="s">
        <v>32993</v>
      </c>
      <c r="C5068" s="27" t="s">
        <v>24279</v>
      </c>
      <c r="D5068" s="27" t="s">
        <v>24280</v>
      </c>
      <c r="E5068" s="27" t="s">
        <v>32994</v>
      </c>
    </row>
    <row r="5069" spans="1:5" x14ac:dyDescent="0.2">
      <c r="A5069" s="27" t="s">
        <v>5173</v>
      </c>
      <c r="B5069" s="27" t="s">
        <v>32995</v>
      </c>
      <c r="C5069" s="27" t="s">
        <v>24279</v>
      </c>
      <c r="D5069" s="27" t="s">
        <v>24280</v>
      </c>
      <c r="E5069" s="27" t="s">
        <v>32996</v>
      </c>
    </row>
    <row r="5070" spans="1:5" x14ac:dyDescent="0.2">
      <c r="A5070" s="27" t="s">
        <v>5174</v>
      </c>
      <c r="B5070" s="27" t="s">
        <v>32997</v>
      </c>
      <c r="C5070" s="27" t="s">
        <v>24279</v>
      </c>
      <c r="D5070" s="27" t="s">
        <v>24280</v>
      </c>
      <c r="E5070" s="27" t="s">
        <v>24556</v>
      </c>
    </row>
    <row r="5071" spans="1:5" x14ac:dyDescent="0.2">
      <c r="A5071" s="27" t="s">
        <v>5175</v>
      </c>
      <c r="B5071" s="27" t="s">
        <v>28849</v>
      </c>
      <c r="C5071" s="27" t="s">
        <v>24279</v>
      </c>
      <c r="D5071" s="27" t="s">
        <v>24280</v>
      </c>
      <c r="E5071" s="27" t="s">
        <v>32998</v>
      </c>
    </row>
    <row r="5072" spans="1:5" x14ac:dyDescent="0.2">
      <c r="A5072" s="27" t="s">
        <v>5176</v>
      </c>
      <c r="B5072" s="27" t="s">
        <v>32999</v>
      </c>
      <c r="C5072" s="27" t="s">
        <v>24279</v>
      </c>
      <c r="D5072" s="27" t="s">
        <v>24280</v>
      </c>
      <c r="E5072" s="27" t="s">
        <v>33000</v>
      </c>
    </row>
    <row r="5073" spans="1:5" x14ac:dyDescent="0.2">
      <c r="A5073" s="27" t="s">
        <v>5177</v>
      </c>
      <c r="B5073" s="27" t="s">
        <v>33001</v>
      </c>
      <c r="C5073" s="27" t="s">
        <v>24279</v>
      </c>
      <c r="D5073" s="27" t="s">
        <v>24280</v>
      </c>
      <c r="E5073" s="27" t="s">
        <v>33002</v>
      </c>
    </row>
    <row r="5074" spans="1:5" x14ac:dyDescent="0.2">
      <c r="A5074" s="27" t="s">
        <v>5178</v>
      </c>
      <c r="B5074" s="27" t="s">
        <v>33003</v>
      </c>
      <c r="C5074" s="27" t="s">
        <v>24279</v>
      </c>
      <c r="D5074" s="27" t="s">
        <v>24280</v>
      </c>
      <c r="E5074" s="27" t="s">
        <v>8628</v>
      </c>
    </row>
    <row r="5075" spans="1:5" x14ac:dyDescent="0.2">
      <c r="A5075" s="27" t="s">
        <v>5179</v>
      </c>
      <c r="B5075" s="27" t="s">
        <v>33004</v>
      </c>
      <c r="C5075" s="27" t="s">
        <v>24279</v>
      </c>
      <c r="D5075" s="27" t="s">
        <v>24280</v>
      </c>
      <c r="E5075" s="27" t="s">
        <v>33005</v>
      </c>
    </row>
    <row r="5076" spans="1:5" x14ac:dyDescent="0.2">
      <c r="A5076" s="27" t="s">
        <v>5180</v>
      </c>
      <c r="B5076" s="27" t="s">
        <v>33006</v>
      </c>
      <c r="C5076" s="27" t="s">
        <v>24279</v>
      </c>
      <c r="D5076" s="27" t="s">
        <v>24280</v>
      </c>
      <c r="E5076" s="27" t="s">
        <v>28439</v>
      </c>
    </row>
    <row r="5077" spans="1:5" x14ac:dyDescent="0.2">
      <c r="A5077" s="27" t="s">
        <v>5181</v>
      </c>
      <c r="B5077" s="27" t="s">
        <v>33007</v>
      </c>
      <c r="C5077" s="27" t="s">
        <v>24283</v>
      </c>
      <c r="D5077" s="27" t="s">
        <v>24280</v>
      </c>
      <c r="E5077" s="27" t="s">
        <v>33008</v>
      </c>
    </row>
    <row r="5078" spans="1:5" x14ac:dyDescent="0.2">
      <c r="A5078" s="27" t="s">
        <v>5182</v>
      </c>
      <c r="B5078" s="27" t="s">
        <v>33009</v>
      </c>
      <c r="C5078" s="27" t="s">
        <v>24279</v>
      </c>
      <c r="D5078" s="27" t="s">
        <v>24280</v>
      </c>
      <c r="E5078" s="27" t="s">
        <v>25674</v>
      </c>
    </row>
    <row r="5079" spans="1:5" x14ac:dyDescent="0.2">
      <c r="A5079" s="27" t="s">
        <v>5183</v>
      </c>
      <c r="B5079" s="27" t="s">
        <v>33010</v>
      </c>
      <c r="C5079" s="27" t="s">
        <v>24279</v>
      </c>
      <c r="D5079" s="27" t="s">
        <v>24280</v>
      </c>
      <c r="E5079" s="27" t="s">
        <v>8628</v>
      </c>
    </row>
    <row r="5080" spans="1:5" x14ac:dyDescent="0.2">
      <c r="A5080" s="27" t="s">
        <v>5184</v>
      </c>
      <c r="B5080" s="27" t="s">
        <v>33011</v>
      </c>
      <c r="C5080" s="27" t="s">
        <v>24279</v>
      </c>
      <c r="D5080" s="27" t="s">
        <v>24280</v>
      </c>
      <c r="E5080" s="27" t="s">
        <v>33012</v>
      </c>
    </row>
    <row r="5081" spans="1:5" x14ac:dyDescent="0.2">
      <c r="A5081" s="27" t="s">
        <v>5185</v>
      </c>
      <c r="B5081" s="27" t="s">
        <v>33013</v>
      </c>
      <c r="C5081" s="27" t="s">
        <v>24279</v>
      </c>
      <c r="D5081" s="27" t="s">
        <v>24280</v>
      </c>
      <c r="E5081" s="27" t="s">
        <v>8628</v>
      </c>
    </row>
    <row r="5082" spans="1:5" x14ac:dyDescent="0.2">
      <c r="A5082" s="27" t="s">
        <v>5186</v>
      </c>
      <c r="B5082" s="27" t="s">
        <v>33014</v>
      </c>
      <c r="C5082" s="27" t="s">
        <v>24279</v>
      </c>
      <c r="D5082" s="27" t="s">
        <v>24280</v>
      </c>
      <c r="E5082" s="27" t="s">
        <v>33015</v>
      </c>
    </row>
    <row r="5083" spans="1:5" x14ac:dyDescent="0.2">
      <c r="A5083" s="27" t="s">
        <v>5187</v>
      </c>
      <c r="B5083" s="27" t="s">
        <v>33016</v>
      </c>
      <c r="C5083" s="27" t="s">
        <v>24279</v>
      </c>
      <c r="D5083" s="27" t="s">
        <v>24280</v>
      </c>
      <c r="E5083" s="27" t="s">
        <v>8628</v>
      </c>
    </row>
    <row r="5084" spans="1:5" x14ac:dyDescent="0.2">
      <c r="A5084" s="27" t="s">
        <v>5188</v>
      </c>
      <c r="B5084" s="27" t="s">
        <v>33017</v>
      </c>
      <c r="C5084" s="27" t="s">
        <v>24279</v>
      </c>
      <c r="D5084" s="27" t="s">
        <v>24280</v>
      </c>
      <c r="E5084" s="27" t="s">
        <v>33018</v>
      </c>
    </row>
    <row r="5085" spans="1:5" x14ac:dyDescent="0.2">
      <c r="A5085" s="27" t="s">
        <v>5189</v>
      </c>
      <c r="B5085" s="27" t="s">
        <v>33019</v>
      </c>
      <c r="C5085" s="27" t="s">
        <v>24279</v>
      </c>
      <c r="D5085" s="27" t="s">
        <v>24280</v>
      </c>
      <c r="E5085" s="27" t="s">
        <v>33020</v>
      </c>
    </row>
    <row r="5086" spans="1:5" x14ac:dyDescent="0.2">
      <c r="A5086" s="27" t="s">
        <v>5190</v>
      </c>
      <c r="B5086" s="27" t="s">
        <v>33021</v>
      </c>
      <c r="C5086" s="27" t="s">
        <v>24279</v>
      </c>
      <c r="D5086" s="27" t="s">
        <v>24280</v>
      </c>
      <c r="E5086" s="27" t="s">
        <v>24371</v>
      </c>
    </row>
    <row r="5087" spans="1:5" x14ac:dyDescent="0.2">
      <c r="A5087" s="27" t="s">
        <v>5191</v>
      </c>
      <c r="B5087" s="27" t="s">
        <v>33022</v>
      </c>
      <c r="C5087" s="27" t="s">
        <v>24283</v>
      </c>
      <c r="D5087" s="27" t="s">
        <v>24280</v>
      </c>
      <c r="E5087" s="27" t="s">
        <v>25505</v>
      </c>
    </row>
    <row r="5088" spans="1:5" x14ac:dyDescent="0.2">
      <c r="A5088" s="27" t="s">
        <v>98</v>
      </c>
      <c r="B5088" s="27" t="s">
        <v>8628</v>
      </c>
      <c r="C5088" s="27" t="s">
        <v>8628</v>
      </c>
      <c r="D5088" s="27" t="s">
        <v>8628</v>
      </c>
      <c r="E5088" s="27" t="s">
        <v>8628</v>
      </c>
    </row>
    <row r="5089" spans="1:5" x14ac:dyDescent="0.2">
      <c r="A5089" s="27" t="s">
        <v>5192</v>
      </c>
      <c r="B5089" s="27" t="s">
        <v>33023</v>
      </c>
      <c r="C5089" s="27" t="s">
        <v>24279</v>
      </c>
      <c r="D5089" s="27" t="s">
        <v>24280</v>
      </c>
      <c r="E5089" s="27" t="s">
        <v>25425</v>
      </c>
    </row>
    <row r="5090" spans="1:5" x14ac:dyDescent="0.2">
      <c r="A5090" s="27" t="s">
        <v>5193</v>
      </c>
      <c r="B5090" s="27" t="s">
        <v>33024</v>
      </c>
      <c r="C5090" s="27" t="s">
        <v>24279</v>
      </c>
      <c r="D5090" s="27" t="s">
        <v>24280</v>
      </c>
      <c r="E5090" s="27" t="s">
        <v>33025</v>
      </c>
    </row>
    <row r="5091" spans="1:5" x14ac:dyDescent="0.2">
      <c r="A5091" s="27" t="s">
        <v>5194</v>
      </c>
      <c r="B5091" s="27" t="s">
        <v>33026</v>
      </c>
      <c r="C5091" s="27" t="s">
        <v>24279</v>
      </c>
      <c r="D5091" s="27" t="s">
        <v>24280</v>
      </c>
      <c r="E5091" s="27" t="s">
        <v>32035</v>
      </c>
    </row>
    <row r="5092" spans="1:5" x14ac:dyDescent="0.2">
      <c r="A5092" s="27" t="s">
        <v>5195</v>
      </c>
      <c r="B5092" s="27" t="s">
        <v>33027</v>
      </c>
      <c r="C5092" s="27" t="s">
        <v>24279</v>
      </c>
      <c r="D5092" s="27" t="s">
        <v>24280</v>
      </c>
      <c r="E5092" s="27" t="s">
        <v>33028</v>
      </c>
    </row>
    <row r="5093" spans="1:5" x14ac:dyDescent="0.2">
      <c r="A5093" s="27" t="s">
        <v>5196</v>
      </c>
      <c r="B5093" s="27" t="s">
        <v>8628</v>
      </c>
      <c r="C5093" s="27" t="s">
        <v>8628</v>
      </c>
      <c r="D5093" s="27" t="s">
        <v>8628</v>
      </c>
      <c r="E5093" s="27" t="s">
        <v>8628</v>
      </c>
    </row>
    <row r="5094" spans="1:5" x14ac:dyDescent="0.2">
      <c r="A5094" s="27" t="s">
        <v>5197</v>
      </c>
      <c r="B5094" s="27" t="s">
        <v>33029</v>
      </c>
      <c r="C5094" s="27" t="s">
        <v>24279</v>
      </c>
      <c r="D5094" s="27" t="s">
        <v>24280</v>
      </c>
      <c r="E5094" s="27" t="s">
        <v>33030</v>
      </c>
    </row>
    <row r="5095" spans="1:5" x14ac:dyDescent="0.2">
      <c r="A5095" s="27" t="s">
        <v>5198</v>
      </c>
      <c r="B5095" s="27" t="s">
        <v>33031</v>
      </c>
      <c r="C5095" s="27" t="s">
        <v>24279</v>
      </c>
      <c r="D5095" s="27" t="s">
        <v>24280</v>
      </c>
      <c r="E5095" s="27" t="s">
        <v>33032</v>
      </c>
    </row>
    <row r="5096" spans="1:5" x14ac:dyDescent="0.2">
      <c r="A5096" s="27" t="s">
        <v>5199</v>
      </c>
      <c r="B5096" s="27" t="s">
        <v>33033</v>
      </c>
      <c r="C5096" s="27" t="s">
        <v>24279</v>
      </c>
      <c r="D5096" s="27" t="s">
        <v>24280</v>
      </c>
      <c r="E5096" s="27" t="s">
        <v>31620</v>
      </c>
    </row>
    <row r="5097" spans="1:5" x14ac:dyDescent="0.2">
      <c r="A5097" s="27" t="s">
        <v>5200</v>
      </c>
      <c r="B5097" s="27" t="s">
        <v>33034</v>
      </c>
      <c r="C5097" s="27" t="s">
        <v>24279</v>
      </c>
      <c r="D5097" s="27" t="s">
        <v>24280</v>
      </c>
      <c r="E5097" s="27" t="s">
        <v>33035</v>
      </c>
    </row>
    <row r="5098" spans="1:5" x14ac:dyDescent="0.2">
      <c r="A5098" s="27" t="s">
        <v>5201</v>
      </c>
      <c r="B5098" s="27" t="s">
        <v>33036</v>
      </c>
      <c r="C5098" s="27" t="s">
        <v>24279</v>
      </c>
      <c r="D5098" s="27" t="s">
        <v>24280</v>
      </c>
      <c r="E5098" s="27" t="s">
        <v>33037</v>
      </c>
    </row>
    <row r="5099" spans="1:5" x14ac:dyDescent="0.2">
      <c r="A5099" s="27" t="s">
        <v>205</v>
      </c>
      <c r="B5099" s="27" t="s">
        <v>33038</v>
      </c>
      <c r="C5099" s="27" t="s">
        <v>24283</v>
      </c>
      <c r="D5099" s="27" t="s">
        <v>24280</v>
      </c>
      <c r="E5099" s="27" t="s">
        <v>8628</v>
      </c>
    </row>
    <row r="5100" spans="1:5" x14ac:dyDescent="0.2">
      <c r="A5100" s="27" t="s">
        <v>5202</v>
      </c>
      <c r="B5100" s="27" t="s">
        <v>33039</v>
      </c>
      <c r="C5100" s="27" t="s">
        <v>24283</v>
      </c>
      <c r="D5100" s="27" t="s">
        <v>24280</v>
      </c>
      <c r="E5100" s="27" t="s">
        <v>33040</v>
      </c>
    </row>
    <row r="5101" spans="1:5" x14ac:dyDescent="0.2">
      <c r="A5101" s="27" t="s">
        <v>5203</v>
      </c>
      <c r="B5101" s="27" t="s">
        <v>33041</v>
      </c>
      <c r="C5101" s="27" t="s">
        <v>24279</v>
      </c>
      <c r="D5101" s="27" t="s">
        <v>24280</v>
      </c>
      <c r="E5101" s="27" t="s">
        <v>33042</v>
      </c>
    </row>
    <row r="5102" spans="1:5" x14ac:dyDescent="0.2">
      <c r="A5102" s="27" t="s">
        <v>5204</v>
      </c>
      <c r="B5102" s="27" t="s">
        <v>33043</v>
      </c>
      <c r="C5102" s="27" t="s">
        <v>24283</v>
      </c>
      <c r="D5102" s="27" t="s">
        <v>24280</v>
      </c>
      <c r="E5102" s="27" t="s">
        <v>33044</v>
      </c>
    </row>
    <row r="5103" spans="1:5" x14ac:dyDescent="0.2">
      <c r="A5103" s="27" t="s">
        <v>5205</v>
      </c>
      <c r="B5103" s="27" t="s">
        <v>33045</v>
      </c>
      <c r="C5103" s="27" t="s">
        <v>24279</v>
      </c>
      <c r="D5103" s="27" t="s">
        <v>24280</v>
      </c>
      <c r="E5103" s="27" t="s">
        <v>33046</v>
      </c>
    </row>
    <row r="5104" spans="1:5" x14ac:dyDescent="0.2">
      <c r="A5104" s="27" t="s">
        <v>5206</v>
      </c>
      <c r="B5104" s="27" t="s">
        <v>33047</v>
      </c>
      <c r="C5104" s="27" t="s">
        <v>24279</v>
      </c>
      <c r="D5104" s="27" t="s">
        <v>24280</v>
      </c>
      <c r="E5104" s="27" t="s">
        <v>33048</v>
      </c>
    </row>
    <row r="5105" spans="1:5" x14ac:dyDescent="0.2">
      <c r="A5105" s="27" t="s">
        <v>5207</v>
      </c>
      <c r="B5105" s="27" t="s">
        <v>33049</v>
      </c>
      <c r="C5105" s="27" t="s">
        <v>24279</v>
      </c>
      <c r="D5105" s="27" t="s">
        <v>24280</v>
      </c>
      <c r="E5105" s="27" t="s">
        <v>33050</v>
      </c>
    </row>
    <row r="5106" spans="1:5" x14ac:dyDescent="0.2">
      <c r="A5106" s="27" t="s">
        <v>5208</v>
      </c>
      <c r="B5106" s="27" t="s">
        <v>33051</v>
      </c>
      <c r="C5106" s="27" t="s">
        <v>24279</v>
      </c>
      <c r="D5106" s="27" t="s">
        <v>24280</v>
      </c>
      <c r="E5106" s="27" t="s">
        <v>33052</v>
      </c>
    </row>
    <row r="5107" spans="1:5" x14ac:dyDescent="0.2">
      <c r="A5107" s="27" t="s">
        <v>5209</v>
      </c>
      <c r="B5107" s="27" t="s">
        <v>33053</v>
      </c>
      <c r="C5107" s="27" t="s">
        <v>24279</v>
      </c>
      <c r="D5107" s="27" t="s">
        <v>24280</v>
      </c>
      <c r="E5107" s="27" t="s">
        <v>33054</v>
      </c>
    </row>
    <row r="5108" spans="1:5" x14ac:dyDescent="0.2">
      <c r="A5108" s="27" t="s">
        <v>5210</v>
      </c>
      <c r="B5108" s="27" t="s">
        <v>33055</v>
      </c>
      <c r="C5108" s="27" t="s">
        <v>24279</v>
      </c>
      <c r="D5108" s="27" t="s">
        <v>24280</v>
      </c>
      <c r="E5108" s="27" t="s">
        <v>33056</v>
      </c>
    </row>
    <row r="5109" spans="1:5" x14ac:dyDescent="0.2">
      <c r="A5109" s="27" t="s">
        <v>5211</v>
      </c>
      <c r="B5109" s="27" t="s">
        <v>33057</v>
      </c>
      <c r="C5109" s="27" t="s">
        <v>24279</v>
      </c>
      <c r="D5109" s="27" t="s">
        <v>24280</v>
      </c>
      <c r="E5109" s="27" t="s">
        <v>33058</v>
      </c>
    </row>
    <row r="5110" spans="1:5" x14ac:dyDescent="0.2">
      <c r="A5110" s="27" t="s">
        <v>5212</v>
      </c>
      <c r="B5110" s="27" t="s">
        <v>33059</v>
      </c>
      <c r="C5110" s="27" t="s">
        <v>24279</v>
      </c>
      <c r="D5110" s="27" t="s">
        <v>24280</v>
      </c>
      <c r="E5110" s="27" t="s">
        <v>33060</v>
      </c>
    </row>
    <row r="5111" spans="1:5" x14ac:dyDescent="0.2">
      <c r="A5111" s="27" t="s">
        <v>5213</v>
      </c>
      <c r="B5111" s="27" t="s">
        <v>33061</v>
      </c>
      <c r="C5111" s="27" t="s">
        <v>24279</v>
      </c>
      <c r="D5111" s="27" t="s">
        <v>24280</v>
      </c>
      <c r="E5111" s="27" t="s">
        <v>33062</v>
      </c>
    </row>
    <row r="5112" spans="1:5" x14ac:dyDescent="0.2">
      <c r="A5112" s="27" t="s">
        <v>5214</v>
      </c>
      <c r="B5112" s="27" t="s">
        <v>33063</v>
      </c>
      <c r="C5112" s="27" t="s">
        <v>24283</v>
      </c>
      <c r="D5112" s="27" t="s">
        <v>24280</v>
      </c>
      <c r="E5112" s="27" t="s">
        <v>33064</v>
      </c>
    </row>
    <row r="5113" spans="1:5" x14ac:dyDescent="0.2">
      <c r="A5113" s="27" t="s">
        <v>5215</v>
      </c>
      <c r="B5113" s="27" t="s">
        <v>33065</v>
      </c>
      <c r="C5113" s="27" t="s">
        <v>24279</v>
      </c>
      <c r="D5113" s="27" t="s">
        <v>24280</v>
      </c>
      <c r="E5113" s="27" t="s">
        <v>26618</v>
      </c>
    </row>
    <row r="5114" spans="1:5" x14ac:dyDescent="0.2">
      <c r="A5114" s="27" t="s">
        <v>5216</v>
      </c>
      <c r="B5114" s="27" t="s">
        <v>33066</v>
      </c>
      <c r="C5114" s="27" t="s">
        <v>24279</v>
      </c>
      <c r="D5114" s="27" t="s">
        <v>24280</v>
      </c>
      <c r="E5114" s="27" t="s">
        <v>33067</v>
      </c>
    </row>
    <row r="5115" spans="1:5" x14ac:dyDescent="0.2">
      <c r="A5115" s="27" t="s">
        <v>5217</v>
      </c>
      <c r="B5115" s="27" t="s">
        <v>33068</v>
      </c>
      <c r="C5115" s="27" t="s">
        <v>24279</v>
      </c>
      <c r="D5115" s="27" t="s">
        <v>24280</v>
      </c>
      <c r="E5115" s="27" t="s">
        <v>33069</v>
      </c>
    </row>
    <row r="5116" spans="1:5" x14ac:dyDescent="0.2">
      <c r="A5116" s="27" t="s">
        <v>5218</v>
      </c>
      <c r="B5116" s="27" t="s">
        <v>33070</v>
      </c>
      <c r="C5116" s="27" t="s">
        <v>24283</v>
      </c>
      <c r="D5116" s="27" t="s">
        <v>24280</v>
      </c>
      <c r="E5116" s="27" t="s">
        <v>33071</v>
      </c>
    </row>
    <row r="5117" spans="1:5" x14ac:dyDescent="0.2">
      <c r="A5117" s="27" t="s">
        <v>5219</v>
      </c>
      <c r="B5117" s="27" t="s">
        <v>33072</v>
      </c>
      <c r="C5117" s="27" t="s">
        <v>24283</v>
      </c>
      <c r="D5117" s="27" t="s">
        <v>24280</v>
      </c>
      <c r="E5117" s="27" t="s">
        <v>33073</v>
      </c>
    </row>
    <row r="5118" spans="1:5" x14ac:dyDescent="0.2">
      <c r="A5118" s="27" t="s">
        <v>5220</v>
      </c>
      <c r="B5118" s="27" t="s">
        <v>33074</v>
      </c>
      <c r="C5118" s="27" t="s">
        <v>24279</v>
      </c>
      <c r="D5118" s="27" t="s">
        <v>24280</v>
      </c>
      <c r="E5118" s="27" t="s">
        <v>33075</v>
      </c>
    </row>
    <row r="5119" spans="1:5" x14ac:dyDescent="0.2">
      <c r="A5119" s="27" t="s">
        <v>5221</v>
      </c>
      <c r="B5119" s="27" t="s">
        <v>33076</v>
      </c>
      <c r="C5119" s="27" t="s">
        <v>24279</v>
      </c>
      <c r="D5119" s="27" t="s">
        <v>24280</v>
      </c>
      <c r="E5119" s="27" t="s">
        <v>33077</v>
      </c>
    </row>
    <row r="5120" spans="1:5" x14ac:dyDescent="0.2">
      <c r="A5120" s="27" t="s">
        <v>5222</v>
      </c>
      <c r="B5120" s="27" t="s">
        <v>33078</v>
      </c>
      <c r="C5120" s="27" t="s">
        <v>24279</v>
      </c>
      <c r="D5120" s="27" t="s">
        <v>24280</v>
      </c>
      <c r="E5120" s="27" t="s">
        <v>8628</v>
      </c>
    </row>
    <row r="5121" spans="1:5" x14ac:dyDescent="0.2">
      <c r="A5121" s="27" t="s">
        <v>5223</v>
      </c>
      <c r="B5121" s="27" t="s">
        <v>33079</v>
      </c>
      <c r="C5121" s="27" t="s">
        <v>24279</v>
      </c>
      <c r="D5121" s="27" t="s">
        <v>24280</v>
      </c>
      <c r="E5121" s="27" t="s">
        <v>33080</v>
      </c>
    </row>
    <row r="5122" spans="1:5" x14ac:dyDescent="0.2">
      <c r="A5122" s="27" t="s">
        <v>5224</v>
      </c>
      <c r="B5122" s="27" t="s">
        <v>33081</v>
      </c>
      <c r="C5122" s="27" t="s">
        <v>24279</v>
      </c>
      <c r="D5122" s="27" t="s">
        <v>24280</v>
      </c>
      <c r="E5122" s="27" t="s">
        <v>33082</v>
      </c>
    </row>
    <row r="5123" spans="1:5" x14ac:dyDescent="0.2">
      <c r="A5123" s="27" t="s">
        <v>5225</v>
      </c>
      <c r="B5123" s="27" t="s">
        <v>33083</v>
      </c>
      <c r="C5123" s="27" t="s">
        <v>24279</v>
      </c>
      <c r="D5123" s="27" t="s">
        <v>24280</v>
      </c>
      <c r="E5123" s="27" t="s">
        <v>33084</v>
      </c>
    </row>
    <row r="5124" spans="1:5" x14ac:dyDescent="0.2">
      <c r="A5124" s="27" t="s">
        <v>5226</v>
      </c>
      <c r="B5124" s="27" t="s">
        <v>33085</v>
      </c>
      <c r="C5124" s="27" t="s">
        <v>24279</v>
      </c>
      <c r="D5124" s="27" t="s">
        <v>24280</v>
      </c>
      <c r="E5124" s="27" t="s">
        <v>33086</v>
      </c>
    </row>
    <row r="5125" spans="1:5" x14ac:dyDescent="0.2">
      <c r="A5125" s="27" t="s">
        <v>5227</v>
      </c>
      <c r="B5125" s="27" t="s">
        <v>33087</v>
      </c>
      <c r="C5125" s="27" t="s">
        <v>24279</v>
      </c>
      <c r="D5125" s="27" t="s">
        <v>24280</v>
      </c>
      <c r="E5125" s="27" t="s">
        <v>33088</v>
      </c>
    </row>
    <row r="5126" spans="1:5" x14ac:dyDescent="0.2">
      <c r="A5126" s="27" t="s">
        <v>5228</v>
      </c>
      <c r="B5126" s="27" t="s">
        <v>33089</v>
      </c>
      <c r="C5126" s="27" t="s">
        <v>24279</v>
      </c>
      <c r="D5126" s="27" t="s">
        <v>24280</v>
      </c>
      <c r="E5126" s="27" t="s">
        <v>33090</v>
      </c>
    </row>
    <row r="5127" spans="1:5" x14ac:dyDescent="0.2">
      <c r="A5127" s="27" t="s">
        <v>5229</v>
      </c>
      <c r="B5127" s="27" t="s">
        <v>33091</v>
      </c>
      <c r="C5127" s="27" t="s">
        <v>24279</v>
      </c>
      <c r="D5127" s="27" t="s">
        <v>24280</v>
      </c>
      <c r="E5127" s="27" t="s">
        <v>33092</v>
      </c>
    </row>
    <row r="5128" spans="1:5" x14ac:dyDescent="0.2">
      <c r="A5128" s="27" t="s">
        <v>5230</v>
      </c>
      <c r="B5128" s="27" t="s">
        <v>33093</v>
      </c>
      <c r="C5128" s="27" t="s">
        <v>24279</v>
      </c>
      <c r="D5128" s="27" t="s">
        <v>24280</v>
      </c>
      <c r="E5128" s="27" t="s">
        <v>33094</v>
      </c>
    </row>
    <row r="5129" spans="1:5" x14ac:dyDescent="0.2">
      <c r="A5129" s="27" t="s">
        <v>5231</v>
      </c>
      <c r="B5129" s="27" t="s">
        <v>33095</v>
      </c>
      <c r="C5129" s="27" t="s">
        <v>24279</v>
      </c>
      <c r="D5129" s="27" t="s">
        <v>24280</v>
      </c>
      <c r="E5129" s="27" t="s">
        <v>24324</v>
      </c>
    </row>
    <row r="5130" spans="1:5" x14ac:dyDescent="0.2">
      <c r="A5130" s="27" t="s">
        <v>5232</v>
      </c>
      <c r="B5130" s="27" t="s">
        <v>33096</v>
      </c>
      <c r="C5130" s="27" t="s">
        <v>24279</v>
      </c>
      <c r="D5130" s="27" t="s">
        <v>24280</v>
      </c>
      <c r="E5130" s="27" t="s">
        <v>33097</v>
      </c>
    </row>
    <row r="5131" spans="1:5" x14ac:dyDescent="0.2">
      <c r="A5131" s="27" t="s">
        <v>5233</v>
      </c>
      <c r="B5131" s="27" t="s">
        <v>33098</v>
      </c>
      <c r="C5131" s="27" t="s">
        <v>24279</v>
      </c>
      <c r="D5131" s="27" t="s">
        <v>24280</v>
      </c>
      <c r="E5131" s="27" t="s">
        <v>8628</v>
      </c>
    </row>
    <row r="5132" spans="1:5" x14ac:dyDescent="0.2">
      <c r="A5132" s="27" t="s">
        <v>5234</v>
      </c>
      <c r="B5132" s="27" t="s">
        <v>33099</v>
      </c>
      <c r="C5132" s="27" t="s">
        <v>24279</v>
      </c>
      <c r="D5132" s="27" t="s">
        <v>24280</v>
      </c>
      <c r="E5132" s="27" t="s">
        <v>33100</v>
      </c>
    </row>
    <row r="5133" spans="1:5" x14ac:dyDescent="0.2">
      <c r="A5133" s="27" t="s">
        <v>5235</v>
      </c>
      <c r="B5133" s="27" t="s">
        <v>33101</v>
      </c>
      <c r="C5133" s="27" t="s">
        <v>24279</v>
      </c>
      <c r="D5133" s="27" t="s">
        <v>24280</v>
      </c>
      <c r="E5133" s="27" t="s">
        <v>33102</v>
      </c>
    </row>
    <row r="5134" spans="1:5" x14ac:dyDescent="0.2">
      <c r="A5134" s="27" t="s">
        <v>5236</v>
      </c>
      <c r="B5134" s="27" t="s">
        <v>33103</v>
      </c>
      <c r="C5134" s="27" t="s">
        <v>24279</v>
      </c>
      <c r="D5134" s="27" t="s">
        <v>24280</v>
      </c>
      <c r="E5134" s="27" t="s">
        <v>33104</v>
      </c>
    </row>
    <row r="5135" spans="1:5" x14ac:dyDescent="0.2">
      <c r="A5135" s="27" t="s">
        <v>5237</v>
      </c>
      <c r="B5135" s="27" t="s">
        <v>33105</v>
      </c>
      <c r="C5135" s="27" t="s">
        <v>24279</v>
      </c>
      <c r="D5135" s="27" t="s">
        <v>24280</v>
      </c>
      <c r="E5135" s="27" t="s">
        <v>33106</v>
      </c>
    </row>
    <row r="5136" spans="1:5" x14ac:dyDescent="0.2">
      <c r="A5136" s="27" t="s">
        <v>99</v>
      </c>
      <c r="B5136" s="27" t="s">
        <v>33107</v>
      </c>
      <c r="C5136" s="27" t="s">
        <v>24279</v>
      </c>
      <c r="D5136" s="27" t="s">
        <v>24280</v>
      </c>
      <c r="E5136" s="27" t="s">
        <v>33108</v>
      </c>
    </row>
    <row r="5137" spans="1:5" x14ac:dyDescent="0.2">
      <c r="A5137" s="27" t="s">
        <v>5238</v>
      </c>
      <c r="B5137" s="27" t="s">
        <v>33109</v>
      </c>
      <c r="C5137" s="27" t="s">
        <v>24279</v>
      </c>
      <c r="D5137" s="27" t="s">
        <v>24280</v>
      </c>
      <c r="E5137" s="27" t="s">
        <v>33110</v>
      </c>
    </row>
    <row r="5138" spans="1:5" x14ac:dyDescent="0.2">
      <c r="A5138" s="27" t="s">
        <v>5239</v>
      </c>
      <c r="B5138" s="27" t="s">
        <v>33111</v>
      </c>
      <c r="C5138" s="27" t="s">
        <v>24279</v>
      </c>
      <c r="D5138" s="27" t="s">
        <v>24280</v>
      </c>
      <c r="E5138" s="27" t="s">
        <v>33112</v>
      </c>
    </row>
    <row r="5139" spans="1:5" x14ac:dyDescent="0.2">
      <c r="A5139" s="27" t="s">
        <v>5240</v>
      </c>
      <c r="B5139" s="27" t="s">
        <v>33113</v>
      </c>
      <c r="C5139" s="27" t="s">
        <v>24279</v>
      </c>
      <c r="D5139" s="27" t="s">
        <v>24280</v>
      </c>
      <c r="E5139" s="27" t="s">
        <v>33114</v>
      </c>
    </row>
    <row r="5140" spans="1:5" x14ac:dyDescent="0.2">
      <c r="A5140" s="27" t="s">
        <v>5241</v>
      </c>
      <c r="B5140" s="27" t="s">
        <v>33115</v>
      </c>
      <c r="C5140" s="27" t="s">
        <v>24279</v>
      </c>
      <c r="D5140" s="27" t="s">
        <v>24280</v>
      </c>
      <c r="E5140" s="27" t="s">
        <v>33116</v>
      </c>
    </row>
    <row r="5141" spans="1:5" x14ac:dyDescent="0.2">
      <c r="A5141" s="27" t="s">
        <v>5242</v>
      </c>
      <c r="B5141" s="27" t="s">
        <v>33117</v>
      </c>
      <c r="C5141" s="27" t="s">
        <v>24279</v>
      </c>
      <c r="D5141" s="27" t="s">
        <v>24280</v>
      </c>
      <c r="E5141" s="27" t="s">
        <v>33118</v>
      </c>
    </row>
    <row r="5142" spans="1:5" x14ac:dyDescent="0.2">
      <c r="A5142" s="27" t="s">
        <v>100</v>
      </c>
      <c r="B5142" s="27" t="s">
        <v>33119</v>
      </c>
      <c r="C5142" s="27" t="s">
        <v>24283</v>
      </c>
      <c r="D5142" s="27" t="s">
        <v>24280</v>
      </c>
      <c r="E5142" s="27" t="s">
        <v>8628</v>
      </c>
    </row>
    <row r="5143" spans="1:5" x14ac:dyDescent="0.2">
      <c r="A5143" s="27" t="s">
        <v>5243</v>
      </c>
      <c r="B5143" s="27" t="s">
        <v>33120</v>
      </c>
      <c r="C5143" s="27" t="s">
        <v>24283</v>
      </c>
      <c r="D5143" s="27" t="s">
        <v>24280</v>
      </c>
      <c r="E5143" s="27" t="s">
        <v>33121</v>
      </c>
    </row>
    <row r="5144" spans="1:5" x14ac:dyDescent="0.2">
      <c r="A5144" s="27" t="s">
        <v>5244</v>
      </c>
      <c r="B5144" s="27" t="s">
        <v>33122</v>
      </c>
      <c r="C5144" s="27" t="s">
        <v>24279</v>
      </c>
      <c r="D5144" s="27" t="s">
        <v>24280</v>
      </c>
      <c r="E5144" s="27" t="s">
        <v>8628</v>
      </c>
    </row>
    <row r="5145" spans="1:5" x14ac:dyDescent="0.2">
      <c r="A5145" s="27" t="s">
        <v>5245</v>
      </c>
      <c r="B5145" s="27" t="s">
        <v>33123</v>
      </c>
      <c r="C5145" s="27" t="s">
        <v>24283</v>
      </c>
      <c r="D5145" s="27" t="s">
        <v>24280</v>
      </c>
      <c r="E5145" s="27" t="s">
        <v>8628</v>
      </c>
    </row>
    <row r="5146" spans="1:5" x14ac:dyDescent="0.2">
      <c r="A5146" s="27" t="s">
        <v>5246</v>
      </c>
      <c r="B5146" s="27" t="s">
        <v>33124</v>
      </c>
      <c r="C5146" s="27" t="s">
        <v>24279</v>
      </c>
      <c r="D5146" s="27" t="s">
        <v>24280</v>
      </c>
      <c r="E5146" s="27" t="s">
        <v>33125</v>
      </c>
    </row>
    <row r="5147" spans="1:5" x14ac:dyDescent="0.2">
      <c r="A5147" s="27" t="s">
        <v>5247</v>
      </c>
      <c r="B5147" s="27" t="s">
        <v>33126</v>
      </c>
      <c r="C5147" s="27" t="s">
        <v>24283</v>
      </c>
      <c r="D5147" s="27" t="s">
        <v>24280</v>
      </c>
      <c r="E5147" s="27" t="s">
        <v>24324</v>
      </c>
    </row>
    <row r="5148" spans="1:5" x14ac:dyDescent="0.2">
      <c r="A5148" s="27" t="s">
        <v>5248</v>
      </c>
      <c r="B5148" s="27" t="s">
        <v>33127</v>
      </c>
      <c r="C5148" s="27" t="s">
        <v>24279</v>
      </c>
      <c r="D5148" s="27" t="s">
        <v>24280</v>
      </c>
      <c r="E5148" s="27" t="s">
        <v>33128</v>
      </c>
    </row>
    <row r="5149" spans="1:5" x14ac:dyDescent="0.2">
      <c r="A5149" s="27" t="s">
        <v>5249</v>
      </c>
      <c r="B5149" s="27" t="s">
        <v>33129</v>
      </c>
      <c r="C5149" s="27" t="s">
        <v>24279</v>
      </c>
      <c r="D5149" s="27" t="s">
        <v>24280</v>
      </c>
      <c r="E5149" s="27" t="s">
        <v>33130</v>
      </c>
    </row>
    <row r="5150" spans="1:5" x14ac:dyDescent="0.2">
      <c r="A5150" s="27" t="s">
        <v>5250</v>
      </c>
      <c r="B5150" s="27" t="s">
        <v>33131</v>
      </c>
      <c r="C5150" s="27" t="s">
        <v>24283</v>
      </c>
      <c r="D5150" s="27" t="s">
        <v>24280</v>
      </c>
      <c r="E5150" s="27" t="s">
        <v>30369</v>
      </c>
    </row>
    <row r="5151" spans="1:5" x14ac:dyDescent="0.2">
      <c r="A5151" s="27" t="s">
        <v>5251</v>
      </c>
      <c r="B5151" s="27" t="s">
        <v>33132</v>
      </c>
      <c r="C5151" s="27" t="s">
        <v>24279</v>
      </c>
      <c r="D5151" s="27" t="s">
        <v>24280</v>
      </c>
      <c r="E5151" s="27" t="s">
        <v>33133</v>
      </c>
    </row>
    <row r="5152" spans="1:5" x14ac:dyDescent="0.2">
      <c r="A5152" s="27" t="s">
        <v>5252</v>
      </c>
      <c r="B5152" s="27" t="s">
        <v>33134</v>
      </c>
      <c r="C5152" s="27" t="s">
        <v>24283</v>
      </c>
      <c r="D5152" s="27" t="s">
        <v>24280</v>
      </c>
      <c r="E5152" s="27" t="s">
        <v>33135</v>
      </c>
    </row>
    <row r="5153" spans="1:5" x14ac:dyDescent="0.2">
      <c r="A5153" s="27" t="s">
        <v>5253</v>
      </c>
      <c r="B5153" s="27" t="s">
        <v>33136</v>
      </c>
      <c r="C5153" s="27" t="s">
        <v>24279</v>
      </c>
      <c r="D5153" s="27" t="s">
        <v>24280</v>
      </c>
      <c r="E5153" s="27" t="s">
        <v>8628</v>
      </c>
    </row>
    <row r="5154" spans="1:5" x14ac:dyDescent="0.2">
      <c r="A5154" s="27" t="s">
        <v>5255</v>
      </c>
      <c r="B5154" s="27" t="s">
        <v>33137</v>
      </c>
      <c r="C5154" s="27" t="s">
        <v>24279</v>
      </c>
      <c r="D5154" s="27" t="s">
        <v>24280</v>
      </c>
      <c r="E5154" s="27" t="s">
        <v>33138</v>
      </c>
    </row>
    <row r="5155" spans="1:5" x14ac:dyDescent="0.2">
      <c r="A5155" s="27" t="s">
        <v>5256</v>
      </c>
      <c r="B5155" s="27" t="s">
        <v>33139</v>
      </c>
      <c r="C5155" s="27" t="s">
        <v>24283</v>
      </c>
      <c r="D5155" s="27" t="s">
        <v>24280</v>
      </c>
      <c r="E5155" s="27" t="s">
        <v>33140</v>
      </c>
    </row>
    <row r="5156" spans="1:5" x14ac:dyDescent="0.2">
      <c r="A5156" s="27" t="s">
        <v>5257</v>
      </c>
      <c r="B5156" s="27" t="s">
        <v>33141</v>
      </c>
      <c r="C5156" s="27" t="s">
        <v>24279</v>
      </c>
      <c r="D5156" s="27" t="s">
        <v>24280</v>
      </c>
      <c r="E5156" s="27" t="s">
        <v>8628</v>
      </c>
    </row>
    <row r="5157" spans="1:5" x14ac:dyDescent="0.2">
      <c r="A5157" s="27" t="s">
        <v>5258</v>
      </c>
      <c r="B5157" s="27" t="s">
        <v>33142</v>
      </c>
      <c r="C5157" s="27" t="s">
        <v>24279</v>
      </c>
      <c r="D5157" s="27" t="s">
        <v>24280</v>
      </c>
      <c r="E5157" s="27" t="s">
        <v>33143</v>
      </c>
    </row>
    <row r="5158" spans="1:5" x14ac:dyDescent="0.2">
      <c r="A5158" s="27" t="s">
        <v>5259</v>
      </c>
      <c r="B5158" s="27" t="s">
        <v>33144</v>
      </c>
      <c r="C5158" s="27" t="s">
        <v>24279</v>
      </c>
      <c r="D5158" s="27" t="s">
        <v>24280</v>
      </c>
      <c r="E5158" s="27" t="s">
        <v>33145</v>
      </c>
    </row>
    <row r="5159" spans="1:5" x14ac:dyDescent="0.2">
      <c r="A5159" s="27" t="s">
        <v>5260</v>
      </c>
      <c r="B5159" s="27" t="s">
        <v>33146</v>
      </c>
      <c r="C5159" s="27" t="s">
        <v>24279</v>
      </c>
      <c r="D5159" s="27" t="s">
        <v>24280</v>
      </c>
      <c r="E5159" s="27" t="s">
        <v>33147</v>
      </c>
    </row>
    <row r="5160" spans="1:5" x14ac:dyDescent="0.2">
      <c r="A5160" s="27" t="s">
        <v>5261</v>
      </c>
      <c r="B5160" s="27" t="s">
        <v>33148</v>
      </c>
      <c r="C5160" s="27" t="s">
        <v>24279</v>
      </c>
      <c r="D5160" s="27" t="s">
        <v>24280</v>
      </c>
      <c r="E5160" s="27" t="s">
        <v>25296</v>
      </c>
    </row>
    <row r="5161" spans="1:5" x14ac:dyDescent="0.2">
      <c r="A5161" s="27" t="s">
        <v>5254</v>
      </c>
      <c r="B5161" s="27" t="s">
        <v>33149</v>
      </c>
      <c r="C5161" s="27" t="s">
        <v>24279</v>
      </c>
      <c r="D5161" s="27" t="s">
        <v>24280</v>
      </c>
      <c r="E5161" s="27" t="s">
        <v>33150</v>
      </c>
    </row>
    <row r="5162" spans="1:5" x14ac:dyDescent="0.2">
      <c r="A5162" s="27" t="s">
        <v>5262</v>
      </c>
      <c r="B5162" s="27" t="s">
        <v>33151</v>
      </c>
      <c r="C5162" s="27" t="s">
        <v>24279</v>
      </c>
      <c r="D5162" s="27" t="s">
        <v>24280</v>
      </c>
      <c r="E5162" s="27" t="s">
        <v>33152</v>
      </c>
    </row>
    <row r="5163" spans="1:5" x14ac:dyDescent="0.2">
      <c r="A5163" s="27" t="s">
        <v>5263</v>
      </c>
      <c r="B5163" s="27" t="s">
        <v>33153</v>
      </c>
      <c r="C5163" s="27" t="s">
        <v>24279</v>
      </c>
      <c r="D5163" s="27" t="s">
        <v>24280</v>
      </c>
      <c r="E5163" s="27" t="s">
        <v>33154</v>
      </c>
    </row>
    <row r="5164" spans="1:5" x14ac:dyDescent="0.2">
      <c r="A5164" s="27" t="s">
        <v>5264</v>
      </c>
      <c r="B5164" s="27" t="s">
        <v>33155</v>
      </c>
      <c r="C5164" s="27" t="s">
        <v>24279</v>
      </c>
      <c r="D5164" s="27" t="s">
        <v>24280</v>
      </c>
      <c r="E5164" s="27" t="s">
        <v>28326</v>
      </c>
    </row>
    <row r="5165" spans="1:5" x14ac:dyDescent="0.2">
      <c r="A5165" s="27" t="s">
        <v>5265</v>
      </c>
      <c r="B5165" s="27" t="s">
        <v>33156</v>
      </c>
      <c r="C5165" s="27" t="s">
        <v>24283</v>
      </c>
      <c r="D5165" s="27" t="s">
        <v>24280</v>
      </c>
      <c r="E5165" s="27" t="s">
        <v>33157</v>
      </c>
    </row>
    <row r="5166" spans="1:5" x14ac:dyDescent="0.2">
      <c r="A5166" s="27" t="s">
        <v>5266</v>
      </c>
      <c r="B5166" s="27" t="s">
        <v>33158</v>
      </c>
      <c r="C5166" s="27" t="s">
        <v>24279</v>
      </c>
      <c r="D5166" s="27" t="s">
        <v>24280</v>
      </c>
      <c r="E5166" s="27" t="s">
        <v>33159</v>
      </c>
    </row>
    <row r="5167" spans="1:5" x14ac:dyDescent="0.2">
      <c r="A5167" s="27" t="s">
        <v>5267</v>
      </c>
      <c r="B5167" s="27" t="s">
        <v>33160</v>
      </c>
      <c r="C5167" s="27" t="s">
        <v>24279</v>
      </c>
      <c r="D5167" s="27" t="s">
        <v>24280</v>
      </c>
      <c r="E5167" s="27" t="s">
        <v>33161</v>
      </c>
    </row>
    <row r="5168" spans="1:5" x14ac:dyDescent="0.2">
      <c r="A5168" s="27" t="s">
        <v>5268</v>
      </c>
      <c r="B5168" s="27" t="s">
        <v>33162</v>
      </c>
      <c r="C5168" s="27" t="s">
        <v>24279</v>
      </c>
      <c r="D5168" s="27" t="s">
        <v>24280</v>
      </c>
      <c r="E5168" s="27" t="s">
        <v>33163</v>
      </c>
    </row>
    <row r="5169" spans="1:5" x14ac:dyDescent="0.2">
      <c r="A5169" s="27" t="s">
        <v>5269</v>
      </c>
      <c r="B5169" s="27" t="s">
        <v>33164</v>
      </c>
      <c r="C5169" s="27" t="s">
        <v>24279</v>
      </c>
      <c r="D5169" s="27" t="s">
        <v>24280</v>
      </c>
      <c r="E5169" s="27" t="s">
        <v>8628</v>
      </c>
    </row>
    <row r="5170" spans="1:5" x14ac:dyDescent="0.2">
      <c r="A5170" s="27" t="s">
        <v>5270</v>
      </c>
      <c r="B5170" s="27" t="s">
        <v>33165</v>
      </c>
      <c r="C5170" s="27" t="s">
        <v>24279</v>
      </c>
      <c r="D5170" s="27" t="s">
        <v>24280</v>
      </c>
      <c r="E5170" s="27" t="s">
        <v>33166</v>
      </c>
    </row>
    <row r="5171" spans="1:5" x14ac:dyDescent="0.2">
      <c r="A5171" s="27" t="s">
        <v>5271</v>
      </c>
      <c r="B5171" s="27" t="s">
        <v>33167</v>
      </c>
      <c r="C5171" s="27" t="s">
        <v>24283</v>
      </c>
      <c r="D5171" s="27" t="s">
        <v>24280</v>
      </c>
      <c r="E5171" s="27" t="s">
        <v>33168</v>
      </c>
    </row>
    <row r="5172" spans="1:5" x14ac:dyDescent="0.2">
      <c r="A5172" s="27" t="s">
        <v>5272</v>
      </c>
      <c r="B5172" s="27" t="s">
        <v>33169</v>
      </c>
      <c r="C5172" s="27" t="s">
        <v>24279</v>
      </c>
      <c r="D5172" s="27" t="s">
        <v>24280</v>
      </c>
      <c r="E5172" s="27" t="s">
        <v>25374</v>
      </c>
    </row>
    <row r="5173" spans="1:5" x14ac:dyDescent="0.2">
      <c r="A5173" s="27" t="s">
        <v>5273</v>
      </c>
      <c r="B5173" s="27" t="s">
        <v>33170</v>
      </c>
      <c r="C5173" s="27" t="s">
        <v>24279</v>
      </c>
      <c r="D5173" s="27" t="s">
        <v>24280</v>
      </c>
      <c r="E5173" s="27" t="s">
        <v>33171</v>
      </c>
    </row>
    <row r="5174" spans="1:5" x14ac:dyDescent="0.2">
      <c r="A5174" s="27" t="s">
        <v>5274</v>
      </c>
      <c r="B5174" s="27" t="s">
        <v>33172</v>
      </c>
      <c r="C5174" s="27" t="s">
        <v>24279</v>
      </c>
      <c r="D5174" s="27" t="s">
        <v>24280</v>
      </c>
      <c r="E5174" s="27" t="s">
        <v>8628</v>
      </c>
    </row>
    <row r="5175" spans="1:5" x14ac:dyDescent="0.2">
      <c r="A5175" s="27" t="s">
        <v>5275</v>
      </c>
      <c r="B5175" s="27" t="s">
        <v>33173</v>
      </c>
      <c r="C5175" s="27" t="s">
        <v>24279</v>
      </c>
      <c r="D5175" s="27" t="s">
        <v>24280</v>
      </c>
      <c r="E5175" s="27" t="s">
        <v>33174</v>
      </c>
    </row>
    <row r="5176" spans="1:5" x14ac:dyDescent="0.2">
      <c r="A5176" s="27" t="s">
        <v>5276</v>
      </c>
      <c r="B5176" s="27" t="s">
        <v>33175</v>
      </c>
      <c r="C5176" s="27" t="s">
        <v>24279</v>
      </c>
      <c r="D5176" s="27" t="s">
        <v>24280</v>
      </c>
      <c r="E5176" s="27" t="s">
        <v>33176</v>
      </c>
    </row>
    <row r="5177" spans="1:5" x14ac:dyDescent="0.2">
      <c r="A5177" s="27" t="s">
        <v>5277</v>
      </c>
      <c r="B5177" s="27" t="s">
        <v>33177</v>
      </c>
      <c r="C5177" s="27" t="s">
        <v>24279</v>
      </c>
      <c r="D5177" s="27" t="s">
        <v>24280</v>
      </c>
      <c r="E5177" s="27" t="s">
        <v>33178</v>
      </c>
    </row>
    <row r="5178" spans="1:5" x14ac:dyDescent="0.2">
      <c r="A5178" s="27" t="s">
        <v>5278</v>
      </c>
      <c r="B5178" s="27" t="s">
        <v>33179</v>
      </c>
      <c r="C5178" s="27" t="s">
        <v>24279</v>
      </c>
      <c r="D5178" s="27" t="s">
        <v>24280</v>
      </c>
      <c r="E5178" s="27" t="s">
        <v>8628</v>
      </c>
    </row>
    <row r="5179" spans="1:5" x14ac:dyDescent="0.2">
      <c r="A5179" s="27" t="s">
        <v>5279</v>
      </c>
      <c r="B5179" s="27" t="s">
        <v>33180</v>
      </c>
      <c r="C5179" s="27" t="s">
        <v>24279</v>
      </c>
      <c r="D5179" s="27" t="s">
        <v>24280</v>
      </c>
      <c r="E5179" s="27" t="s">
        <v>33181</v>
      </c>
    </row>
    <row r="5180" spans="1:5" x14ac:dyDescent="0.2">
      <c r="A5180" s="27" t="s">
        <v>5280</v>
      </c>
      <c r="B5180" s="27" t="s">
        <v>33182</v>
      </c>
      <c r="C5180" s="27" t="s">
        <v>24279</v>
      </c>
      <c r="D5180" s="27" t="s">
        <v>24280</v>
      </c>
      <c r="E5180" s="27" t="s">
        <v>33183</v>
      </c>
    </row>
    <row r="5181" spans="1:5" x14ac:dyDescent="0.2">
      <c r="A5181" s="27" t="s">
        <v>5281</v>
      </c>
      <c r="B5181" s="27" t="s">
        <v>33184</v>
      </c>
      <c r="C5181" s="27" t="s">
        <v>24279</v>
      </c>
      <c r="D5181" s="27" t="s">
        <v>24280</v>
      </c>
      <c r="E5181" s="27" t="s">
        <v>8628</v>
      </c>
    </row>
    <row r="5182" spans="1:5" x14ac:dyDescent="0.2">
      <c r="A5182" s="27" t="s">
        <v>5282</v>
      </c>
      <c r="B5182" s="27" t="s">
        <v>33185</v>
      </c>
      <c r="C5182" s="27" t="s">
        <v>24279</v>
      </c>
      <c r="D5182" s="27" t="s">
        <v>24280</v>
      </c>
      <c r="E5182" s="27" t="s">
        <v>33186</v>
      </c>
    </row>
    <row r="5183" spans="1:5" x14ac:dyDescent="0.2">
      <c r="A5183" s="27" t="s">
        <v>5283</v>
      </c>
      <c r="B5183" s="27" t="s">
        <v>8628</v>
      </c>
      <c r="C5183" s="27" t="s">
        <v>8628</v>
      </c>
      <c r="D5183" s="27" t="s">
        <v>8628</v>
      </c>
      <c r="E5183" s="27" t="s">
        <v>8628</v>
      </c>
    </row>
    <row r="5184" spans="1:5" x14ac:dyDescent="0.2">
      <c r="A5184" s="27" t="s">
        <v>5284</v>
      </c>
      <c r="B5184" s="27" t="s">
        <v>33187</v>
      </c>
      <c r="C5184" s="27" t="s">
        <v>24279</v>
      </c>
      <c r="D5184" s="27" t="s">
        <v>24280</v>
      </c>
      <c r="E5184" s="27" t="s">
        <v>33188</v>
      </c>
    </row>
    <row r="5185" spans="1:5" x14ac:dyDescent="0.2">
      <c r="A5185" s="27" t="s">
        <v>5285</v>
      </c>
      <c r="B5185" s="27" t="s">
        <v>33189</v>
      </c>
      <c r="C5185" s="27" t="s">
        <v>24279</v>
      </c>
      <c r="D5185" s="27" t="s">
        <v>24280</v>
      </c>
      <c r="E5185" s="27" t="s">
        <v>33190</v>
      </c>
    </row>
    <row r="5186" spans="1:5" x14ac:dyDescent="0.2">
      <c r="A5186" s="27" t="s">
        <v>5286</v>
      </c>
      <c r="B5186" s="27" t="s">
        <v>33191</v>
      </c>
      <c r="C5186" s="27" t="s">
        <v>24279</v>
      </c>
      <c r="D5186" s="27" t="s">
        <v>24280</v>
      </c>
      <c r="E5186" s="27" t="s">
        <v>33192</v>
      </c>
    </row>
    <row r="5187" spans="1:5" x14ac:dyDescent="0.2">
      <c r="A5187" s="27" t="s">
        <v>5287</v>
      </c>
      <c r="B5187" s="27" t="s">
        <v>33193</v>
      </c>
      <c r="C5187" s="27" t="s">
        <v>24279</v>
      </c>
      <c r="D5187" s="27" t="s">
        <v>24280</v>
      </c>
      <c r="E5187" s="27" t="s">
        <v>8628</v>
      </c>
    </row>
    <row r="5188" spans="1:5" x14ac:dyDescent="0.2">
      <c r="A5188" s="27" t="s">
        <v>5288</v>
      </c>
      <c r="B5188" s="27" t="s">
        <v>33194</v>
      </c>
      <c r="C5188" s="27" t="s">
        <v>24279</v>
      </c>
      <c r="D5188" s="27" t="s">
        <v>24280</v>
      </c>
      <c r="E5188" s="27" t="s">
        <v>33195</v>
      </c>
    </row>
    <row r="5189" spans="1:5" x14ac:dyDescent="0.2">
      <c r="A5189" s="27" t="s">
        <v>5289</v>
      </c>
      <c r="B5189" s="27" t="s">
        <v>33196</v>
      </c>
      <c r="C5189" s="27" t="s">
        <v>24283</v>
      </c>
      <c r="D5189" s="27" t="s">
        <v>24280</v>
      </c>
      <c r="E5189" s="27" t="s">
        <v>33197</v>
      </c>
    </row>
    <row r="5190" spans="1:5" x14ac:dyDescent="0.2">
      <c r="A5190" s="27" t="s">
        <v>5290</v>
      </c>
      <c r="B5190" s="27" t="s">
        <v>33198</v>
      </c>
      <c r="C5190" s="27" t="s">
        <v>24279</v>
      </c>
      <c r="D5190" s="27" t="s">
        <v>24280</v>
      </c>
      <c r="E5190" s="27" t="s">
        <v>33199</v>
      </c>
    </row>
    <row r="5191" spans="1:5" x14ac:dyDescent="0.2">
      <c r="A5191" s="27" t="s">
        <v>5291</v>
      </c>
      <c r="B5191" s="27" t="s">
        <v>33200</v>
      </c>
      <c r="C5191" s="27" t="s">
        <v>24279</v>
      </c>
      <c r="D5191" s="27" t="s">
        <v>24280</v>
      </c>
      <c r="E5191" s="27" t="s">
        <v>8628</v>
      </c>
    </row>
    <row r="5192" spans="1:5" x14ac:dyDescent="0.2">
      <c r="A5192" s="27" t="s">
        <v>5292</v>
      </c>
      <c r="B5192" s="27" t="s">
        <v>33201</v>
      </c>
      <c r="C5192" s="27" t="s">
        <v>24279</v>
      </c>
      <c r="D5192" s="27" t="s">
        <v>24280</v>
      </c>
      <c r="E5192" s="27" t="s">
        <v>33202</v>
      </c>
    </row>
    <row r="5193" spans="1:5" x14ac:dyDescent="0.2">
      <c r="A5193" s="27" t="s">
        <v>5293</v>
      </c>
      <c r="B5193" s="27" t="s">
        <v>33203</v>
      </c>
      <c r="C5193" s="27" t="s">
        <v>24279</v>
      </c>
      <c r="D5193" s="27" t="s">
        <v>24280</v>
      </c>
      <c r="E5193" s="27" t="s">
        <v>8628</v>
      </c>
    </row>
    <row r="5194" spans="1:5" x14ac:dyDescent="0.2">
      <c r="A5194" s="27" t="s">
        <v>5294</v>
      </c>
      <c r="B5194" s="27" t="s">
        <v>33204</v>
      </c>
      <c r="C5194" s="27" t="s">
        <v>24279</v>
      </c>
      <c r="D5194" s="27" t="s">
        <v>24280</v>
      </c>
      <c r="E5194" s="27" t="s">
        <v>33205</v>
      </c>
    </row>
    <row r="5195" spans="1:5" x14ac:dyDescent="0.2">
      <c r="A5195" s="27" t="s">
        <v>5295</v>
      </c>
      <c r="B5195" s="27" t="s">
        <v>33206</v>
      </c>
      <c r="C5195" s="27" t="s">
        <v>24279</v>
      </c>
      <c r="D5195" s="27" t="s">
        <v>24280</v>
      </c>
      <c r="E5195" s="27" t="s">
        <v>33207</v>
      </c>
    </row>
    <row r="5196" spans="1:5" x14ac:dyDescent="0.2">
      <c r="A5196" s="27" t="s">
        <v>5296</v>
      </c>
      <c r="B5196" s="27" t="s">
        <v>33208</v>
      </c>
      <c r="C5196" s="27" t="s">
        <v>24283</v>
      </c>
      <c r="D5196" s="27" t="s">
        <v>24280</v>
      </c>
      <c r="E5196" s="27" t="s">
        <v>8628</v>
      </c>
    </row>
    <row r="5197" spans="1:5" x14ac:dyDescent="0.2">
      <c r="A5197" s="27" t="s">
        <v>5297</v>
      </c>
      <c r="B5197" s="27" t="s">
        <v>32416</v>
      </c>
      <c r="C5197" s="27" t="s">
        <v>24279</v>
      </c>
      <c r="D5197" s="27" t="s">
        <v>24280</v>
      </c>
      <c r="E5197" s="27" t="s">
        <v>33209</v>
      </c>
    </row>
    <row r="5198" spans="1:5" x14ac:dyDescent="0.2">
      <c r="A5198" s="27" t="s">
        <v>5298</v>
      </c>
      <c r="B5198" s="27" t="s">
        <v>33210</v>
      </c>
      <c r="C5198" s="27" t="s">
        <v>24279</v>
      </c>
      <c r="D5198" s="27" t="s">
        <v>24280</v>
      </c>
      <c r="E5198" s="27" t="s">
        <v>26298</v>
      </c>
    </row>
    <row r="5199" spans="1:5" x14ac:dyDescent="0.2">
      <c r="A5199" s="27" t="s">
        <v>5299</v>
      </c>
      <c r="B5199" s="27" t="s">
        <v>33211</v>
      </c>
      <c r="C5199" s="27" t="s">
        <v>24279</v>
      </c>
      <c r="D5199" s="27" t="s">
        <v>24280</v>
      </c>
      <c r="E5199" s="27" t="s">
        <v>33212</v>
      </c>
    </row>
    <row r="5200" spans="1:5" x14ac:dyDescent="0.2">
      <c r="A5200" s="27" t="s">
        <v>5300</v>
      </c>
      <c r="B5200" s="27" t="s">
        <v>33213</v>
      </c>
      <c r="C5200" s="27" t="s">
        <v>24279</v>
      </c>
      <c r="D5200" s="27" t="s">
        <v>24280</v>
      </c>
      <c r="E5200" s="27" t="s">
        <v>33214</v>
      </c>
    </row>
    <row r="5201" spans="1:5" x14ac:dyDescent="0.2">
      <c r="A5201" s="27" t="s">
        <v>5301</v>
      </c>
      <c r="B5201" s="27" t="s">
        <v>33215</v>
      </c>
      <c r="C5201" s="27" t="s">
        <v>24279</v>
      </c>
      <c r="D5201" s="27" t="s">
        <v>24280</v>
      </c>
      <c r="E5201" s="27" t="s">
        <v>33216</v>
      </c>
    </row>
    <row r="5202" spans="1:5" x14ac:dyDescent="0.2">
      <c r="A5202" s="27" t="s">
        <v>5302</v>
      </c>
      <c r="B5202" s="27" t="s">
        <v>33217</v>
      </c>
      <c r="C5202" s="27" t="s">
        <v>24279</v>
      </c>
      <c r="D5202" s="27" t="s">
        <v>24280</v>
      </c>
      <c r="E5202" s="27" t="s">
        <v>33218</v>
      </c>
    </row>
    <row r="5203" spans="1:5" x14ac:dyDescent="0.2">
      <c r="A5203" s="27" t="s">
        <v>5303</v>
      </c>
      <c r="B5203" s="27" t="s">
        <v>33219</v>
      </c>
      <c r="C5203" s="27" t="s">
        <v>24279</v>
      </c>
      <c r="D5203" s="27" t="s">
        <v>24280</v>
      </c>
      <c r="E5203" s="27" t="s">
        <v>26298</v>
      </c>
    </row>
    <row r="5204" spans="1:5" x14ac:dyDescent="0.2">
      <c r="A5204" s="27" t="s">
        <v>5304</v>
      </c>
      <c r="B5204" s="27" t="s">
        <v>33220</v>
      </c>
      <c r="C5204" s="27" t="s">
        <v>24279</v>
      </c>
      <c r="D5204" s="27" t="s">
        <v>24280</v>
      </c>
      <c r="E5204" s="27" t="s">
        <v>33221</v>
      </c>
    </row>
    <row r="5205" spans="1:5" x14ac:dyDescent="0.2">
      <c r="A5205" s="27" t="s">
        <v>5305</v>
      </c>
      <c r="B5205" s="27" t="s">
        <v>33222</v>
      </c>
      <c r="C5205" s="27" t="s">
        <v>24279</v>
      </c>
      <c r="D5205" s="27" t="s">
        <v>24280</v>
      </c>
      <c r="E5205" s="27" t="s">
        <v>8628</v>
      </c>
    </row>
    <row r="5206" spans="1:5" x14ac:dyDescent="0.2">
      <c r="A5206" s="27" t="s">
        <v>5306</v>
      </c>
      <c r="B5206" s="27" t="s">
        <v>33223</v>
      </c>
      <c r="C5206" s="27" t="s">
        <v>24279</v>
      </c>
      <c r="D5206" s="27" t="s">
        <v>24280</v>
      </c>
      <c r="E5206" s="27" t="s">
        <v>8628</v>
      </c>
    </row>
    <row r="5207" spans="1:5" x14ac:dyDescent="0.2">
      <c r="A5207" s="27" t="s">
        <v>5307</v>
      </c>
      <c r="B5207" s="27" t="s">
        <v>33224</v>
      </c>
      <c r="C5207" s="27" t="s">
        <v>24279</v>
      </c>
      <c r="D5207" s="27" t="s">
        <v>24280</v>
      </c>
      <c r="E5207" s="27" t="s">
        <v>33225</v>
      </c>
    </row>
    <row r="5208" spans="1:5" x14ac:dyDescent="0.2">
      <c r="A5208" s="27" t="s">
        <v>5308</v>
      </c>
      <c r="B5208" s="27" t="s">
        <v>33226</v>
      </c>
      <c r="C5208" s="27" t="s">
        <v>24283</v>
      </c>
      <c r="D5208" s="27" t="s">
        <v>24280</v>
      </c>
      <c r="E5208" s="27" t="s">
        <v>33227</v>
      </c>
    </row>
    <row r="5209" spans="1:5" x14ac:dyDescent="0.2">
      <c r="A5209" s="27" t="s">
        <v>5309</v>
      </c>
      <c r="B5209" s="27" t="s">
        <v>33228</v>
      </c>
      <c r="C5209" s="27" t="s">
        <v>24279</v>
      </c>
      <c r="D5209" s="27" t="s">
        <v>24280</v>
      </c>
      <c r="E5209" s="27" t="s">
        <v>33229</v>
      </c>
    </row>
    <row r="5210" spans="1:5" x14ac:dyDescent="0.2">
      <c r="A5210" s="27" t="s">
        <v>5310</v>
      </c>
      <c r="B5210" s="27" t="s">
        <v>33230</v>
      </c>
      <c r="C5210" s="27" t="s">
        <v>24279</v>
      </c>
      <c r="D5210" s="27" t="s">
        <v>24280</v>
      </c>
      <c r="E5210" s="27" t="s">
        <v>33231</v>
      </c>
    </row>
    <row r="5211" spans="1:5" x14ac:dyDescent="0.2">
      <c r="A5211" s="27" t="s">
        <v>5311</v>
      </c>
      <c r="B5211" s="27" t="s">
        <v>33232</v>
      </c>
      <c r="C5211" s="27" t="s">
        <v>24279</v>
      </c>
      <c r="D5211" s="27" t="s">
        <v>24280</v>
      </c>
      <c r="E5211" s="27" t="s">
        <v>33233</v>
      </c>
    </row>
    <row r="5212" spans="1:5" x14ac:dyDescent="0.2">
      <c r="A5212" s="27" t="s">
        <v>5312</v>
      </c>
      <c r="B5212" s="27" t="s">
        <v>33234</v>
      </c>
      <c r="C5212" s="27" t="s">
        <v>24279</v>
      </c>
      <c r="D5212" s="27" t="s">
        <v>24280</v>
      </c>
      <c r="E5212" s="27" t="s">
        <v>8628</v>
      </c>
    </row>
    <row r="5213" spans="1:5" x14ac:dyDescent="0.2">
      <c r="A5213" s="27" t="s">
        <v>5313</v>
      </c>
      <c r="B5213" s="27" t="s">
        <v>33235</v>
      </c>
      <c r="C5213" s="27" t="s">
        <v>24279</v>
      </c>
      <c r="D5213" s="27" t="s">
        <v>24280</v>
      </c>
      <c r="E5213" s="27" t="s">
        <v>33236</v>
      </c>
    </row>
    <row r="5214" spans="1:5" x14ac:dyDescent="0.2">
      <c r="A5214" s="27" t="s">
        <v>5314</v>
      </c>
      <c r="B5214" s="27" t="s">
        <v>33237</v>
      </c>
      <c r="C5214" s="27" t="s">
        <v>24279</v>
      </c>
      <c r="D5214" s="27" t="s">
        <v>24280</v>
      </c>
      <c r="E5214" s="27" t="s">
        <v>33238</v>
      </c>
    </row>
    <row r="5215" spans="1:5" x14ac:dyDescent="0.2">
      <c r="A5215" s="27" t="s">
        <v>5315</v>
      </c>
      <c r="B5215" s="27" t="s">
        <v>33239</v>
      </c>
      <c r="C5215" s="27" t="s">
        <v>24279</v>
      </c>
      <c r="D5215" s="27" t="s">
        <v>24280</v>
      </c>
      <c r="E5215" s="27" t="s">
        <v>33240</v>
      </c>
    </row>
    <row r="5216" spans="1:5" x14ac:dyDescent="0.2">
      <c r="A5216" s="27" t="s">
        <v>5316</v>
      </c>
      <c r="B5216" s="27" t="s">
        <v>33241</v>
      </c>
      <c r="C5216" s="27" t="s">
        <v>24279</v>
      </c>
      <c r="D5216" s="27" t="s">
        <v>24280</v>
      </c>
      <c r="E5216" s="27" t="s">
        <v>33242</v>
      </c>
    </row>
    <row r="5217" spans="1:5" x14ac:dyDescent="0.2">
      <c r="A5217" s="27" t="s">
        <v>5317</v>
      </c>
      <c r="B5217" s="27" t="s">
        <v>33243</v>
      </c>
      <c r="C5217" s="27" t="s">
        <v>24283</v>
      </c>
      <c r="D5217" s="27" t="s">
        <v>24280</v>
      </c>
      <c r="E5217" s="27" t="s">
        <v>33244</v>
      </c>
    </row>
    <row r="5218" spans="1:5" x14ac:dyDescent="0.2">
      <c r="A5218" s="27" t="s">
        <v>5318</v>
      </c>
      <c r="B5218" s="27" t="s">
        <v>33245</v>
      </c>
      <c r="C5218" s="27" t="s">
        <v>24279</v>
      </c>
      <c r="D5218" s="27" t="s">
        <v>24280</v>
      </c>
      <c r="E5218" s="27" t="s">
        <v>33246</v>
      </c>
    </row>
    <row r="5219" spans="1:5" x14ac:dyDescent="0.2">
      <c r="A5219" s="27" t="s">
        <v>5319</v>
      </c>
      <c r="B5219" s="27" t="s">
        <v>33247</v>
      </c>
      <c r="C5219" s="27" t="s">
        <v>24279</v>
      </c>
      <c r="D5219" s="27" t="s">
        <v>24280</v>
      </c>
      <c r="E5219" s="27" t="s">
        <v>33248</v>
      </c>
    </row>
    <row r="5220" spans="1:5" x14ac:dyDescent="0.2">
      <c r="A5220" s="27" t="s">
        <v>5320</v>
      </c>
      <c r="B5220" s="27" t="s">
        <v>33249</v>
      </c>
      <c r="C5220" s="27" t="s">
        <v>24279</v>
      </c>
      <c r="D5220" s="27" t="s">
        <v>24280</v>
      </c>
      <c r="E5220" s="27" t="s">
        <v>33250</v>
      </c>
    </row>
    <row r="5221" spans="1:5" x14ac:dyDescent="0.2">
      <c r="A5221" s="27" t="s">
        <v>5321</v>
      </c>
      <c r="B5221" s="27" t="s">
        <v>33251</v>
      </c>
      <c r="C5221" s="27" t="s">
        <v>24279</v>
      </c>
      <c r="D5221" s="27" t="s">
        <v>24280</v>
      </c>
      <c r="E5221" s="27" t="s">
        <v>27544</v>
      </c>
    </row>
    <row r="5222" spans="1:5" x14ac:dyDescent="0.2">
      <c r="A5222" s="27" t="s">
        <v>287</v>
      </c>
      <c r="B5222" s="27" t="s">
        <v>33252</v>
      </c>
      <c r="C5222" s="27" t="s">
        <v>24279</v>
      </c>
      <c r="D5222" s="27" t="s">
        <v>24280</v>
      </c>
      <c r="E5222" s="27" t="s">
        <v>8628</v>
      </c>
    </row>
    <row r="5223" spans="1:5" x14ac:dyDescent="0.2">
      <c r="A5223" s="27" t="s">
        <v>5322</v>
      </c>
      <c r="B5223" s="27" t="s">
        <v>33253</v>
      </c>
      <c r="C5223" s="27" t="s">
        <v>24279</v>
      </c>
      <c r="D5223" s="27" t="s">
        <v>24280</v>
      </c>
      <c r="E5223" s="27" t="s">
        <v>28718</v>
      </c>
    </row>
    <row r="5224" spans="1:5" x14ac:dyDescent="0.2">
      <c r="A5224" s="27" t="s">
        <v>5323</v>
      </c>
      <c r="B5224" s="27" t="s">
        <v>33254</v>
      </c>
      <c r="C5224" s="27" t="s">
        <v>24279</v>
      </c>
      <c r="D5224" s="27" t="s">
        <v>24280</v>
      </c>
      <c r="E5224" s="27" t="s">
        <v>33255</v>
      </c>
    </row>
    <row r="5225" spans="1:5" x14ac:dyDescent="0.2">
      <c r="A5225" s="27" t="s">
        <v>5324</v>
      </c>
      <c r="B5225" s="27" t="s">
        <v>33256</v>
      </c>
      <c r="C5225" s="27" t="s">
        <v>24279</v>
      </c>
      <c r="D5225" s="27" t="s">
        <v>24280</v>
      </c>
      <c r="E5225" s="27" t="s">
        <v>33257</v>
      </c>
    </row>
    <row r="5226" spans="1:5" x14ac:dyDescent="0.2">
      <c r="A5226" s="27" t="s">
        <v>288</v>
      </c>
      <c r="B5226" s="27" t="s">
        <v>33258</v>
      </c>
      <c r="C5226" s="27" t="s">
        <v>24279</v>
      </c>
      <c r="D5226" s="27" t="s">
        <v>24280</v>
      </c>
      <c r="E5226" s="27" t="s">
        <v>8628</v>
      </c>
    </row>
    <row r="5227" spans="1:5" x14ac:dyDescent="0.2">
      <c r="A5227" s="27" t="s">
        <v>368</v>
      </c>
      <c r="B5227" s="27" t="s">
        <v>33259</v>
      </c>
      <c r="C5227" s="27" t="s">
        <v>24279</v>
      </c>
      <c r="D5227" s="27" t="s">
        <v>24280</v>
      </c>
      <c r="E5227" s="27" t="s">
        <v>33260</v>
      </c>
    </row>
    <row r="5228" spans="1:5" x14ac:dyDescent="0.2">
      <c r="A5228" s="27" t="s">
        <v>101</v>
      </c>
      <c r="B5228" s="27" t="s">
        <v>33261</v>
      </c>
      <c r="C5228" s="27" t="s">
        <v>24279</v>
      </c>
      <c r="D5228" s="27" t="s">
        <v>24280</v>
      </c>
      <c r="E5228" s="27" t="s">
        <v>8628</v>
      </c>
    </row>
    <row r="5229" spans="1:5" x14ac:dyDescent="0.2">
      <c r="A5229" s="27" t="s">
        <v>206</v>
      </c>
      <c r="B5229" s="27" t="s">
        <v>33262</v>
      </c>
      <c r="C5229" s="27" t="s">
        <v>24279</v>
      </c>
      <c r="D5229" s="27" t="s">
        <v>24280</v>
      </c>
      <c r="E5229" s="27" t="s">
        <v>33263</v>
      </c>
    </row>
    <row r="5230" spans="1:5" x14ac:dyDescent="0.2">
      <c r="A5230" s="27" t="s">
        <v>369</v>
      </c>
      <c r="B5230" s="27" t="s">
        <v>33264</v>
      </c>
      <c r="C5230" s="27" t="s">
        <v>24279</v>
      </c>
      <c r="D5230" s="27" t="s">
        <v>24280</v>
      </c>
      <c r="E5230" s="27" t="s">
        <v>33265</v>
      </c>
    </row>
    <row r="5231" spans="1:5" x14ac:dyDescent="0.2">
      <c r="A5231" s="27" t="s">
        <v>5325</v>
      </c>
      <c r="B5231" s="27" t="s">
        <v>33266</v>
      </c>
      <c r="C5231" s="27" t="s">
        <v>24279</v>
      </c>
      <c r="D5231" s="27" t="s">
        <v>24280</v>
      </c>
      <c r="E5231" s="27" t="s">
        <v>8628</v>
      </c>
    </row>
    <row r="5232" spans="1:5" x14ac:dyDescent="0.2">
      <c r="A5232" s="27" t="s">
        <v>5326</v>
      </c>
      <c r="B5232" s="27" t="s">
        <v>33267</v>
      </c>
      <c r="C5232" s="27" t="s">
        <v>24279</v>
      </c>
      <c r="D5232" s="27" t="s">
        <v>24280</v>
      </c>
      <c r="E5232" s="27" t="s">
        <v>33268</v>
      </c>
    </row>
    <row r="5233" spans="1:5" x14ac:dyDescent="0.2">
      <c r="A5233" s="27" t="s">
        <v>5327</v>
      </c>
      <c r="B5233" s="27" t="s">
        <v>33269</v>
      </c>
      <c r="C5233" s="27" t="s">
        <v>24279</v>
      </c>
      <c r="D5233" s="27" t="s">
        <v>24280</v>
      </c>
      <c r="E5233" s="27" t="s">
        <v>33270</v>
      </c>
    </row>
    <row r="5234" spans="1:5" x14ac:dyDescent="0.2">
      <c r="A5234" s="27" t="s">
        <v>5328</v>
      </c>
      <c r="B5234" s="27" t="s">
        <v>33271</v>
      </c>
      <c r="C5234" s="27" t="s">
        <v>24279</v>
      </c>
      <c r="D5234" s="27" t="s">
        <v>24280</v>
      </c>
      <c r="E5234" s="27" t="s">
        <v>33272</v>
      </c>
    </row>
    <row r="5235" spans="1:5" x14ac:dyDescent="0.2">
      <c r="A5235" s="27" t="s">
        <v>5329</v>
      </c>
      <c r="B5235" s="27" t="s">
        <v>33273</v>
      </c>
      <c r="C5235" s="27" t="s">
        <v>24279</v>
      </c>
      <c r="D5235" s="27" t="s">
        <v>24280</v>
      </c>
      <c r="E5235" s="27" t="s">
        <v>33274</v>
      </c>
    </row>
    <row r="5236" spans="1:5" x14ac:dyDescent="0.2">
      <c r="A5236" s="27" t="s">
        <v>5330</v>
      </c>
      <c r="B5236" s="27" t="s">
        <v>33275</v>
      </c>
      <c r="C5236" s="27" t="s">
        <v>24283</v>
      </c>
      <c r="D5236" s="27" t="s">
        <v>24280</v>
      </c>
      <c r="E5236" s="27" t="s">
        <v>27693</v>
      </c>
    </row>
    <row r="5237" spans="1:5" x14ac:dyDescent="0.2">
      <c r="A5237" s="27" t="s">
        <v>5331</v>
      </c>
      <c r="B5237" s="27" t="s">
        <v>33276</v>
      </c>
      <c r="C5237" s="27" t="s">
        <v>24279</v>
      </c>
      <c r="D5237" s="27" t="s">
        <v>24280</v>
      </c>
      <c r="E5237" s="27" t="s">
        <v>33277</v>
      </c>
    </row>
    <row r="5238" spans="1:5" x14ac:dyDescent="0.2">
      <c r="A5238" s="27" t="s">
        <v>5332</v>
      </c>
      <c r="B5238" s="27" t="s">
        <v>33278</v>
      </c>
      <c r="C5238" s="27" t="s">
        <v>24279</v>
      </c>
      <c r="D5238" s="27" t="s">
        <v>24280</v>
      </c>
      <c r="E5238" s="27" t="s">
        <v>33279</v>
      </c>
    </row>
    <row r="5239" spans="1:5" x14ac:dyDescent="0.2">
      <c r="A5239" s="27" t="s">
        <v>5333</v>
      </c>
      <c r="B5239" s="27" t="s">
        <v>33280</v>
      </c>
      <c r="C5239" s="27" t="s">
        <v>24279</v>
      </c>
      <c r="D5239" s="27" t="s">
        <v>24280</v>
      </c>
      <c r="E5239" s="27" t="s">
        <v>33281</v>
      </c>
    </row>
    <row r="5240" spans="1:5" x14ac:dyDescent="0.2">
      <c r="A5240" s="27" t="s">
        <v>5334</v>
      </c>
      <c r="B5240" s="27" t="s">
        <v>33282</v>
      </c>
      <c r="C5240" s="27" t="s">
        <v>24279</v>
      </c>
      <c r="D5240" s="27" t="s">
        <v>24280</v>
      </c>
      <c r="E5240" s="27" t="s">
        <v>8628</v>
      </c>
    </row>
    <row r="5241" spans="1:5" x14ac:dyDescent="0.2">
      <c r="A5241" s="27" t="s">
        <v>5335</v>
      </c>
      <c r="B5241" s="27" t="s">
        <v>33283</v>
      </c>
      <c r="C5241" s="27" t="s">
        <v>24279</v>
      </c>
      <c r="D5241" s="27" t="s">
        <v>24280</v>
      </c>
      <c r="E5241" s="27" t="s">
        <v>33284</v>
      </c>
    </row>
    <row r="5242" spans="1:5" x14ac:dyDescent="0.2">
      <c r="A5242" s="27" t="s">
        <v>5336</v>
      </c>
      <c r="B5242" s="27" t="s">
        <v>33285</v>
      </c>
      <c r="C5242" s="27" t="s">
        <v>24279</v>
      </c>
      <c r="D5242" s="27" t="s">
        <v>24280</v>
      </c>
      <c r="E5242" s="27" t="s">
        <v>33286</v>
      </c>
    </row>
    <row r="5243" spans="1:5" x14ac:dyDescent="0.2">
      <c r="A5243" s="27" t="s">
        <v>5337</v>
      </c>
      <c r="B5243" s="27" t="s">
        <v>33287</v>
      </c>
      <c r="C5243" s="27" t="s">
        <v>24279</v>
      </c>
      <c r="D5243" s="27" t="s">
        <v>24280</v>
      </c>
      <c r="E5243" s="27" t="s">
        <v>8628</v>
      </c>
    </row>
    <row r="5244" spans="1:5" x14ac:dyDescent="0.2">
      <c r="A5244" s="27" t="s">
        <v>5338</v>
      </c>
      <c r="B5244" s="27" t="s">
        <v>33288</v>
      </c>
      <c r="C5244" s="27" t="s">
        <v>24279</v>
      </c>
      <c r="D5244" s="27" t="s">
        <v>24280</v>
      </c>
      <c r="E5244" s="27" t="s">
        <v>25061</v>
      </c>
    </row>
    <row r="5245" spans="1:5" x14ac:dyDescent="0.2">
      <c r="A5245" s="27" t="s">
        <v>5339</v>
      </c>
      <c r="B5245" s="27" t="s">
        <v>33289</v>
      </c>
      <c r="C5245" s="27" t="s">
        <v>24279</v>
      </c>
      <c r="D5245" s="27" t="s">
        <v>24280</v>
      </c>
      <c r="E5245" s="27" t="s">
        <v>24542</v>
      </c>
    </row>
    <row r="5246" spans="1:5" x14ac:dyDescent="0.2">
      <c r="A5246" s="27" t="s">
        <v>5340</v>
      </c>
      <c r="B5246" s="27" t="s">
        <v>33290</v>
      </c>
      <c r="C5246" s="27" t="s">
        <v>24279</v>
      </c>
      <c r="D5246" s="27" t="s">
        <v>24280</v>
      </c>
      <c r="E5246" s="27" t="s">
        <v>28046</v>
      </c>
    </row>
    <row r="5247" spans="1:5" x14ac:dyDescent="0.2">
      <c r="A5247" s="27" t="s">
        <v>5341</v>
      </c>
      <c r="B5247" s="27" t="s">
        <v>33291</v>
      </c>
      <c r="C5247" s="27" t="s">
        <v>24279</v>
      </c>
      <c r="D5247" s="27" t="s">
        <v>24280</v>
      </c>
      <c r="E5247" s="27" t="s">
        <v>30874</v>
      </c>
    </row>
    <row r="5248" spans="1:5" x14ac:dyDescent="0.2">
      <c r="A5248" s="27" t="s">
        <v>5342</v>
      </c>
      <c r="B5248" s="27" t="s">
        <v>33292</v>
      </c>
      <c r="C5248" s="27" t="s">
        <v>24283</v>
      </c>
      <c r="D5248" s="27" t="s">
        <v>24280</v>
      </c>
      <c r="E5248" s="27" t="s">
        <v>24598</v>
      </c>
    </row>
    <row r="5249" spans="1:5" x14ac:dyDescent="0.2">
      <c r="A5249" s="27" t="s">
        <v>5343</v>
      </c>
      <c r="B5249" s="27" t="s">
        <v>33293</v>
      </c>
      <c r="C5249" s="27" t="s">
        <v>24279</v>
      </c>
      <c r="D5249" s="27" t="s">
        <v>24280</v>
      </c>
      <c r="E5249" s="27" t="s">
        <v>33294</v>
      </c>
    </row>
    <row r="5250" spans="1:5" x14ac:dyDescent="0.2">
      <c r="A5250" s="27" t="s">
        <v>5344</v>
      </c>
      <c r="B5250" s="27" t="s">
        <v>33295</v>
      </c>
      <c r="C5250" s="27" t="s">
        <v>24279</v>
      </c>
      <c r="D5250" s="27" t="s">
        <v>24280</v>
      </c>
      <c r="E5250" s="27" t="s">
        <v>33296</v>
      </c>
    </row>
    <row r="5251" spans="1:5" x14ac:dyDescent="0.2">
      <c r="A5251" s="27" t="s">
        <v>5345</v>
      </c>
      <c r="B5251" s="27" t="s">
        <v>33297</v>
      </c>
      <c r="C5251" s="27" t="s">
        <v>24279</v>
      </c>
      <c r="D5251" s="27" t="s">
        <v>24280</v>
      </c>
      <c r="E5251" s="27" t="s">
        <v>33298</v>
      </c>
    </row>
    <row r="5252" spans="1:5" x14ac:dyDescent="0.2">
      <c r="A5252" s="27" t="s">
        <v>5346</v>
      </c>
      <c r="B5252" s="27" t="s">
        <v>33299</v>
      </c>
      <c r="C5252" s="27" t="s">
        <v>24279</v>
      </c>
      <c r="D5252" s="27" t="s">
        <v>24280</v>
      </c>
      <c r="E5252" s="27" t="s">
        <v>33300</v>
      </c>
    </row>
    <row r="5253" spans="1:5" x14ac:dyDescent="0.2">
      <c r="A5253" s="27" t="s">
        <v>5347</v>
      </c>
      <c r="B5253" s="27" t="s">
        <v>33301</v>
      </c>
      <c r="C5253" s="27" t="s">
        <v>24283</v>
      </c>
      <c r="D5253" s="27" t="s">
        <v>24280</v>
      </c>
      <c r="E5253" s="27" t="s">
        <v>33302</v>
      </c>
    </row>
    <row r="5254" spans="1:5" x14ac:dyDescent="0.2">
      <c r="A5254" s="27" t="s">
        <v>5348</v>
      </c>
      <c r="B5254" s="27" t="s">
        <v>33303</v>
      </c>
      <c r="C5254" s="27" t="s">
        <v>24283</v>
      </c>
      <c r="D5254" s="27" t="s">
        <v>24280</v>
      </c>
      <c r="E5254" s="27" t="s">
        <v>33296</v>
      </c>
    </row>
    <row r="5255" spans="1:5" x14ac:dyDescent="0.2">
      <c r="A5255" s="27" t="s">
        <v>5349</v>
      </c>
      <c r="B5255" s="27" t="s">
        <v>33304</v>
      </c>
      <c r="C5255" s="27" t="s">
        <v>24279</v>
      </c>
      <c r="D5255" s="27" t="s">
        <v>24280</v>
      </c>
      <c r="E5255" s="27" t="s">
        <v>33305</v>
      </c>
    </row>
    <row r="5256" spans="1:5" x14ac:dyDescent="0.2">
      <c r="A5256" s="27" t="s">
        <v>5350</v>
      </c>
      <c r="B5256" s="27" t="s">
        <v>33306</v>
      </c>
      <c r="C5256" s="27" t="s">
        <v>24279</v>
      </c>
      <c r="D5256" s="27" t="s">
        <v>24280</v>
      </c>
      <c r="E5256" s="27" t="s">
        <v>33307</v>
      </c>
    </row>
    <row r="5257" spans="1:5" x14ac:dyDescent="0.2">
      <c r="A5257" s="27" t="s">
        <v>5351</v>
      </c>
      <c r="B5257" s="27" t="s">
        <v>33308</v>
      </c>
      <c r="C5257" s="27" t="s">
        <v>24279</v>
      </c>
      <c r="D5257" s="27" t="s">
        <v>24280</v>
      </c>
      <c r="E5257" s="27" t="s">
        <v>33309</v>
      </c>
    </row>
    <row r="5258" spans="1:5" x14ac:dyDescent="0.2">
      <c r="A5258" s="27" t="s">
        <v>5352</v>
      </c>
      <c r="B5258" s="27" t="s">
        <v>33310</v>
      </c>
      <c r="C5258" s="27" t="s">
        <v>24279</v>
      </c>
      <c r="D5258" s="27" t="s">
        <v>24280</v>
      </c>
      <c r="E5258" s="27" t="s">
        <v>33311</v>
      </c>
    </row>
    <row r="5259" spans="1:5" x14ac:dyDescent="0.2">
      <c r="A5259" s="27" t="s">
        <v>5353</v>
      </c>
      <c r="B5259" s="27" t="s">
        <v>33312</v>
      </c>
      <c r="C5259" s="27" t="s">
        <v>24279</v>
      </c>
      <c r="D5259" s="27" t="s">
        <v>24280</v>
      </c>
      <c r="E5259" s="27" t="s">
        <v>33313</v>
      </c>
    </row>
    <row r="5260" spans="1:5" x14ac:dyDescent="0.2">
      <c r="A5260" s="27" t="s">
        <v>5354</v>
      </c>
      <c r="B5260" s="27" t="s">
        <v>33314</v>
      </c>
      <c r="C5260" s="27" t="s">
        <v>24279</v>
      </c>
      <c r="D5260" s="27" t="s">
        <v>24280</v>
      </c>
      <c r="E5260" s="27" t="s">
        <v>33315</v>
      </c>
    </row>
    <row r="5261" spans="1:5" x14ac:dyDescent="0.2">
      <c r="A5261" s="27" t="s">
        <v>5355</v>
      </c>
      <c r="B5261" s="27" t="s">
        <v>8628</v>
      </c>
      <c r="C5261" s="27" t="s">
        <v>8628</v>
      </c>
      <c r="D5261" s="27" t="s">
        <v>8628</v>
      </c>
      <c r="E5261" s="27" t="s">
        <v>8628</v>
      </c>
    </row>
    <row r="5262" spans="1:5" x14ac:dyDescent="0.2">
      <c r="A5262" s="27" t="s">
        <v>5356</v>
      </c>
      <c r="B5262" s="27" t="s">
        <v>33316</v>
      </c>
      <c r="C5262" s="27" t="s">
        <v>24279</v>
      </c>
      <c r="D5262" s="27" t="s">
        <v>24280</v>
      </c>
      <c r="E5262" s="27" t="s">
        <v>33317</v>
      </c>
    </row>
    <row r="5263" spans="1:5" x14ac:dyDescent="0.2">
      <c r="A5263" s="27" t="s">
        <v>5357</v>
      </c>
      <c r="B5263" s="27" t="s">
        <v>33318</v>
      </c>
      <c r="C5263" s="27" t="s">
        <v>24279</v>
      </c>
      <c r="D5263" s="27" t="s">
        <v>24280</v>
      </c>
      <c r="E5263" s="27" t="s">
        <v>33319</v>
      </c>
    </row>
    <row r="5264" spans="1:5" x14ac:dyDescent="0.2">
      <c r="A5264" s="27" t="s">
        <v>5358</v>
      </c>
      <c r="B5264" s="27" t="s">
        <v>33320</v>
      </c>
      <c r="C5264" s="27" t="s">
        <v>24279</v>
      </c>
      <c r="D5264" s="27" t="s">
        <v>24280</v>
      </c>
      <c r="E5264" s="27" t="s">
        <v>32238</v>
      </c>
    </row>
    <row r="5265" spans="1:5" x14ac:dyDescent="0.2">
      <c r="A5265" s="27" t="s">
        <v>5359</v>
      </c>
      <c r="B5265" s="27" t="s">
        <v>33321</v>
      </c>
      <c r="C5265" s="27" t="s">
        <v>24279</v>
      </c>
      <c r="D5265" s="27" t="s">
        <v>24280</v>
      </c>
      <c r="E5265" s="27" t="s">
        <v>24371</v>
      </c>
    </row>
    <row r="5266" spans="1:5" x14ac:dyDescent="0.2">
      <c r="A5266" s="27" t="s">
        <v>5360</v>
      </c>
      <c r="B5266" s="27" t="s">
        <v>33322</v>
      </c>
      <c r="C5266" s="27" t="s">
        <v>24283</v>
      </c>
      <c r="D5266" s="27" t="s">
        <v>24280</v>
      </c>
      <c r="E5266" s="27" t="s">
        <v>33323</v>
      </c>
    </row>
    <row r="5267" spans="1:5" x14ac:dyDescent="0.2">
      <c r="A5267" s="27" t="s">
        <v>5361</v>
      </c>
      <c r="B5267" s="27" t="s">
        <v>33324</v>
      </c>
      <c r="C5267" s="27" t="s">
        <v>24283</v>
      </c>
      <c r="D5267" s="27" t="s">
        <v>24280</v>
      </c>
      <c r="E5267" s="27" t="s">
        <v>33325</v>
      </c>
    </row>
    <row r="5268" spans="1:5" x14ac:dyDescent="0.2">
      <c r="A5268" s="27" t="s">
        <v>5362</v>
      </c>
      <c r="B5268" s="27" t="s">
        <v>33326</v>
      </c>
      <c r="C5268" s="27" t="s">
        <v>24283</v>
      </c>
      <c r="D5268" s="27" t="s">
        <v>24280</v>
      </c>
      <c r="E5268" s="27" t="s">
        <v>33327</v>
      </c>
    </row>
    <row r="5269" spans="1:5" x14ac:dyDescent="0.2">
      <c r="A5269" s="27" t="s">
        <v>5363</v>
      </c>
      <c r="B5269" s="27" t="s">
        <v>33328</v>
      </c>
      <c r="C5269" s="27" t="s">
        <v>24283</v>
      </c>
      <c r="D5269" s="27" t="s">
        <v>24280</v>
      </c>
      <c r="E5269" s="27" t="s">
        <v>33329</v>
      </c>
    </row>
    <row r="5270" spans="1:5" x14ac:dyDescent="0.2">
      <c r="A5270" s="27" t="s">
        <v>5364</v>
      </c>
      <c r="B5270" s="27" t="s">
        <v>33330</v>
      </c>
      <c r="C5270" s="27" t="s">
        <v>24279</v>
      </c>
      <c r="D5270" s="27" t="s">
        <v>24280</v>
      </c>
      <c r="E5270" s="27" t="s">
        <v>33331</v>
      </c>
    </row>
    <row r="5271" spans="1:5" x14ac:dyDescent="0.2">
      <c r="A5271" s="27" t="s">
        <v>5365</v>
      </c>
      <c r="B5271" s="27" t="s">
        <v>33332</v>
      </c>
      <c r="C5271" s="27" t="s">
        <v>24279</v>
      </c>
      <c r="D5271" s="27" t="s">
        <v>24280</v>
      </c>
      <c r="E5271" s="27" t="s">
        <v>33333</v>
      </c>
    </row>
    <row r="5272" spans="1:5" x14ac:dyDescent="0.2">
      <c r="A5272" s="27" t="s">
        <v>5366</v>
      </c>
      <c r="B5272" s="27" t="s">
        <v>33334</v>
      </c>
      <c r="C5272" s="27" t="s">
        <v>24279</v>
      </c>
      <c r="D5272" s="27" t="s">
        <v>24280</v>
      </c>
      <c r="E5272" s="27" t="s">
        <v>33335</v>
      </c>
    </row>
    <row r="5273" spans="1:5" x14ac:dyDescent="0.2">
      <c r="A5273" s="27" t="s">
        <v>5367</v>
      </c>
      <c r="B5273" s="27" t="s">
        <v>33336</v>
      </c>
      <c r="C5273" s="27" t="s">
        <v>24279</v>
      </c>
      <c r="D5273" s="27" t="s">
        <v>24280</v>
      </c>
      <c r="E5273" s="27" t="s">
        <v>33337</v>
      </c>
    </row>
    <row r="5274" spans="1:5" x14ac:dyDescent="0.2">
      <c r="A5274" s="27" t="s">
        <v>289</v>
      </c>
      <c r="B5274" s="27" t="s">
        <v>33338</v>
      </c>
      <c r="C5274" s="27" t="s">
        <v>24279</v>
      </c>
      <c r="D5274" s="27" t="s">
        <v>24280</v>
      </c>
      <c r="E5274" s="27" t="s">
        <v>33339</v>
      </c>
    </row>
    <row r="5275" spans="1:5" x14ac:dyDescent="0.2">
      <c r="A5275" s="27" t="s">
        <v>5368</v>
      </c>
      <c r="B5275" s="27" t="s">
        <v>33340</v>
      </c>
      <c r="C5275" s="27" t="s">
        <v>24279</v>
      </c>
      <c r="D5275" s="27" t="s">
        <v>24280</v>
      </c>
      <c r="E5275" s="27" t="s">
        <v>33341</v>
      </c>
    </row>
    <row r="5276" spans="1:5" x14ac:dyDescent="0.2">
      <c r="A5276" s="27" t="s">
        <v>5369</v>
      </c>
      <c r="B5276" s="27" t="s">
        <v>33342</v>
      </c>
      <c r="C5276" s="27" t="s">
        <v>24279</v>
      </c>
      <c r="D5276" s="27" t="s">
        <v>24280</v>
      </c>
      <c r="E5276" s="27" t="s">
        <v>33343</v>
      </c>
    </row>
    <row r="5277" spans="1:5" x14ac:dyDescent="0.2">
      <c r="A5277" s="27" t="s">
        <v>5370</v>
      </c>
      <c r="B5277" s="27" t="s">
        <v>33344</v>
      </c>
      <c r="C5277" s="27" t="s">
        <v>24279</v>
      </c>
      <c r="D5277" s="27" t="s">
        <v>24280</v>
      </c>
      <c r="E5277" s="27" t="s">
        <v>33345</v>
      </c>
    </row>
    <row r="5278" spans="1:5" x14ac:dyDescent="0.2">
      <c r="A5278" s="27" t="s">
        <v>5371</v>
      </c>
      <c r="B5278" s="27" t="s">
        <v>33346</v>
      </c>
      <c r="C5278" s="27" t="s">
        <v>24279</v>
      </c>
      <c r="D5278" s="27" t="s">
        <v>24280</v>
      </c>
      <c r="E5278" s="27" t="s">
        <v>33347</v>
      </c>
    </row>
    <row r="5279" spans="1:5" x14ac:dyDescent="0.2">
      <c r="A5279" s="27" t="s">
        <v>370</v>
      </c>
      <c r="B5279" s="27" t="s">
        <v>33348</v>
      </c>
      <c r="C5279" s="27" t="s">
        <v>24279</v>
      </c>
      <c r="D5279" s="27" t="s">
        <v>24280</v>
      </c>
      <c r="E5279" s="27" t="s">
        <v>33349</v>
      </c>
    </row>
    <row r="5280" spans="1:5" x14ac:dyDescent="0.2">
      <c r="A5280" s="27" t="s">
        <v>5372</v>
      </c>
      <c r="B5280" s="27" t="s">
        <v>33350</v>
      </c>
      <c r="C5280" s="27" t="s">
        <v>24279</v>
      </c>
      <c r="D5280" s="27" t="s">
        <v>24280</v>
      </c>
      <c r="E5280" s="27" t="s">
        <v>33351</v>
      </c>
    </row>
    <row r="5281" spans="1:5" x14ac:dyDescent="0.2">
      <c r="A5281" s="27" t="s">
        <v>5373</v>
      </c>
      <c r="B5281" s="27" t="s">
        <v>33352</v>
      </c>
      <c r="C5281" s="27" t="s">
        <v>24279</v>
      </c>
      <c r="D5281" s="27" t="s">
        <v>24280</v>
      </c>
      <c r="E5281" s="27" t="s">
        <v>33353</v>
      </c>
    </row>
    <row r="5282" spans="1:5" x14ac:dyDescent="0.2">
      <c r="A5282" s="27" t="s">
        <v>5374</v>
      </c>
      <c r="B5282" s="27" t="s">
        <v>28572</v>
      </c>
      <c r="C5282" s="27" t="s">
        <v>24279</v>
      </c>
      <c r="D5282" s="27" t="s">
        <v>24280</v>
      </c>
      <c r="E5282" s="27" t="s">
        <v>8628</v>
      </c>
    </row>
    <row r="5283" spans="1:5" x14ac:dyDescent="0.2">
      <c r="A5283" s="27" t="s">
        <v>5375</v>
      </c>
      <c r="B5283" s="27" t="s">
        <v>33354</v>
      </c>
      <c r="C5283" s="27" t="s">
        <v>24279</v>
      </c>
      <c r="D5283" s="27" t="s">
        <v>24280</v>
      </c>
      <c r="E5283" s="27" t="s">
        <v>33355</v>
      </c>
    </row>
    <row r="5284" spans="1:5" x14ac:dyDescent="0.2">
      <c r="A5284" s="27" t="s">
        <v>5376</v>
      </c>
      <c r="B5284" s="27" t="s">
        <v>33356</v>
      </c>
      <c r="C5284" s="27" t="s">
        <v>24279</v>
      </c>
      <c r="D5284" s="27" t="s">
        <v>24280</v>
      </c>
      <c r="E5284" s="27" t="s">
        <v>26858</v>
      </c>
    </row>
    <row r="5285" spans="1:5" x14ac:dyDescent="0.2">
      <c r="A5285" s="27" t="s">
        <v>5377</v>
      </c>
      <c r="B5285" s="27" t="s">
        <v>33357</v>
      </c>
      <c r="C5285" s="27" t="s">
        <v>24279</v>
      </c>
      <c r="D5285" s="27" t="s">
        <v>24280</v>
      </c>
      <c r="E5285" s="27" t="s">
        <v>33358</v>
      </c>
    </row>
    <row r="5286" spans="1:5" x14ac:dyDescent="0.2">
      <c r="A5286" s="27" t="s">
        <v>5378</v>
      </c>
      <c r="B5286" s="27" t="s">
        <v>33359</v>
      </c>
      <c r="C5286" s="27" t="s">
        <v>24279</v>
      </c>
      <c r="D5286" s="27" t="s">
        <v>24280</v>
      </c>
      <c r="E5286" s="27" t="s">
        <v>8628</v>
      </c>
    </row>
    <row r="5287" spans="1:5" x14ac:dyDescent="0.2">
      <c r="A5287" s="27" t="s">
        <v>5379</v>
      </c>
      <c r="B5287" s="27" t="s">
        <v>33360</v>
      </c>
      <c r="C5287" s="27" t="s">
        <v>24279</v>
      </c>
      <c r="D5287" s="27" t="s">
        <v>24280</v>
      </c>
      <c r="E5287" s="27" t="s">
        <v>33361</v>
      </c>
    </row>
    <row r="5288" spans="1:5" x14ac:dyDescent="0.2">
      <c r="A5288" s="27" t="s">
        <v>5380</v>
      </c>
      <c r="B5288" s="27" t="s">
        <v>33362</v>
      </c>
      <c r="C5288" s="27" t="s">
        <v>24279</v>
      </c>
      <c r="D5288" s="27" t="s">
        <v>24280</v>
      </c>
      <c r="E5288" s="27" t="s">
        <v>33363</v>
      </c>
    </row>
    <row r="5289" spans="1:5" x14ac:dyDescent="0.2">
      <c r="A5289" s="27" t="s">
        <v>5381</v>
      </c>
      <c r="B5289" s="27" t="s">
        <v>33364</v>
      </c>
      <c r="C5289" s="27" t="s">
        <v>24279</v>
      </c>
      <c r="D5289" s="27" t="s">
        <v>24280</v>
      </c>
      <c r="E5289" s="27" t="s">
        <v>33365</v>
      </c>
    </row>
    <row r="5290" spans="1:5" x14ac:dyDescent="0.2">
      <c r="A5290" s="27" t="s">
        <v>5382</v>
      </c>
      <c r="B5290" s="27" t="s">
        <v>33366</v>
      </c>
      <c r="C5290" s="27" t="s">
        <v>24283</v>
      </c>
      <c r="D5290" s="27" t="s">
        <v>24280</v>
      </c>
      <c r="E5290" s="27" t="s">
        <v>8628</v>
      </c>
    </row>
    <row r="5291" spans="1:5" x14ac:dyDescent="0.2">
      <c r="A5291" s="27" t="s">
        <v>5383</v>
      </c>
      <c r="B5291" s="27" t="s">
        <v>33367</v>
      </c>
      <c r="C5291" s="27" t="s">
        <v>24283</v>
      </c>
      <c r="D5291" s="27" t="s">
        <v>24280</v>
      </c>
      <c r="E5291" s="27" t="s">
        <v>33368</v>
      </c>
    </row>
    <row r="5292" spans="1:5" x14ac:dyDescent="0.2">
      <c r="A5292" s="27" t="s">
        <v>5384</v>
      </c>
      <c r="B5292" s="27" t="s">
        <v>33369</v>
      </c>
      <c r="C5292" s="27" t="s">
        <v>24279</v>
      </c>
      <c r="D5292" s="27" t="s">
        <v>24280</v>
      </c>
      <c r="E5292" s="27" t="s">
        <v>33370</v>
      </c>
    </row>
    <row r="5293" spans="1:5" x14ac:dyDescent="0.2">
      <c r="A5293" s="27" t="s">
        <v>5385</v>
      </c>
      <c r="B5293" s="27" t="s">
        <v>33371</v>
      </c>
      <c r="C5293" s="27" t="s">
        <v>24283</v>
      </c>
      <c r="D5293" s="27" t="s">
        <v>24280</v>
      </c>
      <c r="E5293" s="27" t="s">
        <v>25296</v>
      </c>
    </row>
    <row r="5294" spans="1:5" x14ac:dyDescent="0.2">
      <c r="A5294" s="27" t="s">
        <v>5386</v>
      </c>
      <c r="B5294" s="27" t="s">
        <v>33372</v>
      </c>
      <c r="C5294" s="27" t="s">
        <v>24279</v>
      </c>
      <c r="D5294" s="27" t="s">
        <v>24280</v>
      </c>
      <c r="E5294" s="27" t="s">
        <v>33373</v>
      </c>
    </row>
    <row r="5295" spans="1:5" x14ac:dyDescent="0.2">
      <c r="A5295" s="27" t="s">
        <v>5387</v>
      </c>
      <c r="B5295" s="27" t="s">
        <v>30724</v>
      </c>
      <c r="C5295" s="27" t="s">
        <v>24279</v>
      </c>
      <c r="D5295" s="27" t="s">
        <v>24280</v>
      </c>
      <c r="E5295" s="27" t="s">
        <v>33374</v>
      </c>
    </row>
    <row r="5296" spans="1:5" x14ac:dyDescent="0.2">
      <c r="A5296" s="27" t="s">
        <v>5388</v>
      </c>
      <c r="B5296" s="27" t="s">
        <v>33375</v>
      </c>
      <c r="C5296" s="27" t="s">
        <v>24279</v>
      </c>
      <c r="D5296" s="27" t="s">
        <v>24280</v>
      </c>
      <c r="E5296" s="27" t="s">
        <v>8628</v>
      </c>
    </row>
    <row r="5297" spans="1:5" x14ac:dyDescent="0.2">
      <c r="A5297" s="27" t="s">
        <v>5389</v>
      </c>
      <c r="B5297" s="27" t="s">
        <v>33376</v>
      </c>
      <c r="C5297" s="27" t="s">
        <v>24279</v>
      </c>
      <c r="D5297" s="27" t="s">
        <v>24280</v>
      </c>
      <c r="E5297" s="27" t="s">
        <v>33377</v>
      </c>
    </row>
    <row r="5298" spans="1:5" x14ac:dyDescent="0.2">
      <c r="A5298" s="27" t="s">
        <v>5390</v>
      </c>
      <c r="B5298" s="27" t="s">
        <v>33378</v>
      </c>
      <c r="C5298" s="27" t="s">
        <v>24279</v>
      </c>
      <c r="D5298" s="27" t="s">
        <v>24280</v>
      </c>
      <c r="E5298" s="27" t="s">
        <v>33379</v>
      </c>
    </row>
    <row r="5299" spans="1:5" x14ac:dyDescent="0.2">
      <c r="A5299" s="27" t="s">
        <v>5391</v>
      </c>
      <c r="B5299" s="27" t="s">
        <v>8628</v>
      </c>
      <c r="C5299" s="27" t="s">
        <v>8628</v>
      </c>
      <c r="D5299" s="27" t="s">
        <v>8628</v>
      </c>
      <c r="E5299" s="27" t="s">
        <v>8628</v>
      </c>
    </row>
    <row r="5300" spans="1:5" x14ac:dyDescent="0.2">
      <c r="A5300" s="27" t="s">
        <v>5392</v>
      </c>
      <c r="B5300" s="27" t="s">
        <v>33380</v>
      </c>
      <c r="C5300" s="27" t="s">
        <v>24279</v>
      </c>
      <c r="D5300" s="27" t="s">
        <v>24280</v>
      </c>
      <c r="E5300" s="27" t="s">
        <v>33381</v>
      </c>
    </row>
    <row r="5301" spans="1:5" x14ac:dyDescent="0.2">
      <c r="A5301" s="27" t="s">
        <v>5393</v>
      </c>
      <c r="B5301" s="27" t="s">
        <v>33382</v>
      </c>
      <c r="C5301" s="27" t="s">
        <v>24279</v>
      </c>
      <c r="D5301" s="27" t="s">
        <v>24280</v>
      </c>
      <c r="E5301" s="27" t="s">
        <v>33383</v>
      </c>
    </row>
    <row r="5302" spans="1:5" x14ac:dyDescent="0.2">
      <c r="A5302" s="27" t="s">
        <v>5394</v>
      </c>
      <c r="B5302" s="27" t="s">
        <v>33384</v>
      </c>
      <c r="C5302" s="27" t="s">
        <v>24279</v>
      </c>
      <c r="D5302" s="27" t="s">
        <v>24280</v>
      </c>
      <c r="E5302" s="27" t="s">
        <v>8628</v>
      </c>
    </row>
    <row r="5303" spans="1:5" x14ac:dyDescent="0.2">
      <c r="A5303" s="27" t="s">
        <v>5395</v>
      </c>
      <c r="B5303" s="27" t="s">
        <v>33385</v>
      </c>
      <c r="C5303" s="27" t="s">
        <v>24279</v>
      </c>
      <c r="D5303" s="27" t="s">
        <v>24280</v>
      </c>
      <c r="E5303" s="27" t="s">
        <v>27639</v>
      </c>
    </row>
    <row r="5304" spans="1:5" x14ac:dyDescent="0.2">
      <c r="A5304" s="27" t="s">
        <v>5396</v>
      </c>
      <c r="B5304" s="27" t="s">
        <v>33386</v>
      </c>
      <c r="C5304" s="27" t="s">
        <v>24279</v>
      </c>
      <c r="D5304" s="27" t="s">
        <v>24280</v>
      </c>
      <c r="E5304" s="27" t="s">
        <v>33387</v>
      </c>
    </row>
    <row r="5305" spans="1:5" x14ac:dyDescent="0.2">
      <c r="A5305" s="27" t="s">
        <v>5397</v>
      </c>
      <c r="B5305" s="27" t="s">
        <v>33388</v>
      </c>
      <c r="C5305" s="27" t="s">
        <v>24279</v>
      </c>
      <c r="D5305" s="27" t="s">
        <v>24280</v>
      </c>
      <c r="E5305" s="27" t="s">
        <v>33389</v>
      </c>
    </row>
    <row r="5306" spans="1:5" x14ac:dyDescent="0.2">
      <c r="A5306" s="27" t="s">
        <v>5398</v>
      </c>
      <c r="B5306" s="27" t="s">
        <v>33390</v>
      </c>
      <c r="C5306" s="27" t="s">
        <v>24279</v>
      </c>
      <c r="D5306" s="27" t="s">
        <v>24280</v>
      </c>
      <c r="E5306" s="27" t="s">
        <v>25296</v>
      </c>
    </row>
    <row r="5307" spans="1:5" x14ac:dyDescent="0.2">
      <c r="A5307" s="27" t="s">
        <v>5399</v>
      </c>
      <c r="B5307" s="27" t="s">
        <v>33391</v>
      </c>
      <c r="C5307" s="27" t="s">
        <v>24279</v>
      </c>
      <c r="D5307" s="27" t="s">
        <v>24280</v>
      </c>
      <c r="E5307" s="27" t="s">
        <v>8628</v>
      </c>
    </row>
    <row r="5308" spans="1:5" x14ac:dyDescent="0.2">
      <c r="A5308" s="27" t="s">
        <v>5400</v>
      </c>
      <c r="B5308" s="27" t="s">
        <v>33392</v>
      </c>
      <c r="C5308" s="27" t="s">
        <v>24283</v>
      </c>
      <c r="D5308" s="27" t="s">
        <v>24280</v>
      </c>
      <c r="E5308" s="27" t="s">
        <v>33393</v>
      </c>
    </row>
    <row r="5309" spans="1:5" x14ac:dyDescent="0.2">
      <c r="A5309" s="27" t="s">
        <v>5401</v>
      </c>
      <c r="B5309" s="27" t="s">
        <v>33394</v>
      </c>
      <c r="C5309" s="27" t="s">
        <v>24283</v>
      </c>
      <c r="D5309" s="27" t="s">
        <v>24280</v>
      </c>
      <c r="E5309" s="27" t="s">
        <v>33395</v>
      </c>
    </row>
    <row r="5310" spans="1:5" x14ac:dyDescent="0.2">
      <c r="A5310" s="27" t="s">
        <v>5402</v>
      </c>
      <c r="B5310" s="27" t="s">
        <v>33396</v>
      </c>
      <c r="C5310" s="27" t="s">
        <v>24279</v>
      </c>
      <c r="D5310" s="27" t="s">
        <v>24280</v>
      </c>
      <c r="E5310" s="27" t="s">
        <v>33397</v>
      </c>
    </row>
    <row r="5311" spans="1:5" x14ac:dyDescent="0.2">
      <c r="A5311" s="27" t="s">
        <v>5405</v>
      </c>
      <c r="B5311" s="27" t="s">
        <v>33398</v>
      </c>
      <c r="C5311" s="27" t="s">
        <v>24283</v>
      </c>
      <c r="D5311" s="27" t="s">
        <v>24280</v>
      </c>
      <c r="E5311" s="27" t="s">
        <v>33399</v>
      </c>
    </row>
    <row r="5312" spans="1:5" x14ac:dyDescent="0.2">
      <c r="A5312" s="27" t="s">
        <v>5406</v>
      </c>
      <c r="B5312" s="27" t="s">
        <v>33400</v>
      </c>
      <c r="C5312" s="27" t="s">
        <v>24279</v>
      </c>
      <c r="D5312" s="27" t="s">
        <v>24280</v>
      </c>
      <c r="E5312" s="27" t="s">
        <v>8628</v>
      </c>
    </row>
    <row r="5313" spans="1:5" x14ac:dyDescent="0.2">
      <c r="A5313" s="27" t="s">
        <v>5403</v>
      </c>
      <c r="B5313" s="27" t="s">
        <v>33401</v>
      </c>
      <c r="C5313" s="27" t="s">
        <v>24279</v>
      </c>
      <c r="D5313" s="27" t="s">
        <v>24280</v>
      </c>
      <c r="E5313" s="27" t="s">
        <v>33402</v>
      </c>
    </row>
    <row r="5314" spans="1:5" x14ac:dyDescent="0.2">
      <c r="A5314" s="27" t="s">
        <v>5407</v>
      </c>
      <c r="B5314" s="27" t="s">
        <v>33403</v>
      </c>
      <c r="C5314" s="27" t="s">
        <v>24279</v>
      </c>
      <c r="D5314" s="27" t="s">
        <v>24280</v>
      </c>
      <c r="E5314" s="27" t="s">
        <v>8628</v>
      </c>
    </row>
    <row r="5315" spans="1:5" x14ac:dyDescent="0.2">
      <c r="A5315" s="27" t="s">
        <v>5408</v>
      </c>
      <c r="B5315" s="27" t="s">
        <v>33404</v>
      </c>
      <c r="C5315" s="27" t="s">
        <v>24279</v>
      </c>
      <c r="D5315" s="27" t="s">
        <v>24280</v>
      </c>
      <c r="E5315" s="27" t="s">
        <v>33405</v>
      </c>
    </row>
    <row r="5316" spans="1:5" x14ac:dyDescent="0.2">
      <c r="A5316" s="27" t="s">
        <v>5409</v>
      </c>
      <c r="B5316" s="27" t="s">
        <v>33406</v>
      </c>
      <c r="C5316" s="27" t="s">
        <v>24279</v>
      </c>
      <c r="D5316" s="27" t="s">
        <v>24280</v>
      </c>
      <c r="E5316" s="27" t="s">
        <v>28209</v>
      </c>
    </row>
    <row r="5317" spans="1:5" x14ac:dyDescent="0.2">
      <c r="A5317" s="27" t="s">
        <v>5410</v>
      </c>
      <c r="B5317" s="27" t="s">
        <v>33407</v>
      </c>
      <c r="C5317" s="27" t="s">
        <v>24279</v>
      </c>
      <c r="D5317" s="27" t="s">
        <v>24280</v>
      </c>
      <c r="E5317" s="27" t="s">
        <v>33408</v>
      </c>
    </row>
    <row r="5318" spans="1:5" x14ac:dyDescent="0.2">
      <c r="A5318" s="27" t="s">
        <v>5411</v>
      </c>
      <c r="B5318" s="27" t="s">
        <v>33409</v>
      </c>
      <c r="C5318" s="27" t="s">
        <v>24283</v>
      </c>
      <c r="D5318" s="27" t="s">
        <v>24280</v>
      </c>
      <c r="E5318" s="27" t="s">
        <v>24371</v>
      </c>
    </row>
    <row r="5319" spans="1:5" x14ac:dyDescent="0.2">
      <c r="A5319" s="27" t="s">
        <v>5412</v>
      </c>
      <c r="B5319" s="27" t="s">
        <v>33410</v>
      </c>
      <c r="C5319" s="27" t="s">
        <v>24279</v>
      </c>
      <c r="D5319" s="27" t="s">
        <v>24280</v>
      </c>
      <c r="E5319" s="27" t="s">
        <v>8628</v>
      </c>
    </row>
    <row r="5320" spans="1:5" x14ac:dyDescent="0.2">
      <c r="A5320" s="27" t="s">
        <v>5413</v>
      </c>
      <c r="B5320" s="27" t="s">
        <v>33411</v>
      </c>
      <c r="C5320" s="27" t="s">
        <v>24279</v>
      </c>
      <c r="D5320" s="27" t="s">
        <v>24280</v>
      </c>
      <c r="E5320" s="27" t="s">
        <v>33412</v>
      </c>
    </row>
    <row r="5321" spans="1:5" x14ac:dyDescent="0.2">
      <c r="A5321" s="27" t="s">
        <v>5414</v>
      </c>
      <c r="B5321" s="27" t="s">
        <v>33413</v>
      </c>
      <c r="C5321" s="27" t="s">
        <v>24279</v>
      </c>
      <c r="D5321" s="27" t="s">
        <v>24280</v>
      </c>
      <c r="E5321" s="27" t="s">
        <v>33414</v>
      </c>
    </row>
    <row r="5322" spans="1:5" x14ac:dyDescent="0.2">
      <c r="A5322" s="27" t="s">
        <v>5415</v>
      </c>
      <c r="B5322" s="27" t="s">
        <v>33415</v>
      </c>
      <c r="C5322" s="27" t="s">
        <v>24279</v>
      </c>
      <c r="D5322" s="27" t="s">
        <v>24280</v>
      </c>
      <c r="E5322" s="27" t="s">
        <v>33416</v>
      </c>
    </row>
    <row r="5323" spans="1:5" x14ac:dyDescent="0.2">
      <c r="A5323" s="27" t="s">
        <v>5416</v>
      </c>
      <c r="B5323" s="27" t="s">
        <v>33417</v>
      </c>
      <c r="C5323" s="27" t="s">
        <v>24279</v>
      </c>
      <c r="D5323" s="27" t="s">
        <v>24280</v>
      </c>
      <c r="E5323" s="27" t="s">
        <v>33418</v>
      </c>
    </row>
    <row r="5324" spans="1:5" x14ac:dyDescent="0.2">
      <c r="A5324" s="27" t="s">
        <v>5417</v>
      </c>
      <c r="B5324" s="27" t="s">
        <v>33419</v>
      </c>
      <c r="C5324" s="27" t="s">
        <v>24279</v>
      </c>
      <c r="D5324" s="27" t="s">
        <v>24280</v>
      </c>
      <c r="E5324" s="27" t="s">
        <v>33420</v>
      </c>
    </row>
    <row r="5325" spans="1:5" x14ac:dyDescent="0.2">
      <c r="A5325" s="27" t="s">
        <v>5418</v>
      </c>
      <c r="B5325" s="27" t="s">
        <v>33421</v>
      </c>
      <c r="C5325" s="27" t="s">
        <v>24279</v>
      </c>
      <c r="D5325" s="27" t="s">
        <v>24280</v>
      </c>
      <c r="E5325" s="27" t="s">
        <v>33422</v>
      </c>
    </row>
    <row r="5326" spans="1:5" x14ac:dyDescent="0.2">
      <c r="A5326" s="27" t="s">
        <v>5419</v>
      </c>
      <c r="B5326" s="27" t="s">
        <v>33423</v>
      </c>
      <c r="C5326" s="27" t="s">
        <v>24279</v>
      </c>
      <c r="D5326" s="27" t="s">
        <v>24280</v>
      </c>
      <c r="E5326" s="27" t="s">
        <v>33424</v>
      </c>
    </row>
    <row r="5327" spans="1:5" x14ac:dyDescent="0.2">
      <c r="A5327" s="27" t="s">
        <v>5420</v>
      </c>
      <c r="B5327" s="27" t="s">
        <v>33425</v>
      </c>
      <c r="C5327" s="27" t="s">
        <v>24279</v>
      </c>
      <c r="D5327" s="27" t="s">
        <v>24280</v>
      </c>
      <c r="E5327" s="27" t="s">
        <v>33426</v>
      </c>
    </row>
    <row r="5328" spans="1:5" x14ac:dyDescent="0.2">
      <c r="A5328" s="27" t="s">
        <v>5421</v>
      </c>
      <c r="B5328" s="27" t="s">
        <v>33427</v>
      </c>
      <c r="C5328" s="27" t="s">
        <v>24279</v>
      </c>
      <c r="D5328" s="27" t="s">
        <v>24280</v>
      </c>
      <c r="E5328" s="27" t="s">
        <v>33428</v>
      </c>
    </row>
    <row r="5329" spans="1:5" x14ac:dyDescent="0.2">
      <c r="A5329" s="27" t="s">
        <v>5422</v>
      </c>
      <c r="B5329" s="27" t="s">
        <v>33429</v>
      </c>
      <c r="C5329" s="27" t="s">
        <v>24279</v>
      </c>
      <c r="D5329" s="27" t="s">
        <v>24280</v>
      </c>
      <c r="E5329" s="27" t="s">
        <v>33430</v>
      </c>
    </row>
    <row r="5330" spans="1:5" x14ac:dyDescent="0.2">
      <c r="A5330" s="27" t="s">
        <v>5423</v>
      </c>
      <c r="B5330" s="27" t="s">
        <v>33431</v>
      </c>
      <c r="C5330" s="27" t="s">
        <v>24279</v>
      </c>
      <c r="D5330" s="27" t="s">
        <v>24280</v>
      </c>
      <c r="E5330" s="27" t="s">
        <v>31620</v>
      </c>
    </row>
    <row r="5331" spans="1:5" x14ac:dyDescent="0.2">
      <c r="A5331" s="27" t="s">
        <v>5424</v>
      </c>
      <c r="B5331" s="27" t="s">
        <v>33432</v>
      </c>
      <c r="C5331" s="27" t="s">
        <v>24279</v>
      </c>
      <c r="D5331" s="27" t="s">
        <v>24280</v>
      </c>
      <c r="E5331" s="27" t="s">
        <v>25224</v>
      </c>
    </row>
    <row r="5332" spans="1:5" x14ac:dyDescent="0.2">
      <c r="A5332" s="27" t="s">
        <v>5425</v>
      </c>
      <c r="B5332" s="27" t="s">
        <v>33433</v>
      </c>
      <c r="C5332" s="27" t="s">
        <v>24279</v>
      </c>
      <c r="D5332" s="27" t="s">
        <v>24280</v>
      </c>
      <c r="E5332" s="27" t="s">
        <v>33434</v>
      </c>
    </row>
    <row r="5333" spans="1:5" x14ac:dyDescent="0.2">
      <c r="A5333" s="27" t="s">
        <v>5426</v>
      </c>
      <c r="B5333" s="27" t="s">
        <v>33435</v>
      </c>
      <c r="C5333" s="27" t="s">
        <v>24279</v>
      </c>
      <c r="D5333" s="27" t="s">
        <v>24280</v>
      </c>
      <c r="E5333" s="27" t="s">
        <v>33436</v>
      </c>
    </row>
    <row r="5334" spans="1:5" x14ac:dyDescent="0.2">
      <c r="A5334" s="27" t="s">
        <v>5427</v>
      </c>
      <c r="B5334" s="27" t="s">
        <v>33437</v>
      </c>
      <c r="C5334" s="27" t="s">
        <v>24279</v>
      </c>
      <c r="D5334" s="27" t="s">
        <v>24280</v>
      </c>
      <c r="E5334" s="27" t="s">
        <v>33438</v>
      </c>
    </row>
    <row r="5335" spans="1:5" x14ac:dyDescent="0.2">
      <c r="A5335" s="27" t="s">
        <v>5428</v>
      </c>
      <c r="B5335" s="27" t="s">
        <v>33439</v>
      </c>
      <c r="C5335" s="27" t="s">
        <v>24279</v>
      </c>
      <c r="D5335" s="27" t="s">
        <v>24280</v>
      </c>
      <c r="E5335" s="27" t="s">
        <v>33440</v>
      </c>
    </row>
    <row r="5336" spans="1:5" x14ac:dyDescent="0.2">
      <c r="A5336" s="27" t="s">
        <v>5429</v>
      </c>
      <c r="B5336" s="27" t="s">
        <v>33441</v>
      </c>
      <c r="C5336" s="27" t="s">
        <v>24279</v>
      </c>
      <c r="D5336" s="27" t="s">
        <v>24280</v>
      </c>
      <c r="E5336" s="27" t="s">
        <v>33442</v>
      </c>
    </row>
    <row r="5337" spans="1:5" x14ac:dyDescent="0.2">
      <c r="A5337" s="27" t="s">
        <v>5430</v>
      </c>
      <c r="B5337" s="27" t="s">
        <v>33443</v>
      </c>
      <c r="C5337" s="27" t="s">
        <v>24279</v>
      </c>
      <c r="D5337" s="27" t="s">
        <v>24280</v>
      </c>
      <c r="E5337" s="27" t="s">
        <v>33444</v>
      </c>
    </row>
    <row r="5338" spans="1:5" x14ac:dyDescent="0.2">
      <c r="A5338" s="27" t="s">
        <v>5431</v>
      </c>
      <c r="B5338" s="27" t="s">
        <v>33445</v>
      </c>
      <c r="C5338" s="27" t="s">
        <v>24283</v>
      </c>
      <c r="D5338" s="27" t="s">
        <v>24280</v>
      </c>
      <c r="E5338" s="27" t="s">
        <v>33446</v>
      </c>
    </row>
    <row r="5339" spans="1:5" x14ac:dyDescent="0.2">
      <c r="A5339" s="27" t="s">
        <v>5432</v>
      </c>
      <c r="B5339" s="27" t="s">
        <v>33447</v>
      </c>
      <c r="C5339" s="27" t="s">
        <v>24279</v>
      </c>
      <c r="D5339" s="27" t="s">
        <v>24280</v>
      </c>
      <c r="E5339" s="27" t="s">
        <v>33448</v>
      </c>
    </row>
    <row r="5340" spans="1:5" x14ac:dyDescent="0.2">
      <c r="A5340" s="27" t="s">
        <v>5433</v>
      </c>
      <c r="B5340" s="27" t="s">
        <v>33449</v>
      </c>
      <c r="C5340" s="27" t="s">
        <v>24279</v>
      </c>
      <c r="D5340" s="27" t="s">
        <v>24280</v>
      </c>
      <c r="E5340" s="27" t="s">
        <v>33450</v>
      </c>
    </row>
    <row r="5341" spans="1:5" x14ac:dyDescent="0.2">
      <c r="A5341" s="27" t="s">
        <v>5434</v>
      </c>
      <c r="B5341" s="27" t="s">
        <v>33451</v>
      </c>
      <c r="C5341" s="27" t="s">
        <v>24283</v>
      </c>
      <c r="D5341" s="27" t="s">
        <v>24280</v>
      </c>
      <c r="E5341" s="27" t="s">
        <v>33452</v>
      </c>
    </row>
    <row r="5342" spans="1:5" x14ac:dyDescent="0.2">
      <c r="A5342" s="27" t="s">
        <v>5435</v>
      </c>
      <c r="B5342" s="27" t="s">
        <v>33453</v>
      </c>
      <c r="C5342" s="27" t="s">
        <v>24279</v>
      </c>
      <c r="D5342" s="27" t="s">
        <v>24280</v>
      </c>
      <c r="E5342" s="27" t="s">
        <v>8628</v>
      </c>
    </row>
    <row r="5343" spans="1:5" x14ac:dyDescent="0.2">
      <c r="A5343" s="27" t="s">
        <v>5436</v>
      </c>
      <c r="B5343" s="27" t="s">
        <v>33454</v>
      </c>
      <c r="C5343" s="27" t="s">
        <v>24283</v>
      </c>
      <c r="D5343" s="27" t="s">
        <v>24280</v>
      </c>
      <c r="E5343" s="27" t="s">
        <v>8628</v>
      </c>
    </row>
    <row r="5344" spans="1:5" x14ac:dyDescent="0.2">
      <c r="A5344" s="27" t="s">
        <v>5437</v>
      </c>
      <c r="B5344" s="27" t="s">
        <v>33455</v>
      </c>
      <c r="C5344" s="27" t="s">
        <v>24279</v>
      </c>
      <c r="D5344" s="27" t="s">
        <v>24280</v>
      </c>
      <c r="E5344" s="27" t="s">
        <v>8628</v>
      </c>
    </row>
    <row r="5345" spans="1:5" x14ac:dyDescent="0.2">
      <c r="A5345" s="27" t="s">
        <v>5438</v>
      </c>
      <c r="B5345" s="27" t="s">
        <v>33456</v>
      </c>
      <c r="C5345" s="27" t="s">
        <v>24279</v>
      </c>
      <c r="D5345" s="27" t="s">
        <v>24280</v>
      </c>
      <c r="E5345" s="27" t="s">
        <v>24371</v>
      </c>
    </row>
    <row r="5346" spans="1:5" x14ac:dyDescent="0.2">
      <c r="A5346" s="27" t="s">
        <v>5439</v>
      </c>
      <c r="B5346" s="27" t="s">
        <v>33457</v>
      </c>
      <c r="C5346" s="27" t="s">
        <v>24279</v>
      </c>
      <c r="D5346" s="27" t="s">
        <v>24280</v>
      </c>
      <c r="E5346" s="27" t="s">
        <v>33458</v>
      </c>
    </row>
    <row r="5347" spans="1:5" x14ac:dyDescent="0.2">
      <c r="A5347" s="27" t="s">
        <v>5440</v>
      </c>
      <c r="B5347" s="27" t="s">
        <v>33459</v>
      </c>
      <c r="C5347" s="27" t="s">
        <v>24279</v>
      </c>
      <c r="D5347" s="27" t="s">
        <v>24280</v>
      </c>
      <c r="E5347" s="27" t="s">
        <v>33460</v>
      </c>
    </row>
    <row r="5348" spans="1:5" x14ac:dyDescent="0.2">
      <c r="A5348" s="27" t="s">
        <v>5441</v>
      </c>
      <c r="B5348" s="27" t="s">
        <v>33461</v>
      </c>
      <c r="C5348" s="27" t="s">
        <v>24283</v>
      </c>
      <c r="D5348" s="27" t="s">
        <v>24280</v>
      </c>
      <c r="E5348" s="27" t="s">
        <v>33462</v>
      </c>
    </row>
    <row r="5349" spans="1:5" x14ac:dyDescent="0.2">
      <c r="A5349" s="27" t="s">
        <v>5442</v>
      </c>
      <c r="B5349" s="27" t="s">
        <v>33463</v>
      </c>
      <c r="C5349" s="27" t="s">
        <v>24279</v>
      </c>
      <c r="D5349" s="27" t="s">
        <v>24280</v>
      </c>
      <c r="E5349" s="27" t="s">
        <v>25930</v>
      </c>
    </row>
    <row r="5350" spans="1:5" x14ac:dyDescent="0.2">
      <c r="A5350" s="27" t="s">
        <v>5443</v>
      </c>
      <c r="B5350" s="27" t="s">
        <v>33464</v>
      </c>
      <c r="C5350" s="27" t="s">
        <v>24279</v>
      </c>
      <c r="D5350" s="27" t="s">
        <v>24280</v>
      </c>
      <c r="E5350" s="27" t="s">
        <v>33465</v>
      </c>
    </row>
    <row r="5351" spans="1:5" x14ac:dyDescent="0.2">
      <c r="A5351" s="27" t="s">
        <v>5404</v>
      </c>
      <c r="B5351" s="27" t="s">
        <v>33466</v>
      </c>
      <c r="C5351" s="27" t="s">
        <v>24279</v>
      </c>
      <c r="D5351" s="27" t="s">
        <v>24280</v>
      </c>
      <c r="E5351" s="27" t="s">
        <v>24317</v>
      </c>
    </row>
    <row r="5352" spans="1:5" x14ac:dyDescent="0.2">
      <c r="A5352" s="27" t="s">
        <v>5444</v>
      </c>
      <c r="B5352" s="27" t="s">
        <v>33467</v>
      </c>
      <c r="C5352" s="27" t="s">
        <v>24279</v>
      </c>
      <c r="D5352" s="27" t="s">
        <v>24280</v>
      </c>
      <c r="E5352" s="27" t="s">
        <v>33468</v>
      </c>
    </row>
    <row r="5353" spans="1:5" x14ac:dyDescent="0.2">
      <c r="A5353" s="27" t="s">
        <v>5445</v>
      </c>
      <c r="B5353" s="27" t="s">
        <v>33469</v>
      </c>
      <c r="C5353" s="27" t="s">
        <v>24279</v>
      </c>
      <c r="D5353" s="27" t="s">
        <v>24280</v>
      </c>
      <c r="E5353" s="27" t="s">
        <v>33470</v>
      </c>
    </row>
    <row r="5354" spans="1:5" x14ac:dyDescent="0.2">
      <c r="A5354" s="27" t="s">
        <v>5446</v>
      </c>
      <c r="B5354" s="27" t="s">
        <v>33471</v>
      </c>
      <c r="C5354" s="27" t="s">
        <v>24279</v>
      </c>
      <c r="D5354" s="27" t="s">
        <v>24280</v>
      </c>
      <c r="E5354" s="27" t="s">
        <v>33472</v>
      </c>
    </row>
    <row r="5355" spans="1:5" x14ac:dyDescent="0.2">
      <c r="A5355" s="27" t="s">
        <v>5447</v>
      </c>
      <c r="B5355" s="27" t="s">
        <v>33473</v>
      </c>
      <c r="C5355" s="27" t="s">
        <v>24279</v>
      </c>
      <c r="D5355" s="27" t="s">
        <v>24280</v>
      </c>
      <c r="E5355" s="27" t="s">
        <v>33474</v>
      </c>
    </row>
    <row r="5356" spans="1:5" x14ac:dyDescent="0.2">
      <c r="A5356" s="27" t="s">
        <v>5448</v>
      </c>
      <c r="B5356" s="27" t="s">
        <v>33475</v>
      </c>
      <c r="C5356" s="27" t="s">
        <v>24279</v>
      </c>
      <c r="D5356" s="27" t="s">
        <v>24280</v>
      </c>
      <c r="E5356" s="27" t="s">
        <v>24371</v>
      </c>
    </row>
    <row r="5357" spans="1:5" x14ac:dyDescent="0.2">
      <c r="A5357" s="27" t="s">
        <v>5449</v>
      </c>
      <c r="B5357" s="27" t="s">
        <v>33476</v>
      </c>
      <c r="C5357" s="27" t="s">
        <v>24279</v>
      </c>
      <c r="D5357" s="27" t="s">
        <v>24280</v>
      </c>
      <c r="E5357" s="27" t="s">
        <v>33477</v>
      </c>
    </row>
    <row r="5358" spans="1:5" x14ac:dyDescent="0.2">
      <c r="A5358" s="27" t="s">
        <v>5450</v>
      </c>
      <c r="B5358" s="27" t="s">
        <v>33478</v>
      </c>
      <c r="C5358" s="27" t="s">
        <v>24279</v>
      </c>
      <c r="D5358" s="27" t="s">
        <v>24280</v>
      </c>
      <c r="E5358" s="27" t="s">
        <v>33479</v>
      </c>
    </row>
    <row r="5359" spans="1:5" x14ac:dyDescent="0.2">
      <c r="A5359" s="27" t="s">
        <v>5451</v>
      </c>
      <c r="B5359" s="27" t="s">
        <v>33480</v>
      </c>
      <c r="C5359" s="27" t="s">
        <v>24279</v>
      </c>
      <c r="D5359" s="27" t="s">
        <v>24280</v>
      </c>
      <c r="E5359" s="27" t="s">
        <v>33481</v>
      </c>
    </row>
    <row r="5360" spans="1:5" x14ac:dyDescent="0.2">
      <c r="A5360" s="27" t="s">
        <v>5452</v>
      </c>
      <c r="B5360" s="27" t="s">
        <v>33482</v>
      </c>
      <c r="C5360" s="27" t="s">
        <v>24279</v>
      </c>
      <c r="D5360" s="27" t="s">
        <v>24280</v>
      </c>
      <c r="E5360" s="27" t="s">
        <v>33483</v>
      </c>
    </row>
    <row r="5361" spans="1:5" x14ac:dyDescent="0.2">
      <c r="A5361" s="27" t="s">
        <v>5453</v>
      </c>
      <c r="B5361" s="27" t="s">
        <v>33484</v>
      </c>
      <c r="C5361" s="27" t="s">
        <v>24279</v>
      </c>
      <c r="D5361" s="27" t="s">
        <v>24280</v>
      </c>
      <c r="E5361" s="27" t="s">
        <v>33485</v>
      </c>
    </row>
    <row r="5362" spans="1:5" x14ac:dyDescent="0.2">
      <c r="A5362" s="27" t="s">
        <v>5454</v>
      </c>
      <c r="B5362" s="27" t="s">
        <v>33486</v>
      </c>
      <c r="C5362" s="27" t="s">
        <v>24279</v>
      </c>
      <c r="D5362" s="27" t="s">
        <v>24280</v>
      </c>
      <c r="E5362" s="27" t="s">
        <v>33487</v>
      </c>
    </row>
    <row r="5363" spans="1:5" x14ac:dyDescent="0.2">
      <c r="A5363" s="27" t="s">
        <v>5455</v>
      </c>
      <c r="B5363" s="27" t="s">
        <v>33488</v>
      </c>
      <c r="C5363" s="27" t="s">
        <v>24279</v>
      </c>
      <c r="D5363" s="27" t="s">
        <v>24280</v>
      </c>
      <c r="E5363" s="27" t="s">
        <v>33489</v>
      </c>
    </row>
    <row r="5364" spans="1:5" x14ac:dyDescent="0.2">
      <c r="A5364" s="27" t="s">
        <v>5456</v>
      </c>
      <c r="B5364" s="27" t="s">
        <v>33490</v>
      </c>
      <c r="C5364" s="27" t="s">
        <v>24279</v>
      </c>
      <c r="D5364" s="27" t="s">
        <v>24280</v>
      </c>
      <c r="E5364" s="27" t="s">
        <v>33491</v>
      </c>
    </row>
    <row r="5365" spans="1:5" x14ac:dyDescent="0.2">
      <c r="A5365" s="27" t="s">
        <v>5457</v>
      </c>
      <c r="B5365" s="27" t="s">
        <v>33492</v>
      </c>
      <c r="C5365" s="27" t="s">
        <v>24279</v>
      </c>
      <c r="D5365" s="27" t="s">
        <v>24280</v>
      </c>
      <c r="E5365" s="27" t="s">
        <v>33493</v>
      </c>
    </row>
    <row r="5366" spans="1:5" x14ac:dyDescent="0.2">
      <c r="A5366" s="27" t="s">
        <v>5458</v>
      </c>
      <c r="B5366" s="27" t="s">
        <v>33494</v>
      </c>
      <c r="C5366" s="27" t="s">
        <v>24279</v>
      </c>
      <c r="D5366" s="27" t="s">
        <v>24280</v>
      </c>
      <c r="E5366" s="27" t="s">
        <v>24324</v>
      </c>
    </row>
    <row r="5367" spans="1:5" x14ac:dyDescent="0.2">
      <c r="A5367" s="27" t="s">
        <v>5459</v>
      </c>
      <c r="B5367" s="27" t="s">
        <v>33495</v>
      </c>
      <c r="C5367" s="27" t="s">
        <v>24279</v>
      </c>
      <c r="D5367" s="27" t="s">
        <v>24280</v>
      </c>
      <c r="E5367" s="27" t="s">
        <v>25276</v>
      </c>
    </row>
    <row r="5368" spans="1:5" x14ac:dyDescent="0.2">
      <c r="A5368" s="27" t="s">
        <v>5460</v>
      </c>
      <c r="B5368" s="27" t="s">
        <v>8628</v>
      </c>
      <c r="C5368" s="27" t="s">
        <v>8628</v>
      </c>
      <c r="D5368" s="27" t="s">
        <v>8628</v>
      </c>
      <c r="E5368" s="27" t="s">
        <v>8628</v>
      </c>
    </row>
    <row r="5369" spans="1:5" x14ac:dyDescent="0.2">
      <c r="A5369" s="27" t="s">
        <v>5461</v>
      </c>
      <c r="B5369" s="27" t="s">
        <v>33496</v>
      </c>
      <c r="C5369" s="27" t="s">
        <v>24279</v>
      </c>
      <c r="D5369" s="27" t="s">
        <v>24280</v>
      </c>
      <c r="E5369" s="27" t="s">
        <v>33497</v>
      </c>
    </row>
    <row r="5370" spans="1:5" x14ac:dyDescent="0.2">
      <c r="A5370" s="27" t="s">
        <v>5462</v>
      </c>
      <c r="B5370" s="27" t="s">
        <v>33498</v>
      </c>
      <c r="C5370" s="27" t="s">
        <v>24279</v>
      </c>
      <c r="D5370" s="27" t="s">
        <v>24280</v>
      </c>
      <c r="E5370" s="27" t="s">
        <v>8628</v>
      </c>
    </row>
    <row r="5371" spans="1:5" x14ac:dyDescent="0.2">
      <c r="A5371" s="27" t="s">
        <v>5463</v>
      </c>
      <c r="B5371" s="27" t="s">
        <v>33499</v>
      </c>
      <c r="C5371" s="27" t="s">
        <v>24279</v>
      </c>
      <c r="D5371" s="27" t="s">
        <v>24280</v>
      </c>
      <c r="E5371" s="27" t="s">
        <v>33500</v>
      </c>
    </row>
    <row r="5372" spans="1:5" x14ac:dyDescent="0.2">
      <c r="A5372" s="27" t="s">
        <v>5464</v>
      </c>
      <c r="B5372" s="27" t="s">
        <v>33501</v>
      </c>
      <c r="C5372" s="27" t="s">
        <v>24279</v>
      </c>
      <c r="D5372" s="27" t="s">
        <v>24280</v>
      </c>
      <c r="E5372" s="27" t="s">
        <v>8628</v>
      </c>
    </row>
    <row r="5373" spans="1:5" x14ac:dyDescent="0.2">
      <c r="A5373" s="27" t="s">
        <v>5465</v>
      </c>
      <c r="B5373" s="27" t="s">
        <v>33502</v>
      </c>
      <c r="C5373" s="27" t="s">
        <v>24279</v>
      </c>
      <c r="D5373" s="27" t="s">
        <v>24280</v>
      </c>
      <c r="E5373" s="27" t="s">
        <v>33503</v>
      </c>
    </row>
    <row r="5374" spans="1:5" x14ac:dyDescent="0.2">
      <c r="A5374" s="27" t="s">
        <v>371</v>
      </c>
      <c r="B5374" s="27" t="s">
        <v>8628</v>
      </c>
      <c r="C5374" s="27" t="s">
        <v>8628</v>
      </c>
      <c r="D5374" s="27" t="s">
        <v>8628</v>
      </c>
      <c r="E5374" s="27" t="s">
        <v>8628</v>
      </c>
    </row>
    <row r="5375" spans="1:5" x14ac:dyDescent="0.2">
      <c r="A5375" s="27" t="s">
        <v>5466</v>
      </c>
      <c r="B5375" s="27" t="s">
        <v>33504</v>
      </c>
      <c r="C5375" s="27" t="s">
        <v>24279</v>
      </c>
      <c r="D5375" s="27" t="s">
        <v>24280</v>
      </c>
      <c r="E5375" s="27" t="s">
        <v>29624</v>
      </c>
    </row>
    <row r="5376" spans="1:5" x14ac:dyDescent="0.2">
      <c r="A5376" s="27" t="s">
        <v>5467</v>
      </c>
      <c r="B5376" s="27" t="s">
        <v>33505</v>
      </c>
      <c r="C5376" s="27" t="s">
        <v>24279</v>
      </c>
      <c r="D5376" s="27" t="s">
        <v>24280</v>
      </c>
      <c r="E5376" s="27" t="s">
        <v>33506</v>
      </c>
    </row>
    <row r="5377" spans="1:5" x14ac:dyDescent="0.2">
      <c r="A5377" s="27" t="s">
        <v>5468</v>
      </c>
      <c r="B5377" s="27" t="s">
        <v>33507</v>
      </c>
      <c r="C5377" s="27" t="s">
        <v>24283</v>
      </c>
      <c r="D5377" s="27" t="s">
        <v>24280</v>
      </c>
      <c r="E5377" s="27" t="s">
        <v>27544</v>
      </c>
    </row>
    <row r="5378" spans="1:5" x14ac:dyDescent="0.2">
      <c r="A5378" s="27" t="s">
        <v>5469</v>
      </c>
      <c r="B5378" s="27" t="s">
        <v>33508</v>
      </c>
      <c r="C5378" s="27" t="s">
        <v>24279</v>
      </c>
      <c r="D5378" s="27" t="s">
        <v>24280</v>
      </c>
      <c r="E5378" s="27" t="s">
        <v>8628</v>
      </c>
    </row>
    <row r="5379" spans="1:5" x14ac:dyDescent="0.2">
      <c r="A5379" s="27" t="s">
        <v>5470</v>
      </c>
      <c r="B5379" s="27" t="s">
        <v>33509</v>
      </c>
      <c r="C5379" s="27" t="s">
        <v>24279</v>
      </c>
      <c r="D5379" s="27" t="s">
        <v>24280</v>
      </c>
      <c r="E5379" s="27" t="s">
        <v>33510</v>
      </c>
    </row>
    <row r="5380" spans="1:5" x14ac:dyDescent="0.2">
      <c r="A5380" s="27" t="s">
        <v>5471</v>
      </c>
      <c r="B5380" s="27" t="s">
        <v>33511</v>
      </c>
      <c r="C5380" s="27" t="s">
        <v>24279</v>
      </c>
      <c r="D5380" s="27" t="s">
        <v>24280</v>
      </c>
      <c r="E5380" s="27" t="s">
        <v>25061</v>
      </c>
    </row>
    <row r="5381" spans="1:5" x14ac:dyDescent="0.2">
      <c r="A5381" s="27" t="s">
        <v>5472</v>
      </c>
      <c r="B5381" s="27" t="s">
        <v>33512</v>
      </c>
      <c r="C5381" s="27" t="s">
        <v>24279</v>
      </c>
      <c r="D5381" s="27" t="s">
        <v>24280</v>
      </c>
      <c r="E5381" s="27" t="s">
        <v>33513</v>
      </c>
    </row>
    <row r="5382" spans="1:5" x14ac:dyDescent="0.2">
      <c r="A5382" s="27" t="s">
        <v>5473</v>
      </c>
      <c r="B5382" s="27" t="s">
        <v>33514</v>
      </c>
      <c r="C5382" s="27" t="s">
        <v>24279</v>
      </c>
      <c r="D5382" s="27" t="s">
        <v>24280</v>
      </c>
      <c r="E5382" s="27" t="s">
        <v>33515</v>
      </c>
    </row>
    <row r="5383" spans="1:5" x14ac:dyDescent="0.2">
      <c r="A5383" s="27" t="s">
        <v>5474</v>
      </c>
      <c r="B5383" s="27" t="s">
        <v>33516</v>
      </c>
      <c r="C5383" s="27" t="s">
        <v>24279</v>
      </c>
      <c r="D5383" s="27" t="s">
        <v>24280</v>
      </c>
      <c r="E5383" s="27" t="s">
        <v>33517</v>
      </c>
    </row>
    <row r="5384" spans="1:5" x14ac:dyDescent="0.2">
      <c r="A5384" s="27" t="s">
        <v>5475</v>
      </c>
      <c r="B5384" s="27" t="s">
        <v>33518</v>
      </c>
      <c r="C5384" s="27" t="s">
        <v>24279</v>
      </c>
      <c r="D5384" s="27" t="s">
        <v>24280</v>
      </c>
      <c r="E5384" s="27" t="s">
        <v>33519</v>
      </c>
    </row>
    <row r="5385" spans="1:5" x14ac:dyDescent="0.2">
      <c r="A5385" s="27" t="s">
        <v>5476</v>
      </c>
      <c r="B5385" s="27" t="s">
        <v>33520</v>
      </c>
      <c r="C5385" s="27" t="s">
        <v>24279</v>
      </c>
      <c r="D5385" s="27" t="s">
        <v>24280</v>
      </c>
      <c r="E5385" s="27" t="s">
        <v>8628</v>
      </c>
    </row>
    <row r="5386" spans="1:5" x14ac:dyDescent="0.2">
      <c r="A5386" s="27" t="s">
        <v>5477</v>
      </c>
      <c r="B5386" s="27" t="s">
        <v>33521</v>
      </c>
      <c r="C5386" s="27" t="s">
        <v>24283</v>
      </c>
      <c r="D5386" s="27" t="s">
        <v>24280</v>
      </c>
      <c r="E5386" s="27" t="s">
        <v>33522</v>
      </c>
    </row>
    <row r="5387" spans="1:5" x14ac:dyDescent="0.2">
      <c r="A5387" s="27" t="s">
        <v>5478</v>
      </c>
      <c r="B5387" s="27" t="s">
        <v>33523</v>
      </c>
      <c r="C5387" s="27" t="s">
        <v>24279</v>
      </c>
      <c r="D5387" s="27" t="s">
        <v>24280</v>
      </c>
      <c r="E5387" s="27" t="s">
        <v>33524</v>
      </c>
    </row>
    <row r="5388" spans="1:5" x14ac:dyDescent="0.2">
      <c r="A5388" s="27" t="s">
        <v>5479</v>
      </c>
      <c r="B5388" s="27" t="s">
        <v>33525</v>
      </c>
      <c r="C5388" s="27" t="s">
        <v>24279</v>
      </c>
      <c r="D5388" s="27" t="s">
        <v>24280</v>
      </c>
      <c r="E5388" s="27" t="s">
        <v>33526</v>
      </c>
    </row>
    <row r="5389" spans="1:5" x14ac:dyDescent="0.2">
      <c r="A5389" s="27" t="s">
        <v>5480</v>
      </c>
      <c r="B5389" s="27" t="s">
        <v>33527</v>
      </c>
      <c r="C5389" s="27" t="s">
        <v>24279</v>
      </c>
      <c r="D5389" s="27" t="s">
        <v>24280</v>
      </c>
      <c r="E5389" s="27" t="s">
        <v>33528</v>
      </c>
    </row>
    <row r="5390" spans="1:5" x14ac:dyDescent="0.2">
      <c r="A5390" s="27" t="s">
        <v>5481</v>
      </c>
      <c r="B5390" s="27" t="s">
        <v>33529</v>
      </c>
      <c r="C5390" s="27" t="s">
        <v>24279</v>
      </c>
      <c r="D5390" s="27" t="s">
        <v>24280</v>
      </c>
      <c r="E5390" s="27" t="s">
        <v>33530</v>
      </c>
    </row>
    <row r="5391" spans="1:5" x14ac:dyDescent="0.2">
      <c r="A5391" s="27" t="s">
        <v>5482</v>
      </c>
      <c r="B5391" s="27" t="s">
        <v>33531</v>
      </c>
      <c r="C5391" s="27" t="s">
        <v>24279</v>
      </c>
      <c r="D5391" s="27" t="s">
        <v>24280</v>
      </c>
      <c r="E5391" s="27" t="s">
        <v>33532</v>
      </c>
    </row>
    <row r="5392" spans="1:5" x14ac:dyDescent="0.2">
      <c r="A5392" s="27" t="s">
        <v>5483</v>
      </c>
      <c r="B5392" s="27" t="s">
        <v>33533</v>
      </c>
      <c r="C5392" s="27" t="s">
        <v>24279</v>
      </c>
      <c r="D5392" s="27" t="s">
        <v>24280</v>
      </c>
      <c r="E5392" s="27" t="s">
        <v>33534</v>
      </c>
    </row>
    <row r="5393" spans="1:5" x14ac:dyDescent="0.2">
      <c r="A5393" s="27" t="s">
        <v>5484</v>
      </c>
      <c r="B5393" s="27" t="s">
        <v>33535</v>
      </c>
      <c r="C5393" s="27" t="s">
        <v>24279</v>
      </c>
      <c r="D5393" s="27" t="s">
        <v>24280</v>
      </c>
      <c r="E5393" s="27" t="s">
        <v>33536</v>
      </c>
    </row>
    <row r="5394" spans="1:5" x14ac:dyDescent="0.2">
      <c r="A5394" s="27" t="s">
        <v>5485</v>
      </c>
      <c r="B5394" s="27" t="s">
        <v>33537</v>
      </c>
      <c r="C5394" s="27" t="s">
        <v>24279</v>
      </c>
      <c r="D5394" s="27" t="s">
        <v>24280</v>
      </c>
      <c r="E5394" s="27" t="s">
        <v>33538</v>
      </c>
    </row>
    <row r="5395" spans="1:5" x14ac:dyDescent="0.2">
      <c r="A5395" s="27" t="s">
        <v>5486</v>
      </c>
      <c r="B5395" s="27" t="s">
        <v>33539</v>
      </c>
      <c r="C5395" s="27" t="s">
        <v>24279</v>
      </c>
      <c r="D5395" s="27" t="s">
        <v>24280</v>
      </c>
      <c r="E5395" s="27" t="s">
        <v>33540</v>
      </c>
    </row>
    <row r="5396" spans="1:5" x14ac:dyDescent="0.2">
      <c r="A5396" s="27" t="s">
        <v>5487</v>
      </c>
      <c r="B5396" s="27" t="s">
        <v>33541</v>
      </c>
      <c r="C5396" s="27" t="s">
        <v>24279</v>
      </c>
      <c r="D5396" s="27" t="s">
        <v>24280</v>
      </c>
      <c r="E5396" s="27" t="s">
        <v>8628</v>
      </c>
    </row>
    <row r="5397" spans="1:5" x14ac:dyDescent="0.2">
      <c r="A5397" s="27" t="s">
        <v>5488</v>
      </c>
      <c r="B5397" s="27" t="s">
        <v>33542</v>
      </c>
      <c r="C5397" s="27" t="s">
        <v>24279</v>
      </c>
      <c r="D5397" s="27" t="s">
        <v>24280</v>
      </c>
      <c r="E5397" s="27" t="s">
        <v>8628</v>
      </c>
    </row>
    <row r="5398" spans="1:5" x14ac:dyDescent="0.2">
      <c r="A5398" s="27" t="s">
        <v>5489</v>
      </c>
      <c r="B5398" s="27" t="s">
        <v>33543</v>
      </c>
      <c r="C5398" s="27" t="s">
        <v>24279</v>
      </c>
      <c r="D5398" s="27" t="s">
        <v>24280</v>
      </c>
      <c r="E5398" s="27" t="s">
        <v>33544</v>
      </c>
    </row>
    <row r="5399" spans="1:5" x14ac:dyDescent="0.2">
      <c r="A5399" s="27" t="s">
        <v>5490</v>
      </c>
      <c r="B5399" s="27" t="s">
        <v>24878</v>
      </c>
      <c r="C5399" s="27" t="s">
        <v>24279</v>
      </c>
      <c r="D5399" s="27" t="s">
        <v>24280</v>
      </c>
      <c r="E5399" s="27" t="s">
        <v>33545</v>
      </c>
    </row>
    <row r="5400" spans="1:5" x14ac:dyDescent="0.2">
      <c r="A5400" s="27" t="s">
        <v>5491</v>
      </c>
      <c r="B5400" s="27" t="s">
        <v>33546</v>
      </c>
      <c r="C5400" s="27" t="s">
        <v>24279</v>
      </c>
      <c r="D5400" s="27" t="s">
        <v>24280</v>
      </c>
      <c r="E5400" s="27" t="s">
        <v>33547</v>
      </c>
    </row>
    <row r="5401" spans="1:5" x14ac:dyDescent="0.2">
      <c r="A5401" s="27" t="s">
        <v>5492</v>
      </c>
      <c r="B5401" s="27" t="s">
        <v>33548</v>
      </c>
      <c r="C5401" s="27" t="s">
        <v>24279</v>
      </c>
      <c r="D5401" s="27" t="s">
        <v>24280</v>
      </c>
      <c r="E5401" s="27" t="s">
        <v>33549</v>
      </c>
    </row>
    <row r="5402" spans="1:5" x14ac:dyDescent="0.2">
      <c r="A5402" s="27" t="s">
        <v>5493</v>
      </c>
      <c r="B5402" s="27" t="s">
        <v>33550</v>
      </c>
      <c r="C5402" s="27" t="s">
        <v>24279</v>
      </c>
      <c r="D5402" s="27" t="s">
        <v>24280</v>
      </c>
      <c r="E5402" s="27" t="s">
        <v>8628</v>
      </c>
    </row>
    <row r="5403" spans="1:5" x14ac:dyDescent="0.2">
      <c r="A5403" s="27" t="s">
        <v>5494</v>
      </c>
      <c r="B5403" s="27" t="s">
        <v>33551</v>
      </c>
      <c r="C5403" s="27" t="s">
        <v>24279</v>
      </c>
      <c r="D5403" s="27" t="s">
        <v>24280</v>
      </c>
      <c r="E5403" s="27" t="s">
        <v>8628</v>
      </c>
    </row>
    <row r="5404" spans="1:5" x14ac:dyDescent="0.2">
      <c r="A5404" s="27" t="s">
        <v>5495</v>
      </c>
      <c r="B5404" s="27" t="s">
        <v>33552</v>
      </c>
      <c r="C5404" s="27" t="s">
        <v>24279</v>
      </c>
      <c r="D5404" s="27" t="s">
        <v>24280</v>
      </c>
      <c r="E5404" s="27" t="s">
        <v>33553</v>
      </c>
    </row>
    <row r="5405" spans="1:5" x14ac:dyDescent="0.2">
      <c r="A5405" s="27" t="s">
        <v>5496</v>
      </c>
      <c r="B5405" s="27" t="s">
        <v>33554</v>
      </c>
      <c r="C5405" s="27" t="s">
        <v>24279</v>
      </c>
      <c r="D5405" s="27" t="s">
        <v>24280</v>
      </c>
      <c r="E5405" s="27" t="s">
        <v>33555</v>
      </c>
    </row>
    <row r="5406" spans="1:5" x14ac:dyDescent="0.2">
      <c r="A5406" s="27" t="s">
        <v>5497</v>
      </c>
      <c r="B5406" s="27" t="s">
        <v>33556</v>
      </c>
      <c r="C5406" s="27" t="s">
        <v>24283</v>
      </c>
      <c r="D5406" s="27" t="s">
        <v>24280</v>
      </c>
      <c r="E5406" s="27" t="s">
        <v>33557</v>
      </c>
    </row>
    <row r="5407" spans="1:5" x14ac:dyDescent="0.2">
      <c r="A5407" s="27" t="s">
        <v>5498</v>
      </c>
      <c r="B5407" s="27" t="s">
        <v>33558</v>
      </c>
      <c r="C5407" s="27" t="s">
        <v>24279</v>
      </c>
      <c r="D5407" s="27" t="s">
        <v>24280</v>
      </c>
      <c r="E5407" s="27" t="s">
        <v>33559</v>
      </c>
    </row>
    <row r="5408" spans="1:5" x14ac:dyDescent="0.2">
      <c r="A5408" s="27" t="s">
        <v>5499</v>
      </c>
      <c r="B5408" s="27" t="s">
        <v>33560</v>
      </c>
      <c r="C5408" s="27" t="s">
        <v>24283</v>
      </c>
      <c r="D5408" s="27" t="s">
        <v>24280</v>
      </c>
      <c r="E5408" s="27" t="s">
        <v>33561</v>
      </c>
    </row>
    <row r="5409" spans="1:5" x14ac:dyDescent="0.2">
      <c r="A5409" s="27" t="s">
        <v>5500</v>
      </c>
      <c r="B5409" s="27" t="s">
        <v>33562</v>
      </c>
      <c r="C5409" s="27" t="s">
        <v>24279</v>
      </c>
      <c r="D5409" s="27" t="s">
        <v>24280</v>
      </c>
      <c r="E5409" s="27" t="s">
        <v>8628</v>
      </c>
    </row>
    <row r="5410" spans="1:5" x14ac:dyDescent="0.2">
      <c r="A5410" s="27" t="s">
        <v>5501</v>
      </c>
      <c r="B5410" s="27" t="s">
        <v>33563</v>
      </c>
      <c r="C5410" s="27" t="s">
        <v>24279</v>
      </c>
      <c r="D5410" s="27" t="s">
        <v>24280</v>
      </c>
      <c r="E5410" s="27" t="s">
        <v>33564</v>
      </c>
    </row>
    <row r="5411" spans="1:5" x14ac:dyDescent="0.2">
      <c r="A5411" s="27" t="s">
        <v>5502</v>
      </c>
      <c r="B5411" s="27" t="s">
        <v>33565</v>
      </c>
      <c r="C5411" s="27" t="s">
        <v>24283</v>
      </c>
      <c r="D5411" s="27" t="s">
        <v>24280</v>
      </c>
      <c r="E5411" s="27" t="s">
        <v>33566</v>
      </c>
    </row>
    <row r="5412" spans="1:5" x14ac:dyDescent="0.2">
      <c r="A5412" s="27" t="s">
        <v>5503</v>
      </c>
      <c r="B5412" s="27" t="s">
        <v>33567</v>
      </c>
      <c r="C5412" s="27" t="s">
        <v>24283</v>
      </c>
      <c r="D5412" s="27" t="s">
        <v>24280</v>
      </c>
      <c r="E5412" s="27" t="s">
        <v>33568</v>
      </c>
    </row>
    <row r="5413" spans="1:5" x14ac:dyDescent="0.2">
      <c r="A5413" s="27" t="s">
        <v>5504</v>
      </c>
      <c r="B5413" s="27" t="s">
        <v>33569</v>
      </c>
      <c r="C5413" s="27" t="s">
        <v>24279</v>
      </c>
      <c r="D5413" s="27" t="s">
        <v>24280</v>
      </c>
      <c r="E5413" s="27" t="s">
        <v>33570</v>
      </c>
    </row>
    <row r="5414" spans="1:5" x14ac:dyDescent="0.2">
      <c r="A5414" s="27" t="s">
        <v>5505</v>
      </c>
      <c r="B5414" s="27" t="s">
        <v>33571</v>
      </c>
      <c r="C5414" s="27" t="s">
        <v>24279</v>
      </c>
      <c r="D5414" s="27" t="s">
        <v>24280</v>
      </c>
      <c r="E5414" s="27" t="s">
        <v>33572</v>
      </c>
    </row>
    <row r="5415" spans="1:5" x14ac:dyDescent="0.2">
      <c r="A5415" s="27" t="s">
        <v>5506</v>
      </c>
      <c r="B5415" s="27" t="s">
        <v>33573</v>
      </c>
      <c r="C5415" s="27" t="s">
        <v>24279</v>
      </c>
      <c r="D5415" s="27" t="s">
        <v>24280</v>
      </c>
      <c r="E5415" s="27" t="s">
        <v>33574</v>
      </c>
    </row>
    <row r="5416" spans="1:5" x14ac:dyDescent="0.2">
      <c r="A5416" s="27" t="s">
        <v>5507</v>
      </c>
      <c r="B5416" s="27" t="s">
        <v>33575</v>
      </c>
      <c r="C5416" s="27" t="s">
        <v>24279</v>
      </c>
      <c r="D5416" s="27" t="s">
        <v>24280</v>
      </c>
      <c r="E5416" s="27" t="s">
        <v>33576</v>
      </c>
    </row>
    <row r="5417" spans="1:5" x14ac:dyDescent="0.2">
      <c r="A5417" s="27" t="s">
        <v>5508</v>
      </c>
      <c r="B5417" s="27" t="s">
        <v>33577</v>
      </c>
      <c r="C5417" s="27" t="s">
        <v>24283</v>
      </c>
      <c r="D5417" s="27" t="s">
        <v>24280</v>
      </c>
      <c r="E5417" s="27" t="s">
        <v>33578</v>
      </c>
    </row>
    <row r="5418" spans="1:5" x14ac:dyDescent="0.2">
      <c r="A5418" s="27" t="s">
        <v>5509</v>
      </c>
      <c r="B5418" s="27" t="s">
        <v>33579</v>
      </c>
      <c r="C5418" s="27" t="s">
        <v>24279</v>
      </c>
      <c r="D5418" s="27" t="s">
        <v>24280</v>
      </c>
      <c r="E5418" s="27" t="s">
        <v>33580</v>
      </c>
    </row>
    <row r="5419" spans="1:5" x14ac:dyDescent="0.2">
      <c r="A5419" s="27" t="s">
        <v>5510</v>
      </c>
      <c r="B5419" s="27" t="s">
        <v>33581</v>
      </c>
      <c r="C5419" s="27" t="s">
        <v>24279</v>
      </c>
      <c r="D5419" s="27" t="s">
        <v>24280</v>
      </c>
      <c r="E5419" s="27" t="s">
        <v>24367</v>
      </c>
    </row>
    <row r="5420" spans="1:5" x14ac:dyDescent="0.2">
      <c r="A5420" s="27" t="s">
        <v>5511</v>
      </c>
      <c r="B5420" s="27" t="s">
        <v>33582</v>
      </c>
      <c r="C5420" s="27" t="s">
        <v>24279</v>
      </c>
      <c r="D5420" s="27" t="s">
        <v>24280</v>
      </c>
      <c r="E5420" s="27" t="s">
        <v>33583</v>
      </c>
    </row>
    <row r="5421" spans="1:5" x14ac:dyDescent="0.2">
      <c r="A5421" s="27" t="s">
        <v>5512</v>
      </c>
      <c r="B5421" s="27" t="s">
        <v>33584</v>
      </c>
      <c r="C5421" s="27" t="s">
        <v>24279</v>
      </c>
      <c r="D5421" s="27" t="s">
        <v>24280</v>
      </c>
      <c r="E5421" s="27" t="s">
        <v>33585</v>
      </c>
    </row>
    <row r="5422" spans="1:5" x14ac:dyDescent="0.2">
      <c r="A5422" s="27" t="s">
        <v>5513</v>
      </c>
      <c r="B5422" s="27" t="s">
        <v>33586</v>
      </c>
      <c r="C5422" s="27" t="s">
        <v>24279</v>
      </c>
      <c r="D5422" s="27" t="s">
        <v>24280</v>
      </c>
      <c r="E5422" s="27" t="s">
        <v>33587</v>
      </c>
    </row>
    <row r="5423" spans="1:5" x14ac:dyDescent="0.2">
      <c r="A5423" s="27" t="s">
        <v>5514</v>
      </c>
      <c r="B5423" s="27" t="s">
        <v>33588</v>
      </c>
      <c r="C5423" s="27" t="s">
        <v>24279</v>
      </c>
      <c r="D5423" s="27" t="s">
        <v>24280</v>
      </c>
      <c r="E5423" s="27" t="s">
        <v>31043</v>
      </c>
    </row>
    <row r="5424" spans="1:5" x14ac:dyDescent="0.2">
      <c r="A5424" s="27" t="s">
        <v>5515</v>
      </c>
      <c r="B5424" s="27" t="s">
        <v>33589</v>
      </c>
      <c r="C5424" s="27" t="s">
        <v>24283</v>
      </c>
      <c r="D5424" s="27" t="s">
        <v>24280</v>
      </c>
      <c r="E5424" s="27" t="s">
        <v>33590</v>
      </c>
    </row>
    <row r="5425" spans="1:5" x14ac:dyDescent="0.2">
      <c r="A5425" s="27" t="s">
        <v>5516</v>
      </c>
      <c r="B5425" s="27" t="s">
        <v>33591</v>
      </c>
      <c r="C5425" s="27" t="s">
        <v>24279</v>
      </c>
      <c r="D5425" s="27" t="s">
        <v>24280</v>
      </c>
      <c r="E5425" s="27" t="s">
        <v>33592</v>
      </c>
    </row>
    <row r="5426" spans="1:5" x14ac:dyDescent="0.2">
      <c r="A5426" s="27" t="s">
        <v>5517</v>
      </c>
      <c r="B5426" s="27" t="s">
        <v>33593</v>
      </c>
      <c r="C5426" s="27" t="s">
        <v>24279</v>
      </c>
      <c r="D5426" s="27" t="s">
        <v>24280</v>
      </c>
      <c r="E5426" s="27" t="s">
        <v>33594</v>
      </c>
    </row>
    <row r="5427" spans="1:5" x14ac:dyDescent="0.2">
      <c r="A5427" s="27" t="s">
        <v>5518</v>
      </c>
      <c r="B5427" s="27" t="s">
        <v>33595</v>
      </c>
      <c r="C5427" s="27" t="s">
        <v>24279</v>
      </c>
      <c r="D5427" s="27" t="s">
        <v>24280</v>
      </c>
      <c r="E5427" s="27" t="s">
        <v>33596</v>
      </c>
    </row>
    <row r="5428" spans="1:5" x14ac:dyDescent="0.2">
      <c r="A5428" s="27" t="s">
        <v>5519</v>
      </c>
      <c r="B5428" s="27" t="s">
        <v>33597</v>
      </c>
      <c r="C5428" s="27" t="s">
        <v>24283</v>
      </c>
      <c r="D5428" s="27" t="s">
        <v>24280</v>
      </c>
      <c r="E5428" s="27" t="s">
        <v>8628</v>
      </c>
    </row>
    <row r="5429" spans="1:5" x14ac:dyDescent="0.2">
      <c r="A5429" s="27" t="s">
        <v>5520</v>
      </c>
      <c r="B5429" s="27" t="s">
        <v>33598</v>
      </c>
      <c r="C5429" s="27" t="s">
        <v>24279</v>
      </c>
      <c r="D5429" s="27" t="s">
        <v>24280</v>
      </c>
      <c r="E5429" s="27" t="s">
        <v>33599</v>
      </c>
    </row>
    <row r="5430" spans="1:5" x14ac:dyDescent="0.2">
      <c r="A5430" s="27" t="s">
        <v>5521</v>
      </c>
      <c r="B5430" s="27" t="s">
        <v>33600</v>
      </c>
      <c r="C5430" s="27" t="s">
        <v>24279</v>
      </c>
      <c r="D5430" s="27" t="s">
        <v>24280</v>
      </c>
      <c r="E5430" s="27" t="s">
        <v>24642</v>
      </c>
    </row>
    <row r="5431" spans="1:5" x14ac:dyDescent="0.2">
      <c r="A5431" s="27" t="s">
        <v>5522</v>
      </c>
      <c r="B5431" s="27" t="s">
        <v>33601</v>
      </c>
      <c r="C5431" s="27" t="s">
        <v>24279</v>
      </c>
      <c r="D5431" s="27" t="s">
        <v>24280</v>
      </c>
      <c r="E5431" s="27" t="s">
        <v>33602</v>
      </c>
    </row>
    <row r="5432" spans="1:5" x14ac:dyDescent="0.2">
      <c r="A5432" s="27" t="s">
        <v>102</v>
      </c>
      <c r="B5432" s="27" t="s">
        <v>33603</v>
      </c>
      <c r="C5432" s="27" t="s">
        <v>24279</v>
      </c>
      <c r="D5432" s="27" t="s">
        <v>24280</v>
      </c>
      <c r="E5432" s="27" t="s">
        <v>33604</v>
      </c>
    </row>
    <row r="5433" spans="1:5" x14ac:dyDescent="0.2">
      <c r="A5433" s="27" t="s">
        <v>5523</v>
      </c>
      <c r="B5433" s="27" t="s">
        <v>33605</v>
      </c>
      <c r="C5433" s="27" t="s">
        <v>24283</v>
      </c>
      <c r="D5433" s="27" t="s">
        <v>24280</v>
      </c>
      <c r="E5433" s="27" t="s">
        <v>33606</v>
      </c>
    </row>
    <row r="5434" spans="1:5" x14ac:dyDescent="0.2">
      <c r="A5434" s="27" t="s">
        <v>5524</v>
      </c>
      <c r="B5434" s="27" t="s">
        <v>33607</v>
      </c>
      <c r="C5434" s="27" t="s">
        <v>24279</v>
      </c>
      <c r="D5434" s="27" t="s">
        <v>24280</v>
      </c>
      <c r="E5434" s="27" t="s">
        <v>33608</v>
      </c>
    </row>
    <row r="5435" spans="1:5" x14ac:dyDescent="0.2">
      <c r="A5435" s="27" t="s">
        <v>5525</v>
      </c>
      <c r="B5435" s="27" t="s">
        <v>33609</v>
      </c>
      <c r="C5435" s="27" t="s">
        <v>24279</v>
      </c>
      <c r="D5435" s="27" t="s">
        <v>24280</v>
      </c>
      <c r="E5435" s="27" t="s">
        <v>33610</v>
      </c>
    </row>
    <row r="5436" spans="1:5" x14ac:dyDescent="0.2">
      <c r="A5436" s="27" t="s">
        <v>5526</v>
      </c>
      <c r="B5436" s="27" t="s">
        <v>33611</v>
      </c>
      <c r="C5436" s="27" t="s">
        <v>24279</v>
      </c>
      <c r="D5436" s="27" t="s">
        <v>24280</v>
      </c>
      <c r="E5436" s="27" t="s">
        <v>33612</v>
      </c>
    </row>
    <row r="5437" spans="1:5" x14ac:dyDescent="0.2">
      <c r="A5437" s="27" t="s">
        <v>5527</v>
      </c>
      <c r="B5437" s="27" t="s">
        <v>33613</v>
      </c>
      <c r="C5437" s="27" t="s">
        <v>24283</v>
      </c>
      <c r="D5437" s="27" t="s">
        <v>24280</v>
      </c>
      <c r="E5437" s="27" t="s">
        <v>8628</v>
      </c>
    </row>
    <row r="5438" spans="1:5" x14ac:dyDescent="0.2">
      <c r="A5438" s="27" t="s">
        <v>5528</v>
      </c>
      <c r="B5438" s="27" t="s">
        <v>33614</v>
      </c>
      <c r="C5438" s="27" t="s">
        <v>24279</v>
      </c>
      <c r="D5438" s="27" t="s">
        <v>24280</v>
      </c>
      <c r="E5438" s="27" t="s">
        <v>33615</v>
      </c>
    </row>
    <row r="5439" spans="1:5" x14ac:dyDescent="0.2">
      <c r="A5439" s="27" t="s">
        <v>5529</v>
      </c>
      <c r="B5439" s="27" t="s">
        <v>33616</v>
      </c>
      <c r="C5439" s="27" t="s">
        <v>24279</v>
      </c>
      <c r="D5439" s="27" t="s">
        <v>24280</v>
      </c>
      <c r="E5439" s="27" t="s">
        <v>33617</v>
      </c>
    </row>
    <row r="5440" spans="1:5" x14ac:dyDescent="0.2">
      <c r="A5440" s="27" t="s">
        <v>5530</v>
      </c>
      <c r="B5440" s="27" t="s">
        <v>33618</v>
      </c>
      <c r="C5440" s="27" t="s">
        <v>24279</v>
      </c>
      <c r="D5440" s="27" t="s">
        <v>24280</v>
      </c>
      <c r="E5440" s="27" t="s">
        <v>8628</v>
      </c>
    </row>
    <row r="5441" spans="1:5" x14ac:dyDescent="0.2">
      <c r="A5441" s="27" t="s">
        <v>5531</v>
      </c>
      <c r="B5441" s="27" t="s">
        <v>33619</v>
      </c>
      <c r="C5441" s="27" t="s">
        <v>24283</v>
      </c>
      <c r="D5441" s="27" t="s">
        <v>24280</v>
      </c>
      <c r="E5441" s="27" t="s">
        <v>33620</v>
      </c>
    </row>
    <row r="5442" spans="1:5" x14ac:dyDescent="0.2">
      <c r="A5442" s="27" t="s">
        <v>5532</v>
      </c>
      <c r="B5442" s="27" t="s">
        <v>33621</v>
      </c>
      <c r="C5442" s="27" t="s">
        <v>24279</v>
      </c>
      <c r="D5442" s="27" t="s">
        <v>24280</v>
      </c>
      <c r="E5442" s="27" t="s">
        <v>33622</v>
      </c>
    </row>
    <row r="5443" spans="1:5" x14ac:dyDescent="0.2">
      <c r="A5443" s="27" t="s">
        <v>5533</v>
      </c>
      <c r="B5443" s="27" t="s">
        <v>33623</v>
      </c>
      <c r="C5443" s="27" t="s">
        <v>24279</v>
      </c>
      <c r="D5443" s="27" t="s">
        <v>24280</v>
      </c>
      <c r="E5443" s="27" t="s">
        <v>33624</v>
      </c>
    </row>
    <row r="5444" spans="1:5" x14ac:dyDescent="0.2">
      <c r="A5444" s="27" t="s">
        <v>5534</v>
      </c>
      <c r="B5444" s="27" t="s">
        <v>33625</v>
      </c>
      <c r="C5444" s="27" t="s">
        <v>24279</v>
      </c>
      <c r="D5444" s="27" t="s">
        <v>24280</v>
      </c>
      <c r="E5444" s="27" t="s">
        <v>24598</v>
      </c>
    </row>
    <row r="5445" spans="1:5" x14ac:dyDescent="0.2">
      <c r="A5445" s="27" t="s">
        <v>5535</v>
      </c>
      <c r="B5445" s="27" t="s">
        <v>33626</v>
      </c>
      <c r="C5445" s="27" t="s">
        <v>24279</v>
      </c>
      <c r="D5445" s="27" t="s">
        <v>24280</v>
      </c>
      <c r="E5445" s="27" t="s">
        <v>33627</v>
      </c>
    </row>
    <row r="5446" spans="1:5" x14ac:dyDescent="0.2">
      <c r="A5446" s="27" t="s">
        <v>5536</v>
      </c>
      <c r="B5446" s="27" t="s">
        <v>33628</v>
      </c>
      <c r="C5446" s="27" t="s">
        <v>24283</v>
      </c>
      <c r="D5446" s="27" t="s">
        <v>24280</v>
      </c>
      <c r="E5446" s="27" t="s">
        <v>33629</v>
      </c>
    </row>
    <row r="5447" spans="1:5" x14ac:dyDescent="0.2">
      <c r="A5447" s="27" t="s">
        <v>5537</v>
      </c>
      <c r="B5447" s="27" t="s">
        <v>33630</v>
      </c>
      <c r="C5447" s="27" t="s">
        <v>24279</v>
      </c>
      <c r="D5447" s="27" t="s">
        <v>24280</v>
      </c>
      <c r="E5447" s="27" t="s">
        <v>33631</v>
      </c>
    </row>
    <row r="5448" spans="1:5" x14ac:dyDescent="0.2">
      <c r="A5448" s="27" t="s">
        <v>5538</v>
      </c>
      <c r="B5448" s="27" t="s">
        <v>33632</v>
      </c>
      <c r="C5448" s="27" t="s">
        <v>24279</v>
      </c>
      <c r="D5448" s="27" t="s">
        <v>24280</v>
      </c>
      <c r="E5448" s="27" t="s">
        <v>8628</v>
      </c>
    </row>
    <row r="5449" spans="1:5" x14ac:dyDescent="0.2">
      <c r="A5449" s="27" t="s">
        <v>5539</v>
      </c>
      <c r="B5449" s="27" t="s">
        <v>33633</v>
      </c>
      <c r="C5449" s="27" t="s">
        <v>24279</v>
      </c>
      <c r="D5449" s="27" t="s">
        <v>24280</v>
      </c>
      <c r="E5449" s="27" t="s">
        <v>33634</v>
      </c>
    </row>
    <row r="5450" spans="1:5" x14ac:dyDescent="0.2">
      <c r="A5450" s="27" t="s">
        <v>5540</v>
      </c>
      <c r="B5450" s="27" t="s">
        <v>33635</v>
      </c>
      <c r="C5450" s="27" t="s">
        <v>24279</v>
      </c>
      <c r="D5450" s="27" t="s">
        <v>24280</v>
      </c>
      <c r="E5450" s="27" t="s">
        <v>33636</v>
      </c>
    </row>
    <row r="5451" spans="1:5" x14ac:dyDescent="0.2">
      <c r="A5451" s="27" t="s">
        <v>5541</v>
      </c>
      <c r="B5451" s="27" t="s">
        <v>33637</v>
      </c>
      <c r="C5451" s="27" t="s">
        <v>24279</v>
      </c>
      <c r="D5451" s="27" t="s">
        <v>24280</v>
      </c>
      <c r="E5451" s="27" t="s">
        <v>33638</v>
      </c>
    </row>
    <row r="5452" spans="1:5" x14ac:dyDescent="0.2">
      <c r="A5452" s="27" t="s">
        <v>5542</v>
      </c>
      <c r="B5452" s="27" t="s">
        <v>33639</v>
      </c>
      <c r="C5452" s="27" t="s">
        <v>24279</v>
      </c>
      <c r="D5452" s="27" t="s">
        <v>24280</v>
      </c>
      <c r="E5452" s="27" t="s">
        <v>8628</v>
      </c>
    </row>
    <row r="5453" spans="1:5" x14ac:dyDescent="0.2">
      <c r="A5453" s="27" t="s">
        <v>5543</v>
      </c>
      <c r="B5453" s="27" t="s">
        <v>33640</v>
      </c>
      <c r="C5453" s="27" t="s">
        <v>24283</v>
      </c>
      <c r="D5453" s="27" t="s">
        <v>24280</v>
      </c>
      <c r="E5453" s="27" t="s">
        <v>33641</v>
      </c>
    </row>
    <row r="5454" spans="1:5" x14ac:dyDescent="0.2">
      <c r="A5454" s="27" t="s">
        <v>5544</v>
      </c>
      <c r="B5454" s="27" t="s">
        <v>33642</v>
      </c>
      <c r="C5454" s="27" t="s">
        <v>24279</v>
      </c>
      <c r="D5454" s="27" t="s">
        <v>24280</v>
      </c>
      <c r="E5454" s="27" t="s">
        <v>30211</v>
      </c>
    </row>
    <row r="5455" spans="1:5" x14ac:dyDescent="0.2">
      <c r="A5455" s="27" t="s">
        <v>5545</v>
      </c>
      <c r="B5455" s="27" t="s">
        <v>33643</v>
      </c>
      <c r="C5455" s="27" t="s">
        <v>24283</v>
      </c>
      <c r="D5455" s="27" t="s">
        <v>24280</v>
      </c>
      <c r="E5455" s="27" t="s">
        <v>33644</v>
      </c>
    </row>
    <row r="5456" spans="1:5" x14ac:dyDescent="0.2">
      <c r="A5456" s="27" t="s">
        <v>5546</v>
      </c>
      <c r="B5456" s="27" t="s">
        <v>33645</v>
      </c>
      <c r="C5456" s="27" t="s">
        <v>24279</v>
      </c>
      <c r="D5456" s="27" t="s">
        <v>24280</v>
      </c>
      <c r="E5456" s="27" t="s">
        <v>33646</v>
      </c>
    </row>
    <row r="5457" spans="1:5" x14ac:dyDescent="0.2">
      <c r="A5457" s="27" t="s">
        <v>5547</v>
      </c>
      <c r="B5457" s="27" t="s">
        <v>33647</v>
      </c>
      <c r="C5457" s="27" t="s">
        <v>24279</v>
      </c>
      <c r="D5457" s="27" t="s">
        <v>24280</v>
      </c>
      <c r="E5457" s="27" t="s">
        <v>8628</v>
      </c>
    </row>
    <row r="5458" spans="1:5" x14ac:dyDescent="0.2">
      <c r="A5458" s="27" t="s">
        <v>5548</v>
      </c>
      <c r="B5458" s="27" t="s">
        <v>33648</v>
      </c>
      <c r="C5458" s="27" t="s">
        <v>24279</v>
      </c>
      <c r="D5458" s="27" t="s">
        <v>24280</v>
      </c>
      <c r="E5458" s="27" t="s">
        <v>8628</v>
      </c>
    </row>
    <row r="5459" spans="1:5" x14ac:dyDescent="0.2">
      <c r="A5459" s="27" t="s">
        <v>5549</v>
      </c>
      <c r="B5459" s="27" t="s">
        <v>33649</v>
      </c>
      <c r="C5459" s="27" t="s">
        <v>24279</v>
      </c>
      <c r="D5459" s="27" t="s">
        <v>24280</v>
      </c>
      <c r="E5459" s="27" t="s">
        <v>33650</v>
      </c>
    </row>
    <row r="5460" spans="1:5" x14ac:dyDescent="0.2">
      <c r="A5460" s="27" t="s">
        <v>5550</v>
      </c>
      <c r="B5460" s="27" t="s">
        <v>33651</v>
      </c>
      <c r="C5460" s="27" t="s">
        <v>24279</v>
      </c>
      <c r="D5460" s="27" t="s">
        <v>24280</v>
      </c>
      <c r="E5460" s="27" t="s">
        <v>8628</v>
      </c>
    </row>
    <row r="5461" spans="1:5" x14ac:dyDescent="0.2">
      <c r="A5461" s="27" t="s">
        <v>5552</v>
      </c>
      <c r="B5461" s="27" t="s">
        <v>33652</v>
      </c>
      <c r="C5461" s="27" t="s">
        <v>24279</v>
      </c>
      <c r="D5461" s="27" t="s">
        <v>24280</v>
      </c>
      <c r="E5461" s="27" t="s">
        <v>8628</v>
      </c>
    </row>
    <row r="5462" spans="1:5" x14ac:dyDescent="0.2">
      <c r="A5462" s="27" t="s">
        <v>5553</v>
      </c>
      <c r="B5462" s="27" t="s">
        <v>33653</v>
      </c>
      <c r="C5462" s="27" t="s">
        <v>24279</v>
      </c>
      <c r="D5462" s="27" t="s">
        <v>24280</v>
      </c>
      <c r="E5462" s="27" t="s">
        <v>33654</v>
      </c>
    </row>
    <row r="5463" spans="1:5" x14ac:dyDescent="0.2">
      <c r="A5463" s="27" t="s">
        <v>5554</v>
      </c>
      <c r="B5463" s="27" t="s">
        <v>33655</v>
      </c>
      <c r="C5463" s="27" t="s">
        <v>24283</v>
      </c>
      <c r="D5463" s="27" t="s">
        <v>24280</v>
      </c>
      <c r="E5463" s="27" t="s">
        <v>33656</v>
      </c>
    </row>
    <row r="5464" spans="1:5" x14ac:dyDescent="0.2">
      <c r="A5464" s="27" t="s">
        <v>5555</v>
      </c>
      <c r="B5464" s="27" t="s">
        <v>33657</v>
      </c>
      <c r="C5464" s="27" t="s">
        <v>24279</v>
      </c>
      <c r="D5464" s="27" t="s">
        <v>24280</v>
      </c>
      <c r="E5464" s="27" t="s">
        <v>33658</v>
      </c>
    </row>
    <row r="5465" spans="1:5" x14ac:dyDescent="0.2">
      <c r="A5465" s="27" t="s">
        <v>5556</v>
      </c>
      <c r="B5465" s="27" t="s">
        <v>33659</v>
      </c>
      <c r="C5465" s="27" t="s">
        <v>24283</v>
      </c>
      <c r="D5465" s="27" t="s">
        <v>24280</v>
      </c>
      <c r="E5465" s="27" t="s">
        <v>33660</v>
      </c>
    </row>
    <row r="5466" spans="1:5" x14ac:dyDescent="0.2">
      <c r="A5466" s="27" t="s">
        <v>5557</v>
      </c>
      <c r="B5466" s="27" t="s">
        <v>33661</v>
      </c>
      <c r="C5466" s="27" t="s">
        <v>24279</v>
      </c>
      <c r="D5466" s="27" t="s">
        <v>24280</v>
      </c>
      <c r="E5466" s="27" t="s">
        <v>8628</v>
      </c>
    </row>
    <row r="5467" spans="1:5" x14ac:dyDescent="0.2">
      <c r="A5467" s="27" t="s">
        <v>5558</v>
      </c>
      <c r="B5467" s="27" t="s">
        <v>33662</v>
      </c>
      <c r="C5467" s="27" t="s">
        <v>24279</v>
      </c>
      <c r="D5467" s="27" t="s">
        <v>24280</v>
      </c>
      <c r="E5467" s="27" t="s">
        <v>33663</v>
      </c>
    </row>
    <row r="5468" spans="1:5" x14ac:dyDescent="0.2">
      <c r="A5468" s="27" t="s">
        <v>5559</v>
      </c>
      <c r="B5468" s="27" t="s">
        <v>33664</v>
      </c>
      <c r="C5468" s="27" t="s">
        <v>24283</v>
      </c>
      <c r="D5468" s="27" t="s">
        <v>24280</v>
      </c>
      <c r="E5468" s="27" t="s">
        <v>33665</v>
      </c>
    </row>
    <row r="5469" spans="1:5" x14ac:dyDescent="0.2">
      <c r="A5469" s="27" t="s">
        <v>5560</v>
      </c>
      <c r="B5469" s="27" t="s">
        <v>33666</v>
      </c>
      <c r="C5469" s="27" t="s">
        <v>24279</v>
      </c>
      <c r="D5469" s="27" t="s">
        <v>24280</v>
      </c>
      <c r="E5469" s="27" t="s">
        <v>33667</v>
      </c>
    </row>
    <row r="5470" spans="1:5" x14ac:dyDescent="0.2">
      <c r="A5470" s="27" t="s">
        <v>5561</v>
      </c>
      <c r="B5470" s="27" t="s">
        <v>33668</v>
      </c>
      <c r="C5470" s="27" t="s">
        <v>24279</v>
      </c>
      <c r="D5470" s="27" t="s">
        <v>24280</v>
      </c>
      <c r="E5470" s="27" t="s">
        <v>33669</v>
      </c>
    </row>
    <row r="5471" spans="1:5" x14ac:dyDescent="0.2">
      <c r="A5471" s="27" t="s">
        <v>5562</v>
      </c>
      <c r="B5471" s="27" t="s">
        <v>33670</v>
      </c>
      <c r="C5471" s="27" t="s">
        <v>24279</v>
      </c>
      <c r="D5471" s="27" t="s">
        <v>24280</v>
      </c>
      <c r="E5471" s="27" t="s">
        <v>8628</v>
      </c>
    </row>
    <row r="5472" spans="1:5" x14ac:dyDescent="0.2">
      <c r="A5472" s="27" t="s">
        <v>5563</v>
      </c>
      <c r="B5472" s="27" t="s">
        <v>33671</v>
      </c>
      <c r="C5472" s="27" t="s">
        <v>24283</v>
      </c>
      <c r="D5472" s="27" t="s">
        <v>24280</v>
      </c>
      <c r="E5472" s="27" t="s">
        <v>33672</v>
      </c>
    </row>
    <row r="5473" spans="1:5" x14ac:dyDescent="0.2">
      <c r="A5473" s="27" t="s">
        <v>5564</v>
      </c>
      <c r="B5473" s="27" t="s">
        <v>33673</v>
      </c>
      <c r="C5473" s="27" t="s">
        <v>24279</v>
      </c>
      <c r="D5473" s="27" t="s">
        <v>24280</v>
      </c>
      <c r="E5473" s="27" t="s">
        <v>33674</v>
      </c>
    </row>
    <row r="5474" spans="1:5" x14ac:dyDescent="0.2">
      <c r="A5474" s="27" t="s">
        <v>5565</v>
      </c>
      <c r="B5474" s="27" t="s">
        <v>33675</v>
      </c>
      <c r="C5474" s="27" t="s">
        <v>24279</v>
      </c>
      <c r="D5474" s="27" t="s">
        <v>24280</v>
      </c>
      <c r="E5474" s="27" t="s">
        <v>8628</v>
      </c>
    </row>
    <row r="5475" spans="1:5" x14ac:dyDescent="0.2">
      <c r="A5475" s="27" t="s">
        <v>5566</v>
      </c>
      <c r="B5475" s="27" t="s">
        <v>33676</v>
      </c>
      <c r="C5475" s="27" t="s">
        <v>24279</v>
      </c>
      <c r="D5475" s="27" t="s">
        <v>24280</v>
      </c>
      <c r="E5475" s="27" t="s">
        <v>33677</v>
      </c>
    </row>
    <row r="5476" spans="1:5" x14ac:dyDescent="0.2">
      <c r="A5476" s="27" t="s">
        <v>5567</v>
      </c>
      <c r="B5476" s="27" t="s">
        <v>33678</v>
      </c>
      <c r="C5476" s="27" t="s">
        <v>24283</v>
      </c>
      <c r="D5476" s="27" t="s">
        <v>24280</v>
      </c>
      <c r="E5476" s="27" t="s">
        <v>33679</v>
      </c>
    </row>
    <row r="5477" spans="1:5" x14ac:dyDescent="0.2">
      <c r="A5477" s="27" t="s">
        <v>5568</v>
      </c>
      <c r="B5477" s="27" t="s">
        <v>33680</v>
      </c>
      <c r="C5477" s="27" t="s">
        <v>24279</v>
      </c>
      <c r="D5477" s="27" t="s">
        <v>24280</v>
      </c>
      <c r="E5477" s="27" t="s">
        <v>33681</v>
      </c>
    </row>
    <row r="5478" spans="1:5" x14ac:dyDescent="0.2">
      <c r="A5478" s="27" t="s">
        <v>5569</v>
      </c>
      <c r="B5478" s="27" t="s">
        <v>33682</v>
      </c>
      <c r="C5478" s="27" t="s">
        <v>24279</v>
      </c>
      <c r="D5478" s="27" t="s">
        <v>24280</v>
      </c>
      <c r="E5478" s="27" t="s">
        <v>33683</v>
      </c>
    </row>
    <row r="5479" spans="1:5" x14ac:dyDescent="0.2">
      <c r="A5479" s="27" t="s">
        <v>5570</v>
      </c>
      <c r="B5479" s="27" t="s">
        <v>33684</v>
      </c>
      <c r="C5479" s="27" t="s">
        <v>24279</v>
      </c>
      <c r="D5479" s="27" t="s">
        <v>24280</v>
      </c>
      <c r="E5479" s="27" t="s">
        <v>8628</v>
      </c>
    </row>
    <row r="5480" spans="1:5" x14ac:dyDescent="0.2">
      <c r="A5480" s="27" t="s">
        <v>5571</v>
      </c>
      <c r="B5480" s="27" t="s">
        <v>33685</v>
      </c>
      <c r="C5480" s="27" t="s">
        <v>24283</v>
      </c>
      <c r="D5480" s="27" t="s">
        <v>24280</v>
      </c>
      <c r="E5480" s="27" t="s">
        <v>33686</v>
      </c>
    </row>
    <row r="5481" spans="1:5" x14ac:dyDescent="0.2">
      <c r="A5481" s="27" t="s">
        <v>5551</v>
      </c>
      <c r="B5481" s="27" t="s">
        <v>33687</v>
      </c>
      <c r="C5481" s="27" t="s">
        <v>24279</v>
      </c>
      <c r="D5481" s="27" t="s">
        <v>24280</v>
      </c>
      <c r="E5481" s="27" t="s">
        <v>8628</v>
      </c>
    </row>
    <row r="5482" spans="1:5" x14ac:dyDescent="0.2">
      <c r="A5482" s="27" t="s">
        <v>5572</v>
      </c>
      <c r="B5482" s="27" t="s">
        <v>33688</v>
      </c>
      <c r="C5482" s="27" t="s">
        <v>24279</v>
      </c>
      <c r="D5482" s="27" t="s">
        <v>24280</v>
      </c>
      <c r="E5482" s="27" t="s">
        <v>33689</v>
      </c>
    </row>
    <row r="5483" spans="1:5" x14ac:dyDescent="0.2">
      <c r="A5483" s="27" t="s">
        <v>5573</v>
      </c>
      <c r="B5483" s="27" t="s">
        <v>33690</v>
      </c>
      <c r="C5483" s="27" t="s">
        <v>24279</v>
      </c>
      <c r="D5483" s="27" t="s">
        <v>24280</v>
      </c>
      <c r="E5483" s="27" t="s">
        <v>8628</v>
      </c>
    </row>
    <row r="5484" spans="1:5" x14ac:dyDescent="0.2">
      <c r="A5484" s="27" t="s">
        <v>5574</v>
      </c>
      <c r="B5484" s="27" t="s">
        <v>33691</v>
      </c>
      <c r="C5484" s="27" t="s">
        <v>24279</v>
      </c>
      <c r="D5484" s="27" t="s">
        <v>24280</v>
      </c>
      <c r="E5484" s="27" t="s">
        <v>33692</v>
      </c>
    </row>
    <row r="5485" spans="1:5" x14ac:dyDescent="0.2">
      <c r="A5485" s="27" t="s">
        <v>5575</v>
      </c>
      <c r="B5485" s="27" t="s">
        <v>33693</v>
      </c>
      <c r="C5485" s="27" t="s">
        <v>24279</v>
      </c>
      <c r="D5485" s="27" t="s">
        <v>24280</v>
      </c>
      <c r="E5485" s="27" t="s">
        <v>25505</v>
      </c>
    </row>
    <row r="5486" spans="1:5" x14ac:dyDescent="0.2">
      <c r="A5486" s="27" t="s">
        <v>5576</v>
      </c>
      <c r="B5486" s="27" t="s">
        <v>33694</v>
      </c>
      <c r="C5486" s="27" t="s">
        <v>24279</v>
      </c>
      <c r="D5486" s="27" t="s">
        <v>24280</v>
      </c>
      <c r="E5486" s="27" t="s">
        <v>33695</v>
      </c>
    </row>
    <row r="5487" spans="1:5" x14ac:dyDescent="0.2">
      <c r="A5487" s="27" t="s">
        <v>5577</v>
      </c>
      <c r="B5487" s="27" t="s">
        <v>33696</v>
      </c>
      <c r="C5487" s="27" t="s">
        <v>24279</v>
      </c>
      <c r="D5487" s="27" t="s">
        <v>24280</v>
      </c>
      <c r="E5487" s="27" t="s">
        <v>33697</v>
      </c>
    </row>
    <row r="5488" spans="1:5" x14ac:dyDescent="0.2">
      <c r="A5488" s="27" t="s">
        <v>5578</v>
      </c>
      <c r="B5488" s="27" t="s">
        <v>33698</v>
      </c>
      <c r="C5488" s="27" t="s">
        <v>24279</v>
      </c>
      <c r="D5488" s="27" t="s">
        <v>24280</v>
      </c>
      <c r="E5488" s="27" t="s">
        <v>25125</v>
      </c>
    </row>
    <row r="5489" spans="1:5" x14ac:dyDescent="0.2">
      <c r="A5489" s="27" t="s">
        <v>5579</v>
      </c>
      <c r="B5489" s="27" t="s">
        <v>33699</v>
      </c>
      <c r="C5489" s="27" t="s">
        <v>24283</v>
      </c>
      <c r="D5489" s="27" t="s">
        <v>24280</v>
      </c>
      <c r="E5489" s="27" t="s">
        <v>33700</v>
      </c>
    </row>
    <row r="5490" spans="1:5" x14ac:dyDescent="0.2">
      <c r="A5490" s="27" t="s">
        <v>5580</v>
      </c>
      <c r="B5490" s="27" t="s">
        <v>33701</v>
      </c>
      <c r="C5490" s="27" t="s">
        <v>24279</v>
      </c>
      <c r="D5490" s="27" t="s">
        <v>24280</v>
      </c>
      <c r="E5490" s="27" t="s">
        <v>33702</v>
      </c>
    </row>
    <row r="5491" spans="1:5" x14ac:dyDescent="0.2">
      <c r="A5491" s="27" t="s">
        <v>5581</v>
      </c>
      <c r="B5491" s="27" t="s">
        <v>33703</v>
      </c>
      <c r="C5491" s="27" t="s">
        <v>24279</v>
      </c>
      <c r="D5491" s="27" t="s">
        <v>24280</v>
      </c>
      <c r="E5491" s="27" t="s">
        <v>33704</v>
      </c>
    </row>
    <row r="5492" spans="1:5" x14ac:dyDescent="0.2">
      <c r="A5492" s="27" t="s">
        <v>5582</v>
      </c>
      <c r="B5492" s="27" t="s">
        <v>33705</v>
      </c>
      <c r="C5492" s="27" t="s">
        <v>24279</v>
      </c>
      <c r="D5492" s="27" t="s">
        <v>24280</v>
      </c>
      <c r="E5492" s="27" t="s">
        <v>33706</v>
      </c>
    </row>
    <row r="5493" spans="1:5" x14ac:dyDescent="0.2">
      <c r="A5493" s="27" t="s">
        <v>5583</v>
      </c>
      <c r="B5493" s="27" t="s">
        <v>33707</v>
      </c>
      <c r="C5493" s="27" t="s">
        <v>24279</v>
      </c>
      <c r="D5493" s="27" t="s">
        <v>24280</v>
      </c>
      <c r="E5493" s="27" t="s">
        <v>33708</v>
      </c>
    </row>
    <row r="5494" spans="1:5" x14ac:dyDescent="0.2">
      <c r="A5494" s="27" t="s">
        <v>5584</v>
      </c>
      <c r="B5494" s="27" t="s">
        <v>33709</v>
      </c>
      <c r="C5494" s="27" t="s">
        <v>24279</v>
      </c>
      <c r="D5494" s="27" t="s">
        <v>24280</v>
      </c>
      <c r="E5494" s="27" t="s">
        <v>33710</v>
      </c>
    </row>
    <row r="5495" spans="1:5" x14ac:dyDescent="0.2">
      <c r="A5495" s="27" t="s">
        <v>5585</v>
      </c>
      <c r="B5495" s="27" t="s">
        <v>33711</v>
      </c>
      <c r="C5495" s="27" t="s">
        <v>24279</v>
      </c>
      <c r="D5495" s="27" t="s">
        <v>24280</v>
      </c>
      <c r="E5495" s="27" t="s">
        <v>33712</v>
      </c>
    </row>
    <row r="5496" spans="1:5" x14ac:dyDescent="0.2">
      <c r="A5496" s="27" t="s">
        <v>5586</v>
      </c>
      <c r="B5496" s="27" t="s">
        <v>33713</v>
      </c>
      <c r="C5496" s="27" t="s">
        <v>24279</v>
      </c>
      <c r="D5496" s="27" t="s">
        <v>24280</v>
      </c>
      <c r="E5496" s="27" t="s">
        <v>33714</v>
      </c>
    </row>
    <row r="5497" spans="1:5" x14ac:dyDescent="0.2">
      <c r="A5497" s="27" t="s">
        <v>5587</v>
      </c>
      <c r="B5497" s="27" t="s">
        <v>33715</v>
      </c>
      <c r="C5497" s="27" t="s">
        <v>24279</v>
      </c>
      <c r="D5497" s="27" t="s">
        <v>24280</v>
      </c>
      <c r="E5497" s="27" t="s">
        <v>33716</v>
      </c>
    </row>
    <row r="5498" spans="1:5" x14ac:dyDescent="0.2">
      <c r="A5498" s="27" t="s">
        <v>5588</v>
      </c>
      <c r="B5498" s="27" t="s">
        <v>33717</v>
      </c>
      <c r="C5498" s="27" t="s">
        <v>24283</v>
      </c>
      <c r="D5498" s="27" t="s">
        <v>24280</v>
      </c>
      <c r="E5498" s="27" t="s">
        <v>33718</v>
      </c>
    </row>
    <row r="5499" spans="1:5" x14ac:dyDescent="0.2">
      <c r="A5499" s="27" t="s">
        <v>5589</v>
      </c>
      <c r="B5499" s="27" t="s">
        <v>33719</v>
      </c>
      <c r="C5499" s="27" t="s">
        <v>24283</v>
      </c>
      <c r="D5499" s="27" t="s">
        <v>24280</v>
      </c>
      <c r="E5499" s="27" t="s">
        <v>8628</v>
      </c>
    </row>
    <row r="5500" spans="1:5" x14ac:dyDescent="0.2">
      <c r="A5500" s="27" t="s">
        <v>5590</v>
      </c>
      <c r="B5500" s="27" t="s">
        <v>33720</v>
      </c>
      <c r="C5500" s="27" t="s">
        <v>24279</v>
      </c>
      <c r="D5500" s="27" t="s">
        <v>24280</v>
      </c>
      <c r="E5500" s="27" t="s">
        <v>33721</v>
      </c>
    </row>
    <row r="5501" spans="1:5" x14ac:dyDescent="0.2">
      <c r="A5501" s="27" t="s">
        <v>5591</v>
      </c>
      <c r="B5501" s="27" t="s">
        <v>33722</v>
      </c>
      <c r="C5501" s="27" t="s">
        <v>24279</v>
      </c>
      <c r="D5501" s="27" t="s">
        <v>24280</v>
      </c>
      <c r="E5501" s="27" t="s">
        <v>33723</v>
      </c>
    </row>
    <row r="5502" spans="1:5" x14ac:dyDescent="0.2">
      <c r="A5502" s="27" t="s">
        <v>5592</v>
      </c>
      <c r="B5502" s="27" t="s">
        <v>33724</v>
      </c>
      <c r="C5502" s="27" t="s">
        <v>24283</v>
      </c>
      <c r="D5502" s="27" t="s">
        <v>24280</v>
      </c>
      <c r="E5502" s="27" t="s">
        <v>26235</v>
      </c>
    </row>
    <row r="5503" spans="1:5" x14ac:dyDescent="0.2">
      <c r="A5503" s="27" t="s">
        <v>5593</v>
      </c>
      <c r="B5503" s="27" t="s">
        <v>33725</v>
      </c>
      <c r="C5503" s="27" t="s">
        <v>24283</v>
      </c>
      <c r="D5503" s="27" t="s">
        <v>24280</v>
      </c>
      <c r="E5503" s="27" t="s">
        <v>24435</v>
      </c>
    </row>
    <row r="5504" spans="1:5" x14ac:dyDescent="0.2">
      <c r="A5504" s="27" t="s">
        <v>5594</v>
      </c>
      <c r="B5504" s="27" t="s">
        <v>33726</v>
      </c>
      <c r="C5504" s="27" t="s">
        <v>24279</v>
      </c>
      <c r="D5504" s="27" t="s">
        <v>24280</v>
      </c>
      <c r="E5504" s="27" t="s">
        <v>33727</v>
      </c>
    </row>
    <row r="5505" spans="1:5" x14ac:dyDescent="0.2">
      <c r="A5505" s="27" t="s">
        <v>5595</v>
      </c>
      <c r="B5505" s="27" t="s">
        <v>33728</v>
      </c>
      <c r="C5505" s="27" t="s">
        <v>24279</v>
      </c>
      <c r="D5505" s="27" t="s">
        <v>24280</v>
      </c>
      <c r="E5505" s="27" t="s">
        <v>33729</v>
      </c>
    </row>
    <row r="5506" spans="1:5" x14ac:dyDescent="0.2">
      <c r="A5506" s="27" t="s">
        <v>5596</v>
      </c>
      <c r="B5506" s="27" t="s">
        <v>33730</v>
      </c>
      <c r="C5506" s="27" t="s">
        <v>24279</v>
      </c>
      <c r="D5506" s="27" t="s">
        <v>24280</v>
      </c>
      <c r="E5506" s="27" t="s">
        <v>8628</v>
      </c>
    </row>
    <row r="5507" spans="1:5" x14ac:dyDescent="0.2">
      <c r="A5507" s="27" t="s">
        <v>5597</v>
      </c>
      <c r="B5507" s="27" t="s">
        <v>30203</v>
      </c>
      <c r="C5507" s="27" t="s">
        <v>24279</v>
      </c>
      <c r="D5507" s="27" t="s">
        <v>24280</v>
      </c>
      <c r="E5507" s="27" t="s">
        <v>8628</v>
      </c>
    </row>
    <row r="5508" spans="1:5" x14ac:dyDescent="0.2">
      <c r="A5508" s="27" t="s">
        <v>5598</v>
      </c>
      <c r="B5508" s="27" t="s">
        <v>33731</v>
      </c>
      <c r="C5508" s="27" t="s">
        <v>24279</v>
      </c>
      <c r="D5508" s="27" t="s">
        <v>24280</v>
      </c>
      <c r="E5508" s="27" t="s">
        <v>33732</v>
      </c>
    </row>
    <row r="5509" spans="1:5" x14ac:dyDescent="0.2">
      <c r="A5509" s="27" t="s">
        <v>5599</v>
      </c>
      <c r="B5509" s="27" t="s">
        <v>33733</v>
      </c>
      <c r="C5509" s="27" t="s">
        <v>24279</v>
      </c>
      <c r="D5509" s="27" t="s">
        <v>24280</v>
      </c>
      <c r="E5509" s="27" t="s">
        <v>33734</v>
      </c>
    </row>
    <row r="5510" spans="1:5" x14ac:dyDescent="0.2">
      <c r="A5510" s="27" t="s">
        <v>5600</v>
      </c>
      <c r="B5510" s="27" t="s">
        <v>33735</v>
      </c>
      <c r="C5510" s="27" t="s">
        <v>24279</v>
      </c>
      <c r="D5510" s="27" t="s">
        <v>24280</v>
      </c>
      <c r="E5510" s="27" t="s">
        <v>33736</v>
      </c>
    </row>
    <row r="5511" spans="1:5" x14ac:dyDescent="0.2">
      <c r="A5511" s="27" t="s">
        <v>5601</v>
      </c>
      <c r="B5511" s="27" t="s">
        <v>33737</v>
      </c>
      <c r="C5511" s="27" t="s">
        <v>24279</v>
      </c>
      <c r="D5511" s="27" t="s">
        <v>24280</v>
      </c>
      <c r="E5511" s="27" t="s">
        <v>8628</v>
      </c>
    </row>
    <row r="5512" spans="1:5" x14ac:dyDescent="0.2">
      <c r="A5512" s="27" t="s">
        <v>5602</v>
      </c>
      <c r="B5512" s="27" t="s">
        <v>33738</v>
      </c>
      <c r="C5512" s="27" t="s">
        <v>24279</v>
      </c>
      <c r="D5512" s="27" t="s">
        <v>24280</v>
      </c>
      <c r="E5512" s="27" t="s">
        <v>33739</v>
      </c>
    </row>
    <row r="5513" spans="1:5" x14ac:dyDescent="0.2">
      <c r="A5513" s="27" t="s">
        <v>5603</v>
      </c>
      <c r="B5513" s="27" t="s">
        <v>33740</v>
      </c>
      <c r="C5513" s="27" t="s">
        <v>24279</v>
      </c>
      <c r="D5513" s="27" t="s">
        <v>24280</v>
      </c>
      <c r="E5513" s="27" t="s">
        <v>33741</v>
      </c>
    </row>
    <row r="5514" spans="1:5" x14ac:dyDescent="0.2">
      <c r="A5514" s="27" t="s">
        <v>5604</v>
      </c>
      <c r="B5514" s="27" t="s">
        <v>8628</v>
      </c>
      <c r="C5514" s="27" t="s">
        <v>8628</v>
      </c>
      <c r="D5514" s="27" t="s">
        <v>8628</v>
      </c>
      <c r="E5514" s="27" t="s">
        <v>8628</v>
      </c>
    </row>
    <row r="5515" spans="1:5" x14ac:dyDescent="0.2">
      <c r="A5515" s="27" t="s">
        <v>5605</v>
      </c>
      <c r="B5515" s="27" t="s">
        <v>33742</v>
      </c>
      <c r="C5515" s="27" t="s">
        <v>24279</v>
      </c>
      <c r="D5515" s="27" t="s">
        <v>24280</v>
      </c>
      <c r="E5515" s="27" t="s">
        <v>33743</v>
      </c>
    </row>
    <row r="5516" spans="1:5" x14ac:dyDescent="0.2">
      <c r="A5516" s="27" t="s">
        <v>5606</v>
      </c>
      <c r="B5516" s="27" t="s">
        <v>33744</v>
      </c>
      <c r="C5516" s="27" t="s">
        <v>24279</v>
      </c>
      <c r="D5516" s="27" t="s">
        <v>24280</v>
      </c>
      <c r="E5516" s="27" t="s">
        <v>33745</v>
      </c>
    </row>
    <row r="5517" spans="1:5" x14ac:dyDescent="0.2">
      <c r="A5517" s="27" t="s">
        <v>5607</v>
      </c>
      <c r="B5517" s="27" t="s">
        <v>33746</v>
      </c>
      <c r="C5517" s="27" t="s">
        <v>24279</v>
      </c>
      <c r="D5517" s="27" t="s">
        <v>24280</v>
      </c>
      <c r="E5517" s="27" t="s">
        <v>33747</v>
      </c>
    </row>
    <row r="5518" spans="1:5" x14ac:dyDescent="0.2">
      <c r="A5518" s="27" t="s">
        <v>5608</v>
      </c>
      <c r="B5518" s="27" t="s">
        <v>33748</v>
      </c>
      <c r="C5518" s="27" t="s">
        <v>24283</v>
      </c>
      <c r="D5518" s="27" t="s">
        <v>24280</v>
      </c>
      <c r="E5518" s="27" t="s">
        <v>33749</v>
      </c>
    </row>
    <row r="5519" spans="1:5" x14ac:dyDescent="0.2">
      <c r="A5519" s="27" t="s">
        <v>5609</v>
      </c>
      <c r="B5519" s="27" t="s">
        <v>33750</v>
      </c>
      <c r="C5519" s="27" t="s">
        <v>24279</v>
      </c>
      <c r="D5519" s="27" t="s">
        <v>24280</v>
      </c>
      <c r="E5519" s="27" t="s">
        <v>33751</v>
      </c>
    </row>
    <row r="5520" spans="1:5" x14ac:dyDescent="0.2">
      <c r="A5520" s="27" t="s">
        <v>5610</v>
      </c>
      <c r="B5520" s="27" t="s">
        <v>33752</v>
      </c>
      <c r="C5520" s="27" t="s">
        <v>24283</v>
      </c>
      <c r="D5520" s="27" t="s">
        <v>24280</v>
      </c>
      <c r="E5520" s="27" t="s">
        <v>8628</v>
      </c>
    </row>
    <row r="5521" spans="1:5" x14ac:dyDescent="0.2">
      <c r="A5521" s="27" t="s">
        <v>5611</v>
      </c>
      <c r="B5521" s="27" t="s">
        <v>33753</v>
      </c>
      <c r="C5521" s="27" t="s">
        <v>24279</v>
      </c>
      <c r="D5521" s="27" t="s">
        <v>24280</v>
      </c>
      <c r="E5521" s="27" t="s">
        <v>33754</v>
      </c>
    </row>
    <row r="5522" spans="1:5" x14ac:dyDescent="0.2">
      <c r="A5522" s="27" t="s">
        <v>5612</v>
      </c>
      <c r="B5522" s="27" t="s">
        <v>33755</v>
      </c>
      <c r="C5522" s="27" t="s">
        <v>24279</v>
      </c>
      <c r="D5522" s="27" t="s">
        <v>24280</v>
      </c>
      <c r="E5522" s="27" t="s">
        <v>33756</v>
      </c>
    </row>
    <row r="5523" spans="1:5" x14ac:dyDescent="0.2">
      <c r="A5523" s="27" t="s">
        <v>5613</v>
      </c>
      <c r="B5523" s="27" t="s">
        <v>33757</v>
      </c>
      <c r="C5523" s="27" t="s">
        <v>24279</v>
      </c>
      <c r="D5523" s="27" t="s">
        <v>24280</v>
      </c>
      <c r="E5523" s="27" t="s">
        <v>33758</v>
      </c>
    </row>
    <row r="5524" spans="1:5" x14ac:dyDescent="0.2">
      <c r="A5524" s="27" t="s">
        <v>5614</v>
      </c>
      <c r="B5524" s="27" t="s">
        <v>33759</v>
      </c>
      <c r="C5524" s="27" t="s">
        <v>24283</v>
      </c>
      <c r="D5524" s="27" t="s">
        <v>24280</v>
      </c>
      <c r="E5524" s="27" t="s">
        <v>33760</v>
      </c>
    </row>
    <row r="5525" spans="1:5" x14ac:dyDescent="0.2">
      <c r="A5525" s="27" t="s">
        <v>5615</v>
      </c>
      <c r="B5525" s="27" t="s">
        <v>33761</v>
      </c>
      <c r="C5525" s="27" t="s">
        <v>24283</v>
      </c>
      <c r="D5525" s="27" t="s">
        <v>24280</v>
      </c>
      <c r="E5525" s="27" t="s">
        <v>33762</v>
      </c>
    </row>
    <row r="5526" spans="1:5" x14ac:dyDescent="0.2">
      <c r="A5526" s="27" t="s">
        <v>5616</v>
      </c>
      <c r="B5526" s="27" t="s">
        <v>33763</v>
      </c>
      <c r="C5526" s="27" t="s">
        <v>24279</v>
      </c>
      <c r="D5526" s="27" t="s">
        <v>24280</v>
      </c>
      <c r="E5526" s="27" t="s">
        <v>8628</v>
      </c>
    </row>
    <row r="5527" spans="1:5" x14ac:dyDescent="0.2">
      <c r="A5527" s="27" t="s">
        <v>5617</v>
      </c>
      <c r="B5527" s="27" t="s">
        <v>33764</v>
      </c>
      <c r="C5527" s="27" t="s">
        <v>24279</v>
      </c>
      <c r="D5527" s="27" t="s">
        <v>24280</v>
      </c>
      <c r="E5527" s="27" t="s">
        <v>8628</v>
      </c>
    </row>
    <row r="5528" spans="1:5" x14ac:dyDescent="0.2">
      <c r="A5528" s="27" t="s">
        <v>5618</v>
      </c>
      <c r="B5528" s="27" t="s">
        <v>33765</v>
      </c>
      <c r="C5528" s="27" t="s">
        <v>24279</v>
      </c>
      <c r="D5528" s="27" t="s">
        <v>24280</v>
      </c>
      <c r="E5528" s="27" t="s">
        <v>8628</v>
      </c>
    </row>
    <row r="5529" spans="1:5" x14ac:dyDescent="0.2">
      <c r="A5529" s="27" t="s">
        <v>5619</v>
      </c>
      <c r="B5529" s="27" t="s">
        <v>33766</v>
      </c>
      <c r="C5529" s="27" t="s">
        <v>24279</v>
      </c>
      <c r="D5529" s="27" t="s">
        <v>24280</v>
      </c>
      <c r="E5529" s="27" t="s">
        <v>33767</v>
      </c>
    </row>
    <row r="5530" spans="1:5" x14ac:dyDescent="0.2">
      <c r="A5530" s="27" t="s">
        <v>5620</v>
      </c>
      <c r="B5530" s="27" t="s">
        <v>33768</v>
      </c>
      <c r="C5530" s="27" t="s">
        <v>24279</v>
      </c>
      <c r="D5530" s="27" t="s">
        <v>24280</v>
      </c>
      <c r="E5530" s="27" t="s">
        <v>8628</v>
      </c>
    </row>
    <row r="5531" spans="1:5" x14ac:dyDescent="0.2">
      <c r="A5531" s="27" t="s">
        <v>5621</v>
      </c>
      <c r="B5531" s="27" t="s">
        <v>33769</v>
      </c>
      <c r="C5531" s="27" t="s">
        <v>24279</v>
      </c>
      <c r="D5531" s="27" t="s">
        <v>24280</v>
      </c>
      <c r="E5531" s="27" t="s">
        <v>33770</v>
      </c>
    </row>
    <row r="5532" spans="1:5" x14ac:dyDescent="0.2">
      <c r="A5532" s="27" t="s">
        <v>5622</v>
      </c>
      <c r="B5532" s="27" t="s">
        <v>33771</v>
      </c>
      <c r="C5532" s="27" t="s">
        <v>24279</v>
      </c>
      <c r="D5532" s="27" t="s">
        <v>24280</v>
      </c>
      <c r="E5532" s="27" t="s">
        <v>33452</v>
      </c>
    </row>
    <row r="5533" spans="1:5" x14ac:dyDescent="0.2">
      <c r="A5533" s="27" t="s">
        <v>5623</v>
      </c>
      <c r="B5533" s="27" t="s">
        <v>33772</v>
      </c>
      <c r="C5533" s="27" t="s">
        <v>24279</v>
      </c>
      <c r="D5533" s="27" t="s">
        <v>24280</v>
      </c>
      <c r="E5533" s="27" t="s">
        <v>33773</v>
      </c>
    </row>
    <row r="5534" spans="1:5" x14ac:dyDescent="0.2">
      <c r="A5534" s="27" t="s">
        <v>5624</v>
      </c>
      <c r="B5534" s="27" t="s">
        <v>33774</v>
      </c>
      <c r="C5534" s="27" t="s">
        <v>24279</v>
      </c>
      <c r="D5534" s="27" t="s">
        <v>24280</v>
      </c>
      <c r="E5534" s="27" t="s">
        <v>33775</v>
      </c>
    </row>
    <row r="5535" spans="1:5" x14ac:dyDescent="0.2">
      <c r="A5535" s="27" t="s">
        <v>5625</v>
      </c>
      <c r="B5535" s="27" t="s">
        <v>33776</v>
      </c>
      <c r="C5535" s="27" t="s">
        <v>24279</v>
      </c>
      <c r="D5535" s="27" t="s">
        <v>24280</v>
      </c>
      <c r="E5535" s="27" t="s">
        <v>33777</v>
      </c>
    </row>
    <row r="5536" spans="1:5" x14ac:dyDescent="0.2">
      <c r="A5536" s="27" t="s">
        <v>5626</v>
      </c>
      <c r="B5536" s="27" t="s">
        <v>33778</v>
      </c>
      <c r="C5536" s="27" t="s">
        <v>24279</v>
      </c>
      <c r="D5536" s="27" t="s">
        <v>24280</v>
      </c>
      <c r="E5536" s="27" t="s">
        <v>33779</v>
      </c>
    </row>
    <row r="5537" spans="1:5" x14ac:dyDescent="0.2">
      <c r="A5537" s="27" t="s">
        <v>5627</v>
      </c>
      <c r="B5537" s="27" t="s">
        <v>33780</v>
      </c>
      <c r="C5537" s="27" t="s">
        <v>24279</v>
      </c>
      <c r="D5537" s="27" t="s">
        <v>24280</v>
      </c>
      <c r="E5537" s="27" t="s">
        <v>33781</v>
      </c>
    </row>
    <row r="5538" spans="1:5" x14ac:dyDescent="0.2">
      <c r="A5538" s="27" t="s">
        <v>5628</v>
      </c>
      <c r="B5538" s="27" t="s">
        <v>33782</v>
      </c>
      <c r="C5538" s="27" t="s">
        <v>24279</v>
      </c>
      <c r="D5538" s="27" t="s">
        <v>24280</v>
      </c>
      <c r="E5538" s="27" t="s">
        <v>33783</v>
      </c>
    </row>
    <row r="5539" spans="1:5" x14ac:dyDescent="0.2">
      <c r="A5539" s="27" t="s">
        <v>5629</v>
      </c>
      <c r="B5539" s="27" t="s">
        <v>33784</v>
      </c>
      <c r="C5539" s="27" t="s">
        <v>24279</v>
      </c>
      <c r="D5539" s="27" t="s">
        <v>24280</v>
      </c>
      <c r="E5539" s="27" t="s">
        <v>25061</v>
      </c>
    </row>
    <row r="5540" spans="1:5" x14ac:dyDescent="0.2">
      <c r="A5540" s="27" t="s">
        <v>5630</v>
      </c>
      <c r="B5540" s="27" t="s">
        <v>33785</v>
      </c>
      <c r="C5540" s="27" t="s">
        <v>24279</v>
      </c>
      <c r="D5540" s="27" t="s">
        <v>24280</v>
      </c>
      <c r="E5540" s="27" t="s">
        <v>33786</v>
      </c>
    </row>
    <row r="5541" spans="1:5" x14ac:dyDescent="0.2">
      <c r="A5541" s="27" t="s">
        <v>5631</v>
      </c>
      <c r="B5541" s="27" t="s">
        <v>33787</v>
      </c>
      <c r="C5541" s="27" t="s">
        <v>24279</v>
      </c>
      <c r="D5541" s="27" t="s">
        <v>24280</v>
      </c>
      <c r="E5541" s="27" t="s">
        <v>33788</v>
      </c>
    </row>
    <row r="5542" spans="1:5" x14ac:dyDescent="0.2">
      <c r="A5542" s="27" t="s">
        <v>5632</v>
      </c>
      <c r="B5542" s="27" t="s">
        <v>33789</v>
      </c>
      <c r="C5542" s="27" t="s">
        <v>24279</v>
      </c>
      <c r="D5542" s="27" t="s">
        <v>24280</v>
      </c>
      <c r="E5542" s="27" t="s">
        <v>33790</v>
      </c>
    </row>
    <row r="5543" spans="1:5" x14ac:dyDescent="0.2">
      <c r="A5543" s="27" t="s">
        <v>5633</v>
      </c>
      <c r="B5543" s="27" t="s">
        <v>33791</v>
      </c>
      <c r="C5543" s="27" t="s">
        <v>24283</v>
      </c>
      <c r="D5543" s="27" t="s">
        <v>24280</v>
      </c>
      <c r="E5543" s="27" t="s">
        <v>8628</v>
      </c>
    </row>
    <row r="5544" spans="1:5" x14ac:dyDescent="0.2">
      <c r="A5544" s="27" t="s">
        <v>5634</v>
      </c>
      <c r="B5544" s="27" t="s">
        <v>33792</v>
      </c>
      <c r="C5544" s="27" t="s">
        <v>24283</v>
      </c>
      <c r="D5544" s="27" t="s">
        <v>24280</v>
      </c>
      <c r="E5544" s="27" t="s">
        <v>33793</v>
      </c>
    </row>
    <row r="5545" spans="1:5" x14ac:dyDescent="0.2">
      <c r="A5545" s="27" t="s">
        <v>5635</v>
      </c>
      <c r="B5545" s="27" t="s">
        <v>33794</v>
      </c>
      <c r="C5545" s="27" t="s">
        <v>24279</v>
      </c>
      <c r="D5545" s="27" t="s">
        <v>24280</v>
      </c>
      <c r="E5545" s="27" t="s">
        <v>33795</v>
      </c>
    </row>
    <row r="5546" spans="1:5" x14ac:dyDescent="0.2">
      <c r="A5546" s="27" t="s">
        <v>5636</v>
      </c>
      <c r="B5546" s="27" t="s">
        <v>33796</v>
      </c>
      <c r="C5546" s="27" t="s">
        <v>24279</v>
      </c>
      <c r="D5546" s="27" t="s">
        <v>24280</v>
      </c>
      <c r="E5546" s="27" t="s">
        <v>33797</v>
      </c>
    </row>
    <row r="5547" spans="1:5" x14ac:dyDescent="0.2">
      <c r="A5547" s="27" t="s">
        <v>5637</v>
      </c>
      <c r="B5547" s="27" t="s">
        <v>33798</v>
      </c>
      <c r="C5547" s="27" t="s">
        <v>24279</v>
      </c>
      <c r="D5547" s="27" t="s">
        <v>24280</v>
      </c>
      <c r="E5547" s="27" t="s">
        <v>33799</v>
      </c>
    </row>
    <row r="5548" spans="1:5" x14ac:dyDescent="0.2">
      <c r="A5548" s="27" t="s">
        <v>5638</v>
      </c>
      <c r="B5548" s="27" t="s">
        <v>33800</v>
      </c>
      <c r="C5548" s="27" t="s">
        <v>24283</v>
      </c>
      <c r="D5548" s="27" t="s">
        <v>24280</v>
      </c>
      <c r="E5548" s="27" t="s">
        <v>33801</v>
      </c>
    </row>
    <row r="5549" spans="1:5" x14ac:dyDescent="0.2">
      <c r="A5549" s="27" t="s">
        <v>5639</v>
      </c>
      <c r="B5549" s="27" t="s">
        <v>33802</v>
      </c>
      <c r="C5549" s="27" t="s">
        <v>24279</v>
      </c>
      <c r="D5549" s="27" t="s">
        <v>24280</v>
      </c>
      <c r="E5549" s="27" t="s">
        <v>8628</v>
      </c>
    </row>
    <row r="5550" spans="1:5" x14ac:dyDescent="0.2">
      <c r="A5550" s="27" t="s">
        <v>5640</v>
      </c>
      <c r="B5550" s="27" t="s">
        <v>33803</v>
      </c>
      <c r="C5550" s="27" t="s">
        <v>24279</v>
      </c>
      <c r="D5550" s="27" t="s">
        <v>24280</v>
      </c>
      <c r="E5550" s="27" t="s">
        <v>33804</v>
      </c>
    </row>
    <row r="5551" spans="1:5" x14ac:dyDescent="0.2">
      <c r="A5551" s="27" t="s">
        <v>5641</v>
      </c>
      <c r="B5551" s="27" t="s">
        <v>33805</v>
      </c>
      <c r="C5551" s="27" t="s">
        <v>24279</v>
      </c>
      <c r="D5551" s="27" t="s">
        <v>24280</v>
      </c>
      <c r="E5551" s="27" t="s">
        <v>8628</v>
      </c>
    </row>
    <row r="5552" spans="1:5" x14ac:dyDescent="0.2">
      <c r="A5552" s="27" t="s">
        <v>5642</v>
      </c>
      <c r="B5552" s="27" t="s">
        <v>33806</v>
      </c>
      <c r="C5552" s="27" t="s">
        <v>24279</v>
      </c>
      <c r="D5552" s="27" t="s">
        <v>24280</v>
      </c>
      <c r="E5552" s="27" t="s">
        <v>33807</v>
      </c>
    </row>
    <row r="5553" spans="1:5" x14ac:dyDescent="0.2">
      <c r="A5553" s="27" t="s">
        <v>5643</v>
      </c>
      <c r="B5553" s="27" t="s">
        <v>33808</v>
      </c>
      <c r="C5553" s="27" t="s">
        <v>24279</v>
      </c>
      <c r="D5553" s="27" t="s">
        <v>24280</v>
      </c>
      <c r="E5553" s="27" t="s">
        <v>8628</v>
      </c>
    </row>
    <row r="5554" spans="1:5" x14ac:dyDescent="0.2">
      <c r="A5554" s="27" t="s">
        <v>5644</v>
      </c>
      <c r="B5554" s="27" t="s">
        <v>33809</v>
      </c>
      <c r="C5554" s="27" t="s">
        <v>24279</v>
      </c>
      <c r="D5554" s="27" t="s">
        <v>24280</v>
      </c>
      <c r="E5554" s="27" t="s">
        <v>8628</v>
      </c>
    </row>
    <row r="5555" spans="1:5" x14ac:dyDescent="0.2">
      <c r="A5555" s="27" t="s">
        <v>5645</v>
      </c>
      <c r="B5555" s="27" t="s">
        <v>33810</v>
      </c>
      <c r="C5555" s="27" t="s">
        <v>24279</v>
      </c>
      <c r="D5555" s="27" t="s">
        <v>24280</v>
      </c>
      <c r="E5555" s="27" t="s">
        <v>33811</v>
      </c>
    </row>
    <row r="5556" spans="1:5" x14ac:dyDescent="0.2">
      <c r="A5556" s="27" t="s">
        <v>5646</v>
      </c>
      <c r="B5556" s="27" t="s">
        <v>33812</v>
      </c>
      <c r="C5556" s="27" t="s">
        <v>24279</v>
      </c>
      <c r="D5556" s="27" t="s">
        <v>24280</v>
      </c>
      <c r="E5556" s="27" t="s">
        <v>33813</v>
      </c>
    </row>
    <row r="5557" spans="1:5" x14ac:dyDescent="0.2">
      <c r="A5557" s="27" t="s">
        <v>5647</v>
      </c>
      <c r="B5557" s="27" t="s">
        <v>33814</v>
      </c>
      <c r="C5557" s="27" t="s">
        <v>24279</v>
      </c>
      <c r="D5557" s="27" t="s">
        <v>24280</v>
      </c>
      <c r="E5557" s="27" t="s">
        <v>33815</v>
      </c>
    </row>
    <row r="5558" spans="1:5" x14ac:dyDescent="0.2">
      <c r="A5558" s="27" t="s">
        <v>5648</v>
      </c>
      <c r="B5558" s="27" t="s">
        <v>33816</v>
      </c>
      <c r="C5558" s="27" t="s">
        <v>24279</v>
      </c>
      <c r="D5558" s="27" t="s">
        <v>24280</v>
      </c>
      <c r="E5558" s="27" t="s">
        <v>33817</v>
      </c>
    </row>
    <row r="5559" spans="1:5" x14ac:dyDescent="0.2">
      <c r="A5559" s="27" t="s">
        <v>5649</v>
      </c>
      <c r="B5559" s="27" t="s">
        <v>33818</v>
      </c>
      <c r="C5559" s="27" t="s">
        <v>24279</v>
      </c>
      <c r="D5559" s="27" t="s">
        <v>24280</v>
      </c>
      <c r="E5559" s="27" t="s">
        <v>33819</v>
      </c>
    </row>
    <row r="5560" spans="1:5" x14ac:dyDescent="0.2">
      <c r="A5560" s="27" t="s">
        <v>5650</v>
      </c>
      <c r="B5560" s="27" t="s">
        <v>33820</v>
      </c>
      <c r="C5560" s="27" t="s">
        <v>24279</v>
      </c>
      <c r="D5560" s="27" t="s">
        <v>24280</v>
      </c>
      <c r="E5560" s="27" t="s">
        <v>8628</v>
      </c>
    </row>
    <row r="5561" spans="1:5" x14ac:dyDescent="0.2">
      <c r="A5561" s="27" t="s">
        <v>5651</v>
      </c>
      <c r="B5561" s="27" t="s">
        <v>33821</v>
      </c>
      <c r="C5561" s="27" t="s">
        <v>24283</v>
      </c>
      <c r="D5561" s="27" t="s">
        <v>24280</v>
      </c>
      <c r="E5561" s="27" t="s">
        <v>33822</v>
      </c>
    </row>
    <row r="5562" spans="1:5" x14ac:dyDescent="0.2">
      <c r="A5562" s="27" t="s">
        <v>5652</v>
      </c>
      <c r="B5562" s="27" t="s">
        <v>33823</v>
      </c>
      <c r="C5562" s="27" t="s">
        <v>24279</v>
      </c>
      <c r="D5562" s="27" t="s">
        <v>24280</v>
      </c>
      <c r="E5562" s="27" t="s">
        <v>33824</v>
      </c>
    </row>
    <row r="5563" spans="1:5" x14ac:dyDescent="0.2">
      <c r="A5563" s="27" t="s">
        <v>5653</v>
      </c>
      <c r="B5563" s="27" t="s">
        <v>33825</v>
      </c>
      <c r="C5563" s="27" t="s">
        <v>24279</v>
      </c>
      <c r="D5563" s="27" t="s">
        <v>24280</v>
      </c>
      <c r="E5563" s="27" t="s">
        <v>33826</v>
      </c>
    </row>
    <row r="5564" spans="1:5" x14ac:dyDescent="0.2">
      <c r="A5564" s="27" t="s">
        <v>5654</v>
      </c>
      <c r="B5564" s="27" t="s">
        <v>33827</v>
      </c>
      <c r="C5564" s="27" t="s">
        <v>24279</v>
      </c>
      <c r="D5564" s="27" t="s">
        <v>24280</v>
      </c>
      <c r="E5564" s="27" t="s">
        <v>33828</v>
      </c>
    </row>
    <row r="5565" spans="1:5" x14ac:dyDescent="0.2">
      <c r="A5565" s="27" t="s">
        <v>5655</v>
      </c>
      <c r="B5565" s="27" t="s">
        <v>33829</v>
      </c>
      <c r="C5565" s="27" t="s">
        <v>24279</v>
      </c>
      <c r="D5565" s="27" t="s">
        <v>24280</v>
      </c>
      <c r="E5565" s="27" t="s">
        <v>33830</v>
      </c>
    </row>
    <row r="5566" spans="1:5" x14ac:dyDescent="0.2">
      <c r="A5566" s="27" t="s">
        <v>5656</v>
      </c>
      <c r="B5566" s="27" t="s">
        <v>33831</v>
      </c>
      <c r="C5566" s="27" t="s">
        <v>24279</v>
      </c>
      <c r="D5566" s="27" t="s">
        <v>24280</v>
      </c>
      <c r="E5566" s="27" t="s">
        <v>33832</v>
      </c>
    </row>
    <row r="5567" spans="1:5" x14ac:dyDescent="0.2">
      <c r="A5567" s="27" t="s">
        <v>5657</v>
      </c>
      <c r="B5567" s="27" t="s">
        <v>33833</v>
      </c>
      <c r="C5567" s="27" t="s">
        <v>24279</v>
      </c>
      <c r="D5567" s="27" t="s">
        <v>24280</v>
      </c>
      <c r="E5567" s="27" t="s">
        <v>8628</v>
      </c>
    </row>
    <row r="5568" spans="1:5" x14ac:dyDescent="0.2">
      <c r="A5568" s="27" t="s">
        <v>5658</v>
      </c>
      <c r="B5568" s="27" t="s">
        <v>33834</v>
      </c>
      <c r="C5568" s="27" t="s">
        <v>24283</v>
      </c>
      <c r="D5568" s="27" t="s">
        <v>24280</v>
      </c>
      <c r="E5568" s="27" t="s">
        <v>33835</v>
      </c>
    </row>
    <row r="5569" spans="1:5" x14ac:dyDescent="0.2">
      <c r="A5569" s="27" t="s">
        <v>5659</v>
      </c>
      <c r="B5569" s="27" t="s">
        <v>33836</v>
      </c>
      <c r="C5569" s="27" t="s">
        <v>24279</v>
      </c>
      <c r="D5569" s="27" t="s">
        <v>24280</v>
      </c>
      <c r="E5569" s="27" t="s">
        <v>33837</v>
      </c>
    </row>
    <row r="5570" spans="1:5" x14ac:dyDescent="0.2">
      <c r="A5570" s="27" t="s">
        <v>5660</v>
      </c>
      <c r="B5570" s="27" t="s">
        <v>33838</v>
      </c>
      <c r="C5570" s="27" t="s">
        <v>24279</v>
      </c>
      <c r="D5570" s="27" t="s">
        <v>24280</v>
      </c>
      <c r="E5570" s="27" t="s">
        <v>33839</v>
      </c>
    </row>
    <row r="5571" spans="1:5" x14ac:dyDescent="0.2">
      <c r="A5571" s="27" t="s">
        <v>5661</v>
      </c>
      <c r="B5571" s="27" t="s">
        <v>33840</v>
      </c>
      <c r="C5571" s="27" t="s">
        <v>24283</v>
      </c>
      <c r="D5571" s="27" t="s">
        <v>24280</v>
      </c>
      <c r="E5571" s="27" t="s">
        <v>8628</v>
      </c>
    </row>
    <row r="5572" spans="1:5" x14ac:dyDescent="0.2">
      <c r="A5572" s="27" t="s">
        <v>5662</v>
      </c>
      <c r="B5572" s="27" t="s">
        <v>33841</v>
      </c>
      <c r="C5572" s="27" t="s">
        <v>24279</v>
      </c>
      <c r="D5572" s="27" t="s">
        <v>24280</v>
      </c>
      <c r="E5572" s="27" t="s">
        <v>33842</v>
      </c>
    </row>
    <row r="5573" spans="1:5" x14ac:dyDescent="0.2">
      <c r="A5573" s="27" t="s">
        <v>5663</v>
      </c>
      <c r="B5573" s="27" t="s">
        <v>33843</v>
      </c>
      <c r="C5573" s="27" t="s">
        <v>24279</v>
      </c>
      <c r="D5573" s="27" t="s">
        <v>24280</v>
      </c>
      <c r="E5573" s="27" t="s">
        <v>24324</v>
      </c>
    </row>
    <row r="5574" spans="1:5" x14ac:dyDescent="0.2">
      <c r="A5574" s="27" t="s">
        <v>5664</v>
      </c>
      <c r="B5574" s="27" t="s">
        <v>33844</v>
      </c>
      <c r="C5574" s="27" t="s">
        <v>24279</v>
      </c>
      <c r="D5574" s="27" t="s">
        <v>24280</v>
      </c>
      <c r="E5574" s="27" t="s">
        <v>33845</v>
      </c>
    </row>
    <row r="5575" spans="1:5" x14ac:dyDescent="0.2">
      <c r="A5575" s="27" t="s">
        <v>5665</v>
      </c>
      <c r="B5575" s="27" t="s">
        <v>33846</v>
      </c>
      <c r="C5575" s="27" t="s">
        <v>24279</v>
      </c>
      <c r="D5575" s="27" t="s">
        <v>24280</v>
      </c>
      <c r="E5575" s="27" t="s">
        <v>33847</v>
      </c>
    </row>
    <row r="5576" spans="1:5" x14ac:dyDescent="0.2">
      <c r="A5576" s="27" t="s">
        <v>5666</v>
      </c>
      <c r="B5576" s="27" t="s">
        <v>33848</v>
      </c>
      <c r="C5576" s="27" t="s">
        <v>24283</v>
      </c>
      <c r="D5576" s="27" t="s">
        <v>24280</v>
      </c>
      <c r="E5576" s="27" t="s">
        <v>8628</v>
      </c>
    </row>
    <row r="5577" spans="1:5" x14ac:dyDescent="0.2">
      <c r="A5577" s="27" t="s">
        <v>5667</v>
      </c>
      <c r="B5577" s="27" t="s">
        <v>33849</v>
      </c>
      <c r="C5577" s="27" t="s">
        <v>24279</v>
      </c>
      <c r="D5577" s="27" t="s">
        <v>24280</v>
      </c>
      <c r="E5577" s="27" t="s">
        <v>33850</v>
      </c>
    </row>
    <row r="5578" spans="1:5" x14ac:dyDescent="0.2">
      <c r="A5578" s="27" t="s">
        <v>5668</v>
      </c>
      <c r="B5578" s="27" t="s">
        <v>33851</v>
      </c>
      <c r="C5578" s="27" t="s">
        <v>24279</v>
      </c>
      <c r="D5578" s="27" t="s">
        <v>24280</v>
      </c>
      <c r="E5578" s="27" t="s">
        <v>8628</v>
      </c>
    </row>
    <row r="5579" spans="1:5" x14ac:dyDescent="0.2">
      <c r="A5579" s="27" t="s">
        <v>5669</v>
      </c>
      <c r="B5579" s="27" t="s">
        <v>33852</v>
      </c>
      <c r="C5579" s="27" t="s">
        <v>24279</v>
      </c>
      <c r="D5579" s="27" t="s">
        <v>24280</v>
      </c>
      <c r="E5579" s="27" t="s">
        <v>33853</v>
      </c>
    </row>
    <row r="5580" spans="1:5" x14ac:dyDescent="0.2">
      <c r="A5580" s="27" t="s">
        <v>5670</v>
      </c>
      <c r="B5580" s="27" t="s">
        <v>33854</v>
      </c>
      <c r="C5580" s="27" t="s">
        <v>24279</v>
      </c>
      <c r="D5580" s="27" t="s">
        <v>24280</v>
      </c>
      <c r="E5580" s="27" t="s">
        <v>8628</v>
      </c>
    </row>
    <row r="5581" spans="1:5" x14ac:dyDescent="0.2">
      <c r="A5581" s="27" t="s">
        <v>5671</v>
      </c>
      <c r="B5581" s="27" t="s">
        <v>33855</v>
      </c>
      <c r="C5581" s="27" t="s">
        <v>24283</v>
      </c>
      <c r="D5581" s="27" t="s">
        <v>24280</v>
      </c>
      <c r="E5581" s="27" t="s">
        <v>33856</v>
      </c>
    </row>
    <row r="5582" spans="1:5" x14ac:dyDescent="0.2">
      <c r="A5582" s="27" t="s">
        <v>5672</v>
      </c>
      <c r="B5582" s="27" t="s">
        <v>33857</v>
      </c>
      <c r="C5582" s="27" t="s">
        <v>24279</v>
      </c>
      <c r="D5582" s="27" t="s">
        <v>24280</v>
      </c>
      <c r="E5582" s="27" t="s">
        <v>8628</v>
      </c>
    </row>
    <row r="5583" spans="1:5" x14ac:dyDescent="0.2">
      <c r="A5583" s="27" t="s">
        <v>5673</v>
      </c>
      <c r="B5583" s="27" t="s">
        <v>33858</v>
      </c>
      <c r="C5583" s="27" t="s">
        <v>24279</v>
      </c>
      <c r="D5583" s="27" t="s">
        <v>24280</v>
      </c>
      <c r="E5583" s="27" t="s">
        <v>33859</v>
      </c>
    </row>
    <row r="5584" spans="1:5" x14ac:dyDescent="0.2">
      <c r="A5584" s="27" t="s">
        <v>5674</v>
      </c>
      <c r="B5584" s="27" t="s">
        <v>33860</v>
      </c>
      <c r="C5584" s="27" t="s">
        <v>24279</v>
      </c>
      <c r="D5584" s="27" t="s">
        <v>24280</v>
      </c>
      <c r="E5584" s="27" t="s">
        <v>33861</v>
      </c>
    </row>
    <row r="5585" spans="1:5" x14ac:dyDescent="0.2">
      <c r="A5585" s="27" t="s">
        <v>5675</v>
      </c>
      <c r="B5585" s="27" t="s">
        <v>33862</v>
      </c>
      <c r="C5585" s="27" t="s">
        <v>24279</v>
      </c>
      <c r="D5585" s="27" t="s">
        <v>24280</v>
      </c>
      <c r="E5585" s="27" t="s">
        <v>33863</v>
      </c>
    </row>
    <row r="5586" spans="1:5" x14ac:dyDescent="0.2">
      <c r="A5586" s="27" t="s">
        <v>5676</v>
      </c>
      <c r="B5586" s="27" t="s">
        <v>33864</v>
      </c>
      <c r="C5586" s="27" t="s">
        <v>24279</v>
      </c>
      <c r="D5586" s="27" t="s">
        <v>24280</v>
      </c>
      <c r="E5586" s="27" t="s">
        <v>33865</v>
      </c>
    </row>
    <row r="5587" spans="1:5" x14ac:dyDescent="0.2">
      <c r="A5587" s="27" t="s">
        <v>0</v>
      </c>
      <c r="B5587" s="27" t="s">
        <v>33866</v>
      </c>
      <c r="C5587" s="27" t="s">
        <v>24279</v>
      </c>
      <c r="D5587" s="27" t="s">
        <v>24280</v>
      </c>
      <c r="E5587" s="27" t="s">
        <v>8628</v>
      </c>
    </row>
    <row r="5588" spans="1:5" x14ac:dyDescent="0.2">
      <c r="A5588" s="27" t="s">
        <v>5677</v>
      </c>
      <c r="B5588" s="27" t="s">
        <v>33867</v>
      </c>
      <c r="C5588" s="27" t="s">
        <v>24279</v>
      </c>
      <c r="D5588" s="27" t="s">
        <v>24280</v>
      </c>
      <c r="E5588" s="27" t="s">
        <v>33868</v>
      </c>
    </row>
    <row r="5589" spans="1:5" x14ac:dyDescent="0.2">
      <c r="A5589" s="27" t="s">
        <v>5678</v>
      </c>
      <c r="B5589" s="27" t="s">
        <v>33869</v>
      </c>
      <c r="C5589" s="27" t="s">
        <v>24283</v>
      </c>
      <c r="D5589" s="27" t="s">
        <v>24280</v>
      </c>
      <c r="E5589" s="27" t="s">
        <v>33870</v>
      </c>
    </row>
    <row r="5590" spans="1:5" x14ac:dyDescent="0.2">
      <c r="A5590" s="27" t="s">
        <v>5679</v>
      </c>
      <c r="B5590" s="27" t="s">
        <v>33871</v>
      </c>
      <c r="C5590" s="27" t="s">
        <v>24279</v>
      </c>
      <c r="D5590" s="27" t="s">
        <v>24280</v>
      </c>
      <c r="E5590" s="27" t="s">
        <v>33872</v>
      </c>
    </row>
    <row r="5591" spans="1:5" x14ac:dyDescent="0.2">
      <c r="A5591" s="27" t="s">
        <v>5680</v>
      </c>
      <c r="B5591" s="27" t="s">
        <v>33873</v>
      </c>
      <c r="C5591" s="27" t="s">
        <v>24279</v>
      </c>
      <c r="D5591" s="27" t="s">
        <v>24280</v>
      </c>
      <c r="E5591" s="27" t="s">
        <v>33874</v>
      </c>
    </row>
    <row r="5592" spans="1:5" x14ac:dyDescent="0.2">
      <c r="A5592" s="27" t="s">
        <v>5681</v>
      </c>
      <c r="B5592" s="27" t="s">
        <v>8628</v>
      </c>
      <c r="C5592" s="27" t="s">
        <v>8628</v>
      </c>
      <c r="D5592" s="27" t="s">
        <v>8628</v>
      </c>
      <c r="E5592" s="27" t="s">
        <v>8628</v>
      </c>
    </row>
    <row r="5593" spans="1:5" x14ac:dyDescent="0.2">
      <c r="A5593" s="27" t="s">
        <v>5682</v>
      </c>
      <c r="B5593" s="27" t="s">
        <v>33875</v>
      </c>
      <c r="C5593" s="27" t="s">
        <v>24279</v>
      </c>
      <c r="D5593" s="27" t="s">
        <v>24280</v>
      </c>
      <c r="E5593" s="27" t="s">
        <v>33876</v>
      </c>
    </row>
    <row r="5594" spans="1:5" x14ac:dyDescent="0.2">
      <c r="A5594" s="27" t="s">
        <v>5683</v>
      </c>
      <c r="B5594" s="27" t="s">
        <v>33877</v>
      </c>
      <c r="C5594" s="27" t="s">
        <v>24279</v>
      </c>
      <c r="D5594" s="27" t="s">
        <v>24280</v>
      </c>
      <c r="E5594" s="27" t="s">
        <v>33878</v>
      </c>
    </row>
    <row r="5595" spans="1:5" x14ac:dyDescent="0.2">
      <c r="A5595" s="27" t="s">
        <v>5684</v>
      </c>
      <c r="B5595" s="27" t="s">
        <v>33879</v>
      </c>
      <c r="C5595" s="27" t="s">
        <v>24279</v>
      </c>
      <c r="D5595" s="27" t="s">
        <v>24280</v>
      </c>
      <c r="E5595" s="27" t="s">
        <v>8628</v>
      </c>
    </row>
    <row r="5596" spans="1:5" x14ac:dyDescent="0.2">
      <c r="A5596" s="27" t="s">
        <v>5685</v>
      </c>
      <c r="B5596" s="27" t="s">
        <v>33880</v>
      </c>
      <c r="C5596" s="27" t="s">
        <v>24279</v>
      </c>
      <c r="D5596" s="27" t="s">
        <v>24280</v>
      </c>
      <c r="E5596" s="27" t="s">
        <v>33881</v>
      </c>
    </row>
    <row r="5597" spans="1:5" x14ac:dyDescent="0.2">
      <c r="A5597" s="27" t="s">
        <v>5686</v>
      </c>
      <c r="B5597" s="27" t="s">
        <v>33882</v>
      </c>
      <c r="C5597" s="27" t="s">
        <v>24283</v>
      </c>
      <c r="D5597" s="27" t="s">
        <v>24280</v>
      </c>
      <c r="E5597" s="27" t="s">
        <v>33883</v>
      </c>
    </row>
    <row r="5598" spans="1:5" x14ac:dyDescent="0.2">
      <c r="A5598" s="27" t="s">
        <v>5687</v>
      </c>
      <c r="B5598" s="27" t="s">
        <v>33884</v>
      </c>
      <c r="C5598" s="27" t="s">
        <v>24279</v>
      </c>
      <c r="D5598" s="27" t="s">
        <v>24280</v>
      </c>
      <c r="E5598" s="27" t="s">
        <v>33885</v>
      </c>
    </row>
    <row r="5599" spans="1:5" x14ac:dyDescent="0.2">
      <c r="A5599" s="27" t="s">
        <v>5688</v>
      </c>
      <c r="B5599" s="27" t="s">
        <v>33886</v>
      </c>
      <c r="C5599" s="27" t="s">
        <v>24283</v>
      </c>
      <c r="D5599" s="27" t="s">
        <v>24280</v>
      </c>
      <c r="E5599" s="27" t="s">
        <v>24324</v>
      </c>
    </row>
    <row r="5600" spans="1:5" x14ac:dyDescent="0.2">
      <c r="A5600" s="27" t="s">
        <v>5689</v>
      </c>
      <c r="B5600" s="27" t="s">
        <v>33887</v>
      </c>
      <c r="C5600" s="27" t="s">
        <v>24279</v>
      </c>
      <c r="D5600" s="27" t="s">
        <v>24280</v>
      </c>
      <c r="E5600" s="27" t="s">
        <v>25292</v>
      </c>
    </row>
    <row r="5601" spans="1:5" x14ac:dyDescent="0.2">
      <c r="A5601" s="27" t="s">
        <v>5690</v>
      </c>
      <c r="B5601" s="27" t="s">
        <v>33888</v>
      </c>
      <c r="C5601" s="27" t="s">
        <v>24279</v>
      </c>
      <c r="D5601" s="27" t="s">
        <v>24280</v>
      </c>
      <c r="E5601" s="27" t="s">
        <v>8628</v>
      </c>
    </row>
    <row r="5602" spans="1:5" x14ac:dyDescent="0.2">
      <c r="A5602" s="27" t="s">
        <v>5691</v>
      </c>
      <c r="B5602" s="27" t="s">
        <v>33889</v>
      </c>
      <c r="C5602" s="27" t="s">
        <v>24279</v>
      </c>
      <c r="D5602" s="27" t="s">
        <v>24280</v>
      </c>
      <c r="E5602" s="27" t="s">
        <v>33890</v>
      </c>
    </row>
    <row r="5603" spans="1:5" x14ac:dyDescent="0.2">
      <c r="A5603" s="27" t="s">
        <v>372</v>
      </c>
      <c r="B5603" s="27" t="s">
        <v>33891</v>
      </c>
      <c r="C5603" s="27" t="s">
        <v>24279</v>
      </c>
      <c r="D5603" s="27" t="s">
        <v>24280</v>
      </c>
      <c r="E5603" s="27" t="s">
        <v>33892</v>
      </c>
    </row>
    <row r="5604" spans="1:5" x14ac:dyDescent="0.2">
      <c r="A5604" s="27" t="s">
        <v>5692</v>
      </c>
      <c r="B5604" s="27" t="s">
        <v>33893</v>
      </c>
      <c r="C5604" s="27" t="s">
        <v>24279</v>
      </c>
      <c r="D5604" s="27" t="s">
        <v>24280</v>
      </c>
      <c r="E5604" s="27" t="s">
        <v>33894</v>
      </c>
    </row>
    <row r="5605" spans="1:5" x14ac:dyDescent="0.2">
      <c r="A5605" s="27" t="s">
        <v>5693</v>
      </c>
      <c r="B5605" s="27" t="s">
        <v>33895</v>
      </c>
      <c r="C5605" s="27" t="s">
        <v>24279</v>
      </c>
      <c r="D5605" s="27" t="s">
        <v>24280</v>
      </c>
      <c r="E5605" s="27" t="s">
        <v>33896</v>
      </c>
    </row>
    <row r="5606" spans="1:5" x14ac:dyDescent="0.2">
      <c r="A5606" s="27" t="s">
        <v>5694</v>
      </c>
      <c r="B5606" s="27" t="s">
        <v>33897</v>
      </c>
      <c r="C5606" s="27" t="s">
        <v>24279</v>
      </c>
      <c r="D5606" s="27" t="s">
        <v>24280</v>
      </c>
      <c r="E5606" s="27" t="s">
        <v>25520</v>
      </c>
    </row>
    <row r="5607" spans="1:5" x14ac:dyDescent="0.2">
      <c r="A5607" s="27" t="s">
        <v>5695</v>
      </c>
      <c r="B5607" s="27" t="s">
        <v>33898</v>
      </c>
      <c r="C5607" s="27" t="s">
        <v>24279</v>
      </c>
      <c r="D5607" s="27" t="s">
        <v>24280</v>
      </c>
      <c r="E5607" s="27" t="s">
        <v>8628</v>
      </c>
    </row>
    <row r="5608" spans="1:5" x14ac:dyDescent="0.2">
      <c r="A5608" s="27" t="s">
        <v>5696</v>
      </c>
      <c r="B5608" s="27" t="s">
        <v>33899</v>
      </c>
      <c r="C5608" s="27" t="s">
        <v>24283</v>
      </c>
      <c r="D5608" s="27" t="s">
        <v>24280</v>
      </c>
      <c r="E5608" s="27" t="s">
        <v>25520</v>
      </c>
    </row>
    <row r="5609" spans="1:5" x14ac:dyDescent="0.2">
      <c r="A5609" s="27" t="s">
        <v>5697</v>
      </c>
      <c r="B5609" s="27" t="s">
        <v>33900</v>
      </c>
      <c r="C5609" s="27" t="s">
        <v>24279</v>
      </c>
      <c r="D5609" s="27" t="s">
        <v>24280</v>
      </c>
      <c r="E5609" s="27" t="s">
        <v>33901</v>
      </c>
    </row>
    <row r="5610" spans="1:5" x14ac:dyDescent="0.2">
      <c r="A5610" s="27" t="s">
        <v>5698</v>
      </c>
      <c r="B5610" s="27" t="s">
        <v>33902</v>
      </c>
      <c r="C5610" s="27" t="s">
        <v>24279</v>
      </c>
      <c r="D5610" s="27" t="s">
        <v>24280</v>
      </c>
      <c r="E5610" s="27" t="s">
        <v>25292</v>
      </c>
    </row>
    <row r="5611" spans="1:5" x14ac:dyDescent="0.2">
      <c r="A5611" s="27" t="s">
        <v>103</v>
      </c>
      <c r="B5611" s="27" t="s">
        <v>33903</v>
      </c>
      <c r="C5611" s="27" t="s">
        <v>24279</v>
      </c>
      <c r="D5611" s="27" t="s">
        <v>24280</v>
      </c>
      <c r="E5611" s="27" t="s">
        <v>33904</v>
      </c>
    </row>
    <row r="5612" spans="1:5" x14ac:dyDescent="0.2">
      <c r="A5612" s="27" t="s">
        <v>5699</v>
      </c>
      <c r="B5612" s="27" t="s">
        <v>33905</v>
      </c>
      <c r="C5612" s="27" t="s">
        <v>24279</v>
      </c>
      <c r="D5612" s="27" t="s">
        <v>24280</v>
      </c>
      <c r="E5612" s="27" t="s">
        <v>8628</v>
      </c>
    </row>
    <row r="5613" spans="1:5" x14ac:dyDescent="0.2">
      <c r="A5613" s="27" t="s">
        <v>5700</v>
      </c>
      <c r="B5613" s="27" t="s">
        <v>33906</v>
      </c>
      <c r="C5613" s="27" t="s">
        <v>24279</v>
      </c>
      <c r="D5613" s="27" t="s">
        <v>24280</v>
      </c>
      <c r="E5613" s="27" t="s">
        <v>33907</v>
      </c>
    </row>
    <row r="5614" spans="1:5" x14ac:dyDescent="0.2">
      <c r="A5614" s="27" t="s">
        <v>5701</v>
      </c>
      <c r="B5614" s="27" t="s">
        <v>33908</v>
      </c>
      <c r="C5614" s="27" t="s">
        <v>24279</v>
      </c>
      <c r="D5614" s="27" t="s">
        <v>24280</v>
      </c>
      <c r="E5614" s="27" t="s">
        <v>33909</v>
      </c>
    </row>
    <row r="5615" spans="1:5" x14ac:dyDescent="0.2">
      <c r="A5615" s="27" t="s">
        <v>5702</v>
      </c>
      <c r="B5615" s="27" t="s">
        <v>33910</v>
      </c>
      <c r="C5615" s="27" t="s">
        <v>24283</v>
      </c>
      <c r="D5615" s="27" t="s">
        <v>24280</v>
      </c>
      <c r="E5615" s="27" t="s">
        <v>8628</v>
      </c>
    </row>
    <row r="5616" spans="1:5" x14ac:dyDescent="0.2">
      <c r="A5616" s="27" t="s">
        <v>5703</v>
      </c>
      <c r="B5616" s="27" t="s">
        <v>33911</v>
      </c>
      <c r="C5616" s="27" t="s">
        <v>24279</v>
      </c>
      <c r="D5616" s="27" t="s">
        <v>24280</v>
      </c>
      <c r="E5616" s="27" t="s">
        <v>33912</v>
      </c>
    </row>
    <row r="5617" spans="1:5" x14ac:dyDescent="0.2">
      <c r="A5617" s="27" t="s">
        <v>5704</v>
      </c>
      <c r="B5617" s="27" t="s">
        <v>8628</v>
      </c>
      <c r="C5617" s="27" t="s">
        <v>8628</v>
      </c>
      <c r="D5617" s="27" t="s">
        <v>8628</v>
      </c>
      <c r="E5617" s="27" t="s">
        <v>8628</v>
      </c>
    </row>
    <row r="5618" spans="1:5" x14ac:dyDescent="0.2">
      <c r="A5618" s="27" t="s">
        <v>5705</v>
      </c>
      <c r="B5618" s="27" t="s">
        <v>33913</v>
      </c>
      <c r="C5618" s="27" t="s">
        <v>24283</v>
      </c>
      <c r="D5618" s="27" t="s">
        <v>24280</v>
      </c>
      <c r="E5618" s="27" t="s">
        <v>33914</v>
      </c>
    </row>
    <row r="5619" spans="1:5" x14ac:dyDescent="0.2">
      <c r="A5619" s="27" t="s">
        <v>5706</v>
      </c>
      <c r="B5619" s="27" t="s">
        <v>33915</v>
      </c>
      <c r="C5619" s="27" t="s">
        <v>24279</v>
      </c>
      <c r="D5619" s="27" t="s">
        <v>24280</v>
      </c>
      <c r="E5619" s="27" t="s">
        <v>33916</v>
      </c>
    </row>
    <row r="5620" spans="1:5" x14ac:dyDescent="0.2">
      <c r="A5620" s="27" t="s">
        <v>5707</v>
      </c>
      <c r="B5620" s="27" t="s">
        <v>33917</v>
      </c>
      <c r="C5620" s="27" t="s">
        <v>24279</v>
      </c>
      <c r="D5620" s="27" t="s">
        <v>24280</v>
      </c>
      <c r="E5620" s="27" t="s">
        <v>33918</v>
      </c>
    </row>
    <row r="5621" spans="1:5" x14ac:dyDescent="0.2">
      <c r="A5621" s="27" t="s">
        <v>5708</v>
      </c>
      <c r="B5621" s="27" t="s">
        <v>33919</v>
      </c>
      <c r="C5621" s="27" t="s">
        <v>24279</v>
      </c>
      <c r="D5621" s="27" t="s">
        <v>24280</v>
      </c>
      <c r="E5621" s="27" t="s">
        <v>24371</v>
      </c>
    </row>
    <row r="5622" spans="1:5" x14ac:dyDescent="0.2">
      <c r="A5622" s="27" t="s">
        <v>24260</v>
      </c>
      <c r="B5622" s="27" t="s">
        <v>8628</v>
      </c>
      <c r="C5622" s="27" t="s">
        <v>8628</v>
      </c>
      <c r="D5622" s="27" t="s">
        <v>8628</v>
      </c>
      <c r="E5622" s="27" t="s">
        <v>8628</v>
      </c>
    </row>
    <row r="5623" spans="1:5" x14ac:dyDescent="0.2">
      <c r="A5623" s="27" t="s">
        <v>5709</v>
      </c>
      <c r="B5623" s="27" t="s">
        <v>33920</v>
      </c>
      <c r="C5623" s="27" t="s">
        <v>24279</v>
      </c>
      <c r="D5623" s="27" t="s">
        <v>24280</v>
      </c>
      <c r="E5623" s="27" t="s">
        <v>25820</v>
      </c>
    </row>
    <row r="5624" spans="1:5" x14ac:dyDescent="0.2">
      <c r="A5624" s="27" t="s">
        <v>5710</v>
      </c>
      <c r="B5624" s="27" t="s">
        <v>33921</v>
      </c>
      <c r="C5624" s="27" t="s">
        <v>24279</v>
      </c>
      <c r="D5624" s="27" t="s">
        <v>24280</v>
      </c>
      <c r="E5624" s="27" t="s">
        <v>24970</v>
      </c>
    </row>
    <row r="5625" spans="1:5" x14ac:dyDescent="0.2">
      <c r="A5625" s="27" t="s">
        <v>5711</v>
      </c>
      <c r="B5625" s="27" t="s">
        <v>33922</v>
      </c>
      <c r="C5625" s="27" t="s">
        <v>24279</v>
      </c>
      <c r="D5625" s="27" t="s">
        <v>24280</v>
      </c>
      <c r="E5625" s="27" t="s">
        <v>8628</v>
      </c>
    </row>
    <row r="5626" spans="1:5" x14ac:dyDescent="0.2">
      <c r="A5626" s="27" t="s">
        <v>5712</v>
      </c>
      <c r="B5626" s="27" t="s">
        <v>33923</v>
      </c>
      <c r="C5626" s="27" t="s">
        <v>24279</v>
      </c>
      <c r="D5626" s="27" t="s">
        <v>24280</v>
      </c>
      <c r="E5626" s="27" t="s">
        <v>8628</v>
      </c>
    </row>
    <row r="5627" spans="1:5" x14ac:dyDescent="0.2">
      <c r="A5627" s="27" t="s">
        <v>5713</v>
      </c>
      <c r="B5627" s="27" t="s">
        <v>33924</v>
      </c>
      <c r="C5627" s="27" t="s">
        <v>24279</v>
      </c>
      <c r="D5627" s="27" t="s">
        <v>24280</v>
      </c>
      <c r="E5627" s="27" t="s">
        <v>8628</v>
      </c>
    </row>
    <row r="5628" spans="1:5" x14ac:dyDescent="0.2">
      <c r="A5628" s="27" t="s">
        <v>5714</v>
      </c>
      <c r="B5628" s="27" t="s">
        <v>33925</v>
      </c>
      <c r="C5628" s="27" t="s">
        <v>24283</v>
      </c>
      <c r="D5628" s="27" t="s">
        <v>24280</v>
      </c>
      <c r="E5628" s="27" t="s">
        <v>8628</v>
      </c>
    </row>
    <row r="5629" spans="1:5" x14ac:dyDescent="0.2">
      <c r="A5629" s="27" t="s">
        <v>5715</v>
      </c>
      <c r="B5629" s="27" t="s">
        <v>33926</v>
      </c>
      <c r="C5629" s="27" t="s">
        <v>24279</v>
      </c>
      <c r="D5629" s="27" t="s">
        <v>24280</v>
      </c>
      <c r="E5629" s="27" t="s">
        <v>33927</v>
      </c>
    </row>
    <row r="5630" spans="1:5" x14ac:dyDescent="0.2">
      <c r="A5630" s="27" t="s">
        <v>373</v>
      </c>
      <c r="B5630" s="27" t="s">
        <v>33928</v>
      </c>
      <c r="C5630" s="27" t="s">
        <v>24279</v>
      </c>
      <c r="D5630" s="27" t="s">
        <v>24280</v>
      </c>
      <c r="E5630" s="27" t="s">
        <v>33929</v>
      </c>
    </row>
    <row r="5631" spans="1:5" x14ac:dyDescent="0.2">
      <c r="A5631" s="27" t="s">
        <v>5716</v>
      </c>
      <c r="B5631" s="27" t="s">
        <v>33930</v>
      </c>
      <c r="C5631" s="27" t="s">
        <v>24283</v>
      </c>
      <c r="D5631" s="27" t="s">
        <v>24280</v>
      </c>
      <c r="E5631" s="27" t="s">
        <v>33847</v>
      </c>
    </row>
    <row r="5632" spans="1:5" x14ac:dyDescent="0.2">
      <c r="A5632" s="27" t="s">
        <v>5717</v>
      </c>
      <c r="B5632" s="27" t="s">
        <v>33931</v>
      </c>
      <c r="C5632" s="27" t="s">
        <v>24279</v>
      </c>
      <c r="D5632" s="27" t="s">
        <v>24280</v>
      </c>
      <c r="E5632" s="27" t="s">
        <v>33932</v>
      </c>
    </row>
    <row r="5633" spans="1:5" x14ac:dyDescent="0.2">
      <c r="A5633" s="27" t="s">
        <v>5718</v>
      </c>
      <c r="B5633" s="27" t="s">
        <v>33933</v>
      </c>
      <c r="C5633" s="27" t="s">
        <v>24279</v>
      </c>
      <c r="D5633" s="27" t="s">
        <v>24280</v>
      </c>
      <c r="E5633" s="27" t="s">
        <v>33934</v>
      </c>
    </row>
    <row r="5634" spans="1:5" x14ac:dyDescent="0.2">
      <c r="A5634" s="27" t="s">
        <v>5719</v>
      </c>
      <c r="B5634" s="27" t="s">
        <v>33935</v>
      </c>
      <c r="C5634" s="27" t="s">
        <v>24279</v>
      </c>
      <c r="D5634" s="27" t="s">
        <v>24280</v>
      </c>
      <c r="E5634" s="27" t="s">
        <v>33936</v>
      </c>
    </row>
    <row r="5635" spans="1:5" x14ac:dyDescent="0.2">
      <c r="A5635" s="27" t="s">
        <v>5720</v>
      </c>
      <c r="B5635" s="27" t="s">
        <v>33937</v>
      </c>
      <c r="C5635" s="27" t="s">
        <v>24279</v>
      </c>
      <c r="D5635" s="27" t="s">
        <v>24280</v>
      </c>
      <c r="E5635" s="27" t="s">
        <v>33938</v>
      </c>
    </row>
    <row r="5636" spans="1:5" x14ac:dyDescent="0.2">
      <c r="A5636" s="27" t="s">
        <v>290</v>
      </c>
      <c r="B5636" s="27" t="s">
        <v>33939</v>
      </c>
      <c r="C5636" s="27" t="s">
        <v>24279</v>
      </c>
      <c r="D5636" s="27" t="s">
        <v>24280</v>
      </c>
      <c r="E5636" s="27" t="s">
        <v>8628</v>
      </c>
    </row>
    <row r="5637" spans="1:5" x14ac:dyDescent="0.2">
      <c r="A5637" s="27" t="s">
        <v>5721</v>
      </c>
      <c r="B5637" s="27" t="s">
        <v>33940</v>
      </c>
      <c r="C5637" s="27" t="s">
        <v>24283</v>
      </c>
      <c r="D5637" s="27" t="s">
        <v>24280</v>
      </c>
      <c r="E5637" s="27" t="s">
        <v>25520</v>
      </c>
    </row>
    <row r="5638" spans="1:5" x14ac:dyDescent="0.2">
      <c r="A5638" s="27" t="s">
        <v>5722</v>
      </c>
      <c r="B5638" s="27" t="s">
        <v>33941</v>
      </c>
      <c r="C5638" s="27" t="s">
        <v>24279</v>
      </c>
      <c r="D5638" s="27" t="s">
        <v>24280</v>
      </c>
      <c r="E5638" s="27" t="s">
        <v>33942</v>
      </c>
    </row>
    <row r="5639" spans="1:5" x14ac:dyDescent="0.2">
      <c r="A5639" s="27" t="s">
        <v>5723</v>
      </c>
      <c r="B5639" s="27" t="s">
        <v>33943</v>
      </c>
      <c r="C5639" s="27" t="s">
        <v>24283</v>
      </c>
      <c r="D5639" s="27" t="s">
        <v>24280</v>
      </c>
      <c r="E5639" s="27" t="s">
        <v>33944</v>
      </c>
    </row>
    <row r="5640" spans="1:5" x14ac:dyDescent="0.2">
      <c r="A5640" s="27" t="s">
        <v>5724</v>
      </c>
      <c r="B5640" s="27" t="s">
        <v>33945</v>
      </c>
      <c r="C5640" s="27" t="s">
        <v>24279</v>
      </c>
      <c r="D5640" s="27" t="s">
        <v>24280</v>
      </c>
      <c r="E5640" s="27" t="s">
        <v>8628</v>
      </c>
    </row>
    <row r="5641" spans="1:5" x14ac:dyDescent="0.2">
      <c r="A5641" s="27" t="s">
        <v>5725</v>
      </c>
      <c r="B5641" s="27" t="s">
        <v>33946</v>
      </c>
      <c r="C5641" s="27" t="s">
        <v>24279</v>
      </c>
      <c r="D5641" s="27" t="s">
        <v>24280</v>
      </c>
      <c r="E5641" s="27" t="s">
        <v>25061</v>
      </c>
    </row>
    <row r="5642" spans="1:5" x14ac:dyDescent="0.2">
      <c r="A5642" s="27" t="s">
        <v>5726</v>
      </c>
      <c r="B5642" s="27" t="s">
        <v>33947</v>
      </c>
      <c r="C5642" s="27" t="s">
        <v>24279</v>
      </c>
      <c r="D5642" s="27" t="s">
        <v>24280</v>
      </c>
      <c r="E5642" s="27" t="s">
        <v>8628</v>
      </c>
    </row>
    <row r="5643" spans="1:5" x14ac:dyDescent="0.2">
      <c r="A5643" s="27" t="s">
        <v>5727</v>
      </c>
      <c r="B5643" s="27" t="s">
        <v>33948</v>
      </c>
      <c r="C5643" s="27" t="s">
        <v>24279</v>
      </c>
      <c r="D5643" s="27" t="s">
        <v>24280</v>
      </c>
      <c r="E5643" s="27" t="s">
        <v>33949</v>
      </c>
    </row>
    <row r="5644" spans="1:5" x14ac:dyDescent="0.2">
      <c r="A5644" s="27" t="s">
        <v>5728</v>
      </c>
      <c r="B5644" s="27" t="s">
        <v>33950</v>
      </c>
      <c r="C5644" s="27" t="s">
        <v>24279</v>
      </c>
      <c r="D5644" s="27" t="s">
        <v>24280</v>
      </c>
      <c r="E5644" s="27" t="s">
        <v>8628</v>
      </c>
    </row>
    <row r="5645" spans="1:5" x14ac:dyDescent="0.2">
      <c r="A5645" s="27" t="s">
        <v>5729</v>
      </c>
      <c r="B5645" s="27" t="s">
        <v>33951</v>
      </c>
      <c r="C5645" s="27" t="s">
        <v>24279</v>
      </c>
      <c r="D5645" s="27" t="s">
        <v>24280</v>
      </c>
      <c r="E5645" s="27" t="s">
        <v>33952</v>
      </c>
    </row>
    <row r="5646" spans="1:5" x14ac:dyDescent="0.2">
      <c r="A5646" s="27" t="s">
        <v>5730</v>
      </c>
      <c r="B5646" s="27" t="s">
        <v>33953</v>
      </c>
      <c r="C5646" s="27" t="s">
        <v>24279</v>
      </c>
      <c r="D5646" s="27" t="s">
        <v>24280</v>
      </c>
      <c r="E5646" s="27" t="s">
        <v>8628</v>
      </c>
    </row>
    <row r="5647" spans="1:5" x14ac:dyDescent="0.2">
      <c r="A5647" s="27" t="s">
        <v>5731</v>
      </c>
      <c r="B5647" s="27" t="s">
        <v>33954</v>
      </c>
      <c r="C5647" s="27" t="s">
        <v>24279</v>
      </c>
      <c r="D5647" s="27" t="s">
        <v>24280</v>
      </c>
      <c r="E5647" s="27" t="s">
        <v>25224</v>
      </c>
    </row>
    <row r="5648" spans="1:5" x14ac:dyDescent="0.2">
      <c r="A5648" s="27" t="s">
        <v>5732</v>
      </c>
      <c r="B5648" s="27" t="s">
        <v>33955</v>
      </c>
      <c r="C5648" s="27" t="s">
        <v>24279</v>
      </c>
      <c r="D5648" s="27" t="s">
        <v>24280</v>
      </c>
      <c r="E5648" s="27" t="s">
        <v>33956</v>
      </c>
    </row>
    <row r="5649" spans="1:5" x14ac:dyDescent="0.2">
      <c r="A5649" s="27" t="s">
        <v>5733</v>
      </c>
      <c r="B5649" s="27" t="s">
        <v>33957</v>
      </c>
      <c r="C5649" s="27" t="s">
        <v>24279</v>
      </c>
      <c r="D5649" s="27" t="s">
        <v>24280</v>
      </c>
      <c r="E5649" s="27" t="s">
        <v>33958</v>
      </c>
    </row>
    <row r="5650" spans="1:5" x14ac:dyDescent="0.2">
      <c r="A5650" s="27" t="s">
        <v>5734</v>
      </c>
      <c r="B5650" s="27" t="s">
        <v>33959</v>
      </c>
      <c r="C5650" s="27" t="s">
        <v>24279</v>
      </c>
      <c r="D5650" s="27" t="s">
        <v>24280</v>
      </c>
      <c r="E5650" s="27" t="s">
        <v>33960</v>
      </c>
    </row>
    <row r="5651" spans="1:5" x14ac:dyDescent="0.2">
      <c r="A5651" s="27" t="s">
        <v>5735</v>
      </c>
      <c r="B5651" s="27" t="s">
        <v>33961</v>
      </c>
      <c r="C5651" s="27" t="s">
        <v>24279</v>
      </c>
      <c r="D5651" s="27" t="s">
        <v>24280</v>
      </c>
      <c r="E5651" s="27" t="s">
        <v>8628</v>
      </c>
    </row>
    <row r="5652" spans="1:5" x14ac:dyDescent="0.2">
      <c r="A5652" s="27" t="s">
        <v>5736</v>
      </c>
      <c r="B5652" s="27" t="s">
        <v>33962</v>
      </c>
      <c r="C5652" s="27" t="s">
        <v>24279</v>
      </c>
      <c r="D5652" s="27" t="s">
        <v>24280</v>
      </c>
      <c r="E5652" s="27" t="s">
        <v>33963</v>
      </c>
    </row>
    <row r="5653" spans="1:5" x14ac:dyDescent="0.2">
      <c r="A5653" s="27" t="s">
        <v>5737</v>
      </c>
      <c r="B5653" s="27" t="s">
        <v>33964</v>
      </c>
      <c r="C5653" s="27" t="s">
        <v>24279</v>
      </c>
      <c r="D5653" s="27" t="s">
        <v>24280</v>
      </c>
      <c r="E5653" s="27" t="s">
        <v>33965</v>
      </c>
    </row>
    <row r="5654" spans="1:5" x14ac:dyDescent="0.2">
      <c r="A5654" s="27" t="s">
        <v>5738</v>
      </c>
      <c r="B5654" s="27" t="s">
        <v>8628</v>
      </c>
      <c r="C5654" s="27" t="s">
        <v>8628</v>
      </c>
      <c r="D5654" s="27" t="s">
        <v>8628</v>
      </c>
      <c r="E5654" s="27" t="s">
        <v>8628</v>
      </c>
    </row>
    <row r="5655" spans="1:5" x14ac:dyDescent="0.2">
      <c r="A5655" s="27" t="s">
        <v>5739</v>
      </c>
      <c r="B5655" s="27" t="s">
        <v>33966</v>
      </c>
      <c r="C5655" s="27" t="s">
        <v>24279</v>
      </c>
      <c r="D5655" s="27" t="s">
        <v>24280</v>
      </c>
      <c r="E5655" s="27" t="s">
        <v>8628</v>
      </c>
    </row>
    <row r="5656" spans="1:5" x14ac:dyDescent="0.2">
      <c r="A5656" s="27" t="s">
        <v>5740</v>
      </c>
      <c r="B5656" s="27" t="s">
        <v>33967</v>
      </c>
      <c r="C5656" s="27" t="s">
        <v>24279</v>
      </c>
      <c r="D5656" s="27" t="s">
        <v>24280</v>
      </c>
      <c r="E5656" s="27" t="s">
        <v>33968</v>
      </c>
    </row>
    <row r="5657" spans="1:5" x14ac:dyDescent="0.2">
      <c r="A5657" s="27" t="s">
        <v>5741</v>
      </c>
      <c r="B5657" s="27" t="s">
        <v>33969</v>
      </c>
      <c r="C5657" s="27" t="s">
        <v>24279</v>
      </c>
      <c r="D5657" s="27" t="s">
        <v>24280</v>
      </c>
      <c r="E5657" s="27" t="s">
        <v>33970</v>
      </c>
    </row>
    <row r="5658" spans="1:5" x14ac:dyDescent="0.2">
      <c r="A5658" s="27" t="s">
        <v>5742</v>
      </c>
      <c r="B5658" s="27" t="s">
        <v>33971</v>
      </c>
      <c r="C5658" s="27" t="s">
        <v>24279</v>
      </c>
      <c r="D5658" s="27" t="s">
        <v>24280</v>
      </c>
      <c r="E5658" s="27" t="s">
        <v>33972</v>
      </c>
    </row>
    <row r="5659" spans="1:5" x14ac:dyDescent="0.2">
      <c r="A5659" s="27" t="s">
        <v>5743</v>
      </c>
      <c r="B5659" s="27" t="s">
        <v>33973</v>
      </c>
      <c r="C5659" s="27" t="s">
        <v>24283</v>
      </c>
      <c r="D5659" s="27" t="s">
        <v>24280</v>
      </c>
      <c r="E5659" s="27" t="s">
        <v>33974</v>
      </c>
    </row>
    <row r="5660" spans="1:5" x14ac:dyDescent="0.2">
      <c r="A5660" s="27" t="s">
        <v>5744</v>
      </c>
      <c r="B5660" s="27" t="s">
        <v>33975</v>
      </c>
      <c r="C5660" s="27" t="s">
        <v>24283</v>
      </c>
      <c r="D5660" s="27" t="s">
        <v>24280</v>
      </c>
      <c r="E5660" s="27" t="s">
        <v>33976</v>
      </c>
    </row>
    <row r="5661" spans="1:5" x14ac:dyDescent="0.2">
      <c r="A5661" s="27" t="s">
        <v>5745</v>
      </c>
      <c r="B5661" s="27" t="s">
        <v>33977</v>
      </c>
      <c r="C5661" s="27" t="s">
        <v>24283</v>
      </c>
      <c r="D5661" s="27" t="s">
        <v>24280</v>
      </c>
      <c r="E5661" s="27" t="s">
        <v>28043</v>
      </c>
    </row>
    <row r="5662" spans="1:5" x14ac:dyDescent="0.2">
      <c r="A5662" s="27" t="s">
        <v>5746</v>
      </c>
      <c r="B5662" s="27" t="s">
        <v>33978</v>
      </c>
      <c r="C5662" s="27" t="s">
        <v>24279</v>
      </c>
      <c r="D5662" s="27" t="s">
        <v>24280</v>
      </c>
      <c r="E5662" s="27" t="s">
        <v>33979</v>
      </c>
    </row>
    <row r="5663" spans="1:5" x14ac:dyDescent="0.2">
      <c r="A5663" s="27" t="s">
        <v>5747</v>
      </c>
      <c r="B5663" s="27" t="s">
        <v>33980</v>
      </c>
      <c r="C5663" s="27" t="s">
        <v>24279</v>
      </c>
      <c r="D5663" s="27" t="s">
        <v>24280</v>
      </c>
      <c r="E5663" s="27" t="s">
        <v>33981</v>
      </c>
    </row>
    <row r="5664" spans="1:5" x14ac:dyDescent="0.2">
      <c r="A5664" s="27" t="s">
        <v>5748</v>
      </c>
      <c r="B5664" s="27" t="s">
        <v>28444</v>
      </c>
      <c r="C5664" s="27" t="s">
        <v>24279</v>
      </c>
      <c r="D5664" s="27" t="s">
        <v>24280</v>
      </c>
      <c r="E5664" s="27" t="s">
        <v>33982</v>
      </c>
    </row>
    <row r="5665" spans="1:5" x14ac:dyDescent="0.2">
      <c r="A5665" s="27" t="s">
        <v>5749</v>
      </c>
      <c r="B5665" s="27" t="s">
        <v>33983</v>
      </c>
      <c r="C5665" s="27" t="s">
        <v>24279</v>
      </c>
      <c r="D5665" s="27" t="s">
        <v>24280</v>
      </c>
      <c r="E5665" s="27" t="s">
        <v>33984</v>
      </c>
    </row>
    <row r="5666" spans="1:5" x14ac:dyDescent="0.2">
      <c r="A5666" s="27" t="s">
        <v>5750</v>
      </c>
      <c r="B5666" s="27" t="s">
        <v>33985</v>
      </c>
      <c r="C5666" s="27" t="s">
        <v>24279</v>
      </c>
      <c r="D5666" s="27" t="s">
        <v>24280</v>
      </c>
      <c r="E5666" s="27" t="s">
        <v>24322</v>
      </c>
    </row>
    <row r="5667" spans="1:5" x14ac:dyDescent="0.2">
      <c r="A5667" s="27" t="s">
        <v>5751</v>
      </c>
      <c r="B5667" s="27" t="s">
        <v>33986</v>
      </c>
      <c r="C5667" s="27" t="s">
        <v>24279</v>
      </c>
      <c r="D5667" s="27" t="s">
        <v>24280</v>
      </c>
      <c r="E5667" s="27" t="s">
        <v>26807</v>
      </c>
    </row>
    <row r="5668" spans="1:5" x14ac:dyDescent="0.2">
      <c r="A5668" s="27" t="s">
        <v>5752</v>
      </c>
      <c r="B5668" s="27" t="s">
        <v>33987</v>
      </c>
      <c r="C5668" s="27" t="s">
        <v>24279</v>
      </c>
      <c r="D5668" s="27" t="s">
        <v>24280</v>
      </c>
      <c r="E5668" s="27" t="s">
        <v>33988</v>
      </c>
    </row>
    <row r="5669" spans="1:5" x14ac:dyDescent="0.2">
      <c r="A5669" s="27" t="s">
        <v>5753</v>
      </c>
      <c r="B5669" s="27" t="s">
        <v>33989</v>
      </c>
      <c r="C5669" s="27" t="s">
        <v>24279</v>
      </c>
      <c r="D5669" s="27" t="s">
        <v>24280</v>
      </c>
      <c r="E5669" s="27" t="s">
        <v>33990</v>
      </c>
    </row>
    <row r="5670" spans="1:5" x14ac:dyDescent="0.2">
      <c r="A5670" s="27" t="s">
        <v>5754</v>
      </c>
      <c r="B5670" s="27" t="s">
        <v>33991</v>
      </c>
      <c r="C5670" s="27" t="s">
        <v>24279</v>
      </c>
      <c r="D5670" s="27" t="s">
        <v>24280</v>
      </c>
      <c r="E5670" s="27" t="s">
        <v>33992</v>
      </c>
    </row>
    <row r="5671" spans="1:5" x14ac:dyDescent="0.2">
      <c r="A5671" s="27" t="s">
        <v>5755</v>
      </c>
      <c r="B5671" s="27" t="s">
        <v>33993</v>
      </c>
      <c r="C5671" s="27" t="s">
        <v>24279</v>
      </c>
      <c r="D5671" s="27" t="s">
        <v>24280</v>
      </c>
      <c r="E5671" s="27" t="s">
        <v>33994</v>
      </c>
    </row>
    <row r="5672" spans="1:5" x14ac:dyDescent="0.2">
      <c r="A5672" s="27" t="s">
        <v>5756</v>
      </c>
      <c r="B5672" s="27" t="s">
        <v>33995</v>
      </c>
      <c r="C5672" s="27" t="s">
        <v>24279</v>
      </c>
      <c r="D5672" s="27" t="s">
        <v>24280</v>
      </c>
      <c r="E5672" s="27" t="s">
        <v>33996</v>
      </c>
    </row>
    <row r="5673" spans="1:5" x14ac:dyDescent="0.2">
      <c r="A5673" s="27" t="s">
        <v>5757</v>
      </c>
      <c r="B5673" s="27" t="s">
        <v>33997</v>
      </c>
      <c r="C5673" s="27" t="s">
        <v>24279</v>
      </c>
      <c r="D5673" s="27" t="s">
        <v>24280</v>
      </c>
      <c r="E5673" s="27" t="s">
        <v>33998</v>
      </c>
    </row>
    <row r="5674" spans="1:5" x14ac:dyDescent="0.2">
      <c r="A5674" s="27" t="s">
        <v>5758</v>
      </c>
      <c r="B5674" s="27" t="s">
        <v>33999</v>
      </c>
      <c r="C5674" s="27" t="s">
        <v>24279</v>
      </c>
      <c r="D5674" s="27" t="s">
        <v>24280</v>
      </c>
      <c r="E5674" s="27" t="s">
        <v>25964</v>
      </c>
    </row>
    <row r="5675" spans="1:5" x14ac:dyDescent="0.2">
      <c r="A5675" s="27" t="s">
        <v>5759</v>
      </c>
      <c r="B5675" s="27" t="s">
        <v>34000</v>
      </c>
      <c r="C5675" s="27" t="s">
        <v>24279</v>
      </c>
      <c r="D5675" s="27" t="s">
        <v>24280</v>
      </c>
      <c r="E5675" s="27" t="s">
        <v>24523</v>
      </c>
    </row>
    <row r="5676" spans="1:5" x14ac:dyDescent="0.2">
      <c r="A5676" s="27" t="s">
        <v>5760</v>
      </c>
      <c r="B5676" s="27" t="s">
        <v>34001</v>
      </c>
      <c r="C5676" s="27" t="s">
        <v>24279</v>
      </c>
      <c r="D5676" s="27" t="s">
        <v>24280</v>
      </c>
      <c r="E5676" s="27" t="s">
        <v>28439</v>
      </c>
    </row>
    <row r="5677" spans="1:5" x14ac:dyDescent="0.2">
      <c r="A5677" s="27" t="s">
        <v>5761</v>
      </c>
      <c r="B5677" s="27" t="s">
        <v>34002</v>
      </c>
      <c r="C5677" s="27" t="s">
        <v>24283</v>
      </c>
      <c r="D5677" s="27" t="s">
        <v>24280</v>
      </c>
      <c r="E5677" s="27" t="s">
        <v>34003</v>
      </c>
    </row>
    <row r="5678" spans="1:5" x14ac:dyDescent="0.2">
      <c r="A5678" s="27" t="s">
        <v>5762</v>
      </c>
      <c r="B5678" s="27" t="s">
        <v>34004</v>
      </c>
      <c r="C5678" s="27" t="s">
        <v>24279</v>
      </c>
      <c r="D5678" s="27" t="s">
        <v>24280</v>
      </c>
      <c r="E5678" s="27" t="s">
        <v>34005</v>
      </c>
    </row>
    <row r="5679" spans="1:5" x14ac:dyDescent="0.2">
      <c r="A5679" s="27" t="s">
        <v>5763</v>
      </c>
      <c r="B5679" s="27" t="s">
        <v>34006</v>
      </c>
      <c r="C5679" s="27" t="s">
        <v>24283</v>
      </c>
      <c r="D5679" s="27" t="s">
        <v>24280</v>
      </c>
      <c r="E5679" s="27" t="s">
        <v>8628</v>
      </c>
    </row>
    <row r="5680" spans="1:5" x14ac:dyDescent="0.2">
      <c r="A5680" s="27" t="s">
        <v>5764</v>
      </c>
      <c r="B5680" s="27" t="s">
        <v>34007</v>
      </c>
      <c r="C5680" s="27" t="s">
        <v>24279</v>
      </c>
      <c r="D5680" s="27" t="s">
        <v>24280</v>
      </c>
      <c r="E5680" s="27" t="s">
        <v>34008</v>
      </c>
    </row>
    <row r="5681" spans="1:5" x14ac:dyDescent="0.2">
      <c r="A5681" s="27" t="s">
        <v>5765</v>
      </c>
      <c r="B5681" s="27" t="s">
        <v>34009</v>
      </c>
      <c r="C5681" s="27" t="s">
        <v>24279</v>
      </c>
      <c r="D5681" s="27" t="s">
        <v>24280</v>
      </c>
      <c r="E5681" s="27" t="s">
        <v>34010</v>
      </c>
    </row>
    <row r="5682" spans="1:5" x14ac:dyDescent="0.2">
      <c r="A5682" s="27" t="s">
        <v>7927</v>
      </c>
      <c r="B5682" s="27" t="s">
        <v>8628</v>
      </c>
      <c r="C5682" s="27" t="s">
        <v>8628</v>
      </c>
      <c r="D5682" s="27" t="s">
        <v>8628</v>
      </c>
      <c r="E5682" s="27" t="s">
        <v>8628</v>
      </c>
    </row>
    <row r="5683" spans="1:5" x14ac:dyDescent="0.2">
      <c r="A5683" s="27" t="s">
        <v>5766</v>
      </c>
      <c r="B5683" s="27" t="s">
        <v>34011</v>
      </c>
      <c r="C5683" s="27" t="s">
        <v>24279</v>
      </c>
      <c r="D5683" s="27" t="s">
        <v>24280</v>
      </c>
      <c r="E5683" s="27" t="s">
        <v>34012</v>
      </c>
    </row>
    <row r="5684" spans="1:5" x14ac:dyDescent="0.2">
      <c r="A5684" s="27" t="s">
        <v>5767</v>
      </c>
      <c r="B5684" s="27" t="s">
        <v>34013</v>
      </c>
      <c r="C5684" s="27" t="s">
        <v>24279</v>
      </c>
      <c r="D5684" s="27" t="s">
        <v>24280</v>
      </c>
      <c r="E5684" s="27" t="s">
        <v>34014</v>
      </c>
    </row>
    <row r="5685" spans="1:5" x14ac:dyDescent="0.2">
      <c r="A5685" s="27" t="s">
        <v>5768</v>
      </c>
      <c r="B5685" s="27" t="s">
        <v>34015</v>
      </c>
      <c r="C5685" s="27" t="s">
        <v>24279</v>
      </c>
      <c r="D5685" s="27" t="s">
        <v>24280</v>
      </c>
      <c r="E5685" s="27" t="s">
        <v>34016</v>
      </c>
    </row>
    <row r="5686" spans="1:5" x14ac:dyDescent="0.2">
      <c r="A5686" s="27" t="s">
        <v>5769</v>
      </c>
      <c r="B5686" s="27" t="s">
        <v>34017</v>
      </c>
      <c r="C5686" s="27" t="s">
        <v>24279</v>
      </c>
      <c r="D5686" s="27" t="s">
        <v>24280</v>
      </c>
      <c r="E5686" s="27" t="s">
        <v>34018</v>
      </c>
    </row>
    <row r="5687" spans="1:5" x14ac:dyDescent="0.2">
      <c r="A5687" s="27" t="s">
        <v>5770</v>
      </c>
      <c r="B5687" s="27" t="s">
        <v>34019</v>
      </c>
      <c r="C5687" s="27" t="s">
        <v>24283</v>
      </c>
      <c r="D5687" s="27" t="s">
        <v>24280</v>
      </c>
      <c r="E5687" s="27" t="s">
        <v>34010</v>
      </c>
    </row>
    <row r="5688" spans="1:5" x14ac:dyDescent="0.2">
      <c r="A5688" s="27" t="s">
        <v>5771</v>
      </c>
      <c r="B5688" s="27" t="s">
        <v>34020</v>
      </c>
      <c r="C5688" s="27" t="s">
        <v>24279</v>
      </c>
      <c r="D5688" s="27" t="s">
        <v>24280</v>
      </c>
      <c r="E5688" s="27" t="s">
        <v>34021</v>
      </c>
    </row>
    <row r="5689" spans="1:5" x14ac:dyDescent="0.2">
      <c r="A5689" s="27" t="s">
        <v>5772</v>
      </c>
      <c r="B5689" s="27" t="s">
        <v>34022</v>
      </c>
      <c r="C5689" s="27" t="s">
        <v>24279</v>
      </c>
      <c r="D5689" s="27" t="s">
        <v>24280</v>
      </c>
      <c r="E5689" s="27" t="s">
        <v>30874</v>
      </c>
    </row>
    <row r="5690" spans="1:5" x14ac:dyDescent="0.2">
      <c r="A5690" s="27" t="s">
        <v>5773</v>
      </c>
      <c r="B5690" s="27" t="s">
        <v>34023</v>
      </c>
      <c r="C5690" s="27" t="s">
        <v>24279</v>
      </c>
      <c r="D5690" s="27" t="s">
        <v>24280</v>
      </c>
      <c r="E5690" s="27" t="s">
        <v>34024</v>
      </c>
    </row>
    <row r="5691" spans="1:5" x14ac:dyDescent="0.2">
      <c r="A5691" s="27" t="s">
        <v>5774</v>
      </c>
      <c r="B5691" s="27" t="s">
        <v>34025</v>
      </c>
      <c r="C5691" s="27" t="s">
        <v>24279</v>
      </c>
      <c r="D5691" s="27" t="s">
        <v>24280</v>
      </c>
      <c r="E5691" s="27" t="s">
        <v>34026</v>
      </c>
    </row>
    <row r="5692" spans="1:5" x14ac:dyDescent="0.2">
      <c r="A5692" s="27" t="s">
        <v>5775</v>
      </c>
      <c r="B5692" s="27" t="s">
        <v>34027</v>
      </c>
      <c r="C5692" s="27" t="s">
        <v>24283</v>
      </c>
      <c r="D5692" s="27" t="s">
        <v>24280</v>
      </c>
      <c r="E5692" s="27" t="s">
        <v>34028</v>
      </c>
    </row>
    <row r="5693" spans="1:5" x14ac:dyDescent="0.2">
      <c r="A5693" s="27" t="s">
        <v>5776</v>
      </c>
      <c r="B5693" s="27" t="s">
        <v>34029</v>
      </c>
      <c r="C5693" s="27" t="s">
        <v>24279</v>
      </c>
      <c r="D5693" s="27" t="s">
        <v>24280</v>
      </c>
      <c r="E5693" s="27" t="s">
        <v>34030</v>
      </c>
    </row>
    <row r="5694" spans="1:5" x14ac:dyDescent="0.2">
      <c r="A5694" s="27" t="s">
        <v>5777</v>
      </c>
      <c r="B5694" s="27" t="s">
        <v>34031</v>
      </c>
      <c r="C5694" s="27" t="s">
        <v>24279</v>
      </c>
      <c r="D5694" s="27" t="s">
        <v>24280</v>
      </c>
      <c r="E5694" s="27" t="s">
        <v>34032</v>
      </c>
    </row>
    <row r="5695" spans="1:5" x14ac:dyDescent="0.2">
      <c r="A5695" s="27" t="s">
        <v>5778</v>
      </c>
      <c r="B5695" s="27" t="s">
        <v>34033</v>
      </c>
      <c r="C5695" s="27" t="s">
        <v>24279</v>
      </c>
      <c r="D5695" s="27" t="s">
        <v>24280</v>
      </c>
      <c r="E5695" s="27" t="s">
        <v>8628</v>
      </c>
    </row>
    <row r="5696" spans="1:5" x14ac:dyDescent="0.2">
      <c r="A5696" s="27" t="s">
        <v>5779</v>
      </c>
      <c r="B5696" s="27" t="s">
        <v>34034</v>
      </c>
      <c r="C5696" s="27" t="s">
        <v>24279</v>
      </c>
      <c r="D5696" s="27" t="s">
        <v>24280</v>
      </c>
      <c r="E5696" s="27" t="s">
        <v>34035</v>
      </c>
    </row>
    <row r="5697" spans="1:5" x14ac:dyDescent="0.2">
      <c r="A5697" s="27" t="s">
        <v>5780</v>
      </c>
      <c r="B5697" s="27" t="s">
        <v>34036</v>
      </c>
      <c r="C5697" s="27" t="s">
        <v>24279</v>
      </c>
      <c r="D5697" s="27" t="s">
        <v>24280</v>
      </c>
      <c r="E5697" s="27" t="s">
        <v>34037</v>
      </c>
    </row>
    <row r="5698" spans="1:5" x14ac:dyDescent="0.2">
      <c r="A5698" s="27" t="s">
        <v>5781</v>
      </c>
      <c r="B5698" s="27" t="s">
        <v>34038</v>
      </c>
      <c r="C5698" s="27" t="s">
        <v>24279</v>
      </c>
      <c r="D5698" s="27" t="s">
        <v>24280</v>
      </c>
      <c r="E5698" s="27" t="s">
        <v>34039</v>
      </c>
    </row>
    <row r="5699" spans="1:5" x14ac:dyDescent="0.2">
      <c r="A5699" s="27" t="s">
        <v>5782</v>
      </c>
      <c r="B5699" s="27" t="s">
        <v>34040</v>
      </c>
      <c r="C5699" s="27" t="s">
        <v>24279</v>
      </c>
      <c r="D5699" s="27" t="s">
        <v>24280</v>
      </c>
      <c r="E5699" s="27" t="s">
        <v>32824</v>
      </c>
    </row>
    <row r="5700" spans="1:5" x14ac:dyDescent="0.2">
      <c r="A5700" s="27" t="s">
        <v>5783</v>
      </c>
      <c r="B5700" s="27" t="s">
        <v>34041</v>
      </c>
      <c r="C5700" s="27" t="s">
        <v>24279</v>
      </c>
      <c r="D5700" s="27" t="s">
        <v>24280</v>
      </c>
      <c r="E5700" s="27" t="s">
        <v>34042</v>
      </c>
    </row>
    <row r="5701" spans="1:5" x14ac:dyDescent="0.2">
      <c r="A5701" s="27" t="s">
        <v>5784</v>
      </c>
      <c r="B5701" s="27" t="s">
        <v>34043</v>
      </c>
      <c r="C5701" s="27" t="s">
        <v>24279</v>
      </c>
      <c r="D5701" s="27" t="s">
        <v>24280</v>
      </c>
      <c r="E5701" s="27" t="s">
        <v>34044</v>
      </c>
    </row>
    <row r="5702" spans="1:5" x14ac:dyDescent="0.2">
      <c r="A5702" s="27" t="s">
        <v>5785</v>
      </c>
      <c r="B5702" s="27" t="s">
        <v>34045</v>
      </c>
      <c r="C5702" s="27" t="s">
        <v>24283</v>
      </c>
      <c r="D5702" s="27" t="s">
        <v>24280</v>
      </c>
      <c r="E5702" s="27" t="s">
        <v>34046</v>
      </c>
    </row>
    <row r="5703" spans="1:5" x14ac:dyDescent="0.2">
      <c r="A5703" s="27" t="s">
        <v>5786</v>
      </c>
      <c r="B5703" s="27" t="s">
        <v>34047</v>
      </c>
      <c r="C5703" s="27" t="s">
        <v>24279</v>
      </c>
      <c r="D5703" s="27" t="s">
        <v>24280</v>
      </c>
      <c r="E5703" s="27" t="s">
        <v>34048</v>
      </c>
    </row>
    <row r="5704" spans="1:5" x14ac:dyDescent="0.2">
      <c r="A5704" s="27" t="s">
        <v>374</v>
      </c>
      <c r="B5704" s="27" t="s">
        <v>34049</v>
      </c>
      <c r="C5704" s="27" t="s">
        <v>24279</v>
      </c>
      <c r="D5704" s="27" t="s">
        <v>24280</v>
      </c>
      <c r="E5704" s="27" t="s">
        <v>8628</v>
      </c>
    </row>
    <row r="5705" spans="1:5" x14ac:dyDescent="0.2">
      <c r="A5705" s="27" t="s">
        <v>7984</v>
      </c>
      <c r="B5705" s="27" t="s">
        <v>8628</v>
      </c>
      <c r="C5705" s="27" t="s">
        <v>8628</v>
      </c>
      <c r="D5705" s="27" t="s">
        <v>8628</v>
      </c>
      <c r="E5705" s="27" t="s">
        <v>8628</v>
      </c>
    </row>
    <row r="5706" spans="1:5" x14ac:dyDescent="0.2">
      <c r="A5706" s="27" t="s">
        <v>5787</v>
      </c>
      <c r="B5706" s="27" t="s">
        <v>34050</v>
      </c>
      <c r="C5706" s="27" t="s">
        <v>24283</v>
      </c>
      <c r="D5706" s="27" t="s">
        <v>24280</v>
      </c>
      <c r="E5706" s="27" t="s">
        <v>8628</v>
      </c>
    </row>
    <row r="5707" spans="1:5" x14ac:dyDescent="0.2">
      <c r="A5707" s="27" t="s">
        <v>5788</v>
      </c>
      <c r="B5707" s="27" t="s">
        <v>34051</v>
      </c>
      <c r="C5707" s="27" t="s">
        <v>24279</v>
      </c>
      <c r="D5707" s="27" t="s">
        <v>24280</v>
      </c>
      <c r="E5707" s="27" t="s">
        <v>34052</v>
      </c>
    </row>
    <row r="5708" spans="1:5" x14ac:dyDescent="0.2">
      <c r="A5708" s="27" t="s">
        <v>5789</v>
      </c>
      <c r="B5708" s="27" t="s">
        <v>34053</v>
      </c>
      <c r="C5708" s="27" t="s">
        <v>24279</v>
      </c>
      <c r="D5708" s="27" t="s">
        <v>24280</v>
      </c>
      <c r="E5708" s="27" t="s">
        <v>25381</v>
      </c>
    </row>
    <row r="5709" spans="1:5" x14ac:dyDescent="0.2">
      <c r="A5709" s="27" t="s">
        <v>5790</v>
      </c>
      <c r="B5709" s="27" t="s">
        <v>34054</v>
      </c>
      <c r="C5709" s="27" t="s">
        <v>24279</v>
      </c>
      <c r="D5709" s="27" t="s">
        <v>24280</v>
      </c>
      <c r="E5709" s="27" t="s">
        <v>34055</v>
      </c>
    </row>
    <row r="5710" spans="1:5" x14ac:dyDescent="0.2">
      <c r="A5710" s="27" t="s">
        <v>5791</v>
      </c>
      <c r="B5710" s="27" t="s">
        <v>34056</v>
      </c>
      <c r="C5710" s="27" t="s">
        <v>24279</v>
      </c>
      <c r="D5710" s="27" t="s">
        <v>24280</v>
      </c>
      <c r="E5710" s="27" t="s">
        <v>34057</v>
      </c>
    </row>
    <row r="5711" spans="1:5" x14ac:dyDescent="0.2">
      <c r="A5711" s="27" t="s">
        <v>5792</v>
      </c>
      <c r="B5711" s="27" t="s">
        <v>34058</v>
      </c>
      <c r="C5711" s="27" t="s">
        <v>24283</v>
      </c>
      <c r="D5711" s="27" t="s">
        <v>24280</v>
      </c>
      <c r="E5711" s="27" t="s">
        <v>34059</v>
      </c>
    </row>
    <row r="5712" spans="1:5" x14ac:dyDescent="0.2">
      <c r="A5712" s="27" t="s">
        <v>5793</v>
      </c>
      <c r="B5712" s="27" t="s">
        <v>34060</v>
      </c>
      <c r="C5712" s="27" t="s">
        <v>24279</v>
      </c>
      <c r="D5712" s="27" t="s">
        <v>24280</v>
      </c>
      <c r="E5712" s="27" t="s">
        <v>34061</v>
      </c>
    </row>
    <row r="5713" spans="1:5" x14ac:dyDescent="0.2">
      <c r="A5713" s="27" t="s">
        <v>5794</v>
      </c>
      <c r="B5713" s="27" t="s">
        <v>34062</v>
      </c>
      <c r="C5713" s="27" t="s">
        <v>24279</v>
      </c>
      <c r="D5713" s="27" t="s">
        <v>24280</v>
      </c>
      <c r="E5713" s="27" t="s">
        <v>34063</v>
      </c>
    </row>
    <row r="5714" spans="1:5" x14ac:dyDescent="0.2">
      <c r="A5714" s="27" t="s">
        <v>5795</v>
      </c>
      <c r="B5714" s="27" t="s">
        <v>34064</v>
      </c>
      <c r="C5714" s="27" t="s">
        <v>24279</v>
      </c>
      <c r="D5714" s="27" t="s">
        <v>24280</v>
      </c>
      <c r="E5714" s="27" t="s">
        <v>34065</v>
      </c>
    </row>
    <row r="5715" spans="1:5" x14ac:dyDescent="0.2">
      <c r="A5715" s="27" t="s">
        <v>5796</v>
      </c>
      <c r="B5715" s="27" t="s">
        <v>8628</v>
      </c>
      <c r="C5715" s="27" t="s">
        <v>8628</v>
      </c>
      <c r="D5715" s="27" t="s">
        <v>8628</v>
      </c>
      <c r="E5715" s="27" t="s">
        <v>8628</v>
      </c>
    </row>
    <row r="5716" spans="1:5" x14ac:dyDescent="0.2">
      <c r="A5716" s="27" t="s">
        <v>5797</v>
      </c>
      <c r="B5716" s="27" t="s">
        <v>34066</v>
      </c>
      <c r="C5716" s="27" t="s">
        <v>24283</v>
      </c>
      <c r="D5716" s="27" t="s">
        <v>24280</v>
      </c>
      <c r="E5716" s="27" t="s">
        <v>24650</v>
      </c>
    </row>
    <row r="5717" spans="1:5" x14ac:dyDescent="0.2">
      <c r="A5717" s="27" t="s">
        <v>5798</v>
      </c>
      <c r="B5717" s="27" t="s">
        <v>34067</v>
      </c>
      <c r="C5717" s="27" t="s">
        <v>24283</v>
      </c>
      <c r="D5717" s="27" t="s">
        <v>24280</v>
      </c>
      <c r="E5717" s="27" t="s">
        <v>34068</v>
      </c>
    </row>
    <row r="5718" spans="1:5" x14ac:dyDescent="0.2">
      <c r="A5718" s="27" t="s">
        <v>5799</v>
      </c>
      <c r="B5718" s="27" t="s">
        <v>34069</v>
      </c>
      <c r="C5718" s="27" t="s">
        <v>24279</v>
      </c>
      <c r="D5718" s="27" t="s">
        <v>24280</v>
      </c>
      <c r="E5718" s="27" t="s">
        <v>24556</v>
      </c>
    </row>
    <row r="5719" spans="1:5" x14ac:dyDescent="0.2">
      <c r="A5719" s="27" t="s">
        <v>5800</v>
      </c>
      <c r="B5719" s="27" t="s">
        <v>34070</v>
      </c>
      <c r="C5719" s="27" t="s">
        <v>24279</v>
      </c>
      <c r="D5719" s="27" t="s">
        <v>24280</v>
      </c>
      <c r="E5719" s="27" t="s">
        <v>34071</v>
      </c>
    </row>
    <row r="5720" spans="1:5" x14ac:dyDescent="0.2">
      <c r="A5720" s="27" t="s">
        <v>5801</v>
      </c>
      <c r="B5720" s="27" t="s">
        <v>34072</v>
      </c>
      <c r="C5720" s="27" t="s">
        <v>24283</v>
      </c>
      <c r="D5720" s="27" t="s">
        <v>24280</v>
      </c>
      <c r="E5720" s="27" t="s">
        <v>34073</v>
      </c>
    </row>
    <row r="5721" spans="1:5" x14ac:dyDescent="0.2">
      <c r="A5721" s="27" t="s">
        <v>5802</v>
      </c>
      <c r="B5721" s="27" t="s">
        <v>34074</v>
      </c>
      <c r="C5721" s="27" t="s">
        <v>24279</v>
      </c>
      <c r="D5721" s="27" t="s">
        <v>24280</v>
      </c>
      <c r="E5721" s="27" t="s">
        <v>34075</v>
      </c>
    </row>
    <row r="5722" spans="1:5" x14ac:dyDescent="0.2">
      <c r="A5722" s="27" t="s">
        <v>5803</v>
      </c>
      <c r="B5722" s="27" t="s">
        <v>34076</v>
      </c>
      <c r="C5722" s="27" t="s">
        <v>24279</v>
      </c>
      <c r="D5722" s="27" t="s">
        <v>24280</v>
      </c>
      <c r="E5722" s="27" t="s">
        <v>34077</v>
      </c>
    </row>
    <row r="5723" spans="1:5" x14ac:dyDescent="0.2">
      <c r="A5723" s="27" t="s">
        <v>5804</v>
      </c>
      <c r="B5723" s="27" t="s">
        <v>34078</v>
      </c>
      <c r="C5723" s="27" t="s">
        <v>24279</v>
      </c>
      <c r="D5723" s="27" t="s">
        <v>24280</v>
      </c>
      <c r="E5723" s="27" t="s">
        <v>34079</v>
      </c>
    </row>
    <row r="5724" spans="1:5" x14ac:dyDescent="0.2">
      <c r="A5724" s="27" t="s">
        <v>5805</v>
      </c>
      <c r="B5724" s="27" t="s">
        <v>34080</v>
      </c>
      <c r="C5724" s="27" t="s">
        <v>24283</v>
      </c>
      <c r="D5724" s="27" t="s">
        <v>24280</v>
      </c>
      <c r="E5724" s="27" t="s">
        <v>8628</v>
      </c>
    </row>
    <row r="5725" spans="1:5" x14ac:dyDescent="0.2">
      <c r="A5725" s="27" t="s">
        <v>5806</v>
      </c>
      <c r="B5725" s="27" t="s">
        <v>34081</v>
      </c>
      <c r="C5725" s="27" t="s">
        <v>24283</v>
      </c>
      <c r="D5725" s="27" t="s">
        <v>24280</v>
      </c>
      <c r="E5725" s="27" t="s">
        <v>8628</v>
      </c>
    </row>
    <row r="5726" spans="1:5" x14ac:dyDescent="0.2">
      <c r="A5726" s="27" t="s">
        <v>5808</v>
      </c>
      <c r="B5726" s="27" t="s">
        <v>34082</v>
      </c>
      <c r="C5726" s="27" t="s">
        <v>24279</v>
      </c>
      <c r="D5726" s="27" t="s">
        <v>24280</v>
      </c>
      <c r="E5726" s="27" t="s">
        <v>34083</v>
      </c>
    </row>
    <row r="5727" spans="1:5" x14ac:dyDescent="0.2">
      <c r="A5727" s="27" t="s">
        <v>5809</v>
      </c>
      <c r="B5727" s="27" t="s">
        <v>34084</v>
      </c>
      <c r="C5727" s="27" t="s">
        <v>24279</v>
      </c>
      <c r="D5727" s="27" t="s">
        <v>24280</v>
      </c>
      <c r="E5727" s="27" t="s">
        <v>34085</v>
      </c>
    </row>
    <row r="5728" spans="1:5" x14ac:dyDescent="0.2">
      <c r="A5728" s="27" t="s">
        <v>5807</v>
      </c>
      <c r="B5728" s="27" t="s">
        <v>34086</v>
      </c>
      <c r="C5728" s="27" t="s">
        <v>24283</v>
      </c>
      <c r="D5728" s="27" t="s">
        <v>24280</v>
      </c>
      <c r="E5728" s="27" t="s">
        <v>8628</v>
      </c>
    </row>
    <row r="5729" spans="1:5" x14ac:dyDescent="0.2">
      <c r="A5729" s="27" t="s">
        <v>5810</v>
      </c>
      <c r="B5729" s="27" t="s">
        <v>34087</v>
      </c>
      <c r="C5729" s="27" t="s">
        <v>24279</v>
      </c>
      <c r="D5729" s="27" t="s">
        <v>24280</v>
      </c>
      <c r="E5729" s="27" t="s">
        <v>34088</v>
      </c>
    </row>
    <row r="5730" spans="1:5" x14ac:dyDescent="0.2">
      <c r="A5730" s="27" t="s">
        <v>5811</v>
      </c>
      <c r="B5730" s="27" t="s">
        <v>34089</v>
      </c>
      <c r="C5730" s="27" t="s">
        <v>24279</v>
      </c>
      <c r="D5730" s="27" t="s">
        <v>24280</v>
      </c>
      <c r="E5730" s="27" t="s">
        <v>34090</v>
      </c>
    </row>
    <row r="5731" spans="1:5" x14ac:dyDescent="0.2">
      <c r="A5731" s="27" t="s">
        <v>5812</v>
      </c>
      <c r="B5731" s="27" t="s">
        <v>34091</v>
      </c>
      <c r="C5731" s="27" t="s">
        <v>24283</v>
      </c>
      <c r="D5731" s="27" t="s">
        <v>24280</v>
      </c>
      <c r="E5731" s="27" t="s">
        <v>34092</v>
      </c>
    </row>
    <row r="5732" spans="1:5" x14ac:dyDescent="0.2">
      <c r="A5732" s="27" t="s">
        <v>5813</v>
      </c>
      <c r="B5732" s="27" t="s">
        <v>34093</v>
      </c>
      <c r="C5732" s="27" t="s">
        <v>24279</v>
      </c>
      <c r="D5732" s="27" t="s">
        <v>24280</v>
      </c>
      <c r="E5732" s="27" t="s">
        <v>34094</v>
      </c>
    </row>
    <row r="5733" spans="1:5" x14ac:dyDescent="0.2">
      <c r="A5733" s="27" t="s">
        <v>251</v>
      </c>
      <c r="B5733" s="27" t="s">
        <v>34095</v>
      </c>
      <c r="C5733" s="27" t="s">
        <v>24279</v>
      </c>
      <c r="D5733" s="27" t="s">
        <v>24280</v>
      </c>
      <c r="E5733" s="27" t="s">
        <v>34096</v>
      </c>
    </row>
    <row r="5734" spans="1:5" x14ac:dyDescent="0.2">
      <c r="A5734" s="27" t="s">
        <v>5814</v>
      </c>
      <c r="B5734" s="27" t="s">
        <v>8628</v>
      </c>
      <c r="C5734" s="27" t="s">
        <v>8628</v>
      </c>
      <c r="D5734" s="27" t="s">
        <v>8628</v>
      </c>
      <c r="E5734" s="27" t="s">
        <v>8628</v>
      </c>
    </row>
    <row r="5735" spans="1:5" x14ac:dyDescent="0.2">
      <c r="A5735" s="27" t="s">
        <v>5815</v>
      </c>
      <c r="B5735" s="27" t="s">
        <v>34097</v>
      </c>
      <c r="C5735" s="27" t="s">
        <v>24279</v>
      </c>
      <c r="D5735" s="27" t="s">
        <v>24280</v>
      </c>
      <c r="E5735" s="27" t="s">
        <v>34098</v>
      </c>
    </row>
    <row r="5736" spans="1:5" x14ac:dyDescent="0.2">
      <c r="A5736" s="27" t="s">
        <v>104</v>
      </c>
      <c r="B5736" s="27" t="s">
        <v>34099</v>
      </c>
      <c r="C5736" s="27" t="s">
        <v>24279</v>
      </c>
      <c r="D5736" s="27" t="s">
        <v>24280</v>
      </c>
      <c r="E5736" s="27" t="s">
        <v>34100</v>
      </c>
    </row>
    <row r="5737" spans="1:5" x14ac:dyDescent="0.2">
      <c r="A5737" s="27" t="s">
        <v>5816</v>
      </c>
      <c r="B5737" s="27" t="s">
        <v>34101</v>
      </c>
      <c r="C5737" s="27" t="s">
        <v>24279</v>
      </c>
      <c r="D5737" s="27" t="s">
        <v>24280</v>
      </c>
      <c r="E5737" s="27" t="s">
        <v>34102</v>
      </c>
    </row>
    <row r="5738" spans="1:5" x14ac:dyDescent="0.2">
      <c r="A5738" s="27" t="s">
        <v>5817</v>
      </c>
      <c r="B5738" s="27" t="s">
        <v>34103</v>
      </c>
      <c r="C5738" s="27" t="s">
        <v>24279</v>
      </c>
      <c r="D5738" s="27" t="s">
        <v>24280</v>
      </c>
      <c r="E5738" s="27" t="s">
        <v>34104</v>
      </c>
    </row>
    <row r="5739" spans="1:5" x14ac:dyDescent="0.2">
      <c r="A5739" s="27" t="s">
        <v>5818</v>
      </c>
      <c r="B5739" s="27" t="s">
        <v>34105</v>
      </c>
      <c r="C5739" s="27" t="s">
        <v>24279</v>
      </c>
      <c r="D5739" s="27" t="s">
        <v>24280</v>
      </c>
      <c r="E5739" s="27" t="s">
        <v>34106</v>
      </c>
    </row>
    <row r="5740" spans="1:5" x14ac:dyDescent="0.2">
      <c r="A5740" s="27" t="s">
        <v>5819</v>
      </c>
      <c r="B5740" s="27" t="s">
        <v>34107</v>
      </c>
      <c r="C5740" s="27" t="s">
        <v>24283</v>
      </c>
      <c r="D5740" s="27" t="s">
        <v>24280</v>
      </c>
      <c r="E5740" s="27" t="s">
        <v>34108</v>
      </c>
    </row>
    <row r="5741" spans="1:5" x14ac:dyDescent="0.2">
      <c r="A5741" s="27" t="s">
        <v>5820</v>
      </c>
      <c r="B5741" s="27" t="s">
        <v>34109</v>
      </c>
      <c r="C5741" s="27" t="s">
        <v>24279</v>
      </c>
      <c r="D5741" s="27" t="s">
        <v>24280</v>
      </c>
      <c r="E5741" s="27" t="s">
        <v>8628</v>
      </c>
    </row>
    <row r="5742" spans="1:5" x14ac:dyDescent="0.2">
      <c r="A5742" s="27" t="s">
        <v>5821</v>
      </c>
      <c r="B5742" s="27" t="s">
        <v>34110</v>
      </c>
      <c r="C5742" s="27" t="s">
        <v>24279</v>
      </c>
      <c r="D5742" s="27" t="s">
        <v>24280</v>
      </c>
      <c r="E5742" s="27" t="s">
        <v>34111</v>
      </c>
    </row>
    <row r="5743" spans="1:5" x14ac:dyDescent="0.2">
      <c r="A5743" s="27" t="s">
        <v>5822</v>
      </c>
      <c r="B5743" s="27" t="s">
        <v>34112</v>
      </c>
      <c r="C5743" s="27" t="s">
        <v>24279</v>
      </c>
      <c r="D5743" s="27" t="s">
        <v>24280</v>
      </c>
      <c r="E5743" s="27" t="s">
        <v>34113</v>
      </c>
    </row>
    <row r="5744" spans="1:5" x14ac:dyDescent="0.2">
      <c r="A5744" s="27" t="s">
        <v>5823</v>
      </c>
      <c r="B5744" s="27" t="s">
        <v>34114</v>
      </c>
      <c r="C5744" s="27" t="s">
        <v>24279</v>
      </c>
      <c r="D5744" s="27" t="s">
        <v>24280</v>
      </c>
      <c r="E5744" s="27" t="s">
        <v>34115</v>
      </c>
    </row>
    <row r="5745" spans="1:5" x14ac:dyDescent="0.2">
      <c r="A5745" s="27" t="s">
        <v>5824</v>
      </c>
      <c r="B5745" s="27" t="s">
        <v>34116</v>
      </c>
      <c r="C5745" s="27" t="s">
        <v>24279</v>
      </c>
      <c r="D5745" s="27" t="s">
        <v>24280</v>
      </c>
      <c r="E5745" s="27" t="s">
        <v>34117</v>
      </c>
    </row>
    <row r="5746" spans="1:5" x14ac:dyDescent="0.2">
      <c r="A5746" s="27" t="s">
        <v>5825</v>
      </c>
      <c r="B5746" s="27" t="s">
        <v>34118</v>
      </c>
      <c r="C5746" s="27" t="s">
        <v>24279</v>
      </c>
      <c r="D5746" s="27" t="s">
        <v>24280</v>
      </c>
      <c r="E5746" s="27" t="s">
        <v>34119</v>
      </c>
    </row>
    <row r="5747" spans="1:5" x14ac:dyDescent="0.2">
      <c r="A5747" s="27" t="s">
        <v>5826</v>
      </c>
      <c r="B5747" s="27" t="s">
        <v>34120</v>
      </c>
      <c r="C5747" s="27" t="s">
        <v>24279</v>
      </c>
      <c r="D5747" s="27" t="s">
        <v>24280</v>
      </c>
      <c r="E5747" s="27" t="s">
        <v>34121</v>
      </c>
    </row>
    <row r="5748" spans="1:5" x14ac:dyDescent="0.2">
      <c r="A5748" s="27" t="s">
        <v>5827</v>
      </c>
      <c r="B5748" s="27" t="s">
        <v>34122</v>
      </c>
      <c r="C5748" s="27" t="s">
        <v>24279</v>
      </c>
      <c r="D5748" s="27" t="s">
        <v>24280</v>
      </c>
      <c r="E5748" s="27" t="s">
        <v>34123</v>
      </c>
    </row>
    <row r="5749" spans="1:5" x14ac:dyDescent="0.2">
      <c r="A5749" s="27" t="s">
        <v>250</v>
      </c>
      <c r="B5749" s="27" t="s">
        <v>34124</v>
      </c>
      <c r="C5749" s="27" t="s">
        <v>24279</v>
      </c>
      <c r="D5749" s="27" t="s">
        <v>24280</v>
      </c>
      <c r="E5749" s="27" t="s">
        <v>34125</v>
      </c>
    </row>
    <row r="5750" spans="1:5" x14ac:dyDescent="0.2">
      <c r="A5750" s="27" t="s">
        <v>5828</v>
      </c>
      <c r="B5750" s="27" t="s">
        <v>34126</v>
      </c>
      <c r="C5750" s="27" t="s">
        <v>24279</v>
      </c>
      <c r="D5750" s="27" t="s">
        <v>24280</v>
      </c>
      <c r="E5750" s="27" t="s">
        <v>34127</v>
      </c>
    </row>
    <row r="5751" spans="1:5" x14ac:dyDescent="0.2">
      <c r="A5751" s="27" t="s">
        <v>5829</v>
      </c>
      <c r="B5751" s="27" t="s">
        <v>34128</v>
      </c>
      <c r="C5751" s="27" t="s">
        <v>24279</v>
      </c>
      <c r="D5751" s="27" t="s">
        <v>24280</v>
      </c>
      <c r="E5751" s="27" t="s">
        <v>29526</v>
      </c>
    </row>
    <row r="5752" spans="1:5" x14ac:dyDescent="0.2">
      <c r="A5752" s="27" t="s">
        <v>5830</v>
      </c>
      <c r="B5752" s="27" t="s">
        <v>34129</v>
      </c>
      <c r="C5752" s="27" t="s">
        <v>24279</v>
      </c>
      <c r="D5752" s="27" t="s">
        <v>24280</v>
      </c>
      <c r="E5752" s="27" t="s">
        <v>34130</v>
      </c>
    </row>
    <row r="5753" spans="1:5" x14ac:dyDescent="0.2">
      <c r="A5753" s="27" t="s">
        <v>5831</v>
      </c>
      <c r="B5753" s="27" t="s">
        <v>34131</v>
      </c>
      <c r="C5753" s="27" t="s">
        <v>24279</v>
      </c>
      <c r="D5753" s="27" t="s">
        <v>24280</v>
      </c>
      <c r="E5753" s="27" t="s">
        <v>34132</v>
      </c>
    </row>
    <row r="5754" spans="1:5" x14ac:dyDescent="0.2">
      <c r="A5754" s="27" t="s">
        <v>5832</v>
      </c>
      <c r="B5754" s="27" t="s">
        <v>34133</v>
      </c>
      <c r="C5754" s="27" t="s">
        <v>24279</v>
      </c>
      <c r="D5754" s="27" t="s">
        <v>24280</v>
      </c>
      <c r="E5754" s="27" t="s">
        <v>34134</v>
      </c>
    </row>
    <row r="5755" spans="1:5" x14ac:dyDescent="0.2">
      <c r="A5755" s="27" t="s">
        <v>5833</v>
      </c>
      <c r="B5755" s="27" t="s">
        <v>34135</v>
      </c>
      <c r="C5755" s="27" t="s">
        <v>24279</v>
      </c>
      <c r="D5755" s="27" t="s">
        <v>24280</v>
      </c>
      <c r="E5755" s="27" t="s">
        <v>34136</v>
      </c>
    </row>
    <row r="5756" spans="1:5" x14ac:dyDescent="0.2">
      <c r="A5756" s="27" t="s">
        <v>375</v>
      </c>
      <c r="B5756" s="27" t="s">
        <v>34137</v>
      </c>
      <c r="C5756" s="27" t="s">
        <v>24279</v>
      </c>
      <c r="D5756" s="27" t="s">
        <v>24280</v>
      </c>
      <c r="E5756" s="27" t="s">
        <v>34138</v>
      </c>
    </row>
    <row r="5757" spans="1:5" x14ac:dyDescent="0.2">
      <c r="A5757" s="27" t="s">
        <v>5834</v>
      </c>
      <c r="B5757" s="27" t="s">
        <v>34139</v>
      </c>
      <c r="C5757" s="27" t="s">
        <v>24283</v>
      </c>
      <c r="D5757" s="27" t="s">
        <v>24280</v>
      </c>
      <c r="E5757" s="27" t="s">
        <v>34140</v>
      </c>
    </row>
    <row r="5758" spans="1:5" x14ac:dyDescent="0.2">
      <c r="A5758" s="27" t="s">
        <v>5835</v>
      </c>
      <c r="B5758" s="27" t="s">
        <v>34141</v>
      </c>
      <c r="C5758" s="27" t="s">
        <v>24279</v>
      </c>
      <c r="D5758" s="27" t="s">
        <v>24280</v>
      </c>
      <c r="E5758" s="27" t="s">
        <v>25514</v>
      </c>
    </row>
    <row r="5759" spans="1:5" x14ac:dyDescent="0.2">
      <c r="A5759" s="27" t="s">
        <v>5836</v>
      </c>
      <c r="B5759" s="27" t="s">
        <v>8628</v>
      </c>
      <c r="C5759" s="27" t="s">
        <v>8628</v>
      </c>
      <c r="D5759" s="27" t="s">
        <v>8628</v>
      </c>
      <c r="E5759" s="27" t="s">
        <v>8628</v>
      </c>
    </row>
    <row r="5760" spans="1:5" x14ac:dyDescent="0.2">
      <c r="A5760" s="27" t="s">
        <v>5837</v>
      </c>
      <c r="B5760" s="27" t="s">
        <v>34142</v>
      </c>
      <c r="C5760" s="27" t="s">
        <v>24279</v>
      </c>
      <c r="D5760" s="27" t="s">
        <v>24280</v>
      </c>
      <c r="E5760" s="27" t="s">
        <v>24932</v>
      </c>
    </row>
    <row r="5761" spans="1:5" x14ac:dyDescent="0.2">
      <c r="A5761" s="27" t="s">
        <v>5838</v>
      </c>
      <c r="B5761" s="27" t="s">
        <v>34143</v>
      </c>
      <c r="C5761" s="27" t="s">
        <v>24279</v>
      </c>
      <c r="D5761" s="27" t="s">
        <v>24280</v>
      </c>
      <c r="E5761" s="27" t="s">
        <v>34144</v>
      </c>
    </row>
    <row r="5762" spans="1:5" x14ac:dyDescent="0.2">
      <c r="A5762" s="27" t="s">
        <v>5839</v>
      </c>
      <c r="B5762" s="27" t="s">
        <v>34145</v>
      </c>
      <c r="C5762" s="27" t="s">
        <v>24279</v>
      </c>
      <c r="D5762" s="27" t="s">
        <v>24280</v>
      </c>
      <c r="E5762" s="27" t="s">
        <v>34146</v>
      </c>
    </row>
    <row r="5763" spans="1:5" x14ac:dyDescent="0.2">
      <c r="A5763" s="27" t="s">
        <v>5840</v>
      </c>
      <c r="B5763" s="27" t="s">
        <v>8628</v>
      </c>
      <c r="C5763" s="27" t="s">
        <v>8628</v>
      </c>
      <c r="D5763" s="27" t="s">
        <v>8628</v>
      </c>
      <c r="E5763" s="27" t="s">
        <v>8628</v>
      </c>
    </row>
    <row r="5764" spans="1:5" x14ac:dyDescent="0.2">
      <c r="A5764" s="27" t="s">
        <v>5841</v>
      </c>
      <c r="B5764" s="27" t="s">
        <v>34147</v>
      </c>
      <c r="C5764" s="27" t="s">
        <v>24279</v>
      </c>
      <c r="D5764" s="27" t="s">
        <v>24280</v>
      </c>
      <c r="E5764" s="27" t="s">
        <v>34148</v>
      </c>
    </row>
    <row r="5765" spans="1:5" x14ac:dyDescent="0.2">
      <c r="A5765" s="27" t="s">
        <v>5842</v>
      </c>
      <c r="B5765" s="27" t="s">
        <v>34149</v>
      </c>
      <c r="C5765" s="27" t="s">
        <v>24279</v>
      </c>
      <c r="D5765" s="27" t="s">
        <v>24280</v>
      </c>
      <c r="E5765" s="27" t="s">
        <v>34150</v>
      </c>
    </row>
    <row r="5766" spans="1:5" x14ac:dyDescent="0.2">
      <c r="A5766" s="27" t="s">
        <v>5843</v>
      </c>
      <c r="B5766" s="27" t="s">
        <v>34151</v>
      </c>
      <c r="C5766" s="27" t="s">
        <v>24279</v>
      </c>
      <c r="D5766" s="27" t="s">
        <v>24280</v>
      </c>
      <c r="E5766" s="27" t="s">
        <v>34152</v>
      </c>
    </row>
    <row r="5767" spans="1:5" x14ac:dyDescent="0.2">
      <c r="A5767" s="27" t="s">
        <v>5844</v>
      </c>
      <c r="B5767" s="27" t="s">
        <v>34153</v>
      </c>
      <c r="C5767" s="27" t="s">
        <v>24279</v>
      </c>
      <c r="D5767" s="27" t="s">
        <v>24280</v>
      </c>
      <c r="E5767" s="27" t="s">
        <v>25520</v>
      </c>
    </row>
    <row r="5768" spans="1:5" x14ac:dyDescent="0.2">
      <c r="A5768" s="27" t="s">
        <v>5845</v>
      </c>
      <c r="B5768" s="27" t="s">
        <v>34154</v>
      </c>
      <c r="C5768" s="27" t="s">
        <v>24279</v>
      </c>
      <c r="D5768" s="27" t="s">
        <v>24280</v>
      </c>
      <c r="E5768" s="27" t="s">
        <v>34155</v>
      </c>
    </row>
    <row r="5769" spans="1:5" x14ac:dyDescent="0.2">
      <c r="A5769" s="27" t="s">
        <v>5846</v>
      </c>
      <c r="B5769" s="27" t="s">
        <v>34156</v>
      </c>
      <c r="C5769" s="27" t="s">
        <v>24279</v>
      </c>
      <c r="D5769" s="27" t="s">
        <v>24280</v>
      </c>
      <c r="E5769" s="27" t="s">
        <v>34157</v>
      </c>
    </row>
    <row r="5770" spans="1:5" x14ac:dyDescent="0.2">
      <c r="A5770" s="27" t="s">
        <v>5847</v>
      </c>
      <c r="B5770" s="27" t="s">
        <v>34158</v>
      </c>
      <c r="C5770" s="27" t="s">
        <v>24279</v>
      </c>
      <c r="D5770" s="27" t="s">
        <v>24280</v>
      </c>
      <c r="E5770" s="27" t="s">
        <v>34159</v>
      </c>
    </row>
    <row r="5771" spans="1:5" x14ac:dyDescent="0.2">
      <c r="A5771" s="27" t="s">
        <v>5848</v>
      </c>
      <c r="B5771" s="27" t="s">
        <v>34160</v>
      </c>
      <c r="C5771" s="27" t="s">
        <v>24279</v>
      </c>
      <c r="D5771" s="27" t="s">
        <v>24280</v>
      </c>
      <c r="E5771" s="27" t="s">
        <v>34161</v>
      </c>
    </row>
    <row r="5772" spans="1:5" x14ac:dyDescent="0.2">
      <c r="A5772" s="27" t="s">
        <v>5849</v>
      </c>
      <c r="B5772" s="27" t="s">
        <v>34162</v>
      </c>
      <c r="C5772" s="27" t="s">
        <v>24279</v>
      </c>
      <c r="D5772" s="27" t="s">
        <v>24280</v>
      </c>
      <c r="E5772" s="27" t="s">
        <v>34163</v>
      </c>
    </row>
    <row r="5773" spans="1:5" x14ac:dyDescent="0.2">
      <c r="A5773" s="27" t="s">
        <v>5850</v>
      </c>
      <c r="B5773" s="27" t="s">
        <v>34164</v>
      </c>
      <c r="C5773" s="27" t="s">
        <v>24283</v>
      </c>
      <c r="D5773" s="27" t="s">
        <v>24280</v>
      </c>
      <c r="E5773" s="27" t="s">
        <v>34165</v>
      </c>
    </row>
    <row r="5774" spans="1:5" x14ac:dyDescent="0.2">
      <c r="A5774" s="27" t="s">
        <v>5851</v>
      </c>
      <c r="B5774" s="27" t="s">
        <v>34166</v>
      </c>
      <c r="C5774" s="27" t="s">
        <v>24279</v>
      </c>
      <c r="D5774" s="27" t="s">
        <v>24280</v>
      </c>
      <c r="E5774" s="27" t="s">
        <v>34167</v>
      </c>
    </row>
    <row r="5775" spans="1:5" x14ac:dyDescent="0.2">
      <c r="A5775" s="27" t="s">
        <v>5852</v>
      </c>
      <c r="B5775" s="27" t="s">
        <v>34168</v>
      </c>
      <c r="C5775" s="27" t="s">
        <v>24279</v>
      </c>
      <c r="D5775" s="27" t="s">
        <v>24280</v>
      </c>
      <c r="E5775" s="27" t="s">
        <v>34169</v>
      </c>
    </row>
    <row r="5776" spans="1:5" x14ac:dyDescent="0.2">
      <c r="A5776" s="27" t="s">
        <v>5853</v>
      </c>
      <c r="B5776" s="27" t="s">
        <v>34170</v>
      </c>
      <c r="C5776" s="27" t="s">
        <v>24279</v>
      </c>
      <c r="D5776" s="27" t="s">
        <v>24280</v>
      </c>
      <c r="E5776" s="27" t="s">
        <v>34171</v>
      </c>
    </row>
    <row r="5777" spans="1:5" x14ac:dyDescent="0.2">
      <c r="A5777" s="27" t="s">
        <v>5854</v>
      </c>
      <c r="B5777" s="27" t="s">
        <v>34172</v>
      </c>
      <c r="C5777" s="27" t="s">
        <v>24279</v>
      </c>
      <c r="D5777" s="27" t="s">
        <v>24280</v>
      </c>
      <c r="E5777" s="27" t="s">
        <v>34173</v>
      </c>
    </row>
    <row r="5778" spans="1:5" x14ac:dyDescent="0.2">
      <c r="A5778" s="27" t="s">
        <v>5855</v>
      </c>
      <c r="B5778" s="27" t="s">
        <v>34174</v>
      </c>
      <c r="C5778" s="27" t="s">
        <v>24279</v>
      </c>
      <c r="D5778" s="27" t="s">
        <v>24280</v>
      </c>
      <c r="E5778" s="27" t="s">
        <v>34175</v>
      </c>
    </row>
    <row r="5779" spans="1:5" x14ac:dyDescent="0.2">
      <c r="A5779" s="27" t="s">
        <v>5856</v>
      </c>
      <c r="B5779" s="27" t="s">
        <v>34176</v>
      </c>
      <c r="C5779" s="27" t="s">
        <v>24279</v>
      </c>
      <c r="D5779" s="27" t="s">
        <v>24280</v>
      </c>
      <c r="E5779" s="27" t="s">
        <v>34177</v>
      </c>
    </row>
    <row r="5780" spans="1:5" x14ac:dyDescent="0.2">
      <c r="A5780" s="27" t="s">
        <v>5857</v>
      </c>
      <c r="B5780" s="27" t="s">
        <v>34178</v>
      </c>
      <c r="C5780" s="27" t="s">
        <v>24283</v>
      </c>
      <c r="D5780" s="27" t="s">
        <v>24280</v>
      </c>
      <c r="E5780" s="27" t="s">
        <v>8628</v>
      </c>
    </row>
    <row r="5781" spans="1:5" x14ac:dyDescent="0.2">
      <c r="A5781" s="27" t="s">
        <v>5858</v>
      </c>
      <c r="B5781" s="27" t="s">
        <v>34179</v>
      </c>
      <c r="C5781" s="27" t="s">
        <v>24279</v>
      </c>
      <c r="D5781" s="27" t="s">
        <v>24280</v>
      </c>
      <c r="E5781" s="27" t="s">
        <v>34180</v>
      </c>
    </row>
    <row r="5782" spans="1:5" x14ac:dyDescent="0.2">
      <c r="A5782" s="27" t="s">
        <v>5859</v>
      </c>
      <c r="B5782" s="27" t="s">
        <v>34181</v>
      </c>
      <c r="C5782" s="27" t="s">
        <v>24279</v>
      </c>
      <c r="D5782" s="27" t="s">
        <v>24280</v>
      </c>
      <c r="E5782" s="27" t="s">
        <v>34182</v>
      </c>
    </row>
    <row r="5783" spans="1:5" x14ac:dyDescent="0.2">
      <c r="A5783" s="27" t="s">
        <v>5860</v>
      </c>
      <c r="B5783" s="27" t="s">
        <v>34183</v>
      </c>
      <c r="C5783" s="27" t="s">
        <v>24283</v>
      </c>
      <c r="D5783" s="27" t="s">
        <v>24280</v>
      </c>
      <c r="E5783" s="27" t="s">
        <v>8628</v>
      </c>
    </row>
    <row r="5784" spans="1:5" x14ac:dyDescent="0.2">
      <c r="A5784" s="27" t="s">
        <v>5861</v>
      </c>
      <c r="B5784" s="27" t="s">
        <v>34184</v>
      </c>
      <c r="C5784" s="27" t="s">
        <v>24279</v>
      </c>
      <c r="D5784" s="27" t="s">
        <v>24280</v>
      </c>
      <c r="E5784" s="27" t="s">
        <v>34185</v>
      </c>
    </row>
    <row r="5785" spans="1:5" x14ac:dyDescent="0.2">
      <c r="A5785" s="27" t="s">
        <v>5862</v>
      </c>
      <c r="B5785" s="27" t="s">
        <v>34186</v>
      </c>
      <c r="C5785" s="27" t="s">
        <v>24279</v>
      </c>
      <c r="D5785" s="27" t="s">
        <v>24280</v>
      </c>
      <c r="E5785" s="27" t="s">
        <v>34187</v>
      </c>
    </row>
    <row r="5786" spans="1:5" x14ac:dyDescent="0.2">
      <c r="A5786" s="27" t="s">
        <v>5863</v>
      </c>
      <c r="B5786" s="27" t="s">
        <v>34188</v>
      </c>
      <c r="C5786" s="27" t="s">
        <v>24279</v>
      </c>
      <c r="D5786" s="27" t="s">
        <v>24280</v>
      </c>
      <c r="E5786" s="27" t="s">
        <v>34189</v>
      </c>
    </row>
    <row r="5787" spans="1:5" x14ac:dyDescent="0.2">
      <c r="A5787" s="27" t="s">
        <v>5864</v>
      </c>
      <c r="B5787" s="27" t="s">
        <v>34190</v>
      </c>
      <c r="C5787" s="27" t="s">
        <v>24279</v>
      </c>
      <c r="D5787" s="27" t="s">
        <v>24280</v>
      </c>
      <c r="E5787" s="27" t="s">
        <v>26371</v>
      </c>
    </row>
    <row r="5788" spans="1:5" x14ac:dyDescent="0.2">
      <c r="A5788" s="27" t="s">
        <v>5865</v>
      </c>
      <c r="B5788" s="27" t="s">
        <v>34191</v>
      </c>
      <c r="C5788" s="27" t="s">
        <v>24283</v>
      </c>
      <c r="D5788" s="27" t="s">
        <v>24280</v>
      </c>
      <c r="E5788" s="27" t="s">
        <v>34192</v>
      </c>
    </row>
    <row r="5789" spans="1:5" x14ac:dyDescent="0.2">
      <c r="A5789" s="27" t="s">
        <v>5866</v>
      </c>
      <c r="B5789" s="27" t="s">
        <v>34193</v>
      </c>
      <c r="C5789" s="27" t="s">
        <v>24279</v>
      </c>
      <c r="D5789" s="27" t="s">
        <v>24280</v>
      </c>
      <c r="E5789" s="27" t="s">
        <v>34194</v>
      </c>
    </row>
    <row r="5790" spans="1:5" x14ac:dyDescent="0.2">
      <c r="A5790" s="27" t="s">
        <v>376</v>
      </c>
      <c r="B5790" s="27" t="s">
        <v>34195</v>
      </c>
      <c r="C5790" s="27" t="s">
        <v>24279</v>
      </c>
      <c r="D5790" s="27" t="s">
        <v>24280</v>
      </c>
      <c r="E5790" s="27" t="s">
        <v>34196</v>
      </c>
    </row>
    <row r="5791" spans="1:5" x14ac:dyDescent="0.2">
      <c r="A5791" s="27" t="s">
        <v>5867</v>
      </c>
      <c r="B5791" s="27" t="s">
        <v>34197</v>
      </c>
      <c r="C5791" s="27" t="s">
        <v>24279</v>
      </c>
      <c r="D5791" s="27" t="s">
        <v>24280</v>
      </c>
      <c r="E5791" s="27" t="s">
        <v>34198</v>
      </c>
    </row>
    <row r="5792" spans="1:5" x14ac:dyDescent="0.2">
      <c r="A5792" s="27" t="s">
        <v>5868</v>
      </c>
      <c r="B5792" s="27" t="s">
        <v>34199</v>
      </c>
      <c r="C5792" s="27" t="s">
        <v>24279</v>
      </c>
      <c r="D5792" s="27" t="s">
        <v>24280</v>
      </c>
      <c r="E5792" s="27" t="s">
        <v>8628</v>
      </c>
    </row>
    <row r="5793" spans="1:5" x14ac:dyDescent="0.2">
      <c r="A5793" s="27" t="s">
        <v>5869</v>
      </c>
      <c r="B5793" s="27" t="s">
        <v>34200</v>
      </c>
      <c r="C5793" s="27" t="s">
        <v>24279</v>
      </c>
      <c r="D5793" s="27" t="s">
        <v>24280</v>
      </c>
      <c r="E5793" s="27" t="s">
        <v>34201</v>
      </c>
    </row>
    <row r="5794" spans="1:5" x14ac:dyDescent="0.2">
      <c r="A5794" s="27" t="s">
        <v>5870</v>
      </c>
      <c r="B5794" s="27" t="s">
        <v>34202</v>
      </c>
      <c r="C5794" s="27" t="s">
        <v>24279</v>
      </c>
      <c r="D5794" s="27" t="s">
        <v>24280</v>
      </c>
      <c r="E5794" s="27" t="s">
        <v>8628</v>
      </c>
    </row>
    <row r="5795" spans="1:5" x14ac:dyDescent="0.2">
      <c r="A5795" s="27" t="s">
        <v>5871</v>
      </c>
      <c r="B5795" s="27" t="s">
        <v>34203</v>
      </c>
      <c r="C5795" s="27" t="s">
        <v>24279</v>
      </c>
      <c r="D5795" s="27" t="s">
        <v>24280</v>
      </c>
      <c r="E5795" s="27" t="s">
        <v>27865</v>
      </c>
    </row>
    <row r="5796" spans="1:5" x14ac:dyDescent="0.2">
      <c r="A5796" s="27" t="s">
        <v>5872</v>
      </c>
      <c r="B5796" s="27" t="s">
        <v>34204</v>
      </c>
      <c r="C5796" s="27" t="s">
        <v>24279</v>
      </c>
      <c r="D5796" s="27" t="s">
        <v>24280</v>
      </c>
      <c r="E5796" s="27" t="s">
        <v>8628</v>
      </c>
    </row>
    <row r="5797" spans="1:5" x14ac:dyDescent="0.2">
      <c r="A5797" s="27" t="s">
        <v>5873</v>
      </c>
      <c r="B5797" s="27" t="s">
        <v>34205</v>
      </c>
      <c r="C5797" s="27" t="s">
        <v>24279</v>
      </c>
      <c r="D5797" s="27" t="s">
        <v>24280</v>
      </c>
      <c r="E5797" s="27" t="s">
        <v>34206</v>
      </c>
    </row>
    <row r="5798" spans="1:5" x14ac:dyDescent="0.2">
      <c r="A5798" s="27" t="s">
        <v>5874</v>
      </c>
      <c r="B5798" s="27" t="s">
        <v>34207</v>
      </c>
      <c r="C5798" s="27" t="s">
        <v>24279</v>
      </c>
      <c r="D5798" s="27" t="s">
        <v>24280</v>
      </c>
      <c r="E5798" s="27" t="s">
        <v>29594</v>
      </c>
    </row>
    <row r="5799" spans="1:5" x14ac:dyDescent="0.2">
      <c r="A5799" s="27" t="s">
        <v>5875</v>
      </c>
      <c r="B5799" s="27" t="s">
        <v>34208</v>
      </c>
      <c r="C5799" s="27" t="s">
        <v>24279</v>
      </c>
      <c r="D5799" s="27" t="s">
        <v>24280</v>
      </c>
      <c r="E5799" s="27" t="s">
        <v>34209</v>
      </c>
    </row>
    <row r="5800" spans="1:5" x14ac:dyDescent="0.2">
      <c r="A5800" s="27" t="s">
        <v>5876</v>
      </c>
      <c r="B5800" s="27" t="s">
        <v>34210</v>
      </c>
      <c r="C5800" s="27" t="s">
        <v>24279</v>
      </c>
      <c r="D5800" s="27" t="s">
        <v>24280</v>
      </c>
      <c r="E5800" s="27" t="s">
        <v>34211</v>
      </c>
    </row>
    <row r="5801" spans="1:5" x14ac:dyDescent="0.2">
      <c r="A5801" s="27" t="s">
        <v>5877</v>
      </c>
      <c r="B5801" s="27" t="s">
        <v>34212</v>
      </c>
      <c r="C5801" s="27" t="s">
        <v>24283</v>
      </c>
      <c r="D5801" s="27" t="s">
        <v>24280</v>
      </c>
      <c r="E5801" s="27" t="s">
        <v>34213</v>
      </c>
    </row>
    <row r="5802" spans="1:5" x14ac:dyDescent="0.2">
      <c r="A5802" s="27" t="s">
        <v>5878</v>
      </c>
      <c r="B5802" s="27" t="s">
        <v>34214</v>
      </c>
      <c r="C5802" s="27" t="s">
        <v>24279</v>
      </c>
      <c r="D5802" s="27" t="s">
        <v>24280</v>
      </c>
      <c r="E5802" s="27" t="s">
        <v>34215</v>
      </c>
    </row>
    <row r="5803" spans="1:5" x14ac:dyDescent="0.2">
      <c r="A5803" s="27" t="s">
        <v>5879</v>
      </c>
      <c r="B5803" s="27" t="s">
        <v>34216</v>
      </c>
      <c r="C5803" s="27" t="s">
        <v>24279</v>
      </c>
      <c r="D5803" s="27" t="s">
        <v>24280</v>
      </c>
      <c r="E5803" s="27" t="s">
        <v>34217</v>
      </c>
    </row>
    <row r="5804" spans="1:5" x14ac:dyDescent="0.2">
      <c r="A5804" s="27" t="s">
        <v>5880</v>
      </c>
      <c r="B5804" s="27" t="s">
        <v>34218</v>
      </c>
      <c r="C5804" s="27" t="s">
        <v>24279</v>
      </c>
      <c r="D5804" s="27" t="s">
        <v>24280</v>
      </c>
      <c r="E5804" s="27" t="s">
        <v>34219</v>
      </c>
    </row>
    <row r="5805" spans="1:5" x14ac:dyDescent="0.2">
      <c r="A5805" s="27" t="s">
        <v>5882</v>
      </c>
      <c r="B5805" s="27" t="s">
        <v>34220</v>
      </c>
      <c r="C5805" s="27" t="s">
        <v>24279</v>
      </c>
      <c r="D5805" s="27" t="s">
        <v>24280</v>
      </c>
      <c r="E5805" s="27" t="s">
        <v>8628</v>
      </c>
    </row>
    <row r="5806" spans="1:5" x14ac:dyDescent="0.2">
      <c r="A5806" s="27" t="s">
        <v>5881</v>
      </c>
      <c r="B5806" s="27" t="s">
        <v>34221</v>
      </c>
      <c r="C5806" s="27" t="s">
        <v>24283</v>
      </c>
      <c r="D5806" s="27" t="s">
        <v>24280</v>
      </c>
      <c r="E5806" s="27" t="s">
        <v>8628</v>
      </c>
    </row>
    <row r="5807" spans="1:5" x14ac:dyDescent="0.2">
      <c r="A5807" s="27" t="s">
        <v>5883</v>
      </c>
      <c r="B5807" s="27" t="s">
        <v>34222</v>
      </c>
      <c r="C5807" s="27" t="s">
        <v>24279</v>
      </c>
      <c r="D5807" s="27" t="s">
        <v>24280</v>
      </c>
      <c r="E5807" s="27" t="s">
        <v>34223</v>
      </c>
    </row>
    <row r="5808" spans="1:5" x14ac:dyDescent="0.2">
      <c r="A5808" s="27" t="s">
        <v>5884</v>
      </c>
      <c r="B5808" s="27" t="s">
        <v>34224</v>
      </c>
      <c r="C5808" s="27" t="s">
        <v>24279</v>
      </c>
      <c r="D5808" s="27" t="s">
        <v>24280</v>
      </c>
      <c r="E5808" s="27" t="s">
        <v>34225</v>
      </c>
    </row>
    <row r="5809" spans="1:5" x14ac:dyDescent="0.2">
      <c r="A5809" s="27" t="s">
        <v>5885</v>
      </c>
      <c r="B5809" s="27" t="s">
        <v>34226</v>
      </c>
      <c r="C5809" s="27" t="s">
        <v>24279</v>
      </c>
      <c r="D5809" s="27" t="s">
        <v>24280</v>
      </c>
      <c r="E5809" s="27" t="s">
        <v>34227</v>
      </c>
    </row>
    <row r="5810" spans="1:5" x14ac:dyDescent="0.2">
      <c r="A5810" s="27" t="s">
        <v>5886</v>
      </c>
      <c r="B5810" s="27" t="s">
        <v>34228</v>
      </c>
      <c r="C5810" s="27" t="s">
        <v>24279</v>
      </c>
      <c r="D5810" s="27" t="s">
        <v>24280</v>
      </c>
      <c r="E5810" s="27" t="s">
        <v>34229</v>
      </c>
    </row>
    <row r="5811" spans="1:5" x14ac:dyDescent="0.2">
      <c r="A5811" s="27" t="s">
        <v>5887</v>
      </c>
      <c r="B5811" s="27" t="s">
        <v>34230</v>
      </c>
      <c r="C5811" s="27" t="s">
        <v>24279</v>
      </c>
      <c r="D5811" s="27" t="s">
        <v>24280</v>
      </c>
      <c r="E5811" s="27" t="s">
        <v>34231</v>
      </c>
    </row>
    <row r="5812" spans="1:5" x14ac:dyDescent="0.2">
      <c r="A5812" s="27" t="s">
        <v>5888</v>
      </c>
      <c r="B5812" s="27" t="s">
        <v>34232</v>
      </c>
      <c r="C5812" s="27" t="s">
        <v>24279</v>
      </c>
      <c r="D5812" s="27" t="s">
        <v>24280</v>
      </c>
      <c r="E5812" s="27" t="s">
        <v>34233</v>
      </c>
    </row>
    <row r="5813" spans="1:5" x14ac:dyDescent="0.2">
      <c r="A5813" s="27" t="s">
        <v>5889</v>
      </c>
      <c r="B5813" s="27" t="s">
        <v>34234</v>
      </c>
      <c r="C5813" s="27" t="s">
        <v>24279</v>
      </c>
      <c r="D5813" s="27" t="s">
        <v>24280</v>
      </c>
      <c r="E5813" s="27" t="s">
        <v>24491</v>
      </c>
    </row>
    <row r="5814" spans="1:5" x14ac:dyDescent="0.2">
      <c r="A5814" s="27" t="s">
        <v>105</v>
      </c>
      <c r="B5814" s="27" t="s">
        <v>34235</v>
      </c>
      <c r="C5814" s="27" t="s">
        <v>24279</v>
      </c>
      <c r="D5814" s="27" t="s">
        <v>24280</v>
      </c>
      <c r="E5814" s="27" t="s">
        <v>34236</v>
      </c>
    </row>
    <row r="5815" spans="1:5" x14ac:dyDescent="0.2">
      <c r="A5815" s="27" t="s">
        <v>377</v>
      </c>
      <c r="B5815" s="27" t="s">
        <v>34237</v>
      </c>
      <c r="C5815" s="27" t="s">
        <v>24279</v>
      </c>
      <c r="D5815" s="27" t="s">
        <v>24280</v>
      </c>
      <c r="E5815" s="27" t="s">
        <v>34238</v>
      </c>
    </row>
    <row r="5816" spans="1:5" x14ac:dyDescent="0.2">
      <c r="A5816" s="27" t="s">
        <v>106</v>
      </c>
      <c r="B5816" s="27" t="s">
        <v>34239</v>
      </c>
      <c r="C5816" s="27" t="s">
        <v>24279</v>
      </c>
      <c r="D5816" s="27" t="s">
        <v>24280</v>
      </c>
      <c r="E5816" s="27" t="s">
        <v>34240</v>
      </c>
    </row>
    <row r="5817" spans="1:5" x14ac:dyDescent="0.2">
      <c r="A5817" s="27" t="s">
        <v>5890</v>
      </c>
      <c r="B5817" s="27" t="s">
        <v>34241</v>
      </c>
      <c r="C5817" s="27" t="s">
        <v>24279</v>
      </c>
      <c r="D5817" s="27" t="s">
        <v>24280</v>
      </c>
      <c r="E5817" s="27" t="s">
        <v>34242</v>
      </c>
    </row>
    <row r="5818" spans="1:5" x14ac:dyDescent="0.2">
      <c r="A5818" s="27" t="s">
        <v>5891</v>
      </c>
      <c r="B5818" s="27" t="s">
        <v>34243</v>
      </c>
      <c r="C5818" s="27" t="s">
        <v>24279</v>
      </c>
      <c r="D5818" s="27" t="s">
        <v>24280</v>
      </c>
      <c r="E5818" s="27" t="s">
        <v>34244</v>
      </c>
    </row>
    <row r="5819" spans="1:5" x14ac:dyDescent="0.2">
      <c r="A5819" s="27" t="s">
        <v>5892</v>
      </c>
      <c r="B5819" s="27" t="s">
        <v>34245</v>
      </c>
      <c r="C5819" s="27" t="s">
        <v>24279</v>
      </c>
      <c r="D5819" s="27" t="s">
        <v>24280</v>
      </c>
      <c r="E5819" s="27" t="s">
        <v>34246</v>
      </c>
    </row>
    <row r="5820" spans="1:5" x14ac:dyDescent="0.2">
      <c r="A5820" s="27" t="s">
        <v>5893</v>
      </c>
      <c r="B5820" s="27" t="s">
        <v>34247</v>
      </c>
      <c r="C5820" s="27" t="s">
        <v>24279</v>
      </c>
      <c r="D5820" s="27" t="s">
        <v>24280</v>
      </c>
      <c r="E5820" s="27" t="s">
        <v>34248</v>
      </c>
    </row>
    <row r="5821" spans="1:5" x14ac:dyDescent="0.2">
      <c r="A5821" s="27" t="s">
        <v>5894</v>
      </c>
      <c r="B5821" s="27" t="s">
        <v>34249</v>
      </c>
      <c r="C5821" s="27" t="s">
        <v>24279</v>
      </c>
      <c r="D5821" s="27" t="s">
        <v>24280</v>
      </c>
      <c r="E5821" s="27" t="s">
        <v>34250</v>
      </c>
    </row>
    <row r="5822" spans="1:5" x14ac:dyDescent="0.2">
      <c r="A5822" s="27" t="s">
        <v>5895</v>
      </c>
      <c r="B5822" s="27" t="s">
        <v>34251</v>
      </c>
      <c r="C5822" s="27" t="s">
        <v>24279</v>
      </c>
      <c r="D5822" s="27" t="s">
        <v>24280</v>
      </c>
      <c r="E5822" s="27" t="s">
        <v>8628</v>
      </c>
    </row>
    <row r="5823" spans="1:5" x14ac:dyDescent="0.2">
      <c r="A5823" s="27" t="s">
        <v>5896</v>
      </c>
      <c r="B5823" s="27" t="s">
        <v>34252</v>
      </c>
      <c r="C5823" s="27" t="s">
        <v>24283</v>
      </c>
      <c r="D5823" s="27" t="s">
        <v>24280</v>
      </c>
      <c r="E5823" s="27" t="s">
        <v>34253</v>
      </c>
    </row>
    <row r="5824" spans="1:5" x14ac:dyDescent="0.2">
      <c r="A5824" s="27" t="s">
        <v>5897</v>
      </c>
      <c r="B5824" s="27" t="s">
        <v>34254</v>
      </c>
      <c r="C5824" s="27" t="s">
        <v>24279</v>
      </c>
      <c r="D5824" s="27" t="s">
        <v>24280</v>
      </c>
      <c r="E5824" s="27" t="s">
        <v>34255</v>
      </c>
    </row>
    <row r="5825" spans="1:5" x14ac:dyDescent="0.2">
      <c r="A5825" s="27" t="s">
        <v>5898</v>
      </c>
      <c r="B5825" s="27" t="s">
        <v>34256</v>
      </c>
      <c r="C5825" s="27" t="s">
        <v>24279</v>
      </c>
      <c r="D5825" s="27" t="s">
        <v>24280</v>
      </c>
      <c r="E5825" s="27" t="s">
        <v>25520</v>
      </c>
    </row>
    <row r="5826" spans="1:5" x14ac:dyDescent="0.2">
      <c r="A5826" s="27" t="s">
        <v>5899</v>
      </c>
      <c r="B5826" s="27" t="s">
        <v>34257</v>
      </c>
      <c r="C5826" s="27" t="s">
        <v>24279</v>
      </c>
      <c r="D5826" s="27" t="s">
        <v>24280</v>
      </c>
      <c r="E5826" s="27" t="s">
        <v>34258</v>
      </c>
    </row>
    <row r="5827" spans="1:5" x14ac:dyDescent="0.2">
      <c r="A5827" s="27" t="s">
        <v>5900</v>
      </c>
      <c r="B5827" s="27" t="s">
        <v>34259</v>
      </c>
      <c r="C5827" s="27" t="s">
        <v>24279</v>
      </c>
      <c r="D5827" s="27" t="s">
        <v>24280</v>
      </c>
      <c r="E5827" s="27" t="s">
        <v>34260</v>
      </c>
    </row>
    <row r="5828" spans="1:5" x14ac:dyDescent="0.2">
      <c r="A5828" s="27" t="s">
        <v>5901</v>
      </c>
      <c r="B5828" s="27" t="s">
        <v>34261</v>
      </c>
      <c r="C5828" s="27" t="s">
        <v>24279</v>
      </c>
      <c r="D5828" s="27" t="s">
        <v>24280</v>
      </c>
      <c r="E5828" s="27" t="s">
        <v>34262</v>
      </c>
    </row>
    <row r="5829" spans="1:5" x14ac:dyDescent="0.2">
      <c r="A5829" s="27" t="s">
        <v>7966</v>
      </c>
      <c r="B5829" s="27" t="s">
        <v>8628</v>
      </c>
      <c r="C5829" s="27" t="s">
        <v>8628</v>
      </c>
      <c r="D5829" s="27" t="s">
        <v>8628</v>
      </c>
      <c r="E5829" s="27" t="s">
        <v>8628</v>
      </c>
    </row>
    <row r="5830" spans="1:5" x14ac:dyDescent="0.2">
      <c r="A5830" s="27" t="s">
        <v>5902</v>
      </c>
      <c r="B5830" s="27" t="s">
        <v>34263</v>
      </c>
      <c r="C5830" s="27" t="s">
        <v>24283</v>
      </c>
      <c r="D5830" s="27" t="s">
        <v>24280</v>
      </c>
      <c r="E5830" s="27" t="s">
        <v>34264</v>
      </c>
    </row>
    <row r="5831" spans="1:5" x14ac:dyDescent="0.2">
      <c r="A5831" s="27" t="s">
        <v>5903</v>
      </c>
      <c r="B5831" s="27" t="s">
        <v>34265</v>
      </c>
      <c r="C5831" s="27" t="s">
        <v>24279</v>
      </c>
      <c r="D5831" s="27" t="s">
        <v>24280</v>
      </c>
      <c r="E5831" s="27" t="s">
        <v>34266</v>
      </c>
    </row>
    <row r="5832" spans="1:5" x14ac:dyDescent="0.2">
      <c r="A5832" s="27" t="s">
        <v>5904</v>
      </c>
      <c r="B5832" s="27" t="s">
        <v>34267</v>
      </c>
      <c r="C5832" s="27" t="s">
        <v>24279</v>
      </c>
      <c r="D5832" s="27" t="s">
        <v>24280</v>
      </c>
      <c r="E5832" s="27" t="s">
        <v>34268</v>
      </c>
    </row>
    <row r="5833" spans="1:5" x14ac:dyDescent="0.2">
      <c r="A5833" s="27" t="s">
        <v>5905</v>
      </c>
      <c r="B5833" s="27" t="s">
        <v>34269</v>
      </c>
      <c r="C5833" s="27" t="s">
        <v>24279</v>
      </c>
      <c r="D5833" s="27" t="s">
        <v>24280</v>
      </c>
      <c r="E5833" s="27" t="s">
        <v>34270</v>
      </c>
    </row>
    <row r="5834" spans="1:5" x14ac:dyDescent="0.2">
      <c r="A5834" s="27" t="s">
        <v>5906</v>
      </c>
      <c r="B5834" s="27" t="s">
        <v>34271</v>
      </c>
      <c r="C5834" s="27" t="s">
        <v>24279</v>
      </c>
      <c r="D5834" s="27" t="s">
        <v>24280</v>
      </c>
      <c r="E5834" s="27" t="s">
        <v>34272</v>
      </c>
    </row>
    <row r="5835" spans="1:5" x14ac:dyDescent="0.2">
      <c r="A5835" s="27" t="s">
        <v>5907</v>
      </c>
      <c r="B5835" s="27" t="s">
        <v>34273</v>
      </c>
      <c r="C5835" s="27" t="s">
        <v>24279</v>
      </c>
      <c r="D5835" s="27" t="s">
        <v>24280</v>
      </c>
      <c r="E5835" s="27" t="s">
        <v>34274</v>
      </c>
    </row>
    <row r="5836" spans="1:5" x14ac:dyDescent="0.2">
      <c r="A5836" s="27" t="s">
        <v>291</v>
      </c>
      <c r="B5836" s="27" t="s">
        <v>34275</v>
      </c>
      <c r="C5836" s="27" t="s">
        <v>24279</v>
      </c>
      <c r="D5836" s="27" t="s">
        <v>24280</v>
      </c>
      <c r="E5836" s="27" t="s">
        <v>24542</v>
      </c>
    </row>
    <row r="5837" spans="1:5" x14ac:dyDescent="0.2">
      <c r="A5837" s="27" t="s">
        <v>5908</v>
      </c>
      <c r="B5837" s="27" t="s">
        <v>34276</v>
      </c>
      <c r="C5837" s="27" t="s">
        <v>24279</v>
      </c>
      <c r="D5837" s="27" t="s">
        <v>24280</v>
      </c>
      <c r="E5837" s="27" t="s">
        <v>34277</v>
      </c>
    </row>
    <row r="5838" spans="1:5" x14ac:dyDescent="0.2">
      <c r="A5838" s="27" t="s">
        <v>5909</v>
      </c>
      <c r="B5838" s="27" t="s">
        <v>34278</v>
      </c>
      <c r="C5838" s="27" t="s">
        <v>24279</v>
      </c>
      <c r="D5838" s="27" t="s">
        <v>24280</v>
      </c>
      <c r="E5838" s="27" t="s">
        <v>34279</v>
      </c>
    </row>
    <row r="5839" spans="1:5" x14ac:dyDescent="0.2">
      <c r="A5839" s="27" t="s">
        <v>5910</v>
      </c>
      <c r="B5839" s="27" t="s">
        <v>34280</v>
      </c>
      <c r="C5839" s="27" t="s">
        <v>24279</v>
      </c>
      <c r="D5839" s="27" t="s">
        <v>24280</v>
      </c>
      <c r="E5839" s="27" t="s">
        <v>8628</v>
      </c>
    </row>
    <row r="5840" spans="1:5" x14ac:dyDescent="0.2">
      <c r="A5840" s="27" t="s">
        <v>5911</v>
      </c>
      <c r="B5840" s="27" t="s">
        <v>34281</v>
      </c>
      <c r="C5840" s="27" t="s">
        <v>24279</v>
      </c>
      <c r="D5840" s="27" t="s">
        <v>24280</v>
      </c>
      <c r="E5840" s="27" t="s">
        <v>25536</v>
      </c>
    </row>
    <row r="5841" spans="1:5" x14ac:dyDescent="0.2">
      <c r="A5841" s="27" t="s">
        <v>5912</v>
      </c>
      <c r="B5841" s="27" t="s">
        <v>34282</v>
      </c>
      <c r="C5841" s="27" t="s">
        <v>24279</v>
      </c>
      <c r="D5841" s="27" t="s">
        <v>24280</v>
      </c>
      <c r="E5841" s="27" t="s">
        <v>24371</v>
      </c>
    </row>
    <row r="5842" spans="1:5" x14ac:dyDescent="0.2">
      <c r="A5842" s="27" t="s">
        <v>5913</v>
      </c>
      <c r="B5842" s="27" t="s">
        <v>34283</v>
      </c>
      <c r="C5842" s="27" t="s">
        <v>24283</v>
      </c>
      <c r="D5842" s="27" t="s">
        <v>24280</v>
      </c>
      <c r="E5842" s="27" t="s">
        <v>34284</v>
      </c>
    </row>
    <row r="5843" spans="1:5" x14ac:dyDescent="0.2">
      <c r="A5843" s="27" t="s">
        <v>5914</v>
      </c>
      <c r="B5843" s="27" t="s">
        <v>34285</v>
      </c>
      <c r="C5843" s="27" t="s">
        <v>24279</v>
      </c>
      <c r="D5843" s="27" t="s">
        <v>24280</v>
      </c>
      <c r="E5843" s="27" t="s">
        <v>34286</v>
      </c>
    </row>
    <row r="5844" spans="1:5" x14ac:dyDescent="0.2">
      <c r="A5844" s="27" t="s">
        <v>5915</v>
      </c>
      <c r="B5844" s="27" t="s">
        <v>34287</v>
      </c>
      <c r="C5844" s="27" t="s">
        <v>24279</v>
      </c>
      <c r="D5844" s="27" t="s">
        <v>24280</v>
      </c>
      <c r="E5844" s="27" t="s">
        <v>34288</v>
      </c>
    </row>
    <row r="5845" spans="1:5" x14ac:dyDescent="0.2">
      <c r="A5845" s="27" t="s">
        <v>5916</v>
      </c>
      <c r="B5845" s="27" t="s">
        <v>34289</v>
      </c>
      <c r="C5845" s="27" t="s">
        <v>24279</v>
      </c>
      <c r="D5845" s="27" t="s">
        <v>24280</v>
      </c>
      <c r="E5845" s="27" t="s">
        <v>34290</v>
      </c>
    </row>
    <row r="5846" spans="1:5" x14ac:dyDescent="0.2">
      <c r="A5846" s="27" t="s">
        <v>5917</v>
      </c>
      <c r="B5846" s="27" t="s">
        <v>34291</v>
      </c>
      <c r="C5846" s="27" t="s">
        <v>24279</v>
      </c>
      <c r="D5846" s="27" t="s">
        <v>24280</v>
      </c>
      <c r="E5846" s="27" t="s">
        <v>34292</v>
      </c>
    </row>
    <row r="5847" spans="1:5" x14ac:dyDescent="0.2">
      <c r="A5847" s="27" t="s">
        <v>5918</v>
      </c>
      <c r="B5847" s="27" t="s">
        <v>34293</v>
      </c>
      <c r="C5847" s="27" t="s">
        <v>24279</v>
      </c>
      <c r="D5847" s="27" t="s">
        <v>24280</v>
      </c>
      <c r="E5847" s="27" t="s">
        <v>34294</v>
      </c>
    </row>
    <row r="5848" spans="1:5" x14ac:dyDescent="0.2">
      <c r="A5848" s="27" t="s">
        <v>5919</v>
      </c>
      <c r="B5848" s="27" t="s">
        <v>34295</v>
      </c>
      <c r="C5848" s="27" t="s">
        <v>24279</v>
      </c>
      <c r="D5848" s="27" t="s">
        <v>24280</v>
      </c>
      <c r="E5848" s="27" t="s">
        <v>34296</v>
      </c>
    </row>
    <row r="5849" spans="1:5" x14ac:dyDescent="0.2">
      <c r="A5849" s="27" t="s">
        <v>5920</v>
      </c>
      <c r="B5849" s="27" t="s">
        <v>34297</v>
      </c>
      <c r="C5849" s="27" t="s">
        <v>24279</v>
      </c>
      <c r="D5849" s="27" t="s">
        <v>24280</v>
      </c>
      <c r="E5849" s="27" t="s">
        <v>8628</v>
      </c>
    </row>
    <row r="5850" spans="1:5" x14ac:dyDescent="0.2">
      <c r="A5850" s="27" t="s">
        <v>5921</v>
      </c>
      <c r="B5850" s="27" t="s">
        <v>34298</v>
      </c>
      <c r="C5850" s="27" t="s">
        <v>24279</v>
      </c>
      <c r="D5850" s="27" t="s">
        <v>24280</v>
      </c>
      <c r="E5850" s="27" t="s">
        <v>34299</v>
      </c>
    </row>
    <row r="5851" spans="1:5" x14ac:dyDescent="0.2">
      <c r="A5851" s="27" t="s">
        <v>5922</v>
      </c>
      <c r="B5851" s="27" t="s">
        <v>34300</v>
      </c>
      <c r="C5851" s="27" t="s">
        <v>24279</v>
      </c>
      <c r="D5851" s="27" t="s">
        <v>24280</v>
      </c>
      <c r="E5851" s="27" t="s">
        <v>26542</v>
      </c>
    </row>
    <row r="5852" spans="1:5" x14ac:dyDescent="0.2">
      <c r="A5852" s="27" t="s">
        <v>5923</v>
      </c>
      <c r="B5852" s="27" t="s">
        <v>34301</v>
      </c>
      <c r="C5852" s="27" t="s">
        <v>24283</v>
      </c>
      <c r="D5852" s="27" t="s">
        <v>24280</v>
      </c>
      <c r="E5852" s="27" t="s">
        <v>34302</v>
      </c>
    </row>
    <row r="5853" spans="1:5" x14ac:dyDescent="0.2">
      <c r="A5853" s="27" t="s">
        <v>5924</v>
      </c>
      <c r="B5853" s="27" t="s">
        <v>34303</v>
      </c>
      <c r="C5853" s="27" t="s">
        <v>24283</v>
      </c>
      <c r="D5853" s="27" t="s">
        <v>24280</v>
      </c>
      <c r="E5853" s="27" t="s">
        <v>34304</v>
      </c>
    </row>
    <row r="5854" spans="1:5" x14ac:dyDescent="0.2">
      <c r="A5854" s="27" t="s">
        <v>5925</v>
      </c>
      <c r="B5854" s="27" t="s">
        <v>34305</v>
      </c>
      <c r="C5854" s="27" t="s">
        <v>24279</v>
      </c>
      <c r="D5854" s="27" t="s">
        <v>24280</v>
      </c>
      <c r="E5854" s="27" t="s">
        <v>34306</v>
      </c>
    </row>
    <row r="5855" spans="1:5" x14ac:dyDescent="0.2">
      <c r="A5855" s="27" t="s">
        <v>5926</v>
      </c>
      <c r="B5855" s="27" t="s">
        <v>34307</v>
      </c>
      <c r="C5855" s="27" t="s">
        <v>24283</v>
      </c>
      <c r="D5855" s="27" t="s">
        <v>24280</v>
      </c>
      <c r="E5855" s="27" t="s">
        <v>28450</v>
      </c>
    </row>
    <row r="5856" spans="1:5" x14ac:dyDescent="0.2">
      <c r="A5856" s="27" t="s">
        <v>5927</v>
      </c>
      <c r="B5856" s="27" t="s">
        <v>34308</v>
      </c>
      <c r="C5856" s="27" t="s">
        <v>24283</v>
      </c>
      <c r="D5856" s="27" t="s">
        <v>24280</v>
      </c>
      <c r="E5856" s="27" t="s">
        <v>34309</v>
      </c>
    </row>
    <row r="5857" spans="1:5" x14ac:dyDescent="0.2">
      <c r="A5857" s="27" t="s">
        <v>5928</v>
      </c>
      <c r="B5857" s="27" t="s">
        <v>34310</v>
      </c>
      <c r="C5857" s="27" t="s">
        <v>24279</v>
      </c>
      <c r="D5857" s="27" t="s">
        <v>24280</v>
      </c>
      <c r="E5857" s="27" t="s">
        <v>34311</v>
      </c>
    </row>
    <row r="5858" spans="1:5" x14ac:dyDescent="0.2">
      <c r="A5858" s="27" t="s">
        <v>5929</v>
      </c>
      <c r="B5858" s="27" t="s">
        <v>34312</v>
      </c>
      <c r="C5858" s="27" t="s">
        <v>24283</v>
      </c>
      <c r="D5858" s="27" t="s">
        <v>24280</v>
      </c>
      <c r="E5858" s="27" t="s">
        <v>34313</v>
      </c>
    </row>
    <row r="5859" spans="1:5" x14ac:dyDescent="0.2">
      <c r="A5859" s="27" t="s">
        <v>5930</v>
      </c>
      <c r="B5859" s="27" t="s">
        <v>34314</v>
      </c>
      <c r="C5859" s="27" t="s">
        <v>24279</v>
      </c>
      <c r="D5859" s="27" t="s">
        <v>24280</v>
      </c>
      <c r="E5859" s="27" t="s">
        <v>34315</v>
      </c>
    </row>
    <row r="5860" spans="1:5" x14ac:dyDescent="0.2">
      <c r="A5860" s="27" t="s">
        <v>5931</v>
      </c>
      <c r="B5860" s="27" t="s">
        <v>34316</v>
      </c>
      <c r="C5860" s="27" t="s">
        <v>24279</v>
      </c>
      <c r="D5860" s="27" t="s">
        <v>24280</v>
      </c>
      <c r="E5860" s="27" t="s">
        <v>34317</v>
      </c>
    </row>
    <row r="5861" spans="1:5" x14ac:dyDescent="0.2">
      <c r="A5861" s="27" t="s">
        <v>5932</v>
      </c>
      <c r="B5861" s="27" t="s">
        <v>34318</v>
      </c>
      <c r="C5861" s="27" t="s">
        <v>24279</v>
      </c>
      <c r="D5861" s="27" t="s">
        <v>24280</v>
      </c>
      <c r="E5861" s="27" t="s">
        <v>34319</v>
      </c>
    </row>
    <row r="5862" spans="1:5" x14ac:dyDescent="0.2">
      <c r="A5862" s="27" t="s">
        <v>5933</v>
      </c>
      <c r="B5862" s="27" t="s">
        <v>34320</v>
      </c>
      <c r="C5862" s="27" t="s">
        <v>24279</v>
      </c>
      <c r="D5862" s="27" t="s">
        <v>24280</v>
      </c>
      <c r="E5862" s="27" t="s">
        <v>34321</v>
      </c>
    </row>
    <row r="5863" spans="1:5" x14ac:dyDescent="0.2">
      <c r="A5863" s="27" t="s">
        <v>5934</v>
      </c>
      <c r="B5863" s="27" t="s">
        <v>34322</v>
      </c>
      <c r="C5863" s="27" t="s">
        <v>24279</v>
      </c>
      <c r="D5863" s="27" t="s">
        <v>24280</v>
      </c>
      <c r="E5863" s="27" t="s">
        <v>8628</v>
      </c>
    </row>
    <row r="5864" spans="1:5" x14ac:dyDescent="0.2">
      <c r="A5864" s="27" t="s">
        <v>5935</v>
      </c>
      <c r="B5864" s="27" t="s">
        <v>34323</v>
      </c>
      <c r="C5864" s="27" t="s">
        <v>24279</v>
      </c>
      <c r="D5864" s="27" t="s">
        <v>24280</v>
      </c>
      <c r="E5864" s="27" t="s">
        <v>8628</v>
      </c>
    </row>
    <row r="5865" spans="1:5" x14ac:dyDescent="0.2">
      <c r="A5865" s="27" t="s">
        <v>5936</v>
      </c>
      <c r="B5865" s="27" t="s">
        <v>34324</v>
      </c>
      <c r="C5865" s="27" t="s">
        <v>24279</v>
      </c>
      <c r="D5865" s="27" t="s">
        <v>24280</v>
      </c>
      <c r="E5865" s="27" t="s">
        <v>34325</v>
      </c>
    </row>
    <row r="5866" spans="1:5" x14ac:dyDescent="0.2">
      <c r="A5866" s="27" t="s">
        <v>5937</v>
      </c>
      <c r="B5866" s="27" t="s">
        <v>34326</v>
      </c>
      <c r="C5866" s="27" t="s">
        <v>24283</v>
      </c>
      <c r="D5866" s="27" t="s">
        <v>24280</v>
      </c>
      <c r="E5866" s="27" t="s">
        <v>24885</v>
      </c>
    </row>
    <row r="5867" spans="1:5" x14ac:dyDescent="0.2">
      <c r="A5867" s="27" t="s">
        <v>5938</v>
      </c>
      <c r="B5867" s="27" t="s">
        <v>34327</v>
      </c>
      <c r="C5867" s="27" t="s">
        <v>24283</v>
      </c>
      <c r="D5867" s="27" t="s">
        <v>24280</v>
      </c>
      <c r="E5867" s="27" t="s">
        <v>34328</v>
      </c>
    </row>
    <row r="5868" spans="1:5" x14ac:dyDescent="0.2">
      <c r="A5868" s="27" t="s">
        <v>378</v>
      </c>
      <c r="B5868" s="27" t="s">
        <v>8628</v>
      </c>
      <c r="C5868" s="27" t="s">
        <v>8628</v>
      </c>
      <c r="D5868" s="27" t="s">
        <v>8628</v>
      </c>
      <c r="E5868" s="27" t="s">
        <v>8628</v>
      </c>
    </row>
    <row r="5869" spans="1:5" x14ac:dyDescent="0.2">
      <c r="A5869" s="27" t="s">
        <v>5939</v>
      </c>
      <c r="B5869" s="27" t="s">
        <v>34329</v>
      </c>
      <c r="C5869" s="27" t="s">
        <v>24279</v>
      </c>
      <c r="D5869" s="27" t="s">
        <v>24280</v>
      </c>
      <c r="E5869" s="27" t="s">
        <v>8628</v>
      </c>
    </row>
    <row r="5870" spans="1:5" x14ac:dyDescent="0.2">
      <c r="A5870" s="27" t="s">
        <v>5940</v>
      </c>
      <c r="B5870" s="27" t="s">
        <v>34330</v>
      </c>
      <c r="C5870" s="27" t="s">
        <v>24279</v>
      </c>
      <c r="D5870" s="27" t="s">
        <v>24280</v>
      </c>
      <c r="E5870" s="27" t="s">
        <v>34331</v>
      </c>
    </row>
    <row r="5871" spans="1:5" x14ac:dyDescent="0.2">
      <c r="A5871" s="27" t="s">
        <v>5941</v>
      </c>
      <c r="B5871" s="27" t="s">
        <v>34332</v>
      </c>
      <c r="C5871" s="27" t="s">
        <v>24283</v>
      </c>
      <c r="D5871" s="27" t="s">
        <v>24280</v>
      </c>
      <c r="E5871" s="27" t="s">
        <v>34333</v>
      </c>
    </row>
    <row r="5872" spans="1:5" x14ac:dyDescent="0.2">
      <c r="A5872" s="27" t="s">
        <v>5942</v>
      </c>
      <c r="B5872" s="27" t="s">
        <v>34334</v>
      </c>
      <c r="C5872" s="27" t="s">
        <v>24279</v>
      </c>
      <c r="D5872" s="27" t="s">
        <v>24280</v>
      </c>
      <c r="E5872" s="27" t="s">
        <v>34335</v>
      </c>
    </row>
    <row r="5873" spans="1:5" x14ac:dyDescent="0.2">
      <c r="A5873" s="27" t="s">
        <v>5943</v>
      </c>
      <c r="B5873" s="27" t="s">
        <v>34336</v>
      </c>
      <c r="C5873" s="27" t="s">
        <v>24279</v>
      </c>
      <c r="D5873" s="27" t="s">
        <v>24280</v>
      </c>
      <c r="E5873" s="27" t="s">
        <v>34337</v>
      </c>
    </row>
    <row r="5874" spans="1:5" x14ac:dyDescent="0.2">
      <c r="A5874" s="27" t="s">
        <v>107</v>
      </c>
      <c r="B5874" s="27" t="s">
        <v>34338</v>
      </c>
      <c r="C5874" s="27" t="s">
        <v>24279</v>
      </c>
      <c r="D5874" s="27" t="s">
        <v>24280</v>
      </c>
      <c r="E5874" s="27" t="s">
        <v>34339</v>
      </c>
    </row>
    <row r="5875" spans="1:5" x14ac:dyDescent="0.2">
      <c r="A5875" s="27" t="s">
        <v>5944</v>
      </c>
      <c r="B5875" s="27" t="s">
        <v>34340</v>
      </c>
      <c r="C5875" s="27" t="s">
        <v>24279</v>
      </c>
      <c r="D5875" s="27" t="s">
        <v>24280</v>
      </c>
      <c r="E5875" s="27" t="s">
        <v>31706</v>
      </c>
    </row>
    <row r="5876" spans="1:5" x14ac:dyDescent="0.2">
      <c r="A5876" s="27" t="s">
        <v>108</v>
      </c>
      <c r="B5876" s="27" t="s">
        <v>34341</v>
      </c>
      <c r="C5876" s="27" t="s">
        <v>24283</v>
      </c>
      <c r="D5876" s="27" t="s">
        <v>24280</v>
      </c>
      <c r="E5876" s="27" t="s">
        <v>34342</v>
      </c>
    </row>
    <row r="5877" spans="1:5" x14ac:dyDescent="0.2">
      <c r="A5877" s="27" t="s">
        <v>5945</v>
      </c>
      <c r="B5877" s="27" t="s">
        <v>34343</v>
      </c>
      <c r="C5877" s="27" t="s">
        <v>24279</v>
      </c>
      <c r="D5877" s="27" t="s">
        <v>24280</v>
      </c>
      <c r="E5877" s="27" t="s">
        <v>34344</v>
      </c>
    </row>
    <row r="5878" spans="1:5" x14ac:dyDescent="0.2">
      <c r="A5878" s="27" t="s">
        <v>5946</v>
      </c>
      <c r="B5878" s="27" t="s">
        <v>34345</v>
      </c>
      <c r="C5878" s="27" t="s">
        <v>24283</v>
      </c>
      <c r="D5878" s="27" t="s">
        <v>24280</v>
      </c>
      <c r="E5878" s="27" t="s">
        <v>24788</v>
      </c>
    </row>
    <row r="5879" spans="1:5" x14ac:dyDescent="0.2">
      <c r="A5879" s="27" t="s">
        <v>5947</v>
      </c>
      <c r="B5879" s="27" t="s">
        <v>34346</v>
      </c>
      <c r="C5879" s="27" t="s">
        <v>24279</v>
      </c>
      <c r="D5879" s="27" t="s">
        <v>24280</v>
      </c>
      <c r="E5879" s="27" t="s">
        <v>34347</v>
      </c>
    </row>
    <row r="5880" spans="1:5" x14ac:dyDescent="0.2">
      <c r="A5880" s="27" t="s">
        <v>5948</v>
      </c>
      <c r="B5880" s="27" t="s">
        <v>34348</v>
      </c>
      <c r="C5880" s="27" t="s">
        <v>24279</v>
      </c>
      <c r="D5880" s="27" t="s">
        <v>24280</v>
      </c>
      <c r="E5880" s="27" t="s">
        <v>34349</v>
      </c>
    </row>
    <row r="5881" spans="1:5" x14ac:dyDescent="0.2">
      <c r="A5881" s="27" t="s">
        <v>5949</v>
      </c>
      <c r="B5881" s="27" t="s">
        <v>34350</v>
      </c>
      <c r="C5881" s="27" t="s">
        <v>24279</v>
      </c>
      <c r="D5881" s="27" t="s">
        <v>24280</v>
      </c>
      <c r="E5881" s="27" t="s">
        <v>34351</v>
      </c>
    </row>
    <row r="5882" spans="1:5" x14ac:dyDescent="0.2">
      <c r="A5882" s="27" t="s">
        <v>5950</v>
      </c>
      <c r="B5882" s="27" t="s">
        <v>34352</v>
      </c>
      <c r="C5882" s="27" t="s">
        <v>24279</v>
      </c>
      <c r="D5882" s="27" t="s">
        <v>24280</v>
      </c>
      <c r="E5882" s="27" t="s">
        <v>34353</v>
      </c>
    </row>
    <row r="5883" spans="1:5" x14ac:dyDescent="0.2">
      <c r="A5883" s="27" t="s">
        <v>5951</v>
      </c>
      <c r="B5883" s="27" t="s">
        <v>34354</v>
      </c>
      <c r="C5883" s="27" t="s">
        <v>24279</v>
      </c>
      <c r="D5883" s="27" t="s">
        <v>24280</v>
      </c>
      <c r="E5883" s="27" t="s">
        <v>34355</v>
      </c>
    </row>
    <row r="5884" spans="1:5" x14ac:dyDescent="0.2">
      <c r="A5884" s="27" t="s">
        <v>5952</v>
      </c>
      <c r="B5884" s="27" t="s">
        <v>34356</v>
      </c>
      <c r="C5884" s="27" t="s">
        <v>24279</v>
      </c>
      <c r="D5884" s="27" t="s">
        <v>24280</v>
      </c>
      <c r="E5884" s="27" t="s">
        <v>25248</v>
      </c>
    </row>
    <row r="5885" spans="1:5" x14ac:dyDescent="0.2">
      <c r="A5885" s="27" t="s">
        <v>5953</v>
      </c>
      <c r="B5885" s="27" t="s">
        <v>34357</v>
      </c>
      <c r="C5885" s="27" t="s">
        <v>24279</v>
      </c>
      <c r="D5885" s="27" t="s">
        <v>24280</v>
      </c>
      <c r="E5885" s="27" t="s">
        <v>34358</v>
      </c>
    </row>
    <row r="5886" spans="1:5" x14ac:dyDescent="0.2">
      <c r="A5886" s="27" t="s">
        <v>5954</v>
      </c>
      <c r="B5886" s="27" t="s">
        <v>34359</v>
      </c>
      <c r="C5886" s="27" t="s">
        <v>24283</v>
      </c>
      <c r="D5886" s="27" t="s">
        <v>24280</v>
      </c>
      <c r="E5886" s="27" t="s">
        <v>34360</v>
      </c>
    </row>
    <row r="5887" spans="1:5" x14ac:dyDescent="0.2">
      <c r="A5887" s="27" t="s">
        <v>5955</v>
      </c>
      <c r="B5887" s="27" t="s">
        <v>34361</v>
      </c>
      <c r="C5887" s="27" t="s">
        <v>24283</v>
      </c>
      <c r="D5887" s="27" t="s">
        <v>24280</v>
      </c>
      <c r="E5887" s="27" t="s">
        <v>24642</v>
      </c>
    </row>
    <row r="5888" spans="1:5" x14ac:dyDescent="0.2">
      <c r="A5888" s="27" t="s">
        <v>5956</v>
      </c>
      <c r="B5888" s="27" t="s">
        <v>34362</v>
      </c>
      <c r="C5888" s="27" t="s">
        <v>24279</v>
      </c>
      <c r="D5888" s="27" t="s">
        <v>24280</v>
      </c>
      <c r="E5888" s="27" t="s">
        <v>34363</v>
      </c>
    </row>
    <row r="5889" spans="1:5" x14ac:dyDescent="0.2">
      <c r="A5889" s="27" t="s">
        <v>5957</v>
      </c>
      <c r="B5889" s="27" t="s">
        <v>34364</v>
      </c>
      <c r="C5889" s="27" t="s">
        <v>24279</v>
      </c>
      <c r="D5889" s="27" t="s">
        <v>24280</v>
      </c>
      <c r="E5889" s="27" t="s">
        <v>34365</v>
      </c>
    </row>
    <row r="5890" spans="1:5" x14ac:dyDescent="0.2">
      <c r="A5890" s="27" t="s">
        <v>109</v>
      </c>
      <c r="B5890" s="27" t="s">
        <v>34366</v>
      </c>
      <c r="C5890" s="27" t="s">
        <v>24279</v>
      </c>
      <c r="D5890" s="27" t="s">
        <v>24280</v>
      </c>
      <c r="E5890" s="27" t="s">
        <v>34367</v>
      </c>
    </row>
    <row r="5891" spans="1:5" x14ac:dyDescent="0.2">
      <c r="A5891" s="27" t="s">
        <v>5958</v>
      </c>
      <c r="B5891" s="27" t="s">
        <v>34368</v>
      </c>
      <c r="C5891" s="27" t="s">
        <v>24279</v>
      </c>
      <c r="D5891" s="27" t="s">
        <v>24280</v>
      </c>
      <c r="E5891" s="27" t="s">
        <v>34369</v>
      </c>
    </row>
    <row r="5892" spans="1:5" x14ac:dyDescent="0.2">
      <c r="A5892" s="27" t="s">
        <v>5959</v>
      </c>
      <c r="B5892" s="27" t="s">
        <v>34370</v>
      </c>
      <c r="C5892" s="27" t="s">
        <v>24279</v>
      </c>
      <c r="D5892" s="27" t="s">
        <v>24280</v>
      </c>
      <c r="E5892" s="27" t="s">
        <v>25061</v>
      </c>
    </row>
    <row r="5893" spans="1:5" x14ac:dyDescent="0.2">
      <c r="A5893" s="27" t="s">
        <v>5960</v>
      </c>
      <c r="B5893" s="27" t="s">
        <v>34371</v>
      </c>
      <c r="C5893" s="27" t="s">
        <v>24279</v>
      </c>
      <c r="D5893" s="27" t="s">
        <v>24280</v>
      </c>
      <c r="E5893" s="27" t="s">
        <v>34372</v>
      </c>
    </row>
    <row r="5894" spans="1:5" x14ac:dyDescent="0.2">
      <c r="A5894" s="27" t="s">
        <v>5961</v>
      </c>
      <c r="B5894" s="27" t="s">
        <v>34373</v>
      </c>
      <c r="C5894" s="27" t="s">
        <v>24279</v>
      </c>
      <c r="D5894" s="27" t="s">
        <v>24280</v>
      </c>
      <c r="E5894" s="27" t="s">
        <v>26795</v>
      </c>
    </row>
    <row r="5895" spans="1:5" x14ac:dyDescent="0.2">
      <c r="A5895" s="27" t="s">
        <v>5962</v>
      </c>
      <c r="B5895" s="27" t="s">
        <v>34374</v>
      </c>
      <c r="C5895" s="27" t="s">
        <v>24279</v>
      </c>
      <c r="D5895" s="27" t="s">
        <v>24280</v>
      </c>
      <c r="E5895" s="27" t="s">
        <v>34375</v>
      </c>
    </row>
    <row r="5896" spans="1:5" x14ac:dyDescent="0.2">
      <c r="A5896" s="27" t="s">
        <v>5963</v>
      </c>
      <c r="B5896" s="27" t="s">
        <v>34376</v>
      </c>
      <c r="C5896" s="27" t="s">
        <v>24283</v>
      </c>
      <c r="D5896" s="27" t="s">
        <v>24280</v>
      </c>
      <c r="E5896" s="27" t="s">
        <v>34377</v>
      </c>
    </row>
    <row r="5897" spans="1:5" x14ac:dyDescent="0.2">
      <c r="A5897" s="27" t="s">
        <v>5964</v>
      </c>
      <c r="B5897" s="27" t="s">
        <v>34378</v>
      </c>
      <c r="C5897" s="27" t="s">
        <v>24279</v>
      </c>
      <c r="D5897" s="27" t="s">
        <v>24280</v>
      </c>
      <c r="E5897" s="27" t="s">
        <v>34379</v>
      </c>
    </row>
    <row r="5898" spans="1:5" x14ac:dyDescent="0.2">
      <c r="A5898" s="27" t="s">
        <v>5965</v>
      </c>
      <c r="B5898" s="27" t="s">
        <v>34380</v>
      </c>
      <c r="C5898" s="27" t="s">
        <v>24279</v>
      </c>
      <c r="D5898" s="27" t="s">
        <v>24280</v>
      </c>
      <c r="E5898" s="27" t="s">
        <v>34381</v>
      </c>
    </row>
    <row r="5899" spans="1:5" x14ac:dyDescent="0.2">
      <c r="A5899" s="27" t="s">
        <v>5966</v>
      </c>
      <c r="B5899" s="27" t="s">
        <v>34382</v>
      </c>
      <c r="C5899" s="27" t="s">
        <v>24279</v>
      </c>
      <c r="D5899" s="27" t="s">
        <v>24280</v>
      </c>
      <c r="E5899" s="27" t="s">
        <v>34383</v>
      </c>
    </row>
    <row r="5900" spans="1:5" x14ac:dyDescent="0.2">
      <c r="A5900" s="27" t="s">
        <v>5967</v>
      </c>
      <c r="B5900" s="27" t="s">
        <v>34384</v>
      </c>
      <c r="C5900" s="27" t="s">
        <v>24279</v>
      </c>
      <c r="D5900" s="27" t="s">
        <v>24280</v>
      </c>
      <c r="E5900" s="27" t="s">
        <v>34385</v>
      </c>
    </row>
    <row r="5901" spans="1:5" x14ac:dyDescent="0.2">
      <c r="A5901" s="27" t="s">
        <v>5968</v>
      </c>
      <c r="B5901" s="27" t="s">
        <v>34386</v>
      </c>
      <c r="C5901" s="27" t="s">
        <v>24279</v>
      </c>
      <c r="D5901" s="27" t="s">
        <v>24280</v>
      </c>
      <c r="E5901" s="27" t="s">
        <v>34387</v>
      </c>
    </row>
    <row r="5902" spans="1:5" x14ac:dyDescent="0.2">
      <c r="A5902" s="27" t="s">
        <v>5969</v>
      </c>
      <c r="B5902" s="27" t="s">
        <v>34388</v>
      </c>
      <c r="C5902" s="27" t="s">
        <v>24279</v>
      </c>
      <c r="D5902" s="27" t="s">
        <v>24280</v>
      </c>
      <c r="E5902" s="27" t="s">
        <v>29734</v>
      </c>
    </row>
    <row r="5903" spans="1:5" x14ac:dyDescent="0.2">
      <c r="A5903" s="27" t="s">
        <v>5970</v>
      </c>
      <c r="B5903" s="27" t="s">
        <v>34389</v>
      </c>
      <c r="C5903" s="27" t="s">
        <v>24279</v>
      </c>
      <c r="D5903" s="27" t="s">
        <v>24280</v>
      </c>
      <c r="E5903" s="27" t="s">
        <v>34390</v>
      </c>
    </row>
    <row r="5904" spans="1:5" x14ac:dyDescent="0.2">
      <c r="A5904" s="27" t="s">
        <v>5971</v>
      </c>
      <c r="B5904" s="27" t="s">
        <v>34391</v>
      </c>
      <c r="C5904" s="27" t="s">
        <v>24279</v>
      </c>
      <c r="D5904" s="27" t="s">
        <v>24280</v>
      </c>
      <c r="E5904" s="27" t="s">
        <v>34392</v>
      </c>
    </row>
    <row r="5905" spans="1:5" x14ac:dyDescent="0.2">
      <c r="A5905" s="27" t="s">
        <v>5972</v>
      </c>
      <c r="B5905" s="27" t="s">
        <v>34393</v>
      </c>
      <c r="C5905" s="27" t="s">
        <v>24283</v>
      </c>
      <c r="D5905" s="27" t="s">
        <v>24280</v>
      </c>
      <c r="E5905" s="27" t="s">
        <v>34394</v>
      </c>
    </row>
    <row r="5906" spans="1:5" x14ac:dyDescent="0.2">
      <c r="A5906" s="27" t="s">
        <v>5973</v>
      </c>
      <c r="B5906" s="27" t="s">
        <v>31509</v>
      </c>
      <c r="C5906" s="27" t="s">
        <v>24279</v>
      </c>
      <c r="D5906" s="27" t="s">
        <v>24280</v>
      </c>
      <c r="E5906" s="27" t="s">
        <v>34395</v>
      </c>
    </row>
    <row r="5907" spans="1:5" x14ac:dyDescent="0.2">
      <c r="A5907" s="27" t="s">
        <v>5974</v>
      </c>
      <c r="B5907" s="27" t="s">
        <v>34396</v>
      </c>
      <c r="C5907" s="27" t="s">
        <v>24279</v>
      </c>
      <c r="D5907" s="27" t="s">
        <v>24280</v>
      </c>
      <c r="E5907" s="27" t="s">
        <v>26367</v>
      </c>
    </row>
    <row r="5908" spans="1:5" x14ac:dyDescent="0.2">
      <c r="A5908" s="27" t="s">
        <v>5975</v>
      </c>
      <c r="B5908" s="27" t="s">
        <v>34397</v>
      </c>
      <c r="C5908" s="27" t="s">
        <v>24279</v>
      </c>
      <c r="D5908" s="27" t="s">
        <v>24280</v>
      </c>
      <c r="E5908" s="27" t="s">
        <v>27600</v>
      </c>
    </row>
    <row r="5909" spans="1:5" x14ac:dyDescent="0.2">
      <c r="A5909" s="27" t="s">
        <v>5976</v>
      </c>
      <c r="B5909" s="27" t="s">
        <v>34398</v>
      </c>
      <c r="C5909" s="27" t="s">
        <v>24279</v>
      </c>
      <c r="D5909" s="27" t="s">
        <v>24280</v>
      </c>
      <c r="E5909" s="27" t="s">
        <v>34399</v>
      </c>
    </row>
    <row r="5910" spans="1:5" x14ac:dyDescent="0.2">
      <c r="A5910" s="27" t="s">
        <v>5977</v>
      </c>
      <c r="B5910" s="27" t="s">
        <v>34400</v>
      </c>
      <c r="C5910" s="27" t="s">
        <v>24279</v>
      </c>
      <c r="D5910" s="27" t="s">
        <v>24280</v>
      </c>
      <c r="E5910" s="27" t="s">
        <v>8628</v>
      </c>
    </row>
    <row r="5911" spans="1:5" x14ac:dyDescent="0.2">
      <c r="A5911" s="27" t="s">
        <v>5978</v>
      </c>
      <c r="B5911" s="27" t="s">
        <v>34401</v>
      </c>
      <c r="C5911" s="27" t="s">
        <v>24279</v>
      </c>
      <c r="D5911" s="27" t="s">
        <v>24280</v>
      </c>
      <c r="E5911" s="27" t="s">
        <v>8628</v>
      </c>
    </row>
    <row r="5912" spans="1:5" x14ac:dyDescent="0.2">
      <c r="A5912" s="27" t="s">
        <v>5979</v>
      </c>
      <c r="B5912" s="27" t="s">
        <v>34402</v>
      </c>
      <c r="C5912" s="27" t="s">
        <v>24279</v>
      </c>
      <c r="D5912" s="27" t="s">
        <v>24280</v>
      </c>
      <c r="E5912" s="27" t="s">
        <v>34403</v>
      </c>
    </row>
    <row r="5913" spans="1:5" x14ac:dyDescent="0.2">
      <c r="A5913" s="27" t="s">
        <v>5980</v>
      </c>
      <c r="B5913" s="27" t="s">
        <v>34404</v>
      </c>
      <c r="C5913" s="27" t="s">
        <v>24279</v>
      </c>
      <c r="D5913" s="27" t="s">
        <v>24280</v>
      </c>
      <c r="E5913" s="27" t="s">
        <v>34405</v>
      </c>
    </row>
    <row r="5914" spans="1:5" x14ac:dyDescent="0.2">
      <c r="A5914" s="27" t="s">
        <v>5981</v>
      </c>
      <c r="B5914" s="27" t="s">
        <v>34406</v>
      </c>
      <c r="C5914" s="27" t="s">
        <v>24279</v>
      </c>
      <c r="D5914" s="27" t="s">
        <v>24280</v>
      </c>
      <c r="E5914" s="27" t="s">
        <v>34407</v>
      </c>
    </row>
    <row r="5915" spans="1:5" x14ac:dyDescent="0.2">
      <c r="A5915" s="27" t="s">
        <v>110</v>
      </c>
      <c r="B5915" s="27" t="s">
        <v>34408</v>
      </c>
      <c r="C5915" s="27" t="s">
        <v>24279</v>
      </c>
      <c r="D5915" s="27" t="s">
        <v>24280</v>
      </c>
      <c r="E5915" s="27" t="s">
        <v>8628</v>
      </c>
    </row>
    <row r="5916" spans="1:5" x14ac:dyDescent="0.2">
      <c r="A5916" s="27" t="s">
        <v>5982</v>
      </c>
      <c r="B5916" s="27" t="s">
        <v>34409</v>
      </c>
      <c r="C5916" s="27" t="s">
        <v>24279</v>
      </c>
      <c r="D5916" s="27" t="s">
        <v>24280</v>
      </c>
      <c r="E5916" s="27" t="s">
        <v>34410</v>
      </c>
    </row>
    <row r="5917" spans="1:5" x14ac:dyDescent="0.2">
      <c r="A5917" s="27" t="s">
        <v>5983</v>
      </c>
      <c r="B5917" s="27" t="s">
        <v>34411</v>
      </c>
      <c r="C5917" s="27" t="s">
        <v>24279</v>
      </c>
      <c r="D5917" s="27" t="s">
        <v>24280</v>
      </c>
      <c r="E5917" s="27" t="s">
        <v>34412</v>
      </c>
    </row>
    <row r="5918" spans="1:5" x14ac:dyDescent="0.2">
      <c r="A5918" s="27" t="s">
        <v>5984</v>
      </c>
      <c r="B5918" s="27" t="s">
        <v>34413</v>
      </c>
      <c r="C5918" s="27" t="s">
        <v>24283</v>
      </c>
      <c r="D5918" s="27" t="s">
        <v>24280</v>
      </c>
      <c r="E5918" s="27" t="s">
        <v>34414</v>
      </c>
    </row>
    <row r="5919" spans="1:5" x14ac:dyDescent="0.2">
      <c r="A5919" s="27" t="s">
        <v>5985</v>
      </c>
      <c r="B5919" s="27" t="s">
        <v>34415</v>
      </c>
      <c r="C5919" s="27" t="s">
        <v>24279</v>
      </c>
      <c r="D5919" s="27" t="s">
        <v>24280</v>
      </c>
      <c r="E5919" s="27" t="s">
        <v>34416</v>
      </c>
    </row>
    <row r="5920" spans="1:5" x14ac:dyDescent="0.2">
      <c r="A5920" s="27" t="s">
        <v>5986</v>
      </c>
      <c r="B5920" s="27" t="s">
        <v>34417</v>
      </c>
      <c r="C5920" s="27" t="s">
        <v>24279</v>
      </c>
      <c r="D5920" s="27" t="s">
        <v>24280</v>
      </c>
      <c r="E5920" s="27" t="s">
        <v>34418</v>
      </c>
    </row>
    <row r="5921" spans="1:5" x14ac:dyDescent="0.2">
      <c r="A5921" s="27" t="s">
        <v>5987</v>
      </c>
      <c r="B5921" s="27" t="s">
        <v>34419</v>
      </c>
      <c r="C5921" s="27" t="s">
        <v>24279</v>
      </c>
      <c r="D5921" s="27" t="s">
        <v>24280</v>
      </c>
      <c r="E5921" s="27" t="s">
        <v>8628</v>
      </c>
    </row>
    <row r="5922" spans="1:5" x14ac:dyDescent="0.2">
      <c r="A5922" s="27" t="s">
        <v>5988</v>
      </c>
      <c r="B5922" s="27" t="s">
        <v>34420</v>
      </c>
      <c r="C5922" s="27" t="s">
        <v>24279</v>
      </c>
      <c r="D5922" s="27" t="s">
        <v>24280</v>
      </c>
      <c r="E5922" s="27" t="s">
        <v>34421</v>
      </c>
    </row>
    <row r="5923" spans="1:5" x14ac:dyDescent="0.2">
      <c r="A5923" s="27" t="s">
        <v>5989</v>
      </c>
      <c r="B5923" s="27" t="s">
        <v>34422</v>
      </c>
      <c r="C5923" s="27" t="s">
        <v>24283</v>
      </c>
      <c r="D5923" s="27" t="s">
        <v>24280</v>
      </c>
      <c r="E5923" s="27" t="s">
        <v>34423</v>
      </c>
    </row>
    <row r="5924" spans="1:5" x14ac:dyDescent="0.2">
      <c r="A5924" s="27" t="s">
        <v>5990</v>
      </c>
      <c r="B5924" s="27" t="s">
        <v>34424</v>
      </c>
      <c r="C5924" s="27" t="s">
        <v>24279</v>
      </c>
      <c r="D5924" s="27" t="s">
        <v>24280</v>
      </c>
      <c r="E5924" s="27" t="s">
        <v>33416</v>
      </c>
    </row>
    <row r="5925" spans="1:5" x14ac:dyDescent="0.2">
      <c r="A5925" s="27" t="s">
        <v>5991</v>
      </c>
      <c r="B5925" s="27" t="s">
        <v>34425</v>
      </c>
      <c r="C5925" s="27" t="s">
        <v>24279</v>
      </c>
      <c r="D5925" s="27" t="s">
        <v>24280</v>
      </c>
      <c r="E5925" s="27" t="s">
        <v>24367</v>
      </c>
    </row>
    <row r="5926" spans="1:5" x14ac:dyDescent="0.2">
      <c r="A5926" s="27" t="s">
        <v>5992</v>
      </c>
      <c r="B5926" s="27" t="s">
        <v>34426</v>
      </c>
      <c r="C5926" s="27" t="s">
        <v>24279</v>
      </c>
      <c r="D5926" s="27" t="s">
        <v>24280</v>
      </c>
      <c r="E5926" s="27" t="s">
        <v>8628</v>
      </c>
    </row>
    <row r="5927" spans="1:5" x14ac:dyDescent="0.2">
      <c r="A5927" s="27" t="s">
        <v>5993</v>
      </c>
      <c r="B5927" s="27" t="s">
        <v>34427</v>
      </c>
      <c r="C5927" s="27" t="s">
        <v>24279</v>
      </c>
      <c r="D5927" s="27" t="s">
        <v>24280</v>
      </c>
      <c r="E5927" s="27" t="s">
        <v>34428</v>
      </c>
    </row>
    <row r="5928" spans="1:5" x14ac:dyDescent="0.2">
      <c r="A5928" s="27" t="s">
        <v>5994</v>
      </c>
      <c r="B5928" s="27" t="s">
        <v>34429</v>
      </c>
      <c r="C5928" s="27" t="s">
        <v>24279</v>
      </c>
      <c r="D5928" s="27" t="s">
        <v>24280</v>
      </c>
      <c r="E5928" s="27" t="s">
        <v>34430</v>
      </c>
    </row>
    <row r="5929" spans="1:5" x14ac:dyDescent="0.2">
      <c r="A5929" s="27" t="s">
        <v>7948</v>
      </c>
      <c r="B5929" s="27" t="s">
        <v>8628</v>
      </c>
      <c r="C5929" s="27" t="s">
        <v>8628</v>
      </c>
      <c r="D5929" s="27" t="s">
        <v>8628</v>
      </c>
      <c r="E5929" s="27" t="s">
        <v>8628</v>
      </c>
    </row>
    <row r="5930" spans="1:5" x14ac:dyDescent="0.2">
      <c r="A5930" s="27" t="s">
        <v>5995</v>
      </c>
      <c r="B5930" s="27" t="s">
        <v>34431</v>
      </c>
      <c r="C5930" s="27" t="s">
        <v>24283</v>
      </c>
      <c r="D5930" s="27" t="s">
        <v>24280</v>
      </c>
      <c r="E5930" s="27" t="s">
        <v>34432</v>
      </c>
    </row>
    <row r="5931" spans="1:5" x14ac:dyDescent="0.2">
      <c r="A5931" s="27" t="s">
        <v>5996</v>
      </c>
      <c r="B5931" s="27" t="s">
        <v>34433</v>
      </c>
      <c r="C5931" s="27" t="s">
        <v>24279</v>
      </c>
      <c r="D5931" s="27" t="s">
        <v>24280</v>
      </c>
      <c r="E5931" s="27" t="s">
        <v>34434</v>
      </c>
    </row>
    <row r="5932" spans="1:5" x14ac:dyDescent="0.2">
      <c r="A5932" s="27" t="s">
        <v>5997</v>
      </c>
      <c r="B5932" s="27" t="s">
        <v>34435</v>
      </c>
      <c r="C5932" s="27" t="s">
        <v>24283</v>
      </c>
      <c r="D5932" s="27" t="s">
        <v>24280</v>
      </c>
      <c r="E5932" s="27" t="s">
        <v>34436</v>
      </c>
    </row>
    <row r="5933" spans="1:5" x14ac:dyDescent="0.2">
      <c r="A5933" s="27" t="s">
        <v>5998</v>
      </c>
      <c r="B5933" s="27" t="s">
        <v>34437</v>
      </c>
      <c r="C5933" s="27" t="s">
        <v>24279</v>
      </c>
      <c r="D5933" s="27" t="s">
        <v>24280</v>
      </c>
      <c r="E5933" s="27" t="s">
        <v>34438</v>
      </c>
    </row>
    <row r="5934" spans="1:5" x14ac:dyDescent="0.2">
      <c r="A5934" s="27" t="s">
        <v>5999</v>
      </c>
      <c r="B5934" s="27" t="s">
        <v>34439</v>
      </c>
      <c r="C5934" s="27" t="s">
        <v>24279</v>
      </c>
      <c r="D5934" s="27" t="s">
        <v>24280</v>
      </c>
      <c r="E5934" s="27" t="s">
        <v>25699</v>
      </c>
    </row>
    <row r="5935" spans="1:5" x14ac:dyDescent="0.2">
      <c r="A5935" s="27" t="s">
        <v>6000</v>
      </c>
      <c r="B5935" s="27" t="s">
        <v>34440</v>
      </c>
      <c r="C5935" s="27" t="s">
        <v>24279</v>
      </c>
      <c r="D5935" s="27" t="s">
        <v>24280</v>
      </c>
      <c r="E5935" s="27" t="s">
        <v>34441</v>
      </c>
    </row>
    <row r="5936" spans="1:5" x14ac:dyDescent="0.2">
      <c r="A5936" s="27" t="s">
        <v>6001</v>
      </c>
      <c r="B5936" s="27" t="s">
        <v>34442</v>
      </c>
      <c r="C5936" s="27" t="s">
        <v>24279</v>
      </c>
      <c r="D5936" s="27" t="s">
        <v>24280</v>
      </c>
      <c r="E5936" s="27" t="s">
        <v>8628</v>
      </c>
    </row>
    <row r="5937" spans="1:5" x14ac:dyDescent="0.2">
      <c r="A5937" s="27" t="s">
        <v>6002</v>
      </c>
      <c r="B5937" s="27" t="s">
        <v>34443</v>
      </c>
      <c r="C5937" s="27" t="s">
        <v>24279</v>
      </c>
      <c r="D5937" s="27" t="s">
        <v>24280</v>
      </c>
      <c r="E5937" s="27" t="s">
        <v>34444</v>
      </c>
    </row>
    <row r="5938" spans="1:5" x14ac:dyDescent="0.2">
      <c r="A5938" s="27" t="s">
        <v>6003</v>
      </c>
      <c r="B5938" s="27" t="s">
        <v>34445</v>
      </c>
      <c r="C5938" s="27" t="s">
        <v>24279</v>
      </c>
      <c r="D5938" s="27" t="s">
        <v>24280</v>
      </c>
      <c r="E5938" s="27" t="s">
        <v>25520</v>
      </c>
    </row>
    <row r="5939" spans="1:5" x14ac:dyDescent="0.2">
      <c r="A5939" s="27" t="s">
        <v>6004</v>
      </c>
      <c r="B5939" s="27" t="s">
        <v>34446</v>
      </c>
      <c r="C5939" s="27" t="s">
        <v>24279</v>
      </c>
      <c r="D5939" s="27" t="s">
        <v>24280</v>
      </c>
      <c r="E5939" s="27" t="s">
        <v>31168</v>
      </c>
    </row>
    <row r="5940" spans="1:5" x14ac:dyDescent="0.2">
      <c r="A5940" s="27" t="s">
        <v>6005</v>
      </c>
      <c r="B5940" s="27" t="s">
        <v>34447</v>
      </c>
      <c r="C5940" s="27" t="s">
        <v>24279</v>
      </c>
      <c r="D5940" s="27" t="s">
        <v>24280</v>
      </c>
      <c r="E5940" s="27" t="s">
        <v>34448</v>
      </c>
    </row>
    <row r="5941" spans="1:5" x14ac:dyDescent="0.2">
      <c r="A5941" s="27" t="s">
        <v>6006</v>
      </c>
      <c r="B5941" s="27" t="s">
        <v>34449</v>
      </c>
      <c r="C5941" s="27" t="s">
        <v>24279</v>
      </c>
      <c r="D5941" s="27" t="s">
        <v>24280</v>
      </c>
      <c r="E5941" s="27" t="s">
        <v>34450</v>
      </c>
    </row>
    <row r="5942" spans="1:5" x14ac:dyDescent="0.2">
      <c r="A5942" s="27" t="s">
        <v>6007</v>
      </c>
      <c r="B5942" s="27" t="s">
        <v>34451</v>
      </c>
      <c r="C5942" s="27" t="s">
        <v>24279</v>
      </c>
      <c r="D5942" s="27" t="s">
        <v>24280</v>
      </c>
      <c r="E5942" s="27" t="s">
        <v>34452</v>
      </c>
    </row>
    <row r="5943" spans="1:5" x14ac:dyDescent="0.2">
      <c r="A5943" s="27" t="s">
        <v>6008</v>
      </c>
      <c r="B5943" s="27" t="s">
        <v>34453</v>
      </c>
      <c r="C5943" s="27" t="s">
        <v>24279</v>
      </c>
      <c r="D5943" s="27" t="s">
        <v>24280</v>
      </c>
      <c r="E5943" s="27" t="s">
        <v>34454</v>
      </c>
    </row>
    <row r="5944" spans="1:5" x14ac:dyDescent="0.2">
      <c r="A5944" s="27" t="s">
        <v>6009</v>
      </c>
      <c r="B5944" s="27" t="s">
        <v>34455</v>
      </c>
      <c r="C5944" s="27" t="s">
        <v>24283</v>
      </c>
      <c r="D5944" s="27" t="s">
        <v>24280</v>
      </c>
      <c r="E5944" s="27" t="s">
        <v>34456</v>
      </c>
    </row>
    <row r="5945" spans="1:5" x14ac:dyDescent="0.2">
      <c r="A5945" s="27" t="s">
        <v>6010</v>
      </c>
      <c r="B5945" s="27" t="s">
        <v>34457</v>
      </c>
      <c r="C5945" s="27" t="s">
        <v>24283</v>
      </c>
      <c r="D5945" s="27" t="s">
        <v>24280</v>
      </c>
      <c r="E5945" s="27" t="s">
        <v>8628</v>
      </c>
    </row>
    <row r="5946" spans="1:5" x14ac:dyDescent="0.2">
      <c r="A5946" s="27" t="s">
        <v>6011</v>
      </c>
      <c r="B5946" s="27" t="s">
        <v>34458</v>
      </c>
      <c r="C5946" s="27" t="s">
        <v>24279</v>
      </c>
      <c r="D5946" s="27" t="s">
        <v>24280</v>
      </c>
      <c r="E5946" s="27" t="s">
        <v>34459</v>
      </c>
    </row>
    <row r="5947" spans="1:5" x14ac:dyDescent="0.2">
      <c r="A5947" s="27" t="s">
        <v>6012</v>
      </c>
      <c r="B5947" s="27" t="s">
        <v>34460</v>
      </c>
      <c r="C5947" s="27" t="s">
        <v>24279</v>
      </c>
      <c r="D5947" s="27" t="s">
        <v>24280</v>
      </c>
      <c r="E5947" s="27" t="s">
        <v>34461</v>
      </c>
    </row>
    <row r="5948" spans="1:5" x14ac:dyDescent="0.2">
      <c r="A5948" s="27" t="s">
        <v>6013</v>
      </c>
      <c r="B5948" s="27" t="s">
        <v>34462</v>
      </c>
      <c r="C5948" s="27" t="s">
        <v>24279</v>
      </c>
      <c r="D5948" s="27" t="s">
        <v>24280</v>
      </c>
      <c r="E5948" s="27" t="s">
        <v>8628</v>
      </c>
    </row>
    <row r="5949" spans="1:5" x14ac:dyDescent="0.2">
      <c r="A5949" s="27" t="s">
        <v>6014</v>
      </c>
      <c r="B5949" s="27" t="s">
        <v>34463</v>
      </c>
      <c r="C5949" s="27" t="s">
        <v>24279</v>
      </c>
      <c r="D5949" s="27" t="s">
        <v>24280</v>
      </c>
      <c r="E5949" s="27" t="s">
        <v>34464</v>
      </c>
    </row>
    <row r="5950" spans="1:5" x14ac:dyDescent="0.2">
      <c r="A5950" s="27" t="s">
        <v>6015</v>
      </c>
      <c r="B5950" s="27" t="s">
        <v>34465</v>
      </c>
      <c r="C5950" s="27" t="s">
        <v>24279</v>
      </c>
      <c r="D5950" s="27" t="s">
        <v>24280</v>
      </c>
      <c r="E5950" s="27" t="s">
        <v>8628</v>
      </c>
    </row>
    <row r="5951" spans="1:5" x14ac:dyDescent="0.2">
      <c r="A5951" s="27" t="s">
        <v>6016</v>
      </c>
      <c r="B5951" s="27" t="s">
        <v>34466</v>
      </c>
      <c r="C5951" s="27" t="s">
        <v>24279</v>
      </c>
      <c r="D5951" s="27" t="s">
        <v>24280</v>
      </c>
      <c r="E5951" s="27" t="s">
        <v>8628</v>
      </c>
    </row>
    <row r="5952" spans="1:5" x14ac:dyDescent="0.2">
      <c r="A5952" s="27" t="s">
        <v>6017</v>
      </c>
      <c r="B5952" s="27" t="s">
        <v>34467</v>
      </c>
      <c r="C5952" s="27" t="s">
        <v>24279</v>
      </c>
      <c r="D5952" s="27" t="s">
        <v>24280</v>
      </c>
      <c r="E5952" s="27" t="s">
        <v>8628</v>
      </c>
    </row>
    <row r="5953" spans="1:5" x14ac:dyDescent="0.2">
      <c r="A5953" s="27" t="s">
        <v>6018</v>
      </c>
      <c r="B5953" s="27" t="s">
        <v>34468</v>
      </c>
      <c r="C5953" s="27" t="s">
        <v>24283</v>
      </c>
      <c r="D5953" s="27" t="s">
        <v>24280</v>
      </c>
      <c r="E5953" s="27" t="s">
        <v>8628</v>
      </c>
    </row>
    <row r="5954" spans="1:5" x14ac:dyDescent="0.2">
      <c r="A5954" s="27" t="s">
        <v>6019</v>
      </c>
      <c r="B5954" s="27" t="s">
        <v>34469</v>
      </c>
      <c r="C5954" s="27" t="s">
        <v>24279</v>
      </c>
      <c r="D5954" s="27" t="s">
        <v>24280</v>
      </c>
      <c r="E5954" s="27" t="s">
        <v>8628</v>
      </c>
    </row>
    <row r="5955" spans="1:5" x14ac:dyDescent="0.2">
      <c r="A5955" s="27" t="s">
        <v>6020</v>
      </c>
      <c r="B5955" s="27" t="s">
        <v>34470</v>
      </c>
      <c r="C5955" s="27" t="s">
        <v>24279</v>
      </c>
      <c r="D5955" s="27" t="s">
        <v>24280</v>
      </c>
      <c r="E5955" s="27" t="s">
        <v>34471</v>
      </c>
    </row>
    <row r="5956" spans="1:5" x14ac:dyDescent="0.2">
      <c r="A5956" s="27" t="s">
        <v>6021</v>
      </c>
      <c r="B5956" s="27" t="s">
        <v>34472</v>
      </c>
      <c r="C5956" s="27" t="s">
        <v>24279</v>
      </c>
      <c r="D5956" s="27" t="s">
        <v>24280</v>
      </c>
      <c r="E5956" s="27" t="s">
        <v>8628</v>
      </c>
    </row>
    <row r="5957" spans="1:5" x14ac:dyDescent="0.2">
      <c r="A5957" s="27" t="s">
        <v>6022</v>
      </c>
      <c r="B5957" s="27" t="s">
        <v>34473</v>
      </c>
      <c r="C5957" s="27" t="s">
        <v>24279</v>
      </c>
      <c r="D5957" s="27" t="s">
        <v>24280</v>
      </c>
      <c r="E5957" s="27" t="s">
        <v>8628</v>
      </c>
    </row>
    <row r="5958" spans="1:5" x14ac:dyDescent="0.2">
      <c r="A5958" s="27" t="s">
        <v>6023</v>
      </c>
      <c r="B5958" s="27" t="s">
        <v>34474</v>
      </c>
      <c r="C5958" s="27" t="s">
        <v>24279</v>
      </c>
      <c r="D5958" s="27" t="s">
        <v>24280</v>
      </c>
      <c r="E5958" s="27" t="s">
        <v>34475</v>
      </c>
    </row>
    <row r="5959" spans="1:5" x14ac:dyDescent="0.2">
      <c r="A5959" s="27" t="s">
        <v>6024</v>
      </c>
      <c r="B5959" s="27" t="s">
        <v>34476</v>
      </c>
      <c r="C5959" s="27" t="s">
        <v>24279</v>
      </c>
      <c r="D5959" s="27" t="s">
        <v>24280</v>
      </c>
      <c r="E5959" s="27" t="s">
        <v>24642</v>
      </c>
    </row>
    <row r="5960" spans="1:5" x14ac:dyDescent="0.2">
      <c r="A5960" s="27" t="s">
        <v>6025</v>
      </c>
      <c r="B5960" s="27" t="s">
        <v>34477</v>
      </c>
      <c r="C5960" s="27" t="s">
        <v>24279</v>
      </c>
      <c r="D5960" s="27" t="s">
        <v>24280</v>
      </c>
      <c r="E5960" s="27" t="s">
        <v>34478</v>
      </c>
    </row>
    <row r="5961" spans="1:5" x14ac:dyDescent="0.2">
      <c r="A5961" s="27" t="s">
        <v>6026</v>
      </c>
      <c r="B5961" s="27" t="s">
        <v>34479</v>
      </c>
      <c r="C5961" s="27" t="s">
        <v>24279</v>
      </c>
      <c r="D5961" s="27" t="s">
        <v>24280</v>
      </c>
      <c r="E5961" s="27" t="s">
        <v>34480</v>
      </c>
    </row>
    <row r="5962" spans="1:5" x14ac:dyDescent="0.2">
      <c r="A5962" s="27" t="s">
        <v>6027</v>
      </c>
      <c r="B5962" s="27" t="s">
        <v>34481</v>
      </c>
      <c r="C5962" s="27" t="s">
        <v>24279</v>
      </c>
      <c r="D5962" s="27" t="s">
        <v>24280</v>
      </c>
      <c r="E5962" s="27" t="s">
        <v>34482</v>
      </c>
    </row>
    <row r="5963" spans="1:5" x14ac:dyDescent="0.2">
      <c r="A5963" s="27" t="s">
        <v>6028</v>
      </c>
      <c r="B5963" s="27" t="s">
        <v>34483</v>
      </c>
      <c r="C5963" s="27" t="s">
        <v>24279</v>
      </c>
      <c r="D5963" s="27" t="s">
        <v>24280</v>
      </c>
      <c r="E5963" s="27" t="s">
        <v>8628</v>
      </c>
    </row>
    <row r="5964" spans="1:5" x14ac:dyDescent="0.2">
      <c r="A5964" s="27" t="s">
        <v>6029</v>
      </c>
      <c r="B5964" s="27" t="s">
        <v>34484</v>
      </c>
      <c r="C5964" s="27" t="s">
        <v>24279</v>
      </c>
      <c r="D5964" s="27" t="s">
        <v>24280</v>
      </c>
      <c r="E5964" s="27" t="s">
        <v>34485</v>
      </c>
    </row>
    <row r="5965" spans="1:5" x14ac:dyDescent="0.2">
      <c r="A5965" s="27" t="s">
        <v>6030</v>
      </c>
      <c r="B5965" s="27" t="s">
        <v>34486</v>
      </c>
      <c r="C5965" s="27" t="s">
        <v>24279</v>
      </c>
      <c r="D5965" s="27" t="s">
        <v>24280</v>
      </c>
      <c r="E5965" s="27" t="s">
        <v>34487</v>
      </c>
    </row>
    <row r="5966" spans="1:5" x14ac:dyDescent="0.2">
      <c r="A5966" s="27" t="s">
        <v>6031</v>
      </c>
      <c r="B5966" s="27" t="s">
        <v>34488</v>
      </c>
      <c r="C5966" s="27" t="s">
        <v>24283</v>
      </c>
      <c r="D5966" s="27" t="s">
        <v>24280</v>
      </c>
      <c r="E5966" s="27" t="s">
        <v>34489</v>
      </c>
    </row>
    <row r="5967" spans="1:5" x14ac:dyDescent="0.2">
      <c r="A5967" s="27" t="s">
        <v>6032</v>
      </c>
      <c r="B5967" s="27" t="s">
        <v>34490</v>
      </c>
      <c r="C5967" s="27" t="s">
        <v>24279</v>
      </c>
      <c r="D5967" s="27" t="s">
        <v>24280</v>
      </c>
      <c r="E5967" s="27" t="s">
        <v>34491</v>
      </c>
    </row>
    <row r="5968" spans="1:5" x14ac:dyDescent="0.2">
      <c r="A5968" s="27" t="s">
        <v>6033</v>
      </c>
      <c r="B5968" s="27" t="s">
        <v>34492</v>
      </c>
      <c r="C5968" s="27" t="s">
        <v>24283</v>
      </c>
      <c r="D5968" s="27" t="s">
        <v>24280</v>
      </c>
      <c r="E5968" s="27" t="s">
        <v>34493</v>
      </c>
    </row>
    <row r="5969" spans="1:5" x14ac:dyDescent="0.2">
      <c r="A5969" s="27" t="s">
        <v>6034</v>
      </c>
      <c r="B5969" s="27" t="s">
        <v>34494</v>
      </c>
      <c r="C5969" s="27" t="s">
        <v>24279</v>
      </c>
      <c r="D5969" s="27" t="s">
        <v>24280</v>
      </c>
      <c r="E5969" s="27" t="s">
        <v>34495</v>
      </c>
    </row>
    <row r="5970" spans="1:5" x14ac:dyDescent="0.2">
      <c r="A5970" s="27" t="s">
        <v>6035</v>
      </c>
      <c r="B5970" s="27" t="s">
        <v>34496</v>
      </c>
      <c r="C5970" s="27" t="s">
        <v>24279</v>
      </c>
      <c r="D5970" s="27" t="s">
        <v>24280</v>
      </c>
      <c r="E5970" s="27" t="s">
        <v>34497</v>
      </c>
    </row>
    <row r="5971" spans="1:5" x14ac:dyDescent="0.2">
      <c r="A5971" s="27" t="s">
        <v>6036</v>
      </c>
      <c r="B5971" s="27" t="s">
        <v>30850</v>
      </c>
      <c r="C5971" s="27" t="s">
        <v>24279</v>
      </c>
      <c r="D5971" s="27" t="s">
        <v>24280</v>
      </c>
      <c r="E5971" s="27" t="s">
        <v>34498</v>
      </c>
    </row>
    <row r="5972" spans="1:5" x14ac:dyDescent="0.2">
      <c r="A5972" s="27" t="s">
        <v>6037</v>
      </c>
      <c r="B5972" s="27" t="s">
        <v>34499</v>
      </c>
      <c r="C5972" s="27" t="s">
        <v>24283</v>
      </c>
      <c r="D5972" s="27" t="s">
        <v>24280</v>
      </c>
      <c r="E5972" s="27" t="s">
        <v>34500</v>
      </c>
    </row>
    <row r="5973" spans="1:5" x14ac:dyDescent="0.2">
      <c r="A5973" s="27" t="s">
        <v>6038</v>
      </c>
      <c r="B5973" s="27" t="s">
        <v>34501</v>
      </c>
      <c r="C5973" s="27" t="s">
        <v>24279</v>
      </c>
      <c r="D5973" s="27" t="s">
        <v>24280</v>
      </c>
      <c r="E5973" s="27" t="s">
        <v>34502</v>
      </c>
    </row>
    <row r="5974" spans="1:5" x14ac:dyDescent="0.2">
      <c r="A5974" s="27" t="s">
        <v>6039</v>
      </c>
      <c r="B5974" s="27" t="s">
        <v>34503</v>
      </c>
      <c r="C5974" s="27" t="s">
        <v>24283</v>
      </c>
      <c r="D5974" s="27" t="s">
        <v>24280</v>
      </c>
      <c r="E5974" s="27" t="s">
        <v>8628</v>
      </c>
    </row>
    <row r="5975" spans="1:5" x14ac:dyDescent="0.2">
      <c r="A5975" s="27" t="s">
        <v>6040</v>
      </c>
      <c r="B5975" s="27" t="s">
        <v>34504</v>
      </c>
      <c r="C5975" s="27" t="s">
        <v>24279</v>
      </c>
      <c r="D5975" s="27" t="s">
        <v>24280</v>
      </c>
      <c r="E5975" s="27" t="s">
        <v>34505</v>
      </c>
    </row>
    <row r="5976" spans="1:5" x14ac:dyDescent="0.2">
      <c r="A5976" s="27" t="s">
        <v>6041</v>
      </c>
      <c r="B5976" s="27" t="s">
        <v>34506</v>
      </c>
      <c r="C5976" s="27" t="s">
        <v>24279</v>
      </c>
      <c r="D5976" s="27" t="s">
        <v>24280</v>
      </c>
      <c r="E5976" s="27" t="s">
        <v>34507</v>
      </c>
    </row>
    <row r="5977" spans="1:5" x14ac:dyDescent="0.2">
      <c r="A5977" s="27" t="s">
        <v>6042</v>
      </c>
      <c r="B5977" s="27" t="s">
        <v>34508</v>
      </c>
      <c r="C5977" s="27" t="s">
        <v>24279</v>
      </c>
      <c r="D5977" s="27" t="s">
        <v>24280</v>
      </c>
      <c r="E5977" s="27" t="s">
        <v>34509</v>
      </c>
    </row>
    <row r="5978" spans="1:5" x14ac:dyDescent="0.2">
      <c r="A5978" s="27" t="s">
        <v>6043</v>
      </c>
      <c r="B5978" s="27" t="s">
        <v>34510</v>
      </c>
      <c r="C5978" s="27" t="s">
        <v>24283</v>
      </c>
      <c r="D5978" s="27" t="s">
        <v>24280</v>
      </c>
      <c r="E5978" s="27" t="s">
        <v>34511</v>
      </c>
    </row>
    <row r="5979" spans="1:5" x14ac:dyDescent="0.2">
      <c r="A5979" s="27" t="s">
        <v>6044</v>
      </c>
      <c r="B5979" s="27" t="s">
        <v>34512</v>
      </c>
      <c r="C5979" s="27" t="s">
        <v>24283</v>
      </c>
      <c r="D5979" s="27" t="s">
        <v>24280</v>
      </c>
      <c r="E5979" s="27" t="s">
        <v>34513</v>
      </c>
    </row>
    <row r="5980" spans="1:5" x14ac:dyDescent="0.2">
      <c r="A5980" s="27" t="s">
        <v>6045</v>
      </c>
      <c r="B5980" s="27" t="s">
        <v>34514</v>
      </c>
      <c r="C5980" s="27" t="s">
        <v>24279</v>
      </c>
      <c r="D5980" s="27" t="s">
        <v>24280</v>
      </c>
      <c r="E5980" s="27" t="s">
        <v>34515</v>
      </c>
    </row>
    <row r="5981" spans="1:5" x14ac:dyDescent="0.2">
      <c r="A5981" s="27" t="s">
        <v>6046</v>
      </c>
      <c r="B5981" s="27" t="s">
        <v>34516</v>
      </c>
      <c r="C5981" s="27" t="s">
        <v>24279</v>
      </c>
      <c r="D5981" s="27" t="s">
        <v>24280</v>
      </c>
      <c r="E5981" s="27" t="s">
        <v>30313</v>
      </c>
    </row>
    <row r="5982" spans="1:5" x14ac:dyDescent="0.2">
      <c r="A5982" s="27" t="s">
        <v>6047</v>
      </c>
      <c r="B5982" s="27" t="s">
        <v>34517</v>
      </c>
      <c r="C5982" s="27" t="s">
        <v>24279</v>
      </c>
      <c r="D5982" s="27" t="s">
        <v>24280</v>
      </c>
      <c r="E5982" s="27" t="s">
        <v>34518</v>
      </c>
    </row>
    <row r="5983" spans="1:5" x14ac:dyDescent="0.2">
      <c r="A5983" s="27" t="s">
        <v>6048</v>
      </c>
      <c r="B5983" s="27" t="s">
        <v>34519</v>
      </c>
      <c r="C5983" s="27" t="s">
        <v>24279</v>
      </c>
      <c r="D5983" s="27" t="s">
        <v>24280</v>
      </c>
      <c r="E5983" s="27" t="s">
        <v>34520</v>
      </c>
    </row>
    <row r="5984" spans="1:5" x14ac:dyDescent="0.2">
      <c r="A5984" s="27" t="s">
        <v>6049</v>
      </c>
      <c r="B5984" s="27" t="s">
        <v>34521</v>
      </c>
      <c r="C5984" s="27" t="s">
        <v>24279</v>
      </c>
      <c r="D5984" s="27" t="s">
        <v>24280</v>
      </c>
      <c r="E5984" s="27" t="s">
        <v>34522</v>
      </c>
    </row>
    <row r="5985" spans="1:5" x14ac:dyDescent="0.2">
      <c r="A5985" s="27" t="s">
        <v>6050</v>
      </c>
      <c r="B5985" s="27" t="s">
        <v>34523</v>
      </c>
      <c r="C5985" s="27" t="s">
        <v>24283</v>
      </c>
      <c r="D5985" s="27" t="s">
        <v>24280</v>
      </c>
      <c r="E5985" s="27" t="s">
        <v>34524</v>
      </c>
    </row>
    <row r="5986" spans="1:5" x14ac:dyDescent="0.2">
      <c r="A5986" s="27" t="s">
        <v>6051</v>
      </c>
      <c r="B5986" s="27" t="s">
        <v>34525</v>
      </c>
      <c r="C5986" s="27" t="s">
        <v>24279</v>
      </c>
      <c r="D5986" s="27" t="s">
        <v>24280</v>
      </c>
      <c r="E5986" s="27" t="s">
        <v>33734</v>
      </c>
    </row>
    <row r="5987" spans="1:5" x14ac:dyDescent="0.2">
      <c r="A5987" s="27" t="s">
        <v>6052</v>
      </c>
      <c r="B5987" s="27" t="s">
        <v>34526</v>
      </c>
      <c r="C5987" s="27" t="s">
        <v>24279</v>
      </c>
      <c r="D5987" s="27" t="s">
        <v>24280</v>
      </c>
      <c r="E5987" s="27" t="s">
        <v>28600</v>
      </c>
    </row>
    <row r="5988" spans="1:5" x14ac:dyDescent="0.2">
      <c r="A5988" s="27" t="s">
        <v>6053</v>
      </c>
      <c r="B5988" s="27" t="s">
        <v>34527</v>
      </c>
      <c r="C5988" s="27" t="s">
        <v>24279</v>
      </c>
      <c r="D5988" s="27" t="s">
        <v>24280</v>
      </c>
      <c r="E5988" s="27" t="s">
        <v>34528</v>
      </c>
    </row>
    <row r="5989" spans="1:5" x14ac:dyDescent="0.2">
      <c r="A5989" s="27" t="s">
        <v>6054</v>
      </c>
      <c r="B5989" s="27" t="s">
        <v>34529</v>
      </c>
      <c r="C5989" s="27" t="s">
        <v>24279</v>
      </c>
      <c r="D5989" s="27" t="s">
        <v>24280</v>
      </c>
      <c r="E5989" s="27" t="s">
        <v>34530</v>
      </c>
    </row>
    <row r="5990" spans="1:5" x14ac:dyDescent="0.2">
      <c r="A5990" s="27" t="s">
        <v>6055</v>
      </c>
      <c r="B5990" s="27" t="s">
        <v>34531</v>
      </c>
      <c r="C5990" s="27" t="s">
        <v>24279</v>
      </c>
      <c r="D5990" s="27" t="s">
        <v>24280</v>
      </c>
      <c r="E5990" s="27" t="s">
        <v>8628</v>
      </c>
    </row>
    <row r="5991" spans="1:5" x14ac:dyDescent="0.2">
      <c r="A5991" s="27" t="s">
        <v>6056</v>
      </c>
      <c r="B5991" s="27" t="s">
        <v>34532</v>
      </c>
      <c r="C5991" s="27" t="s">
        <v>24279</v>
      </c>
      <c r="D5991" s="27" t="s">
        <v>24280</v>
      </c>
      <c r="E5991" s="27" t="s">
        <v>34533</v>
      </c>
    </row>
    <row r="5992" spans="1:5" x14ac:dyDescent="0.2">
      <c r="A5992" s="27" t="s">
        <v>6057</v>
      </c>
      <c r="B5992" s="27" t="s">
        <v>34534</v>
      </c>
      <c r="C5992" s="27" t="s">
        <v>24279</v>
      </c>
      <c r="D5992" s="27" t="s">
        <v>24280</v>
      </c>
      <c r="E5992" s="27" t="s">
        <v>34535</v>
      </c>
    </row>
    <row r="5993" spans="1:5" x14ac:dyDescent="0.2">
      <c r="A5993" s="27" t="s">
        <v>6058</v>
      </c>
      <c r="B5993" s="27" t="s">
        <v>34536</v>
      </c>
      <c r="C5993" s="27" t="s">
        <v>24279</v>
      </c>
      <c r="D5993" s="27" t="s">
        <v>24280</v>
      </c>
      <c r="E5993" s="27" t="s">
        <v>30876</v>
      </c>
    </row>
    <row r="5994" spans="1:5" x14ac:dyDescent="0.2">
      <c r="A5994" s="27" t="s">
        <v>6059</v>
      </c>
      <c r="B5994" s="27" t="s">
        <v>34537</v>
      </c>
      <c r="C5994" s="27" t="s">
        <v>24279</v>
      </c>
      <c r="D5994" s="27" t="s">
        <v>24280</v>
      </c>
      <c r="E5994" s="27" t="s">
        <v>34538</v>
      </c>
    </row>
    <row r="5995" spans="1:5" x14ac:dyDescent="0.2">
      <c r="A5995" s="27" t="s">
        <v>6060</v>
      </c>
      <c r="B5995" s="27" t="s">
        <v>34539</v>
      </c>
      <c r="C5995" s="27" t="s">
        <v>24283</v>
      </c>
      <c r="D5995" s="27" t="s">
        <v>24280</v>
      </c>
      <c r="E5995" s="27" t="s">
        <v>34540</v>
      </c>
    </row>
    <row r="5996" spans="1:5" x14ac:dyDescent="0.2">
      <c r="A5996" s="27" t="s">
        <v>6061</v>
      </c>
      <c r="B5996" s="27" t="s">
        <v>34541</v>
      </c>
      <c r="C5996" s="27" t="s">
        <v>24279</v>
      </c>
      <c r="D5996" s="27" t="s">
        <v>24280</v>
      </c>
      <c r="E5996" s="27" t="s">
        <v>34542</v>
      </c>
    </row>
    <row r="5997" spans="1:5" x14ac:dyDescent="0.2">
      <c r="A5997" s="27" t="s">
        <v>6062</v>
      </c>
      <c r="B5997" s="27" t="s">
        <v>34543</v>
      </c>
      <c r="C5997" s="27" t="s">
        <v>24279</v>
      </c>
      <c r="D5997" s="27" t="s">
        <v>24280</v>
      </c>
      <c r="E5997" s="27" t="s">
        <v>34544</v>
      </c>
    </row>
    <row r="5998" spans="1:5" x14ac:dyDescent="0.2">
      <c r="A5998" s="27" t="s">
        <v>6063</v>
      </c>
      <c r="B5998" s="27" t="s">
        <v>34545</v>
      </c>
      <c r="C5998" s="27" t="s">
        <v>24279</v>
      </c>
      <c r="D5998" s="27" t="s">
        <v>24280</v>
      </c>
      <c r="E5998" s="27" t="s">
        <v>34546</v>
      </c>
    </row>
    <row r="5999" spans="1:5" x14ac:dyDescent="0.2">
      <c r="A5999" s="27" t="s">
        <v>6064</v>
      </c>
      <c r="B5999" s="27" t="s">
        <v>34547</v>
      </c>
      <c r="C5999" s="27" t="s">
        <v>24283</v>
      </c>
      <c r="D5999" s="27" t="s">
        <v>24280</v>
      </c>
      <c r="E5999" s="27" t="s">
        <v>34548</v>
      </c>
    </row>
    <row r="6000" spans="1:5" x14ac:dyDescent="0.2">
      <c r="A6000" s="27" t="s">
        <v>6065</v>
      </c>
      <c r="B6000" s="27" t="s">
        <v>34549</v>
      </c>
      <c r="C6000" s="27" t="s">
        <v>24279</v>
      </c>
      <c r="D6000" s="27" t="s">
        <v>24280</v>
      </c>
      <c r="E6000" s="27" t="s">
        <v>34550</v>
      </c>
    </row>
    <row r="6001" spans="1:5" x14ac:dyDescent="0.2">
      <c r="A6001" s="27" t="s">
        <v>6066</v>
      </c>
      <c r="B6001" s="27" t="s">
        <v>34551</v>
      </c>
      <c r="C6001" s="27" t="s">
        <v>24279</v>
      </c>
      <c r="D6001" s="27" t="s">
        <v>24280</v>
      </c>
      <c r="E6001" s="27" t="s">
        <v>34552</v>
      </c>
    </row>
    <row r="6002" spans="1:5" x14ac:dyDescent="0.2">
      <c r="A6002" s="27" t="s">
        <v>6067</v>
      </c>
      <c r="B6002" s="27" t="s">
        <v>34553</v>
      </c>
      <c r="C6002" s="27" t="s">
        <v>24279</v>
      </c>
      <c r="D6002" s="27" t="s">
        <v>24280</v>
      </c>
      <c r="E6002" s="27" t="s">
        <v>34554</v>
      </c>
    </row>
    <row r="6003" spans="1:5" x14ac:dyDescent="0.2">
      <c r="A6003" s="27" t="s">
        <v>6068</v>
      </c>
      <c r="B6003" s="27" t="s">
        <v>34555</v>
      </c>
      <c r="C6003" s="27" t="s">
        <v>24279</v>
      </c>
      <c r="D6003" s="27" t="s">
        <v>24280</v>
      </c>
      <c r="E6003" s="27" t="s">
        <v>34556</v>
      </c>
    </row>
    <row r="6004" spans="1:5" x14ac:dyDescent="0.2">
      <c r="A6004" s="27" t="s">
        <v>6069</v>
      </c>
      <c r="B6004" s="27" t="s">
        <v>34557</v>
      </c>
      <c r="C6004" s="27" t="s">
        <v>24283</v>
      </c>
      <c r="D6004" s="27" t="s">
        <v>24280</v>
      </c>
      <c r="E6004" s="27" t="s">
        <v>34558</v>
      </c>
    </row>
    <row r="6005" spans="1:5" x14ac:dyDescent="0.2">
      <c r="A6005" s="27" t="s">
        <v>6070</v>
      </c>
      <c r="B6005" s="27" t="s">
        <v>34559</v>
      </c>
      <c r="C6005" s="27" t="s">
        <v>24279</v>
      </c>
      <c r="D6005" s="27" t="s">
        <v>24280</v>
      </c>
      <c r="E6005" s="27" t="s">
        <v>34560</v>
      </c>
    </row>
    <row r="6006" spans="1:5" x14ac:dyDescent="0.2">
      <c r="A6006" s="27" t="s">
        <v>6071</v>
      </c>
      <c r="B6006" s="27" t="s">
        <v>34561</v>
      </c>
      <c r="C6006" s="27" t="s">
        <v>24279</v>
      </c>
      <c r="D6006" s="27" t="s">
        <v>24280</v>
      </c>
      <c r="E6006" s="27" t="s">
        <v>34562</v>
      </c>
    </row>
    <row r="6007" spans="1:5" x14ac:dyDescent="0.2">
      <c r="A6007" s="27" t="s">
        <v>6072</v>
      </c>
      <c r="B6007" s="27" t="s">
        <v>34563</v>
      </c>
      <c r="C6007" s="27" t="s">
        <v>24279</v>
      </c>
      <c r="D6007" s="27" t="s">
        <v>24280</v>
      </c>
      <c r="E6007" s="27" t="s">
        <v>34564</v>
      </c>
    </row>
    <row r="6008" spans="1:5" x14ac:dyDescent="0.2">
      <c r="A6008" s="27" t="s">
        <v>6073</v>
      </c>
      <c r="B6008" s="27" t="s">
        <v>34565</v>
      </c>
      <c r="C6008" s="27" t="s">
        <v>24279</v>
      </c>
      <c r="D6008" s="27" t="s">
        <v>24280</v>
      </c>
      <c r="E6008" s="27" t="s">
        <v>34566</v>
      </c>
    </row>
    <row r="6009" spans="1:5" x14ac:dyDescent="0.2">
      <c r="A6009" s="27" t="s">
        <v>6074</v>
      </c>
      <c r="B6009" s="27" t="s">
        <v>34567</v>
      </c>
      <c r="C6009" s="27" t="s">
        <v>24279</v>
      </c>
      <c r="D6009" s="27" t="s">
        <v>24280</v>
      </c>
      <c r="E6009" s="27" t="s">
        <v>34568</v>
      </c>
    </row>
    <row r="6010" spans="1:5" x14ac:dyDescent="0.2">
      <c r="A6010" s="27" t="s">
        <v>6075</v>
      </c>
      <c r="B6010" s="27" t="s">
        <v>34569</v>
      </c>
      <c r="C6010" s="27" t="s">
        <v>24279</v>
      </c>
      <c r="D6010" s="27" t="s">
        <v>24280</v>
      </c>
      <c r="E6010" s="27" t="s">
        <v>34570</v>
      </c>
    </row>
    <row r="6011" spans="1:5" x14ac:dyDescent="0.2">
      <c r="A6011" s="27" t="s">
        <v>379</v>
      </c>
      <c r="B6011" s="27" t="s">
        <v>34571</v>
      </c>
      <c r="C6011" s="27" t="s">
        <v>24279</v>
      </c>
      <c r="D6011" s="27" t="s">
        <v>24280</v>
      </c>
      <c r="E6011" s="27" t="s">
        <v>8628</v>
      </c>
    </row>
    <row r="6012" spans="1:5" x14ac:dyDescent="0.2">
      <c r="A6012" s="27" t="s">
        <v>6076</v>
      </c>
      <c r="B6012" s="27" t="s">
        <v>34572</v>
      </c>
      <c r="C6012" s="27" t="s">
        <v>24279</v>
      </c>
      <c r="D6012" s="27" t="s">
        <v>24280</v>
      </c>
      <c r="E6012" s="27" t="s">
        <v>34573</v>
      </c>
    </row>
    <row r="6013" spans="1:5" x14ac:dyDescent="0.2">
      <c r="A6013" s="27" t="s">
        <v>6077</v>
      </c>
      <c r="B6013" s="27" t="s">
        <v>34574</v>
      </c>
      <c r="C6013" s="27" t="s">
        <v>24279</v>
      </c>
      <c r="D6013" s="27" t="s">
        <v>24280</v>
      </c>
      <c r="E6013" s="27" t="s">
        <v>34575</v>
      </c>
    </row>
    <row r="6014" spans="1:5" x14ac:dyDescent="0.2">
      <c r="A6014" s="27" t="s">
        <v>6077</v>
      </c>
      <c r="B6014" s="27" t="s">
        <v>34576</v>
      </c>
      <c r="C6014" s="27" t="s">
        <v>24279</v>
      </c>
      <c r="D6014" s="27" t="s">
        <v>24280</v>
      </c>
      <c r="E6014" s="27" t="s">
        <v>34577</v>
      </c>
    </row>
    <row r="6015" spans="1:5" x14ac:dyDescent="0.2">
      <c r="A6015" s="27" t="s">
        <v>6078</v>
      </c>
      <c r="B6015" s="27" t="s">
        <v>34578</v>
      </c>
      <c r="C6015" s="27" t="s">
        <v>24279</v>
      </c>
      <c r="D6015" s="27" t="s">
        <v>24280</v>
      </c>
      <c r="E6015" s="27" t="s">
        <v>34579</v>
      </c>
    </row>
    <row r="6016" spans="1:5" x14ac:dyDescent="0.2">
      <c r="A6016" s="27" t="s">
        <v>6079</v>
      </c>
      <c r="B6016" s="27" t="s">
        <v>34580</v>
      </c>
      <c r="C6016" s="27" t="s">
        <v>24279</v>
      </c>
      <c r="D6016" s="27" t="s">
        <v>24280</v>
      </c>
      <c r="E6016" s="27" t="s">
        <v>34581</v>
      </c>
    </row>
    <row r="6017" spans="1:5" x14ac:dyDescent="0.2">
      <c r="A6017" s="27" t="s">
        <v>6080</v>
      </c>
      <c r="B6017" s="27" t="s">
        <v>34582</v>
      </c>
      <c r="C6017" s="27" t="s">
        <v>24279</v>
      </c>
      <c r="D6017" s="27" t="s">
        <v>24280</v>
      </c>
      <c r="E6017" s="27" t="s">
        <v>8628</v>
      </c>
    </row>
    <row r="6018" spans="1:5" x14ac:dyDescent="0.2">
      <c r="A6018" s="27" t="s">
        <v>6081</v>
      </c>
      <c r="B6018" s="27" t="s">
        <v>34583</v>
      </c>
      <c r="C6018" s="27" t="s">
        <v>24279</v>
      </c>
      <c r="D6018" s="27" t="s">
        <v>24280</v>
      </c>
      <c r="E6018" s="27" t="s">
        <v>34584</v>
      </c>
    </row>
    <row r="6019" spans="1:5" x14ac:dyDescent="0.2">
      <c r="A6019" s="27" t="s">
        <v>6082</v>
      </c>
      <c r="B6019" s="27" t="s">
        <v>34585</v>
      </c>
      <c r="C6019" s="27" t="s">
        <v>24283</v>
      </c>
      <c r="D6019" s="27" t="s">
        <v>24280</v>
      </c>
      <c r="E6019" s="27" t="s">
        <v>34586</v>
      </c>
    </row>
    <row r="6020" spans="1:5" x14ac:dyDescent="0.2">
      <c r="A6020" s="27" t="s">
        <v>111</v>
      </c>
      <c r="B6020" s="27" t="s">
        <v>34587</v>
      </c>
      <c r="C6020" s="27" t="s">
        <v>24279</v>
      </c>
      <c r="D6020" s="27" t="s">
        <v>24280</v>
      </c>
      <c r="E6020" s="27" t="s">
        <v>34588</v>
      </c>
    </row>
    <row r="6021" spans="1:5" x14ac:dyDescent="0.2">
      <c r="A6021" s="27" t="s">
        <v>6083</v>
      </c>
      <c r="B6021" s="27" t="s">
        <v>34589</v>
      </c>
      <c r="C6021" s="27" t="s">
        <v>24279</v>
      </c>
      <c r="D6021" s="27" t="s">
        <v>24280</v>
      </c>
      <c r="E6021" s="27" t="s">
        <v>34590</v>
      </c>
    </row>
    <row r="6022" spans="1:5" x14ac:dyDescent="0.2">
      <c r="A6022" s="27" t="s">
        <v>6084</v>
      </c>
      <c r="B6022" s="27" t="s">
        <v>34591</v>
      </c>
      <c r="C6022" s="27" t="s">
        <v>24279</v>
      </c>
      <c r="D6022" s="27" t="s">
        <v>24280</v>
      </c>
      <c r="E6022" s="27" t="s">
        <v>34592</v>
      </c>
    </row>
    <row r="6023" spans="1:5" x14ac:dyDescent="0.2">
      <c r="A6023" s="27" t="s">
        <v>6085</v>
      </c>
      <c r="B6023" s="27" t="s">
        <v>34593</v>
      </c>
      <c r="C6023" s="27" t="s">
        <v>24279</v>
      </c>
      <c r="D6023" s="27" t="s">
        <v>24280</v>
      </c>
      <c r="E6023" s="27" t="s">
        <v>34594</v>
      </c>
    </row>
    <row r="6024" spans="1:5" x14ac:dyDescent="0.2">
      <c r="A6024" s="27" t="s">
        <v>6086</v>
      </c>
      <c r="B6024" s="27" t="s">
        <v>34595</v>
      </c>
      <c r="C6024" s="27" t="s">
        <v>24279</v>
      </c>
      <c r="D6024" s="27" t="s">
        <v>24280</v>
      </c>
      <c r="E6024" s="27" t="s">
        <v>34596</v>
      </c>
    </row>
    <row r="6025" spans="1:5" x14ac:dyDescent="0.2">
      <c r="A6025" s="27" t="s">
        <v>6087</v>
      </c>
      <c r="B6025" s="27" t="s">
        <v>34597</v>
      </c>
      <c r="C6025" s="27" t="s">
        <v>24279</v>
      </c>
      <c r="D6025" s="27" t="s">
        <v>24280</v>
      </c>
      <c r="E6025" s="27" t="s">
        <v>25514</v>
      </c>
    </row>
    <row r="6026" spans="1:5" x14ac:dyDescent="0.2">
      <c r="A6026" s="27" t="s">
        <v>6088</v>
      </c>
      <c r="B6026" s="27" t="s">
        <v>34598</v>
      </c>
      <c r="C6026" s="27" t="s">
        <v>24279</v>
      </c>
      <c r="D6026" s="27" t="s">
        <v>24280</v>
      </c>
      <c r="E6026" s="27" t="s">
        <v>8628</v>
      </c>
    </row>
    <row r="6027" spans="1:5" x14ac:dyDescent="0.2">
      <c r="A6027" s="27" t="s">
        <v>6089</v>
      </c>
      <c r="B6027" s="27" t="s">
        <v>34599</v>
      </c>
      <c r="C6027" s="27" t="s">
        <v>24283</v>
      </c>
      <c r="D6027" s="27" t="s">
        <v>24280</v>
      </c>
      <c r="E6027" s="27" t="s">
        <v>34600</v>
      </c>
    </row>
    <row r="6028" spans="1:5" x14ac:dyDescent="0.2">
      <c r="A6028" s="27" t="s">
        <v>6090</v>
      </c>
      <c r="B6028" s="27" t="s">
        <v>34601</v>
      </c>
      <c r="C6028" s="27" t="s">
        <v>24279</v>
      </c>
      <c r="D6028" s="27" t="s">
        <v>24280</v>
      </c>
      <c r="E6028" s="27" t="s">
        <v>24571</v>
      </c>
    </row>
    <row r="6029" spans="1:5" x14ac:dyDescent="0.2">
      <c r="A6029" s="27" t="s">
        <v>112</v>
      </c>
      <c r="B6029" s="27" t="s">
        <v>34602</v>
      </c>
      <c r="C6029" s="27" t="s">
        <v>24283</v>
      </c>
      <c r="D6029" s="27" t="s">
        <v>24280</v>
      </c>
      <c r="E6029" s="27" t="s">
        <v>24491</v>
      </c>
    </row>
    <row r="6030" spans="1:5" x14ac:dyDescent="0.2">
      <c r="A6030" s="27" t="s">
        <v>6091</v>
      </c>
      <c r="B6030" s="27" t="s">
        <v>34603</v>
      </c>
      <c r="C6030" s="27" t="s">
        <v>24279</v>
      </c>
      <c r="D6030" s="27" t="s">
        <v>24280</v>
      </c>
      <c r="E6030" s="27" t="s">
        <v>25278</v>
      </c>
    </row>
    <row r="6031" spans="1:5" x14ac:dyDescent="0.2">
      <c r="A6031" s="27" t="s">
        <v>6092</v>
      </c>
      <c r="B6031" s="27" t="s">
        <v>34604</v>
      </c>
      <c r="C6031" s="27" t="s">
        <v>24279</v>
      </c>
      <c r="D6031" s="27" t="s">
        <v>24280</v>
      </c>
      <c r="E6031" s="27" t="s">
        <v>34605</v>
      </c>
    </row>
    <row r="6032" spans="1:5" x14ac:dyDescent="0.2">
      <c r="A6032" s="27" t="s">
        <v>6093</v>
      </c>
      <c r="B6032" s="27" t="s">
        <v>34606</v>
      </c>
      <c r="C6032" s="27" t="s">
        <v>24283</v>
      </c>
      <c r="D6032" s="27" t="s">
        <v>24280</v>
      </c>
      <c r="E6032" s="27" t="s">
        <v>8628</v>
      </c>
    </row>
    <row r="6033" spans="1:5" x14ac:dyDescent="0.2">
      <c r="A6033" s="27" t="s">
        <v>6094</v>
      </c>
      <c r="B6033" s="27" t="s">
        <v>34607</v>
      </c>
      <c r="C6033" s="27" t="s">
        <v>24279</v>
      </c>
      <c r="D6033" s="27" t="s">
        <v>24280</v>
      </c>
      <c r="E6033" s="27" t="s">
        <v>8628</v>
      </c>
    </row>
    <row r="6034" spans="1:5" x14ac:dyDescent="0.2">
      <c r="A6034" s="27" t="s">
        <v>6095</v>
      </c>
      <c r="B6034" s="27" t="s">
        <v>34608</v>
      </c>
      <c r="C6034" s="27" t="s">
        <v>24279</v>
      </c>
      <c r="D6034" s="27" t="s">
        <v>24280</v>
      </c>
      <c r="E6034" s="27" t="s">
        <v>34609</v>
      </c>
    </row>
    <row r="6035" spans="1:5" x14ac:dyDescent="0.2">
      <c r="A6035" s="27" t="s">
        <v>6096</v>
      </c>
      <c r="B6035" s="27" t="s">
        <v>34610</v>
      </c>
      <c r="C6035" s="27" t="s">
        <v>24279</v>
      </c>
      <c r="D6035" s="27" t="s">
        <v>24280</v>
      </c>
      <c r="E6035" s="27" t="s">
        <v>34611</v>
      </c>
    </row>
    <row r="6036" spans="1:5" x14ac:dyDescent="0.2">
      <c r="A6036" s="27" t="s">
        <v>6097</v>
      </c>
      <c r="B6036" s="27" t="s">
        <v>34612</v>
      </c>
      <c r="C6036" s="27" t="s">
        <v>24279</v>
      </c>
      <c r="D6036" s="27" t="s">
        <v>24280</v>
      </c>
      <c r="E6036" s="27" t="s">
        <v>24413</v>
      </c>
    </row>
    <row r="6037" spans="1:5" x14ac:dyDescent="0.2">
      <c r="A6037" s="27" t="s">
        <v>6098</v>
      </c>
      <c r="B6037" s="27" t="s">
        <v>34613</v>
      </c>
      <c r="C6037" s="27" t="s">
        <v>24283</v>
      </c>
      <c r="D6037" s="27" t="s">
        <v>24280</v>
      </c>
      <c r="E6037" s="27" t="s">
        <v>34614</v>
      </c>
    </row>
    <row r="6038" spans="1:5" x14ac:dyDescent="0.2">
      <c r="A6038" s="27" t="s">
        <v>6099</v>
      </c>
      <c r="B6038" s="27" t="s">
        <v>34615</v>
      </c>
      <c r="C6038" s="27" t="s">
        <v>24279</v>
      </c>
      <c r="D6038" s="27" t="s">
        <v>24280</v>
      </c>
      <c r="E6038" s="27" t="s">
        <v>34616</v>
      </c>
    </row>
    <row r="6039" spans="1:5" x14ac:dyDescent="0.2">
      <c r="A6039" s="27" t="s">
        <v>6100</v>
      </c>
      <c r="B6039" s="27" t="s">
        <v>34617</v>
      </c>
      <c r="C6039" s="27" t="s">
        <v>24279</v>
      </c>
      <c r="D6039" s="27" t="s">
        <v>24280</v>
      </c>
      <c r="E6039" s="27" t="s">
        <v>34618</v>
      </c>
    </row>
    <row r="6040" spans="1:5" x14ac:dyDescent="0.2">
      <c r="A6040" s="27" t="s">
        <v>292</v>
      </c>
      <c r="B6040" s="27" t="s">
        <v>34619</v>
      </c>
      <c r="C6040" s="27" t="s">
        <v>24279</v>
      </c>
      <c r="D6040" s="27" t="s">
        <v>24280</v>
      </c>
      <c r="E6040" s="27" t="s">
        <v>34620</v>
      </c>
    </row>
    <row r="6041" spans="1:5" x14ac:dyDescent="0.2">
      <c r="A6041" s="27" t="s">
        <v>6101</v>
      </c>
      <c r="B6041" s="27" t="s">
        <v>34621</v>
      </c>
      <c r="C6041" s="27" t="s">
        <v>24279</v>
      </c>
      <c r="D6041" s="27" t="s">
        <v>24280</v>
      </c>
      <c r="E6041" s="27" t="s">
        <v>25976</v>
      </c>
    </row>
    <row r="6042" spans="1:5" x14ac:dyDescent="0.2">
      <c r="A6042" s="27" t="s">
        <v>6102</v>
      </c>
      <c r="B6042" s="27" t="s">
        <v>34622</v>
      </c>
      <c r="C6042" s="27" t="s">
        <v>24279</v>
      </c>
      <c r="D6042" s="27" t="s">
        <v>24280</v>
      </c>
      <c r="E6042" s="27" t="s">
        <v>34623</v>
      </c>
    </row>
    <row r="6043" spans="1:5" x14ac:dyDescent="0.2">
      <c r="A6043" s="27" t="s">
        <v>6103</v>
      </c>
      <c r="B6043" s="27" t="s">
        <v>34624</v>
      </c>
      <c r="C6043" s="27" t="s">
        <v>24279</v>
      </c>
      <c r="D6043" s="27" t="s">
        <v>24280</v>
      </c>
      <c r="E6043" s="27" t="s">
        <v>34625</v>
      </c>
    </row>
    <row r="6044" spans="1:5" x14ac:dyDescent="0.2">
      <c r="A6044" s="27" t="s">
        <v>6104</v>
      </c>
      <c r="B6044" s="27" t="s">
        <v>34626</v>
      </c>
      <c r="C6044" s="27" t="s">
        <v>24283</v>
      </c>
      <c r="D6044" s="27" t="s">
        <v>24280</v>
      </c>
      <c r="E6044" s="27" t="s">
        <v>34627</v>
      </c>
    </row>
    <row r="6045" spans="1:5" x14ac:dyDescent="0.2">
      <c r="A6045" s="27" t="s">
        <v>6105</v>
      </c>
      <c r="B6045" s="27" t="s">
        <v>34628</v>
      </c>
      <c r="C6045" s="27" t="s">
        <v>24279</v>
      </c>
      <c r="D6045" s="27" t="s">
        <v>24280</v>
      </c>
      <c r="E6045" s="27" t="s">
        <v>34629</v>
      </c>
    </row>
    <row r="6046" spans="1:5" x14ac:dyDescent="0.2">
      <c r="A6046" s="27" t="s">
        <v>6106</v>
      </c>
      <c r="B6046" s="27" t="s">
        <v>34630</v>
      </c>
      <c r="C6046" s="27" t="s">
        <v>24279</v>
      </c>
      <c r="D6046" s="27" t="s">
        <v>24280</v>
      </c>
      <c r="E6046" s="27" t="s">
        <v>34631</v>
      </c>
    </row>
    <row r="6047" spans="1:5" x14ac:dyDescent="0.2">
      <c r="A6047" s="27" t="s">
        <v>6107</v>
      </c>
      <c r="B6047" s="27" t="s">
        <v>34632</v>
      </c>
      <c r="C6047" s="27" t="s">
        <v>24279</v>
      </c>
      <c r="D6047" s="27" t="s">
        <v>24280</v>
      </c>
      <c r="E6047" s="27" t="s">
        <v>8628</v>
      </c>
    </row>
    <row r="6048" spans="1:5" x14ac:dyDescent="0.2">
      <c r="A6048" s="27" t="s">
        <v>6108</v>
      </c>
      <c r="B6048" s="27" t="s">
        <v>34633</v>
      </c>
      <c r="C6048" s="27" t="s">
        <v>24283</v>
      </c>
      <c r="D6048" s="27" t="s">
        <v>24280</v>
      </c>
      <c r="E6048" s="27" t="s">
        <v>34634</v>
      </c>
    </row>
    <row r="6049" spans="1:5" x14ac:dyDescent="0.2">
      <c r="A6049" s="27" t="s">
        <v>6109</v>
      </c>
      <c r="B6049" s="27" t="s">
        <v>34635</v>
      </c>
      <c r="C6049" s="27" t="s">
        <v>24279</v>
      </c>
      <c r="D6049" s="27" t="s">
        <v>24280</v>
      </c>
      <c r="E6049" s="27" t="s">
        <v>34636</v>
      </c>
    </row>
    <row r="6050" spans="1:5" x14ac:dyDescent="0.2">
      <c r="A6050" s="27" t="s">
        <v>6110</v>
      </c>
      <c r="B6050" s="27" t="s">
        <v>34637</v>
      </c>
      <c r="C6050" s="27" t="s">
        <v>24279</v>
      </c>
      <c r="D6050" s="27" t="s">
        <v>24280</v>
      </c>
      <c r="E6050" s="27" t="s">
        <v>34638</v>
      </c>
    </row>
    <row r="6051" spans="1:5" x14ac:dyDescent="0.2">
      <c r="A6051" s="27" t="s">
        <v>6111</v>
      </c>
      <c r="B6051" s="27" t="s">
        <v>34639</v>
      </c>
      <c r="C6051" s="27" t="s">
        <v>24283</v>
      </c>
      <c r="D6051" s="27" t="s">
        <v>24280</v>
      </c>
      <c r="E6051" s="27" t="s">
        <v>8628</v>
      </c>
    </row>
    <row r="6052" spans="1:5" x14ac:dyDescent="0.2">
      <c r="A6052" s="27" t="s">
        <v>6112</v>
      </c>
      <c r="B6052" s="27" t="s">
        <v>34640</v>
      </c>
      <c r="C6052" s="27" t="s">
        <v>24279</v>
      </c>
      <c r="D6052" s="27" t="s">
        <v>24280</v>
      </c>
      <c r="E6052" s="27" t="s">
        <v>34641</v>
      </c>
    </row>
    <row r="6053" spans="1:5" x14ac:dyDescent="0.2">
      <c r="A6053" s="27" t="s">
        <v>6113</v>
      </c>
      <c r="B6053" s="27" t="s">
        <v>34642</v>
      </c>
      <c r="C6053" s="27" t="s">
        <v>24279</v>
      </c>
      <c r="D6053" s="27" t="s">
        <v>24280</v>
      </c>
      <c r="E6053" s="27" t="s">
        <v>8628</v>
      </c>
    </row>
    <row r="6054" spans="1:5" x14ac:dyDescent="0.2">
      <c r="A6054" s="27" t="s">
        <v>6114</v>
      </c>
      <c r="B6054" s="27" t="s">
        <v>34643</v>
      </c>
      <c r="C6054" s="27" t="s">
        <v>24279</v>
      </c>
      <c r="D6054" s="27" t="s">
        <v>24280</v>
      </c>
      <c r="E6054" s="27" t="s">
        <v>34644</v>
      </c>
    </row>
    <row r="6055" spans="1:5" x14ac:dyDescent="0.2">
      <c r="A6055" s="27" t="s">
        <v>6115</v>
      </c>
      <c r="B6055" s="27" t="s">
        <v>34645</v>
      </c>
      <c r="C6055" s="27" t="s">
        <v>24283</v>
      </c>
      <c r="D6055" s="27" t="s">
        <v>24280</v>
      </c>
      <c r="E6055" s="27" t="s">
        <v>34646</v>
      </c>
    </row>
    <row r="6056" spans="1:5" x14ac:dyDescent="0.2">
      <c r="A6056" s="27" t="s">
        <v>6116</v>
      </c>
      <c r="B6056" s="27" t="s">
        <v>34647</v>
      </c>
      <c r="C6056" s="27" t="s">
        <v>24279</v>
      </c>
      <c r="D6056" s="27" t="s">
        <v>24280</v>
      </c>
      <c r="E6056" s="27" t="s">
        <v>34648</v>
      </c>
    </row>
    <row r="6057" spans="1:5" x14ac:dyDescent="0.2">
      <c r="A6057" s="27" t="s">
        <v>6117</v>
      </c>
      <c r="B6057" s="27" t="s">
        <v>34649</v>
      </c>
      <c r="C6057" s="27" t="s">
        <v>24283</v>
      </c>
      <c r="D6057" s="27" t="s">
        <v>24280</v>
      </c>
      <c r="E6057" s="27" t="s">
        <v>34650</v>
      </c>
    </row>
    <row r="6058" spans="1:5" x14ac:dyDescent="0.2">
      <c r="A6058" s="27" t="s">
        <v>6118</v>
      </c>
      <c r="B6058" s="27" t="s">
        <v>34651</v>
      </c>
      <c r="C6058" s="27" t="s">
        <v>24279</v>
      </c>
      <c r="D6058" s="27" t="s">
        <v>24280</v>
      </c>
      <c r="E6058" s="27" t="s">
        <v>27639</v>
      </c>
    </row>
    <row r="6059" spans="1:5" x14ac:dyDescent="0.2">
      <c r="A6059" s="27" t="s">
        <v>6119</v>
      </c>
      <c r="B6059" s="27" t="s">
        <v>34652</v>
      </c>
      <c r="C6059" s="27" t="s">
        <v>24279</v>
      </c>
      <c r="D6059" s="27" t="s">
        <v>24280</v>
      </c>
      <c r="E6059" s="27" t="s">
        <v>34653</v>
      </c>
    </row>
    <row r="6060" spans="1:5" x14ac:dyDescent="0.2">
      <c r="A6060" s="27" t="s">
        <v>6120</v>
      </c>
      <c r="B6060" s="27" t="s">
        <v>34654</v>
      </c>
      <c r="C6060" s="27" t="s">
        <v>24283</v>
      </c>
      <c r="D6060" s="27" t="s">
        <v>24280</v>
      </c>
      <c r="E6060" s="27" t="s">
        <v>34655</v>
      </c>
    </row>
    <row r="6061" spans="1:5" x14ac:dyDescent="0.2">
      <c r="A6061" s="27" t="s">
        <v>6121</v>
      </c>
      <c r="B6061" s="27" t="s">
        <v>30365</v>
      </c>
      <c r="C6061" s="27" t="s">
        <v>24279</v>
      </c>
      <c r="D6061" s="27" t="s">
        <v>24280</v>
      </c>
      <c r="E6061" s="27" t="s">
        <v>8628</v>
      </c>
    </row>
    <row r="6062" spans="1:5" x14ac:dyDescent="0.2">
      <c r="A6062" s="27" t="s">
        <v>113</v>
      </c>
      <c r="B6062" s="27" t="s">
        <v>34656</v>
      </c>
      <c r="C6062" s="27" t="s">
        <v>24279</v>
      </c>
      <c r="D6062" s="27" t="s">
        <v>24280</v>
      </c>
      <c r="E6062" s="27" t="s">
        <v>34657</v>
      </c>
    </row>
    <row r="6063" spans="1:5" x14ac:dyDescent="0.2">
      <c r="A6063" s="27" t="s">
        <v>6122</v>
      </c>
      <c r="B6063" s="27" t="s">
        <v>34658</v>
      </c>
      <c r="C6063" s="27" t="s">
        <v>24279</v>
      </c>
      <c r="D6063" s="27" t="s">
        <v>24280</v>
      </c>
      <c r="E6063" s="27" t="s">
        <v>34659</v>
      </c>
    </row>
    <row r="6064" spans="1:5" x14ac:dyDescent="0.2">
      <c r="A6064" s="27" t="s">
        <v>293</v>
      </c>
      <c r="B6064" s="27" t="s">
        <v>34660</v>
      </c>
      <c r="C6064" s="27" t="s">
        <v>24279</v>
      </c>
      <c r="D6064" s="27" t="s">
        <v>24280</v>
      </c>
      <c r="E6064" s="27" t="s">
        <v>34661</v>
      </c>
    </row>
    <row r="6065" spans="1:5" x14ac:dyDescent="0.2">
      <c r="A6065" s="27" t="s">
        <v>6123</v>
      </c>
      <c r="B6065" s="27" t="s">
        <v>34662</v>
      </c>
      <c r="C6065" s="27" t="s">
        <v>24279</v>
      </c>
      <c r="D6065" s="27" t="s">
        <v>24280</v>
      </c>
      <c r="E6065" s="27" t="s">
        <v>34663</v>
      </c>
    </row>
    <row r="6066" spans="1:5" x14ac:dyDescent="0.2">
      <c r="A6066" s="27" t="s">
        <v>6124</v>
      </c>
      <c r="B6066" s="27" t="s">
        <v>34664</v>
      </c>
      <c r="C6066" s="27" t="s">
        <v>24279</v>
      </c>
      <c r="D6066" s="27" t="s">
        <v>24280</v>
      </c>
      <c r="E6066" s="27" t="s">
        <v>34665</v>
      </c>
    </row>
    <row r="6067" spans="1:5" x14ac:dyDescent="0.2">
      <c r="A6067" s="27" t="s">
        <v>6125</v>
      </c>
      <c r="B6067" s="27" t="s">
        <v>34666</v>
      </c>
      <c r="C6067" s="27" t="s">
        <v>24279</v>
      </c>
      <c r="D6067" s="27" t="s">
        <v>24280</v>
      </c>
      <c r="E6067" s="27" t="s">
        <v>8628</v>
      </c>
    </row>
    <row r="6068" spans="1:5" x14ac:dyDescent="0.2">
      <c r="A6068" s="27" t="s">
        <v>6126</v>
      </c>
      <c r="B6068" s="27" t="s">
        <v>34667</v>
      </c>
      <c r="C6068" s="27" t="s">
        <v>24279</v>
      </c>
      <c r="D6068" s="27" t="s">
        <v>24280</v>
      </c>
      <c r="E6068" s="27" t="s">
        <v>24642</v>
      </c>
    </row>
    <row r="6069" spans="1:5" x14ac:dyDescent="0.2">
      <c r="A6069" s="27" t="s">
        <v>6127</v>
      </c>
      <c r="B6069" s="27" t="s">
        <v>34668</v>
      </c>
      <c r="C6069" s="27" t="s">
        <v>24279</v>
      </c>
      <c r="D6069" s="27" t="s">
        <v>24280</v>
      </c>
      <c r="E6069" s="27" t="s">
        <v>34669</v>
      </c>
    </row>
    <row r="6070" spans="1:5" x14ac:dyDescent="0.2">
      <c r="A6070" s="27" t="s">
        <v>6128</v>
      </c>
      <c r="B6070" s="27" t="s">
        <v>34670</v>
      </c>
      <c r="C6070" s="27" t="s">
        <v>24279</v>
      </c>
      <c r="D6070" s="27" t="s">
        <v>24280</v>
      </c>
      <c r="E6070" s="27" t="s">
        <v>34671</v>
      </c>
    </row>
    <row r="6071" spans="1:5" x14ac:dyDescent="0.2">
      <c r="A6071" s="27" t="s">
        <v>6129</v>
      </c>
      <c r="B6071" s="27" t="s">
        <v>34672</v>
      </c>
      <c r="C6071" s="27" t="s">
        <v>24279</v>
      </c>
      <c r="D6071" s="27" t="s">
        <v>24280</v>
      </c>
      <c r="E6071" s="27" t="s">
        <v>34673</v>
      </c>
    </row>
    <row r="6072" spans="1:5" x14ac:dyDescent="0.2">
      <c r="A6072" s="27" t="s">
        <v>114</v>
      </c>
      <c r="B6072" s="27" t="s">
        <v>34674</v>
      </c>
      <c r="C6072" s="27" t="s">
        <v>24279</v>
      </c>
      <c r="D6072" s="27" t="s">
        <v>24280</v>
      </c>
      <c r="E6072" s="27" t="s">
        <v>34675</v>
      </c>
    </row>
    <row r="6073" spans="1:5" x14ac:dyDescent="0.2">
      <c r="A6073" s="27" t="s">
        <v>6130</v>
      </c>
      <c r="B6073" s="27" t="s">
        <v>34676</v>
      </c>
      <c r="C6073" s="27" t="s">
        <v>24279</v>
      </c>
      <c r="D6073" s="27" t="s">
        <v>24280</v>
      </c>
      <c r="E6073" s="27" t="s">
        <v>34677</v>
      </c>
    </row>
    <row r="6074" spans="1:5" x14ac:dyDescent="0.2">
      <c r="A6074" s="27" t="s">
        <v>6131</v>
      </c>
      <c r="B6074" s="27" t="s">
        <v>34678</v>
      </c>
      <c r="C6074" s="27" t="s">
        <v>24279</v>
      </c>
      <c r="D6074" s="27" t="s">
        <v>24280</v>
      </c>
      <c r="E6074" s="27" t="s">
        <v>34679</v>
      </c>
    </row>
    <row r="6075" spans="1:5" x14ac:dyDescent="0.2">
      <c r="A6075" s="27" t="s">
        <v>6132</v>
      </c>
      <c r="B6075" s="27" t="s">
        <v>34680</v>
      </c>
      <c r="C6075" s="27" t="s">
        <v>24279</v>
      </c>
      <c r="D6075" s="27" t="s">
        <v>24280</v>
      </c>
      <c r="E6075" s="27" t="s">
        <v>34681</v>
      </c>
    </row>
    <row r="6076" spans="1:5" x14ac:dyDescent="0.2">
      <c r="A6076" s="27" t="s">
        <v>6133</v>
      </c>
      <c r="B6076" s="27" t="s">
        <v>34682</v>
      </c>
      <c r="C6076" s="27" t="s">
        <v>24279</v>
      </c>
      <c r="D6076" s="27" t="s">
        <v>24280</v>
      </c>
      <c r="E6076" s="27" t="s">
        <v>34683</v>
      </c>
    </row>
    <row r="6077" spans="1:5" x14ac:dyDescent="0.2">
      <c r="A6077" s="27" t="s">
        <v>6134</v>
      </c>
      <c r="B6077" s="27" t="s">
        <v>34684</v>
      </c>
      <c r="C6077" s="27" t="s">
        <v>24279</v>
      </c>
      <c r="D6077" s="27" t="s">
        <v>24280</v>
      </c>
      <c r="E6077" s="27" t="s">
        <v>34685</v>
      </c>
    </row>
    <row r="6078" spans="1:5" x14ac:dyDescent="0.2">
      <c r="A6078" s="27" t="s">
        <v>115</v>
      </c>
      <c r="B6078" s="27" t="s">
        <v>34686</v>
      </c>
      <c r="C6078" s="27" t="s">
        <v>24279</v>
      </c>
      <c r="D6078" s="27" t="s">
        <v>24280</v>
      </c>
      <c r="E6078" s="27" t="s">
        <v>8628</v>
      </c>
    </row>
    <row r="6079" spans="1:5" x14ac:dyDescent="0.2">
      <c r="A6079" s="27" t="s">
        <v>6135</v>
      </c>
      <c r="B6079" s="27" t="s">
        <v>34687</v>
      </c>
      <c r="C6079" s="27" t="s">
        <v>24279</v>
      </c>
      <c r="D6079" s="27" t="s">
        <v>24280</v>
      </c>
      <c r="E6079" s="27" t="s">
        <v>34688</v>
      </c>
    </row>
    <row r="6080" spans="1:5" x14ac:dyDescent="0.2">
      <c r="A6080" s="27" t="s">
        <v>6136</v>
      </c>
      <c r="B6080" s="27" t="s">
        <v>34689</v>
      </c>
      <c r="C6080" s="27" t="s">
        <v>24279</v>
      </c>
      <c r="D6080" s="27" t="s">
        <v>24280</v>
      </c>
      <c r="E6080" s="27" t="s">
        <v>34690</v>
      </c>
    </row>
    <row r="6081" spans="1:5" x14ac:dyDescent="0.2">
      <c r="A6081" s="27" t="s">
        <v>6137</v>
      </c>
      <c r="B6081" s="27" t="s">
        <v>34691</v>
      </c>
      <c r="C6081" s="27" t="s">
        <v>24283</v>
      </c>
      <c r="D6081" s="27" t="s">
        <v>24280</v>
      </c>
      <c r="E6081" s="27" t="s">
        <v>34692</v>
      </c>
    </row>
    <row r="6082" spans="1:5" x14ac:dyDescent="0.2">
      <c r="A6082" s="27" t="s">
        <v>6138</v>
      </c>
      <c r="B6082" s="27" t="s">
        <v>34693</v>
      </c>
      <c r="C6082" s="27" t="s">
        <v>24279</v>
      </c>
      <c r="D6082" s="27" t="s">
        <v>24280</v>
      </c>
      <c r="E6082" s="27" t="s">
        <v>34694</v>
      </c>
    </row>
    <row r="6083" spans="1:5" x14ac:dyDescent="0.2">
      <c r="A6083" s="27" t="s">
        <v>6139</v>
      </c>
      <c r="B6083" s="27" t="s">
        <v>8628</v>
      </c>
      <c r="C6083" s="27" t="s">
        <v>8628</v>
      </c>
      <c r="D6083" s="27" t="s">
        <v>8628</v>
      </c>
      <c r="E6083" s="27" t="s">
        <v>8628</v>
      </c>
    </row>
    <row r="6084" spans="1:5" x14ac:dyDescent="0.2">
      <c r="A6084" s="27" t="s">
        <v>6140</v>
      </c>
      <c r="B6084" s="27" t="s">
        <v>34695</v>
      </c>
      <c r="C6084" s="27" t="s">
        <v>24283</v>
      </c>
      <c r="D6084" s="27" t="s">
        <v>24280</v>
      </c>
      <c r="E6084" s="27" t="s">
        <v>34696</v>
      </c>
    </row>
    <row r="6085" spans="1:5" x14ac:dyDescent="0.2">
      <c r="A6085" s="27" t="s">
        <v>6141</v>
      </c>
      <c r="B6085" s="27" t="s">
        <v>34697</v>
      </c>
      <c r="C6085" s="27" t="s">
        <v>24279</v>
      </c>
      <c r="D6085" s="27" t="s">
        <v>24280</v>
      </c>
      <c r="E6085" s="27" t="s">
        <v>26251</v>
      </c>
    </row>
    <row r="6086" spans="1:5" x14ac:dyDescent="0.2">
      <c r="A6086" s="27" t="s">
        <v>6142</v>
      </c>
      <c r="B6086" s="27" t="s">
        <v>34698</v>
      </c>
      <c r="C6086" s="27" t="s">
        <v>24279</v>
      </c>
      <c r="D6086" s="27" t="s">
        <v>24280</v>
      </c>
      <c r="E6086" s="27" t="s">
        <v>34699</v>
      </c>
    </row>
    <row r="6087" spans="1:5" x14ac:dyDescent="0.2">
      <c r="A6087" s="27" t="s">
        <v>6143</v>
      </c>
      <c r="B6087" s="27" t="s">
        <v>34700</v>
      </c>
      <c r="C6087" s="27" t="s">
        <v>24279</v>
      </c>
      <c r="D6087" s="27" t="s">
        <v>24280</v>
      </c>
      <c r="E6087" s="27" t="s">
        <v>34701</v>
      </c>
    </row>
    <row r="6088" spans="1:5" x14ac:dyDescent="0.2">
      <c r="A6088" s="27" t="s">
        <v>380</v>
      </c>
      <c r="B6088" s="27" t="s">
        <v>34702</v>
      </c>
      <c r="C6088" s="27" t="s">
        <v>24279</v>
      </c>
      <c r="D6088" s="27" t="s">
        <v>24280</v>
      </c>
      <c r="E6088" s="27" t="s">
        <v>34703</v>
      </c>
    </row>
    <row r="6089" spans="1:5" x14ac:dyDescent="0.2">
      <c r="A6089" s="27" t="s">
        <v>6144</v>
      </c>
      <c r="B6089" s="27" t="s">
        <v>34704</v>
      </c>
      <c r="C6089" s="27" t="s">
        <v>24283</v>
      </c>
      <c r="D6089" s="27" t="s">
        <v>24280</v>
      </c>
      <c r="E6089" s="27" t="s">
        <v>26537</v>
      </c>
    </row>
    <row r="6090" spans="1:5" x14ac:dyDescent="0.2">
      <c r="A6090" s="27" t="s">
        <v>6145</v>
      </c>
      <c r="B6090" s="27" t="s">
        <v>34705</v>
      </c>
      <c r="C6090" s="27" t="s">
        <v>24279</v>
      </c>
      <c r="D6090" s="27" t="s">
        <v>24280</v>
      </c>
      <c r="E6090" s="27" t="s">
        <v>34706</v>
      </c>
    </row>
    <row r="6091" spans="1:5" x14ac:dyDescent="0.2">
      <c r="A6091" s="27" t="s">
        <v>116</v>
      </c>
      <c r="B6091" s="27" t="s">
        <v>34707</v>
      </c>
      <c r="C6091" s="27" t="s">
        <v>24283</v>
      </c>
      <c r="D6091" s="27" t="s">
        <v>24280</v>
      </c>
      <c r="E6091" s="27" t="s">
        <v>34708</v>
      </c>
    </row>
    <row r="6092" spans="1:5" x14ac:dyDescent="0.2">
      <c r="A6092" s="27" t="s">
        <v>6146</v>
      </c>
      <c r="B6092" s="27" t="s">
        <v>34709</v>
      </c>
      <c r="C6092" s="27" t="s">
        <v>24279</v>
      </c>
      <c r="D6092" s="27" t="s">
        <v>24280</v>
      </c>
      <c r="E6092" s="27" t="s">
        <v>25248</v>
      </c>
    </row>
    <row r="6093" spans="1:5" x14ac:dyDescent="0.2">
      <c r="A6093" s="27" t="s">
        <v>6147</v>
      </c>
      <c r="B6093" s="27" t="s">
        <v>34710</v>
      </c>
      <c r="C6093" s="27" t="s">
        <v>24279</v>
      </c>
      <c r="D6093" s="27" t="s">
        <v>24280</v>
      </c>
      <c r="E6093" s="27" t="s">
        <v>34711</v>
      </c>
    </row>
    <row r="6094" spans="1:5" x14ac:dyDescent="0.2">
      <c r="A6094" s="27" t="s">
        <v>6148</v>
      </c>
      <c r="B6094" s="27" t="s">
        <v>34712</v>
      </c>
      <c r="C6094" s="27" t="s">
        <v>24279</v>
      </c>
      <c r="D6094" s="27" t="s">
        <v>24280</v>
      </c>
      <c r="E6094" s="27" t="s">
        <v>34713</v>
      </c>
    </row>
    <row r="6095" spans="1:5" x14ac:dyDescent="0.2">
      <c r="A6095" s="27" t="s">
        <v>6149</v>
      </c>
      <c r="B6095" s="27" t="s">
        <v>34714</v>
      </c>
      <c r="C6095" s="27" t="s">
        <v>24283</v>
      </c>
      <c r="D6095" s="27" t="s">
        <v>24280</v>
      </c>
      <c r="E6095" s="27" t="s">
        <v>34715</v>
      </c>
    </row>
    <row r="6096" spans="1:5" x14ac:dyDescent="0.2">
      <c r="A6096" s="27" t="s">
        <v>207</v>
      </c>
      <c r="B6096" s="27" t="s">
        <v>34716</v>
      </c>
      <c r="C6096" s="27" t="s">
        <v>24279</v>
      </c>
      <c r="D6096" s="27" t="s">
        <v>24280</v>
      </c>
      <c r="E6096" s="27" t="s">
        <v>8628</v>
      </c>
    </row>
    <row r="6097" spans="1:5" x14ac:dyDescent="0.2">
      <c r="A6097" s="27" t="s">
        <v>6150</v>
      </c>
      <c r="B6097" s="27" t="s">
        <v>34717</v>
      </c>
      <c r="C6097" s="27" t="s">
        <v>24279</v>
      </c>
      <c r="D6097" s="27" t="s">
        <v>24280</v>
      </c>
      <c r="E6097" s="27" t="s">
        <v>34718</v>
      </c>
    </row>
    <row r="6098" spans="1:5" x14ac:dyDescent="0.2">
      <c r="A6098" s="27" t="s">
        <v>6151</v>
      </c>
      <c r="B6098" s="27" t="s">
        <v>34719</v>
      </c>
      <c r="C6098" s="27" t="s">
        <v>24279</v>
      </c>
      <c r="D6098" s="27" t="s">
        <v>24280</v>
      </c>
      <c r="E6098" s="27" t="s">
        <v>34720</v>
      </c>
    </row>
    <row r="6099" spans="1:5" x14ac:dyDescent="0.2">
      <c r="A6099" s="27" t="s">
        <v>6152</v>
      </c>
      <c r="B6099" s="27" t="s">
        <v>34721</v>
      </c>
      <c r="C6099" s="27" t="s">
        <v>24279</v>
      </c>
      <c r="D6099" s="27" t="s">
        <v>24280</v>
      </c>
      <c r="E6099" s="27" t="s">
        <v>34722</v>
      </c>
    </row>
    <row r="6100" spans="1:5" x14ac:dyDescent="0.2">
      <c r="A6100" s="27" t="s">
        <v>6153</v>
      </c>
      <c r="B6100" s="27" t="s">
        <v>34723</v>
      </c>
      <c r="C6100" s="27" t="s">
        <v>24279</v>
      </c>
      <c r="D6100" s="27" t="s">
        <v>24280</v>
      </c>
      <c r="E6100" s="27" t="s">
        <v>34724</v>
      </c>
    </row>
    <row r="6101" spans="1:5" x14ac:dyDescent="0.2">
      <c r="A6101" s="27" t="s">
        <v>6154</v>
      </c>
      <c r="B6101" s="27" t="s">
        <v>34725</v>
      </c>
      <c r="C6101" s="27" t="s">
        <v>24279</v>
      </c>
      <c r="D6101" s="27" t="s">
        <v>24280</v>
      </c>
      <c r="E6101" s="27" t="s">
        <v>8628</v>
      </c>
    </row>
    <row r="6102" spans="1:5" x14ac:dyDescent="0.2">
      <c r="A6102" s="27" t="s">
        <v>6155</v>
      </c>
      <c r="B6102" s="27" t="s">
        <v>34726</v>
      </c>
      <c r="C6102" s="27" t="s">
        <v>24279</v>
      </c>
      <c r="D6102" s="27" t="s">
        <v>24280</v>
      </c>
      <c r="E6102" s="27" t="s">
        <v>34727</v>
      </c>
    </row>
    <row r="6103" spans="1:5" x14ac:dyDescent="0.2">
      <c r="A6103" s="27" t="s">
        <v>6156</v>
      </c>
      <c r="B6103" s="27" t="s">
        <v>28548</v>
      </c>
      <c r="C6103" s="27" t="s">
        <v>24279</v>
      </c>
      <c r="D6103" s="27" t="s">
        <v>24280</v>
      </c>
      <c r="E6103" s="27" t="s">
        <v>34728</v>
      </c>
    </row>
    <row r="6104" spans="1:5" x14ac:dyDescent="0.2">
      <c r="A6104" s="27" t="s">
        <v>6157</v>
      </c>
      <c r="B6104" s="27" t="s">
        <v>34729</v>
      </c>
      <c r="C6104" s="27" t="s">
        <v>24279</v>
      </c>
      <c r="D6104" s="27" t="s">
        <v>24280</v>
      </c>
      <c r="E6104" s="27" t="s">
        <v>34730</v>
      </c>
    </row>
    <row r="6105" spans="1:5" x14ac:dyDescent="0.2">
      <c r="A6105" s="27" t="s">
        <v>6158</v>
      </c>
      <c r="B6105" s="27" t="s">
        <v>34731</v>
      </c>
      <c r="C6105" s="27" t="s">
        <v>24279</v>
      </c>
      <c r="D6105" s="27" t="s">
        <v>24280</v>
      </c>
      <c r="E6105" s="27" t="s">
        <v>34732</v>
      </c>
    </row>
    <row r="6106" spans="1:5" x14ac:dyDescent="0.2">
      <c r="A6106" s="27" t="s">
        <v>6159</v>
      </c>
      <c r="B6106" s="27" t="s">
        <v>34733</v>
      </c>
      <c r="C6106" s="27" t="s">
        <v>24279</v>
      </c>
      <c r="D6106" s="27" t="s">
        <v>24280</v>
      </c>
      <c r="E6106" s="27" t="s">
        <v>25490</v>
      </c>
    </row>
    <row r="6107" spans="1:5" x14ac:dyDescent="0.2">
      <c r="A6107" s="27" t="s">
        <v>6160</v>
      </c>
      <c r="B6107" s="27" t="s">
        <v>34734</v>
      </c>
      <c r="C6107" s="27" t="s">
        <v>24279</v>
      </c>
      <c r="D6107" s="27" t="s">
        <v>24280</v>
      </c>
      <c r="E6107" s="27" t="s">
        <v>34735</v>
      </c>
    </row>
    <row r="6108" spans="1:5" x14ac:dyDescent="0.2">
      <c r="A6108" s="27" t="s">
        <v>6161</v>
      </c>
      <c r="B6108" s="27" t="s">
        <v>34736</v>
      </c>
      <c r="C6108" s="27" t="s">
        <v>24279</v>
      </c>
      <c r="D6108" s="27" t="s">
        <v>24280</v>
      </c>
      <c r="E6108" s="27" t="s">
        <v>25278</v>
      </c>
    </row>
    <row r="6109" spans="1:5" x14ac:dyDescent="0.2">
      <c r="A6109" s="27" t="s">
        <v>6162</v>
      </c>
      <c r="B6109" s="27" t="s">
        <v>34737</v>
      </c>
      <c r="C6109" s="27" t="s">
        <v>24279</v>
      </c>
      <c r="D6109" s="27" t="s">
        <v>24280</v>
      </c>
      <c r="E6109" s="27" t="s">
        <v>34738</v>
      </c>
    </row>
    <row r="6110" spans="1:5" x14ac:dyDescent="0.2">
      <c r="A6110" s="27" t="s">
        <v>6163</v>
      </c>
      <c r="B6110" s="27" t="s">
        <v>34739</v>
      </c>
      <c r="C6110" s="27" t="s">
        <v>24279</v>
      </c>
      <c r="D6110" s="27" t="s">
        <v>24280</v>
      </c>
      <c r="E6110" s="27" t="s">
        <v>34740</v>
      </c>
    </row>
    <row r="6111" spans="1:5" x14ac:dyDescent="0.2">
      <c r="A6111" s="27" t="s">
        <v>6164</v>
      </c>
      <c r="B6111" s="27" t="s">
        <v>34741</v>
      </c>
      <c r="C6111" s="27" t="s">
        <v>24279</v>
      </c>
      <c r="D6111" s="27" t="s">
        <v>24280</v>
      </c>
      <c r="E6111" s="27" t="s">
        <v>25296</v>
      </c>
    </row>
    <row r="6112" spans="1:5" x14ac:dyDescent="0.2">
      <c r="A6112" s="27" t="s">
        <v>6165</v>
      </c>
      <c r="B6112" s="27" t="s">
        <v>34742</v>
      </c>
      <c r="C6112" s="27" t="s">
        <v>24279</v>
      </c>
      <c r="D6112" s="27" t="s">
        <v>24280</v>
      </c>
      <c r="E6112" s="27" t="s">
        <v>8628</v>
      </c>
    </row>
    <row r="6113" spans="1:5" x14ac:dyDescent="0.2">
      <c r="A6113" s="27" t="s">
        <v>6166</v>
      </c>
      <c r="B6113" s="27" t="s">
        <v>34743</v>
      </c>
      <c r="C6113" s="27" t="s">
        <v>24279</v>
      </c>
      <c r="D6113" s="27" t="s">
        <v>24280</v>
      </c>
      <c r="E6113" s="27" t="s">
        <v>8628</v>
      </c>
    </row>
    <row r="6114" spans="1:5" x14ac:dyDescent="0.2">
      <c r="A6114" s="27" t="s">
        <v>6167</v>
      </c>
      <c r="B6114" s="27" t="s">
        <v>34744</v>
      </c>
      <c r="C6114" s="27" t="s">
        <v>24279</v>
      </c>
      <c r="D6114" s="27" t="s">
        <v>24280</v>
      </c>
      <c r="E6114" s="27" t="s">
        <v>34745</v>
      </c>
    </row>
    <row r="6115" spans="1:5" x14ac:dyDescent="0.2">
      <c r="A6115" s="27" t="s">
        <v>6168</v>
      </c>
      <c r="B6115" s="27" t="s">
        <v>34746</v>
      </c>
      <c r="C6115" s="27" t="s">
        <v>24279</v>
      </c>
      <c r="D6115" s="27" t="s">
        <v>24280</v>
      </c>
      <c r="E6115" s="27" t="s">
        <v>34747</v>
      </c>
    </row>
    <row r="6116" spans="1:5" x14ac:dyDescent="0.2">
      <c r="A6116" s="27" t="s">
        <v>118</v>
      </c>
      <c r="B6116" s="27" t="s">
        <v>34748</v>
      </c>
      <c r="C6116" s="27" t="s">
        <v>24279</v>
      </c>
      <c r="D6116" s="27" t="s">
        <v>24280</v>
      </c>
      <c r="E6116" s="27" t="s">
        <v>34749</v>
      </c>
    </row>
    <row r="6117" spans="1:5" x14ac:dyDescent="0.2">
      <c r="A6117" s="27" t="s">
        <v>6169</v>
      </c>
      <c r="B6117" s="27" t="s">
        <v>34750</v>
      </c>
      <c r="C6117" s="27" t="s">
        <v>24279</v>
      </c>
      <c r="D6117" s="27" t="s">
        <v>24280</v>
      </c>
      <c r="E6117" s="27" t="s">
        <v>24324</v>
      </c>
    </row>
    <row r="6118" spans="1:5" x14ac:dyDescent="0.2">
      <c r="A6118" s="27" t="s">
        <v>6170</v>
      </c>
      <c r="B6118" s="27" t="s">
        <v>34751</v>
      </c>
      <c r="C6118" s="27" t="s">
        <v>24279</v>
      </c>
      <c r="D6118" s="27" t="s">
        <v>24280</v>
      </c>
      <c r="E6118" s="27" t="s">
        <v>34752</v>
      </c>
    </row>
    <row r="6119" spans="1:5" x14ac:dyDescent="0.2">
      <c r="A6119" s="27" t="s">
        <v>6171</v>
      </c>
      <c r="B6119" s="27" t="s">
        <v>34753</v>
      </c>
      <c r="C6119" s="27" t="s">
        <v>24279</v>
      </c>
      <c r="D6119" s="27" t="s">
        <v>24280</v>
      </c>
      <c r="E6119" s="27" t="s">
        <v>34754</v>
      </c>
    </row>
    <row r="6120" spans="1:5" x14ac:dyDescent="0.2">
      <c r="A6120" s="27" t="s">
        <v>6172</v>
      </c>
      <c r="B6120" s="27" t="s">
        <v>34755</v>
      </c>
      <c r="C6120" s="27" t="s">
        <v>24279</v>
      </c>
      <c r="D6120" s="27" t="s">
        <v>24280</v>
      </c>
      <c r="E6120" s="27" t="s">
        <v>24612</v>
      </c>
    </row>
    <row r="6121" spans="1:5" x14ac:dyDescent="0.2">
      <c r="A6121" s="27" t="s">
        <v>6173</v>
      </c>
      <c r="B6121" s="27" t="s">
        <v>34756</v>
      </c>
      <c r="C6121" s="27" t="s">
        <v>24279</v>
      </c>
      <c r="D6121" s="27" t="s">
        <v>24280</v>
      </c>
      <c r="E6121" s="27" t="s">
        <v>24734</v>
      </c>
    </row>
    <row r="6122" spans="1:5" x14ac:dyDescent="0.2">
      <c r="A6122" s="27" t="s">
        <v>6174</v>
      </c>
      <c r="B6122" s="27" t="s">
        <v>34757</v>
      </c>
      <c r="C6122" s="27" t="s">
        <v>24279</v>
      </c>
      <c r="D6122" s="27" t="s">
        <v>24280</v>
      </c>
      <c r="E6122" s="27" t="s">
        <v>34758</v>
      </c>
    </row>
    <row r="6123" spans="1:5" x14ac:dyDescent="0.2">
      <c r="A6123" s="27" t="s">
        <v>7954</v>
      </c>
      <c r="B6123" s="27" t="s">
        <v>8628</v>
      </c>
      <c r="C6123" s="27" t="s">
        <v>8628</v>
      </c>
      <c r="D6123" s="27" t="s">
        <v>8628</v>
      </c>
      <c r="E6123" s="27" t="s">
        <v>8628</v>
      </c>
    </row>
    <row r="6124" spans="1:5" x14ac:dyDescent="0.2">
      <c r="A6124" s="27" t="s">
        <v>6175</v>
      </c>
      <c r="B6124" s="27" t="s">
        <v>34759</v>
      </c>
      <c r="C6124" s="27" t="s">
        <v>24279</v>
      </c>
      <c r="D6124" s="27" t="s">
        <v>24280</v>
      </c>
      <c r="E6124" s="27" t="s">
        <v>34760</v>
      </c>
    </row>
    <row r="6125" spans="1:5" x14ac:dyDescent="0.2">
      <c r="A6125" s="27" t="s">
        <v>6176</v>
      </c>
      <c r="B6125" s="27" t="s">
        <v>34761</v>
      </c>
      <c r="C6125" s="27" t="s">
        <v>24279</v>
      </c>
      <c r="D6125" s="27" t="s">
        <v>24280</v>
      </c>
      <c r="E6125" s="27" t="s">
        <v>34762</v>
      </c>
    </row>
    <row r="6126" spans="1:5" x14ac:dyDescent="0.2">
      <c r="A6126" s="27" t="s">
        <v>6177</v>
      </c>
      <c r="B6126" s="27" t="s">
        <v>34763</v>
      </c>
      <c r="C6126" s="27" t="s">
        <v>24279</v>
      </c>
      <c r="D6126" s="27" t="s">
        <v>24280</v>
      </c>
      <c r="E6126" s="27" t="s">
        <v>24371</v>
      </c>
    </row>
    <row r="6127" spans="1:5" x14ac:dyDescent="0.2">
      <c r="A6127" s="27" t="s">
        <v>6178</v>
      </c>
      <c r="B6127" s="27" t="s">
        <v>34764</v>
      </c>
      <c r="C6127" s="27" t="s">
        <v>24279</v>
      </c>
      <c r="D6127" s="27" t="s">
        <v>24280</v>
      </c>
      <c r="E6127" s="27" t="s">
        <v>34765</v>
      </c>
    </row>
    <row r="6128" spans="1:5" x14ac:dyDescent="0.2">
      <c r="A6128" s="27" t="s">
        <v>6179</v>
      </c>
      <c r="B6128" s="27" t="s">
        <v>34766</v>
      </c>
      <c r="C6128" s="27" t="s">
        <v>24279</v>
      </c>
      <c r="D6128" s="27" t="s">
        <v>24280</v>
      </c>
      <c r="E6128" s="27" t="s">
        <v>8628</v>
      </c>
    </row>
    <row r="6129" spans="1:5" x14ac:dyDescent="0.2">
      <c r="A6129" s="27" t="s">
        <v>6180</v>
      </c>
      <c r="B6129" s="27" t="s">
        <v>34767</v>
      </c>
      <c r="C6129" s="27" t="s">
        <v>24279</v>
      </c>
      <c r="D6129" s="27" t="s">
        <v>24280</v>
      </c>
      <c r="E6129" s="27" t="s">
        <v>8628</v>
      </c>
    </row>
    <row r="6130" spans="1:5" x14ac:dyDescent="0.2">
      <c r="A6130" s="27" t="s">
        <v>6181</v>
      </c>
      <c r="B6130" s="27" t="s">
        <v>34768</v>
      </c>
      <c r="C6130" s="27" t="s">
        <v>24279</v>
      </c>
      <c r="D6130" s="27" t="s">
        <v>24280</v>
      </c>
      <c r="E6130" s="27" t="s">
        <v>24556</v>
      </c>
    </row>
    <row r="6131" spans="1:5" x14ac:dyDescent="0.2">
      <c r="A6131" s="27" t="s">
        <v>381</v>
      </c>
      <c r="B6131" s="27" t="s">
        <v>34769</v>
      </c>
      <c r="C6131" s="27" t="s">
        <v>24279</v>
      </c>
      <c r="D6131" s="27" t="s">
        <v>24280</v>
      </c>
      <c r="E6131" s="27" t="s">
        <v>25346</v>
      </c>
    </row>
    <row r="6132" spans="1:5" x14ac:dyDescent="0.2">
      <c r="A6132" s="27" t="s">
        <v>6182</v>
      </c>
      <c r="B6132" s="27" t="s">
        <v>34770</v>
      </c>
      <c r="C6132" s="27" t="s">
        <v>24283</v>
      </c>
      <c r="D6132" s="27" t="s">
        <v>24280</v>
      </c>
      <c r="E6132" s="27" t="s">
        <v>34771</v>
      </c>
    </row>
    <row r="6133" spans="1:5" x14ac:dyDescent="0.2">
      <c r="A6133" s="27" t="s">
        <v>6183</v>
      </c>
      <c r="B6133" s="27" t="s">
        <v>34772</v>
      </c>
      <c r="C6133" s="27" t="s">
        <v>24279</v>
      </c>
      <c r="D6133" s="27" t="s">
        <v>24280</v>
      </c>
      <c r="E6133" s="27" t="s">
        <v>34773</v>
      </c>
    </row>
    <row r="6134" spans="1:5" x14ac:dyDescent="0.2">
      <c r="A6134" s="27" t="s">
        <v>6184</v>
      </c>
      <c r="B6134" s="27" t="s">
        <v>34774</v>
      </c>
      <c r="C6134" s="27" t="s">
        <v>24279</v>
      </c>
      <c r="D6134" s="27" t="s">
        <v>24280</v>
      </c>
      <c r="E6134" s="27" t="s">
        <v>34775</v>
      </c>
    </row>
    <row r="6135" spans="1:5" x14ac:dyDescent="0.2">
      <c r="A6135" s="27" t="s">
        <v>6185</v>
      </c>
      <c r="B6135" s="27" t="s">
        <v>34776</v>
      </c>
      <c r="C6135" s="27" t="s">
        <v>24279</v>
      </c>
      <c r="D6135" s="27" t="s">
        <v>24280</v>
      </c>
      <c r="E6135" s="27" t="s">
        <v>34777</v>
      </c>
    </row>
    <row r="6136" spans="1:5" x14ac:dyDescent="0.2">
      <c r="A6136" s="27" t="s">
        <v>6186</v>
      </c>
      <c r="B6136" s="27" t="s">
        <v>34778</v>
      </c>
      <c r="C6136" s="27" t="s">
        <v>24279</v>
      </c>
      <c r="D6136" s="27" t="s">
        <v>24280</v>
      </c>
      <c r="E6136" s="27" t="s">
        <v>28274</v>
      </c>
    </row>
    <row r="6137" spans="1:5" x14ac:dyDescent="0.2">
      <c r="A6137" s="27" t="s">
        <v>6187</v>
      </c>
      <c r="B6137" s="27" t="s">
        <v>34779</v>
      </c>
      <c r="C6137" s="27" t="s">
        <v>24279</v>
      </c>
      <c r="D6137" s="27" t="s">
        <v>24280</v>
      </c>
      <c r="E6137" s="27" t="s">
        <v>34780</v>
      </c>
    </row>
    <row r="6138" spans="1:5" x14ac:dyDescent="0.2">
      <c r="A6138" s="27" t="s">
        <v>6188</v>
      </c>
      <c r="B6138" s="27" t="s">
        <v>34781</v>
      </c>
      <c r="C6138" s="27" t="s">
        <v>24283</v>
      </c>
      <c r="D6138" s="27" t="s">
        <v>24280</v>
      </c>
      <c r="E6138" s="27" t="s">
        <v>8628</v>
      </c>
    </row>
    <row r="6139" spans="1:5" x14ac:dyDescent="0.2">
      <c r="A6139" s="27" t="s">
        <v>6189</v>
      </c>
      <c r="B6139" s="27" t="s">
        <v>34782</v>
      </c>
      <c r="C6139" s="27" t="s">
        <v>24283</v>
      </c>
      <c r="D6139" s="27" t="s">
        <v>24280</v>
      </c>
      <c r="E6139" s="27" t="s">
        <v>34783</v>
      </c>
    </row>
    <row r="6140" spans="1:5" x14ac:dyDescent="0.2">
      <c r="A6140" s="27" t="s">
        <v>6190</v>
      </c>
      <c r="B6140" s="27" t="s">
        <v>34784</v>
      </c>
      <c r="C6140" s="27" t="s">
        <v>24279</v>
      </c>
      <c r="D6140" s="27" t="s">
        <v>24280</v>
      </c>
      <c r="E6140" s="27" t="s">
        <v>25520</v>
      </c>
    </row>
    <row r="6141" spans="1:5" x14ac:dyDescent="0.2">
      <c r="A6141" s="27" t="s">
        <v>382</v>
      </c>
      <c r="B6141" s="27" t="s">
        <v>34785</v>
      </c>
      <c r="C6141" s="27" t="s">
        <v>24279</v>
      </c>
      <c r="D6141" s="27" t="s">
        <v>24280</v>
      </c>
      <c r="E6141" s="27" t="s">
        <v>24324</v>
      </c>
    </row>
    <row r="6142" spans="1:5" x14ac:dyDescent="0.2">
      <c r="A6142" s="27" t="s">
        <v>6191</v>
      </c>
      <c r="B6142" s="27" t="s">
        <v>34786</v>
      </c>
      <c r="C6142" s="27" t="s">
        <v>24279</v>
      </c>
      <c r="D6142" s="27" t="s">
        <v>24280</v>
      </c>
      <c r="E6142" s="27" t="s">
        <v>34787</v>
      </c>
    </row>
    <row r="6143" spans="1:5" x14ac:dyDescent="0.2">
      <c r="A6143" s="27" t="s">
        <v>6192</v>
      </c>
      <c r="B6143" s="27" t="s">
        <v>34788</v>
      </c>
      <c r="C6143" s="27" t="s">
        <v>24279</v>
      </c>
      <c r="D6143" s="27" t="s">
        <v>24280</v>
      </c>
      <c r="E6143" s="27" t="s">
        <v>32105</v>
      </c>
    </row>
    <row r="6144" spans="1:5" x14ac:dyDescent="0.2">
      <c r="A6144" s="27" t="s">
        <v>6193</v>
      </c>
      <c r="B6144" s="27" t="s">
        <v>34789</v>
      </c>
      <c r="C6144" s="27" t="s">
        <v>24279</v>
      </c>
      <c r="D6144" s="27" t="s">
        <v>24280</v>
      </c>
      <c r="E6144" s="27" t="s">
        <v>34790</v>
      </c>
    </row>
    <row r="6145" spans="1:5" x14ac:dyDescent="0.2">
      <c r="A6145" s="27" t="s">
        <v>119</v>
      </c>
      <c r="B6145" s="27" t="s">
        <v>34791</v>
      </c>
      <c r="C6145" s="27" t="s">
        <v>24283</v>
      </c>
      <c r="D6145" s="27" t="s">
        <v>24280</v>
      </c>
      <c r="E6145" s="27" t="s">
        <v>34792</v>
      </c>
    </row>
    <row r="6146" spans="1:5" x14ac:dyDescent="0.2">
      <c r="A6146" s="27" t="s">
        <v>6194</v>
      </c>
      <c r="B6146" s="27" t="s">
        <v>34793</v>
      </c>
      <c r="C6146" s="27" t="s">
        <v>24279</v>
      </c>
      <c r="D6146" s="27" t="s">
        <v>24280</v>
      </c>
      <c r="E6146" s="27" t="s">
        <v>8628</v>
      </c>
    </row>
    <row r="6147" spans="1:5" x14ac:dyDescent="0.2">
      <c r="A6147" s="27" t="s">
        <v>6195</v>
      </c>
      <c r="B6147" s="27" t="s">
        <v>34794</v>
      </c>
      <c r="C6147" s="27" t="s">
        <v>24279</v>
      </c>
      <c r="D6147" s="27" t="s">
        <v>24280</v>
      </c>
      <c r="E6147" s="27" t="s">
        <v>31006</v>
      </c>
    </row>
    <row r="6148" spans="1:5" x14ac:dyDescent="0.2">
      <c r="A6148" s="27" t="s">
        <v>6196</v>
      </c>
      <c r="B6148" s="27" t="s">
        <v>34795</v>
      </c>
      <c r="C6148" s="27" t="s">
        <v>24279</v>
      </c>
      <c r="D6148" s="27" t="s">
        <v>24280</v>
      </c>
      <c r="E6148" s="27" t="s">
        <v>34796</v>
      </c>
    </row>
    <row r="6149" spans="1:5" x14ac:dyDescent="0.2">
      <c r="A6149" s="27" t="s">
        <v>6197</v>
      </c>
      <c r="B6149" s="27" t="s">
        <v>34797</v>
      </c>
      <c r="C6149" s="27" t="s">
        <v>24279</v>
      </c>
      <c r="D6149" s="27" t="s">
        <v>24280</v>
      </c>
      <c r="E6149" s="27" t="s">
        <v>34798</v>
      </c>
    </row>
    <row r="6150" spans="1:5" x14ac:dyDescent="0.2">
      <c r="A6150" s="27" t="s">
        <v>6198</v>
      </c>
      <c r="B6150" s="27" t="s">
        <v>34799</v>
      </c>
      <c r="C6150" s="27" t="s">
        <v>24279</v>
      </c>
      <c r="D6150" s="27" t="s">
        <v>24280</v>
      </c>
      <c r="E6150" s="27" t="s">
        <v>8628</v>
      </c>
    </row>
    <row r="6151" spans="1:5" x14ac:dyDescent="0.2">
      <c r="A6151" s="27" t="s">
        <v>6199</v>
      </c>
      <c r="B6151" s="27" t="s">
        <v>34800</v>
      </c>
      <c r="C6151" s="27" t="s">
        <v>24279</v>
      </c>
      <c r="D6151" s="27" t="s">
        <v>24280</v>
      </c>
      <c r="E6151" s="27" t="s">
        <v>25886</v>
      </c>
    </row>
    <row r="6152" spans="1:5" x14ac:dyDescent="0.2">
      <c r="A6152" s="27" t="s">
        <v>6200</v>
      </c>
      <c r="B6152" s="27" t="s">
        <v>34801</v>
      </c>
      <c r="C6152" s="27" t="s">
        <v>24279</v>
      </c>
      <c r="D6152" s="27" t="s">
        <v>24280</v>
      </c>
      <c r="E6152" s="27" t="s">
        <v>34802</v>
      </c>
    </row>
    <row r="6153" spans="1:5" x14ac:dyDescent="0.2">
      <c r="A6153" s="27" t="s">
        <v>6201</v>
      </c>
      <c r="B6153" s="27" t="s">
        <v>34803</v>
      </c>
      <c r="C6153" s="27" t="s">
        <v>24279</v>
      </c>
      <c r="D6153" s="27" t="s">
        <v>24280</v>
      </c>
      <c r="E6153" s="27" t="s">
        <v>34804</v>
      </c>
    </row>
    <row r="6154" spans="1:5" x14ac:dyDescent="0.2">
      <c r="A6154" s="27" t="s">
        <v>6202</v>
      </c>
      <c r="B6154" s="27" t="s">
        <v>34805</v>
      </c>
      <c r="C6154" s="27" t="s">
        <v>24283</v>
      </c>
      <c r="D6154" s="27" t="s">
        <v>24280</v>
      </c>
      <c r="E6154" s="27" t="s">
        <v>34806</v>
      </c>
    </row>
    <row r="6155" spans="1:5" x14ac:dyDescent="0.2">
      <c r="A6155" s="27" t="s">
        <v>6203</v>
      </c>
      <c r="B6155" s="27" t="s">
        <v>34807</v>
      </c>
      <c r="C6155" s="27" t="s">
        <v>24279</v>
      </c>
      <c r="D6155" s="27" t="s">
        <v>24280</v>
      </c>
      <c r="E6155" s="27" t="s">
        <v>34808</v>
      </c>
    </row>
    <row r="6156" spans="1:5" x14ac:dyDescent="0.2">
      <c r="A6156" s="27" t="s">
        <v>6204</v>
      </c>
      <c r="B6156" s="27" t="s">
        <v>34809</v>
      </c>
      <c r="C6156" s="27" t="s">
        <v>24283</v>
      </c>
      <c r="D6156" s="27" t="s">
        <v>24280</v>
      </c>
      <c r="E6156" s="27" t="s">
        <v>34810</v>
      </c>
    </row>
    <row r="6157" spans="1:5" x14ac:dyDescent="0.2">
      <c r="A6157" s="27" t="s">
        <v>6205</v>
      </c>
      <c r="B6157" s="27" t="s">
        <v>34811</v>
      </c>
      <c r="C6157" s="27" t="s">
        <v>24279</v>
      </c>
      <c r="D6157" s="27" t="s">
        <v>24280</v>
      </c>
      <c r="E6157" s="27" t="s">
        <v>24491</v>
      </c>
    </row>
    <row r="6158" spans="1:5" x14ac:dyDescent="0.2">
      <c r="A6158" s="27" t="s">
        <v>6206</v>
      </c>
      <c r="B6158" s="27" t="s">
        <v>34812</v>
      </c>
      <c r="C6158" s="27" t="s">
        <v>24279</v>
      </c>
      <c r="D6158" s="27" t="s">
        <v>24280</v>
      </c>
      <c r="E6158" s="27" t="s">
        <v>34813</v>
      </c>
    </row>
    <row r="6159" spans="1:5" x14ac:dyDescent="0.2">
      <c r="A6159" s="27" t="s">
        <v>6207</v>
      </c>
      <c r="B6159" s="27" t="s">
        <v>34814</v>
      </c>
      <c r="C6159" s="27" t="s">
        <v>24279</v>
      </c>
      <c r="D6159" s="27" t="s">
        <v>24280</v>
      </c>
      <c r="E6159" s="27" t="s">
        <v>34815</v>
      </c>
    </row>
    <row r="6160" spans="1:5" x14ac:dyDescent="0.2">
      <c r="A6160" s="27" t="s">
        <v>6208</v>
      </c>
      <c r="B6160" s="27" t="s">
        <v>34816</v>
      </c>
      <c r="C6160" s="27" t="s">
        <v>24279</v>
      </c>
      <c r="D6160" s="27" t="s">
        <v>24280</v>
      </c>
      <c r="E6160" s="27" t="s">
        <v>34817</v>
      </c>
    </row>
    <row r="6161" spans="1:5" x14ac:dyDescent="0.2">
      <c r="A6161" s="27" t="s">
        <v>6209</v>
      </c>
      <c r="B6161" s="27" t="s">
        <v>8628</v>
      </c>
      <c r="C6161" s="27" t="s">
        <v>8628</v>
      </c>
      <c r="D6161" s="27" t="s">
        <v>8628</v>
      </c>
      <c r="E6161" s="27" t="s">
        <v>8628</v>
      </c>
    </row>
    <row r="6162" spans="1:5" x14ac:dyDescent="0.2">
      <c r="A6162" s="27" t="s">
        <v>6210</v>
      </c>
      <c r="B6162" s="27" t="s">
        <v>8628</v>
      </c>
      <c r="C6162" s="27" t="s">
        <v>8628</v>
      </c>
      <c r="D6162" s="27" t="s">
        <v>8628</v>
      </c>
      <c r="E6162" s="27" t="s">
        <v>8628</v>
      </c>
    </row>
    <row r="6163" spans="1:5" x14ac:dyDescent="0.2">
      <c r="A6163" s="27" t="s">
        <v>6211</v>
      </c>
      <c r="B6163" s="27" t="s">
        <v>34818</v>
      </c>
      <c r="C6163" s="27" t="s">
        <v>24279</v>
      </c>
      <c r="D6163" s="27" t="s">
        <v>24280</v>
      </c>
      <c r="E6163" s="27" t="s">
        <v>34819</v>
      </c>
    </row>
    <row r="6164" spans="1:5" x14ac:dyDescent="0.2">
      <c r="A6164" s="27" t="s">
        <v>6212</v>
      </c>
      <c r="B6164" s="27" t="s">
        <v>34820</v>
      </c>
      <c r="C6164" s="27" t="s">
        <v>24283</v>
      </c>
      <c r="D6164" s="27" t="s">
        <v>24280</v>
      </c>
      <c r="E6164" s="27" t="s">
        <v>34821</v>
      </c>
    </row>
    <row r="6165" spans="1:5" x14ac:dyDescent="0.2">
      <c r="A6165" s="27" t="s">
        <v>6213</v>
      </c>
      <c r="B6165" s="27" t="s">
        <v>34822</v>
      </c>
      <c r="C6165" s="27" t="s">
        <v>24279</v>
      </c>
      <c r="D6165" s="27" t="s">
        <v>24280</v>
      </c>
      <c r="E6165" s="27" t="s">
        <v>34823</v>
      </c>
    </row>
    <row r="6166" spans="1:5" x14ac:dyDescent="0.2">
      <c r="A6166" s="27" t="s">
        <v>6214</v>
      </c>
      <c r="B6166" s="27" t="s">
        <v>34824</v>
      </c>
      <c r="C6166" s="27" t="s">
        <v>24279</v>
      </c>
      <c r="D6166" s="27" t="s">
        <v>24280</v>
      </c>
      <c r="E6166" s="27" t="s">
        <v>34825</v>
      </c>
    </row>
    <row r="6167" spans="1:5" x14ac:dyDescent="0.2">
      <c r="A6167" s="27" t="s">
        <v>6215</v>
      </c>
      <c r="B6167" s="27" t="s">
        <v>34826</v>
      </c>
      <c r="C6167" s="27" t="s">
        <v>24279</v>
      </c>
      <c r="D6167" s="27" t="s">
        <v>24280</v>
      </c>
      <c r="E6167" s="27" t="s">
        <v>34827</v>
      </c>
    </row>
    <row r="6168" spans="1:5" x14ac:dyDescent="0.2">
      <c r="A6168" s="27" t="s">
        <v>294</v>
      </c>
      <c r="B6168" s="27" t="s">
        <v>34828</v>
      </c>
      <c r="C6168" s="27" t="s">
        <v>24279</v>
      </c>
      <c r="D6168" s="27" t="s">
        <v>24280</v>
      </c>
      <c r="E6168" s="27" t="s">
        <v>34829</v>
      </c>
    </row>
    <row r="6169" spans="1:5" x14ac:dyDescent="0.2">
      <c r="A6169" s="27" t="s">
        <v>6216</v>
      </c>
      <c r="B6169" s="27" t="s">
        <v>34830</v>
      </c>
      <c r="C6169" s="27" t="s">
        <v>24279</v>
      </c>
      <c r="D6169" s="27" t="s">
        <v>24280</v>
      </c>
      <c r="E6169" s="27" t="s">
        <v>34831</v>
      </c>
    </row>
    <row r="6170" spans="1:5" x14ac:dyDescent="0.2">
      <c r="A6170" s="27" t="s">
        <v>6217</v>
      </c>
      <c r="B6170" s="27" t="s">
        <v>34832</v>
      </c>
      <c r="C6170" s="27" t="s">
        <v>24279</v>
      </c>
      <c r="D6170" s="27" t="s">
        <v>24280</v>
      </c>
      <c r="E6170" s="27" t="s">
        <v>25346</v>
      </c>
    </row>
    <row r="6171" spans="1:5" x14ac:dyDescent="0.2">
      <c r="A6171" s="27" t="s">
        <v>6218</v>
      </c>
      <c r="B6171" s="27" t="s">
        <v>34833</v>
      </c>
      <c r="C6171" s="27" t="s">
        <v>24279</v>
      </c>
      <c r="D6171" s="27" t="s">
        <v>24280</v>
      </c>
      <c r="E6171" s="27" t="s">
        <v>34834</v>
      </c>
    </row>
    <row r="6172" spans="1:5" x14ac:dyDescent="0.2">
      <c r="A6172" s="27" t="s">
        <v>6219</v>
      </c>
      <c r="B6172" s="27" t="s">
        <v>34835</v>
      </c>
      <c r="C6172" s="27" t="s">
        <v>24283</v>
      </c>
      <c r="D6172" s="27" t="s">
        <v>24280</v>
      </c>
      <c r="E6172" s="27" t="s">
        <v>34836</v>
      </c>
    </row>
    <row r="6173" spans="1:5" x14ac:dyDescent="0.2">
      <c r="A6173" s="27" t="s">
        <v>6220</v>
      </c>
      <c r="B6173" s="27" t="s">
        <v>34837</v>
      </c>
      <c r="C6173" s="27" t="s">
        <v>24279</v>
      </c>
      <c r="D6173" s="27" t="s">
        <v>24280</v>
      </c>
      <c r="E6173" s="27" t="s">
        <v>34838</v>
      </c>
    </row>
    <row r="6174" spans="1:5" x14ac:dyDescent="0.2">
      <c r="A6174" s="27" t="s">
        <v>6221</v>
      </c>
      <c r="B6174" s="27" t="s">
        <v>34839</v>
      </c>
      <c r="C6174" s="27" t="s">
        <v>24279</v>
      </c>
      <c r="D6174" s="27" t="s">
        <v>24280</v>
      </c>
      <c r="E6174" s="27" t="s">
        <v>34840</v>
      </c>
    </row>
    <row r="6175" spans="1:5" x14ac:dyDescent="0.2">
      <c r="A6175" s="27" t="s">
        <v>24263</v>
      </c>
      <c r="B6175" s="27" t="s">
        <v>34841</v>
      </c>
      <c r="C6175" s="27" t="s">
        <v>24279</v>
      </c>
      <c r="D6175" s="27" t="s">
        <v>24280</v>
      </c>
      <c r="E6175" s="27" t="s">
        <v>8628</v>
      </c>
    </row>
    <row r="6176" spans="1:5" x14ac:dyDescent="0.2">
      <c r="A6176" s="27" t="s">
        <v>6222</v>
      </c>
      <c r="B6176" s="27" t="s">
        <v>34842</v>
      </c>
      <c r="C6176" s="27" t="s">
        <v>24279</v>
      </c>
      <c r="D6176" s="27" t="s">
        <v>24280</v>
      </c>
      <c r="E6176" s="27" t="s">
        <v>34843</v>
      </c>
    </row>
    <row r="6177" spans="1:5" x14ac:dyDescent="0.2">
      <c r="A6177" s="27" t="s">
        <v>6223</v>
      </c>
      <c r="B6177" s="27" t="s">
        <v>34844</v>
      </c>
      <c r="C6177" s="27" t="s">
        <v>24279</v>
      </c>
      <c r="D6177" s="27" t="s">
        <v>24280</v>
      </c>
      <c r="E6177" s="27" t="s">
        <v>24556</v>
      </c>
    </row>
    <row r="6178" spans="1:5" x14ac:dyDescent="0.2">
      <c r="A6178" s="27" t="s">
        <v>383</v>
      </c>
      <c r="B6178" s="27" t="s">
        <v>34845</v>
      </c>
      <c r="C6178" s="27" t="s">
        <v>24279</v>
      </c>
      <c r="D6178" s="27" t="s">
        <v>24280</v>
      </c>
      <c r="E6178" s="27" t="s">
        <v>25061</v>
      </c>
    </row>
    <row r="6179" spans="1:5" x14ac:dyDescent="0.2">
      <c r="A6179" s="27" t="s">
        <v>6224</v>
      </c>
      <c r="B6179" s="27" t="s">
        <v>34846</v>
      </c>
      <c r="C6179" s="27" t="s">
        <v>24279</v>
      </c>
      <c r="D6179" s="27" t="s">
        <v>24280</v>
      </c>
      <c r="E6179" s="27" t="s">
        <v>34847</v>
      </c>
    </row>
    <row r="6180" spans="1:5" x14ac:dyDescent="0.2">
      <c r="A6180" s="27" t="s">
        <v>120</v>
      </c>
      <c r="B6180" s="27" t="s">
        <v>34848</v>
      </c>
      <c r="C6180" s="27" t="s">
        <v>24279</v>
      </c>
      <c r="D6180" s="27" t="s">
        <v>24280</v>
      </c>
      <c r="E6180" s="27" t="s">
        <v>34849</v>
      </c>
    </row>
    <row r="6181" spans="1:5" x14ac:dyDescent="0.2">
      <c r="A6181" s="27" t="s">
        <v>121</v>
      </c>
      <c r="B6181" s="27" t="s">
        <v>34850</v>
      </c>
      <c r="C6181" s="27" t="s">
        <v>24279</v>
      </c>
      <c r="D6181" s="27" t="s">
        <v>24280</v>
      </c>
      <c r="E6181" s="27" t="s">
        <v>34851</v>
      </c>
    </row>
    <row r="6182" spans="1:5" x14ac:dyDescent="0.2">
      <c r="A6182" s="27" t="s">
        <v>24264</v>
      </c>
      <c r="B6182" s="27" t="s">
        <v>34852</v>
      </c>
      <c r="C6182" s="27" t="s">
        <v>24279</v>
      </c>
      <c r="D6182" s="27" t="s">
        <v>24280</v>
      </c>
      <c r="E6182" s="27" t="s">
        <v>8628</v>
      </c>
    </row>
    <row r="6183" spans="1:5" x14ac:dyDescent="0.2">
      <c r="A6183" s="27" t="s">
        <v>6225</v>
      </c>
      <c r="B6183" s="27" t="s">
        <v>34853</v>
      </c>
      <c r="C6183" s="27" t="s">
        <v>24283</v>
      </c>
      <c r="D6183" s="27" t="s">
        <v>24280</v>
      </c>
      <c r="E6183" s="27" t="s">
        <v>8628</v>
      </c>
    </row>
    <row r="6184" spans="1:5" x14ac:dyDescent="0.2">
      <c r="A6184" s="27" t="s">
        <v>6226</v>
      </c>
      <c r="B6184" s="27" t="s">
        <v>34854</v>
      </c>
      <c r="C6184" s="27" t="s">
        <v>24279</v>
      </c>
      <c r="D6184" s="27" t="s">
        <v>24280</v>
      </c>
      <c r="E6184" s="27" t="s">
        <v>8628</v>
      </c>
    </row>
    <row r="6185" spans="1:5" x14ac:dyDescent="0.2">
      <c r="A6185" s="27" t="s">
        <v>6227</v>
      </c>
      <c r="B6185" s="27" t="s">
        <v>34855</v>
      </c>
      <c r="C6185" s="27" t="s">
        <v>24279</v>
      </c>
      <c r="D6185" s="27" t="s">
        <v>24280</v>
      </c>
      <c r="E6185" s="27" t="s">
        <v>24324</v>
      </c>
    </row>
    <row r="6186" spans="1:5" x14ac:dyDescent="0.2">
      <c r="A6186" s="27" t="s">
        <v>6228</v>
      </c>
      <c r="B6186" s="27" t="s">
        <v>34856</v>
      </c>
      <c r="C6186" s="27" t="s">
        <v>24279</v>
      </c>
      <c r="D6186" s="27" t="s">
        <v>24280</v>
      </c>
      <c r="E6186" s="27" t="s">
        <v>26173</v>
      </c>
    </row>
    <row r="6187" spans="1:5" x14ac:dyDescent="0.2">
      <c r="A6187" s="27" t="s">
        <v>6229</v>
      </c>
      <c r="B6187" s="27" t="s">
        <v>34857</v>
      </c>
      <c r="C6187" s="27" t="s">
        <v>24279</v>
      </c>
      <c r="D6187" s="27" t="s">
        <v>24280</v>
      </c>
      <c r="E6187" s="27" t="s">
        <v>34858</v>
      </c>
    </row>
    <row r="6188" spans="1:5" x14ac:dyDescent="0.2">
      <c r="A6188" s="27" t="s">
        <v>384</v>
      </c>
      <c r="B6188" s="27" t="s">
        <v>34859</v>
      </c>
      <c r="C6188" s="27" t="s">
        <v>24279</v>
      </c>
      <c r="D6188" s="27" t="s">
        <v>24280</v>
      </c>
      <c r="E6188" s="27" t="s">
        <v>34860</v>
      </c>
    </row>
    <row r="6189" spans="1:5" x14ac:dyDescent="0.2">
      <c r="A6189" s="27" t="s">
        <v>122</v>
      </c>
      <c r="B6189" s="27" t="s">
        <v>34861</v>
      </c>
      <c r="C6189" s="27" t="s">
        <v>24279</v>
      </c>
      <c r="D6189" s="27" t="s">
        <v>24280</v>
      </c>
      <c r="E6189" s="27" t="s">
        <v>34862</v>
      </c>
    </row>
    <row r="6190" spans="1:5" x14ac:dyDescent="0.2">
      <c r="A6190" s="27" t="s">
        <v>6230</v>
      </c>
      <c r="B6190" s="27" t="s">
        <v>34863</v>
      </c>
      <c r="C6190" s="27" t="s">
        <v>24279</v>
      </c>
      <c r="D6190" s="27" t="s">
        <v>24280</v>
      </c>
      <c r="E6190" s="27" t="s">
        <v>34864</v>
      </c>
    </row>
    <row r="6191" spans="1:5" x14ac:dyDescent="0.2">
      <c r="A6191" s="27" t="s">
        <v>208</v>
      </c>
      <c r="B6191" s="27" t="s">
        <v>34865</v>
      </c>
      <c r="C6191" s="27" t="s">
        <v>24279</v>
      </c>
      <c r="D6191" s="27" t="s">
        <v>24280</v>
      </c>
      <c r="E6191" s="27" t="s">
        <v>34866</v>
      </c>
    </row>
    <row r="6192" spans="1:5" x14ac:dyDescent="0.2">
      <c r="A6192" s="27" t="s">
        <v>6231</v>
      </c>
      <c r="B6192" s="27" t="s">
        <v>34867</v>
      </c>
      <c r="C6192" s="27" t="s">
        <v>24279</v>
      </c>
      <c r="D6192" s="27" t="s">
        <v>24280</v>
      </c>
      <c r="E6192" s="27" t="s">
        <v>8628</v>
      </c>
    </row>
    <row r="6193" spans="1:5" x14ac:dyDescent="0.2">
      <c r="A6193" s="27" t="s">
        <v>6232</v>
      </c>
      <c r="B6193" s="27" t="s">
        <v>34868</v>
      </c>
      <c r="C6193" s="27" t="s">
        <v>24279</v>
      </c>
      <c r="D6193" s="27" t="s">
        <v>24280</v>
      </c>
      <c r="E6193" s="27" t="s">
        <v>34869</v>
      </c>
    </row>
    <row r="6194" spans="1:5" x14ac:dyDescent="0.2">
      <c r="A6194" s="27" t="s">
        <v>6233</v>
      </c>
      <c r="B6194" s="27" t="s">
        <v>34870</v>
      </c>
      <c r="C6194" s="27" t="s">
        <v>24279</v>
      </c>
      <c r="D6194" s="27" t="s">
        <v>24280</v>
      </c>
      <c r="E6194" s="27" t="s">
        <v>34871</v>
      </c>
    </row>
    <row r="6195" spans="1:5" x14ac:dyDescent="0.2">
      <c r="A6195" s="27" t="s">
        <v>6234</v>
      </c>
      <c r="B6195" s="27" t="s">
        <v>34872</v>
      </c>
      <c r="C6195" s="27" t="s">
        <v>24279</v>
      </c>
      <c r="D6195" s="27" t="s">
        <v>24280</v>
      </c>
      <c r="E6195" s="27" t="s">
        <v>34873</v>
      </c>
    </row>
    <row r="6196" spans="1:5" x14ac:dyDescent="0.2">
      <c r="A6196" s="27" t="s">
        <v>6235</v>
      </c>
      <c r="B6196" s="27" t="s">
        <v>34874</v>
      </c>
      <c r="C6196" s="27" t="s">
        <v>24279</v>
      </c>
      <c r="D6196" s="27" t="s">
        <v>24280</v>
      </c>
      <c r="E6196" s="27" t="s">
        <v>24324</v>
      </c>
    </row>
    <row r="6197" spans="1:5" x14ac:dyDescent="0.2">
      <c r="A6197" s="27" t="s">
        <v>123</v>
      </c>
      <c r="B6197" s="27" t="s">
        <v>34875</v>
      </c>
      <c r="C6197" s="27" t="s">
        <v>24283</v>
      </c>
      <c r="D6197" s="27" t="s">
        <v>24280</v>
      </c>
      <c r="E6197" s="27" t="s">
        <v>34876</v>
      </c>
    </row>
    <row r="6198" spans="1:5" x14ac:dyDescent="0.2">
      <c r="A6198" s="27" t="s">
        <v>6236</v>
      </c>
      <c r="B6198" s="27" t="s">
        <v>34877</v>
      </c>
      <c r="C6198" s="27" t="s">
        <v>24279</v>
      </c>
      <c r="D6198" s="27" t="s">
        <v>24280</v>
      </c>
      <c r="E6198" s="27" t="s">
        <v>8628</v>
      </c>
    </row>
    <row r="6199" spans="1:5" x14ac:dyDescent="0.2">
      <c r="A6199" s="27" t="s">
        <v>6237</v>
      </c>
      <c r="B6199" s="27" t="s">
        <v>34878</v>
      </c>
      <c r="C6199" s="27" t="s">
        <v>24279</v>
      </c>
      <c r="D6199" s="27" t="s">
        <v>24280</v>
      </c>
      <c r="E6199" s="27" t="s">
        <v>34879</v>
      </c>
    </row>
    <row r="6200" spans="1:5" x14ac:dyDescent="0.2">
      <c r="A6200" s="27" t="s">
        <v>6238</v>
      </c>
      <c r="B6200" s="27" t="s">
        <v>34880</v>
      </c>
      <c r="C6200" s="27" t="s">
        <v>24279</v>
      </c>
      <c r="D6200" s="27" t="s">
        <v>24280</v>
      </c>
      <c r="E6200" s="27" t="s">
        <v>8628</v>
      </c>
    </row>
    <row r="6201" spans="1:5" x14ac:dyDescent="0.2">
      <c r="A6201" s="27" t="s">
        <v>6239</v>
      </c>
      <c r="B6201" s="27" t="s">
        <v>34881</v>
      </c>
      <c r="C6201" s="27" t="s">
        <v>24279</v>
      </c>
      <c r="D6201" s="27" t="s">
        <v>24280</v>
      </c>
      <c r="E6201" s="27" t="s">
        <v>34882</v>
      </c>
    </row>
    <row r="6202" spans="1:5" x14ac:dyDescent="0.2">
      <c r="A6202" s="27" t="s">
        <v>6240</v>
      </c>
      <c r="B6202" s="27" t="s">
        <v>34883</v>
      </c>
      <c r="C6202" s="27" t="s">
        <v>24279</v>
      </c>
      <c r="D6202" s="27" t="s">
        <v>24280</v>
      </c>
      <c r="E6202" s="27" t="s">
        <v>34884</v>
      </c>
    </row>
    <row r="6203" spans="1:5" x14ac:dyDescent="0.2">
      <c r="A6203" s="27" t="s">
        <v>6241</v>
      </c>
      <c r="B6203" s="27" t="s">
        <v>34885</v>
      </c>
      <c r="C6203" s="27" t="s">
        <v>24279</v>
      </c>
      <c r="D6203" s="27" t="s">
        <v>24280</v>
      </c>
      <c r="E6203" s="27" t="s">
        <v>34886</v>
      </c>
    </row>
    <row r="6204" spans="1:5" x14ac:dyDescent="0.2">
      <c r="A6204" s="27" t="s">
        <v>6242</v>
      </c>
      <c r="B6204" s="27" t="s">
        <v>34887</v>
      </c>
      <c r="C6204" s="27" t="s">
        <v>24279</v>
      </c>
      <c r="D6204" s="27" t="s">
        <v>24280</v>
      </c>
      <c r="E6204" s="27" t="s">
        <v>24936</v>
      </c>
    </row>
    <row r="6205" spans="1:5" x14ac:dyDescent="0.2">
      <c r="A6205" s="27" t="s">
        <v>6243</v>
      </c>
      <c r="B6205" s="27" t="s">
        <v>34888</v>
      </c>
      <c r="C6205" s="27" t="s">
        <v>24279</v>
      </c>
      <c r="D6205" s="27" t="s">
        <v>24280</v>
      </c>
      <c r="E6205" s="27" t="s">
        <v>34889</v>
      </c>
    </row>
    <row r="6206" spans="1:5" x14ac:dyDescent="0.2">
      <c r="A6206" s="27" t="s">
        <v>6244</v>
      </c>
      <c r="B6206" s="27" t="s">
        <v>34890</v>
      </c>
      <c r="C6206" s="27" t="s">
        <v>24283</v>
      </c>
      <c r="D6206" s="27" t="s">
        <v>24280</v>
      </c>
      <c r="E6206" s="27" t="s">
        <v>34891</v>
      </c>
    </row>
    <row r="6207" spans="1:5" x14ac:dyDescent="0.2">
      <c r="A6207" s="27" t="s">
        <v>6245</v>
      </c>
      <c r="B6207" s="27" t="s">
        <v>34892</v>
      </c>
      <c r="C6207" s="27" t="s">
        <v>24279</v>
      </c>
      <c r="D6207" s="27" t="s">
        <v>24280</v>
      </c>
      <c r="E6207" s="27" t="s">
        <v>24477</v>
      </c>
    </row>
    <row r="6208" spans="1:5" x14ac:dyDescent="0.2">
      <c r="A6208" s="27" t="s">
        <v>6246</v>
      </c>
      <c r="B6208" s="27" t="s">
        <v>34893</v>
      </c>
      <c r="C6208" s="27" t="s">
        <v>24279</v>
      </c>
      <c r="D6208" s="27" t="s">
        <v>24280</v>
      </c>
      <c r="E6208" s="27" t="s">
        <v>25061</v>
      </c>
    </row>
    <row r="6209" spans="1:5" x14ac:dyDescent="0.2">
      <c r="A6209" s="27" t="s">
        <v>6247</v>
      </c>
      <c r="B6209" s="27" t="s">
        <v>34894</v>
      </c>
      <c r="C6209" s="27" t="s">
        <v>24279</v>
      </c>
      <c r="D6209" s="27" t="s">
        <v>24280</v>
      </c>
      <c r="E6209" s="27" t="s">
        <v>34895</v>
      </c>
    </row>
    <row r="6210" spans="1:5" x14ac:dyDescent="0.2">
      <c r="A6210" s="27" t="s">
        <v>124</v>
      </c>
      <c r="B6210" s="27" t="s">
        <v>34896</v>
      </c>
      <c r="C6210" s="27" t="s">
        <v>24279</v>
      </c>
      <c r="D6210" s="27" t="s">
        <v>24280</v>
      </c>
      <c r="E6210" s="27" t="s">
        <v>34117</v>
      </c>
    </row>
    <row r="6211" spans="1:5" x14ac:dyDescent="0.2">
      <c r="A6211" s="27" t="s">
        <v>6248</v>
      </c>
      <c r="B6211" s="27" t="s">
        <v>34897</v>
      </c>
      <c r="C6211" s="27" t="s">
        <v>24279</v>
      </c>
      <c r="D6211" s="27" t="s">
        <v>24280</v>
      </c>
      <c r="E6211" s="27" t="s">
        <v>26253</v>
      </c>
    </row>
    <row r="6212" spans="1:5" x14ac:dyDescent="0.2">
      <c r="A6212" s="27" t="s">
        <v>6249</v>
      </c>
      <c r="B6212" s="27" t="s">
        <v>34898</v>
      </c>
      <c r="C6212" s="27" t="s">
        <v>24283</v>
      </c>
      <c r="D6212" s="27" t="s">
        <v>24280</v>
      </c>
      <c r="E6212" s="27" t="s">
        <v>34899</v>
      </c>
    </row>
    <row r="6213" spans="1:5" x14ac:dyDescent="0.2">
      <c r="A6213" s="27" t="s">
        <v>24265</v>
      </c>
      <c r="B6213" s="27" t="s">
        <v>34900</v>
      </c>
      <c r="C6213" s="27" t="s">
        <v>24279</v>
      </c>
      <c r="D6213" s="27" t="s">
        <v>24280</v>
      </c>
      <c r="E6213" s="27" t="s">
        <v>8628</v>
      </c>
    </row>
    <row r="6214" spans="1:5" x14ac:dyDescent="0.2">
      <c r="A6214" s="27" t="s">
        <v>24266</v>
      </c>
      <c r="B6214" s="27" t="s">
        <v>34901</v>
      </c>
      <c r="C6214" s="27" t="s">
        <v>24283</v>
      </c>
      <c r="D6214" s="27" t="s">
        <v>24280</v>
      </c>
      <c r="E6214" s="27" t="s">
        <v>8628</v>
      </c>
    </row>
    <row r="6215" spans="1:5" x14ac:dyDescent="0.2">
      <c r="A6215" s="27" t="s">
        <v>6250</v>
      </c>
      <c r="B6215" s="27" t="s">
        <v>34902</v>
      </c>
      <c r="C6215" s="27" t="s">
        <v>24279</v>
      </c>
      <c r="D6215" s="27" t="s">
        <v>24280</v>
      </c>
      <c r="E6215" s="27" t="s">
        <v>34903</v>
      </c>
    </row>
    <row r="6216" spans="1:5" x14ac:dyDescent="0.2">
      <c r="A6216" s="27" t="s">
        <v>6251</v>
      </c>
      <c r="B6216" s="27" t="s">
        <v>34904</v>
      </c>
      <c r="C6216" s="27" t="s">
        <v>24279</v>
      </c>
      <c r="D6216" s="27" t="s">
        <v>24280</v>
      </c>
      <c r="E6216" s="27" t="s">
        <v>34905</v>
      </c>
    </row>
    <row r="6217" spans="1:5" x14ac:dyDescent="0.2">
      <c r="A6217" s="27" t="s">
        <v>6252</v>
      </c>
      <c r="B6217" s="27" t="s">
        <v>34906</v>
      </c>
      <c r="C6217" s="27" t="s">
        <v>24279</v>
      </c>
      <c r="D6217" s="27" t="s">
        <v>24280</v>
      </c>
      <c r="E6217" s="27" t="s">
        <v>34907</v>
      </c>
    </row>
    <row r="6218" spans="1:5" x14ac:dyDescent="0.2">
      <c r="A6218" s="27" t="s">
        <v>6253</v>
      </c>
      <c r="B6218" s="27" t="s">
        <v>34908</v>
      </c>
      <c r="C6218" s="27" t="s">
        <v>24283</v>
      </c>
      <c r="D6218" s="27" t="s">
        <v>24280</v>
      </c>
      <c r="E6218" s="27" t="s">
        <v>34909</v>
      </c>
    </row>
    <row r="6219" spans="1:5" x14ac:dyDescent="0.2">
      <c r="A6219" s="27" t="s">
        <v>6254</v>
      </c>
      <c r="B6219" s="27" t="s">
        <v>34910</v>
      </c>
      <c r="C6219" s="27" t="s">
        <v>24279</v>
      </c>
      <c r="D6219" s="27" t="s">
        <v>24280</v>
      </c>
      <c r="E6219" s="27" t="s">
        <v>34911</v>
      </c>
    </row>
    <row r="6220" spans="1:5" x14ac:dyDescent="0.2">
      <c r="A6220" s="27" t="s">
        <v>6255</v>
      </c>
      <c r="B6220" s="27" t="s">
        <v>34912</v>
      </c>
      <c r="C6220" s="27" t="s">
        <v>24279</v>
      </c>
      <c r="D6220" s="27" t="s">
        <v>24280</v>
      </c>
      <c r="E6220" s="27" t="s">
        <v>8628</v>
      </c>
    </row>
    <row r="6221" spans="1:5" x14ac:dyDescent="0.2">
      <c r="A6221" s="27" t="s">
        <v>6256</v>
      </c>
      <c r="B6221" s="27" t="s">
        <v>34913</v>
      </c>
      <c r="C6221" s="27" t="s">
        <v>24279</v>
      </c>
      <c r="D6221" s="27" t="s">
        <v>24280</v>
      </c>
      <c r="E6221" s="27" t="s">
        <v>34914</v>
      </c>
    </row>
    <row r="6222" spans="1:5" x14ac:dyDescent="0.2">
      <c r="A6222" s="27" t="s">
        <v>6257</v>
      </c>
      <c r="B6222" s="27" t="s">
        <v>34915</v>
      </c>
      <c r="C6222" s="27" t="s">
        <v>24279</v>
      </c>
      <c r="D6222" s="27" t="s">
        <v>24280</v>
      </c>
      <c r="E6222" s="27" t="s">
        <v>34916</v>
      </c>
    </row>
    <row r="6223" spans="1:5" x14ac:dyDescent="0.2">
      <c r="A6223" s="27" t="s">
        <v>6258</v>
      </c>
      <c r="B6223" s="27" t="s">
        <v>34917</v>
      </c>
      <c r="C6223" s="27" t="s">
        <v>24279</v>
      </c>
      <c r="D6223" s="27" t="s">
        <v>24280</v>
      </c>
      <c r="E6223" s="27" t="s">
        <v>34918</v>
      </c>
    </row>
    <row r="6224" spans="1:5" x14ac:dyDescent="0.2">
      <c r="A6224" s="27" t="s">
        <v>6259</v>
      </c>
      <c r="B6224" s="27" t="s">
        <v>34919</v>
      </c>
      <c r="C6224" s="27" t="s">
        <v>24283</v>
      </c>
      <c r="D6224" s="27" t="s">
        <v>24280</v>
      </c>
      <c r="E6224" s="27" t="s">
        <v>34920</v>
      </c>
    </row>
    <row r="6225" spans="1:5" x14ac:dyDescent="0.2">
      <c r="A6225" s="27" t="s">
        <v>6260</v>
      </c>
      <c r="B6225" s="27" t="s">
        <v>34921</v>
      </c>
      <c r="C6225" s="27" t="s">
        <v>24279</v>
      </c>
      <c r="D6225" s="27" t="s">
        <v>24280</v>
      </c>
      <c r="E6225" s="27" t="s">
        <v>34922</v>
      </c>
    </row>
    <row r="6226" spans="1:5" x14ac:dyDescent="0.2">
      <c r="A6226" s="27" t="s">
        <v>6261</v>
      </c>
      <c r="B6226" s="27" t="s">
        <v>34923</v>
      </c>
      <c r="C6226" s="27" t="s">
        <v>24279</v>
      </c>
      <c r="D6226" s="27" t="s">
        <v>24280</v>
      </c>
      <c r="E6226" s="27" t="s">
        <v>8628</v>
      </c>
    </row>
    <row r="6227" spans="1:5" x14ac:dyDescent="0.2">
      <c r="A6227" s="27" t="s">
        <v>6262</v>
      </c>
      <c r="B6227" s="27" t="s">
        <v>34924</v>
      </c>
      <c r="C6227" s="27" t="s">
        <v>24279</v>
      </c>
      <c r="D6227" s="27" t="s">
        <v>24280</v>
      </c>
      <c r="E6227" s="27" t="s">
        <v>34925</v>
      </c>
    </row>
    <row r="6228" spans="1:5" x14ac:dyDescent="0.2">
      <c r="A6228" s="27" t="s">
        <v>6263</v>
      </c>
      <c r="B6228" s="27" t="s">
        <v>34926</v>
      </c>
      <c r="C6228" s="27" t="s">
        <v>24279</v>
      </c>
      <c r="D6228" s="27" t="s">
        <v>24280</v>
      </c>
      <c r="E6228" s="27" t="s">
        <v>34927</v>
      </c>
    </row>
    <row r="6229" spans="1:5" x14ac:dyDescent="0.2">
      <c r="A6229" s="27" t="s">
        <v>6264</v>
      </c>
      <c r="B6229" s="27" t="s">
        <v>34928</v>
      </c>
      <c r="C6229" s="27" t="s">
        <v>24279</v>
      </c>
      <c r="D6229" s="27" t="s">
        <v>24280</v>
      </c>
      <c r="E6229" s="27" t="s">
        <v>34929</v>
      </c>
    </row>
    <row r="6230" spans="1:5" x14ac:dyDescent="0.2">
      <c r="A6230" s="27" t="s">
        <v>6265</v>
      </c>
      <c r="B6230" s="27" t="s">
        <v>34930</v>
      </c>
      <c r="C6230" s="27" t="s">
        <v>24279</v>
      </c>
      <c r="D6230" s="27" t="s">
        <v>24280</v>
      </c>
      <c r="E6230" s="27" t="s">
        <v>8628</v>
      </c>
    </row>
    <row r="6231" spans="1:5" x14ac:dyDescent="0.2">
      <c r="A6231" s="27" t="s">
        <v>6266</v>
      </c>
      <c r="B6231" s="27" t="s">
        <v>34931</v>
      </c>
      <c r="C6231" s="27" t="s">
        <v>24279</v>
      </c>
      <c r="D6231" s="27" t="s">
        <v>24280</v>
      </c>
      <c r="E6231" s="27" t="s">
        <v>8628</v>
      </c>
    </row>
    <row r="6232" spans="1:5" x14ac:dyDescent="0.2">
      <c r="A6232" s="27" t="s">
        <v>6267</v>
      </c>
      <c r="B6232" s="27" t="s">
        <v>34932</v>
      </c>
      <c r="C6232" s="27" t="s">
        <v>24279</v>
      </c>
      <c r="D6232" s="27" t="s">
        <v>24280</v>
      </c>
      <c r="E6232" s="27" t="s">
        <v>8628</v>
      </c>
    </row>
    <row r="6233" spans="1:5" x14ac:dyDescent="0.2">
      <c r="A6233" s="27" t="s">
        <v>252</v>
      </c>
      <c r="B6233" s="27" t="s">
        <v>34933</v>
      </c>
      <c r="C6233" s="27" t="s">
        <v>24279</v>
      </c>
      <c r="D6233" s="27" t="s">
        <v>24280</v>
      </c>
      <c r="E6233" s="27" t="s">
        <v>24642</v>
      </c>
    </row>
    <row r="6234" spans="1:5" x14ac:dyDescent="0.2">
      <c r="A6234" s="27" t="s">
        <v>6268</v>
      </c>
      <c r="B6234" s="27" t="s">
        <v>34934</v>
      </c>
      <c r="C6234" s="27" t="s">
        <v>24283</v>
      </c>
      <c r="D6234" s="27" t="s">
        <v>24280</v>
      </c>
      <c r="E6234" s="27" t="s">
        <v>34935</v>
      </c>
    </row>
    <row r="6235" spans="1:5" x14ac:dyDescent="0.2">
      <c r="A6235" s="27" t="s">
        <v>6269</v>
      </c>
      <c r="B6235" s="27" t="s">
        <v>34936</v>
      </c>
      <c r="C6235" s="27" t="s">
        <v>24283</v>
      </c>
      <c r="D6235" s="27" t="s">
        <v>24280</v>
      </c>
      <c r="E6235" s="27" t="s">
        <v>34937</v>
      </c>
    </row>
    <row r="6236" spans="1:5" x14ac:dyDescent="0.2">
      <c r="A6236" s="27" t="s">
        <v>6270</v>
      </c>
      <c r="B6236" s="27" t="s">
        <v>34938</v>
      </c>
      <c r="C6236" s="27" t="s">
        <v>24279</v>
      </c>
      <c r="D6236" s="27" t="s">
        <v>24280</v>
      </c>
      <c r="E6236" s="27" t="s">
        <v>24556</v>
      </c>
    </row>
    <row r="6237" spans="1:5" x14ac:dyDescent="0.2">
      <c r="A6237" s="27" t="s">
        <v>6271</v>
      </c>
      <c r="B6237" s="27" t="s">
        <v>34939</v>
      </c>
      <c r="C6237" s="27" t="s">
        <v>24283</v>
      </c>
      <c r="D6237" s="27" t="s">
        <v>24280</v>
      </c>
      <c r="E6237" s="27" t="s">
        <v>8628</v>
      </c>
    </row>
    <row r="6238" spans="1:5" x14ac:dyDescent="0.2">
      <c r="A6238" s="27" t="s">
        <v>6272</v>
      </c>
      <c r="B6238" s="27" t="s">
        <v>34940</v>
      </c>
      <c r="C6238" s="27" t="s">
        <v>24279</v>
      </c>
      <c r="D6238" s="27" t="s">
        <v>24280</v>
      </c>
      <c r="E6238" s="27" t="s">
        <v>34941</v>
      </c>
    </row>
    <row r="6239" spans="1:5" x14ac:dyDescent="0.2">
      <c r="A6239" s="27" t="s">
        <v>6273</v>
      </c>
      <c r="B6239" s="27" t="s">
        <v>34942</v>
      </c>
      <c r="C6239" s="27" t="s">
        <v>24279</v>
      </c>
      <c r="D6239" s="27" t="s">
        <v>24280</v>
      </c>
      <c r="E6239" s="27" t="s">
        <v>27910</v>
      </c>
    </row>
    <row r="6240" spans="1:5" x14ac:dyDescent="0.2">
      <c r="A6240" s="27" t="s">
        <v>6274</v>
      </c>
      <c r="B6240" s="27" t="s">
        <v>34943</v>
      </c>
      <c r="C6240" s="27" t="s">
        <v>24279</v>
      </c>
      <c r="D6240" s="27" t="s">
        <v>24280</v>
      </c>
      <c r="E6240" s="27" t="s">
        <v>34944</v>
      </c>
    </row>
    <row r="6241" spans="1:5" x14ac:dyDescent="0.2">
      <c r="A6241" s="27" t="s">
        <v>6275</v>
      </c>
      <c r="B6241" s="27" t="s">
        <v>34945</v>
      </c>
      <c r="C6241" s="27" t="s">
        <v>24279</v>
      </c>
      <c r="D6241" s="27" t="s">
        <v>24280</v>
      </c>
      <c r="E6241" s="27" t="s">
        <v>34946</v>
      </c>
    </row>
    <row r="6242" spans="1:5" x14ac:dyDescent="0.2">
      <c r="A6242" s="27" t="s">
        <v>6276</v>
      </c>
      <c r="B6242" s="27" t="s">
        <v>34947</v>
      </c>
      <c r="C6242" s="27" t="s">
        <v>24279</v>
      </c>
      <c r="D6242" s="27" t="s">
        <v>24280</v>
      </c>
      <c r="E6242" s="27" t="s">
        <v>34948</v>
      </c>
    </row>
    <row r="6243" spans="1:5" x14ac:dyDescent="0.2">
      <c r="A6243" s="27" t="s">
        <v>7974</v>
      </c>
      <c r="B6243" s="27" t="s">
        <v>8628</v>
      </c>
      <c r="C6243" s="27" t="s">
        <v>8628</v>
      </c>
      <c r="D6243" s="27" t="s">
        <v>8628</v>
      </c>
      <c r="E6243" s="27" t="s">
        <v>8628</v>
      </c>
    </row>
    <row r="6244" spans="1:5" x14ac:dyDescent="0.2">
      <c r="A6244" s="27" t="s">
        <v>6277</v>
      </c>
      <c r="B6244" s="27" t="s">
        <v>34949</v>
      </c>
      <c r="C6244" s="27" t="s">
        <v>24279</v>
      </c>
      <c r="D6244" s="27" t="s">
        <v>24280</v>
      </c>
      <c r="E6244" s="27" t="s">
        <v>34950</v>
      </c>
    </row>
    <row r="6245" spans="1:5" x14ac:dyDescent="0.2">
      <c r="A6245" s="27" t="s">
        <v>6278</v>
      </c>
      <c r="B6245" s="27" t="s">
        <v>34951</v>
      </c>
      <c r="C6245" s="27" t="s">
        <v>24279</v>
      </c>
      <c r="D6245" s="27" t="s">
        <v>24280</v>
      </c>
      <c r="E6245" s="27" t="s">
        <v>34952</v>
      </c>
    </row>
    <row r="6246" spans="1:5" x14ac:dyDescent="0.2">
      <c r="A6246" s="27" t="s">
        <v>6279</v>
      </c>
      <c r="B6246" s="27" t="s">
        <v>34953</v>
      </c>
      <c r="C6246" s="27" t="s">
        <v>24283</v>
      </c>
      <c r="D6246" s="27" t="s">
        <v>24280</v>
      </c>
      <c r="E6246" s="27" t="s">
        <v>34909</v>
      </c>
    </row>
    <row r="6247" spans="1:5" x14ac:dyDescent="0.2">
      <c r="A6247" s="27" t="s">
        <v>6280</v>
      </c>
      <c r="B6247" s="27" t="s">
        <v>34954</v>
      </c>
      <c r="C6247" s="27" t="s">
        <v>24279</v>
      </c>
      <c r="D6247" s="27" t="s">
        <v>24280</v>
      </c>
      <c r="E6247" s="27" t="s">
        <v>34955</v>
      </c>
    </row>
    <row r="6248" spans="1:5" x14ac:dyDescent="0.2">
      <c r="A6248" s="27" t="s">
        <v>125</v>
      </c>
      <c r="B6248" s="27" t="s">
        <v>34956</v>
      </c>
      <c r="C6248" s="27" t="s">
        <v>24279</v>
      </c>
      <c r="D6248" s="27" t="s">
        <v>24280</v>
      </c>
      <c r="E6248" s="27" t="s">
        <v>34957</v>
      </c>
    </row>
    <row r="6249" spans="1:5" x14ac:dyDescent="0.2">
      <c r="A6249" s="27" t="s">
        <v>6281</v>
      </c>
      <c r="B6249" s="27" t="s">
        <v>34958</v>
      </c>
      <c r="C6249" s="27" t="s">
        <v>24279</v>
      </c>
      <c r="D6249" s="27" t="s">
        <v>24280</v>
      </c>
      <c r="E6249" s="27" t="s">
        <v>34959</v>
      </c>
    </row>
    <row r="6250" spans="1:5" x14ac:dyDescent="0.2">
      <c r="A6250" s="27" t="s">
        <v>295</v>
      </c>
      <c r="B6250" s="27" t="s">
        <v>34960</v>
      </c>
      <c r="C6250" s="27" t="s">
        <v>24279</v>
      </c>
      <c r="D6250" s="27" t="s">
        <v>24280</v>
      </c>
      <c r="E6250" s="27" t="s">
        <v>34961</v>
      </c>
    </row>
    <row r="6251" spans="1:5" x14ac:dyDescent="0.2">
      <c r="A6251" s="27" t="s">
        <v>253</v>
      </c>
      <c r="B6251" s="27" t="s">
        <v>34962</v>
      </c>
      <c r="C6251" s="27" t="s">
        <v>24279</v>
      </c>
      <c r="D6251" s="27" t="s">
        <v>24280</v>
      </c>
      <c r="E6251" s="27" t="s">
        <v>34963</v>
      </c>
    </row>
    <row r="6252" spans="1:5" x14ac:dyDescent="0.2">
      <c r="A6252" s="27" t="s">
        <v>6282</v>
      </c>
      <c r="B6252" s="27" t="s">
        <v>34964</v>
      </c>
      <c r="C6252" s="27" t="s">
        <v>24279</v>
      </c>
      <c r="D6252" s="27" t="s">
        <v>24280</v>
      </c>
      <c r="E6252" s="27" t="s">
        <v>34965</v>
      </c>
    </row>
    <row r="6253" spans="1:5" x14ac:dyDescent="0.2">
      <c r="A6253" s="27" t="s">
        <v>6283</v>
      </c>
      <c r="B6253" s="27" t="s">
        <v>34966</v>
      </c>
      <c r="C6253" s="27" t="s">
        <v>24279</v>
      </c>
      <c r="D6253" s="27" t="s">
        <v>24280</v>
      </c>
      <c r="E6253" s="27" t="s">
        <v>34967</v>
      </c>
    </row>
    <row r="6254" spans="1:5" x14ac:dyDescent="0.2">
      <c r="A6254" s="27" t="s">
        <v>6284</v>
      </c>
      <c r="B6254" s="27" t="s">
        <v>34968</v>
      </c>
      <c r="C6254" s="27" t="s">
        <v>24279</v>
      </c>
      <c r="D6254" s="27" t="s">
        <v>24280</v>
      </c>
      <c r="E6254" s="27" t="s">
        <v>34969</v>
      </c>
    </row>
    <row r="6255" spans="1:5" x14ac:dyDescent="0.2">
      <c r="A6255" s="27" t="s">
        <v>6285</v>
      </c>
      <c r="B6255" s="27" t="s">
        <v>34970</v>
      </c>
      <c r="C6255" s="27" t="s">
        <v>24279</v>
      </c>
      <c r="D6255" s="27" t="s">
        <v>24280</v>
      </c>
      <c r="E6255" s="27" t="s">
        <v>34971</v>
      </c>
    </row>
    <row r="6256" spans="1:5" x14ac:dyDescent="0.2">
      <c r="A6256" s="27" t="s">
        <v>6286</v>
      </c>
      <c r="B6256" s="27" t="s">
        <v>34972</v>
      </c>
      <c r="C6256" s="27" t="s">
        <v>24279</v>
      </c>
      <c r="D6256" s="27" t="s">
        <v>24280</v>
      </c>
      <c r="E6256" s="27" t="s">
        <v>34973</v>
      </c>
    </row>
    <row r="6257" spans="1:5" x14ac:dyDescent="0.2">
      <c r="A6257" s="27" t="s">
        <v>24267</v>
      </c>
      <c r="B6257" s="27" t="s">
        <v>34974</v>
      </c>
      <c r="C6257" s="27" t="s">
        <v>24279</v>
      </c>
      <c r="D6257" s="27" t="s">
        <v>24280</v>
      </c>
      <c r="E6257" s="27" t="s">
        <v>8628</v>
      </c>
    </row>
    <row r="6258" spans="1:5" x14ac:dyDescent="0.2">
      <c r="A6258" s="27" t="s">
        <v>6287</v>
      </c>
      <c r="B6258" s="27" t="s">
        <v>34975</v>
      </c>
      <c r="C6258" s="27" t="s">
        <v>24279</v>
      </c>
      <c r="D6258" s="27" t="s">
        <v>24280</v>
      </c>
      <c r="E6258" s="27" t="s">
        <v>34976</v>
      </c>
    </row>
    <row r="6259" spans="1:5" x14ac:dyDescent="0.2">
      <c r="A6259" s="27" t="s">
        <v>6288</v>
      </c>
      <c r="B6259" s="27" t="s">
        <v>34977</v>
      </c>
      <c r="C6259" s="27" t="s">
        <v>24283</v>
      </c>
      <c r="D6259" s="27" t="s">
        <v>24280</v>
      </c>
      <c r="E6259" s="27" t="s">
        <v>34978</v>
      </c>
    </row>
    <row r="6260" spans="1:5" x14ac:dyDescent="0.2">
      <c r="A6260" s="27" t="s">
        <v>6289</v>
      </c>
      <c r="B6260" s="27" t="s">
        <v>34979</v>
      </c>
      <c r="C6260" s="27" t="s">
        <v>24279</v>
      </c>
      <c r="D6260" s="27" t="s">
        <v>24280</v>
      </c>
      <c r="E6260" s="27" t="s">
        <v>34980</v>
      </c>
    </row>
    <row r="6261" spans="1:5" x14ac:dyDescent="0.2">
      <c r="A6261" s="27" t="s">
        <v>6290</v>
      </c>
      <c r="B6261" s="27" t="s">
        <v>34981</v>
      </c>
      <c r="C6261" s="27" t="s">
        <v>24279</v>
      </c>
      <c r="D6261" s="27" t="s">
        <v>24280</v>
      </c>
      <c r="E6261" s="27" t="s">
        <v>34982</v>
      </c>
    </row>
    <row r="6262" spans="1:5" x14ac:dyDescent="0.2">
      <c r="A6262" s="27" t="s">
        <v>6291</v>
      </c>
      <c r="B6262" s="27" t="s">
        <v>34983</v>
      </c>
      <c r="C6262" s="27" t="s">
        <v>24279</v>
      </c>
      <c r="D6262" s="27" t="s">
        <v>24280</v>
      </c>
      <c r="E6262" s="27" t="s">
        <v>24371</v>
      </c>
    </row>
    <row r="6263" spans="1:5" x14ac:dyDescent="0.2">
      <c r="A6263" s="27" t="s">
        <v>6292</v>
      </c>
      <c r="B6263" s="27" t="s">
        <v>34984</v>
      </c>
      <c r="C6263" s="27" t="s">
        <v>24279</v>
      </c>
      <c r="D6263" s="27" t="s">
        <v>24280</v>
      </c>
      <c r="E6263" s="27" t="s">
        <v>25278</v>
      </c>
    </row>
    <row r="6264" spans="1:5" x14ac:dyDescent="0.2">
      <c r="A6264" s="27" t="s">
        <v>6293</v>
      </c>
      <c r="B6264" s="27" t="s">
        <v>34985</v>
      </c>
      <c r="C6264" s="27" t="s">
        <v>24279</v>
      </c>
      <c r="D6264" s="27" t="s">
        <v>24280</v>
      </c>
      <c r="E6264" s="27" t="s">
        <v>28823</v>
      </c>
    </row>
    <row r="6265" spans="1:5" x14ac:dyDescent="0.2">
      <c r="A6265" s="27" t="s">
        <v>6294</v>
      </c>
      <c r="B6265" s="27" t="s">
        <v>34986</v>
      </c>
      <c r="C6265" s="27" t="s">
        <v>24279</v>
      </c>
      <c r="D6265" s="27" t="s">
        <v>24280</v>
      </c>
      <c r="E6265" s="27" t="s">
        <v>8628</v>
      </c>
    </row>
    <row r="6266" spans="1:5" x14ac:dyDescent="0.2">
      <c r="A6266" s="27" t="s">
        <v>6295</v>
      </c>
      <c r="B6266" s="27" t="s">
        <v>34987</v>
      </c>
      <c r="C6266" s="27" t="s">
        <v>24279</v>
      </c>
      <c r="D6266" s="27" t="s">
        <v>24280</v>
      </c>
      <c r="E6266" s="27" t="s">
        <v>34988</v>
      </c>
    </row>
    <row r="6267" spans="1:5" x14ac:dyDescent="0.2">
      <c r="A6267" s="27" t="s">
        <v>6296</v>
      </c>
      <c r="B6267" s="27" t="s">
        <v>34989</v>
      </c>
      <c r="C6267" s="27" t="s">
        <v>24279</v>
      </c>
      <c r="D6267" s="27" t="s">
        <v>24280</v>
      </c>
      <c r="E6267" s="27" t="s">
        <v>34990</v>
      </c>
    </row>
    <row r="6268" spans="1:5" x14ac:dyDescent="0.2">
      <c r="A6268" s="27" t="s">
        <v>6297</v>
      </c>
      <c r="B6268" s="27" t="s">
        <v>34991</v>
      </c>
      <c r="C6268" s="27" t="s">
        <v>24279</v>
      </c>
      <c r="D6268" s="27" t="s">
        <v>24280</v>
      </c>
      <c r="E6268" s="27" t="s">
        <v>8628</v>
      </c>
    </row>
    <row r="6269" spans="1:5" x14ac:dyDescent="0.2">
      <c r="A6269" s="27" t="s">
        <v>6298</v>
      </c>
      <c r="B6269" s="27" t="s">
        <v>34992</v>
      </c>
      <c r="C6269" s="27" t="s">
        <v>24283</v>
      </c>
      <c r="D6269" s="27" t="s">
        <v>24280</v>
      </c>
      <c r="E6269" s="27" t="s">
        <v>34993</v>
      </c>
    </row>
    <row r="6270" spans="1:5" x14ac:dyDescent="0.2">
      <c r="A6270" s="27" t="s">
        <v>209</v>
      </c>
      <c r="B6270" s="27" t="s">
        <v>34994</v>
      </c>
      <c r="C6270" s="27" t="s">
        <v>24279</v>
      </c>
      <c r="D6270" s="27" t="s">
        <v>24280</v>
      </c>
      <c r="E6270" s="27" t="s">
        <v>34995</v>
      </c>
    </row>
    <row r="6271" spans="1:5" x14ac:dyDescent="0.2">
      <c r="A6271" s="27" t="s">
        <v>6299</v>
      </c>
      <c r="B6271" s="27" t="s">
        <v>34996</v>
      </c>
      <c r="C6271" s="27" t="s">
        <v>24279</v>
      </c>
      <c r="D6271" s="27" t="s">
        <v>24280</v>
      </c>
      <c r="E6271" s="27" t="s">
        <v>34997</v>
      </c>
    </row>
    <row r="6272" spans="1:5" x14ac:dyDescent="0.2">
      <c r="A6272" s="27" t="s">
        <v>6300</v>
      </c>
      <c r="B6272" s="27" t="s">
        <v>34998</v>
      </c>
      <c r="C6272" s="27" t="s">
        <v>24279</v>
      </c>
      <c r="D6272" s="27" t="s">
        <v>24280</v>
      </c>
      <c r="E6272" s="27" t="s">
        <v>34999</v>
      </c>
    </row>
    <row r="6273" spans="1:5" x14ac:dyDescent="0.2">
      <c r="A6273" s="27" t="s">
        <v>210</v>
      </c>
      <c r="B6273" s="27" t="s">
        <v>35000</v>
      </c>
      <c r="C6273" s="27" t="s">
        <v>24279</v>
      </c>
      <c r="D6273" s="27" t="s">
        <v>24280</v>
      </c>
      <c r="E6273" s="27" t="s">
        <v>35001</v>
      </c>
    </row>
    <row r="6274" spans="1:5" x14ac:dyDescent="0.2">
      <c r="A6274" s="27" t="s">
        <v>6301</v>
      </c>
      <c r="B6274" s="27" t="s">
        <v>35002</v>
      </c>
      <c r="C6274" s="27" t="s">
        <v>24283</v>
      </c>
      <c r="D6274" s="27" t="s">
        <v>24280</v>
      </c>
      <c r="E6274" s="27" t="s">
        <v>35003</v>
      </c>
    </row>
    <row r="6275" spans="1:5" x14ac:dyDescent="0.2">
      <c r="A6275" s="27" t="s">
        <v>6302</v>
      </c>
      <c r="B6275" s="27" t="s">
        <v>35004</v>
      </c>
      <c r="C6275" s="27" t="s">
        <v>24279</v>
      </c>
      <c r="D6275" s="27" t="s">
        <v>24280</v>
      </c>
      <c r="E6275" s="27" t="s">
        <v>8628</v>
      </c>
    </row>
    <row r="6276" spans="1:5" x14ac:dyDescent="0.2">
      <c r="A6276" s="27" t="s">
        <v>6303</v>
      </c>
      <c r="B6276" s="27" t="s">
        <v>35005</v>
      </c>
      <c r="C6276" s="27" t="s">
        <v>24279</v>
      </c>
      <c r="D6276" s="27" t="s">
        <v>24280</v>
      </c>
      <c r="E6276" s="27" t="s">
        <v>29007</v>
      </c>
    </row>
    <row r="6277" spans="1:5" x14ac:dyDescent="0.2">
      <c r="A6277" s="27" t="s">
        <v>385</v>
      </c>
      <c r="B6277" s="27" t="s">
        <v>35006</v>
      </c>
      <c r="C6277" s="27" t="s">
        <v>24279</v>
      </c>
      <c r="D6277" s="27" t="s">
        <v>24280</v>
      </c>
      <c r="E6277" s="27" t="s">
        <v>26298</v>
      </c>
    </row>
    <row r="6278" spans="1:5" x14ac:dyDescent="0.2">
      <c r="A6278" s="27" t="s">
        <v>6304</v>
      </c>
      <c r="B6278" s="27" t="s">
        <v>35007</v>
      </c>
      <c r="C6278" s="27" t="s">
        <v>24283</v>
      </c>
      <c r="D6278" s="27" t="s">
        <v>24280</v>
      </c>
      <c r="E6278" s="27" t="s">
        <v>35008</v>
      </c>
    </row>
    <row r="6279" spans="1:5" x14ac:dyDescent="0.2">
      <c r="A6279" s="27" t="s">
        <v>6305</v>
      </c>
      <c r="B6279" s="27" t="s">
        <v>35009</v>
      </c>
      <c r="C6279" s="27" t="s">
        <v>24279</v>
      </c>
      <c r="D6279" s="27" t="s">
        <v>24280</v>
      </c>
      <c r="E6279" s="27" t="s">
        <v>35010</v>
      </c>
    </row>
    <row r="6280" spans="1:5" x14ac:dyDescent="0.2">
      <c r="A6280" s="27" t="s">
        <v>126</v>
      </c>
      <c r="B6280" s="27" t="s">
        <v>35011</v>
      </c>
      <c r="C6280" s="27" t="s">
        <v>24279</v>
      </c>
      <c r="D6280" s="27" t="s">
        <v>24280</v>
      </c>
      <c r="E6280" s="27" t="s">
        <v>35012</v>
      </c>
    </row>
    <row r="6281" spans="1:5" x14ac:dyDescent="0.2">
      <c r="A6281" s="27" t="s">
        <v>6306</v>
      </c>
      <c r="B6281" s="27" t="s">
        <v>35013</v>
      </c>
      <c r="C6281" s="27" t="s">
        <v>24279</v>
      </c>
      <c r="D6281" s="27" t="s">
        <v>24280</v>
      </c>
      <c r="E6281" s="27" t="s">
        <v>26367</v>
      </c>
    </row>
    <row r="6282" spans="1:5" x14ac:dyDescent="0.2">
      <c r="A6282" s="27" t="s">
        <v>6307</v>
      </c>
      <c r="B6282" s="27" t="s">
        <v>35014</v>
      </c>
      <c r="C6282" s="27" t="s">
        <v>24279</v>
      </c>
      <c r="D6282" s="27" t="s">
        <v>24280</v>
      </c>
      <c r="E6282" s="27" t="s">
        <v>35015</v>
      </c>
    </row>
    <row r="6283" spans="1:5" x14ac:dyDescent="0.2">
      <c r="A6283" s="27" t="s">
        <v>6308</v>
      </c>
      <c r="B6283" s="27" t="s">
        <v>35016</v>
      </c>
      <c r="C6283" s="27" t="s">
        <v>24279</v>
      </c>
      <c r="D6283" s="27" t="s">
        <v>24280</v>
      </c>
      <c r="E6283" s="27" t="s">
        <v>8628</v>
      </c>
    </row>
    <row r="6284" spans="1:5" x14ac:dyDescent="0.2">
      <c r="A6284" s="27" t="s">
        <v>6309</v>
      </c>
      <c r="B6284" s="27" t="s">
        <v>35017</v>
      </c>
      <c r="C6284" s="27" t="s">
        <v>24279</v>
      </c>
      <c r="D6284" s="27" t="s">
        <v>24280</v>
      </c>
      <c r="E6284" s="27" t="s">
        <v>35018</v>
      </c>
    </row>
    <row r="6285" spans="1:5" x14ac:dyDescent="0.2">
      <c r="A6285" s="27" t="s">
        <v>127</v>
      </c>
      <c r="B6285" s="27" t="s">
        <v>35019</v>
      </c>
      <c r="C6285" s="27" t="s">
        <v>24279</v>
      </c>
      <c r="D6285" s="27" t="s">
        <v>24280</v>
      </c>
      <c r="E6285" s="27" t="s">
        <v>35020</v>
      </c>
    </row>
    <row r="6286" spans="1:5" x14ac:dyDescent="0.2">
      <c r="A6286" s="27" t="s">
        <v>6310</v>
      </c>
      <c r="B6286" s="27" t="s">
        <v>35021</v>
      </c>
      <c r="C6286" s="27" t="s">
        <v>24279</v>
      </c>
      <c r="D6286" s="27" t="s">
        <v>24280</v>
      </c>
      <c r="E6286" s="27" t="s">
        <v>35022</v>
      </c>
    </row>
    <row r="6287" spans="1:5" x14ac:dyDescent="0.2">
      <c r="A6287" s="27" t="s">
        <v>6311</v>
      </c>
      <c r="B6287" s="27" t="s">
        <v>35023</v>
      </c>
      <c r="C6287" s="27" t="s">
        <v>24279</v>
      </c>
      <c r="D6287" s="27" t="s">
        <v>24280</v>
      </c>
      <c r="E6287" s="27" t="s">
        <v>8628</v>
      </c>
    </row>
    <row r="6288" spans="1:5" x14ac:dyDescent="0.2">
      <c r="A6288" s="27" t="s">
        <v>6312</v>
      </c>
      <c r="B6288" s="27" t="s">
        <v>35024</v>
      </c>
      <c r="C6288" s="27" t="s">
        <v>24279</v>
      </c>
      <c r="D6288" s="27" t="s">
        <v>24280</v>
      </c>
      <c r="E6288" s="27" t="s">
        <v>35025</v>
      </c>
    </row>
    <row r="6289" spans="1:5" x14ac:dyDescent="0.2">
      <c r="A6289" s="27" t="s">
        <v>6313</v>
      </c>
      <c r="B6289" s="27" t="s">
        <v>35026</v>
      </c>
      <c r="C6289" s="27" t="s">
        <v>24279</v>
      </c>
      <c r="D6289" s="27" t="s">
        <v>24280</v>
      </c>
      <c r="E6289" s="27" t="s">
        <v>35027</v>
      </c>
    </row>
    <row r="6290" spans="1:5" x14ac:dyDescent="0.2">
      <c r="A6290" s="27" t="s">
        <v>6314</v>
      </c>
      <c r="B6290" s="27" t="s">
        <v>35028</v>
      </c>
      <c r="C6290" s="27" t="s">
        <v>24283</v>
      </c>
      <c r="D6290" s="27" t="s">
        <v>24280</v>
      </c>
      <c r="E6290" s="27" t="s">
        <v>35029</v>
      </c>
    </row>
    <row r="6291" spans="1:5" x14ac:dyDescent="0.2">
      <c r="A6291" s="27" t="s">
        <v>6315</v>
      </c>
      <c r="B6291" s="27" t="s">
        <v>35030</v>
      </c>
      <c r="C6291" s="27" t="s">
        <v>24279</v>
      </c>
      <c r="D6291" s="27" t="s">
        <v>24280</v>
      </c>
      <c r="E6291" s="27" t="s">
        <v>35031</v>
      </c>
    </row>
    <row r="6292" spans="1:5" x14ac:dyDescent="0.2">
      <c r="A6292" s="27" t="s">
        <v>6316</v>
      </c>
      <c r="B6292" s="27" t="s">
        <v>35032</v>
      </c>
      <c r="C6292" s="27" t="s">
        <v>24279</v>
      </c>
      <c r="D6292" s="27" t="s">
        <v>24280</v>
      </c>
      <c r="E6292" s="27" t="s">
        <v>35033</v>
      </c>
    </row>
    <row r="6293" spans="1:5" x14ac:dyDescent="0.2">
      <c r="A6293" s="27" t="s">
        <v>6317</v>
      </c>
      <c r="B6293" s="27" t="s">
        <v>35034</v>
      </c>
      <c r="C6293" s="27" t="s">
        <v>24279</v>
      </c>
      <c r="D6293" s="27" t="s">
        <v>24280</v>
      </c>
      <c r="E6293" s="27" t="s">
        <v>35035</v>
      </c>
    </row>
    <row r="6294" spans="1:5" x14ac:dyDescent="0.2">
      <c r="A6294" s="27" t="s">
        <v>6319</v>
      </c>
      <c r="B6294" s="27" t="s">
        <v>35036</v>
      </c>
      <c r="C6294" s="27" t="s">
        <v>24279</v>
      </c>
      <c r="D6294" s="27" t="s">
        <v>24280</v>
      </c>
      <c r="E6294" s="27" t="s">
        <v>35037</v>
      </c>
    </row>
    <row r="6295" spans="1:5" x14ac:dyDescent="0.2">
      <c r="A6295" s="27" t="s">
        <v>6318</v>
      </c>
      <c r="B6295" s="27" t="s">
        <v>35038</v>
      </c>
      <c r="C6295" s="27" t="s">
        <v>24279</v>
      </c>
      <c r="D6295" s="27" t="s">
        <v>24280</v>
      </c>
      <c r="E6295" s="27" t="s">
        <v>35039</v>
      </c>
    </row>
    <row r="6296" spans="1:5" x14ac:dyDescent="0.2">
      <c r="A6296" s="27" t="s">
        <v>6320</v>
      </c>
      <c r="B6296" s="27" t="s">
        <v>35040</v>
      </c>
      <c r="C6296" s="27" t="s">
        <v>24279</v>
      </c>
      <c r="D6296" s="27" t="s">
        <v>24280</v>
      </c>
      <c r="E6296" s="27" t="s">
        <v>8628</v>
      </c>
    </row>
    <row r="6297" spans="1:5" x14ac:dyDescent="0.2">
      <c r="A6297" s="27" t="s">
        <v>6321</v>
      </c>
      <c r="B6297" s="27" t="s">
        <v>35041</v>
      </c>
      <c r="C6297" s="27" t="s">
        <v>24279</v>
      </c>
      <c r="D6297" s="27" t="s">
        <v>24280</v>
      </c>
      <c r="E6297" s="27" t="s">
        <v>35042</v>
      </c>
    </row>
    <row r="6298" spans="1:5" x14ac:dyDescent="0.2">
      <c r="A6298" s="27" t="s">
        <v>6322</v>
      </c>
      <c r="B6298" s="27" t="s">
        <v>35043</v>
      </c>
      <c r="C6298" s="27" t="s">
        <v>24279</v>
      </c>
      <c r="D6298" s="27" t="s">
        <v>24280</v>
      </c>
      <c r="E6298" s="27" t="s">
        <v>35044</v>
      </c>
    </row>
    <row r="6299" spans="1:5" x14ac:dyDescent="0.2">
      <c r="A6299" s="27" t="s">
        <v>6323</v>
      </c>
      <c r="B6299" s="27" t="s">
        <v>35045</v>
      </c>
      <c r="C6299" s="27" t="s">
        <v>24279</v>
      </c>
      <c r="D6299" s="27" t="s">
        <v>24280</v>
      </c>
      <c r="E6299" s="27" t="s">
        <v>24491</v>
      </c>
    </row>
    <row r="6300" spans="1:5" x14ac:dyDescent="0.2">
      <c r="A6300" s="27" t="s">
        <v>6324</v>
      </c>
      <c r="B6300" s="27" t="s">
        <v>35046</v>
      </c>
      <c r="C6300" s="27" t="s">
        <v>24279</v>
      </c>
      <c r="D6300" s="27" t="s">
        <v>24280</v>
      </c>
      <c r="E6300" s="27" t="s">
        <v>26173</v>
      </c>
    </row>
    <row r="6301" spans="1:5" x14ac:dyDescent="0.2">
      <c r="A6301" s="27" t="s">
        <v>6325</v>
      </c>
      <c r="B6301" s="27" t="s">
        <v>35047</v>
      </c>
      <c r="C6301" s="27" t="s">
        <v>24279</v>
      </c>
      <c r="D6301" s="27" t="s">
        <v>24280</v>
      </c>
      <c r="E6301" s="27" t="s">
        <v>35048</v>
      </c>
    </row>
    <row r="6302" spans="1:5" x14ac:dyDescent="0.2">
      <c r="A6302" s="27" t="s">
        <v>6326</v>
      </c>
      <c r="B6302" s="27" t="s">
        <v>35049</v>
      </c>
      <c r="C6302" s="27" t="s">
        <v>24279</v>
      </c>
      <c r="D6302" s="27" t="s">
        <v>24280</v>
      </c>
      <c r="E6302" s="27" t="s">
        <v>35050</v>
      </c>
    </row>
    <row r="6303" spans="1:5" x14ac:dyDescent="0.2">
      <c r="A6303" s="27" t="s">
        <v>386</v>
      </c>
      <c r="B6303" s="27" t="s">
        <v>35051</v>
      </c>
      <c r="C6303" s="27" t="s">
        <v>24279</v>
      </c>
      <c r="D6303" s="27" t="s">
        <v>24280</v>
      </c>
      <c r="E6303" s="27" t="s">
        <v>35052</v>
      </c>
    </row>
    <row r="6304" spans="1:5" x14ac:dyDescent="0.2">
      <c r="A6304" s="27" t="s">
        <v>6327</v>
      </c>
      <c r="B6304" s="27" t="s">
        <v>35053</v>
      </c>
      <c r="C6304" s="27" t="s">
        <v>24279</v>
      </c>
      <c r="D6304" s="27" t="s">
        <v>24280</v>
      </c>
      <c r="E6304" s="27" t="s">
        <v>35054</v>
      </c>
    </row>
    <row r="6305" spans="1:5" x14ac:dyDescent="0.2">
      <c r="A6305" s="27" t="s">
        <v>6328</v>
      </c>
      <c r="B6305" s="27" t="s">
        <v>35055</v>
      </c>
      <c r="C6305" s="27" t="s">
        <v>24279</v>
      </c>
      <c r="D6305" s="27" t="s">
        <v>24280</v>
      </c>
      <c r="E6305" s="27" t="s">
        <v>35056</v>
      </c>
    </row>
    <row r="6306" spans="1:5" x14ac:dyDescent="0.2">
      <c r="A6306" s="27" t="s">
        <v>6329</v>
      </c>
      <c r="B6306" s="27" t="s">
        <v>35057</v>
      </c>
      <c r="C6306" s="27" t="s">
        <v>24279</v>
      </c>
      <c r="D6306" s="27" t="s">
        <v>24280</v>
      </c>
      <c r="E6306" s="27" t="s">
        <v>35058</v>
      </c>
    </row>
    <row r="6307" spans="1:5" x14ac:dyDescent="0.2">
      <c r="A6307" s="27" t="s">
        <v>6330</v>
      </c>
      <c r="B6307" s="27" t="s">
        <v>35059</v>
      </c>
      <c r="C6307" s="27" t="s">
        <v>24279</v>
      </c>
      <c r="D6307" s="27" t="s">
        <v>24280</v>
      </c>
      <c r="E6307" s="27" t="s">
        <v>35060</v>
      </c>
    </row>
    <row r="6308" spans="1:5" x14ac:dyDescent="0.2">
      <c r="A6308" s="27" t="s">
        <v>387</v>
      </c>
      <c r="B6308" s="27" t="s">
        <v>35061</v>
      </c>
      <c r="C6308" s="27" t="s">
        <v>24279</v>
      </c>
      <c r="D6308" s="27" t="s">
        <v>24280</v>
      </c>
      <c r="E6308" s="27" t="s">
        <v>35062</v>
      </c>
    </row>
    <row r="6309" spans="1:5" x14ac:dyDescent="0.2">
      <c r="A6309" s="27" t="s">
        <v>6331</v>
      </c>
      <c r="B6309" s="27" t="s">
        <v>35063</v>
      </c>
      <c r="C6309" s="27" t="s">
        <v>24279</v>
      </c>
      <c r="D6309" s="27" t="s">
        <v>24280</v>
      </c>
      <c r="E6309" s="27" t="s">
        <v>35064</v>
      </c>
    </row>
    <row r="6310" spans="1:5" x14ac:dyDescent="0.2">
      <c r="A6310" s="27" t="s">
        <v>6332</v>
      </c>
      <c r="B6310" s="27" t="s">
        <v>35065</v>
      </c>
      <c r="C6310" s="27" t="s">
        <v>24283</v>
      </c>
      <c r="D6310" s="27" t="s">
        <v>24280</v>
      </c>
      <c r="E6310" s="27" t="s">
        <v>35066</v>
      </c>
    </row>
    <row r="6311" spans="1:5" x14ac:dyDescent="0.2">
      <c r="A6311" s="27" t="s">
        <v>6333</v>
      </c>
      <c r="B6311" s="27" t="s">
        <v>35067</v>
      </c>
      <c r="C6311" s="27" t="s">
        <v>24279</v>
      </c>
      <c r="D6311" s="27" t="s">
        <v>24280</v>
      </c>
      <c r="E6311" s="27" t="s">
        <v>35068</v>
      </c>
    </row>
    <row r="6312" spans="1:5" x14ac:dyDescent="0.2">
      <c r="A6312" s="27" t="s">
        <v>6334</v>
      </c>
      <c r="B6312" s="27" t="s">
        <v>35069</v>
      </c>
      <c r="C6312" s="27" t="s">
        <v>24279</v>
      </c>
      <c r="D6312" s="27" t="s">
        <v>24280</v>
      </c>
      <c r="E6312" s="27" t="s">
        <v>8628</v>
      </c>
    </row>
    <row r="6313" spans="1:5" x14ac:dyDescent="0.2">
      <c r="A6313" s="27" t="s">
        <v>6335</v>
      </c>
      <c r="B6313" s="27" t="s">
        <v>35070</v>
      </c>
      <c r="C6313" s="27" t="s">
        <v>24279</v>
      </c>
      <c r="D6313" s="27" t="s">
        <v>24280</v>
      </c>
      <c r="E6313" s="27" t="s">
        <v>35071</v>
      </c>
    </row>
    <row r="6314" spans="1:5" x14ac:dyDescent="0.2">
      <c r="A6314" s="27" t="s">
        <v>6336</v>
      </c>
      <c r="B6314" s="27" t="s">
        <v>35072</v>
      </c>
      <c r="C6314" s="27" t="s">
        <v>24279</v>
      </c>
      <c r="D6314" s="27" t="s">
        <v>24280</v>
      </c>
      <c r="E6314" s="27" t="s">
        <v>35073</v>
      </c>
    </row>
    <row r="6315" spans="1:5" x14ac:dyDescent="0.2">
      <c r="A6315" s="27" t="s">
        <v>6337</v>
      </c>
      <c r="B6315" s="27" t="s">
        <v>35074</v>
      </c>
      <c r="C6315" s="27" t="s">
        <v>24283</v>
      </c>
      <c r="D6315" s="27" t="s">
        <v>24280</v>
      </c>
      <c r="E6315" s="27" t="s">
        <v>35075</v>
      </c>
    </row>
    <row r="6316" spans="1:5" x14ac:dyDescent="0.2">
      <c r="A6316" s="27" t="s">
        <v>6338</v>
      </c>
      <c r="B6316" s="27" t="s">
        <v>35076</v>
      </c>
      <c r="C6316" s="27" t="s">
        <v>24279</v>
      </c>
      <c r="D6316" s="27" t="s">
        <v>24280</v>
      </c>
      <c r="E6316" s="27" t="s">
        <v>35077</v>
      </c>
    </row>
    <row r="6317" spans="1:5" x14ac:dyDescent="0.2">
      <c r="A6317" s="27" t="s">
        <v>6339</v>
      </c>
      <c r="B6317" s="27" t="s">
        <v>35078</v>
      </c>
      <c r="C6317" s="27" t="s">
        <v>24279</v>
      </c>
      <c r="D6317" s="27" t="s">
        <v>24280</v>
      </c>
      <c r="E6317" s="27" t="s">
        <v>8628</v>
      </c>
    </row>
    <row r="6318" spans="1:5" x14ac:dyDescent="0.2">
      <c r="A6318" s="27" t="s">
        <v>6340</v>
      </c>
      <c r="B6318" s="27" t="s">
        <v>35079</v>
      </c>
      <c r="C6318" s="27" t="s">
        <v>24279</v>
      </c>
      <c r="D6318" s="27" t="s">
        <v>24280</v>
      </c>
      <c r="E6318" s="27" t="s">
        <v>35080</v>
      </c>
    </row>
    <row r="6319" spans="1:5" x14ac:dyDescent="0.2">
      <c r="A6319" s="27" t="s">
        <v>6341</v>
      </c>
      <c r="B6319" s="27" t="s">
        <v>35081</v>
      </c>
      <c r="C6319" s="27" t="s">
        <v>24283</v>
      </c>
      <c r="D6319" s="27" t="s">
        <v>24280</v>
      </c>
      <c r="E6319" s="27" t="s">
        <v>35082</v>
      </c>
    </row>
    <row r="6320" spans="1:5" x14ac:dyDescent="0.2">
      <c r="A6320" s="27" t="s">
        <v>6342</v>
      </c>
      <c r="B6320" s="27" t="s">
        <v>35083</v>
      </c>
      <c r="C6320" s="27" t="s">
        <v>24283</v>
      </c>
      <c r="D6320" s="27" t="s">
        <v>24280</v>
      </c>
      <c r="E6320" s="27" t="s">
        <v>35084</v>
      </c>
    </row>
    <row r="6321" spans="1:5" x14ac:dyDescent="0.2">
      <c r="A6321" s="27" t="s">
        <v>6343</v>
      </c>
      <c r="B6321" s="27" t="s">
        <v>35085</v>
      </c>
      <c r="C6321" s="27" t="s">
        <v>24279</v>
      </c>
      <c r="D6321" s="27" t="s">
        <v>24280</v>
      </c>
      <c r="E6321" s="27" t="s">
        <v>24324</v>
      </c>
    </row>
    <row r="6322" spans="1:5" x14ac:dyDescent="0.2">
      <c r="A6322" s="27" t="s">
        <v>6344</v>
      </c>
      <c r="B6322" s="27" t="s">
        <v>35086</v>
      </c>
      <c r="C6322" s="27" t="s">
        <v>24283</v>
      </c>
      <c r="D6322" s="27" t="s">
        <v>24280</v>
      </c>
      <c r="E6322" s="27" t="s">
        <v>35087</v>
      </c>
    </row>
    <row r="6323" spans="1:5" x14ac:dyDescent="0.2">
      <c r="A6323" s="27" t="s">
        <v>6345</v>
      </c>
      <c r="B6323" s="27" t="s">
        <v>35088</v>
      </c>
      <c r="C6323" s="27" t="s">
        <v>24279</v>
      </c>
      <c r="D6323" s="27" t="s">
        <v>24280</v>
      </c>
      <c r="E6323" s="27" t="s">
        <v>35089</v>
      </c>
    </row>
    <row r="6324" spans="1:5" x14ac:dyDescent="0.2">
      <c r="A6324" s="27" t="s">
        <v>6346</v>
      </c>
      <c r="B6324" s="27" t="s">
        <v>35090</v>
      </c>
      <c r="C6324" s="27" t="s">
        <v>24279</v>
      </c>
      <c r="D6324" s="27" t="s">
        <v>24280</v>
      </c>
      <c r="E6324" s="27" t="s">
        <v>30330</v>
      </c>
    </row>
    <row r="6325" spans="1:5" x14ac:dyDescent="0.2">
      <c r="A6325" s="27" t="s">
        <v>6347</v>
      </c>
      <c r="B6325" s="27" t="s">
        <v>35091</v>
      </c>
      <c r="C6325" s="27" t="s">
        <v>24279</v>
      </c>
      <c r="D6325" s="27" t="s">
        <v>24280</v>
      </c>
      <c r="E6325" s="27" t="s">
        <v>35092</v>
      </c>
    </row>
    <row r="6326" spans="1:5" x14ac:dyDescent="0.2">
      <c r="A6326" s="27" t="s">
        <v>211</v>
      </c>
      <c r="B6326" s="27" t="s">
        <v>35093</v>
      </c>
      <c r="C6326" s="27" t="s">
        <v>24279</v>
      </c>
      <c r="D6326" s="27" t="s">
        <v>24280</v>
      </c>
      <c r="E6326" s="27" t="s">
        <v>35094</v>
      </c>
    </row>
    <row r="6327" spans="1:5" x14ac:dyDescent="0.2">
      <c r="A6327" s="27" t="s">
        <v>128</v>
      </c>
      <c r="B6327" s="27" t="s">
        <v>35095</v>
      </c>
      <c r="C6327" s="27" t="s">
        <v>24279</v>
      </c>
      <c r="D6327" s="27" t="s">
        <v>24280</v>
      </c>
      <c r="E6327" s="27" t="s">
        <v>35096</v>
      </c>
    </row>
    <row r="6328" spans="1:5" x14ac:dyDescent="0.2">
      <c r="A6328" s="27" t="s">
        <v>6348</v>
      </c>
      <c r="B6328" s="27" t="s">
        <v>35097</v>
      </c>
      <c r="C6328" s="27" t="s">
        <v>24279</v>
      </c>
      <c r="D6328" s="27" t="s">
        <v>24280</v>
      </c>
      <c r="E6328" s="27" t="s">
        <v>35098</v>
      </c>
    </row>
    <row r="6329" spans="1:5" x14ac:dyDescent="0.2">
      <c r="A6329" s="27" t="s">
        <v>6349</v>
      </c>
      <c r="B6329" s="27" t="s">
        <v>35099</v>
      </c>
      <c r="C6329" s="27" t="s">
        <v>24279</v>
      </c>
      <c r="D6329" s="27" t="s">
        <v>24280</v>
      </c>
      <c r="E6329" s="27" t="s">
        <v>35100</v>
      </c>
    </row>
    <row r="6330" spans="1:5" x14ac:dyDescent="0.2">
      <c r="A6330" s="27" t="s">
        <v>6350</v>
      </c>
      <c r="B6330" s="27" t="s">
        <v>35101</v>
      </c>
      <c r="C6330" s="27" t="s">
        <v>24279</v>
      </c>
      <c r="D6330" s="27" t="s">
        <v>24280</v>
      </c>
      <c r="E6330" s="27" t="s">
        <v>35102</v>
      </c>
    </row>
    <row r="6331" spans="1:5" x14ac:dyDescent="0.2">
      <c r="A6331" s="27" t="s">
        <v>6351</v>
      </c>
      <c r="B6331" s="27" t="s">
        <v>35103</v>
      </c>
      <c r="C6331" s="27" t="s">
        <v>24283</v>
      </c>
      <c r="D6331" s="27" t="s">
        <v>24280</v>
      </c>
      <c r="E6331" s="27" t="s">
        <v>35104</v>
      </c>
    </row>
    <row r="6332" spans="1:5" x14ac:dyDescent="0.2">
      <c r="A6332" s="27" t="s">
        <v>6351</v>
      </c>
      <c r="B6332" s="27" t="s">
        <v>35105</v>
      </c>
      <c r="C6332" s="27" t="s">
        <v>24283</v>
      </c>
      <c r="D6332" s="27" t="s">
        <v>24280</v>
      </c>
      <c r="E6332" s="27" t="s">
        <v>35106</v>
      </c>
    </row>
    <row r="6333" spans="1:5" x14ac:dyDescent="0.2">
      <c r="A6333" s="27" t="s">
        <v>6352</v>
      </c>
      <c r="B6333" s="27" t="s">
        <v>35107</v>
      </c>
      <c r="C6333" s="27" t="s">
        <v>24279</v>
      </c>
      <c r="D6333" s="27" t="s">
        <v>24280</v>
      </c>
      <c r="E6333" s="27" t="s">
        <v>35108</v>
      </c>
    </row>
    <row r="6334" spans="1:5" x14ac:dyDescent="0.2">
      <c r="A6334" s="27" t="s">
        <v>6353</v>
      </c>
      <c r="B6334" s="27" t="s">
        <v>35109</v>
      </c>
      <c r="C6334" s="27" t="s">
        <v>24279</v>
      </c>
      <c r="D6334" s="27" t="s">
        <v>24280</v>
      </c>
      <c r="E6334" s="27" t="s">
        <v>8628</v>
      </c>
    </row>
    <row r="6335" spans="1:5" x14ac:dyDescent="0.2">
      <c r="A6335" s="27" t="s">
        <v>6354</v>
      </c>
      <c r="B6335" s="27" t="s">
        <v>35110</v>
      </c>
      <c r="C6335" s="27" t="s">
        <v>24279</v>
      </c>
      <c r="D6335" s="27" t="s">
        <v>24280</v>
      </c>
      <c r="E6335" s="27" t="s">
        <v>35111</v>
      </c>
    </row>
    <row r="6336" spans="1:5" x14ac:dyDescent="0.2">
      <c r="A6336" s="27" t="s">
        <v>6355</v>
      </c>
      <c r="B6336" s="27" t="s">
        <v>35112</v>
      </c>
      <c r="C6336" s="27" t="s">
        <v>24279</v>
      </c>
      <c r="D6336" s="27" t="s">
        <v>24280</v>
      </c>
      <c r="E6336" s="27" t="s">
        <v>35113</v>
      </c>
    </row>
    <row r="6337" spans="1:5" x14ac:dyDescent="0.2">
      <c r="A6337" s="27" t="s">
        <v>6356</v>
      </c>
      <c r="B6337" s="27" t="s">
        <v>35114</v>
      </c>
      <c r="C6337" s="27" t="s">
        <v>24279</v>
      </c>
      <c r="D6337" s="27" t="s">
        <v>24280</v>
      </c>
      <c r="E6337" s="27" t="s">
        <v>24371</v>
      </c>
    </row>
    <row r="6338" spans="1:5" x14ac:dyDescent="0.2">
      <c r="A6338" s="27" t="s">
        <v>6357</v>
      </c>
      <c r="B6338" s="27" t="s">
        <v>35115</v>
      </c>
      <c r="C6338" s="27" t="s">
        <v>24279</v>
      </c>
      <c r="D6338" s="27" t="s">
        <v>24280</v>
      </c>
      <c r="E6338" s="27" t="s">
        <v>35116</v>
      </c>
    </row>
    <row r="6339" spans="1:5" x14ac:dyDescent="0.2">
      <c r="A6339" s="27" t="s">
        <v>6358</v>
      </c>
      <c r="B6339" s="27" t="s">
        <v>35117</v>
      </c>
      <c r="C6339" s="27" t="s">
        <v>24279</v>
      </c>
      <c r="D6339" s="27" t="s">
        <v>24280</v>
      </c>
      <c r="E6339" s="27" t="s">
        <v>35118</v>
      </c>
    </row>
    <row r="6340" spans="1:5" x14ac:dyDescent="0.2">
      <c r="A6340" s="27" t="s">
        <v>135</v>
      </c>
      <c r="B6340" s="27" t="s">
        <v>35119</v>
      </c>
      <c r="C6340" s="27" t="s">
        <v>24279</v>
      </c>
      <c r="D6340" s="27" t="s">
        <v>24280</v>
      </c>
      <c r="E6340" s="27" t="s">
        <v>35120</v>
      </c>
    </row>
    <row r="6341" spans="1:5" x14ac:dyDescent="0.2">
      <c r="A6341" s="27" t="s">
        <v>6359</v>
      </c>
      <c r="B6341" s="27" t="s">
        <v>35121</v>
      </c>
      <c r="C6341" s="27" t="s">
        <v>24279</v>
      </c>
      <c r="D6341" s="27" t="s">
        <v>24280</v>
      </c>
      <c r="E6341" s="27" t="s">
        <v>26542</v>
      </c>
    </row>
    <row r="6342" spans="1:5" x14ac:dyDescent="0.2">
      <c r="A6342" s="27" t="s">
        <v>6360</v>
      </c>
      <c r="B6342" s="27" t="s">
        <v>35122</v>
      </c>
      <c r="C6342" s="27" t="s">
        <v>24279</v>
      </c>
      <c r="D6342" s="27" t="s">
        <v>24280</v>
      </c>
      <c r="E6342" s="27" t="s">
        <v>35123</v>
      </c>
    </row>
    <row r="6343" spans="1:5" x14ac:dyDescent="0.2">
      <c r="A6343" s="27" t="s">
        <v>6361</v>
      </c>
      <c r="B6343" s="27" t="s">
        <v>35124</v>
      </c>
      <c r="C6343" s="27" t="s">
        <v>24279</v>
      </c>
      <c r="D6343" s="27" t="s">
        <v>24280</v>
      </c>
      <c r="E6343" s="27" t="s">
        <v>35125</v>
      </c>
    </row>
    <row r="6344" spans="1:5" x14ac:dyDescent="0.2">
      <c r="A6344" s="27" t="s">
        <v>6362</v>
      </c>
      <c r="B6344" s="27" t="s">
        <v>35126</v>
      </c>
      <c r="C6344" s="27" t="s">
        <v>24279</v>
      </c>
      <c r="D6344" s="27" t="s">
        <v>24280</v>
      </c>
      <c r="E6344" s="27" t="s">
        <v>35127</v>
      </c>
    </row>
    <row r="6345" spans="1:5" x14ac:dyDescent="0.2">
      <c r="A6345" s="27" t="s">
        <v>6363</v>
      </c>
      <c r="B6345" s="27" t="s">
        <v>35128</v>
      </c>
      <c r="C6345" s="27" t="s">
        <v>24283</v>
      </c>
      <c r="D6345" s="27" t="s">
        <v>24280</v>
      </c>
      <c r="E6345" s="27" t="s">
        <v>35129</v>
      </c>
    </row>
    <row r="6346" spans="1:5" x14ac:dyDescent="0.2">
      <c r="A6346" s="27" t="s">
        <v>6364</v>
      </c>
      <c r="B6346" s="27" t="s">
        <v>35130</v>
      </c>
      <c r="C6346" s="27" t="s">
        <v>24279</v>
      </c>
      <c r="D6346" s="27" t="s">
        <v>24280</v>
      </c>
      <c r="E6346" s="27" t="s">
        <v>35131</v>
      </c>
    </row>
    <row r="6347" spans="1:5" x14ac:dyDescent="0.2">
      <c r="A6347" s="27" t="s">
        <v>6365</v>
      </c>
      <c r="B6347" s="27" t="s">
        <v>35132</v>
      </c>
      <c r="C6347" s="27" t="s">
        <v>24283</v>
      </c>
      <c r="D6347" s="27" t="s">
        <v>24280</v>
      </c>
      <c r="E6347" s="27" t="s">
        <v>35133</v>
      </c>
    </row>
    <row r="6348" spans="1:5" x14ac:dyDescent="0.2">
      <c r="A6348" s="27" t="s">
        <v>6366</v>
      </c>
      <c r="B6348" s="27" t="s">
        <v>35134</v>
      </c>
      <c r="C6348" s="27" t="s">
        <v>24279</v>
      </c>
      <c r="D6348" s="27" t="s">
        <v>24280</v>
      </c>
      <c r="E6348" s="27" t="s">
        <v>35135</v>
      </c>
    </row>
    <row r="6349" spans="1:5" x14ac:dyDescent="0.2">
      <c r="A6349" s="27" t="s">
        <v>6367</v>
      </c>
      <c r="B6349" s="27" t="s">
        <v>35136</v>
      </c>
      <c r="C6349" s="27" t="s">
        <v>24279</v>
      </c>
      <c r="D6349" s="27" t="s">
        <v>24280</v>
      </c>
      <c r="E6349" s="27" t="s">
        <v>8628</v>
      </c>
    </row>
    <row r="6350" spans="1:5" x14ac:dyDescent="0.2">
      <c r="A6350" s="27" t="s">
        <v>6368</v>
      </c>
      <c r="B6350" s="27" t="s">
        <v>35137</v>
      </c>
      <c r="C6350" s="27" t="s">
        <v>24279</v>
      </c>
      <c r="D6350" s="27" t="s">
        <v>24280</v>
      </c>
      <c r="E6350" s="27" t="s">
        <v>35138</v>
      </c>
    </row>
    <row r="6351" spans="1:5" x14ac:dyDescent="0.2">
      <c r="A6351" s="27" t="s">
        <v>6369</v>
      </c>
      <c r="B6351" s="27" t="s">
        <v>35139</v>
      </c>
      <c r="C6351" s="27" t="s">
        <v>24279</v>
      </c>
      <c r="D6351" s="27" t="s">
        <v>24280</v>
      </c>
      <c r="E6351" s="27" t="s">
        <v>8628</v>
      </c>
    </row>
    <row r="6352" spans="1:5" x14ac:dyDescent="0.2">
      <c r="A6352" s="27" t="s">
        <v>6370</v>
      </c>
      <c r="B6352" s="27" t="s">
        <v>35140</v>
      </c>
      <c r="C6352" s="27" t="s">
        <v>24279</v>
      </c>
      <c r="D6352" s="27" t="s">
        <v>24280</v>
      </c>
      <c r="E6352" s="27" t="s">
        <v>35141</v>
      </c>
    </row>
    <row r="6353" spans="1:5" x14ac:dyDescent="0.2">
      <c r="A6353" s="27" t="s">
        <v>214</v>
      </c>
      <c r="B6353" s="27" t="s">
        <v>35142</v>
      </c>
      <c r="C6353" s="27" t="s">
        <v>24279</v>
      </c>
      <c r="D6353" s="27" t="s">
        <v>24280</v>
      </c>
      <c r="E6353" s="27" t="s">
        <v>35143</v>
      </c>
    </row>
    <row r="6354" spans="1:5" x14ac:dyDescent="0.2">
      <c r="A6354" s="27" t="s">
        <v>6371</v>
      </c>
      <c r="B6354" s="27" t="s">
        <v>35144</v>
      </c>
      <c r="C6354" s="27" t="s">
        <v>24283</v>
      </c>
      <c r="D6354" s="27" t="s">
        <v>24280</v>
      </c>
      <c r="E6354" s="27" t="s">
        <v>35145</v>
      </c>
    </row>
    <row r="6355" spans="1:5" x14ac:dyDescent="0.2">
      <c r="A6355" s="27" t="s">
        <v>6372</v>
      </c>
      <c r="B6355" s="27" t="s">
        <v>35146</v>
      </c>
      <c r="C6355" s="27" t="s">
        <v>24283</v>
      </c>
      <c r="D6355" s="27" t="s">
        <v>24280</v>
      </c>
      <c r="E6355" s="27" t="s">
        <v>35147</v>
      </c>
    </row>
    <row r="6356" spans="1:5" x14ac:dyDescent="0.2">
      <c r="A6356" s="27" t="s">
        <v>6373</v>
      </c>
      <c r="B6356" s="27" t="s">
        <v>35148</v>
      </c>
      <c r="C6356" s="27" t="s">
        <v>24279</v>
      </c>
      <c r="D6356" s="27" t="s">
        <v>24280</v>
      </c>
      <c r="E6356" s="27" t="s">
        <v>25276</v>
      </c>
    </row>
    <row r="6357" spans="1:5" x14ac:dyDescent="0.2">
      <c r="A6357" s="27" t="s">
        <v>6374</v>
      </c>
      <c r="B6357" s="27" t="s">
        <v>35149</v>
      </c>
      <c r="C6357" s="27" t="s">
        <v>24279</v>
      </c>
      <c r="D6357" s="27" t="s">
        <v>24280</v>
      </c>
      <c r="E6357" s="27" t="s">
        <v>35150</v>
      </c>
    </row>
    <row r="6358" spans="1:5" x14ac:dyDescent="0.2">
      <c r="A6358" s="27" t="s">
        <v>6375</v>
      </c>
      <c r="B6358" s="27" t="s">
        <v>35151</v>
      </c>
      <c r="C6358" s="27" t="s">
        <v>24283</v>
      </c>
      <c r="D6358" s="27" t="s">
        <v>24280</v>
      </c>
      <c r="E6358" s="27" t="s">
        <v>28400</v>
      </c>
    </row>
    <row r="6359" spans="1:5" x14ac:dyDescent="0.2">
      <c r="A6359" s="27" t="s">
        <v>6376</v>
      </c>
      <c r="B6359" s="27" t="s">
        <v>35152</v>
      </c>
      <c r="C6359" s="27" t="s">
        <v>24283</v>
      </c>
      <c r="D6359" s="27" t="s">
        <v>24280</v>
      </c>
      <c r="E6359" s="27" t="s">
        <v>24858</v>
      </c>
    </row>
    <row r="6360" spans="1:5" x14ac:dyDescent="0.2">
      <c r="A6360" s="27" t="s">
        <v>6377</v>
      </c>
      <c r="B6360" s="27" t="s">
        <v>35153</v>
      </c>
      <c r="C6360" s="27" t="s">
        <v>24279</v>
      </c>
      <c r="D6360" s="27" t="s">
        <v>24280</v>
      </c>
      <c r="E6360" s="27" t="s">
        <v>35154</v>
      </c>
    </row>
    <row r="6361" spans="1:5" x14ac:dyDescent="0.2">
      <c r="A6361" s="27" t="s">
        <v>6378</v>
      </c>
      <c r="B6361" s="27" t="s">
        <v>35155</v>
      </c>
      <c r="C6361" s="27" t="s">
        <v>24279</v>
      </c>
      <c r="D6361" s="27" t="s">
        <v>24280</v>
      </c>
      <c r="E6361" s="27" t="s">
        <v>35156</v>
      </c>
    </row>
    <row r="6362" spans="1:5" x14ac:dyDescent="0.2">
      <c r="A6362" s="27" t="s">
        <v>6379</v>
      </c>
      <c r="B6362" s="27" t="s">
        <v>35157</v>
      </c>
      <c r="C6362" s="27" t="s">
        <v>24279</v>
      </c>
      <c r="D6362" s="27" t="s">
        <v>24280</v>
      </c>
      <c r="E6362" s="27" t="s">
        <v>35158</v>
      </c>
    </row>
    <row r="6363" spans="1:5" x14ac:dyDescent="0.2">
      <c r="A6363" s="27" t="s">
        <v>6380</v>
      </c>
      <c r="B6363" s="27" t="s">
        <v>35159</v>
      </c>
      <c r="C6363" s="27" t="s">
        <v>24283</v>
      </c>
      <c r="D6363" s="27" t="s">
        <v>24280</v>
      </c>
      <c r="E6363" s="27" t="s">
        <v>35160</v>
      </c>
    </row>
    <row r="6364" spans="1:5" x14ac:dyDescent="0.2">
      <c r="A6364" s="27" t="s">
        <v>6381</v>
      </c>
      <c r="B6364" s="27" t="s">
        <v>35161</v>
      </c>
      <c r="C6364" s="27" t="s">
        <v>24279</v>
      </c>
      <c r="D6364" s="27" t="s">
        <v>24280</v>
      </c>
      <c r="E6364" s="27" t="s">
        <v>35162</v>
      </c>
    </row>
    <row r="6365" spans="1:5" x14ac:dyDescent="0.2">
      <c r="A6365" s="27" t="s">
        <v>6382</v>
      </c>
      <c r="B6365" s="27" t="s">
        <v>35163</v>
      </c>
      <c r="C6365" s="27" t="s">
        <v>24279</v>
      </c>
      <c r="D6365" s="27" t="s">
        <v>24280</v>
      </c>
      <c r="E6365" s="27" t="s">
        <v>35164</v>
      </c>
    </row>
    <row r="6366" spans="1:5" x14ac:dyDescent="0.2">
      <c r="A6366" s="27" t="s">
        <v>6383</v>
      </c>
      <c r="B6366" s="27" t="s">
        <v>35165</v>
      </c>
      <c r="C6366" s="27" t="s">
        <v>24279</v>
      </c>
      <c r="D6366" s="27" t="s">
        <v>24280</v>
      </c>
      <c r="E6366" s="27" t="s">
        <v>35166</v>
      </c>
    </row>
    <row r="6367" spans="1:5" x14ac:dyDescent="0.2">
      <c r="A6367" s="27" t="s">
        <v>6384</v>
      </c>
      <c r="B6367" s="27" t="s">
        <v>35167</v>
      </c>
      <c r="C6367" s="27" t="s">
        <v>24279</v>
      </c>
      <c r="D6367" s="27" t="s">
        <v>24280</v>
      </c>
      <c r="E6367" s="27" t="s">
        <v>35168</v>
      </c>
    </row>
    <row r="6368" spans="1:5" x14ac:dyDescent="0.2">
      <c r="A6368" s="27" t="s">
        <v>117</v>
      </c>
      <c r="B6368" s="27" t="s">
        <v>35169</v>
      </c>
      <c r="C6368" s="27" t="s">
        <v>24279</v>
      </c>
      <c r="D6368" s="27" t="s">
        <v>24280</v>
      </c>
      <c r="E6368" s="27" t="s">
        <v>35170</v>
      </c>
    </row>
    <row r="6369" spans="1:5" x14ac:dyDescent="0.2">
      <c r="A6369" s="27" t="s">
        <v>6385</v>
      </c>
      <c r="B6369" s="27" t="s">
        <v>35171</v>
      </c>
      <c r="C6369" s="27" t="s">
        <v>24279</v>
      </c>
      <c r="D6369" s="27" t="s">
        <v>24280</v>
      </c>
      <c r="E6369" s="27" t="s">
        <v>35172</v>
      </c>
    </row>
    <row r="6370" spans="1:5" x14ac:dyDescent="0.2">
      <c r="A6370" s="27" t="s">
        <v>6386</v>
      </c>
      <c r="B6370" s="27" t="s">
        <v>35173</v>
      </c>
      <c r="C6370" s="27" t="s">
        <v>24279</v>
      </c>
      <c r="D6370" s="27" t="s">
        <v>24280</v>
      </c>
      <c r="E6370" s="27" t="s">
        <v>35174</v>
      </c>
    </row>
    <row r="6371" spans="1:5" x14ac:dyDescent="0.2">
      <c r="A6371" s="27" t="s">
        <v>6387</v>
      </c>
      <c r="B6371" s="27" t="s">
        <v>35175</v>
      </c>
      <c r="C6371" s="27" t="s">
        <v>24279</v>
      </c>
      <c r="D6371" s="27" t="s">
        <v>24280</v>
      </c>
      <c r="E6371" s="27" t="s">
        <v>35176</v>
      </c>
    </row>
    <row r="6372" spans="1:5" x14ac:dyDescent="0.2">
      <c r="A6372" s="27" t="s">
        <v>6388</v>
      </c>
      <c r="B6372" s="27" t="s">
        <v>35177</v>
      </c>
      <c r="C6372" s="27" t="s">
        <v>24279</v>
      </c>
      <c r="D6372" s="27" t="s">
        <v>24280</v>
      </c>
      <c r="E6372" s="27" t="s">
        <v>35178</v>
      </c>
    </row>
    <row r="6373" spans="1:5" x14ac:dyDescent="0.2">
      <c r="A6373" s="27" t="s">
        <v>6389</v>
      </c>
      <c r="B6373" s="27" t="s">
        <v>35179</v>
      </c>
      <c r="C6373" s="27" t="s">
        <v>24279</v>
      </c>
      <c r="D6373" s="27" t="s">
        <v>24280</v>
      </c>
      <c r="E6373" s="27" t="s">
        <v>35180</v>
      </c>
    </row>
    <row r="6374" spans="1:5" x14ac:dyDescent="0.2">
      <c r="A6374" s="27" t="s">
        <v>6390</v>
      </c>
      <c r="B6374" s="27" t="s">
        <v>35181</v>
      </c>
      <c r="C6374" s="27" t="s">
        <v>24279</v>
      </c>
      <c r="D6374" s="27" t="s">
        <v>24280</v>
      </c>
      <c r="E6374" s="27" t="s">
        <v>35182</v>
      </c>
    </row>
    <row r="6375" spans="1:5" x14ac:dyDescent="0.2">
      <c r="A6375" s="27" t="s">
        <v>6391</v>
      </c>
      <c r="B6375" s="27" t="s">
        <v>35183</v>
      </c>
      <c r="C6375" s="27" t="s">
        <v>24279</v>
      </c>
      <c r="D6375" s="27" t="s">
        <v>24280</v>
      </c>
      <c r="E6375" s="27" t="s">
        <v>35184</v>
      </c>
    </row>
    <row r="6376" spans="1:5" x14ac:dyDescent="0.2">
      <c r="A6376" s="27" t="s">
        <v>6461</v>
      </c>
      <c r="B6376" s="27" t="s">
        <v>35185</v>
      </c>
      <c r="C6376" s="27" t="s">
        <v>24279</v>
      </c>
      <c r="D6376" s="27" t="s">
        <v>24280</v>
      </c>
      <c r="E6376" s="27" t="s">
        <v>35186</v>
      </c>
    </row>
    <row r="6377" spans="1:5" x14ac:dyDescent="0.2">
      <c r="A6377" s="27" t="s">
        <v>129</v>
      </c>
      <c r="B6377" s="27" t="s">
        <v>35187</v>
      </c>
      <c r="C6377" s="27" t="s">
        <v>24279</v>
      </c>
      <c r="D6377" s="27" t="s">
        <v>24280</v>
      </c>
      <c r="E6377" s="27" t="s">
        <v>35188</v>
      </c>
    </row>
    <row r="6378" spans="1:5" x14ac:dyDescent="0.2">
      <c r="A6378" s="27" t="s">
        <v>212</v>
      </c>
      <c r="B6378" s="27" t="s">
        <v>35189</v>
      </c>
      <c r="C6378" s="27" t="s">
        <v>24279</v>
      </c>
      <c r="D6378" s="27" t="s">
        <v>24280</v>
      </c>
      <c r="E6378" s="27" t="s">
        <v>28738</v>
      </c>
    </row>
    <row r="6379" spans="1:5" x14ac:dyDescent="0.2">
      <c r="A6379" s="27" t="s">
        <v>6462</v>
      </c>
      <c r="B6379" s="27" t="s">
        <v>35190</v>
      </c>
      <c r="C6379" s="27" t="s">
        <v>24279</v>
      </c>
      <c r="D6379" s="27" t="s">
        <v>24280</v>
      </c>
      <c r="E6379" s="27" t="s">
        <v>8628</v>
      </c>
    </row>
    <row r="6380" spans="1:5" x14ac:dyDescent="0.2">
      <c r="A6380" s="27" t="s">
        <v>6463</v>
      </c>
      <c r="B6380" s="27" t="s">
        <v>35191</v>
      </c>
      <c r="C6380" s="27" t="s">
        <v>24279</v>
      </c>
      <c r="D6380" s="27" t="s">
        <v>24280</v>
      </c>
      <c r="E6380" s="27" t="s">
        <v>35192</v>
      </c>
    </row>
    <row r="6381" spans="1:5" x14ac:dyDescent="0.2">
      <c r="A6381" s="27" t="s">
        <v>388</v>
      </c>
      <c r="B6381" s="27" t="s">
        <v>35193</v>
      </c>
      <c r="C6381" s="27" t="s">
        <v>24279</v>
      </c>
      <c r="D6381" s="27" t="s">
        <v>24280</v>
      </c>
      <c r="E6381" s="27" t="s">
        <v>35194</v>
      </c>
    </row>
    <row r="6382" spans="1:5" x14ac:dyDescent="0.2">
      <c r="A6382" s="27" t="s">
        <v>6464</v>
      </c>
      <c r="B6382" s="27" t="s">
        <v>35195</v>
      </c>
      <c r="C6382" s="27" t="s">
        <v>24279</v>
      </c>
      <c r="D6382" s="27" t="s">
        <v>24280</v>
      </c>
      <c r="E6382" s="27" t="s">
        <v>27311</v>
      </c>
    </row>
    <row r="6383" spans="1:5" x14ac:dyDescent="0.2">
      <c r="A6383" s="27" t="s">
        <v>6465</v>
      </c>
      <c r="B6383" s="27" t="s">
        <v>35196</v>
      </c>
      <c r="C6383" s="27" t="s">
        <v>24279</v>
      </c>
      <c r="D6383" s="27" t="s">
        <v>24280</v>
      </c>
      <c r="E6383" s="27" t="s">
        <v>35197</v>
      </c>
    </row>
    <row r="6384" spans="1:5" x14ac:dyDescent="0.2">
      <c r="A6384" s="27" t="s">
        <v>24268</v>
      </c>
      <c r="B6384" s="27" t="s">
        <v>35198</v>
      </c>
      <c r="C6384" s="27" t="s">
        <v>24279</v>
      </c>
      <c r="D6384" s="27" t="s">
        <v>24280</v>
      </c>
      <c r="E6384" s="27" t="s">
        <v>8628</v>
      </c>
    </row>
    <row r="6385" spans="1:5" x14ac:dyDescent="0.2">
      <c r="A6385" s="27" t="s">
        <v>6466</v>
      </c>
      <c r="B6385" s="27" t="s">
        <v>35199</v>
      </c>
      <c r="C6385" s="27" t="s">
        <v>24279</v>
      </c>
      <c r="D6385" s="27" t="s">
        <v>24280</v>
      </c>
      <c r="E6385" s="27" t="s">
        <v>35200</v>
      </c>
    </row>
    <row r="6386" spans="1:5" x14ac:dyDescent="0.2">
      <c r="A6386" s="27" t="s">
        <v>6467</v>
      </c>
      <c r="B6386" s="27" t="s">
        <v>35201</v>
      </c>
      <c r="C6386" s="27" t="s">
        <v>24279</v>
      </c>
      <c r="D6386" s="27" t="s">
        <v>24280</v>
      </c>
      <c r="E6386" s="27" t="s">
        <v>26535</v>
      </c>
    </row>
    <row r="6387" spans="1:5" x14ac:dyDescent="0.2">
      <c r="A6387" s="27" t="s">
        <v>6468</v>
      </c>
      <c r="B6387" s="27" t="s">
        <v>35202</v>
      </c>
      <c r="C6387" s="27" t="s">
        <v>24279</v>
      </c>
      <c r="D6387" s="27" t="s">
        <v>24280</v>
      </c>
      <c r="E6387" s="27" t="s">
        <v>35203</v>
      </c>
    </row>
    <row r="6388" spans="1:5" x14ac:dyDescent="0.2">
      <c r="A6388" s="27" t="s">
        <v>6469</v>
      </c>
      <c r="B6388" s="27" t="s">
        <v>35204</v>
      </c>
      <c r="C6388" s="27" t="s">
        <v>24283</v>
      </c>
      <c r="D6388" s="27" t="s">
        <v>24280</v>
      </c>
      <c r="E6388" s="27" t="s">
        <v>35205</v>
      </c>
    </row>
    <row r="6389" spans="1:5" x14ac:dyDescent="0.2">
      <c r="A6389" s="27" t="s">
        <v>130</v>
      </c>
      <c r="B6389" s="27" t="s">
        <v>35206</v>
      </c>
      <c r="C6389" s="27" t="s">
        <v>24279</v>
      </c>
      <c r="D6389" s="27" t="s">
        <v>24280</v>
      </c>
      <c r="E6389" s="27" t="s">
        <v>8628</v>
      </c>
    </row>
    <row r="6390" spans="1:5" x14ac:dyDescent="0.2">
      <c r="A6390" s="27" t="s">
        <v>6470</v>
      </c>
      <c r="B6390" s="27" t="s">
        <v>35207</v>
      </c>
      <c r="C6390" s="27" t="s">
        <v>24279</v>
      </c>
      <c r="D6390" s="27" t="s">
        <v>24280</v>
      </c>
      <c r="E6390" s="27" t="s">
        <v>25505</v>
      </c>
    </row>
    <row r="6391" spans="1:5" x14ac:dyDescent="0.2">
      <c r="A6391" s="27" t="s">
        <v>6471</v>
      </c>
      <c r="B6391" s="27" t="s">
        <v>35208</v>
      </c>
      <c r="C6391" s="27" t="s">
        <v>24279</v>
      </c>
      <c r="D6391" s="27" t="s">
        <v>24280</v>
      </c>
      <c r="E6391" s="27" t="s">
        <v>8628</v>
      </c>
    </row>
    <row r="6392" spans="1:5" x14ac:dyDescent="0.2">
      <c r="A6392" s="27" t="s">
        <v>6472</v>
      </c>
      <c r="B6392" s="27" t="s">
        <v>35209</v>
      </c>
      <c r="C6392" s="27" t="s">
        <v>24279</v>
      </c>
      <c r="D6392" s="27" t="s">
        <v>24280</v>
      </c>
      <c r="E6392" s="27" t="s">
        <v>35210</v>
      </c>
    </row>
    <row r="6393" spans="1:5" x14ac:dyDescent="0.2">
      <c r="A6393" s="27" t="s">
        <v>6473</v>
      </c>
      <c r="B6393" s="27" t="s">
        <v>35211</v>
      </c>
      <c r="C6393" s="27" t="s">
        <v>24279</v>
      </c>
      <c r="D6393" s="27" t="s">
        <v>24280</v>
      </c>
      <c r="E6393" s="27" t="s">
        <v>8628</v>
      </c>
    </row>
    <row r="6394" spans="1:5" x14ac:dyDescent="0.2">
      <c r="A6394" s="27" t="s">
        <v>6474</v>
      </c>
      <c r="B6394" s="27" t="s">
        <v>35212</v>
      </c>
      <c r="C6394" s="27" t="s">
        <v>24283</v>
      </c>
      <c r="D6394" s="27" t="s">
        <v>24280</v>
      </c>
      <c r="E6394" s="27" t="s">
        <v>35213</v>
      </c>
    </row>
    <row r="6395" spans="1:5" x14ac:dyDescent="0.2">
      <c r="A6395" s="27" t="s">
        <v>6475</v>
      </c>
      <c r="B6395" s="27" t="s">
        <v>35214</v>
      </c>
      <c r="C6395" s="27" t="s">
        <v>24279</v>
      </c>
      <c r="D6395" s="27" t="s">
        <v>24280</v>
      </c>
      <c r="E6395" s="27" t="s">
        <v>8628</v>
      </c>
    </row>
    <row r="6396" spans="1:5" x14ac:dyDescent="0.2">
      <c r="A6396" s="27" t="s">
        <v>6476</v>
      </c>
      <c r="B6396" s="27" t="s">
        <v>35215</v>
      </c>
      <c r="C6396" s="27" t="s">
        <v>24279</v>
      </c>
      <c r="D6396" s="27" t="s">
        <v>24280</v>
      </c>
      <c r="E6396" s="27" t="s">
        <v>35216</v>
      </c>
    </row>
    <row r="6397" spans="1:5" x14ac:dyDescent="0.2">
      <c r="A6397" s="27" t="s">
        <v>6477</v>
      </c>
      <c r="B6397" s="27" t="s">
        <v>35217</v>
      </c>
      <c r="C6397" s="27" t="s">
        <v>24279</v>
      </c>
      <c r="D6397" s="27" t="s">
        <v>24280</v>
      </c>
      <c r="E6397" s="27" t="s">
        <v>25346</v>
      </c>
    </row>
    <row r="6398" spans="1:5" x14ac:dyDescent="0.2">
      <c r="A6398" s="27" t="s">
        <v>6478</v>
      </c>
      <c r="B6398" s="27" t="s">
        <v>35218</v>
      </c>
      <c r="C6398" s="27" t="s">
        <v>24283</v>
      </c>
      <c r="D6398" s="27" t="s">
        <v>24280</v>
      </c>
      <c r="E6398" s="27" t="s">
        <v>35219</v>
      </c>
    </row>
    <row r="6399" spans="1:5" x14ac:dyDescent="0.2">
      <c r="A6399" s="27" t="s">
        <v>6479</v>
      </c>
      <c r="B6399" s="27" t="s">
        <v>35220</v>
      </c>
      <c r="C6399" s="27" t="s">
        <v>24279</v>
      </c>
      <c r="D6399" s="27" t="s">
        <v>24280</v>
      </c>
      <c r="E6399" s="27" t="s">
        <v>35221</v>
      </c>
    </row>
    <row r="6400" spans="1:5" x14ac:dyDescent="0.2">
      <c r="A6400" s="27" t="s">
        <v>6480</v>
      </c>
      <c r="B6400" s="27" t="s">
        <v>35222</v>
      </c>
      <c r="C6400" s="27" t="s">
        <v>24279</v>
      </c>
      <c r="D6400" s="27" t="s">
        <v>24280</v>
      </c>
      <c r="E6400" s="27" t="s">
        <v>35223</v>
      </c>
    </row>
    <row r="6401" spans="1:5" x14ac:dyDescent="0.2">
      <c r="A6401" s="27" t="s">
        <v>6481</v>
      </c>
      <c r="B6401" s="27" t="s">
        <v>35224</v>
      </c>
      <c r="C6401" s="27" t="s">
        <v>24279</v>
      </c>
      <c r="D6401" s="27" t="s">
        <v>24280</v>
      </c>
      <c r="E6401" s="27" t="s">
        <v>35225</v>
      </c>
    </row>
    <row r="6402" spans="1:5" x14ac:dyDescent="0.2">
      <c r="A6402" s="27" t="s">
        <v>6482</v>
      </c>
      <c r="B6402" s="27" t="s">
        <v>35226</v>
      </c>
      <c r="C6402" s="27" t="s">
        <v>24279</v>
      </c>
      <c r="D6402" s="27" t="s">
        <v>24280</v>
      </c>
      <c r="E6402" s="27" t="s">
        <v>8628</v>
      </c>
    </row>
    <row r="6403" spans="1:5" x14ac:dyDescent="0.2">
      <c r="A6403" s="27" t="s">
        <v>6483</v>
      </c>
      <c r="B6403" s="27" t="s">
        <v>35227</v>
      </c>
      <c r="C6403" s="27" t="s">
        <v>24279</v>
      </c>
      <c r="D6403" s="27" t="s">
        <v>24280</v>
      </c>
      <c r="E6403" s="27" t="s">
        <v>35228</v>
      </c>
    </row>
    <row r="6404" spans="1:5" x14ac:dyDescent="0.2">
      <c r="A6404" s="27" t="s">
        <v>6484</v>
      </c>
      <c r="B6404" s="27" t="s">
        <v>35229</v>
      </c>
      <c r="C6404" s="27" t="s">
        <v>24279</v>
      </c>
      <c r="D6404" s="27" t="s">
        <v>24280</v>
      </c>
      <c r="E6404" s="27" t="s">
        <v>35230</v>
      </c>
    </row>
    <row r="6405" spans="1:5" x14ac:dyDescent="0.2">
      <c r="A6405" s="27" t="s">
        <v>6485</v>
      </c>
      <c r="B6405" s="27" t="s">
        <v>35231</v>
      </c>
      <c r="C6405" s="27" t="s">
        <v>24283</v>
      </c>
      <c r="D6405" s="27" t="s">
        <v>24280</v>
      </c>
      <c r="E6405" s="27" t="s">
        <v>35232</v>
      </c>
    </row>
    <row r="6406" spans="1:5" x14ac:dyDescent="0.2">
      <c r="A6406" s="27" t="s">
        <v>6486</v>
      </c>
      <c r="B6406" s="27" t="s">
        <v>35233</v>
      </c>
      <c r="C6406" s="27" t="s">
        <v>24279</v>
      </c>
      <c r="D6406" s="27" t="s">
        <v>24280</v>
      </c>
      <c r="E6406" s="27" t="s">
        <v>35234</v>
      </c>
    </row>
    <row r="6407" spans="1:5" x14ac:dyDescent="0.2">
      <c r="A6407" s="27" t="s">
        <v>6487</v>
      </c>
      <c r="B6407" s="27" t="s">
        <v>35235</v>
      </c>
      <c r="C6407" s="27" t="s">
        <v>24279</v>
      </c>
      <c r="D6407" s="27" t="s">
        <v>24280</v>
      </c>
      <c r="E6407" s="27" t="s">
        <v>35236</v>
      </c>
    </row>
    <row r="6408" spans="1:5" x14ac:dyDescent="0.2">
      <c r="A6408" s="27" t="s">
        <v>6488</v>
      </c>
      <c r="B6408" s="27" t="s">
        <v>35237</v>
      </c>
      <c r="C6408" s="27" t="s">
        <v>24279</v>
      </c>
      <c r="D6408" s="27" t="s">
        <v>24280</v>
      </c>
      <c r="E6408" s="27" t="s">
        <v>35238</v>
      </c>
    </row>
    <row r="6409" spans="1:5" x14ac:dyDescent="0.2">
      <c r="A6409" s="27" t="s">
        <v>132</v>
      </c>
      <c r="B6409" s="27" t="s">
        <v>35239</v>
      </c>
      <c r="C6409" s="27" t="s">
        <v>24279</v>
      </c>
      <c r="D6409" s="27" t="s">
        <v>24280</v>
      </c>
      <c r="E6409" s="27" t="s">
        <v>8628</v>
      </c>
    </row>
    <row r="6410" spans="1:5" x14ac:dyDescent="0.2">
      <c r="A6410" s="27" t="s">
        <v>6489</v>
      </c>
      <c r="B6410" s="27" t="s">
        <v>35240</v>
      </c>
      <c r="C6410" s="27" t="s">
        <v>24279</v>
      </c>
      <c r="D6410" s="27" t="s">
        <v>24280</v>
      </c>
      <c r="E6410" s="27" t="s">
        <v>35241</v>
      </c>
    </row>
    <row r="6411" spans="1:5" x14ac:dyDescent="0.2">
      <c r="A6411" s="27" t="s">
        <v>6490</v>
      </c>
      <c r="B6411" s="27" t="s">
        <v>35242</v>
      </c>
      <c r="C6411" s="27" t="s">
        <v>24279</v>
      </c>
      <c r="D6411" s="27" t="s">
        <v>24280</v>
      </c>
      <c r="E6411" s="27" t="s">
        <v>35243</v>
      </c>
    </row>
    <row r="6412" spans="1:5" x14ac:dyDescent="0.2">
      <c r="A6412" s="27" t="s">
        <v>6491</v>
      </c>
      <c r="B6412" s="27" t="s">
        <v>35244</v>
      </c>
      <c r="C6412" s="27" t="s">
        <v>24279</v>
      </c>
      <c r="D6412" s="27" t="s">
        <v>24280</v>
      </c>
      <c r="E6412" s="27" t="s">
        <v>35245</v>
      </c>
    </row>
    <row r="6413" spans="1:5" x14ac:dyDescent="0.2">
      <c r="A6413" s="27" t="s">
        <v>6492</v>
      </c>
      <c r="B6413" s="27" t="s">
        <v>35246</v>
      </c>
      <c r="C6413" s="27" t="s">
        <v>24283</v>
      </c>
      <c r="D6413" s="27" t="s">
        <v>24280</v>
      </c>
      <c r="E6413" s="27" t="s">
        <v>35247</v>
      </c>
    </row>
    <row r="6414" spans="1:5" x14ac:dyDescent="0.2">
      <c r="A6414" s="27" t="s">
        <v>6493</v>
      </c>
      <c r="B6414" s="27" t="s">
        <v>35248</v>
      </c>
      <c r="C6414" s="27" t="s">
        <v>24279</v>
      </c>
      <c r="D6414" s="27" t="s">
        <v>24280</v>
      </c>
      <c r="E6414" s="27" t="s">
        <v>35249</v>
      </c>
    </row>
    <row r="6415" spans="1:5" x14ac:dyDescent="0.2">
      <c r="A6415" s="27" t="s">
        <v>6494</v>
      </c>
      <c r="B6415" s="27" t="s">
        <v>35250</v>
      </c>
      <c r="C6415" s="27" t="s">
        <v>24283</v>
      </c>
      <c r="D6415" s="27" t="s">
        <v>24280</v>
      </c>
      <c r="E6415" s="27" t="s">
        <v>35251</v>
      </c>
    </row>
    <row r="6416" spans="1:5" x14ac:dyDescent="0.2">
      <c r="A6416" s="27" t="s">
        <v>6495</v>
      </c>
      <c r="B6416" s="27" t="s">
        <v>35252</v>
      </c>
      <c r="C6416" s="27" t="s">
        <v>24279</v>
      </c>
      <c r="D6416" s="27" t="s">
        <v>24280</v>
      </c>
      <c r="E6416" s="27" t="s">
        <v>35253</v>
      </c>
    </row>
    <row r="6417" spans="1:5" x14ac:dyDescent="0.2">
      <c r="A6417" s="27" t="s">
        <v>6496</v>
      </c>
      <c r="B6417" s="27" t="s">
        <v>35254</v>
      </c>
      <c r="C6417" s="27" t="s">
        <v>24279</v>
      </c>
      <c r="D6417" s="27" t="s">
        <v>24280</v>
      </c>
      <c r="E6417" s="27" t="s">
        <v>24324</v>
      </c>
    </row>
    <row r="6418" spans="1:5" x14ac:dyDescent="0.2">
      <c r="A6418" s="27" t="s">
        <v>6497</v>
      </c>
      <c r="B6418" s="27" t="s">
        <v>35255</v>
      </c>
      <c r="C6418" s="27" t="s">
        <v>24279</v>
      </c>
      <c r="D6418" s="27" t="s">
        <v>24280</v>
      </c>
      <c r="E6418" s="27" t="s">
        <v>35256</v>
      </c>
    </row>
    <row r="6419" spans="1:5" x14ac:dyDescent="0.2">
      <c r="A6419" s="27" t="s">
        <v>6498</v>
      </c>
      <c r="B6419" s="27" t="s">
        <v>35257</v>
      </c>
      <c r="C6419" s="27" t="s">
        <v>24279</v>
      </c>
      <c r="D6419" s="27" t="s">
        <v>24280</v>
      </c>
      <c r="E6419" s="27" t="s">
        <v>24642</v>
      </c>
    </row>
    <row r="6420" spans="1:5" x14ac:dyDescent="0.2">
      <c r="A6420" s="27" t="s">
        <v>6499</v>
      </c>
      <c r="B6420" s="27" t="s">
        <v>35258</v>
      </c>
      <c r="C6420" s="27" t="s">
        <v>24279</v>
      </c>
      <c r="D6420" s="27" t="s">
        <v>24280</v>
      </c>
      <c r="E6420" s="27" t="s">
        <v>35259</v>
      </c>
    </row>
    <row r="6421" spans="1:5" x14ac:dyDescent="0.2">
      <c r="A6421" s="27" t="s">
        <v>6500</v>
      </c>
      <c r="B6421" s="27" t="s">
        <v>35260</v>
      </c>
      <c r="C6421" s="27" t="s">
        <v>24279</v>
      </c>
      <c r="D6421" s="27" t="s">
        <v>24280</v>
      </c>
      <c r="E6421" s="27" t="s">
        <v>35261</v>
      </c>
    </row>
    <row r="6422" spans="1:5" x14ac:dyDescent="0.2">
      <c r="A6422" s="27" t="s">
        <v>6501</v>
      </c>
      <c r="B6422" s="27" t="s">
        <v>35262</v>
      </c>
      <c r="C6422" s="27" t="s">
        <v>24279</v>
      </c>
      <c r="D6422" s="27" t="s">
        <v>24280</v>
      </c>
      <c r="E6422" s="27" t="s">
        <v>8628</v>
      </c>
    </row>
    <row r="6423" spans="1:5" x14ac:dyDescent="0.2">
      <c r="A6423" s="27" t="s">
        <v>6502</v>
      </c>
      <c r="B6423" s="27" t="s">
        <v>35263</v>
      </c>
      <c r="C6423" s="27" t="s">
        <v>24279</v>
      </c>
      <c r="D6423" s="27" t="s">
        <v>24280</v>
      </c>
      <c r="E6423" s="27" t="s">
        <v>35264</v>
      </c>
    </row>
    <row r="6424" spans="1:5" x14ac:dyDescent="0.2">
      <c r="A6424" s="27" t="s">
        <v>6503</v>
      </c>
      <c r="B6424" s="27" t="s">
        <v>35265</v>
      </c>
      <c r="C6424" s="27" t="s">
        <v>24279</v>
      </c>
      <c r="D6424" s="27" t="s">
        <v>24280</v>
      </c>
      <c r="E6424" s="27" t="s">
        <v>35266</v>
      </c>
    </row>
    <row r="6425" spans="1:5" x14ac:dyDescent="0.2">
      <c r="A6425" s="27" t="s">
        <v>6504</v>
      </c>
      <c r="B6425" s="27" t="s">
        <v>35267</v>
      </c>
      <c r="C6425" s="27" t="s">
        <v>24279</v>
      </c>
      <c r="D6425" s="27" t="s">
        <v>24280</v>
      </c>
      <c r="E6425" s="27" t="s">
        <v>25202</v>
      </c>
    </row>
    <row r="6426" spans="1:5" x14ac:dyDescent="0.2">
      <c r="A6426" s="27" t="s">
        <v>254</v>
      </c>
      <c r="B6426" s="27" t="s">
        <v>35268</v>
      </c>
      <c r="C6426" s="27" t="s">
        <v>24279</v>
      </c>
      <c r="D6426" s="27" t="s">
        <v>24280</v>
      </c>
      <c r="E6426" s="27" t="s">
        <v>35269</v>
      </c>
    </row>
    <row r="6427" spans="1:5" x14ac:dyDescent="0.2">
      <c r="A6427" s="27" t="s">
        <v>6505</v>
      </c>
      <c r="B6427" s="27" t="s">
        <v>35270</v>
      </c>
      <c r="C6427" s="27" t="s">
        <v>24279</v>
      </c>
      <c r="D6427" s="27" t="s">
        <v>24280</v>
      </c>
      <c r="E6427" s="27" t="s">
        <v>35271</v>
      </c>
    </row>
    <row r="6428" spans="1:5" x14ac:dyDescent="0.2">
      <c r="A6428" s="27" t="s">
        <v>133</v>
      </c>
      <c r="B6428" s="27" t="s">
        <v>35272</v>
      </c>
      <c r="C6428" s="27" t="s">
        <v>24279</v>
      </c>
      <c r="D6428" s="27" t="s">
        <v>24280</v>
      </c>
      <c r="E6428" s="27" t="s">
        <v>8628</v>
      </c>
    </row>
    <row r="6429" spans="1:5" x14ac:dyDescent="0.2">
      <c r="A6429" s="27" t="s">
        <v>6506</v>
      </c>
      <c r="B6429" s="27" t="s">
        <v>35273</v>
      </c>
      <c r="C6429" s="27" t="s">
        <v>24279</v>
      </c>
      <c r="D6429" s="27" t="s">
        <v>24280</v>
      </c>
      <c r="E6429" s="27" t="s">
        <v>8628</v>
      </c>
    </row>
    <row r="6430" spans="1:5" x14ac:dyDescent="0.2">
      <c r="A6430" s="27" t="s">
        <v>6507</v>
      </c>
      <c r="B6430" s="27" t="s">
        <v>35274</v>
      </c>
      <c r="C6430" s="27" t="s">
        <v>24283</v>
      </c>
      <c r="D6430" s="27" t="s">
        <v>24280</v>
      </c>
      <c r="E6430" s="27" t="s">
        <v>35275</v>
      </c>
    </row>
    <row r="6431" spans="1:5" x14ac:dyDescent="0.2">
      <c r="A6431" s="27" t="s">
        <v>6508</v>
      </c>
      <c r="B6431" s="27" t="s">
        <v>35276</v>
      </c>
      <c r="C6431" s="27" t="s">
        <v>24279</v>
      </c>
      <c r="D6431" s="27" t="s">
        <v>24280</v>
      </c>
      <c r="E6431" s="27" t="s">
        <v>8628</v>
      </c>
    </row>
    <row r="6432" spans="1:5" x14ac:dyDescent="0.2">
      <c r="A6432" s="27" t="s">
        <v>6509</v>
      </c>
      <c r="B6432" s="27" t="s">
        <v>35277</v>
      </c>
      <c r="C6432" s="27" t="s">
        <v>24279</v>
      </c>
      <c r="D6432" s="27" t="s">
        <v>24280</v>
      </c>
      <c r="E6432" s="27" t="s">
        <v>25278</v>
      </c>
    </row>
    <row r="6433" spans="1:5" x14ac:dyDescent="0.2">
      <c r="A6433" s="27" t="s">
        <v>6510</v>
      </c>
      <c r="B6433" s="27" t="s">
        <v>35278</v>
      </c>
      <c r="C6433" s="27" t="s">
        <v>24279</v>
      </c>
      <c r="D6433" s="27" t="s">
        <v>24280</v>
      </c>
      <c r="E6433" s="27" t="s">
        <v>35279</v>
      </c>
    </row>
    <row r="6434" spans="1:5" x14ac:dyDescent="0.2">
      <c r="A6434" s="27" t="s">
        <v>6511</v>
      </c>
      <c r="B6434" s="27" t="s">
        <v>35280</v>
      </c>
      <c r="C6434" s="27" t="s">
        <v>24279</v>
      </c>
      <c r="D6434" s="27" t="s">
        <v>24280</v>
      </c>
      <c r="E6434" s="27" t="s">
        <v>35281</v>
      </c>
    </row>
    <row r="6435" spans="1:5" x14ac:dyDescent="0.2">
      <c r="A6435" s="27" t="s">
        <v>6392</v>
      </c>
      <c r="B6435" s="27" t="s">
        <v>35282</v>
      </c>
      <c r="C6435" s="27" t="s">
        <v>24279</v>
      </c>
      <c r="D6435" s="27" t="s">
        <v>24280</v>
      </c>
      <c r="E6435" s="27" t="s">
        <v>35283</v>
      </c>
    </row>
    <row r="6436" spans="1:5" x14ac:dyDescent="0.2">
      <c r="A6436" s="27" t="s">
        <v>6393</v>
      </c>
      <c r="B6436" s="27" t="s">
        <v>35284</v>
      </c>
      <c r="C6436" s="27" t="s">
        <v>24279</v>
      </c>
      <c r="D6436" s="27" t="s">
        <v>24280</v>
      </c>
      <c r="E6436" s="27" t="s">
        <v>35285</v>
      </c>
    </row>
    <row r="6437" spans="1:5" x14ac:dyDescent="0.2">
      <c r="A6437" s="27" t="s">
        <v>6394</v>
      </c>
      <c r="B6437" s="27" t="s">
        <v>35286</v>
      </c>
      <c r="C6437" s="27" t="s">
        <v>24279</v>
      </c>
      <c r="D6437" s="27" t="s">
        <v>24280</v>
      </c>
      <c r="E6437" s="27" t="s">
        <v>8628</v>
      </c>
    </row>
    <row r="6438" spans="1:5" x14ac:dyDescent="0.2">
      <c r="A6438" s="27" t="s">
        <v>389</v>
      </c>
      <c r="B6438" s="27" t="s">
        <v>35287</v>
      </c>
      <c r="C6438" s="27" t="s">
        <v>24279</v>
      </c>
      <c r="D6438" s="27" t="s">
        <v>24280</v>
      </c>
      <c r="E6438" s="27" t="s">
        <v>35288</v>
      </c>
    </row>
    <row r="6439" spans="1:5" x14ac:dyDescent="0.2">
      <c r="A6439" s="27" t="s">
        <v>131</v>
      </c>
      <c r="B6439" s="27" t="s">
        <v>35289</v>
      </c>
      <c r="C6439" s="27" t="s">
        <v>24279</v>
      </c>
      <c r="D6439" s="27" t="s">
        <v>24280</v>
      </c>
      <c r="E6439" s="27" t="s">
        <v>8628</v>
      </c>
    </row>
    <row r="6440" spans="1:5" x14ac:dyDescent="0.2">
      <c r="A6440" s="27" t="s">
        <v>6395</v>
      </c>
      <c r="B6440" s="27" t="s">
        <v>35290</v>
      </c>
      <c r="C6440" s="27" t="s">
        <v>24279</v>
      </c>
      <c r="D6440" s="27" t="s">
        <v>24280</v>
      </c>
      <c r="E6440" s="27" t="s">
        <v>35291</v>
      </c>
    </row>
    <row r="6441" spans="1:5" x14ac:dyDescent="0.2">
      <c r="A6441" s="27" t="s">
        <v>6396</v>
      </c>
      <c r="B6441" s="27" t="s">
        <v>35292</v>
      </c>
      <c r="C6441" s="27" t="s">
        <v>24279</v>
      </c>
      <c r="D6441" s="27" t="s">
        <v>24280</v>
      </c>
      <c r="E6441" s="27" t="s">
        <v>35293</v>
      </c>
    </row>
    <row r="6442" spans="1:5" x14ac:dyDescent="0.2">
      <c r="A6442" s="27" t="s">
        <v>6397</v>
      </c>
      <c r="B6442" s="27" t="s">
        <v>35294</v>
      </c>
      <c r="C6442" s="27" t="s">
        <v>24279</v>
      </c>
      <c r="D6442" s="27" t="s">
        <v>24280</v>
      </c>
      <c r="E6442" s="27" t="s">
        <v>35295</v>
      </c>
    </row>
    <row r="6443" spans="1:5" x14ac:dyDescent="0.2">
      <c r="A6443" s="27" t="s">
        <v>6398</v>
      </c>
      <c r="B6443" s="27" t="s">
        <v>35296</v>
      </c>
      <c r="C6443" s="27" t="s">
        <v>24279</v>
      </c>
      <c r="D6443" s="27" t="s">
        <v>24280</v>
      </c>
      <c r="E6443" s="27" t="s">
        <v>35297</v>
      </c>
    </row>
    <row r="6444" spans="1:5" x14ac:dyDescent="0.2">
      <c r="A6444" s="27" t="s">
        <v>6399</v>
      </c>
      <c r="B6444" s="27" t="s">
        <v>35298</v>
      </c>
      <c r="C6444" s="27" t="s">
        <v>24279</v>
      </c>
      <c r="D6444" s="27" t="s">
        <v>24280</v>
      </c>
      <c r="E6444" s="27" t="s">
        <v>8628</v>
      </c>
    </row>
    <row r="6445" spans="1:5" x14ac:dyDescent="0.2">
      <c r="A6445" s="27" t="s">
        <v>6400</v>
      </c>
      <c r="B6445" s="27" t="s">
        <v>35299</v>
      </c>
      <c r="C6445" s="27" t="s">
        <v>24279</v>
      </c>
      <c r="D6445" s="27" t="s">
        <v>24280</v>
      </c>
      <c r="E6445" s="27" t="s">
        <v>35300</v>
      </c>
    </row>
    <row r="6446" spans="1:5" x14ac:dyDescent="0.2">
      <c r="A6446" s="27" t="s">
        <v>6401</v>
      </c>
      <c r="B6446" s="27" t="s">
        <v>35301</v>
      </c>
      <c r="C6446" s="27" t="s">
        <v>24279</v>
      </c>
      <c r="D6446" s="27" t="s">
        <v>24280</v>
      </c>
      <c r="E6446" s="27" t="s">
        <v>35302</v>
      </c>
    </row>
    <row r="6447" spans="1:5" x14ac:dyDescent="0.2">
      <c r="A6447" s="27" t="s">
        <v>6402</v>
      </c>
      <c r="B6447" s="27" t="s">
        <v>35303</v>
      </c>
      <c r="C6447" s="27" t="s">
        <v>24279</v>
      </c>
      <c r="D6447" s="27" t="s">
        <v>24280</v>
      </c>
      <c r="E6447" s="27" t="s">
        <v>35304</v>
      </c>
    </row>
    <row r="6448" spans="1:5" x14ac:dyDescent="0.2">
      <c r="A6448" s="27" t="s">
        <v>6403</v>
      </c>
      <c r="B6448" s="27" t="s">
        <v>35305</v>
      </c>
      <c r="C6448" s="27" t="s">
        <v>24283</v>
      </c>
      <c r="D6448" s="27" t="s">
        <v>24280</v>
      </c>
      <c r="E6448" s="27" t="s">
        <v>25346</v>
      </c>
    </row>
    <row r="6449" spans="1:5" x14ac:dyDescent="0.2">
      <c r="A6449" s="27" t="s">
        <v>390</v>
      </c>
      <c r="B6449" s="27" t="s">
        <v>35306</v>
      </c>
      <c r="C6449" s="27" t="s">
        <v>24279</v>
      </c>
      <c r="D6449" s="27" t="s">
        <v>24280</v>
      </c>
      <c r="E6449" s="27" t="s">
        <v>32238</v>
      </c>
    </row>
    <row r="6450" spans="1:5" x14ac:dyDescent="0.2">
      <c r="A6450" s="27" t="s">
        <v>6404</v>
      </c>
      <c r="B6450" s="27" t="s">
        <v>35307</v>
      </c>
      <c r="C6450" s="27" t="s">
        <v>24279</v>
      </c>
      <c r="D6450" s="27" t="s">
        <v>24280</v>
      </c>
      <c r="E6450" s="27" t="s">
        <v>8628</v>
      </c>
    </row>
    <row r="6451" spans="1:5" x14ac:dyDescent="0.2">
      <c r="A6451" s="27" t="s">
        <v>6405</v>
      </c>
      <c r="B6451" s="27" t="s">
        <v>35308</v>
      </c>
      <c r="C6451" s="27" t="s">
        <v>24279</v>
      </c>
      <c r="D6451" s="27" t="s">
        <v>24280</v>
      </c>
      <c r="E6451" s="27" t="s">
        <v>35309</v>
      </c>
    </row>
    <row r="6452" spans="1:5" x14ac:dyDescent="0.2">
      <c r="A6452" s="27" t="s">
        <v>6406</v>
      </c>
      <c r="B6452" s="27" t="s">
        <v>35310</v>
      </c>
      <c r="C6452" s="27" t="s">
        <v>24283</v>
      </c>
      <c r="D6452" s="27" t="s">
        <v>24280</v>
      </c>
      <c r="E6452" s="27" t="s">
        <v>25585</v>
      </c>
    </row>
    <row r="6453" spans="1:5" x14ac:dyDescent="0.2">
      <c r="A6453" s="27" t="s">
        <v>6407</v>
      </c>
      <c r="B6453" s="27" t="s">
        <v>35311</v>
      </c>
      <c r="C6453" s="27" t="s">
        <v>24279</v>
      </c>
      <c r="D6453" s="27" t="s">
        <v>24280</v>
      </c>
      <c r="E6453" s="27" t="s">
        <v>35312</v>
      </c>
    </row>
    <row r="6454" spans="1:5" x14ac:dyDescent="0.2">
      <c r="A6454" s="27" t="s">
        <v>6408</v>
      </c>
      <c r="B6454" s="27" t="s">
        <v>35313</v>
      </c>
      <c r="C6454" s="27" t="s">
        <v>24279</v>
      </c>
      <c r="D6454" s="27" t="s">
        <v>24280</v>
      </c>
      <c r="E6454" s="27" t="s">
        <v>35314</v>
      </c>
    </row>
    <row r="6455" spans="1:5" x14ac:dyDescent="0.2">
      <c r="A6455" s="27" t="s">
        <v>6409</v>
      </c>
      <c r="B6455" s="27" t="s">
        <v>35315</v>
      </c>
      <c r="C6455" s="27" t="s">
        <v>24279</v>
      </c>
      <c r="D6455" s="27" t="s">
        <v>24280</v>
      </c>
      <c r="E6455" s="27" t="s">
        <v>35316</v>
      </c>
    </row>
    <row r="6456" spans="1:5" x14ac:dyDescent="0.2">
      <c r="A6456" s="27" t="s">
        <v>6410</v>
      </c>
      <c r="B6456" s="27" t="s">
        <v>35317</v>
      </c>
      <c r="C6456" s="27" t="s">
        <v>24279</v>
      </c>
      <c r="D6456" s="27" t="s">
        <v>24280</v>
      </c>
      <c r="E6456" s="27" t="s">
        <v>35318</v>
      </c>
    </row>
    <row r="6457" spans="1:5" x14ac:dyDescent="0.2">
      <c r="A6457" s="27" t="s">
        <v>213</v>
      </c>
      <c r="B6457" s="27" t="s">
        <v>35319</v>
      </c>
      <c r="C6457" s="27" t="s">
        <v>24279</v>
      </c>
      <c r="D6457" s="27" t="s">
        <v>24280</v>
      </c>
      <c r="E6457" s="27" t="s">
        <v>35320</v>
      </c>
    </row>
    <row r="6458" spans="1:5" x14ac:dyDescent="0.2">
      <c r="A6458" s="27" t="s">
        <v>6411</v>
      </c>
      <c r="B6458" s="27" t="s">
        <v>35321</v>
      </c>
      <c r="C6458" s="27" t="s">
        <v>24279</v>
      </c>
      <c r="D6458" s="27" t="s">
        <v>24280</v>
      </c>
      <c r="E6458" s="27" t="s">
        <v>35322</v>
      </c>
    </row>
    <row r="6459" spans="1:5" x14ac:dyDescent="0.2">
      <c r="A6459" s="27" t="s">
        <v>6412</v>
      </c>
      <c r="B6459" s="27" t="s">
        <v>35323</v>
      </c>
      <c r="C6459" s="27" t="s">
        <v>24279</v>
      </c>
      <c r="D6459" s="27" t="s">
        <v>24280</v>
      </c>
      <c r="E6459" s="27" t="s">
        <v>35324</v>
      </c>
    </row>
    <row r="6460" spans="1:5" x14ac:dyDescent="0.2">
      <c r="A6460" s="27" t="s">
        <v>6413</v>
      </c>
      <c r="B6460" s="27" t="s">
        <v>35325</v>
      </c>
      <c r="C6460" s="27" t="s">
        <v>24279</v>
      </c>
      <c r="D6460" s="27" t="s">
        <v>24280</v>
      </c>
      <c r="E6460" s="27" t="s">
        <v>35326</v>
      </c>
    </row>
    <row r="6461" spans="1:5" x14ac:dyDescent="0.2">
      <c r="A6461" s="27" t="s">
        <v>6414</v>
      </c>
      <c r="B6461" s="27" t="s">
        <v>35327</v>
      </c>
      <c r="C6461" s="27" t="s">
        <v>24279</v>
      </c>
      <c r="D6461" s="27" t="s">
        <v>24280</v>
      </c>
      <c r="E6461" s="27" t="s">
        <v>24477</v>
      </c>
    </row>
    <row r="6462" spans="1:5" x14ac:dyDescent="0.2">
      <c r="A6462" s="27" t="s">
        <v>6415</v>
      </c>
      <c r="B6462" s="27" t="s">
        <v>35328</v>
      </c>
      <c r="C6462" s="27" t="s">
        <v>24279</v>
      </c>
      <c r="D6462" s="27" t="s">
        <v>24280</v>
      </c>
      <c r="E6462" s="27" t="s">
        <v>35329</v>
      </c>
    </row>
    <row r="6463" spans="1:5" x14ac:dyDescent="0.2">
      <c r="A6463" s="27" t="s">
        <v>6416</v>
      </c>
      <c r="B6463" s="27" t="s">
        <v>35330</v>
      </c>
      <c r="C6463" s="27" t="s">
        <v>24279</v>
      </c>
      <c r="D6463" s="27" t="s">
        <v>24280</v>
      </c>
      <c r="E6463" s="27" t="s">
        <v>28439</v>
      </c>
    </row>
    <row r="6464" spans="1:5" x14ac:dyDescent="0.2">
      <c r="A6464" s="27" t="s">
        <v>6417</v>
      </c>
      <c r="B6464" s="27" t="s">
        <v>35331</v>
      </c>
      <c r="C6464" s="27" t="s">
        <v>24279</v>
      </c>
      <c r="D6464" s="27" t="s">
        <v>24280</v>
      </c>
      <c r="E6464" s="27" t="s">
        <v>35332</v>
      </c>
    </row>
    <row r="6465" spans="1:5" x14ac:dyDescent="0.2">
      <c r="A6465" s="27" t="s">
        <v>6418</v>
      </c>
      <c r="B6465" s="27" t="s">
        <v>35333</v>
      </c>
      <c r="C6465" s="27" t="s">
        <v>24279</v>
      </c>
      <c r="D6465" s="27" t="s">
        <v>24280</v>
      </c>
      <c r="E6465" s="27" t="s">
        <v>24435</v>
      </c>
    </row>
    <row r="6466" spans="1:5" x14ac:dyDescent="0.2">
      <c r="A6466" s="27" t="s">
        <v>6419</v>
      </c>
      <c r="B6466" s="27" t="s">
        <v>35334</v>
      </c>
      <c r="C6466" s="27" t="s">
        <v>24279</v>
      </c>
      <c r="D6466" s="27" t="s">
        <v>24280</v>
      </c>
      <c r="E6466" s="27" t="s">
        <v>35335</v>
      </c>
    </row>
    <row r="6467" spans="1:5" x14ac:dyDescent="0.2">
      <c r="A6467" s="27" t="s">
        <v>6420</v>
      </c>
      <c r="B6467" s="27" t="s">
        <v>35336</v>
      </c>
      <c r="C6467" s="27" t="s">
        <v>24283</v>
      </c>
      <c r="D6467" s="27" t="s">
        <v>24280</v>
      </c>
      <c r="E6467" s="27" t="s">
        <v>35337</v>
      </c>
    </row>
    <row r="6468" spans="1:5" x14ac:dyDescent="0.2">
      <c r="A6468" s="27" t="s">
        <v>6421</v>
      </c>
      <c r="B6468" s="27" t="s">
        <v>35338</v>
      </c>
      <c r="C6468" s="27" t="s">
        <v>24279</v>
      </c>
      <c r="D6468" s="27" t="s">
        <v>24280</v>
      </c>
      <c r="E6468" s="27" t="s">
        <v>8628</v>
      </c>
    </row>
    <row r="6469" spans="1:5" x14ac:dyDescent="0.2">
      <c r="A6469" s="27" t="s">
        <v>6422</v>
      </c>
      <c r="B6469" s="27" t="s">
        <v>35339</v>
      </c>
      <c r="C6469" s="27" t="s">
        <v>24279</v>
      </c>
      <c r="D6469" s="27" t="s">
        <v>24280</v>
      </c>
      <c r="E6469" s="27" t="s">
        <v>35340</v>
      </c>
    </row>
    <row r="6470" spans="1:5" x14ac:dyDescent="0.2">
      <c r="A6470" s="27" t="s">
        <v>6423</v>
      </c>
      <c r="B6470" s="27" t="s">
        <v>35341</v>
      </c>
      <c r="C6470" s="27" t="s">
        <v>24283</v>
      </c>
      <c r="D6470" s="27" t="s">
        <v>24280</v>
      </c>
      <c r="E6470" s="27" t="s">
        <v>35342</v>
      </c>
    </row>
    <row r="6471" spans="1:5" x14ac:dyDescent="0.2">
      <c r="A6471" s="27" t="s">
        <v>6424</v>
      </c>
      <c r="B6471" s="27" t="s">
        <v>35343</v>
      </c>
      <c r="C6471" s="27" t="s">
        <v>24279</v>
      </c>
      <c r="D6471" s="27" t="s">
        <v>24280</v>
      </c>
      <c r="E6471" s="27" t="s">
        <v>35344</v>
      </c>
    </row>
    <row r="6472" spans="1:5" x14ac:dyDescent="0.2">
      <c r="A6472" s="27" t="s">
        <v>6425</v>
      </c>
      <c r="B6472" s="27" t="s">
        <v>35345</v>
      </c>
      <c r="C6472" s="27" t="s">
        <v>24279</v>
      </c>
      <c r="D6472" s="27" t="s">
        <v>24280</v>
      </c>
      <c r="E6472" s="27" t="s">
        <v>8628</v>
      </c>
    </row>
    <row r="6473" spans="1:5" x14ac:dyDescent="0.2">
      <c r="A6473" s="27" t="s">
        <v>6426</v>
      </c>
      <c r="B6473" s="27" t="s">
        <v>35346</v>
      </c>
      <c r="C6473" s="27" t="s">
        <v>24279</v>
      </c>
      <c r="D6473" s="27" t="s">
        <v>24280</v>
      </c>
      <c r="E6473" s="27" t="s">
        <v>35347</v>
      </c>
    </row>
    <row r="6474" spans="1:5" x14ac:dyDescent="0.2">
      <c r="A6474" s="27" t="s">
        <v>6427</v>
      </c>
      <c r="B6474" s="27" t="s">
        <v>35348</v>
      </c>
      <c r="C6474" s="27" t="s">
        <v>24279</v>
      </c>
      <c r="D6474" s="27" t="s">
        <v>24280</v>
      </c>
      <c r="E6474" s="27" t="s">
        <v>8628</v>
      </c>
    </row>
    <row r="6475" spans="1:5" x14ac:dyDescent="0.2">
      <c r="A6475" s="27" t="s">
        <v>6428</v>
      </c>
      <c r="B6475" s="27" t="s">
        <v>35349</v>
      </c>
      <c r="C6475" s="27" t="s">
        <v>24279</v>
      </c>
      <c r="D6475" s="27" t="s">
        <v>24280</v>
      </c>
      <c r="E6475" s="27" t="s">
        <v>35350</v>
      </c>
    </row>
    <row r="6476" spans="1:5" x14ac:dyDescent="0.2">
      <c r="A6476" s="27" t="s">
        <v>6429</v>
      </c>
      <c r="B6476" s="27" t="s">
        <v>35351</v>
      </c>
      <c r="C6476" s="27" t="s">
        <v>24279</v>
      </c>
      <c r="D6476" s="27" t="s">
        <v>24280</v>
      </c>
      <c r="E6476" s="27" t="s">
        <v>35352</v>
      </c>
    </row>
    <row r="6477" spans="1:5" x14ac:dyDescent="0.2">
      <c r="A6477" s="27" t="s">
        <v>6430</v>
      </c>
      <c r="B6477" s="27" t="s">
        <v>35353</v>
      </c>
      <c r="C6477" s="27" t="s">
        <v>24283</v>
      </c>
      <c r="D6477" s="27" t="s">
        <v>24280</v>
      </c>
      <c r="E6477" s="27" t="s">
        <v>35354</v>
      </c>
    </row>
    <row r="6478" spans="1:5" x14ac:dyDescent="0.2">
      <c r="A6478" s="27" t="s">
        <v>6431</v>
      </c>
      <c r="B6478" s="27" t="s">
        <v>35355</v>
      </c>
      <c r="C6478" s="27" t="s">
        <v>24283</v>
      </c>
      <c r="D6478" s="27" t="s">
        <v>24280</v>
      </c>
      <c r="E6478" s="27" t="s">
        <v>35356</v>
      </c>
    </row>
    <row r="6479" spans="1:5" x14ac:dyDescent="0.2">
      <c r="A6479" s="27" t="s">
        <v>6432</v>
      </c>
      <c r="B6479" s="27" t="s">
        <v>35357</v>
      </c>
      <c r="C6479" s="27" t="s">
        <v>24279</v>
      </c>
      <c r="D6479" s="27" t="s">
        <v>24280</v>
      </c>
      <c r="E6479" s="27" t="s">
        <v>35358</v>
      </c>
    </row>
    <row r="6480" spans="1:5" x14ac:dyDescent="0.2">
      <c r="A6480" s="27" t="s">
        <v>6433</v>
      </c>
      <c r="B6480" s="27" t="s">
        <v>35359</v>
      </c>
      <c r="C6480" s="27" t="s">
        <v>24279</v>
      </c>
      <c r="D6480" s="27" t="s">
        <v>24280</v>
      </c>
      <c r="E6480" s="27" t="s">
        <v>35360</v>
      </c>
    </row>
    <row r="6481" spans="1:5" x14ac:dyDescent="0.2">
      <c r="A6481" s="27" t="s">
        <v>6434</v>
      </c>
      <c r="B6481" s="27" t="s">
        <v>35361</v>
      </c>
      <c r="C6481" s="27" t="s">
        <v>24279</v>
      </c>
      <c r="D6481" s="27" t="s">
        <v>24280</v>
      </c>
      <c r="E6481" s="27" t="s">
        <v>35362</v>
      </c>
    </row>
    <row r="6482" spans="1:5" x14ac:dyDescent="0.2">
      <c r="A6482" s="27" t="s">
        <v>6435</v>
      </c>
      <c r="B6482" s="27" t="s">
        <v>35363</v>
      </c>
      <c r="C6482" s="27" t="s">
        <v>24283</v>
      </c>
      <c r="D6482" s="27" t="s">
        <v>24280</v>
      </c>
      <c r="E6482" s="27" t="s">
        <v>35364</v>
      </c>
    </row>
    <row r="6483" spans="1:5" x14ac:dyDescent="0.2">
      <c r="A6483" s="27" t="s">
        <v>6436</v>
      </c>
      <c r="B6483" s="27" t="s">
        <v>35365</v>
      </c>
      <c r="C6483" s="27" t="s">
        <v>24283</v>
      </c>
      <c r="D6483" s="27" t="s">
        <v>24280</v>
      </c>
      <c r="E6483" s="27" t="s">
        <v>35366</v>
      </c>
    </row>
    <row r="6484" spans="1:5" x14ac:dyDescent="0.2">
      <c r="A6484" s="27" t="s">
        <v>6437</v>
      </c>
      <c r="B6484" s="27" t="s">
        <v>35367</v>
      </c>
      <c r="C6484" s="27" t="s">
        <v>24279</v>
      </c>
      <c r="D6484" s="27" t="s">
        <v>24280</v>
      </c>
      <c r="E6484" s="27" t="s">
        <v>35368</v>
      </c>
    </row>
    <row r="6485" spans="1:5" x14ac:dyDescent="0.2">
      <c r="A6485" s="27" t="s">
        <v>6438</v>
      </c>
      <c r="B6485" s="27" t="s">
        <v>35369</v>
      </c>
      <c r="C6485" s="27" t="s">
        <v>24279</v>
      </c>
      <c r="D6485" s="27" t="s">
        <v>24280</v>
      </c>
      <c r="E6485" s="27" t="s">
        <v>35370</v>
      </c>
    </row>
    <row r="6486" spans="1:5" x14ac:dyDescent="0.2">
      <c r="A6486" s="27" t="s">
        <v>6439</v>
      </c>
      <c r="B6486" s="27" t="s">
        <v>35371</v>
      </c>
      <c r="C6486" s="27" t="s">
        <v>24279</v>
      </c>
      <c r="D6486" s="27" t="s">
        <v>24280</v>
      </c>
      <c r="E6486" s="27" t="s">
        <v>8628</v>
      </c>
    </row>
    <row r="6487" spans="1:5" x14ac:dyDescent="0.2">
      <c r="A6487" s="27" t="s">
        <v>6512</v>
      </c>
      <c r="B6487" s="27" t="s">
        <v>35372</v>
      </c>
      <c r="C6487" s="27" t="s">
        <v>24283</v>
      </c>
      <c r="D6487" s="27" t="s">
        <v>24280</v>
      </c>
      <c r="E6487" s="27" t="s">
        <v>35373</v>
      </c>
    </row>
    <row r="6488" spans="1:5" x14ac:dyDescent="0.2">
      <c r="A6488" s="27" t="s">
        <v>6440</v>
      </c>
      <c r="B6488" s="27" t="s">
        <v>35374</v>
      </c>
      <c r="C6488" s="27" t="s">
        <v>24279</v>
      </c>
      <c r="D6488" s="27" t="s">
        <v>24280</v>
      </c>
      <c r="E6488" s="27" t="s">
        <v>24556</v>
      </c>
    </row>
    <row r="6489" spans="1:5" x14ac:dyDescent="0.2">
      <c r="A6489" s="27" t="s">
        <v>6441</v>
      </c>
      <c r="B6489" s="27" t="s">
        <v>35375</v>
      </c>
      <c r="C6489" s="27" t="s">
        <v>24279</v>
      </c>
      <c r="D6489" s="27" t="s">
        <v>24280</v>
      </c>
      <c r="E6489" s="27" t="s">
        <v>35376</v>
      </c>
    </row>
    <row r="6490" spans="1:5" x14ac:dyDescent="0.2">
      <c r="A6490" s="27" t="s">
        <v>6442</v>
      </c>
      <c r="B6490" s="27" t="s">
        <v>35377</v>
      </c>
      <c r="C6490" s="27" t="s">
        <v>24279</v>
      </c>
      <c r="D6490" s="27" t="s">
        <v>24280</v>
      </c>
      <c r="E6490" s="27" t="s">
        <v>24491</v>
      </c>
    </row>
    <row r="6491" spans="1:5" x14ac:dyDescent="0.2">
      <c r="A6491" s="27" t="s">
        <v>6513</v>
      </c>
      <c r="B6491" s="27" t="s">
        <v>35378</v>
      </c>
      <c r="C6491" s="27" t="s">
        <v>24279</v>
      </c>
      <c r="D6491" s="27" t="s">
        <v>24280</v>
      </c>
      <c r="E6491" s="27" t="s">
        <v>35379</v>
      </c>
    </row>
    <row r="6492" spans="1:5" x14ac:dyDescent="0.2">
      <c r="A6492" s="27" t="s">
        <v>6443</v>
      </c>
      <c r="B6492" s="27" t="s">
        <v>35380</v>
      </c>
      <c r="C6492" s="27" t="s">
        <v>24279</v>
      </c>
      <c r="D6492" s="27" t="s">
        <v>24280</v>
      </c>
      <c r="E6492" s="27" t="s">
        <v>35381</v>
      </c>
    </row>
    <row r="6493" spans="1:5" x14ac:dyDescent="0.2">
      <c r="A6493" s="27" t="s">
        <v>6444</v>
      </c>
      <c r="B6493" s="27" t="s">
        <v>35382</v>
      </c>
      <c r="C6493" s="27" t="s">
        <v>24279</v>
      </c>
      <c r="D6493" s="27" t="s">
        <v>24280</v>
      </c>
      <c r="E6493" s="27" t="s">
        <v>35383</v>
      </c>
    </row>
    <row r="6494" spans="1:5" x14ac:dyDescent="0.2">
      <c r="A6494" s="27" t="s">
        <v>6445</v>
      </c>
      <c r="B6494" s="27" t="s">
        <v>35384</v>
      </c>
      <c r="C6494" s="27" t="s">
        <v>24279</v>
      </c>
      <c r="D6494" s="27" t="s">
        <v>24280</v>
      </c>
      <c r="E6494" s="27" t="s">
        <v>35385</v>
      </c>
    </row>
    <row r="6495" spans="1:5" x14ac:dyDescent="0.2">
      <c r="A6495" s="27" t="s">
        <v>6446</v>
      </c>
      <c r="B6495" s="27" t="s">
        <v>35386</v>
      </c>
      <c r="C6495" s="27" t="s">
        <v>24279</v>
      </c>
      <c r="D6495" s="27" t="s">
        <v>24280</v>
      </c>
      <c r="E6495" s="27" t="s">
        <v>35387</v>
      </c>
    </row>
    <row r="6496" spans="1:5" x14ac:dyDescent="0.2">
      <c r="A6496" s="27" t="s">
        <v>6447</v>
      </c>
      <c r="B6496" s="27" t="s">
        <v>35388</v>
      </c>
      <c r="C6496" s="27" t="s">
        <v>24279</v>
      </c>
      <c r="D6496" s="27" t="s">
        <v>24280</v>
      </c>
      <c r="E6496" s="27" t="s">
        <v>35389</v>
      </c>
    </row>
    <row r="6497" spans="1:5" x14ac:dyDescent="0.2">
      <c r="A6497" s="27" t="s">
        <v>6448</v>
      </c>
      <c r="B6497" s="27" t="s">
        <v>35390</v>
      </c>
      <c r="C6497" s="27" t="s">
        <v>24279</v>
      </c>
      <c r="D6497" s="27" t="s">
        <v>24280</v>
      </c>
      <c r="E6497" s="27" t="s">
        <v>35391</v>
      </c>
    </row>
    <row r="6498" spans="1:5" x14ac:dyDescent="0.2">
      <c r="A6498" s="27" t="s">
        <v>6449</v>
      </c>
      <c r="B6498" s="27" t="s">
        <v>35392</v>
      </c>
      <c r="C6498" s="27" t="s">
        <v>24279</v>
      </c>
      <c r="D6498" s="27" t="s">
        <v>24280</v>
      </c>
      <c r="E6498" s="27" t="s">
        <v>35393</v>
      </c>
    </row>
    <row r="6499" spans="1:5" x14ac:dyDescent="0.2">
      <c r="A6499" s="27" t="s">
        <v>6514</v>
      </c>
      <c r="B6499" s="27" t="s">
        <v>35394</v>
      </c>
      <c r="C6499" s="27" t="s">
        <v>24279</v>
      </c>
      <c r="D6499" s="27" t="s">
        <v>24280</v>
      </c>
      <c r="E6499" s="27" t="s">
        <v>35395</v>
      </c>
    </row>
    <row r="6500" spans="1:5" x14ac:dyDescent="0.2">
      <c r="A6500" s="27" t="s">
        <v>6515</v>
      </c>
      <c r="B6500" s="27" t="s">
        <v>35396</v>
      </c>
      <c r="C6500" s="27" t="s">
        <v>24279</v>
      </c>
      <c r="D6500" s="27" t="s">
        <v>24280</v>
      </c>
      <c r="E6500" s="27" t="s">
        <v>35397</v>
      </c>
    </row>
    <row r="6501" spans="1:5" x14ac:dyDescent="0.2">
      <c r="A6501" s="27" t="s">
        <v>6450</v>
      </c>
      <c r="B6501" s="27" t="s">
        <v>35398</v>
      </c>
      <c r="C6501" s="27" t="s">
        <v>24279</v>
      </c>
      <c r="D6501" s="27" t="s">
        <v>24280</v>
      </c>
      <c r="E6501" s="27" t="s">
        <v>35399</v>
      </c>
    </row>
    <row r="6502" spans="1:5" x14ac:dyDescent="0.2">
      <c r="A6502" s="27" t="s">
        <v>391</v>
      </c>
      <c r="B6502" s="27" t="s">
        <v>35400</v>
      </c>
      <c r="C6502" s="27" t="s">
        <v>24279</v>
      </c>
      <c r="D6502" s="27" t="s">
        <v>24280</v>
      </c>
      <c r="E6502" s="27" t="s">
        <v>24435</v>
      </c>
    </row>
    <row r="6503" spans="1:5" x14ac:dyDescent="0.2">
      <c r="A6503" s="27" t="s">
        <v>6451</v>
      </c>
      <c r="B6503" s="27" t="s">
        <v>35401</v>
      </c>
      <c r="C6503" s="27" t="s">
        <v>24279</v>
      </c>
      <c r="D6503" s="27" t="s">
        <v>24280</v>
      </c>
      <c r="E6503" s="27" t="s">
        <v>35402</v>
      </c>
    </row>
    <row r="6504" spans="1:5" x14ac:dyDescent="0.2">
      <c r="A6504" s="27" t="s">
        <v>6452</v>
      </c>
      <c r="B6504" s="27" t="s">
        <v>35403</v>
      </c>
      <c r="C6504" s="27" t="s">
        <v>24283</v>
      </c>
      <c r="D6504" s="27" t="s">
        <v>24280</v>
      </c>
      <c r="E6504" s="27" t="s">
        <v>8628</v>
      </c>
    </row>
    <row r="6505" spans="1:5" x14ac:dyDescent="0.2">
      <c r="A6505" s="27" t="s">
        <v>6516</v>
      </c>
      <c r="B6505" s="27" t="s">
        <v>35404</v>
      </c>
      <c r="C6505" s="27" t="s">
        <v>24283</v>
      </c>
      <c r="D6505" s="27" t="s">
        <v>24280</v>
      </c>
      <c r="E6505" s="27" t="s">
        <v>35405</v>
      </c>
    </row>
    <row r="6506" spans="1:5" x14ac:dyDescent="0.2">
      <c r="A6506" s="27" t="s">
        <v>6517</v>
      </c>
      <c r="B6506" s="27" t="s">
        <v>35406</v>
      </c>
      <c r="C6506" s="27" t="s">
        <v>24279</v>
      </c>
      <c r="D6506" s="27" t="s">
        <v>24280</v>
      </c>
      <c r="E6506" s="27" t="s">
        <v>35407</v>
      </c>
    </row>
    <row r="6507" spans="1:5" x14ac:dyDescent="0.2">
      <c r="A6507" s="27" t="s">
        <v>392</v>
      </c>
      <c r="B6507" s="27" t="s">
        <v>26711</v>
      </c>
      <c r="C6507" s="27" t="s">
        <v>24279</v>
      </c>
      <c r="D6507" s="27" t="s">
        <v>24280</v>
      </c>
      <c r="E6507" s="27" t="s">
        <v>25278</v>
      </c>
    </row>
    <row r="6508" spans="1:5" x14ac:dyDescent="0.2">
      <c r="A6508" s="27" t="s">
        <v>6453</v>
      </c>
      <c r="B6508" s="27" t="s">
        <v>35408</v>
      </c>
      <c r="C6508" s="27" t="s">
        <v>24279</v>
      </c>
      <c r="D6508" s="27" t="s">
        <v>24280</v>
      </c>
      <c r="E6508" s="27" t="s">
        <v>35409</v>
      </c>
    </row>
    <row r="6509" spans="1:5" x14ac:dyDescent="0.2">
      <c r="A6509" s="27" t="s">
        <v>6454</v>
      </c>
      <c r="B6509" s="27" t="s">
        <v>35410</v>
      </c>
      <c r="C6509" s="27" t="s">
        <v>24279</v>
      </c>
      <c r="D6509" s="27" t="s">
        <v>24280</v>
      </c>
      <c r="E6509" s="27" t="s">
        <v>35411</v>
      </c>
    </row>
    <row r="6510" spans="1:5" x14ac:dyDescent="0.2">
      <c r="A6510" s="27" t="s">
        <v>6518</v>
      </c>
      <c r="B6510" s="27" t="s">
        <v>35412</v>
      </c>
      <c r="C6510" s="27" t="s">
        <v>24279</v>
      </c>
      <c r="D6510" s="27" t="s">
        <v>24280</v>
      </c>
      <c r="E6510" s="27" t="s">
        <v>24324</v>
      </c>
    </row>
    <row r="6511" spans="1:5" x14ac:dyDescent="0.2">
      <c r="A6511" s="27" t="s">
        <v>6519</v>
      </c>
      <c r="B6511" s="27" t="s">
        <v>35413</v>
      </c>
      <c r="C6511" s="27" t="s">
        <v>24283</v>
      </c>
      <c r="D6511" s="27" t="s">
        <v>24280</v>
      </c>
      <c r="E6511" s="27" t="s">
        <v>35414</v>
      </c>
    </row>
    <row r="6512" spans="1:5" x14ac:dyDescent="0.2">
      <c r="A6512" s="27" t="s">
        <v>6520</v>
      </c>
      <c r="B6512" s="27" t="s">
        <v>35415</v>
      </c>
      <c r="C6512" s="27" t="s">
        <v>24279</v>
      </c>
      <c r="D6512" s="27" t="s">
        <v>24280</v>
      </c>
      <c r="E6512" s="27" t="s">
        <v>35416</v>
      </c>
    </row>
    <row r="6513" spans="1:5" x14ac:dyDescent="0.2">
      <c r="A6513" s="27" t="s">
        <v>6521</v>
      </c>
      <c r="B6513" s="27" t="s">
        <v>35417</v>
      </c>
      <c r="C6513" s="27" t="s">
        <v>24279</v>
      </c>
      <c r="D6513" s="27" t="s">
        <v>24280</v>
      </c>
      <c r="E6513" s="27" t="s">
        <v>35418</v>
      </c>
    </row>
    <row r="6514" spans="1:5" x14ac:dyDescent="0.2">
      <c r="A6514" s="27" t="s">
        <v>6522</v>
      </c>
      <c r="B6514" s="27" t="s">
        <v>35419</v>
      </c>
      <c r="C6514" s="27" t="s">
        <v>24279</v>
      </c>
      <c r="D6514" s="27" t="s">
        <v>24280</v>
      </c>
      <c r="E6514" s="27" t="s">
        <v>8628</v>
      </c>
    </row>
    <row r="6515" spans="1:5" x14ac:dyDescent="0.2">
      <c r="A6515" s="27" t="s">
        <v>6523</v>
      </c>
      <c r="B6515" s="27" t="s">
        <v>35420</v>
      </c>
      <c r="C6515" s="27" t="s">
        <v>24279</v>
      </c>
      <c r="D6515" s="27" t="s">
        <v>24280</v>
      </c>
      <c r="E6515" s="27" t="s">
        <v>8628</v>
      </c>
    </row>
    <row r="6516" spans="1:5" x14ac:dyDescent="0.2">
      <c r="A6516" s="27" t="s">
        <v>6524</v>
      </c>
      <c r="B6516" s="27" t="s">
        <v>35421</v>
      </c>
      <c r="C6516" s="27" t="s">
        <v>24283</v>
      </c>
      <c r="D6516" s="27" t="s">
        <v>24280</v>
      </c>
      <c r="E6516" s="27" t="s">
        <v>35422</v>
      </c>
    </row>
    <row r="6517" spans="1:5" x14ac:dyDescent="0.2">
      <c r="A6517" s="27" t="s">
        <v>134</v>
      </c>
      <c r="B6517" s="27" t="s">
        <v>35423</v>
      </c>
      <c r="C6517" s="27" t="s">
        <v>24283</v>
      </c>
      <c r="D6517" s="27" t="s">
        <v>24280</v>
      </c>
      <c r="E6517" s="27" t="s">
        <v>28414</v>
      </c>
    </row>
    <row r="6518" spans="1:5" x14ac:dyDescent="0.2">
      <c r="A6518" s="27" t="s">
        <v>6525</v>
      </c>
      <c r="B6518" s="27" t="s">
        <v>35424</v>
      </c>
      <c r="C6518" s="27" t="s">
        <v>24279</v>
      </c>
      <c r="D6518" s="27" t="s">
        <v>24280</v>
      </c>
      <c r="E6518" s="27" t="s">
        <v>25346</v>
      </c>
    </row>
    <row r="6519" spans="1:5" x14ac:dyDescent="0.2">
      <c r="A6519" s="27" t="s">
        <v>393</v>
      </c>
      <c r="B6519" s="27" t="s">
        <v>35425</v>
      </c>
      <c r="C6519" s="27" t="s">
        <v>24279</v>
      </c>
      <c r="D6519" s="27" t="s">
        <v>24280</v>
      </c>
      <c r="E6519" s="27" t="s">
        <v>35426</v>
      </c>
    </row>
    <row r="6520" spans="1:5" x14ac:dyDescent="0.2">
      <c r="A6520" s="27" t="s">
        <v>6526</v>
      </c>
      <c r="B6520" s="27" t="s">
        <v>35427</v>
      </c>
      <c r="C6520" s="27" t="s">
        <v>24283</v>
      </c>
      <c r="D6520" s="27" t="s">
        <v>24280</v>
      </c>
      <c r="E6520" s="27" t="s">
        <v>8628</v>
      </c>
    </row>
    <row r="6521" spans="1:5" x14ac:dyDescent="0.2">
      <c r="A6521" s="27" t="s">
        <v>6527</v>
      </c>
      <c r="B6521" s="27" t="s">
        <v>35428</v>
      </c>
      <c r="C6521" s="27" t="s">
        <v>24279</v>
      </c>
      <c r="D6521" s="27" t="s">
        <v>24280</v>
      </c>
      <c r="E6521" s="27" t="s">
        <v>35429</v>
      </c>
    </row>
    <row r="6522" spans="1:5" x14ac:dyDescent="0.2">
      <c r="A6522" s="27" t="s">
        <v>6528</v>
      </c>
      <c r="B6522" s="27" t="s">
        <v>35430</v>
      </c>
      <c r="C6522" s="27" t="s">
        <v>24283</v>
      </c>
      <c r="D6522" s="27" t="s">
        <v>24280</v>
      </c>
      <c r="E6522" s="27" t="s">
        <v>35431</v>
      </c>
    </row>
    <row r="6523" spans="1:5" x14ac:dyDescent="0.2">
      <c r="A6523" s="27" t="s">
        <v>6529</v>
      </c>
      <c r="B6523" s="27" t="s">
        <v>35432</v>
      </c>
      <c r="C6523" s="27" t="s">
        <v>24279</v>
      </c>
      <c r="D6523" s="27" t="s">
        <v>24280</v>
      </c>
      <c r="E6523" s="27" t="s">
        <v>24970</v>
      </c>
    </row>
    <row r="6524" spans="1:5" x14ac:dyDescent="0.2">
      <c r="A6524" s="27" t="s">
        <v>6455</v>
      </c>
      <c r="B6524" s="27" t="s">
        <v>35433</v>
      </c>
      <c r="C6524" s="27" t="s">
        <v>24283</v>
      </c>
      <c r="D6524" s="27" t="s">
        <v>24280</v>
      </c>
      <c r="E6524" s="27" t="s">
        <v>35434</v>
      </c>
    </row>
    <row r="6525" spans="1:5" x14ac:dyDescent="0.2">
      <c r="A6525" s="27" t="s">
        <v>6530</v>
      </c>
      <c r="B6525" s="27" t="s">
        <v>35435</v>
      </c>
      <c r="C6525" s="27" t="s">
        <v>24279</v>
      </c>
      <c r="D6525" s="27" t="s">
        <v>24280</v>
      </c>
      <c r="E6525" s="27" t="s">
        <v>35436</v>
      </c>
    </row>
    <row r="6526" spans="1:5" x14ac:dyDescent="0.2">
      <c r="A6526" s="27" t="s">
        <v>6456</v>
      </c>
      <c r="B6526" s="27" t="s">
        <v>35437</v>
      </c>
      <c r="C6526" s="27" t="s">
        <v>24279</v>
      </c>
      <c r="D6526" s="27" t="s">
        <v>24280</v>
      </c>
      <c r="E6526" s="27" t="s">
        <v>35438</v>
      </c>
    </row>
    <row r="6527" spans="1:5" x14ac:dyDescent="0.2">
      <c r="A6527" s="27" t="s">
        <v>6457</v>
      </c>
      <c r="B6527" s="27" t="s">
        <v>35439</v>
      </c>
      <c r="C6527" s="27" t="s">
        <v>24279</v>
      </c>
      <c r="D6527" s="27" t="s">
        <v>24280</v>
      </c>
      <c r="E6527" s="27" t="s">
        <v>26253</v>
      </c>
    </row>
    <row r="6528" spans="1:5" x14ac:dyDescent="0.2">
      <c r="A6528" s="27" t="s">
        <v>296</v>
      </c>
      <c r="B6528" s="27" t="s">
        <v>35440</v>
      </c>
      <c r="C6528" s="27" t="s">
        <v>24279</v>
      </c>
      <c r="D6528" s="27" t="s">
        <v>24280</v>
      </c>
      <c r="E6528" s="27" t="s">
        <v>35441</v>
      </c>
    </row>
    <row r="6529" spans="1:5" x14ac:dyDescent="0.2">
      <c r="A6529" s="27" t="s">
        <v>6531</v>
      </c>
      <c r="B6529" s="27" t="s">
        <v>35442</v>
      </c>
      <c r="C6529" s="27" t="s">
        <v>24279</v>
      </c>
      <c r="D6529" s="27" t="s">
        <v>24280</v>
      </c>
      <c r="E6529" s="27" t="s">
        <v>35443</v>
      </c>
    </row>
    <row r="6530" spans="1:5" x14ac:dyDescent="0.2">
      <c r="A6530" s="27" t="s">
        <v>6458</v>
      </c>
      <c r="B6530" s="27" t="s">
        <v>35444</v>
      </c>
      <c r="C6530" s="27" t="s">
        <v>24279</v>
      </c>
      <c r="D6530" s="27" t="s">
        <v>24280</v>
      </c>
      <c r="E6530" s="27" t="s">
        <v>8628</v>
      </c>
    </row>
    <row r="6531" spans="1:5" x14ac:dyDescent="0.2">
      <c r="A6531" s="27" t="s">
        <v>6532</v>
      </c>
      <c r="B6531" s="27" t="s">
        <v>35445</v>
      </c>
      <c r="C6531" s="27" t="s">
        <v>24279</v>
      </c>
      <c r="D6531" s="27" t="s">
        <v>24280</v>
      </c>
      <c r="E6531" s="27" t="s">
        <v>24435</v>
      </c>
    </row>
    <row r="6532" spans="1:5" x14ac:dyDescent="0.2">
      <c r="A6532" s="27" t="s">
        <v>6459</v>
      </c>
      <c r="B6532" s="27" t="s">
        <v>35446</v>
      </c>
      <c r="C6532" s="27" t="s">
        <v>24279</v>
      </c>
      <c r="D6532" s="27" t="s">
        <v>24280</v>
      </c>
      <c r="E6532" s="27" t="s">
        <v>8628</v>
      </c>
    </row>
    <row r="6533" spans="1:5" x14ac:dyDescent="0.2">
      <c r="A6533" s="27" t="s">
        <v>6533</v>
      </c>
      <c r="B6533" s="27" t="s">
        <v>35447</v>
      </c>
      <c r="C6533" s="27" t="s">
        <v>24279</v>
      </c>
      <c r="D6533" s="27" t="s">
        <v>24280</v>
      </c>
      <c r="E6533" s="27" t="s">
        <v>35448</v>
      </c>
    </row>
    <row r="6534" spans="1:5" x14ac:dyDescent="0.2">
      <c r="A6534" s="27" t="s">
        <v>6460</v>
      </c>
      <c r="B6534" s="27" t="s">
        <v>8628</v>
      </c>
      <c r="C6534" s="27" t="s">
        <v>8628</v>
      </c>
      <c r="D6534" s="27" t="s">
        <v>8628</v>
      </c>
      <c r="E6534" s="27" t="s">
        <v>8628</v>
      </c>
    </row>
    <row r="6535" spans="1:5" x14ac:dyDescent="0.2">
      <c r="A6535" s="27" t="s">
        <v>6534</v>
      </c>
      <c r="B6535" s="27" t="s">
        <v>35449</v>
      </c>
      <c r="C6535" s="27" t="s">
        <v>24279</v>
      </c>
      <c r="D6535" s="27" t="s">
        <v>24280</v>
      </c>
      <c r="E6535" s="27" t="s">
        <v>35450</v>
      </c>
    </row>
    <row r="6536" spans="1:5" x14ac:dyDescent="0.2">
      <c r="A6536" s="27" t="s">
        <v>6535</v>
      </c>
      <c r="B6536" s="27" t="s">
        <v>35451</v>
      </c>
      <c r="C6536" s="27" t="s">
        <v>24279</v>
      </c>
      <c r="D6536" s="27" t="s">
        <v>24280</v>
      </c>
      <c r="E6536" s="27" t="s">
        <v>8628</v>
      </c>
    </row>
    <row r="6537" spans="1:5" x14ac:dyDescent="0.2">
      <c r="A6537" s="27" t="s">
        <v>6536</v>
      </c>
      <c r="B6537" s="27" t="s">
        <v>35452</v>
      </c>
      <c r="C6537" s="27" t="s">
        <v>24283</v>
      </c>
      <c r="D6537" s="27" t="s">
        <v>24280</v>
      </c>
      <c r="E6537" s="27" t="s">
        <v>35453</v>
      </c>
    </row>
    <row r="6538" spans="1:5" x14ac:dyDescent="0.2">
      <c r="A6538" s="27" t="s">
        <v>6537</v>
      </c>
      <c r="B6538" s="27" t="s">
        <v>35454</v>
      </c>
      <c r="C6538" s="27" t="s">
        <v>24279</v>
      </c>
      <c r="D6538" s="27" t="s">
        <v>24280</v>
      </c>
      <c r="E6538" s="27" t="s">
        <v>8628</v>
      </c>
    </row>
    <row r="6539" spans="1:5" x14ac:dyDescent="0.2">
      <c r="A6539" s="27" t="s">
        <v>6538</v>
      </c>
      <c r="B6539" s="27" t="s">
        <v>35455</v>
      </c>
      <c r="C6539" s="27" t="s">
        <v>24279</v>
      </c>
      <c r="D6539" s="27" t="s">
        <v>24280</v>
      </c>
      <c r="E6539" s="27" t="s">
        <v>8628</v>
      </c>
    </row>
    <row r="6540" spans="1:5" x14ac:dyDescent="0.2">
      <c r="A6540" s="27" t="s">
        <v>6539</v>
      </c>
      <c r="B6540" s="27" t="s">
        <v>35456</v>
      </c>
      <c r="C6540" s="27" t="s">
        <v>24279</v>
      </c>
      <c r="D6540" s="27" t="s">
        <v>24280</v>
      </c>
      <c r="E6540" s="27" t="s">
        <v>35457</v>
      </c>
    </row>
    <row r="6541" spans="1:5" x14ac:dyDescent="0.2">
      <c r="A6541" s="27" t="s">
        <v>136</v>
      </c>
      <c r="B6541" s="27" t="s">
        <v>35458</v>
      </c>
      <c r="C6541" s="27" t="s">
        <v>24279</v>
      </c>
      <c r="D6541" s="27" t="s">
        <v>24280</v>
      </c>
      <c r="E6541" s="27" t="s">
        <v>35459</v>
      </c>
    </row>
    <row r="6542" spans="1:5" x14ac:dyDescent="0.2">
      <c r="A6542" s="27" t="s">
        <v>6540</v>
      </c>
      <c r="B6542" s="27" t="s">
        <v>35460</v>
      </c>
      <c r="C6542" s="27" t="s">
        <v>24279</v>
      </c>
      <c r="D6542" s="27" t="s">
        <v>24280</v>
      </c>
      <c r="E6542" s="27" t="s">
        <v>35461</v>
      </c>
    </row>
    <row r="6543" spans="1:5" x14ac:dyDescent="0.2">
      <c r="A6543" s="27" t="s">
        <v>6541</v>
      </c>
      <c r="B6543" s="27" t="s">
        <v>35462</v>
      </c>
      <c r="C6543" s="27" t="s">
        <v>24279</v>
      </c>
      <c r="D6543" s="27" t="s">
        <v>24280</v>
      </c>
      <c r="E6543" s="27" t="s">
        <v>35463</v>
      </c>
    </row>
    <row r="6544" spans="1:5" x14ac:dyDescent="0.2">
      <c r="A6544" s="27" t="s">
        <v>6542</v>
      </c>
      <c r="B6544" s="27" t="s">
        <v>35464</v>
      </c>
      <c r="C6544" s="27" t="s">
        <v>24279</v>
      </c>
      <c r="D6544" s="27" t="s">
        <v>24280</v>
      </c>
      <c r="E6544" s="27" t="s">
        <v>35465</v>
      </c>
    </row>
    <row r="6545" spans="1:5" x14ac:dyDescent="0.2">
      <c r="A6545" s="27" t="s">
        <v>6543</v>
      </c>
      <c r="B6545" s="27" t="s">
        <v>35466</v>
      </c>
      <c r="C6545" s="27" t="s">
        <v>24279</v>
      </c>
      <c r="D6545" s="27" t="s">
        <v>24280</v>
      </c>
      <c r="E6545" s="27" t="s">
        <v>35467</v>
      </c>
    </row>
    <row r="6546" spans="1:5" x14ac:dyDescent="0.2">
      <c r="A6546" s="27" t="s">
        <v>6544</v>
      </c>
      <c r="B6546" s="27" t="s">
        <v>35468</v>
      </c>
      <c r="C6546" s="27" t="s">
        <v>24279</v>
      </c>
      <c r="D6546" s="27" t="s">
        <v>24280</v>
      </c>
      <c r="E6546" s="27" t="s">
        <v>8628</v>
      </c>
    </row>
    <row r="6547" spans="1:5" x14ac:dyDescent="0.2">
      <c r="A6547" s="27" t="s">
        <v>6545</v>
      </c>
      <c r="B6547" s="27" t="s">
        <v>35469</v>
      </c>
      <c r="C6547" s="27" t="s">
        <v>24283</v>
      </c>
      <c r="D6547" s="27" t="s">
        <v>24280</v>
      </c>
      <c r="E6547" s="27" t="s">
        <v>35470</v>
      </c>
    </row>
    <row r="6548" spans="1:5" x14ac:dyDescent="0.2">
      <c r="A6548" s="27" t="s">
        <v>6546</v>
      </c>
      <c r="B6548" s="27" t="s">
        <v>35471</v>
      </c>
      <c r="C6548" s="27" t="s">
        <v>24279</v>
      </c>
      <c r="D6548" s="27" t="s">
        <v>24280</v>
      </c>
      <c r="E6548" s="27" t="s">
        <v>8628</v>
      </c>
    </row>
    <row r="6549" spans="1:5" x14ac:dyDescent="0.2">
      <c r="A6549" s="27" t="s">
        <v>6547</v>
      </c>
      <c r="B6549" s="27" t="s">
        <v>35472</v>
      </c>
      <c r="C6549" s="27" t="s">
        <v>24279</v>
      </c>
      <c r="D6549" s="27" t="s">
        <v>24280</v>
      </c>
      <c r="E6549" s="27" t="s">
        <v>35473</v>
      </c>
    </row>
    <row r="6550" spans="1:5" x14ac:dyDescent="0.2">
      <c r="A6550" s="27" t="s">
        <v>6548</v>
      </c>
      <c r="B6550" s="27" t="s">
        <v>35474</v>
      </c>
      <c r="C6550" s="27" t="s">
        <v>24283</v>
      </c>
      <c r="D6550" s="27" t="s">
        <v>24280</v>
      </c>
      <c r="E6550" s="27" t="s">
        <v>35475</v>
      </c>
    </row>
    <row r="6551" spans="1:5" x14ac:dyDescent="0.2">
      <c r="A6551" s="27" t="s">
        <v>6549</v>
      </c>
      <c r="B6551" s="27" t="s">
        <v>35476</v>
      </c>
      <c r="C6551" s="27" t="s">
        <v>24283</v>
      </c>
      <c r="D6551" s="27" t="s">
        <v>24280</v>
      </c>
      <c r="E6551" s="27" t="s">
        <v>8628</v>
      </c>
    </row>
    <row r="6552" spans="1:5" x14ac:dyDescent="0.2">
      <c r="A6552" s="27" t="s">
        <v>6550</v>
      </c>
      <c r="B6552" s="27" t="s">
        <v>35477</v>
      </c>
      <c r="C6552" s="27" t="s">
        <v>24279</v>
      </c>
      <c r="D6552" s="27" t="s">
        <v>24280</v>
      </c>
      <c r="E6552" s="27" t="s">
        <v>35478</v>
      </c>
    </row>
    <row r="6553" spans="1:5" x14ac:dyDescent="0.2">
      <c r="A6553" s="27" t="s">
        <v>6551</v>
      </c>
      <c r="B6553" s="27" t="s">
        <v>35479</v>
      </c>
      <c r="C6553" s="27" t="s">
        <v>24279</v>
      </c>
      <c r="D6553" s="27" t="s">
        <v>24280</v>
      </c>
      <c r="E6553" s="27" t="s">
        <v>35480</v>
      </c>
    </row>
    <row r="6554" spans="1:5" x14ac:dyDescent="0.2">
      <c r="A6554" s="27" t="s">
        <v>6552</v>
      </c>
      <c r="B6554" s="27" t="s">
        <v>35481</v>
      </c>
      <c r="C6554" s="27" t="s">
        <v>24279</v>
      </c>
      <c r="D6554" s="27" t="s">
        <v>24280</v>
      </c>
      <c r="E6554" s="27" t="s">
        <v>25292</v>
      </c>
    </row>
    <row r="6555" spans="1:5" x14ac:dyDescent="0.2">
      <c r="A6555" s="27" t="s">
        <v>6553</v>
      </c>
      <c r="B6555" s="27" t="s">
        <v>35482</v>
      </c>
      <c r="C6555" s="27" t="s">
        <v>24279</v>
      </c>
      <c r="D6555" s="27" t="s">
        <v>24280</v>
      </c>
      <c r="E6555" s="27" t="s">
        <v>35483</v>
      </c>
    </row>
    <row r="6556" spans="1:5" x14ac:dyDescent="0.2">
      <c r="A6556" s="27" t="s">
        <v>6554</v>
      </c>
      <c r="B6556" s="27" t="s">
        <v>35484</v>
      </c>
      <c r="C6556" s="27" t="s">
        <v>24283</v>
      </c>
      <c r="D6556" s="27" t="s">
        <v>24280</v>
      </c>
      <c r="E6556" s="27" t="s">
        <v>25520</v>
      </c>
    </row>
    <row r="6557" spans="1:5" x14ac:dyDescent="0.2">
      <c r="A6557" s="27" t="s">
        <v>6555</v>
      </c>
      <c r="B6557" s="27" t="s">
        <v>35485</v>
      </c>
      <c r="C6557" s="27" t="s">
        <v>24279</v>
      </c>
      <c r="D6557" s="27" t="s">
        <v>24280</v>
      </c>
      <c r="E6557" s="27" t="s">
        <v>35486</v>
      </c>
    </row>
    <row r="6558" spans="1:5" x14ac:dyDescent="0.2">
      <c r="A6558" s="27" t="s">
        <v>6556</v>
      </c>
      <c r="B6558" s="27" t="s">
        <v>35487</v>
      </c>
      <c r="C6558" s="27" t="s">
        <v>24279</v>
      </c>
      <c r="D6558" s="27" t="s">
        <v>24280</v>
      </c>
      <c r="E6558" s="27" t="s">
        <v>8628</v>
      </c>
    </row>
    <row r="6559" spans="1:5" x14ac:dyDescent="0.2">
      <c r="A6559" s="27" t="s">
        <v>6557</v>
      </c>
      <c r="B6559" s="27" t="s">
        <v>35488</v>
      </c>
      <c r="C6559" s="27" t="s">
        <v>24279</v>
      </c>
      <c r="D6559" s="27" t="s">
        <v>24280</v>
      </c>
      <c r="E6559" s="27" t="s">
        <v>8628</v>
      </c>
    </row>
    <row r="6560" spans="1:5" x14ac:dyDescent="0.2">
      <c r="A6560" s="27" t="s">
        <v>6558</v>
      </c>
      <c r="B6560" s="27" t="s">
        <v>35489</v>
      </c>
      <c r="C6560" s="27" t="s">
        <v>24279</v>
      </c>
      <c r="D6560" s="27" t="s">
        <v>24280</v>
      </c>
      <c r="E6560" s="27" t="s">
        <v>35490</v>
      </c>
    </row>
    <row r="6561" spans="1:5" x14ac:dyDescent="0.2">
      <c r="A6561" s="27" t="s">
        <v>6559</v>
      </c>
      <c r="B6561" s="27" t="s">
        <v>35491</v>
      </c>
      <c r="C6561" s="27" t="s">
        <v>24279</v>
      </c>
      <c r="D6561" s="27" t="s">
        <v>24280</v>
      </c>
      <c r="E6561" s="27" t="s">
        <v>35492</v>
      </c>
    </row>
    <row r="6562" spans="1:5" x14ac:dyDescent="0.2">
      <c r="A6562" s="27" t="s">
        <v>6560</v>
      </c>
      <c r="B6562" s="27" t="s">
        <v>35493</v>
      </c>
      <c r="C6562" s="27" t="s">
        <v>24279</v>
      </c>
      <c r="D6562" s="27" t="s">
        <v>24280</v>
      </c>
      <c r="E6562" s="27" t="s">
        <v>35494</v>
      </c>
    </row>
    <row r="6563" spans="1:5" x14ac:dyDescent="0.2">
      <c r="A6563" s="27" t="s">
        <v>6561</v>
      </c>
      <c r="B6563" s="27" t="s">
        <v>35495</v>
      </c>
      <c r="C6563" s="27" t="s">
        <v>24279</v>
      </c>
      <c r="D6563" s="27" t="s">
        <v>24280</v>
      </c>
      <c r="E6563" s="27" t="s">
        <v>35496</v>
      </c>
    </row>
    <row r="6564" spans="1:5" x14ac:dyDescent="0.2">
      <c r="A6564" s="27" t="s">
        <v>6562</v>
      </c>
      <c r="B6564" s="27" t="s">
        <v>35497</v>
      </c>
      <c r="C6564" s="27" t="s">
        <v>24283</v>
      </c>
      <c r="D6564" s="27" t="s">
        <v>24280</v>
      </c>
      <c r="E6564" s="27" t="s">
        <v>8628</v>
      </c>
    </row>
    <row r="6565" spans="1:5" x14ac:dyDescent="0.2">
      <c r="A6565" s="27" t="s">
        <v>6563</v>
      </c>
      <c r="B6565" s="27" t="s">
        <v>35498</v>
      </c>
      <c r="C6565" s="27" t="s">
        <v>24279</v>
      </c>
      <c r="D6565" s="27" t="s">
        <v>24280</v>
      </c>
      <c r="E6565" s="27" t="s">
        <v>35499</v>
      </c>
    </row>
    <row r="6566" spans="1:5" x14ac:dyDescent="0.2">
      <c r="A6566" s="27" t="s">
        <v>6564</v>
      </c>
      <c r="B6566" s="27" t="s">
        <v>35500</v>
      </c>
      <c r="C6566" s="27" t="s">
        <v>24279</v>
      </c>
      <c r="D6566" s="27" t="s">
        <v>24280</v>
      </c>
      <c r="E6566" s="27" t="s">
        <v>35501</v>
      </c>
    </row>
    <row r="6567" spans="1:5" x14ac:dyDescent="0.2">
      <c r="A6567" s="27" t="s">
        <v>6565</v>
      </c>
      <c r="B6567" s="27" t="s">
        <v>35502</v>
      </c>
      <c r="C6567" s="27" t="s">
        <v>24279</v>
      </c>
      <c r="D6567" s="27" t="s">
        <v>24280</v>
      </c>
      <c r="E6567" s="27" t="s">
        <v>35503</v>
      </c>
    </row>
    <row r="6568" spans="1:5" x14ac:dyDescent="0.2">
      <c r="A6568" s="27" t="s">
        <v>6566</v>
      </c>
      <c r="B6568" s="27" t="s">
        <v>35504</v>
      </c>
      <c r="C6568" s="27" t="s">
        <v>24279</v>
      </c>
      <c r="D6568" s="27" t="s">
        <v>24280</v>
      </c>
      <c r="E6568" s="27" t="s">
        <v>35505</v>
      </c>
    </row>
    <row r="6569" spans="1:5" x14ac:dyDescent="0.2">
      <c r="A6569" s="27" t="s">
        <v>6567</v>
      </c>
      <c r="B6569" s="27" t="s">
        <v>35506</v>
      </c>
      <c r="C6569" s="27" t="s">
        <v>24279</v>
      </c>
      <c r="D6569" s="27" t="s">
        <v>24280</v>
      </c>
      <c r="E6569" s="27" t="s">
        <v>35507</v>
      </c>
    </row>
    <row r="6570" spans="1:5" x14ac:dyDescent="0.2">
      <c r="A6570" s="27" t="s">
        <v>6568</v>
      </c>
      <c r="B6570" s="27" t="s">
        <v>35508</v>
      </c>
      <c r="C6570" s="27" t="s">
        <v>24279</v>
      </c>
      <c r="D6570" s="27" t="s">
        <v>24280</v>
      </c>
      <c r="E6570" s="27" t="s">
        <v>8628</v>
      </c>
    </row>
    <row r="6571" spans="1:5" x14ac:dyDescent="0.2">
      <c r="A6571" s="27" t="s">
        <v>6569</v>
      </c>
      <c r="B6571" s="27" t="s">
        <v>35509</v>
      </c>
      <c r="C6571" s="27" t="s">
        <v>24279</v>
      </c>
      <c r="D6571" s="27" t="s">
        <v>24280</v>
      </c>
      <c r="E6571" s="27" t="s">
        <v>35510</v>
      </c>
    </row>
    <row r="6572" spans="1:5" x14ac:dyDescent="0.2">
      <c r="A6572" s="27" t="s">
        <v>6570</v>
      </c>
      <c r="B6572" s="27" t="s">
        <v>35511</v>
      </c>
      <c r="C6572" s="27" t="s">
        <v>24279</v>
      </c>
      <c r="D6572" s="27" t="s">
        <v>24280</v>
      </c>
      <c r="E6572" s="27" t="s">
        <v>29379</v>
      </c>
    </row>
    <row r="6573" spans="1:5" x14ac:dyDescent="0.2">
      <c r="A6573" s="27" t="s">
        <v>6571</v>
      </c>
      <c r="B6573" s="27" t="s">
        <v>35512</v>
      </c>
      <c r="C6573" s="27" t="s">
        <v>24279</v>
      </c>
      <c r="D6573" s="27" t="s">
        <v>24280</v>
      </c>
      <c r="E6573" s="27" t="s">
        <v>8628</v>
      </c>
    </row>
    <row r="6574" spans="1:5" x14ac:dyDescent="0.2">
      <c r="A6574" s="27" t="s">
        <v>6572</v>
      </c>
      <c r="B6574" s="27" t="s">
        <v>35513</v>
      </c>
      <c r="C6574" s="27" t="s">
        <v>24279</v>
      </c>
      <c r="D6574" s="27" t="s">
        <v>24280</v>
      </c>
      <c r="E6574" s="27" t="s">
        <v>29379</v>
      </c>
    </row>
    <row r="6575" spans="1:5" x14ac:dyDescent="0.2">
      <c r="A6575" s="27" t="s">
        <v>6573</v>
      </c>
      <c r="B6575" s="27" t="s">
        <v>35514</v>
      </c>
      <c r="C6575" s="27" t="s">
        <v>24279</v>
      </c>
      <c r="D6575" s="27" t="s">
        <v>24280</v>
      </c>
      <c r="E6575" s="27" t="s">
        <v>35515</v>
      </c>
    </row>
    <row r="6576" spans="1:5" x14ac:dyDescent="0.2">
      <c r="A6576" s="27" t="s">
        <v>215</v>
      </c>
      <c r="B6576" s="27" t="s">
        <v>35516</v>
      </c>
      <c r="C6576" s="27" t="s">
        <v>24279</v>
      </c>
      <c r="D6576" s="27" t="s">
        <v>24280</v>
      </c>
      <c r="E6576" s="27" t="s">
        <v>8628</v>
      </c>
    </row>
    <row r="6577" spans="1:5" x14ac:dyDescent="0.2">
      <c r="A6577" s="27" t="s">
        <v>6574</v>
      </c>
      <c r="B6577" s="27" t="s">
        <v>35517</v>
      </c>
      <c r="C6577" s="27" t="s">
        <v>24279</v>
      </c>
      <c r="D6577" s="27" t="s">
        <v>24280</v>
      </c>
      <c r="E6577" s="27" t="s">
        <v>35518</v>
      </c>
    </row>
    <row r="6578" spans="1:5" x14ac:dyDescent="0.2">
      <c r="A6578" s="27" t="s">
        <v>6575</v>
      </c>
      <c r="B6578" s="27" t="s">
        <v>35519</v>
      </c>
      <c r="C6578" s="27" t="s">
        <v>24279</v>
      </c>
      <c r="D6578" s="27" t="s">
        <v>24280</v>
      </c>
      <c r="E6578" s="27" t="s">
        <v>8628</v>
      </c>
    </row>
    <row r="6579" spans="1:5" x14ac:dyDescent="0.2">
      <c r="A6579" s="27" t="s">
        <v>6577</v>
      </c>
      <c r="B6579" s="27" t="s">
        <v>35520</v>
      </c>
      <c r="C6579" s="27" t="s">
        <v>24279</v>
      </c>
      <c r="D6579" s="27" t="s">
        <v>24280</v>
      </c>
      <c r="E6579" s="27" t="s">
        <v>35054</v>
      </c>
    </row>
    <row r="6580" spans="1:5" x14ac:dyDescent="0.2">
      <c r="A6580" s="27" t="s">
        <v>6576</v>
      </c>
      <c r="B6580" s="27" t="s">
        <v>35521</v>
      </c>
      <c r="C6580" s="27" t="s">
        <v>24279</v>
      </c>
      <c r="D6580" s="27" t="s">
        <v>24280</v>
      </c>
      <c r="E6580" s="27" t="s">
        <v>35522</v>
      </c>
    </row>
    <row r="6581" spans="1:5" x14ac:dyDescent="0.2">
      <c r="A6581" s="27" t="s">
        <v>6578</v>
      </c>
      <c r="B6581" s="27" t="s">
        <v>35523</v>
      </c>
      <c r="C6581" s="27" t="s">
        <v>24279</v>
      </c>
      <c r="D6581" s="27" t="s">
        <v>24280</v>
      </c>
      <c r="E6581" s="27" t="s">
        <v>35524</v>
      </c>
    </row>
    <row r="6582" spans="1:5" x14ac:dyDescent="0.2">
      <c r="A6582" s="27" t="s">
        <v>255</v>
      </c>
      <c r="B6582" s="27" t="s">
        <v>35525</v>
      </c>
      <c r="C6582" s="27" t="s">
        <v>24279</v>
      </c>
      <c r="D6582" s="27" t="s">
        <v>24280</v>
      </c>
      <c r="E6582" s="27" t="s">
        <v>31251</v>
      </c>
    </row>
    <row r="6583" spans="1:5" x14ac:dyDescent="0.2">
      <c r="A6583" s="27" t="s">
        <v>6579</v>
      </c>
      <c r="B6583" s="27" t="s">
        <v>35526</v>
      </c>
      <c r="C6583" s="27" t="s">
        <v>24279</v>
      </c>
      <c r="D6583" s="27" t="s">
        <v>24280</v>
      </c>
      <c r="E6583" s="27" t="s">
        <v>35527</v>
      </c>
    </row>
    <row r="6584" spans="1:5" x14ac:dyDescent="0.2">
      <c r="A6584" s="27" t="s">
        <v>6580</v>
      </c>
      <c r="B6584" s="27" t="s">
        <v>35528</v>
      </c>
      <c r="C6584" s="27" t="s">
        <v>24279</v>
      </c>
      <c r="D6584" s="27" t="s">
        <v>24280</v>
      </c>
      <c r="E6584" s="27" t="s">
        <v>35529</v>
      </c>
    </row>
    <row r="6585" spans="1:5" x14ac:dyDescent="0.2">
      <c r="A6585" s="27" t="s">
        <v>6581</v>
      </c>
      <c r="B6585" s="27" t="s">
        <v>35530</v>
      </c>
      <c r="C6585" s="27" t="s">
        <v>24279</v>
      </c>
      <c r="D6585" s="27" t="s">
        <v>24280</v>
      </c>
      <c r="E6585" s="27" t="s">
        <v>35531</v>
      </c>
    </row>
    <row r="6586" spans="1:5" x14ac:dyDescent="0.2">
      <c r="A6586" s="27" t="s">
        <v>6582</v>
      </c>
      <c r="B6586" s="27" t="s">
        <v>35532</v>
      </c>
      <c r="C6586" s="27" t="s">
        <v>24279</v>
      </c>
      <c r="D6586" s="27" t="s">
        <v>24280</v>
      </c>
      <c r="E6586" s="27" t="s">
        <v>35533</v>
      </c>
    </row>
    <row r="6587" spans="1:5" x14ac:dyDescent="0.2">
      <c r="A6587" s="27" t="s">
        <v>6583</v>
      </c>
      <c r="B6587" s="27" t="s">
        <v>35534</v>
      </c>
      <c r="C6587" s="27" t="s">
        <v>24279</v>
      </c>
      <c r="D6587" s="27" t="s">
        <v>24280</v>
      </c>
      <c r="E6587" s="27" t="s">
        <v>35535</v>
      </c>
    </row>
    <row r="6588" spans="1:5" x14ac:dyDescent="0.2">
      <c r="A6588" s="27" t="s">
        <v>6584</v>
      </c>
      <c r="B6588" s="27" t="s">
        <v>35536</v>
      </c>
      <c r="C6588" s="27" t="s">
        <v>24279</v>
      </c>
      <c r="D6588" s="27" t="s">
        <v>24280</v>
      </c>
      <c r="E6588" s="27" t="s">
        <v>8628</v>
      </c>
    </row>
    <row r="6589" spans="1:5" x14ac:dyDescent="0.2">
      <c r="A6589" s="27" t="s">
        <v>6585</v>
      </c>
      <c r="B6589" s="27" t="s">
        <v>35537</v>
      </c>
      <c r="C6589" s="27" t="s">
        <v>24283</v>
      </c>
      <c r="D6589" s="27" t="s">
        <v>24280</v>
      </c>
      <c r="E6589" s="27" t="s">
        <v>24813</v>
      </c>
    </row>
    <row r="6590" spans="1:5" x14ac:dyDescent="0.2">
      <c r="A6590" s="27" t="s">
        <v>6586</v>
      </c>
      <c r="B6590" s="27" t="s">
        <v>35538</v>
      </c>
      <c r="C6590" s="27" t="s">
        <v>24279</v>
      </c>
      <c r="D6590" s="27" t="s">
        <v>24280</v>
      </c>
      <c r="E6590" s="27" t="s">
        <v>8628</v>
      </c>
    </row>
    <row r="6591" spans="1:5" x14ac:dyDescent="0.2">
      <c r="A6591" s="27" t="s">
        <v>6587</v>
      </c>
      <c r="B6591" s="27" t="s">
        <v>35539</v>
      </c>
      <c r="C6591" s="27" t="s">
        <v>24283</v>
      </c>
      <c r="D6591" s="27" t="s">
        <v>24280</v>
      </c>
      <c r="E6591" s="27" t="s">
        <v>8628</v>
      </c>
    </row>
    <row r="6592" spans="1:5" x14ac:dyDescent="0.2">
      <c r="A6592" s="27" t="s">
        <v>6588</v>
      </c>
      <c r="B6592" s="27" t="s">
        <v>35540</v>
      </c>
      <c r="C6592" s="27" t="s">
        <v>24279</v>
      </c>
      <c r="D6592" s="27" t="s">
        <v>24280</v>
      </c>
      <c r="E6592" s="27" t="s">
        <v>35541</v>
      </c>
    </row>
    <row r="6593" spans="1:5" x14ac:dyDescent="0.2">
      <c r="A6593" s="27" t="s">
        <v>6589</v>
      </c>
      <c r="B6593" s="27" t="s">
        <v>35542</v>
      </c>
      <c r="C6593" s="27" t="s">
        <v>24283</v>
      </c>
      <c r="D6593" s="27" t="s">
        <v>24280</v>
      </c>
      <c r="E6593" s="27" t="s">
        <v>35543</v>
      </c>
    </row>
    <row r="6594" spans="1:5" x14ac:dyDescent="0.2">
      <c r="A6594" s="27" t="s">
        <v>6590</v>
      </c>
      <c r="B6594" s="27" t="s">
        <v>35544</v>
      </c>
      <c r="C6594" s="27" t="s">
        <v>24279</v>
      </c>
      <c r="D6594" s="27" t="s">
        <v>24280</v>
      </c>
      <c r="E6594" s="27" t="s">
        <v>35545</v>
      </c>
    </row>
    <row r="6595" spans="1:5" x14ac:dyDescent="0.2">
      <c r="A6595" s="27" t="s">
        <v>6591</v>
      </c>
      <c r="B6595" s="27" t="s">
        <v>35546</v>
      </c>
      <c r="C6595" s="27" t="s">
        <v>24279</v>
      </c>
      <c r="D6595" s="27" t="s">
        <v>24280</v>
      </c>
      <c r="E6595" s="27" t="s">
        <v>35547</v>
      </c>
    </row>
    <row r="6596" spans="1:5" x14ac:dyDescent="0.2">
      <c r="A6596" s="27" t="s">
        <v>6592</v>
      </c>
      <c r="B6596" s="27" t="s">
        <v>8628</v>
      </c>
      <c r="C6596" s="27" t="s">
        <v>8628</v>
      </c>
      <c r="D6596" s="27" t="s">
        <v>8628</v>
      </c>
      <c r="E6596" s="27" t="s">
        <v>8628</v>
      </c>
    </row>
    <row r="6597" spans="1:5" x14ac:dyDescent="0.2">
      <c r="A6597" s="27" t="s">
        <v>6593</v>
      </c>
      <c r="B6597" s="27" t="s">
        <v>35548</v>
      </c>
      <c r="C6597" s="27" t="s">
        <v>24279</v>
      </c>
      <c r="D6597" s="27" t="s">
        <v>24280</v>
      </c>
      <c r="E6597" s="27" t="s">
        <v>24413</v>
      </c>
    </row>
    <row r="6598" spans="1:5" x14ac:dyDescent="0.2">
      <c r="A6598" s="27" t="s">
        <v>6594</v>
      </c>
      <c r="B6598" s="27" t="s">
        <v>35549</v>
      </c>
      <c r="C6598" s="27" t="s">
        <v>24279</v>
      </c>
      <c r="D6598" s="27" t="s">
        <v>24280</v>
      </c>
      <c r="E6598" s="27" t="s">
        <v>35550</v>
      </c>
    </row>
    <row r="6599" spans="1:5" x14ac:dyDescent="0.2">
      <c r="A6599" s="27" t="s">
        <v>137</v>
      </c>
      <c r="B6599" s="27" t="s">
        <v>35551</v>
      </c>
      <c r="C6599" s="27" t="s">
        <v>24279</v>
      </c>
      <c r="D6599" s="27" t="s">
        <v>24280</v>
      </c>
      <c r="E6599" s="27" t="s">
        <v>35552</v>
      </c>
    </row>
    <row r="6600" spans="1:5" x14ac:dyDescent="0.2">
      <c r="A6600" s="27" t="s">
        <v>6595</v>
      </c>
      <c r="B6600" s="27" t="s">
        <v>35553</v>
      </c>
      <c r="C6600" s="27" t="s">
        <v>24279</v>
      </c>
      <c r="D6600" s="27" t="s">
        <v>24280</v>
      </c>
      <c r="E6600" s="27" t="s">
        <v>35554</v>
      </c>
    </row>
    <row r="6601" spans="1:5" x14ac:dyDescent="0.2">
      <c r="A6601" s="27" t="s">
        <v>138</v>
      </c>
      <c r="B6601" s="27" t="s">
        <v>35555</v>
      </c>
      <c r="C6601" s="27" t="s">
        <v>24279</v>
      </c>
      <c r="D6601" s="27" t="s">
        <v>24280</v>
      </c>
      <c r="E6601" s="27" t="s">
        <v>8628</v>
      </c>
    </row>
    <row r="6602" spans="1:5" x14ac:dyDescent="0.2">
      <c r="A6602" s="27" t="s">
        <v>6596</v>
      </c>
      <c r="B6602" s="27" t="s">
        <v>35556</v>
      </c>
      <c r="C6602" s="27" t="s">
        <v>24279</v>
      </c>
      <c r="D6602" s="27" t="s">
        <v>24280</v>
      </c>
      <c r="E6602" s="27" t="s">
        <v>35557</v>
      </c>
    </row>
    <row r="6603" spans="1:5" x14ac:dyDescent="0.2">
      <c r="A6603" s="27" t="s">
        <v>6597</v>
      </c>
      <c r="B6603" s="27" t="s">
        <v>35558</v>
      </c>
      <c r="C6603" s="27" t="s">
        <v>24279</v>
      </c>
      <c r="D6603" s="27" t="s">
        <v>24280</v>
      </c>
      <c r="E6603" s="27" t="s">
        <v>35559</v>
      </c>
    </row>
    <row r="6604" spans="1:5" x14ac:dyDescent="0.2">
      <c r="A6604" s="27" t="s">
        <v>6598</v>
      </c>
      <c r="B6604" s="27" t="s">
        <v>35560</v>
      </c>
      <c r="C6604" s="27" t="s">
        <v>24283</v>
      </c>
      <c r="D6604" s="27" t="s">
        <v>24280</v>
      </c>
      <c r="E6604" s="27" t="s">
        <v>35561</v>
      </c>
    </row>
    <row r="6605" spans="1:5" x14ac:dyDescent="0.2">
      <c r="A6605" s="27" t="s">
        <v>256</v>
      </c>
      <c r="B6605" s="27" t="s">
        <v>35562</v>
      </c>
      <c r="C6605" s="27" t="s">
        <v>24279</v>
      </c>
      <c r="D6605" s="27" t="s">
        <v>24280</v>
      </c>
      <c r="E6605" s="27" t="s">
        <v>35563</v>
      </c>
    </row>
    <row r="6606" spans="1:5" x14ac:dyDescent="0.2">
      <c r="A6606" s="27" t="s">
        <v>6599</v>
      </c>
      <c r="B6606" s="27" t="s">
        <v>35564</v>
      </c>
      <c r="C6606" s="27" t="s">
        <v>24279</v>
      </c>
      <c r="D6606" s="27" t="s">
        <v>24280</v>
      </c>
      <c r="E6606" s="27" t="s">
        <v>35565</v>
      </c>
    </row>
    <row r="6607" spans="1:5" x14ac:dyDescent="0.2">
      <c r="A6607" s="27" t="s">
        <v>6600</v>
      </c>
      <c r="B6607" s="27" t="s">
        <v>35566</v>
      </c>
      <c r="C6607" s="27" t="s">
        <v>24279</v>
      </c>
      <c r="D6607" s="27" t="s">
        <v>24280</v>
      </c>
      <c r="E6607" s="27" t="s">
        <v>35567</v>
      </c>
    </row>
    <row r="6608" spans="1:5" x14ac:dyDescent="0.2">
      <c r="A6608" s="27" t="s">
        <v>6601</v>
      </c>
      <c r="B6608" s="27" t="s">
        <v>35568</v>
      </c>
      <c r="C6608" s="27" t="s">
        <v>24279</v>
      </c>
      <c r="D6608" s="27" t="s">
        <v>24280</v>
      </c>
      <c r="E6608" s="27" t="s">
        <v>8628</v>
      </c>
    </row>
    <row r="6609" spans="1:5" x14ac:dyDescent="0.2">
      <c r="A6609" s="27" t="s">
        <v>6602</v>
      </c>
      <c r="B6609" s="27" t="s">
        <v>35569</v>
      </c>
      <c r="C6609" s="27" t="s">
        <v>24279</v>
      </c>
      <c r="D6609" s="27" t="s">
        <v>24280</v>
      </c>
      <c r="E6609" s="27" t="s">
        <v>35570</v>
      </c>
    </row>
    <row r="6610" spans="1:5" x14ac:dyDescent="0.2">
      <c r="A6610" s="27" t="s">
        <v>6603</v>
      </c>
      <c r="B6610" s="27" t="s">
        <v>35571</v>
      </c>
      <c r="C6610" s="27" t="s">
        <v>24279</v>
      </c>
      <c r="D6610" s="27" t="s">
        <v>24280</v>
      </c>
      <c r="E6610" s="27" t="s">
        <v>8628</v>
      </c>
    </row>
    <row r="6611" spans="1:5" x14ac:dyDescent="0.2">
      <c r="A6611" s="27" t="s">
        <v>6604</v>
      </c>
      <c r="B6611" s="27" t="s">
        <v>35572</v>
      </c>
      <c r="C6611" s="27" t="s">
        <v>24279</v>
      </c>
      <c r="D6611" s="27" t="s">
        <v>24280</v>
      </c>
      <c r="E6611" s="27" t="s">
        <v>35573</v>
      </c>
    </row>
    <row r="6612" spans="1:5" x14ac:dyDescent="0.2">
      <c r="A6612" s="27" t="s">
        <v>6605</v>
      </c>
      <c r="B6612" s="27" t="s">
        <v>35574</v>
      </c>
      <c r="C6612" s="27" t="s">
        <v>24279</v>
      </c>
      <c r="D6612" s="27" t="s">
        <v>24280</v>
      </c>
      <c r="E6612" s="27" t="s">
        <v>35575</v>
      </c>
    </row>
    <row r="6613" spans="1:5" x14ac:dyDescent="0.2">
      <c r="A6613" s="27" t="s">
        <v>6606</v>
      </c>
      <c r="B6613" s="27" t="s">
        <v>35576</v>
      </c>
      <c r="C6613" s="27" t="s">
        <v>24283</v>
      </c>
      <c r="D6613" s="27" t="s">
        <v>24280</v>
      </c>
      <c r="E6613" s="27" t="s">
        <v>8628</v>
      </c>
    </row>
    <row r="6614" spans="1:5" x14ac:dyDescent="0.2">
      <c r="A6614" s="27" t="s">
        <v>6607</v>
      </c>
      <c r="B6614" s="27" t="s">
        <v>8628</v>
      </c>
      <c r="C6614" s="27" t="s">
        <v>8628</v>
      </c>
      <c r="D6614" s="27" t="s">
        <v>8628</v>
      </c>
      <c r="E6614" s="27" t="s">
        <v>8628</v>
      </c>
    </row>
    <row r="6615" spans="1:5" x14ac:dyDescent="0.2">
      <c r="A6615" s="27" t="s">
        <v>6608</v>
      </c>
      <c r="B6615" s="27" t="s">
        <v>35577</v>
      </c>
      <c r="C6615" s="27" t="s">
        <v>24279</v>
      </c>
      <c r="D6615" s="27" t="s">
        <v>24280</v>
      </c>
      <c r="E6615" s="27" t="s">
        <v>35578</v>
      </c>
    </row>
    <row r="6616" spans="1:5" x14ac:dyDescent="0.2">
      <c r="A6616" s="27" t="s">
        <v>6609</v>
      </c>
      <c r="B6616" s="27" t="s">
        <v>35579</v>
      </c>
      <c r="C6616" s="27" t="s">
        <v>24279</v>
      </c>
      <c r="D6616" s="27" t="s">
        <v>24280</v>
      </c>
      <c r="E6616" s="27" t="s">
        <v>25278</v>
      </c>
    </row>
    <row r="6617" spans="1:5" x14ac:dyDescent="0.2">
      <c r="A6617" s="27" t="s">
        <v>6610</v>
      </c>
      <c r="B6617" s="27" t="s">
        <v>35580</v>
      </c>
      <c r="C6617" s="27" t="s">
        <v>24283</v>
      </c>
      <c r="D6617" s="27" t="s">
        <v>24280</v>
      </c>
      <c r="E6617" s="27" t="s">
        <v>35581</v>
      </c>
    </row>
    <row r="6618" spans="1:5" x14ac:dyDescent="0.2">
      <c r="A6618" s="27" t="s">
        <v>6611</v>
      </c>
      <c r="B6618" s="27" t="s">
        <v>35582</v>
      </c>
      <c r="C6618" s="27" t="s">
        <v>24279</v>
      </c>
      <c r="D6618" s="27" t="s">
        <v>24280</v>
      </c>
      <c r="E6618" s="27" t="s">
        <v>35583</v>
      </c>
    </row>
    <row r="6619" spans="1:5" x14ac:dyDescent="0.2">
      <c r="A6619" s="27" t="s">
        <v>6612</v>
      </c>
      <c r="B6619" s="27" t="s">
        <v>31397</v>
      </c>
      <c r="C6619" s="27" t="s">
        <v>24279</v>
      </c>
      <c r="D6619" s="27" t="s">
        <v>24280</v>
      </c>
      <c r="E6619" s="27" t="s">
        <v>35584</v>
      </c>
    </row>
    <row r="6620" spans="1:5" x14ac:dyDescent="0.2">
      <c r="A6620" s="27" t="s">
        <v>6613</v>
      </c>
      <c r="B6620" s="27" t="s">
        <v>35585</v>
      </c>
      <c r="C6620" s="27" t="s">
        <v>24279</v>
      </c>
      <c r="D6620" s="27" t="s">
        <v>24280</v>
      </c>
      <c r="E6620" s="27" t="s">
        <v>31006</v>
      </c>
    </row>
    <row r="6621" spans="1:5" x14ac:dyDescent="0.2">
      <c r="A6621" s="27" t="s">
        <v>6614</v>
      </c>
      <c r="B6621" s="27" t="s">
        <v>35586</v>
      </c>
      <c r="C6621" s="27" t="s">
        <v>24283</v>
      </c>
      <c r="D6621" s="27" t="s">
        <v>24280</v>
      </c>
      <c r="E6621" s="27" t="s">
        <v>8628</v>
      </c>
    </row>
    <row r="6622" spans="1:5" x14ac:dyDescent="0.2">
      <c r="A6622" s="27" t="s">
        <v>6615</v>
      </c>
      <c r="B6622" s="27" t="s">
        <v>35587</v>
      </c>
      <c r="C6622" s="27" t="s">
        <v>24279</v>
      </c>
      <c r="D6622" s="27" t="s">
        <v>24280</v>
      </c>
      <c r="E6622" s="27" t="s">
        <v>35588</v>
      </c>
    </row>
    <row r="6623" spans="1:5" x14ac:dyDescent="0.2">
      <c r="A6623" s="27" t="s">
        <v>6616</v>
      </c>
      <c r="B6623" s="27" t="s">
        <v>35589</v>
      </c>
      <c r="C6623" s="27" t="s">
        <v>24279</v>
      </c>
      <c r="D6623" s="27" t="s">
        <v>24280</v>
      </c>
      <c r="E6623" s="27" t="s">
        <v>25061</v>
      </c>
    </row>
    <row r="6624" spans="1:5" x14ac:dyDescent="0.2">
      <c r="A6624" s="27" t="s">
        <v>6617</v>
      </c>
      <c r="B6624" s="27" t="s">
        <v>35590</v>
      </c>
      <c r="C6624" s="27" t="s">
        <v>24279</v>
      </c>
      <c r="D6624" s="27" t="s">
        <v>24280</v>
      </c>
      <c r="E6624" s="27" t="s">
        <v>35591</v>
      </c>
    </row>
    <row r="6625" spans="1:5" x14ac:dyDescent="0.2">
      <c r="A6625" s="27" t="s">
        <v>6618</v>
      </c>
      <c r="B6625" s="27" t="s">
        <v>35592</v>
      </c>
      <c r="C6625" s="27" t="s">
        <v>24279</v>
      </c>
      <c r="D6625" s="27" t="s">
        <v>24280</v>
      </c>
      <c r="E6625" s="27" t="s">
        <v>8628</v>
      </c>
    </row>
    <row r="6626" spans="1:5" x14ac:dyDescent="0.2">
      <c r="A6626" s="27" t="s">
        <v>6619</v>
      </c>
      <c r="B6626" s="27" t="s">
        <v>35593</v>
      </c>
      <c r="C6626" s="27" t="s">
        <v>24279</v>
      </c>
      <c r="D6626" s="27" t="s">
        <v>24280</v>
      </c>
      <c r="E6626" s="27" t="s">
        <v>8628</v>
      </c>
    </row>
    <row r="6627" spans="1:5" x14ac:dyDescent="0.2">
      <c r="A6627" s="27" t="s">
        <v>6620</v>
      </c>
      <c r="B6627" s="27" t="s">
        <v>35594</v>
      </c>
      <c r="C6627" s="27" t="s">
        <v>24279</v>
      </c>
      <c r="D6627" s="27" t="s">
        <v>24280</v>
      </c>
      <c r="E6627" s="27" t="s">
        <v>35595</v>
      </c>
    </row>
    <row r="6628" spans="1:5" x14ac:dyDescent="0.2">
      <c r="A6628" s="27" t="s">
        <v>6621</v>
      </c>
      <c r="B6628" s="27" t="s">
        <v>35596</v>
      </c>
      <c r="C6628" s="27" t="s">
        <v>24279</v>
      </c>
      <c r="D6628" s="27" t="s">
        <v>24280</v>
      </c>
      <c r="E6628" s="27" t="s">
        <v>35597</v>
      </c>
    </row>
    <row r="6629" spans="1:5" x14ac:dyDescent="0.2">
      <c r="A6629" s="27" t="s">
        <v>6622</v>
      </c>
      <c r="B6629" s="27" t="s">
        <v>35598</v>
      </c>
      <c r="C6629" s="27" t="s">
        <v>24279</v>
      </c>
      <c r="D6629" s="27" t="s">
        <v>24280</v>
      </c>
      <c r="E6629" s="27" t="s">
        <v>35599</v>
      </c>
    </row>
    <row r="6630" spans="1:5" x14ac:dyDescent="0.2">
      <c r="A6630" s="27" t="s">
        <v>6623</v>
      </c>
      <c r="B6630" s="27" t="s">
        <v>35600</v>
      </c>
      <c r="C6630" s="27" t="s">
        <v>24283</v>
      </c>
      <c r="D6630" s="27" t="s">
        <v>24280</v>
      </c>
      <c r="E6630" s="27" t="s">
        <v>35601</v>
      </c>
    </row>
    <row r="6631" spans="1:5" x14ac:dyDescent="0.2">
      <c r="A6631" s="27" t="s">
        <v>6624</v>
      </c>
      <c r="B6631" s="27" t="s">
        <v>35602</v>
      </c>
      <c r="C6631" s="27" t="s">
        <v>24279</v>
      </c>
      <c r="D6631" s="27" t="s">
        <v>24280</v>
      </c>
      <c r="E6631" s="27" t="s">
        <v>8628</v>
      </c>
    </row>
    <row r="6632" spans="1:5" x14ac:dyDescent="0.2">
      <c r="A6632" s="27" t="s">
        <v>6625</v>
      </c>
      <c r="B6632" s="27" t="s">
        <v>35603</v>
      </c>
      <c r="C6632" s="27" t="s">
        <v>24279</v>
      </c>
      <c r="D6632" s="27" t="s">
        <v>24280</v>
      </c>
      <c r="E6632" s="27" t="s">
        <v>8628</v>
      </c>
    </row>
    <row r="6633" spans="1:5" x14ac:dyDescent="0.2">
      <c r="A6633" s="27" t="s">
        <v>6626</v>
      </c>
      <c r="B6633" s="27" t="s">
        <v>35604</v>
      </c>
      <c r="C6633" s="27" t="s">
        <v>24279</v>
      </c>
      <c r="D6633" s="27" t="s">
        <v>24280</v>
      </c>
      <c r="E6633" s="27" t="s">
        <v>35605</v>
      </c>
    </row>
    <row r="6634" spans="1:5" x14ac:dyDescent="0.2">
      <c r="A6634" s="27" t="s">
        <v>394</v>
      </c>
      <c r="B6634" s="27" t="s">
        <v>35606</v>
      </c>
      <c r="C6634" s="27" t="s">
        <v>24279</v>
      </c>
      <c r="D6634" s="27" t="s">
        <v>24280</v>
      </c>
      <c r="E6634" s="27" t="s">
        <v>35607</v>
      </c>
    </row>
    <row r="6635" spans="1:5" x14ac:dyDescent="0.2">
      <c r="A6635" s="27" t="s">
        <v>139</v>
      </c>
      <c r="B6635" s="27" t="s">
        <v>35608</v>
      </c>
      <c r="C6635" s="27" t="s">
        <v>24279</v>
      </c>
      <c r="D6635" s="27" t="s">
        <v>24280</v>
      </c>
      <c r="E6635" s="27" t="s">
        <v>35609</v>
      </c>
    </row>
    <row r="6636" spans="1:5" x14ac:dyDescent="0.2">
      <c r="A6636" s="27" t="s">
        <v>395</v>
      </c>
      <c r="B6636" s="27" t="s">
        <v>8628</v>
      </c>
      <c r="C6636" s="27" t="s">
        <v>8628</v>
      </c>
      <c r="D6636" s="27" t="s">
        <v>8628</v>
      </c>
      <c r="E6636" s="27" t="s">
        <v>8628</v>
      </c>
    </row>
    <row r="6637" spans="1:5" x14ac:dyDescent="0.2">
      <c r="A6637" s="27" t="s">
        <v>6627</v>
      </c>
      <c r="B6637" s="27" t="s">
        <v>35610</v>
      </c>
      <c r="C6637" s="27" t="s">
        <v>24279</v>
      </c>
      <c r="D6637" s="27" t="s">
        <v>24280</v>
      </c>
      <c r="E6637" s="27" t="s">
        <v>35611</v>
      </c>
    </row>
    <row r="6638" spans="1:5" x14ac:dyDescent="0.2">
      <c r="A6638" s="27" t="s">
        <v>6628</v>
      </c>
      <c r="B6638" s="27" t="s">
        <v>35612</v>
      </c>
      <c r="C6638" s="27" t="s">
        <v>24283</v>
      </c>
      <c r="D6638" s="27" t="s">
        <v>24280</v>
      </c>
      <c r="E6638" s="27" t="s">
        <v>35613</v>
      </c>
    </row>
    <row r="6639" spans="1:5" x14ac:dyDescent="0.2">
      <c r="A6639" s="27" t="s">
        <v>6629</v>
      </c>
      <c r="B6639" s="27" t="s">
        <v>35614</v>
      </c>
      <c r="C6639" s="27" t="s">
        <v>24279</v>
      </c>
      <c r="D6639" s="27" t="s">
        <v>24280</v>
      </c>
      <c r="E6639" s="27" t="s">
        <v>35615</v>
      </c>
    </row>
    <row r="6640" spans="1:5" x14ac:dyDescent="0.2">
      <c r="A6640" s="27" t="s">
        <v>6630</v>
      </c>
      <c r="B6640" s="27" t="s">
        <v>35616</v>
      </c>
      <c r="C6640" s="27" t="s">
        <v>24279</v>
      </c>
      <c r="D6640" s="27" t="s">
        <v>24280</v>
      </c>
      <c r="E6640" s="27" t="s">
        <v>35617</v>
      </c>
    </row>
    <row r="6641" spans="1:5" x14ac:dyDescent="0.2">
      <c r="A6641" s="27" t="s">
        <v>6631</v>
      </c>
      <c r="B6641" s="27" t="s">
        <v>35618</v>
      </c>
      <c r="C6641" s="27" t="s">
        <v>24279</v>
      </c>
      <c r="D6641" s="27" t="s">
        <v>24280</v>
      </c>
      <c r="E6641" s="27" t="s">
        <v>35619</v>
      </c>
    </row>
    <row r="6642" spans="1:5" x14ac:dyDescent="0.2">
      <c r="A6642" s="27" t="s">
        <v>6632</v>
      </c>
      <c r="B6642" s="27" t="s">
        <v>35620</v>
      </c>
      <c r="C6642" s="27" t="s">
        <v>24279</v>
      </c>
      <c r="D6642" s="27" t="s">
        <v>24280</v>
      </c>
      <c r="E6642" s="27" t="s">
        <v>28450</v>
      </c>
    </row>
    <row r="6643" spans="1:5" x14ac:dyDescent="0.2">
      <c r="A6643" s="27" t="s">
        <v>6633</v>
      </c>
      <c r="B6643" s="27" t="s">
        <v>35621</v>
      </c>
      <c r="C6643" s="27" t="s">
        <v>24279</v>
      </c>
      <c r="D6643" s="27" t="s">
        <v>24280</v>
      </c>
      <c r="E6643" s="27" t="s">
        <v>35622</v>
      </c>
    </row>
    <row r="6644" spans="1:5" x14ac:dyDescent="0.2">
      <c r="A6644" s="27" t="s">
        <v>6634</v>
      </c>
      <c r="B6644" s="27" t="s">
        <v>35623</v>
      </c>
      <c r="C6644" s="27" t="s">
        <v>24279</v>
      </c>
      <c r="D6644" s="27" t="s">
        <v>24280</v>
      </c>
      <c r="E6644" s="27" t="s">
        <v>35624</v>
      </c>
    </row>
    <row r="6645" spans="1:5" x14ac:dyDescent="0.2">
      <c r="A6645" s="27" t="s">
        <v>6635</v>
      </c>
      <c r="B6645" s="27" t="s">
        <v>35625</v>
      </c>
      <c r="C6645" s="27" t="s">
        <v>24279</v>
      </c>
      <c r="D6645" s="27" t="s">
        <v>24280</v>
      </c>
      <c r="E6645" s="27" t="s">
        <v>35626</v>
      </c>
    </row>
    <row r="6646" spans="1:5" x14ac:dyDescent="0.2">
      <c r="A6646" s="27" t="s">
        <v>6636</v>
      </c>
      <c r="B6646" s="27" t="s">
        <v>35627</v>
      </c>
      <c r="C6646" s="27" t="s">
        <v>24279</v>
      </c>
      <c r="D6646" s="27" t="s">
        <v>24280</v>
      </c>
      <c r="E6646" s="27" t="s">
        <v>35628</v>
      </c>
    </row>
    <row r="6647" spans="1:5" x14ac:dyDescent="0.2">
      <c r="A6647" s="27" t="s">
        <v>6637</v>
      </c>
      <c r="B6647" s="27" t="s">
        <v>35629</v>
      </c>
      <c r="C6647" s="27" t="s">
        <v>24283</v>
      </c>
      <c r="D6647" s="27" t="s">
        <v>24280</v>
      </c>
      <c r="E6647" s="27" t="s">
        <v>35630</v>
      </c>
    </row>
    <row r="6648" spans="1:5" x14ac:dyDescent="0.2">
      <c r="A6648" s="27" t="s">
        <v>6638</v>
      </c>
      <c r="B6648" s="27" t="s">
        <v>35631</v>
      </c>
      <c r="C6648" s="27" t="s">
        <v>24279</v>
      </c>
      <c r="D6648" s="27" t="s">
        <v>24280</v>
      </c>
      <c r="E6648" s="27" t="s">
        <v>35632</v>
      </c>
    </row>
    <row r="6649" spans="1:5" x14ac:dyDescent="0.2">
      <c r="A6649" s="27" t="s">
        <v>6639</v>
      </c>
      <c r="B6649" s="27" t="s">
        <v>35633</v>
      </c>
      <c r="C6649" s="27" t="s">
        <v>24283</v>
      </c>
      <c r="D6649" s="27" t="s">
        <v>24280</v>
      </c>
      <c r="E6649" s="27" t="s">
        <v>8628</v>
      </c>
    </row>
    <row r="6650" spans="1:5" x14ac:dyDescent="0.2">
      <c r="A6650" s="27" t="s">
        <v>6640</v>
      </c>
      <c r="B6650" s="27" t="s">
        <v>35634</v>
      </c>
      <c r="C6650" s="27" t="s">
        <v>24279</v>
      </c>
      <c r="D6650" s="27" t="s">
        <v>24280</v>
      </c>
      <c r="E6650" s="27" t="s">
        <v>35635</v>
      </c>
    </row>
    <row r="6651" spans="1:5" x14ac:dyDescent="0.2">
      <c r="A6651" s="27" t="s">
        <v>6641</v>
      </c>
      <c r="B6651" s="27" t="s">
        <v>35636</v>
      </c>
      <c r="C6651" s="27" t="s">
        <v>24279</v>
      </c>
      <c r="D6651" s="27" t="s">
        <v>24280</v>
      </c>
      <c r="E6651" s="27" t="s">
        <v>35637</v>
      </c>
    </row>
    <row r="6652" spans="1:5" x14ac:dyDescent="0.2">
      <c r="A6652" s="27" t="s">
        <v>6642</v>
      </c>
      <c r="B6652" s="27" t="s">
        <v>35638</v>
      </c>
      <c r="C6652" s="27" t="s">
        <v>24283</v>
      </c>
      <c r="D6652" s="27" t="s">
        <v>24280</v>
      </c>
      <c r="E6652" s="27" t="s">
        <v>35639</v>
      </c>
    </row>
    <row r="6653" spans="1:5" x14ac:dyDescent="0.2">
      <c r="A6653" s="27" t="s">
        <v>6643</v>
      </c>
      <c r="B6653" s="27" t="s">
        <v>35640</v>
      </c>
      <c r="C6653" s="27" t="s">
        <v>24279</v>
      </c>
      <c r="D6653" s="27" t="s">
        <v>24280</v>
      </c>
      <c r="E6653" s="27" t="s">
        <v>35641</v>
      </c>
    </row>
    <row r="6654" spans="1:5" x14ac:dyDescent="0.2">
      <c r="A6654" s="27" t="s">
        <v>6644</v>
      </c>
      <c r="B6654" s="27" t="s">
        <v>35642</v>
      </c>
      <c r="C6654" s="27" t="s">
        <v>24279</v>
      </c>
      <c r="D6654" s="27" t="s">
        <v>24280</v>
      </c>
      <c r="E6654" s="27" t="s">
        <v>35643</v>
      </c>
    </row>
    <row r="6655" spans="1:5" x14ac:dyDescent="0.2">
      <c r="A6655" s="27" t="s">
        <v>6645</v>
      </c>
      <c r="B6655" s="27" t="s">
        <v>35644</v>
      </c>
      <c r="C6655" s="27" t="s">
        <v>24279</v>
      </c>
      <c r="D6655" s="27" t="s">
        <v>24280</v>
      </c>
      <c r="E6655" s="27" t="s">
        <v>8628</v>
      </c>
    </row>
    <row r="6656" spans="1:5" x14ac:dyDescent="0.2">
      <c r="A6656" s="27" t="s">
        <v>6646</v>
      </c>
      <c r="B6656" s="27" t="s">
        <v>35645</v>
      </c>
      <c r="C6656" s="27" t="s">
        <v>24279</v>
      </c>
      <c r="D6656" s="27" t="s">
        <v>24280</v>
      </c>
      <c r="E6656" s="27" t="s">
        <v>35646</v>
      </c>
    </row>
    <row r="6657" spans="1:5" x14ac:dyDescent="0.2">
      <c r="A6657" s="27" t="s">
        <v>6647</v>
      </c>
      <c r="B6657" s="27" t="s">
        <v>35647</v>
      </c>
      <c r="C6657" s="27" t="s">
        <v>24279</v>
      </c>
      <c r="D6657" s="27" t="s">
        <v>24280</v>
      </c>
      <c r="E6657" s="27" t="s">
        <v>35648</v>
      </c>
    </row>
    <row r="6658" spans="1:5" x14ac:dyDescent="0.2">
      <c r="A6658" s="27" t="s">
        <v>6648</v>
      </c>
      <c r="B6658" s="27" t="s">
        <v>35649</v>
      </c>
      <c r="C6658" s="27" t="s">
        <v>24279</v>
      </c>
      <c r="D6658" s="27" t="s">
        <v>24280</v>
      </c>
      <c r="E6658" s="27" t="s">
        <v>35650</v>
      </c>
    </row>
    <row r="6659" spans="1:5" x14ac:dyDescent="0.2">
      <c r="A6659" s="27" t="s">
        <v>6649</v>
      </c>
      <c r="B6659" s="27" t="s">
        <v>35651</v>
      </c>
      <c r="C6659" s="27" t="s">
        <v>24279</v>
      </c>
      <c r="D6659" s="27" t="s">
        <v>24280</v>
      </c>
      <c r="E6659" s="27" t="s">
        <v>35652</v>
      </c>
    </row>
    <row r="6660" spans="1:5" x14ac:dyDescent="0.2">
      <c r="A6660" s="27" t="s">
        <v>6650</v>
      </c>
      <c r="B6660" s="27" t="s">
        <v>34118</v>
      </c>
      <c r="C6660" s="27" t="s">
        <v>24279</v>
      </c>
      <c r="D6660" s="27" t="s">
        <v>24280</v>
      </c>
      <c r="E6660" s="27" t="s">
        <v>24491</v>
      </c>
    </row>
    <row r="6661" spans="1:5" x14ac:dyDescent="0.2">
      <c r="A6661" s="27" t="s">
        <v>6651</v>
      </c>
      <c r="B6661" s="27" t="s">
        <v>35653</v>
      </c>
      <c r="C6661" s="27" t="s">
        <v>24279</v>
      </c>
      <c r="D6661" s="27" t="s">
        <v>24280</v>
      </c>
      <c r="E6661" s="27" t="s">
        <v>35654</v>
      </c>
    </row>
    <row r="6662" spans="1:5" x14ac:dyDescent="0.2">
      <c r="A6662" s="27" t="s">
        <v>6652</v>
      </c>
      <c r="B6662" s="27" t="s">
        <v>35655</v>
      </c>
      <c r="C6662" s="27" t="s">
        <v>24279</v>
      </c>
      <c r="D6662" s="27" t="s">
        <v>24280</v>
      </c>
      <c r="E6662" s="27" t="s">
        <v>24556</v>
      </c>
    </row>
    <row r="6663" spans="1:5" x14ac:dyDescent="0.2">
      <c r="A6663" s="27" t="s">
        <v>6653</v>
      </c>
      <c r="B6663" s="27" t="s">
        <v>35656</v>
      </c>
      <c r="C6663" s="27" t="s">
        <v>24279</v>
      </c>
      <c r="D6663" s="27" t="s">
        <v>24280</v>
      </c>
      <c r="E6663" s="27" t="s">
        <v>35657</v>
      </c>
    </row>
    <row r="6664" spans="1:5" x14ac:dyDescent="0.2">
      <c r="A6664" s="27" t="s">
        <v>6654</v>
      </c>
      <c r="B6664" s="27" t="s">
        <v>35658</v>
      </c>
      <c r="C6664" s="27" t="s">
        <v>24279</v>
      </c>
      <c r="D6664" s="27" t="s">
        <v>24280</v>
      </c>
      <c r="E6664" s="27" t="s">
        <v>35659</v>
      </c>
    </row>
    <row r="6665" spans="1:5" x14ac:dyDescent="0.2">
      <c r="A6665" s="27" t="s">
        <v>6655</v>
      </c>
      <c r="B6665" s="27" t="s">
        <v>35660</v>
      </c>
      <c r="C6665" s="27" t="s">
        <v>24279</v>
      </c>
      <c r="D6665" s="27" t="s">
        <v>24280</v>
      </c>
      <c r="E6665" s="27" t="s">
        <v>8628</v>
      </c>
    </row>
    <row r="6666" spans="1:5" x14ac:dyDescent="0.2">
      <c r="A6666" s="27" t="s">
        <v>6656</v>
      </c>
      <c r="B6666" s="27" t="s">
        <v>35661</v>
      </c>
      <c r="C6666" s="27" t="s">
        <v>24279</v>
      </c>
      <c r="D6666" s="27" t="s">
        <v>24280</v>
      </c>
      <c r="E6666" s="27" t="s">
        <v>35662</v>
      </c>
    </row>
    <row r="6667" spans="1:5" x14ac:dyDescent="0.2">
      <c r="A6667" s="27" t="s">
        <v>6657</v>
      </c>
      <c r="B6667" s="27" t="s">
        <v>35663</v>
      </c>
      <c r="C6667" s="27" t="s">
        <v>24283</v>
      </c>
      <c r="D6667" s="27" t="s">
        <v>24280</v>
      </c>
      <c r="E6667" s="27" t="s">
        <v>35664</v>
      </c>
    </row>
    <row r="6668" spans="1:5" x14ac:dyDescent="0.2">
      <c r="A6668" s="27" t="s">
        <v>6658</v>
      </c>
      <c r="B6668" s="27" t="s">
        <v>35665</v>
      </c>
      <c r="C6668" s="27" t="s">
        <v>24279</v>
      </c>
      <c r="D6668" s="27" t="s">
        <v>24280</v>
      </c>
      <c r="E6668" s="27" t="s">
        <v>35666</v>
      </c>
    </row>
    <row r="6669" spans="1:5" x14ac:dyDescent="0.2">
      <c r="A6669" s="27" t="s">
        <v>6659</v>
      </c>
      <c r="B6669" s="27" t="s">
        <v>35667</v>
      </c>
      <c r="C6669" s="27" t="s">
        <v>24279</v>
      </c>
      <c r="D6669" s="27" t="s">
        <v>24280</v>
      </c>
      <c r="E6669" s="27" t="s">
        <v>35668</v>
      </c>
    </row>
    <row r="6670" spans="1:5" x14ac:dyDescent="0.2">
      <c r="A6670" s="27" t="s">
        <v>6660</v>
      </c>
      <c r="B6670" s="27" t="s">
        <v>35669</v>
      </c>
      <c r="C6670" s="27" t="s">
        <v>24279</v>
      </c>
      <c r="D6670" s="27" t="s">
        <v>24280</v>
      </c>
      <c r="E6670" s="27" t="s">
        <v>35670</v>
      </c>
    </row>
    <row r="6671" spans="1:5" x14ac:dyDescent="0.2">
      <c r="A6671" s="27" t="s">
        <v>6661</v>
      </c>
      <c r="B6671" s="27" t="s">
        <v>35671</v>
      </c>
      <c r="C6671" s="27" t="s">
        <v>24279</v>
      </c>
      <c r="D6671" s="27" t="s">
        <v>24280</v>
      </c>
      <c r="E6671" s="27" t="s">
        <v>8628</v>
      </c>
    </row>
    <row r="6672" spans="1:5" x14ac:dyDescent="0.2">
      <c r="A6672" s="27" t="s">
        <v>6662</v>
      </c>
      <c r="B6672" s="27" t="s">
        <v>35672</v>
      </c>
      <c r="C6672" s="27" t="s">
        <v>24279</v>
      </c>
      <c r="D6672" s="27" t="s">
        <v>24280</v>
      </c>
      <c r="E6672" s="27" t="s">
        <v>35673</v>
      </c>
    </row>
    <row r="6673" spans="1:5" x14ac:dyDescent="0.2">
      <c r="A6673" s="27" t="s">
        <v>6663</v>
      </c>
      <c r="B6673" s="27" t="s">
        <v>35674</v>
      </c>
      <c r="C6673" s="27" t="s">
        <v>24279</v>
      </c>
      <c r="D6673" s="27" t="s">
        <v>24280</v>
      </c>
      <c r="E6673" s="27" t="s">
        <v>35675</v>
      </c>
    </row>
    <row r="6674" spans="1:5" x14ac:dyDescent="0.2">
      <c r="A6674" s="27" t="s">
        <v>216</v>
      </c>
      <c r="B6674" s="27" t="s">
        <v>35676</v>
      </c>
      <c r="C6674" s="27" t="s">
        <v>24279</v>
      </c>
      <c r="D6674" s="27" t="s">
        <v>24280</v>
      </c>
      <c r="E6674" s="27" t="s">
        <v>8628</v>
      </c>
    </row>
    <row r="6675" spans="1:5" x14ac:dyDescent="0.2">
      <c r="A6675" s="27" t="s">
        <v>217</v>
      </c>
      <c r="B6675" s="27" t="s">
        <v>35677</v>
      </c>
      <c r="C6675" s="27" t="s">
        <v>24279</v>
      </c>
      <c r="D6675" s="27" t="s">
        <v>24280</v>
      </c>
      <c r="E6675" s="27" t="s">
        <v>26371</v>
      </c>
    </row>
    <row r="6676" spans="1:5" x14ac:dyDescent="0.2">
      <c r="A6676" s="27" t="s">
        <v>6664</v>
      </c>
      <c r="B6676" s="27" t="s">
        <v>35678</v>
      </c>
      <c r="C6676" s="27" t="s">
        <v>24279</v>
      </c>
      <c r="D6676" s="27" t="s">
        <v>24280</v>
      </c>
      <c r="E6676" s="27" t="s">
        <v>8628</v>
      </c>
    </row>
    <row r="6677" spans="1:5" x14ac:dyDescent="0.2">
      <c r="A6677" s="27" t="s">
        <v>6665</v>
      </c>
      <c r="B6677" s="27" t="s">
        <v>35679</v>
      </c>
      <c r="C6677" s="27" t="s">
        <v>24279</v>
      </c>
      <c r="D6677" s="27" t="s">
        <v>24280</v>
      </c>
      <c r="E6677" s="27" t="s">
        <v>8628</v>
      </c>
    </row>
    <row r="6678" spans="1:5" x14ac:dyDescent="0.2">
      <c r="A6678" s="27" t="s">
        <v>6666</v>
      </c>
      <c r="B6678" s="27" t="s">
        <v>35680</v>
      </c>
      <c r="C6678" s="27" t="s">
        <v>24279</v>
      </c>
      <c r="D6678" s="27" t="s">
        <v>24280</v>
      </c>
      <c r="E6678" s="27" t="s">
        <v>25964</v>
      </c>
    </row>
    <row r="6679" spans="1:5" x14ac:dyDescent="0.2">
      <c r="A6679" s="27" t="s">
        <v>6667</v>
      </c>
      <c r="B6679" s="27" t="s">
        <v>35681</v>
      </c>
      <c r="C6679" s="27" t="s">
        <v>24279</v>
      </c>
      <c r="D6679" s="27" t="s">
        <v>24280</v>
      </c>
      <c r="E6679" s="27" t="s">
        <v>8628</v>
      </c>
    </row>
    <row r="6680" spans="1:5" x14ac:dyDescent="0.2">
      <c r="A6680" s="27" t="s">
        <v>6668</v>
      </c>
      <c r="B6680" s="27" t="s">
        <v>35682</v>
      </c>
      <c r="C6680" s="27" t="s">
        <v>24283</v>
      </c>
      <c r="D6680" s="27" t="s">
        <v>24280</v>
      </c>
      <c r="E6680" s="27" t="s">
        <v>35683</v>
      </c>
    </row>
    <row r="6681" spans="1:5" x14ac:dyDescent="0.2">
      <c r="A6681" s="27" t="s">
        <v>6669</v>
      </c>
      <c r="B6681" s="27" t="s">
        <v>35684</v>
      </c>
      <c r="C6681" s="27" t="s">
        <v>24279</v>
      </c>
      <c r="D6681" s="27" t="s">
        <v>24280</v>
      </c>
      <c r="E6681" s="27" t="s">
        <v>35685</v>
      </c>
    </row>
    <row r="6682" spans="1:5" x14ac:dyDescent="0.2">
      <c r="A6682" s="27" t="s">
        <v>6670</v>
      </c>
      <c r="B6682" s="27" t="s">
        <v>35686</v>
      </c>
      <c r="C6682" s="27" t="s">
        <v>24283</v>
      </c>
      <c r="D6682" s="27" t="s">
        <v>24280</v>
      </c>
      <c r="E6682" s="27" t="s">
        <v>35687</v>
      </c>
    </row>
    <row r="6683" spans="1:5" x14ac:dyDescent="0.2">
      <c r="A6683" s="27" t="s">
        <v>6671</v>
      </c>
      <c r="B6683" s="27" t="s">
        <v>35688</v>
      </c>
      <c r="C6683" s="27" t="s">
        <v>24283</v>
      </c>
      <c r="D6683" s="27" t="s">
        <v>24280</v>
      </c>
      <c r="E6683" s="27" t="s">
        <v>35689</v>
      </c>
    </row>
    <row r="6684" spans="1:5" x14ac:dyDescent="0.2">
      <c r="A6684" s="27" t="s">
        <v>396</v>
      </c>
      <c r="B6684" s="27" t="s">
        <v>35690</v>
      </c>
      <c r="C6684" s="27" t="s">
        <v>24279</v>
      </c>
      <c r="D6684" s="27" t="s">
        <v>24280</v>
      </c>
      <c r="E6684" s="27" t="s">
        <v>35691</v>
      </c>
    </row>
    <row r="6685" spans="1:5" x14ac:dyDescent="0.2">
      <c r="A6685" s="27" t="s">
        <v>6672</v>
      </c>
      <c r="B6685" s="27" t="s">
        <v>35692</v>
      </c>
      <c r="C6685" s="27" t="s">
        <v>24279</v>
      </c>
      <c r="D6685" s="27" t="s">
        <v>24280</v>
      </c>
      <c r="E6685" s="27" t="s">
        <v>35693</v>
      </c>
    </row>
    <row r="6686" spans="1:5" x14ac:dyDescent="0.2">
      <c r="A6686" s="27" t="s">
        <v>24258</v>
      </c>
      <c r="B6686" s="27" t="s">
        <v>8628</v>
      </c>
      <c r="C6686" s="27" t="s">
        <v>8628</v>
      </c>
      <c r="D6686" s="27" t="s">
        <v>8628</v>
      </c>
      <c r="E6686" s="27" t="s">
        <v>8628</v>
      </c>
    </row>
    <row r="6687" spans="1:5" x14ac:dyDescent="0.2">
      <c r="A6687" s="27" t="s">
        <v>6673</v>
      </c>
      <c r="B6687" s="27" t="s">
        <v>35694</v>
      </c>
      <c r="C6687" s="27" t="s">
        <v>24283</v>
      </c>
      <c r="D6687" s="27" t="s">
        <v>24280</v>
      </c>
      <c r="E6687" s="27" t="s">
        <v>35695</v>
      </c>
    </row>
    <row r="6688" spans="1:5" x14ac:dyDescent="0.2">
      <c r="A6688" s="27" t="s">
        <v>6674</v>
      </c>
      <c r="B6688" s="27" t="s">
        <v>35696</v>
      </c>
      <c r="C6688" s="27" t="s">
        <v>24279</v>
      </c>
      <c r="D6688" s="27" t="s">
        <v>24280</v>
      </c>
      <c r="E6688" s="27" t="s">
        <v>8628</v>
      </c>
    </row>
    <row r="6689" spans="1:5" x14ac:dyDescent="0.2">
      <c r="A6689" s="27" t="s">
        <v>24269</v>
      </c>
      <c r="B6689" s="27" t="s">
        <v>35697</v>
      </c>
      <c r="C6689" s="27" t="s">
        <v>24283</v>
      </c>
      <c r="D6689" s="27" t="s">
        <v>24280</v>
      </c>
      <c r="E6689" s="27" t="s">
        <v>8628</v>
      </c>
    </row>
    <row r="6690" spans="1:5" x14ac:dyDescent="0.2">
      <c r="A6690" s="27" t="s">
        <v>6675</v>
      </c>
      <c r="B6690" s="27" t="s">
        <v>35698</v>
      </c>
      <c r="C6690" s="27" t="s">
        <v>24283</v>
      </c>
      <c r="D6690" s="27" t="s">
        <v>24280</v>
      </c>
      <c r="E6690" s="27" t="s">
        <v>35699</v>
      </c>
    </row>
    <row r="6691" spans="1:5" x14ac:dyDescent="0.2">
      <c r="A6691" s="27" t="s">
        <v>6676</v>
      </c>
      <c r="B6691" s="27" t="s">
        <v>35700</v>
      </c>
      <c r="C6691" s="27" t="s">
        <v>24279</v>
      </c>
      <c r="D6691" s="27" t="s">
        <v>24280</v>
      </c>
      <c r="E6691" s="27" t="s">
        <v>35701</v>
      </c>
    </row>
    <row r="6692" spans="1:5" x14ac:dyDescent="0.2">
      <c r="A6692" s="27" t="s">
        <v>6677</v>
      </c>
      <c r="B6692" s="27" t="s">
        <v>35702</v>
      </c>
      <c r="C6692" s="27" t="s">
        <v>24283</v>
      </c>
      <c r="D6692" s="27" t="s">
        <v>24280</v>
      </c>
      <c r="E6692" s="27" t="s">
        <v>35703</v>
      </c>
    </row>
    <row r="6693" spans="1:5" x14ac:dyDescent="0.2">
      <c r="A6693" s="27" t="s">
        <v>6678</v>
      </c>
      <c r="B6693" s="27" t="s">
        <v>35704</v>
      </c>
      <c r="C6693" s="27" t="s">
        <v>24279</v>
      </c>
      <c r="D6693" s="27" t="s">
        <v>24280</v>
      </c>
      <c r="E6693" s="27" t="s">
        <v>35705</v>
      </c>
    </row>
    <row r="6694" spans="1:5" x14ac:dyDescent="0.2">
      <c r="A6694" s="27" t="s">
        <v>6679</v>
      </c>
      <c r="B6694" s="27" t="s">
        <v>35706</v>
      </c>
      <c r="C6694" s="27" t="s">
        <v>24279</v>
      </c>
      <c r="D6694" s="27" t="s">
        <v>24280</v>
      </c>
      <c r="E6694" s="27" t="s">
        <v>35707</v>
      </c>
    </row>
    <row r="6695" spans="1:5" x14ac:dyDescent="0.2">
      <c r="A6695" s="27" t="s">
        <v>6680</v>
      </c>
      <c r="B6695" s="27" t="s">
        <v>35708</v>
      </c>
      <c r="C6695" s="27" t="s">
        <v>24279</v>
      </c>
      <c r="D6695" s="27" t="s">
        <v>24280</v>
      </c>
      <c r="E6695" s="27" t="s">
        <v>35709</v>
      </c>
    </row>
    <row r="6696" spans="1:5" x14ac:dyDescent="0.2">
      <c r="A6696" s="27" t="s">
        <v>6681</v>
      </c>
      <c r="B6696" s="27" t="s">
        <v>35710</v>
      </c>
      <c r="C6696" s="27" t="s">
        <v>24283</v>
      </c>
      <c r="D6696" s="27" t="s">
        <v>24280</v>
      </c>
      <c r="E6696" s="27" t="s">
        <v>35711</v>
      </c>
    </row>
    <row r="6697" spans="1:5" x14ac:dyDescent="0.2">
      <c r="A6697" s="27" t="s">
        <v>6682</v>
      </c>
      <c r="B6697" s="27" t="s">
        <v>35712</v>
      </c>
      <c r="C6697" s="27" t="s">
        <v>24279</v>
      </c>
      <c r="D6697" s="27" t="s">
        <v>24280</v>
      </c>
      <c r="E6697" s="27" t="s">
        <v>35713</v>
      </c>
    </row>
    <row r="6698" spans="1:5" x14ac:dyDescent="0.2">
      <c r="A6698" s="27" t="s">
        <v>6683</v>
      </c>
      <c r="B6698" s="27" t="s">
        <v>35714</v>
      </c>
      <c r="C6698" s="27" t="s">
        <v>24279</v>
      </c>
      <c r="D6698" s="27" t="s">
        <v>24280</v>
      </c>
      <c r="E6698" s="27" t="s">
        <v>35715</v>
      </c>
    </row>
    <row r="6699" spans="1:5" x14ac:dyDescent="0.2">
      <c r="A6699" s="27" t="s">
        <v>6684</v>
      </c>
      <c r="B6699" s="27" t="s">
        <v>35716</v>
      </c>
      <c r="C6699" s="27" t="s">
        <v>24279</v>
      </c>
      <c r="D6699" s="27" t="s">
        <v>24280</v>
      </c>
      <c r="E6699" s="27" t="s">
        <v>35717</v>
      </c>
    </row>
    <row r="6700" spans="1:5" x14ac:dyDescent="0.2">
      <c r="A6700" s="27" t="s">
        <v>6685</v>
      </c>
      <c r="B6700" s="27" t="s">
        <v>35718</v>
      </c>
      <c r="C6700" s="27" t="s">
        <v>24279</v>
      </c>
      <c r="D6700" s="27" t="s">
        <v>24280</v>
      </c>
      <c r="E6700" s="27" t="s">
        <v>26459</v>
      </c>
    </row>
    <row r="6701" spans="1:5" x14ac:dyDescent="0.2">
      <c r="A6701" s="27" t="s">
        <v>6686</v>
      </c>
      <c r="B6701" s="27" t="s">
        <v>35719</v>
      </c>
      <c r="C6701" s="27" t="s">
        <v>24279</v>
      </c>
      <c r="D6701" s="27" t="s">
        <v>24280</v>
      </c>
      <c r="E6701" s="27" t="s">
        <v>35720</v>
      </c>
    </row>
    <row r="6702" spans="1:5" x14ac:dyDescent="0.2">
      <c r="A6702" s="27" t="s">
        <v>6687</v>
      </c>
      <c r="B6702" s="27" t="s">
        <v>35721</v>
      </c>
      <c r="C6702" s="27" t="s">
        <v>24279</v>
      </c>
      <c r="D6702" s="27" t="s">
        <v>24280</v>
      </c>
      <c r="E6702" s="27" t="s">
        <v>35722</v>
      </c>
    </row>
    <row r="6703" spans="1:5" x14ac:dyDescent="0.2">
      <c r="A6703" s="27" t="s">
        <v>6688</v>
      </c>
      <c r="B6703" s="27" t="s">
        <v>35723</v>
      </c>
      <c r="C6703" s="27" t="s">
        <v>24279</v>
      </c>
      <c r="D6703" s="27" t="s">
        <v>24280</v>
      </c>
      <c r="E6703" s="27" t="s">
        <v>35724</v>
      </c>
    </row>
    <row r="6704" spans="1:5" x14ac:dyDescent="0.2">
      <c r="A6704" s="27" t="s">
        <v>6689</v>
      </c>
      <c r="B6704" s="27" t="s">
        <v>35725</v>
      </c>
      <c r="C6704" s="27" t="s">
        <v>24279</v>
      </c>
      <c r="D6704" s="27" t="s">
        <v>24280</v>
      </c>
      <c r="E6704" s="27" t="s">
        <v>35726</v>
      </c>
    </row>
    <row r="6705" spans="1:5" x14ac:dyDescent="0.2">
      <c r="A6705" s="27" t="s">
        <v>6690</v>
      </c>
      <c r="B6705" s="27" t="s">
        <v>31174</v>
      </c>
      <c r="C6705" s="27" t="s">
        <v>24279</v>
      </c>
      <c r="D6705" s="27" t="s">
        <v>24280</v>
      </c>
      <c r="E6705" s="27" t="s">
        <v>35727</v>
      </c>
    </row>
    <row r="6706" spans="1:5" x14ac:dyDescent="0.2">
      <c r="A6706" s="27" t="s">
        <v>6691</v>
      </c>
      <c r="B6706" s="27" t="s">
        <v>35728</v>
      </c>
      <c r="C6706" s="27" t="s">
        <v>24279</v>
      </c>
      <c r="D6706" s="27" t="s">
        <v>24280</v>
      </c>
      <c r="E6706" s="27" t="s">
        <v>25278</v>
      </c>
    </row>
    <row r="6707" spans="1:5" x14ac:dyDescent="0.2">
      <c r="A6707" s="27" t="s">
        <v>6692</v>
      </c>
      <c r="B6707" s="27" t="s">
        <v>35729</v>
      </c>
      <c r="C6707" s="27" t="s">
        <v>24279</v>
      </c>
      <c r="D6707" s="27" t="s">
        <v>24280</v>
      </c>
      <c r="E6707" s="27" t="s">
        <v>35730</v>
      </c>
    </row>
    <row r="6708" spans="1:5" x14ac:dyDescent="0.2">
      <c r="A6708" s="27" t="s">
        <v>6693</v>
      </c>
      <c r="B6708" s="27" t="s">
        <v>35731</v>
      </c>
      <c r="C6708" s="27" t="s">
        <v>24279</v>
      </c>
      <c r="D6708" s="27" t="s">
        <v>24280</v>
      </c>
      <c r="E6708" s="27" t="s">
        <v>35732</v>
      </c>
    </row>
    <row r="6709" spans="1:5" x14ac:dyDescent="0.2">
      <c r="A6709" s="27" t="s">
        <v>6694</v>
      </c>
      <c r="B6709" s="27" t="s">
        <v>35733</v>
      </c>
      <c r="C6709" s="27" t="s">
        <v>24279</v>
      </c>
      <c r="D6709" s="27" t="s">
        <v>24280</v>
      </c>
      <c r="E6709" s="27" t="s">
        <v>8628</v>
      </c>
    </row>
    <row r="6710" spans="1:5" x14ac:dyDescent="0.2">
      <c r="A6710" s="27" t="s">
        <v>6695</v>
      </c>
      <c r="B6710" s="27" t="s">
        <v>35734</v>
      </c>
      <c r="C6710" s="27" t="s">
        <v>24279</v>
      </c>
      <c r="D6710" s="27" t="s">
        <v>24280</v>
      </c>
      <c r="E6710" s="27" t="s">
        <v>35735</v>
      </c>
    </row>
    <row r="6711" spans="1:5" x14ac:dyDescent="0.2">
      <c r="A6711" s="27" t="s">
        <v>6696</v>
      </c>
      <c r="B6711" s="27" t="s">
        <v>35736</v>
      </c>
      <c r="C6711" s="27" t="s">
        <v>24279</v>
      </c>
      <c r="D6711" s="27" t="s">
        <v>24280</v>
      </c>
      <c r="E6711" s="27" t="s">
        <v>8628</v>
      </c>
    </row>
    <row r="6712" spans="1:5" x14ac:dyDescent="0.2">
      <c r="A6712" s="27" t="s">
        <v>6697</v>
      </c>
      <c r="B6712" s="27" t="s">
        <v>35737</v>
      </c>
      <c r="C6712" s="27" t="s">
        <v>24279</v>
      </c>
      <c r="D6712" s="27" t="s">
        <v>24280</v>
      </c>
      <c r="E6712" s="27" t="s">
        <v>35738</v>
      </c>
    </row>
    <row r="6713" spans="1:5" x14ac:dyDescent="0.2">
      <c r="A6713" s="27" t="s">
        <v>6698</v>
      </c>
      <c r="B6713" s="27" t="s">
        <v>35739</v>
      </c>
      <c r="C6713" s="27" t="s">
        <v>24283</v>
      </c>
      <c r="D6713" s="27" t="s">
        <v>24280</v>
      </c>
      <c r="E6713" s="27" t="s">
        <v>26807</v>
      </c>
    </row>
    <row r="6714" spans="1:5" x14ac:dyDescent="0.2">
      <c r="A6714" s="27" t="s">
        <v>6699</v>
      </c>
      <c r="B6714" s="27" t="s">
        <v>35740</v>
      </c>
      <c r="C6714" s="27" t="s">
        <v>24279</v>
      </c>
      <c r="D6714" s="27" t="s">
        <v>24280</v>
      </c>
      <c r="E6714" s="27" t="s">
        <v>35741</v>
      </c>
    </row>
    <row r="6715" spans="1:5" x14ac:dyDescent="0.2">
      <c r="A6715" s="27" t="s">
        <v>6700</v>
      </c>
      <c r="B6715" s="27" t="s">
        <v>35742</v>
      </c>
      <c r="C6715" s="27" t="s">
        <v>24279</v>
      </c>
      <c r="D6715" s="27" t="s">
        <v>24280</v>
      </c>
      <c r="E6715" s="27" t="s">
        <v>32824</v>
      </c>
    </row>
    <row r="6716" spans="1:5" x14ac:dyDescent="0.2">
      <c r="A6716" s="27" t="s">
        <v>6701</v>
      </c>
      <c r="B6716" s="27" t="s">
        <v>35743</v>
      </c>
      <c r="C6716" s="27" t="s">
        <v>24283</v>
      </c>
      <c r="D6716" s="27" t="s">
        <v>24280</v>
      </c>
      <c r="E6716" s="27" t="s">
        <v>24367</v>
      </c>
    </row>
    <row r="6717" spans="1:5" x14ac:dyDescent="0.2">
      <c r="A6717" s="27" t="s">
        <v>140</v>
      </c>
      <c r="B6717" s="27" t="s">
        <v>35744</v>
      </c>
      <c r="C6717" s="27" t="s">
        <v>24279</v>
      </c>
      <c r="D6717" s="27" t="s">
        <v>24280</v>
      </c>
      <c r="E6717" s="27" t="s">
        <v>35745</v>
      </c>
    </row>
    <row r="6718" spans="1:5" x14ac:dyDescent="0.2">
      <c r="A6718" s="27" t="s">
        <v>6702</v>
      </c>
      <c r="B6718" s="27" t="s">
        <v>35746</v>
      </c>
      <c r="C6718" s="27" t="s">
        <v>24283</v>
      </c>
      <c r="D6718" s="27" t="s">
        <v>24280</v>
      </c>
      <c r="E6718" s="27" t="s">
        <v>33430</v>
      </c>
    </row>
    <row r="6719" spans="1:5" x14ac:dyDescent="0.2">
      <c r="A6719" s="27" t="s">
        <v>6703</v>
      </c>
      <c r="B6719" s="27" t="s">
        <v>35747</v>
      </c>
      <c r="C6719" s="27" t="s">
        <v>24283</v>
      </c>
      <c r="D6719" s="27" t="s">
        <v>24280</v>
      </c>
      <c r="E6719" s="27" t="s">
        <v>35748</v>
      </c>
    </row>
    <row r="6720" spans="1:5" x14ac:dyDescent="0.2">
      <c r="A6720" s="27" t="s">
        <v>297</v>
      </c>
      <c r="B6720" s="27" t="s">
        <v>35749</v>
      </c>
      <c r="C6720" s="27" t="s">
        <v>24279</v>
      </c>
      <c r="D6720" s="27" t="s">
        <v>24280</v>
      </c>
      <c r="E6720" s="27" t="s">
        <v>24477</v>
      </c>
    </row>
    <row r="6721" spans="1:5" x14ac:dyDescent="0.2">
      <c r="A6721" s="27" t="s">
        <v>6704</v>
      </c>
      <c r="B6721" s="27" t="s">
        <v>35750</v>
      </c>
      <c r="C6721" s="27" t="s">
        <v>24279</v>
      </c>
      <c r="D6721" s="27" t="s">
        <v>24280</v>
      </c>
      <c r="E6721" s="27" t="s">
        <v>35751</v>
      </c>
    </row>
    <row r="6722" spans="1:5" x14ac:dyDescent="0.2">
      <c r="A6722" s="27" t="s">
        <v>6705</v>
      </c>
      <c r="B6722" s="27" t="s">
        <v>35752</v>
      </c>
      <c r="C6722" s="27" t="s">
        <v>24279</v>
      </c>
      <c r="D6722" s="27" t="s">
        <v>24280</v>
      </c>
      <c r="E6722" s="27" t="s">
        <v>35753</v>
      </c>
    </row>
    <row r="6723" spans="1:5" x14ac:dyDescent="0.2">
      <c r="A6723" s="27" t="s">
        <v>6706</v>
      </c>
      <c r="B6723" s="27" t="s">
        <v>35754</v>
      </c>
      <c r="C6723" s="27" t="s">
        <v>24279</v>
      </c>
      <c r="D6723" s="27" t="s">
        <v>24280</v>
      </c>
      <c r="E6723" s="27" t="s">
        <v>35755</v>
      </c>
    </row>
    <row r="6724" spans="1:5" x14ac:dyDescent="0.2">
      <c r="A6724" s="27" t="s">
        <v>6707</v>
      </c>
      <c r="B6724" s="27" t="s">
        <v>35756</v>
      </c>
      <c r="C6724" s="27" t="s">
        <v>24279</v>
      </c>
      <c r="D6724" s="27" t="s">
        <v>24280</v>
      </c>
      <c r="E6724" s="27" t="s">
        <v>35757</v>
      </c>
    </row>
    <row r="6725" spans="1:5" x14ac:dyDescent="0.2">
      <c r="A6725" s="27" t="s">
        <v>6708</v>
      </c>
      <c r="B6725" s="27" t="s">
        <v>35758</v>
      </c>
      <c r="C6725" s="27" t="s">
        <v>24279</v>
      </c>
      <c r="D6725" s="27" t="s">
        <v>24280</v>
      </c>
      <c r="E6725" s="27" t="s">
        <v>35759</v>
      </c>
    </row>
    <row r="6726" spans="1:5" x14ac:dyDescent="0.2">
      <c r="A6726" s="27" t="s">
        <v>6709</v>
      </c>
      <c r="B6726" s="27" t="s">
        <v>35760</v>
      </c>
      <c r="C6726" s="27" t="s">
        <v>24279</v>
      </c>
      <c r="D6726" s="27" t="s">
        <v>24280</v>
      </c>
      <c r="E6726" s="27" t="s">
        <v>35761</v>
      </c>
    </row>
    <row r="6727" spans="1:5" x14ac:dyDescent="0.2">
      <c r="A6727" s="27" t="s">
        <v>6710</v>
      </c>
      <c r="B6727" s="27" t="s">
        <v>35762</v>
      </c>
      <c r="C6727" s="27" t="s">
        <v>24279</v>
      </c>
      <c r="D6727" s="27" t="s">
        <v>24280</v>
      </c>
      <c r="E6727" s="27" t="s">
        <v>35763</v>
      </c>
    </row>
    <row r="6728" spans="1:5" x14ac:dyDescent="0.2">
      <c r="A6728" s="27" t="s">
        <v>6711</v>
      </c>
      <c r="B6728" s="27" t="s">
        <v>35764</v>
      </c>
      <c r="C6728" s="27" t="s">
        <v>24279</v>
      </c>
      <c r="D6728" s="27" t="s">
        <v>24280</v>
      </c>
      <c r="E6728" s="27" t="s">
        <v>35765</v>
      </c>
    </row>
    <row r="6729" spans="1:5" x14ac:dyDescent="0.2">
      <c r="A6729" s="27" t="s">
        <v>6712</v>
      </c>
      <c r="B6729" s="27" t="s">
        <v>35766</v>
      </c>
      <c r="C6729" s="27" t="s">
        <v>24279</v>
      </c>
      <c r="D6729" s="27" t="s">
        <v>24280</v>
      </c>
      <c r="E6729" s="27" t="s">
        <v>35767</v>
      </c>
    </row>
    <row r="6730" spans="1:5" x14ac:dyDescent="0.2">
      <c r="A6730" s="27" t="s">
        <v>6713</v>
      </c>
      <c r="B6730" s="27" t="s">
        <v>35768</v>
      </c>
      <c r="C6730" s="27" t="s">
        <v>24279</v>
      </c>
      <c r="D6730" s="27" t="s">
        <v>24280</v>
      </c>
      <c r="E6730" s="27" t="s">
        <v>35769</v>
      </c>
    </row>
    <row r="6731" spans="1:5" x14ac:dyDescent="0.2">
      <c r="A6731" s="27" t="s">
        <v>6714</v>
      </c>
      <c r="B6731" s="27" t="s">
        <v>35770</v>
      </c>
      <c r="C6731" s="27" t="s">
        <v>24283</v>
      </c>
      <c r="D6731" s="27" t="s">
        <v>24280</v>
      </c>
      <c r="E6731" s="27" t="s">
        <v>35771</v>
      </c>
    </row>
    <row r="6732" spans="1:5" x14ac:dyDescent="0.2">
      <c r="A6732" s="27" t="s">
        <v>6715</v>
      </c>
      <c r="B6732" s="27" t="s">
        <v>35772</v>
      </c>
      <c r="C6732" s="27" t="s">
        <v>24283</v>
      </c>
      <c r="D6732" s="27" t="s">
        <v>24280</v>
      </c>
      <c r="E6732" s="27" t="s">
        <v>35773</v>
      </c>
    </row>
    <row r="6733" spans="1:5" x14ac:dyDescent="0.2">
      <c r="A6733" s="27" t="s">
        <v>218</v>
      </c>
      <c r="B6733" s="27" t="s">
        <v>35774</v>
      </c>
      <c r="C6733" s="27" t="s">
        <v>24279</v>
      </c>
      <c r="D6733" s="27" t="s">
        <v>24280</v>
      </c>
      <c r="E6733" s="27" t="s">
        <v>35775</v>
      </c>
    </row>
    <row r="6734" spans="1:5" x14ac:dyDescent="0.2">
      <c r="A6734" s="27" t="s">
        <v>397</v>
      </c>
      <c r="B6734" s="27" t="s">
        <v>35776</v>
      </c>
      <c r="C6734" s="27" t="s">
        <v>24279</v>
      </c>
      <c r="D6734" s="27" t="s">
        <v>24280</v>
      </c>
      <c r="E6734" s="27" t="s">
        <v>35777</v>
      </c>
    </row>
    <row r="6735" spans="1:5" x14ac:dyDescent="0.2">
      <c r="A6735" s="27" t="s">
        <v>6716</v>
      </c>
      <c r="B6735" s="27" t="s">
        <v>35778</v>
      </c>
      <c r="C6735" s="27" t="s">
        <v>24279</v>
      </c>
      <c r="D6735" s="27" t="s">
        <v>24280</v>
      </c>
      <c r="E6735" s="27" t="s">
        <v>35779</v>
      </c>
    </row>
    <row r="6736" spans="1:5" x14ac:dyDescent="0.2">
      <c r="A6736" s="27" t="s">
        <v>6717</v>
      </c>
      <c r="B6736" s="27" t="s">
        <v>35780</v>
      </c>
      <c r="C6736" s="27" t="s">
        <v>24279</v>
      </c>
      <c r="D6736" s="27" t="s">
        <v>24280</v>
      </c>
      <c r="E6736" s="27" t="s">
        <v>8628</v>
      </c>
    </row>
    <row r="6737" spans="1:5" x14ac:dyDescent="0.2">
      <c r="A6737" s="27" t="s">
        <v>6718</v>
      </c>
      <c r="B6737" s="27" t="s">
        <v>35781</v>
      </c>
      <c r="C6737" s="27" t="s">
        <v>24279</v>
      </c>
      <c r="D6737" s="27" t="s">
        <v>24280</v>
      </c>
      <c r="E6737" s="27" t="s">
        <v>35782</v>
      </c>
    </row>
    <row r="6738" spans="1:5" x14ac:dyDescent="0.2">
      <c r="A6738" s="27" t="s">
        <v>6719</v>
      </c>
      <c r="B6738" s="27" t="s">
        <v>35783</v>
      </c>
      <c r="C6738" s="27" t="s">
        <v>24279</v>
      </c>
      <c r="D6738" s="27" t="s">
        <v>24280</v>
      </c>
      <c r="E6738" s="27" t="s">
        <v>35784</v>
      </c>
    </row>
    <row r="6739" spans="1:5" x14ac:dyDescent="0.2">
      <c r="A6739" s="27" t="s">
        <v>6720</v>
      </c>
      <c r="B6739" s="27" t="s">
        <v>35785</v>
      </c>
      <c r="C6739" s="27" t="s">
        <v>24279</v>
      </c>
      <c r="D6739" s="27" t="s">
        <v>24280</v>
      </c>
      <c r="E6739" s="27" t="s">
        <v>35786</v>
      </c>
    </row>
    <row r="6740" spans="1:5" x14ac:dyDescent="0.2">
      <c r="A6740" s="27" t="s">
        <v>6721</v>
      </c>
      <c r="B6740" s="27" t="s">
        <v>35787</v>
      </c>
      <c r="C6740" s="27" t="s">
        <v>24279</v>
      </c>
      <c r="D6740" s="27" t="s">
        <v>24280</v>
      </c>
      <c r="E6740" s="27" t="s">
        <v>25224</v>
      </c>
    </row>
    <row r="6741" spans="1:5" x14ac:dyDescent="0.2">
      <c r="A6741" s="27" t="s">
        <v>6722</v>
      </c>
      <c r="B6741" s="27" t="s">
        <v>35788</v>
      </c>
      <c r="C6741" s="27" t="s">
        <v>24279</v>
      </c>
      <c r="D6741" s="27" t="s">
        <v>24280</v>
      </c>
      <c r="E6741" s="27" t="s">
        <v>35789</v>
      </c>
    </row>
    <row r="6742" spans="1:5" x14ac:dyDescent="0.2">
      <c r="A6742" s="27" t="s">
        <v>6723</v>
      </c>
      <c r="B6742" s="27" t="s">
        <v>35790</v>
      </c>
      <c r="C6742" s="27" t="s">
        <v>24279</v>
      </c>
      <c r="D6742" s="27" t="s">
        <v>24280</v>
      </c>
      <c r="E6742" s="27" t="s">
        <v>35791</v>
      </c>
    </row>
    <row r="6743" spans="1:5" x14ac:dyDescent="0.2">
      <c r="A6743" s="27" t="s">
        <v>6724</v>
      </c>
      <c r="B6743" s="27" t="s">
        <v>35792</v>
      </c>
      <c r="C6743" s="27" t="s">
        <v>24279</v>
      </c>
      <c r="D6743" s="27" t="s">
        <v>24280</v>
      </c>
      <c r="E6743" s="27" t="s">
        <v>35793</v>
      </c>
    </row>
    <row r="6744" spans="1:5" x14ac:dyDescent="0.2">
      <c r="A6744" s="27" t="s">
        <v>6725</v>
      </c>
      <c r="B6744" s="27" t="s">
        <v>35794</v>
      </c>
      <c r="C6744" s="27" t="s">
        <v>24279</v>
      </c>
      <c r="D6744" s="27" t="s">
        <v>24280</v>
      </c>
      <c r="E6744" s="27" t="s">
        <v>35795</v>
      </c>
    </row>
    <row r="6745" spans="1:5" x14ac:dyDescent="0.2">
      <c r="A6745" s="27" t="s">
        <v>219</v>
      </c>
      <c r="B6745" s="27" t="s">
        <v>35796</v>
      </c>
      <c r="C6745" s="27" t="s">
        <v>24279</v>
      </c>
      <c r="D6745" s="27" t="s">
        <v>24280</v>
      </c>
      <c r="E6745" s="27" t="s">
        <v>35797</v>
      </c>
    </row>
    <row r="6746" spans="1:5" x14ac:dyDescent="0.2">
      <c r="A6746" s="27" t="s">
        <v>6726</v>
      </c>
      <c r="B6746" s="27" t="s">
        <v>35798</v>
      </c>
      <c r="C6746" s="27" t="s">
        <v>24279</v>
      </c>
      <c r="D6746" s="27" t="s">
        <v>24280</v>
      </c>
      <c r="E6746" s="27" t="s">
        <v>35799</v>
      </c>
    </row>
    <row r="6747" spans="1:5" x14ac:dyDescent="0.2">
      <c r="A6747" s="27" t="s">
        <v>6727</v>
      </c>
      <c r="B6747" s="27" t="s">
        <v>35800</v>
      </c>
      <c r="C6747" s="27" t="s">
        <v>24279</v>
      </c>
      <c r="D6747" s="27" t="s">
        <v>24280</v>
      </c>
      <c r="E6747" s="27" t="s">
        <v>35801</v>
      </c>
    </row>
    <row r="6748" spans="1:5" x14ac:dyDescent="0.2">
      <c r="A6748" s="27" t="s">
        <v>6728</v>
      </c>
      <c r="B6748" s="27" t="s">
        <v>35802</v>
      </c>
      <c r="C6748" s="27" t="s">
        <v>24279</v>
      </c>
      <c r="D6748" s="27" t="s">
        <v>24280</v>
      </c>
      <c r="E6748" s="27" t="s">
        <v>8628</v>
      </c>
    </row>
    <row r="6749" spans="1:5" x14ac:dyDescent="0.2">
      <c r="A6749" s="27" t="s">
        <v>6729</v>
      </c>
      <c r="B6749" s="27" t="s">
        <v>35803</v>
      </c>
      <c r="C6749" s="27" t="s">
        <v>24279</v>
      </c>
      <c r="D6749" s="27" t="s">
        <v>24280</v>
      </c>
      <c r="E6749" s="27" t="s">
        <v>35804</v>
      </c>
    </row>
    <row r="6750" spans="1:5" x14ac:dyDescent="0.2">
      <c r="A6750" s="27" t="s">
        <v>6730</v>
      </c>
      <c r="B6750" s="27" t="s">
        <v>35805</v>
      </c>
      <c r="C6750" s="27" t="s">
        <v>24279</v>
      </c>
      <c r="D6750" s="27" t="s">
        <v>24280</v>
      </c>
      <c r="E6750" s="27" t="s">
        <v>35806</v>
      </c>
    </row>
    <row r="6751" spans="1:5" x14ac:dyDescent="0.2">
      <c r="A6751" s="27" t="s">
        <v>6731</v>
      </c>
      <c r="B6751" s="27" t="s">
        <v>35807</v>
      </c>
      <c r="C6751" s="27" t="s">
        <v>24279</v>
      </c>
      <c r="D6751" s="27" t="s">
        <v>24280</v>
      </c>
      <c r="E6751" s="27" t="s">
        <v>8628</v>
      </c>
    </row>
    <row r="6752" spans="1:5" x14ac:dyDescent="0.2">
      <c r="A6752" s="27" t="s">
        <v>6732</v>
      </c>
      <c r="B6752" s="27" t="s">
        <v>35808</v>
      </c>
      <c r="C6752" s="27" t="s">
        <v>24279</v>
      </c>
      <c r="D6752" s="27" t="s">
        <v>24280</v>
      </c>
      <c r="E6752" s="27" t="s">
        <v>35809</v>
      </c>
    </row>
    <row r="6753" spans="1:5" x14ac:dyDescent="0.2">
      <c r="A6753" s="27" t="s">
        <v>6739</v>
      </c>
      <c r="B6753" s="27" t="s">
        <v>35810</v>
      </c>
      <c r="C6753" s="27" t="s">
        <v>24279</v>
      </c>
      <c r="D6753" s="27" t="s">
        <v>24280</v>
      </c>
      <c r="E6753" s="27" t="s">
        <v>8628</v>
      </c>
    </row>
    <row r="6754" spans="1:5" x14ac:dyDescent="0.2">
      <c r="A6754" s="27" t="s">
        <v>6733</v>
      </c>
      <c r="B6754" s="27" t="s">
        <v>35811</v>
      </c>
      <c r="C6754" s="27" t="s">
        <v>24279</v>
      </c>
      <c r="D6754" s="27" t="s">
        <v>24280</v>
      </c>
      <c r="E6754" s="27" t="s">
        <v>30346</v>
      </c>
    </row>
    <row r="6755" spans="1:5" x14ac:dyDescent="0.2">
      <c r="A6755" s="27" t="s">
        <v>6734</v>
      </c>
      <c r="B6755" s="27" t="s">
        <v>35812</v>
      </c>
      <c r="C6755" s="27" t="s">
        <v>24279</v>
      </c>
      <c r="D6755" s="27" t="s">
        <v>24280</v>
      </c>
      <c r="E6755" s="27" t="s">
        <v>24970</v>
      </c>
    </row>
    <row r="6756" spans="1:5" x14ac:dyDescent="0.2">
      <c r="A6756" s="27" t="s">
        <v>6735</v>
      </c>
      <c r="B6756" s="27" t="s">
        <v>35813</v>
      </c>
      <c r="C6756" s="27" t="s">
        <v>24279</v>
      </c>
      <c r="D6756" s="27" t="s">
        <v>24280</v>
      </c>
      <c r="E6756" s="27" t="s">
        <v>35814</v>
      </c>
    </row>
    <row r="6757" spans="1:5" x14ac:dyDescent="0.2">
      <c r="A6757" s="27" t="s">
        <v>6736</v>
      </c>
      <c r="B6757" s="27" t="s">
        <v>35815</v>
      </c>
      <c r="C6757" s="27" t="s">
        <v>24279</v>
      </c>
      <c r="D6757" s="27" t="s">
        <v>24280</v>
      </c>
      <c r="E6757" s="27" t="s">
        <v>35816</v>
      </c>
    </row>
    <row r="6758" spans="1:5" x14ac:dyDescent="0.2">
      <c r="A6758" s="27" t="s">
        <v>6737</v>
      </c>
      <c r="B6758" s="27" t="s">
        <v>35817</v>
      </c>
      <c r="C6758" s="27" t="s">
        <v>24279</v>
      </c>
      <c r="D6758" s="27" t="s">
        <v>24280</v>
      </c>
      <c r="E6758" s="27" t="s">
        <v>35818</v>
      </c>
    </row>
    <row r="6759" spans="1:5" x14ac:dyDescent="0.2">
      <c r="A6759" s="27" t="s">
        <v>6738</v>
      </c>
      <c r="B6759" s="27" t="s">
        <v>35819</v>
      </c>
      <c r="C6759" s="27" t="s">
        <v>24279</v>
      </c>
      <c r="D6759" s="27" t="s">
        <v>24280</v>
      </c>
      <c r="E6759" s="27" t="s">
        <v>35820</v>
      </c>
    </row>
    <row r="6760" spans="1:5" x14ac:dyDescent="0.2">
      <c r="A6760" s="27" t="s">
        <v>6740</v>
      </c>
      <c r="B6760" s="27" t="s">
        <v>35821</v>
      </c>
      <c r="C6760" s="27" t="s">
        <v>24279</v>
      </c>
      <c r="D6760" s="27" t="s">
        <v>24280</v>
      </c>
      <c r="E6760" s="27" t="s">
        <v>8628</v>
      </c>
    </row>
    <row r="6761" spans="1:5" x14ac:dyDescent="0.2">
      <c r="A6761" s="27" t="s">
        <v>6741</v>
      </c>
      <c r="B6761" s="27" t="s">
        <v>8628</v>
      </c>
      <c r="C6761" s="27" t="s">
        <v>8628</v>
      </c>
      <c r="D6761" s="27" t="s">
        <v>8628</v>
      </c>
      <c r="E6761" s="27" t="s">
        <v>8628</v>
      </c>
    </row>
    <row r="6762" spans="1:5" x14ac:dyDescent="0.2">
      <c r="A6762" s="27" t="s">
        <v>6742</v>
      </c>
      <c r="B6762" s="27" t="s">
        <v>35822</v>
      </c>
      <c r="C6762" s="27" t="s">
        <v>24279</v>
      </c>
      <c r="D6762" s="27" t="s">
        <v>24280</v>
      </c>
      <c r="E6762" s="27" t="s">
        <v>35823</v>
      </c>
    </row>
    <row r="6763" spans="1:5" x14ac:dyDescent="0.2">
      <c r="A6763" s="27" t="s">
        <v>6743</v>
      </c>
      <c r="B6763" s="27" t="s">
        <v>35824</v>
      </c>
      <c r="C6763" s="27" t="s">
        <v>24283</v>
      </c>
      <c r="D6763" s="27" t="s">
        <v>24280</v>
      </c>
      <c r="E6763" s="27" t="s">
        <v>35825</v>
      </c>
    </row>
    <row r="6764" spans="1:5" x14ac:dyDescent="0.2">
      <c r="A6764" s="27" t="s">
        <v>6744</v>
      </c>
      <c r="B6764" s="27" t="s">
        <v>35826</v>
      </c>
      <c r="C6764" s="27" t="s">
        <v>24279</v>
      </c>
      <c r="D6764" s="27" t="s">
        <v>24280</v>
      </c>
      <c r="E6764" s="27" t="s">
        <v>35827</v>
      </c>
    </row>
    <row r="6765" spans="1:5" x14ac:dyDescent="0.2">
      <c r="A6765" s="27" t="s">
        <v>6745</v>
      </c>
      <c r="B6765" s="27" t="s">
        <v>35828</v>
      </c>
      <c r="C6765" s="27" t="s">
        <v>24279</v>
      </c>
      <c r="D6765" s="27" t="s">
        <v>24280</v>
      </c>
      <c r="E6765" s="27" t="s">
        <v>35829</v>
      </c>
    </row>
    <row r="6766" spans="1:5" x14ac:dyDescent="0.2">
      <c r="A6766" s="27" t="s">
        <v>6746</v>
      </c>
      <c r="B6766" s="27" t="s">
        <v>35830</v>
      </c>
      <c r="C6766" s="27" t="s">
        <v>24279</v>
      </c>
      <c r="D6766" s="27" t="s">
        <v>24280</v>
      </c>
      <c r="E6766" s="27" t="s">
        <v>26807</v>
      </c>
    </row>
    <row r="6767" spans="1:5" x14ac:dyDescent="0.2">
      <c r="A6767" s="27" t="s">
        <v>6747</v>
      </c>
      <c r="B6767" s="27" t="s">
        <v>35831</v>
      </c>
      <c r="C6767" s="27" t="s">
        <v>24283</v>
      </c>
      <c r="D6767" s="27" t="s">
        <v>24280</v>
      </c>
      <c r="E6767" s="27" t="s">
        <v>35832</v>
      </c>
    </row>
    <row r="6768" spans="1:5" x14ac:dyDescent="0.2">
      <c r="A6768" s="27" t="s">
        <v>6748</v>
      </c>
      <c r="B6768" s="27" t="s">
        <v>35833</v>
      </c>
      <c r="C6768" s="27" t="s">
        <v>24279</v>
      </c>
      <c r="D6768" s="27" t="s">
        <v>24280</v>
      </c>
      <c r="E6768" s="27" t="s">
        <v>31920</v>
      </c>
    </row>
    <row r="6769" spans="1:5" x14ac:dyDescent="0.2">
      <c r="A6769" s="27" t="s">
        <v>6749</v>
      </c>
      <c r="B6769" s="27" t="s">
        <v>35834</v>
      </c>
      <c r="C6769" s="27" t="s">
        <v>24279</v>
      </c>
      <c r="D6769" s="27" t="s">
        <v>24280</v>
      </c>
      <c r="E6769" s="27" t="s">
        <v>35835</v>
      </c>
    </row>
    <row r="6770" spans="1:5" x14ac:dyDescent="0.2">
      <c r="A6770" s="27" t="s">
        <v>6750</v>
      </c>
      <c r="B6770" s="27" t="s">
        <v>35836</v>
      </c>
      <c r="C6770" s="27" t="s">
        <v>24283</v>
      </c>
      <c r="D6770" s="27" t="s">
        <v>24280</v>
      </c>
      <c r="E6770" s="27" t="s">
        <v>35837</v>
      </c>
    </row>
    <row r="6771" spans="1:5" x14ac:dyDescent="0.2">
      <c r="A6771" s="27" t="s">
        <v>6751</v>
      </c>
      <c r="B6771" s="27" t="s">
        <v>35838</v>
      </c>
      <c r="C6771" s="27" t="s">
        <v>24283</v>
      </c>
      <c r="D6771" s="27" t="s">
        <v>24280</v>
      </c>
      <c r="E6771" s="27" t="s">
        <v>35839</v>
      </c>
    </row>
    <row r="6772" spans="1:5" x14ac:dyDescent="0.2">
      <c r="A6772" s="27" t="s">
        <v>220</v>
      </c>
      <c r="B6772" s="27" t="s">
        <v>35840</v>
      </c>
      <c r="C6772" s="27" t="s">
        <v>24279</v>
      </c>
      <c r="D6772" s="27" t="s">
        <v>24280</v>
      </c>
      <c r="E6772" s="27" t="s">
        <v>35841</v>
      </c>
    </row>
    <row r="6773" spans="1:5" x14ac:dyDescent="0.2">
      <c r="A6773" s="27" t="s">
        <v>6752</v>
      </c>
      <c r="B6773" s="27" t="s">
        <v>35842</v>
      </c>
      <c r="C6773" s="27" t="s">
        <v>24279</v>
      </c>
      <c r="D6773" s="27" t="s">
        <v>24280</v>
      </c>
      <c r="E6773" s="27" t="s">
        <v>35843</v>
      </c>
    </row>
    <row r="6774" spans="1:5" x14ac:dyDescent="0.2">
      <c r="A6774" s="27" t="s">
        <v>6753</v>
      </c>
      <c r="B6774" s="27" t="s">
        <v>35844</v>
      </c>
      <c r="C6774" s="27" t="s">
        <v>24279</v>
      </c>
      <c r="D6774" s="27" t="s">
        <v>24280</v>
      </c>
      <c r="E6774" s="27" t="s">
        <v>35845</v>
      </c>
    </row>
    <row r="6775" spans="1:5" x14ac:dyDescent="0.2">
      <c r="A6775" s="27" t="s">
        <v>6754</v>
      </c>
      <c r="B6775" s="27" t="s">
        <v>35846</v>
      </c>
      <c r="C6775" s="27" t="s">
        <v>24279</v>
      </c>
      <c r="D6775" s="27" t="s">
        <v>24280</v>
      </c>
      <c r="E6775" s="27" t="s">
        <v>35847</v>
      </c>
    </row>
    <row r="6776" spans="1:5" x14ac:dyDescent="0.2">
      <c r="A6776" s="27" t="s">
        <v>6755</v>
      </c>
      <c r="B6776" s="27" t="s">
        <v>35848</v>
      </c>
      <c r="C6776" s="27" t="s">
        <v>24283</v>
      </c>
      <c r="D6776" s="27" t="s">
        <v>24280</v>
      </c>
      <c r="E6776" s="27" t="s">
        <v>35849</v>
      </c>
    </row>
    <row r="6777" spans="1:5" x14ac:dyDescent="0.2">
      <c r="A6777" s="27" t="s">
        <v>6756</v>
      </c>
      <c r="B6777" s="27" t="s">
        <v>35850</v>
      </c>
      <c r="C6777" s="27" t="s">
        <v>24279</v>
      </c>
      <c r="D6777" s="27" t="s">
        <v>24280</v>
      </c>
      <c r="E6777" s="27" t="s">
        <v>35851</v>
      </c>
    </row>
    <row r="6778" spans="1:5" x14ac:dyDescent="0.2">
      <c r="A6778" s="27" t="s">
        <v>6757</v>
      </c>
      <c r="B6778" s="27" t="s">
        <v>35852</v>
      </c>
      <c r="C6778" s="27" t="s">
        <v>24279</v>
      </c>
      <c r="D6778" s="27" t="s">
        <v>24280</v>
      </c>
      <c r="E6778" s="27" t="s">
        <v>8628</v>
      </c>
    </row>
    <row r="6779" spans="1:5" x14ac:dyDescent="0.2">
      <c r="A6779" s="27" t="s">
        <v>6758</v>
      </c>
      <c r="B6779" s="27" t="s">
        <v>35853</v>
      </c>
      <c r="C6779" s="27" t="s">
        <v>24279</v>
      </c>
      <c r="D6779" s="27" t="s">
        <v>24280</v>
      </c>
      <c r="E6779" s="27" t="s">
        <v>35854</v>
      </c>
    </row>
    <row r="6780" spans="1:5" x14ac:dyDescent="0.2">
      <c r="A6780" s="27" t="s">
        <v>6759</v>
      </c>
      <c r="B6780" s="27" t="s">
        <v>35855</v>
      </c>
      <c r="C6780" s="27" t="s">
        <v>24283</v>
      </c>
      <c r="D6780" s="27" t="s">
        <v>24280</v>
      </c>
      <c r="E6780" s="27" t="s">
        <v>35856</v>
      </c>
    </row>
    <row r="6781" spans="1:5" x14ac:dyDescent="0.2">
      <c r="A6781" s="27" t="s">
        <v>6760</v>
      </c>
      <c r="B6781" s="27" t="s">
        <v>35857</v>
      </c>
      <c r="C6781" s="27" t="s">
        <v>24279</v>
      </c>
      <c r="D6781" s="27" t="s">
        <v>24280</v>
      </c>
      <c r="E6781" s="27" t="s">
        <v>35858</v>
      </c>
    </row>
    <row r="6782" spans="1:5" x14ac:dyDescent="0.2">
      <c r="A6782" s="27" t="s">
        <v>6761</v>
      </c>
      <c r="B6782" s="27" t="s">
        <v>35859</v>
      </c>
      <c r="C6782" s="27" t="s">
        <v>24279</v>
      </c>
      <c r="D6782" s="27" t="s">
        <v>24280</v>
      </c>
      <c r="E6782" s="27" t="s">
        <v>24491</v>
      </c>
    </row>
    <row r="6783" spans="1:5" x14ac:dyDescent="0.2">
      <c r="A6783" s="27" t="s">
        <v>6762</v>
      </c>
      <c r="B6783" s="27" t="s">
        <v>35860</v>
      </c>
      <c r="C6783" s="27" t="s">
        <v>24279</v>
      </c>
      <c r="D6783" s="27" t="s">
        <v>24280</v>
      </c>
      <c r="E6783" s="27" t="s">
        <v>8628</v>
      </c>
    </row>
    <row r="6784" spans="1:5" x14ac:dyDescent="0.2">
      <c r="A6784" s="27" t="s">
        <v>6763</v>
      </c>
      <c r="B6784" s="27" t="s">
        <v>35861</v>
      </c>
      <c r="C6784" s="27" t="s">
        <v>24279</v>
      </c>
      <c r="D6784" s="27" t="s">
        <v>24280</v>
      </c>
      <c r="E6784" s="27" t="s">
        <v>35862</v>
      </c>
    </row>
    <row r="6785" spans="1:5" x14ac:dyDescent="0.2">
      <c r="A6785" s="27" t="s">
        <v>6764</v>
      </c>
      <c r="B6785" s="27" t="s">
        <v>35863</v>
      </c>
      <c r="C6785" s="27" t="s">
        <v>24279</v>
      </c>
      <c r="D6785" s="27" t="s">
        <v>24280</v>
      </c>
      <c r="E6785" s="27" t="s">
        <v>35864</v>
      </c>
    </row>
    <row r="6786" spans="1:5" x14ac:dyDescent="0.2">
      <c r="A6786" s="27" t="s">
        <v>6765</v>
      </c>
      <c r="B6786" s="27" t="s">
        <v>35865</v>
      </c>
      <c r="C6786" s="27" t="s">
        <v>24279</v>
      </c>
      <c r="D6786" s="27" t="s">
        <v>24280</v>
      </c>
      <c r="E6786" s="27" t="s">
        <v>35866</v>
      </c>
    </row>
    <row r="6787" spans="1:5" x14ac:dyDescent="0.2">
      <c r="A6787" s="27" t="s">
        <v>6766</v>
      </c>
      <c r="B6787" s="27" t="s">
        <v>35867</v>
      </c>
      <c r="C6787" s="27" t="s">
        <v>24279</v>
      </c>
      <c r="D6787" s="27" t="s">
        <v>24280</v>
      </c>
      <c r="E6787" s="27" t="s">
        <v>35868</v>
      </c>
    </row>
    <row r="6788" spans="1:5" x14ac:dyDescent="0.2">
      <c r="A6788" s="27" t="s">
        <v>6767</v>
      </c>
      <c r="B6788" s="27" t="s">
        <v>35869</v>
      </c>
      <c r="C6788" s="27" t="s">
        <v>24279</v>
      </c>
      <c r="D6788" s="27" t="s">
        <v>24280</v>
      </c>
      <c r="E6788" s="27" t="s">
        <v>35870</v>
      </c>
    </row>
    <row r="6789" spans="1:5" x14ac:dyDescent="0.2">
      <c r="A6789" s="27" t="s">
        <v>398</v>
      </c>
      <c r="B6789" s="27" t="s">
        <v>35871</v>
      </c>
      <c r="C6789" s="27" t="s">
        <v>24283</v>
      </c>
      <c r="D6789" s="27" t="s">
        <v>24280</v>
      </c>
      <c r="E6789" s="27" t="s">
        <v>35872</v>
      </c>
    </row>
    <row r="6790" spans="1:5" x14ac:dyDescent="0.2">
      <c r="A6790" s="27" t="s">
        <v>6768</v>
      </c>
      <c r="B6790" s="27" t="s">
        <v>35873</v>
      </c>
      <c r="C6790" s="27" t="s">
        <v>24279</v>
      </c>
      <c r="D6790" s="27" t="s">
        <v>24280</v>
      </c>
      <c r="E6790" s="27" t="s">
        <v>35874</v>
      </c>
    </row>
    <row r="6791" spans="1:5" x14ac:dyDescent="0.2">
      <c r="A6791" s="27" t="s">
        <v>6769</v>
      </c>
      <c r="B6791" s="27" t="s">
        <v>35875</v>
      </c>
      <c r="C6791" s="27" t="s">
        <v>24279</v>
      </c>
      <c r="D6791" s="27" t="s">
        <v>24280</v>
      </c>
      <c r="E6791" s="27" t="s">
        <v>35876</v>
      </c>
    </row>
    <row r="6792" spans="1:5" x14ac:dyDescent="0.2">
      <c r="A6792" s="27" t="s">
        <v>6770</v>
      </c>
      <c r="B6792" s="27" t="s">
        <v>35877</v>
      </c>
      <c r="C6792" s="27" t="s">
        <v>24279</v>
      </c>
      <c r="D6792" s="27" t="s">
        <v>24280</v>
      </c>
      <c r="E6792" s="27" t="s">
        <v>35878</v>
      </c>
    </row>
    <row r="6793" spans="1:5" x14ac:dyDescent="0.2">
      <c r="A6793" s="27" t="s">
        <v>6771</v>
      </c>
      <c r="B6793" s="27" t="s">
        <v>35879</v>
      </c>
      <c r="C6793" s="27" t="s">
        <v>24279</v>
      </c>
      <c r="D6793" s="27" t="s">
        <v>24280</v>
      </c>
      <c r="E6793" s="27" t="s">
        <v>8628</v>
      </c>
    </row>
    <row r="6794" spans="1:5" x14ac:dyDescent="0.2">
      <c r="A6794" s="27" t="s">
        <v>6772</v>
      </c>
      <c r="B6794" s="27" t="s">
        <v>35880</v>
      </c>
      <c r="C6794" s="27" t="s">
        <v>24279</v>
      </c>
      <c r="D6794" s="27" t="s">
        <v>24280</v>
      </c>
      <c r="E6794" s="27" t="s">
        <v>35881</v>
      </c>
    </row>
    <row r="6795" spans="1:5" x14ac:dyDescent="0.2">
      <c r="A6795" s="27" t="s">
        <v>6773</v>
      </c>
      <c r="B6795" s="27" t="s">
        <v>35882</v>
      </c>
      <c r="C6795" s="27" t="s">
        <v>24283</v>
      </c>
      <c r="D6795" s="27" t="s">
        <v>24280</v>
      </c>
      <c r="E6795" s="27" t="s">
        <v>35883</v>
      </c>
    </row>
    <row r="6796" spans="1:5" x14ac:dyDescent="0.2">
      <c r="A6796" s="27" t="s">
        <v>6774</v>
      </c>
      <c r="B6796" s="27" t="s">
        <v>35884</v>
      </c>
      <c r="C6796" s="27" t="s">
        <v>24279</v>
      </c>
      <c r="D6796" s="27" t="s">
        <v>24280</v>
      </c>
      <c r="E6796" s="27" t="s">
        <v>35885</v>
      </c>
    </row>
    <row r="6797" spans="1:5" x14ac:dyDescent="0.2">
      <c r="A6797" s="27" t="s">
        <v>6775</v>
      </c>
      <c r="B6797" s="27" t="s">
        <v>35886</v>
      </c>
      <c r="C6797" s="27" t="s">
        <v>24283</v>
      </c>
      <c r="D6797" s="27" t="s">
        <v>24280</v>
      </c>
      <c r="E6797" s="27" t="s">
        <v>26088</v>
      </c>
    </row>
    <row r="6798" spans="1:5" x14ac:dyDescent="0.2">
      <c r="A6798" s="27" t="s">
        <v>6776</v>
      </c>
      <c r="B6798" s="27" t="s">
        <v>35887</v>
      </c>
      <c r="C6798" s="27" t="s">
        <v>24279</v>
      </c>
      <c r="D6798" s="27" t="s">
        <v>24280</v>
      </c>
      <c r="E6798" s="27" t="s">
        <v>35888</v>
      </c>
    </row>
    <row r="6799" spans="1:5" x14ac:dyDescent="0.2">
      <c r="A6799" s="27" t="s">
        <v>6777</v>
      </c>
      <c r="B6799" s="27" t="s">
        <v>35889</v>
      </c>
      <c r="C6799" s="27" t="s">
        <v>24279</v>
      </c>
      <c r="D6799" s="27" t="s">
        <v>24280</v>
      </c>
      <c r="E6799" s="27" t="s">
        <v>35890</v>
      </c>
    </row>
    <row r="6800" spans="1:5" x14ac:dyDescent="0.2">
      <c r="A6800" s="27" t="s">
        <v>6778</v>
      </c>
      <c r="B6800" s="27" t="s">
        <v>35891</v>
      </c>
      <c r="C6800" s="27" t="s">
        <v>24279</v>
      </c>
      <c r="D6800" s="27" t="s">
        <v>24280</v>
      </c>
      <c r="E6800" s="27" t="s">
        <v>35892</v>
      </c>
    </row>
    <row r="6801" spans="1:5" x14ac:dyDescent="0.2">
      <c r="A6801" s="27" t="s">
        <v>6779</v>
      </c>
      <c r="B6801" s="27" t="s">
        <v>35893</v>
      </c>
      <c r="C6801" s="27" t="s">
        <v>24279</v>
      </c>
      <c r="D6801" s="27" t="s">
        <v>24280</v>
      </c>
      <c r="E6801" s="27" t="s">
        <v>26985</v>
      </c>
    </row>
    <row r="6802" spans="1:5" x14ac:dyDescent="0.2">
      <c r="A6802" s="27" t="s">
        <v>6780</v>
      </c>
      <c r="B6802" s="27" t="s">
        <v>35894</v>
      </c>
      <c r="C6802" s="27" t="s">
        <v>24279</v>
      </c>
      <c r="D6802" s="27" t="s">
        <v>24280</v>
      </c>
      <c r="E6802" s="27" t="s">
        <v>35895</v>
      </c>
    </row>
    <row r="6803" spans="1:5" x14ac:dyDescent="0.2">
      <c r="A6803" s="27" t="s">
        <v>6781</v>
      </c>
      <c r="B6803" s="27" t="s">
        <v>35896</v>
      </c>
      <c r="C6803" s="27" t="s">
        <v>24279</v>
      </c>
      <c r="D6803" s="27" t="s">
        <v>24280</v>
      </c>
      <c r="E6803" s="27" t="s">
        <v>35897</v>
      </c>
    </row>
    <row r="6804" spans="1:5" x14ac:dyDescent="0.2">
      <c r="A6804" s="27" t="s">
        <v>6782</v>
      </c>
      <c r="B6804" s="27" t="s">
        <v>35898</v>
      </c>
      <c r="C6804" s="27" t="s">
        <v>24279</v>
      </c>
      <c r="D6804" s="27" t="s">
        <v>24280</v>
      </c>
      <c r="E6804" s="27" t="s">
        <v>24642</v>
      </c>
    </row>
    <row r="6805" spans="1:5" x14ac:dyDescent="0.2">
      <c r="A6805" s="27" t="s">
        <v>6783</v>
      </c>
      <c r="B6805" s="27" t="s">
        <v>35899</v>
      </c>
      <c r="C6805" s="27" t="s">
        <v>24279</v>
      </c>
      <c r="D6805" s="27" t="s">
        <v>24280</v>
      </c>
      <c r="E6805" s="27" t="s">
        <v>31725</v>
      </c>
    </row>
    <row r="6806" spans="1:5" x14ac:dyDescent="0.2">
      <c r="A6806" s="27" t="s">
        <v>298</v>
      </c>
      <c r="B6806" s="27" t="s">
        <v>35900</v>
      </c>
      <c r="C6806" s="27" t="s">
        <v>24279</v>
      </c>
      <c r="D6806" s="27" t="s">
        <v>24280</v>
      </c>
      <c r="E6806" s="27" t="s">
        <v>35901</v>
      </c>
    </row>
    <row r="6807" spans="1:5" x14ac:dyDescent="0.2">
      <c r="A6807" s="27" t="s">
        <v>221</v>
      </c>
      <c r="B6807" s="27" t="s">
        <v>8628</v>
      </c>
      <c r="C6807" s="27" t="s">
        <v>8628</v>
      </c>
      <c r="D6807" s="27" t="s">
        <v>8628</v>
      </c>
      <c r="E6807" s="27" t="s">
        <v>8628</v>
      </c>
    </row>
    <row r="6808" spans="1:5" x14ac:dyDescent="0.2">
      <c r="A6808" s="27" t="s">
        <v>6784</v>
      </c>
      <c r="B6808" s="27" t="s">
        <v>35902</v>
      </c>
      <c r="C6808" s="27" t="s">
        <v>24279</v>
      </c>
      <c r="D6808" s="27" t="s">
        <v>24280</v>
      </c>
      <c r="E6808" s="27" t="s">
        <v>8628</v>
      </c>
    </row>
    <row r="6809" spans="1:5" x14ac:dyDescent="0.2">
      <c r="A6809" s="27" t="s">
        <v>6785</v>
      </c>
      <c r="B6809" s="27" t="s">
        <v>35903</v>
      </c>
      <c r="C6809" s="27" t="s">
        <v>24279</v>
      </c>
      <c r="D6809" s="27" t="s">
        <v>24280</v>
      </c>
      <c r="E6809" s="27" t="s">
        <v>35904</v>
      </c>
    </row>
    <row r="6810" spans="1:5" x14ac:dyDescent="0.2">
      <c r="A6810" s="27" t="s">
        <v>6786</v>
      </c>
      <c r="B6810" s="27" t="s">
        <v>35905</v>
      </c>
      <c r="C6810" s="27" t="s">
        <v>24279</v>
      </c>
      <c r="D6810" s="27" t="s">
        <v>24280</v>
      </c>
      <c r="E6810" s="27" t="s">
        <v>25346</v>
      </c>
    </row>
    <row r="6811" spans="1:5" x14ac:dyDescent="0.2">
      <c r="A6811" s="27" t="s">
        <v>6787</v>
      </c>
      <c r="B6811" s="27" t="s">
        <v>35906</v>
      </c>
      <c r="C6811" s="27" t="s">
        <v>24279</v>
      </c>
      <c r="D6811" s="27" t="s">
        <v>24280</v>
      </c>
      <c r="E6811" s="27" t="s">
        <v>35907</v>
      </c>
    </row>
    <row r="6812" spans="1:5" x14ac:dyDescent="0.2">
      <c r="A6812" s="27" t="s">
        <v>6788</v>
      </c>
      <c r="B6812" s="27" t="s">
        <v>35908</v>
      </c>
      <c r="C6812" s="27" t="s">
        <v>24279</v>
      </c>
      <c r="D6812" s="27" t="s">
        <v>24280</v>
      </c>
      <c r="E6812" s="27" t="s">
        <v>35909</v>
      </c>
    </row>
    <row r="6813" spans="1:5" x14ac:dyDescent="0.2">
      <c r="A6813" s="27" t="s">
        <v>6789</v>
      </c>
      <c r="B6813" s="27" t="s">
        <v>35910</v>
      </c>
      <c r="C6813" s="27" t="s">
        <v>24279</v>
      </c>
      <c r="D6813" s="27" t="s">
        <v>24280</v>
      </c>
      <c r="E6813" s="27" t="s">
        <v>35911</v>
      </c>
    </row>
    <row r="6814" spans="1:5" x14ac:dyDescent="0.2">
      <c r="A6814" s="27" t="s">
        <v>6790</v>
      </c>
      <c r="B6814" s="27" t="s">
        <v>35912</v>
      </c>
      <c r="C6814" s="27" t="s">
        <v>24279</v>
      </c>
      <c r="D6814" s="27" t="s">
        <v>24280</v>
      </c>
      <c r="E6814" s="27" t="s">
        <v>35913</v>
      </c>
    </row>
    <row r="6815" spans="1:5" x14ac:dyDescent="0.2">
      <c r="A6815" s="27" t="s">
        <v>399</v>
      </c>
      <c r="B6815" s="27" t="s">
        <v>8628</v>
      </c>
      <c r="C6815" s="27" t="s">
        <v>8628</v>
      </c>
      <c r="D6815" s="27" t="s">
        <v>8628</v>
      </c>
      <c r="E6815" s="27" t="s">
        <v>8628</v>
      </c>
    </row>
    <row r="6816" spans="1:5" x14ac:dyDescent="0.2">
      <c r="A6816" s="27" t="s">
        <v>6791</v>
      </c>
      <c r="B6816" s="27" t="s">
        <v>35914</v>
      </c>
      <c r="C6816" s="27" t="s">
        <v>24279</v>
      </c>
      <c r="D6816" s="27" t="s">
        <v>24280</v>
      </c>
      <c r="E6816" s="27" t="s">
        <v>8628</v>
      </c>
    </row>
    <row r="6817" spans="1:5" x14ac:dyDescent="0.2">
      <c r="A6817" s="27" t="s">
        <v>6792</v>
      </c>
      <c r="B6817" s="27" t="s">
        <v>35915</v>
      </c>
      <c r="C6817" s="27" t="s">
        <v>24279</v>
      </c>
      <c r="D6817" s="27" t="s">
        <v>24280</v>
      </c>
      <c r="E6817" s="27" t="s">
        <v>8628</v>
      </c>
    </row>
    <row r="6818" spans="1:5" x14ac:dyDescent="0.2">
      <c r="A6818" s="27" t="s">
        <v>6793</v>
      </c>
      <c r="B6818" s="27" t="s">
        <v>35916</v>
      </c>
      <c r="C6818" s="27" t="s">
        <v>24279</v>
      </c>
      <c r="D6818" s="27" t="s">
        <v>24280</v>
      </c>
      <c r="E6818" s="27" t="s">
        <v>35917</v>
      </c>
    </row>
    <row r="6819" spans="1:5" x14ac:dyDescent="0.2">
      <c r="A6819" s="27" t="s">
        <v>6794</v>
      </c>
      <c r="B6819" s="27" t="s">
        <v>35918</v>
      </c>
      <c r="C6819" s="27" t="s">
        <v>24283</v>
      </c>
      <c r="D6819" s="27" t="s">
        <v>24280</v>
      </c>
      <c r="E6819" s="27" t="s">
        <v>35919</v>
      </c>
    </row>
    <row r="6820" spans="1:5" x14ac:dyDescent="0.2">
      <c r="A6820" s="27" t="s">
        <v>6795</v>
      </c>
      <c r="B6820" s="27" t="s">
        <v>35920</v>
      </c>
      <c r="C6820" s="27" t="s">
        <v>24279</v>
      </c>
      <c r="D6820" s="27" t="s">
        <v>24280</v>
      </c>
      <c r="E6820" s="27" t="s">
        <v>35921</v>
      </c>
    </row>
    <row r="6821" spans="1:5" x14ac:dyDescent="0.2">
      <c r="A6821" s="27" t="s">
        <v>6796</v>
      </c>
      <c r="B6821" s="27" t="s">
        <v>35922</v>
      </c>
      <c r="C6821" s="27" t="s">
        <v>24279</v>
      </c>
      <c r="D6821" s="27" t="s">
        <v>24280</v>
      </c>
      <c r="E6821" s="27" t="s">
        <v>35923</v>
      </c>
    </row>
    <row r="6822" spans="1:5" x14ac:dyDescent="0.2">
      <c r="A6822" s="27" t="s">
        <v>6797</v>
      </c>
      <c r="B6822" s="27" t="s">
        <v>35924</v>
      </c>
      <c r="C6822" s="27" t="s">
        <v>24279</v>
      </c>
      <c r="D6822" s="27" t="s">
        <v>24280</v>
      </c>
      <c r="E6822" s="27" t="s">
        <v>35925</v>
      </c>
    </row>
    <row r="6823" spans="1:5" x14ac:dyDescent="0.2">
      <c r="A6823" s="27" t="s">
        <v>6798</v>
      </c>
      <c r="B6823" s="27" t="s">
        <v>35926</v>
      </c>
      <c r="C6823" s="27" t="s">
        <v>24279</v>
      </c>
      <c r="D6823" s="27" t="s">
        <v>24280</v>
      </c>
      <c r="E6823" s="27" t="s">
        <v>35927</v>
      </c>
    </row>
    <row r="6824" spans="1:5" x14ac:dyDescent="0.2">
      <c r="A6824" s="27" t="s">
        <v>6799</v>
      </c>
      <c r="B6824" s="27" t="s">
        <v>35928</v>
      </c>
      <c r="C6824" s="27" t="s">
        <v>24279</v>
      </c>
      <c r="D6824" s="27" t="s">
        <v>24280</v>
      </c>
      <c r="E6824" s="27" t="s">
        <v>35929</v>
      </c>
    </row>
    <row r="6825" spans="1:5" x14ac:dyDescent="0.2">
      <c r="A6825" s="27" t="s">
        <v>6800</v>
      </c>
      <c r="B6825" s="27" t="s">
        <v>35930</v>
      </c>
      <c r="C6825" s="27" t="s">
        <v>24283</v>
      </c>
      <c r="D6825" s="27" t="s">
        <v>24280</v>
      </c>
      <c r="E6825" s="27" t="s">
        <v>35931</v>
      </c>
    </row>
    <row r="6826" spans="1:5" x14ac:dyDescent="0.2">
      <c r="A6826" s="27" t="s">
        <v>6801</v>
      </c>
      <c r="B6826" s="27" t="s">
        <v>35932</v>
      </c>
      <c r="C6826" s="27" t="s">
        <v>24279</v>
      </c>
      <c r="D6826" s="27" t="s">
        <v>24280</v>
      </c>
      <c r="E6826" s="27" t="s">
        <v>35933</v>
      </c>
    </row>
    <row r="6827" spans="1:5" x14ac:dyDescent="0.2">
      <c r="A6827" s="27" t="s">
        <v>6802</v>
      </c>
      <c r="B6827" s="27" t="s">
        <v>35934</v>
      </c>
      <c r="C6827" s="27" t="s">
        <v>24279</v>
      </c>
      <c r="D6827" s="27" t="s">
        <v>24280</v>
      </c>
      <c r="E6827" s="27" t="s">
        <v>8628</v>
      </c>
    </row>
    <row r="6828" spans="1:5" x14ac:dyDescent="0.2">
      <c r="A6828" s="27" t="s">
        <v>6803</v>
      </c>
      <c r="B6828" s="27" t="s">
        <v>35935</v>
      </c>
      <c r="C6828" s="27" t="s">
        <v>24279</v>
      </c>
      <c r="D6828" s="27" t="s">
        <v>24280</v>
      </c>
      <c r="E6828" s="27" t="s">
        <v>35936</v>
      </c>
    </row>
    <row r="6829" spans="1:5" x14ac:dyDescent="0.2">
      <c r="A6829" s="27" t="s">
        <v>6804</v>
      </c>
      <c r="B6829" s="27" t="s">
        <v>35937</v>
      </c>
      <c r="C6829" s="27" t="s">
        <v>24279</v>
      </c>
      <c r="D6829" s="27" t="s">
        <v>24280</v>
      </c>
      <c r="E6829" s="27" t="s">
        <v>35938</v>
      </c>
    </row>
    <row r="6830" spans="1:5" x14ac:dyDescent="0.2">
      <c r="A6830" s="27" t="s">
        <v>6805</v>
      </c>
      <c r="B6830" s="27" t="s">
        <v>35939</v>
      </c>
      <c r="C6830" s="27" t="s">
        <v>24279</v>
      </c>
      <c r="D6830" s="27" t="s">
        <v>24280</v>
      </c>
      <c r="E6830" s="27" t="s">
        <v>8628</v>
      </c>
    </row>
    <row r="6831" spans="1:5" x14ac:dyDescent="0.2">
      <c r="A6831" s="27" t="s">
        <v>6806</v>
      </c>
      <c r="B6831" s="27" t="s">
        <v>35940</v>
      </c>
      <c r="C6831" s="27" t="s">
        <v>24283</v>
      </c>
      <c r="D6831" s="27" t="s">
        <v>24280</v>
      </c>
      <c r="E6831" s="27" t="s">
        <v>8628</v>
      </c>
    </row>
    <row r="6832" spans="1:5" x14ac:dyDescent="0.2">
      <c r="A6832" s="27" t="s">
        <v>6807</v>
      </c>
      <c r="B6832" s="27" t="s">
        <v>35941</v>
      </c>
      <c r="C6832" s="27" t="s">
        <v>24283</v>
      </c>
      <c r="D6832" s="27" t="s">
        <v>24280</v>
      </c>
      <c r="E6832" s="27" t="s">
        <v>35942</v>
      </c>
    </row>
    <row r="6833" spans="1:5" x14ac:dyDescent="0.2">
      <c r="A6833" s="27" t="s">
        <v>6808</v>
      </c>
      <c r="B6833" s="27" t="s">
        <v>35943</v>
      </c>
      <c r="C6833" s="27" t="s">
        <v>24279</v>
      </c>
      <c r="D6833" s="27" t="s">
        <v>24280</v>
      </c>
      <c r="E6833" s="27" t="s">
        <v>35033</v>
      </c>
    </row>
    <row r="6834" spans="1:5" x14ac:dyDescent="0.2">
      <c r="A6834" s="27" t="s">
        <v>6809</v>
      </c>
      <c r="B6834" s="27" t="s">
        <v>35944</v>
      </c>
      <c r="C6834" s="27" t="s">
        <v>24279</v>
      </c>
      <c r="D6834" s="27" t="s">
        <v>24280</v>
      </c>
      <c r="E6834" s="27" t="s">
        <v>35945</v>
      </c>
    </row>
    <row r="6835" spans="1:5" x14ac:dyDescent="0.2">
      <c r="A6835" s="27" t="s">
        <v>6810</v>
      </c>
      <c r="B6835" s="27" t="s">
        <v>35946</v>
      </c>
      <c r="C6835" s="27" t="s">
        <v>24279</v>
      </c>
      <c r="D6835" s="27" t="s">
        <v>24280</v>
      </c>
      <c r="E6835" s="27" t="s">
        <v>35947</v>
      </c>
    </row>
    <row r="6836" spans="1:5" x14ac:dyDescent="0.2">
      <c r="A6836" s="27" t="s">
        <v>6811</v>
      </c>
      <c r="B6836" s="27" t="s">
        <v>35948</v>
      </c>
      <c r="C6836" s="27" t="s">
        <v>24279</v>
      </c>
      <c r="D6836" s="27" t="s">
        <v>24280</v>
      </c>
      <c r="E6836" s="27" t="s">
        <v>35949</v>
      </c>
    </row>
    <row r="6837" spans="1:5" x14ac:dyDescent="0.2">
      <c r="A6837" s="27" t="s">
        <v>6812</v>
      </c>
      <c r="B6837" s="27" t="s">
        <v>35950</v>
      </c>
      <c r="C6837" s="27" t="s">
        <v>24279</v>
      </c>
      <c r="D6837" s="27" t="s">
        <v>24280</v>
      </c>
      <c r="E6837" s="27" t="s">
        <v>8628</v>
      </c>
    </row>
    <row r="6838" spans="1:5" x14ac:dyDescent="0.2">
      <c r="A6838" s="27" t="s">
        <v>6813</v>
      </c>
      <c r="B6838" s="27" t="s">
        <v>35951</v>
      </c>
      <c r="C6838" s="27" t="s">
        <v>24283</v>
      </c>
      <c r="D6838" s="27" t="s">
        <v>24280</v>
      </c>
      <c r="E6838" s="27" t="s">
        <v>35952</v>
      </c>
    </row>
    <row r="6839" spans="1:5" x14ac:dyDescent="0.2">
      <c r="A6839" s="27" t="s">
        <v>6814</v>
      </c>
      <c r="B6839" s="27" t="s">
        <v>35953</v>
      </c>
      <c r="C6839" s="27" t="s">
        <v>24279</v>
      </c>
      <c r="D6839" s="27" t="s">
        <v>24280</v>
      </c>
      <c r="E6839" s="27" t="s">
        <v>35954</v>
      </c>
    </row>
    <row r="6840" spans="1:5" x14ac:dyDescent="0.2">
      <c r="A6840" s="27" t="s">
        <v>6815</v>
      </c>
      <c r="B6840" s="27" t="s">
        <v>35955</v>
      </c>
      <c r="C6840" s="27" t="s">
        <v>24279</v>
      </c>
      <c r="D6840" s="27" t="s">
        <v>24280</v>
      </c>
      <c r="E6840" s="27" t="s">
        <v>35956</v>
      </c>
    </row>
    <row r="6841" spans="1:5" x14ac:dyDescent="0.2">
      <c r="A6841" s="27" t="s">
        <v>6816</v>
      </c>
      <c r="B6841" s="27" t="s">
        <v>35957</v>
      </c>
      <c r="C6841" s="27" t="s">
        <v>24279</v>
      </c>
      <c r="D6841" s="27" t="s">
        <v>24280</v>
      </c>
      <c r="E6841" s="27" t="s">
        <v>35958</v>
      </c>
    </row>
    <row r="6842" spans="1:5" x14ac:dyDescent="0.2">
      <c r="A6842" s="27" t="s">
        <v>6817</v>
      </c>
      <c r="B6842" s="27" t="s">
        <v>35959</v>
      </c>
      <c r="C6842" s="27" t="s">
        <v>24279</v>
      </c>
      <c r="D6842" s="27" t="s">
        <v>24280</v>
      </c>
      <c r="E6842" s="27" t="s">
        <v>35960</v>
      </c>
    </row>
    <row r="6843" spans="1:5" x14ac:dyDescent="0.2">
      <c r="A6843" s="27" t="s">
        <v>6818</v>
      </c>
      <c r="B6843" s="27" t="s">
        <v>35961</v>
      </c>
      <c r="C6843" s="27" t="s">
        <v>24279</v>
      </c>
      <c r="D6843" s="27" t="s">
        <v>24280</v>
      </c>
      <c r="E6843" s="27" t="s">
        <v>35962</v>
      </c>
    </row>
    <row r="6844" spans="1:5" x14ac:dyDescent="0.2">
      <c r="A6844" s="27" t="s">
        <v>6819</v>
      </c>
      <c r="B6844" s="27" t="s">
        <v>35963</v>
      </c>
      <c r="C6844" s="27" t="s">
        <v>24279</v>
      </c>
      <c r="D6844" s="27" t="s">
        <v>24280</v>
      </c>
      <c r="E6844" s="27" t="s">
        <v>8628</v>
      </c>
    </row>
    <row r="6845" spans="1:5" x14ac:dyDescent="0.2">
      <c r="A6845" s="27" t="s">
        <v>6820</v>
      </c>
      <c r="B6845" s="27" t="s">
        <v>35964</v>
      </c>
      <c r="C6845" s="27" t="s">
        <v>24279</v>
      </c>
      <c r="D6845" s="27" t="s">
        <v>24280</v>
      </c>
      <c r="E6845" s="27" t="s">
        <v>35965</v>
      </c>
    </row>
    <row r="6846" spans="1:5" x14ac:dyDescent="0.2">
      <c r="A6846" s="27" t="s">
        <v>6821</v>
      </c>
      <c r="B6846" s="27" t="s">
        <v>35966</v>
      </c>
      <c r="C6846" s="27" t="s">
        <v>24279</v>
      </c>
      <c r="D6846" s="27" t="s">
        <v>24280</v>
      </c>
      <c r="E6846" s="27" t="s">
        <v>35967</v>
      </c>
    </row>
    <row r="6847" spans="1:5" x14ac:dyDescent="0.2">
      <c r="A6847" s="27" t="s">
        <v>6822</v>
      </c>
      <c r="B6847" s="27" t="s">
        <v>35968</v>
      </c>
      <c r="C6847" s="27" t="s">
        <v>24279</v>
      </c>
      <c r="D6847" s="27" t="s">
        <v>24280</v>
      </c>
      <c r="E6847" s="27" t="s">
        <v>35969</v>
      </c>
    </row>
    <row r="6848" spans="1:5" x14ac:dyDescent="0.2">
      <c r="A6848" s="27" t="s">
        <v>6823</v>
      </c>
      <c r="B6848" s="27" t="s">
        <v>35970</v>
      </c>
      <c r="C6848" s="27" t="s">
        <v>24279</v>
      </c>
      <c r="D6848" s="27" t="s">
        <v>24280</v>
      </c>
      <c r="E6848" s="27" t="s">
        <v>35971</v>
      </c>
    </row>
    <row r="6849" spans="1:5" x14ac:dyDescent="0.2">
      <c r="A6849" s="27" t="s">
        <v>6824</v>
      </c>
      <c r="B6849" s="27" t="s">
        <v>35972</v>
      </c>
      <c r="C6849" s="27" t="s">
        <v>24279</v>
      </c>
      <c r="D6849" s="27" t="s">
        <v>24280</v>
      </c>
      <c r="E6849" s="27" t="s">
        <v>35973</v>
      </c>
    </row>
    <row r="6850" spans="1:5" x14ac:dyDescent="0.2">
      <c r="A6850" s="27" t="s">
        <v>6825</v>
      </c>
      <c r="B6850" s="27" t="s">
        <v>35974</v>
      </c>
      <c r="C6850" s="27" t="s">
        <v>24279</v>
      </c>
      <c r="D6850" s="27" t="s">
        <v>24280</v>
      </c>
      <c r="E6850" s="27" t="s">
        <v>35975</v>
      </c>
    </row>
    <row r="6851" spans="1:5" x14ac:dyDescent="0.2">
      <c r="A6851" s="27" t="s">
        <v>6826</v>
      </c>
      <c r="B6851" s="27" t="s">
        <v>35976</v>
      </c>
      <c r="C6851" s="27" t="s">
        <v>24279</v>
      </c>
      <c r="D6851" s="27" t="s">
        <v>24280</v>
      </c>
      <c r="E6851" s="27" t="s">
        <v>35977</v>
      </c>
    </row>
    <row r="6852" spans="1:5" x14ac:dyDescent="0.2">
      <c r="A6852" s="27" t="s">
        <v>6827</v>
      </c>
      <c r="B6852" s="27" t="s">
        <v>35978</v>
      </c>
      <c r="C6852" s="27" t="s">
        <v>24279</v>
      </c>
      <c r="D6852" s="27" t="s">
        <v>24280</v>
      </c>
      <c r="E6852" s="27" t="s">
        <v>35979</v>
      </c>
    </row>
    <row r="6853" spans="1:5" x14ac:dyDescent="0.2">
      <c r="A6853" s="27" t="s">
        <v>6828</v>
      </c>
      <c r="B6853" s="27" t="s">
        <v>35980</v>
      </c>
      <c r="C6853" s="27" t="s">
        <v>24279</v>
      </c>
      <c r="D6853" s="27" t="s">
        <v>24280</v>
      </c>
      <c r="E6853" s="27" t="s">
        <v>35981</v>
      </c>
    </row>
    <row r="6854" spans="1:5" x14ac:dyDescent="0.2">
      <c r="A6854" s="27" t="s">
        <v>6829</v>
      </c>
      <c r="B6854" s="27" t="s">
        <v>35982</v>
      </c>
      <c r="C6854" s="27" t="s">
        <v>24279</v>
      </c>
      <c r="D6854" s="27" t="s">
        <v>24280</v>
      </c>
      <c r="E6854" s="27" t="s">
        <v>8628</v>
      </c>
    </row>
    <row r="6855" spans="1:5" x14ac:dyDescent="0.2">
      <c r="A6855" s="27" t="s">
        <v>6830</v>
      </c>
      <c r="B6855" s="27" t="s">
        <v>35983</v>
      </c>
      <c r="C6855" s="27" t="s">
        <v>24279</v>
      </c>
      <c r="D6855" s="27" t="s">
        <v>24280</v>
      </c>
      <c r="E6855" s="27" t="s">
        <v>35984</v>
      </c>
    </row>
    <row r="6856" spans="1:5" x14ac:dyDescent="0.2">
      <c r="A6856" s="27" t="s">
        <v>6831</v>
      </c>
      <c r="B6856" s="27" t="s">
        <v>35985</v>
      </c>
      <c r="C6856" s="27" t="s">
        <v>24279</v>
      </c>
      <c r="D6856" s="27" t="s">
        <v>24280</v>
      </c>
      <c r="E6856" s="27" t="s">
        <v>35986</v>
      </c>
    </row>
    <row r="6857" spans="1:5" x14ac:dyDescent="0.2">
      <c r="A6857" s="27" t="s">
        <v>6832</v>
      </c>
      <c r="B6857" s="27" t="s">
        <v>35987</v>
      </c>
      <c r="C6857" s="27" t="s">
        <v>24279</v>
      </c>
      <c r="D6857" s="27" t="s">
        <v>24280</v>
      </c>
      <c r="E6857" s="27" t="s">
        <v>35988</v>
      </c>
    </row>
    <row r="6858" spans="1:5" x14ac:dyDescent="0.2">
      <c r="A6858" s="27" t="s">
        <v>6833</v>
      </c>
      <c r="B6858" s="27" t="s">
        <v>35989</v>
      </c>
      <c r="C6858" s="27" t="s">
        <v>24279</v>
      </c>
      <c r="D6858" s="27" t="s">
        <v>24280</v>
      </c>
      <c r="E6858" s="27" t="s">
        <v>35990</v>
      </c>
    </row>
    <row r="6859" spans="1:5" x14ac:dyDescent="0.2">
      <c r="A6859" s="27" t="s">
        <v>6834</v>
      </c>
      <c r="B6859" s="27" t="s">
        <v>35991</v>
      </c>
      <c r="C6859" s="27" t="s">
        <v>24279</v>
      </c>
      <c r="D6859" s="27" t="s">
        <v>24280</v>
      </c>
      <c r="E6859" s="27" t="s">
        <v>24413</v>
      </c>
    </row>
    <row r="6860" spans="1:5" x14ac:dyDescent="0.2">
      <c r="A6860" s="27" t="s">
        <v>6835</v>
      </c>
      <c r="B6860" s="27" t="s">
        <v>35992</v>
      </c>
      <c r="C6860" s="27" t="s">
        <v>24279</v>
      </c>
      <c r="D6860" s="27" t="s">
        <v>24280</v>
      </c>
      <c r="E6860" s="27" t="s">
        <v>35993</v>
      </c>
    </row>
    <row r="6861" spans="1:5" x14ac:dyDescent="0.2">
      <c r="A6861" s="27" t="s">
        <v>6836</v>
      </c>
      <c r="B6861" s="27" t="s">
        <v>35994</v>
      </c>
      <c r="C6861" s="27" t="s">
        <v>24279</v>
      </c>
      <c r="D6861" s="27" t="s">
        <v>24280</v>
      </c>
      <c r="E6861" s="27" t="s">
        <v>35995</v>
      </c>
    </row>
    <row r="6862" spans="1:5" x14ac:dyDescent="0.2">
      <c r="A6862" s="27" t="s">
        <v>6837</v>
      </c>
      <c r="B6862" s="27" t="s">
        <v>35996</v>
      </c>
      <c r="C6862" s="27" t="s">
        <v>24279</v>
      </c>
      <c r="D6862" s="27" t="s">
        <v>24280</v>
      </c>
      <c r="E6862" s="27" t="s">
        <v>35997</v>
      </c>
    </row>
    <row r="6863" spans="1:5" x14ac:dyDescent="0.2">
      <c r="A6863" s="27" t="s">
        <v>6838</v>
      </c>
      <c r="B6863" s="27" t="s">
        <v>35998</v>
      </c>
      <c r="C6863" s="27" t="s">
        <v>24279</v>
      </c>
      <c r="D6863" s="27" t="s">
        <v>24280</v>
      </c>
      <c r="E6863" s="27" t="s">
        <v>35999</v>
      </c>
    </row>
    <row r="6864" spans="1:5" x14ac:dyDescent="0.2">
      <c r="A6864" s="27" t="s">
        <v>6839</v>
      </c>
      <c r="B6864" s="27" t="s">
        <v>36000</v>
      </c>
      <c r="C6864" s="27" t="s">
        <v>24279</v>
      </c>
      <c r="D6864" s="27" t="s">
        <v>24280</v>
      </c>
      <c r="E6864" s="27" t="s">
        <v>8628</v>
      </c>
    </row>
    <row r="6865" spans="1:5" x14ac:dyDescent="0.2">
      <c r="A6865" s="27" t="s">
        <v>6840</v>
      </c>
      <c r="B6865" s="27" t="s">
        <v>36001</v>
      </c>
      <c r="C6865" s="27" t="s">
        <v>24279</v>
      </c>
      <c r="D6865" s="27" t="s">
        <v>24280</v>
      </c>
      <c r="E6865" s="27" t="s">
        <v>8628</v>
      </c>
    </row>
    <row r="6866" spans="1:5" x14ac:dyDescent="0.2">
      <c r="A6866" s="27" t="s">
        <v>6841</v>
      </c>
      <c r="B6866" s="27" t="s">
        <v>36002</v>
      </c>
      <c r="C6866" s="27" t="s">
        <v>24283</v>
      </c>
      <c r="D6866" s="27" t="s">
        <v>24280</v>
      </c>
      <c r="E6866" s="27" t="s">
        <v>36003</v>
      </c>
    </row>
    <row r="6867" spans="1:5" x14ac:dyDescent="0.2">
      <c r="A6867" s="27" t="s">
        <v>6842</v>
      </c>
      <c r="B6867" s="27" t="s">
        <v>36004</v>
      </c>
      <c r="C6867" s="27" t="s">
        <v>24279</v>
      </c>
      <c r="D6867" s="27" t="s">
        <v>24280</v>
      </c>
      <c r="E6867" s="27" t="s">
        <v>36005</v>
      </c>
    </row>
    <row r="6868" spans="1:5" x14ac:dyDescent="0.2">
      <c r="A6868" s="27" t="s">
        <v>6843</v>
      </c>
      <c r="B6868" s="27" t="s">
        <v>36006</v>
      </c>
      <c r="C6868" s="27" t="s">
        <v>24279</v>
      </c>
      <c r="D6868" s="27" t="s">
        <v>24280</v>
      </c>
      <c r="E6868" s="27" t="s">
        <v>36007</v>
      </c>
    </row>
    <row r="6869" spans="1:5" x14ac:dyDescent="0.2">
      <c r="A6869" s="27" t="s">
        <v>6844</v>
      </c>
      <c r="B6869" s="27" t="s">
        <v>36008</v>
      </c>
      <c r="C6869" s="27" t="s">
        <v>24283</v>
      </c>
      <c r="D6869" s="27" t="s">
        <v>24280</v>
      </c>
      <c r="E6869" s="27" t="s">
        <v>8628</v>
      </c>
    </row>
    <row r="6870" spans="1:5" x14ac:dyDescent="0.2">
      <c r="A6870" s="27" t="s">
        <v>6845</v>
      </c>
      <c r="B6870" s="27" t="s">
        <v>36009</v>
      </c>
      <c r="C6870" s="27" t="s">
        <v>24279</v>
      </c>
      <c r="D6870" s="27" t="s">
        <v>24280</v>
      </c>
      <c r="E6870" s="27" t="s">
        <v>36010</v>
      </c>
    </row>
    <row r="6871" spans="1:5" x14ac:dyDescent="0.2">
      <c r="A6871" s="27" t="s">
        <v>6846</v>
      </c>
      <c r="B6871" s="27" t="s">
        <v>36011</v>
      </c>
      <c r="C6871" s="27" t="s">
        <v>24279</v>
      </c>
      <c r="D6871" s="27" t="s">
        <v>24280</v>
      </c>
      <c r="E6871" s="27" t="s">
        <v>8628</v>
      </c>
    </row>
    <row r="6872" spans="1:5" x14ac:dyDescent="0.2">
      <c r="A6872" s="27" t="s">
        <v>6847</v>
      </c>
      <c r="B6872" s="27" t="s">
        <v>36012</v>
      </c>
      <c r="C6872" s="27" t="s">
        <v>24279</v>
      </c>
      <c r="D6872" s="27" t="s">
        <v>24280</v>
      </c>
      <c r="E6872" s="27" t="s">
        <v>25346</v>
      </c>
    </row>
    <row r="6873" spans="1:5" x14ac:dyDescent="0.2">
      <c r="A6873" s="27" t="s">
        <v>6848</v>
      </c>
      <c r="B6873" s="27" t="s">
        <v>36013</v>
      </c>
      <c r="C6873" s="27" t="s">
        <v>24279</v>
      </c>
      <c r="D6873" s="27" t="s">
        <v>24280</v>
      </c>
      <c r="E6873" s="27" t="s">
        <v>36014</v>
      </c>
    </row>
    <row r="6874" spans="1:5" x14ac:dyDescent="0.2">
      <c r="A6874" s="27" t="s">
        <v>7935</v>
      </c>
      <c r="B6874" s="27" t="s">
        <v>8628</v>
      </c>
      <c r="C6874" s="27" t="s">
        <v>8628</v>
      </c>
      <c r="D6874" s="27" t="s">
        <v>8628</v>
      </c>
      <c r="E6874" s="27" t="s">
        <v>8628</v>
      </c>
    </row>
    <row r="6875" spans="1:5" x14ac:dyDescent="0.2">
      <c r="A6875" s="27" t="s">
        <v>6849</v>
      </c>
      <c r="B6875" s="27" t="s">
        <v>36015</v>
      </c>
      <c r="C6875" s="27" t="s">
        <v>24279</v>
      </c>
      <c r="D6875" s="27" t="s">
        <v>24280</v>
      </c>
      <c r="E6875" s="27" t="s">
        <v>36016</v>
      </c>
    </row>
    <row r="6876" spans="1:5" x14ac:dyDescent="0.2">
      <c r="A6876" s="27" t="s">
        <v>6850</v>
      </c>
      <c r="B6876" s="27" t="s">
        <v>36017</v>
      </c>
      <c r="C6876" s="27" t="s">
        <v>24279</v>
      </c>
      <c r="D6876" s="27" t="s">
        <v>24280</v>
      </c>
      <c r="E6876" s="27" t="s">
        <v>8628</v>
      </c>
    </row>
    <row r="6877" spans="1:5" x14ac:dyDescent="0.2">
      <c r="A6877" s="27" t="s">
        <v>6851</v>
      </c>
      <c r="B6877" s="27" t="s">
        <v>8628</v>
      </c>
      <c r="C6877" s="27" t="s">
        <v>8628</v>
      </c>
      <c r="D6877" s="27" t="s">
        <v>8628</v>
      </c>
      <c r="E6877" s="27" t="s">
        <v>8628</v>
      </c>
    </row>
    <row r="6878" spans="1:5" x14ac:dyDescent="0.2">
      <c r="A6878" s="27" t="s">
        <v>6852</v>
      </c>
      <c r="B6878" s="27" t="s">
        <v>36018</v>
      </c>
      <c r="C6878" s="27" t="s">
        <v>24279</v>
      </c>
      <c r="D6878" s="27" t="s">
        <v>24280</v>
      </c>
      <c r="E6878" s="27" t="s">
        <v>36019</v>
      </c>
    </row>
    <row r="6879" spans="1:5" x14ac:dyDescent="0.2">
      <c r="A6879" s="27" t="s">
        <v>222</v>
      </c>
      <c r="B6879" s="27" t="s">
        <v>36020</v>
      </c>
      <c r="C6879" s="27" t="s">
        <v>24279</v>
      </c>
      <c r="D6879" s="27" t="s">
        <v>24280</v>
      </c>
      <c r="E6879" s="27" t="s">
        <v>33634</v>
      </c>
    </row>
    <row r="6880" spans="1:5" x14ac:dyDescent="0.2">
      <c r="A6880" s="27" t="s">
        <v>6853</v>
      </c>
      <c r="B6880" s="27" t="s">
        <v>36021</v>
      </c>
      <c r="C6880" s="27" t="s">
        <v>24283</v>
      </c>
      <c r="D6880" s="27" t="s">
        <v>24280</v>
      </c>
      <c r="E6880" s="27" t="s">
        <v>36022</v>
      </c>
    </row>
    <row r="6881" spans="1:5" x14ac:dyDescent="0.2">
      <c r="A6881" s="27" t="s">
        <v>6854</v>
      </c>
      <c r="B6881" s="27" t="s">
        <v>36023</v>
      </c>
      <c r="C6881" s="27" t="s">
        <v>24279</v>
      </c>
      <c r="D6881" s="27" t="s">
        <v>24280</v>
      </c>
      <c r="E6881" s="27" t="s">
        <v>36024</v>
      </c>
    </row>
    <row r="6882" spans="1:5" x14ac:dyDescent="0.2">
      <c r="A6882" s="27" t="s">
        <v>6855</v>
      </c>
      <c r="B6882" s="27" t="s">
        <v>36025</v>
      </c>
      <c r="C6882" s="27" t="s">
        <v>24279</v>
      </c>
      <c r="D6882" s="27" t="s">
        <v>24280</v>
      </c>
      <c r="E6882" s="27" t="s">
        <v>25276</v>
      </c>
    </row>
    <row r="6883" spans="1:5" x14ac:dyDescent="0.2">
      <c r="A6883" s="27" t="s">
        <v>6856</v>
      </c>
      <c r="B6883" s="27" t="s">
        <v>36026</v>
      </c>
      <c r="C6883" s="27" t="s">
        <v>24279</v>
      </c>
      <c r="D6883" s="27" t="s">
        <v>24280</v>
      </c>
      <c r="E6883" s="27" t="s">
        <v>36027</v>
      </c>
    </row>
    <row r="6884" spans="1:5" x14ac:dyDescent="0.2">
      <c r="A6884" s="27" t="s">
        <v>6857</v>
      </c>
      <c r="B6884" s="27" t="s">
        <v>36028</v>
      </c>
      <c r="C6884" s="27" t="s">
        <v>24279</v>
      </c>
      <c r="D6884" s="27" t="s">
        <v>24280</v>
      </c>
      <c r="E6884" s="27" t="s">
        <v>36029</v>
      </c>
    </row>
    <row r="6885" spans="1:5" x14ac:dyDescent="0.2">
      <c r="A6885" s="27" t="s">
        <v>6858</v>
      </c>
      <c r="B6885" s="27" t="s">
        <v>36030</v>
      </c>
      <c r="C6885" s="27" t="s">
        <v>24279</v>
      </c>
      <c r="D6885" s="27" t="s">
        <v>24280</v>
      </c>
      <c r="E6885" s="27" t="s">
        <v>27544</v>
      </c>
    </row>
    <row r="6886" spans="1:5" x14ac:dyDescent="0.2">
      <c r="A6886" s="27" t="s">
        <v>6859</v>
      </c>
      <c r="B6886" s="27" t="s">
        <v>36031</v>
      </c>
      <c r="C6886" s="27" t="s">
        <v>24279</v>
      </c>
      <c r="D6886" s="27" t="s">
        <v>24280</v>
      </c>
      <c r="E6886" s="27" t="s">
        <v>36032</v>
      </c>
    </row>
    <row r="6887" spans="1:5" x14ac:dyDescent="0.2">
      <c r="A6887" s="27" t="s">
        <v>6860</v>
      </c>
      <c r="B6887" s="27" t="s">
        <v>36033</v>
      </c>
      <c r="C6887" s="27" t="s">
        <v>24279</v>
      </c>
      <c r="D6887" s="27" t="s">
        <v>24280</v>
      </c>
      <c r="E6887" s="27" t="s">
        <v>36034</v>
      </c>
    </row>
    <row r="6888" spans="1:5" x14ac:dyDescent="0.2">
      <c r="A6888" s="27" t="s">
        <v>299</v>
      </c>
      <c r="B6888" s="27" t="s">
        <v>36035</v>
      </c>
      <c r="C6888" s="27" t="s">
        <v>24279</v>
      </c>
      <c r="D6888" s="27" t="s">
        <v>24280</v>
      </c>
      <c r="E6888" s="27" t="s">
        <v>36036</v>
      </c>
    </row>
    <row r="6889" spans="1:5" x14ac:dyDescent="0.2">
      <c r="A6889" s="27" t="s">
        <v>300</v>
      </c>
      <c r="B6889" s="27" t="s">
        <v>8628</v>
      </c>
      <c r="C6889" s="27" t="s">
        <v>8628</v>
      </c>
      <c r="D6889" s="27" t="s">
        <v>8628</v>
      </c>
      <c r="E6889" s="27" t="s">
        <v>8628</v>
      </c>
    </row>
    <row r="6890" spans="1:5" x14ac:dyDescent="0.2">
      <c r="A6890" s="27" t="s">
        <v>6861</v>
      </c>
      <c r="B6890" s="27" t="s">
        <v>36037</v>
      </c>
      <c r="C6890" s="27" t="s">
        <v>24279</v>
      </c>
      <c r="D6890" s="27" t="s">
        <v>24280</v>
      </c>
      <c r="E6890" s="27" t="s">
        <v>36038</v>
      </c>
    </row>
    <row r="6891" spans="1:5" x14ac:dyDescent="0.2">
      <c r="A6891" s="27" t="s">
        <v>6862</v>
      </c>
      <c r="B6891" s="27" t="s">
        <v>36039</v>
      </c>
      <c r="C6891" s="27" t="s">
        <v>24279</v>
      </c>
      <c r="D6891" s="27" t="s">
        <v>24280</v>
      </c>
      <c r="E6891" s="27" t="s">
        <v>8628</v>
      </c>
    </row>
    <row r="6892" spans="1:5" x14ac:dyDescent="0.2">
      <c r="A6892" s="27" t="s">
        <v>6863</v>
      </c>
      <c r="B6892" s="27" t="s">
        <v>36040</v>
      </c>
      <c r="C6892" s="27" t="s">
        <v>24279</v>
      </c>
      <c r="D6892" s="27" t="s">
        <v>24280</v>
      </c>
      <c r="E6892" s="27" t="s">
        <v>36041</v>
      </c>
    </row>
    <row r="6893" spans="1:5" x14ac:dyDescent="0.2">
      <c r="A6893" s="27" t="s">
        <v>6864</v>
      </c>
      <c r="B6893" s="27" t="s">
        <v>36042</v>
      </c>
      <c r="C6893" s="27" t="s">
        <v>24279</v>
      </c>
      <c r="D6893" s="27" t="s">
        <v>24280</v>
      </c>
      <c r="E6893" s="27" t="s">
        <v>27119</v>
      </c>
    </row>
    <row r="6894" spans="1:5" x14ac:dyDescent="0.2">
      <c r="A6894" s="27" t="s">
        <v>6865</v>
      </c>
      <c r="B6894" s="27" t="s">
        <v>36043</v>
      </c>
      <c r="C6894" s="27" t="s">
        <v>24279</v>
      </c>
      <c r="D6894" s="27" t="s">
        <v>24280</v>
      </c>
      <c r="E6894" s="27" t="s">
        <v>36044</v>
      </c>
    </row>
    <row r="6895" spans="1:5" x14ac:dyDescent="0.2">
      <c r="A6895" s="27" t="s">
        <v>6866</v>
      </c>
      <c r="B6895" s="27" t="s">
        <v>36045</v>
      </c>
      <c r="C6895" s="27" t="s">
        <v>24279</v>
      </c>
      <c r="D6895" s="27" t="s">
        <v>24280</v>
      </c>
      <c r="E6895" s="27" t="s">
        <v>8628</v>
      </c>
    </row>
    <row r="6896" spans="1:5" x14ac:dyDescent="0.2">
      <c r="A6896" s="27" t="s">
        <v>6867</v>
      </c>
      <c r="B6896" s="27" t="s">
        <v>36046</v>
      </c>
      <c r="C6896" s="27" t="s">
        <v>24279</v>
      </c>
      <c r="D6896" s="27" t="s">
        <v>24280</v>
      </c>
      <c r="E6896" s="27" t="s">
        <v>36047</v>
      </c>
    </row>
    <row r="6897" spans="1:5" x14ac:dyDescent="0.2">
      <c r="A6897" s="27" t="s">
        <v>6868</v>
      </c>
      <c r="B6897" s="27" t="s">
        <v>36048</v>
      </c>
      <c r="C6897" s="27" t="s">
        <v>24279</v>
      </c>
      <c r="D6897" s="27" t="s">
        <v>24280</v>
      </c>
      <c r="E6897" s="27" t="s">
        <v>36049</v>
      </c>
    </row>
    <row r="6898" spans="1:5" x14ac:dyDescent="0.2">
      <c r="A6898" s="27" t="s">
        <v>6869</v>
      </c>
      <c r="B6898" s="27" t="s">
        <v>36050</v>
      </c>
      <c r="C6898" s="27" t="s">
        <v>24279</v>
      </c>
      <c r="D6898" s="27" t="s">
        <v>24280</v>
      </c>
      <c r="E6898" s="27" t="s">
        <v>25520</v>
      </c>
    </row>
    <row r="6899" spans="1:5" x14ac:dyDescent="0.2">
      <c r="A6899" s="27" t="s">
        <v>6870</v>
      </c>
      <c r="B6899" s="27" t="s">
        <v>36051</v>
      </c>
      <c r="C6899" s="27" t="s">
        <v>24279</v>
      </c>
      <c r="D6899" s="27" t="s">
        <v>24280</v>
      </c>
      <c r="E6899" s="27" t="s">
        <v>25248</v>
      </c>
    </row>
    <row r="6900" spans="1:5" x14ac:dyDescent="0.2">
      <c r="A6900" s="27" t="s">
        <v>6871</v>
      </c>
      <c r="B6900" s="27" t="s">
        <v>36052</v>
      </c>
      <c r="C6900" s="27" t="s">
        <v>24279</v>
      </c>
      <c r="D6900" s="27" t="s">
        <v>24280</v>
      </c>
      <c r="E6900" s="27" t="s">
        <v>36053</v>
      </c>
    </row>
    <row r="6901" spans="1:5" x14ac:dyDescent="0.2">
      <c r="A6901" s="27" t="s">
        <v>6872</v>
      </c>
      <c r="B6901" s="27" t="s">
        <v>36054</v>
      </c>
      <c r="C6901" s="27" t="s">
        <v>24279</v>
      </c>
      <c r="D6901" s="27" t="s">
        <v>24280</v>
      </c>
      <c r="E6901" s="27" t="s">
        <v>24371</v>
      </c>
    </row>
    <row r="6902" spans="1:5" x14ac:dyDescent="0.2">
      <c r="A6902" s="27" t="s">
        <v>6873</v>
      </c>
      <c r="B6902" s="27" t="s">
        <v>36055</v>
      </c>
      <c r="C6902" s="27" t="s">
        <v>24279</v>
      </c>
      <c r="D6902" s="27" t="s">
        <v>24280</v>
      </c>
      <c r="E6902" s="27" t="s">
        <v>36056</v>
      </c>
    </row>
    <row r="6903" spans="1:5" x14ac:dyDescent="0.2">
      <c r="A6903" s="27" t="s">
        <v>6874</v>
      </c>
      <c r="B6903" s="27" t="s">
        <v>36057</v>
      </c>
      <c r="C6903" s="27" t="s">
        <v>24279</v>
      </c>
      <c r="D6903" s="27" t="s">
        <v>24280</v>
      </c>
      <c r="E6903" s="27" t="s">
        <v>36058</v>
      </c>
    </row>
    <row r="6904" spans="1:5" x14ac:dyDescent="0.2">
      <c r="A6904" s="27" t="s">
        <v>6875</v>
      </c>
      <c r="B6904" s="27" t="s">
        <v>36059</v>
      </c>
      <c r="C6904" s="27" t="s">
        <v>24283</v>
      </c>
      <c r="D6904" s="27" t="s">
        <v>24280</v>
      </c>
      <c r="E6904" s="27" t="s">
        <v>8628</v>
      </c>
    </row>
    <row r="6905" spans="1:5" x14ac:dyDescent="0.2">
      <c r="A6905" s="27" t="s">
        <v>223</v>
      </c>
      <c r="B6905" s="27" t="s">
        <v>36060</v>
      </c>
      <c r="C6905" s="27" t="s">
        <v>24279</v>
      </c>
      <c r="D6905" s="27" t="s">
        <v>24280</v>
      </c>
      <c r="E6905" s="27" t="s">
        <v>29032</v>
      </c>
    </row>
    <row r="6906" spans="1:5" x14ac:dyDescent="0.2">
      <c r="A6906" s="27" t="s">
        <v>6876</v>
      </c>
      <c r="B6906" s="27" t="s">
        <v>36061</v>
      </c>
      <c r="C6906" s="27" t="s">
        <v>24283</v>
      </c>
      <c r="D6906" s="27" t="s">
        <v>24280</v>
      </c>
      <c r="E6906" s="27" t="s">
        <v>36062</v>
      </c>
    </row>
    <row r="6907" spans="1:5" x14ac:dyDescent="0.2">
      <c r="A6907" s="27" t="s">
        <v>224</v>
      </c>
      <c r="B6907" s="27" t="s">
        <v>36063</v>
      </c>
      <c r="C6907" s="27" t="s">
        <v>24279</v>
      </c>
      <c r="D6907" s="27" t="s">
        <v>24280</v>
      </c>
      <c r="E6907" s="27" t="s">
        <v>36064</v>
      </c>
    </row>
    <row r="6908" spans="1:5" x14ac:dyDescent="0.2">
      <c r="A6908" s="27" t="s">
        <v>225</v>
      </c>
      <c r="B6908" s="27" t="s">
        <v>36065</v>
      </c>
      <c r="C6908" s="27" t="s">
        <v>24279</v>
      </c>
      <c r="D6908" s="27" t="s">
        <v>24280</v>
      </c>
      <c r="E6908" s="27" t="s">
        <v>36066</v>
      </c>
    </row>
    <row r="6909" spans="1:5" x14ac:dyDescent="0.2">
      <c r="A6909" s="27" t="s">
        <v>6877</v>
      </c>
      <c r="B6909" s="27" t="s">
        <v>36067</v>
      </c>
      <c r="C6909" s="27" t="s">
        <v>24279</v>
      </c>
      <c r="D6909" s="27" t="s">
        <v>24280</v>
      </c>
      <c r="E6909" s="27" t="s">
        <v>36068</v>
      </c>
    </row>
    <row r="6910" spans="1:5" x14ac:dyDescent="0.2">
      <c r="A6910" s="27" t="s">
        <v>6878</v>
      </c>
      <c r="B6910" s="27" t="s">
        <v>36069</v>
      </c>
      <c r="C6910" s="27" t="s">
        <v>24279</v>
      </c>
      <c r="D6910" s="27" t="s">
        <v>24280</v>
      </c>
      <c r="E6910" s="27" t="s">
        <v>36070</v>
      </c>
    </row>
    <row r="6911" spans="1:5" x14ac:dyDescent="0.2">
      <c r="A6911" s="27" t="s">
        <v>6879</v>
      </c>
      <c r="B6911" s="27" t="s">
        <v>36071</v>
      </c>
      <c r="C6911" s="27" t="s">
        <v>24283</v>
      </c>
      <c r="D6911" s="27" t="s">
        <v>24280</v>
      </c>
      <c r="E6911" s="27" t="s">
        <v>8628</v>
      </c>
    </row>
    <row r="6912" spans="1:5" x14ac:dyDescent="0.2">
      <c r="A6912" s="27" t="s">
        <v>6880</v>
      </c>
      <c r="B6912" s="27" t="s">
        <v>36072</v>
      </c>
      <c r="C6912" s="27" t="s">
        <v>24279</v>
      </c>
      <c r="D6912" s="27" t="s">
        <v>24280</v>
      </c>
      <c r="E6912" s="27" t="s">
        <v>36073</v>
      </c>
    </row>
    <row r="6913" spans="1:5" x14ac:dyDescent="0.2">
      <c r="A6913" s="27" t="s">
        <v>6881</v>
      </c>
      <c r="B6913" s="27" t="s">
        <v>36074</v>
      </c>
      <c r="C6913" s="27" t="s">
        <v>24279</v>
      </c>
      <c r="D6913" s="27" t="s">
        <v>24280</v>
      </c>
      <c r="E6913" s="27" t="s">
        <v>36075</v>
      </c>
    </row>
    <row r="6914" spans="1:5" x14ac:dyDescent="0.2">
      <c r="A6914" s="27" t="s">
        <v>6882</v>
      </c>
      <c r="B6914" s="27" t="s">
        <v>36076</v>
      </c>
      <c r="C6914" s="27" t="s">
        <v>24283</v>
      </c>
      <c r="D6914" s="27" t="s">
        <v>24280</v>
      </c>
      <c r="E6914" s="27" t="s">
        <v>36077</v>
      </c>
    </row>
    <row r="6915" spans="1:5" x14ac:dyDescent="0.2">
      <c r="A6915" s="27" t="s">
        <v>6883</v>
      </c>
      <c r="B6915" s="27" t="s">
        <v>36078</v>
      </c>
      <c r="C6915" s="27" t="s">
        <v>24283</v>
      </c>
      <c r="D6915" s="27" t="s">
        <v>24280</v>
      </c>
      <c r="E6915" s="27" t="s">
        <v>8628</v>
      </c>
    </row>
    <row r="6916" spans="1:5" x14ac:dyDescent="0.2">
      <c r="A6916" s="27" t="s">
        <v>301</v>
      </c>
      <c r="B6916" s="27" t="s">
        <v>36079</v>
      </c>
      <c r="C6916" s="27" t="s">
        <v>24279</v>
      </c>
      <c r="D6916" s="27" t="s">
        <v>24280</v>
      </c>
      <c r="E6916" s="27" t="s">
        <v>36080</v>
      </c>
    </row>
    <row r="6917" spans="1:5" x14ac:dyDescent="0.2">
      <c r="A6917" s="27" t="s">
        <v>6884</v>
      </c>
      <c r="B6917" s="27" t="s">
        <v>8628</v>
      </c>
      <c r="C6917" s="27" t="s">
        <v>8628</v>
      </c>
      <c r="D6917" s="27" t="s">
        <v>8628</v>
      </c>
      <c r="E6917" s="27" t="s">
        <v>8628</v>
      </c>
    </row>
    <row r="6918" spans="1:5" x14ac:dyDescent="0.2">
      <c r="A6918" s="27" t="s">
        <v>6885</v>
      </c>
      <c r="B6918" s="27" t="s">
        <v>36081</v>
      </c>
      <c r="C6918" s="27" t="s">
        <v>24283</v>
      </c>
      <c r="D6918" s="27" t="s">
        <v>24280</v>
      </c>
      <c r="E6918" s="27" t="s">
        <v>36082</v>
      </c>
    </row>
    <row r="6919" spans="1:5" x14ac:dyDescent="0.2">
      <c r="A6919" s="27" t="s">
        <v>6886</v>
      </c>
      <c r="B6919" s="27" t="s">
        <v>36083</v>
      </c>
      <c r="C6919" s="27" t="s">
        <v>24283</v>
      </c>
      <c r="D6919" s="27" t="s">
        <v>24280</v>
      </c>
      <c r="E6919" s="27" t="s">
        <v>25514</v>
      </c>
    </row>
    <row r="6920" spans="1:5" x14ac:dyDescent="0.2">
      <c r="A6920" s="27" t="s">
        <v>6887</v>
      </c>
      <c r="B6920" s="27" t="s">
        <v>36084</v>
      </c>
      <c r="C6920" s="27" t="s">
        <v>24279</v>
      </c>
      <c r="D6920" s="27" t="s">
        <v>24280</v>
      </c>
      <c r="E6920" s="27" t="s">
        <v>36085</v>
      </c>
    </row>
    <row r="6921" spans="1:5" x14ac:dyDescent="0.2">
      <c r="A6921" s="27" t="s">
        <v>6888</v>
      </c>
      <c r="B6921" s="27" t="s">
        <v>36086</v>
      </c>
      <c r="C6921" s="27" t="s">
        <v>24279</v>
      </c>
      <c r="D6921" s="27" t="s">
        <v>24280</v>
      </c>
      <c r="E6921" s="27" t="s">
        <v>36087</v>
      </c>
    </row>
    <row r="6922" spans="1:5" x14ac:dyDescent="0.2">
      <c r="A6922" s="27" t="s">
        <v>6889</v>
      </c>
      <c r="B6922" s="27" t="s">
        <v>36088</v>
      </c>
      <c r="C6922" s="27" t="s">
        <v>24279</v>
      </c>
      <c r="D6922" s="27" t="s">
        <v>24280</v>
      </c>
      <c r="E6922" s="27" t="s">
        <v>36089</v>
      </c>
    </row>
    <row r="6923" spans="1:5" x14ac:dyDescent="0.2">
      <c r="A6923" s="27" t="s">
        <v>6890</v>
      </c>
      <c r="B6923" s="27" t="s">
        <v>36090</v>
      </c>
      <c r="C6923" s="27" t="s">
        <v>24279</v>
      </c>
      <c r="D6923" s="27" t="s">
        <v>24280</v>
      </c>
      <c r="E6923" s="27" t="s">
        <v>36091</v>
      </c>
    </row>
    <row r="6924" spans="1:5" x14ac:dyDescent="0.2">
      <c r="A6924" s="27" t="s">
        <v>6891</v>
      </c>
      <c r="B6924" s="27" t="s">
        <v>36092</v>
      </c>
      <c r="C6924" s="27" t="s">
        <v>24283</v>
      </c>
      <c r="D6924" s="27" t="s">
        <v>24280</v>
      </c>
      <c r="E6924" s="27" t="s">
        <v>36093</v>
      </c>
    </row>
    <row r="6925" spans="1:5" x14ac:dyDescent="0.2">
      <c r="A6925" s="27" t="s">
        <v>141</v>
      </c>
      <c r="B6925" s="27" t="s">
        <v>36094</v>
      </c>
      <c r="C6925" s="27" t="s">
        <v>24279</v>
      </c>
      <c r="D6925" s="27" t="s">
        <v>24280</v>
      </c>
      <c r="E6925" s="27" t="s">
        <v>8628</v>
      </c>
    </row>
    <row r="6926" spans="1:5" x14ac:dyDescent="0.2">
      <c r="A6926" s="27" t="s">
        <v>142</v>
      </c>
      <c r="B6926" s="27" t="s">
        <v>36095</v>
      </c>
      <c r="C6926" s="27" t="s">
        <v>24279</v>
      </c>
      <c r="D6926" s="27" t="s">
        <v>24280</v>
      </c>
      <c r="E6926" s="27" t="s">
        <v>33430</v>
      </c>
    </row>
    <row r="6927" spans="1:5" x14ac:dyDescent="0.2">
      <c r="A6927" s="27" t="s">
        <v>6892</v>
      </c>
      <c r="B6927" s="27" t="s">
        <v>36096</v>
      </c>
      <c r="C6927" s="27" t="s">
        <v>24283</v>
      </c>
      <c r="D6927" s="27" t="s">
        <v>24280</v>
      </c>
      <c r="E6927" s="27" t="s">
        <v>8628</v>
      </c>
    </row>
    <row r="6928" spans="1:5" x14ac:dyDescent="0.2">
      <c r="A6928" s="27" t="s">
        <v>6893</v>
      </c>
      <c r="B6928" s="27" t="s">
        <v>36097</v>
      </c>
      <c r="C6928" s="27" t="s">
        <v>24279</v>
      </c>
      <c r="D6928" s="27" t="s">
        <v>24280</v>
      </c>
      <c r="E6928" s="27" t="s">
        <v>36098</v>
      </c>
    </row>
    <row r="6929" spans="1:5" x14ac:dyDescent="0.2">
      <c r="A6929" s="27" t="s">
        <v>6894</v>
      </c>
      <c r="B6929" s="27" t="s">
        <v>36099</v>
      </c>
      <c r="C6929" s="27" t="s">
        <v>24279</v>
      </c>
      <c r="D6929" s="27" t="s">
        <v>24280</v>
      </c>
      <c r="E6929" s="27" t="s">
        <v>36100</v>
      </c>
    </row>
    <row r="6930" spans="1:5" x14ac:dyDescent="0.2">
      <c r="A6930" s="27" t="s">
        <v>6895</v>
      </c>
      <c r="B6930" s="27" t="s">
        <v>36101</v>
      </c>
      <c r="C6930" s="27" t="s">
        <v>24279</v>
      </c>
      <c r="D6930" s="27" t="s">
        <v>24280</v>
      </c>
      <c r="E6930" s="27" t="s">
        <v>36102</v>
      </c>
    </row>
    <row r="6931" spans="1:5" x14ac:dyDescent="0.2">
      <c r="A6931" s="27" t="s">
        <v>6896</v>
      </c>
      <c r="B6931" s="27" t="s">
        <v>36103</v>
      </c>
      <c r="C6931" s="27" t="s">
        <v>24279</v>
      </c>
      <c r="D6931" s="27" t="s">
        <v>24280</v>
      </c>
      <c r="E6931" s="27" t="s">
        <v>36104</v>
      </c>
    </row>
    <row r="6932" spans="1:5" x14ac:dyDescent="0.2">
      <c r="A6932" s="27" t="s">
        <v>302</v>
      </c>
      <c r="B6932" s="27" t="s">
        <v>36105</v>
      </c>
      <c r="C6932" s="27" t="s">
        <v>24279</v>
      </c>
      <c r="D6932" s="27" t="s">
        <v>24280</v>
      </c>
      <c r="E6932" s="27" t="s">
        <v>36106</v>
      </c>
    </row>
    <row r="6933" spans="1:5" x14ac:dyDescent="0.2">
      <c r="A6933" s="27" t="s">
        <v>6897</v>
      </c>
      <c r="B6933" s="27" t="s">
        <v>36107</v>
      </c>
      <c r="C6933" s="27" t="s">
        <v>24279</v>
      </c>
      <c r="D6933" s="27" t="s">
        <v>24280</v>
      </c>
      <c r="E6933" s="27" t="s">
        <v>24642</v>
      </c>
    </row>
    <row r="6934" spans="1:5" x14ac:dyDescent="0.2">
      <c r="A6934" s="27" t="s">
        <v>6898</v>
      </c>
      <c r="B6934" s="27" t="s">
        <v>36108</v>
      </c>
      <c r="C6934" s="27" t="s">
        <v>24279</v>
      </c>
      <c r="D6934" s="27" t="s">
        <v>24280</v>
      </c>
      <c r="E6934" s="27" t="s">
        <v>36109</v>
      </c>
    </row>
    <row r="6935" spans="1:5" x14ac:dyDescent="0.2">
      <c r="A6935" s="27" t="s">
        <v>6899</v>
      </c>
      <c r="B6935" s="27" t="s">
        <v>36110</v>
      </c>
      <c r="C6935" s="27" t="s">
        <v>24283</v>
      </c>
      <c r="D6935" s="27" t="s">
        <v>24280</v>
      </c>
      <c r="E6935" s="27" t="s">
        <v>36111</v>
      </c>
    </row>
    <row r="6936" spans="1:5" x14ac:dyDescent="0.2">
      <c r="A6936" s="27" t="s">
        <v>6900</v>
      </c>
      <c r="B6936" s="27" t="s">
        <v>36112</v>
      </c>
      <c r="C6936" s="27" t="s">
        <v>24279</v>
      </c>
      <c r="D6936" s="27" t="s">
        <v>24280</v>
      </c>
      <c r="E6936" s="27" t="s">
        <v>36113</v>
      </c>
    </row>
    <row r="6937" spans="1:5" x14ac:dyDescent="0.2">
      <c r="A6937" s="27" t="s">
        <v>6901</v>
      </c>
      <c r="B6937" s="27" t="s">
        <v>36114</v>
      </c>
      <c r="C6937" s="27" t="s">
        <v>24279</v>
      </c>
      <c r="D6937" s="27" t="s">
        <v>24280</v>
      </c>
      <c r="E6937" s="27" t="s">
        <v>8628</v>
      </c>
    </row>
    <row r="6938" spans="1:5" x14ac:dyDescent="0.2">
      <c r="A6938" s="27" t="s">
        <v>6902</v>
      </c>
      <c r="B6938" s="27" t="s">
        <v>36115</v>
      </c>
      <c r="C6938" s="27" t="s">
        <v>24279</v>
      </c>
      <c r="D6938" s="27" t="s">
        <v>24280</v>
      </c>
      <c r="E6938" s="27" t="s">
        <v>25348</v>
      </c>
    </row>
    <row r="6939" spans="1:5" x14ac:dyDescent="0.2">
      <c r="A6939" s="27" t="s">
        <v>6903</v>
      </c>
      <c r="B6939" s="27" t="s">
        <v>36116</v>
      </c>
      <c r="C6939" s="27" t="s">
        <v>24279</v>
      </c>
      <c r="D6939" s="27" t="s">
        <v>24280</v>
      </c>
      <c r="E6939" s="27" t="s">
        <v>36117</v>
      </c>
    </row>
    <row r="6940" spans="1:5" x14ac:dyDescent="0.2">
      <c r="A6940" s="27" t="s">
        <v>6904</v>
      </c>
      <c r="B6940" s="27" t="s">
        <v>36118</v>
      </c>
      <c r="C6940" s="27" t="s">
        <v>24279</v>
      </c>
      <c r="D6940" s="27" t="s">
        <v>24280</v>
      </c>
      <c r="E6940" s="27" t="s">
        <v>36119</v>
      </c>
    </row>
    <row r="6941" spans="1:5" x14ac:dyDescent="0.2">
      <c r="A6941" s="27" t="s">
        <v>6905</v>
      </c>
      <c r="B6941" s="27" t="s">
        <v>36120</v>
      </c>
      <c r="C6941" s="27" t="s">
        <v>24279</v>
      </c>
      <c r="D6941" s="27" t="s">
        <v>24280</v>
      </c>
      <c r="E6941" s="27" t="s">
        <v>36121</v>
      </c>
    </row>
    <row r="6942" spans="1:5" x14ac:dyDescent="0.2">
      <c r="A6942" s="27" t="s">
        <v>6906</v>
      </c>
      <c r="B6942" s="27" t="s">
        <v>36122</v>
      </c>
      <c r="C6942" s="27" t="s">
        <v>24279</v>
      </c>
      <c r="D6942" s="27" t="s">
        <v>24280</v>
      </c>
      <c r="E6942" s="27" t="s">
        <v>8628</v>
      </c>
    </row>
    <row r="6943" spans="1:5" x14ac:dyDescent="0.2">
      <c r="A6943" s="27" t="s">
        <v>6907</v>
      </c>
      <c r="B6943" s="27" t="s">
        <v>36123</v>
      </c>
      <c r="C6943" s="27" t="s">
        <v>24279</v>
      </c>
      <c r="D6943" s="27" t="s">
        <v>24280</v>
      </c>
      <c r="E6943" s="27" t="s">
        <v>24371</v>
      </c>
    </row>
    <row r="6944" spans="1:5" x14ac:dyDescent="0.2">
      <c r="A6944" s="27" t="s">
        <v>6908</v>
      </c>
      <c r="B6944" s="27" t="s">
        <v>36124</v>
      </c>
      <c r="C6944" s="27" t="s">
        <v>24279</v>
      </c>
      <c r="D6944" s="27" t="s">
        <v>24280</v>
      </c>
      <c r="E6944" s="27" t="s">
        <v>36125</v>
      </c>
    </row>
    <row r="6945" spans="1:5" x14ac:dyDescent="0.2">
      <c r="A6945" s="27" t="s">
        <v>6909</v>
      </c>
      <c r="B6945" s="27" t="s">
        <v>36126</v>
      </c>
      <c r="C6945" s="27" t="s">
        <v>24283</v>
      </c>
      <c r="D6945" s="27" t="s">
        <v>24280</v>
      </c>
      <c r="E6945" s="27" t="s">
        <v>36127</v>
      </c>
    </row>
    <row r="6946" spans="1:5" x14ac:dyDescent="0.2">
      <c r="A6946" s="27" t="s">
        <v>6910</v>
      </c>
      <c r="B6946" s="27" t="s">
        <v>36128</v>
      </c>
      <c r="C6946" s="27" t="s">
        <v>24279</v>
      </c>
      <c r="D6946" s="27" t="s">
        <v>24280</v>
      </c>
      <c r="E6946" s="27" t="s">
        <v>8628</v>
      </c>
    </row>
    <row r="6947" spans="1:5" x14ac:dyDescent="0.2">
      <c r="A6947" s="27" t="s">
        <v>6911</v>
      </c>
      <c r="B6947" s="27" t="s">
        <v>36129</v>
      </c>
      <c r="C6947" s="27" t="s">
        <v>24279</v>
      </c>
      <c r="D6947" s="27" t="s">
        <v>24280</v>
      </c>
      <c r="E6947" s="27" t="s">
        <v>8628</v>
      </c>
    </row>
    <row r="6948" spans="1:5" x14ac:dyDescent="0.2">
      <c r="A6948" s="27" t="s">
        <v>6912</v>
      </c>
      <c r="B6948" s="27" t="s">
        <v>36130</v>
      </c>
      <c r="C6948" s="27" t="s">
        <v>24279</v>
      </c>
      <c r="D6948" s="27" t="s">
        <v>24280</v>
      </c>
      <c r="E6948" s="27" t="s">
        <v>8628</v>
      </c>
    </row>
    <row r="6949" spans="1:5" x14ac:dyDescent="0.2">
      <c r="A6949" s="27" t="s">
        <v>6913</v>
      </c>
      <c r="B6949" s="27" t="s">
        <v>36131</v>
      </c>
      <c r="C6949" s="27" t="s">
        <v>24279</v>
      </c>
      <c r="D6949" s="27" t="s">
        <v>24280</v>
      </c>
      <c r="E6949" s="27" t="s">
        <v>36132</v>
      </c>
    </row>
    <row r="6950" spans="1:5" x14ac:dyDescent="0.2">
      <c r="A6950" s="27" t="s">
        <v>6914</v>
      </c>
      <c r="B6950" s="27" t="s">
        <v>36133</v>
      </c>
      <c r="C6950" s="27" t="s">
        <v>24279</v>
      </c>
      <c r="D6950" s="27" t="s">
        <v>24280</v>
      </c>
      <c r="E6950" s="27" t="s">
        <v>36134</v>
      </c>
    </row>
    <row r="6951" spans="1:5" x14ac:dyDescent="0.2">
      <c r="A6951" s="27" t="s">
        <v>6915</v>
      </c>
      <c r="B6951" s="27" t="s">
        <v>36135</v>
      </c>
      <c r="C6951" s="27" t="s">
        <v>24279</v>
      </c>
      <c r="D6951" s="27" t="s">
        <v>24280</v>
      </c>
      <c r="E6951" s="27" t="s">
        <v>36136</v>
      </c>
    </row>
    <row r="6952" spans="1:5" x14ac:dyDescent="0.2">
      <c r="A6952" s="27" t="s">
        <v>226</v>
      </c>
      <c r="B6952" s="27" t="s">
        <v>36137</v>
      </c>
      <c r="C6952" s="27" t="s">
        <v>24279</v>
      </c>
      <c r="D6952" s="27" t="s">
        <v>24280</v>
      </c>
      <c r="E6952" s="27" t="s">
        <v>36138</v>
      </c>
    </row>
    <row r="6953" spans="1:5" x14ac:dyDescent="0.2">
      <c r="A6953" s="27" t="s">
        <v>6916</v>
      </c>
      <c r="B6953" s="27" t="s">
        <v>8628</v>
      </c>
      <c r="C6953" s="27" t="s">
        <v>8628</v>
      </c>
      <c r="D6953" s="27" t="s">
        <v>8628</v>
      </c>
      <c r="E6953" s="27" t="s">
        <v>8628</v>
      </c>
    </row>
    <row r="6954" spans="1:5" x14ac:dyDescent="0.2">
      <c r="A6954" s="27" t="s">
        <v>6917</v>
      </c>
      <c r="B6954" s="27" t="s">
        <v>36139</v>
      </c>
      <c r="C6954" s="27" t="s">
        <v>24279</v>
      </c>
      <c r="D6954" s="27" t="s">
        <v>24280</v>
      </c>
      <c r="E6954" s="27" t="s">
        <v>36140</v>
      </c>
    </row>
    <row r="6955" spans="1:5" x14ac:dyDescent="0.2">
      <c r="A6955" s="27" t="s">
        <v>6918</v>
      </c>
      <c r="B6955" s="27" t="s">
        <v>36141</v>
      </c>
      <c r="C6955" s="27" t="s">
        <v>24279</v>
      </c>
      <c r="D6955" s="27" t="s">
        <v>24280</v>
      </c>
      <c r="E6955" s="27" t="s">
        <v>26251</v>
      </c>
    </row>
    <row r="6956" spans="1:5" x14ac:dyDescent="0.2">
      <c r="A6956" s="27" t="s">
        <v>400</v>
      </c>
      <c r="B6956" s="27" t="s">
        <v>36142</v>
      </c>
      <c r="C6956" s="27" t="s">
        <v>24283</v>
      </c>
      <c r="D6956" s="27" t="s">
        <v>24280</v>
      </c>
      <c r="E6956" s="27" t="s">
        <v>36143</v>
      </c>
    </row>
    <row r="6957" spans="1:5" x14ac:dyDescent="0.2">
      <c r="A6957" s="27" t="s">
        <v>227</v>
      </c>
      <c r="B6957" s="27" t="s">
        <v>36144</v>
      </c>
      <c r="C6957" s="27" t="s">
        <v>24279</v>
      </c>
      <c r="D6957" s="27" t="s">
        <v>24280</v>
      </c>
      <c r="E6957" s="27" t="s">
        <v>36145</v>
      </c>
    </row>
    <row r="6958" spans="1:5" x14ac:dyDescent="0.2">
      <c r="A6958" s="27" t="s">
        <v>6919</v>
      </c>
      <c r="B6958" s="27" t="s">
        <v>36146</v>
      </c>
      <c r="C6958" s="27" t="s">
        <v>24279</v>
      </c>
      <c r="D6958" s="27" t="s">
        <v>24280</v>
      </c>
      <c r="E6958" s="27" t="s">
        <v>36147</v>
      </c>
    </row>
    <row r="6959" spans="1:5" x14ac:dyDescent="0.2">
      <c r="A6959" s="27" t="s">
        <v>6920</v>
      </c>
      <c r="B6959" s="27" t="s">
        <v>36148</v>
      </c>
      <c r="C6959" s="27" t="s">
        <v>24279</v>
      </c>
      <c r="D6959" s="27" t="s">
        <v>24280</v>
      </c>
      <c r="E6959" s="27" t="s">
        <v>36149</v>
      </c>
    </row>
    <row r="6960" spans="1:5" x14ac:dyDescent="0.2">
      <c r="A6960" s="27" t="s">
        <v>6921</v>
      </c>
      <c r="B6960" s="27" t="s">
        <v>36150</v>
      </c>
      <c r="C6960" s="27" t="s">
        <v>24279</v>
      </c>
      <c r="D6960" s="27" t="s">
        <v>24280</v>
      </c>
      <c r="E6960" s="27" t="s">
        <v>36151</v>
      </c>
    </row>
    <row r="6961" spans="1:5" x14ac:dyDescent="0.2">
      <c r="A6961" s="27" t="s">
        <v>6922</v>
      </c>
      <c r="B6961" s="27" t="s">
        <v>36152</v>
      </c>
      <c r="C6961" s="27" t="s">
        <v>24279</v>
      </c>
      <c r="D6961" s="27" t="s">
        <v>24280</v>
      </c>
      <c r="E6961" s="27" t="s">
        <v>36153</v>
      </c>
    </row>
    <row r="6962" spans="1:5" x14ac:dyDescent="0.2">
      <c r="A6962" s="27" t="s">
        <v>6923</v>
      </c>
      <c r="B6962" s="27" t="s">
        <v>36154</v>
      </c>
      <c r="C6962" s="27" t="s">
        <v>24279</v>
      </c>
      <c r="D6962" s="27" t="s">
        <v>24280</v>
      </c>
      <c r="E6962" s="27" t="s">
        <v>36155</v>
      </c>
    </row>
    <row r="6963" spans="1:5" x14ac:dyDescent="0.2">
      <c r="A6963" s="27" t="s">
        <v>6924</v>
      </c>
      <c r="B6963" s="27" t="s">
        <v>36156</v>
      </c>
      <c r="C6963" s="27" t="s">
        <v>24279</v>
      </c>
      <c r="D6963" s="27" t="s">
        <v>24280</v>
      </c>
      <c r="E6963" s="27" t="s">
        <v>36157</v>
      </c>
    </row>
    <row r="6964" spans="1:5" x14ac:dyDescent="0.2">
      <c r="A6964" s="27" t="s">
        <v>303</v>
      </c>
      <c r="B6964" s="27" t="s">
        <v>36158</v>
      </c>
      <c r="C6964" s="27" t="s">
        <v>24279</v>
      </c>
      <c r="D6964" s="27" t="s">
        <v>24280</v>
      </c>
      <c r="E6964" s="27" t="s">
        <v>8628</v>
      </c>
    </row>
    <row r="6965" spans="1:5" x14ac:dyDescent="0.2">
      <c r="A6965" s="27" t="s">
        <v>6925</v>
      </c>
      <c r="B6965" s="27" t="s">
        <v>36159</v>
      </c>
      <c r="C6965" s="27" t="s">
        <v>24279</v>
      </c>
      <c r="D6965" s="27" t="s">
        <v>24280</v>
      </c>
      <c r="E6965" s="27" t="s">
        <v>36160</v>
      </c>
    </row>
    <row r="6966" spans="1:5" x14ac:dyDescent="0.2">
      <c r="A6966" s="27" t="s">
        <v>6926</v>
      </c>
      <c r="B6966" s="27" t="s">
        <v>36161</v>
      </c>
      <c r="C6966" s="27" t="s">
        <v>24279</v>
      </c>
      <c r="D6966" s="27" t="s">
        <v>24280</v>
      </c>
      <c r="E6966" s="27" t="s">
        <v>36162</v>
      </c>
    </row>
    <row r="6967" spans="1:5" x14ac:dyDescent="0.2">
      <c r="A6967" s="27" t="s">
        <v>6927</v>
      </c>
      <c r="B6967" s="27" t="s">
        <v>36163</v>
      </c>
      <c r="C6967" s="27" t="s">
        <v>24279</v>
      </c>
      <c r="D6967" s="27" t="s">
        <v>24280</v>
      </c>
      <c r="E6967" s="27" t="s">
        <v>36164</v>
      </c>
    </row>
    <row r="6968" spans="1:5" x14ac:dyDescent="0.2">
      <c r="A6968" s="27" t="s">
        <v>6928</v>
      </c>
      <c r="B6968" s="27" t="s">
        <v>36165</v>
      </c>
      <c r="C6968" s="27" t="s">
        <v>24279</v>
      </c>
      <c r="D6968" s="27" t="s">
        <v>24280</v>
      </c>
      <c r="E6968" s="27" t="s">
        <v>8628</v>
      </c>
    </row>
    <row r="6969" spans="1:5" x14ac:dyDescent="0.2">
      <c r="A6969" s="27" t="s">
        <v>6929</v>
      </c>
      <c r="B6969" s="27" t="s">
        <v>36166</v>
      </c>
      <c r="C6969" s="27" t="s">
        <v>24283</v>
      </c>
      <c r="D6969" s="27" t="s">
        <v>24280</v>
      </c>
      <c r="E6969" s="27" t="s">
        <v>8628</v>
      </c>
    </row>
    <row r="6970" spans="1:5" x14ac:dyDescent="0.2">
      <c r="A6970" s="27" t="s">
        <v>6930</v>
      </c>
      <c r="B6970" s="27" t="s">
        <v>36167</v>
      </c>
      <c r="C6970" s="27" t="s">
        <v>24279</v>
      </c>
      <c r="D6970" s="27" t="s">
        <v>24280</v>
      </c>
      <c r="E6970" s="27" t="s">
        <v>36168</v>
      </c>
    </row>
    <row r="6971" spans="1:5" x14ac:dyDescent="0.2">
      <c r="A6971" s="27" t="s">
        <v>6931</v>
      </c>
      <c r="B6971" s="27" t="s">
        <v>36169</v>
      </c>
      <c r="C6971" s="27" t="s">
        <v>24279</v>
      </c>
      <c r="D6971" s="27" t="s">
        <v>24280</v>
      </c>
      <c r="E6971" s="27" t="s">
        <v>36170</v>
      </c>
    </row>
    <row r="6972" spans="1:5" x14ac:dyDescent="0.2">
      <c r="A6972" s="27" t="s">
        <v>6932</v>
      </c>
      <c r="B6972" s="27" t="s">
        <v>36171</v>
      </c>
      <c r="C6972" s="27" t="s">
        <v>24279</v>
      </c>
      <c r="D6972" s="27" t="s">
        <v>24280</v>
      </c>
      <c r="E6972" s="27" t="s">
        <v>36172</v>
      </c>
    </row>
    <row r="6973" spans="1:5" x14ac:dyDescent="0.2">
      <c r="A6973" s="27" t="s">
        <v>6933</v>
      </c>
      <c r="B6973" s="27" t="s">
        <v>36173</v>
      </c>
      <c r="C6973" s="27" t="s">
        <v>24279</v>
      </c>
      <c r="D6973" s="27" t="s">
        <v>24280</v>
      </c>
      <c r="E6973" s="27" t="s">
        <v>36174</v>
      </c>
    </row>
    <row r="6974" spans="1:5" x14ac:dyDescent="0.2">
      <c r="A6974" s="27" t="s">
        <v>401</v>
      </c>
      <c r="B6974" s="27" t="s">
        <v>36175</v>
      </c>
      <c r="C6974" s="27" t="s">
        <v>24279</v>
      </c>
      <c r="D6974" s="27" t="s">
        <v>24280</v>
      </c>
      <c r="E6974" s="27" t="s">
        <v>36176</v>
      </c>
    </row>
    <row r="6975" spans="1:5" x14ac:dyDescent="0.2">
      <c r="A6975" s="27" t="s">
        <v>402</v>
      </c>
      <c r="B6975" s="27" t="s">
        <v>36177</v>
      </c>
      <c r="C6975" s="27" t="s">
        <v>24279</v>
      </c>
      <c r="D6975" s="27" t="s">
        <v>24280</v>
      </c>
      <c r="E6975" s="27" t="s">
        <v>36178</v>
      </c>
    </row>
    <row r="6976" spans="1:5" x14ac:dyDescent="0.2">
      <c r="A6976" s="27" t="s">
        <v>6934</v>
      </c>
      <c r="B6976" s="27" t="s">
        <v>36179</v>
      </c>
      <c r="C6976" s="27" t="s">
        <v>24279</v>
      </c>
      <c r="D6976" s="27" t="s">
        <v>24280</v>
      </c>
      <c r="E6976" s="27" t="s">
        <v>25674</v>
      </c>
    </row>
    <row r="6977" spans="1:5" x14ac:dyDescent="0.2">
      <c r="A6977" s="27" t="s">
        <v>6935</v>
      </c>
      <c r="B6977" s="27" t="s">
        <v>36180</v>
      </c>
      <c r="C6977" s="27" t="s">
        <v>24283</v>
      </c>
      <c r="D6977" s="27" t="s">
        <v>24280</v>
      </c>
      <c r="E6977" s="27" t="s">
        <v>36181</v>
      </c>
    </row>
    <row r="6978" spans="1:5" x14ac:dyDescent="0.2">
      <c r="A6978" s="27" t="s">
        <v>6936</v>
      </c>
      <c r="B6978" s="27" t="s">
        <v>36182</v>
      </c>
      <c r="C6978" s="27" t="s">
        <v>24279</v>
      </c>
      <c r="D6978" s="27" t="s">
        <v>24280</v>
      </c>
      <c r="E6978" s="27" t="s">
        <v>36183</v>
      </c>
    </row>
    <row r="6979" spans="1:5" x14ac:dyDescent="0.2">
      <c r="A6979" s="27" t="s">
        <v>6937</v>
      </c>
      <c r="B6979" s="27" t="s">
        <v>36184</v>
      </c>
      <c r="C6979" s="27" t="s">
        <v>24279</v>
      </c>
      <c r="D6979" s="27" t="s">
        <v>24280</v>
      </c>
      <c r="E6979" s="27" t="s">
        <v>25061</v>
      </c>
    </row>
    <row r="6980" spans="1:5" x14ac:dyDescent="0.2">
      <c r="A6980" s="27" t="s">
        <v>6938</v>
      </c>
      <c r="B6980" s="27" t="s">
        <v>36185</v>
      </c>
      <c r="C6980" s="27" t="s">
        <v>24279</v>
      </c>
      <c r="D6980" s="27" t="s">
        <v>24280</v>
      </c>
      <c r="E6980" s="27" t="s">
        <v>25061</v>
      </c>
    </row>
    <row r="6981" spans="1:5" x14ac:dyDescent="0.2">
      <c r="A6981" s="27" t="s">
        <v>6939</v>
      </c>
      <c r="B6981" s="27" t="s">
        <v>36186</v>
      </c>
      <c r="C6981" s="27" t="s">
        <v>24279</v>
      </c>
      <c r="D6981" s="27" t="s">
        <v>24280</v>
      </c>
      <c r="E6981" s="27" t="s">
        <v>24317</v>
      </c>
    </row>
    <row r="6982" spans="1:5" x14ac:dyDescent="0.2">
      <c r="A6982" s="27" t="s">
        <v>6940</v>
      </c>
      <c r="B6982" s="27" t="s">
        <v>36187</v>
      </c>
      <c r="C6982" s="27" t="s">
        <v>24283</v>
      </c>
      <c r="D6982" s="27" t="s">
        <v>24280</v>
      </c>
      <c r="E6982" s="27" t="s">
        <v>24324</v>
      </c>
    </row>
    <row r="6983" spans="1:5" x14ac:dyDescent="0.2">
      <c r="A6983" s="27" t="s">
        <v>6941</v>
      </c>
      <c r="B6983" s="27" t="s">
        <v>36188</v>
      </c>
      <c r="C6983" s="27" t="s">
        <v>24279</v>
      </c>
      <c r="D6983" s="27" t="s">
        <v>24280</v>
      </c>
      <c r="E6983" s="27" t="s">
        <v>24932</v>
      </c>
    </row>
    <row r="6984" spans="1:5" x14ac:dyDescent="0.2">
      <c r="A6984" s="27" t="s">
        <v>6942</v>
      </c>
      <c r="B6984" s="27" t="s">
        <v>36189</v>
      </c>
      <c r="C6984" s="27" t="s">
        <v>24279</v>
      </c>
      <c r="D6984" s="27" t="s">
        <v>24280</v>
      </c>
      <c r="E6984" s="27" t="s">
        <v>30768</v>
      </c>
    </row>
    <row r="6985" spans="1:5" x14ac:dyDescent="0.2">
      <c r="A6985" s="27" t="s">
        <v>6943</v>
      </c>
      <c r="B6985" s="27" t="s">
        <v>36190</v>
      </c>
      <c r="C6985" s="27" t="s">
        <v>24283</v>
      </c>
      <c r="D6985" s="27" t="s">
        <v>24280</v>
      </c>
      <c r="E6985" s="27" t="s">
        <v>36191</v>
      </c>
    </row>
    <row r="6986" spans="1:5" x14ac:dyDescent="0.2">
      <c r="A6986" s="27" t="s">
        <v>6944</v>
      </c>
      <c r="B6986" s="27" t="s">
        <v>36192</v>
      </c>
      <c r="C6986" s="27" t="s">
        <v>24279</v>
      </c>
      <c r="D6986" s="27" t="s">
        <v>24280</v>
      </c>
      <c r="E6986" s="27" t="s">
        <v>36193</v>
      </c>
    </row>
    <row r="6987" spans="1:5" x14ac:dyDescent="0.2">
      <c r="A6987" s="27" t="s">
        <v>6945</v>
      </c>
      <c r="B6987" s="27" t="s">
        <v>36194</v>
      </c>
      <c r="C6987" s="27" t="s">
        <v>24279</v>
      </c>
      <c r="D6987" s="27" t="s">
        <v>24280</v>
      </c>
      <c r="E6987" s="27" t="s">
        <v>8628</v>
      </c>
    </row>
    <row r="6988" spans="1:5" x14ac:dyDescent="0.2">
      <c r="A6988" s="27" t="s">
        <v>6946</v>
      </c>
      <c r="B6988" s="27" t="s">
        <v>36195</v>
      </c>
      <c r="C6988" s="27" t="s">
        <v>24279</v>
      </c>
      <c r="D6988" s="27" t="s">
        <v>24280</v>
      </c>
      <c r="E6988" s="27" t="s">
        <v>36196</v>
      </c>
    </row>
    <row r="6989" spans="1:5" x14ac:dyDescent="0.2">
      <c r="A6989" s="27" t="s">
        <v>6947</v>
      </c>
      <c r="B6989" s="27" t="s">
        <v>36197</v>
      </c>
      <c r="C6989" s="27" t="s">
        <v>24283</v>
      </c>
      <c r="D6989" s="27" t="s">
        <v>24280</v>
      </c>
      <c r="E6989" s="27" t="s">
        <v>25061</v>
      </c>
    </row>
    <row r="6990" spans="1:5" x14ac:dyDescent="0.2">
      <c r="A6990" s="27" t="s">
        <v>6948</v>
      </c>
      <c r="B6990" s="27" t="s">
        <v>36198</v>
      </c>
      <c r="C6990" s="27" t="s">
        <v>24279</v>
      </c>
      <c r="D6990" s="27" t="s">
        <v>24280</v>
      </c>
      <c r="E6990" s="27" t="s">
        <v>36199</v>
      </c>
    </row>
    <row r="6991" spans="1:5" x14ac:dyDescent="0.2">
      <c r="A6991" s="27" t="s">
        <v>6949</v>
      </c>
      <c r="B6991" s="27" t="s">
        <v>36200</v>
      </c>
      <c r="C6991" s="27" t="s">
        <v>24279</v>
      </c>
      <c r="D6991" s="27" t="s">
        <v>24280</v>
      </c>
      <c r="E6991" s="27" t="s">
        <v>36201</v>
      </c>
    </row>
    <row r="6992" spans="1:5" x14ac:dyDescent="0.2">
      <c r="A6992" s="27" t="s">
        <v>6950</v>
      </c>
      <c r="B6992" s="27" t="s">
        <v>36202</v>
      </c>
      <c r="C6992" s="27" t="s">
        <v>24279</v>
      </c>
      <c r="D6992" s="27" t="s">
        <v>24280</v>
      </c>
      <c r="E6992" s="27" t="s">
        <v>36203</v>
      </c>
    </row>
    <row r="6993" spans="1:5" x14ac:dyDescent="0.2">
      <c r="A6993" s="27" t="s">
        <v>6951</v>
      </c>
      <c r="B6993" s="27" t="s">
        <v>36204</v>
      </c>
      <c r="C6993" s="27" t="s">
        <v>24279</v>
      </c>
      <c r="D6993" s="27" t="s">
        <v>24280</v>
      </c>
      <c r="E6993" s="27" t="s">
        <v>36205</v>
      </c>
    </row>
    <row r="6994" spans="1:5" x14ac:dyDescent="0.2">
      <c r="A6994" s="27" t="s">
        <v>257</v>
      </c>
      <c r="B6994" s="27" t="s">
        <v>28847</v>
      </c>
      <c r="C6994" s="27" t="s">
        <v>24279</v>
      </c>
      <c r="D6994" s="27" t="s">
        <v>24280</v>
      </c>
      <c r="E6994" s="27" t="s">
        <v>8628</v>
      </c>
    </row>
    <row r="6995" spans="1:5" x14ac:dyDescent="0.2">
      <c r="A6995" s="27" t="s">
        <v>6952</v>
      </c>
      <c r="B6995" s="27" t="s">
        <v>36206</v>
      </c>
      <c r="C6995" s="27" t="s">
        <v>24283</v>
      </c>
      <c r="D6995" s="27" t="s">
        <v>24280</v>
      </c>
      <c r="E6995" s="27" t="s">
        <v>36207</v>
      </c>
    </row>
    <row r="6996" spans="1:5" x14ac:dyDescent="0.2">
      <c r="A6996" s="27" t="s">
        <v>6953</v>
      </c>
      <c r="B6996" s="27" t="s">
        <v>36208</v>
      </c>
      <c r="C6996" s="27" t="s">
        <v>24279</v>
      </c>
      <c r="D6996" s="27" t="s">
        <v>24280</v>
      </c>
      <c r="E6996" s="27" t="s">
        <v>28439</v>
      </c>
    </row>
    <row r="6997" spans="1:5" x14ac:dyDescent="0.2">
      <c r="A6997" s="27" t="s">
        <v>6954</v>
      </c>
      <c r="B6997" s="27" t="s">
        <v>36209</v>
      </c>
      <c r="C6997" s="27" t="s">
        <v>24279</v>
      </c>
      <c r="D6997" s="27" t="s">
        <v>24280</v>
      </c>
      <c r="E6997" s="27" t="s">
        <v>36210</v>
      </c>
    </row>
    <row r="6998" spans="1:5" x14ac:dyDescent="0.2">
      <c r="A6998" s="27" t="s">
        <v>6955</v>
      </c>
      <c r="B6998" s="27" t="s">
        <v>36211</v>
      </c>
      <c r="C6998" s="27" t="s">
        <v>24279</v>
      </c>
      <c r="D6998" s="27" t="s">
        <v>24280</v>
      </c>
      <c r="E6998" s="27" t="s">
        <v>36212</v>
      </c>
    </row>
    <row r="6999" spans="1:5" x14ac:dyDescent="0.2">
      <c r="A6999" s="27" t="s">
        <v>6956</v>
      </c>
      <c r="B6999" s="27" t="s">
        <v>36213</v>
      </c>
      <c r="C6999" s="27" t="s">
        <v>24279</v>
      </c>
      <c r="D6999" s="27" t="s">
        <v>24280</v>
      </c>
      <c r="E6999" s="27" t="s">
        <v>36214</v>
      </c>
    </row>
    <row r="7000" spans="1:5" x14ac:dyDescent="0.2">
      <c r="A7000" s="27" t="s">
        <v>6957</v>
      </c>
      <c r="B7000" s="27" t="s">
        <v>36215</v>
      </c>
      <c r="C7000" s="27" t="s">
        <v>24283</v>
      </c>
      <c r="D7000" s="27" t="s">
        <v>24280</v>
      </c>
      <c r="E7000" s="27" t="s">
        <v>8628</v>
      </c>
    </row>
    <row r="7001" spans="1:5" x14ac:dyDescent="0.2">
      <c r="A7001" s="27" t="s">
        <v>6958</v>
      </c>
      <c r="B7001" s="27" t="s">
        <v>36216</v>
      </c>
      <c r="C7001" s="27" t="s">
        <v>24279</v>
      </c>
      <c r="D7001" s="27" t="s">
        <v>24280</v>
      </c>
      <c r="E7001" s="27" t="s">
        <v>8628</v>
      </c>
    </row>
    <row r="7002" spans="1:5" x14ac:dyDescent="0.2">
      <c r="A7002" s="27" t="s">
        <v>6959</v>
      </c>
      <c r="B7002" s="27" t="s">
        <v>36217</v>
      </c>
      <c r="C7002" s="27" t="s">
        <v>24279</v>
      </c>
      <c r="D7002" s="27" t="s">
        <v>24280</v>
      </c>
      <c r="E7002" s="27" t="s">
        <v>36218</v>
      </c>
    </row>
    <row r="7003" spans="1:5" x14ac:dyDescent="0.2">
      <c r="A7003" s="27" t="s">
        <v>6960</v>
      </c>
      <c r="B7003" s="27" t="s">
        <v>36219</v>
      </c>
      <c r="C7003" s="27" t="s">
        <v>24279</v>
      </c>
      <c r="D7003" s="27" t="s">
        <v>24280</v>
      </c>
      <c r="E7003" s="27" t="s">
        <v>36220</v>
      </c>
    </row>
    <row r="7004" spans="1:5" x14ac:dyDescent="0.2">
      <c r="A7004" s="27" t="s">
        <v>6961</v>
      </c>
      <c r="B7004" s="27" t="s">
        <v>36221</v>
      </c>
      <c r="C7004" s="27" t="s">
        <v>24279</v>
      </c>
      <c r="D7004" s="27" t="s">
        <v>24280</v>
      </c>
      <c r="E7004" s="27" t="s">
        <v>36222</v>
      </c>
    </row>
    <row r="7005" spans="1:5" x14ac:dyDescent="0.2">
      <c r="A7005" s="27" t="s">
        <v>6962</v>
      </c>
      <c r="B7005" s="27" t="s">
        <v>36223</v>
      </c>
      <c r="C7005" s="27" t="s">
        <v>24279</v>
      </c>
      <c r="D7005" s="27" t="s">
        <v>24280</v>
      </c>
      <c r="E7005" s="27" t="s">
        <v>36224</v>
      </c>
    </row>
    <row r="7006" spans="1:5" x14ac:dyDescent="0.2">
      <c r="A7006" s="27" t="s">
        <v>6963</v>
      </c>
      <c r="B7006" s="27" t="s">
        <v>36225</v>
      </c>
      <c r="C7006" s="27" t="s">
        <v>24283</v>
      </c>
      <c r="D7006" s="27" t="s">
        <v>24280</v>
      </c>
      <c r="E7006" s="27" t="s">
        <v>24371</v>
      </c>
    </row>
    <row r="7007" spans="1:5" x14ac:dyDescent="0.2">
      <c r="A7007" s="27" t="s">
        <v>6964</v>
      </c>
      <c r="B7007" s="27" t="s">
        <v>36226</v>
      </c>
      <c r="C7007" s="27" t="s">
        <v>24283</v>
      </c>
      <c r="D7007" s="27" t="s">
        <v>24280</v>
      </c>
      <c r="E7007" s="27" t="s">
        <v>36227</v>
      </c>
    </row>
    <row r="7008" spans="1:5" x14ac:dyDescent="0.2">
      <c r="A7008" s="27" t="s">
        <v>6965</v>
      </c>
      <c r="B7008" s="27" t="s">
        <v>36228</v>
      </c>
      <c r="C7008" s="27" t="s">
        <v>24279</v>
      </c>
      <c r="D7008" s="27" t="s">
        <v>24280</v>
      </c>
      <c r="E7008" s="27" t="s">
        <v>36229</v>
      </c>
    </row>
    <row r="7009" spans="1:5" x14ac:dyDescent="0.2">
      <c r="A7009" s="27" t="s">
        <v>6966</v>
      </c>
      <c r="B7009" s="27" t="s">
        <v>36230</v>
      </c>
      <c r="C7009" s="27" t="s">
        <v>24283</v>
      </c>
      <c r="D7009" s="27" t="s">
        <v>24280</v>
      </c>
      <c r="E7009" s="27" t="s">
        <v>36231</v>
      </c>
    </row>
    <row r="7010" spans="1:5" x14ac:dyDescent="0.2">
      <c r="A7010" s="27" t="s">
        <v>6967</v>
      </c>
      <c r="B7010" s="27" t="s">
        <v>36232</v>
      </c>
      <c r="C7010" s="27" t="s">
        <v>24283</v>
      </c>
      <c r="D7010" s="27" t="s">
        <v>24280</v>
      </c>
      <c r="E7010" s="27" t="s">
        <v>36233</v>
      </c>
    </row>
    <row r="7011" spans="1:5" x14ac:dyDescent="0.2">
      <c r="A7011" s="27" t="s">
        <v>6968</v>
      </c>
      <c r="B7011" s="27" t="s">
        <v>36234</v>
      </c>
      <c r="C7011" s="27" t="s">
        <v>24279</v>
      </c>
      <c r="D7011" s="27" t="s">
        <v>24280</v>
      </c>
      <c r="E7011" s="27" t="s">
        <v>36235</v>
      </c>
    </row>
    <row r="7012" spans="1:5" x14ac:dyDescent="0.2">
      <c r="A7012" s="27" t="s">
        <v>6969</v>
      </c>
      <c r="B7012" s="27" t="s">
        <v>36236</v>
      </c>
      <c r="C7012" s="27" t="s">
        <v>24279</v>
      </c>
      <c r="D7012" s="27" t="s">
        <v>24280</v>
      </c>
      <c r="E7012" s="27" t="s">
        <v>36237</v>
      </c>
    </row>
    <row r="7013" spans="1:5" x14ac:dyDescent="0.2">
      <c r="A7013" s="27" t="s">
        <v>6970</v>
      </c>
      <c r="B7013" s="27" t="s">
        <v>36238</v>
      </c>
      <c r="C7013" s="27" t="s">
        <v>24279</v>
      </c>
      <c r="D7013" s="27" t="s">
        <v>24280</v>
      </c>
      <c r="E7013" s="27" t="s">
        <v>36239</v>
      </c>
    </row>
    <row r="7014" spans="1:5" x14ac:dyDescent="0.2">
      <c r="A7014" s="27" t="s">
        <v>6971</v>
      </c>
      <c r="B7014" s="27" t="s">
        <v>36240</v>
      </c>
      <c r="C7014" s="27" t="s">
        <v>24279</v>
      </c>
      <c r="D7014" s="27" t="s">
        <v>24280</v>
      </c>
      <c r="E7014" s="27" t="s">
        <v>36241</v>
      </c>
    </row>
    <row r="7015" spans="1:5" x14ac:dyDescent="0.2">
      <c r="A7015" s="27" t="s">
        <v>6972</v>
      </c>
      <c r="B7015" s="27" t="s">
        <v>36242</v>
      </c>
      <c r="C7015" s="27" t="s">
        <v>24279</v>
      </c>
      <c r="D7015" s="27" t="s">
        <v>24280</v>
      </c>
      <c r="E7015" s="27" t="s">
        <v>36243</v>
      </c>
    </row>
    <row r="7016" spans="1:5" x14ac:dyDescent="0.2">
      <c r="A7016" s="27" t="s">
        <v>6973</v>
      </c>
      <c r="B7016" s="27" t="s">
        <v>36244</v>
      </c>
      <c r="C7016" s="27" t="s">
        <v>24279</v>
      </c>
      <c r="D7016" s="27" t="s">
        <v>24280</v>
      </c>
      <c r="E7016" s="27" t="s">
        <v>8628</v>
      </c>
    </row>
    <row r="7017" spans="1:5" x14ac:dyDescent="0.2">
      <c r="A7017" s="27" t="s">
        <v>6974</v>
      </c>
      <c r="B7017" s="27" t="s">
        <v>8628</v>
      </c>
      <c r="C7017" s="27" t="s">
        <v>8628</v>
      </c>
      <c r="D7017" s="27" t="s">
        <v>8628</v>
      </c>
      <c r="E7017" s="27" t="s">
        <v>8628</v>
      </c>
    </row>
    <row r="7018" spans="1:5" x14ac:dyDescent="0.2">
      <c r="A7018" s="27" t="s">
        <v>6975</v>
      </c>
      <c r="B7018" s="27" t="s">
        <v>36245</v>
      </c>
      <c r="C7018" s="27" t="s">
        <v>24279</v>
      </c>
      <c r="D7018" s="27" t="s">
        <v>24280</v>
      </c>
      <c r="E7018" s="27" t="s">
        <v>36246</v>
      </c>
    </row>
    <row r="7019" spans="1:5" x14ac:dyDescent="0.2">
      <c r="A7019" s="27" t="s">
        <v>6976</v>
      </c>
      <c r="B7019" s="27" t="s">
        <v>36247</v>
      </c>
      <c r="C7019" s="27" t="s">
        <v>24279</v>
      </c>
      <c r="D7019" s="27" t="s">
        <v>24280</v>
      </c>
      <c r="E7019" s="27" t="s">
        <v>36248</v>
      </c>
    </row>
    <row r="7020" spans="1:5" x14ac:dyDescent="0.2">
      <c r="A7020" s="27" t="s">
        <v>6977</v>
      </c>
      <c r="B7020" s="27" t="s">
        <v>36249</v>
      </c>
      <c r="C7020" s="27" t="s">
        <v>24279</v>
      </c>
      <c r="D7020" s="27" t="s">
        <v>24280</v>
      </c>
      <c r="E7020" s="27" t="s">
        <v>36250</v>
      </c>
    </row>
    <row r="7021" spans="1:5" x14ac:dyDescent="0.2">
      <c r="A7021" s="27" t="s">
        <v>6978</v>
      </c>
      <c r="B7021" s="27" t="s">
        <v>36251</v>
      </c>
      <c r="C7021" s="27" t="s">
        <v>24279</v>
      </c>
      <c r="D7021" s="27" t="s">
        <v>24280</v>
      </c>
      <c r="E7021" s="27" t="s">
        <v>36252</v>
      </c>
    </row>
    <row r="7022" spans="1:5" x14ac:dyDescent="0.2">
      <c r="A7022" s="27" t="s">
        <v>6979</v>
      </c>
      <c r="B7022" s="27" t="s">
        <v>36253</v>
      </c>
      <c r="C7022" s="27" t="s">
        <v>24279</v>
      </c>
      <c r="D7022" s="27" t="s">
        <v>24280</v>
      </c>
      <c r="E7022" s="27" t="s">
        <v>36254</v>
      </c>
    </row>
    <row r="7023" spans="1:5" x14ac:dyDescent="0.2">
      <c r="A7023" s="27" t="s">
        <v>6980</v>
      </c>
      <c r="B7023" s="27" t="s">
        <v>36255</v>
      </c>
      <c r="C7023" s="27" t="s">
        <v>24279</v>
      </c>
      <c r="D7023" s="27" t="s">
        <v>24280</v>
      </c>
      <c r="E7023" s="27" t="s">
        <v>8628</v>
      </c>
    </row>
    <row r="7024" spans="1:5" x14ac:dyDescent="0.2">
      <c r="A7024" s="27" t="s">
        <v>6981</v>
      </c>
      <c r="B7024" s="27" t="s">
        <v>36256</v>
      </c>
      <c r="C7024" s="27" t="s">
        <v>24283</v>
      </c>
      <c r="D7024" s="27" t="s">
        <v>24280</v>
      </c>
      <c r="E7024" s="27" t="s">
        <v>36257</v>
      </c>
    </row>
    <row r="7025" spans="1:5" x14ac:dyDescent="0.2">
      <c r="A7025" s="27" t="s">
        <v>6982</v>
      </c>
      <c r="B7025" s="27" t="s">
        <v>36258</v>
      </c>
      <c r="C7025" s="27" t="s">
        <v>24279</v>
      </c>
      <c r="D7025" s="27" t="s">
        <v>24280</v>
      </c>
      <c r="E7025" s="27" t="s">
        <v>36259</v>
      </c>
    </row>
    <row r="7026" spans="1:5" x14ac:dyDescent="0.2">
      <c r="A7026" s="27" t="s">
        <v>6983</v>
      </c>
      <c r="B7026" s="27" t="s">
        <v>36260</v>
      </c>
      <c r="C7026" s="27" t="s">
        <v>24279</v>
      </c>
      <c r="D7026" s="27" t="s">
        <v>24280</v>
      </c>
      <c r="E7026" s="27" t="s">
        <v>27026</v>
      </c>
    </row>
    <row r="7027" spans="1:5" x14ac:dyDescent="0.2">
      <c r="A7027" s="27" t="s">
        <v>6984</v>
      </c>
      <c r="B7027" s="27" t="s">
        <v>36261</v>
      </c>
      <c r="C7027" s="27" t="s">
        <v>24279</v>
      </c>
      <c r="D7027" s="27" t="s">
        <v>24280</v>
      </c>
      <c r="E7027" s="27" t="s">
        <v>8628</v>
      </c>
    </row>
    <row r="7028" spans="1:5" x14ac:dyDescent="0.2">
      <c r="A7028" s="27" t="s">
        <v>6985</v>
      </c>
      <c r="B7028" s="27" t="s">
        <v>36262</v>
      </c>
      <c r="C7028" s="27" t="s">
        <v>24279</v>
      </c>
      <c r="D7028" s="27" t="s">
        <v>24280</v>
      </c>
      <c r="E7028" s="27" t="s">
        <v>24324</v>
      </c>
    </row>
    <row r="7029" spans="1:5" x14ac:dyDescent="0.2">
      <c r="A7029" s="27" t="s">
        <v>6986</v>
      </c>
      <c r="B7029" s="27" t="s">
        <v>36263</v>
      </c>
      <c r="C7029" s="27" t="s">
        <v>24279</v>
      </c>
      <c r="D7029" s="27" t="s">
        <v>24280</v>
      </c>
      <c r="E7029" s="27" t="s">
        <v>36264</v>
      </c>
    </row>
    <row r="7030" spans="1:5" x14ac:dyDescent="0.2">
      <c r="A7030" s="27" t="s">
        <v>6987</v>
      </c>
      <c r="B7030" s="27" t="s">
        <v>36265</v>
      </c>
      <c r="C7030" s="27" t="s">
        <v>24283</v>
      </c>
      <c r="D7030" s="27" t="s">
        <v>24280</v>
      </c>
      <c r="E7030" s="27" t="s">
        <v>36266</v>
      </c>
    </row>
    <row r="7031" spans="1:5" x14ac:dyDescent="0.2">
      <c r="A7031" s="27" t="s">
        <v>6988</v>
      </c>
      <c r="B7031" s="27" t="s">
        <v>36267</v>
      </c>
      <c r="C7031" s="27" t="s">
        <v>24279</v>
      </c>
      <c r="D7031" s="27" t="s">
        <v>24280</v>
      </c>
      <c r="E7031" s="27" t="s">
        <v>36268</v>
      </c>
    </row>
    <row r="7032" spans="1:5" x14ac:dyDescent="0.2">
      <c r="A7032" s="27" t="s">
        <v>6989</v>
      </c>
      <c r="B7032" s="27" t="s">
        <v>36269</v>
      </c>
      <c r="C7032" s="27" t="s">
        <v>24283</v>
      </c>
      <c r="D7032" s="27" t="s">
        <v>24280</v>
      </c>
      <c r="E7032" s="27" t="s">
        <v>36270</v>
      </c>
    </row>
    <row r="7033" spans="1:5" x14ac:dyDescent="0.2">
      <c r="A7033" s="27" t="s">
        <v>6990</v>
      </c>
      <c r="B7033" s="27" t="s">
        <v>36271</v>
      </c>
      <c r="C7033" s="27" t="s">
        <v>24279</v>
      </c>
      <c r="D7033" s="27" t="s">
        <v>24280</v>
      </c>
      <c r="E7033" s="27" t="s">
        <v>36272</v>
      </c>
    </row>
    <row r="7034" spans="1:5" x14ac:dyDescent="0.2">
      <c r="A7034" s="27" t="s">
        <v>6991</v>
      </c>
      <c r="B7034" s="27" t="s">
        <v>36273</v>
      </c>
      <c r="C7034" s="27" t="s">
        <v>24279</v>
      </c>
      <c r="D7034" s="27" t="s">
        <v>24280</v>
      </c>
      <c r="E7034" s="27" t="s">
        <v>36274</v>
      </c>
    </row>
    <row r="7035" spans="1:5" x14ac:dyDescent="0.2">
      <c r="A7035" s="27" t="s">
        <v>6992</v>
      </c>
      <c r="B7035" s="27" t="s">
        <v>36275</v>
      </c>
      <c r="C7035" s="27" t="s">
        <v>24279</v>
      </c>
      <c r="D7035" s="27" t="s">
        <v>24280</v>
      </c>
      <c r="E7035" s="27" t="s">
        <v>8628</v>
      </c>
    </row>
    <row r="7036" spans="1:5" x14ac:dyDescent="0.2">
      <c r="A7036" s="27" t="s">
        <v>6993</v>
      </c>
      <c r="B7036" s="27" t="s">
        <v>36276</v>
      </c>
      <c r="C7036" s="27" t="s">
        <v>24279</v>
      </c>
      <c r="D7036" s="27" t="s">
        <v>24280</v>
      </c>
      <c r="E7036" s="27" t="s">
        <v>36277</v>
      </c>
    </row>
    <row r="7037" spans="1:5" x14ac:dyDescent="0.2">
      <c r="A7037" s="27" t="s">
        <v>6994</v>
      </c>
      <c r="B7037" s="27" t="s">
        <v>36278</v>
      </c>
      <c r="C7037" s="27" t="s">
        <v>24279</v>
      </c>
      <c r="D7037" s="27" t="s">
        <v>24280</v>
      </c>
      <c r="E7037" s="27" t="s">
        <v>8628</v>
      </c>
    </row>
    <row r="7038" spans="1:5" x14ac:dyDescent="0.2">
      <c r="A7038" s="27" t="s">
        <v>6995</v>
      </c>
      <c r="B7038" s="27" t="s">
        <v>36279</v>
      </c>
      <c r="C7038" s="27" t="s">
        <v>24279</v>
      </c>
      <c r="D7038" s="27" t="s">
        <v>24280</v>
      </c>
      <c r="E7038" s="27" t="s">
        <v>36280</v>
      </c>
    </row>
    <row r="7039" spans="1:5" x14ac:dyDescent="0.2">
      <c r="A7039" s="27" t="s">
        <v>6996</v>
      </c>
      <c r="B7039" s="27" t="s">
        <v>36281</v>
      </c>
      <c r="C7039" s="27" t="s">
        <v>24283</v>
      </c>
      <c r="D7039" s="27" t="s">
        <v>24280</v>
      </c>
      <c r="E7039" s="27" t="s">
        <v>36282</v>
      </c>
    </row>
    <row r="7040" spans="1:5" x14ac:dyDescent="0.2">
      <c r="A7040" s="27" t="s">
        <v>6997</v>
      </c>
      <c r="B7040" s="27" t="s">
        <v>36283</v>
      </c>
      <c r="C7040" s="27" t="s">
        <v>24279</v>
      </c>
      <c r="D7040" s="27" t="s">
        <v>24280</v>
      </c>
      <c r="E7040" s="27" t="s">
        <v>36284</v>
      </c>
    </row>
    <row r="7041" spans="1:5" x14ac:dyDescent="0.2">
      <c r="A7041" s="27" t="s">
        <v>6998</v>
      </c>
      <c r="B7041" s="27" t="s">
        <v>36285</v>
      </c>
      <c r="C7041" s="27" t="s">
        <v>24283</v>
      </c>
      <c r="D7041" s="27" t="s">
        <v>24280</v>
      </c>
      <c r="E7041" s="27" t="s">
        <v>36286</v>
      </c>
    </row>
    <row r="7042" spans="1:5" x14ac:dyDescent="0.2">
      <c r="A7042" s="27" t="s">
        <v>6999</v>
      </c>
      <c r="B7042" s="27" t="s">
        <v>36287</v>
      </c>
      <c r="C7042" s="27" t="s">
        <v>24279</v>
      </c>
      <c r="D7042" s="27" t="s">
        <v>24280</v>
      </c>
      <c r="E7042" s="27" t="s">
        <v>36288</v>
      </c>
    </row>
    <row r="7043" spans="1:5" x14ac:dyDescent="0.2">
      <c r="A7043" s="27" t="s">
        <v>7000</v>
      </c>
      <c r="B7043" s="27" t="s">
        <v>36289</v>
      </c>
      <c r="C7043" s="27" t="s">
        <v>24283</v>
      </c>
      <c r="D7043" s="27" t="s">
        <v>24280</v>
      </c>
      <c r="E7043" s="27" t="s">
        <v>36290</v>
      </c>
    </row>
    <row r="7044" spans="1:5" x14ac:dyDescent="0.2">
      <c r="A7044" s="27" t="s">
        <v>7001</v>
      </c>
      <c r="B7044" s="27" t="s">
        <v>36291</v>
      </c>
      <c r="C7044" s="27" t="s">
        <v>24279</v>
      </c>
      <c r="D7044" s="27" t="s">
        <v>24280</v>
      </c>
      <c r="E7044" s="27" t="s">
        <v>36292</v>
      </c>
    </row>
    <row r="7045" spans="1:5" x14ac:dyDescent="0.2">
      <c r="A7045" s="27" t="s">
        <v>7002</v>
      </c>
      <c r="B7045" s="27" t="s">
        <v>36293</v>
      </c>
      <c r="C7045" s="27" t="s">
        <v>24279</v>
      </c>
      <c r="D7045" s="27" t="s">
        <v>24280</v>
      </c>
      <c r="E7045" s="27" t="s">
        <v>36294</v>
      </c>
    </row>
    <row r="7046" spans="1:5" x14ac:dyDescent="0.2">
      <c r="A7046" s="27" t="s">
        <v>7003</v>
      </c>
      <c r="B7046" s="27" t="s">
        <v>36295</v>
      </c>
      <c r="C7046" s="27" t="s">
        <v>24279</v>
      </c>
      <c r="D7046" s="27" t="s">
        <v>24280</v>
      </c>
      <c r="E7046" s="27" t="s">
        <v>36296</v>
      </c>
    </row>
    <row r="7047" spans="1:5" x14ac:dyDescent="0.2">
      <c r="A7047" s="27" t="s">
        <v>7004</v>
      </c>
      <c r="B7047" s="27" t="s">
        <v>36297</v>
      </c>
      <c r="C7047" s="27" t="s">
        <v>24279</v>
      </c>
      <c r="D7047" s="27" t="s">
        <v>24280</v>
      </c>
      <c r="E7047" s="27" t="s">
        <v>36298</v>
      </c>
    </row>
    <row r="7048" spans="1:5" x14ac:dyDescent="0.2">
      <c r="A7048" s="27" t="s">
        <v>7005</v>
      </c>
      <c r="B7048" s="27" t="s">
        <v>36299</v>
      </c>
      <c r="C7048" s="27" t="s">
        <v>24279</v>
      </c>
      <c r="D7048" s="27" t="s">
        <v>24280</v>
      </c>
      <c r="E7048" s="27" t="s">
        <v>36300</v>
      </c>
    </row>
    <row r="7049" spans="1:5" x14ac:dyDescent="0.2">
      <c r="A7049" s="27" t="s">
        <v>143</v>
      </c>
      <c r="B7049" s="27" t="s">
        <v>36301</v>
      </c>
      <c r="C7049" s="27" t="s">
        <v>24279</v>
      </c>
      <c r="D7049" s="27" t="s">
        <v>24280</v>
      </c>
      <c r="E7049" s="27" t="s">
        <v>36302</v>
      </c>
    </row>
    <row r="7050" spans="1:5" x14ac:dyDescent="0.2">
      <c r="A7050" s="27" t="s">
        <v>7006</v>
      </c>
      <c r="B7050" s="27" t="s">
        <v>36303</v>
      </c>
      <c r="C7050" s="27" t="s">
        <v>24279</v>
      </c>
      <c r="D7050" s="27" t="s">
        <v>24280</v>
      </c>
      <c r="E7050" s="27" t="s">
        <v>36304</v>
      </c>
    </row>
    <row r="7051" spans="1:5" x14ac:dyDescent="0.2">
      <c r="A7051" s="27" t="s">
        <v>7007</v>
      </c>
      <c r="B7051" s="27" t="s">
        <v>36305</v>
      </c>
      <c r="C7051" s="27" t="s">
        <v>24279</v>
      </c>
      <c r="D7051" s="27" t="s">
        <v>24280</v>
      </c>
      <c r="E7051" s="27" t="s">
        <v>8628</v>
      </c>
    </row>
    <row r="7052" spans="1:5" x14ac:dyDescent="0.2">
      <c r="A7052" s="27" t="s">
        <v>7008</v>
      </c>
      <c r="B7052" s="27" t="s">
        <v>36306</v>
      </c>
      <c r="C7052" s="27" t="s">
        <v>24279</v>
      </c>
      <c r="D7052" s="27" t="s">
        <v>24280</v>
      </c>
      <c r="E7052" s="27" t="s">
        <v>24371</v>
      </c>
    </row>
    <row r="7053" spans="1:5" x14ac:dyDescent="0.2">
      <c r="A7053" s="27" t="s">
        <v>7009</v>
      </c>
      <c r="B7053" s="27" t="s">
        <v>36307</v>
      </c>
      <c r="C7053" s="27" t="s">
        <v>24279</v>
      </c>
      <c r="D7053" s="27" t="s">
        <v>24280</v>
      </c>
      <c r="E7053" s="27" t="s">
        <v>36308</v>
      </c>
    </row>
    <row r="7054" spans="1:5" x14ac:dyDescent="0.2">
      <c r="A7054" s="27" t="s">
        <v>7010</v>
      </c>
      <c r="B7054" s="27" t="s">
        <v>36309</v>
      </c>
      <c r="C7054" s="27" t="s">
        <v>24279</v>
      </c>
      <c r="D7054" s="27" t="s">
        <v>24280</v>
      </c>
      <c r="E7054" s="27" t="s">
        <v>28823</v>
      </c>
    </row>
    <row r="7055" spans="1:5" x14ac:dyDescent="0.2">
      <c r="A7055" s="27" t="s">
        <v>7011</v>
      </c>
      <c r="B7055" s="27" t="s">
        <v>36310</v>
      </c>
      <c r="C7055" s="27" t="s">
        <v>24279</v>
      </c>
      <c r="D7055" s="27" t="s">
        <v>24280</v>
      </c>
      <c r="E7055" s="27" t="s">
        <v>36311</v>
      </c>
    </row>
    <row r="7056" spans="1:5" x14ac:dyDescent="0.2">
      <c r="A7056" s="27" t="s">
        <v>403</v>
      </c>
      <c r="B7056" s="27" t="s">
        <v>36312</v>
      </c>
      <c r="C7056" s="27" t="s">
        <v>24279</v>
      </c>
      <c r="D7056" s="27" t="s">
        <v>24280</v>
      </c>
      <c r="E7056" s="27" t="s">
        <v>36313</v>
      </c>
    </row>
    <row r="7057" spans="1:5" x14ac:dyDescent="0.2">
      <c r="A7057" s="27" t="s">
        <v>7012</v>
      </c>
      <c r="B7057" s="27" t="s">
        <v>36314</v>
      </c>
      <c r="C7057" s="27" t="s">
        <v>24279</v>
      </c>
      <c r="D7057" s="27" t="s">
        <v>24280</v>
      </c>
      <c r="E7057" s="27" t="s">
        <v>36315</v>
      </c>
    </row>
    <row r="7058" spans="1:5" x14ac:dyDescent="0.2">
      <c r="A7058" s="27" t="s">
        <v>7013</v>
      </c>
      <c r="B7058" s="27" t="s">
        <v>36316</v>
      </c>
      <c r="C7058" s="27" t="s">
        <v>24279</v>
      </c>
      <c r="D7058" s="27" t="s">
        <v>24280</v>
      </c>
      <c r="E7058" s="27" t="s">
        <v>8628</v>
      </c>
    </row>
    <row r="7059" spans="1:5" x14ac:dyDescent="0.2">
      <c r="A7059" s="27" t="s">
        <v>7014</v>
      </c>
      <c r="B7059" s="27" t="s">
        <v>36317</v>
      </c>
      <c r="C7059" s="27" t="s">
        <v>24279</v>
      </c>
      <c r="D7059" s="27" t="s">
        <v>24280</v>
      </c>
      <c r="E7059" s="27" t="s">
        <v>36318</v>
      </c>
    </row>
    <row r="7060" spans="1:5" x14ac:dyDescent="0.2">
      <c r="A7060" s="27" t="s">
        <v>7989</v>
      </c>
      <c r="B7060" s="27" t="s">
        <v>8628</v>
      </c>
      <c r="C7060" s="27" t="s">
        <v>8628</v>
      </c>
      <c r="D7060" s="27" t="s">
        <v>8628</v>
      </c>
      <c r="E7060" s="27" t="s">
        <v>8628</v>
      </c>
    </row>
    <row r="7061" spans="1:5" x14ac:dyDescent="0.2">
      <c r="A7061" s="27" t="s">
        <v>7015</v>
      </c>
      <c r="B7061" s="27" t="s">
        <v>36319</v>
      </c>
      <c r="C7061" s="27" t="s">
        <v>24279</v>
      </c>
      <c r="D7061" s="27" t="s">
        <v>24280</v>
      </c>
      <c r="E7061" s="27" t="s">
        <v>36320</v>
      </c>
    </row>
    <row r="7062" spans="1:5" x14ac:dyDescent="0.2">
      <c r="A7062" s="27" t="s">
        <v>7016</v>
      </c>
      <c r="B7062" s="27" t="s">
        <v>36321</v>
      </c>
      <c r="C7062" s="27" t="s">
        <v>24279</v>
      </c>
      <c r="D7062" s="27" t="s">
        <v>24280</v>
      </c>
      <c r="E7062" s="27" t="s">
        <v>36322</v>
      </c>
    </row>
    <row r="7063" spans="1:5" x14ac:dyDescent="0.2">
      <c r="A7063" s="27" t="s">
        <v>228</v>
      </c>
      <c r="B7063" s="27" t="s">
        <v>36323</v>
      </c>
      <c r="C7063" s="27" t="s">
        <v>24279</v>
      </c>
      <c r="D7063" s="27" t="s">
        <v>24280</v>
      </c>
      <c r="E7063" s="27" t="s">
        <v>30876</v>
      </c>
    </row>
    <row r="7064" spans="1:5" x14ac:dyDescent="0.2">
      <c r="A7064" s="27" t="s">
        <v>7017</v>
      </c>
      <c r="B7064" s="27" t="s">
        <v>36324</v>
      </c>
      <c r="C7064" s="27" t="s">
        <v>24279</v>
      </c>
      <c r="D7064" s="27" t="s">
        <v>24280</v>
      </c>
      <c r="E7064" s="27" t="s">
        <v>25061</v>
      </c>
    </row>
    <row r="7065" spans="1:5" x14ac:dyDescent="0.2">
      <c r="A7065" s="27" t="s">
        <v>7018</v>
      </c>
      <c r="B7065" s="27" t="s">
        <v>36325</v>
      </c>
      <c r="C7065" s="27" t="s">
        <v>24279</v>
      </c>
      <c r="D7065" s="27" t="s">
        <v>24280</v>
      </c>
      <c r="E7065" s="27" t="s">
        <v>36326</v>
      </c>
    </row>
    <row r="7066" spans="1:5" x14ac:dyDescent="0.2">
      <c r="A7066" s="27" t="s">
        <v>7019</v>
      </c>
      <c r="B7066" s="27" t="s">
        <v>36327</v>
      </c>
      <c r="C7066" s="27" t="s">
        <v>24279</v>
      </c>
      <c r="D7066" s="27" t="s">
        <v>24280</v>
      </c>
      <c r="E7066" s="27" t="s">
        <v>36328</v>
      </c>
    </row>
    <row r="7067" spans="1:5" x14ac:dyDescent="0.2">
      <c r="A7067" s="27" t="s">
        <v>7020</v>
      </c>
      <c r="B7067" s="27" t="s">
        <v>36329</v>
      </c>
      <c r="C7067" s="27" t="s">
        <v>24279</v>
      </c>
      <c r="D7067" s="27" t="s">
        <v>24280</v>
      </c>
      <c r="E7067" s="27" t="s">
        <v>36330</v>
      </c>
    </row>
    <row r="7068" spans="1:5" x14ac:dyDescent="0.2">
      <c r="A7068" s="27" t="s">
        <v>7021</v>
      </c>
      <c r="B7068" s="27" t="s">
        <v>36331</v>
      </c>
      <c r="C7068" s="27" t="s">
        <v>24279</v>
      </c>
      <c r="D7068" s="27" t="s">
        <v>24280</v>
      </c>
      <c r="E7068" s="27" t="s">
        <v>36332</v>
      </c>
    </row>
    <row r="7069" spans="1:5" x14ac:dyDescent="0.2">
      <c r="A7069" s="27" t="s">
        <v>7022</v>
      </c>
      <c r="B7069" s="27" t="s">
        <v>36333</v>
      </c>
      <c r="C7069" s="27" t="s">
        <v>24279</v>
      </c>
      <c r="D7069" s="27" t="s">
        <v>24280</v>
      </c>
      <c r="E7069" s="27" t="s">
        <v>36334</v>
      </c>
    </row>
    <row r="7070" spans="1:5" x14ac:dyDescent="0.2">
      <c r="A7070" s="27" t="s">
        <v>7023</v>
      </c>
      <c r="B7070" s="27" t="s">
        <v>36335</v>
      </c>
      <c r="C7070" s="27" t="s">
        <v>24283</v>
      </c>
      <c r="D7070" s="27" t="s">
        <v>24280</v>
      </c>
      <c r="E7070" s="27" t="s">
        <v>36336</v>
      </c>
    </row>
    <row r="7071" spans="1:5" x14ac:dyDescent="0.2">
      <c r="A7071" s="27" t="s">
        <v>7024</v>
      </c>
      <c r="B7071" s="27" t="s">
        <v>31056</v>
      </c>
      <c r="C7071" s="27" t="s">
        <v>24279</v>
      </c>
      <c r="D7071" s="27" t="s">
        <v>24280</v>
      </c>
      <c r="E7071" s="27" t="s">
        <v>8628</v>
      </c>
    </row>
    <row r="7072" spans="1:5" x14ac:dyDescent="0.2">
      <c r="A7072" s="27" t="s">
        <v>7025</v>
      </c>
      <c r="B7072" s="27" t="s">
        <v>36337</v>
      </c>
      <c r="C7072" s="27" t="s">
        <v>24279</v>
      </c>
      <c r="D7072" s="27" t="s">
        <v>24280</v>
      </c>
      <c r="E7072" s="27" t="s">
        <v>36338</v>
      </c>
    </row>
    <row r="7073" spans="1:5" x14ac:dyDescent="0.2">
      <c r="A7073" s="27" t="s">
        <v>7026</v>
      </c>
      <c r="B7073" s="27" t="s">
        <v>36339</v>
      </c>
      <c r="C7073" s="27" t="s">
        <v>24279</v>
      </c>
      <c r="D7073" s="27" t="s">
        <v>24280</v>
      </c>
      <c r="E7073" s="27" t="s">
        <v>36340</v>
      </c>
    </row>
    <row r="7074" spans="1:5" x14ac:dyDescent="0.2">
      <c r="A7074" s="27" t="s">
        <v>7027</v>
      </c>
      <c r="B7074" s="27" t="s">
        <v>36341</v>
      </c>
      <c r="C7074" s="27" t="s">
        <v>24279</v>
      </c>
      <c r="D7074" s="27" t="s">
        <v>24280</v>
      </c>
      <c r="E7074" s="27" t="s">
        <v>36342</v>
      </c>
    </row>
    <row r="7075" spans="1:5" x14ac:dyDescent="0.2">
      <c r="A7075" s="27" t="s">
        <v>7028</v>
      </c>
      <c r="B7075" s="27" t="s">
        <v>36343</v>
      </c>
      <c r="C7075" s="27" t="s">
        <v>24279</v>
      </c>
      <c r="D7075" s="27" t="s">
        <v>24280</v>
      </c>
      <c r="E7075" s="27" t="s">
        <v>8628</v>
      </c>
    </row>
    <row r="7076" spans="1:5" x14ac:dyDescent="0.2">
      <c r="A7076" s="27" t="s">
        <v>7029</v>
      </c>
      <c r="B7076" s="27" t="s">
        <v>36344</v>
      </c>
      <c r="C7076" s="27" t="s">
        <v>24279</v>
      </c>
      <c r="D7076" s="27" t="s">
        <v>24280</v>
      </c>
      <c r="E7076" s="27" t="s">
        <v>36345</v>
      </c>
    </row>
    <row r="7077" spans="1:5" x14ac:dyDescent="0.2">
      <c r="A7077" s="27" t="s">
        <v>7030</v>
      </c>
      <c r="B7077" s="27" t="s">
        <v>36346</v>
      </c>
      <c r="C7077" s="27" t="s">
        <v>24279</v>
      </c>
      <c r="D7077" s="27" t="s">
        <v>24280</v>
      </c>
      <c r="E7077" s="27" t="s">
        <v>24371</v>
      </c>
    </row>
    <row r="7078" spans="1:5" x14ac:dyDescent="0.2">
      <c r="A7078" s="27" t="s">
        <v>7031</v>
      </c>
      <c r="B7078" s="27" t="s">
        <v>36347</v>
      </c>
      <c r="C7078" s="27" t="s">
        <v>24279</v>
      </c>
      <c r="D7078" s="27" t="s">
        <v>24280</v>
      </c>
      <c r="E7078" s="27" t="s">
        <v>36348</v>
      </c>
    </row>
    <row r="7079" spans="1:5" x14ac:dyDescent="0.2">
      <c r="A7079" s="27" t="s">
        <v>7032</v>
      </c>
      <c r="B7079" s="27" t="s">
        <v>36349</v>
      </c>
      <c r="C7079" s="27" t="s">
        <v>24279</v>
      </c>
      <c r="D7079" s="27" t="s">
        <v>24280</v>
      </c>
      <c r="E7079" s="27" t="s">
        <v>8628</v>
      </c>
    </row>
    <row r="7080" spans="1:5" x14ac:dyDescent="0.2">
      <c r="A7080" s="27" t="s">
        <v>7033</v>
      </c>
      <c r="B7080" s="27" t="s">
        <v>36350</v>
      </c>
      <c r="C7080" s="27" t="s">
        <v>24279</v>
      </c>
      <c r="D7080" s="27" t="s">
        <v>24280</v>
      </c>
      <c r="E7080" s="27" t="s">
        <v>8628</v>
      </c>
    </row>
    <row r="7081" spans="1:5" x14ac:dyDescent="0.2">
      <c r="A7081" s="27" t="s">
        <v>7034</v>
      </c>
      <c r="B7081" s="27" t="s">
        <v>36351</v>
      </c>
      <c r="C7081" s="27" t="s">
        <v>24279</v>
      </c>
      <c r="D7081" s="27" t="s">
        <v>24280</v>
      </c>
      <c r="E7081" s="27" t="s">
        <v>36352</v>
      </c>
    </row>
    <row r="7082" spans="1:5" x14ac:dyDescent="0.2">
      <c r="A7082" s="27" t="s">
        <v>7035</v>
      </c>
      <c r="B7082" s="27" t="s">
        <v>36353</v>
      </c>
      <c r="C7082" s="27" t="s">
        <v>24279</v>
      </c>
      <c r="D7082" s="27" t="s">
        <v>24280</v>
      </c>
      <c r="E7082" s="27" t="s">
        <v>36354</v>
      </c>
    </row>
    <row r="7083" spans="1:5" x14ac:dyDescent="0.2">
      <c r="A7083" s="27" t="s">
        <v>7036</v>
      </c>
      <c r="B7083" s="27" t="s">
        <v>36355</v>
      </c>
      <c r="C7083" s="27" t="s">
        <v>24279</v>
      </c>
      <c r="D7083" s="27" t="s">
        <v>24280</v>
      </c>
      <c r="E7083" s="27" t="s">
        <v>8628</v>
      </c>
    </row>
    <row r="7084" spans="1:5" x14ac:dyDescent="0.2">
      <c r="A7084" s="27" t="s">
        <v>7037</v>
      </c>
      <c r="B7084" s="27" t="s">
        <v>36356</v>
      </c>
      <c r="C7084" s="27" t="s">
        <v>24279</v>
      </c>
      <c r="D7084" s="27" t="s">
        <v>24280</v>
      </c>
      <c r="E7084" s="27" t="s">
        <v>8628</v>
      </c>
    </row>
    <row r="7085" spans="1:5" x14ac:dyDescent="0.2">
      <c r="A7085" s="27" t="s">
        <v>7038</v>
      </c>
      <c r="B7085" s="27" t="s">
        <v>36357</v>
      </c>
      <c r="C7085" s="27" t="s">
        <v>24279</v>
      </c>
      <c r="D7085" s="27" t="s">
        <v>24280</v>
      </c>
      <c r="E7085" s="27" t="s">
        <v>36358</v>
      </c>
    </row>
    <row r="7086" spans="1:5" x14ac:dyDescent="0.2">
      <c r="A7086" s="27" t="s">
        <v>7039</v>
      </c>
      <c r="B7086" s="27" t="s">
        <v>36359</v>
      </c>
      <c r="C7086" s="27" t="s">
        <v>24279</v>
      </c>
      <c r="D7086" s="27" t="s">
        <v>24280</v>
      </c>
      <c r="E7086" s="27" t="s">
        <v>8628</v>
      </c>
    </row>
    <row r="7087" spans="1:5" x14ac:dyDescent="0.2">
      <c r="A7087" s="27" t="s">
        <v>7040</v>
      </c>
      <c r="B7087" s="27" t="s">
        <v>36360</v>
      </c>
      <c r="C7087" s="27" t="s">
        <v>24279</v>
      </c>
      <c r="D7087" s="27" t="s">
        <v>24280</v>
      </c>
      <c r="E7087" s="27" t="s">
        <v>36361</v>
      </c>
    </row>
    <row r="7088" spans="1:5" x14ac:dyDescent="0.2">
      <c r="A7088" s="27" t="s">
        <v>7041</v>
      </c>
      <c r="B7088" s="27" t="s">
        <v>36362</v>
      </c>
      <c r="C7088" s="27" t="s">
        <v>24279</v>
      </c>
      <c r="D7088" s="27" t="s">
        <v>24280</v>
      </c>
      <c r="E7088" s="27" t="s">
        <v>36363</v>
      </c>
    </row>
    <row r="7089" spans="1:5" x14ac:dyDescent="0.2">
      <c r="A7089" s="27" t="s">
        <v>7042</v>
      </c>
      <c r="B7089" s="27" t="s">
        <v>36364</v>
      </c>
      <c r="C7089" s="27" t="s">
        <v>24283</v>
      </c>
      <c r="D7089" s="27" t="s">
        <v>24280</v>
      </c>
      <c r="E7089" s="27" t="s">
        <v>36365</v>
      </c>
    </row>
    <row r="7090" spans="1:5" x14ac:dyDescent="0.2">
      <c r="A7090" s="27" t="s">
        <v>7043</v>
      </c>
      <c r="B7090" s="27" t="s">
        <v>36366</v>
      </c>
      <c r="C7090" s="27" t="s">
        <v>24279</v>
      </c>
      <c r="D7090" s="27" t="s">
        <v>24280</v>
      </c>
      <c r="E7090" s="27" t="s">
        <v>8628</v>
      </c>
    </row>
    <row r="7091" spans="1:5" x14ac:dyDescent="0.2">
      <c r="A7091" s="27" t="s">
        <v>7044</v>
      </c>
      <c r="B7091" s="27" t="s">
        <v>36367</v>
      </c>
      <c r="C7091" s="27" t="s">
        <v>24279</v>
      </c>
      <c r="D7091" s="27" t="s">
        <v>24280</v>
      </c>
      <c r="E7091" s="27" t="s">
        <v>8628</v>
      </c>
    </row>
    <row r="7092" spans="1:5" x14ac:dyDescent="0.2">
      <c r="A7092" s="27" t="s">
        <v>7045</v>
      </c>
      <c r="B7092" s="27" t="s">
        <v>36368</v>
      </c>
      <c r="C7092" s="27" t="s">
        <v>24279</v>
      </c>
      <c r="D7092" s="27" t="s">
        <v>24280</v>
      </c>
      <c r="E7092" s="27" t="s">
        <v>36369</v>
      </c>
    </row>
    <row r="7093" spans="1:5" x14ac:dyDescent="0.2">
      <c r="A7093" s="27" t="s">
        <v>7046</v>
      </c>
      <c r="B7093" s="27" t="s">
        <v>36370</v>
      </c>
      <c r="C7093" s="27" t="s">
        <v>24279</v>
      </c>
      <c r="D7093" s="27" t="s">
        <v>24280</v>
      </c>
      <c r="E7093" s="27" t="s">
        <v>8628</v>
      </c>
    </row>
    <row r="7094" spans="1:5" x14ac:dyDescent="0.2">
      <c r="A7094" s="27" t="s">
        <v>7047</v>
      </c>
      <c r="B7094" s="27" t="s">
        <v>36371</v>
      </c>
      <c r="C7094" s="27" t="s">
        <v>24279</v>
      </c>
      <c r="D7094" s="27" t="s">
        <v>24280</v>
      </c>
      <c r="E7094" s="27" t="s">
        <v>36372</v>
      </c>
    </row>
    <row r="7095" spans="1:5" x14ac:dyDescent="0.2">
      <c r="A7095" s="27" t="s">
        <v>7048</v>
      </c>
      <c r="B7095" s="27" t="s">
        <v>36373</v>
      </c>
      <c r="C7095" s="27" t="s">
        <v>24279</v>
      </c>
      <c r="D7095" s="27" t="s">
        <v>24280</v>
      </c>
      <c r="E7095" s="27" t="s">
        <v>8628</v>
      </c>
    </row>
    <row r="7096" spans="1:5" x14ac:dyDescent="0.2">
      <c r="A7096" s="27" t="s">
        <v>7049</v>
      </c>
      <c r="B7096" s="27" t="s">
        <v>36374</v>
      </c>
      <c r="C7096" s="27" t="s">
        <v>24279</v>
      </c>
      <c r="D7096" s="27" t="s">
        <v>24280</v>
      </c>
      <c r="E7096" s="27" t="s">
        <v>8628</v>
      </c>
    </row>
    <row r="7097" spans="1:5" x14ac:dyDescent="0.2">
      <c r="A7097" s="27" t="s">
        <v>7050</v>
      </c>
      <c r="B7097" s="27" t="s">
        <v>36375</v>
      </c>
      <c r="C7097" s="27" t="s">
        <v>24283</v>
      </c>
      <c r="D7097" s="27" t="s">
        <v>24280</v>
      </c>
      <c r="E7097" s="27" t="s">
        <v>8628</v>
      </c>
    </row>
    <row r="7098" spans="1:5" x14ac:dyDescent="0.2">
      <c r="A7098" s="27" t="s">
        <v>7051</v>
      </c>
      <c r="B7098" s="27" t="s">
        <v>36376</v>
      </c>
      <c r="C7098" s="27" t="s">
        <v>24279</v>
      </c>
      <c r="D7098" s="27" t="s">
        <v>24280</v>
      </c>
      <c r="E7098" s="27" t="s">
        <v>36377</v>
      </c>
    </row>
    <row r="7099" spans="1:5" x14ac:dyDescent="0.2">
      <c r="A7099" s="27" t="s">
        <v>7052</v>
      </c>
      <c r="B7099" s="27" t="s">
        <v>36378</v>
      </c>
      <c r="C7099" s="27" t="s">
        <v>24279</v>
      </c>
      <c r="D7099" s="27" t="s">
        <v>24280</v>
      </c>
      <c r="E7099" s="27" t="s">
        <v>36379</v>
      </c>
    </row>
    <row r="7100" spans="1:5" x14ac:dyDescent="0.2">
      <c r="A7100" s="27" t="s">
        <v>7053</v>
      </c>
      <c r="B7100" s="27" t="s">
        <v>36380</v>
      </c>
      <c r="C7100" s="27" t="s">
        <v>24279</v>
      </c>
      <c r="D7100" s="27" t="s">
        <v>24280</v>
      </c>
      <c r="E7100" s="27" t="s">
        <v>27600</v>
      </c>
    </row>
    <row r="7101" spans="1:5" x14ac:dyDescent="0.2">
      <c r="A7101" s="27" t="s">
        <v>7054</v>
      </c>
      <c r="B7101" s="27" t="s">
        <v>36381</v>
      </c>
      <c r="C7101" s="27" t="s">
        <v>24279</v>
      </c>
      <c r="D7101" s="27" t="s">
        <v>24280</v>
      </c>
      <c r="E7101" s="27" t="s">
        <v>36382</v>
      </c>
    </row>
    <row r="7102" spans="1:5" x14ac:dyDescent="0.2">
      <c r="A7102" s="27" t="s">
        <v>7055</v>
      </c>
      <c r="B7102" s="27" t="s">
        <v>36383</v>
      </c>
      <c r="C7102" s="27" t="s">
        <v>24279</v>
      </c>
      <c r="D7102" s="27" t="s">
        <v>24280</v>
      </c>
      <c r="E7102" s="27" t="s">
        <v>36384</v>
      </c>
    </row>
    <row r="7103" spans="1:5" x14ac:dyDescent="0.2">
      <c r="A7103" s="27" t="s">
        <v>7056</v>
      </c>
      <c r="B7103" s="27" t="s">
        <v>8628</v>
      </c>
      <c r="C7103" s="27" t="s">
        <v>8628</v>
      </c>
      <c r="D7103" s="27" t="s">
        <v>8628</v>
      </c>
      <c r="E7103" s="27" t="s">
        <v>8628</v>
      </c>
    </row>
    <row r="7104" spans="1:5" x14ac:dyDescent="0.2">
      <c r="A7104" s="27" t="s">
        <v>7057</v>
      </c>
      <c r="B7104" s="27" t="s">
        <v>36385</v>
      </c>
      <c r="C7104" s="27" t="s">
        <v>24279</v>
      </c>
      <c r="D7104" s="27" t="s">
        <v>24280</v>
      </c>
      <c r="E7104" s="27" t="s">
        <v>36386</v>
      </c>
    </row>
    <row r="7105" spans="1:5" x14ac:dyDescent="0.2">
      <c r="A7105" s="27" t="s">
        <v>7058</v>
      </c>
      <c r="B7105" s="27" t="s">
        <v>36387</v>
      </c>
      <c r="C7105" s="27" t="s">
        <v>24279</v>
      </c>
      <c r="D7105" s="27" t="s">
        <v>24280</v>
      </c>
      <c r="E7105" s="27" t="s">
        <v>36388</v>
      </c>
    </row>
    <row r="7106" spans="1:5" x14ac:dyDescent="0.2">
      <c r="A7106" s="27" t="s">
        <v>144</v>
      </c>
      <c r="B7106" s="27" t="s">
        <v>36389</v>
      </c>
      <c r="C7106" s="27" t="s">
        <v>24279</v>
      </c>
      <c r="D7106" s="27" t="s">
        <v>24280</v>
      </c>
      <c r="E7106" s="27" t="s">
        <v>36390</v>
      </c>
    </row>
    <row r="7107" spans="1:5" x14ac:dyDescent="0.2">
      <c r="A7107" s="27" t="s">
        <v>7059</v>
      </c>
      <c r="B7107" s="27" t="s">
        <v>36391</v>
      </c>
      <c r="C7107" s="27" t="s">
        <v>24283</v>
      </c>
      <c r="D7107" s="27" t="s">
        <v>24280</v>
      </c>
      <c r="E7107" s="27" t="s">
        <v>36392</v>
      </c>
    </row>
    <row r="7108" spans="1:5" x14ac:dyDescent="0.2">
      <c r="A7108" s="27" t="s">
        <v>7060</v>
      </c>
      <c r="B7108" s="27" t="s">
        <v>36393</v>
      </c>
      <c r="C7108" s="27" t="s">
        <v>24279</v>
      </c>
      <c r="D7108" s="27" t="s">
        <v>24280</v>
      </c>
      <c r="E7108" s="27" t="s">
        <v>36394</v>
      </c>
    </row>
    <row r="7109" spans="1:5" x14ac:dyDescent="0.2">
      <c r="A7109" s="27" t="s">
        <v>404</v>
      </c>
      <c r="B7109" s="27" t="s">
        <v>36395</v>
      </c>
      <c r="C7109" s="27" t="s">
        <v>24279</v>
      </c>
      <c r="D7109" s="27" t="s">
        <v>24280</v>
      </c>
      <c r="E7109" s="27" t="s">
        <v>36396</v>
      </c>
    </row>
    <row r="7110" spans="1:5" x14ac:dyDescent="0.2">
      <c r="A7110" s="27" t="s">
        <v>7061</v>
      </c>
      <c r="B7110" s="27" t="s">
        <v>36397</v>
      </c>
      <c r="C7110" s="27" t="s">
        <v>24279</v>
      </c>
      <c r="D7110" s="27" t="s">
        <v>24280</v>
      </c>
      <c r="E7110" s="27" t="s">
        <v>36398</v>
      </c>
    </row>
    <row r="7111" spans="1:5" x14ac:dyDescent="0.2">
      <c r="A7111" s="27" t="s">
        <v>7062</v>
      </c>
      <c r="B7111" s="27" t="s">
        <v>36399</v>
      </c>
      <c r="C7111" s="27" t="s">
        <v>24279</v>
      </c>
      <c r="D7111" s="27" t="s">
        <v>24280</v>
      </c>
      <c r="E7111" s="27" t="s">
        <v>36400</v>
      </c>
    </row>
    <row r="7112" spans="1:5" x14ac:dyDescent="0.2">
      <c r="A7112" s="27" t="s">
        <v>7063</v>
      </c>
      <c r="B7112" s="27" t="s">
        <v>36401</v>
      </c>
      <c r="C7112" s="27" t="s">
        <v>24279</v>
      </c>
      <c r="D7112" s="27" t="s">
        <v>24280</v>
      </c>
      <c r="E7112" s="27" t="s">
        <v>36402</v>
      </c>
    </row>
    <row r="7113" spans="1:5" x14ac:dyDescent="0.2">
      <c r="A7113" s="27" t="s">
        <v>145</v>
      </c>
      <c r="B7113" s="27" t="s">
        <v>36403</v>
      </c>
      <c r="C7113" s="27" t="s">
        <v>24279</v>
      </c>
      <c r="D7113" s="27" t="s">
        <v>24280</v>
      </c>
      <c r="E7113" s="27" t="s">
        <v>34268</v>
      </c>
    </row>
    <row r="7114" spans="1:5" x14ac:dyDescent="0.2">
      <c r="A7114" s="27" t="s">
        <v>7064</v>
      </c>
      <c r="B7114" s="27" t="s">
        <v>36404</v>
      </c>
      <c r="C7114" s="27" t="s">
        <v>24279</v>
      </c>
      <c r="D7114" s="27" t="s">
        <v>24280</v>
      </c>
      <c r="E7114" s="27" t="s">
        <v>36405</v>
      </c>
    </row>
    <row r="7115" spans="1:5" x14ac:dyDescent="0.2">
      <c r="A7115" s="27" t="s">
        <v>7065</v>
      </c>
      <c r="B7115" s="27" t="s">
        <v>36406</v>
      </c>
      <c r="C7115" s="27" t="s">
        <v>24279</v>
      </c>
      <c r="D7115" s="27" t="s">
        <v>24280</v>
      </c>
      <c r="E7115" s="27" t="s">
        <v>36407</v>
      </c>
    </row>
    <row r="7116" spans="1:5" x14ac:dyDescent="0.2">
      <c r="A7116" s="27" t="s">
        <v>7066</v>
      </c>
      <c r="B7116" s="27" t="s">
        <v>36408</v>
      </c>
      <c r="C7116" s="27" t="s">
        <v>24279</v>
      </c>
      <c r="D7116" s="27" t="s">
        <v>24280</v>
      </c>
      <c r="E7116" s="27" t="s">
        <v>36409</v>
      </c>
    </row>
    <row r="7117" spans="1:5" x14ac:dyDescent="0.2">
      <c r="A7117" s="27" t="s">
        <v>7067</v>
      </c>
      <c r="B7117" s="27" t="s">
        <v>36410</v>
      </c>
      <c r="C7117" s="27" t="s">
        <v>24279</v>
      </c>
      <c r="D7117" s="27" t="s">
        <v>24280</v>
      </c>
      <c r="E7117" s="27" t="s">
        <v>36411</v>
      </c>
    </row>
    <row r="7118" spans="1:5" x14ac:dyDescent="0.2">
      <c r="A7118" s="27" t="s">
        <v>7068</v>
      </c>
      <c r="B7118" s="27" t="s">
        <v>36412</v>
      </c>
      <c r="C7118" s="27" t="s">
        <v>24279</v>
      </c>
      <c r="D7118" s="27" t="s">
        <v>24280</v>
      </c>
      <c r="E7118" s="27" t="s">
        <v>28326</v>
      </c>
    </row>
    <row r="7119" spans="1:5" x14ac:dyDescent="0.2">
      <c r="A7119" s="27" t="s">
        <v>7069</v>
      </c>
      <c r="B7119" s="27" t="s">
        <v>36413</v>
      </c>
      <c r="C7119" s="27" t="s">
        <v>24283</v>
      </c>
      <c r="D7119" s="27" t="s">
        <v>24280</v>
      </c>
      <c r="E7119" s="27" t="s">
        <v>8628</v>
      </c>
    </row>
    <row r="7120" spans="1:5" x14ac:dyDescent="0.2">
      <c r="A7120" s="27" t="s">
        <v>7070</v>
      </c>
      <c r="B7120" s="27" t="s">
        <v>36414</v>
      </c>
      <c r="C7120" s="27" t="s">
        <v>24279</v>
      </c>
      <c r="D7120" s="27" t="s">
        <v>24280</v>
      </c>
      <c r="E7120" s="27" t="s">
        <v>36415</v>
      </c>
    </row>
    <row r="7121" spans="1:5" x14ac:dyDescent="0.2">
      <c r="A7121" s="27" t="s">
        <v>7071</v>
      </c>
      <c r="B7121" s="27" t="s">
        <v>36416</v>
      </c>
      <c r="C7121" s="27" t="s">
        <v>24279</v>
      </c>
      <c r="D7121" s="27" t="s">
        <v>24280</v>
      </c>
      <c r="E7121" s="27" t="s">
        <v>36417</v>
      </c>
    </row>
    <row r="7122" spans="1:5" x14ac:dyDescent="0.2">
      <c r="A7122" s="27" t="s">
        <v>7072</v>
      </c>
      <c r="B7122" s="27" t="s">
        <v>36418</v>
      </c>
      <c r="C7122" s="27" t="s">
        <v>24279</v>
      </c>
      <c r="D7122" s="27" t="s">
        <v>24280</v>
      </c>
      <c r="E7122" s="27" t="s">
        <v>36419</v>
      </c>
    </row>
    <row r="7123" spans="1:5" x14ac:dyDescent="0.2">
      <c r="A7123" s="27" t="s">
        <v>7073</v>
      </c>
      <c r="B7123" s="27" t="s">
        <v>36420</v>
      </c>
      <c r="C7123" s="27" t="s">
        <v>24279</v>
      </c>
      <c r="D7123" s="27" t="s">
        <v>24280</v>
      </c>
      <c r="E7123" s="27" t="s">
        <v>33430</v>
      </c>
    </row>
    <row r="7124" spans="1:5" x14ac:dyDescent="0.2">
      <c r="A7124" s="27" t="s">
        <v>7074</v>
      </c>
      <c r="B7124" s="27" t="s">
        <v>36421</v>
      </c>
      <c r="C7124" s="27" t="s">
        <v>24283</v>
      </c>
      <c r="D7124" s="27" t="s">
        <v>24280</v>
      </c>
      <c r="E7124" s="27" t="s">
        <v>8628</v>
      </c>
    </row>
    <row r="7125" spans="1:5" x14ac:dyDescent="0.2">
      <c r="A7125" s="27" t="s">
        <v>7075</v>
      </c>
      <c r="B7125" s="27" t="s">
        <v>36422</v>
      </c>
      <c r="C7125" s="27" t="s">
        <v>24279</v>
      </c>
      <c r="D7125" s="27" t="s">
        <v>24280</v>
      </c>
      <c r="E7125" s="27" t="s">
        <v>36423</v>
      </c>
    </row>
    <row r="7126" spans="1:5" x14ac:dyDescent="0.2">
      <c r="A7126" s="27" t="s">
        <v>7076</v>
      </c>
      <c r="B7126" s="27" t="s">
        <v>36424</v>
      </c>
      <c r="C7126" s="27" t="s">
        <v>24283</v>
      </c>
      <c r="D7126" s="27" t="s">
        <v>24280</v>
      </c>
      <c r="E7126" s="27" t="s">
        <v>8628</v>
      </c>
    </row>
    <row r="7127" spans="1:5" x14ac:dyDescent="0.2">
      <c r="A7127" s="27" t="s">
        <v>7077</v>
      </c>
      <c r="B7127" s="27" t="s">
        <v>36425</v>
      </c>
      <c r="C7127" s="27" t="s">
        <v>24279</v>
      </c>
      <c r="D7127" s="27" t="s">
        <v>24280</v>
      </c>
      <c r="E7127" s="27" t="s">
        <v>8628</v>
      </c>
    </row>
    <row r="7128" spans="1:5" x14ac:dyDescent="0.2">
      <c r="A7128" s="27" t="s">
        <v>7078</v>
      </c>
      <c r="B7128" s="27" t="s">
        <v>36426</v>
      </c>
      <c r="C7128" s="27" t="s">
        <v>24279</v>
      </c>
      <c r="D7128" s="27" t="s">
        <v>24280</v>
      </c>
      <c r="E7128" s="27" t="s">
        <v>36427</v>
      </c>
    </row>
    <row r="7129" spans="1:5" x14ac:dyDescent="0.2">
      <c r="A7129" s="27" t="s">
        <v>7079</v>
      </c>
      <c r="B7129" s="27" t="s">
        <v>36428</v>
      </c>
      <c r="C7129" s="27" t="s">
        <v>24283</v>
      </c>
      <c r="D7129" s="27" t="s">
        <v>24280</v>
      </c>
      <c r="E7129" s="27" t="s">
        <v>36429</v>
      </c>
    </row>
    <row r="7130" spans="1:5" x14ac:dyDescent="0.2">
      <c r="A7130" s="27" t="s">
        <v>7080</v>
      </c>
      <c r="B7130" s="27" t="s">
        <v>36430</v>
      </c>
      <c r="C7130" s="27" t="s">
        <v>24279</v>
      </c>
      <c r="D7130" s="27" t="s">
        <v>24280</v>
      </c>
      <c r="E7130" s="27" t="s">
        <v>36431</v>
      </c>
    </row>
    <row r="7131" spans="1:5" x14ac:dyDescent="0.2">
      <c r="A7131" s="27" t="s">
        <v>7081</v>
      </c>
      <c r="B7131" s="27" t="s">
        <v>36432</v>
      </c>
      <c r="C7131" s="27" t="s">
        <v>24279</v>
      </c>
      <c r="D7131" s="27" t="s">
        <v>24280</v>
      </c>
      <c r="E7131" s="27" t="s">
        <v>36433</v>
      </c>
    </row>
    <row r="7132" spans="1:5" x14ac:dyDescent="0.2">
      <c r="A7132" s="27" t="s">
        <v>7082</v>
      </c>
      <c r="B7132" s="27" t="s">
        <v>36434</v>
      </c>
      <c r="C7132" s="27" t="s">
        <v>24279</v>
      </c>
      <c r="D7132" s="27" t="s">
        <v>24280</v>
      </c>
      <c r="E7132" s="27" t="s">
        <v>36435</v>
      </c>
    </row>
    <row r="7133" spans="1:5" x14ac:dyDescent="0.2">
      <c r="A7133" s="27" t="s">
        <v>7083</v>
      </c>
      <c r="B7133" s="27" t="s">
        <v>36436</v>
      </c>
      <c r="C7133" s="27" t="s">
        <v>24279</v>
      </c>
      <c r="D7133" s="27" t="s">
        <v>24280</v>
      </c>
      <c r="E7133" s="27" t="s">
        <v>8628</v>
      </c>
    </row>
    <row r="7134" spans="1:5" x14ac:dyDescent="0.2">
      <c r="A7134" s="27" t="s">
        <v>7084</v>
      </c>
      <c r="B7134" s="27" t="s">
        <v>36437</v>
      </c>
      <c r="C7134" s="27" t="s">
        <v>24279</v>
      </c>
      <c r="D7134" s="27" t="s">
        <v>24280</v>
      </c>
      <c r="E7134" s="27" t="s">
        <v>36438</v>
      </c>
    </row>
    <row r="7135" spans="1:5" x14ac:dyDescent="0.2">
      <c r="A7135" s="27" t="s">
        <v>7085</v>
      </c>
      <c r="B7135" s="27" t="s">
        <v>36439</v>
      </c>
      <c r="C7135" s="27" t="s">
        <v>24279</v>
      </c>
      <c r="D7135" s="27" t="s">
        <v>24280</v>
      </c>
      <c r="E7135" s="27" t="s">
        <v>36440</v>
      </c>
    </row>
    <row r="7136" spans="1:5" x14ac:dyDescent="0.2">
      <c r="A7136" s="27" t="s">
        <v>7086</v>
      </c>
      <c r="B7136" s="27" t="s">
        <v>36441</v>
      </c>
      <c r="C7136" s="27" t="s">
        <v>24279</v>
      </c>
      <c r="D7136" s="27" t="s">
        <v>24280</v>
      </c>
      <c r="E7136" s="27" t="s">
        <v>36442</v>
      </c>
    </row>
    <row r="7137" spans="1:5" x14ac:dyDescent="0.2">
      <c r="A7137" s="27" t="s">
        <v>7087</v>
      </c>
      <c r="B7137" s="27" t="s">
        <v>8628</v>
      </c>
      <c r="C7137" s="27" t="s">
        <v>8628</v>
      </c>
      <c r="D7137" s="27" t="s">
        <v>8628</v>
      </c>
      <c r="E7137" s="27" t="s">
        <v>8628</v>
      </c>
    </row>
    <row r="7138" spans="1:5" x14ac:dyDescent="0.2">
      <c r="A7138" s="27" t="s">
        <v>7088</v>
      </c>
      <c r="B7138" s="27" t="s">
        <v>36443</v>
      </c>
      <c r="C7138" s="27" t="s">
        <v>24279</v>
      </c>
      <c r="D7138" s="27" t="s">
        <v>24280</v>
      </c>
      <c r="E7138" s="27" t="s">
        <v>36444</v>
      </c>
    </row>
    <row r="7139" spans="1:5" x14ac:dyDescent="0.2">
      <c r="A7139" s="27" t="s">
        <v>7089</v>
      </c>
      <c r="B7139" s="27" t="s">
        <v>36445</v>
      </c>
      <c r="C7139" s="27" t="s">
        <v>24279</v>
      </c>
      <c r="D7139" s="27" t="s">
        <v>24280</v>
      </c>
      <c r="E7139" s="27" t="s">
        <v>36446</v>
      </c>
    </row>
    <row r="7140" spans="1:5" x14ac:dyDescent="0.2">
      <c r="A7140" s="27" t="s">
        <v>7090</v>
      </c>
      <c r="B7140" s="27" t="s">
        <v>36447</v>
      </c>
      <c r="C7140" s="27" t="s">
        <v>24279</v>
      </c>
      <c r="D7140" s="27" t="s">
        <v>24280</v>
      </c>
      <c r="E7140" s="27" t="s">
        <v>36448</v>
      </c>
    </row>
    <row r="7141" spans="1:5" x14ac:dyDescent="0.2">
      <c r="A7141" s="27" t="s">
        <v>7091</v>
      </c>
      <c r="B7141" s="27" t="s">
        <v>36449</v>
      </c>
      <c r="C7141" s="27" t="s">
        <v>24279</v>
      </c>
      <c r="D7141" s="27" t="s">
        <v>24280</v>
      </c>
      <c r="E7141" s="27" t="s">
        <v>36450</v>
      </c>
    </row>
    <row r="7142" spans="1:5" x14ac:dyDescent="0.2">
      <c r="A7142" s="27" t="s">
        <v>7092</v>
      </c>
      <c r="B7142" s="27" t="s">
        <v>36451</v>
      </c>
      <c r="C7142" s="27" t="s">
        <v>24279</v>
      </c>
      <c r="D7142" s="27" t="s">
        <v>24280</v>
      </c>
      <c r="E7142" s="27" t="s">
        <v>8628</v>
      </c>
    </row>
    <row r="7143" spans="1:5" x14ac:dyDescent="0.2">
      <c r="A7143" s="27" t="s">
        <v>7093</v>
      </c>
      <c r="B7143" s="27" t="s">
        <v>36452</v>
      </c>
      <c r="C7143" s="27" t="s">
        <v>24279</v>
      </c>
      <c r="D7143" s="27" t="s">
        <v>24280</v>
      </c>
      <c r="E7143" s="27" t="s">
        <v>36453</v>
      </c>
    </row>
    <row r="7144" spans="1:5" x14ac:dyDescent="0.2">
      <c r="A7144" s="27" t="s">
        <v>7094</v>
      </c>
      <c r="B7144" s="27" t="s">
        <v>36454</v>
      </c>
      <c r="C7144" s="27" t="s">
        <v>24283</v>
      </c>
      <c r="D7144" s="27" t="s">
        <v>24280</v>
      </c>
      <c r="E7144" s="27" t="s">
        <v>8628</v>
      </c>
    </row>
    <row r="7145" spans="1:5" x14ac:dyDescent="0.2">
      <c r="A7145" s="27" t="s">
        <v>7095</v>
      </c>
      <c r="B7145" s="27" t="s">
        <v>36455</v>
      </c>
      <c r="C7145" s="27" t="s">
        <v>24279</v>
      </c>
      <c r="D7145" s="27" t="s">
        <v>24280</v>
      </c>
      <c r="E7145" s="27" t="s">
        <v>8628</v>
      </c>
    </row>
    <row r="7146" spans="1:5" x14ac:dyDescent="0.2">
      <c r="A7146" s="27" t="s">
        <v>7096</v>
      </c>
      <c r="B7146" s="27" t="s">
        <v>36456</v>
      </c>
      <c r="C7146" s="27" t="s">
        <v>24279</v>
      </c>
      <c r="D7146" s="27" t="s">
        <v>24280</v>
      </c>
      <c r="E7146" s="27" t="s">
        <v>36457</v>
      </c>
    </row>
    <row r="7147" spans="1:5" x14ac:dyDescent="0.2">
      <c r="A7147" s="27" t="s">
        <v>7097</v>
      </c>
      <c r="B7147" s="27" t="s">
        <v>36458</v>
      </c>
      <c r="C7147" s="27" t="s">
        <v>24279</v>
      </c>
      <c r="D7147" s="27" t="s">
        <v>24280</v>
      </c>
      <c r="E7147" s="27" t="s">
        <v>8628</v>
      </c>
    </row>
    <row r="7148" spans="1:5" x14ac:dyDescent="0.2">
      <c r="A7148" s="27" t="s">
        <v>229</v>
      </c>
      <c r="B7148" s="27" t="s">
        <v>36459</v>
      </c>
      <c r="C7148" s="27" t="s">
        <v>24279</v>
      </c>
      <c r="D7148" s="27" t="s">
        <v>24280</v>
      </c>
      <c r="E7148" s="27" t="s">
        <v>36460</v>
      </c>
    </row>
    <row r="7149" spans="1:5" x14ac:dyDescent="0.2">
      <c r="A7149" s="27" t="s">
        <v>7098</v>
      </c>
      <c r="B7149" s="27" t="s">
        <v>36461</v>
      </c>
      <c r="C7149" s="27" t="s">
        <v>24279</v>
      </c>
      <c r="D7149" s="27" t="s">
        <v>24280</v>
      </c>
      <c r="E7149" s="27" t="s">
        <v>8628</v>
      </c>
    </row>
    <row r="7150" spans="1:5" x14ac:dyDescent="0.2">
      <c r="A7150" s="27" t="s">
        <v>7099</v>
      </c>
      <c r="B7150" s="27" t="s">
        <v>36462</v>
      </c>
      <c r="C7150" s="27" t="s">
        <v>24279</v>
      </c>
      <c r="D7150" s="27" t="s">
        <v>24280</v>
      </c>
      <c r="E7150" s="27" t="s">
        <v>36463</v>
      </c>
    </row>
    <row r="7151" spans="1:5" x14ac:dyDescent="0.2">
      <c r="A7151" s="27" t="s">
        <v>7100</v>
      </c>
      <c r="B7151" s="27" t="s">
        <v>36464</v>
      </c>
      <c r="C7151" s="27" t="s">
        <v>24279</v>
      </c>
      <c r="D7151" s="27" t="s">
        <v>24280</v>
      </c>
      <c r="E7151" s="27" t="s">
        <v>36465</v>
      </c>
    </row>
    <row r="7152" spans="1:5" x14ac:dyDescent="0.2">
      <c r="A7152" s="27" t="s">
        <v>7101</v>
      </c>
      <c r="B7152" s="27" t="s">
        <v>36466</v>
      </c>
      <c r="C7152" s="27" t="s">
        <v>24279</v>
      </c>
      <c r="D7152" s="27" t="s">
        <v>24280</v>
      </c>
      <c r="E7152" s="27" t="s">
        <v>36467</v>
      </c>
    </row>
    <row r="7153" spans="1:5" x14ac:dyDescent="0.2">
      <c r="A7153" s="27" t="s">
        <v>7102</v>
      </c>
      <c r="B7153" s="27" t="s">
        <v>36468</v>
      </c>
      <c r="C7153" s="27" t="s">
        <v>24279</v>
      </c>
      <c r="D7153" s="27" t="s">
        <v>24280</v>
      </c>
      <c r="E7153" s="27" t="s">
        <v>36469</v>
      </c>
    </row>
    <row r="7154" spans="1:5" x14ac:dyDescent="0.2">
      <c r="A7154" s="27" t="s">
        <v>7103</v>
      </c>
      <c r="B7154" s="27" t="s">
        <v>36470</v>
      </c>
      <c r="C7154" s="27" t="s">
        <v>24279</v>
      </c>
      <c r="D7154" s="27" t="s">
        <v>24280</v>
      </c>
      <c r="E7154" s="27" t="s">
        <v>36471</v>
      </c>
    </row>
    <row r="7155" spans="1:5" x14ac:dyDescent="0.2">
      <c r="A7155" s="27" t="s">
        <v>7104</v>
      </c>
      <c r="B7155" s="27" t="s">
        <v>36472</v>
      </c>
      <c r="C7155" s="27" t="s">
        <v>24279</v>
      </c>
      <c r="D7155" s="27" t="s">
        <v>24280</v>
      </c>
      <c r="E7155" s="27" t="s">
        <v>36473</v>
      </c>
    </row>
    <row r="7156" spans="1:5" x14ac:dyDescent="0.2">
      <c r="A7156" s="27" t="s">
        <v>7105</v>
      </c>
      <c r="B7156" s="27" t="s">
        <v>36474</v>
      </c>
      <c r="C7156" s="27" t="s">
        <v>24279</v>
      </c>
      <c r="D7156" s="27" t="s">
        <v>24280</v>
      </c>
      <c r="E7156" s="27" t="s">
        <v>36475</v>
      </c>
    </row>
    <row r="7157" spans="1:5" x14ac:dyDescent="0.2">
      <c r="A7157" s="27" t="s">
        <v>7106</v>
      </c>
      <c r="B7157" s="27" t="s">
        <v>36476</v>
      </c>
      <c r="C7157" s="27" t="s">
        <v>24279</v>
      </c>
      <c r="D7157" s="27" t="s">
        <v>24280</v>
      </c>
      <c r="E7157" s="27" t="s">
        <v>36477</v>
      </c>
    </row>
    <row r="7158" spans="1:5" x14ac:dyDescent="0.2">
      <c r="A7158" s="27" t="s">
        <v>7107</v>
      </c>
      <c r="B7158" s="27" t="s">
        <v>36478</v>
      </c>
      <c r="C7158" s="27" t="s">
        <v>24279</v>
      </c>
      <c r="D7158" s="27" t="s">
        <v>24280</v>
      </c>
      <c r="E7158" s="27" t="s">
        <v>36479</v>
      </c>
    </row>
    <row r="7159" spans="1:5" x14ac:dyDescent="0.2">
      <c r="A7159" s="27" t="s">
        <v>7108</v>
      </c>
      <c r="B7159" s="27" t="s">
        <v>36480</v>
      </c>
      <c r="C7159" s="27" t="s">
        <v>24279</v>
      </c>
      <c r="D7159" s="27" t="s">
        <v>24280</v>
      </c>
      <c r="E7159" s="27" t="s">
        <v>36481</v>
      </c>
    </row>
    <row r="7160" spans="1:5" x14ac:dyDescent="0.2">
      <c r="A7160" s="27" t="s">
        <v>7109</v>
      </c>
      <c r="B7160" s="27" t="s">
        <v>36482</v>
      </c>
      <c r="C7160" s="27" t="s">
        <v>24279</v>
      </c>
      <c r="D7160" s="27" t="s">
        <v>24280</v>
      </c>
      <c r="E7160" s="27" t="s">
        <v>36483</v>
      </c>
    </row>
    <row r="7161" spans="1:5" x14ac:dyDescent="0.2">
      <c r="A7161" s="27" t="s">
        <v>7110</v>
      </c>
      <c r="B7161" s="27" t="s">
        <v>36484</v>
      </c>
      <c r="C7161" s="27" t="s">
        <v>24279</v>
      </c>
      <c r="D7161" s="27" t="s">
        <v>24280</v>
      </c>
      <c r="E7161" s="27" t="s">
        <v>36485</v>
      </c>
    </row>
    <row r="7162" spans="1:5" x14ac:dyDescent="0.2">
      <c r="A7162" s="27" t="s">
        <v>7111</v>
      </c>
      <c r="B7162" s="27" t="s">
        <v>36486</v>
      </c>
      <c r="C7162" s="27" t="s">
        <v>24283</v>
      </c>
      <c r="D7162" s="27" t="s">
        <v>24280</v>
      </c>
      <c r="E7162" s="27" t="s">
        <v>36487</v>
      </c>
    </row>
    <row r="7163" spans="1:5" x14ac:dyDescent="0.2">
      <c r="A7163" s="27" t="s">
        <v>7112</v>
      </c>
      <c r="B7163" s="27" t="s">
        <v>36488</v>
      </c>
      <c r="C7163" s="27" t="s">
        <v>24279</v>
      </c>
      <c r="D7163" s="27" t="s">
        <v>24280</v>
      </c>
      <c r="E7163" s="27" t="s">
        <v>36489</v>
      </c>
    </row>
    <row r="7164" spans="1:5" x14ac:dyDescent="0.2">
      <c r="A7164" s="27" t="s">
        <v>7113</v>
      </c>
      <c r="B7164" s="27" t="s">
        <v>36490</v>
      </c>
      <c r="C7164" s="27" t="s">
        <v>24279</v>
      </c>
      <c r="D7164" s="27" t="s">
        <v>24280</v>
      </c>
      <c r="E7164" s="27" t="s">
        <v>36491</v>
      </c>
    </row>
    <row r="7165" spans="1:5" x14ac:dyDescent="0.2">
      <c r="A7165" s="27" t="s">
        <v>7114</v>
      </c>
      <c r="B7165" s="27" t="s">
        <v>36492</v>
      </c>
      <c r="C7165" s="27" t="s">
        <v>24279</v>
      </c>
      <c r="D7165" s="27" t="s">
        <v>24280</v>
      </c>
      <c r="E7165" s="27" t="s">
        <v>8628</v>
      </c>
    </row>
    <row r="7166" spans="1:5" x14ac:dyDescent="0.2">
      <c r="A7166" s="27" t="s">
        <v>7115</v>
      </c>
      <c r="B7166" s="27" t="s">
        <v>36493</v>
      </c>
      <c r="C7166" s="27" t="s">
        <v>24279</v>
      </c>
      <c r="D7166" s="27" t="s">
        <v>24280</v>
      </c>
      <c r="E7166" s="27" t="s">
        <v>36494</v>
      </c>
    </row>
    <row r="7167" spans="1:5" x14ac:dyDescent="0.2">
      <c r="A7167" s="27" t="s">
        <v>7116</v>
      </c>
      <c r="B7167" s="27" t="s">
        <v>36495</v>
      </c>
      <c r="C7167" s="27" t="s">
        <v>24279</v>
      </c>
      <c r="D7167" s="27" t="s">
        <v>24280</v>
      </c>
      <c r="E7167" s="27" t="s">
        <v>36496</v>
      </c>
    </row>
    <row r="7168" spans="1:5" x14ac:dyDescent="0.2">
      <c r="A7168" s="27" t="s">
        <v>7117</v>
      </c>
      <c r="B7168" s="27" t="s">
        <v>36497</v>
      </c>
      <c r="C7168" s="27" t="s">
        <v>24279</v>
      </c>
      <c r="D7168" s="27" t="s">
        <v>24280</v>
      </c>
      <c r="E7168" s="27" t="s">
        <v>36498</v>
      </c>
    </row>
    <row r="7169" spans="1:5" x14ac:dyDescent="0.2">
      <c r="A7169" s="27" t="s">
        <v>7118</v>
      </c>
      <c r="B7169" s="27" t="s">
        <v>36499</v>
      </c>
      <c r="C7169" s="27" t="s">
        <v>24279</v>
      </c>
      <c r="D7169" s="27" t="s">
        <v>24280</v>
      </c>
      <c r="E7169" s="27" t="s">
        <v>36500</v>
      </c>
    </row>
    <row r="7170" spans="1:5" x14ac:dyDescent="0.2">
      <c r="A7170" s="27" t="s">
        <v>7119</v>
      </c>
      <c r="B7170" s="27" t="s">
        <v>36501</v>
      </c>
      <c r="C7170" s="27" t="s">
        <v>24279</v>
      </c>
      <c r="D7170" s="27" t="s">
        <v>24280</v>
      </c>
      <c r="E7170" s="27" t="s">
        <v>36502</v>
      </c>
    </row>
    <row r="7171" spans="1:5" x14ac:dyDescent="0.2">
      <c r="A7171" s="27" t="s">
        <v>7932</v>
      </c>
      <c r="B7171" s="27" t="s">
        <v>8628</v>
      </c>
      <c r="C7171" s="27" t="s">
        <v>8628</v>
      </c>
      <c r="D7171" s="27" t="s">
        <v>8628</v>
      </c>
      <c r="E7171" s="27" t="s">
        <v>8628</v>
      </c>
    </row>
    <row r="7172" spans="1:5" x14ac:dyDescent="0.2">
      <c r="A7172" s="27" t="s">
        <v>7120</v>
      </c>
      <c r="B7172" s="27" t="s">
        <v>36503</v>
      </c>
      <c r="C7172" s="27" t="s">
        <v>24279</v>
      </c>
      <c r="D7172" s="27" t="s">
        <v>24280</v>
      </c>
      <c r="E7172" s="27" t="s">
        <v>8628</v>
      </c>
    </row>
    <row r="7173" spans="1:5" x14ac:dyDescent="0.2">
      <c r="A7173" s="27" t="s">
        <v>7121</v>
      </c>
      <c r="B7173" s="27" t="s">
        <v>36504</v>
      </c>
      <c r="C7173" s="27" t="s">
        <v>24279</v>
      </c>
      <c r="D7173" s="27" t="s">
        <v>24280</v>
      </c>
      <c r="E7173" s="27" t="s">
        <v>36505</v>
      </c>
    </row>
    <row r="7174" spans="1:5" x14ac:dyDescent="0.2">
      <c r="A7174" s="27" t="s">
        <v>146</v>
      </c>
      <c r="B7174" s="27" t="s">
        <v>36506</v>
      </c>
      <c r="C7174" s="27" t="s">
        <v>24279</v>
      </c>
      <c r="D7174" s="27" t="s">
        <v>24280</v>
      </c>
      <c r="E7174" s="27" t="s">
        <v>36507</v>
      </c>
    </row>
    <row r="7175" spans="1:5" x14ac:dyDescent="0.2">
      <c r="A7175" s="27" t="s">
        <v>7122</v>
      </c>
      <c r="B7175" s="27" t="s">
        <v>36508</v>
      </c>
      <c r="C7175" s="27" t="s">
        <v>24283</v>
      </c>
      <c r="D7175" s="27" t="s">
        <v>24280</v>
      </c>
      <c r="E7175" s="27" t="s">
        <v>8628</v>
      </c>
    </row>
    <row r="7176" spans="1:5" x14ac:dyDescent="0.2">
      <c r="A7176" s="27" t="s">
        <v>7123</v>
      </c>
      <c r="B7176" s="27" t="s">
        <v>36509</v>
      </c>
      <c r="C7176" s="27" t="s">
        <v>24283</v>
      </c>
      <c r="D7176" s="27" t="s">
        <v>24280</v>
      </c>
      <c r="E7176" s="27" t="s">
        <v>36510</v>
      </c>
    </row>
    <row r="7177" spans="1:5" x14ac:dyDescent="0.2">
      <c r="A7177" s="27" t="s">
        <v>7124</v>
      </c>
      <c r="B7177" s="27" t="s">
        <v>36511</v>
      </c>
      <c r="C7177" s="27" t="s">
        <v>24283</v>
      </c>
      <c r="D7177" s="27" t="s">
        <v>24280</v>
      </c>
      <c r="E7177" s="27" t="s">
        <v>36512</v>
      </c>
    </row>
    <row r="7178" spans="1:5" x14ac:dyDescent="0.2">
      <c r="A7178" s="27" t="s">
        <v>7125</v>
      </c>
      <c r="B7178" s="27" t="s">
        <v>36513</v>
      </c>
      <c r="C7178" s="27" t="s">
        <v>24279</v>
      </c>
      <c r="D7178" s="27" t="s">
        <v>24280</v>
      </c>
      <c r="E7178" s="27" t="s">
        <v>36514</v>
      </c>
    </row>
    <row r="7179" spans="1:5" x14ac:dyDescent="0.2">
      <c r="A7179" s="27" t="s">
        <v>7126</v>
      </c>
      <c r="B7179" s="27" t="s">
        <v>36515</v>
      </c>
      <c r="C7179" s="27" t="s">
        <v>24279</v>
      </c>
      <c r="D7179" s="27" t="s">
        <v>24280</v>
      </c>
      <c r="E7179" s="27" t="s">
        <v>8628</v>
      </c>
    </row>
    <row r="7180" spans="1:5" x14ac:dyDescent="0.2">
      <c r="A7180" s="27" t="s">
        <v>7127</v>
      </c>
      <c r="B7180" s="27" t="s">
        <v>36516</v>
      </c>
      <c r="C7180" s="27" t="s">
        <v>24279</v>
      </c>
      <c r="D7180" s="27" t="s">
        <v>24280</v>
      </c>
      <c r="E7180" s="27" t="s">
        <v>28414</v>
      </c>
    </row>
    <row r="7181" spans="1:5" x14ac:dyDescent="0.2">
      <c r="A7181" s="27" t="s">
        <v>7128</v>
      </c>
      <c r="B7181" s="27" t="s">
        <v>36517</v>
      </c>
      <c r="C7181" s="27" t="s">
        <v>24279</v>
      </c>
      <c r="D7181" s="27" t="s">
        <v>24280</v>
      </c>
      <c r="E7181" s="27" t="s">
        <v>36518</v>
      </c>
    </row>
    <row r="7182" spans="1:5" x14ac:dyDescent="0.2">
      <c r="A7182" s="27" t="s">
        <v>7129</v>
      </c>
      <c r="B7182" s="27" t="s">
        <v>36519</v>
      </c>
      <c r="C7182" s="27" t="s">
        <v>24279</v>
      </c>
      <c r="D7182" s="27" t="s">
        <v>24280</v>
      </c>
      <c r="E7182" s="27" t="s">
        <v>36520</v>
      </c>
    </row>
    <row r="7183" spans="1:5" x14ac:dyDescent="0.2">
      <c r="A7183" s="27" t="s">
        <v>7130</v>
      </c>
      <c r="B7183" s="27" t="s">
        <v>36521</v>
      </c>
      <c r="C7183" s="27" t="s">
        <v>24283</v>
      </c>
      <c r="D7183" s="27" t="s">
        <v>24280</v>
      </c>
      <c r="E7183" s="27" t="s">
        <v>8628</v>
      </c>
    </row>
    <row r="7184" spans="1:5" x14ac:dyDescent="0.2">
      <c r="A7184" s="27" t="s">
        <v>7131</v>
      </c>
      <c r="B7184" s="27" t="s">
        <v>36522</v>
      </c>
      <c r="C7184" s="27" t="s">
        <v>24279</v>
      </c>
      <c r="D7184" s="27" t="s">
        <v>24280</v>
      </c>
      <c r="E7184" s="27" t="s">
        <v>36523</v>
      </c>
    </row>
    <row r="7185" spans="1:5" x14ac:dyDescent="0.2">
      <c r="A7185" s="27" t="s">
        <v>7132</v>
      </c>
      <c r="B7185" s="27" t="s">
        <v>36524</v>
      </c>
      <c r="C7185" s="27" t="s">
        <v>24279</v>
      </c>
      <c r="D7185" s="27" t="s">
        <v>24280</v>
      </c>
      <c r="E7185" s="27" t="s">
        <v>36525</v>
      </c>
    </row>
    <row r="7186" spans="1:5" x14ac:dyDescent="0.2">
      <c r="A7186" s="27" t="s">
        <v>7133</v>
      </c>
      <c r="B7186" s="27" t="s">
        <v>36526</v>
      </c>
      <c r="C7186" s="27" t="s">
        <v>24279</v>
      </c>
      <c r="D7186" s="27" t="s">
        <v>24280</v>
      </c>
      <c r="E7186" s="27" t="s">
        <v>36527</v>
      </c>
    </row>
    <row r="7187" spans="1:5" x14ac:dyDescent="0.2">
      <c r="A7187" s="27" t="s">
        <v>7134</v>
      </c>
      <c r="B7187" s="27" t="s">
        <v>36528</v>
      </c>
      <c r="C7187" s="27" t="s">
        <v>24279</v>
      </c>
      <c r="D7187" s="27" t="s">
        <v>24280</v>
      </c>
      <c r="E7187" s="27" t="s">
        <v>8628</v>
      </c>
    </row>
    <row r="7188" spans="1:5" x14ac:dyDescent="0.2">
      <c r="A7188" s="27" t="s">
        <v>7135</v>
      </c>
      <c r="B7188" s="27" t="s">
        <v>36529</v>
      </c>
      <c r="C7188" s="27" t="s">
        <v>24279</v>
      </c>
      <c r="D7188" s="27" t="s">
        <v>24280</v>
      </c>
      <c r="E7188" s="27" t="s">
        <v>8628</v>
      </c>
    </row>
    <row r="7189" spans="1:5" x14ac:dyDescent="0.2">
      <c r="A7189" s="27" t="s">
        <v>7136</v>
      </c>
      <c r="B7189" s="27" t="s">
        <v>36530</v>
      </c>
      <c r="C7189" s="27" t="s">
        <v>24279</v>
      </c>
      <c r="D7189" s="27" t="s">
        <v>24280</v>
      </c>
      <c r="E7189" s="27" t="s">
        <v>36531</v>
      </c>
    </row>
    <row r="7190" spans="1:5" x14ac:dyDescent="0.2">
      <c r="A7190" s="27" t="s">
        <v>7137</v>
      </c>
      <c r="B7190" s="27" t="s">
        <v>36532</v>
      </c>
      <c r="C7190" s="27" t="s">
        <v>24279</v>
      </c>
      <c r="D7190" s="27" t="s">
        <v>24280</v>
      </c>
      <c r="E7190" s="27" t="s">
        <v>36533</v>
      </c>
    </row>
    <row r="7191" spans="1:5" x14ac:dyDescent="0.2">
      <c r="A7191" s="27" t="s">
        <v>7138</v>
      </c>
      <c r="B7191" s="27" t="s">
        <v>36534</v>
      </c>
      <c r="C7191" s="27" t="s">
        <v>24279</v>
      </c>
      <c r="D7191" s="27" t="s">
        <v>24280</v>
      </c>
      <c r="E7191" s="27" t="s">
        <v>36535</v>
      </c>
    </row>
    <row r="7192" spans="1:5" x14ac:dyDescent="0.2">
      <c r="A7192" s="27" t="s">
        <v>7139</v>
      </c>
      <c r="B7192" s="27" t="s">
        <v>36536</v>
      </c>
      <c r="C7192" s="27" t="s">
        <v>24279</v>
      </c>
      <c r="D7192" s="27" t="s">
        <v>24280</v>
      </c>
      <c r="E7192" s="27" t="s">
        <v>36537</v>
      </c>
    </row>
    <row r="7193" spans="1:5" x14ac:dyDescent="0.2">
      <c r="A7193" s="27" t="s">
        <v>7140</v>
      </c>
      <c r="B7193" s="27" t="s">
        <v>36538</v>
      </c>
      <c r="C7193" s="27" t="s">
        <v>24279</v>
      </c>
      <c r="D7193" s="27" t="s">
        <v>24280</v>
      </c>
      <c r="E7193" s="27" t="s">
        <v>28941</v>
      </c>
    </row>
    <row r="7194" spans="1:5" x14ac:dyDescent="0.2">
      <c r="A7194" s="27" t="s">
        <v>7141</v>
      </c>
      <c r="B7194" s="27" t="s">
        <v>36539</v>
      </c>
      <c r="C7194" s="27" t="s">
        <v>24279</v>
      </c>
      <c r="D7194" s="27" t="s">
        <v>24280</v>
      </c>
      <c r="E7194" s="27" t="s">
        <v>36540</v>
      </c>
    </row>
    <row r="7195" spans="1:5" x14ac:dyDescent="0.2">
      <c r="A7195" s="27" t="s">
        <v>7142</v>
      </c>
      <c r="B7195" s="27" t="s">
        <v>36541</v>
      </c>
      <c r="C7195" s="27" t="s">
        <v>24279</v>
      </c>
      <c r="D7195" s="27" t="s">
        <v>24280</v>
      </c>
      <c r="E7195" s="27" t="s">
        <v>36542</v>
      </c>
    </row>
    <row r="7196" spans="1:5" x14ac:dyDescent="0.2">
      <c r="A7196" s="27" t="s">
        <v>7143</v>
      </c>
      <c r="B7196" s="27" t="s">
        <v>36543</v>
      </c>
      <c r="C7196" s="27" t="s">
        <v>24279</v>
      </c>
      <c r="D7196" s="27" t="s">
        <v>24280</v>
      </c>
      <c r="E7196" s="27" t="s">
        <v>36544</v>
      </c>
    </row>
    <row r="7197" spans="1:5" x14ac:dyDescent="0.2">
      <c r="A7197" s="27" t="s">
        <v>7144</v>
      </c>
      <c r="B7197" s="27" t="s">
        <v>36545</v>
      </c>
      <c r="C7197" s="27" t="s">
        <v>24279</v>
      </c>
      <c r="D7197" s="27" t="s">
        <v>24280</v>
      </c>
      <c r="E7197" s="27" t="s">
        <v>36546</v>
      </c>
    </row>
    <row r="7198" spans="1:5" x14ac:dyDescent="0.2">
      <c r="A7198" s="27" t="s">
        <v>7145</v>
      </c>
      <c r="B7198" s="27" t="s">
        <v>36547</v>
      </c>
      <c r="C7198" s="27" t="s">
        <v>24279</v>
      </c>
      <c r="D7198" s="27" t="s">
        <v>24280</v>
      </c>
      <c r="E7198" s="27" t="s">
        <v>36548</v>
      </c>
    </row>
    <row r="7199" spans="1:5" x14ac:dyDescent="0.2">
      <c r="A7199" s="27" t="s">
        <v>7146</v>
      </c>
      <c r="B7199" s="27" t="s">
        <v>36549</v>
      </c>
      <c r="C7199" s="27" t="s">
        <v>24279</v>
      </c>
      <c r="D7199" s="27" t="s">
        <v>24280</v>
      </c>
      <c r="E7199" s="27" t="s">
        <v>36550</v>
      </c>
    </row>
    <row r="7200" spans="1:5" x14ac:dyDescent="0.2">
      <c r="A7200" s="27" t="s">
        <v>7147</v>
      </c>
      <c r="B7200" s="27" t="s">
        <v>36551</v>
      </c>
      <c r="C7200" s="27" t="s">
        <v>24279</v>
      </c>
      <c r="D7200" s="27" t="s">
        <v>24280</v>
      </c>
      <c r="E7200" s="27" t="s">
        <v>36552</v>
      </c>
    </row>
    <row r="7201" spans="1:5" x14ac:dyDescent="0.2">
      <c r="A7201" s="27" t="s">
        <v>7148</v>
      </c>
      <c r="B7201" s="27" t="s">
        <v>8628</v>
      </c>
      <c r="C7201" s="27" t="s">
        <v>8628</v>
      </c>
      <c r="D7201" s="27" t="s">
        <v>8628</v>
      </c>
      <c r="E7201" s="27" t="s">
        <v>8628</v>
      </c>
    </row>
    <row r="7202" spans="1:5" x14ac:dyDescent="0.2">
      <c r="A7202" s="27" t="s">
        <v>7149</v>
      </c>
      <c r="B7202" s="27" t="s">
        <v>36553</v>
      </c>
      <c r="C7202" s="27" t="s">
        <v>24279</v>
      </c>
      <c r="D7202" s="27" t="s">
        <v>24280</v>
      </c>
      <c r="E7202" s="27" t="s">
        <v>36554</v>
      </c>
    </row>
    <row r="7203" spans="1:5" x14ac:dyDescent="0.2">
      <c r="A7203" s="27" t="s">
        <v>7150</v>
      </c>
      <c r="B7203" s="27" t="s">
        <v>36555</v>
      </c>
      <c r="C7203" s="27" t="s">
        <v>24279</v>
      </c>
      <c r="D7203" s="27" t="s">
        <v>24280</v>
      </c>
      <c r="E7203" s="27" t="s">
        <v>36556</v>
      </c>
    </row>
    <row r="7204" spans="1:5" x14ac:dyDescent="0.2">
      <c r="A7204" s="27" t="s">
        <v>7151</v>
      </c>
      <c r="B7204" s="27" t="s">
        <v>36557</v>
      </c>
      <c r="C7204" s="27" t="s">
        <v>24279</v>
      </c>
      <c r="D7204" s="27" t="s">
        <v>24280</v>
      </c>
      <c r="E7204" s="27" t="s">
        <v>36558</v>
      </c>
    </row>
    <row r="7205" spans="1:5" x14ac:dyDescent="0.2">
      <c r="A7205" s="27" t="s">
        <v>7152</v>
      </c>
      <c r="B7205" s="27" t="s">
        <v>36559</v>
      </c>
      <c r="C7205" s="27" t="s">
        <v>24279</v>
      </c>
      <c r="D7205" s="27" t="s">
        <v>24280</v>
      </c>
      <c r="E7205" s="27" t="s">
        <v>36560</v>
      </c>
    </row>
    <row r="7206" spans="1:5" x14ac:dyDescent="0.2">
      <c r="A7206" s="27" t="s">
        <v>7153</v>
      </c>
      <c r="B7206" s="27" t="s">
        <v>36561</v>
      </c>
      <c r="C7206" s="27" t="s">
        <v>24279</v>
      </c>
      <c r="D7206" s="27" t="s">
        <v>24280</v>
      </c>
      <c r="E7206" s="27" t="s">
        <v>36562</v>
      </c>
    </row>
    <row r="7207" spans="1:5" x14ac:dyDescent="0.2">
      <c r="A7207" s="27" t="s">
        <v>7154</v>
      </c>
      <c r="B7207" s="27" t="s">
        <v>36563</v>
      </c>
      <c r="C7207" s="27" t="s">
        <v>24279</v>
      </c>
      <c r="D7207" s="27" t="s">
        <v>24280</v>
      </c>
      <c r="E7207" s="27" t="s">
        <v>36564</v>
      </c>
    </row>
    <row r="7208" spans="1:5" x14ac:dyDescent="0.2">
      <c r="A7208" s="27" t="s">
        <v>7156</v>
      </c>
      <c r="B7208" s="27" t="s">
        <v>36565</v>
      </c>
      <c r="C7208" s="27" t="s">
        <v>24283</v>
      </c>
      <c r="D7208" s="27" t="s">
        <v>24280</v>
      </c>
      <c r="E7208" s="27" t="s">
        <v>36566</v>
      </c>
    </row>
    <row r="7209" spans="1:5" x14ac:dyDescent="0.2">
      <c r="A7209" s="27" t="s">
        <v>7157</v>
      </c>
      <c r="B7209" s="27" t="s">
        <v>36567</v>
      </c>
      <c r="C7209" s="27" t="s">
        <v>24283</v>
      </c>
      <c r="D7209" s="27" t="s">
        <v>24280</v>
      </c>
      <c r="E7209" s="27" t="s">
        <v>36568</v>
      </c>
    </row>
    <row r="7210" spans="1:5" x14ac:dyDescent="0.2">
      <c r="A7210" s="27" t="s">
        <v>7158</v>
      </c>
      <c r="B7210" s="27" t="s">
        <v>36569</v>
      </c>
      <c r="C7210" s="27" t="s">
        <v>24279</v>
      </c>
      <c r="D7210" s="27" t="s">
        <v>24280</v>
      </c>
      <c r="E7210" s="27" t="s">
        <v>36570</v>
      </c>
    </row>
    <row r="7211" spans="1:5" x14ac:dyDescent="0.2">
      <c r="A7211" s="27" t="s">
        <v>7159</v>
      </c>
      <c r="B7211" s="27" t="s">
        <v>36571</v>
      </c>
      <c r="C7211" s="27" t="s">
        <v>24279</v>
      </c>
      <c r="D7211" s="27" t="s">
        <v>24280</v>
      </c>
      <c r="E7211" s="27" t="s">
        <v>36572</v>
      </c>
    </row>
    <row r="7212" spans="1:5" x14ac:dyDescent="0.2">
      <c r="A7212" s="27" t="s">
        <v>7160</v>
      </c>
      <c r="B7212" s="27" t="s">
        <v>36573</v>
      </c>
      <c r="C7212" s="27" t="s">
        <v>24279</v>
      </c>
      <c r="D7212" s="27" t="s">
        <v>24280</v>
      </c>
      <c r="E7212" s="27" t="s">
        <v>24367</v>
      </c>
    </row>
    <row r="7213" spans="1:5" x14ac:dyDescent="0.2">
      <c r="A7213" s="27" t="s">
        <v>7161</v>
      </c>
      <c r="B7213" s="27" t="s">
        <v>36574</v>
      </c>
      <c r="C7213" s="27" t="s">
        <v>24279</v>
      </c>
      <c r="D7213" s="27" t="s">
        <v>24280</v>
      </c>
      <c r="E7213" s="27" t="s">
        <v>36575</v>
      </c>
    </row>
    <row r="7214" spans="1:5" x14ac:dyDescent="0.2">
      <c r="A7214" s="27" t="s">
        <v>7162</v>
      </c>
      <c r="B7214" s="27" t="s">
        <v>36576</v>
      </c>
      <c r="C7214" s="27" t="s">
        <v>24279</v>
      </c>
      <c r="D7214" s="27" t="s">
        <v>24280</v>
      </c>
      <c r="E7214" s="27" t="s">
        <v>27129</v>
      </c>
    </row>
    <row r="7215" spans="1:5" x14ac:dyDescent="0.2">
      <c r="A7215" s="27" t="s">
        <v>230</v>
      </c>
      <c r="B7215" s="27" t="s">
        <v>36577</v>
      </c>
      <c r="C7215" s="27" t="s">
        <v>24279</v>
      </c>
      <c r="D7215" s="27" t="s">
        <v>24280</v>
      </c>
      <c r="E7215" s="27" t="s">
        <v>36578</v>
      </c>
    </row>
    <row r="7216" spans="1:5" x14ac:dyDescent="0.2">
      <c r="A7216" s="27" t="s">
        <v>7163</v>
      </c>
      <c r="B7216" s="27" t="s">
        <v>36579</v>
      </c>
      <c r="C7216" s="27" t="s">
        <v>24279</v>
      </c>
      <c r="D7216" s="27" t="s">
        <v>24280</v>
      </c>
      <c r="E7216" s="27" t="s">
        <v>27520</v>
      </c>
    </row>
    <row r="7217" spans="1:5" x14ac:dyDescent="0.2">
      <c r="A7217" s="27" t="s">
        <v>7155</v>
      </c>
      <c r="B7217" s="27" t="s">
        <v>36580</v>
      </c>
      <c r="C7217" s="27" t="s">
        <v>24279</v>
      </c>
      <c r="D7217" s="27" t="s">
        <v>24280</v>
      </c>
      <c r="E7217" s="27" t="s">
        <v>36581</v>
      </c>
    </row>
    <row r="7218" spans="1:5" x14ac:dyDescent="0.2">
      <c r="A7218" s="27" t="s">
        <v>7164</v>
      </c>
      <c r="B7218" s="27" t="s">
        <v>36582</v>
      </c>
      <c r="C7218" s="27" t="s">
        <v>24279</v>
      </c>
      <c r="D7218" s="27" t="s">
        <v>24280</v>
      </c>
      <c r="E7218" s="27" t="s">
        <v>36583</v>
      </c>
    </row>
    <row r="7219" spans="1:5" x14ac:dyDescent="0.2">
      <c r="A7219" s="27" t="s">
        <v>7165</v>
      </c>
      <c r="B7219" s="27" t="s">
        <v>36584</v>
      </c>
      <c r="C7219" s="27" t="s">
        <v>24279</v>
      </c>
      <c r="D7219" s="27" t="s">
        <v>24280</v>
      </c>
      <c r="E7219" s="27" t="s">
        <v>26853</v>
      </c>
    </row>
    <row r="7220" spans="1:5" x14ac:dyDescent="0.2">
      <c r="A7220" s="27" t="s">
        <v>7166</v>
      </c>
      <c r="B7220" s="27" t="s">
        <v>36585</v>
      </c>
      <c r="C7220" s="27" t="s">
        <v>24279</v>
      </c>
      <c r="D7220" s="27" t="s">
        <v>24280</v>
      </c>
      <c r="E7220" s="27" t="s">
        <v>29441</v>
      </c>
    </row>
    <row r="7221" spans="1:5" x14ac:dyDescent="0.2">
      <c r="A7221" s="27" t="s">
        <v>7167</v>
      </c>
      <c r="B7221" s="27" t="s">
        <v>36586</v>
      </c>
      <c r="C7221" s="27" t="s">
        <v>24279</v>
      </c>
      <c r="D7221" s="27" t="s">
        <v>24280</v>
      </c>
      <c r="E7221" s="27" t="s">
        <v>25346</v>
      </c>
    </row>
    <row r="7222" spans="1:5" x14ac:dyDescent="0.2">
      <c r="A7222" s="27" t="s">
        <v>7168</v>
      </c>
      <c r="B7222" s="27" t="s">
        <v>36587</v>
      </c>
      <c r="C7222" s="27" t="s">
        <v>24279</v>
      </c>
      <c r="D7222" s="27" t="s">
        <v>24280</v>
      </c>
      <c r="E7222" s="27" t="s">
        <v>36588</v>
      </c>
    </row>
    <row r="7223" spans="1:5" x14ac:dyDescent="0.2">
      <c r="A7223" s="27" t="s">
        <v>7169</v>
      </c>
      <c r="B7223" s="27" t="s">
        <v>36589</v>
      </c>
      <c r="C7223" s="27" t="s">
        <v>24279</v>
      </c>
      <c r="D7223" s="27" t="s">
        <v>24280</v>
      </c>
      <c r="E7223" s="27" t="s">
        <v>36590</v>
      </c>
    </row>
    <row r="7224" spans="1:5" x14ac:dyDescent="0.2">
      <c r="A7224" s="27" t="s">
        <v>7170</v>
      </c>
      <c r="B7224" s="27" t="s">
        <v>36591</v>
      </c>
      <c r="C7224" s="27" t="s">
        <v>24279</v>
      </c>
      <c r="D7224" s="27" t="s">
        <v>24280</v>
      </c>
      <c r="E7224" s="27" t="s">
        <v>8628</v>
      </c>
    </row>
    <row r="7225" spans="1:5" x14ac:dyDescent="0.2">
      <c r="A7225" s="27" t="s">
        <v>7171</v>
      </c>
      <c r="B7225" s="27" t="s">
        <v>36592</v>
      </c>
      <c r="C7225" s="27" t="s">
        <v>24279</v>
      </c>
      <c r="D7225" s="27" t="s">
        <v>24280</v>
      </c>
      <c r="E7225" s="27" t="s">
        <v>36593</v>
      </c>
    </row>
    <row r="7226" spans="1:5" x14ac:dyDescent="0.2">
      <c r="A7226" s="27" t="s">
        <v>7172</v>
      </c>
      <c r="B7226" s="27" t="s">
        <v>36594</v>
      </c>
      <c r="C7226" s="27" t="s">
        <v>24279</v>
      </c>
      <c r="D7226" s="27" t="s">
        <v>24280</v>
      </c>
      <c r="E7226" s="27" t="s">
        <v>36595</v>
      </c>
    </row>
    <row r="7227" spans="1:5" x14ac:dyDescent="0.2">
      <c r="A7227" s="27" t="s">
        <v>7173</v>
      </c>
      <c r="B7227" s="27" t="s">
        <v>36596</v>
      </c>
      <c r="C7227" s="27" t="s">
        <v>24279</v>
      </c>
      <c r="D7227" s="27" t="s">
        <v>24280</v>
      </c>
      <c r="E7227" s="27" t="s">
        <v>36597</v>
      </c>
    </row>
    <row r="7228" spans="1:5" x14ac:dyDescent="0.2">
      <c r="A7228" s="27" t="s">
        <v>7174</v>
      </c>
      <c r="B7228" s="27" t="s">
        <v>36598</v>
      </c>
      <c r="C7228" s="27" t="s">
        <v>24283</v>
      </c>
      <c r="D7228" s="27" t="s">
        <v>24280</v>
      </c>
      <c r="E7228" s="27" t="s">
        <v>25278</v>
      </c>
    </row>
    <row r="7229" spans="1:5" x14ac:dyDescent="0.2">
      <c r="A7229" s="27" t="s">
        <v>7175</v>
      </c>
      <c r="B7229" s="27" t="s">
        <v>36599</v>
      </c>
      <c r="C7229" s="27" t="s">
        <v>24279</v>
      </c>
      <c r="D7229" s="27" t="s">
        <v>24280</v>
      </c>
      <c r="E7229" s="27" t="s">
        <v>36600</v>
      </c>
    </row>
    <row r="7230" spans="1:5" x14ac:dyDescent="0.2">
      <c r="A7230" s="27" t="s">
        <v>7176</v>
      </c>
      <c r="B7230" s="27" t="s">
        <v>36601</v>
      </c>
      <c r="C7230" s="27" t="s">
        <v>24279</v>
      </c>
      <c r="D7230" s="27" t="s">
        <v>24280</v>
      </c>
      <c r="E7230" s="27" t="s">
        <v>36602</v>
      </c>
    </row>
    <row r="7231" spans="1:5" x14ac:dyDescent="0.2">
      <c r="A7231" s="27" t="s">
        <v>7177</v>
      </c>
      <c r="B7231" s="27" t="s">
        <v>36603</v>
      </c>
      <c r="C7231" s="27" t="s">
        <v>24279</v>
      </c>
      <c r="D7231" s="27" t="s">
        <v>24280</v>
      </c>
      <c r="E7231" s="27" t="s">
        <v>36604</v>
      </c>
    </row>
    <row r="7232" spans="1:5" x14ac:dyDescent="0.2">
      <c r="A7232" s="27" t="s">
        <v>7178</v>
      </c>
      <c r="B7232" s="27" t="s">
        <v>36605</v>
      </c>
      <c r="C7232" s="27" t="s">
        <v>24279</v>
      </c>
      <c r="D7232" s="27" t="s">
        <v>24280</v>
      </c>
      <c r="E7232" s="27" t="s">
        <v>36606</v>
      </c>
    </row>
    <row r="7233" spans="1:5" x14ac:dyDescent="0.2">
      <c r="A7233" s="27" t="s">
        <v>7179</v>
      </c>
      <c r="B7233" s="27" t="s">
        <v>36607</v>
      </c>
      <c r="C7233" s="27" t="s">
        <v>24279</v>
      </c>
      <c r="D7233" s="27" t="s">
        <v>24280</v>
      </c>
      <c r="E7233" s="27" t="s">
        <v>8628</v>
      </c>
    </row>
    <row r="7234" spans="1:5" x14ac:dyDescent="0.2">
      <c r="A7234" s="27" t="s">
        <v>7180</v>
      </c>
      <c r="B7234" s="27" t="s">
        <v>36608</v>
      </c>
      <c r="C7234" s="27" t="s">
        <v>24283</v>
      </c>
      <c r="D7234" s="27" t="s">
        <v>24280</v>
      </c>
      <c r="E7234" s="27" t="s">
        <v>26533</v>
      </c>
    </row>
    <row r="7235" spans="1:5" x14ac:dyDescent="0.2">
      <c r="A7235" s="27" t="s">
        <v>7181</v>
      </c>
      <c r="B7235" s="27" t="s">
        <v>36609</v>
      </c>
      <c r="C7235" s="27" t="s">
        <v>24279</v>
      </c>
      <c r="D7235" s="27" t="s">
        <v>24280</v>
      </c>
      <c r="E7235" s="27" t="s">
        <v>8628</v>
      </c>
    </row>
    <row r="7236" spans="1:5" x14ac:dyDescent="0.2">
      <c r="A7236" s="27" t="s">
        <v>7182</v>
      </c>
      <c r="B7236" s="27" t="s">
        <v>36610</v>
      </c>
      <c r="C7236" s="27" t="s">
        <v>24279</v>
      </c>
      <c r="D7236" s="27" t="s">
        <v>24280</v>
      </c>
      <c r="E7236" s="27" t="s">
        <v>36611</v>
      </c>
    </row>
    <row r="7237" spans="1:5" x14ac:dyDescent="0.2">
      <c r="A7237" s="27" t="s">
        <v>7183</v>
      </c>
      <c r="B7237" s="27" t="s">
        <v>36612</v>
      </c>
      <c r="C7237" s="27" t="s">
        <v>24279</v>
      </c>
      <c r="D7237" s="27" t="s">
        <v>24280</v>
      </c>
      <c r="E7237" s="27" t="s">
        <v>36613</v>
      </c>
    </row>
    <row r="7238" spans="1:5" x14ac:dyDescent="0.2">
      <c r="A7238" s="27" t="s">
        <v>7184</v>
      </c>
      <c r="B7238" s="27" t="s">
        <v>36614</v>
      </c>
      <c r="C7238" s="27" t="s">
        <v>24279</v>
      </c>
      <c r="D7238" s="27" t="s">
        <v>24280</v>
      </c>
      <c r="E7238" s="27" t="s">
        <v>25171</v>
      </c>
    </row>
    <row r="7239" spans="1:5" x14ac:dyDescent="0.2">
      <c r="A7239" s="27" t="s">
        <v>7185</v>
      </c>
      <c r="B7239" s="27" t="s">
        <v>36615</v>
      </c>
      <c r="C7239" s="27" t="s">
        <v>24279</v>
      </c>
      <c r="D7239" s="27" t="s">
        <v>24280</v>
      </c>
      <c r="E7239" s="27" t="s">
        <v>36616</v>
      </c>
    </row>
    <row r="7240" spans="1:5" x14ac:dyDescent="0.2">
      <c r="A7240" s="27" t="s">
        <v>7186</v>
      </c>
      <c r="B7240" s="27" t="s">
        <v>36617</v>
      </c>
      <c r="C7240" s="27" t="s">
        <v>24279</v>
      </c>
      <c r="D7240" s="27" t="s">
        <v>24280</v>
      </c>
      <c r="E7240" s="27" t="s">
        <v>36618</v>
      </c>
    </row>
    <row r="7241" spans="1:5" x14ac:dyDescent="0.2">
      <c r="A7241" s="27" t="s">
        <v>7187</v>
      </c>
      <c r="B7241" s="27" t="s">
        <v>36619</v>
      </c>
      <c r="C7241" s="27" t="s">
        <v>24279</v>
      </c>
      <c r="D7241" s="27" t="s">
        <v>24280</v>
      </c>
      <c r="E7241" s="27" t="s">
        <v>36620</v>
      </c>
    </row>
    <row r="7242" spans="1:5" x14ac:dyDescent="0.2">
      <c r="A7242" s="27" t="s">
        <v>7188</v>
      </c>
      <c r="B7242" s="27" t="s">
        <v>36621</v>
      </c>
      <c r="C7242" s="27" t="s">
        <v>24279</v>
      </c>
      <c r="D7242" s="27" t="s">
        <v>24280</v>
      </c>
      <c r="E7242" s="27" t="s">
        <v>36622</v>
      </c>
    </row>
    <row r="7243" spans="1:5" x14ac:dyDescent="0.2">
      <c r="A7243" s="27" t="s">
        <v>7189</v>
      </c>
      <c r="B7243" s="27" t="s">
        <v>36623</v>
      </c>
      <c r="C7243" s="27" t="s">
        <v>24283</v>
      </c>
      <c r="D7243" s="27" t="s">
        <v>24280</v>
      </c>
      <c r="E7243" s="27" t="s">
        <v>36624</v>
      </c>
    </row>
    <row r="7244" spans="1:5" x14ac:dyDescent="0.2">
      <c r="A7244" s="27" t="s">
        <v>7190</v>
      </c>
      <c r="B7244" s="27" t="s">
        <v>36625</v>
      </c>
      <c r="C7244" s="27" t="s">
        <v>24283</v>
      </c>
      <c r="D7244" s="27" t="s">
        <v>24280</v>
      </c>
      <c r="E7244" s="27" t="s">
        <v>25061</v>
      </c>
    </row>
    <row r="7245" spans="1:5" x14ac:dyDescent="0.2">
      <c r="A7245" s="27" t="s">
        <v>7191</v>
      </c>
      <c r="B7245" s="27" t="s">
        <v>36626</v>
      </c>
      <c r="C7245" s="27" t="s">
        <v>24279</v>
      </c>
      <c r="D7245" s="27" t="s">
        <v>24280</v>
      </c>
      <c r="E7245" s="27" t="s">
        <v>36627</v>
      </c>
    </row>
    <row r="7246" spans="1:5" x14ac:dyDescent="0.2">
      <c r="A7246" s="27" t="s">
        <v>7192</v>
      </c>
      <c r="B7246" s="27" t="s">
        <v>36628</v>
      </c>
      <c r="C7246" s="27" t="s">
        <v>24279</v>
      </c>
      <c r="D7246" s="27" t="s">
        <v>24280</v>
      </c>
      <c r="E7246" s="27" t="s">
        <v>36629</v>
      </c>
    </row>
    <row r="7247" spans="1:5" x14ac:dyDescent="0.2">
      <c r="A7247" s="27" t="s">
        <v>7193</v>
      </c>
      <c r="B7247" s="27" t="s">
        <v>36630</v>
      </c>
      <c r="C7247" s="27" t="s">
        <v>24279</v>
      </c>
      <c r="D7247" s="27" t="s">
        <v>24280</v>
      </c>
      <c r="E7247" s="27" t="s">
        <v>36631</v>
      </c>
    </row>
    <row r="7248" spans="1:5" x14ac:dyDescent="0.2">
      <c r="A7248" s="27" t="s">
        <v>7194</v>
      </c>
      <c r="B7248" s="27" t="s">
        <v>36632</v>
      </c>
      <c r="C7248" s="27" t="s">
        <v>24279</v>
      </c>
      <c r="D7248" s="27" t="s">
        <v>24280</v>
      </c>
      <c r="E7248" s="27" t="s">
        <v>24556</v>
      </c>
    </row>
    <row r="7249" spans="1:5" x14ac:dyDescent="0.2">
      <c r="A7249" s="27" t="s">
        <v>7195</v>
      </c>
      <c r="B7249" s="27" t="s">
        <v>36633</v>
      </c>
      <c r="C7249" s="27" t="s">
        <v>24279</v>
      </c>
      <c r="D7249" s="27" t="s">
        <v>24280</v>
      </c>
      <c r="E7249" s="27" t="s">
        <v>36634</v>
      </c>
    </row>
    <row r="7250" spans="1:5" x14ac:dyDescent="0.2">
      <c r="A7250" s="27" t="s">
        <v>7196</v>
      </c>
      <c r="B7250" s="27" t="s">
        <v>36635</v>
      </c>
      <c r="C7250" s="27" t="s">
        <v>24283</v>
      </c>
      <c r="D7250" s="27" t="s">
        <v>24280</v>
      </c>
      <c r="E7250" s="27" t="s">
        <v>26044</v>
      </c>
    </row>
    <row r="7251" spans="1:5" x14ac:dyDescent="0.2">
      <c r="A7251" s="27" t="s">
        <v>7197</v>
      </c>
      <c r="B7251" s="27" t="s">
        <v>36636</v>
      </c>
      <c r="C7251" s="27" t="s">
        <v>24279</v>
      </c>
      <c r="D7251" s="27" t="s">
        <v>24280</v>
      </c>
      <c r="E7251" s="27" t="s">
        <v>36637</v>
      </c>
    </row>
    <row r="7252" spans="1:5" x14ac:dyDescent="0.2">
      <c r="A7252" s="27" t="s">
        <v>7198</v>
      </c>
      <c r="B7252" s="27" t="s">
        <v>36638</v>
      </c>
      <c r="C7252" s="27" t="s">
        <v>24283</v>
      </c>
      <c r="D7252" s="27" t="s">
        <v>24280</v>
      </c>
      <c r="E7252" s="27" t="s">
        <v>36639</v>
      </c>
    </row>
    <row r="7253" spans="1:5" x14ac:dyDescent="0.2">
      <c r="A7253" s="27" t="s">
        <v>7199</v>
      </c>
      <c r="B7253" s="27" t="s">
        <v>36640</v>
      </c>
      <c r="C7253" s="27" t="s">
        <v>24279</v>
      </c>
      <c r="D7253" s="27" t="s">
        <v>24280</v>
      </c>
      <c r="E7253" s="27" t="s">
        <v>36641</v>
      </c>
    </row>
    <row r="7254" spans="1:5" x14ac:dyDescent="0.2">
      <c r="A7254" s="27" t="s">
        <v>7200</v>
      </c>
      <c r="B7254" s="27" t="s">
        <v>36642</v>
      </c>
      <c r="C7254" s="27" t="s">
        <v>24279</v>
      </c>
      <c r="D7254" s="27" t="s">
        <v>24280</v>
      </c>
      <c r="E7254" s="27" t="s">
        <v>36643</v>
      </c>
    </row>
    <row r="7255" spans="1:5" x14ac:dyDescent="0.2">
      <c r="A7255" s="27" t="s">
        <v>147</v>
      </c>
      <c r="B7255" s="27" t="s">
        <v>36644</v>
      </c>
      <c r="C7255" s="27" t="s">
        <v>24279</v>
      </c>
      <c r="D7255" s="27" t="s">
        <v>24280</v>
      </c>
      <c r="E7255" s="27" t="s">
        <v>36645</v>
      </c>
    </row>
    <row r="7256" spans="1:5" x14ac:dyDescent="0.2">
      <c r="A7256" s="27" t="s">
        <v>7201</v>
      </c>
      <c r="B7256" s="27" t="s">
        <v>36646</v>
      </c>
      <c r="C7256" s="27" t="s">
        <v>24279</v>
      </c>
      <c r="D7256" s="27" t="s">
        <v>24280</v>
      </c>
      <c r="E7256" s="27" t="s">
        <v>36647</v>
      </c>
    </row>
    <row r="7257" spans="1:5" x14ac:dyDescent="0.2">
      <c r="A7257" s="27" t="s">
        <v>7202</v>
      </c>
      <c r="B7257" s="27" t="s">
        <v>36648</v>
      </c>
      <c r="C7257" s="27" t="s">
        <v>24279</v>
      </c>
      <c r="D7257" s="27" t="s">
        <v>24280</v>
      </c>
      <c r="E7257" s="27" t="s">
        <v>36649</v>
      </c>
    </row>
    <row r="7258" spans="1:5" x14ac:dyDescent="0.2">
      <c r="A7258" s="27" t="s">
        <v>7203</v>
      </c>
      <c r="B7258" s="27" t="s">
        <v>36650</v>
      </c>
      <c r="C7258" s="27" t="s">
        <v>24279</v>
      </c>
      <c r="D7258" s="27" t="s">
        <v>24280</v>
      </c>
      <c r="E7258" s="27" t="s">
        <v>8628</v>
      </c>
    </row>
    <row r="7259" spans="1:5" x14ac:dyDescent="0.2">
      <c r="A7259" s="27" t="s">
        <v>7204</v>
      </c>
      <c r="B7259" s="27" t="s">
        <v>36651</v>
      </c>
      <c r="C7259" s="27" t="s">
        <v>24279</v>
      </c>
      <c r="D7259" s="27" t="s">
        <v>24280</v>
      </c>
      <c r="E7259" s="27" t="s">
        <v>36652</v>
      </c>
    </row>
    <row r="7260" spans="1:5" x14ac:dyDescent="0.2">
      <c r="A7260" s="27" t="s">
        <v>7205</v>
      </c>
      <c r="B7260" s="27" t="s">
        <v>36653</v>
      </c>
      <c r="C7260" s="27" t="s">
        <v>24283</v>
      </c>
      <c r="D7260" s="27" t="s">
        <v>24280</v>
      </c>
      <c r="E7260" s="27" t="s">
        <v>36654</v>
      </c>
    </row>
    <row r="7261" spans="1:5" x14ac:dyDescent="0.2">
      <c r="A7261" s="27" t="s">
        <v>7206</v>
      </c>
      <c r="B7261" s="27" t="s">
        <v>36655</v>
      </c>
      <c r="C7261" s="27" t="s">
        <v>24283</v>
      </c>
      <c r="D7261" s="27" t="s">
        <v>24280</v>
      </c>
      <c r="E7261" s="27" t="s">
        <v>36656</v>
      </c>
    </row>
    <row r="7262" spans="1:5" x14ac:dyDescent="0.2">
      <c r="A7262" s="27" t="s">
        <v>7207</v>
      </c>
      <c r="B7262" s="27" t="s">
        <v>36657</v>
      </c>
      <c r="C7262" s="27" t="s">
        <v>24279</v>
      </c>
      <c r="D7262" s="27" t="s">
        <v>24280</v>
      </c>
      <c r="E7262" s="27" t="s">
        <v>36658</v>
      </c>
    </row>
    <row r="7263" spans="1:5" x14ac:dyDescent="0.2">
      <c r="A7263" s="27" t="s">
        <v>7208</v>
      </c>
      <c r="B7263" s="27" t="s">
        <v>36659</v>
      </c>
      <c r="C7263" s="27" t="s">
        <v>24279</v>
      </c>
      <c r="D7263" s="27" t="s">
        <v>24280</v>
      </c>
      <c r="E7263" s="27" t="s">
        <v>27021</v>
      </c>
    </row>
    <row r="7264" spans="1:5" x14ac:dyDescent="0.2">
      <c r="A7264" s="27" t="s">
        <v>7209</v>
      </c>
      <c r="B7264" s="27" t="s">
        <v>36660</v>
      </c>
      <c r="C7264" s="27" t="s">
        <v>24279</v>
      </c>
      <c r="D7264" s="27" t="s">
        <v>24280</v>
      </c>
      <c r="E7264" s="27" t="s">
        <v>8628</v>
      </c>
    </row>
    <row r="7265" spans="1:5" x14ac:dyDescent="0.2">
      <c r="A7265" s="27" t="s">
        <v>7210</v>
      </c>
      <c r="B7265" s="27" t="s">
        <v>36661</v>
      </c>
      <c r="C7265" s="27" t="s">
        <v>24279</v>
      </c>
      <c r="D7265" s="27" t="s">
        <v>24280</v>
      </c>
      <c r="E7265" s="27" t="s">
        <v>36662</v>
      </c>
    </row>
    <row r="7266" spans="1:5" x14ac:dyDescent="0.2">
      <c r="A7266" s="27" t="s">
        <v>7211</v>
      </c>
      <c r="B7266" s="27" t="s">
        <v>36663</v>
      </c>
      <c r="C7266" s="27" t="s">
        <v>24283</v>
      </c>
      <c r="D7266" s="27" t="s">
        <v>24280</v>
      </c>
      <c r="E7266" s="27" t="s">
        <v>36664</v>
      </c>
    </row>
    <row r="7267" spans="1:5" x14ac:dyDescent="0.2">
      <c r="A7267" s="27" t="s">
        <v>7212</v>
      </c>
      <c r="B7267" s="27" t="s">
        <v>36665</v>
      </c>
      <c r="C7267" s="27" t="s">
        <v>24279</v>
      </c>
      <c r="D7267" s="27" t="s">
        <v>24280</v>
      </c>
      <c r="E7267" s="27" t="s">
        <v>8628</v>
      </c>
    </row>
    <row r="7268" spans="1:5" x14ac:dyDescent="0.2">
      <c r="A7268" s="27" t="s">
        <v>7213</v>
      </c>
      <c r="B7268" s="27" t="s">
        <v>36666</v>
      </c>
      <c r="C7268" s="27" t="s">
        <v>24279</v>
      </c>
      <c r="D7268" s="27" t="s">
        <v>24280</v>
      </c>
      <c r="E7268" s="27" t="s">
        <v>36667</v>
      </c>
    </row>
    <row r="7269" spans="1:5" x14ac:dyDescent="0.2">
      <c r="A7269" s="27" t="s">
        <v>7214</v>
      </c>
      <c r="B7269" s="27" t="s">
        <v>36668</v>
      </c>
      <c r="C7269" s="27" t="s">
        <v>24279</v>
      </c>
      <c r="D7269" s="27" t="s">
        <v>24280</v>
      </c>
      <c r="E7269" s="27" t="s">
        <v>36669</v>
      </c>
    </row>
    <row r="7270" spans="1:5" x14ac:dyDescent="0.2">
      <c r="A7270" s="27" t="s">
        <v>7215</v>
      </c>
      <c r="B7270" s="27" t="s">
        <v>36670</v>
      </c>
      <c r="C7270" s="27" t="s">
        <v>24283</v>
      </c>
      <c r="D7270" s="27" t="s">
        <v>24280</v>
      </c>
      <c r="E7270" s="27" t="s">
        <v>36671</v>
      </c>
    </row>
    <row r="7271" spans="1:5" x14ac:dyDescent="0.2">
      <c r="A7271" s="27" t="s">
        <v>7216</v>
      </c>
      <c r="B7271" s="27" t="s">
        <v>36672</v>
      </c>
      <c r="C7271" s="27" t="s">
        <v>24279</v>
      </c>
      <c r="D7271" s="27" t="s">
        <v>24280</v>
      </c>
      <c r="E7271" s="27" t="s">
        <v>36673</v>
      </c>
    </row>
    <row r="7272" spans="1:5" x14ac:dyDescent="0.2">
      <c r="A7272" s="27" t="s">
        <v>7217</v>
      </c>
      <c r="B7272" s="27" t="s">
        <v>8628</v>
      </c>
      <c r="C7272" s="27" t="s">
        <v>8628</v>
      </c>
      <c r="D7272" s="27" t="s">
        <v>8628</v>
      </c>
      <c r="E7272" s="27" t="s">
        <v>8628</v>
      </c>
    </row>
    <row r="7273" spans="1:5" x14ac:dyDescent="0.2">
      <c r="A7273" s="27" t="s">
        <v>7218</v>
      </c>
      <c r="B7273" s="27" t="s">
        <v>36674</v>
      </c>
      <c r="C7273" s="27" t="s">
        <v>24279</v>
      </c>
      <c r="D7273" s="27" t="s">
        <v>24280</v>
      </c>
      <c r="E7273" s="27" t="s">
        <v>36675</v>
      </c>
    </row>
    <row r="7274" spans="1:5" x14ac:dyDescent="0.2">
      <c r="A7274" s="27" t="s">
        <v>7219</v>
      </c>
      <c r="B7274" s="27" t="s">
        <v>36676</v>
      </c>
      <c r="C7274" s="27" t="s">
        <v>24279</v>
      </c>
      <c r="D7274" s="27" t="s">
        <v>24280</v>
      </c>
      <c r="E7274" s="27" t="s">
        <v>36677</v>
      </c>
    </row>
    <row r="7275" spans="1:5" x14ac:dyDescent="0.2">
      <c r="A7275" s="27" t="s">
        <v>7220</v>
      </c>
      <c r="B7275" s="27" t="s">
        <v>36678</v>
      </c>
      <c r="C7275" s="27" t="s">
        <v>24279</v>
      </c>
      <c r="D7275" s="27" t="s">
        <v>24280</v>
      </c>
      <c r="E7275" s="27" t="s">
        <v>8628</v>
      </c>
    </row>
    <row r="7276" spans="1:5" x14ac:dyDescent="0.2">
      <c r="A7276" s="27" t="s">
        <v>7221</v>
      </c>
      <c r="B7276" s="27" t="s">
        <v>36679</v>
      </c>
      <c r="C7276" s="27" t="s">
        <v>24279</v>
      </c>
      <c r="D7276" s="27" t="s">
        <v>24280</v>
      </c>
      <c r="E7276" s="27" t="s">
        <v>8628</v>
      </c>
    </row>
    <row r="7277" spans="1:5" x14ac:dyDescent="0.2">
      <c r="A7277" s="27" t="s">
        <v>7222</v>
      </c>
      <c r="B7277" s="27" t="s">
        <v>36680</v>
      </c>
      <c r="C7277" s="27" t="s">
        <v>24279</v>
      </c>
      <c r="D7277" s="27" t="s">
        <v>24280</v>
      </c>
      <c r="E7277" s="27" t="s">
        <v>36681</v>
      </c>
    </row>
    <row r="7278" spans="1:5" x14ac:dyDescent="0.2">
      <c r="A7278" s="27" t="s">
        <v>7223</v>
      </c>
      <c r="B7278" s="27" t="s">
        <v>36682</v>
      </c>
      <c r="C7278" s="27" t="s">
        <v>24279</v>
      </c>
      <c r="D7278" s="27" t="s">
        <v>24280</v>
      </c>
      <c r="E7278" s="27" t="s">
        <v>30874</v>
      </c>
    </row>
    <row r="7279" spans="1:5" x14ac:dyDescent="0.2">
      <c r="A7279" s="27" t="s">
        <v>7224</v>
      </c>
      <c r="B7279" s="27" t="s">
        <v>36683</v>
      </c>
      <c r="C7279" s="27" t="s">
        <v>24283</v>
      </c>
      <c r="D7279" s="27" t="s">
        <v>24280</v>
      </c>
      <c r="E7279" s="27" t="s">
        <v>8628</v>
      </c>
    </row>
    <row r="7280" spans="1:5" x14ac:dyDescent="0.2">
      <c r="A7280" s="27" t="s">
        <v>7225</v>
      </c>
      <c r="B7280" s="27" t="s">
        <v>36684</v>
      </c>
      <c r="C7280" s="27" t="s">
        <v>24279</v>
      </c>
      <c r="D7280" s="27" t="s">
        <v>24280</v>
      </c>
      <c r="E7280" s="27" t="s">
        <v>36685</v>
      </c>
    </row>
    <row r="7281" spans="1:5" x14ac:dyDescent="0.2">
      <c r="A7281" s="27" t="s">
        <v>7226</v>
      </c>
      <c r="B7281" s="27" t="s">
        <v>36686</v>
      </c>
      <c r="C7281" s="27" t="s">
        <v>24279</v>
      </c>
      <c r="D7281" s="27" t="s">
        <v>24280</v>
      </c>
      <c r="E7281" s="27" t="s">
        <v>36687</v>
      </c>
    </row>
    <row r="7282" spans="1:5" x14ac:dyDescent="0.2">
      <c r="A7282" s="27" t="s">
        <v>7925</v>
      </c>
      <c r="B7282" s="27" t="s">
        <v>8628</v>
      </c>
      <c r="C7282" s="27" t="s">
        <v>8628</v>
      </c>
      <c r="D7282" s="27" t="s">
        <v>8628</v>
      </c>
      <c r="E7282" s="27" t="s">
        <v>8628</v>
      </c>
    </row>
    <row r="7283" spans="1:5" x14ac:dyDescent="0.2">
      <c r="A7283" s="27" t="s">
        <v>7227</v>
      </c>
      <c r="B7283" s="27" t="s">
        <v>36688</v>
      </c>
      <c r="C7283" s="27" t="s">
        <v>24283</v>
      </c>
      <c r="D7283" s="27" t="s">
        <v>24280</v>
      </c>
      <c r="E7283" s="27" t="s">
        <v>36689</v>
      </c>
    </row>
    <row r="7284" spans="1:5" x14ac:dyDescent="0.2">
      <c r="A7284" s="27" t="s">
        <v>7228</v>
      </c>
      <c r="B7284" s="27" t="s">
        <v>36690</v>
      </c>
      <c r="C7284" s="27" t="s">
        <v>24279</v>
      </c>
      <c r="D7284" s="27" t="s">
        <v>24280</v>
      </c>
      <c r="E7284" s="27" t="s">
        <v>29116</v>
      </c>
    </row>
    <row r="7285" spans="1:5" x14ac:dyDescent="0.2">
      <c r="A7285" s="27" t="s">
        <v>7229</v>
      </c>
      <c r="B7285" s="27" t="s">
        <v>36691</v>
      </c>
      <c r="C7285" s="27" t="s">
        <v>24283</v>
      </c>
      <c r="D7285" s="27" t="s">
        <v>24280</v>
      </c>
      <c r="E7285" s="27" t="s">
        <v>36692</v>
      </c>
    </row>
    <row r="7286" spans="1:5" x14ac:dyDescent="0.2">
      <c r="A7286" s="27" t="s">
        <v>7230</v>
      </c>
      <c r="B7286" s="27" t="s">
        <v>36693</v>
      </c>
      <c r="C7286" s="27" t="s">
        <v>24283</v>
      </c>
      <c r="D7286" s="27" t="s">
        <v>24280</v>
      </c>
      <c r="E7286" s="27" t="s">
        <v>36694</v>
      </c>
    </row>
    <row r="7287" spans="1:5" x14ac:dyDescent="0.2">
      <c r="A7287" s="27" t="s">
        <v>7231</v>
      </c>
      <c r="B7287" s="27" t="s">
        <v>36695</v>
      </c>
      <c r="C7287" s="27" t="s">
        <v>24279</v>
      </c>
      <c r="D7287" s="27" t="s">
        <v>24280</v>
      </c>
      <c r="E7287" s="27" t="s">
        <v>36696</v>
      </c>
    </row>
    <row r="7288" spans="1:5" x14ac:dyDescent="0.2">
      <c r="A7288" s="27" t="s">
        <v>7232</v>
      </c>
      <c r="B7288" s="27" t="s">
        <v>36697</v>
      </c>
      <c r="C7288" s="27" t="s">
        <v>24279</v>
      </c>
      <c r="D7288" s="27" t="s">
        <v>24280</v>
      </c>
      <c r="E7288" s="27" t="s">
        <v>36698</v>
      </c>
    </row>
    <row r="7289" spans="1:5" x14ac:dyDescent="0.2">
      <c r="A7289" s="27" t="s">
        <v>7233</v>
      </c>
      <c r="B7289" s="27" t="s">
        <v>36699</v>
      </c>
      <c r="C7289" s="27" t="s">
        <v>24283</v>
      </c>
      <c r="D7289" s="27" t="s">
        <v>24280</v>
      </c>
      <c r="E7289" s="27" t="s">
        <v>36700</v>
      </c>
    </row>
    <row r="7290" spans="1:5" x14ac:dyDescent="0.2">
      <c r="A7290" s="27" t="s">
        <v>7234</v>
      </c>
      <c r="B7290" s="27" t="s">
        <v>36701</v>
      </c>
      <c r="C7290" s="27" t="s">
        <v>24279</v>
      </c>
      <c r="D7290" s="27" t="s">
        <v>24280</v>
      </c>
      <c r="E7290" s="27" t="s">
        <v>36702</v>
      </c>
    </row>
    <row r="7291" spans="1:5" x14ac:dyDescent="0.2">
      <c r="A7291" s="27" t="s">
        <v>7235</v>
      </c>
      <c r="B7291" s="27" t="s">
        <v>36703</v>
      </c>
      <c r="C7291" s="27" t="s">
        <v>24279</v>
      </c>
      <c r="D7291" s="27" t="s">
        <v>24280</v>
      </c>
      <c r="E7291" s="27" t="s">
        <v>8628</v>
      </c>
    </row>
    <row r="7292" spans="1:5" x14ac:dyDescent="0.2">
      <c r="A7292" s="27" t="s">
        <v>7236</v>
      </c>
      <c r="B7292" s="27" t="s">
        <v>36704</v>
      </c>
      <c r="C7292" s="27" t="s">
        <v>24283</v>
      </c>
      <c r="D7292" s="27" t="s">
        <v>24280</v>
      </c>
      <c r="E7292" s="27" t="s">
        <v>36705</v>
      </c>
    </row>
    <row r="7293" spans="1:5" x14ac:dyDescent="0.2">
      <c r="A7293" s="27" t="s">
        <v>148</v>
      </c>
      <c r="B7293" s="27" t="s">
        <v>36706</v>
      </c>
      <c r="C7293" s="27" t="s">
        <v>24279</v>
      </c>
      <c r="D7293" s="27" t="s">
        <v>24280</v>
      </c>
      <c r="E7293" s="27" t="s">
        <v>8628</v>
      </c>
    </row>
    <row r="7294" spans="1:5" x14ac:dyDescent="0.2">
      <c r="A7294" s="27" t="s">
        <v>7237</v>
      </c>
      <c r="B7294" s="27" t="s">
        <v>36707</v>
      </c>
      <c r="C7294" s="27" t="s">
        <v>24279</v>
      </c>
      <c r="D7294" s="27" t="s">
        <v>24280</v>
      </c>
      <c r="E7294" s="27" t="s">
        <v>36708</v>
      </c>
    </row>
    <row r="7295" spans="1:5" x14ac:dyDescent="0.2">
      <c r="A7295" s="27" t="s">
        <v>7238</v>
      </c>
      <c r="B7295" s="27" t="s">
        <v>36709</v>
      </c>
      <c r="C7295" s="27" t="s">
        <v>24279</v>
      </c>
      <c r="D7295" s="27" t="s">
        <v>24280</v>
      </c>
      <c r="E7295" s="27" t="s">
        <v>36710</v>
      </c>
    </row>
    <row r="7296" spans="1:5" x14ac:dyDescent="0.2">
      <c r="A7296" s="27" t="s">
        <v>7239</v>
      </c>
      <c r="B7296" s="27" t="s">
        <v>36711</v>
      </c>
      <c r="C7296" s="27" t="s">
        <v>24279</v>
      </c>
      <c r="D7296" s="27" t="s">
        <v>24280</v>
      </c>
      <c r="E7296" s="27" t="s">
        <v>36712</v>
      </c>
    </row>
    <row r="7297" spans="1:5" x14ac:dyDescent="0.2">
      <c r="A7297" s="27" t="s">
        <v>7240</v>
      </c>
      <c r="B7297" s="27" t="s">
        <v>36713</v>
      </c>
      <c r="C7297" s="27" t="s">
        <v>24279</v>
      </c>
      <c r="D7297" s="27" t="s">
        <v>24280</v>
      </c>
      <c r="E7297" s="27" t="s">
        <v>36714</v>
      </c>
    </row>
    <row r="7298" spans="1:5" x14ac:dyDescent="0.2">
      <c r="A7298" s="27" t="s">
        <v>7241</v>
      </c>
      <c r="B7298" s="27" t="s">
        <v>36715</v>
      </c>
      <c r="C7298" s="27" t="s">
        <v>24279</v>
      </c>
      <c r="D7298" s="27" t="s">
        <v>24280</v>
      </c>
      <c r="E7298" s="27" t="s">
        <v>28600</v>
      </c>
    </row>
    <row r="7299" spans="1:5" x14ac:dyDescent="0.2">
      <c r="A7299" s="27" t="s">
        <v>7242</v>
      </c>
      <c r="B7299" s="27" t="s">
        <v>36716</v>
      </c>
      <c r="C7299" s="27" t="s">
        <v>24279</v>
      </c>
      <c r="D7299" s="27" t="s">
        <v>24280</v>
      </c>
      <c r="E7299" s="27" t="s">
        <v>36717</v>
      </c>
    </row>
    <row r="7300" spans="1:5" x14ac:dyDescent="0.2">
      <c r="A7300" s="27" t="s">
        <v>7243</v>
      </c>
      <c r="B7300" s="27" t="s">
        <v>36718</v>
      </c>
      <c r="C7300" s="27" t="s">
        <v>24283</v>
      </c>
      <c r="D7300" s="27" t="s">
        <v>24280</v>
      </c>
      <c r="E7300" s="27" t="s">
        <v>36719</v>
      </c>
    </row>
    <row r="7301" spans="1:5" x14ac:dyDescent="0.2">
      <c r="A7301" s="27" t="s">
        <v>7244</v>
      </c>
      <c r="B7301" s="27" t="s">
        <v>36720</v>
      </c>
      <c r="C7301" s="27" t="s">
        <v>24279</v>
      </c>
      <c r="D7301" s="27" t="s">
        <v>24280</v>
      </c>
      <c r="E7301" s="27" t="s">
        <v>36721</v>
      </c>
    </row>
    <row r="7302" spans="1:5" x14ac:dyDescent="0.2">
      <c r="A7302" s="27" t="s">
        <v>7245</v>
      </c>
      <c r="B7302" s="27" t="s">
        <v>36722</v>
      </c>
      <c r="C7302" s="27" t="s">
        <v>24279</v>
      </c>
      <c r="D7302" s="27" t="s">
        <v>24280</v>
      </c>
      <c r="E7302" s="27" t="s">
        <v>36723</v>
      </c>
    </row>
    <row r="7303" spans="1:5" x14ac:dyDescent="0.2">
      <c r="A7303" s="27" t="s">
        <v>7246</v>
      </c>
      <c r="B7303" s="27" t="s">
        <v>36724</v>
      </c>
      <c r="C7303" s="27" t="s">
        <v>24279</v>
      </c>
      <c r="D7303" s="27" t="s">
        <v>24280</v>
      </c>
      <c r="E7303" s="27" t="s">
        <v>36725</v>
      </c>
    </row>
    <row r="7304" spans="1:5" x14ac:dyDescent="0.2">
      <c r="A7304" s="27" t="s">
        <v>7247</v>
      </c>
      <c r="B7304" s="27" t="s">
        <v>36726</v>
      </c>
      <c r="C7304" s="27" t="s">
        <v>24279</v>
      </c>
      <c r="D7304" s="27" t="s">
        <v>24280</v>
      </c>
      <c r="E7304" s="27" t="s">
        <v>36727</v>
      </c>
    </row>
    <row r="7305" spans="1:5" x14ac:dyDescent="0.2">
      <c r="A7305" s="27" t="s">
        <v>7248</v>
      </c>
      <c r="B7305" s="27" t="s">
        <v>36728</v>
      </c>
      <c r="C7305" s="27" t="s">
        <v>24279</v>
      </c>
      <c r="D7305" s="27" t="s">
        <v>24280</v>
      </c>
      <c r="E7305" s="27" t="s">
        <v>36729</v>
      </c>
    </row>
    <row r="7306" spans="1:5" x14ac:dyDescent="0.2">
      <c r="A7306" s="27" t="s">
        <v>7249</v>
      </c>
      <c r="B7306" s="27" t="s">
        <v>36730</v>
      </c>
      <c r="C7306" s="27" t="s">
        <v>24279</v>
      </c>
      <c r="D7306" s="27" t="s">
        <v>24280</v>
      </c>
      <c r="E7306" s="27" t="s">
        <v>36731</v>
      </c>
    </row>
    <row r="7307" spans="1:5" x14ac:dyDescent="0.2">
      <c r="A7307" s="27" t="s">
        <v>7250</v>
      </c>
      <c r="B7307" s="27" t="s">
        <v>36732</v>
      </c>
      <c r="C7307" s="27" t="s">
        <v>24279</v>
      </c>
      <c r="D7307" s="27" t="s">
        <v>24280</v>
      </c>
      <c r="E7307" s="27" t="s">
        <v>36733</v>
      </c>
    </row>
    <row r="7308" spans="1:5" x14ac:dyDescent="0.2">
      <c r="A7308" s="27" t="s">
        <v>7251</v>
      </c>
      <c r="B7308" s="27" t="s">
        <v>36734</v>
      </c>
      <c r="C7308" s="27" t="s">
        <v>24279</v>
      </c>
      <c r="D7308" s="27" t="s">
        <v>24280</v>
      </c>
      <c r="E7308" s="27" t="s">
        <v>36735</v>
      </c>
    </row>
    <row r="7309" spans="1:5" x14ac:dyDescent="0.2">
      <c r="A7309" s="27" t="s">
        <v>7252</v>
      </c>
      <c r="B7309" s="27" t="s">
        <v>36736</v>
      </c>
      <c r="C7309" s="27" t="s">
        <v>24279</v>
      </c>
      <c r="D7309" s="27" t="s">
        <v>24280</v>
      </c>
      <c r="E7309" s="27" t="s">
        <v>8628</v>
      </c>
    </row>
    <row r="7310" spans="1:5" x14ac:dyDescent="0.2">
      <c r="A7310" s="27" t="s">
        <v>7253</v>
      </c>
      <c r="B7310" s="27" t="s">
        <v>36737</v>
      </c>
      <c r="C7310" s="27" t="s">
        <v>24279</v>
      </c>
      <c r="D7310" s="27" t="s">
        <v>24280</v>
      </c>
      <c r="E7310" s="27" t="s">
        <v>36738</v>
      </c>
    </row>
    <row r="7311" spans="1:5" x14ac:dyDescent="0.2">
      <c r="A7311" s="27" t="s">
        <v>7254</v>
      </c>
      <c r="B7311" s="27" t="s">
        <v>36739</v>
      </c>
      <c r="C7311" s="27" t="s">
        <v>24279</v>
      </c>
      <c r="D7311" s="27" t="s">
        <v>24280</v>
      </c>
      <c r="E7311" s="27" t="s">
        <v>36740</v>
      </c>
    </row>
    <row r="7312" spans="1:5" x14ac:dyDescent="0.2">
      <c r="A7312" s="27" t="s">
        <v>7255</v>
      </c>
      <c r="B7312" s="27" t="s">
        <v>36741</v>
      </c>
      <c r="C7312" s="27" t="s">
        <v>24283</v>
      </c>
      <c r="D7312" s="27" t="s">
        <v>24280</v>
      </c>
      <c r="E7312" s="27" t="s">
        <v>36742</v>
      </c>
    </row>
    <row r="7313" spans="1:5" x14ac:dyDescent="0.2">
      <c r="A7313" s="27" t="s">
        <v>7256</v>
      </c>
      <c r="B7313" s="27" t="s">
        <v>36743</v>
      </c>
      <c r="C7313" s="27" t="s">
        <v>24279</v>
      </c>
      <c r="D7313" s="27" t="s">
        <v>24280</v>
      </c>
      <c r="E7313" s="27" t="s">
        <v>8628</v>
      </c>
    </row>
    <row r="7314" spans="1:5" x14ac:dyDescent="0.2">
      <c r="A7314" s="27" t="s">
        <v>7257</v>
      </c>
      <c r="B7314" s="27" t="s">
        <v>36744</v>
      </c>
      <c r="C7314" s="27" t="s">
        <v>24279</v>
      </c>
      <c r="D7314" s="27" t="s">
        <v>24280</v>
      </c>
      <c r="E7314" s="27" t="s">
        <v>36745</v>
      </c>
    </row>
    <row r="7315" spans="1:5" x14ac:dyDescent="0.2">
      <c r="A7315" s="27" t="s">
        <v>7258</v>
      </c>
      <c r="B7315" s="27" t="s">
        <v>36746</v>
      </c>
      <c r="C7315" s="27" t="s">
        <v>24279</v>
      </c>
      <c r="D7315" s="27" t="s">
        <v>24280</v>
      </c>
      <c r="E7315" s="27" t="s">
        <v>36747</v>
      </c>
    </row>
    <row r="7316" spans="1:5" x14ac:dyDescent="0.2">
      <c r="A7316" s="27" t="s">
        <v>7259</v>
      </c>
      <c r="B7316" s="27" t="s">
        <v>36748</v>
      </c>
      <c r="C7316" s="27" t="s">
        <v>24279</v>
      </c>
      <c r="D7316" s="27" t="s">
        <v>24280</v>
      </c>
      <c r="E7316" s="27" t="s">
        <v>36749</v>
      </c>
    </row>
    <row r="7317" spans="1:5" x14ac:dyDescent="0.2">
      <c r="A7317" s="27" t="s">
        <v>7260</v>
      </c>
      <c r="B7317" s="27" t="s">
        <v>36750</v>
      </c>
      <c r="C7317" s="27" t="s">
        <v>24279</v>
      </c>
      <c r="D7317" s="27" t="s">
        <v>24280</v>
      </c>
      <c r="E7317" s="27" t="s">
        <v>8628</v>
      </c>
    </row>
    <row r="7318" spans="1:5" x14ac:dyDescent="0.2">
      <c r="A7318" s="27" t="s">
        <v>7261</v>
      </c>
      <c r="B7318" s="27" t="s">
        <v>36751</v>
      </c>
      <c r="C7318" s="27" t="s">
        <v>24279</v>
      </c>
      <c r="D7318" s="27" t="s">
        <v>24280</v>
      </c>
      <c r="E7318" s="27" t="s">
        <v>30321</v>
      </c>
    </row>
    <row r="7319" spans="1:5" x14ac:dyDescent="0.2">
      <c r="A7319" s="27" t="s">
        <v>7985</v>
      </c>
      <c r="B7319" s="27" t="s">
        <v>8628</v>
      </c>
      <c r="C7319" s="27" t="s">
        <v>8628</v>
      </c>
      <c r="D7319" s="27" t="s">
        <v>8628</v>
      </c>
      <c r="E7319" s="27" t="s">
        <v>8628</v>
      </c>
    </row>
    <row r="7320" spans="1:5" x14ac:dyDescent="0.2">
      <c r="A7320" s="27" t="s">
        <v>7262</v>
      </c>
      <c r="B7320" s="27" t="s">
        <v>36752</v>
      </c>
      <c r="C7320" s="27" t="s">
        <v>24283</v>
      </c>
      <c r="D7320" s="27" t="s">
        <v>24280</v>
      </c>
      <c r="E7320" s="27" t="s">
        <v>36753</v>
      </c>
    </row>
    <row r="7321" spans="1:5" x14ac:dyDescent="0.2">
      <c r="A7321" s="27" t="s">
        <v>7263</v>
      </c>
      <c r="B7321" s="27" t="s">
        <v>36754</v>
      </c>
      <c r="C7321" s="27" t="s">
        <v>24279</v>
      </c>
      <c r="D7321" s="27" t="s">
        <v>24280</v>
      </c>
      <c r="E7321" s="27" t="s">
        <v>36755</v>
      </c>
    </row>
    <row r="7322" spans="1:5" x14ac:dyDescent="0.2">
      <c r="A7322" s="27" t="s">
        <v>7264</v>
      </c>
      <c r="B7322" s="27" t="s">
        <v>36756</v>
      </c>
      <c r="C7322" s="27" t="s">
        <v>24279</v>
      </c>
      <c r="D7322" s="27" t="s">
        <v>24280</v>
      </c>
      <c r="E7322" s="27" t="s">
        <v>36757</v>
      </c>
    </row>
    <row r="7323" spans="1:5" x14ac:dyDescent="0.2">
      <c r="A7323" s="27" t="s">
        <v>7265</v>
      </c>
      <c r="B7323" s="27" t="s">
        <v>36758</v>
      </c>
      <c r="C7323" s="27" t="s">
        <v>24279</v>
      </c>
      <c r="D7323" s="27" t="s">
        <v>24280</v>
      </c>
      <c r="E7323" s="27" t="s">
        <v>36759</v>
      </c>
    </row>
    <row r="7324" spans="1:5" x14ac:dyDescent="0.2">
      <c r="A7324" s="27" t="s">
        <v>7266</v>
      </c>
      <c r="B7324" s="27" t="s">
        <v>36760</v>
      </c>
      <c r="C7324" s="27" t="s">
        <v>24279</v>
      </c>
      <c r="D7324" s="27" t="s">
        <v>24280</v>
      </c>
      <c r="E7324" s="27" t="s">
        <v>36761</v>
      </c>
    </row>
    <row r="7325" spans="1:5" x14ac:dyDescent="0.2">
      <c r="A7325" s="27" t="s">
        <v>7267</v>
      </c>
      <c r="B7325" s="27" t="s">
        <v>36762</v>
      </c>
      <c r="C7325" s="27" t="s">
        <v>24279</v>
      </c>
      <c r="D7325" s="27" t="s">
        <v>24280</v>
      </c>
      <c r="E7325" s="27" t="s">
        <v>36763</v>
      </c>
    </row>
    <row r="7326" spans="1:5" x14ac:dyDescent="0.2">
      <c r="A7326" s="27" t="s">
        <v>7268</v>
      </c>
      <c r="B7326" s="27" t="s">
        <v>36764</v>
      </c>
      <c r="C7326" s="27" t="s">
        <v>24279</v>
      </c>
      <c r="D7326" s="27" t="s">
        <v>24280</v>
      </c>
      <c r="E7326" s="27" t="s">
        <v>36765</v>
      </c>
    </row>
    <row r="7327" spans="1:5" x14ac:dyDescent="0.2">
      <c r="A7327" s="27" t="s">
        <v>7269</v>
      </c>
      <c r="B7327" s="27" t="s">
        <v>36766</v>
      </c>
      <c r="C7327" s="27" t="s">
        <v>24279</v>
      </c>
      <c r="D7327" s="27" t="s">
        <v>24280</v>
      </c>
      <c r="E7327" s="27" t="s">
        <v>36767</v>
      </c>
    </row>
    <row r="7328" spans="1:5" x14ac:dyDescent="0.2">
      <c r="A7328" s="27" t="s">
        <v>7270</v>
      </c>
      <c r="B7328" s="27" t="s">
        <v>36768</v>
      </c>
      <c r="C7328" s="27" t="s">
        <v>24279</v>
      </c>
      <c r="D7328" s="27" t="s">
        <v>24280</v>
      </c>
      <c r="E7328" s="27" t="s">
        <v>36769</v>
      </c>
    </row>
    <row r="7329" spans="1:5" x14ac:dyDescent="0.2">
      <c r="A7329" s="27" t="s">
        <v>7271</v>
      </c>
      <c r="B7329" s="27" t="s">
        <v>36770</v>
      </c>
      <c r="C7329" s="27" t="s">
        <v>24283</v>
      </c>
      <c r="D7329" s="27" t="s">
        <v>24280</v>
      </c>
      <c r="E7329" s="27" t="s">
        <v>36771</v>
      </c>
    </row>
    <row r="7330" spans="1:5" x14ac:dyDescent="0.2">
      <c r="A7330" s="27" t="s">
        <v>7272</v>
      </c>
      <c r="B7330" s="27" t="s">
        <v>36772</v>
      </c>
      <c r="C7330" s="27" t="s">
        <v>24283</v>
      </c>
      <c r="D7330" s="27" t="s">
        <v>24280</v>
      </c>
      <c r="E7330" s="27" t="s">
        <v>36773</v>
      </c>
    </row>
    <row r="7331" spans="1:5" x14ac:dyDescent="0.2">
      <c r="A7331" s="27" t="s">
        <v>7273</v>
      </c>
      <c r="B7331" s="27" t="s">
        <v>36774</v>
      </c>
      <c r="C7331" s="27" t="s">
        <v>24279</v>
      </c>
      <c r="D7331" s="27" t="s">
        <v>24280</v>
      </c>
      <c r="E7331" s="27" t="s">
        <v>8628</v>
      </c>
    </row>
    <row r="7332" spans="1:5" x14ac:dyDescent="0.2">
      <c r="A7332" s="27" t="s">
        <v>7274</v>
      </c>
      <c r="B7332" s="27" t="s">
        <v>28802</v>
      </c>
      <c r="C7332" s="27" t="s">
        <v>24279</v>
      </c>
      <c r="D7332" s="27" t="s">
        <v>24280</v>
      </c>
      <c r="E7332" s="27" t="s">
        <v>36775</v>
      </c>
    </row>
    <row r="7333" spans="1:5" x14ac:dyDescent="0.2">
      <c r="A7333" s="27" t="s">
        <v>7275</v>
      </c>
      <c r="B7333" s="27" t="s">
        <v>36776</v>
      </c>
      <c r="C7333" s="27" t="s">
        <v>24279</v>
      </c>
      <c r="D7333" s="27" t="s">
        <v>24280</v>
      </c>
      <c r="E7333" s="27" t="s">
        <v>8628</v>
      </c>
    </row>
    <row r="7334" spans="1:5" x14ac:dyDescent="0.2">
      <c r="A7334" s="27" t="s">
        <v>7276</v>
      </c>
      <c r="B7334" s="27" t="s">
        <v>36777</v>
      </c>
      <c r="C7334" s="27" t="s">
        <v>24279</v>
      </c>
      <c r="D7334" s="27" t="s">
        <v>24280</v>
      </c>
      <c r="E7334" s="27" t="s">
        <v>36778</v>
      </c>
    </row>
    <row r="7335" spans="1:5" x14ac:dyDescent="0.2">
      <c r="A7335" s="27" t="s">
        <v>7277</v>
      </c>
      <c r="B7335" s="27" t="s">
        <v>36779</v>
      </c>
      <c r="C7335" s="27" t="s">
        <v>24279</v>
      </c>
      <c r="D7335" s="27" t="s">
        <v>24280</v>
      </c>
      <c r="E7335" s="27" t="s">
        <v>36780</v>
      </c>
    </row>
    <row r="7336" spans="1:5" x14ac:dyDescent="0.2">
      <c r="A7336" s="27" t="s">
        <v>7278</v>
      </c>
      <c r="B7336" s="27" t="s">
        <v>36781</v>
      </c>
      <c r="C7336" s="27" t="s">
        <v>24283</v>
      </c>
      <c r="D7336" s="27" t="s">
        <v>24280</v>
      </c>
      <c r="E7336" s="27" t="s">
        <v>36782</v>
      </c>
    </row>
    <row r="7337" spans="1:5" x14ac:dyDescent="0.2">
      <c r="A7337" s="27" t="s">
        <v>7279</v>
      </c>
      <c r="B7337" s="27" t="s">
        <v>36783</v>
      </c>
      <c r="C7337" s="27" t="s">
        <v>24279</v>
      </c>
      <c r="D7337" s="27" t="s">
        <v>24280</v>
      </c>
      <c r="E7337" s="27" t="s">
        <v>36784</v>
      </c>
    </row>
    <row r="7338" spans="1:5" x14ac:dyDescent="0.2">
      <c r="A7338" s="27" t="s">
        <v>7280</v>
      </c>
      <c r="B7338" s="27" t="s">
        <v>36785</v>
      </c>
      <c r="C7338" s="27" t="s">
        <v>24279</v>
      </c>
      <c r="D7338" s="27" t="s">
        <v>24280</v>
      </c>
      <c r="E7338" s="27" t="s">
        <v>36786</v>
      </c>
    </row>
    <row r="7339" spans="1:5" x14ac:dyDescent="0.2">
      <c r="A7339" s="27" t="s">
        <v>7281</v>
      </c>
      <c r="B7339" s="27" t="s">
        <v>36787</v>
      </c>
      <c r="C7339" s="27" t="s">
        <v>24279</v>
      </c>
      <c r="D7339" s="27" t="s">
        <v>24280</v>
      </c>
      <c r="E7339" s="27" t="s">
        <v>36788</v>
      </c>
    </row>
    <row r="7340" spans="1:5" x14ac:dyDescent="0.2">
      <c r="A7340" s="27" t="s">
        <v>7282</v>
      </c>
      <c r="B7340" s="27" t="s">
        <v>36789</v>
      </c>
      <c r="C7340" s="27" t="s">
        <v>24279</v>
      </c>
      <c r="D7340" s="27" t="s">
        <v>24280</v>
      </c>
      <c r="E7340" s="27" t="s">
        <v>36790</v>
      </c>
    </row>
    <row r="7341" spans="1:5" x14ac:dyDescent="0.2">
      <c r="A7341" s="27" t="s">
        <v>7283</v>
      </c>
      <c r="B7341" s="27" t="s">
        <v>36791</v>
      </c>
      <c r="C7341" s="27" t="s">
        <v>24283</v>
      </c>
      <c r="D7341" s="27" t="s">
        <v>24280</v>
      </c>
      <c r="E7341" s="27" t="s">
        <v>36792</v>
      </c>
    </row>
    <row r="7342" spans="1:5" x14ac:dyDescent="0.2">
      <c r="A7342" s="27" t="s">
        <v>7284</v>
      </c>
      <c r="B7342" s="27" t="s">
        <v>8628</v>
      </c>
      <c r="C7342" s="27" t="s">
        <v>8628</v>
      </c>
      <c r="D7342" s="27" t="s">
        <v>8628</v>
      </c>
      <c r="E7342" s="27" t="s">
        <v>8628</v>
      </c>
    </row>
    <row r="7343" spans="1:5" x14ac:dyDescent="0.2">
      <c r="A7343" s="27" t="s">
        <v>7285</v>
      </c>
      <c r="B7343" s="27" t="s">
        <v>36793</v>
      </c>
      <c r="C7343" s="27" t="s">
        <v>24279</v>
      </c>
      <c r="D7343" s="27" t="s">
        <v>24280</v>
      </c>
      <c r="E7343" s="27" t="s">
        <v>8628</v>
      </c>
    </row>
    <row r="7344" spans="1:5" x14ac:dyDescent="0.2">
      <c r="A7344" s="27" t="s">
        <v>7286</v>
      </c>
      <c r="B7344" s="27" t="s">
        <v>36794</v>
      </c>
      <c r="C7344" s="27" t="s">
        <v>24279</v>
      </c>
      <c r="D7344" s="27" t="s">
        <v>24280</v>
      </c>
      <c r="E7344" s="27" t="s">
        <v>36795</v>
      </c>
    </row>
    <row r="7345" spans="1:5" x14ac:dyDescent="0.2">
      <c r="A7345" s="27" t="s">
        <v>7287</v>
      </c>
      <c r="B7345" s="27" t="s">
        <v>36796</v>
      </c>
      <c r="C7345" s="27" t="s">
        <v>24279</v>
      </c>
      <c r="D7345" s="27" t="s">
        <v>24280</v>
      </c>
      <c r="E7345" s="27" t="s">
        <v>36797</v>
      </c>
    </row>
    <row r="7346" spans="1:5" x14ac:dyDescent="0.2">
      <c r="A7346" s="27" t="s">
        <v>7978</v>
      </c>
      <c r="B7346" s="27" t="s">
        <v>8628</v>
      </c>
      <c r="C7346" s="27" t="s">
        <v>8628</v>
      </c>
      <c r="D7346" s="27" t="s">
        <v>8628</v>
      </c>
      <c r="E7346" s="27" t="s">
        <v>8628</v>
      </c>
    </row>
    <row r="7347" spans="1:5" x14ac:dyDescent="0.2">
      <c r="A7347" s="27" t="s">
        <v>7288</v>
      </c>
      <c r="B7347" s="27" t="s">
        <v>36798</v>
      </c>
      <c r="C7347" s="27" t="s">
        <v>24283</v>
      </c>
      <c r="D7347" s="27" t="s">
        <v>24280</v>
      </c>
      <c r="E7347" s="27" t="s">
        <v>36799</v>
      </c>
    </row>
    <row r="7348" spans="1:5" x14ac:dyDescent="0.2">
      <c r="A7348" s="27" t="s">
        <v>7289</v>
      </c>
      <c r="B7348" s="27" t="s">
        <v>36800</v>
      </c>
      <c r="C7348" s="27" t="s">
        <v>24279</v>
      </c>
      <c r="D7348" s="27" t="s">
        <v>24280</v>
      </c>
      <c r="E7348" s="27" t="s">
        <v>36801</v>
      </c>
    </row>
    <row r="7349" spans="1:5" x14ac:dyDescent="0.2">
      <c r="A7349" s="27" t="s">
        <v>7290</v>
      </c>
      <c r="B7349" s="27" t="s">
        <v>36802</v>
      </c>
      <c r="C7349" s="27" t="s">
        <v>24279</v>
      </c>
      <c r="D7349" s="27" t="s">
        <v>24280</v>
      </c>
      <c r="E7349" s="27" t="s">
        <v>36803</v>
      </c>
    </row>
    <row r="7350" spans="1:5" x14ac:dyDescent="0.2">
      <c r="A7350" s="27" t="s">
        <v>7291</v>
      </c>
      <c r="B7350" s="27" t="s">
        <v>36804</v>
      </c>
      <c r="C7350" s="27" t="s">
        <v>24283</v>
      </c>
      <c r="D7350" s="27" t="s">
        <v>24280</v>
      </c>
      <c r="E7350" s="27" t="s">
        <v>36805</v>
      </c>
    </row>
    <row r="7351" spans="1:5" x14ac:dyDescent="0.2">
      <c r="A7351" s="27" t="s">
        <v>7292</v>
      </c>
      <c r="B7351" s="27" t="s">
        <v>36806</v>
      </c>
      <c r="C7351" s="27" t="s">
        <v>24283</v>
      </c>
      <c r="D7351" s="27" t="s">
        <v>24280</v>
      </c>
      <c r="E7351" s="27" t="s">
        <v>36807</v>
      </c>
    </row>
    <row r="7352" spans="1:5" x14ac:dyDescent="0.2">
      <c r="A7352" s="27" t="s">
        <v>7293</v>
      </c>
      <c r="B7352" s="27" t="s">
        <v>36808</v>
      </c>
      <c r="C7352" s="27" t="s">
        <v>24279</v>
      </c>
      <c r="D7352" s="27" t="s">
        <v>24280</v>
      </c>
      <c r="E7352" s="27" t="s">
        <v>36809</v>
      </c>
    </row>
    <row r="7353" spans="1:5" x14ac:dyDescent="0.2">
      <c r="A7353" s="27" t="s">
        <v>7294</v>
      </c>
      <c r="B7353" s="27" t="s">
        <v>8628</v>
      </c>
      <c r="C7353" s="27" t="s">
        <v>8628</v>
      </c>
      <c r="D7353" s="27" t="s">
        <v>8628</v>
      </c>
      <c r="E7353" s="27" t="s">
        <v>8628</v>
      </c>
    </row>
    <row r="7354" spans="1:5" x14ac:dyDescent="0.2">
      <c r="A7354" s="27" t="s">
        <v>7295</v>
      </c>
      <c r="B7354" s="27" t="s">
        <v>36810</v>
      </c>
      <c r="C7354" s="27" t="s">
        <v>24279</v>
      </c>
      <c r="D7354" s="27" t="s">
        <v>24280</v>
      </c>
      <c r="E7354" s="27" t="s">
        <v>36811</v>
      </c>
    </row>
    <row r="7355" spans="1:5" x14ac:dyDescent="0.2">
      <c r="A7355" s="27" t="s">
        <v>7296</v>
      </c>
      <c r="B7355" s="27" t="s">
        <v>36812</v>
      </c>
      <c r="C7355" s="27" t="s">
        <v>24279</v>
      </c>
      <c r="D7355" s="27" t="s">
        <v>24280</v>
      </c>
      <c r="E7355" s="27" t="s">
        <v>36813</v>
      </c>
    </row>
    <row r="7356" spans="1:5" x14ac:dyDescent="0.2">
      <c r="A7356" s="27" t="s">
        <v>7297</v>
      </c>
      <c r="B7356" s="27" t="s">
        <v>36814</v>
      </c>
      <c r="C7356" s="27" t="s">
        <v>24279</v>
      </c>
      <c r="D7356" s="27" t="s">
        <v>24280</v>
      </c>
      <c r="E7356" s="27" t="s">
        <v>36815</v>
      </c>
    </row>
    <row r="7357" spans="1:5" x14ac:dyDescent="0.2">
      <c r="A7357" s="27" t="s">
        <v>7298</v>
      </c>
      <c r="B7357" s="27" t="s">
        <v>36816</v>
      </c>
      <c r="C7357" s="27" t="s">
        <v>24279</v>
      </c>
      <c r="D7357" s="27" t="s">
        <v>24280</v>
      </c>
      <c r="E7357" s="27" t="s">
        <v>36817</v>
      </c>
    </row>
    <row r="7358" spans="1:5" x14ac:dyDescent="0.2">
      <c r="A7358" s="27" t="s">
        <v>7299</v>
      </c>
      <c r="B7358" s="27" t="s">
        <v>36818</v>
      </c>
      <c r="C7358" s="27" t="s">
        <v>24279</v>
      </c>
      <c r="D7358" s="27" t="s">
        <v>24280</v>
      </c>
      <c r="E7358" s="27" t="s">
        <v>36819</v>
      </c>
    </row>
    <row r="7359" spans="1:5" x14ac:dyDescent="0.2">
      <c r="A7359" s="27" t="s">
        <v>7300</v>
      </c>
      <c r="B7359" s="27" t="s">
        <v>36820</v>
      </c>
      <c r="C7359" s="27" t="s">
        <v>24279</v>
      </c>
      <c r="D7359" s="27" t="s">
        <v>24280</v>
      </c>
      <c r="E7359" s="27" t="s">
        <v>36821</v>
      </c>
    </row>
    <row r="7360" spans="1:5" x14ac:dyDescent="0.2">
      <c r="A7360" s="27" t="s">
        <v>7301</v>
      </c>
      <c r="B7360" s="27" t="s">
        <v>36822</v>
      </c>
      <c r="C7360" s="27" t="s">
        <v>24279</v>
      </c>
      <c r="D7360" s="27" t="s">
        <v>24280</v>
      </c>
      <c r="E7360" s="27" t="s">
        <v>36823</v>
      </c>
    </row>
    <row r="7361" spans="1:5" x14ac:dyDescent="0.2">
      <c r="A7361" s="27" t="s">
        <v>7936</v>
      </c>
      <c r="B7361" s="27" t="s">
        <v>8628</v>
      </c>
      <c r="C7361" s="27" t="s">
        <v>8628</v>
      </c>
      <c r="D7361" s="27" t="s">
        <v>8628</v>
      </c>
      <c r="E7361" s="27" t="s">
        <v>8628</v>
      </c>
    </row>
    <row r="7362" spans="1:5" x14ac:dyDescent="0.2">
      <c r="A7362" s="27" t="s">
        <v>7302</v>
      </c>
      <c r="B7362" s="27" t="s">
        <v>36824</v>
      </c>
      <c r="C7362" s="27" t="s">
        <v>24279</v>
      </c>
      <c r="D7362" s="27" t="s">
        <v>24280</v>
      </c>
      <c r="E7362" s="27" t="s">
        <v>36825</v>
      </c>
    </row>
    <row r="7363" spans="1:5" x14ac:dyDescent="0.2">
      <c r="A7363" s="27" t="s">
        <v>7303</v>
      </c>
      <c r="B7363" s="27" t="s">
        <v>36826</v>
      </c>
      <c r="C7363" s="27" t="s">
        <v>24279</v>
      </c>
      <c r="D7363" s="27" t="s">
        <v>24280</v>
      </c>
      <c r="E7363" s="27" t="s">
        <v>8628</v>
      </c>
    </row>
    <row r="7364" spans="1:5" x14ac:dyDescent="0.2">
      <c r="A7364" s="27" t="s">
        <v>7304</v>
      </c>
      <c r="B7364" s="27" t="s">
        <v>36827</v>
      </c>
      <c r="C7364" s="27" t="s">
        <v>24279</v>
      </c>
      <c r="D7364" s="27" t="s">
        <v>24280</v>
      </c>
      <c r="E7364" s="27" t="s">
        <v>36828</v>
      </c>
    </row>
    <row r="7365" spans="1:5" x14ac:dyDescent="0.2">
      <c r="A7365" s="27" t="s">
        <v>7305</v>
      </c>
      <c r="B7365" s="27" t="s">
        <v>36829</v>
      </c>
      <c r="C7365" s="27" t="s">
        <v>24279</v>
      </c>
      <c r="D7365" s="27" t="s">
        <v>24280</v>
      </c>
      <c r="E7365" s="27" t="s">
        <v>34727</v>
      </c>
    </row>
    <row r="7366" spans="1:5" x14ac:dyDescent="0.2">
      <c r="A7366" s="27" t="s">
        <v>7306</v>
      </c>
      <c r="B7366" s="27" t="s">
        <v>36830</v>
      </c>
      <c r="C7366" s="27" t="s">
        <v>24279</v>
      </c>
      <c r="D7366" s="27" t="s">
        <v>24280</v>
      </c>
      <c r="E7366" s="27" t="s">
        <v>8628</v>
      </c>
    </row>
    <row r="7367" spans="1:5" x14ac:dyDescent="0.2">
      <c r="A7367" s="27" t="s">
        <v>7307</v>
      </c>
      <c r="B7367" s="27" t="s">
        <v>36831</v>
      </c>
      <c r="C7367" s="27" t="s">
        <v>24279</v>
      </c>
      <c r="D7367" s="27" t="s">
        <v>24280</v>
      </c>
      <c r="E7367" s="27" t="s">
        <v>36832</v>
      </c>
    </row>
    <row r="7368" spans="1:5" x14ac:dyDescent="0.2">
      <c r="A7368" s="27" t="s">
        <v>7308</v>
      </c>
      <c r="B7368" s="27" t="s">
        <v>36833</v>
      </c>
      <c r="C7368" s="27" t="s">
        <v>24279</v>
      </c>
      <c r="D7368" s="27" t="s">
        <v>24280</v>
      </c>
      <c r="E7368" s="27" t="s">
        <v>36834</v>
      </c>
    </row>
    <row r="7369" spans="1:5" x14ac:dyDescent="0.2">
      <c r="A7369" s="27" t="s">
        <v>7309</v>
      </c>
      <c r="B7369" s="27" t="s">
        <v>36835</v>
      </c>
      <c r="C7369" s="27" t="s">
        <v>24279</v>
      </c>
      <c r="D7369" s="27" t="s">
        <v>24280</v>
      </c>
      <c r="E7369" s="27" t="s">
        <v>8628</v>
      </c>
    </row>
    <row r="7370" spans="1:5" x14ac:dyDescent="0.2">
      <c r="A7370" s="27" t="s">
        <v>7310</v>
      </c>
      <c r="B7370" s="27" t="s">
        <v>36836</v>
      </c>
      <c r="C7370" s="27" t="s">
        <v>24279</v>
      </c>
      <c r="D7370" s="27" t="s">
        <v>24280</v>
      </c>
      <c r="E7370" s="27" t="s">
        <v>29032</v>
      </c>
    </row>
    <row r="7371" spans="1:5" x14ac:dyDescent="0.2">
      <c r="A7371" s="27" t="s">
        <v>7311</v>
      </c>
      <c r="B7371" s="27" t="s">
        <v>36837</v>
      </c>
      <c r="C7371" s="27" t="s">
        <v>24279</v>
      </c>
      <c r="D7371" s="27" t="s">
        <v>24280</v>
      </c>
      <c r="E7371" s="27" t="s">
        <v>26348</v>
      </c>
    </row>
    <row r="7372" spans="1:5" x14ac:dyDescent="0.2">
      <c r="A7372" s="27" t="s">
        <v>7312</v>
      </c>
      <c r="B7372" s="27" t="s">
        <v>36838</v>
      </c>
      <c r="C7372" s="27" t="s">
        <v>24279</v>
      </c>
      <c r="D7372" s="27" t="s">
        <v>24280</v>
      </c>
      <c r="E7372" s="27" t="s">
        <v>36839</v>
      </c>
    </row>
    <row r="7373" spans="1:5" x14ac:dyDescent="0.2">
      <c r="A7373" s="27" t="s">
        <v>7313</v>
      </c>
      <c r="B7373" s="27" t="s">
        <v>36840</v>
      </c>
      <c r="C7373" s="27" t="s">
        <v>24279</v>
      </c>
      <c r="D7373" s="27" t="s">
        <v>24280</v>
      </c>
      <c r="E7373" s="27" t="s">
        <v>8628</v>
      </c>
    </row>
    <row r="7374" spans="1:5" x14ac:dyDescent="0.2">
      <c r="A7374" s="27" t="s">
        <v>304</v>
      </c>
      <c r="B7374" s="27" t="s">
        <v>36841</v>
      </c>
      <c r="C7374" s="27" t="s">
        <v>24279</v>
      </c>
      <c r="D7374" s="27" t="s">
        <v>24280</v>
      </c>
      <c r="E7374" s="27" t="s">
        <v>8628</v>
      </c>
    </row>
    <row r="7375" spans="1:5" x14ac:dyDescent="0.2">
      <c r="A7375" s="27" t="s">
        <v>7314</v>
      </c>
      <c r="B7375" s="27" t="s">
        <v>36842</v>
      </c>
      <c r="C7375" s="27" t="s">
        <v>24279</v>
      </c>
      <c r="D7375" s="27" t="s">
        <v>24280</v>
      </c>
      <c r="E7375" s="27" t="s">
        <v>36843</v>
      </c>
    </row>
    <row r="7376" spans="1:5" x14ac:dyDescent="0.2">
      <c r="A7376" s="27" t="s">
        <v>7315</v>
      </c>
      <c r="B7376" s="27" t="s">
        <v>36844</v>
      </c>
      <c r="C7376" s="27" t="s">
        <v>24279</v>
      </c>
      <c r="D7376" s="27" t="s">
        <v>24280</v>
      </c>
      <c r="E7376" s="27" t="s">
        <v>36845</v>
      </c>
    </row>
    <row r="7377" spans="1:5" x14ac:dyDescent="0.2">
      <c r="A7377" s="27" t="s">
        <v>7316</v>
      </c>
      <c r="B7377" s="27" t="s">
        <v>36846</v>
      </c>
      <c r="C7377" s="27" t="s">
        <v>24283</v>
      </c>
      <c r="D7377" s="27" t="s">
        <v>24280</v>
      </c>
      <c r="E7377" s="27" t="s">
        <v>8628</v>
      </c>
    </row>
    <row r="7378" spans="1:5" x14ac:dyDescent="0.2">
      <c r="A7378" s="27" t="s">
        <v>7317</v>
      </c>
      <c r="B7378" s="27" t="s">
        <v>36847</v>
      </c>
      <c r="C7378" s="27" t="s">
        <v>24279</v>
      </c>
      <c r="D7378" s="27" t="s">
        <v>24280</v>
      </c>
      <c r="E7378" s="27" t="s">
        <v>36848</v>
      </c>
    </row>
    <row r="7379" spans="1:5" x14ac:dyDescent="0.2">
      <c r="A7379" s="27" t="s">
        <v>7318</v>
      </c>
      <c r="B7379" s="27" t="s">
        <v>36849</v>
      </c>
      <c r="C7379" s="27" t="s">
        <v>24279</v>
      </c>
      <c r="D7379" s="27" t="s">
        <v>24280</v>
      </c>
      <c r="E7379" s="27" t="s">
        <v>36850</v>
      </c>
    </row>
    <row r="7380" spans="1:5" x14ac:dyDescent="0.2">
      <c r="A7380" s="27" t="s">
        <v>7319</v>
      </c>
      <c r="B7380" s="27" t="s">
        <v>36851</v>
      </c>
      <c r="C7380" s="27" t="s">
        <v>24279</v>
      </c>
      <c r="D7380" s="27" t="s">
        <v>24280</v>
      </c>
      <c r="E7380" s="27" t="s">
        <v>36852</v>
      </c>
    </row>
    <row r="7381" spans="1:5" x14ac:dyDescent="0.2">
      <c r="A7381" s="27" t="s">
        <v>7320</v>
      </c>
      <c r="B7381" s="27" t="s">
        <v>36853</v>
      </c>
      <c r="C7381" s="27" t="s">
        <v>24279</v>
      </c>
      <c r="D7381" s="27" t="s">
        <v>24280</v>
      </c>
      <c r="E7381" s="27" t="s">
        <v>36854</v>
      </c>
    </row>
    <row r="7382" spans="1:5" x14ac:dyDescent="0.2">
      <c r="A7382" s="27" t="s">
        <v>7321</v>
      </c>
      <c r="B7382" s="27" t="s">
        <v>36855</v>
      </c>
      <c r="C7382" s="27" t="s">
        <v>24279</v>
      </c>
      <c r="D7382" s="27" t="s">
        <v>24280</v>
      </c>
      <c r="E7382" s="27" t="s">
        <v>36856</v>
      </c>
    </row>
    <row r="7383" spans="1:5" x14ac:dyDescent="0.2">
      <c r="A7383" s="27" t="s">
        <v>7322</v>
      </c>
      <c r="B7383" s="27" t="s">
        <v>36857</v>
      </c>
      <c r="C7383" s="27" t="s">
        <v>24279</v>
      </c>
      <c r="D7383" s="27" t="s">
        <v>24280</v>
      </c>
      <c r="E7383" s="27" t="s">
        <v>36858</v>
      </c>
    </row>
    <row r="7384" spans="1:5" x14ac:dyDescent="0.2">
      <c r="A7384" s="27" t="s">
        <v>7323</v>
      </c>
      <c r="B7384" s="27" t="s">
        <v>36859</v>
      </c>
      <c r="C7384" s="27" t="s">
        <v>24279</v>
      </c>
      <c r="D7384" s="27" t="s">
        <v>24280</v>
      </c>
      <c r="E7384" s="27" t="s">
        <v>36860</v>
      </c>
    </row>
    <row r="7385" spans="1:5" x14ac:dyDescent="0.2">
      <c r="A7385" s="27" t="s">
        <v>7324</v>
      </c>
      <c r="B7385" s="27" t="s">
        <v>36861</v>
      </c>
      <c r="C7385" s="27" t="s">
        <v>24283</v>
      </c>
      <c r="D7385" s="27" t="s">
        <v>24280</v>
      </c>
      <c r="E7385" s="27" t="s">
        <v>36862</v>
      </c>
    </row>
    <row r="7386" spans="1:5" x14ac:dyDescent="0.2">
      <c r="A7386" s="27" t="s">
        <v>7325</v>
      </c>
      <c r="B7386" s="27" t="s">
        <v>36863</v>
      </c>
      <c r="C7386" s="27" t="s">
        <v>24279</v>
      </c>
      <c r="D7386" s="27" t="s">
        <v>24280</v>
      </c>
      <c r="E7386" s="27" t="s">
        <v>36864</v>
      </c>
    </row>
    <row r="7387" spans="1:5" x14ac:dyDescent="0.2">
      <c r="A7387" s="27" t="s">
        <v>7326</v>
      </c>
      <c r="B7387" s="27" t="s">
        <v>36865</v>
      </c>
      <c r="C7387" s="27" t="s">
        <v>24279</v>
      </c>
      <c r="D7387" s="27" t="s">
        <v>24280</v>
      </c>
      <c r="E7387" s="27" t="s">
        <v>36866</v>
      </c>
    </row>
    <row r="7388" spans="1:5" x14ac:dyDescent="0.2">
      <c r="A7388" s="27" t="s">
        <v>7327</v>
      </c>
      <c r="B7388" s="27" t="s">
        <v>36867</v>
      </c>
      <c r="C7388" s="27" t="s">
        <v>24279</v>
      </c>
      <c r="D7388" s="27" t="s">
        <v>24280</v>
      </c>
      <c r="E7388" s="27" t="s">
        <v>36868</v>
      </c>
    </row>
    <row r="7389" spans="1:5" x14ac:dyDescent="0.2">
      <c r="A7389" s="27" t="s">
        <v>7328</v>
      </c>
      <c r="B7389" s="27" t="s">
        <v>36869</v>
      </c>
      <c r="C7389" s="27" t="s">
        <v>24279</v>
      </c>
      <c r="D7389" s="27" t="s">
        <v>24280</v>
      </c>
      <c r="E7389" s="27" t="s">
        <v>36870</v>
      </c>
    </row>
    <row r="7390" spans="1:5" x14ac:dyDescent="0.2">
      <c r="A7390" s="27" t="s">
        <v>7329</v>
      </c>
      <c r="B7390" s="27" t="s">
        <v>36871</v>
      </c>
      <c r="C7390" s="27" t="s">
        <v>24283</v>
      </c>
      <c r="D7390" s="27" t="s">
        <v>24280</v>
      </c>
      <c r="E7390" s="27" t="s">
        <v>36872</v>
      </c>
    </row>
    <row r="7391" spans="1:5" x14ac:dyDescent="0.2">
      <c r="A7391" s="27" t="s">
        <v>7330</v>
      </c>
      <c r="B7391" s="27" t="s">
        <v>36873</v>
      </c>
      <c r="C7391" s="27" t="s">
        <v>24279</v>
      </c>
      <c r="D7391" s="27" t="s">
        <v>24280</v>
      </c>
      <c r="E7391" s="27" t="s">
        <v>36874</v>
      </c>
    </row>
    <row r="7392" spans="1:5" x14ac:dyDescent="0.2">
      <c r="A7392" s="27" t="s">
        <v>7331</v>
      </c>
      <c r="B7392" s="27" t="s">
        <v>36875</v>
      </c>
      <c r="C7392" s="27" t="s">
        <v>24279</v>
      </c>
      <c r="D7392" s="27" t="s">
        <v>24280</v>
      </c>
      <c r="E7392" s="27" t="s">
        <v>24940</v>
      </c>
    </row>
    <row r="7393" spans="1:5" x14ac:dyDescent="0.2">
      <c r="A7393" s="27" t="s">
        <v>7332</v>
      </c>
      <c r="B7393" s="27" t="s">
        <v>36876</v>
      </c>
      <c r="C7393" s="27" t="s">
        <v>24279</v>
      </c>
      <c r="D7393" s="27" t="s">
        <v>24280</v>
      </c>
      <c r="E7393" s="27" t="s">
        <v>8628</v>
      </c>
    </row>
    <row r="7394" spans="1:5" x14ac:dyDescent="0.2">
      <c r="A7394" s="27" t="s">
        <v>7333</v>
      </c>
      <c r="B7394" s="27" t="s">
        <v>36877</v>
      </c>
      <c r="C7394" s="27" t="s">
        <v>24279</v>
      </c>
      <c r="D7394" s="27" t="s">
        <v>24280</v>
      </c>
      <c r="E7394" s="27" t="s">
        <v>36878</v>
      </c>
    </row>
    <row r="7395" spans="1:5" x14ac:dyDescent="0.2">
      <c r="A7395" s="27" t="s">
        <v>7334</v>
      </c>
      <c r="B7395" s="27" t="s">
        <v>36879</v>
      </c>
      <c r="C7395" s="27" t="s">
        <v>24279</v>
      </c>
      <c r="D7395" s="27" t="s">
        <v>24280</v>
      </c>
      <c r="E7395" s="27" t="s">
        <v>36880</v>
      </c>
    </row>
    <row r="7396" spans="1:5" x14ac:dyDescent="0.2">
      <c r="A7396" s="27" t="s">
        <v>7335</v>
      </c>
      <c r="B7396" s="27" t="s">
        <v>36881</v>
      </c>
      <c r="C7396" s="27" t="s">
        <v>24279</v>
      </c>
      <c r="D7396" s="27" t="s">
        <v>24280</v>
      </c>
      <c r="E7396" s="27" t="s">
        <v>36882</v>
      </c>
    </row>
    <row r="7397" spans="1:5" x14ac:dyDescent="0.2">
      <c r="A7397" s="27" t="s">
        <v>7336</v>
      </c>
      <c r="B7397" s="27" t="s">
        <v>36883</v>
      </c>
      <c r="C7397" s="27" t="s">
        <v>24279</v>
      </c>
      <c r="D7397" s="27" t="s">
        <v>24280</v>
      </c>
      <c r="E7397" s="27" t="s">
        <v>24650</v>
      </c>
    </row>
    <row r="7398" spans="1:5" x14ac:dyDescent="0.2">
      <c r="A7398" s="27" t="s">
        <v>7337</v>
      </c>
      <c r="B7398" s="27" t="s">
        <v>36884</v>
      </c>
      <c r="C7398" s="27" t="s">
        <v>24279</v>
      </c>
      <c r="D7398" s="27" t="s">
        <v>24280</v>
      </c>
      <c r="E7398" s="27" t="s">
        <v>36885</v>
      </c>
    </row>
    <row r="7399" spans="1:5" x14ac:dyDescent="0.2">
      <c r="A7399" s="27" t="s">
        <v>7338</v>
      </c>
      <c r="B7399" s="27" t="s">
        <v>36886</v>
      </c>
      <c r="C7399" s="27" t="s">
        <v>24279</v>
      </c>
      <c r="D7399" s="27" t="s">
        <v>24280</v>
      </c>
      <c r="E7399" s="27" t="s">
        <v>25374</v>
      </c>
    </row>
    <row r="7400" spans="1:5" x14ac:dyDescent="0.2">
      <c r="A7400" s="27" t="s">
        <v>7339</v>
      </c>
      <c r="B7400" s="27" t="s">
        <v>36887</v>
      </c>
      <c r="C7400" s="27" t="s">
        <v>24279</v>
      </c>
      <c r="D7400" s="27" t="s">
        <v>24280</v>
      </c>
      <c r="E7400" s="27" t="s">
        <v>36888</v>
      </c>
    </row>
    <row r="7401" spans="1:5" x14ac:dyDescent="0.2">
      <c r="A7401" s="27" t="s">
        <v>7340</v>
      </c>
      <c r="B7401" s="27" t="s">
        <v>36889</v>
      </c>
      <c r="C7401" s="27" t="s">
        <v>24279</v>
      </c>
      <c r="D7401" s="27" t="s">
        <v>24280</v>
      </c>
      <c r="E7401" s="27" t="s">
        <v>36890</v>
      </c>
    </row>
    <row r="7402" spans="1:5" x14ac:dyDescent="0.2">
      <c r="A7402" s="27" t="s">
        <v>7341</v>
      </c>
      <c r="B7402" s="27" t="s">
        <v>36891</v>
      </c>
      <c r="C7402" s="27" t="s">
        <v>24279</v>
      </c>
      <c r="D7402" s="27" t="s">
        <v>24280</v>
      </c>
      <c r="E7402" s="27" t="s">
        <v>25346</v>
      </c>
    </row>
    <row r="7403" spans="1:5" x14ac:dyDescent="0.2">
      <c r="A7403" s="27" t="s">
        <v>7342</v>
      </c>
      <c r="B7403" s="27" t="s">
        <v>36892</v>
      </c>
      <c r="C7403" s="27" t="s">
        <v>24283</v>
      </c>
      <c r="D7403" s="27" t="s">
        <v>24280</v>
      </c>
      <c r="E7403" s="27" t="s">
        <v>36893</v>
      </c>
    </row>
    <row r="7404" spans="1:5" x14ac:dyDescent="0.2">
      <c r="A7404" s="27" t="s">
        <v>37823</v>
      </c>
      <c r="B7404" s="27" t="s">
        <v>36894</v>
      </c>
      <c r="C7404" s="27" t="s">
        <v>24279</v>
      </c>
      <c r="D7404" s="27" t="s">
        <v>24280</v>
      </c>
      <c r="E7404" s="27" t="s">
        <v>36895</v>
      </c>
    </row>
    <row r="7405" spans="1:5" x14ac:dyDescent="0.2">
      <c r="A7405" s="27" t="s">
        <v>7344</v>
      </c>
      <c r="B7405" s="27" t="s">
        <v>36896</v>
      </c>
      <c r="C7405" s="27" t="s">
        <v>24279</v>
      </c>
      <c r="D7405" s="27" t="s">
        <v>24280</v>
      </c>
      <c r="E7405" s="27" t="s">
        <v>36897</v>
      </c>
    </row>
    <row r="7406" spans="1:5" x14ac:dyDescent="0.2">
      <c r="A7406" s="27" t="s">
        <v>7345</v>
      </c>
      <c r="B7406" s="27" t="s">
        <v>36898</v>
      </c>
      <c r="C7406" s="27" t="s">
        <v>24279</v>
      </c>
      <c r="D7406" s="27" t="s">
        <v>24280</v>
      </c>
      <c r="E7406" s="27" t="s">
        <v>8628</v>
      </c>
    </row>
    <row r="7407" spans="1:5" x14ac:dyDescent="0.2">
      <c r="A7407" s="27" t="s">
        <v>7346</v>
      </c>
      <c r="B7407" s="27" t="s">
        <v>36899</v>
      </c>
      <c r="C7407" s="27" t="s">
        <v>24279</v>
      </c>
      <c r="D7407" s="27" t="s">
        <v>24280</v>
      </c>
      <c r="E7407" s="27" t="s">
        <v>36900</v>
      </c>
    </row>
    <row r="7408" spans="1:5" x14ac:dyDescent="0.2">
      <c r="A7408" s="27" t="s">
        <v>258</v>
      </c>
      <c r="B7408" s="27" t="s">
        <v>36901</v>
      </c>
      <c r="C7408" s="27" t="s">
        <v>24279</v>
      </c>
      <c r="D7408" s="27" t="s">
        <v>24280</v>
      </c>
      <c r="E7408" s="27" t="s">
        <v>36902</v>
      </c>
    </row>
    <row r="7409" spans="1:5" x14ac:dyDescent="0.2">
      <c r="A7409" s="27" t="s">
        <v>7347</v>
      </c>
      <c r="B7409" s="27" t="s">
        <v>36903</v>
      </c>
      <c r="C7409" s="27" t="s">
        <v>24279</v>
      </c>
      <c r="D7409" s="27" t="s">
        <v>24280</v>
      </c>
      <c r="E7409" s="27" t="s">
        <v>33743</v>
      </c>
    </row>
    <row r="7410" spans="1:5" x14ac:dyDescent="0.2">
      <c r="A7410" s="27" t="s">
        <v>7348</v>
      </c>
      <c r="B7410" s="27" t="s">
        <v>36904</v>
      </c>
      <c r="C7410" s="27" t="s">
        <v>24279</v>
      </c>
      <c r="D7410" s="27" t="s">
        <v>24280</v>
      </c>
      <c r="E7410" s="27" t="s">
        <v>8628</v>
      </c>
    </row>
    <row r="7411" spans="1:5" x14ac:dyDescent="0.2">
      <c r="A7411" s="27" t="s">
        <v>7349</v>
      </c>
      <c r="B7411" s="27" t="s">
        <v>36905</v>
      </c>
      <c r="C7411" s="27" t="s">
        <v>24279</v>
      </c>
      <c r="D7411" s="27" t="s">
        <v>24280</v>
      </c>
      <c r="E7411" s="27" t="s">
        <v>36906</v>
      </c>
    </row>
    <row r="7412" spans="1:5" x14ac:dyDescent="0.2">
      <c r="A7412" s="27" t="s">
        <v>7350</v>
      </c>
      <c r="B7412" s="27" t="s">
        <v>36907</v>
      </c>
      <c r="C7412" s="27" t="s">
        <v>24279</v>
      </c>
      <c r="D7412" s="27" t="s">
        <v>24280</v>
      </c>
      <c r="E7412" s="27" t="s">
        <v>36908</v>
      </c>
    </row>
    <row r="7413" spans="1:5" x14ac:dyDescent="0.2">
      <c r="A7413" s="27" t="s">
        <v>7351</v>
      </c>
      <c r="B7413" s="27" t="s">
        <v>36909</v>
      </c>
      <c r="C7413" s="27" t="s">
        <v>24279</v>
      </c>
      <c r="D7413" s="27" t="s">
        <v>24280</v>
      </c>
      <c r="E7413" s="27" t="s">
        <v>36910</v>
      </c>
    </row>
    <row r="7414" spans="1:5" x14ac:dyDescent="0.2">
      <c r="A7414" s="27" t="s">
        <v>7352</v>
      </c>
      <c r="B7414" s="27" t="s">
        <v>36911</v>
      </c>
      <c r="C7414" s="27" t="s">
        <v>24279</v>
      </c>
      <c r="D7414" s="27" t="s">
        <v>24280</v>
      </c>
      <c r="E7414" s="27" t="s">
        <v>36912</v>
      </c>
    </row>
    <row r="7415" spans="1:5" x14ac:dyDescent="0.2">
      <c r="A7415" s="27" t="s">
        <v>7353</v>
      </c>
      <c r="B7415" s="27" t="s">
        <v>36913</v>
      </c>
      <c r="C7415" s="27" t="s">
        <v>24279</v>
      </c>
      <c r="D7415" s="27" t="s">
        <v>24280</v>
      </c>
      <c r="E7415" s="27" t="s">
        <v>36914</v>
      </c>
    </row>
    <row r="7416" spans="1:5" x14ac:dyDescent="0.2">
      <c r="A7416" s="27" t="s">
        <v>7354</v>
      </c>
      <c r="B7416" s="27" t="s">
        <v>36915</v>
      </c>
      <c r="C7416" s="27" t="s">
        <v>24279</v>
      </c>
      <c r="D7416" s="27" t="s">
        <v>24280</v>
      </c>
      <c r="E7416" s="27" t="s">
        <v>28341</v>
      </c>
    </row>
    <row r="7417" spans="1:5" x14ac:dyDescent="0.2">
      <c r="A7417" s="27" t="s">
        <v>7355</v>
      </c>
      <c r="B7417" s="27" t="s">
        <v>36916</v>
      </c>
      <c r="C7417" s="27" t="s">
        <v>24279</v>
      </c>
      <c r="D7417" s="27" t="s">
        <v>24280</v>
      </c>
      <c r="E7417" s="27" t="s">
        <v>36917</v>
      </c>
    </row>
    <row r="7418" spans="1:5" x14ac:dyDescent="0.2">
      <c r="A7418" s="27" t="s">
        <v>7356</v>
      </c>
      <c r="B7418" s="27" t="s">
        <v>36918</v>
      </c>
      <c r="C7418" s="27" t="s">
        <v>24283</v>
      </c>
      <c r="D7418" s="27" t="s">
        <v>24280</v>
      </c>
      <c r="E7418" s="27" t="s">
        <v>36919</v>
      </c>
    </row>
    <row r="7419" spans="1:5" x14ac:dyDescent="0.2">
      <c r="A7419" s="27" t="s">
        <v>7357</v>
      </c>
      <c r="B7419" s="27" t="s">
        <v>36920</v>
      </c>
      <c r="C7419" s="27" t="s">
        <v>24279</v>
      </c>
      <c r="D7419" s="27" t="s">
        <v>24280</v>
      </c>
      <c r="E7419" s="27" t="s">
        <v>36921</v>
      </c>
    </row>
    <row r="7420" spans="1:5" x14ac:dyDescent="0.2">
      <c r="A7420" s="27" t="s">
        <v>7358</v>
      </c>
      <c r="B7420" s="27" t="s">
        <v>36922</v>
      </c>
      <c r="C7420" s="27" t="s">
        <v>24279</v>
      </c>
      <c r="D7420" s="27" t="s">
        <v>24280</v>
      </c>
      <c r="E7420" s="27" t="s">
        <v>36923</v>
      </c>
    </row>
    <row r="7421" spans="1:5" x14ac:dyDescent="0.2">
      <c r="A7421" s="27" t="s">
        <v>7359</v>
      </c>
      <c r="B7421" s="27" t="s">
        <v>36924</v>
      </c>
      <c r="C7421" s="27" t="s">
        <v>24279</v>
      </c>
      <c r="D7421" s="27" t="s">
        <v>24280</v>
      </c>
      <c r="E7421" s="27" t="s">
        <v>8628</v>
      </c>
    </row>
    <row r="7422" spans="1:5" x14ac:dyDescent="0.2">
      <c r="A7422" s="27" t="s">
        <v>7360</v>
      </c>
      <c r="B7422" s="27" t="s">
        <v>36925</v>
      </c>
      <c r="C7422" s="27" t="s">
        <v>24279</v>
      </c>
      <c r="D7422" s="27" t="s">
        <v>24280</v>
      </c>
      <c r="E7422" s="27" t="s">
        <v>36926</v>
      </c>
    </row>
    <row r="7423" spans="1:5" x14ac:dyDescent="0.2">
      <c r="A7423" s="27" t="s">
        <v>7361</v>
      </c>
      <c r="B7423" s="27" t="s">
        <v>36927</v>
      </c>
      <c r="C7423" s="27" t="s">
        <v>24283</v>
      </c>
      <c r="D7423" s="27" t="s">
        <v>24280</v>
      </c>
      <c r="E7423" s="27" t="s">
        <v>36928</v>
      </c>
    </row>
    <row r="7424" spans="1:5" x14ac:dyDescent="0.2">
      <c r="A7424" s="27" t="s">
        <v>7362</v>
      </c>
      <c r="B7424" s="27" t="s">
        <v>36929</v>
      </c>
      <c r="C7424" s="27" t="s">
        <v>24279</v>
      </c>
      <c r="D7424" s="27" t="s">
        <v>24280</v>
      </c>
      <c r="E7424" s="27" t="s">
        <v>26371</v>
      </c>
    </row>
    <row r="7425" spans="1:5" x14ac:dyDescent="0.2">
      <c r="A7425" s="27" t="s">
        <v>7363</v>
      </c>
      <c r="B7425" s="27" t="s">
        <v>36930</v>
      </c>
      <c r="C7425" s="27" t="s">
        <v>24279</v>
      </c>
      <c r="D7425" s="27" t="s">
        <v>24280</v>
      </c>
      <c r="E7425" s="27" t="s">
        <v>36931</v>
      </c>
    </row>
    <row r="7426" spans="1:5" x14ac:dyDescent="0.2">
      <c r="A7426" s="27" t="s">
        <v>7364</v>
      </c>
      <c r="B7426" s="27" t="s">
        <v>36932</v>
      </c>
      <c r="C7426" s="27" t="s">
        <v>24279</v>
      </c>
      <c r="D7426" s="27" t="s">
        <v>24280</v>
      </c>
      <c r="E7426" s="27" t="s">
        <v>8628</v>
      </c>
    </row>
    <row r="7427" spans="1:5" x14ac:dyDescent="0.2">
      <c r="A7427" s="27" t="s">
        <v>7365</v>
      </c>
      <c r="B7427" s="27" t="s">
        <v>36933</v>
      </c>
      <c r="C7427" s="27" t="s">
        <v>24279</v>
      </c>
      <c r="D7427" s="27" t="s">
        <v>24280</v>
      </c>
      <c r="E7427" s="27" t="s">
        <v>36934</v>
      </c>
    </row>
    <row r="7428" spans="1:5" x14ac:dyDescent="0.2">
      <c r="A7428" s="27" t="s">
        <v>7366</v>
      </c>
      <c r="B7428" s="27" t="s">
        <v>36935</v>
      </c>
      <c r="C7428" s="27" t="s">
        <v>24279</v>
      </c>
      <c r="D7428" s="27" t="s">
        <v>24280</v>
      </c>
      <c r="E7428" s="27" t="s">
        <v>36936</v>
      </c>
    </row>
    <row r="7429" spans="1:5" x14ac:dyDescent="0.2">
      <c r="A7429" s="27" t="s">
        <v>7367</v>
      </c>
      <c r="B7429" s="27" t="s">
        <v>36937</v>
      </c>
      <c r="C7429" s="27" t="s">
        <v>24283</v>
      </c>
      <c r="D7429" s="27" t="s">
        <v>24280</v>
      </c>
      <c r="E7429" s="27" t="s">
        <v>36938</v>
      </c>
    </row>
    <row r="7430" spans="1:5" x14ac:dyDescent="0.2">
      <c r="A7430" s="27" t="s">
        <v>7368</v>
      </c>
      <c r="B7430" s="27" t="s">
        <v>36939</v>
      </c>
      <c r="C7430" s="27" t="s">
        <v>24279</v>
      </c>
      <c r="D7430" s="27" t="s">
        <v>24280</v>
      </c>
      <c r="E7430" s="27" t="s">
        <v>8628</v>
      </c>
    </row>
    <row r="7431" spans="1:5" x14ac:dyDescent="0.2">
      <c r="A7431" s="27" t="s">
        <v>7369</v>
      </c>
      <c r="B7431" s="27" t="s">
        <v>36940</v>
      </c>
      <c r="C7431" s="27" t="s">
        <v>24279</v>
      </c>
      <c r="D7431" s="27" t="s">
        <v>24280</v>
      </c>
      <c r="E7431" s="27" t="s">
        <v>36941</v>
      </c>
    </row>
    <row r="7432" spans="1:5" x14ac:dyDescent="0.2">
      <c r="A7432" s="27" t="s">
        <v>7370</v>
      </c>
      <c r="B7432" s="27" t="s">
        <v>36942</v>
      </c>
      <c r="C7432" s="27" t="s">
        <v>24279</v>
      </c>
      <c r="D7432" s="27" t="s">
        <v>24280</v>
      </c>
      <c r="E7432" s="27" t="s">
        <v>36943</v>
      </c>
    </row>
    <row r="7433" spans="1:5" x14ac:dyDescent="0.2">
      <c r="A7433" s="27" t="s">
        <v>149</v>
      </c>
      <c r="B7433" s="27" t="s">
        <v>36944</v>
      </c>
      <c r="C7433" s="27" t="s">
        <v>24279</v>
      </c>
      <c r="D7433" s="27" t="s">
        <v>24280</v>
      </c>
      <c r="E7433" s="27" t="s">
        <v>24477</v>
      </c>
    </row>
    <row r="7434" spans="1:5" x14ac:dyDescent="0.2">
      <c r="A7434" s="27" t="s">
        <v>7371</v>
      </c>
      <c r="B7434" s="27" t="s">
        <v>36945</v>
      </c>
      <c r="C7434" s="27" t="s">
        <v>24279</v>
      </c>
      <c r="D7434" s="27" t="s">
        <v>24280</v>
      </c>
      <c r="E7434" s="27" t="s">
        <v>36946</v>
      </c>
    </row>
    <row r="7435" spans="1:5" x14ac:dyDescent="0.2">
      <c r="A7435" s="27" t="s">
        <v>7372</v>
      </c>
      <c r="B7435" s="27" t="s">
        <v>36947</v>
      </c>
      <c r="C7435" s="27" t="s">
        <v>24279</v>
      </c>
      <c r="D7435" s="27" t="s">
        <v>24280</v>
      </c>
      <c r="E7435" s="27" t="s">
        <v>36948</v>
      </c>
    </row>
    <row r="7436" spans="1:5" x14ac:dyDescent="0.2">
      <c r="A7436" s="27" t="s">
        <v>7373</v>
      </c>
      <c r="B7436" s="27" t="s">
        <v>36949</v>
      </c>
      <c r="C7436" s="27" t="s">
        <v>24279</v>
      </c>
      <c r="D7436" s="27" t="s">
        <v>24280</v>
      </c>
      <c r="E7436" s="27" t="s">
        <v>8628</v>
      </c>
    </row>
    <row r="7437" spans="1:5" x14ac:dyDescent="0.2">
      <c r="A7437" s="27" t="s">
        <v>7374</v>
      </c>
      <c r="B7437" s="27" t="s">
        <v>36950</v>
      </c>
      <c r="C7437" s="27" t="s">
        <v>24283</v>
      </c>
      <c r="D7437" s="27" t="s">
        <v>24280</v>
      </c>
      <c r="E7437" s="27" t="s">
        <v>36951</v>
      </c>
    </row>
    <row r="7438" spans="1:5" x14ac:dyDescent="0.2">
      <c r="A7438" s="27" t="s">
        <v>7375</v>
      </c>
      <c r="B7438" s="27" t="s">
        <v>36952</v>
      </c>
      <c r="C7438" s="27" t="s">
        <v>24279</v>
      </c>
      <c r="D7438" s="27" t="s">
        <v>24280</v>
      </c>
      <c r="E7438" s="27" t="s">
        <v>36953</v>
      </c>
    </row>
    <row r="7439" spans="1:5" x14ac:dyDescent="0.2">
      <c r="A7439" s="27" t="s">
        <v>7376</v>
      </c>
      <c r="B7439" s="27" t="s">
        <v>36954</v>
      </c>
      <c r="C7439" s="27" t="s">
        <v>24279</v>
      </c>
      <c r="D7439" s="27" t="s">
        <v>24280</v>
      </c>
      <c r="E7439" s="27" t="s">
        <v>36955</v>
      </c>
    </row>
    <row r="7440" spans="1:5" x14ac:dyDescent="0.2">
      <c r="A7440" s="27" t="s">
        <v>7377</v>
      </c>
      <c r="B7440" s="27" t="s">
        <v>36956</v>
      </c>
      <c r="C7440" s="27" t="s">
        <v>24279</v>
      </c>
      <c r="D7440" s="27" t="s">
        <v>24280</v>
      </c>
      <c r="E7440" s="27" t="s">
        <v>8628</v>
      </c>
    </row>
    <row r="7441" spans="1:5" x14ac:dyDescent="0.2">
      <c r="A7441" s="27" t="s">
        <v>7378</v>
      </c>
      <c r="B7441" s="27" t="s">
        <v>36957</v>
      </c>
      <c r="C7441" s="27" t="s">
        <v>24279</v>
      </c>
      <c r="D7441" s="27" t="s">
        <v>24280</v>
      </c>
      <c r="E7441" s="27" t="s">
        <v>8628</v>
      </c>
    </row>
    <row r="7442" spans="1:5" x14ac:dyDescent="0.2">
      <c r="A7442" s="27" t="s">
        <v>7379</v>
      </c>
      <c r="B7442" s="27" t="s">
        <v>36958</v>
      </c>
      <c r="C7442" s="27" t="s">
        <v>24279</v>
      </c>
      <c r="D7442" s="27" t="s">
        <v>24280</v>
      </c>
      <c r="E7442" s="27" t="s">
        <v>36959</v>
      </c>
    </row>
    <row r="7443" spans="1:5" x14ac:dyDescent="0.2">
      <c r="A7443" s="27" t="s">
        <v>7380</v>
      </c>
      <c r="B7443" s="27" t="s">
        <v>36960</v>
      </c>
      <c r="C7443" s="27" t="s">
        <v>24279</v>
      </c>
      <c r="D7443" s="27" t="s">
        <v>24280</v>
      </c>
      <c r="E7443" s="27" t="s">
        <v>36961</v>
      </c>
    </row>
    <row r="7444" spans="1:5" x14ac:dyDescent="0.2">
      <c r="A7444" s="27" t="s">
        <v>7381</v>
      </c>
      <c r="B7444" s="27" t="s">
        <v>36962</v>
      </c>
      <c r="C7444" s="27" t="s">
        <v>24279</v>
      </c>
      <c r="D7444" s="27" t="s">
        <v>24280</v>
      </c>
      <c r="E7444" s="27" t="s">
        <v>36963</v>
      </c>
    </row>
    <row r="7445" spans="1:5" x14ac:dyDescent="0.2">
      <c r="A7445" s="27" t="s">
        <v>7382</v>
      </c>
      <c r="B7445" s="27" t="s">
        <v>36964</v>
      </c>
      <c r="C7445" s="27" t="s">
        <v>24279</v>
      </c>
      <c r="D7445" s="27" t="s">
        <v>24280</v>
      </c>
      <c r="E7445" s="27" t="s">
        <v>24371</v>
      </c>
    </row>
    <row r="7446" spans="1:5" x14ac:dyDescent="0.2">
      <c r="A7446" s="27" t="s">
        <v>7383</v>
      </c>
      <c r="B7446" s="27" t="s">
        <v>36965</v>
      </c>
      <c r="C7446" s="27" t="s">
        <v>24279</v>
      </c>
      <c r="D7446" s="27" t="s">
        <v>24280</v>
      </c>
      <c r="E7446" s="27" t="s">
        <v>36966</v>
      </c>
    </row>
    <row r="7447" spans="1:5" x14ac:dyDescent="0.2">
      <c r="A7447" s="27" t="s">
        <v>7384</v>
      </c>
      <c r="B7447" s="27" t="s">
        <v>36967</v>
      </c>
      <c r="C7447" s="27" t="s">
        <v>24279</v>
      </c>
      <c r="D7447" s="27" t="s">
        <v>24280</v>
      </c>
      <c r="E7447" s="27" t="s">
        <v>8628</v>
      </c>
    </row>
    <row r="7448" spans="1:5" x14ac:dyDescent="0.2">
      <c r="A7448" s="27" t="s">
        <v>7385</v>
      </c>
      <c r="B7448" s="27" t="s">
        <v>36968</v>
      </c>
      <c r="C7448" s="27" t="s">
        <v>24279</v>
      </c>
      <c r="D7448" s="27" t="s">
        <v>24280</v>
      </c>
      <c r="E7448" s="27" t="s">
        <v>36969</v>
      </c>
    </row>
    <row r="7449" spans="1:5" x14ac:dyDescent="0.2">
      <c r="A7449" s="27" t="s">
        <v>7386</v>
      </c>
      <c r="B7449" s="27" t="s">
        <v>36970</v>
      </c>
      <c r="C7449" s="27" t="s">
        <v>24279</v>
      </c>
      <c r="D7449" s="27" t="s">
        <v>24280</v>
      </c>
      <c r="E7449" s="27" t="s">
        <v>31043</v>
      </c>
    </row>
    <row r="7450" spans="1:5" x14ac:dyDescent="0.2">
      <c r="A7450" s="27" t="s">
        <v>7387</v>
      </c>
      <c r="B7450" s="27" t="s">
        <v>36971</v>
      </c>
      <c r="C7450" s="27" t="s">
        <v>24279</v>
      </c>
      <c r="D7450" s="27" t="s">
        <v>24280</v>
      </c>
      <c r="E7450" s="27" t="s">
        <v>36972</v>
      </c>
    </row>
    <row r="7451" spans="1:5" x14ac:dyDescent="0.2">
      <c r="A7451" s="27" t="s">
        <v>7388</v>
      </c>
      <c r="B7451" s="27" t="s">
        <v>36973</v>
      </c>
      <c r="C7451" s="27" t="s">
        <v>24279</v>
      </c>
      <c r="D7451" s="27" t="s">
        <v>24280</v>
      </c>
      <c r="E7451" s="27" t="s">
        <v>36974</v>
      </c>
    </row>
    <row r="7452" spans="1:5" x14ac:dyDescent="0.2">
      <c r="A7452" s="27" t="s">
        <v>7389</v>
      </c>
      <c r="B7452" s="27" t="s">
        <v>36975</v>
      </c>
      <c r="C7452" s="27" t="s">
        <v>24279</v>
      </c>
      <c r="D7452" s="27" t="s">
        <v>24280</v>
      </c>
      <c r="E7452" s="27" t="s">
        <v>8628</v>
      </c>
    </row>
    <row r="7453" spans="1:5" x14ac:dyDescent="0.2">
      <c r="A7453" s="27" t="s">
        <v>7390</v>
      </c>
      <c r="B7453" s="27" t="s">
        <v>36976</v>
      </c>
      <c r="C7453" s="27" t="s">
        <v>24279</v>
      </c>
      <c r="D7453" s="27" t="s">
        <v>24280</v>
      </c>
      <c r="E7453" s="27" t="s">
        <v>25061</v>
      </c>
    </row>
    <row r="7454" spans="1:5" x14ac:dyDescent="0.2">
      <c r="A7454" s="27" t="s">
        <v>7391</v>
      </c>
      <c r="B7454" s="27" t="s">
        <v>36977</v>
      </c>
      <c r="C7454" s="27" t="s">
        <v>24279</v>
      </c>
      <c r="D7454" s="27" t="s">
        <v>24280</v>
      </c>
      <c r="E7454" s="27" t="s">
        <v>36978</v>
      </c>
    </row>
    <row r="7455" spans="1:5" x14ac:dyDescent="0.2">
      <c r="A7455" s="27" t="s">
        <v>7392</v>
      </c>
      <c r="B7455" s="27" t="s">
        <v>36979</v>
      </c>
      <c r="C7455" s="27" t="s">
        <v>24279</v>
      </c>
      <c r="D7455" s="27" t="s">
        <v>24280</v>
      </c>
      <c r="E7455" s="27" t="s">
        <v>36980</v>
      </c>
    </row>
    <row r="7456" spans="1:5" x14ac:dyDescent="0.2">
      <c r="A7456" s="27" t="s">
        <v>7393</v>
      </c>
      <c r="B7456" s="27" t="s">
        <v>36981</v>
      </c>
      <c r="C7456" s="27" t="s">
        <v>24279</v>
      </c>
      <c r="D7456" s="27" t="s">
        <v>24280</v>
      </c>
      <c r="E7456" s="27" t="s">
        <v>27026</v>
      </c>
    </row>
    <row r="7457" spans="1:5" x14ac:dyDescent="0.2">
      <c r="A7457" s="27" t="s">
        <v>7394</v>
      </c>
      <c r="B7457" s="27" t="s">
        <v>36982</v>
      </c>
      <c r="C7457" s="27" t="s">
        <v>24283</v>
      </c>
      <c r="D7457" s="27" t="s">
        <v>24280</v>
      </c>
      <c r="E7457" s="27" t="s">
        <v>36983</v>
      </c>
    </row>
    <row r="7458" spans="1:5" x14ac:dyDescent="0.2">
      <c r="A7458" s="27" t="s">
        <v>7395</v>
      </c>
      <c r="B7458" s="27" t="s">
        <v>36984</v>
      </c>
      <c r="C7458" s="27" t="s">
        <v>24279</v>
      </c>
      <c r="D7458" s="27" t="s">
        <v>24280</v>
      </c>
      <c r="E7458" s="27" t="s">
        <v>24371</v>
      </c>
    </row>
    <row r="7459" spans="1:5" x14ac:dyDescent="0.2">
      <c r="A7459" s="27" t="s">
        <v>7396</v>
      </c>
      <c r="B7459" s="27" t="s">
        <v>36985</v>
      </c>
      <c r="C7459" s="27" t="s">
        <v>24279</v>
      </c>
      <c r="D7459" s="27" t="s">
        <v>24280</v>
      </c>
      <c r="E7459" s="27" t="s">
        <v>36986</v>
      </c>
    </row>
    <row r="7460" spans="1:5" x14ac:dyDescent="0.2">
      <c r="A7460" s="27" t="s">
        <v>7397</v>
      </c>
      <c r="B7460" s="27" t="s">
        <v>36987</v>
      </c>
      <c r="C7460" s="27" t="s">
        <v>24279</v>
      </c>
      <c r="D7460" s="27" t="s">
        <v>24280</v>
      </c>
      <c r="E7460" s="27" t="s">
        <v>36988</v>
      </c>
    </row>
    <row r="7461" spans="1:5" x14ac:dyDescent="0.2">
      <c r="A7461" s="27" t="s">
        <v>7398</v>
      </c>
      <c r="B7461" s="27" t="s">
        <v>36989</v>
      </c>
      <c r="C7461" s="27" t="s">
        <v>24279</v>
      </c>
      <c r="D7461" s="27" t="s">
        <v>24280</v>
      </c>
      <c r="E7461" s="27" t="s">
        <v>36990</v>
      </c>
    </row>
    <row r="7462" spans="1:5" x14ac:dyDescent="0.2">
      <c r="A7462" s="27" t="s">
        <v>7399</v>
      </c>
      <c r="B7462" s="27" t="s">
        <v>36991</v>
      </c>
      <c r="C7462" s="27" t="s">
        <v>24279</v>
      </c>
      <c r="D7462" s="27" t="s">
        <v>24280</v>
      </c>
      <c r="E7462" s="27" t="s">
        <v>25296</v>
      </c>
    </row>
    <row r="7463" spans="1:5" x14ac:dyDescent="0.2">
      <c r="A7463" s="27" t="s">
        <v>7400</v>
      </c>
      <c r="B7463" s="27" t="s">
        <v>36992</v>
      </c>
      <c r="C7463" s="27" t="s">
        <v>24279</v>
      </c>
      <c r="D7463" s="27" t="s">
        <v>24280</v>
      </c>
      <c r="E7463" s="27" t="s">
        <v>36993</v>
      </c>
    </row>
    <row r="7464" spans="1:5" x14ac:dyDescent="0.2">
      <c r="A7464" s="27" t="s">
        <v>7401</v>
      </c>
      <c r="B7464" s="27" t="s">
        <v>36994</v>
      </c>
      <c r="C7464" s="27" t="s">
        <v>24283</v>
      </c>
      <c r="D7464" s="27" t="s">
        <v>24280</v>
      </c>
      <c r="E7464" s="27" t="s">
        <v>8628</v>
      </c>
    </row>
    <row r="7465" spans="1:5" x14ac:dyDescent="0.2">
      <c r="A7465" s="27" t="s">
        <v>7402</v>
      </c>
      <c r="B7465" s="27" t="s">
        <v>36995</v>
      </c>
      <c r="C7465" s="27" t="s">
        <v>24279</v>
      </c>
      <c r="D7465" s="27" t="s">
        <v>24280</v>
      </c>
      <c r="E7465" s="27" t="s">
        <v>8628</v>
      </c>
    </row>
    <row r="7466" spans="1:5" x14ac:dyDescent="0.2">
      <c r="A7466" s="27" t="s">
        <v>7403</v>
      </c>
      <c r="B7466" s="27" t="s">
        <v>36996</v>
      </c>
      <c r="C7466" s="27" t="s">
        <v>24279</v>
      </c>
      <c r="D7466" s="27" t="s">
        <v>24280</v>
      </c>
      <c r="E7466" s="27" t="s">
        <v>36997</v>
      </c>
    </row>
    <row r="7467" spans="1:5" x14ac:dyDescent="0.2">
      <c r="A7467" s="27" t="s">
        <v>7404</v>
      </c>
      <c r="B7467" s="27" t="s">
        <v>36998</v>
      </c>
      <c r="C7467" s="27" t="s">
        <v>24279</v>
      </c>
      <c r="D7467" s="27" t="s">
        <v>24280</v>
      </c>
      <c r="E7467" s="27" t="s">
        <v>36999</v>
      </c>
    </row>
    <row r="7468" spans="1:5" x14ac:dyDescent="0.2">
      <c r="A7468" s="27" t="s">
        <v>7405</v>
      </c>
      <c r="B7468" s="27" t="s">
        <v>37000</v>
      </c>
      <c r="C7468" s="27" t="s">
        <v>24279</v>
      </c>
      <c r="D7468" s="27" t="s">
        <v>24280</v>
      </c>
      <c r="E7468" s="27" t="s">
        <v>37001</v>
      </c>
    </row>
    <row r="7469" spans="1:5" x14ac:dyDescent="0.2">
      <c r="A7469" s="27" t="s">
        <v>7406</v>
      </c>
      <c r="B7469" s="27" t="s">
        <v>37002</v>
      </c>
      <c r="C7469" s="27" t="s">
        <v>24279</v>
      </c>
      <c r="D7469" s="27" t="s">
        <v>24280</v>
      </c>
      <c r="E7469" s="27" t="s">
        <v>37003</v>
      </c>
    </row>
    <row r="7470" spans="1:5" x14ac:dyDescent="0.2">
      <c r="A7470" s="27" t="s">
        <v>7407</v>
      </c>
      <c r="B7470" s="27" t="s">
        <v>37004</v>
      </c>
      <c r="C7470" s="27" t="s">
        <v>24279</v>
      </c>
      <c r="D7470" s="27" t="s">
        <v>24280</v>
      </c>
      <c r="E7470" s="27" t="s">
        <v>37005</v>
      </c>
    </row>
    <row r="7471" spans="1:5" x14ac:dyDescent="0.2">
      <c r="A7471" s="27" t="s">
        <v>7408</v>
      </c>
      <c r="B7471" s="27" t="s">
        <v>37006</v>
      </c>
      <c r="C7471" s="27" t="s">
        <v>24279</v>
      </c>
      <c r="D7471" s="27" t="s">
        <v>24280</v>
      </c>
      <c r="E7471" s="27" t="s">
        <v>37007</v>
      </c>
    </row>
    <row r="7472" spans="1:5" x14ac:dyDescent="0.2">
      <c r="A7472" s="27" t="s">
        <v>7409</v>
      </c>
      <c r="B7472" s="27" t="s">
        <v>37008</v>
      </c>
      <c r="C7472" s="27" t="s">
        <v>24279</v>
      </c>
      <c r="D7472" s="27" t="s">
        <v>24280</v>
      </c>
      <c r="E7472" s="27" t="s">
        <v>37009</v>
      </c>
    </row>
    <row r="7473" spans="1:5" x14ac:dyDescent="0.2">
      <c r="A7473" s="27" t="s">
        <v>7410</v>
      </c>
      <c r="B7473" s="27" t="s">
        <v>37010</v>
      </c>
      <c r="C7473" s="27" t="s">
        <v>24279</v>
      </c>
      <c r="D7473" s="27" t="s">
        <v>24280</v>
      </c>
      <c r="E7473" s="27" t="s">
        <v>37011</v>
      </c>
    </row>
    <row r="7474" spans="1:5" x14ac:dyDescent="0.2">
      <c r="A7474" s="27" t="s">
        <v>7411</v>
      </c>
      <c r="B7474" s="27" t="s">
        <v>37012</v>
      </c>
      <c r="C7474" s="27" t="s">
        <v>24279</v>
      </c>
      <c r="D7474" s="27" t="s">
        <v>24280</v>
      </c>
      <c r="E7474" s="27" t="s">
        <v>37013</v>
      </c>
    </row>
    <row r="7475" spans="1:5" x14ac:dyDescent="0.2">
      <c r="A7475" s="27" t="s">
        <v>7412</v>
      </c>
      <c r="B7475" s="27" t="s">
        <v>37014</v>
      </c>
      <c r="C7475" s="27" t="s">
        <v>24279</v>
      </c>
      <c r="D7475" s="27" t="s">
        <v>24280</v>
      </c>
      <c r="E7475" s="27" t="s">
        <v>8628</v>
      </c>
    </row>
    <row r="7476" spans="1:5" x14ac:dyDescent="0.2">
      <c r="A7476" s="27" t="s">
        <v>7413</v>
      </c>
      <c r="B7476" s="27" t="s">
        <v>37015</v>
      </c>
      <c r="C7476" s="27" t="s">
        <v>24279</v>
      </c>
      <c r="D7476" s="27" t="s">
        <v>24280</v>
      </c>
      <c r="E7476" s="27" t="s">
        <v>37016</v>
      </c>
    </row>
    <row r="7477" spans="1:5" x14ac:dyDescent="0.2">
      <c r="A7477" s="27" t="s">
        <v>7414</v>
      </c>
      <c r="B7477" s="27" t="s">
        <v>37017</v>
      </c>
      <c r="C7477" s="27" t="s">
        <v>24279</v>
      </c>
      <c r="D7477" s="27" t="s">
        <v>24280</v>
      </c>
      <c r="E7477" s="27" t="s">
        <v>37018</v>
      </c>
    </row>
    <row r="7478" spans="1:5" x14ac:dyDescent="0.2">
      <c r="A7478" s="27" t="s">
        <v>7415</v>
      </c>
      <c r="B7478" s="27" t="s">
        <v>37019</v>
      </c>
      <c r="C7478" s="27" t="s">
        <v>24279</v>
      </c>
      <c r="D7478" s="27" t="s">
        <v>24280</v>
      </c>
      <c r="E7478" s="27" t="s">
        <v>8628</v>
      </c>
    </row>
    <row r="7479" spans="1:5" x14ac:dyDescent="0.2">
      <c r="A7479" s="27" t="s">
        <v>7416</v>
      </c>
      <c r="B7479" s="27" t="s">
        <v>37020</v>
      </c>
      <c r="C7479" s="27" t="s">
        <v>24279</v>
      </c>
      <c r="D7479" s="27" t="s">
        <v>24280</v>
      </c>
      <c r="E7479" s="27" t="s">
        <v>37021</v>
      </c>
    </row>
    <row r="7480" spans="1:5" x14ac:dyDescent="0.2">
      <c r="A7480" s="27" t="s">
        <v>7417</v>
      </c>
      <c r="B7480" s="27" t="s">
        <v>8628</v>
      </c>
      <c r="C7480" s="27" t="s">
        <v>8628</v>
      </c>
      <c r="D7480" s="27" t="s">
        <v>8628</v>
      </c>
      <c r="E7480" s="27" t="s">
        <v>8628</v>
      </c>
    </row>
    <row r="7481" spans="1:5" x14ac:dyDescent="0.2">
      <c r="A7481" s="27" t="s">
        <v>7418</v>
      </c>
      <c r="B7481" s="27" t="s">
        <v>37022</v>
      </c>
      <c r="C7481" s="27" t="s">
        <v>24279</v>
      </c>
      <c r="D7481" s="27" t="s">
        <v>24280</v>
      </c>
      <c r="E7481" s="27" t="s">
        <v>37023</v>
      </c>
    </row>
    <row r="7482" spans="1:5" x14ac:dyDescent="0.2">
      <c r="A7482" s="27" t="s">
        <v>7419</v>
      </c>
      <c r="B7482" s="27" t="s">
        <v>37024</v>
      </c>
      <c r="C7482" s="27" t="s">
        <v>24279</v>
      </c>
      <c r="D7482" s="27" t="s">
        <v>24280</v>
      </c>
      <c r="E7482" s="27" t="s">
        <v>8628</v>
      </c>
    </row>
    <row r="7483" spans="1:5" x14ac:dyDescent="0.2">
      <c r="A7483" s="27" t="s">
        <v>7420</v>
      </c>
      <c r="B7483" s="27" t="s">
        <v>37025</v>
      </c>
      <c r="C7483" s="27" t="s">
        <v>24279</v>
      </c>
      <c r="D7483" s="27" t="s">
        <v>24280</v>
      </c>
      <c r="E7483" s="27" t="s">
        <v>37026</v>
      </c>
    </row>
    <row r="7484" spans="1:5" x14ac:dyDescent="0.2">
      <c r="A7484" s="27" t="s">
        <v>7421</v>
      </c>
      <c r="B7484" s="27" t="s">
        <v>37027</v>
      </c>
      <c r="C7484" s="27" t="s">
        <v>24279</v>
      </c>
      <c r="D7484" s="27" t="s">
        <v>24280</v>
      </c>
      <c r="E7484" s="27" t="s">
        <v>8628</v>
      </c>
    </row>
    <row r="7485" spans="1:5" x14ac:dyDescent="0.2">
      <c r="A7485" s="27" t="s">
        <v>7422</v>
      </c>
      <c r="B7485" s="27" t="s">
        <v>37028</v>
      </c>
      <c r="C7485" s="27" t="s">
        <v>24279</v>
      </c>
      <c r="D7485" s="27" t="s">
        <v>24280</v>
      </c>
      <c r="E7485" s="27" t="s">
        <v>37029</v>
      </c>
    </row>
    <row r="7486" spans="1:5" x14ac:dyDescent="0.2">
      <c r="A7486" s="27" t="s">
        <v>7423</v>
      </c>
      <c r="B7486" s="27" t="s">
        <v>37030</v>
      </c>
      <c r="C7486" s="27" t="s">
        <v>24279</v>
      </c>
      <c r="D7486" s="27" t="s">
        <v>24280</v>
      </c>
      <c r="E7486" s="27" t="s">
        <v>37031</v>
      </c>
    </row>
    <row r="7487" spans="1:5" x14ac:dyDescent="0.2">
      <c r="A7487" s="27" t="s">
        <v>7424</v>
      </c>
      <c r="B7487" s="27" t="s">
        <v>37032</v>
      </c>
      <c r="C7487" s="27" t="s">
        <v>24283</v>
      </c>
      <c r="D7487" s="27" t="s">
        <v>24280</v>
      </c>
      <c r="E7487" s="27" t="s">
        <v>37033</v>
      </c>
    </row>
    <row r="7488" spans="1:5" x14ac:dyDescent="0.2">
      <c r="A7488" s="27" t="s">
        <v>7425</v>
      </c>
      <c r="B7488" s="27" t="s">
        <v>33771</v>
      </c>
      <c r="C7488" s="27" t="s">
        <v>24279</v>
      </c>
      <c r="D7488" s="27" t="s">
        <v>24280</v>
      </c>
      <c r="E7488" s="27" t="s">
        <v>37034</v>
      </c>
    </row>
    <row r="7489" spans="1:5" x14ac:dyDescent="0.2">
      <c r="A7489" s="27" t="s">
        <v>7426</v>
      </c>
      <c r="B7489" s="27" t="s">
        <v>37035</v>
      </c>
      <c r="C7489" s="27" t="s">
        <v>24279</v>
      </c>
      <c r="D7489" s="27" t="s">
        <v>24280</v>
      </c>
      <c r="E7489" s="27" t="s">
        <v>37036</v>
      </c>
    </row>
    <row r="7490" spans="1:5" x14ac:dyDescent="0.2">
      <c r="A7490" s="27" t="s">
        <v>7427</v>
      </c>
      <c r="B7490" s="27" t="s">
        <v>37037</v>
      </c>
      <c r="C7490" s="27" t="s">
        <v>24279</v>
      </c>
      <c r="D7490" s="27" t="s">
        <v>24280</v>
      </c>
      <c r="E7490" s="27" t="s">
        <v>37038</v>
      </c>
    </row>
    <row r="7491" spans="1:5" x14ac:dyDescent="0.2">
      <c r="A7491" s="27" t="s">
        <v>7428</v>
      </c>
      <c r="B7491" s="27" t="s">
        <v>37039</v>
      </c>
      <c r="C7491" s="27" t="s">
        <v>24279</v>
      </c>
      <c r="D7491" s="27" t="s">
        <v>24280</v>
      </c>
      <c r="E7491" s="27" t="s">
        <v>29831</v>
      </c>
    </row>
    <row r="7492" spans="1:5" x14ac:dyDescent="0.2">
      <c r="A7492" s="27" t="s">
        <v>7429</v>
      </c>
      <c r="B7492" s="27" t="s">
        <v>37040</v>
      </c>
      <c r="C7492" s="27" t="s">
        <v>24283</v>
      </c>
      <c r="D7492" s="27" t="s">
        <v>24280</v>
      </c>
      <c r="E7492" s="27" t="s">
        <v>8628</v>
      </c>
    </row>
    <row r="7493" spans="1:5" x14ac:dyDescent="0.2">
      <c r="A7493" s="27" t="s">
        <v>7430</v>
      </c>
      <c r="B7493" s="27" t="s">
        <v>37041</v>
      </c>
      <c r="C7493" s="27" t="s">
        <v>24283</v>
      </c>
      <c r="D7493" s="27" t="s">
        <v>24280</v>
      </c>
      <c r="E7493" s="27" t="s">
        <v>8628</v>
      </c>
    </row>
    <row r="7494" spans="1:5" x14ac:dyDescent="0.2">
      <c r="A7494" s="27" t="s">
        <v>7431</v>
      </c>
      <c r="B7494" s="27" t="s">
        <v>37042</v>
      </c>
      <c r="C7494" s="27" t="s">
        <v>24279</v>
      </c>
      <c r="D7494" s="27" t="s">
        <v>24280</v>
      </c>
      <c r="E7494" s="27" t="s">
        <v>37043</v>
      </c>
    </row>
    <row r="7495" spans="1:5" x14ac:dyDescent="0.2">
      <c r="A7495" s="27" t="s">
        <v>7432</v>
      </c>
      <c r="B7495" s="27" t="s">
        <v>37044</v>
      </c>
      <c r="C7495" s="27" t="s">
        <v>24283</v>
      </c>
      <c r="D7495" s="27" t="s">
        <v>24280</v>
      </c>
      <c r="E7495" s="27" t="s">
        <v>37045</v>
      </c>
    </row>
    <row r="7496" spans="1:5" x14ac:dyDescent="0.2">
      <c r="A7496" s="27" t="s">
        <v>7433</v>
      </c>
      <c r="B7496" s="27" t="s">
        <v>37046</v>
      </c>
      <c r="C7496" s="27" t="s">
        <v>24279</v>
      </c>
      <c r="D7496" s="27" t="s">
        <v>24280</v>
      </c>
      <c r="E7496" s="27" t="s">
        <v>8628</v>
      </c>
    </row>
    <row r="7497" spans="1:5" x14ac:dyDescent="0.2">
      <c r="A7497" s="27" t="s">
        <v>7434</v>
      </c>
      <c r="B7497" s="27" t="s">
        <v>37047</v>
      </c>
      <c r="C7497" s="27" t="s">
        <v>24279</v>
      </c>
      <c r="D7497" s="27" t="s">
        <v>24280</v>
      </c>
      <c r="E7497" s="27" t="s">
        <v>37048</v>
      </c>
    </row>
    <row r="7498" spans="1:5" x14ac:dyDescent="0.2">
      <c r="A7498" s="27" t="s">
        <v>7435</v>
      </c>
      <c r="B7498" s="27" t="s">
        <v>37049</v>
      </c>
      <c r="C7498" s="27" t="s">
        <v>24279</v>
      </c>
      <c r="D7498" s="27" t="s">
        <v>24280</v>
      </c>
      <c r="E7498" s="27" t="s">
        <v>37050</v>
      </c>
    </row>
    <row r="7499" spans="1:5" x14ac:dyDescent="0.2">
      <c r="A7499" s="27" t="s">
        <v>7436</v>
      </c>
      <c r="B7499" s="27" t="s">
        <v>37051</v>
      </c>
      <c r="C7499" s="27" t="s">
        <v>24279</v>
      </c>
      <c r="D7499" s="27" t="s">
        <v>24280</v>
      </c>
      <c r="E7499" s="27" t="s">
        <v>8628</v>
      </c>
    </row>
    <row r="7500" spans="1:5" x14ac:dyDescent="0.2">
      <c r="A7500" s="27" t="s">
        <v>7437</v>
      </c>
      <c r="B7500" s="27" t="s">
        <v>37052</v>
      </c>
      <c r="C7500" s="27" t="s">
        <v>24279</v>
      </c>
      <c r="D7500" s="27" t="s">
        <v>24280</v>
      </c>
      <c r="E7500" s="27" t="s">
        <v>37053</v>
      </c>
    </row>
    <row r="7501" spans="1:5" x14ac:dyDescent="0.2">
      <c r="A7501" s="27" t="s">
        <v>7438</v>
      </c>
      <c r="B7501" s="27" t="s">
        <v>37054</v>
      </c>
      <c r="C7501" s="27" t="s">
        <v>24279</v>
      </c>
      <c r="D7501" s="27" t="s">
        <v>24280</v>
      </c>
      <c r="E7501" s="27" t="s">
        <v>37055</v>
      </c>
    </row>
    <row r="7502" spans="1:5" x14ac:dyDescent="0.2">
      <c r="A7502" s="27" t="s">
        <v>7439</v>
      </c>
      <c r="B7502" s="27" t="s">
        <v>37056</v>
      </c>
      <c r="C7502" s="27" t="s">
        <v>24279</v>
      </c>
      <c r="D7502" s="27" t="s">
        <v>24280</v>
      </c>
      <c r="E7502" s="27" t="s">
        <v>37057</v>
      </c>
    </row>
    <row r="7503" spans="1:5" x14ac:dyDescent="0.2">
      <c r="A7503" s="27" t="s">
        <v>7440</v>
      </c>
      <c r="B7503" s="27" t="s">
        <v>37058</v>
      </c>
      <c r="C7503" s="27" t="s">
        <v>24283</v>
      </c>
      <c r="D7503" s="27" t="s">
        <v>24280</v>
      </c>
      <c r="E7503" s="27" t="s">
        <v>37059</v>
      </c>
    </row>
    <row r="7504" spans="1:5" x14ac:dyDescent="0.2">
      <c r="A7504" s="27" t="s">
        <v>7441</v>
      </c>
      <c r="B7504" s="27" t="s">
        <v>37060</v>
      </c>
      <c r="C7504" s="27" t="s">
        <v>24279</v>
      </c>
      <c r="D7504" s="27" t="s">
        <v>24280</v>
      </c>
      <c r="E7504" s="27" t="s">
        <v>8628</v>
      </c>
    </row>
    <row r="7505" spans="1:5" x14ac:dyDescent="0.2">
      <c r="A7505" s="27" t="s">
        <v>7442</v>
      </c>
      <c r="B7505" s="27" t="s">
        <v>37061</v>
      </c>
      <c r="C7505" s="27" t="s">
        <v>24279</v>
      </c>
      <c r="D7505" s="27" t="s">
        <v>24280</v>
      </c>
      <c r="E7505" s="27" t="s">
        <v>37062</v>
      </c>
    </row>
    <row r="7506" spans="1:5" x14ac:dyDescent="0.2">
      <c r="A7506" s="27" t="s">
        <v>7443</v>
      </c>
      <c r="B7506" s="27" t="s">
        <v>37063</v>
      </c>
      <c r="C7506" s="27" t="s">
        <v>24279</v>
      </c>
      <c r="D7506" s="27" t="s">
        <v>24280</v>
      </c>
      <c r="E7506" s="27" t="s">
        <v>37064</v>
      </c>
    </row>
    <row r="7507" spans="1:5" x14ac:dyDescent="0.2">
      <c r="A7507" s="27" t="s">
        <v>7937</v>
      </c>
      <c r="B7507" s="27" t="s">
        <v>8628</v>
      </c>
      <c r="C7507" s="27" t="s">
        <v>8628</v>
      </c>
      <c r="D7507" s="27" t="s">
        <v>8628</v>
      </c>
      <c r="E7507" s="27" t="s">
        <v>8628</v>
      </c>
    </row>
    <row r="7508" spans="1:5" x14ac:dyDescent="0.2">
      <c r="A7508" s="27" t="s">
        <v>7444</v>
      </c>
      <c r="B7508" s="27" t="s">
        <v>37065</v>
      </c>
      <c r="C7508" s="27" t="s">
        <v>24283</v>
      </c>
      <c r="D7508" s="27" t="s">
        <v>24280</v>
      </c>
      <c r="E7508" s="27" t="s">
        <v>26371</v>
      </c>
    </row>
    <row r="7509" spans="1:5" x14ac:dyDescent="0.2">
      <c r="A7509" s="27" t="s">
        <v>7445</v>
      </c>
      <c r="B7509" s="27" t="s">
        <v>37066</v>
      </c>
      <c r="C7509" s="27" t="s">
        <v>24283</v>
      </c>
      <c r="D7509" s="27" t="s">
        <v>24280</v>
      </c>
      <c r="E7509" s="27" t="s">
        <v>37067</v>
      </c>
    </row>
    <row r="7510" spans="1:5" x14ac:dyDescent="0.2">
      <c r="A7510" s="27" t="s">
        <v>7446</v>
      </c>
      <c r="B7510" s="27" t="s">
        <v>37068</v>
      </c>
      <c r="C7510" s="27" t="s">
        <v>24283</v>
      </c>
      <c r="D7510" s="27" t="s">
        <v>24280</v>
      </c>
      <c r="E7510" s="27" t="s">
        <v>37069</v>
      </c>
    </row>
    <row r="7511" spans="1:5" x14ac:dyDescent="0.2">
      <c r="A7511" s="27" t="s">
        <v>7447</v>
      </c>
      <c r="B7511" s="27" t="s">
        <v>37070</v>
      </c>
      <c r="C7511" s="27" t="s">
        <v>24279</v>
      </c>
      <c r="D7511" s="27" t="s">
        <v>24280</v>
      </c>
      <c r="E7511" s="27" t="s">
        <v>37071</v>
      </c>
    </row>
    <row r="7512" spans="1:5" x14ac:dyDescent="0.2">
      <c r="A7512" s="27" t="s">
        <v>7448</v>
      </c>
      <c r="B7512" s="27" t="s">
        <v>37072</v>
      </c>
      <c r="C7512" s="27" t="s">
        <v>24279</v>
      </c>
      <c r="D7512" s="27" t="s">
        <v>24280</v>
      </c>
      <c r="E7512" s="27" t="s">
        <v>28043</v>
      </c>
    </row>
    <row r="7513" spans="1:5" x14ac:dyDescent="0.2">
      <c r="A7513" s="27" t="s">
        <v>7449</v>
      </c>
      <c r="B7513" s="27" t="s">
        <v>37073</v>
      </c>
      <c r="C7513" s="27" t="s">
        <v>24279</v>
      </c>
      <c r="D7513" s="27" t="s">
        <v>24280</v>
      </c>
      <c r="E7513" s="27" t="s">
        <v>37074</v>
      </c>
    </row>
    <row r="7514" spans="1:5" x14ac:dyDescent="0.2">
      <c r="A7514" s="27" t="s">
        <v>7450</v>
      </c>
      <c r="B7514" s="27" t="s">
        <v>37075</v>
      </c>
      <c r="C7514" s="27" t="s">
        <v>24279</v>
      </c>
      <c r="D7514" s="27" t="s">
        <v>24280</v>
      </c>
      <c r="E7514" s="27" t="s">
        <v>37076</v>
      </c>
    </row>
    <row r="7515" spans="1:5" x14ac:dyDescent="0.2">
      <c r="A7515" s="27" t="s">
        <v>231</v>
      </c>
      <c r="B7515" s="27" t="s">
        <v>37077</v>
      </c>
      <c r="C7515" s="27" t="s">
        <v>24279</v>
      </c>
      <c r="D7515" s="27" t="s">
        <v>24280</v>
      </c>
      <c r="E7515" s="27" t="s">
        <v>37078</v>
      </c>
    </row>
    <row r="7516" spans="1:5" x14ac:dyDescent="0.2">
      <c r="A7516" s="27" t="s">
        <v>7451</v>
      </c>
      <c r="B7516" s="27" t="s">
        <v>37079</v>
      </c>
      <c r="C7516" s="27" t="s">
        <v>24279</v>
      </c>
      <c r="D7516" s="27" t="s">
        <v>24280</v>
      </c>
      <c r="E7516" s="27" t="s">
        <v>34564</v>
      </c>
    </row>
    <row r="7517" spans="1:5" x14ac:dyDescent="0.2">
      <c r="A7517" s="27" t="s">
        <v>7452</v>
      </c>
      <c r="B7517" s="27" t="s">
        <v>37080</v>
      </c>
      <c r="C7517" s="27" t="s">
        <v>24279</v>
      </c>
      <c r="D7517" s="27" t="s">
        <v>24280</v>
      </c>
      <c r="E7517" s="27" t="s">
        <v>8628</v>
      </c>
    </row>
    <row r="7518" spans="1:5" x14ac:dyDescent="0.2">
      <c r="A7518" s="27" t="s">
        <v>305</v>
      </c>
      <c r="B7518" s="27" t="s">
        <v>37081</v>
      </c>
      <c r="C7518" s="27" t="s">
        <v>24279</v>
      </c>
      <c r="D7518" s="27" t="s">
        <v>24280</v>
      </c>
      <c r="E7518" s="27" t="s">
        <v>37082</v>
      </c>
    </row>
    <row r="7519" spans="1:5" x14ac:dyDescent="0.2">
      <c r="A7519" s="27" t="s">
        <v>7453</v>
      </c>
      <c r="B7519" s="27" t="s">
        <v>37083</v>
      </c>
      <c r="C7519" s="27" t="s">
        <v>24279</v>
      </c>
      <c r="D7519" s="27" t="s">
        <v>24280</v>
      </c>
      <c r="E7519" s="27" t="s">
        <v>8628</v>
      </c>
    </row>
    <row r="7520" spans="1:5" x14ac:dyDescent="0.2">
      <c r="A7520" s="27" t="s">
        <v>7454</v>
      </c>
      <c r="B7520" s="27" t="s">
        <v>37084</v>
      </c>
      <c r="C7520" s="27" t="s">
        <v>24279</v>
      </c>
      <c r="D7520" s="27" t="s">
        <v>24280</v>
      </c>
      <c r="E7520" s="27" t="s">
        <v>37085</v>
      </c>
    </row>
    <row r="7521" spans="1:5" x14ac:dyDescent="0.2">
      <c r="A7521" s="27" t="s">
        <v>7455</v>
      </c>
      <c r="B7521" s="27" t="s">
        <v>37086</v>
      </c>
      <c r="C7521" s="27" t="s">
        <v>24279</v>
      </c>
      <c r="D7521" s="27" t="s">
        <v>24280</v>
      </c>
      <c r="E7521" s="27" t="s">
        <v>37087</v>
      </c>
    </row>
    <row r="7522" spans="1:5" x14ac:dyDescent="0.2">
      <c r="A7522" s="27" t="s">
        <v>7456</v>
      </c>
      <c r="B7522" s="27" t="s">
        <v>37088</v>
      </c>
      <c r="C7522" s="27" t="s">
        <v>24279</v>
      </c>
      <c r="D7522" s="27" t="s">
        <v>24280</v>
      </c>
      <c r="E7522" s="27" t="s">
        <v>37089</v>
      </c>
    </row>
    <row r="7523" spans="1:5" x14ac:dyDescent="0.2">
      <c r="A7523" s="27" t="s">
        <v>7457</v>
      </c>
      <c r="B7523" s="27" t="s">
        <v>37090</v>
      </c>
      <c r="C7523" s="27" t="s">
        <v>24279</v>
      </c>
      <c r="D7523" s="27" t="s">
        <v>24280</v>
      </c>
      <c r="E7523" s="27" t="s">
        <v>37091</v>
      </c>
    </row>
    <row r="7524" spans="1:5" x14ac:dyDescent="0.2">
      <c r="A7524" s="27" t="s">
        <v>7458</v>
      </c>
      <c r="B7524" s="27" t="s">
        <v>37092</v>
      </c>
      <c r="C7524" s="27" t="s">
        <v>24279</v>
      </c>
      <c r="D7524" s="27" t="s">
        <v>24280</v>
      </c>
      <c r="E7524" s="27" t="s">
        <v>24598</v>
      </c>
    </row>
    <row r="7525" spans="1:5" x14ac:dyDescent="0.2">
      <c r="A7525" s="27" t="s">
        <v>7459</v>
      </c>
      <c r="B7525" s="27" t="s">
        <v>37093</v>
      </c>
      <c r="C7525" s="27" t="s">
        <v>24279</v>
      </c>
      <c r="D7525" s="27" t="s">
        <v>24280</v>
      </c>
      <c r="E7525" s="27" t="s">
        <v>37094</v>
      </c>
    </row>
    <row r="7526" spans="1:5" x14ac:dyDescent="0.2">
      <c r="A7526" s="27" t="s">
        <v>7460</v>
      </c>
      <c r="B7526" s="27" t="s">
        <v>37095</v>
      </c>
      <c r="C7526" s="27" t="s">
        <v>24279</v>
      </c>
      <c r="D7526" s="27" t="s">
        <v>24280</v>
      </c>
      <c r="E7526" s="27" t="s">
        <v>37096</v>
      </c>
    </row>
    <row r="7527" spans="1:5" x14ac:dyDescent="0.2">
      <c r="A7527" s="27" t="s">
        <v>7461</v>
      </c>
      <c r="B7527" s="27" t="s">
        <v>37097</v>
      </c>
      <c r="C7527" s="27" t="s">
        <v>24279</v>
      </c>
      <c r="D7527" s="27" t="s">
        <v>24280</v>
      </c>
      <c r="E7527" s="27" t="s">
        <v>8628</v>
      </c>
    </row>
    <row r="7528" spans="1:5" x14ac:dyDescent="0.2">
      <c r="A7528" s="27" t="s">
        <v>7462</v>
      </c>
      <c r="B7528" s="27" t="s">
        <v>37098</v>
      </c>
      <c r="C7528" s="27" t="s">
        <v>24279</v>
      </c>
      <c r="D7528" s="27" t="s">
        <v>24280</v>
      </c>
      <c r="E7528" s="27" t="s">
        <v>37099</v>
      </c>
    </row>
    <row r="7529" spans="1:5" x14ac:dyDescent="0.2">
      <c r="A7529" s="27" t="s">
        <v>7463</v>
      </c>
      <c r="B7529" s="27" t="s">
        <v>37100</v>
      </c>
      <c r="C7529" s="27" t="s">
        <v>24283</v>
      </c>
      <c r="D7529" s="27" t="s">
        <v>24280</v>
      </c>
      <c r="E7529" s="27" t="s">
        <v>37101</v>
      </c>
    </row>
    <row r="7530" spans="1:5" x14ac:dyDescent="0.2">
      <c r="A7530" s="27" t="s">
        <v>7464</v>
      </c>
      <c r="B7530" s="27" t="s">
        <v>37102</v>
      </c>
      <c r="C7530" s="27" t="s">
        <v>24279</v>
      </c>
      <c r="D7530" s="27" t="s">
        <v>24280</v>
      </c>
      <c r="E7530" s="27" t="s">
        <v>32191</v>
      </c>
    </row>
    <row r="7531" spans="1:5" x14ac:dyDescent="0.2">
      <c r="A7531" s="27" t="s">
        <v>7465</v>
      </c>
      <c r="B7531" s="27" t="s">
        <v>37103</v>
      </c>
      <c r="C7531" s="27" t="s">
        <v>24283</v>
      </c>
      <c r="D7531" s="27" t="s">
        <v>24280</v>
      </c>
      <c r="E7531" s="27" t="s">
        <v>26822</v>
      </c>
    </row>
    <row r="7532" spans="1:5" x14ac:dyDescent="0.2">
      <c r="A7532" s="27" t="s">
        <v>7466</v>
      </c>
      <c r="B7532" s="27" t="s">
        <v>37104</v>
      </c>
      <c r="C7532" s="27" t="s">
        <v>24279</v>
      </c>
      <c r="D7532" s="27" t="s">
        <v>24280</v>
      </c>
      <c r="E7532" s="27" t="s">
        <v>37105</v>
      </c>
    </row>
    <row r="7533" spans="1:5" x14ac:dyDescent="0.2">
      <c r="A7533" s="27" t="s">
        <v>7467</v>
      </c>
      <c r="B7533" s="27" t="s">
        <v>37106</v>
      </c>
      <c r="C7533" s="27" t="s">
        <v>24279</v>
      </c>
      <c r="D7533" s="27" t="s">
        <v>24280</v>
      </c>
      <c r="E7533" s="27" t="s">
        <v>37107</v>
      </c>
    </row>
    <row r="7534" spans="1:5" x14ac:dyDescent="0.2">
      <c r="A7534" s="27" t="s">
        <v>7468</v>
      </c>
      <c r="B7534" s="27" t="s">
        <v>37108</v>
      </c>
      <c r="C7534" s="27" t="s">
        <v>24279</v>
      </c>
      <c r="D7534" s="27" t="s">
        <v>24280</v>
      </c>
      <c r="E7534" s="27" t="s">
        <v>37109</v>
      </c>
    </row>
    <row r="7535" spans="1:5" x14ac:dyDescent="0.2">
      <c r="A7535" s="27" t="s">
        <v>7469</v>
      </c>
      <c r="B7535" s="27" t="s">
        <v>25355</v>
      </c>
      <c r="C7535" s="27" t="s">
        <v>24279</v>
      </c>
      <c r="D7535" s="27" t="s">
        <v>24280</v>
      </c>
      <c r="E7535" s="27" t="s">
        <v>37110</v>
      </c>
    </row>
    <row r="7536" spans="1:5" x14ac:dyDescent="0.2">
      <c r="A7536" s="27" t="s">
        <v>7931</v>
      </c>
      <c r="B7536" s="27" t="s">
        <v>8628</v>
      </c>
      <c r="C7536" s="27" t="s">
        <v>8628</v>
      </c>
      <c r="D7536" s="27" t="s">
        <v>8628</v>
      </c>
      <c r="E7536" s="27" t="s">
        <v>8628</v>
      </c>
    </row>
    <row r="7537" spans="1:5" x14ac:dyDescent="0.2">
      <c r="A7537" s="27" t="s">
        <v>7470</v>
      </c>
      <c r="B7537" s="27" t="s">
        <v>37111</v>
      </c>
      <c r="C7537" s="27" t="s">
        <v>24279</v>
      </c>
      <c r="D7537" s="27" t="s">
        <v>24280</v>
      </c>
      <c r="E7537" s="27" t="s">
        <v>37112</v>
      </c>
    </row>
    <row r="7538" spans="1:5" x14ac:dyDescent="0.2">
      <c r="A7538" s="27" t="s">
        <v>7471</v>
      </c>
      <c r="B7538" s="27" t="s">
        <v>37113</v>
      </c>
      <c r="C7538" s="27" t="s">
        <v>24279</v>
      </c>
      <c r="D7538" s="27" t="s">
        <v>24280</v>
      </c>
      <c r="E7538" s="27" t="s">
        <v>37114</v>
      </c>
    </row>
    <row r="7539" spans="1:5" x14ac:dyDescent="0.2">
      <c r="A7539" s="27" t="s">
        <v>7472</v>
      </c>
      <c r="B7539" s="27" t="s">
        <v>37115</v>
      </c>
      <c r="C7539" s="27" t="s">
        <v>24279</v>
      </c>
      <c r="D7539" s="27" t="s">
        <v>24280</v>
      </c>
      <c r="E7539" s="27" t="s">
        <v>37116</v>
      </c>
    </row>
    <row r="7540" spans="1:5" x14ac:dyDescent="0.2">
      <c r="A7540" s="27" t="s">
        <v>7473</v>
      </c>
      <c r="B7540" s="27" t="s">
        <v>37117</v>
      </c>
      <c r="C7540" s="27" t="s">
        <v>24279</v>
      </c>
      <c r="D7540" s="27" t="s">
        <v>24280</v>
      </c>
      <c r="E7540" s="27" t="s">
        <v>8628</v>
      </c>
    </row>
    <row r="7541" spans="1:5" x14ac:dyDescent="0.2">
      <c r="A7541" s="27" t="s">
        <v>7474</v>
      </c>
      <c r="B7541" s="27" t="s">
        <v>37118</v>
      </c>
      <c r="C7541" s="27" t="s">
        <v>24279</v>
      </c>
      <c r="D7541" s="27" t="s">
        <v>24280</v>
      </c>
      <c r="E7541" s="27" t="s">
        <v>8628</v>
      </c>
    </row>
    <row r="7542" spans="1:5" x14ac:dyDescent="0.2">
      <c r="A7542" s="27" t="s">
        <v>7475</v>
      </c>
      <c r="B7542" s="27" t="s">
        <v>37119</v>
      </c>
      <c r="C7542" s="27" t="s">
        <v>24279</v>
      </c>
      <c r="D7542" s="27" t="s">
        <v>24280</v>
      </c>
      <c r="E7542" s="27" t="s">
        <v>37120</v>
      </c>
    </row>
    <row r="7543" spans="1:5" x14ac:dyDescent="0.2">
      <c r="A7543" s="27" t="s">
        <v>7476</v>
      </c>
      <c r="B7543" s="27" t="s">
        <v>37121</v>
      </c>
      <c r="C7543" s="27" t="s">
        <v>24279</v>
      </c>
      <c r="D7543" s="27" t="s">
        <v>24280</v>
      </c>
      <c r="E7543" s="27" t="s">
        <v>37122</v>
      </c>
    </row>
    <row r="7544" spans="1:5" x14ac:dyDescent="0.2">
      <c r="A7544" s="27" t="s">
        <v>7477</v>
      </c>
      <c r="B7544" s="27" t="s">
        <v>37123</v>
      </c>
      <c r="C7544" s="27" t="s">
        <v>24279</v>
      </c>
      <c r="D7544" s="27" t="s">
        <v>24280</v>
      </c>
      <c r="E7544" s="27" t="s">
        <v>37124</v>
      </c>
    </row>
    <row r="7545" spans="1:5" x14ac:dyDescent="0.2">
      <c r="A7545" s="27" t="s">
        <v>7478</v>
      </c>
      <c r="B7545" s="27" t="s">
        <v>37125</v>
      </c>
      <c r="C7545" s="27" t="s">
        <v>24279</v>
      </c>
      <c r="D7545" s="27" t="s">
        <v>24280</v>
      </c>
      <c r="E7545" s="27" t="s">
        <v>8628</v>
      </c>
    </row>
    <row r="7546" spans="1:5" x14ac:dyDescent="0.2">
      <c r="A7546" s="27" t="s">
        <v>7479</v>
      </c>
      <c r="B7546" s="27" t="s">
        <v>37126</v>
      </c>
      <c r="C7546" s="27" t="s">
        <v>24279</v>
      </c>
      <c r="D7546" s="27" t="s">
        <v>24280</v>
      </c>
      <c r="E7546" s="27" t="s">
        <v>37127</v>
      </c>
    </row>
    <row r="7547" spans="1:5" x14ac:dyDescent="0.2">
      <c r="A7547" s="27" t="s">
        <v>7480</v>
      </c>
      <c r="B7547" s="27" t="s">
        <v>37128</v>
      </c>
      <c r="C7547" s="27" t="s">
        <v>24283</v>
      </c>
      <c r="D7547" s="27" t="s">
        <v>24280</v>
      </c>
      <c r="E7547" s="27" t="s">
        <v>37129</v>
      </c>
    </row>
    <row r="7548" spans="1:5" x14ac:dyDescent="0.2">
      <c r="A7548" s="27" t="s">
        <v>7975</v>
      </c>
      <c r="B7548" s="27" t="s">
        <v>8628</v>
      </c>
      <c r="C7548" s="27" t="s">
        <v>8628</v>
      </c>
      <c r="D7548" s="27" t="s">
        <v>8628</v>
      </c>
      <c r="E7548" s="27" t="s">
        <v>8628</v>
      </c>
    </row>
    <row r="7549" spans="1:5" x14ac:dyDescent="0.2">
      <c r="A7549" s="27" t="s">
        <v>7481</v>
      </c>
      <c r="B7549" s="27" t="s">
        <v>37130</v>
      </c>
      <c r="C7549" s="27" t="s">
        <v>24279</v>
      </c>
      <c r="D7549" s="27" t="s">
        <v>24280</v>
      </c>
      <c r="E7549" s="27" t="s">
        <v>37131</v>
      </c>
    </row>
    <row r="7550" spans="1:5" x14ac:dyDescent="0.2">
      <c r="A7550" s="27" t="s">
        <v>7482</v>
      </c>
      <c r="B7550" s="27" t="s">
        <v>37132</v>
      </c>
      <c r="C7550" s="27" t="s">
        <v>24279</v>
      </c>
      <c r="D7550" s="27" t="s">
        <v>24280</v>
      </c>
      <c r="E7550" s="27" t="s">
        <v>37133</v>
      </c>
    </row>
    <row r="7551" spans="1:5" x14ac:dyDescent="0.2">
      <c r="A7551" s="27" t="s">
        <v>7483</v>
      </c>
      <c r="B7551" s="27" t="s">
        <v>37134</v>
      </c>
      <c r="C7551" s="27" t="s">
        <v>24279</v>
      </c>
      <c r="D7551" s="27" t="s">
        <v>24280</v>
      </c>
      <c r="E7551" s="27" t="s">
        <v>37135</v>
      </c>
    </row>
    <row r="7552" spans="1:5" x14ac:dyDescent="0.2">
      <c r="A7552" s="27" t="s">
        <v>7484</v>
      </c>
      <c r="B7552" s="27" t="s">
        <v>37136</v>
      </c>
      <c r="C7552" s="27" t="s">
        <v>24279</v>
      </c>
      <c r="D7552" s="27" t="s">
        <v>24280</v>
      </c>
      <c r="E7552" s="27" t="s">
        <v>8628</v>
      </c>
    </row>
    <row r="7553" spans="1:5" x14ac:dyDescent="0.2">
      <c r="A7553" s="27" t="s">
        <v>7485</v>
      </c>
      <c r="B7553" s="27" t="s">
        <v>37137</v>
      </c>
      <c r="C7553" s="27" t="s">
        <v>24279</v>
      </c>
      <c r="D7553" s="27" t="s">
        <v>24280</v>
      </c>
      <c r="E7553" s="27" t="s">
        <v>30857</v>
      </c>
    </row>
    <row r="7554" spans="1:5" x14ac:dyDescent="0.2">
      <c r="A7554" s="27" t="s">
        <v>7486</v>
      </c>
      <c r="B7554" s="27" t="s">
        <v>37138</v>
      </c>
      <c r="C7554" s="27" t="s">
        <v>24279</v>
      </c>
      <c r="D7554" s="27" t="s">
        <v>24280</v>
      </c>
      <c r="E7554" s="27" t="s">
        <v>25061</v>
      </c>
    </row>
    <row r="7555" spans="1:5" x14ac:dyDescent="0.2">
      <c r="A7555" s="27" t="s">
        <v>7487</v>
      </c>
      <c r="B7555" s="27" t="s">
        <v>8628</v>
      </c>
      <c r="C7555" s="27" t="s">
        <v>8628</v>
      </c>
      <c r="D7555" s="27" t="s">
        <v>8628</v>
      </c>
      <c r="E7555" s="27" t="s">
        <v>8628</v>
      </c>
    </row>
    <row r="7556" spans="1:5" x14ac:dyDescent="0.2">
      <c r="A7556" s="27" t="s">
        <v>7488</v>
      </c>
      <c r="B7556" s="27" t="s">
        <v>37139</v>
      </c>
      <c r="C7556" s="27" t="s">
        <v>24279</v>
      </c>
      <c r="D7556" s="27" t="s">
        <v>24280</v>
      </c>
      <c r="E7556" s="27" t="s">
        <v>8628</v>
      </c>
    </row>
    <row r="7557" spans="1:5" x14ac:dyDescent="0.2">
      <c r="A7557" s="27" t="s">
        <v>7488</v>
      </c>
      <c r="B7557" s="27" t="s">
        <v>8628</v>
      </c>
      <c r="C7557" s="27" t="s">
        <v>8628</v>
      </c>
      <c r="D7557" s="27" t="s">
        <v>8628</v>
      </c>
      <c r="E7557" s="27" t="s">
        <v>8628</v>
      </c>
    </row>
    <row r="7558" spans="1:5" x14ac:dyDescent="0.2">
      <c r="A7558" s="27" t="s">
        <v>7489</v>
      </c>
      <c r="B7558" s="27" t="s">
        <v>37140</v>
      </c>
      <c r="C7558" s="27" t="s">
        <v>24279</v>
      </c>
      <c r="D7558" s="27" t="s">
        <v>24280</v>
      </c>
      <c r="E7558" s="27" t="s">
        <v>37141</v>
      </c>
    </row>
    <row r="7559" spans="1:5" x14ac:dyDescent="0.2">
      <c r="A7559" s="27" t="s">
        <v>7490</v>
      </c>
      <c r="B7559" s="27" t="s">
        <v>37142</v>
      </c>
      <c r="C7559" s="27" t="s">
        <v>24279</v>
      </c>
      <c r="D7559" s="27" t="s">
        <v>24280</v>
      </c>
      <c r="E7559" s="27" t="s">
        <v>8628</v>
      </c>
    </row>
    <row r="7560" spans="1:5" x14ac:dyDescent="0.2">
      <c r="A7560" s="27" t="s">
        <v>7491</v>
      </c>
      <c r="B7560" s="27" t="s">
        <v>37143</v>
      </c>
      <c r="C7560" s="27" t="s">
        <v>24279</v>
      </c>
      <c r="D7560" s="27" t="s">
        <v>24280</v>
      </c>
      <c r="E7560" s="27" t="s">
        <v>37144</v>
      </c>
    </row>
    <row r="7561" spans="1:5" x14ac:dyDescent="0.2">
      <c r="A7561" s="27" t="s">
        <v>7492</v>
      </c>
      <c r="B7561" s="27" t="s">
        <v>37145</v>
      </c>
      <c r="C7561" s="27" t="s">
        <v>24279</v>
      </c>
      <c r="D7561" s="27" t="s">
        <v>24280</v>
      </c>
      <c r="E7561" s="27" t="s">
        <v>37146</v>
      </c>
    </row>
    <row r="7562" spans="1:5" x14ac:dyDescent="0.2">
      <c r="A7562" s="27" t="s">
        <v>7493</v>
      </c>
      <c r="B7562" s="27" t="s">
        <v>37147</v>
      </c>
      <c r="C7562" s="27" t="s">
        <v>24279</v>
      </c>
      <c r="D7562" s="27" t="s">
        <v>24280</v>
      </c>
      <c r="E7562" s="27" t="s">
        <v>8628</v>
      </c>
    </row>
    <row r="7563" spans="1:5" x14ac:dyDescent="0.2">
      <c r="A7563" s="27" t="s">
        <v>7494</v>
      </c>
      <c r="B7563" s="27" t="s">
        <v>37148</v>
      </c>
      <c r="C7563" s="27" t="s">
        <v>24279</v>
      </c>
      <c r="D7563" s="27" t="s">
        <v>24280</v>
      </c>
      <c r="E7563" s="27" t="s">
        <v>37149</v>
      </c>
    </row>
    <row r="7564" spans="1:5" x14ac:dyDescent="0.2">
      <c r="A7564" s="27" t="s">
        <v>7495</v>
      </c>
      <c r="B7564" s="27" t="s">
        <v>37150</v>
      </c>
      <c r="C7564" s="27" t="s">
        <v>24279</v>
      </c>
      <c r="D7564" s="27" t="s">
        <v>24280</v>
      </c>
      <c r="E7564" s="27" t="s">
        <v>24650</v>
      </c>
    </row>
    <row r="7565" spans="1:5" x14ac:dyDescent="0.2">
      <c r="A7565" s="27" t="s">
        <v>7496</v>
      </c>
      <c r="B7565" s="27" t="s">
        <v>37151</v>
      </c>
      <c r="C7565" s="27" t="s">
        <v>24279</v>
      </c>
      <c r="D7565" s="27" t="s">
        <v>24280</v>
      </c>
      <c r="E7565" s="27" t="s">
        <v>37152</v>
      </c>
    </row>
    <row r="7566" spans="1:5" x14ac:dyDescent="0.2">
      <c r="A7566" s="27" t="s">
        <v>7497</v>
      </c>
      <c r="B7566" s="27" t="s">
        <v>37153</v>
      </c>
      <c r="C7566" s="27" t="s">
        <v>24279</v>
      </c>
      <c r="D7566" s="27" t="s">
        <v>24280</v>
      </c>
      <c r="E7566" s="27" t="s">
        <v>37154</v>
      </c>
    </row>
    <row r="7567" spans="1:5" x14ac:dyDescent="0.2">
      <c r="A7567" s="27" t="s">
        <v>7498</v>
      </c>
      <c r="B7567" s="27" t="s">
        <v>37155</v>
      </c>
      <c r="C7567" s="27" t="s">
        <v>24279</v>
      </c>
      <c r="D7567" s="27" t="s">
        <v>24280</v>
      </c>
      <c r="E7567" s="27" t="s">
        <v>37156</v>
      </c>
    </row>
    <row r="7568" spans="1:5" x14ac:dyDescent="0.2">
      <c r="A7568" s="27" t="s">
        <v>7499</v>
      </c>
      <c r="B7568" s="27" t="s">
        <v>37157</v>
      </c>
      <c r="C7568" s="27" t="s">
        <v>24279</v>
      </c>
      <c r="D7568" s="27" t="s">
        <v>24280</v>
      </c>
      <c r="E7568" s="27" t="s">
        <v>31061</v>
      </c>
    </row>
    <row r="7569" spans="1:5" x14ac:dyDescent="0.2">
      <c r="A7569" s="27" t="s">
        <v>405</v>
      </c>
      <c r="B7569" s="27" t="s">
        <v>37158</v>
      </c>
      <c r="C7569" s="27" t="s">
        <v>24279</v>
      </c>
      <c r="D7569" s="27" t="s">
        <v>24280</v>
      </c>
      <c r="E7569" s="27" t="s">
        <v>37159</v>
      </c>
    </row>
    <row r="7570" spans="1:5" x14ac:dyDescent="0.2">
      <c r="A7570" s="27" t="s">
        <v>7500</v>
      </c>
      <c r="B7570" s="27" t="s">
        <v>37160</v>
      </c>
      <c r="C7570" s="27" t="s">
        <v>24279</v>
      </c>
      <c r="D7570" s="27" t="s">
        <v>24280</v>
      </c>
      <c r="E7570" s="27" t="s">
        <v>37161</v>
      </c>
    </row>
    <row r="7571" spans="1:5" x14ac:dyDescent="0.2">
      <c r="A7571" s="27" t="s">
        <v>7501</v>
      </c>
      <c r="B7571" s="27" t="s">
        <v>37162</v>
      </c>
      <c r="C7571" s="27" t="s">
        <v>24279</v>
      </c>
      <c r="D7571" s="27" t="s">
        <v>24280</v>
      </c>
      <c r="E7571" s="27" t="s">
        <v>37163</v>
      </c>
    </row>
    <row r="7572" spans="1:5" x14ac:dyDescent="0.2">
      <c r="A7572" s="27" t="s">
        <v>7502</v>
      </c>
      <c r="B7572" s="27" t="s">
        <v>37164</v>
      </c>
      <c r="C7572" s="27" t="s">
        <v>24279</v>
      </c>
      <c r="D7572" s="27" t="s">
        <v>24280</v>
      </c>
      <c r="E7572" s="27" t="s">
        <v>24656</v>
      </c>
    </row>
    <row r="7573" spans="1:5" x14ac:dyDescent="0.2">
      <c r="A7573" s="27" t="s">
        <v>7967</v>
      </c>
      <c r="B7573" s="27" t="s">
        <v>8628</v>
      </c>
      <c r="C7573" s="27" t="s">
        <v>8628</v>
      </c>
      <c r="D7573" s="27" t="s">
        <v>8628</v>
      </c>
      <c r="E7573" s="27" t="s">
        <v>8628</v>
      </c>
    </row>
    <row r="7574" spans="1:5" x14ac:dyDescent="0.2">
      <c r="A7574" s="27" t="s">
        <v>7503</v>
      </c>
      <c r="B7574" s="27" t="s">
        <v>37165</v>
      </c>
      <c r="C7574" s="27" t="s">
        <v>24279</v>
      </c>
      <c r="D7574" s="27" t="s">
        <v>24280</v>
      </c>
      <c r="E7574" s="27" t="s">
        <v>37166</v>
      </c>
    </row>
    <row r="7575" spans="1:5" x14ac:dyDescent="0.2">
      <c r="A7575" s="27" t="s">
        <v>7504</v>
      </c>
      <c r="B7575" s="27" t="s">
        <v>37167</v>
      </c>
      <c r="C7575" s="27" t="s">
        <v>24279</v>
      </c>
      <c r="D7575" s="27" t="s">
        <v>24280</v>
      </c>
      <c r="E7575" s="27" t="s">
        <v>37168</v>
      </c>
    </row>
    <row r="7576" spans="1:5" x14ac:dyDescent="0.2">
      <c r="A7576" s="27" t="s">
        <v>7505</v>
      </c>
      <c r="B7576" s="27" t="s">
        <v>37169</v>
      </c>
      <c r="C7576" s="27" t="s">
        <v>24279</v>
      </c>
      <c r="D7576" s="27" t="s">
        <v>24280</v>
      </c>
      <c r="E7576" s="27" t="s">
        <v>8628</v>
      </c>
    </row>
    <row r="7577" spans="1:5" x14ac:dyDescent="0.2">
      <c r="A7577" s="27" t="s">
        <v>7506</v>
      </c>
      <c r="B7577" s="27" t="s">
        <v>37170</v>
      </c>
      <c r="C7577" s="27" t="s">
        <v>24283</v>
      </c>
      <c r="D7577" s="27" t="s">
        <v>24280</v>
      </c>
      <c r="E7577" s="27" t="s">
        <v>37171</v>
      </c>
    </row>
    <row r="7578" spans="1:5" x14ac:dyDescent="0.2">
      <c r="A7578" s="27" t="s">
        <v>7507</v>
      </c>
      <c r="B7578" s="27" t="s">
        <v>37172</v>
      </c>
      <c r="C7578" s="27" t="s">
        <v>24279</v>
      </c>
      <c r="D7578" s="27" t="s">
        <v>24280</v>
      </c>
      <c r="E7578" s="27" t="s">
        <v>37173</v>
      </c>
    </row>
    <row r="7579" spans="1:5" x14ac:dyDescent="0.2">
      <c r="A7579" s="27" t="s">
        <v>7508</v>
      </c>
      <c r="B7579" s="27" t="s">
        <v>37174</v>
      </c>
      <c r="C7579" s="27" t="s">
        <v>24279</v>
      </c>
      <c r="D7579" s="27" t="s">
        <v>24280</v>
      </c>
      <c r="E7579" s="27" t="s">
        <v>25976</v>
      </c>
    </row>
    <row r="7580" spans="1:5" x14ac:dyDescent="0.2">
      <c r="A7580" s="27" t="s">
        <v>7509</v>
      </c>
      <c r="B7580" s="27" t="s">
        <v>37175</v>
      </c>
      <c r="C7580" s="27" t="s">
        <v>24279</v>
      </c>
      <c r="D7580" s="27" t="s">
        <v>24280</v>
      </c>
      <c r="E7580" s="27" t="s">
        <v>37176</v>
      </c>
    </row>
    <row r="7581" spans="1:5" x14ac:dyDescent="0.2">
      <c r="A7581" s="27" t="s">
        <v>7510</v>
      </c>
      <c r="B7581" s="27" t="s">
        <v>37177</v>
      </c>
      <c r="C7581" s="27" t="s">
        <v>24279</v>
      </c>
      <c r="D7581" s="27" t="s">
        <v>24280</v>
      </c>
      <c r="E7581" s="27" t="s">
        <v>37178</v>
      </c>
    </row>
    <row r="7582" spans="1:5" x14ac:dyDescent="0.2">
      <c r="A7582" s="27" t="s">
        <v>7511</v>
      </c>
      <c r="B7582" s="27" t="s">
        <v>37179</v>
      </c>
      <c r="C7582" s="27" t="s">
        <v>24279</v>
      </c>
      <c r="D7582" s="27" t="s">
        <v>24280</v>
      </c>
      <c r="E7582" s="27" t="s">
        <v>37180</v>
      </c>
    </row>
    <row r="7583" spans="1:5" x14ac:dyDescent="0.2">
      <c r="A7583" s="27" t="s">
        <v>7512</v>
      </c>
      <c r="B7583" s="27" t="s">
        <v>37181</v>
      </c>
      <c r="C7583" s="27" t="s">
        <v>24279</v>
      </c>
      <c r="D7583" s="27" t="s">
        <v>24280</v>
      </c>
      <c r="E7583" s="27" t="s">
        <v>37182</v>
      </c>
    </row>
    <row r="7584" spans="1:5" x14ac:dyDescent="0.2">
      <c r="A7584" s="27" t="s">
        <v>7513</v>
      </c>
      <c r="B7584" s="27" t="s">
        <v>37183</v>
      </c>
      <c r="C7584" s="27" t="s">
        <v>24279</v>
      </c>
      <c r="D7584" s="27" t="s">
        <v>24280</v>
      </c>
      <c r="E7584" s="27" t="s">
        <v>37184</v>
      </c>
    </row>
    <row r="7585" spans="1:5" x14ac:dyDescent="0.2">
      <c r="A7585" s="27" t="s">
        <v>7514</v>
      </c>
      <c r="B7585" s="27" t="s">
        <v>37185</v>
      </c>
      <c r="C7585" s="27" t="s">
        <v>24279</v>
      </c>
      <c r="D7585" s="27" t="s">
        <v>24280</v>
      </c>
      <c r="E7585" s="27" t="s">
        <v>37186</v>
      </c>
    </row>
    <row r="7586" spans="1:5" x14ac:dyDescent="0.2">
      <c r="A7586" s="27" t="s">
        <v>7515</v>
      </c>
      <c r="B7586" s="27" t="s">
        <v>37187</v>
      </c>
      <c r="C7586" s="27" t="s">
        <v>24279</v>
      </c>
      <c r="D7586" s="27" t="s">
        <v>24280</v>
      </c>
      <c r="E7586" s="27" t="s">
        <v>37188</v>
      </c>
    </row>
    <row r="7587" spans="1:5" x14ac:dyDescent="0.2">
      <c r="A7587" s="27" t="s">
        <v>7516</v>
      </c>
      <c r="B7587" s="27" t="s">
        <v>37189</v>
      </c>
      <c r="C7587" s="27" t="s">
        <v>24279</v>
      </c>
      <c r="D7587" s="27" t="s">
        <v>24280</v>
      </c>
      <c r="E7587" s="27" t="s">
        <v>37190</v>
      </c>
    </row>
    <row r="7588" spans="1:5" x14ac:dyDescent="0.2">
      <c r="A7588" s="27" t="s">
        <v>306</v>
      </c>
      <c r="B7588" s="27" t="s">
        <v>37191</v>
      </c>
      <c r="C7588" s="27" t="s">
        <v>24279</v>
      </c>
      <c r="D7588" s="27" t="s">
        <v>24280</v>
      </c>
      <c r="E7588" s="27" t="s">
        <v>37192</v>
      </c>
    </row>
    <row r="7589" spans="1:5" x14ac:dyDescent="0.2">
      <c r="A7589" s="27" t="s">
        <v>7517</v>
      </c>
      <c r="B7589" s="27" t="s">
        <v>37193</v>
      </c>
      <c r="C7589" s="27" t="s">
        <v>24279</v>
      </c>
      <c r="D7589" s="27" t="s">
        <v>24280</v>
      </c>
      <c r="E7589" s="27" t="s">
        <v>8628</v>
      </c>
    </row>
    <row r="7590" spans="1:5" x14ac:dyDescent="0.2">
      <c r="A7590" s="27" t="s">
        <v>7518</v>
      </c>
      <c r="B7590" s="27" t="s">
        <v>37194</v>
      </c>
      <c r="C7590" s="27" t="s">
        <v>24279</v>
      </c>
      <c r="D7590" s="27" t="s">
        <v>24280</v>
      </c>
      <c r="E7590" s="27" t="s">
        <v>37195</v>
      </c>
    </row>
    <row r="7591" spans="1:5" x14ac:dyDescent="0.2">
      <c r="A7591" s="27" t="s">
        <v>7519</v>
      </c>
      <c r="B7591" s="27" t="s">
        <v>37196</v>
      </c>
      <c r="C7591" s="27" t="s">
        <v>24279</v>
      </c>
      <c r="D7591" s="27" t="s">
        <v>24280</v>
      </c>
      <c r="E7591" s="27" t="s">
        <v>37197</v>
      </c>
    </row>
    <row r="7592" spans="1:5" x14ac:dyDescent="0.2">
      <c r="A7592" s="27" t="s">
        <v>7520</v>
      </c>
      <c r="B7592" s="27" t="s">
        <v>37198</v>
      </c>
      <c r="C7592" s="27" t="s">
        <v>24279</v>
      </c>
      <c r="D7592" s="27" t="s">
        <v>24280</v>
      </c>
      <c r="E7592" s="27" t="s">
        <v>37199</v>
      </c>
    </row>
    <row r="7593" spans="1:5" x14ac:dyDescent="0.2">
      <c r="A7593" s="27" t="s">
        <v>7521</v>
      </c>
      <c r="B7593" s="27" t="s">
        <v>37200</v>
      </c>
      <c r="C7593" s="27" t="s">
        <v>24283</v>
      </c>
      <c r="D7593" s="27" t="s">
        <v>24280</v>
      </c>
      <c r="E7593" s="27" t="s">
        <v>37201</v>
      </c>
    </row>
    <row r="7594" spans="1:5" x14ac:dyDescent="0.2">
      <c r="A7594" s="27" t="s">
        <v>7522</v>
      </c>
      <c r="B7594" s="27" t="s">
        <v>37202</v>
      </c>
      <c r="C7594" s="27" t="s">
        <v>24279</v>
      </c>
      <c r="D7594" s="27" t="s">
        <v>24280</v>
      </c>
      <c r="E7594" s="27" t="s">
        <v>37203</v>
      </c>
    </row>
    <row r="7595" spans="1:5" x14ac:dyDescent="0.2">
      <c r="A7595" s="27" t="s">
        <v>7523</v>
      </c>
      <c r="B7595" s="27" t="s">
        <v>37204</v>
      </c>
      <c r="C7595" s="27" t="s">
        <v>24279</v>
      </c>
      <c r="D7595" s="27" t="s">
        <v>24280</v>
      </c>
      <c r="E7595" s="27" t="s">
        <v>37205</v>
      </c>
    </row>
    <row r="7596" spans="1:5" x14ac:dyDescent="0.2">
      <c r="A7596" s="27" t="s">
        <v>7524</v>
      </c>
      <c r="B7596" s="27" t="s">
        <v>37206</v>
      </c>
      <c r="C7596" s="27" t="s">
        <v>24279</v>
      </c>
      <c r="D7596" s="27" t="s">
        <v>24280</v>
      </c>
      <c r="E7596" s="27" t="s">
        <v>37207</v>
      </c>
    </row>
    <row r="7597" spans="1:5" x14ac:dyDescent="0.2">
      <c r="A7597" s="27" t="s">
        <v>7525</v>
      </c>
      <c r="B7597" s="27" t="s">
        <v>8628</v>
      </c>
      <c r="C7597" s="27" t="s">
        <v>8628</v>
      </c>
      <c r="D7597" s="27" t="s">
        <v>8628</v>
      </c>
      <c r="E7597" s="27" t="s">
        <v>8628</v>
      </c>
    </row>
    <row r="7598" spans="1:5" x14ac:dyDescent="0.2">
      <c r="A7598" s="27" t="s">
        <v>7526</v>
      </c>
      <c r="B7598" s="27" t="s">
        <v>37208</v>
      </c>
      <c r="C7598" s="27" t="s">
        <v>24279</v>
      </c>
      <c r="D7598" s="27" t="s">
        <v>24280</v>
      </c>
      <c r="E7598" s="27" t="s">
        <v>37209</v>
      </c>
    </row>
    <row r="7599" spans="1:5" x14ac:dyDescent="0.2">
      <c r="A7599" s="27" t="s">
        <v>7527</v>
      </c>
      <c r="B7599" s="27" t="s">
        <v>37210</v>
      </c>
      <c r="C7599" s="27" t="s">
        <v>24283</v>
      </c>
      <c r="D7599" s="27" t="s">
        <v>24280</v>
      </c>
      <c r="E7599" s="27" t="s">
        <v>8628</v>
      </c>
    </row>
    <row r="7600" spans="1:5" x14ac:dyDescent="0.2">
      <c r="A7600" s="27" t="s">
        <v>7528</v>
      </c>
      <c r="B7600" s="27" t="s">
        <v>37211</v>
      </c>
      <c r="C7600" s="27" t="s">
        <v>24283</v>
      </c>
      <c r="D7600" s="27" t="s">
        <v>24280</v>
      </c>
      <c r="E7600" s="27" t="s">
        <v>37212</v>
      </c>
    </row>
    <row r="7601" spans="1:5" x14ac:dyDescent="0.2">
      <c r="A7601" s="27" t="s">
        <v>7529</v>
      </c>
      <c r="B7601" s="27" t="s">
        <v>37213</v>
      </c>
      <c r="C7601" s="27" t="s">
        <v>24279</v>
      </c>
      <c r="D7601" s="27" t="s">
        <v>24280</v>
      </c>
      <c r="E7601" s="27" t="s">
        <v>37214</v>
      </c>
    </row>
    <row r="7602" spans="1:5" x14ac:dyDescent="0.2">
      <c r="A7602" s="27" t="s">
        <v>7530</v>
      </c>
      <c r="B7602" s="27" t="s">
        <v>37215</v>
      </c>
      <c r="C7602" s="27" t="s">
        <v>24279</v>
      </c>
      <c r="D7602" s="27" t="s">
        <v>24280</v>
      </c>
      <c r="E7602" s="27" t="s">
        <v>37216</v>
      </c>
    </row>
    <row r="7603" spans="1:5" x14ac:dyDescent="0.2">
      <c r="A7603" s="27" t="s">
        <v>7531</v>
      </c>
      <c r="B7603" s="27" t="s">
        <v>37217</v>
      </c>
      <c r="C7603" s="27" t="s">
        <v>24279</v>
      </c>
      <c r="D7603" s="27" t="s">
        <v>24280</v>
      </c>
      <c r="E7603" s="27" t="s">
        <v>37218</v>
      </c>
    </row>
    <row r="7604" spans="1:5" x14ac:dyDescent="0.2">
      <c r="A7604" s="27" t="s">
        <v>7532</v>
      </c>
      <c r="B7604" s="27" t="s">
        <v>37219</v>
      </c>
      <c r="C7604" s="27" t="s">
        <v>24279</v>
      </c>
      <c r="D7604" s="27" t="s">
        <v>24280</v>
      </c>
      <c r="E7604" s="27" t="s">
        <v>37220</v>
      </c>
    </row>
    <row r="7605" spans="1:5" x14ac:dyDescent="0.2">
      <c r="A7605" s="27" t="s">
        <v>7533</v>
      </c>
      <c r="B7605" s="27" t="s">
        <v>37221</v>
      </c>
      <c r="C7605" s="27" t="s">
        <v>24279</v>
      </c>
      <c r="D7605" s="27" t="s">
        <v>24280</v>
      </c>
      <c r="E7605" s="27" t="s">
        <v>8628</v>
      </c>
    </row>
    <row r="7606" spans="1:5" x14ac:dyDescent="0.2">
      <c r="A7606" s="27" t="s">
        <v>7534</v>
      </c>
      <c r="B7606" s="27" t="s">
        <v>37222</v>
      </c>
      <c r="C7606" s="27" t="s">
        <v>24279</v>
      </c>
      <c r="D7606" s="27" t="s">
        <v>24280</v>
      </c>
      <c r="E7606" s="27" t="s">
        <v>8628</v>
      </c>
    </row>
    <row r="7607" spans="1:5" x14ac:dyDescent="0.2">
      <c r="A7607" s="27" t="s">
        <v>7535</v>
      </c>
      <c r="B7607" s="27" t="s">
        <v>37223</v>
      </c>
      <c r="C7607" s="27" t="s">
        <v>24279</v>
      </c>
      <c r="D7607" s="27" t="s">
        <v>24280</v>
      </c>
      <c r="E7607" s="27" t="s">
        <v>37224</v>
      </c>
    </row>
    <row r="7608" spans="1:5" x14ac:dyDescent="0.2">
      <c r="A7608" s="27" t="s">
        <v>7536</v>
      </c>
      <c r="B7608" s="27" t="s">
        <v>37225</v>
      </c>
      <c r="C7608" s="27" t="s">
        <v>24279</v>
      </c>
      <c r="D7608" s="27" t="s">
        <v>24280</v>
      </c>
      <c r="E7608" s="27" t="s">
        <v>37226</v>
      </c>
    </row>
    <row r="7609" spans="1:5" x14ac:dyDescent="0.2">
      <c r="A7609" s="27" t="s">
        <v>7537</v>
      </c>
      <c r="B7609" s="27" t="s">
        <v>37227</v>
      </c>
      <c r="C7609" s="27" t="s">
        <v>24279</v>
      </c>
      <c r="D7609" s="27" t="s">
        <v>24280</v>
      </c>
      <c r="E7609" s="27" t="s">
        <v>37228</v>
      </c>
    </row>
    <row r="7610" spans="1:5" x14ac:dyDescent="0.2">
      <c r="A7610" s="27" t="s">
        <v>7538</v>
      </c>
      <c r="B7610" s="27" t="s">
        <v>37229</v>
      </c>
      <c r="C7610" s="27" t="s">
        <v>24279</v>
      </c>
      <c r="D7610" s="27" t="s">
        <v>24280</v>
      </c>
      <c r="E7610" s="27" t="s">
        <v>37230</v>
      </c>
    </row>
    <row r="7611" spans="1:5" x14ac:dyDescent="0.2">
      <c r="A7611" s="27" t="s">
        <v>7539</v>
      </c>
      <c r="B7611" s="27" t="s">
        <v>37231</v>
      </c>
      <c r="C7611" s="27" t="s">
        <v>24279</v>
      </c>
      <c r="D7611" s="27" t="s">
        <v>24280</v>
      </c>
      <c r="E7611" s="27" t="s">
        <v>37232</v>
      </c>
    </row>
    <row r="7612" spans="1:5" x14ac:dyDescent="0.2">
      <c r="A7612" s="27" t="s">
        <v>7540</v>
      </c>
      <c r="B7612" s="27" t="s">
        <v>37233</v>
      </c>
      <c r="C7612" s="27" t="s">
        <v>24283</v>
      </c>
      <c r="D7612" s="27" t="s">
        <v>24280</v>
      </c>
      <c r="E7612" s="27" t="s">
        <v>37234</v>
      </c>
    </row>
    <row r="7613" spans="1:5" x14ac:dyDescent="0.2">
      <c r="A7613" s="27" t="s">
        <v>7955</v>
      </c>
      <c r="B7613" s="27" t="s">
        <v>8628</v>
      </c>
      <c r="C7613" s="27" t="s">
        <v>8628</v>
      </c>
      <c r="D7613" s="27" t="s">
        <v>8628</v>
      </c>
      <c r="E7613" s="27" t="s">
        <v>8628</v>
      </c>
    </row>
    <row r="7614" spans="1:5" x14ac:dyDescent="0.2">
      <c r="A7614" s="27" t="s">
        <v>7541</v>
      </c>
      <c r="B7614" s="27" t="s">
        <v>37235</v>
      </c>
      <c r="C7614" s="27" t="s">
        <v>24279</v>
      </c>
      <c r="D7614" s="27" t="s">
        <v>24280</v>
      </c>
      <c r="E7614" s="27" t="s">
        <v>37236</v>
      </c>
    </row>
    <row r="7615" spans="1:5" x14ac:dyDescent="0.2">
      <c r="A7615" s="27" t="s">
        <v>7542</v>
      </c>
      <c r="B7615" s="27" t="s">
        <v>37237</v>
      </c>
      <c r="C7615" s="27" t="s">
        <v>24279</v>
      </c>
      <c r="D7615" s="27" t="s">
        <v>24280</v>
      </c>
      <c r="E7615" s="27" t="s">
        <v>26205</v>
      </c>
    </row>
    <row r="7616" spans="1:5" x14ac:dyDescent="0.2">
      <c r="A7616" s="27" t="s">
        <v>7543</v>
      </c>
      <c r="B7616" s="27" t="s">
        <v>37238</v>
      </c>
      <c r="C7616" s="27" t="s">
        <v>24279</v>
      </c>
      <c r="D7616" s="27" t="s">
        <v>24280</v>
      </c>
      <c r="E7616" s="27" t="s">
        <v>8628</v>
      </c>
    </row>
    <row r="7617" spans="1:5" x14ac:dyDescent="0.2">
      <c r="A7617" s="27" t="s">
        <v>7544</v>
      </c>
      <c r="B7617" s="27" t="s">
        <v>37239</v>
      </c>
      <c r="C7617" s="27" t="s">
        <v>24279</v>
      </c>
      <c r="D7617" s="27" t="s">
        <v>24280</v>
      </c>
      <c r="E7617" s="27" t="s">
        <v>37240</v>
      </c>
    </row>
    <row r="7618" spans="1:5" x14ac:dyDescent="0.2">
      <c r="A7618" s="27" t="s">
        <v>7545</v>
      </c>
      <c r="B7618" s="27" t="s">
        <v>37241</v>
      </c>
      <c r="C7618" s="27" t="s">
        <v>24279</v>
      </c>
      <c r="D7618" s="27" t="s">
        <v>24280</v>
      </c>
      <c r="E7618" s="27" t="s">
        <v>37242</v>
      </c>
    </row>
    <row r="7619" spans="1:5" x14ac:dyDescent="0.2">
      <c r="A7619" s="27" t="s">
        <v>7546</v>
      </c>
      <c r="B7619" s="27" t="s">
        <v>37243</v>
      </c>
      <c r="C7619" s="27" t="s">
        <v>24283</v>
      </c>
      <c r="D7619" s="27" t="s">
        <v>24280</v>
      </c>
      <c r="E7619" s="27" t="s">
        <v>24322</v>
      </c>
    </row>
    <row r="7620" spans="1:5" x14ac:dyDescent="0.2">
      <c r="A7620" s="27" t="s">
        <v>7547</v>
      </c>
      <c r="B7620" s="27" t="s">
        <v>37244</v>
      </c>
      <c r="C7620" s="27" t="s">
        <v>24279</v>
      </c>
      <c r="D7620" s="27" t="s">
        <v>24280</v>
      </c>
      <c r="E7620" s="27" t="s">
        <v>37245</v>
      </c>
    </row>
    <row r="7621" spans="1:5" x14ac:dyDescent="0.2">
      <c r="A7621" s="27" t="s">
        <v>7548</v>
      </c>
      <c r="B7621" s="27" t="s">
        <v>37246</v>
      </c>
      <c r="C7621" s="27" t="s">
        <v>24279</v>
      </c>
      <c r="D7621" s="27" t="s">
        <v>24280</v>
      </c>
      <c r="E7621" s="27" t="s">
        <v>29765</v>
      </c>
    </row>
    <row r="7622" spans="1:5" x14ac:dyDescent="0.2">
      <c r="A7622" s="27" t="s">
        <v>7549</v>
      </c>
      <c r="B7622" s="27" t="s">
        <v>8628</v>
      </c>
      <c r="C7622" s="27" t="s">
        <v>8628</v>
      </c>
      <c r="D7622" s="27" t="s">
        <v>8628</v>
      </c>
      <c r="E7622" s="27" t="s">
        <v>8628</v>
      </c>
    </row>
    <row r="7623" spans="1:5" x14ac:dyDescent="0.2">
      <c r="A7623" s="27" t="s">
        <v>7550</v>
      </c>
      <c r="B7623" s="27" t="s">
        <v>37247</v>
      </c>
      <c r="C7623" s="27" t="s">
        <v>24279</v>
      </c>
      <c r="D7623" s="27" t="s">
        <v>24280</v>
      </c>
      <c r="E7623" s="27" t="s">
        <v>37248</v>
      </c>
    </row>
    <row r="7624" spans="1:5" x14ac:dyDescent="0.2">
      <c r="A7624" s="27" t="s">
        <v>7551</v>
      </c>
      <c r="B7624" s="27" t="s">
        <v>37249</v>
      </c>
      <c r="C7624" s="27" t="s">
        <v>24279</v>
      </c>
      <c r="D7624" s="27" t="s">
        <v>24280</v>
      </c>
      <c r="E7624" s="27" t="s">
        <v>8628</v>
      </c>
    </row>
    <row r="7625" spans="1:5" x14ac:dyDescent="0.2">
      <c r="A7625" s="27" t="s">
        <v>7552</v>
      </c>
      <c r="B7625" s="27" t="s">
        <v>37250</v>
      </c>
      <c r="C7625" s="27" t="s">
        <v>24279</v>
      </c>
      <c r="D7625" s="27" t="s">
        <v>24280</v>
      </c>
      <c r="E7625" s="27" t="s">
        <v>8628</v>
      </c>
    </row>
    <row r="7626" spans="1:5" x14ac:dyDescent="0.2">
      <c r="A7626" s="27" t="s">
        <v>7554</v>
      </c>
      <c r="B7626" s="27" t="s">
        <v>37251</v>
      </c>
      <c r="C7626" s="27" t="s">
        <v>24279</v>
      </c>
      <c r="D7626" s="27" t="s">
        <v>24280</v>
      </c>
      <c r="E7626" s="27" t="s">
        <v>8628</v>
      </c>
    </row>
    <row r="7627" spans="1:5" x14ac:dyDescent="0.2">
      <c r="A7627" s="27" t="s">
        <v>7553</v>
      </c>
      <c r="B7627" s="27" t="s">
        <v>37252</v>
      </c>
      <c r="C7627" s="27" t="s">
        <v>24279</v>
      </c>
      <c r="D7627" s="27" t="s">
        <v>24280</v>
      </c>
      <c r="E7627" s="27" t="s">
        <v>37253</v>
      </c>
    </row>
    <row r="7628" spans="1:5" x14ac:dyDescent="0.2">
      <c r="A7628" s="27" t="s">
        <v>7555</v>
      </c>
      <c r="B7628" s="27" t="s">
        <v>37254</v>
      </c>
      <c r="C7628" s="27" t="s">
        <v>24283</v>
      </c>
      <c r="D7628" s="27" t="s">
        <v>24280</v>
      </c>
      <c r="E7628" s="27" t="s">
        <v>37255</v>
      </c>
    </row>
    <row r="7629" spans="1:5" x14ac:dyDescent="0.2">
      <c r="A7629" s="27" t="s">
        <v>150</v>
      </c>
      <c r="B7629" s="27" t="s">
        <v>37256</v>
      </c>
      <c r="C7629" s="27" t="s">
        <v>24279</v>
      </c>
      <c r="D7629" s="27" t="s">
        <v>24280</v>
      </c>
      <c r="E7629" s="27" t="s">
        <v>37257</v>
      </c>
    </row>
    <row r="7630" spans="1:5" x14ac:dyDescent="0.2">
      <c r="A7630" s="27" t="s">
        <v>7556</v>
      </c>
      <c r="B7630" s="27" t="s">
        <v>37258</v>
      </c>
      <c r="C7630" s="27" t="s">
        <v>24279</v>
      </c>
      <c r="D7630" s="27" t="s">
        <v>24280</v>
      </c>
      <c r="E7630" s="27" t="s">
        <v>8628</v>
      </c>
    </row>
    <row r="7631" spans="1:5" x14ac:dyDescent="0.2">
      <c r="A7631" s="27" t="s">
        <v>7557</v>
      </c>
      <c r="B7631" s="27" t="s">
        <v>37259</v>
      </c>
      <c r="C7631" s="27" t="s">
        <v>24279</v>
      </c>
      <c r="D7631" s="27" t="s">
        <v>24280</v>
      </c>
      <c r="E7631" s="27" t="s">
        <v>37260</v>
      </c>
    </row>
    <row r="7632" spans="1:5" x14ac:dyDescent="0.2">
      <c r="A7632" s="27" t="s">
        <v>7558</v>
      </c>
      <c r="B7632" s="27" t="s">
        <v>37261</v>
      </c>
      <c r="C7632" s="27" t="s">
        <v>24279</v>
      </c>
      <c r="D7632" s="27" t="s">
        <v>24280</v>
      </c>
      <c r="E7632" s="27" t="s">
        <v>37262</v>
      </c>
    </row>
    <row r="7633" spans="1:5" x14ac:dyDescent="0.2">
      <c r="A7633" s="27" t="s">
        <v>7559</v>
      </c>
      <c r="B7633" s="27" t="s">
        <v>37263</v>
      </c>
      <c r="C7633" s="27" t="s">
        <v>24279</v>
      </c>
      <c r="D7633" s="27" t="s">
        <v>24280</v>
      </c>
      <c r="E7633" s="27" t="s">
        <v>8628</v>
      </c>
    </row>
    <row r="7634" spans="1:5" x14ac:dyDescent="0.2">
      <c r="A7634" s="27" t="s">
        <v>7560</v>
      </c>
      <c r="B7634" s="27" t="s">
        <v>37264</v>
      </c>
      <c r="C7634" s="27" t="s">
        <v>24279</v>
      </c>
      <c r="D7634" s="27" t="s">
        <v>24280</v>
      </c>
      <c r="E7634" s="27" t="s">
        <v>37265</v>
      </c>
    </row>
    <row r="7635" spans="1:5" x14ac:dyDescent="0.2">
      <c r="A7635" s="27" t="s">
        <v>7561</v>
      </c>
      <c r="B7635" s="27" t="s">
        <v>37266</v>
      </c>
      <c r="C7635" s="27" t="s">
        <v>24279</v>
      </c>
      <c r="D7635" s="27" t="s">
        <v>24280</v>
      </c>
      <c r="E7635" s="27" t="s">
        <v>37267</v>
      </c>
    </row>
    <row r="7636" spans="1:5" x14ac:dyDescent="0.2">
      <c r="A7636" s="27" t="s">
        <v>7562</v>
      </c>
      <c r="B7636" s="27" t="s">
        <v>37268</v>
      </c>
      <c r="C7636" s="27" t="s">
        <v>24279</v>
      </c>
      <c r="D7636" s="27" t="s">
        <v>24280</v>
      </c>
      <c r="E7636" s="27" t="s">
        <v>37269</v>
      </c>
    </row>
    <row r="7637" spans="1:5" x14ac:dyDescent="0.2">
      <c r="A7637" s="27" t="s">
        <v>7563</v>
      </c>
      <c r="B7637" s="27" t="s">
        <v>37270</v>
      </c>
      <c r="C7637" s="27" t="s">
        <v>24283</v>
      </c>
      <c r="D7637" s="27" t="s">
        <v>24280</v>
      </c>
      <c r="E7637" s="27" t="s">
        <v>37271</v>
      </c>
    </row>
    <row r="7638" spans="1:5" x14ac:dyDescent="0.2">
      <c r="A7638" s="27" t="s">
        <v>7564</v>
      </c>
      <c r="B7638" s="27" t="s">
        <v>37272</v>
      </c>
      <c r="C7638" s="27" t="s">
        <v>24279</v>
      </c>
      <c r="D7638" s="27" t="s">
        <v>24280</v>
      </c>
      <c r="E7638" s="27" t="s">
        <v>37273</v>
      </c>
    </row>
    <row r="7639" spans="1:5" x14ac:dyDescent="0.2">
      <c r="A7639" s="27" t="s">
        <v>7565</v>
      </c>
      <c r="B7639" s="27" t="s">
        <v>37274</v>
      </c>
      <c r="C7639" s="27" t="s">
        <v>24279</v>
      </c>
      <c r="D7639" s="27" t="s">
        <v>24280</v>
      </c>
      <c r="E7639" s="27" t="s">
        <v>37275</v>
      </c>
    </row>
    <row r="7640" spans="1:5" x14ac:dyDescent="0.2">
      <c r="A7640" s="27" t="s">
        <v>7566</v>
      </c>
      <c r="B7640" s="27" t="s">
        <v>37276</v>
      </c>
      <c r="C7640" s="27" t="s">
        <v>24279</v>
      </c>
      <c r="D7640" s="27" t="s">
        <v>24280</v>
      </c>
      <c r="E7640" s="27" t="s">
        <v>37277</v>
      </c>
    </row>
    <row r="7641" spans="1:5" x14ac:dyDescent="0.2">
      <c r="A7641" s="27" t="s">
        <v>7567</v>
      </c>
      <c r="B7641" s="27" t="s">
        <v>37278</v>
      </c>
      <c r="C7641" s="27" t="s">
        <v>24279</v>
      </c>
      <c r="D7641" s="27" t="s">
        <v>24280</v>
      </c>
      <c r="E7641" s="27" t="s">
        <v>30564</v>
      </c>
    </row>
    <row r="7642" spans="1:5" x14ac:dyDescent="0.2">
      <c r="A7642" s="27" t="s">
        <v>7568</v>
      </c>
      <c r="B7642" s="27" t="s">
        <v>36249</v>
      </c>
      <c r="C7642" s="27" t="s">
        <v>24279</v>
      </c>
      <c r="D7642" s="27" t="s">
        <v>24280</v>
      </c>
      <c r="E7642" s="27" t="s">
        <v>37279</v>
      </c>
    </row>
    <row r="7643" spans="1:5" x14ac:dyDescent="0.2">
      <c r="A7643" s="27" t="s">
        <v>7569</v>
      </c>
      <c r="B7643" s="27" t="s">
        <v>37280</v>
      </c>
      <c r="C7643" s="27" t="s">
        <v>24279</v>
      </c>
      <c r="D7643" s="27" t="s">
        <v>24280</v>
      </c>
      <c r="E7643" s="27" t="s">
        <v>37281</v>
      </c>
    </row>
    <row r="7644" spans="1:5" x14ac:dyDescent="0.2">
      <c r="A7644" s="27" t="s">
        <v>7570</v>
      </c>
      <c r="B7644" s="27" t="s">
        <v>37282</v>
      </c>
      <c r="C7644" s="27" t="s">
        <v>24279</v>
      </c>
      <c r="D7644" s="27" t="s">
        <v>24280</v>
      </c>
      <c r="E7644" s="27" t="s">
        <v>37283</v>
      </c>
    </row>
    <row r="7645" spans="1:5" x14ac:dyDescent="0.2">
      <c r="A7645" s="27" t="s">
        <v>7571</v>
      </c>
      <c r="B7645" s="27" t="s">
        <v>37284</v>
      </c>
      <c r="C7645" s="27" t="s">
        <v>24283</v>
      </c>
      <c r="D7645" s="27" t="s">
        <v>24280</v>
      </c>
      <c r="E7645" s="27" t="s">
        <v>37285</v>
      </c>
    </row>
    <row r="7646" spans="1:5" x14ac:dyDescent="0.2">
      <c r="A7646" s="27" t="s">
        <v>7572</v>
      </c>
      <c r="B7646" s="27" t="s">
        <v>37286</v>
      </c>
      <c r="C7646" s="27" t="s">
        <v>24279</v>
      </c>
      <c r="D7646" s="27" t="s">
        <v>24280</v>
      </c>
      <c r="E7646" s="27" t="s">
        <v>8628</v>
      </c>
    </row>
    <row r="7647" spans="1:5" x14ac:dyDescent="0.2">
      <c r="A7647" s="27" t="s">
        <v>7573</v>
      </c>
      <c r="B7647" s="27" t="s">
        <v>37287</v>
      </c>
      <c r="C7647" s="27" t="s">
        <v>24279</v>
      </c>
      <c r="D7647" s="27" t="s">
        <v>24280</v>
      </c>
      <c r="E7647" s="27" t="s">
        <v>37288</v>
      </c>
    </row>
    <row r="7648" spans="1:5" x14ac:dyDescent="0.2">
      <c r="A7648" s="27" t="s">
        <v>7574</v>
      </c>
      <c r="B7648" s="27" t="s">
        <v>8628</v>
      </c>
      <c r="C7648" s="27" t="s">
        <v>8628</v>
      </c>
      <c r="D7648" s="27" t="s">
        <v>8628</v>
      </c>
      <c r="E7648" s="27" t="s">
        <v>8628</v>
      </c>
    </row>
    <row r="7649" spans="1:5" x14ac:dyDescent="0.2">
      <c r="A7649" s="27" t="s">
        <v>7575</v>
      </c>
      <c r="B7649" s="27" t="s">
        <v>37289</v>
      </c>
      <c r="C7649" s="27" t="s">
        <v>24279</v>
      </c>
      <c r="D7649" s="27" t="s">
        <v>24280</v>
      </c>
      <c r="E7649" s="27" t="s">
        <v>37290</v>
      </c>
    </row>
    <row r="7650" spans="1:5" x14ac:dyDescent="0.2">
      <c r="A7650" s="27" t="s">
        <v>7576</v>
      </c>
      <c r="B7650" s="27" t="s">
        <v>37291</v>
      </c>
      <c r="C7650" s="27" t="s">
        <v>24283</v>
      </c>
      <c r="D7650" s="27" t="s">
        <v>24280</v>
      </c>
      <c r="E7650" s="27" t="s">
        <v>26251</v>
      </c>
    </row>
    <row r="7651" spans="1:5" x14ac:dyDescent="0.2">
      <c r="A7651" s="27" t="s">
        <v>7577</v>
      </c>
      <c r="B7651" s="27" t="s">
        <v>37292</v>
      </c>
      <c r="C7651" s="27" t="s">
        <v>24279</v>
      </c>
      <c r="D7651" s="27" t="s">
        <v>24280</v>
      </c>
      <c r="E7651" s="27" t="s">
        <v>37293</v>
      </c>
    </row>
    <row r="7652" spans="1:5" x14ac:dyDescent="0.2">
      <c r="A7652" s="27" t="s">
        <v>7578</v>
      </c>
      <c r="B7652" s="27" t="s">
        <v>37294</v>
      </c>
      <c r="C7652" s="27" t="s">
        <v>24279</v>
      </c>
      <c r="D7652" s="27" t="s">
        <v>24280</v>
      </c>
      <c r="E7652" s="27" t="s">
        <v>37295</v>
      </c>
    </row>
    <row r="7653" spans="1:5" x14ac:dyDescent="0.2">
      <c r="A7653" s="27" t="s">
        <v>7579</v>
      </c>
      <c r="B7653" s="27" t="s">
        <v>37296</v>
      </c>
      <c r="C7653" s="27" t="s">
        <v>24279</v>
      </c>
      <c r="D7653" s="27" t="s">
        <v>24280</v>
      </c>
      <c r="E7653" s="27" t="s">
        <v>37297</v>
      </c>
    </row>
    <row r="7654" spans="1:5" x14ac:dyDescent="0.2">
      <c r="A7654" s="27" t="s">
        <v>7580</v>
      </c>
      <c r="B7654" s="27" t="s">
        <v>37298</v>
      </c>
      <c r="C7654" s="27" t="s">
        <v>24279</v>
      </c>
      <c r="D7654" s="27" t="s">
        <v>24280</v>
      </c>
      <c r="E7654" s="27" t="s">
        <v>24788</v>
      </c>
    </row>
    <row r="7655" spans="1:5" x14ac:dyDescent="0.2">
      <c r="A7655" s="27" t="s">
        <v>7581</v>
      </c>
      <c r="B7655" s="27" t="s">
        <v>37299</v>
      </c>
      <c r="C7655" s="27" t="s">
        <v>24283</v>
      </c>
      <c r="D7655" s="27" t="s">
        <v>24280</v>
      </c>
      <c r="E7655" s="27" t="s">
        <v>8628</v>
      </c>
    </row>
    <row r="7656" spans="1:5" x14ac:dyDescent="0.2">
      <c r="A7656" s="27" t="s">
        <v>7586</v>
      </c>
      <c r="B7656" s="27" t="s">
        <v>37300</v>
      </c>
      <c r="C7656" s="27" t="s">
        <v>24279</v>
      </c>
      <c r="D7656" s="27" t="s">
        <v>24280</v>
      </c>
      <c r="E7656" s="27" t="s">
        <v>8628</v>
      </c>
    </row>
    <row r="7657" spans="1:5" x14ac:dyDescent="0.2">
      <c r="A7657" s="27" t="s">
        <v>7582</v>
      </c>
      <c r="B7657" s="27" t="s">
        <v>37301</v>
      </c>
      <c r="C7657" s="27" t="s">
        <v>24279</v>
      </c>
      <c r="D7657" s="27" t="s">
        <v>24280</v>
      </c>
      <c r="E7657" s="27" t="s">
        <v>37302</v>
      </c>
    </row>
    <row r="7658" spans="1:5" x14ac:dyDescent="0.2">
      <c r="A7658" s="27" t="s">
        <v>7583</v>
      </c>
      <c r="B7658" s="27" t="s">
        <v>37303</v>
      </c>
      <c r="C7658" s="27" t="s">
        <v>24283</v>
      </c>
      <c r="D7658" s="27" t="s">
        <v>24280</v>
      </c>
      <c r="E7658" s="27" t="s">
        <v>37304</v>
      </c>
    </row>
    <row r="7659" spans="1:5" x14ac:dyDescent="0.2">
      <c r="A7659" s="27" t="s">
        <v>7584</v>
      </c>
      <c r="B7659" s="27" t="s">
        <v>37305</v>
      </c>
      <c r="C7659" s="27" t="s">
        <v>24279</v>
      </c>
      <c r="D7659" s="27" t="s">
        <v>24280</v>
      </c>
      <c r="E7659" s="27" t="s">
        <v>37306</v>
      </c>
    </row>
    <row r="7660" spans="1:5" x14ac:dyDescent="0.2">
      <c r="A7660" s="27" t="s">
        <v>7585</v>
      </c>
      <c r="B7660" s="27" t="s">
        <v>37307</v>
      </c>
      <c r="C7660" s="27" t="s">
        <v>24279</v>
      </c>
      <c r="D7660" s="27" t="s">
        <v>24280</v>
      </c>
      <c r="E7660" s="27" t="s">
        <v>37308</v>
      </c>
    </row>
    <row r="7661" spans="1:5" x14ac:dyDescent="0.2">
      <c r="A7661" s="27" t="s">
        <v>7587</v>
      </c>
      <c r="B7661" s="27" t="s">
        <v>37309</v>
      </c>
      <c r="C7661" s="27" t="s">
        <v>24279</v>
      </c>
      <c r="D7661" s="27" t="s">
        <v>24280</v>
      </c>
      <c r="E7661" s="27" t="s">
        <v>37310</v>
      </c>
    </row>
    <row r="7662" spans="1:5" x14ac:dyDescent="0.2">
      <c r="A7662" s="27" t="s">
        <v>7588</v>
      </c>
      <c r="B7662" s="27" t="s">
        <v>37311</v>
      </c>
      <c r="C7662" s="27" t="s">
        <v>24279</v>
      </c>
      <c r="D7662" s="27" t="s">
        <v>24280</v>
      </c>
      <c r="E7662" s="27" t="s">
        <v>37312</v>
      </c>
    </row>
    <row r="7663" spans="1:5" x14ac:dyDescent="0.2">
      <c r="A7663" s="27" t="s">
        <v>7589</v>
      </c>
      <c r="B7663" s="27" t="s">
        <v>37313</v>
      </c>
      <c r="C7663" s="27" t="s">
        <v>24283</v>
      </c>
      <c r="D7663" s="27" t="s">
        <v>24280</v>
      </c>
      <c r="E7663" s="27" t="s">
        <v>37314</v>
      </c>
    </row>
    <row r="7664" spans="1:5" x14ac:dyDescent="0.2">
      <c r="A7664" s="27" t="s">
        <v>7928</v>
      </c>
      <c r="B7664" s="27" t="s">
        <v>8628</v>
      </c>
      <c r="C7664" s="27" t="s">
        <v>8628</v>
      </c>
      <c r="D7664" s="27" t="s">
        <v>8628</v>
      </c>
      <c r="E7664" s="27" t="s">
        <v>8628</v>
      </c>
    </row>
    <row r="7665" spans="1:5" x14ac:dyDescent="0.2">
      <c r="A7665" s="27" t="s">
        <v>7590</v>
      </c>
      <c r="B7665" s="27" t="s">
        <v>37315</v>
      </c>
      <c r="C7665" s="27" t="s">
        <v>24279</v>
      </c>
      <c r="D7665" s="27" t="s">
        <v>24280</v>
      </c>
      <c r="E7665" s="27" t="s">
        <v>37316</v>
      </c>
    </row>
    <row r="7666" spans="1:5" x14ac:dyDescent="0.2">
      <c r="A7666" s="27" t="s">
        <v>7591</v>
      </c>
      <c r="B7666" s="27" t="s">
        <v>37317</v>
      </c>
      <c r="C7666" s="27" t="s">
        <v>24279</v>
      </c>
      <c r="D7666" s="27" t="s">
        <v>24280</v>
      </c>
      <c r="E7666" s="27" t="s">
        <v>37318</v>
      </c>
    </row>
    <row r="7667" spans="1:5" x14ac:dyDescent="0.2">
      <c r="A7667" s="27" t="s">
        <v>259</v>
      </c>
      <c r="B7667" s="27" t="s">
        <v>37319</v>
      </c>
      <c r="C7667" s="27" t="s">
        <v>24279</v>
      </c>
      <c r="D7667" s="27" t="s">
        <v>24280</v>
      </c>
      <c r="E7667" s="27" t="s">
        <v>8628</v>
      </c>
    </row>
    <row r="7668" spans="1:5" x14ac:dyDescent="0.2">
      <c r="A7668" s="27" t="s">
        <v>7592</v>
      </c>
      <c r="B7668" s="27" t="s">
        <v>37320</v>
      </c>
      <c r="C7668" s="27" t="s">
        <v>24279</v>
      </c>
      <c r="D7668" s="27" t="s">
        <v>24280</v>
      </c>
      <c r="E7668" s="27" t="s">
        <v>24598</v>
      </c>
    </row>
    <row r="7669" spans="1:5" x14ac:dyDescent="0.2">
      <c r="A7669" s="27" t="s">
        <v>7593</v>
      </c>
      <c r="B7669" s="27" t="s">
        <v>37321</v>
      </c>
      <c r="C7669" s="27" t="s">
        <v>24279</v>
      </c>
      <c r="D7669" s="27" t="s">
        <v>24280</v>
      </c>
      <c r="E7669" s="27" t="s">
        <v>37322</v>
      </c>
    </row>
    <row r="7670" spans="1:5" x14ac:dyDescent="0.2">
      <c r="A7670" s="27" t="s">
        <v>7594</v>
      </c>
      <c r="B7670" s="27" t="s">
        <v>37323</v>
      </c>
      <c r="C7670" s="27" t="s">
        <v>24279</v>
      </c>
      <c r="D7670" s="27" t="s">
        <v>24280</v>
      </c>
      <c r="E7670" s="27" t="s">
        <v>37324</v>
      </c>
    </row>
    <row r="7671" spans="1:5" x14ac:dyDescent="0.2">
      <c r="A7671" s="27" t="s">
        <v>7595</v>
      </c>
      <c r="B7671" s="27" t="s">
        <v>37325</v>
      </c>
      <c r="C7671" s="27" t="s">
        <v>24279</v>
      </c>
      <c r="D7671" s="27" t="s">
        <v>24280</v>
      </c>
      <c r="E7671" s="27" t="s">
        <v>37326</v>
      </c>
    </row>
    <row r="7672" spans="1:5" x14ac:dyDescent="0.2">
      <c r="A7672" s="27" t="s">
        <v>7596</v>
      </c>
      <c r="B7672" s="27" t="s">
        <v>25013</v>
      </c>
      <c r="C7672" s="27" t="s">
        <v>24279</v>
      </c>
      <c r="D7672" s="27" t="s">
        <v>24280</v>
      </c>
      <c r="E7672" s="27" t="s">
        <v>37327</v>
      </c>
    </row>
    <row r="7673" spans="1:5" x14ac:dyDescent="0.2">
      <c r="A7673" s="27" t="s">
        <v>7597</v>
      </c>
      <c r="B7673" s="27" t="s">
        <v>37328</v>
      </c>
      <c r="C7673" s="27" t="s">
        <v>24283</v>
      </c>
      <c r="D7673" s="27" t="s">
        <v>24280</v>
      </c>
      <c r="E7673" s="27" t="s">
        <v>8628</v>
      </c>
    </row>
    <row r="7674" spans="1:5" x14ac:dyDescent="0.2">
      <c r="A7674" s="27" t="s">
        <v>7598</v>
      </c>
      <c r="B7674" s="27" t="s">
        <v>37329</v>
      </c>
      <c r="C7674" s="27" t="s">
        <v>24279</v>
      </c>
      <c r="D7674" s="27" t="s">
        <v>24280</v>
      </c>
      <c r="E7674" s="27" t="s">
        <v>27913</v>
      </c>
    </row>
    <row r="7675" spans="1:5" x14ac:dyDescent="0.2">
      <c r="A7675" s="27" t="s">
        <v>7599</v>
      </c>
      <c r="B7675" s="27" t="s">
        <v>37330</v>
      </c>
      <c r="C7675" s="27" t="s">
        <v>24279</v>
      </c>
      <c r="D7675" s="27" t="s">
        <v>24280</v>
      </c>
      <c r="E7675" s="27" t="s">
        <v>37331</v>
      </c>
    </row>
    <row r="7676" spans="1:5" x14ac:dyDescent="0.2">
      <c r="A7676" s="27" t="s">
        <v>7600</v>
      </c>
      <c r="B7676" s="27" t="s">
        <v>37332</v>
      </c>
      <c r="C7676" s="27" t="s">
        <v>24279</v>
      </c>
      <c r="D7676" s="27" t="s">
        <v>24280</v>
      </c>
      <c r="E7676" s="27" t="s">
        <v>37333</v>
      </c>
    </row>
    <row r="7677" spans="1:5" x14ac:dyDescent="0.2">
      <c r="A7677" s="27" t="s">
        <v>7601</v>
      </c>
      <c r="B7677" s="27" t="s">
        <v>37334</v>
      </c>
      <c r="C7677" s="27" t="s">
        <v>24279</v>
      </c>
      <c r="D7677" s="27" t="s">
        <v>24280</v>
      </c>
      <c r="E7677" s="27" t="s">
        <v>28941</v>
      </c>
    </row>
    <row r="7678" spans="1:5" x14ac:dyDescent="0.2">
      <c r="A7678" s="27" t="s">
        <v>7602</v>
      </c>
      <c r="B7678" s="27" t="s">
        <v>37335</v>
      </c>
      <c r="C7678" s="27" t="s">
        <v>24279</v>
      </c>
      <c r="D7678" s="27" t="s">
        <v>24280</v>
      </c>
      <c r="E7678" s="27" t="s">
        <v>8628</v>
      </c>
    </row>
    <row r="7679" spans="1:5" x14ac:dyDescent="0.2">
      <c r="A7679" s="27" t="s">
        <v>7603</v>
      </c>
      <c r="B7679" s="27" t="s">
        <v>8628</v>
      </c>
      <c r="C7679" s="27" t="s">
        <v>8628</v>
      </c>
      <c r="D7679" s="27" t="s">
        <v>8628</v>
      </c>
      <c r="E7679" s="27" t="s">
        <v>8628</v>
      </c>
    </row>
    <row r="7680" spans="1:5" x14ac:dyDescent="0.2">
      <c r="A7680" s="27" t="s">
        <v>7604</v>
      </c>
      <c r="B7680" s="27" t="s">
        <v>37336</v>
      </c>
      <c r="C7680" s="27" t="s">
        <v>24279</v>
      </c>
      <c r="D7680" s="27" t="s">
        <v>24280</v>
      </c>
      <c r="E7680" s="27" t="s">
        <v>37337</v>
      </c>
    </row>
    <row r="7681" spans="1:5" x14ac:dyDescent="0.2">
      <c r="A7681" s="27" t="s">
        <v>7605</v>
      </c>
      <c r="B7681" s="27" t="s">
        <v>37338</v>
      </c>
      <c r="C7681" s="27" t="s">
        <v>24279</v>
      </c>
      <c r="D7681" s="27" t="s">
        <v>24280</v>
      </c>
      <c r="E7681" s="27" t="s">
        <v>37339</v>
      </c>
    </row>
    <row r="7682" spans="1:5" x14ac:dyDescent="0.2">
      <c r="A7682" s="27" t="s">
        <v>7606</v>
      </c>
      <c r="B7682" s="27" t="s">
        <v>37340</v>
      </c>
      <c r="C7682" s="27" t="s">
        <v>24279</v>
      </c>
      <c r="D7682" s="27" t="s">
        <v>24280</v>
      </c>
      <c r="E7682" s="27" t="s">
        <v>8628</v>
      </c>
    </row>
    <row r="7683" spans="1:5" x14ac:dyDescent="0.2">
      <c r="A7683" s="27" t="s">
        <v>7607</v>
      </c>
      <c r="B7683" s="27" t="s">
        <v>37341</v>
      </c>
      <c r="C7683" s="27" t="s">
        <v>24279</v>
      </c>
      <c r="D7683" s="27" t="s">
        <v>24280</v>
      </c>
      <c r="E7683" s="27" t="s">
        <v>37342</v>
      </c>
    </row>
    <row r="7684" spans="1:5" x14ac:dyDescent="0.2">
      <c r="A7684" s="27" t="s">
        <v>7608</v>
      </c>
      <c r="B7684" s="27" t="s">
        <v>37343</v>
      </c>
      <c r="C7684" s="27" t="s">
        <v>24279</v>
      </c>
      <c r="D7684" s="27" t="s">
        <v>24280</v>
      </c>
      <c r="E7684" s="27" t="s">
        <v>37344</v>
      </c>
    </row>
    <row r="7685" spans="1:5" x14ac:dyDescent="0.2">
      <c r="A7685" s="27" t="s">
        <v>7609</v>
      </c>
      <c r="B7685" s="27" t="s">
        <v>37345</v>
      </c>
      <c r="C7685" s="27" t="s">
        <v>24279</v>
      </c>
      <c r="D7685" s="27" t="s">
        <v>24280</v>
      </c>
      <c r="E7685" s="27" t="s">
        <v>37346</v>
      </c>
    </row>
    <row r="7686" spans="1:5" x14ac:dyDescent="0.2">
      <c r="A7686" s="27" t="s">
        <v>7610</v>
      </c>
      <c r="B7686" s="27" t="s">
        <v>37347</v>
      </c>
      <c r="C7686" s="27" t="s">
        <v>24279</v>
      </c>
      <c r="D7686" s="27" t="s">
        <v>24280</v>
      </c>
      <c r="E7686" s="27" t="s">
        <v>24317</v>
      </c>
    </row>
    <row r="7687" spans="1:5" x14ac:dyDescent="0.2">
      <c r="A7687" s="27" t="s">
        <v>7611</v>
      </c>
      <c r="B7687" s="27" t="s">
        <v>37348</v>
      </c>
      <c r="C7687" s="27" t="s">
        <v>24279</v>
      </c>
      <c r="D7687" s="27" t="s">
        <v>24280</v>
      </c>
      <c r="E7687" s="27" t="s">
        <v>37349</v>
      </c>
    </row>
    <row r="7688" spans="1:5" x14ac:dyDescent="0.2">
      <c r="A7688" s="27" t="s">
        <v>7612</v>
      </c>
      <c r="B7688" s="27" t="s">
        <v>37350</v>
      </c>
      <c r="C7688" s="27" t="s">
        <v>24279</v>
      </c>
      <c r="D7688" s="27" t="s">
        <v>24280</v>
      </c>
      <c r="E7688" s="27" t="s">
        <v>37351</v>
      </c>
    </row>
    <row r="7689" spans="1:5" x14ac:dyDescent="0.2">
      <c r="A7689" s="27" t="s">
        <v>7613</v>
      </c>
      <c r="B7689" s="27" t="s">
        <v>37352</v>
      </c>
      <c r="C7689" s="27" t="s">
        <v>24279</v>
      </c>
      <c r="D7689" s="27" t="s">
        <v>24280</v>
      </c>
      <c r="E7689" s="27" t="s">
        <v>25674</v>
      </c>
    </row>
    <row r="7690" spans="1:5" x14ac:dyDescent="0.2">
      <c r="A7690" s="27" t="s">
        <v>7614</v>
      </c>
      <c r="B7690" s="27" t="s">
        <v>37353</v>
      </c>
      <c r="C7690" s="27" t="s">
        <v>24279</v>
      </c>
      <c r="D7690" s="27" t="s">
        <v>24280</v>
      </c>
      <c r="E7690" s="27" t="s">
        <v>37354</v>
      </c>
    </row>
    <row r="7691" spans="1:5" x14ac:dyDescent="0.2">
      <c r="A7691" s="27" t="s">
        <v>7615</v>
      </c>
      <c r="B7691" s="27" t="s">
        <v>37355</v>
      </c>
      <c r="C7691" s="27" t="s">
        <v>24283</v>
      </c>
      <c r="D7691" s="27" t="s">
        <v>24280</v>
      </c>
      <c r="E7691" s="27" t="s">
        <v>26251</v>
      </c>
    </row>
    <row r="7692" spans="1:5" x14ac:dyDescent="0.2">
      <c r="A7692" s="27" t="s">
        <v>260</v>
      </c>
      <c r="B7692" s="27" t="s">
        <v>37356</v>
      </c>
      <c r="C7692" s="27" t="s">
        <v>24283</v>
      </c>
      <c r="D7692" s="27" t="s">
        <v>24280</v>
      </c>
      <c r="E7692" s="27" t="s">
        <v>37357</v>
      </c>
    </row>
    <row r="7693" spans="1:5" x14ac:dyDescent="0.2">
      <c r="A7693" s="27" t="s">
        <v>7616</v>
      </c>
      <c r="B7693" s="27" t="s">
        <v>37358</v>
      </c>
      <c r="C7693" s="27" t="s">
        <v>24279</v>
      </c>
      <c r="D7693" s="27" t="s">
        <v>24280</v>
      </c>
      <c r="E7693" s="27" t="s">
        <v>37359</v>
      </c>
    </row>
    <row r="7694" spans="1:5" x14ac:dyDescent="0.2">
      <c r="A7694" s="27" t="s">
        <v>7617</v>
      </c>
      <c r="B7694" s="27" t="s">
        <v>37360</v>
      </c>
      <c r="C7694" s="27" t="s">
        <v>24279</v>
      </c>
      <c r="D7694" s="27" t="s">
        <v>24280</v>
      </c>
      <c r="E7694" s="27" t="s">
        <v>34831</v>
      </c>
    </row>
    <row r="7695" spans="1:5" x14ac:dyDescent="0.2">
      <c r="A7695" s="27" t="s">
        <v>7618</v>
      </c>
      <c r="B7695" s="27" t="s">
        <v>37361</v>
      </c>
      <c r="C7695" s="27" t="s">
        <v>24279</v>
      </c>
      <c r="D7695" s="27" t="s">
        <v>24280</v>
      </c>
      <c r="E7695" s="27" t="s">
        <v>8628</v>
      </c>
    </row>
    <row r="7696" spans="1:5" x14ac:dyDescent="0.2">
      <c r="A7696" s="27" t="s">
        <v>7619</v>
      </c>
      <c r="B7696" s="27" t="s">
        <v>37362</v>
      </c>
      <c r="C7696" s="27" t="s">
        <v>24279</v>
      </c>
      <c r="D7696" s="27" t="s">
        <v>24280</v>
      </c>
      <c r="E7696" s="27" t="s">
        <v>37363</v>
      </c>
    </row>
    <row r="7697" spans="1:5" x14ac:dyDescent="0.2">
      <c r="A7697" s="27" t="s">
        <v>7620</v>
      </c>
      <c r="B7697" s="27" t="s">
        <v>37364</v>
      </c>
      <c r="C7697" s="27" t="s">
        <v>24279</v>
      </c>
      <c r="D7697" s="27" t="s">
        <v>24280</v>
      </c>
      <c r="E7697" s="27" t="s">
        <v>37365</v>
      </c>
    </row>
    <row r="7698" spans="1:5" x14ac:dyDescent="0.2">
      <c r="A7698" s="27" t="s">
        <v>7926</v>
      </c>
      <c r="B7698" s="27" t="s">
        <v>8628</v>
      </c>
      <c r="C7698" s="27" t="s">
        <v>8628</v>
      </c>
      <c r="D7698" s="27" t="s">
        <v>8628</v>
      </c>
      <c r="E7698" s="27" t="s">
        <v>8628</v>
      </c>
    </row>
    <row r="7699" spans="1:5" x14ac:dyDescent="0.2">
      <c r="A7699" s="27" t="s">
        <v>7621</v>
      </c>
      <c r="B7699" s="27" t="s">
        <v>37366</v>
      </c>
      <c r="C7699" s="27" t="s">
        <v>24279</v>
      </c>
      <c r="D7699" s="27" t="s">
        <v>24280</v>
      </c>
      <c r="E7699" s="27" t="s">
        <v>37367</v>
      </c>
    </row>
    <row r="7700" spans="1:5" x14ac:dyDescent="0.2">
      <c r="A7700" s="27" t="s">
        <v>7622</v>
      </c>
      <c r="B7700" s="27" t="s">
        <v>37368</v>
      </c>
      <c r="C7700" s="27" t="s">
        <v>24279</v>
      </c>
      <c r="D7700" s="27" t="s">
        <v>24280</v>
      </c>
      <c r="E7700" s="27" t="s">
        <v>37369</v>
      </c>
    </row>
    <row r="7701" spans="1:5" x14ac:dyDescent="0.2">
      <c r="A7701" s="27" t="s">
        <v>7623</v>
      </c>
      <c r="B7701" s="27" t="s">
        <v>37370</v>
      </c>
      <c r="C7701" s="27" t="s">
        <v>24279</v>
      </c>
      <c r="D7701" s="27" t="s">
        <v>24280</v>
      </c>
      <c r="E7701" s="27" t="s">
        <v>37371</v>
      </c>
    </row>
    <row r="7702" spans="1:5" x14ac:dyDescent="0.2">
      <c r="A7702" s="27" t="s">
        <v>7624</v>
      </c>
      <c r="B7702" s="27" t="s">
        <v>8628</v>
      </c>
      <c r="C7702" s="27" t="s">
        <v>8628</v>
      </c>
      <c r="D7702" s="27" t="s">
        <v>8628</v>
      </c>
      <c r="E7702" s="27" t="s">
        <v>8628</v>
      </c>
    </row>
    <row r="7703" spans="1:5" x14ac:dyDescent="0.2">
      <c r="A7703" s="27" t="s">
        <v>7625</v>
      </c>
      <c r="B7703" s="27" t="s">
        <v>37372</v>
      </c>
      <c r="C7703" s="27" t="s">
        <v>24283</v>
      </c>
      <c r="D7703" s="27" t="s">
        <v>24280</v>
      </c>
      <c r="E7703" s="27" t="s">
        <v>24788</v>
      </c>
    </row>
    <row r="7704" spans="1:5" x14ac:dyDescent="0.2">
      <c r="A7704" s="27" t="s">
        <v>7626</v>
      </c>
      <c r="B7704" s="27" t="s">
        <v>37373</v>
      </c>
      <c r="C7704" s="27" t="s">
        <v>24283</v>
      </c>
      <c r="D7704" s="27" t="s">
        <v>24280</v>
      </c>
      <c r="E7704" s="27" t="s">
        <v>37374</v>
      </c>
    </row>
    <row r="7705" spans="1:5" x14ac:dyDescent="0.2">
      <c r="A7705" s="27" t="s">
        <v>7627</v>
      </c>
      <c r="B7705" s="27" t="s">
        <v>37375</v>
      </c>
      <c r="C7705" s="27" t="s">
        <v>24279</v>
      </c>
      <c r="D7705" s="27" t="s">
        <v>24280</v>
      </c>
      <c r="E7705" s="27" t="s">
        <v>37376</v>
      </c>
    </row>
    <row r="7706" spans="1:5" x14ac:dyDescent="0.2">
      <c r="A7706" s="27" t="s">
        <v>7628</v>
      </c>
      <c r="B7706" s="27" t="s">
        <v>37377</v>
      </c>
      <c r="C7706" s="27" t="s">
        <v>24279</v>
      </c>
      <c r="D7706" s="27" t="s">
        <v>24280</v>
      </c>
      <c r="E7706" s="27" t="s">
        <v>37378</v>
      </c>
    </row>
    <row r="7707" spans="1:5" x14ac:dyDescent="0.2">
      <c r="A7707" s="27" t="s">
        <v>7629</v>
      </c>
      <c r="B7707" s="27" t="s">
        <v>37379</v>
      </c>
      <c r="C7707" s="27" t="s">
        <v>24279</v>
      </c>
      <c r="D7707" s="27" t="s">
        <v>24280</v>
      </c>
      <c r="E7707" s="27" t="s">
        <v>8628</v>
      </c>
    </row>
    <row r="7708" spans="1:5" x14ac:dyDescent="0.2">
      <c r="A7708" s="27" t="s">
        <v>7630</v>
      </c>
      <c r="B7708" s="27" t="s">
        <v>37380</v>
      </c>
      <c r="C7708" s="27" t="s">
        <v>24279</v>
      </c>
      <c r="D7708" s="27" t="s">
        <v>24280</v>
      </c>
      <c r="E7708" s="27" t="s">
        <v>24371</v>
      </c>
    </row>
    <row r="7709" spans="1:5" x14ac:dyDescent="0.2">
      <c r="A7709" s="27" t="s">
        <v>7631</v>
      </c>
      <c r="B7709" s="27" t="s">
        <v>37381</v>
      </c>
      <c r="C7709" s="27" t="s">
        <v>24279</v>
      </c>
      <c r="D7709" s="27" t="s">
        <v>24280</v>
      </c>
      <c r="E7709" s="27" t="s">
        <v>24371</v>
      </c>
    </row>
    <row r="7710" spans="1:5" x14ac:dyDescent="0.2">
      <c r="A7710" s="27" t="s">
        <v>7632</v>
      </c>
      <c r="B7710" s="27" t="s">
        <v>37382</v>
      </c>
      <c r="C7710" s="27" t="s">
        <v>24279</v>
      </c>
      <c r="D7710" s="27" t="s">
        <v>24280</v>
      </c>
      <c r="E7710" s="27" t="s">
        <v>37383</v>
      </c>
    </row>
    <row r="7711" spans="1:5" x14ac:dyDescent="0.2">
      <c r="A7711" s="27" t="s">
        <v>7633</v>
      </c>
      <c r="B7711" s="27" t="s">
        <v>37384</v>
      </c>
      <c r="C7711" s="27" t="s">
        <v>24279</v>
      </c>
      <c r="D7711" s="27" t="s">
        <v>24280</v>
      </c>
      <c r="E7711" s="27" t="s">
        <v>37385</v>
      </c>
    </row>
    <row r="7712" spans="1:5" x14ac:dyDescent="0.2">
      <c r="A7712" s="27" t="s">
        <v>7634</v>
      </c>
      <c r="B7712" s="27" t="s">
        <v>37386</v>
      </c>
      <c r="C7712" s="27" t="s">
        <v>24279</v>
      </c>
      <c r="D7712" s="27" t="s">
        <v>24280</v>
      </c>
      <c r="E7712" s="27" t="s">
        <v>37387</v>
      </c>
    </row>
    <row r="7713" spans="1:5" x14ac:dyDescent="0.2">
      <c r="A7713" s="27" t="s">
        <v>7635</v>
      </c>
      <c r="B7713" s="27" t="s">
        <v>37388</v>
      </c>
      <c r="C7713" s="27" t="s">
        <v>24279</v>
      </c>
      <c r="D7713" s="27" t="s">
        <v>24280</v>
      </c>
      <c r="E7713" s="27" t="s">
        <v>37389</v>
      </c>
    </row>
    <row r="7714" spans="1:5" x14ac:dyDescent="0.2">
      <c r="A7714" s="27" t="s">
        <v>7637</v>
      </c>
      <c r="B7714" s="27" t="s">
        <v>37390</v>
      </c>
      <c r="C7714" s="27" t="s">
        <v>24279</v>
      </c>
      <c r="D7714" s="27" t="s">
        <v>24280</v>
      </c>
      <c r="E7714" s="27" t="s">
        <v>37391</v>
      </c>
    </row>
    <row r="7715" spans="1:5" x14ac:dyDescent="0.2">
      <c r="A7715" s="27" t="s">
        <v>7636</v>
      </c>
      <c r="B7715" s="27" t="s">
        <v>37392</v>
      </c>
      <c r="C7715" s="27" t="s">
        <v>24279</v>
      </c>
      <c r="D7715" s="27" t="s">
        <v>24280</v>
      </c>
      <c r="E7715" s="27" t="s">
        <v>37393</v>
      </c>
    </row>
    <row r="7716" spans="1:5" x14ac:dyDescent="0.2">
      <c r="A7716" s="27" t="s">
        <v>7638</v>
      </c>
      <c r="B7716" s="27" t="s">
        <v>37394</v>
      </c>
      <c r="C7716" s="27" t="s">
        <v>24279</v>
      </c>
      <c r="D7716" s="27" t="s">
        <v>24280</v>
      </c>
      <c r="E7716" s="27" t="s">
        <v>28209</v>
      </c>
    </row>
    <row r="7717" spans="1:5" x14ac:dyDescent="0.2">
      <c r="A7717" s="27" t="s">
        <v>7639</v>
      </c>
      <c r="B7717" s="27" t="s">
        <v>37395</v>
      </c>
      <c r="C7717" s="27" t="s">
        <v>24279</v>
      </c>
      <c r="D7717" s="27" t="s">
        <v>24280</v>
      </c>
      <c r="E7717" s="27" t="s">
        <v>37396</v>
      </c>
    </row>
    <row r="7718" spans="1:5" x14ac:dyDescent="0.2">
      <c r="A7718" s="27" t="s">
        <v>7640</v>
      </c>
      <c r="B7718" s="27" t="s">
        <v>37397</v>
      </c>
      <c r="C7718" s="27" t="s">
        <v>24279</v>
      </c>
      <c r="D7718" s="27" t="s">
        <v>24280</v>
      </c>
      <c r="E7718" s="27" t="s">
        <v>37398</v>
      </c>
    </row>
    <row r="7719" spans="1:5" x14ac:dyDescent="0.2">
      <c r="A7719" s="27" t="s">
        <v>7641</v>
      </c>
      <c r="B7719" s="27" t="s">
        <v>37399</v>
      </c>
      <c r="C7719" s="27" t="s">
        <v>24279</v>
      </c>
      <c r="D7719" s="27" t="s">
        <v>24280</v>
      </c>
      <c r="E7719" s="27" t="s">
        <v>25505</v>
      </c>
    </row>
    <row r="7720" spans="1:5" x14ac:dyDescent="0.2">
      <c r="A7720" s="27" t="s">
        <v>7642</v>
      </c>
      <c r="B7720" s="27" t="s">
        <v>37400</v>
      </c>
      <c r="C7720" s="27" t="s">
        <v>24279</v>
      </c>
      <c r="D7720" s="27" t="s">
        <v>24280</v>
      </c>
      <c r="E7720" s="27" t="s">
        <v>8628</v>
      </c>
    </row>
    <row r="7721" spans="1:5" x14ac:dyDescent="0.2">
      <c r="A7721" s="27" t="s">
        <v>7643</v>
      </c>
      <c r="B7721" s="27" t="s">
        <v>37401</v>
      </c>
      <c r="C7721" s="27" t="s">
        <v>24283</v>
      </c>
      <c r="D7721" s="27" t="s">
        <v>24280</v>
      </c>
      <c r="E7721" s="27" t="s">
        <v>37402</v>
      </c>
    </row>
    <row r="7722" spans="1:5" x14ac:dyDescent="0.2">
      <c r="A7722" s="27" t="s">
        <v>7644</v>
      </c>
      <c r="B7722" s="27" t="s">
        <v>37403</v>
      </c>
      <c r="C7722" s="27" t="s">
        <v>24283</v>
      </c>
      <c r="D7722" s="27" t="s">
        <v>24280</v>
      </c>
      <c r="E7722" s="27" t="s">
        <v>37404</v>
      </c>
    </row>
    <row r="7723" spans="1:5" x14ac:dyDescent="0.2">
      <c r="A7723" s="27" t="s">
        <v>7645</v>
      </c>
      <c r="B7723" s="27" t="s">
        <v>37405</v>
      </c>
      <c r="C7723" s="27" t="s">
        <v>24283</v>
      </c>
      <c r="D7723" s="27" t="s">
        <v>24280</v>
      </c>
      <c r="E7723" s="27" t="s">
        <v>8628</v>
      </c>
    </row>
    <row r="7724" spans="1:5" x14ac:dyDescent="0.2">
      <c r="A7724" s="27" t="s">
        <v>7646</v>
      </c>
      <c r="B7724" s="27" t="s">
        <v>37406</v>
      </c>
      <c r="C7724" s="27" t="s">
        <v>24279</v>
      </c>
      <c r="D7724" s="27" t="s">
        <v>24280</v>
      </c>
      <c r="E7724" s="27" t="s">
        <v>37407</v>
      </c>
    </row>
    <row r="7725" spans="1:5" x14ac:dyDescent="0.2">
      <c r="A7725" s="27" t="s">
        <v>7647</v>
      </c>
      <c r="B7725" s="27" t="s">
        <v>37408</v>
      </c>
      <c r="C7725" s="27" t="s">
        <v>24283</v>
      </c>
      <c r="D7725" s="27" t="s">
        <v>24280</v>
      </c>
      <c r="E7725" s="27" t="s">
        <v>37409</v>
      </c>
    </row>
    <row r="7726" spans="1:5" x14ac:dyDescent="0.2">
      <c r="A7726" s="27" t="s">
        <v>7648</v>
      </c>
      <c r="B7726" s="27" t="s">
        <v>37410</v>
      </c>
      <c r="C7726" s="27" t="s">
        <v>24279</v>
      </c>
      <c r="D7726" s="27" t="s">
        <v>24280</v>
      </c>
      <c r="E7726" s="27" t="s">
        <v>37411</v>
      </c>
    </row>
    <row r="7727" spans="1:5" x14ac:dyDescent="0.2">
      <c r="A7727" s="27" t="s">
        <v>7649</v>
      </c>
      <c r="B7727" s="27" t="s">
        <v>37412</v>
      </c>
      <c r="C7727" s="27" t="s">
        <v>24279</v>
      </c>
      <c r="D7727" s="27" t="s">
        <v>24280</v>
      </c>
      <c r="E7727" s="27" t="s">
        <v>37413</v>
      </c>
    </row>
    <row r="7728" spans="1:5" x14ac:dyDescent="0.2">
      <c r="A7728" s="27" t="s">
        <v>7650</v>
      </c>
      <c r="B7728" s="27" t="s">
        <v>37414</v>
      </c>
      <c r="C7728" s="27" t="s">
        <v>24283</v>
      </c>
      <c r="D7728" s="27" t="s">
        <v>24280</v>
      </c>
      <c r="E7728" s="27" t="s">
        <v>37415</v>
      </c>
    </row>
    <row r="7729" spans="1:5" x14ac:dyDescent="0.2">
      <c r="A7729" s="27" t="s">
        <v>7651</v>
      </c>
      <c r="B7729" s="27" t="s">
        <v>37416</v>
      </c>
      <c r="C7729" s="27" t="s">
        <v>24279</v>
      </c>
      <c r="D7729" s="27" t="s">
        <v>24280</v>
      </c>
      <c r="E7729" s="27" t="s">
        <v>8628</v>
      </c>
    </row>
    <row r="7730" spans="1:5" x14ac:dyDescent="0.2">
      <c r="A7730" s="27" t="s">
        <v>7652</v>
      </c>
      <c r="B7730" s="27" t="s">
        <v>37417</v>
      </c>
      <c r="C7730" s="27" t="s">
        <v>24279</v>
      </c>
      <c r="D7730" s="27" t="s">
        <v>24280</v>
      </c>
      <c r="E7730" s="27" t="s">
        <v>37418</v>
      </c>
    </row>
    <row r="7731" spans="1:5" x14ac:dyDescent="0.2">
      <c r="A7731" s="27" t="s">
        <v>7653</v>
      </c>
      <c r="B7731" s="27" t="s">
        <v>37419</v>
      </c>
      <c r="C7731" s="27" t="s">
        <v>24279</v>
      </c>
      <c r="D7731" s="27" t="s">
        <v>24280</v>
      </c>
      <c r="E7731" s="27" t="s">
        <v>25346</v>
      </c>
    </row>
    <row r="7732" spans="1:5" x14ac:dyDescent="0.2">
      <c r="A7732" s="27" t="s">
        <v>7654</v>
      </c>
      <c r="B7732" s="27" t="s">
        <v>37420</v>
      </c>
      <c r="C7732" s="27" t="s">
        <v>24279</v>
      </c>
      <c r="D7732" s="27" t="s">
        <v>24280</v>
      </c>
      <c r="E7732" s="27" t="s">
        <v>37421</v>
      </c>
    </row>
    <row r="7733" spans="1:5" x14ac:dyDescent="0.2">
      <c r="A7733" s="27" t="s">
        <v>7655</v>
      </c>
      <c r="B7733" s="27" t="s">
        <v>37422</v>
      </c>
      <c r="C7733" s="27" t="s">
        <v>24283</v>
      </c>
      <c r="D7733" s="27" t="s">
        <v>24280</v>
      </c>
      <c r="E7733" s="27" t="s">
        <v>27600</v>
      </c>
    </row>
    <row r="7734" spans="1:5" x14ac:dyDescent="0.2">
      <c r="A7734" s="27" t="s">
        <v>7656</v>
      </c>
      <c r="B7734" s="27" t="s">
        <v>37423</v>
      </c>
      <c r="C7734" s="27" t="s">
        <v>24279</v>
      </c>
      <c r="D7734" s="27" t="s">
        <v>24280</v>
      </c>
      <c r="E7734" s="27" t="s">
        <v>37424</v>
      </c>
    </row>
    <row r="7735" spans="1:5" x14ac:dyDescent="0.2">
      <c r="A7735" s="27" t="s">
        <v>7657</v>
      </c>
      <c r="B7735" s="27" t="s">
        <v>37425</v>
      </c>
      <c r="C7735" s="27" t="s">
        <v>24279</v>
      </c>
      <c r="D7735" s="27" t="s">
        <v>24280</v>
      </c>
      <c r="E7735" s="27" t="s">
        <v>37426</v>
      </c>
    </row>
    <row r="7736" spans="1:5" x14ac:dyDescent="0.2">
      <c r="A7736" s="27" t="s">
        <v>7658</v>
      </c>
      <c r="B7736" s="27" t="s">
        <v>37427</v>
      </c>
      <c r="C7736" s="27" t="s">
        <v>24279</v>
      </c>
      <c r="D7736" s="27" t="s">
        <v>24280</v>
      </c>
      <c r="E7736" s="27" t="s">
        <v>8628</v>
      </c>
    </row>
    <row r="7737" spans="1:5" x14ac:dyDescent="0.2">
      <c r="A7737" s="27" t="s">
        <v>7659</v>
      </c>
      <c r="B7737" s="27" t="s">
        <v>37428</v>
      </c>
      <c r="C7737" s="27" t="s">
        <v>24279</v>
      </c>
      <c r="D7737" s="27" t="s">
        <v>24280</v>
      </c>
      <c r="E7737" s="27" t="s">
        <v>37429</v>
      </c>
    </row>
    <row r="7738" spans="1:5" x14ac:dyDescent="0.2">
      <c r="A7738" s="27" t="s">
        <v>7660</v>
      </c>
      <c r="B7738" s="27" t="s">
        <v>37430</v>
      </c>
      <c r="C7738" s="27" t="s">
        <v>24279</v>
      </c>
      <c r="D7738" s="27" t="s">
        <v>24280</v>
      </c>
      <c r="E7738" s="27" t="s">
        <v>37431</v>
      </c>
    </row>
    <row r="7739" spans="1:5" x14ac:dyDescent="0.2">
      <c r="A7739" s="27" t="s">
        <v>7661</v>
      </c>
      <c r="B7739" s="27" t="s">
        <v>37432</v>
      </c>
      <c r="C7739" s="27" t="s">
        <v>24279</v>
      </c>
      <c r="D7739" s="27" t="s">
        <v>24280</v>
      </c>
      <c r="E7739" s="27" t="s">
        <v>37433</v>
      </c>
    </row>
    <row r="7740" spans="1:5" x14ac:dyDescent="0.2">
      <c r="A7740" s="27" t="s">
        <v>7662</v>
      </c>
      <c r="B7740" s="27" t="s">
        <v>37434</v>
      </c>
      <c r="C7740" s="27" t="s">
        <v>24279</v>
      </c>
      <c r="D7740" s="27" t="s">
        <v>24280</v>
      </c>
      <c r="E7740" s="27" t="s">
        <v>37435</v>
      </c>
    </row>
    <row r="7741" spans="1:5" x14ac:dyDescent="0.2">
      <c r="A7741" s="27" t="s">
        <v>7663</v>
      </c>
      <c r="B7741" s="27" t="s">
        <v>37436</v>
      </c>
      <c r="C7741" s="27" t="s">
        <v>24279</v>
      </c>
      <c r="D7741" s="27" t="s">
        <v>24280</v>
      </c>
      <c r="E7741" s="27" t="s">
        <v>37437</v>
      </c>
    </row>
    <row r="7742" spans="1:5" x14ac:dyDescent="0.2">
      <c r="A7742" s="27" t="s">
        <v>7664</v>
      </c>
      <c r="B7742" s="27" t="s">
        <v>37438</v>
      </c>
      <c r="C7742" s="27" t="s">
        <v>24283</v>
      </c>
      <c r="D7742" s="27" t="s">
        <v>24280</v>
      </c>
      <c r="E7742" s="27" t="s">
        <v>37439</v>
      </c>
    </row>
    <row r="7743" spans="1:5" x14ac:dyDescent="0.2">
      <c r="A7743" s="27" t="s">
        <v>7665</v>
      </c>
      <c r="B7743" s="27" t="s">
        <v>37440</v>
      </c>
      <c r="C7743" s="27" t="s">
        <v>24279</v>
      </c>
      <c r="D7743" s="27" t="s">
        <v>24280</v>
      </c>
      <c r="E7743" s="27" t="s">
        <v>37441</v>
      </c>
    </row>
    <row r="7744" spans="1:5" x14ac:dyDescent="0.2">
      <c r="A7744" s="27" t="s">
        <v>7666</v>
      </c>
      <c r="B7744" s="27" t="s">
        <v>37442</v>
      </c>
      <c r="C7744" s="27" t="s">
        <v>24279</v>
      </c>
      <c r="D7744" s="27" t="s">
        <v>24280</v>
      </c>
      <c r="E7744" s="27" t="s">
        <v>37443</v>
      </c>
    </row>
    <row r="7745" spans="1:5" x14ac:dyDescent="0.2">
      <c r="A7745" s="27" t="s">
        <v>7667</v>
      </c>
      <c r="B7745" s="27" t="s">
        <v>37444</v>
      </c>
      <c r="C7745" s="27" t="s">
        <v>24279</v>
      </c>
      <c r="D7745" s="27" t="s">
        <v>24280</v>
      </c>
      <c r="E7745" s="27" t="s">
        <v>37445</v>
      </c>
    </row>
    <row r="7746" spans="1:5" x14ac:dyDescent="0.2">
      <c r="A7746" s="27" t="s">
        <v>7668</v>
      </c>
      <c r="B7746" s="27" t="s">
        <v>37446</v>
      </c>
      <c r="C7746" s="27" t="s">
        <v>24279</v>
      </c>
      <c r="D7746" s="27" t="s">
        <v>24280</v>
      </c>
      <c r="E7746" s="27" t="s">
        <v>37447</v>
      </c>
    </row>
    <row r="7747" spans="1:5" x14ac:dyDescent="0.2">
      <c r="A7747" s="27" t="s">
        <v>7669</v>
      </c>
      <c r="B7747" s="27" t="s">
        <v>37448</v>
      </c>
      <c r="C7747" s="27" t="s">
        <v>24279</v>
      </c>
      <c r="D7747" s="27" t="s">
        <v>24280</v>
      </c>
      <c r="E7747" s="27" t="s">
        <v>25276</v>
      </c>
    </row>
    <row r="7748" spans="1:5" x14ac:dyDescent="0.2">
      <c r="A7748" s="27" t="s">
        <v>7670</v>
      </c>
      <c r="B7748" s="27" t="s">
        <v>37449</v>
      </c>
      <c r="C7748" s="27" t="s">
        <v>24279</v>
      </c>
      <c r="D7748" s="27" t="s">
        <v>24280</v>
      </c>
      <c r="E7748" s="27" t="s">
        <v>37450</v>
      </c>
    </row>
    <row r="7749" spans="1:5" x14ac:dyDescent="0.2">
      <c r="A7749" s="27" t="s">
        <v>7671</v>
      </c>
      <c r="B7749" s="27" t="s">
        <v>37451</v>
      </c>
      <c r="C7749" s="27" t="s">
        <v>24279</v>
      </c>
      <c r="D7749" s="27" t="s">
        <v>24280</v>
      </c>
      <c r="E7749" s="27" t="s">
        <v>37452</v>
      </c>
    </row>
    <row r="7750" spans="1:5" x14ac:dyDescent="0.2">
      <c r="A7750" s="27" t="s">
        <v>7672</v>
      </c>
      <c r="B7750" s="27" t="s">
        <v>37453</v>
      </c>
      <c r="C7750" s="27" t="s">
        <v>24279</v>
      </c>
      <c r="D7750" s="27" t="s">
        <v>24280</v>
      </c>
      <c r="E7750" s="27" t="s">
        <v>37454</v>
      </c>
    </row>
    <row r="7751" spans="1:5" x14ac:dyDescent="0.2">
      <c r="A7751" s="27" t="s">
        <v>7674</v>
      </c>
      <c r="B7751" s="27" t="s">
        <v>37455</v>
      </c>
      <c r="C7751" s="27" t="s">
        <v>24279</v>
      </c>
      <c r="D7751" s="27" t="s">
        <v>24280</v>
      </c>
      <c r="E7751" s="27" t="s">
        <v>24782</v>
      </c>
    </row>
    <row r="7752" spans="1:5" x14ac:dyDescent="0.2">
      <c r="A7752" s="27" t="s">
        <v>7675</v>
      </c>
      <c r="B7752" s="27" t="s">
        <v>37456</v>
      </c>
      <c r="C7752" s="27" t="s">
        <v>24283</v>
      </c>
      <c r="D7752" s="27" t="s">
        <v>24280</v>
      </c>
      <c r="E7752" s="27" t="s">
        <v>37457</v>
      </c>
    </row>
    <row r="7753" spans="1:5" x14ac:dyDescent="0.2">
      <c r="A7753" s="27" t="s">
        <v>7676</v>
      </c>
      <c r="B7753" s="27" t="s">
        <v>37458</v>
      </c>
      <c r="C7753" s="27" t="s">
        <v>24279</v>
      </c>
      <c r="D7753" s="27" t="s">
        <v>24280</v>
      </c>
      <c r="E7753" s="27" t="s">
        <v>37459</v>
      </c>
    </row>
    <row r="7754" spans="1:5" x14ac:dyDescent="0.2">
      <c r="A7754" s="27" t="s">
        <v>7677</v>
      </c>
      <c r="B7754" s="27" t="s">
        <v>37460</v>
      </c>
      <c r="C7754" s="27" t="s">
        <v>24279</v>
      </c>
      <c r="D7754" s="27" t="s">
        <v>24280</v>
      </c>
      <c r="E7754" s="27" t="s">
        <v>37461</v>
      </c>
    </row>
    <row r="7755" spans="1:5" x14ac:dyDescent="0.2">
      <c r="A7755" s="27" t="s">
        <v>7678</v>
      </c>
      <c r="B7755" s="27" t="s">
        <v>37462</v>
      </c>
      <c r="C7755" s="27" t="s">
        <v>24279</v>
      </c>
      <c r="D7755" s="27" t="s">
        <v>24280</v>
      </c>
      <c r="E7755" s="27" t="s">
        <v>37463</v>
      </c>
    </row>
    <row r="7756" spans="1:5" x14ac:dyDescent="0.2">
      <c r="A7756" s="27" t="s">
        <v>7679</v>
      </c>
      <c r="B7756" s="27" t="s">
        <v>37464</v>
      </c>
      <c r="C7756" s="27" t="s">
        <v>24279</v>
      </c>
      <c r="D7756" s="27" t="s">
        <v>24280</v>
      </c>
      <c r="E7756" s="27" t="s">
        <v>27026</v>
      </c>
    </row>
    <row r="7757" spans="1:5" x14ac:dyDescent="0.2">
      <c r="A7757" s="27" t="s">
        <v>7673</v>
      </c>
      <c r="B7757" s="27" t="s">
        <v>37465</v>
      </c>
      <c r="C7757" s="27" t="s">
        <v>24283</v>
      </c>
      <c r="D7757" s="27" t="s">
        <v>24280</v>
      </c>
      <c r="E7757" s="27" t="s">
        <v>37466</v>
      </c>
    </row>
    <row r="7758" spans="1:5" x14ac:dyDescent="0.2">
      <c r="A7758" s="27" t="s">
        <v>7680</v>
      </c>
      <c r="B7758" s="27" t="s">
        <v>37467</v>
      </c>
      <c r="C7758" s="27" t="s">
        <v>24279</v>
      </c>
      <c r="D7758" s="27" t="s">
        <v>24280</v>
      </c>
      <c r="E7758" s="27" t="s">
        <v>24598</v>
      </c>
    </row>
    <row r="7759" spans="1:5" x14ac:dyDescent="0.2">
      <c r="A7759" s="27" t="s">
        <v>7681</v>
      </c>
      <c r="B7759" s="27" t="s">
        <v>37468</v>
      </c>
      <c r="C7759" s="27" t="s">
        <v>24279</v>
      </c>
      <c r="D7759" s="27" t="s">
        <v>24280</v>
      </c>
      <c r="E7759" s="27" t="s">
        <v>27865</v>
      </c>
    </row>
    <row r="7760" spans="1:5" x14ac:dyDescent="0.2">
      <c r="A7760" s="27" t="s">
        <v>7682</v>
      </c>
      <c r="B7760" s="27" t="s">
        <v>37469</v>
      </c>
      <c r="C7760" s="27" t="s">
        <v>24279</v>
      </c>
      <c r="D7760" s="27" t="s">
        <v>24280</v>
      </c>
      <c r="E7760" s="27" t="s">
        <v>37470</v>
      </c>
    </row>
    <row r="7761" spans="1:5" x14ac:dyDescent="0.2">
      <c r="A7761" s="27" t="s">
        <v>7683</v>
      </c>
      <c r="B7761" s="27" t="s">
        <v>37471</v>
      </c>
      <c r="C7761" s="27" t="s">
        <v>24283</v>
      </c>
      <c r="D7761" s="27" t="s">
        <v>24280</v>
      </c>
      <c r="E7761" s="27" t="s">
        <v>37472</v>
      </c>
    </row>
    <row r="7762" spans="1:5" x14ac:dyDescent="0.2">
      <c r="A7762" s="27" t="s">
        <v>7684</v>
      </c>
      <c r="B7762" s="27" t="s">
        <v>37473</v>
      </c>
      <c r="C7762" s="27" t="s">
        <v>24279</v>
      </c>
      <c r="D7762" s="27" t="s">
        <v>24280</v>
      </c>
      <c r="E7762" s="27" t="s">
        <v>37474</v>
      </c>
    </row>
    <row r="7763" spans="1:5" x14ac:dyDescent="0.2">
      <c r="A7763" s="27" t="s">
        <v>7685</v>
      </c>
      <c r="B7763" s="27" t="s">
        <v>37475</v>
      </c>
      <c r="C7763" s="27" t="s">
        <v>24279</v>
      </c>
      <c r="D7763" s="27" t="s">
        <v>24280</v>
      </c>
      <c r="E7763" s="27" t="s">
        <v>37476</v>
      </c>
    </row>
    <row r="7764" spans="1:5" x14ac:dyDescent="0.2">
      <c r="A7764" s="27" t="s">
        <v>7686</v>
      </c>
      <c r="B7764" s="27" t="s">
        <v>37477</v>
      </c>
      <c r="C7764" s="27" t="s">
        <v>24279</v>
      </c>
      <c r="D7764" s="27" t="s">
        <v>24280</v>
      </c>
      <c r="E7764" s="27" t="s">
        <v>8628</v>
      </c>
    </row>
    <row r="7765" spans="1:5" x14ac:dyDescent="0.2">
      <c r="A7765" s="27" t="s">
        <v>406</v>
      </c>
      <c r="B7765" s="27" t="s">
        <v>37478</v>
      </c>
      <c r="C7765" s="27" t="s">
        <v>24283</v>
      </c>
      <c r="D7765" s="27" t="s">
        <v>24280</v>
      </c>
      <c r="E7765" s="27" t="s">
        <v>37479</v>
      </c>
    </row>
    <row r="7766" spans="1:5" x14ac:dyDescent="0.2">
      <c r="A7766" s="27" t="s">
        <v>7687</v>
      </c>
      <c r="B7766" s="27" t="s">
        <v>37480</v>
      </c>
      <c r="C7766" s="27" t="s">
        <v>24279</v>
      </c>
      <c r="D7766" s="27" t="s">
        <v>24280</v>
      </c>
      <c r="E7766" s="27" t="s">
        <v>37450</v>
      </c>
    </row>
    <row r="7767" spans="1:5" x14ac:dyDescent="0.2">
      <c r="A7767" s="27" t="s">
        <v>7688</v>
      </c>
      <c r="B7767" s="27" t="s">
        <v>37481</v>
      </c>
      <c r="C7767" s="27" t="s">
        <v>24283</v>
      </c>
      <c r="D7767" s="27" t="s">
        <v>24280</v>
      </c>
      <c r="E7767" s="27" t="s">
        <v>37482</v>
      </c>
    </row>
    <row r="7768" spans="1:5" x14ac:dyDescent="0.2">
      <c r="A7768" s="27" t="s">
        <v>7689</v>
      </c>
      <c r="B7768" s="27" t="s">
        <v>37483</v>
      </c>
      <c r="C7768" s="27" t="s">
        <v>24279</v>
      </c>
      <c r="D7768" s="27" t="s">
        <v>24280</v>
      </c>
      <c r="E7768" s="27" t="s">
        <v>37484</v>
      </c>
    </row>
    <row r="7769" spans="1:5" x14ac:dyDescent="0.2">
      <c r="A7769" s="27" t="s">
        <v>7692</v>
      </c>
      <c r="B7769" s="27" t="s">
        <v>37485</v>
      </c>
      <c r="C7769" s="27" t="s">
        <v>24279</v>
      </c>
      <c r="D7769" s="27" t="s">
        <v>24280</v>
      </c>
      <c r="E7769" s="27" t="s">
        <v>8628</v>
      </c>
    </row>
    <row r="7770" spans="1:5" x14ac:dyDescent="0.2">
      <c r="A7770" s="27" t="s">
        <v>7693</v>
      </c>
      <c r="B7770" s="27" t="s">
        <v>37486</v>
      </c>
      <c r="C7770" s="27" t="s">
        <v>24279</v>
      </c>
      <c r="D7770" s="27" t="s">
        <v>24280</v>
      </c>
      <c r="E7770" s="27" t="s">
        <v>37487</v>
      </c>
    </row>
    <row r="7771" spans="1:5" x14ac:dyDescent="0.2">
      <c r="A7771" s="27" t="s">
        <v>7694</v>
      </c>
      <c r="B7771" s="27" t="s">
        <v>37488</v>
      </c>
      <c r="C7771" s="27" t="s">
        <v>24279</v>
      </c>
      <c r="D7771" s="27" t="s">
        <v>24280</v>
      </c>
      <c r="E7771" s="27" t="s">
        <v>8628</v>
      </c>
    </row>
    <row r="7772" spans="1:5" x14ac:dyDescent="0.2">
      <c r="A7772" s="27" t="s">
        <v>7690</v>
      </c>
      <c r="B7772" s="27" t="s">
        <v>37489</v>
      </c>
      <c r="C7772" s="27" t="s">
        <v>24279</v>
      </c>
      <c r="D7772" s="27" t="s">
        <v>24280</v>
      </c>
      <c r="E7772" s="27" t="s">
        <v>37490</v>
      </c>
    </row>
    <row r="7773" spans="1:5" x14ac:dyDescent="0.2">
      <c r="A7773" s="27" t="s">
        <v>7691</v>
      </c>
      <c r="B7773" s="27" t="s">
        <v>37491</v>
      </c>
      <c r="C7773" s="27" t="s">
        <v>24279</v>
      </c>
      <c r="D7773" s="27" t="s">
        <v>24280</v>
      </c>
      <c r="E7773" s="27" t="s">
        <v>37492</v>
      </c>
    </row>
    <row r="7774" spans="1:5" x14ac:dyDescent="0.2">
      <c r="A7774" s="27" t="s">
        <v>7695</v>
      </c>
      <c r="B7774" s="27" t="s">
        <v>37493</v>
      </c>
      <c r="C7774" s="27" t="s">
        <v>24279</v>
      </c>
      <c r="D7774" s="27" t="s">
        <v>24280</v>
      </c>
      <c r="E7774" s="27" t="s">
        <v>37494</v>
      </c>
    </row>
    <row r="7775" spans="1:5" x14ac:dyDescent="0.2">
      <c r="A7775" s="27" t="s">
        <v>7696</v>
      </c>
      <c r="B7775" s="27" t="s">
        <v>37495</v>
      </c>
      <c r="C7775" s="27" t="s">
        <v>24279</v>
      </c>
      <c r="D7775" s="27" t="s">
        <v>24280</v>
      </c>
      <c r="E7775" s="27" t="s">
        <v>37496</v>
      </c>
    </row>
    <row r="7776" spans="1:5" x14ac:dyDescent="0.2">
      <c r="A7776" s="27" t="s">
        <v>7697</v>
      </c>
      <c r="B7776" s="27" t="s">
        <v>37497</v>
      </c>
      <c r="C7776" s="27" t="s">
        <v>24279</v>
      </c>
      <c r="D7776" s="27" t="s">
        <v>24280</v>
      </c>
      <c r="E7776" s="27" t="s">
        <v>37498</v>
      </c>
    </row>
    <row r="7777" spans="1:5" x14ac:dyDescent="0.2">
      <c r="A7777" s="27" t="s">
        <v>7698</v>
      </c>
      <c r="B7777" s="27" t="s">
        <v>37499</v>
      </c>
      <c r="C7777" s="27" t="s">
        <v>24279</v>
      </c>
      <c r="D7777" s="27" t="s">
        <v>24280</v>
      </c>
      <c r="E7777" s="27" t="s">
        <v>8628</v>
      </c>
    </row>
    <row r="7778" spans="1:5" x14ac:dyDescent="0.2">
      <c r="A7778" s="27" t="s">
        <v>7699</v>
      </c>
      <c r="B7778" s="27" t="s">
        <v>37500</v>
      </c>
      <c r="C7778" s="27" t="s">
        <v>24279</v>
      </c>
      <c r="D7778" s="27" t="s">
        <v>24280</v>
      </c>
      <c r="E7778" s="27" t="s">
        <v>8628</v>
      </c>
    </row>
    <row r="7779" spans="1:5" x14ac:dyDescent="0.2">
      <c r="A7779" s="27" t="s">
        <v>7700</v>
      </c>
      <c r="B7779" s="27" t="s">
        <v>37501</v>
      </c>
      <c r="C7779" s="27" t="s">
        <v>24283</v>
      </c>
      <c r="D7779" s="27" t="s">
        <v>24280</v>
      </c>
      <c r="E7779" s="27" t="s">
        <v>37502</v>
      </c>
    </row>
    <row r="7780" spans="1:5" x14ac:dyDescent="0.2">
      <c r="A7780" s="27" t="s">
        <v>7701</v>
      </c>
      <c r="B7780" s="27" t="s">
        <v>37503</v>
      </c>
      <c r="C7780" s="27" t="s">
        <v>24279</v>
      </c>
      <c r="D7780" s="27" t="s">
        <v>24280</v>
      </c>
      <c r="E7780" s="27" t="s">
        <v>37504</v>
      </c>
    </row>
    <row r="7781" spans="1:5" x14ac:dyDescent="0.2">
      <c r="A7781" s="27" t="s">
        <v>7702</v>
      </c>
      <c r="B7781" s="27" t="s">
        <v>37505</v>
      </c>
      <c r="C7781" s="27" t="s">
        <v>24279</v>
      </c>
      <c r="D7781" s="27" t="s">
        <v>24280</v>
      </c>
      <c r="E7781" s="27" t="s">
        <v>25061</v>
      </c>
    </row>
    <row r="7782" spans="1:5" x14ac:dyDescent="0.2">
      <c r="A7782" s="27" t="s">
        <v>7703</v>
      </c>
      <c r="B7782" s="27" t="s">
        <v>37506</v>
      </c>
      <c r="C7782" s="27" t="s">
        <v>24279</v>
      </c>
      <c r="D7782" s="27" t="s">
        <v>24280</v>
      </c>
      <c r="E7782" s="27" t="s">
        <v>37507</v>
      </c>
    </row>
    <row r="7783" spans="1:5" x14ac:dyDescent="0.2">
      <c r="A7783" s="27" t="s">
        <v>7704</v>
      </c>
      <c r="B7783" s="27" t="s">
        <v>37508</v>
      </c>
      <c r="C7783" s="27" t="s">
        <v>24279</v>
      </c>
      <c r="D7783" s="27" t="s">
        <v>24280</v>
      </c>
      <c r="E7783" s="27" t="s">
        <v>37509</v>
      </c>
    </row>
    <row r="7784" spans="1:5" x14ac:dyDescent="0.2">
      <c r="A7784" s="27" t="s">
        <v>7705</v>
      </c>
      <c r="B7784" s="27" t="s">
        <v>37510</v>
      </c>
      <c r="C7784" s="27" t="s">
        <v>24279</v>
      </c>
      <c r="D7784" s="27" t="s">
        <v>24280</v>
      </c>
      <c r="E7784" s="27" t="s">
        <v>26542</v>
      </c>
    </row>
    <row r="7785" spans="1:5" x14ac:dyDescent="0.2">
      <c r="A7785" s="27" t="s">
        <v>7706</v>
      </c>
      <c r="B7785" s="27" t="s">
        <v>37511</v>
      </c>
      <c r="C7785" s="27" t="s">
        <v>24283</v>
      </c>
      <c r="D7785" s="27" t="s">
        <v>24280</v>
      </c>
      <c r="E7785" s="27" t="s">
        <v>37512</v>
      </c>
    </row>
    <row r="7786" spans="1:5" x14ac:dyDescent="0.2">
      <c r="A7786" s="27" t="s">
        <v>7707</v>
      </c>
      <c r="B7786" s="27" t="s">
        <v>37513</v>
      </c>
      <c r="C7786" s="27" t="s">
        <v>24279</v>
      </c>
      <c r="D7786" s="27" t="s">
        <v>24280</v>
      </c>
      <c r="E7786" s="27" t="s">
        <v>37514</v>
      </c>
    </row>
    <row r="7787" spans="1:5" x14ac:dyDescent="0.2">
      <c r="A7787" s="27" t="s">
        <v>7708</v>
      </c>
      <c r="B7787" s="27" t="s">
        <v>37515</v>
      </c>
      <c r="C7787" s="27" t="s">
        <v>24279</v>
      </c>
      <c r="D7787" s="27" t="s">
        <v>24280</v>
      </c>
      <c r="E7787" s="27" t="s">
        <v>37516</v>
      </c>
    </row>
    <row r="7788" spans="1:5" x14ac:dyDescent="0.2">
      <c r="A7788" s="27" t="s">
        <v>7709</v>
      </c>
      <c r="B7788" s="27" t="s">
        <v>37517</v>
      </c>
      <c r="C7788" s="27" t="s">
        <v>24279</v>
      </c>
      <c r="D7788" s="27" t="s">
        <v>24280</v>
      </c>
      <c r="E7788" s="27" t="s">
        <v>37518</v>
      </c>
    </row>
    <row r="7789" spans="1:5" x14ac:dyDescent="0.2">
      <c r="A7789" s="27" t="s">
        <v>7710</v>
      </c>
      <c r="B7789" s="27" t="s">
        <v>37519</v>
      </c>
      <c r="C7789" s="27" t="s">
        <v>24279</v>
      </c>
      <c r="D7789" s="27" t="s">
        <v>24280</v>
      </c>
      <c r="E7789" s="27" t="s">
        <v>37520</v>
      </c>
    </row>
    <row r="7790" spans="1:5" x14ac:dyDescent="0.2">
      <c r="A7790" s="27" t="s">
        <v>7711</v>
      </c>
      <c r="B7790" s="27" t="s">
        <v>37521</v>
      </c>
      <c r="C7790" s="27" t="s">
        <v>24279</v>
      </c>
      <c r="D7790" s="27" t="s">
        <v>24280</v>
      </c>
      <c r="E7790" s="27" t="s">
        <v>8628</v>
      </c>
    </row>
    <row r="7791" spans="1:5" x14ac:dyDescent="0.2">
      <c r="A7791" s="27" t="s">
        <v>7712</v>
      </c>
      <c r="B7791" s="27" t="s">
        <v>37522</v>
      </c>
      <c r="C7791" s="27" t="s">
        <v>24279</v>
      </c>
      <c r="D7791" s="27" t="s">
        <v>24280</v>
      </c>
      <c r="E7791" s="27" t="s">
        <v>8628</v>
      </c>
    </row>
    <row r="7792" spans="1:5" x14ac:dyDescent="0.2">
      <c r="A7792" s="27" t="s">
        <v>7713</v>
      </c>
      <c r="B7792" s="27" t="s">
        <v>37523</v>
      </c>
      <c r="C7792" s="27" t="s">
        <v>24279</v>
      </c>
      <c r="D7792" s="27" t="s">
        <v>24280</v>
      </c>
      <c r="E7792" s="27" t="s">
        <v>8628</v>
      </c>
    </row>
    <row r="7793" spans="1:5" x14ac:dyDescent="0.2">
      <c r="A7793" s="27" t="s">
        <v>7714</v>
      </c>
      <c r="B7793" s="27" t="s">
        <v>37524</v>
      </c>
      <c r="C7793" s="27" t="s">
        <v>24279</v>
      </c>
      <c r="D7793" s="27" t="s">
        <v>24280</v>
      </c>
      <c r="E7793" s="27" t="s">
        <v>8628</v>
      </c>
    </row>
    <row r="7794" spans="1:5" x14ac:dyDescent="0.2">
      <c r="A7794" s="27" t="s">
        <v>7715</v>
      </c>
      <c r="B7794" s="27" t="s">
        <v>37525</v>
      </c>
      <c r="C7794" s="27" t="s">
        <v>24279</v>
      </c>
      <c r="D7794" s="27" t="s">
        <v>24280</v>
      </c>
      <c r="E7794" s="27" t="s">
        <v>37526</v>
      </c>
    </row>
    <row r="7795" spans="1:5" x14ac:dyDescent="0.2">
      <c r="A7795" s="27" t="s">
        <v>7716</v>
      </c>
      <c r="B7795" s="27" t="s">
        <v>37527</v>
      </c>
      <c r="C7795" s="27" t="s">
        <v>24279</v>
      </c>
      <c r="D7795" s="27" t="s">
        <v>24280</v>
      </c>
      <c r="E7795" s="27" t="s">
        <v>37528</v>
      </c>
    </row>
    <row r="7796" spans="1:5" x14ac:dyDescent="0.2">
      <c r="A7796" s="27" t="s">
        <v>7717</v>
      </c>
      <c r="B7796" s="27" t="s">
        <v>37529</v>
      </c>
      <c r="C7796" s="27" t="s">
        <v>24283</v>
      </c>
      <c r="D7796" s="27" t="s">
        <v>24280</v>
      </c>
      <c r="E7796" s="27" t="s">
        <v>37530</v>
      </c>
    </row>
    <row r="7797" spans="1:5" x14ac:dyDescent="0.2">
      <c r="A7797" s="27" t="s">
        <v>7718</v>
      </c>
      <c r="B7797" s="27" t="s">
        <v>37531</v>
      </c>
      <c r="C7797" s="27" t="s">
        <v>24279</v>
      </c>
      <c r="D7797" s="27" t="s">
        <v>24280</v>
      </c>
      <c r="E7797" s="27" t="s">
        <v>37532</v>
      </c>
    </row>
    <row r="7798" spans="1:5" x14ac:dyDescent="0.2">
      <c r="A7798" s="27" t="s">
        <v>7719</v>
      </c>
      <c r="B7798" s="27" t="s">
        <v>37533</v>
      </c>
      <c r="C7798" s="27" t="s">
        <v>24279</v>
      </c>
      <c r="D7798" s="27" t="s">
        <v>24280</v>
      </c>
      <c r="E7798" s="27" t="s">
        <v>37534</v>
      </c>
    </row>
    <row r="7799" spans="1:5" x14ac:dyDescent="0.2">
      <c r="A7799" s="27" t="s">
        <v>7720</v>
      </c>
      <c r="B7799" s="27" t="s">
        <v>37535</v>
      </c>
      <c r="C7799" s="27" t="s">
        <v>24279</v>
      </c>
      <c r="D7799" s="27" t="s">
        <v>24280</v>
      </c>
      <c r="E7799" s="27" t="s">
        <v>37536</v>
      </c>
    </row>
    <row r="7800" spans="1:5" x14ac:dyDescent="0.2">
      <c r="A7800" s="27" t="s">
        <v>7721</v>
      </c>
      <c r="B7800" s="27" t="s">
        <v>37537</v>
      </c>
      <c r="C7800" s="27" t="s">
        <v>24279</v>
      </c>
      <c r="D7800" s="27" t="s">
        <v>24280</v>
      </c>
      <c r="E7800" s="27" t="s">
        <v>37538</v>
      </c>
    </row>
    <row r="7801" spans="1:5" x14ac:dyDescent="0.2">
      <c r="A7801" s="27" t="s">
        <v>7722</v>
      </c>
      <c r="B7801" s="27" t="s">
        <v>37539</v>
      </c>
      <c r="C7801" s="27" t="s">
        <v>24279</v>
      </c>
      <c r="D7801" s="27" t="s">
        <v>24280</v>
      </c>
      <c r="E7801" s="27" t="s">
        <v>37540</v>
      </c>
    </row>
    <row r="7802" spans="1:5" x14ac:dyDescent="0.2">
      <c r="A7802" s="27" t="s">
        <v>7723</v>
      </c>
      <c r="B7802" s="27" t="s">
        <v>8628</v>
      </c>
      <c r="C7802" s="27" t="s">
        <v>8628</v>
      </c>
      <c r="D7802" s="27" t="s">
        <v>8628</v>
      </c>
      <c r="E7802" s="27" t="s">
        <v>8628</v>
      </c>
    </row>
    <row r="7803" spans="1:5" x14ac:dyDescent="0.2">
      <c r="A7803" s="27" t="s">
        <v>7724</v>
      </c>
      <c r="B7803" s="27" t="s">
        <v>37541</v>
      </c>
      <c r="C7803" s="27" t="s">
        <v>24283</v>
      </c>
      <c r="D7803" s="27" t="s">
        <v>24280</v>
      </c>
      <c r="E7803" s="27" t="s">
        <v>27424</v>
      </c>
    </row>
    <row r="7804" spans="1:5" x14ac:dyDescent="0.2">
      <c r="A7804" s="27" t="s">
        <v>7725</v>
      </c>
      <c r="B7804" s="27" t="s">
        <v>37542</v>
      </c>
      <c r="C7804" s="27" t="s">
        <v>24279</v>
      </c>
      <c r="D7804" s="27" t="s">
        <v>24280</v>
      </c>
      <c r="E7804" s="27" t="s">
        <v>37543</v>
      </c>
    </row>
    <row r="7805" spans="1:5" x14ac:dyDescent="0.2">
      <c r="A7805" s="27" t="s">
        <v>7726</v>
      </c>
      <c r="B7805" s="27" t="s">
        <v>37544</v>
      </c>
      <c r="C7805" s="27" t="s">
        <v>24279</v>
      </c>
      <c r="D7805" s="27" t="s">
        <v>24280</v>
      </c>
      <c r="E7805" s="27" t="s">
        <v>8628</v>
      </c>
    </row>
    <row r="7806" spans="1:5" x14ac:dyDescent="0.2">
      <c r="A7806" s="27" t="s">
        <v>7727</v>
      </c>
      <c r="B7806" s="27" t="s">
        <v>37545</v>
      </c>
      <c r="C7806" s="27" t="s">
        <v>24279</v>
      </c>
      <c r="D7806" s="27" t="s">
        <v>24280</v>
      </c>
      <c r="E7806" s="27" t="s">
        <v>33477</v>
      </c>
    </row>
    <row r="7807" spans="1:5" x14ac:dyDescent="0.2">
      <c r="A7807" s="27" t="s">
        <v>7728</v>
      </c>
      <c r="B7807" s="27" t="s">
        <v>37546</v>
      </c>
      <c r="C7807" s="27" t="s">
        <v>24279</v>
      </c>
      <c r="D7807" s="27" t="s">
        <v>24280</v>
      </c>
      <c r="E7807" s="27" t="s">
        <v>37547</v>
      </c>
    </row>
    <row r="7808" spans="1:5" x14ac:dyDescent="0.2">
      <c r="A7808" s="27" t="s">
        <v>7729</v>
      </c>
      <c r="B7808" s="27" t="s">
        <v>37548</v>
      </c>
      <c r="C7808" s="27" t="s">
        <v>24279</v>
      </c>
      <c r="D7808" s="27" t="s">
        <v>24280</v>
      </c>
      <c r="E7808" s="27" t="s">
        <v>37549</v>
      </c>
    </row>
    <row r="7809" spans="1:5" x14ac:dyDescent="0.2">
      <c r="A7809" s="27" t="s">
        <v>7730</v>
      </c>
      <c r="B7809" s="27" t="s">
        <v>37550</v>
      </c>
      <c r="C7809" s="27" t="s">
        <v>24283</v>
      </c>
      <c r="D7809" s="27" t="s">
        <v>24280</v>
      </c>
      <c r="E7809" s="27" t="s">
        <v>8628</v>
      </c>
    </row>
    <row r="7810" spans="1:5" x14ac:dyDescent="0.2">
      <c r="A7810" s="27" t="s">
        <v>7731</v>
      </c>
      <c r="B7810" s="27" t="s">
        <v>37551</v>
      </c>
      <c r="C7810" s="27" t="s">
        <v>24279</v>
      </c>
      <c r="D7810" s="27" t="s">
        <v>24280</v>
      </c>
      <c r="E7810" s="27" t="s">
        <v>37552</v>
      </c>
    </row>
    <row r="7811" spans="1:5" x14ac:dyDescent="0.2">
      <c r="A7811" s="27" t="s">
        <v>7732</v>
      </c>
      <c r="B7811" s="27" t="s">
        <v>37553</v>
      </c>
      <c r="C7811" s="27" t="s">
        <v>24279</v>
      </c>
      <c r="D7811" s="27" t="s">
        <v>24280</v>
      </c>
      <c r="E7811" s="27" t="s">
        <v>37554</v>
      </c>
    </row>
    <row r="7812" spans="1:5" x14ac:dyDescent="0.2">
      <c r="A7812" s="27" t="s">
        <v>7733</v>
      </c>
      <c r="B7812" s="27" t="s">
        <v>37555</v>
      </c>
      <c r="C7812" s="27" t="s">
        <v>24279</v>
      </c>
      <c r="D7812" s="27" t="s">
        <v>24280</v>
      </c>
      <c r="E7812" s="27" t="s">
        <v>37556</v>
      </c>
    </row>
    <row r="7813" spans="1:5" x14ac:dyDescent="0.2">
      <c r="A7813" s="27" t="s">
        <v>7734</v>
      </c>
      <c r="B7813" s="27" t="s">
        <v>37557</v>
      </c>
      <c r="C7813" s="27" t="s">
        <v>24279</v>
      </c>
      <c r="D7813" s="27" t="s">
        <v>24280</v>
      </c>
      <c r="E7813" s="27" t="s">
        <v>26251</v>
      </c>
    </row>
    <row r="7814" spans="1:5" x14ac:dyDescent="0.2">
      <c r="A7814" s="27" t="s">
        <v>7735</v>
      </c>
      <c r="B7814" s="27" t="s">
        <v>37558</v>
      </c>
      <c r="C7814" s="27" t="s">
        <v>24279</v>
      </c>
      <c r="D7814" s="27" t="s">
        <v>24280</v>
      </c>
      <c r="E7814" s="27" t="s">
        <v>37559</v>
      </c>
    </row>
    <row r="7815" spans="1:5" x14ac:dyDescent="0.2">
      <c r="A7815" s="27" t="s">
        <v>7736</v>
      </c>
      <c r="B7815" s="27" t="s">
        <v>37560</v>
      </c>
      <c r="C7815" s="27" t="s">
        <v>24279</v>
      </c>
      <c r="D7815" s="27" t="s">
        <v>24280</v>
      </c>
      <c r="E7815" s="27" t="s">
        <v>24788</v>
      </c>
    </row>
    <row r="7816" spans="1:5" x14ac:dyDescent="0.2">
      <c r="A7816" s="27" t="s">
        <v>7737</v>
      </c>
      <c r="B7816" s="27" t="s">
        <v>37561</v>
      </c>
      <c r="C7816" s="27" t="s">
        <v>24279</v>
      </c>
      <c r="D7816" s="27" t="s">
        <v>24280</v>
      </c>
      <c r="E7816" s="27" t="s">
        <v>37562</v>
      </c>
    </row>
    <row r="7817" spans="1:5" x14ac:dyDescent="0.2">
      <c r="A7817" s="27" t="s">
        <v>7738</v>
      </c>
      <c r="B7817" s="27" t="s">
        <v>37563</v>
      </c>
      <c r="C7817" s="27" t="s">
        <v>24279</v>
      </c>
      <c r="D7817" s="27" t="s">
        <v>24280</v>
      </c>
      <c r="E7817" s="27" t="s">
        <v>37564</v>
      </c>
    </row>
    <row r="7818" spans="1:5" x14ac:dyDescent="0.2">
      <c r="A7818" s="27" t="s">
        <v>7739</v>
      </c>
      <c r="B7818" s="27" t="s">
        <v>37565</v>
      </c>
      <c r="C7818" s="27" t="s">
        <v>24279</v>
      </c>
      <c r="D7818" s="27" t="s">
        <v>24280</v>
      </c>
      <c r="E7818" s="27" t="s">
        <v>37566</v>
      </c>
    </row>
    <row r="7819" spans="1:5" x14ac:dyDescent="0.2">
      <c r="A7819" s="27" t="s">
        <v>7740</v>
      </c>
      <c r="B7819" s="27" t="s">
        <v>37567</v>
      </c>
      <c r="C7819" s="27" t="s">
        <v>24279</v>
      </c>
      <c r="D7819" s="27" t="s">
        <v>24280</v>
      </c>
      <c r="E7819" s="27" t="s">
        <v>32165</v>
      </c>
    </row>
    <row r="7820" spans="1:5" x14ac:dyDescent="0.2">
      <c r="A7820" s="27" t="s">
        <v>7741</v>
      </c>
      <c r="B7820" s="27" t="s">
        <v>37568</v>
      </c>
      <c r="C7820" s="27" t="s">
        <v>24279</v>
      </c>
      <c r="D7820" s="27" t="s">
        <v>24280</v>
      </c>
      <c r="E7820" s="27" t="s">
        <v>37569</v>
      </c>
    </row>
    <row r="7821" spans="1:5" x14ac:dyDescent="0.2">
      <c r="A7821" s="27" t="s">
        <v>7742</v>
      </c>
      <c r="B7821" s="27" t="s">
        <v>37570</v>
      </c>
      <c r="C7821" s="27" t="s">
        <v>24283</v>
      </c>
      <c r="D7821" s="27" t="s">
        <v>24280</v>
      </c>
      <c r="E7821" s="27" t="s">
        <v>37571</v>
      </c>
    </row>
    <row r="7822" spans="1:5" x14ac:dyDescent="0.2">
      <c r="A7822" s="27" t="s">
        <v>7743</v>
      </c>
      <c r="B7822" s="27" t="s">
        <v>37572</v>
      </c>
      <c r="C7822" s="27" t="s">
        <v>24279</v>
      </c>
      <c r="D7822" s="27" t="s">
        <v>24280</v>
      </c>
      <c r="E7822" s="27" t="s">
        <v>8628</v>
      </c>
    </row>
    <row r="7823" spans="1:5" x14ac:dyDescent="0.2">
      <c r="A7823" s="27" t="s">
        <v>7744</v>
      </c>
      <c r="B7823" s="27" t="s">
        <v>37573</v>
      </c>
      <c r="C7823" s="27" t="s">
        <v>24279</v>
      </c>
      <c r="D7823" s="27" t="s">
        <v>24280</v>
      </c>
      <c r="E7823" s="27" t="s">
        <v>37574</v>
      </c>
    </row>
    <row r="7824" spans="1:5" x14ac:dyDescent="0.2">
      <c r="A7824" s="27" t="s">
        <v>7745</v>
      </c>
      <c r="B7824" s="27" t="s">
        <v>37575</v>
      </c>
      <c r="C7824" s="27" t="s">
        <v>24279</v>
      </c>
      <c r="D7824" s="27" t="s">
        <v>24280</v>
      </c>
      <c r="E7824" s="27" t="s">
        <v>37576</v>
      </c>
    </row>
    <row r="7825" spans="1:5" x14ac:dyDescent="0.2">
      <c r="A7825" s="27" t="s">
        <v>7746</v>
      </c>
      <c r="B7825" s="27" t="s">
        <v>37577</v>
      </c>
      <c r="C7825" s="27" t="s">
        <v>24279</v>
      </c>
      <c r="D7825" s="27" t="s">
        <v>24280</v>
      </c>
      <c r="E7825" s="27" t="s">
        <v>37578</v>
      </c>
    </row>
    <row r="7826" spans="1:5" x14ac:dyDescent="0.2">
      <c r="A7826" s="27" t="s">
        <v>7747</v>
      </c>
      <c r="B7826" s="27" t="s">
        <v>37579</v>
      </c>
      <c r="C7826" s="27" t="s">
        <v>24279</v>
      </c>
      <c r="D7826" s="27" t="s">
        <v>24280</v>
      </c>
      <c r="E7826" s="27" t="s">
        <v>27381</v>
      </c>
    </row>
    <row r="7827" spans="1:5" x14ac:dyDescent="0.2">
      <c r="A7827" s="27" t="s">
        <v>7748</v>
      </c>
      <c r="B7827" s="27" t="s">
        <v>37580</v>
      </c>
      <c r="C7827" s="27" t="s">
        <v>24279</v>
      </c>
      <c r="D7827" s="27" t="s">
        <v>24280</v>
      </c>
      <c r="E7827" s="27" t="s">
        <v>37581</v>
      </c>
    </row>
    <row r="7828" spans="1:5" x14ac:dyDescent="0.2">
      <c r="A7828" s="27" t="s">
        <v>151</v>
      </c>
      <c r="B7828" s="27" t="s">
        <v>37582</v>
      </c>
      <c r="C7828" s="27" t="s">
        <v>24279</v>
      </c>
      <c r="D7828" s="27" t="s">
        <v>24280</v>
      </c>
      <c r="E7828" s="27" t="s">
        <v>37583</v>
      </c>
    </row>
    <row r="7829" spans="1:5" x14ac:dyDescent="0.2">
      <c r="A7829" s="27" t="s">
        <v>7749</v>
      </c>
      <c r="B7829" s="27" t="s">
        <v>37584</v>
      </c>
      <c r="C7829" s="27" t="s">
        <v>24279</v>
      </c>
      <c r="D7829" s="27" t="s">
        <v>24280</v>
      </c>
      <c r="E7829" s="27" t="s">
        <v>37585</v>
      </c>
    </row>
    <row r="7830" spans="1:5" x14ac:dyDescent="0.2">
      <c r="A7830" s="27" t="s">
        <v>7750</v>
      </c>
      <c r="B7830" s="27" t="s">
        <v>37586</v>
      </c>
      <c r="C7830" s="27" t="s">
        <v>24279</v>
      </c>
      <c r="D7830" s="27" t="s">
        <v>24280</v>
      </c>
      <c r="E7830" s="27" t="s">
        <v>37587</v>
      </c>
    </row>
    <row r="7831" spans="1:5" x14ac:dyDescent="0.2">
      <c r="A7831" s="27" t="s">
        <v>7751</v>
      </c>
      <c r="B7831" s="27" t="s">
        <v>37588</v>
      </c>
      <c r="C7831" s="27" t="s">
        <v>24279</v>
      </c>
      <c r="D7831" s="27" t="s">
        <v>24280</v>
      </c>
      <c r="E7831" s="27" t="s">
        <v>37589</v>
      </c>
    </row>
    <row r="7832" spans="1:5" x14ac:dyDescent="0.2">
      <c r="A7832" s="27" t="s">
        <v>7752</v>
      </c>
      <c r="B7832" s="27" t="s">
        <v>37590</v>
      </c>
      <c r="C7832" s="27" t="s">
        <v>24283</v>
      </c>
      <c r="D7832" s="27" t="s">
        <v>24280</v>
      </c>
      <c r="E7832" s="27" t="s">
        <v>37591</v>
      </c>
    </row>
    <row r="7833" spans="1:5" x14ac:dyDescent="0.2">
      <c r="A7833" s="27" t="s">
        <v>7753</v>
      </c>
      <c r="B7833" s="27" t="s">
        <v>37592</v>
      </c>
      <c r="C7833" s="27" t="s">
        <v>24279</v>
      </c>
      <c r="D7833" s="27" t="s">
        <v>24280</v>
      </c>
      <c r="E7833" s="27" t="s">
        <v>25886</v>
      </c>
    </row>
    <row r="7834" spans="1:5" x14ac:dyDescent="0.2">
      <c r="A7834" s="27" t="s">
        <v>7754</v>
      </c>
      <c r="B7834" s="27" t="s">
        <v>37593</v>
      </c>
      <c r="C7834" s="27" t="s">
        <v>24279</v>
      </c>
      <c r="D7834" s="27" t="s">
        <v>24280</v>
      </c>
      <c r="E7834" s="27" t="s">
        <v>37594</v>
      </c>
    </row>
    <row r="7835" spans="1:5" x14ac:dyDescent="0.2">
      <c r="A7835" s="27" t="s">
        <v>7755</v>
      </c>
      <c r="B7835" s="27" t="s">
        <v>37595</v>
      </c>
      <c r="C7835" s="27" t="s">
        <v>24279</v>
      </c>
      <c r="D7835" s="27" t="s">
        <v>24280</v>
      </c>
      <c r="E7835" s="27" t="s">
        <v>37596</v>
      </c>
    </row>
    <row r="7836" spans="1:5" x14ac:dyDescent="0.2">
      <c r="A7836" s="27" t="s">
        <v>7756</v>
      </c>
      <c r="B7836" s="27" t="s">
        <v>37597</v>
      </c>
      <c r="C7836" s="27" t="s">
        <v>24283</v>
      </c>
      <c r="D7836" s="27" t="s">
        <v>24280</v>
      </c>
      <c r="E7836" s="27" t="s">
        <v>8628</v>
      </c>
    </row>
    <row r="7837" spans="1:5" x14ac:dyDescent="0.2">
      <c r="A7837" s="27" t="s">
        <v>7757</v>
      </c>
      <c r="B7837" s="27" t="s">
        <v>37598</v>
      </c>
      <c r="C7837" s="27" t="s">
        <v>24279</v>
      </c>
      <c r="D7837" s="27" t="s">
        <v>24280</v>
      </c>
      <c r="E7837" s="27" t="s">
        <v>37599</v>
      </c>
    </row>
    <row r="7838" spans="1:5" x14ac:dyDescent="0.2">
      <c r="A7838" s="27" t="s">
        <v>7758</v>
      </c>
      <c r="B7838" s="27" t="s">
        <v>8628</v>
      </c>
      <c r="C7838" s="27" t="s">
        <v>8628</v>
      </c>
      <c r="D7838" s="27" t="s">
        <v>8628</v>
      </c>
      <c r="E7838" s="27" t="s">
        <v>8628</v>
      </c>
    </row>
    <row r="7839" spans="1:5" x14ac:dyDescent="0.2">
      <c r="A7839" s="27" t="s">
        <v>7759</v>
      </c>
      <c r="B7839" s="27" t="s">
        <v>37600</v>
      </c>
      <c r="C7839" s="27" t="s">
        <v>24279</v>
      </c>
      <c r="D7839" s="27" t="s">
        <v>24280</v>
      </c>
      <c r="E7839" s="27" t="s">
        <v>37601</v>
      </c>
    </row>
    <row r="7840" spans="1:5" x14ac:dyDescent="0.2">
      <c r="A7840" s="27" t="s">
        <v>7760</v>
      </c>
      <c r="B7840" s="27" t="s">
        <v>37602</v>
      </c>
      <c r="C7840" s="27" t="s">
        <v>24279</v>
      </c>
      <c r="D7840" s="27" t="s">
        <v>24280</v>
      </c>
      <c r="E7840" s="27" t="s">
        <v>37603</v>
      </c>
    </row>
    <row r="7841" spans="1:5" x14ac:dyDescent="0.2">
      <c r="A7841" s="27" t="s">
        <v>7761</v>
      </c>
      <c r="B7841" s="27" t="s">
        <v>37604</v>
      </c>
      <c r="C7841" s="27" t="s">
        <v>24279</v>
      </c>
      <c r="D7841" s="27" t="s">
        <v>24280</v>
      </c>
      <c r="E7841" s="27" t="s">
        <v>37605</v>
      </c>
    </row>
    <row r="7842" spans="1:5" x14ac:dyDescent="0.2">
      <c r="A7842" s="27" t="s">
        <v>7762</v>
      </c>
      <c r="B7842" s="27" t="s">
        <v>37606</v>
      </c>
      <c r="C7842" s="27" t="s">
        <v>24279</v>
      </c>
      <c r="D7842" s="27" t="s">
        <v>24280</v>
      </c>
      <c r="E7842" s="27" t="s">
        <v>37607</v>
      </c>
    </row>
    <row r="7843" spans="1:5" x14ac:dyDescent="0.2">
      <c r="A7843" s="27" t="s">
        <v>7763</v>
      </c>
      <c r="B7843" s="27" t="s">
        <v>8628</v>
      </c>
      <c r="C7843" s="27" t="s">
        <v>8628</v>
      </c>
      <c r="D7843" s="27" t="s">
        <v>8628</v>
      </c>
      <c r="E7843" s="27" t="s">
        <v>8628</v>
      </c>
    </row>
    <row r="7844" spans="1:5" x14ac:dyDescent="0.2">
      <c r="A7844" s="27" t="s">
        <v>7764</v>
      </c>
      <c r="B7844" s="27" t="s">
        <v>37608</v>
      </c>
      <c r="C7844" s="27" t="s">
        <v>24279</v>
      </c>
      <c r="D7844" s="27" t="s">
        <v>24280</v>
      </c>
      <c r="E7844" s="27" t="s">
        <v>37609</v>
      </c>
    </row>
    <row r="7845" spans="1:5" x14ac:dyDescent="0.2">
      <c r="A7845" s="27" t="s">
        <v>7765</v>
      </c>
      <c r="B7845" s="27" t="s">
        <v>37610</v>
      </c>
      <c r="C7845" s="27" t="s">
        <v>24279</v>
      </c>
      <c r="D7845" s="27" t="s">
        <v>24280</v>
      </c>
      <c r="E7845" s="27" t="s">
        <v>37611</v>
      </c>
    </row>
    <row r="7846" spans="1:5" x14ac:dyDescent="0.2">
      <c r="A7846" s="27" t="s">
        <v>7766</v>
      </c>
      <c r="B7846" s="27" t="s">
        <v>37612</v>
      </c>
      <c r="C7846" s="27" t="s">
        <v>24279</v>
      </c>
      <c r="D7846" s="27" t="s">
        <v>24280</v>
      </c>
      <c r="E7846" s="27" t="s">
        <v>37613</v>
      </c>
    </row>
    <row r="7847" spans="1:5" x14ac:dyDescent="0.2">
      <c r="A7847" s="27" t="s">
        <v>7767</v>
      </c>
      <c r="B7847" s="27" t="s">
        <v>37614</v>
      </c>
      <c r="C7847" s="27" t="s">
        <v>24279</v>
      </c>
      <c r="D7847" s="27" t="s">
        <v>24280</v>
      </c>
      <c r="E7847" s="27" t="s">
        <v>37615</v>
      </c>
    </row>
    <row r="7848" spans="1:5" x14ac:dyDescent="0.2">
      <c r="A7848" s="27" t="s">
        <v>7768</v>
      </c>
      <c r="B7848" s="27" t="s">
        <v>37616</v>
      </c>
      <c r="C7848" s="27" t="s">
        <v>24279</v>
      </c>
      <c r="D7848" s="27" t="s">
        <v>24280</v>
      </c>
      <c r="E7848" s="27" t="s">
        <v>37617</v>
      </c>
    </row>
    <row r="7849" spans="1:5" x14ac:dyDescent="0.2">
      <c r="A7849" s="27" t="s">
        <v>7769</v>
      </c>
      <c r="B7849" s="27" t="s">
        <v>37618</v>
      </c>
      <c r="C7849" s="27" t="s">
        <v>24279</v>
      </c>
      <c r="D7849" s="27" t="s">
        <v>24280</v>
      </c>
      <c r="E7849" s="27" t="s">
        <v>37619</v>
      </c>
    </row>
    <row r="7850" spans="1:5" x14ac:dyDescent="0.2">
      <c r="A7850" s="27" t="s">
        <v>7770</v>
      </c>
      <c r="B7850" s="27" t="s">
        <v>37620</v>
      </c>
      <c r="C7850" s="27" t="s">
        <v>24279</v>
      </c>
      <c r="D7850" s="27" t="s">
        <v>24280</v>
      </c>
      <c r="E7850" s="27" t="s">
        <v>27337</v>
      </c>
    </row>
    <row r="7851" spans="1:5" x14ac:dyDescent="0.2">
      <c r="A7851" s="27" t="s">
        <v>7771</v>
      </c>
      <c r="B7851" s="27" t="s">
        <v>37621</v>
      </c>
      <c r="C7851" s="27" t="s">
        <v>24279</v>
      </c>
      <c r="D7851" s="27" t="s">
        <v>24280</v>
      </c>
      <c r="E7851" s="27" t="s">
        <v>8628</v>
      </c>
    </row>
    <row r="7852" spans="1:5" x14ac:dyDescent="0.2">
      <c r="A7852" s="27" t="s">
        <v>7772</v>
      </c>
      <c r="B7852" s="27" t="s">
        <v>37622</v>
      </c>
      <c r="C7852" s="27" t="s">
        <v>24279</v>
      </c>
      <c r="D7852" s="27" t="s">
        <v>24280</v>
      </c>
      <c r="E7852" s="27" t="s">
        <v>8628</v>
      </c>
    </row>
    <row r="7853" spans="1:5" x14ac:dyDescent="0.2">
      <c r="A7853" s="27" t="s">
        <v>7773</v>
      </c>
      <c r="B7853" s="27" t="s">
        <v>37623</v>
      </c>
      <c r="C7853" s="27" t="s">
        <v>24279</v>
      </c>
      <c r="D7853" s="27" t="s">
        <v>24280</v>
      </c>
      <c r="E7853" s="27" t="s">
        <v>8628</v>
      </c>
    </row>
    <row r="7854" spans="1:5" x14ac:dyDescent="0.2">
      <c r="A7854" s="27" t="s">
        <v>7774</v>
      </c>
      <c r="B7854" s="27" t="s">
        <v>37624</v>
      </c>
      <c r="C7854" s="27" t="s">
        <v>24283</v>
      </c>
      <c r="D7854" s="27" t="s">
        <v>24280</v>
      </c>
      <c r="E7854" s="27" t="s">
        <v>37625</v>
      </c>
    </row>
    <row r="7855" spans="1:5" x14ac:dyDescent="0.2">
      <c r="A7855" s="27" t="s">
        <v>7775</v>
      </c>
      <c r="B7855" s="27" t="s">
        <v>37626</v>
      </c>
      <c r="C7855" s="27" t="s">
        <v>24283</v>
      </c>
      <c r="D7855" s="27" t="s">
        <v>24280</v>
      </c>
      <c r="E7855" s="27" t="s">
        <v>37627</v>
      </c>
    </row>
    <row r="7856" spans="1:5" x14ac:dyDescent="0.2">
      <c r="A7856" s="27" t="s">
        <v>7776</v>
      </c>
      <c r="B7856" s="27" t="s">
        <v>37628</v>
      </c>
      <c r="C7856" s="27" t="s">
        <v>24283</v>
      </c>
      <c r="D7856" s="27" t="s">
        <v>24280</v>
      </c>
      <c r="E7856" s="27" t="s">
        <v>8628</v>
      </c>
    </row>
    <row r="7857" spans="1:5" x14ac:dyDescent="0.2">
      <c r="A7857" s="27" t="s">
        <v>7777</v>
      </c>
      <c r="B7857" s="27" t="s">
        <v>37629</v>
      </c>
      <c r="C7857" s="27" t="s">
        <v>24279</v>
      </c>
      <c r="D7857" s="27" t="s">
        <v>24280</v>
      </c>
      <c r="E7857" s="27" t="s">
        <v>33491</v>
      </c>
    </row>
    <row r="7858" spans="1:5" x14ac:dyDescent="0.2">
      <c r="A7858" s="27" t="s">
        <v>7778</v>
      </c>
      <c r="B7858" s="27" t="s">
        <v>37630</v>
      </c>
      <c r="C7858" s="27" t="s">
        <v>24279</v>
      </c>
      <c r="D7858" s="27" t="s">
        <v>24280</v>
      </c>
      <c r="E7858" s="27" t="s">
        <v>29116</v>
      </c>
    </row>
    <row r="7859" spans="1:5" x14ac:dyDescent="0.2">
      <c r="A7859" s="27" t="s">
        <v>7779</v>
      </c>
      <c r="B7859" s="27" t="s">
        <v>37631</v>
      </c>
      <c r="C7859" s="27" t="s">
        <v>24279</v>
      </c>
      <c r="D7859" s="27" t="s">
        <v>24280</v>
      </c>
      <c r="E7859" s="27" t="s">
        <v>37632</v>
      </c>
    </row>
    <row r="7860" spans="1:5" x14ac:dyDescent="0.2">
      <c r="A7860" s="27" t="s">
        <v>7780</v>
      </c>
      <c r="B7860" s="27" t="s">
        <v>37633</v>
      </c>
      <c r="C7860" s="27" t="s">
        <v>24279</v>
      </c>
      <c r="D7860" s="27" t="s">
        <v>24280</v>
      </c>
      <c r="E7860" s="27" t="s">
        <v>37634</v>
      </c>
    </row>
    <row r="7861" spans="1:5" x14ac:dyDescent="0.2">
      <c r="A7861" s="27" t="s">
        <v>7781</v>
      </c>
      <c r="B7861" s="27" t="s">
        <v>37635</v>
      </c>
      <c r="C7861" s="27" t="s">
        <v>24279</v>
      </c>
      <c r="D7861" s="27" t="s">
        <v>24280</v>
      </c>
      <c r="E7861" s="27" t="s">
        <v>37636</v>
      </c>
    </row>
    <row r="7862" spans="1:5" x14ac:dyDescent="0.2">
      <c r="A7862" s="27" t="s">
        <v>7782</v>
      </c>
      <c r="B7862" s="27" t="s">
        <v>37637</v>
      </c>
      <c r="C7862" s="27" t="s">
        <v>24279</v>
      </c>
      <c r="D7862" s="27" t="s">
        <v>24280</v>
      </c>
      <c r="E7862" s="27" t="s">
        <v>37638</v>
      </c>
    </row>
    <row r="7863" spans="1:5" x14ac:dyDescent="0.2">
      <c r="A7863" s="27" t="s">
        <v>7783</v>
      </c>
      <c r="B7863" s="27" t="s">
        <v>37639</v>
      </c>
      <c r="C7863" s="27" t="s">
        <v>24279</v>
      </c>
      <c r="D7863" s="27" t="s">
        <v>24280</v>
      </c>
      <c r="E7863" s="27" t="s">
        <v>8628</v>
      </c>
    </row>
    <row r="7864" spans="1:5" x14ac:dyDescent="0.2">
      <c r="A7864" s="27" t="s">
        <v>7784</v>
      </c>
      <c r="B7864" s="27" t="s">
        <v>37640</v>
      </c>
      <c r="C7864" s="27" t="s">
        <v>24279</v>
      </c>
      <c r="D7864" s="27" t="s">
        <v>24280</v>
      </c>
      <c r="E7864" s="27" t="s">
        <v>30330</v>
      </c>
    </row>
    <row r="7865" spans="1:5" x14ac:dyDescent="0.2">
      <c r="A7865" s="27" t="s">
        <v>7785</v>
      </c>
      <c r="B7865" s="27" t="s">
        <v>37641</v>
      </c>
      <c r="C7865" s="27" t="s">
        <v>24283</v>
      </c>
      <c r="D7865" s="27" t="s">
        <v>24280</v>
      </c>
      <c r="E7865" s="27" t="s">
        <v>37642</v>
      </c>
    </row>
    <row r="7866" spans="1:5" x14ac:dyDescent="0.2">
      <c r="A7866" s="27" t="s">
        <v>7786</v>
      </c>
      <c r="B7866" s="27" t="s">
        <v>37643</v>
      </c>
      <c r="C7866" s="27" t="s">
        <v>24279</v>
      </c>
      <c r="D7866" s="27" t="s">
        <v>24280</v>
      </c>
      <c r="E7866" s="27" t="s">
        <v>24542</v>
      </c>
    </row>
    <row r="7867" spans="1:5" x14ac:dyDescent="0.2">
      <c r="A7867" s="27" t="s">
        <v>7787</v>
      </c>
      <c r="B7867" s="27" t="s">
        <v>37644</v>
      </c>
      <c r="C7867" s="27" t="s">
        <v>24279</v>
      </c>
      <c r="D7867" s="27" t="s">
        <v>24280</v>
      </c>
      <c r="E7867" s="27" t="s">
        <v>37645</v>
      </c>
    </row>
    <row r="7868" spans="1:5" x14ac:dyDescent="0.2">
      <c r="A7868" s="27" t="s">
        <v>7788</v>
      </c>
      <c r="B7868" s="27" t="s">
        <v>37646</v>
      </c>
      <c r="C7868" s="27" t="s">
        <v>24279</v>
      </c>
      <c r="D7868" s="27" t="s">
        <v>24280</v>
      </c>
      <c r="E7868" s="27" t="s">
        <v>37647</v>
      </c>
    </row>
    <row r="7869" spans="1:5" x14ac:dyDescent="0.2">
      <c r="A7869" s="27" t="s">
        <v>7789</v>
      </c>
      <c r="B7869" s="27" t="s">
        <v>37648</v>
      </c>
      <c r="C7869" s="27" t="s">
        <v>24279</v>
      </c>
      <c r="D7869" s="27" t="s">
        <v>24280</v>
      </c>
      <c r="E7869" s="27" t="s">
        <v>24367</v>
      </c>
    </row>
    <row r="7870" spans="1:5" x14ac:dyDescent="0.2">
      <c r="A7870" s="27" t="s">
        <v>7790</v>
      </c>
      <c r="B7870" s="27" t="s">
        <v>37649</v>
      </c>
      <c r="C7870" s="27" t="s">
        <v>24279</v>
      </c>
      <c r="D7870" s="27" t="s">
        <v>24280</v>
      </c>
      <c r="E7870" s="27" t="s">
        <v>37650</v>
      </c>
    </row>
    <row r="7871" spans="1:5" x14ac:dyDescent="0.2">
      <c r="A7871" s="27" t="s">
        <v>7791</v>
      </c>
      <c r="B7871" s="27" t="s">
        <v>37651</v>
      </c>
      <c r="C7871" s="27" t="s">
        <v>24279</v>
      </c>
      <c r="D7871" s="27" t="s">
        <v>24280</v>
      </c>
      <c r="E7871" s="27" t="s">
        <v>8628</v>
      </c>
    </row>
    <row r="7872" spans="1:5" x14ac:dyDescent="0.2">
      <c r="A7872" s="27" t="s">
        <v>7792</v>
      </c>
      <c r="B7872" s="27" t="s">
        <v>37652</v>
      </c>
      <c r="C7872" s="27" t="s">
        <v>24279</v>
      </c>
      <c r="D7872" s="27" t="s">
        <v>24280</v>
      </c>
      <c r="E7872" s="27" t="s">
        <v>37653</v>
      </c>
    </row>
    <row r="7873" spans="1:5" x14ac:dyDescent="0.2">
      <c r="A7873" s="27" t="s">
        <v>7793</v>
      </c>
      <c r="B7873" s="27" t="s">
        <v>37654</v>
      </c>
      <c r="C7873" s="27" t="s">
        <v>24279</v>
      </c>
      <c r="D7873" s="27" t="s">
        <v>24280</v>
      </c>
      <c r="E7873" s="27" t="s">
        <v>37655</v>
      </c>
    </row>
    <row r="7874" spans="1:5" x14ac:dyDescent="0.2">
      <c r="A7874" s="27" t="s">
        <v>7794</v>
      </c>
      <c r="B7874" s="27" t="s">
        <v>37656</v>
      </c>
      <c r="C7874" s="27" t="s">
        <v>24279</v>
      </c>
      <c r="D7874" s="27" t="s">
        <v>24280</v>
      </c>
      <c r="E7874" s="27" t="s">
        <v>37657</v>
      </c>
    </row>
    <row r="7875" spans="1:5" x14ac:dyDescent="0.2">
      <c r="A7875" s="27" t="s">
        <v>7795</v>
      </c>
      <c r="B7875" s="27" t="s">
        <v>37658</v>
      </c>
      <c r="C7875" s="27" t="s">
        <v>24279</v>
      </c>
      <c r="D7875" s="27" t="s">
        <v>24280</v>
      </c>
      <c r="E7875" s="27" t="s">
        <v>37659</v>
      </c>
    </row>
    <row r="7876" spans="1:5" x14ac:dyDescent="0.2">
      <c r="A7876" s="27" t="s">
        <v>7796</v>
      </c>
      <c r="B7876" s="27" t="s">
        <v>37660</v>
      </c>
      <c r="C7876" s="27" t="s">
        <v>24283</v>
      </c>
      <c r="D7876" s="27" t="s">
        <v>24280</v>
      </c>
      <c r="E7876" s="27" t="s">
        <v>25520</v>
      </c>
    </row>
    <row r="7877" spans="1:5" x14ac:dyDescent="0.2">
      <c r="A7877" s="27" t="s">
        <v>7797</v>
      </c>
      <c r="B7877" s="27" t="s">
        <v>37661</v>
      </c>
      <c r="C7877" s="27" t="s">
        <v>24283</v>
      </c>
      <c r="D7877" s="27" t="s">
        <v>24280</v>
      </c>
      <c r="E7877" s="27" t="s">
        <v>37662</v>
      </c>
    </row>
    <row r="7878" spans="1:5" x14ac:dyDescent="0.2">
      <c r="A7878" s="27" t="s">
        <v>7798</v>
      </c>
      <c r="B7878" s="27" t="s">
        <v>37663</v>
      </c>
      <c r="C7878" s="27" t="s">
        <v>24279</v>
      </c>
      <c r="D7878" s="27" t="s">
        <v>24280</v>
      </c>
      <c r="E7878" s="27" t="s">
        <v>8628</v>
      </c>
    </row>
    <row r="7879" spans="1:5" x14ac:dyDescent="0.2">
      <c r="A7879" s="27" t="s">
        <v>7799</v>
      </c>
      <c r="B7879" s="27" t="s">
        <v>37664</v>
      </c>
      <c r="C7879" s="27" t="s">
        <v>24283</v>
      </c>
      <c r="D7879" s="27" t="s">
        <v>24280</v>
      </c>
      <c r="E7879" s="27" t="s">
        <v>37665</v>
      </c>
    </row>
    <row r="7880" spans="1:5" x14ac:dyDescent="0.2">
      <c r="A7880" s="27" t="s">
        <v>7800</v>
      </c>
      <c r="B7880" s="27" t="s">
        <v>37666</v>
      </c>
      <c r="C7880" s="27" t="s">
        <v>24279</v>
      </c>
      <c r="D7880" s="27" t="s">
        <v>24280</v>
      </c>
      <c r="E7880" s="27" t="s">
        <v>37667</v>
      </c>
    </row>
    <row r="7881" spans="1:5" x14ac:dyDescent="0.2">
      <c r="A7881" s="27" t="s">
        <v>7801</v>
      </c>
      <c r="B7881" s="27" t="s">
        <v>37668</v>
      </c>
      <c r="C7881" s="27" t="s">
        <v>24279</v>
      </c>
      <c r="D7881" s="27" t="s">
        <v>24280</v>
      </c>
      <c r="E7881" s="27" t="s">
        <v>37669</v>
      </c>
    </row>
    <row r="7882" spans="1:5" x14ac:dyDescent="0.2">
      <c r="A7882" s="27" t="s">
        <v>7802</v>
      </c>
      <c r="B7882" s="27" t="s">
        <v>37670</v>
      </c>
      <c r="C7882" s="27" t="s">
        <v>24283</v>
      </c>
      <c r="D7882" s="27" t="s">
        <v>24280</v>
      </c>
      <c r="E7882" s="27" t="s">
        <v>37671</v>
      </c>
    </row>
    <row r="7883" spans="1:5" x14ac:dyDescent="0.2">
      <c r="A7883" s="27" t="s">
        <v>7803</v>
      </c>
      <c r="B7883" s="27" t="s">
        <v>37672</v>
      </c>
      <c r="C7883" s="27" t="s">
        <v>24279</v>
      </c>
      <c r="D7883" s="27" t="s">
        <v>24280</v>
      </c>
      <c r="E7883" s="27" t="s">
        <v>37673</v>
      </c>
    </row>
    <row r="7884" spans="1:5" x14ac:dyDescent="0.2">
      <c r="A7884" s="27" t="s">
        <v>7804</v>
      </c>
      <c r="B7884" s="27" t="s">
        <v>8628</v>
      </c>
      <c r="C7884" s="27" t="s">
        <v>8628</v>
      </c>
      <c r="D7884" s="27" t="s">
        <v>8628</v>
      </c>
      <c r="E7884" s="27" t="s">
        <v>8628</v>
      </c>
    </row>
    <row r="7885" spans="1:5" x14ac:dyDescent="0.2">
      <c r="A7885" s="27" t="s">
        <v>7805</v>
      </c>
      <c r="B7885" s="27" t="s">
        <v>37674</v>
      </c>
      <c r="C7885" s="27" t="s">
        <v>24279</v>
      </c>
      <c r="D7885" s="27" t="s">
        <v>24280</v>
      </c>
      <c r="E7885" s="27" t="s">
        <v>37675</v>
      </c>
    </row>
    <row r="7886" spans="1:5" x14ac:dyDescent="0.2">
      <c r="A7886" s="27" t="s">
        <v>7806</v>
      </c>
      <c r="B7886" s="27" t="s">
        <v>37676</v>
      </c>
      <c r="C7886" s="27" t="s">
        <v>24279</v>
      </c>
      <c r="D7886" s="27" t="s">
        <v>24280</v>
      </c>
      <c r="E7886" s="27" t="s">
        <v>8628</v>
      </c>
    </row>
    <row r="7887" spans="1:5" x14ac:dyDescent="0.2">
      <c r="A7887" s="27" t="s">
        <v>7807</v>
      </c>
      <c r="B7887" s="27" t="s">
        <v>37677</v>
      </c>
      <c r="C7887" s="27" t="s">
        <v>24279</v>
      </c>
      <c r="D7887" s="27" t="s">
        <v>24280</v>
      </c>
      <c r="E7887" s="27" t="s">
        <v>37678</v>
      </c>
    </row>
    <row r="7888" spans="1:5" x14ac:dyDescent="0.2">
      <c r="A7888" s="27" t="s">
        <v>7808</v>
      </c>
      <c r="B7888" s="27" t="s">
        <v>37679</v>
      </c>
      <c r="C7888" s="27" t="s">
        <v>24279</v>
      </c>
      <c r="D7888" s="27" t="s">
        <v>24280</v>
      </c>
      <c r="E7888" s="27" t="s">
        <v>37680</v>
      </c>
    </row>
    <row r="7889" spans="1:5" x14ac:dyDescent="0.2">
      <c r="A7889" s="27" t="s">
        <v>7809</v>
      </c>
      <c r="B7889" s="27" t="s">
        <v>37681</v>
      </c>
      <c r="C7889" s="27" t="s">
        <v>24283</v>
      </c>
      <c r="D7889" s="27" t="s">
        <v>24280</v>
      </c>
      <c r="E7889" s="27" t="s">
        <v>8628</v>
      </c>
    </row>
    <row r="7890" spans="1:5" x14ac:dyDescent="0.2">
      <c r="A7890" s="27" t="s">
        <v>7810</v>
      </c>
      <c r="B7890" s="27" t="s">
        <v>37682</v>
      </c>
      <c r="C7890" s="27" t="s">
        <v>24279</v>
      </c>
      <c r="D7890" s="27" t="s">
        <v>24280</v>
      </c>
      <c r="E7890" s="27" t="s">
        <v>37683</v>
      </c>
    </row>
    <row r="7891" spans="1:5" x14ac:dyDescent="0.2">
      <c r="A7891" s="27" t="s">
        <v>7811</v>
      </c>
      <c r="B7891" s="27" t="s">
        <v>37684</v>
      </c>
      <c r="C7891" s="27" t="s">
        <v>24279</v>
      </c>
      <c r="D7891" s="27" t="s">
        <v>24280</v>
      </c>
      <c r="E7891" s="27" t="s">
        <v>37685</v>
      </c>
    </row>
    <row r="7892" spans="1:5" x14ac:dyDescent="0.2">
      <c r="A7892" s="27" t="s">
        <v>7812</v>
      </c>
      <c r="B7892" s="27" t="s">
        <v>37686</v>
      </c>
      <c r="C7892" s="27" t="s">
        <v>24283</v>
      </c>
      <c r="D7892" s="27" t="s">
        <v>24280</v>
      </c>
      <c r="E7892" s="27" t="s">
        <v>37687</v>
      </c>
    </row>
    <row r="7893" spans="1:5" x14ac:dyDescent="0.2">
      <c r="A7893" s="27" t="s">
        <v>7813</v>
      </c>
      <c r="B7893" s="27" t="s">
        <v>37688</v>
      </c>
      <c r="C7893" s="27" t="s">
        <v>24279</v>
      </c>
      <c r="D7893" s="27" t="s">
        <v>24280</v>
      </c>
      <c r="E7893" s="27" t="s">
        <v>37689</v>
      </c>
    </row>
    <row r="7894" spans="1:5" x14ac:dyDescent="0.2">
      <c r="A7894" s="27" t="s">
        <v>7814</v>
      </c>
      <c r="B7894" s="27" t="s">
        <v>37690</v>
      </c>
      <c r="C7894" s="27" t="s">
        <v>24283</v>
      </c>
      <c r="D7894" s="27" t="s">
        <v>24280</v>
      </c>
      <c r="E7894" s="27" t="s">
        <v>37691</v>
      </c>
    </row>
    <row r="7895" spans="1:5" x14ac:dyDescent="0.2">
      <c r="A7895" s="27" t="s">
        <v>7815</v>
      </c>
      <c r="B7895" s="27" t="s">
        <v>37692</v>
      </c>
      <c r="C7895" s="27" t="s">
        <v>24279</v>
      </c>
      <c r="D7895" s="27" t="s">
        <v>24280</v>
      </c>
      <c r="E7895" s="27" t="s">
        <v>37693</v>
      </c>
    </row>
    <row r="7896" spans="1:5" x14ac:dyDescent="0.2">
      <c r="A7896" s="27" t="s">
        <v>7816</v>
      </c>
      <c r="B7896" s="27" t="s">
        <v>37694</v>
      </c>
      <c r="C7896" s="27" t="s">
        <v>24279</v>
      </c>
      <c r="D7896" s="27" t="s">
        <v>24280</v>
      </c>
      <c r="E7896" s="27" t="s">
        <v>37695</v>
      </c>
    </row>
    <row r="7897" spans="1:5" x14ac:dyDescent="0.2">
      <c r="A7897" s="27" t="s">
        <v>7817</v>
      </c>
      <c r="B7897" s="27" t="s">
        <v>37696</v>
      </c>
      <c r="C7897" s="27" t="s">
        <v>24279</v>
      </c>
      <c r="D7897" s="27" t="s">
        <v>24280</v>
      </c>
      <c r="E7897" s="27" t="s">
        <v>37697</v>
      </c>
    </row>
    <row r="7898" spans="1:5" x14ac:dyDescent="0.2">
      <c r="A7898" s="27" t="s">
        <v>7818</v>
      </c>
      <c r="B7898" s="27" t="s">
        <v>37698</v>
      </c>
      <c r="C7898" s="27" t="s">
        <v>24283</v>
      </c>
      <c r="D7898" s="27" t="s">
        <v>24280</v>
      </c>
      <c r="E7898" s="27" t="s">
        <v>37699</v>
      </c>
    </row>
    <row r="7899" spans="1:5" x14ac:dyDescent="0.2">
      <c r="A7899" s="27" t="s">
        <v>7819</v>
      </c>
      <c r="B7899" s="27" t="s">
        <v>37700</v>
      </c>
      <c r="C7899" s="27" t="s">
        <v>24279</v>
      </c>
      <c r="D7899" s="27" t="s">
        <v>24280</v>
      </c>
      <c r="E7899" s="27" t="s">
        <v>37701</v>
      </c>
    </row>
    <row r="7900" spans="1:5" x14ac:dyDescent="0.2">
      <c r="A7900" s="27" t="s">
        <v>7820</v>
      </c>
      <c r="B7900" s="27" t="s">
        <v>37702</v>
      </c>
      <c r="C7900" s="27" t="s">
        <v>24279</v>
      </c>
      <c r="D7900" s="27" t="s">
        <v>24280</v>
      </c>
      <c r="E7900" s="27" t="s">
        <v>25125</v>
      </c>
    </row>
    <row r="7901" spans="1:5" x14ac:dyDescent="0.2">
      <c r="A7901" s="27" t="s">
        <v>7821</v>
      </c>
      <c r="B7901" s="27" t="s">
        <v>37703</v>
      </c>
      <c r="C7901" s="27" t="s">
        <v>24279</v>
      </c>
      <c r="D7901" s="27" t="s">
        <v>24280</v>
      </c>
      <c r="E7901" s="27" t="s">
        <v>8628</v>
      </c>
    </row>
    <row r="7902" spans="1:5" x14ac:dyDescent="0.2">
      <c r="A7902" s="27" t="s">
        <v>7822</v>
      </c>
      <c r="B7902" s="27" t="s">
        <v>37704</v>
      </c>
      <c r="C7902" s="27" t="s">
        <v>24279</v>
      </c>
      <c r="D7902" s="27" t="s">
        <v>24280</v>
      </c>
      <c r="E7902" s="27" t="s">
        <v>8628</v>
      </c>
    </row>
    <row r="7903" spans="1:5" x14ac:dyDescent="0.2">
      <c r="A7903" s="27" t="s">
        <v>7823</v>
      </c>
      <c r="B7903" s="27" t="s">
        <v>37705</v>
      </c>
      <c r="C7903" s="27" t="s">
        <v>24279</v>
      </c>
      <c r="D7903" s="27" t="s">
        <v>24280</v>
      </c>
      <c r="E7903" s="27" t="s">
        <v>24324</v>
      </c>
    </row>
    <row r="7904" spans="1:5" x14ac:dyDescent="0.2">
      <c r="A7904" s="27" t="s">
        <v>7824</v>
      </c>
      <c r="B7904" s="27" t="s">
        <v>37706</v>
      </c>
      <c r="C7904" s="27" t="s">
        <v>24283</v>
      </c>
      <c r="D7904" s="27" t="s">
        <v>24280</v>
      </c>
      <c r="E7904" s="27" t="s">
        <v>37707</v>
      </c>
    </row>
    <row r="7905" spans="1:5" x14ac:dyDescent="0.2">
      <c r="A7905" s="27" t="s">
        <v>7825</v>
      </c>
      <c r="B7905" s="27" t="s">
        <v>37708</v>
      </c>
      <c r="C7905" s="27" t="s">
        <v>24279</v>
      </c>
      <c r="D7905" s="27" t="s">
        <v>24280</v>
      </c>
      <c r="E7905" s="27" t="s">
        <v>25061</v>
      </c>
    </row>
    <row r="7906" spans="1:5" x14ac:dyDescent="0.2">
      <c r="A7906" s="27" t="s">
        <v>7826</v>
      </c>
      <c r="B7906" s="27" t="s">
        <v>37709</v>
      </c>
      <c r="C7906" s="27" t="s">
        <v>24279</v>
      </c>
      <c r="D7906" s="27" t="s">
        <v>24280</v>
      </c>
      <c r="E7906" s="27" t="s">
        <v>37710</v>
      </c>
    </row>
    <row r="7907" spans="1:5" x14ac:dyDescent="0.2">
      <c r="A7907" s="27" t="s">
        <v>7827</v>
      </c>
      <c r="B7907" s="27" t="s">
        <v>37711</v>
      </c>
      <c r="C7907" s="27" t="s">
        <v>24283</v>
      </c>
      <c r="D7907" s="27" t="s">
        <v>24280</v>
      </c>
      <c r="E7907" s="27" t="s">
        <v>37712</v>
      </c>
    </row>
    <row r="7908" spans="1:5" x14ac:dyDescent="0.2">
      <c r="A7908" s="27" t="s">
        <v>7828</v>
      </c>
      <c r="B7908" s="27" t="s">
        <v>37713</v>
      </c>
      <c r="C7908" s="27" t="s">
        <v>24279</v>
      </c>
      <c r="D7908" s="27" t="s">
        <v>24280</v>
      </c>
      <c r="E7908" s="27" t="s">
        <v>8628</v>
      </c>
    </row>
    <row r="7909" spans="1:5" x14ac:dyDescent="0.2">
      <c r="A7909" s="27" t="s">
        <v>7829</v>
      </c>
      <c r="B7909" s="27" t="s">
        <v>37714</v>
      </c>
      <c r="C7909" s="27" t="s">
        <v>24279</v>
      </c>
      <c r="D7909" s="27" t="s">
        <v>24280</v>
      </c>
      <c r="E7909" s="27" t="s">
        <v>26251</v>
      </c>
    </row>
    <row r="7910" spans="1:5" x14ac:dyDescent="0.2">
      <c r="A7910" s="27" t="s">
        <v>7830</v>
      </c>
      <c r="B7910" s="27" t="s">
        <v>37715</v>
      </c>
      <c r="C7910" s="27" t="s">
        <v>24279</v>
      </c>
      <c r="D7910" s="27" t="s">
        <v>24280</v>
      </c>
      <c r="E7910" s="27" t="s">
        <v>37716</v>
      </c>
    </row>
    <row r="7911" spans="1:5" x14ac:dyDescent="0.2">
      <c r="A7911" s="27" t="s">
        <v>7831</v>
      </c>
      <c r="B7911" s="27" t="s">
        <v>37717</v>
      </c>
      <c r="C7911" s="27" t="s">
        <v>24279</v>
      </c>
      <c r="D7911" s="27" t="s">
        <v>24280</v>
      </c>
      <c r="E7911" s="27" t="s">
        <v>37718</v>
      </c>
    </row>
    <row r="7912" spans="1:5" x14ac:dyDescent="0.2">
      <c r="A7912" s="27" t="s">
        <v>7832</v>
      </c>
      <c r="B7912" s="27" t="s">
        <v>37719</v>
      </c>
      <c r="C7912" s="27" t="s">
        <v>24283</v>
      </c>
      <c r="D7912" s="27" t="s">
        <v>24280</v>
      </c>
      <c r="E7912" s="27" t="s">
        <v>26275</v>
      </c>
    </row>
    <row r="7913" spans="1:5" x14ac:dyDescent="0.2">
      <c r="A7913" s="27" t="s">
        <v>7833</v>
      </c>
      <c r="B7913" s="27" t="s">
        <v>37720</v>
      </c>
      <c r="C7913" s="27" t="s">
        <v>24279</v>
      </c>
      <c r="D7913" s="27" t="s">
        <v>24280</v>
      </c>
      <c r="E7913" s="27" t="s">
        <v>37721</v>
      </c>
    </row>
    <row r="7914" spans="1:5" x14ac:dyDescent="0.2">
      <c r="A7914" s="27" t="s">
        <v>7834</v>
      </c>
      <c r="B7914" s="27" t="s">
        <v>37722</v>
      </c>
      <c r="C7914" s="27" t="s">
        <v>24279</v>
      </c>
      <c r="D7914" s="27" t="s">
        <v>24280</v>
      </c>
      <c r="E7914" s="27" t="s">
        <v>37723</v>
      </c>
    </row>
    <row r="7915" spans="1:5" x14ac:dyDescent="0.2">
      <c r="A7915" s="27" t="s">
        <v>7835</v>
      </c>
      <c r="B7915" s="27" t="s">
        <v>37724</v>
      </c>
      <c r="C7915" s="27" t="s">
        <v>24279</v>
      </c>
      <c r="D7915" s="27" t="s">
        <v>24280</v>
      </c>
      <c r="E7915" s="27" t="s">
        <v>37725</v>
      </c>
    </row>
    <row r="7916" spans="1:5" x14ac:dyDescent="0.2">
      <c r="A7916" s="27" t="s">
        <v>7836</v>
      </c>
      <c r="B7916" s="27" t="s">
        <v>37726</v>
      </c>
      <c r="C7916" s="27" t="s">
        <v>24279</v>
      </c>
      <c r="D7916" s="27" t="s">
        <v>24280</v>
      </c>
      <c r="E7916" s="27" t="s">
        <v>8628</v>
      </c>
    </row>
    <row r="7917" spans="1:5" x14ac:dyDescent="0.2">
      <c r="A7917" s="27" t="s">
        <v>7837</v>
      </c>
      <c r="B7917" s="27" t="s">
        <v>37727</v>
      </c>
      <c r="C7917" s="27" t="s">
        <v>24279</v>
      </c>
      <c r="D7917" s="27" t="s">
        <v>24280</v>
      </c>
      <c r="E7917" s="27" t="s">
        <v>25284</v>
      </c>
    </row>
    <row r="7918" spans="1:5" x14ac:dyDescent="0.2">
      <c r="A7918" s="27" t="s">
        <v>7838</v>
      </c>
      <c r="B7918" s="27" t="s">
        <v>37728</v>
      </c>
      <c r="C7918" s="27" t="s">
        <v>24279</v>
      </c>
      <c r="D7918" s="27" t="s">
        <v>24280</v>
      </c>
      <c r="E7918" s="27" t="s">
        <v>37729</v>
      </c>
    </row>
    <row r="7919" spans="1:5" x14ac:dyDescent="0.2">
      <c r="A7919" s="27" t="s">
        <v>7839</v>
      </c>
      <c r="B7919" s="27" t="s">
        <v>37730</v>
      </c>
      <c r="C7919" s="27" t="s">
        <v>24279</v>
      </c>
      <c r="D7919" s="27" t="s">
        <v>24280</v>
      </c>
      <c r="E7919" s="27" t="s">
        <v>8628</v>
      </c>
    </row>
    <row r="7920" spans="1:5" x14ac:dyDescent="0.2">
      <c r="A7920" s="27" t="s">
        <v>7840</v>
      </c>
      <c r="B7920" s="27" t="s">
        <v>37731</v>
      </c>
      <c r="C7920" s="27" t="s">
        <v>24279</v>
      </c>
      <c r="D7920" s="27" t="s">
        <v>24280</v>
      </c>
      <c r="E7920" s="27" t="s">
        <v>37732</v>
      </c>
    </row>
    <row r="7921" spans="1:5" x14ac:dyDescent="0.2">
      <c r="A7921" s="27" t="s">
        <v>7841</v>
      </c>
      <c r="B7921" s="27" t="s">
        <v>8628</v>
      </c>
      <c r="C7921" s="27" t="s">
        <v>8628</v>
      </c>
      <c r="D7921" s="27" t="s">
        <v>8628</v>
      </c>
      <c r="E7921" s="27" t="s">
        <v>8628</v>
      </c>
    </row>
    <row r="7922" spans="1:5" x14ac:dyDescent="0.2">
      <c r="A7922" s="27" t="s">
        <v>7842</v>
      </c>
      <c r="B7922" s="27" t="s">
        <v>37733</v>
      </c>
      <c r="C7922" s="27" t="s">
        <v>24279</v>
      </c>
      <c r="D7922" s="27" t="s">
        <v>24280</v>
      </c>
      <c r="E7922" s="27" t="s">
        <v>37734</v>
      </c>
    </row>
    <row r="7923" spans="1:5" x14ac:dyDescent="0.2">
      <c r="A7923" s="27" t="s">
        <v>7843</v>
      </c>
      <c r="B7923" s="27" t="s">
        <v>37735</v>
      </c>
      <c r="C7923" s="27" t="s">
        <v>24279</v>
      </c>
      <c r="D7923" s="27" t="s">
        <v>24280</v>
      </c>
      <c r="E7923" s="27" t="s">
        <v>37736</v>
      </c>
    </row>
    <row r="7924" spans="1:5" x14ac:dyDescent="0.2">
      <c r="A7924" s="27" t="s">
        <v>7844</v>
      </c>
      <c r="B7924" s="27" t="s">
        <v>37737</v>
      </c>
      <c r="C7924" s="27" t="s">
        <v>24283</v>
      </c>
      <c r="D7924" s="27" t="s">
        <v>24280</v>
      </c>
      <c r="E7924" s="27" t="s">
        <v>37738</v>
      </c>
    </row>
    <row r="7925" spans="1:5" x14ac:dyDescent="0.2">
      <c r="A7925" s="27" t="s">
        <v>307</v>
      </c>
      <c r="B7925" s="27" t="s">
        <v>37739</v>
      </c>
      <c r="C7925" s="27" t="s">
        <v>24283</v>
      </c>
      <c r="D7925" s="27" t="s">
        <v>24280</v>
      </c>
      <c r="E7925" s="27" t="s">
        <v>8628</v>
      </c>
    </row>
    <row r="7926" spans="1:5" x14ac:dyDescent="0.2">
      <c r="A7926" s="27" t="s">
        <v>7845</v>
      </c>
      <c r="B7926" s="27" t="s">
        <v>37740</v>
      </c>
      <c r="C7926" s="27" t="s">
        <v>24279</v>
      </c>
      <c r="D7926" s="27" t="s">
        <v>24280</v>
      </c>
      <c r="E7926" s="27" t="s">
        <v>8628</v>
      </c>
    </row>
    <row r="7927" spans="1:5" x14ac:dyDescent="0.2">
      <c r="A7927" s="27" t="s">
        <v>232</v>
      </c>
      <c r="B7927" s="27" t="s">
        <v>37741</v>
      </c>
      <c r="C7927" s="27" t="s">
        <v>24279</v>
      </c>
      <c r="D7927" s="27" t="s">
        <v>24280</v>
      </c>
      <c r="E7927" s="27" t="s">
        <v>31370</v>
      </c>
    </row>
    <row r="7928" spans="1:5" x14ac:dyDescent="0.2">
      <c r="A7928" s="27" t="s">
        <v>7846</v>
      </c>
      <c r="B7928" s="27" t="s">
        <v>37742</v>
      </c>
      <c r="C7928" s="27" t="s">
        <v>24283</v>
      </c>
      <c r="D7928" s="27" t="s">
        <v>24280</v>
      </c>
      <c r="E7928" s="27" t="s">
        <v>37743</v>
      </c>
    </row>
    <row r="7929" spans="1:5" x14ac:dyDescent="0.2">
      <c r="A7929" s="27" t="s">
        <v>7968</v>
      </c>
      <c r="B7929" s="27" t="s">
        <v>8628</v>
      </c>
      <c r="C7929" s="27" t="s">
        <v>8628</v>
      </c>
      <c r="D7929" s="27" t="s">
        <v>8628</v>
      </c>
      <c r="E7929" s="27" t="s">
        <v>8628</v>
      </c>
    </row>
    <row r="7930" spans="1:5" x14ac:dyDescent="0.2">
      <c r="A7930" s="27" t="s">
        <v>308</v>
      </c>
      <c r="B7930" s="27" t="s">
        <v>37744</v>
      </c>
      <c r="C7930" s="27" t="s">
        <v>24279</v>
      </c>
      <c r="D7930" s="27" t="s">
        <v>24280</v>
      </c>
      <c r="E7930" s="27" t="s">
        <v>37745</v>
      </c>
    </row>
    <row r="7931" spans="1:5" x14ac:dyDescent="0.2">
      <c r="A7931" s="27" t="s">
        <v>7847</v>
      </c>
      <c r="B7931" s="27" t="s">
        <v>37746</v>
      </c>
      <c r="C7931" s="27" t="s">
        <v>24283</v>
      </c>
      <c r="D7931" s="27" t="s">
        <v>24280</v>
      </c>
      <c r="E7931" s="27" t="s">
        <v>37747</v>
      </c>
    </row>
    <row r="7932" spans="1:5" x14ac:dyDescent="0.2">
      <c r="A7932" s="27" t="s">
        <v>7848</v>
      </c>
      <c r="B7932" s="27" t="s">
        <v>37748</v>
      </c>
      <c r="C7932" s="27" t="s">
        <v>24279</v>
      </c>
      <c r="D7932" s="27" t="s">
        <v>24280</v>
      </c>
      <c r="E7932" s="27" t="s">
        <v>37749</v>
      </c>
    </row>
    <row r="7933" spans="1:5" x14ac:dyDescent="0.2">
      <c r="A7933" s="27" t="s">
        <v>7849</v>
      </c>
      <c r="B7933" s="27" t="s">
        <v>37750</v>
      </c>
      <c r="C7933" s="27" t="s">
        <v>24279</v>
      </c>
      <c r="D7933" s="27" t="s">
        <v>24280</v>
      </c>
      <c r="E7933" s="27" t="s">
        <v>37751</v>
      </c>
    </row>
    <row r="7934" spans="1:5" x14ac:dyDescent="0.2">
      <c r="A7934" s="27" t="s">
        <v>7850</v>
      </c>
      <c r="B7934" s="27" t="s">
        <v>37752</v>
      </c>
      <c r="C7934" s="27" t="s">
        <v>24279</v>
      </c>
      <c r="D7934" s="27" t="s">
        <v>24280</v>
      </c>
      <c r="E7934" s="27" t="s">
        <v>37753</v>
      </c>
    </row>
    <row r="7935" spans="1:5" x14ac:dyDescent="0.2">
      <c r="A7935" s="27" t="s">
        <v>7851</v>
      </c>
      <c r="B7935" s="27" t="s">
        <v>37754</v>
      </c>
      <c r="C7935" s="27" t="s">
        <v>24279</v>
      </c>
      <c r="D7935" s="27" t="s">
        <v>24280</v>
      </c>
      <c r="E7935" s="27" t="s">
        <v>29914</v>
      </c>
    </row>
    <row r="7936" spans="1:5" x14ac:dyDescent="0.2">
      <c r="A7936" s="27" t="s">
        <v>7852</v>
      </c>
      <c r="B7936" s="27" t="s">
        <v>37755</v>
      </c>
      <c r="C7936" s="27" t="s">
        <v>24283</v>
      </c>
      <c r="D7936" s="27" t="s">
        <v>24280</v>
      </c>
      <c r="E7936" s="27" t="s">
        <v>26173</v>
      </c>
    </row>
    <row r="7937" spans="1:5" x14ac:dyDescent="0.2">
      <c r="A7937" s="27" t="s">
        <v>7853</v>
      </c>
      <c r="B7937" s="27" t="s">
        <v>37756</v>
      </c>
      <c r="C7937" s="27" t="s">
        <v>24279</v>
      </c>
      <c r="D7937" s="27" t="s">
        <v>24280</v>
      </c>
      <c r="E7937" s="27" t="s">
        <v>37757</v>
      </c>
    </row>
    <row r="7938" spans="1:5" x14ac:dyDescent="0.2">
      <c r="A7938" s="27" t="s">
        <v>7854</v>
      </c>
      <c r="B7938" s="27" t="s">
        <v>37758</v>
      </c>
      <c r="C7938" s="27" t="s">
        <v>24279</v>
      </c>
      <c r="D7938" s="27" t="s">
        <v>24280</v>
      </c>
      <c r="E7938" s="27" t="s">
        <v>37759</v>
      </c>
    </row>
    <row r="7939" spans="1:5" x14ac:dyDescent="0.2">
      <c r="A7939" s="27" t="s">
        <v>7855</v>
      </c>
      <c r="B7939" s="27" t="s">
        <v>37760</v>
      </c>
      <c r="C7939" s="27" t="s">
        <v>24279</v>
      </c>
      <c r="D7939" s="27" t="s">
        <v>24280</v>
      </c>
      <c r="E7939" s="27" t="s">
        <v>37761</v>
      </c>
    </row>
    <row r="7940" spans="1:5" x14ac:dyDescent="0.2">
      <c r="A7940" s="27" t="s">
        <v>7946</v>
      </c>
      <c r="B7940" s="27" t="s">
        <v>8628</v>
      </c>
      <c r="C7940" s="27" t="s">
        <v>8628</v>
      </c>
      <c r="D7940" s="27" t="s">
        <v>8628</v>
      </c>
      <c r="E7940" s="27" t="s">
        <v>8628</v>
      </c>
    </row>
    <row r="7941" spans="1:5" x14ac:dyDescent="0.2">
      <c r="A7941" s="27" t="s">
        <v>7856</v>
      </c>
      <c r="B7941" s="27" t="s">
        <v>37762</v>
      </c>
      <c r="C7941" s="27" t="s">
        <v>24279</v>
      </c>
      <c r="D7941" s="27" t="s">
        <v>24280</v>
      </c>
      <c r="E7941" s="27" t="s">
        <v>37763</v>
      </c>
    </row>
    <row r="7942" spans="1:5" x14ac:dyDescent="0.2">
      <c r="A7942" s="27" t="s">
        <v>7857</v>
      </c>
      <c r="B7942" s="27" t="s">
        <v>37764</v>
      </c>
      <c r="C7942" s="27" t="s">
        <v>24279</v>
      </c>
      <c r="D7942" s="27" t="s">
        <v>24280</v>
      </c>
      <c r="E7942" s="27" t="s">
        <v>33477</v>
      </c>
    </row>
    <row r="7943" spans="1:5" x14ac:dyDescent="0.2">
      <c r="A7943" s="27" t="s">
        <v>7858</v>
      </c>
      <c r="B7943" s="27" t="s">
        <v>37765</v>
      </c>
      <c r="C7943" s="27" t="s">
        <v>24279</v>
      </c>
      <c r="D7943" s="27" t="s">
        <v>24280</v>
      </c>
      <c r="E7943" s="27" t="s">
        <v>37766</v>
      </c>
    </row>
    <row r="7944" spans="1:5" x14ac:dyDescent="0.2">
      <c r="A7944" s="27" t="s">
        <v>7859</v>
      </c>
      <c r="B7944" s="27" t="s">
        <v>37767</v>
      </c>
      <c r="C7944" s="27" t="s">
        <v>24279</v>
      </c>
      <c r="D7944" s="27" t="s">
        <v>24280</v>
      </c>
      <c r="E7944" s="27" t="s">
        <v>37768</v>
      </c>
    </row>
    <row r="7945" spans="1:5" x14ac:dyDescent="0.2">
      <c r="A7945" s="27" t="s">
        <v>7860</v>
      </c>
      <c r="B7945" s="27" t="s">
        <v>8628</v>
      </c>
      <c r="C7945" s="27" t="s">
        <v>8628</v>
      </c>
      <c r="D7945" s="27" t="s">
        <v>8628</v>
      </c>
      <c r="E7945" s="27" t="s">
        <v>8628</v>
      </c>
    </row>
    <row r="7946" spans="1:5" x14ac:dyDescent="0.2">
      <c r="A7946" s="27" t="s">
        <v>7861</v>
      </c>
      <c r="B7946" s="27" t="s">
        <v>37769</v>
      </c>
      <c r="C7946" s="27" t="s">
        <v>24279</v>
      </c>
      <c r="D7946" s="27" t="s">
        <v>24280</v>
      </c>
      <c r="E7946" s="27" t="s">
        <v>37770</v>
      </c>
    </row>
    <row r="7947" spans="1:5" x14ac:dyDescent="0.2">
      <c r="A7947" s="27" t="s">
        <v>7862</v>
      </c>
      <c r="B7947" s="27" t="s">
        <v>37771</v>
      </c>
      <c r="C7947" s="27" t="s">
        <v>24279</v>
      </c>
      <c r="D7947" s="27" t="s">
        <v>24280</v>
      </c>
      <c r="E7947" s="27" t="s">
        <v>37772</v>
      </c>
    </row>
    <row r="7948" spans="1:5" x14ac:dyDescent="0.2">
      <c r="A7948" s="27" t="s">
        <v>7863</v>
      </c>
      <c r="B7948" s="27" t="s">
        <v>37773</v>
      </c>
      <c r="C7948" s="27" t="s">
        <v>24279</v>
      </c>
      <c r="D7948" s="27" t="s">
        <v>24280</v>
      </c>
      <c r="E7948" s="27" t="s">
        <v>37774</v>
      </c>
    </row>
    <row r="7949" spans="1:5" x14ac:dyDescent="0.2">
      <c r="A7949" s="27" t="s">
        <v>7864</v>
      </c>
      <c r="B7949" s="27" t="s">
        <v>37775</v>
      </c>
      <c r="C7949" s="27" t="s">
        <v>24279</v>
      </c>
      <c r="D7949" s="27" t="s">
        <v>24280</v>
      </c>
      <c r="E7949" s="27" t="s">
        <v>37776</v>
      </c>
    </row>
    <row r="7950" spans="1:5" x14ac:dyDescent="0.2">
      <c r="A7950" s="27" t="s">
        <v>7865</v>
      </c>
      <c r="B7950" s="27" t="s">
        <v>37777</v>
      </c>
      <c r="C7950" s="27" t="s">
        <v>24279</v>
      </c>
      <c r="D7950" s="27" t="s">
        <v>24280</v>
      </c>
      <c r="E7950" s="27" t="s">
        <v>37778</v>
      </c>
    </row>
    <row r="7951" spans="1:5" x14ac:dyDescent="0.2">
      <c r="A7951" s="27" t="s">
        <v>7866</v>
      </c>
      <c r="B7951" s="27" t="s">
        <v>37779</v>
      </c>
      <c r="C7951" s="27" t="s">
        <v>24283</v>
      </c>
      <c r="D7951" s="27" t="s">
        <v>24280</v>
      </c>
      <c r="E7951" s="27" t="s">
        <v>26367</v>
      </c>
    </row>
    <row r="7952" spans="1:5" x14ac:dyDescent="0.2">
      <c r="A7952" s="27" t="s">
        <v>7867</v>
      </c>
      <c r="B7952" s="27" t="s">
        <v>37780</v>
      </c>
      <c r="C7952" s="27" t="s">
        <v>24283</v>
      </c>
      <c r="D7952" s="27" t="s">
        <v>24280</v>
      </c>
      <c r="E7952" s="27" t="s">
        <v>25520</v>
      </c>
    </row>
    <row r="7953" spans="1:5" x14ac:dyDescent="0.2">
      <c r="A7953" s="27" t="s">
        <v>7868</v>
      </c>
      <c r="B7953" s="27" t="s">
        <v>37781</v>
      </c>
      <c r="C7953" s="27" t="s">
        <v>24279</v>
      </c>
      <c r="D7953" s="27" t="s">
        <v>24280</v>
      </c>
      <c r="E7953" s="27" t="s">
        <v>37782</v>
      </c>
    </row>
    <row r="7954" spans="1:5" x14ac:dyDescent="0.2">
      <c r="A7954" s="27" t="s">
        <v>7869</v>
      </c>
      <c r="B7954" s="27" t="s">
        <v>37783</v>
      </c>
      <c r="C7954" s="27" t="s">
        <v>24283</v>
      </c>
      <c r="D7954" s="27" t="s">
        <v>24280</v>
      </c>
      <c r="E7954" s="27" t="s">
        <v>37784</v>
      </c>
    </row>
    <row r="7955" spans="1:5" x14ac:dyDescent="0.2">
      <c r="A7955" s="27" t="s">
        <v>7870</v>
      </c>
      <c r="B7955" s="27" t="s">
        <v>37785</v>
      </c>
      <c r="C7955" s="27" t="s">
        <v>24279</v>
      </c>
      <c r="D7955" s="27" t="s">
        <v>24280</v>
      </c>
      <c r="E7955" s="27" t="s">
        <v>37786</v>
      </c>
    </row>
    <row r="7956" spans="1:5" x14ac:dyDescent="0.2">
      <c r="A7956" s="27" t="s">
        <v>7871</v>
      </c>
      <c r="B7956" s="27" t="s">
        <v>37787</v>
      </c>
      <c r="C7956" s="27" t="s">
        <v>24283</v>
      </c>
      <c r="D7956" s="27" t="s">
        <v>24280</v>
      </c>
      <c r="E7956" s="27" t="s">
        <v>37788</v>
      </c>
    </row>
    <row r="7957" spans="1:5" x14ac:dyDescent="0.2">
      <c r="A7957" s="27" t="s">
        <v>7872</v>
      </c>
      <c r="B7957" s="27" t="s">
        <v>37789</v>
      </c>
      <c r="C7957" s="27" t="s">
        <v>24279</v>
      </c>
      <c r="D7957" s="27" t="s">
        <v>24280</v>
      </c>
      <c r="E7957" s="27" t="s">
        <v>37790</v>
      </c>
    </row>
    <row r="7958" spans="1:5" x14ac:dyDescent="0.2">
      <c r="A7958" s="27" t="s">
        <v>7873</v>
      </c>
      <c r="B7958" s="27" t="s">
        <v>37791</v>
      </c>
      <c r="C7958" s="27" t="s">
        <v>24279</v>
      </c>
      <c r="D7958" s="27" t="s">
        <v>24280</v>
      </c>
      <c r="E7958" s="27" t="s">
        <v>37792</v>
      </c>
    </row>
    <row r="7959" spans="1:5" x14ac:dyDescent="0.2">
      <c r="A7959" s="27" t="s">
        <v>7874</v>
      </c>
      <c r="B7959" s="27" t="s">
        <v>37793</v>
      </c>
      <c r="C7959" s="27" t="s">
        <v>24279</v>
      </c>
      <c r="D7959" s="27" t="s">
        <v>24280</v>
      </c>
      <c r="E7959" s="27" t="s">
        <v>37794</v>
      </c>
    </row>
    <row r="7960" spans="1:5" x14ac:dyDescent="0.2">
      <c r="A7960" s="27" t="s">
        <v>7875</v>
      </c>
      <c r="B7960" s="27" t="s">
        <v>37795</v>
      </c>
      <c r="C7960" s="27" t="s">
        <v>24279</v>
      </c>
      <c r="D7960" s="27" t="s">
        <v>24280</v>
      </c>
      <c r="E7960" s="27" t="s">
        <v>37796</v>
      </c>
    </row>
    <row r="7961" spans="1:5" x14ac:dyDescent="0.2">
      <c r="A7961" s="27" t="s">
        <v>7876</v>
      </c>
      <c r="B7961" s="27" t="s">
        <v>37797</v>
      </c>
      <c r="C7961" s="27" t="s">
        <v>24283</v>
      </c>
      <c r="D7961" s="27" t="s">
        <v>24280</v>
      </c>
      <c r="E7961" s="27" t="s">
        <v>24371</v>
      </c>
    </row>
    <row r="7962" spans="1:5" x14ac:dyDescent="0.2">
      <c r="A7962" s="27" t="s">
        <v>7877</v>
      </c>
      <c r="B7962" s="27" t="s">
        <v>37798</v>
      </c>
      <c r="C7962" s="27" t="s">
        <v>24279</v>
      </c>
      <c r="D7962" s="27" t="s">
        <v>24280</v>
      </c>
      <c r="E7962" s="27" t="s">
        <v>37799</v>
      </c>
    </row>
    <row r="7963" spans="1:5" x14ac:dyDescent="0.2">
      <c r="A7963" s="27" t="s">
        <v>7878</v>
      </c>
      <c r="B7963" s="27" t="s">
        <v>37800</v>
      </c>
      <c r="C7963" s="27" t="s">
        <v>24279</v>
      </c>
      <c r="D7963" s="27" t="s">
        <v>24280</v>
      </c>
      <c r="E7963" s="27" t="s">
        <v>37801</v>
      </c>
    </row>
    <row r="7964" spans="1:5" x14ac:dyDescent="0.2">
      <c r="A7964" s="27" t="s">
        <v>7879</v>
      </c>
      <c r="B7964" s="27" t="s">
        <v>37802</v>
      </c>
      <c r="C7964" s="27" t="s">
        <v>24279</v>
      </c>
      <c r="D7964" s="27" t="s">
        <v>24280</v>
      </c>
      <c r="E7964" s="27" t="s">
        <v>37803</v>
      </c>
    </row>
    <row r="7965" spans="1:5" x14ac:dyDescent="0.2">
      <c r="A7965" s="27" t="s">
        <v>7880</v>
      </c>
      <c r="B7965" s="27" t="s">
        <v>37804</v>
      </c>
      <c r="C7965" s="27" t="s">
        <v>24279</v>
      </c>
      <c r="D7965" s="27" t="s">
        <v>24280</v>
      </c>
      <c r="E7965" s="27" t="s">
        <v>8628</v>
      </c>
    </row>
    <row r="7966" spans="1:5" x14ac:dyDescent="0.2">
      <c r="A7966" s="27" t="s">
        <v>7881</v>
      </c>
      <c r="B7966" s="27" t="s">
        <v>37805</v>
      </c>
      <c r="C7966" s="27" t="s">
        <v>24283</v>
      </c>
      <c r="D7966" s="27" t="s">
        <v>24280</v>
      </c>
      <c r="E7966" s="27" t="s">
        <v>37806</v>
      </c>
    </row>
    <row r="7967" spans="1:5" x14ac:dyDescent="0.2">
      <c r="A7967" s="27" t="s">
        <v>7882</v>
      </c>
      <c r="B7967" s="27" t="s">
        <v>37807</v>
      </c>
      <c r="C7967" s="27" t="s">
        <v>24283</v>
      </c>
      <c r="D7967" s="27" t="s">
        <v>24280</v>
      </c>
      <c r="E7967" s="27" t="s">
        <v>24556</v>
      </c>
    </row>
    <row r="7968" spans="1:5" x14ac:dyDescent="0.2">
      <c r="A7968" s="27" t="s">
        <v>7883</v>
      </c>
      <c r="B7968" s="27" t="s">
        <v>37808</v>
      </c>
      <c r="C7968" s="27" t="s">
        <v>24279</v>
      </c>
      <c r="D7968" s="27" t="s">
        <v>24280</v>
      </c>
      <c r="E7968" s="27" t="s">
        <v>37809</v>
      </c>
    </row>
    <row r="7969" spans="1:5" x14ac:dyDescent="0.2">
      <c r="A7969" s="27" t="s">
        <v>7884</v>
      </c>
      <c r="B7969" s="27" t="s">
        <v>37810</v>
      </c>
      <c r="C7969" s="27" t="s">
        <v>24279</v>
      </c>
      <c r="D7969" s="27" t="s">
        <v>24280</v>
      </c>
      <c r="E7969" s="27" t="s">
        <v>37811</v>
      </c>
    </row>
    <row r="7970" spans="1:5" x14ac:dyDescent="0.2">
      <c r="A7970" s="27" t="s">
        <v>7885</v>
      </c>
      <c r="B7970" s="27" t="s">
        <v>37812</v>
      </c>
      <c r="C7970" s="27" t="s">
        <v>24279</v>
      </c>
      <c r="D7970" s="27" t="s">
        <v>24280</v>
      </c>
      <c r="E7970" s="27" t="s">
        <v>37813</v>
      </c>
    </row>
    <row r="7971" spans="1:5" x14ac:dyDescent="0.2">
      <c r="A7971" s="27" t="s">
        <v>7886</v>
      </c>
      <c r="B7971" s="27" t="s">
        <v>37814</v>
      </c>
      <c r="C7971" s="27" t="s">
        <v>24279</v>
      </c>
      <c r="D7971" s="27" t="s">
        <v>24280</v>
      </c>
      <c r="E7971" s="27" t="s">
        <v>37815</v>
      </c>
    </row>
    <row r="7972" spans="1:5" x14ac:dyDescent="0.2">
      <c r="A7972" s="27" t="s">
        <v>7887</v>
      </c>
      <c r="B7972" s="27" t="s">
        <v>37816</v>
      </c>
      <c r="C7972" s="27" t="s">
        <v>24279</v>
      </c>
      <c r="D7972" s="27" t="s">
        <v>24280</v>
      </c>
      <c r="E7972" s="27" t="s">
        <v>8628</v>
      </c>
    </row>
    <row r="7973" spans="1:5" x14ac:dyDescent="0.2">
      <c r="A7973" s="27" t="s">
        <v>152</v>
      </c>
      <c r="B7973" s="27" t="s">
        <v>37817</v>
      </c>
      <c r="C7973" s="27" t="s">
        <v>24279</v>
      </c>
      <c r="D7973" s="27" t="s">
        <v>24280</v>
      </c>
      <c r="E7973" s="27" t="s">
        <v>37818</v>
      </c>
    </row>
    <row r="7974" spans="1:5" x14ac:dyDescent="0.2">
      <c r="A7974" s="27" t="s">
        <v>7888</v>
      </c>
      <c r="B7974" s="27" t="s">
        <v>37819</v>
      </c>
      <c r="C7974" s="27" t="s">
        <v>24279</v>
      </c>
      <c r="D7974" s="27" t="s">
        <v>24280</v>
      </c>
      <c r="E7974" s="27" t="s">
        <v>37820</v>
      </c>
    </row>
    <row r="7975" spans="1:5" x14ac:dyDescent="0.2">
      <c r="A7975" s="27" t="s">
        <v>309</v>
      </c>
      <c r="B7975" s="27" t="s">
        <v>37821</v>
      </c>
      <c r="C7975" s="27" t="s">
        <v>24279</v>
      </c>
      <c r="D7975" s="27" t="s">
        <v>24280</v>
      </c>
      <c r="E7975" s="27" t="s">
        <v>37822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-0.249977111117893"/>
  </sheetPr>
  <dimension ref="A2:B8"/>
  <sheetViews>
    <sheetView zoomScale="130" zoomScaleNormal="130" workbookViewId="0">
      <selection activeCell="B2" sqref="B2"/>
    </sheetView>
  </sheetViews>
  <sheetFormatPr defaultRowHeight="12.75" x14ac:dyDescent="0.2"/>
  <cols>
    <col min="1" max="1" width="66" style="17" customWidth="1"/>
    <col min="2" max="2" width="38.140625" style="17" bestFit="1" customWidth="1"/>
    <col min="3" max="3" width="18.5703125" style="17" customWidth="1"/>
    <col min="4" max="16384" width="9.140625" style="17"/>
  </cols>
  <sheetData>
    <row r="2" spans="1:2" x14ac:dyDescent="0.2">
      <c r="A2" s="55" t="s">
        <v>2</v>
      </c>
      <c r="B2" s="34" t="s">
        <v>5898</v>
      </c>
    </row>
    <row r="3" spans="1:2" x14ac:dyDescent="0.2">
      <c r="A3" s="56"/>
      <c r="B3" s="54"/>
    </row>
    <row r="4" spans="1:2" x14ac:dyDescent="0.2">
      <c r="A4" s="56" t="s">
        <v>1</v>
      </c>
      <c r="B4" s="35" t="str">
        <f>VLOOKUP(B2, COMUNI!A1:C7975, 3, 0)</f>
        <v>LAZIO</v>
      </c>
    </row>
    <row r="5" spans="1:2" x14ac:dyDescent="0.2">
      <c r="A5" s="56" t="s">
        <v>7890</v>
      </c>
      <c r="B5" s="36">
        <f>VLOOKUP(B2, COMUNI!A2:D7975, 4, 0)</f>
        <v>2617175</v>
      </c>
    </row>
    <row r="6" spans="1:2" ht="14.25" customHeight="1" x14ac:dyDescent="0.2">
      <c r="A6" s="57" t="s">
        <v>7899</v>
      </c>
      <c r="B6" s="37">
        <f>VLOOKUP(B2, COMUNI!A1:E7975, 5, 0)</f>
        <v>4.3923411084544194E-2</v>
      </c>
    </row>
    <row r="7" spans="1:2" x14ac:dyDescent="0.2">
      <c r="A7" s="56" t="s">
        <v>7891</v>
      </c>
      <c r="B7" s="38">
        <f>VLOOKUP(B2, SEZIONI!A1:B7975, 2, 0)</f>
        <v>2601</v>
      </c>
    </row>
    <row r="8" spans="1:2" x14ac:dyDescent="0.2">
      <c r="A8" s="56" t="s">
        <v>407</v>
      </c>
      <c r="B8" s="35" t="str">
        <f>VLOOKUP(B2, PEC!A2:C7975, 2, 1)</f>
        <v>protocollo.segretariato@pec.comune.roma.it</v>
      </c>
    </row>
  </sheetData>
  <pageMargins left="0.7" right="0.7" top="0.75" bottom="0.75" header="0.3" footer="0.3"/>
  <pageSetup paperSize="9" orientation="portrait" horizontalDpi="90" verticalDpi="9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64DAF4F-97D8-4CB0-BF2A-6D08078DB35D}">
          <x14:formula1>
            <xm:f>PEC!$A$2:$A$7975</xm:f>
          </x14:formula1>
          <xm:sqref>B2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-0.249977111117893"/>
  </sheetPr>
  <dimension ref="A1:K10"/>
  <sheetViews>
    <sheetView zoomScale="130" zoomScaleNormal="130" workbookViewId="0">
      <selection activeCell="B11" sqref="B11"/>
    </sheetView>
  </sheetViews>
  <sheetFormatPr defaultRowHeight="12.75" x14ac:dyDescent="0.2"/>
  <cols>
    <col min="1" max="1" width="38.5703125" style="17" customWidth="1"/>
    <col min="2" max="2" width="31.85546875" style="17" bestFit="1" customWidth="1"/>
    <col min="3" max="3" width="13.28515625" style="17" bestFit="1" customWidth="1"/>
    <col min="4" max="16384" width="9.140625" style="17"/>
  </cols>
  <sheetData>
    <row r="1" spans="1:11" x14ac:dyDescent="0.2">
      <c r="A1" s="58" t="s">
        <v>7896</v>
      </c>
      <c r="B1" s="39"/>
      <c r="C1" s="59"/>
      <c r="D1" s="59"/>
      <c r="E1" s="59"/>
      <c r="F1" s="59"/>
      <c r="J1" s="59"/>
      <c r="K1" s="60"/>
    </row>
    <row r="2" spans="1:11" x14ac:dyDescent="0.2">
      <c r="A2" s="58" t="s">
        <v>7892</v>
      </c>
      <c r="B2" s="40" t="s">
        <v>7956</v>
      </c>
      <c r="C2" s="18"/>
      <c r="D2" s="18"/>
      <c r="E2" s="18"/>
      <c r="F2" s="18"/>
      <c r="J2" s="59"/>
      <c r="K2" s="18"/>
    </row>
    <row r="3" spans="1:11" x14ac:dyDescent="0.2">
      <c r="A3" s="58"/>
      <c r="B3" s="41">
        <f>VLOOKUP(B2,'AREE GEOGRAFICHE'!A2:B6,2,0)</f>
        <v>1414</v>
      </c>
      <c r="C3" s="18"/>
      <c r="D3" s="18"/>
      <c r="E3" s="18"/>
      <c r="F3" s="18"/>
      <c r="J3" s="59"/>
      <c r="K3" s="18"/>
    </row>
    <row r="4" spans="1:11" x14ac:dyDescent="0.2">
      <c r="A4" s="58"/>
      <c r="B4" s="42"/>
      <c r="J4" s="59"/>
      <c r="K4" s="18"/>
    </row>
    <row r="5" spans="1:11" x14ac:dyDescent="0.2">
      <c r="A5" s="58" t="s">
        <v>7893</v>
      </c>
      <c r="B5" s="40" t="s">
        <v>7915</v>
      </c>
      <c r="J5" s="59"/>
      <c r="K5" s="18"/>
    </row>
    <row r="6" spans="1:11" x14ac:dyDescent="0.2">
      <c r="A6" s="58"/>
      <c r="B6" s="41">
        <f>VLOOKUP(ANALISI!B5,REGIONI!A2:B21,2,0)</f>
        <v>131</v>
      </c>
      <c r="J6" s="59"/>
      <c r="K6" s="18"/>
    </row>
    <row r="7" spans="1:11" x14ac:dyDescent="0.2">
      <c r="A7" s="58"/>
      <c r="B7" s="42"/>
      <c r="J7" s="59"/>
      <c r="K7" s="18"/>
    </row>
    <row r="8" spans="1:11" x14ac:dyDescent="0.2">
      <c r="A8" s="58" t="s">
        <v>7894</v>
      </c>
      <c r="B8" s="43">
        <f>COUNTIF(COMUNI!H2:H7975,"SI")</f>
        <v>6</v>
      </c>
      <c r="J8" s="59"/>
      <c r="K8" s="18"/>
    </row>
    <row r="9" spans="1:11" x14ac:dyDescent="0.2">
      <c r="A9" s="58" t="s">
        <v>7895</v>
      </c>
      <c r="B9" s="44">
        <f>SUM(COMUNI!D2:D7975)</f>
        <v>59584967</v>
      </c>
    </row>
    <row r="10" spans="1:11" x14ac:dyDescent="0.2">
      <c r="A10" s="58" t="s">
        <v>7897</v>
      </c>
      <c r="B10" s="44">
        <f>AVERAGE(COMUNI!D2:D7975)</f>
        <v>7472.4061951341864</v>
      </c>
    </row>
  </sheetData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CE3276-90E9-4A09-9EC8-46E10E81979C}">
          <x14:formula1>
            <xm:f>'AREE GEOGRAFICHE'!$A$2:$A$6</xm:f>
          </x14:formula1>
          <xm:sqref>B2</xm:sqref>
        </x14:dataValidation>
        <x14:dataValidation type="list" allowBlank="1" showInputMessage="1" showErrorMessage="1" xr:uid="{EAD48F48-05AA-4F1F-880C-7B293266D3AA}">
          <x14:formula1>
            <xm:f>REGIONI!$A$2:$A$21</xm:f>
          </x14:formula1>
          <xm:sqref>B5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-0.499984740745262"/>
  </sheetPr>
  <dimension ref="A1:I7974"/>
  <sheetViews>
    <sheetView workbookViewId="0">
      <selection activeCell="A2" sqref="A2"/>
    </sheetView>
  </sheetViews>
  <sheetFormatPr defaultRowHeight="12.75" x14ac:dyDescent="0.2"/>
  <cols>
    <col min="1" max="1" width="40.140625" style="17" bestFit="1" customWidth="1"/>
    <col min="2" max="2" width="41.140625" style="17" bestFit="1" customWidth="1"/>
    <col min="3" max="3" width="12.85546875" style="18" bestFit="1" customWidth="1"/>
    <col min="4" max="4" width="48.140625" style="17" bestFit="1" customWidth="1"/>
    <col min="5" max="5" width="255.7109375" style="17" bestFit="1" customWidth="1"/>
    <col min="6" max="6" width="9.140625" style="17"/>
    <col min="7" max="7" width="10" style="17" bestFit="1" customWidth="1"/>
    <col min="8" max="16384" width="9.140625" style="17"/>
  </cols>
  <sheetData>
    <row r="1" spans="1:9" ht="24.75" customHeight="1" x14ac:dyDescent="0.2">
      <c r="A1" s="45" t="s">
        <v>2</v>
      </c>
      <c r="B1" s="45" t="s">
        <v>8627</v>
      </c>
      <c r="C1" s="45" t="s">
        <v>7889</v>
      </c>
      <c r="D1" s="45" t="s">
        <v>24272</v>
      </c>
      <c r="E1" s="46" t="s">
        <v>24273</v>
      </c>
      <c r="G1" s="70"/>
      <c r="H1" s="70"/>
    </row>
    <row r="2" spans="1:9" x14ac:dyDescent="0.2">
      <c r="A2" s="27" t="s">
        <v>408</v>
      </c>
      <c r="B2" s="27" t="str">
        <f>VLOOKUP(A2,PEC!A1:D$7975,4,0)</f>
        <v>cert.ip-veneto.net</v>
      </c>
      <c r="C2" s="23">
        <f>VLOOKUP(A2,SEZIONI!A2:B$7975,2,0)</f>
        <v>18</v>
      </c>
      <c r="D2" s="27" t="str">
        <f>VLOOKUP(A2,SINDACI!A2:B$7975, 2, 0)</f>
        <v>BARBIERATO FEDERICO</v>
      </c>
      <c r="E2" s="27" t="str">
        <f>VLOOKUP(A2,SINDACI!A2:E$7975,5,0)</f>
        <v>LISTA CIVICA: CITTADINI PER IL CAMBIAMENTO | PARTITO DEMOCRATICO | LISTA CIVICA: BARBIERATO SINDACO PASSIONE ABANO</v>
      </c>
      <c r="G2" s="71" t="s">
        <v>24270</v>
      </c>
      <c r="H2" s="71"/>
      <c r="I2" s="19" t="e">
        <f>SUM(C2:C7974)</f>
        <v>#N/A</v>
      </c>
    </row>
    <row r="3" spans="1:9" x14ac:dyDescent="0.2">
      <c r="A3" s="27" t="s">
        <v>409</v>
      </c>
      <c r="B3" s="27" t="str">
        <f>VLOOKUP(A3,PEC!A2:D$7975,4,0)</f>
        <v>pec.regione.lombardia.it</v>
      </c>
      <c r="C3" s="23">
        <f>VLOOKUP(A3,SEZIONI!A3:B$7975,2,0)</f>
        <v>1</v>
      </c>
      <c r="D3" s="27" t="str">
        <f>VLOOKUP(A3,SINDACI!A3:B$7975, 2, 0)</f>
        <v>MARAZZI AGOSTINA</v>
      </c>
      <c r="E3" s="27" t="str">
        <f>VLOOKUP(A3,SINDACI!A3:E$7975,5,0)</f>
        <v>LISTA CIVICA: ABBADIA DEMOCRATICA</v>
      </c>
      <c r="G3" s="71" t="s">
        <v>24271</v>
      </c>
      <c r="H3" s="71"/>
      <c r="I3" s="20" t="e">
        <f>AVERAGE(C2:C7974)</f>
        <v>#N/A</v>
      </c>
    </row>
    <row r="4" spans="1:9" x14ac:dyDescent="0.2">
      <c r="A4" s="27" t="s">
        <v>410</v>
      </c>
      <c r="B4" s="27" t="str">
        <f>VLOOKUP(A4,PEC!A3:D$7975,4,0)</f>
        <v>legalmail.it</v>
      </c>
      <c r="C4" s="23">
        <f>VLOOKUP(A4,SEZIONI!A4:B$7975,2,0)</f>
        <v>3</v>
      </c>
      <c r="D4" s="27" t="str">
        <f>VLOOKUP(A4,SINDACI!A4:B$7975, 2, 0)</f>
        <v>AZZONI ROBERTO SERGIO</v>
      </c>
      <c r="E4" s="27" t="str">
        <f>VLOOKUP(A4,SINDACI!A4:E$7975,5,0)</f>
        <v>LISTA CIVICA: PROGETTO ABBADIA</v>
      </c>
    </row>
    <row r="5" spans="1:9" x14ac:dyDescent="0.2">
      <c r="A5" s="27" t="s">
        <v>411</v>
      </c>
      <c r="B5" s="27" t="str">
        <f>VLOOKUP(A5,PEC!A4:D$7975,4,0)</f>
        <v>postacert.toscana.it</v>
      </c>
      <c r="C5" s="23">
        <f>VLOOKUP(A5,SEZIONI!A5:B$7975,2,0)</f>
        <v>9</v>
      </c>
      <c r="D5" s="27" t="str">
        <f>VLOOKUP(A5,SINDACI!A5:B$7975, 2, 0)</f>
        <v>TONDI FABRIZIO</v>
      </c>
      <c r="E5" s="27" t="str">
        <f>VLOOKUP(A5,SINDACI!A5:E$7975,5,0)</f>
        <v>LISTA CIVICA: OBBIETTIVO ABBADIA</v>
      </c>
    </row>
    <row r="6" spans="1:9" x14ac:dyDescent="0.2">
      <c r="A6" s="27" t="s">
        <v>412</v>
      </c>
      <c r="B6" s="27" t="str">
        <f>VLOOKUP(A6,PEC!A5:D$7975,4,0)</f>
        <v>pec.comune.abbasanta.or.it</v>
      </c>
      <c r="C6" s="23">
        <f>VLOOKUP(A6,SEZIONI!A6:B$7975,2,0)</f>
        <v>3</v>
      </c>
      <c r="D6" s="27" t="str">
        <f>VLOOKUP(A6,SINDACI!A6:B$7975, 2, 0)</f>
        <v>CARTA PATRIZIA</v>
      </c>
      <c r="E6" s="27" t="str">
        <f>VLOOKUP(A6,SINDACI!A6:E$7975,5,0)</f>
        <v>LISTA CIVICA: PROGETTO ABBASANTA</v>
      </c>
    </row>
    <row r="7" spans="1:9" x14ac:dyDescent="0.2">
      <c r="A7" s="27" t="s">
        <v>413</v>
      </c>
      <c r="B7" s="27" t="str">
        <f>VLOOKUP(A7,PEC!A6:D$7975,4,0)</f>
        <v>pec.pescarainnova.it</v>
      </c>
      <c r="C7" s="23">
        <f>VLOOKUP(A7,SEZIONI!A7:B$7975,2,0)</f>
        <v>1</v>
      </c>
      <c r="D7" s="27" t="str">
        <f>VLOOKUP(A7,SINDACI!A7:B$7975, 2, 0)</f>
        <v>DI PIERDOMENICO GABRIELE</v>
      </c>
      <c r="E7" s="27" t="str">
        <f>VLOOKUP(A7,SINDACI!A7:E$7975,5,0)</f>
        <v>LISTA CIVICA: UNITI PER ABBATEGGIO</v>
      </c>
    </row>
    <row r="8" spans="1:9" x14ac:dyDescent="0.2">
      <c r="A8" s="27" t="s">
        <v>414</v>
      </c>
      <c r="B8" s="27" t="str">
        <f>VLOOKUP(A8,PEC!A7:D$7975,4,0)</f>
        <v>legalpec.it</v>
      </c>
      <c r="C8" s="23">
        <f>VLOOKUP(A8,SEZIONI!A8:B$7975,2,0)</f>
        <v>24</v>
      </c>
      <c r="D8" s="27" t="str">
        <f>VLOOKUP(A8,SINDACI!A8:B$7975, 2, 0)</f>
        <v>NAI CESARE FRANCESCO</v>
      </c>
      <c r="E8" s="27" t="str">
        <f>VLOOKUP(A8,SINDACI!A8:E$7975,5,0)</f>
        <v>LEGA SALVINI LOMBARDIA | LISTA CIVICA: ABBIATEGRASSO ATTIVA | LISTA CIVICA: ABBIATEGRASSO MERITA | FORZA ITALIA | FRATELLI D'ITALIA</v>
      </c>
    </row>
    <row r="9" spans="1:9" x14ac:dyDescent="0.2">
      <c r="A9" s="27" t="s">
        <v>415</v>
      </c>
      <c r="B9" s="27" t="str">
        <f>VLOOKUP(A9,PEC!A8:D$7975,4,0)</f>
        <v>postacert.toscana.it</v>
      </c>
      <c r="C9" s="23">
        <f>VLOOKUP(A9,SEZIONI!A9:B$7975,2,0)</f>
        <v>5</v>
      </c>
      <c r="D9" s="27" t="str">
        <f>VLOOKUP(A9,SINDACI!A9:B$7975, 2, 0)</f>
        <v>DANTI MARCELLO</v>
      </c>
      <c r="E9" s="27" t="str">
        <f>VLOOKUP(A9,SINDACI!A9:E$7975,5,0)</f>
        <v>LISTA CIVICA: UN'ALTRA STORIA #VIVALAMONTAGNA</v>
      </c>
    </row>
    <row r="10" spans="1:9" x14ac:dyDescent="0.2">
      <c r="A10" s="27" t="s">
        <v>416</v>
      </c>
      <c r="B10" s="27" t="str">
        <f>VLOOKUP(A10,PEC!A9:D$7975,4,0)</f>
        <v>cert.ruparbasilicata.it</v>
      </c>
      <c r="C10" s="23">
        <f>VLOOKUP(A10,SEZIONI!A10:B$7975,2,0)</f>
        <v>3</v>
      </c>
      <c r="D10" s="27" t="str">
        <f>VLOOKUP(A10,SINDACI!A10:B$7975, 2, 0)</f>
        <v>TRIUNFO ROMANO</v>
      </c>
      <c r="E10" s="27" t="str">
        <f>VLOOKUP(A10,SINDACI!A10:E$7975,5,0)</f>
        <v>LISTA CIVICA: VIVIAMO ABRIOLA</v>
      </c>
    </row>
    <row r="11" spans="1:9" x14ac:dyDescent="0.2">
      <c r="A11" s="27" t="s">
        <v>417</v>
      </c>
      <c r="B11" s="27" t="str">
        <f>VLOOKUP(A11,PEC!A10:D$7975,4,0)</f>
        <v>pec.comune.acate.rg.it</v>
      </c>
      <c r="C11" s="23">
        <f>VLOOKUP(A11,SEZIONI!A11:B$7975,2,0)</f>
        <v>8</v>
      </c>
      <c r="D11" s="27" t="str">
        <f>VLOOKUP(A11,SINDACI!A11:B$7975, 2, 0)</f>
        <v>DI NATALE GIOVANNI</v>
      </c>
      <c r="E11" s="27" t="str">
        <f>VLOOKUP(A11,SINDACI!A11:E$7975,5,0)</f>
        <v>-</v>
      </c>
    </row>
    <row r="12" spans="1:9" x14ac:dyDescent="0.2">
      <c r="A12" s="27" t="s">
        <v>418</v>
      </c>
      <c r="B12" s="27" t="str">
        <f>VLOOKUP(A12,PEC!A11:D$7975,4,0)</f>
        <v>pec.comune.accadia.fg.it</v>
      </c>
      <c r="C12" s="23">
        <f>VLOOKUP(A12,SEZIONI!A12:B$7975,2,0)</f>
        <v>3</v>
      </c>
      <c r="D12" s="27" t="str">
        <f>VLOOKUP(A12,SINDACI!A12:B$7975, 2, 0)</f>
        <v>DE PAOLIS AGOSTINO</v>
      </c>
      <c r="E12" s="27" t="str">
        <f>VLOOKUP(A12,SINDACI!A12:E$7975,5,0)</f>
        <v>LISTA CIVICA: ACCADIA INSIEME</v>
      </c>
    </row>
    <row r="13" spans="1:9" x14ac:dyDescent="0.2">
      <c r="A13" s="27" t="s">
        <v>419</v>
      </c>
      <c r="B13" s="27" t="str">
        <f>VLOOKUP(A13,PEC!A12:D$7975,4,0)</f>
        <v>pcert.postecert.it</v>
      </c>
      <c r="C13" s="23">
        <f>VLOOKUP(A13,SEZIONI!A13:B$7975,2,0)</f>
        <v>1</v>
      </c>
      <c r="D13" s="27" t="str">
        <f>VLOOKUP(A13,SINDACI!A13:B$7975, 2, 0)</f>
        <v>CARANZANO GIOVANNI ENRICO</v>
      </c>
      <c r="E13" s="27" t="str">
        <f>VLOOKUP(A13,SINDACI!A13:E$7975,5,0)</f>
        <v>-</v>
      </c>
    </row>
    <row r="14" spans="1:9" x14ac:dyDescent="0.2">
      <c r="A14" s="27" t="s">
        <v>420</v>
      </c>
      <c r="B14" s="27" t="str">
        <f>VLOOKUP(A14,PEC!A13:D$7975,4,0)</f>
        <v>cert.ruparbasilicata.it</v>
      </c>
      <c r="C14" s="23">
        <f>VLOOKUP(A14,SEZIONI!A14:B$7975,2,0)</f>
        <v>3</v>
      </c>
      <c r="D14" s="27" t="str">
        <f>VLOOKUP(A14,SINDACI!A14:B$7975, 2, 0)</f>
        <v>VESPE ALFONSO</v>
      </c>
      <c r="E14" s="27" t="str">
        <f>VLOOKUP(A14,SINDACI!A14:E$7975,5,0)</f>
        <v>LISTA CIVICA: PER ACCETTURA</v>
      </c>
    </row>
    <row r="15" spans="1:9" x14ac:dyDescent="0.2">
      <c r="A15" s="27" t="s">
        <v>421</v>
      </c>
      <c r="B15" s="27" t="str">
        <f>VLOOKUP(A15,PEC!A14:D$7975,4,0)</f>
        <v>pec.it</v>
      </c>
      <c r="C15" s="23">
        <f>VLOOKUP(A15,SEZIONI!A15:B$7975,2,0)</f>
        <v>1</v>
      </c>
      <c r="D15" s="27" t="str">
        <f>VLOOKUP(A15,SINDACI!A15:B$7975, 2, 0)</f>
        <v>CAMILLI FABIO</v>
      </c>
      <c r="E15" s="27" t="str">
        <f>VLOOKUP(A15,SINDACI!A15:E$7975,5,0)</f>
        <v>LISTA CIVICA: LA NUOVA FRONTIERA</v>
      </c>
    </row>
    <row r="16" spans="1:9" x14ac:dyDescent="0.2">
      <c r="A16" s="27" t="s">
        <v>422</v>
      </c>
      <c r="B16" s="27" t="str">
        <f>VLOOKUP(A16,PEC!A15:D$7975,4,0)</f>
        <v>pec.it</v>
      </c>
      <c r="C16" s="23">
        <f>VLOOKUP(A16,SEZIONI!A16:B$7975,2,0)</f>
        <v>1</v>
      </c>
      <c r="D16" s="27" t="str">
        <f>VLOOKUP(A16,SINDACI!A16:B$7975, 2, 0)</f>
        <v>D'ANGELI FRANCA</v>
      </c>
      <c r="E16" s="27" t="str">
        <f>VLOOKUP(A16,SINDACI!A16:E$7975,5,0)</f>
        <v>LISTA CIVICA: INSIEME PER ACCUMOLI</v>
      </c>
    </row>
    <row r="17" spans="1:5" x14ac:dyDescent="0.2">
      <c r="A17" s="27" t="s">
        <v>423</v>
      </c>
      <c r="B17" s="27" t="str">
        <f>VLOOKUP(A17,PEC!A16:D$7975,4,0)</f>
        <v>pec.acerenza.pz.it</v>
      </c>
      <c r="C17" s="23">
        <f>VLOOKUP(A17,SEZIONI!A17:B$7975,2,0)</f>
        <v>4</v>
      </c>
      <c r="D17" s="27" t="str">
        <f>VLOOKUP(A17,SINDACI!A17:B$7975, 2, 0)</f>
        <v>SCATTONE FERNANDO TEODORO MARIA</v>
      </c>
      <c r="E17" s="27" t="str">
        <f>VLOOKUP(A17,SINDACI!A17:E$7975,5,0)</f>
        <v>LISTA CIVICA: ACERENZA PROGETTO COMUNE</v>
      </c>
    </row>
    <row r="18" spans="1:5" x14ac:dyDescent="0.2">
      <c r="A18" s="27" t="s">
        <v>424</v>
      </c>
      <c r="B18" s="27" t="str">
        <f>VLOOKUP(A18,PEC!A17:D$7975,4,0)</f>
        <v>pec.comune.acerno.sa.it</v>
      </c>
      <c r="C18" s="23">
        <f>VLOOKUP(A18,SEZIONI!A18:B$7975,2,0)</f>
        <v>3</v>
      </c>
      <c r="D18" s="27" t="str">
        <f>VLOOKUP(A18,SINDACI!A18:B$7975, 2, 0)</f>
        <v>CUOZZO MASSIMILIANO</v>
      </c>
      <c r="E18" s="27" t="str">
        <f>VLOOKUP(A18,SINDACI!A18:E$7975,5,0)</f>
        <v>LISTA CIVICA: INSIEME PER ACERNO</v>
      </c>
    </row>
    <row r="19" spans="1:5" x14ac:dyDescent="0.2">
      <c r="A19" s="27" t="s">
        <v>425</v>
      </c>
      <c r="B19" s="27" t="str">
        <f>VLOOKUP(A19,PEC!A18:D$7975,4,0)</f>
        <v>pec.comuneacerra.it</v>
      </c>
      <c r="C19" s="23">
        <f>VLOOKUP(A19,SEZIONI!A19:B$7975,2,0)</f>
        <v>56</v>
      </c>
      <c r="D19" s="27" t="str">
        <f>VLOOKUP(A19,SINDACI!A19:B$7975, 2, 0)</f>
        <v>D'ERRICO TITO</v>
      </c>
      <c r="E19" s="27" t="str">
        <f>VLOOKUP(A19,SINDACI!A19:E$7975,5,0)</f>
        <v>LISTA CIVICA: LISTA LETTIERI | LISTA CIVICA: ACERRA ATTIVA | LISTA CIVICA: ACERRA CRESCE | LISTA CIVICA: SI'AMO ACERRA | LISTA CIVICA: ACERRA LIBERA | LISTA CIVICA: ACERRA INSIEME | AZIONE CON CARLO CALENDA | EUROPA VERDE | LISTA CIVICA: ACERRA POPOLARE | LISTA CIVICA: MOVIMENTO CITTADINO FARE | LISTA CIVICA: ACERRA AL CENTRO | LISTA CIVICA: INIZIATIVA DEMOCRATICA ACERRA</v>
      </c>
    </row>
    <row r="20" spans="1:5" x14ac:dyDescent="0.2">
      <c r="A20" s="27" t="s">
        <v>426</v>
      </c>
      <c r="B20" s="27" t="str">
        <f>VLOOKUP(A20,PEC!A19:D$7975,4,0)</f>
        <v>pec.comune.acibonaccorsi.ct.it</v>
      </c>
      <c r="C20" s="23">
        <f>VLOOKUP(A20,SEZIONI!A20:B$7975,2,0)</f>
        <v>3</v>
      </c>
      <c r="D20" s="27" t="str">
        <f>VLOOKUP(A20,SINDACI!A20:B$7975, 2, 0)</f>
        <v>DI MAURO VITO</v>
      </c>
      <c r="E20" s="27" t="str">
        <f>VLOOKUP(A20,SINDACI!A20:E$7975,5,0)</f>
        <v>-</v>
      </c>
    </row>
    <row r="21" spans="1:5" x14ac:dyDescent="0.2">
      <c r="A21" s="27" t="s">
        <v>427</v>
      </c>
      <c r="B21" s="27" t="str">
        <f>VLOOKUP(A21,PEC!A20:D$7975,4,0)</f>
        <v>eologov.org</v>
      </c>
      <c r="C21" s="23">
        <f>VLOOKUP(A21,SEZIONI!A21:B$7975,2,0)</f>
        <v>20</v>
      </c>
      <c r="D21" s="27" t="str">
        <f>VLOOKUP(A21,SINDACI!A21:B$7975, 2, 0)</f>
        <v>SCANDURRA CARMELO CAMILLO</v>
      </c>
      <c r="E21" s="27" t="str">
        <f>VLOOKUP(A21,SINDACI!A21:E$7975,5,0)</f>
        <v>Colore Politico non pervenuto</v>
      </c>
    </row>
    <row r="22" spans="1:5" x14ac:dyDescent="0.2">
      <c r="A22" s="27" t="s">
        <v>428</v>
      </c>
      <c r="B22" s="27" t="str">
        <f>VLOOKUP(A22,PEC!A21:D$7975,4,0)</f>
        <v>pec.it</v>
      </c>
      <c r="C22" s="23">
        <f>VLOOKUP(A22,SEZIONI!A22:B$7975,2,0)</f>
        <v>25</v>
      </c>
      <c r="D22" s="27" t="str">
        <f>VLOOKUP(A22,SINDACI!A22:B$7975, 2, 0)</f>
        <v>FERRO MARGHERITA RITA</v>
      </c>
      <c r="E22" s="27" t="str">
        <f>VLOOKUP(A22,SINDACI!A22:E$7975,5,0)</f>
        <v>-</v>
      </c>
    </row>
    <row r="23" spans="1:5" x14ac:dyDescent="0.2">
      <c r="A23" s="27" t="s">
        <v>429</v>
      </c>
      <c r="B23" s="27" t="str">
        <f>VLOOKUP(A23,PEC!A22:D$7975,4,0)</f>
        <v>legalmail.it</v>
      </c>
      <c r="C23" s="23">
        <f>VLOOKUP(A23,SEZIONI!A23:B$7975,2,0)</f>
        <v>16</v>
      </c>
      <c r="D23" s="27" t="str">
        <f>VLOOKUP(A23,SINDACI!A23:B$7975, 2, 0)</f>
        <v>CARUSO SANTO ORAZIO</v>
      </c>
      <c r="E23" s="27" t="str">
        <f>VLOOKUP(A23,SINDACI!A23:E$7975,5,0)</f>
        <v>LISTA CIVICA: CITTATTIVA | LISTA CIVICA: UNITI PER ACI SANT'ANTONIO | LISTA CIVICA: INSIEME PER ACI SANT'ANTONIO | LISTA CIVICA: VIVIAMO ACI SANT'ANTONIO - PDR- SICILIA FUTURA</v>
      </c>
    </row>
    <row r="24" spans="1:5" x14ac:dyDescent="0.2">
      <c r="A24" s="27" t="s">
        <v>430</v>
      </c>
      <c r="B24" s="27" t="str">
        <f>VLOOKUP(A24,PEC!A23:D$7975,4,0)</f>
        <v>pec.comune.acireale.ct.it</v>
      </c>
      <c r="C24" s="23">
        <f>VLOOKUP(A24,SEZIONI!A24:B$7975,2,0)</f>
        <v>56</v>
      </c>
      <c r="D24" s="27" t="str">
        <f>VLOOKUP(A24,SINDACI!A24:B$7975, 2, 0)</f>
        <v>ALU' STEFANO</v>
      </c>
      <c r="E24" s="27" t="str">
        <f>VLOOKUP(A24,SINDACI!A24:E$7975,5,0)</f>
        <v>MOVIMENTO 5 STELLE</v>
      </c>
    </row>
    <row r="25" spans="1:5" x14ac:dyDescent="0.2">
      <c r="A25" s="27" t="s">
        <v>431</v>
      </c>
      <c r="B25" s="27" t="str">
        <f>VLOOKUP(A25,PEC!A24:D$7975,4,0)</f>
        <v>cert-posta.it</v>
      </c>
      <c r="C25" s="23">
        <f>VLOOKUP(A25,SEZIONI!A25:B$7975,2,0)</f>
        <v>2</v>
      </c>
      <c r="D25" s="27" t="str">
        <f>VLOOKUP(A25,SINDACI!A25:B$7975, 2, 0)</f>
        <v>DI MEO MARINA</v>
      </c>
      <c r="E25" s="27" t="str">
        <f>VLOOKUP(A25,SINDACI!A25:E$7975,5,0)</f>
        <v>LISTA CIVICA: INSIEME</v>
      </c>
    </row>
    <row r="26" spans="1:5" x14ac:dyDescent="0.2">
      <c r="A26" s="27" t="s">
        <v>4</v>
      </c>
      <c r="B26" s="27" t="str">
        <f>VLOOKUP(A26,PEC!A25:D$7975,4,0)</f>
        <v>asmepec.it</v>
      </c>
      <c r="C26" s="23">
        <f>VLOOKUP(A26,SEZIONI!A26:B$7975,2,0)</f>
        <v>2</v>
      </c>
      <c r="D26" s="27" t="str">
        <f>VLOOKUP(A26,SINDACI!A26:B$7975, 2, 0)</f>
        <v>CAPPARELLI GENNARO</v>
      </c>
      <c r="E26" s="27" t="str">
        <f>VLOOKUP(A26,SINDACI!A26:E$7975,5,0)</f>
        <v>LISTA CIVICA: FIRMOZA</v>
      </c>
    </row>
    <row r="27" spans="1:5" x14ac:dyDescent="0.2">
      <c r="A27" s="27" t="s">
        <v>432</v>
      </c>
      <c r="B27" s="27" t="str">
        <f>VLOOKUP(A27,PEC!A26:D$7975,4,0)</f>
        <v>pec.comune.acquafredda.bs.it</v>
      </c>
      <c r="C27" s="23">
        <f>VLOOKUP(A27,SEZIONI!A27:B$7975,2,0)</f>
        <v>2</v>
      </c>
      <c r="D27" s="27" t="str">
        <f>VLOOKUP(A27,SINDACI!A27:B$7975, 2, 0)</f>
        <v>DONINI MAURIZIO</v>
      </c>
      <c r="E27" s="27" t="str">
        <f>VLOOKUP(A27,SINDACI!A27:E$7975,5,0)</f>
        <v>LISTA CIVICA: INSIEME PER ACQUAFREDDA</v>
      </c>
    </row>
    <row r="28" spans="1:5" x14ac:dyDescent="0.2">
      <c r="A28" s="27" t="s">
        <v>433</v>
      </c>
      <c r="B28" s="27" t="str">
        <f>VLOOKUP(A28,PEC!A27:D$7975,4,0)</f>
        <v>emarche.it</v>
      </c>
      <c r="C28" s="23">
        <f>VLOOKUP(A28,SEZIONI!A28:B$7975,2,0)</f>
        <v>4</v>
      </c>
      <c r="D28" s="27" t="str">
        <f>VLOOKUP(A28,SINDACI!A28:B$7975, 2, 0)</f>
        <v>LISI LUCA</v>
      </c>
      <c r="E28" s="27" t="str">
        <f>VLOOKUP(A28,SINDACI!A28:E$7975,5,0)</f>
        <v>LISTA CIVICA: SCEGLIERE PER ACQUALAGNA</v>
      </c>
    </row>
    <row r="29" spans="1:5" x14ac:dyDescent="0.2">
      <c r="A29" s="27" t="s">
        <v>434</v>
      </c>
      <c r="B29" s="27" t="str">
        <f>VLOOKUP(A29,PEC!A28:D$7975,4,0)</f>
        <v>pec.regione.lombardia.it</v>
      </c>
      <c r="C29" s="23">
        <f>VLOOKUP(A29,SEZIONI!A29:B$7975,2,0)</f>
        <v>2</v>
      </c>
      <c r="D29" s="27" t="str">
        <f>VLOOKUP(A29,SINDACI!A29:B$7975, 2, 0)</f>
        <v>BRICCHI ORESTE DANIELE</v>
      </c>
      <c r="E29" s="27" t="str">
        <f>VLOOKUP(A29,SINDACI!A29:E$7975,5,0)</f>
        <v>LISTA CIVICA: ACQUANEGRA E FENGO LA SORGENTE</v>
      </c>
    </row>
    <row r="30" spans="1:5" x14ac:dyDescent="0.2">
      <c r="A30" s="27" t="s">
        <v>435</v>
      </c>
      <c r="B30" s="27" t="str">
        <f>VLOOKUP(A30,PEC!A29:D$7975,4,0)</f>
        <v>legalmail.it</v>
      </c>
      <c r="C30" s="23">
        <f>VLOOKUP(A30,SEZIONI!A30:B$7975,2,0)</f>
        <v>3</v>
      </c>
      <c r="D30" s="27" t="str">
        <f>VLOOKUP(A30,SINDACI!A30:B$7975, 2, 0)</f>
        <v>DE PIERI MONICA</v>
      </c>
      <c r="E30" s="27" t="str">
        <f>VLOOKUP(A30,SINDACI!A30:E$7975,5,0)</f>
        <v>LISTA COMPOSITA: LEGA SALVINI LOMBARDIA-DIREZIONE FUTURO-FRATELLI D'ITALIA</v>
      </c>
    </row>
    <row r="31" spans="1:5" x14ac:dyDescent="0.2">
      <c r="A31" s="27" t="s">
        <v>436</v>
      </c>
      <c r="B31" s="27" t="str">
        <f>VLOOKUP(A31,PEC!A30:D$7975,4,0)</f>
        <v>legalmail.it</v>
      </c>
      <c r="C31" s="23">
        <f>VLOOKUP(A31,SEZIONI!A31:B$7975,2,0)</f>
        <v>6</v>
      </c>
      <c r="D31" s="27" t="str">
        <f>VLOOKUP(A31,SINDACI!A31:B$7975, 2, 0)</f>
        <v>TERROSI ALESSANDRA</v>
      </c>
      <c r="E31" s="27" t="str">
        <f>VLOOKUP(A31,SINDACI!A31:E$7975,5,0)</f>
        <v>LISTA CIVICA: IMMAGINA AQUESIO</v>
      </c>
    </row>
    <row r="32" spans="1:5" x14ac:dyDescent="0.2">
      <c r="A32" s="27" t="s">
        <v>5</v>
      </c>
      <c r="B32" s="27" t="str">
        <f>VLOOKUP(A32,PEC!A31:D$7975,4,0)</f>
        <v>asmepec.it</v>
      </c>
      <c r="C32" s="23">
        <f>VLOOKUP(A32,SEZIONI!A32:B$7975,2,0)</f>
        <v>3</v>
      </c>
      <c r="D32" s="27" t="str">
        <f>VLOOKUP(A32,SINDACI!A32:B$7975, 2, 0)</f>
        <v>TRIPICCHIO FRANCESCO</v>
      </c>
      <c r="E32" s="27" t="str">
        <f>VLOOKUP(A32,SINDACI!A32:E$7975,5,0)</f>
        <v>LISTA CIVICA: FORZA DETERMINAZIONE PARTECIPAZIONE</v>
      </c>
    </row>
    <row r="33" spans="1:5" x14ac:dyDescent="0.2">
      <c r="A33" s="27" t="s">
        <v>7993</v>
      </c>
      <c r="B33" s="27" t="str">
        <f>VLOOKUP(A33,PEC!A32:D$7975,4,0)</f>
        <v>-</v>
      </c>
      <c r="C33" s="23" t="str">
        <f>VLOOKUP(A33,SEZIONI!A33:B$7975,2,0)</f>
        <v>-</v>
      </c>
      <c r="D33" s="27" t="str">
        <f>VLOOKUP(A33,SINDACI!A33:B$7975, 2, 0)</f>
        <v>-</v>
      </c>
      <c r="E33" s="27" t="str">
        <f>VLOOKUP(A33,SINDACI!A33:E$7975,5,0)</f>
        <v>-</v>
      </c>
    </row>
    <row r="34" spans="1:5" x14ac:dyDescent="0.2">
      <c r="A34" s="27" t="s">
        <v>261</v>
      </c>
      <c r="B34" s="27" t="str">
        <f>VLOOKUP(A34,PEC!A33:D$7975,4,0)</f>
        <v>asmepec.it</v>
      </c>
      <c r="C34" s="23">
        <f>VLOOKUP(A34,SEZIONI!A34:B$7975,2,0)</f>
        <v>4</v>
      </c>
      <c r="D34" s="27" t="str">
        <f>VLOOKUP(A34,SINDACI!A34:B$7975, 2, 0)</f>
        <v>BARILARO GIUSEPPE</v>
      </c>
      <c r="E34" s="27" t="str">
        <f>VLOOKUP(A34,SINDACI!A34:E$7975,5,0)</f>
        <v>-</v>
      </c>
    </row>
    <row r="35" spans="1:5" x14ac:dyDescent="0.2">
      <c r="A35" s="27" t="s">
        <v>437</v>
      </c>
      <c r="B35" s="27" t="str">
        <f>VLOOKUP(A35,PEC!A34:D$7975,4,0)</f>
        <v>anutel.it</v>
      </c>
      <c r="C35" s="23">
        <f>VLOOKUP(A35,SEZIONI!A35:B$7975,2,0)</f>
        <v>5</v>
      </c>
      <c r="D35" s="27" t="str">
        <f>VLOOKUP(A35,SINDACI!A35:B$7975, 2, 0)</f>
        <v>STANGONI SANTE</v>
      </c>
      <c r="E35" s="27" t="str">
        <f>VLOOKUP(A35,SINDACI!A35:E$7975,5,0)</f>
        <v>LISTA CIVICA: ACQUASANTA NEL CUORE UNITI SI PUO'</v>
      </c>
    </row>
    <row r="36" spans="1:5" x14ac:dyDescent="0.2">
      <c r="A36" s="27" t="s">
        <v>438</v>
      </c>
      <c r="B36" s="27" t="str">
        <f>VLOOKUP(A36,PEC!A35:D$7975,4,0)</f>
        <v>postacert.umbria.it</v>
      </c>
      <c r="C36" s="23">
        <f>VLOOKUP(A36,SEZIONI!A36:B$7975,2,0)</f>
        <v>4</v>
      </c>
      <c r="D36" s="27" t="str">
        <f>VLOOKUP(A36,SINDACI!A36:B$7975, 2, 0)</f>
        <v>MONTANI GIOVANNI</v>
      </c>
      <c r="E36" s="27" t="str">
        <f>VLOOKUP(A36,SINDACI!A36:E$7975,5,0)</f>
        <v>LISTA CIVICA: GIOVANNI MONTANI SINDACO</v>
      </c>
    </row>
    <row r="37" spans="1:5" x14ac:dyDescent="0.2">
      <c r="A37" s="27" t="s">
        <v>439</v>
      </c>
      <c r="B37" s="27" t="str">
        <f>VLOOKUP(A37,PEC!A36:D$7975,4,0)</f>
        <v>legalmail.it</v>
      </c>
      <c r="C37" s="23">
        <f>VLOOKUP(A37,SEZIONI!A37:B$7975,2,0)</f>
        <v>1</v>
      </c>
      <c r="D37" s="27" t="str">
        <f>VLOOKUP(A37,SINDACI!A37:B$7975, 2, 0)</f>
        <v>TROLIO FRANCESCO</v>
      </c>
      <c r="E37" s="27" t="str">
        <f>VLOOKUP(A37,SINDACI!A37:E$7975,5,0)</f>
        <v>LISTA CIVICA: ZA KRUC</v>
      </c>
    </row>
    <row r="38" spans="1:5" x14ac:dyDescent="0.2">
      <c r="A38" s="27" t="s">
        <v>441</v>
      </c>
      <c r="B38" s="27" t="str">
        <f>VLOOKUP(A38,PEC!A37:D$7975,4,0)</f>
        <v>pec.comune.acquaviva.ba.it</v>
      </c>
      <c r="C38" s="23">
        <f>VLOOKUP(A38,SEZIONI!A38:B$7975,2,0)</f>
        <v>20</v>
      </c>
      <c r="D38" s="27" t="str">
        <f>VLOOKUP(A38,SINDACI!A38:B$7975, 2, 0)</f>
        <v>CARLUCCI DAVIDE FRANCESCO RUGGERO</v>
      </c>
      <c r="E38" s="27" t="str">
        <f>VLOOKUP(A38,SINDACI!A38:E$7975,5,0)</f>
        <v>LISTA CIVICA: LISTA VIVA! | LISTA CIVICA: DEMOCRATICI. PER ACQUAVIVA | LISTA CIVICA: PRIMAVERA ACQUAVIVESE | LISTA CIVICA: NUOVA ACQUAVIVA | LISTA CIVICA: ABC AMBIENTE BENESSERE COMUNITA'</v>
      </c>
    </row>
    <row r="39" spans="1:5" x14ac:dyDescent="0.2">
      <c r="A39" s="27" t="s">
        <v>440</v>
      </c>
      <c r="B39" s="27" t="str">
        <f>VLOOKUP(A39,PEC!A38:D$7975,4,0)</f>
        <v>pec.it</v>
      </c>
      <c r="C39" s="23">
        <f>VLOOKUP(A39,SEZIONI!A39:B$7975,2,0)</f>
        <v>1</v>
      </c>
      <c r="D39" s="27" t="str">
        <f>VLOOKUP(A39,SINDACI!A39:B$7975, 2, 0)</f>
        <v>PETROCELLI FRANCESCA</v>
      </c>
      <c r="E39" s="27" t="str">
        <f>VLOOKUP(A39,SINDACI!A39:E$7975,5,0)</f>
        <v>LISTA CIVICA: UNITI PER ACQUAVIVA</v>
      </c>
    </row>
    <row r="40" spans="1:5" x14ac:dyDescent="0.2">
      <c r="A40" s="27" t="s">
        <v>442</v>
      </c>
      <c r="B40" s="27" t="str">
        <f>VLOOKUP(A40,PEC!A39:D$7975,4,0)</f>
        <v>pec.comuneacquavivapicena.it</v>
      </c>
      <c r="C40" s="23">
        <f>VLOOKUP(A40,SEZIONI!A40:B$7975,2,0)</f>
        <v>3</v>
      </c>
      <c r="D40" s="27" t="str">
        <f>VLOOKUP(A40,SINDACI!A40:B$7975, 2, 0)</f>
        <v>INFRICCIOLI SANTE</v>
      </c>
      <c r="E40" s="27" t="str">
        <f>VLOOKUP(A40,SINDACI!A40:E$7975,5,0)</f>
        <v>LISTA CIVICA: SANTE INFRICCIOLI SINDACO</v>
      </c>
    </row>
    <row r="41" spans="1:5" x14ac:dyDescent="0.2">
      <c r="A41" s="27" t="s">
        <v>443</v>
      </c>
      <c r="B41" s="27" t="str">
        <f>VLOOKUP(A41,PEC!A40:D$7975,4,0)</f>
        <v>legalmail.it</v>
      </c>
      <c r="C41" s="23">
        <f>VLOOKUP(A41,SEZIONI!A41:B$7975,2,0)</f>
        <v>3</v>
      </c>
      <c r="D41" s="27" t="str">
        <f>VLOOKUP(A41,SINDACI!A41:B$7975, 2, 0)</f>
        <v>CARUSO SALVATORE</v>
      </c>
      <c r="E41" s="27" t="str">
        <f>VLOOKUP(A41,SINDACI!A41:E$7975,5,0)</f>
        <v>-</v>
      </c>
    </row>
    <row r="42" spans="1:5" x14ac:dyDescent="0.2">
      <c r="A42" s="27" t="s">
        <v>444</v>
      </c>
      <c r="B42" s="27" t="str">
        <f>VLOOKUP(A42,PEC!A41:D$7975,4,0)</f>
        <v>pec.comunediacquedolci.it</v>
      </c>
      <c r="C42" s="23">
        <f>VLOOKUP(A42,SEZIONI!A42:B$7975,2,0)</f>
        <v>5</v>
      </c>
      <c r="D42" s="27" t="str">
        <f>VLOOKUP(A42,SINDACI!A42:B$7975, 2, 0)</f>
        <v>RIOLO ALVARO</v>
      </c>
      <c r="E42" s="27" t="str">
        <f>VLOOKUP(A42,SINDACI!A42:E$7975,5,0)</f>
        <v>-</v>
      </c>
    </row>
    <row r="43" spans="1:5" x14ac:dyDescent="0.2">
      <c r="A43" s="27" t="s">
        <v>445</v>
      </c>
      <c r="B43" s="27" t="str">
        <f>VLOOKUP(A43,PEC!A42:D$7975,4,0)</f>
        <v>cert.ruparpiemonte.it</v>
      </c>
      <c r="C43" s="23">
        <f>VLOOKUP(A43,SEZIONI!A43:B$7975,2,0)</f>
        <v>24</v>
      </c>
      <c r="D43" s="27" t="str">
        <f>VLOOKUP(A43,SINDACI!A43:B$7975, 2, 0)</f>
        <v>LUCCHINI LORENZO GIUSEPPE</v>
      </c>
      <c r="E43" s="27" t="str">
        <f>VLOOKUP(A43,SINDACI!A43:E$7975,5,0)</f>
        <v>MOVIMENTO 5 STELLE.IT</v>
      </c>
    </row>
    <row r="44" spans="1:5" x14ac:dyDescent="0.2">
      <c r="A44" s="27" t="s">
        <v>6</v>
      </c>
      <c r="B44" s="27" t="str">
        <f>VLOOKUP(A44,PEC!A43:D$7975,4,0)</f>
        <v>pec.it</v>
      </c>
      <c r="C44" s="23">
        <f>VLOOKUP(A44,SEZIONI!A44:B$7975,2,0)</f>
        <v>35</v>
      </c>
      <c r="D44" s="27" t="str">
        <f>VLOOKUP(A44,SINDACI!A44:B$7975, 2, 0)</f>
        <v>CAPALBO PINO</v>
      </c>
      <c r="E44" s="27" t="str">
        <f>VLOOKUP(A44,SINDACI!A44:E$7975,5,0)</f>
        <v>LISTA CIVICA: CIVICAMENTE ACRI | LISTA CIVICA: PINO CAPALBO SINDACO | LISTA CIVICA: ACRINSIEME | PARTITO SOCIALISTA ITALIANO | PARTITO DEMOCRATICO | ARTICOLO UNO | AZIONE CON CALENDA</v>
      </c>
    </row>
    <row r="45" spans="1:5" x14ac:dyDescent="0.2">
      <c r="A45" s="27" t="s">
        <v>446</v>
      </c>
      <c r="B45" s="27" t="str">
        <f>VLOOKUP(A45,PEC!A44:D$7975,4,0)</f>
        <v>pec.comune.acuto.fr.it</v>
      </c>
      <c r="C45" s="23">
        <f>VLOOKUP(A45,SEZIONI!A45:B$7975,2,0)</f>
        <v>2</v>
      </c>
      <c r="D45" s="27" t="str">
        <f>VLOOKUP(A45,SINDACI!A45:B$7975, 2, 0)</f>
        <v>AGOSTINI AUGUSTO</v>
      </c>
      <c r="E45" s="27" t="str">
        <f>VLOOKUP(A45,SINDACI!A45:E$7975,5,0)</f>
        <v>LISTA CIVICA: PROGETTO ACUTO</v>
      </c>
    </row>
    <row r="46" spans="1:5" x14ac:dyDescent="0.2">
      <c r="A46" s="27" t="s">
        <v>447</v>
      </c>
      <c r="B46" s="27" t="str">
        <f>VLOOKUP(A46,PEC!A45:D$7975,4,0)</f>
        <v>pec.rupar.puglia.it</v>
      </c>
      <c r="C46" s="23">
        <f>VLOOKUP(A46,SEZIONI!A46:B$7975,2,0)</f>
        <v>16</v>
      </c>
      <c r="D46" s="27" t="str">
        <f>VLOOKUP(A46,SINDACI!A46:B$7975, 2, 0)</f>
        <v>COSOLA GIUSEPPE</v>
      </c>
      <c r="E46" s="27" t="str">
        <f>VLOOKUP(A46,SINDACI!A46:E$7975,5,0)</f>
        <v>LISTA CIVICA: IDEE PER ADELFIA | LISTA CIVICA: POPOLARI CON COSOLA | LISTA CIVICA: SI AMO ADELFIESI | LISTA CIVICA: GIUSEPPE COSOLA SINDACO | LISTA CIVICA: ADELFIA LIBERA</v>
      </c>
    </row>
    <row r="47" spans="1:5" x14ac:dyDescent="0.2">
      <c r="A47" s="27" t="s">
        <v>448</v>
      </c>
      <c r="B47" s="27" t="str">
        <f>VLOOKUP(A47,PEC!A46:D$7975,4,0)</f>
        <v>pec.comune.adrano.ct.it</v>
      </c>
      <c r="C47" s="23">
        <f>VLOOKUP(A47,SEZIONI!A47:B$7975,2,0)</f>
        <v>37</v>
      </c>
      <c r="D47" s="27" t="str">
        <f>VLOOKUP(A47,SINDACI!A47:B$7975, 2, 0)</f>
        <v>MANCUSO FABIO</v>
      </c>
      <c r="E47" s="27" t="str">
        <f>VLOOKUP(A47,SINDACI!A47:E$7975,5,0)</f>
        <v>LISTA CIVICA: RINASCE ADRANO | LISTA CIVICA: MOVIMENTO PER ADRANO | Lista Civica non pervenuta | LISTA CIVICA: SFIDA COLLETTIVA RIACCENDIAMO LA CITTA'</v>
      </c>
    </row>
    <row r="48" spans="1:5" x14ac:dyDescent="0.2">
      <c r="A48" s="27" t="s">
        <v>449</v>
      </c>
      <c r="B48" s="27" t="str">
        <f>VLOOKUP(A48,PEC!A47:D$7975,4,0)</f>
        <v>pec.regione.lombardia.it</v>
      </c>
      <c r="C48" s="23">
        <f>VLOOKUP(A48,SEZIONI!A48:B$7975,2,0)</f>
        <v>2</v>
      </c>
      <c r="D48" s="27" t="str">
        <f>VLOOKUP(A48,SINDACI!A48:B$7975, 2, 0)</f>
        <v>CAPOFERRI SERGIO</v>
      </c>
      <c r="E48" s="27" t="str">
        <f>VLOOKUP(A48,SINDACI!A48:E$7975,5,0)</f>
        <v>LISTA CIVICA: ADRARATTIVA LA SCELTA VIVA</v>
      </c>
    </row>
    <row r="49" spans="1:5" x14ac:dyDescent="0.2">
      <c r="A49" s="27" t="s">
        <v>450</v>
      </c>
      <c r="B49" s="27" t="str">
        <f>VLOOKUP(A49,PEC!A48:D$7975,4,0)</f>
        <v>pec.it</v>
      </c>
      <c r="C49" s="23">
        <f>VLOOKUP(A49,SEZIONI!A49:B$7975,2,0)</f>
        <v>1</v>
      </c>
      <c r="D49" s="27" t="str">
        <f>VLOOKUP(A49,SINDACI!A49:B$7975, 2, 0)</f>
        <v>PICCIOLI CAPPELLI TIZIANO</v>
      </c>
      <c r="E49" s="27" t="str">
        <f>VLOOKUP(A49,SINDACI!A49:E$7975,5,0)</f>
        <v>LISTA CIVICA: INDIPENDENTI</v>
      </c>
    </row>
    <row r="50" spans="1:5" x14ac:dyDescent="0.2">
      <c r="A50" s="27" t="s">
        <v>451</v>
      </c>
      <c r="B50" s="27" t="str">
        <f>VLOOKUP(A50,PEC!A49:D$7975,4,0)</f>
        <v>pecveneto.it</v>
      </c>
      <c r="C50" s="23">
        <f>VLOOKUP(A50,SEZIONI!A50:B$7975,2,0)</f>
        <v>25</v>
      </c>
      <c r="D50" s="27" t="str">
        <f>VLOOKUP(A50,SINDACI!A50:B$7975, 2, 0)</f>
        <v>BARBIERATO OMAR</v>
      </c>
      <c r="E50" s="27" t="str">
        <f>VLOOKUP(A50,SINDACI!A50:E$7975,5,0)</f>
        <v>LISTA CIVICA: IMPEGNO PER IL BENE COMUNE | LISTA CIVICA: ADRIA CIVICA | LISTA CIVICA: SIAMO ADRIA</v>
      </c>
    </row>
    <row r="51" spans="1:5" x14ac:dyDescent="0.2">
      <c r="A51" s="27" t="s">
        <v>452</v>
      </c>
      <c r="B51" s="27" t="str">
        <f>VLOOKUP(A51,PEC!A50:D$7975,4,0)</f>
        <v>cert.legalmail.it</v>
      </c>
      <c r="C51" s="23">
        <f>VLOOKUP(A51,SEZIONI!A51:B$7975,2,0)</f>
        <v>6</v>
      </c>
      <c r="D51" s="27" t="str">
        <f>VLOOKUP(A51,SINDACI!A51:B$7975, 2, 0)</f>
        <v>ROSA PAOLO</v>
      </c>
      <c r="E51" s="27" t="str">
        <f>VLOOKUP(A51,SINDACI!A51:E$7975,5,0)</f>
        <v>LEGA SALVINI</v>
      </c>
    </row>
    <row r="52" spans="1:5" x14ac:dyDescent="0.2">
      <c r="A52" s="27" t="s">
        <v>453</v>
      </c>
      <c r="B52" s="27" t="str">
        <f>VLOOKUP(A52,PEC!A51:D$7975,4,0)</f>
        <v>pec.comune.affi.vr.it</v>
      </c>
      <c r="C52" s="23">
        <f>VLOOKUP(A52,SEZIONI!A52:B$7975,2,0)</f>
        <v>2</v>
      </c>
      <c r="D52" s="27" t="str">
        <f>VLOOKUP(A52,SINDACI!A52:B$7975, 2, 0)</f>
        <v>SEGA MARCO GIACOMO</v>
      </c>
      <c r="E52" s="27" t="str">
        <f>VLOOKUP(A52,SINDACI!A52:E$7975,5,0)</f>
        <v>LISTA CIVICA: AFFI PROGETTO FUTURO</v>
      </c>
    </row>
    <row r="53" spans="1:5" x14ac:dyDescent="0.2">
      <c r="A53" s="27" t="s">
        <v>454</v>
      </c>
      <c r="B53" s="27" t="str">
        <f>VLOOKUP(A53,PEC!A52:D$7975,4,0)</f>
        <v>pec.comune.affile.rm.it</v>
      </c>
      <c r="C53" s="23">
        <f>VLOOKUP(A53,SEZIONI!A53:B$7975,2,0)</f>
        <v>2</v>
      </c>
      <c r="D53" s="27" t="str">
        <f>VLOOKUP(A53,SINDACI!A53:B$7975, 2, 0)</f>
        <v>VIRI ERCOLE</v>
      </c>
      <c r="E53" s="27" t="str">
        <f>VLOOKUP(A53,SINDACI!A53:E$7975,5,0)</f>
        <v>LISTA CIVICA: INSIEME UNITI PER AFFILE</v>
      </c>
    </row>
    <row r="54" spans="1:5" x14ac:dyDescent="0.2">
      <c r="A54" s="27" t="s">
        <v>455</v>
      </c>
      <c r="B54" s="27" t="str">
        <f>VLOOKUP(A54,PEC!A53:D$7975,4,0)</f>
        <v>pec.comune.afragola.na.it</v>
      </c>
      <c r="C54" s="23">
        <f>VLOOKUP(A54,SEZIONI!A54:B$7975,2,0)</f>
        <v>54</v>
      </c>
      <c r="D54" s="27" t="str">
        <f>VLOOKUP(A54,SINDACI!A54:B$7975, 2, 0)</f>
        <v>PANNONE ANTONIO</v>
      </c>
      <c r="E54" s="27" t="str">
        <f>VLOOKUP(A54,SINDACI!A54:E$7975,5,0)</f>
        <v>LISTA CIVICA: CANTIERE AFRAGOLA | LISTA CIVICA: NUOVA CITTA' | LISTA CIVICA: SCELTA DEMOCRATICA TERRA NOSTRA | LISTA CIVICA: NOI CON AFRAGOLA | LISTA CIVICA: AFRA VOLA | FRATELLI D'ITALIA | LISTA CIVICA: PENSIERO COMUNE | LISTA CIVICA: AFRAGOLA FUTURA | LISTA CIVICA: INSIEME PER AFRAGOLA</v>
      </c>
    </row>
    <row r="55" spans="1:5" x14ac:dyDescent="0.2">
      <c r="A55" s="27" t="s">
        <v>310</v>
      </c>
      <c r="B55" s="27" t="str">
        <f>VLOOKUP(A55,PEC!A54:D$7975,4,0)</f>
        <v>asmepec.it</v>
      </c>
      <c r="C55" s="23">
        <f>VLOOKUP(A55,SEZIONI!A55:B$7975,2,0)</f>
        <v>3</v>
      </c>
      <c r="D55" s="27" t="str">
        <f>VLOOKUP(A55,SINDACI!A55:B$7975, 2, 0)</f>
        <v>MODAFFARI DOMENICO</v>
      </c>
      <c r="E55" s="27" t="str">
        <f>VLOOKUP(A55,SINDACI!A55:E$7975,5,0)</f>
        <v>LISTA CIVICA: AFRICO IN ALTO</v>
      </c>
    </row>
    <row r="56" spans="1:5" x14ac:dyDescent="0.2">
      <c r="A56" s="27" t="s">
        <v>456</v>
      </c>
      <c r="B56" s="27" t="str">
        <f>VLOOKUP(A56,PEC!A55:D$7975,4,0)</f>
        <v>sintranet.legalmail.it</v>
      </c>
      <c r="C56" s="23">
        <f>VLOOKUP(A56,SEZIONI!A56:B$7975,2,0)</f>
        <v>2</v>
      </c>
      <c r="D56" s="27" t="str">
        <f>VLOOKUP(A56,SINDACI!A56:B$7975, 2, 0)</f>
        <v>CIGALINI MAURIZIO</v>
      </c>
      <c r="E56" s="27" t="str">
        <f>VLOOKUP(A56,SINDACI!A56:E$7975,5,0)</f>
        <v>LISTA CIVICA: L'ALTRA AGAZZANO</v>
      </c>
    </row>
    <row r="57" spans="1:5" x14ac:dyDescent="0.2">
      <c r="A57" s="27" t="s">
        <v>457</v>
      </c>
      <c r="B57" s="27" t="str">
        <f>VLOOKUP(A57,PEC!A56:D$7975,4,0)</f>
        <v>asmepec.it</v>
      </c>
      <c r="C57" s="23">
        <f>VLOOKUP(A57,SEZIONI!A57:B$7975,2,0)</f>
        <v>8</v>
      </c>
      <c r="D57" s="27" t="str">
        <f>VLOOKUP(A57,SINDACI!A57:B$7975, 2, 0)</f>
        <v>NACLERIO TOMMASO</v>
      </c>
      <c r="E57" s="27" t="str">
        <f>VLOOKUP(A57,SINDACI!A57:E$7975,5,0)</f>
        <v>LISTA CIVICA: NUOVA MENTE AGEROLA</v>
      </c>
    </row>
    <row r="58" spans="1:5" x14ac:dyDescent="0.2">
      <c r="A58" s="27" t="s">
        <v>458</v>
      </c>
      <c r="B58" s="27" t="str">
        <f>VLOOKUP(A58,PEC!A57:D$7975,4,0)</f>
        <v>pec.comuneaggius.it</v>
      </c>
      <c r="C58" s="23">
        <f>VLOOKUP(A58,SEZIONI!A58:B$7975,2,0)</f>
        <v>2</v>
      </c>
      <c r="D58" s="27" t="str">
        <f>VLOOKUP(A58,SINDACI!A58:B$7975, 2, 0)</f>
        <v>MUZZU NICOLA</v>
      </c>
      <c r="E58" s="27" t="str">
        <f>VLOOKUP(A58,SINDACI!A58:E$7975,5,0)</f>
        <v>LISTA CIVICA: AGGIUS INSIEME</v>
      </c>
    </row>
    <row r="59" spans="1:5" x14ac:dyDescent="0.2">
      <c r="A59" s="27" t="s">
        <v>459</v>
      </c>
      <c r="B59" s="27" t="str">
        <f>VLOOKUP(A59,PEC!A58:D$7975,4,0)</f>
        <v>legalmail.it</v>
      </c>
      <c r="C59" s="23">
        <f>VLOOKUP(A59,SEZIONI!A59:B$7975,2,0)</f>
        <v>12</v>
      </c>
      <c r="D59" s="27" t="str">
        <f>VLOOKUP(A59,SINDACI!A59:B$7975, 2, 0)</f>
        <v>GRECO MARIA GAETANA</v>
      </c>
      <c r="E59" s="27" t="str">
        <f>VLOOKUP(A59,SINDACI!A59:E$7975,5,0)</f>
        <v>-</v>
      </c>
    </row>
    <row r="60" spans="1:5" x14ac:dyDescent="0.2">
      <c r="A60" s="27" t="s">
        <v>460</v>
      </c>
      <c r="B60" s="27" t="str">
        <f>VLOOKUP(A60,PEC!A59:D$7975,4,0)</f>
        <v>legalmail.it</v>
      </c>
      <c r="C60" s="23">
        <f>VLOOKUP(A60,SEZIONI!A60:B$7975,2,0)</f>
        <v>15</v>
      </c>
      <c r="D60" s="27" t="str">
        <f>VLOOKUP(A60,SINDACI!A60:B$7975, 2, 0)</f>
        <v>BENESPERI LUCA</v>
      </c>
      <c r="E60" s="27" t="str">
        <f>VLOOKUP(A60,SINDACI!A60:E$7975,5,0)</f>
        <v>LEGA SALVINI PREMIER | FORZA ITALIA | FRATELLI D'ITALIA</v>
      </c>
    </row>
    <row r="61" spans="1:5" x14ac:dyDescent="0.2">
      <c r="A61" s="27" t="s">
        <v>461</v>
      </c>
      <c r="B61" s="27" t="str">
        <f>VLOOKUP(A61,PEC!A60:D$7975,4,0)</f>
        <v>cert.legalmail.it</v>
      </c>
      <c r="C61" s="23">
        <f>VLOOKUP(A61,SEZIONI!A61:B$7975,2,0)</f>
        <v>2</v>
      </c>
      <c r="D61" s="27" t="str">
        <f>VLOOKUP(A61,SINDACI!A61:B$7975, 2, 0)</f>
        <v>BIGLIA MARCO</v>
      </c>
      <c r="E61" s="27" t="str">
        <f>VLOOKUP(A61,SINDACI!A61:E$7975,5,0)</f>
        <v>LISTA CIVICA: L'ALTERNATIVA PER AGLIANO</v>
      </c>
    </row>
    <row r="62" spans="1:5" x14ac:dyDescent="0.2">
      <c r="A62" s="27" t="s">
        <v>462</v>
      </c>
      <c r="B62" s="27" t="str">
        <f>VLOOKUP(A62,PEC!A61:D$7975,4,0)</f>
        <v>pec.comune.aglie.to.it</v>
      </c>
      <c r="C62" s="23">
        <f>VLOOKUP(A62,SEZIONI!A62:B$7975,2,0)</f>
        <v>3</v>
      </c>
      <c r="D62" s="27" t="str">
        <f>VLOOKUP(A62,SINDACI!A62:B$7975, 2, 0)</f>
        <v>SUCCIO MARCO</v>
      </c>
      <c r="E62" s="27" t="str">
        <f>VLOOKUP(A62,SINDACI!A62:E$7975,5,0)</f>
        <v>LISTA CIVICA: AGLI? PRIMA DI TUTTO</v>
      </c>
    </row>
    <row r="63" spans="1:5" x14ac:dyDescent="0.2">
      <c r="A63" s="27" t="s">
        <v>463</v>
      </c>
      <c r="B63" s="27" t="str">
        <f>VLOOKUP(A63,PEC!A62:D$7975,4,0)</f>
        <v>pec.comune.aglientu.ot.it</v>
      </c>
      <c r="C63" s="23">
        <f>VLOOKUP(A63,SEZIONI!A63:B$7975,2,0)</f>
        <v>3</v>
      </c>
      <c r="D63" s="27" t="str">
        <f>VLOOKUP(A63,SINDACI!A63:B$7975, 2, 0)</f>
        <v>TIROTTO ANTONIO</v>
      </c>
      <c r="E63" s="27" t="str">
        <f>VLOOKUP(A63,SINDACI!A63:E$7975,5,0)</f>
        <v>LISTA CIVICA: GENERAZIONE FUTURA</v>
      </c>
    </row>
    <row r="64" spans="1:5" x14ac:dyDescent="0.2">
      <c r="A64" s="27" t="s">
        <v>464</v>
      </c>
      <c r="B64" s="27" t="str">
        <f>VLOOKUP(A64,PEC!A63:D$7975,4,0)</f>
        <v>cert.ip-veneto.net</v>
      </c>
      <c r="C64" s="23">
        <f>VLOOKUP(A64,SEZIONI!A64:B$7975,2,0)</f>
        <v>3</v>
      </c>
      <c r="D64" s="27" t="str">
        <f>VLOOKUP(A64,SINDACI!A64:B$7975, 2, 0)</f>
        <v>PIVA GIANLUCA</v>
      </c>
      <c r="E64" s="27" t="str">
        <f>VLOOKUP(A64,SINDACI!A64:E$7975,5,0)</f>
        <v>LISTA CIVICA: AGNA RESPONSABILE</v>
      </c>
    </row>
    <row r="65" spans="1:5" x14ac:dyDescent="0.2">
      <c r="A65" s="27" t="s">
        <v>465</v>
      </c>
      <c r="B65" s="27" t="str">
        <f>VLOOKUP(A65,PEC!A64:D$7975,4,0)</f>
        <v>pec.regione.lombardia.it</v>
      </c>
      <c r="C65" s="23">
        <f>VLOOKUP(A65,SEZIONI!A65:B$7975,2,0)</f>
        <v>3</v>
      </c>
      <c r="D65" s="27" t="str">
        <f>VLOOKUP(A65,SINDACI!A65:B$7975, 2, 0)</f>
        <v>SAMARATI STEFANO</v>
      </c>
      <c r="E65" s="27" t="str">
        <f>VLOOKUP(A65,SINDACI!A65:E$7975,5,0)</f>
        <v>LEGA SALVINI</v>
      </c>
    </row>
    <row r="66" spans="1:5" x14ac:dyDescent="0.2">
      <c r="A66" s="27" t="s">
        <v>311</v>
      </c>
      <c r="B66" s="27" t="str">
        <f>VLOOKUP(A66,PEC!A65:D$7975,4,0)</f>
        <v>asmepec.it</v>
      </c>
      <c r="C66" s="23">
        <f>VLOOKUP(A66,SEZIONI!A66:B$7975,2,0)</f>
        <v>1</v>
      </c>
      <c r="D66" s="27" t="str">
        <f>VLOOKUP(A66,SINDACI!A66:B$7975, 2, 0)</f>
        <v>LUPIS GIUSEPPE</v>
      </c>
      <c r="E66" s="27" t="str">
        <f>VLOOKUP(A66,SINDACI!A66:E$7975,5,0)</f>
        <v>LISTA CIVICA: RIALZATI AGNANA</v>
      </c>
    </row>
    <row r="67" spans="1:5" x14ac:dyDescent="0.2">
      <c r="A67" s="27" t="s">
        <v>466</v>
      </c>
      <c r="B67" s="27" t="str">
        <f>VLOOKUP(A67,PEC!A66:D$7975,4,0)</f>
        <v>legalmail.it</v>
      </c>
      <c r="C67" s="23">
        <f>VLOOKUP(A67,SEZIONI!A67:B$7975,2,0)</f>
        <v>8</v>
      </c>
      <c r="D67" s="27" t="str">
        <f>VLOOKUP(A67,SINDACI!A67:B$7975, 2, 0)</f>
        <v>SAIA DANIELE</v>
      </c>
      <c r="E67" s="27" t="str">
        <f>VLOOKUP(A67,SINDACI!A67:E$7975,5,0)</f>
        <v>LISTA CIVICA: NUOVO SOGNO AGNONESE</v>
      </c>
    </row>
    <row r="68" spans="1:5" x14ac:dyDescent="0.2">
      <c r="A68" s="27" t="s">
        <v>467</v>
      </c>
      <c r="B68" s="27" t="str">
        <f>VLOOKUP(A68,PEC!A67:D$7975,4,0)</f>
        <v>pec.comune.agnosine.bs.it</v>
      </c>
      <c r="C68" s="23">
        <f>VLOOKUP(A68,SEZIONI!A68:B$7975,2,0)</f>
        <v>2</v>
      </c>
      <c r="D68" s="27" t="str">
        <f>VLOOKUP(A68,SINDACI!A68:B$7975, 2, 0)</f>
        <v>BONTEMPI GIORGIO</v>
      </c>
      <c r="E68" s="27" t="str">
        <f>VLOOKUP(A68,SINDACI!A68:E$7975,5,0)</f>
        <v>LISTA CIVICA: PRIMA AGNOSINE!</v>
      </c>
    </row>
    <row r="69" spans="1:5" x14ac:dyDescent="0.2">
      <c r="A69" s="27" t="s">
        <v>468</v>
      </c>
      <c r="B69" s="27" t="str">
        <f>VLOOKUP(A69,PEC!A68:D$7975,4,0)</f>
        <v>pecveneto.it</v>
      </c>
      <c r="C69" s="23">
        <f>VLOOKUP(A69,SEZIONI!A69:B$7975,2,0)</f>
        <v>4</v>
      </c>
      <c r="D69" s="27" t="str">
        <f>VLOOKUP(A69,SINDACI!A69:B$7975, 2, 0)</f>
        <v>CHISSALE' ROBERTO</v>
      </c>
      <c r="E69" s="27" t="str">
        <f>VLOOKUP(A69,SINDACI!A69:E$7975,5,0)</f>
        <v>LISTA CIVICA: PER AGORDO</v>
      </c>
    </row>
    <row r="70" spans="1:5" x14ac:dyDescent="0.2">
      <c r="A70" s="27" t="s">
        <v>469</v>
      </c>
      <c r="B70" s="27" t="str">
        <f>VLOOKUP(A70,PEC!A69:D$7975,4,0)</f>
        <v>pec.it</v>
      </c>
      <c r="C70" s="23">
        <f>VLOOKUP(A70,SEZIONI!A70:B$7975,2,0)</f>
        <v>2</v>
      </c>
      <c r="D70" s="27" t="str">
        <f>VLOOKUP(A70,SINDACI!A70:B$7975, 2, 0)</f>
        <v>VALENTE MASSIMILIANO</v>
      </c>
      <c r="E70" s="27" t="str">
        <f>VLOOKUP(A70,SINDACI!A70:E$7975,5,0)</f>
        <v>LISTA CIVICA: MOVIMENTO PER AGOSTA</v>
      </c>
    </row>
    <row r="71" spans="1:5" x14ac:dyDescent="0.2">
      <c r="A71" s="27" t="s">
        <v>470</v>
      </c>
      <c r="B71" s="27" t="str">
        <f>VLOOKUP(A71,PEC!A70:D$7975,4,0)</f>
        <v>legalmail.it</v>
      </c>
      <c r="C71" s="23">
        <f>VLOOKUP(A71,SEZIONI!A71:B$7975,2,0)</f>
        <v>1</v>
      </c>
      <c r="D71" s="27" t="str">
        <f>VLOOKUP(A71,SINDACI!A71:B$7975, 2, 0)</f>
        <v>BAGLIONI LUCA</v>
      </c>
      <c r="E71" s="27" t="str">
        <f>VLOOKUP(A71,SINDACI!A71:E$7975,5,0)</f>
        <v>LISTA CIVICA: UNITI PER AGRA</v>
      </c>
    </row>
    <row r="72" spans="1:5" x14ac:dyDescent="0.2">
      <c r="A72" s="27" t="s">
        <v>471</v>
      </c>
      <c r="B72" s="27" t="str">
        <f>VLOOKUP(A72,PEC!A71:D$7975,4,0)</f>
        <v>pec.regione.lombardia.it</v>
      </c>
      <c r="C72" s="23">
        <f>VLOOKUP(A72,SEZIONI!A72:B$7975,2,0)</f>
        <v>13</v>
      </c>
      <c r="D72" s="27" t="str">
        <f>VLOOKUP(A72,SINDACI!A72:B$7975, 2, 0)</f>
        <v>SIRONI SIMONE</v>
      </c>
      <c r="E72" s="27" t="str">
        <f>VLOOKUP(A72,SINDACI!A72:E$7975,5,0)</f>
        <v>LISTA CIVICA: INSIEME PER AGRATE</v>
      </c>
    </row>
    <row r="73" spans="1:5" x14ac:dyDescent="0.2">
      <c r="A73" s="27" t="s">
        <v>472</v>
      </c>
      <c r="B73" s="27" t="str">
        <f>VLOOKUP(A73,PEC!A72:D$7975,4,0)</f>
        <v>cert.ruparpiemonte.it</v>
      </c>
      <c r="C73" s="23">
        <f>VLOOKUP(A73,SEZIONI!A73:B$7975,2,0)</f>
        <v>2</v>
      </c>
      <c r="D73" s="27" t="str">
        <f>VLOOKUP(A73,SINDACI!A73:B$7975, 2, 0)</f>
        <v>TOSI SIMONE</v>
      </c>
      <c r="E73" s="27" t="str">
        <f>VLOOKUP(A73,SINDACI!A73:E$7975,5,0)</f>
        <v>LISTA CIVICA: IL CAMPANILE</v>
      </c>
    </row>
    <row r="74" spans="1:5" x14ac:dyDescent="0.2">
      <c r="A74" s="27" t="s">
        <v>473</v>
      </c>
      <c r="B74" s="27" t="str">
        <f>VLOOKUP(A74,PEC!A73:D$7975,4,0)</f>
        <v>pec.comune.agrigento.it</v>
      </c>
      <c r="C74" s="23">
        <f>VLOOKUP(A74,SEZIONI!A74:B$7975,2,0)</f>
        <v>55</v>
      </c>
      <c r="D74" s="27" t="str">
        <f>VLOOKUP(A74,SINDACI!A74:B$7975, 2, 0)</f>
        <v>MICCICHE' FRANCESCO</v>
      </c>
      <c r="E74" s="27" t="str">
        <f>VLOOKUP(A74,SINDACI!A74:E$7975,5,0)</f>
        <v>LISTA CIVICA: FACCIAMO SQUADRA PER AGRIGENTO | LISTA CIVICA: VOX ITALIA | LISTA CIVICA: CAMBIAMO ROTTA PER AGRIGENTO | FORZA ITALIA | LISTA CIVICA: UNITI PER LA CITTA' | LISTA CIVICA: # DIVENTERA' BELLISSIMA - ZAMBUTO SINDACO</v>
      </c>
    </row>
    <row r="75" spans="1:5" x14ac:dyDescent="0.2">
      <c r="A75" s="27" t="s">
        <v>474</v>
      </c>
      <c r="B75" s="27" t="str">
        <f>VLOOKUP(A75,PEC!A74:D$7975,4,0)</f>
        <v>pec.comune.agropoli.sa.it</v>
      </c>
      <c r="C75" s="23">
        <f>VLOOKUP(A75,SEZIONI!A75:B$7975,2,0)</f>
        <v>21</v>
      </c>
      <c r="D75" s="27" t="str">
        <f>VLOOKUP(A75,SINDACI!A75:B$7975, 2, 0)</f>
        <v>MUTALIPASSI ROBERTO ANTONIO</v>
      </c>
      <c r="E75" s="27" t="str">
        <f>VLOOKUP(A75,SINDACI!A75:E$7975,5,0)</f>
        <v>PARTITO SOCIALISTA ITALIANO | PARTITO DEMOCRATICO | LISTA CIVICA: CI SIAMO PER AGROPOLI | LISTA CIVICA: LISTA CIVICA MUTALIPASSI SINDACO | LISTA CIVICA: AGROPOLI PER MUTALIPASSI SINDACO | LISTA CIVICA: UNITI CON MUTALIPASSI SINDACO | LISTA CIVICA: INSIEME PER AGROPOLI</v>
      </c>
    </row>
    <row r="76" spans="1:5" x14ac:dyDescent="0.2">
      <c r="A76" s="27" t="s">
        <v>475</v>
      </c>
      <c r="B76" s="27" t="str">
        <f>VLOOKUP(A76,PEC!A75:D$7975,4,0)</f>
        <v>emarche.it</v>
      </c>
      <c r="C76" s="23">
        <f>VLOOKUP(A76,SEZIONI!A76:B$7975,2,0)</f>
        <v>4</v>
      </c>
      <c r="D76" s="27" t="str">
        <f>VLOOKUP(A76,SINDACI!A76:B$7975, 2, 0)</f>
        <v>BRACONI THOMAS</v>
      </c>
      <c r="E76" s="27" t="str">
        <f>VLOOKUP(A76,SINDACI!A76:E$7975,5,0)</f>
        <v>LISTA CIVICA: AGUGLIANO PROGETTO COMUNE</v>
      </c>
    </row>
    <row r="77" spans="1:5" x14ac:dyDescent="0.2">
      <c r="A77" s="27" t="s">
        <v>476</v>
      </c>
      <c r="B77" s="27" t="str">
        <f>VLOOKUP(A77,PEC!A76:D$7975,4,0)</f>
        <v>pec.comune.agugliaro.vi.it</v>
      </c>
      <c r="C77" s="23">
        <f>VLOOKUP(A77,SEZIONI!A77:B$7975,2,0)</f>
        <v>2</v>
      </c>
      <c r="D77" s="27" t="str">
        <f>VLOOKUP(A77,SINDACI!A77:B$7975, 2, 0)</f>
        <v>BORGHETTINI MASSIMO</v>
      </c>
      <c r="E77" s="27" t="str">
        <f>VLOOKUP(A77,SINDACI!A77:E$7975,5,0)</f>
        <v>LISTA CIVICA: RINNOVA AGUGLIARO</v>
      </c>
    </row>
    <row r="78" spans="1:5" x14ac:dyDescent="0.2">
      <c r="A78" s="27" t="s">
        <v>477</v>
      </c>
      <c r="B78" s="27" t="str">
        <f>VLOOKUP(A78,PEC!A77:D$7975,4,0)</f>
        <v>pec.regione.lombardia.it</v>
      </c>
      <c r="C78" s="23">
        <f>VLOOKUP(A78,SEZIONI!A78:B$7975,2,0)</f>
        <v>2</v>
      </c>
      <c r="D78" s="27" t="str">
        <f>VLOOKUP(A78,SINDACI!A78:B$7975, 2, 0)</f>
        <v>BARAGGIA MATTEO RAFFAELE</v>
      </c>
      <c r="E78" s="27" t="str">
        <f>VLOOKUP(A78,SINDACI!A78:E$7975,5,0)</f>
        <v>LISTA CIVICA: PER AICURZIO</v>
      </c>
    </row>
    <row r="79" spans="1:5" x14ac:dyDescent="0.2">
      <c r="A79" s="27" t="s">
        <v>478</v>
      </c>
      <c r="B79" s="27" t="str">
        <f>VLOOKUP(A79,PEC!A78:D$7975,4,0)</f>
        <v>pec.comuneaidomaggiore.it</v>
      </c>
      <c r="C79" s="23">
        <f>VLOOKUP(A79,SEZIONI!A79:B$7975,2,0)</f>
        <v>1</v>
      </c>
      <c r="D79" s="27" t="str">
        <f>VLOOKUP(A79,SINDACI!A79:B$7975, 2, 0)</f>
        <v>VIRDIS ANTONELLO</v>
      </c>
      <c r="E79" s="27" t="str">
        <f>VLOOKUP(A79,SINDACI!A79:E$7975,5,0)</f>
        <v>LISTA CIVICA: PER CRESCERE INSIEME A MANU TENTA</v>
      </c>
    </row>
    <row r="80" spans="1:5" x14ac:dyDescent="0.2">
      <c r="A80" s="27" t="s">
        <v>479</v>
      </c>
      <c r="B80" s="27" t="str">
        <f>VLOOKUP(A80,PEC!A79:D$7975,4,0)</f>
        <v>pec.aidoneonline.it</v>
      </c>
      <c r="C80" s="23">
        <f>VLOOKUP(A80,SEZIONI!A80:B$7975,2,0)</f>
        <v>7</v>
      </c>
      <c r="D80" s="27" t="str">
        <f>VLOOKUP(A80,SINDACI!A80:B$7975, 2, 0)</f>
        <v>CHIARENZA SEBASTIANO</v>
      </c>
      <c r="E80" s="27" t="str">
        <f>VLOOKUP(A80,SINDACI!A80:E$7975,5,0)</f>
        <v>-</v>
      </c>
    </row>
    <row r="81" spans="1:5" x14ac:dyDescent="0.2">
      <c r="A81" s="27" t="s">
        <v>480</v>
      </c>
      <c r="B81" s="27" t="str">
        <f>VLOOKUP(A81,PEC!A80:D$7975,4,0)</f>
        <v>pec.it</v>
      </c>
      <c r="C81" s="23">
        <f>VLOOKUP(A81,SEZIONI!A81:B$7975,2,0)</f>
        <v>2</v>
      </c>
      <c r="D81" s="27" t="str">
        <f>VLOOKUP(A81,SINDACI!A81:B$7975, 2, 0)</f>
        <v>DI NATALE ENZO</v>
      </c>
      <c r="E81" s="27" t="str">
        <f>VLOOKUP(A81,SINDACI!A81:E$7975,5,0)</f>
        <v>LISTA CIVICA: IL FUTURO IN COMUNE</v>
      </c>
    </row>
    <row r="82" spans="1:5" x14ac:dyDescent="0.2">
      <c r="A82" s="27" t="s">
        <v>7</v>
      </c>
      <c r="B82" s="27" t="str">
        <f>VLOOKUP(A82,PEC!A81:D$7975,4,0)</f>
        <v>pec.comune.aiellocalabro.cs.it</v>
      </c>
      <c r="C82" s="23">
        <f>VLOOKUP(A82,SEZIONI!A82:B$7975,2,0)</f>
        <v>3</v>
      </c>
      <c r="D82" s="27" t="str">
        <f>VLOOKUP(A82,SINDACI!A82:B$7975, 2, 0)</f>
        <v>LEPORE LUCA</v>
      </c>
      <c r="E82" s="27" t="str">
        <f>VLOOKUP(A82,SINDACI!A82:E$7975,5,0)</f>
        <v>LISTA CIVICA: UNITI PER AIELLO</v>
      </c>
    </row>
    <row r="83" spans="1:5" x14ac:dyDescent="0.2">
      <c r="A83" s="27" t="s">
        <v>481</v>
      </c>
      <c r="B83" s="27" t="str">
        <f>VLOOKUP(A83,PEC!A82:D$7975,4,0)</f>
        <v>certgov.fvg.it</v>
      </c>
      <c r="C83" s="23">
        <f>VLOOKUP(A83,SEZIONI!A83:B$7975,2,0)</f>
        <v>2</v>
      </c>
      <c r="D83" s="27" t="str">
        <f>VLOOKUP(A83,SINDACI!A83:B$7975, 2, 0)</f>
        <v>FESTA ROBERTO</v>
      </c>
      <c r="E83" s="27" t="str">
        <f>VLOOKUP(A83,SINDACI!A83:E$7975,5,0)</f>
        <v>-</v>
      </c>
    </row>
    <row r="84" spans="1:5" x14ac:dyDescent="0.2">
      <c r="A84" s="27" t="s">
        <v>482</v>
      </c>
      <c r="B84" s="27" t="str">
        <f>VLOOKUP(A84,PEC!A83:D$7975,4,0)</f>
        <v>asmepec.it</v>
      </c>
      <c r="C84" s="23">
        <f>VLOOKUP(A84,SEZIONI!A84:B$7975,2,0)</f>
        <v>4</v>
      </c>
      <c r="D84" s="27" t="str">
        <f>VLOOKUP(A84,SINDACI!A84:B$7975, 2, 0)</f>
        <v>GAETA SEBASTIANO</v>
      </c>
      <c r="E84" s="27" t="str">
        <f>VLOOKUP(A84,SINDACI!A84:E$7975,5,0)</f>
        <v>LISTA CIVICA: VIVA AIELLO</v>
      </c>
    </row>
    <row r="85" spans="1:5" x14ac:dyDescent="0.2">
      <c r="A85" s="27" t="s">
        <v>8</v>
      </c>
      <c r="B85" s="27" t="str">
        <f>VLOOKUP(A85,PEC!A84:D$7975,4,0)</f>
        <v>legalmail.it</v>
      </c>
      <c r="C85" s="23">
        <f>VLOOKUP(A85,SEZIONI!A85:B$7975,2,0)</f>
        <v>1</v>
      </c>
      <c r="D85" s="27" t="str">
        <f>VLOOKUP(A85,SINDACI!A85:B$7975, 2, 0)</f>
        <v>DE FRANCO PASQUALE</v>
      </c>
      <c r="E85" s="27" t="str">
        <f>VLOOKUP(A85,SINDACI!A85:E$7975,5,0)</f>
        <v>LISTA CIVICA: IL PAESE CHE VOGLIAMO</v>
      </c>
    </row>
    <row r="86" spans="1:5" x14ac:dyDescent="0.2">
      <c r="A86" s="27" t="s">
        <v>483</v>
      </c>
      <c r="B86" s="27" t="str">
        <f>VLOOKUP(A86,PEC!A85:D$7975,4,0)</f>
        <v>pec.comune.ailano.ce.it</v>
      </c>
      <c r="C86" s="23">
        <f>VLOOKUP(A86,SEZIONI!A86:B$7975,2,0)</f>
        <v>2</v>
      </c>
      <c r="D86" s="27" t="str">
        <f>VLOOKUP(A86,SINDACI!A86:B$7975, 2, 0)</f>
        <v>LANZONE VINCENZO</v>
      </c>
      <c r="E86" s="27" t="str">
        <f>VLOOKUP(A86,SINDACI!A86:E$7975,5,0)</f>
        <v>LISTA CIVICA: INSIEME PER AILANO</v>
      </c>
    </row>
    <row r="87" spans="1:5" x14ac:dyDescent="0.2">
      <c r="A87" s="27" t="s">
        <v>484</v>
      </c>
      <c r="B87" s="27" t="str">
        <f>VLOOKUP(A87,PEC!A86:D$7975,4,0)</f>
        <v>pec.ptbiellese.it</v>
      </c>
      <c r="C87" s="23">
        <f>VLOOKUP(A87,SEZIONI!A87:B$7975,2,0)</f>
        <v>1</v>
      </c>
      <c r="D87" s="27" t="str">
        <f>VLOOKUP(A87,SINDACI!A87:B$7975, 2, 0)</f>
        <v>PAGANINI MASSIMO</v>
      </c>
      <c r="E87" s="27" t="str">
        <f>VLOOKUP(A87,SINDACI!A87:E$7975,5,0)</f>
        <v>LISTA CIVICA: PER AILOCHE</v>
      </c>
    </row>
    <row r="88" spans="1:5" x14ac:dyDescent="0.2">
      <c r="A88" s="27" t="s">
        <v>485</v>
      </c>
      <c r="B88" s="27" t="str">
        <f>VLOOKUP(A88,PEC!A87:D$7975,4,0)</f>
        <v>postemailcertificata.it</v>
      </c>
      <c r="C88" s="23">
        <f>VLOOKUP(A88,SEZIONI!A88:B$7975,2,0)</f>
        <v>3</v>
      </c>
      <c r="D88" s="27" t="str">
        <f>VLOOKUP(A88,SINDACI!A88:B$7975, 2, 0)</f>
        <v>DE RISO LEOPOLDO</v>
      </c>
      <c r="E88" s="27" t="str">
        <f>VLOOKUP(A88,SINDACI!A88:E$7975,5,0)</f>
        <v>LISTA CIVICA: DE RISO SINDACO</v>
      </c>
    </row>
    <row r="89" spans="1:5" x14ac:dyDescent="0.2">
      <c r="A89" s="27" t="s">
        <v>486</v>
      </c>
      <c r="B89" s="27" t="str">
        <f>VLOOKUP(A89,PEC!A88:D$7975,4,0)</f>
        <v>pec.cstsannio.it</v>
      </c>
      <c r="C89" s="23">
        <f>VLOOKUP(A89,SEZIONI!A89:B$7975,2,0)</f>
        <v>9</v>
      </c>
      <c r="D89" s="27" t="str">
        <f>VLOOKUP(A89,SINDACI!A89:B$7975, 2, 0)</f>
        <v>FALZARANO VINCENZO</v>
      </c>
      <c r="E89" s="27" t="str">
        <f>VLOOKUP(A89,SINDACI!A89:E$7975,5,0)</f>
        <v>LISTA CIVICA: PER AIROLA 2026</v>
      </c>
    </row>
    <row r="90" spans="1:5" x14ac:dyDescent="0.2">
      <c r="A90" s="27" t="s">
        <v>487</v>
      </c>
      <c r="B90" s="27" t="str">
        <f>VLOOKUP(A90,PEC!A89:D$7975,4,0)</f>
        <v>legalmail.it</v>
      </c>
      <c r="C90" s="23">
        <f>VLOOKUP(A90,SEZIONI!A90:B$7975,2,0)</f>
        <v>1</v>
      </c>
      <c r="D90" s="27" t="str">
        <f>VLOOKUP(A90,SINDACI!A90:B$7975, 2, 0)</f>
        <v>ODOERO MAURIZIO</v>
      </c>
      <c r="E90" s="27" t="str">
        <f>VLOOKUP(A90,SINDACI!A90:E$7975,5,0)</f>
        <v>-</v>
      </c>
    </row>
    <row r="91" spans="1:5" x14ac:dyDescent="0.2">
      <c r="A91" s="27" t="s">
        <v>488</v>
      </c>
      <c r="B91" s="27" t="str">
        <f>VLOOKUP(A91,PEC!A90:D$7975,4,0)</f>
        <v>cert.legalmail.it</v>
      </c>
      <c r="C91" s="23">
        <f>VLOOKUP(A91,SEZIONI!A91:B$7975,2,0)</f>
        <v>3</v>
      </c>
      <c r="D91" s="27" t="str">
        <f>VLOOKUP(A91,SINDACI!A91:B$7975, 2, 0)</f>
        <v>MILANI ALESSANDRO PAOLO</v>
      </c>
      <c r="E91" s="27" t="str">
        <f>VLOOKUP(A91,SINDACI!A91:E$7975,5,0)</f>
        <v>LISTA CIVICA: CAMBIAMO AIRUNO</v>
      </c>
    </row>
    <row r="92" spans="1:5" x14ac:dyDescent="0.2">
      <c r="A92" s="27" t="s">
        <v>489</v>
      </c>
      <c r="B92" s="27" t="str">
        <f>VLOOKUP(A92,PEC!A91:D$7975,4,0)</f>
        <v>cert.ruparpiemonte.it</v>
      </c>
      <c r="C92" s="23">
        <f>VLOOKUP(A92,SEZIONI!A92:B$7975,2,0)</f>
        <v>1</v>
      </c>
      <c r="D92" s="27" t="str">
        <f>VLOOKUP(A92,SINDACI!A92:B$7975, 2, 0)</f>
        <v>TROCELLO PIETRO</v>
      </c>
      <c r="E92" s="27" t="str">
        <f>VLOOKUP(A92,SINDACI!A92:E$7975,5,0)</f>
        <v>LISTA CIVICA: PER AISONE</v>
      </c>
    </row>
    <row r="93" spans="1:5" x14ac:dyDescent="0.2">
      <c r="A93" s="27" t="s">
        <v>490</v>
      </c>
      <c r="B93" s="27" t="str">
        <f>VLOOKUP(A93,PEC!A92:D$7975,4,0)</f>
        <v>legalmail.it</v>
      </c>
      <c r="C93" s="23">
        <f>VLOOKUP(A93,SEZIONI!A93:B$7975,2,0)</f>
        <v>7</v>
      </c>
      <c r="D93" s="27" t="str">
        <f>VLOOKUP(A93,SINDACI!A93:B$7975, 2, 0)</f>
        <v>SOINI CLAUDIO</v>
      </c>
      <c r="E93" s="27" t="str">
        <f>VLOOKUP(A93,SINDACI!A93:E$7975,5,0)</f>
        <v>LISTA CIVICA: ABC ALA-FRAZIONI BENE COMUNE | LISTA CIVICA: ALA CIVICA | PATT</v>
      </c>
    </row>
    <row r="94" spans="1:5" x14ac:dyDescent="0.2">
      <c r="A94" s="27" t="s">
        <v>492</v>
      </c>
      <c r="B94" s="27" t="str">
        <f>VLOOKUP(A94,PEC!A93:D$7975,4,0)</f>
        <v>legalmail.it</v>
      </c>
      <c r="C94" s="23">
        <f>VLOOKUP(A94,SEZIONI!A94:B$7975,2,0)</f>
        <v>2</v>
      </c>
      <c r="D94" s="27" t="str">
        <f>VLOOKUP(A94,SINDACI!A94:B$7975, 2, 0)</f>
        <v>LEDDA FRANCESCO</v>
      </c>
      <c r="E94" s="27" t="str">
        <f>VLOOKUP(A94,SINDACI!A94:E$7975,5,0)</f>
        <v>LISTA CIVICA: ALA' NOA</v>
      </c>
    </row>
    <row r="95" spans="1:5" x14ac:dyDescent="0.2">
      <c r="A95" s="27" t="s">
        <v>491</v>
      </c>
      <c r="B95" s="27" t="str">
        <f>VLOOKUP(A95,PEC!A94:D$7975,4,0)</f>
        <v>pec.it</v>
      </c>
      <c r="C95" s="23">
        <f>VLOOKUP(A95,SEZIONI!A95:B$7975,2,0)</f>
        <v>1</v>
      </c>
      <c r="D95" s="27" t="str">
        <f>VLOOKUP(A95,SINDACI!A95:B$7975, 2, 0)</f>
        <v>GARBANO MAURO</v>
      </c>
      <c r="E95" s="27" t="str">
        <f>VLOOKUP(A95,SINDACI!A95:E$7975,5,0)</f>
        <v>LISTA CIVICA: VIVERE ALA DI STURA</v>
      </c>
    </row>
    <row r="96" spans="1:5" x14ac:dyDescent="0.2">
      <c r="A96" s="27" t="s">
        <v>493</v>
      </c>
      <c r="B96" s="27" t="str">
        <f>VLOOKUP(A96,PEC!A95:D$7975,4,0)</f>
        <v>pec.comune.alagna.pv.it</v>
      </c>
      <c r="C96" s="23">
        <f>VLOOKUP(A96,SEZIONI!A96:B$7975,2,0)</f>
        <v>1</v>
      </c>
      <c r="D96" s="27" t="str">
        <f>VLOOKUP(A96,SINDACI!A96:B$7975, 2, 0)</f>
        <v>FERRARI RICCARDO</v>
      </c>
      <c r="E96" s="27" t="str">
        <f>VLOOKUP(A96,SINDACI!A96:E$7975,5,0)</f>
        <v>LISTA CIVICA: INDIPENDENTE</v>
      </c>
    </row>
    <row r="97" spans="1:5" x14ac:dyDescent="0.2">
      <c r="A97" s="27" t="s">
        <v>494</v>
      </c>
      <c r="B97" s="27" t="str">
        <f>VLOOKUP(A97,PEC!A96:D$7975,4,0)</f>
        <v>legalmail.it</v>
      </c>
      <c r="C97" s="23">
        <f>VLOOKUP(A97,SEZIONI!A97:B$7975,2,0)</f>
        <v>2</v>
      </c>
      <c r="D97" s="27" t="str">
        <f>VLOOKUP(A97,SINDACI!A97:B$7975, 2, 0)</f>
        <v>VEGGI ROBERTO</v>
      </c>
      <c r="E97" s="27" t="str">
        <f>VLOOKUP(A97,SINDACI!A97:E$7975,5,0)</f>
        <v>LISTA CIVICA: INSIEME</v>
      </c>
    </row>
    <row r="98" spans="1:5" x14ac:dyDescent="0.2">
      <c r="A98" s="27" t="s">
        <v>495</v>
      </c>
      <c r="B98" s="27" t="str">
        <f>VLOOKUP(A98,PEC!A97:D$7975,4,0)</f>
        <v>pec.it</v>
      </c>
      <c r="C98" s="23">
        <f>VLOOKUP(A98,SEZIONI!A98:B$7975,2,0)</f>
        <v>4</v>
      </c>
      <c r="D98" s="27" t="str">
        <f>VLOOKUP(A98,SINDACI!A98:B$7975, 2, 0)</f>
        <v>PEZZI OSCAR</v>
      </c>
      <c r="E98" s="27" t="str">
        <f>VLOOKUP(A98,SINDACI!A98:E$7975,5,0)</f>
        <v>LISTA CIVICA: ALANNO CONTINUITA' E RINNOVAMENTO</v>
      </c>
    </row>
    <row r="99" spans="1:5" x14ac:dyDescent="0.2">
      <c r="A99" s="27" t="s">
        <v>496</v>
      </c>
      <c r="B99" s="27" t="str">
        <f>VLOOKUP(A99,PEC!A98:D$7975,4,0)</f>
        <v>pecveneto.it</v>
      </c>
      <c r="C99" s="23">
        <f>VLOOKUP(A99,SEZIONI!A99:B$7975,2,0)</f>
        <v>3</v>
      </c>
      <c r="D99" s="27" t="str">
        <f>VLOOKUP(A99,SINDACI!A99:B$7975, 2, 0)</f>
        <v>BOGANA AMALIA SERENELLA</v>
      </c>
      <c r="E99" s="27" t="str">
        <f>VLOOKUP(A99,SINDACI!A99:E$7975,5,0)</f>
        <v>LISTA CIVICA: UNITI PER ALANO</v>
      </c>
    </row>
    <row r="100" spans="1:5" x14ac:dyDescent="0.2">
      <c r="A100" s="27" t="s">
        <v>497</v>
      </c>
      <c r="B100" s="27" t="str">
        <f>VLOOKUP(A100,PEC!A99:D$7975,4,0)</f>
        <v>legalmail.it</v>
      </c>
      <c r="C100" s="23">
        <f>VLOOKUP(A100,SEZIONI!A100:B$7975,2,0)</f>
        <v>11</v>
      </c>
      <c r="D100" s="27" t="str">
        <f>VLOOKUP(A100,SINDACI!A100:B$7975, 2, 0)</f>
        <v>MELGRATI MARCO</v>
      </c>
      <c r="E100" s="27" t="str">
        <f>VLOOKUP(A100,SINDACI!A100:E$7975,5,0)</f>
        <v>LISTA CIVICA: MELGRATI SINDACO</v>
      </c>
    </row>
    <row r="101" spans="1:5" x14ac:dyDescent="0.2">
      <c r="A101" s="27" t="s">
        <v>498</v>
      </c>
      <c r="B101" s="27" t="str">
        <f>VLOOKUP(A101,PEC!A100:D$7975,4,0)</f>
        <v>pec.it</v>
      </c>
      <c r="C101" s="23">
        <f>VLOOKUP(A101,SEZIONI!A101:B$7975,2,0)</f>
        <v>23</v>
      </c>
      <c r="D101" s="27" t="str">
        <f>VLOOKUP(A101,SINDACI!A101:B$7975, 2, 0)</f>
        <v>CIANFROCCA MAURIZIO</v>
      </c>
      <c r="E101" s="27" t="str">
        <f>VLOOKUP(A101,SINDACI!A101:E$7975,5,0)</f>
        <v>LISTA CIVICA: ALATRI COMUNITA' | FORZA ITALIA | LISTA CIVICA: PATTO CIVICO | LEGA SALVINI PREMIER | LISTA CIVICA: ALATRI BENE COMUNE | FRATELLI D'ITALIA</v>
      </c>
    </row>
    <row r="102" spans="1:5" x14ac:dyDescent="0.2">
      <c r="A102" s="27" t="s">
        <v>499</v>
      </c>
      <c r="B102" s="27" t="str">
        <f>VLOOKUP(A102,PEC!A101:D$7975,4,0)</f>
        <v>cert.legalmail.it</v>
      </c>
      <c r="C102" s="23">
        <f>VLOOKUP(A102,SEZIONI!A102:B$7975,2,0)</f>
        <v>31</v>
      </c>
      <c r="D102" s="27" t="str">
        <f>VLOOKUP(A102,SINDACI!A102:B$7975, 2, 0)</f>
        <v>BO CARLO</v>
      </c>
      <c r="E102" s="27" t="str">
        <f>VLOOKUP(A102,SINDACI!A102:E$7975,5,0)</f>
        <v>LISTA CIVICA: CARLOTTA BOFFA | FORZA ITALIA | LISTA CIVICA: ALBA DOMANI | LISTA CIVICA: PER ALBA | LEGA SALVINI | FRATELLI D'ITALIA</v>
      </c>
    </row>
    <row r="103" spans="1:5" x14ac:dyDescent="0.2">
      <c r="A103" s="27" t="s">
        <v>500</v>
      </c>
      <c r="B103" s="27" t="str">
        <f>VLOOKUP(A103,PEC!A102:D$7975,4,0)</f>
        <v>pec.comune.alba-adriatica.te.it</v>
      </c>
      <c r="C103" s="23">
        <f>VLOOKUP(A103,SEZIONI!A103:B$7975,2,0)</f>
        <v>12</v>
      </c>
      <c r="D103" s="27" t="str">
        <f>VLOOKUP(A103,SINDACI!A103:B$7975, 2, 0)</f>
        <v>CASCIOTTI ANTONIETTA</v>
      </c>
      <c r="E103" s="27" t="str">
        <f>VLOOKUP(A103,SINDACI!A103:E$7975,5,0)</f>
        <v>LISTA CIVICA: #UNIAMO ALBA</v>
      </c>
    </row>
    <row r="104" spans="1:5" x14ac:dyDescent="0.2">
      <c r="A104" s="27" t="s">
        <v>501</v>
      </c>
      <c r="B104" s="27" t="str">
        <f>VLOOKUP(A104,PEC!A103:D$7975,4,0)</f>
        <v>pec.comune.albagiara.or.it</v>
      </c>
      <c r="C104" s="23">
        <f>VLOOKUP(A104,SEZIONI!A104:B$7975,2,0)</f>
        <v>1</v>
      </c>
      <c r="D104" s="27" t="str">
        <f>VLOOKUP(A104,SINDACI!A104:B$7975, 2, 0)</f>
        <v>PILLONI MARCELLO</v>
      </c>
      <c r="E104" s="27" t="str">
        <f>VLOOKUP(A104,SINDACI!A104:E$7975,5,0)</f>
        <v>LISTA CIVICA: PER UNA NUOVA ALBA OLLASTA</v>
      </c>
    </row>
    <row r="105" spans="1:5" x14ac:dyDescent="0.2">
      <c r="A105" s="27" t="s">
        <v>502</v>
      </c>
      <c r="B105" s="27" t="str">
        <f>VLOOKUP(A105,PEC!A104:D$7975,4,0)</f>
        <v>pec.it</v>
      </c>
      <c r="C105" s="23">
        <f>VLOOKUP(A105,SEZIONI!A105:B$7975,2,0)</f>
        <v>4</v>
      </c>
      <c r="D105" s="27" t="str">
        <f>VLOOKUP(A105,SINDACI!A105:B$7975, 2, 0)</f>
        <v>CRIVELLIN FLAVIO</v>
      </c>
      <c r="E105" s="27" t="str">
        <f>VLOOKUP(A105,SINDACI!A105:E$7975,5,0)</f>
        <v>LISTA CIVICA: VIVERE ALBAIRATE</v>
      </c>
    </row>
    <row r="106" spans="1:5" x14ac:dyDescent="0.2">
      <c r="A106" s="27" t="s">
        <v>503</v>
      </c>
      <c r="B106" s="27" t="str">
        <f>VLOOKUP(A106,PEC!A105:D$7975,4,0)</f>
        <v>pec.comune.albanella.sa.it</v>
      </c>
      <c r="C106" s="23">
        <f>VLOOKUP(A106,SEZIONI!A106:B$7975,2,0)</f>
        <v>6</v>
      </c>
      <c r="D106" s="27" t="str">
        <f>VLOOKUP(A106,SINDACI!A106:B$7975, 2, 0)</f>
        <v>IOSCA RENATO</v>
      </c>
      <c r="E106" s="27" t="str">
        <f>VLOOKUP(A106,SINDACI!A106:E$7975,5,0)</f>
        <v>LISTA CIVICA: VINCE ALBANELLA</v>
      </c>
    </row>
    <row r="107" spans="1:5" x14ac:dyDescent="0.2">
      <c r="A107" s="27" t="s">
        <v>504</v>
      </c>
      <c r="B107" s="27" t="str">
        <f>VLOOKUP(A107,PEC!A106:D$7975,4,0)</f>
        <v>cert.ruparbasilicata.it</v>
      </c>
      <c r="C107" s="23">
        <f>VLOOKUP(A107,SEZIONI!A107:B$7975,2,0)</f>
        <v>2</v>
      </c>
      <c r="D107" s="27" t="str">
        <f>VLOOKUP(A107,SINDACI!A107:B$7975, 2, 0)</f>
        <v>SANTAMARIA BRUNO</v>
      </c>
      <c r="E107" s="27" t="str">
        <f>VLOOKUP(A107,SINDACI!A107:E$7975,5,0)</f>
        <v>LISTA CIVICA: LIBERA MENTE</v>
      </c>
    </row>
    <row r="108" spans="1:5" x14ac:dyDescent="0.2">
      <c r="A108" s="27" t="s">
        <v>505</v>
      </c>
      <c r="B108" s="27" t="str">
        <f>VLOOKUP(A108,PEC!A107:D$7975,4,0)</f>
        <v>cert.comune.albanolaziale.rm.it</v>
      </c>
      <c r="C108" s="23">
        <f>VLOOKUP(A108,SEZIONI!A108:B$7975,2,0)</f>
        <v>34</v>
      </c>
      <c r="D108" s="27" t="str">
        <f>VLOOKUP(A108,SINDACI!A108:B$7975, 2, 0)</f>
        <v>BORELLI MASSIMILIANO</v>
      </c>
      <c r="E108" s="27" t="str">
        <f>VLOOKUP(A108,SINDACI!A108:E$7975,5,0)</f>
        <v>LISTA CIVICA: L'ALTRA ALBANO | LISTA CIVICA: PATTO CIVICO | LISTA CIVICA: VIVIAMO ALBANO | PARTITO DEMOCRATICO | LISTA CIVICA: IDENTIT? E BENE COMUNE | LISTA CIVICA: LR LISTA RIFORMISTA | LISTA CIVICA: ALBANO CORAGGIOSA | LISTA CIVICA: INSIEME PER ALBANO LAZIALE | LISTA CIVICA: ALBANO NOI DOMANI</v>
      </c>
    </row>
    <row r="109" spans="1:5" x14ac:dyDescent="0.2">
      <c r="A109" s="27" t="s">
        <v>506</v>
      </c>
      <c r="B109" s="27" t="str">
        <f>VLOOKUP(A109,PEC!A108:D$7975,4,0)</f>
        <v>pec.comune.albano.bg.it</v>
      </c>
      <c r="C109" s="23">
        <f>VLOOKUP(A109,SEZIONI!A109:B$7975,2,0)</f>
        <v>5</v>
      </c>
      <c r="D109" s="27" t="str">
        <f>VLOOKUP(A109,SINDACI!A109:B$7975, 2, 0)</f>
        <v>ZANGA GIANMARIO</v>
      </c>
      <c r="E109" s="27" t="str">
        <f>VLOOKUP(A109,SINDACI!A109:E$7975,5,0)</f>
        <v>LISTA CIVICA: RIPARTI ALBANO</v>
      </c>
    </row>
    <row r="110" spans="1:5" x14ac:dyDescent="0.2">
      <c r="A110" s="27" t="s">
        <v>507</v>
      </c>
      <c r="B110" s="27" t="str">
        <f>VLOOKUP(A110,PEC!A109:D$7975,4,0)</f>
        <v>cert.ruparpiemonte.it</v>
      </c>
      <c r="C110" s="23">
        <f>VLOOKUP(A110,SEZIONI!A110:B$7975,2,0)</f>
        <v>1</v>
      </c>
      <c r="D110" s="27" t="str">
        <f>VLOOKUP(A110,SINDACI!A110:B$7975, 2, 0)</f>
        <v>ZARATTINI MASSIMILIANO</v>
      </c>
      <c r="E110" s="27" t="str">
        <f>VLOOKUP(A110,SINDACI!A110:E$7975,5,0)</f>
        <v>LISTA CIVICA: INSIEME PER ALBANO</v>
      </c>
    </row>
    <row r="111" spans="1:5" x14ac:dyDescent="0.2">
      <c r="A111" s="27" t="s">
        <v>508</v>
      </c>
      <c r="B111" s="27" t="str">
        <f>VLOOKUP(A111,PEC!A110:D$7975,4,0)</f>
        <v>pec.regione.lombardia.it</v>
      </c>
      <c r="C111" s="23">
        <f>VLOOKUP(A111,SEZIONI!A111:B$7975,2,0)</f>
        <v>1</v>
      </c>
      <c r="D111" s="27" t="str">
        <f>VLOOKUP(A111,SINDACI!A111:B$7975, 2, 0)</f>
        <v>PREDA FRANCESCO</v>
      </c>
      <c r="E111" s="27" t="str">
        <f>VLOOKUP(A111,SINDACI!A111:E$7975,5,0)</f>
        <v>LISTA CIVICA: LISTA INDIPENDENTE</v>
      </c>
    </row>
    <row r="112" spans="1:5" x14ac:dyDescent="0.2">
      <c r="A112" s="27" t="s">
        <v>509</v>
      </c>
      <c r="B112" s="27" t="str">
        <f>VLOOKUP(A112,PEC!A111:D$7975,4,0)</f>
        <v>pec.it</v>
      </c>
      <c r="C112" s="23">
        <f>VLOOKUP(A112,SEZIONI!A112:B$7975,2,0)</f>
        <v>4</v>
      </c>
      <c r="D112" s="27" t="str">
        <f>VLOOKUP(A112,SINDACI!A112:B$7975, 2, 0)</f>
        <v>RUTA GIOVANNI</v>
      </c>
      <c r="E112" s="27" t="str">
        <f>VLOOKUP(A112,SINDACI!A112:E$7975,5,0)</f>
        <v>LISTA CIVICA: UNITI PER FARE</v>
      </c>
    </row>
    <row r="113" spans="1:5" x14ac:dyDescent="0.2">
      <c r="A113" s="27" t="s">
        <v>510</v>
      </c>
      <c r="B113" s="27" t="str">
        <f>VLOOKUP(A113,PEC!A112:D$7975,4,0)</f>
        <v>cert.provincia.so.it</v>
      </c>
      <c r="C113" s="23">
        <f>VLOOKUP(A113,SEZIONI!A113:B$7975,2,0)</f>
        <v>1</v>
      </c>
      <c r="D113" s="27" t="str">
        <f>VLOOKUP(A113,SINDACI!A113:B$7975, 2, 0)</f>
        <v>DEL NERO PATRIZIO</v>
      </c>
      <c r="E113" s="27" t="str">
        <f>VLOOKUP(A113,SINDACI!A113:E$7975,5,0)</f>
        <v>LISTA CIVICA: ALBAREDO</v>
      </c>
    </row>
    <row r="114" spans="1:5" x14ac:dyDescent="0.2">
      <c r="A114" s="27" t="s">
        <v>511</v>
      </c>
      <c r="B114" s="27" t="str">
        <f>VLOOKUP(A114,PEC!A113:D$7975,4,0)</f>
        <v>postacert.comune.albareto.pr.it</v>
      </c>
      <c r="C114" s="23">
        <f>VLOOKUP(A114,SEZIONI!A114:B$7975,2,0)</f>
        <v>4</v>
      </c>
      <c r="D114" s="27" t="str">
        <f>VLOOKUP(A114,SINDACI!A114:B$7975, 2, 0)</f>
        <v>RICCOBONI DAVIDE</v>
      </c>
      <c r="E114" s="27" t="str">
        <f>VLOOKUP(A114,SINDACI!A114:E$7975,5,0)</f>
        <v>LISTA CIVICA: IMPEGNO COMUNE</v>
      </c>
    </row>
    <row r="115" spans="1:5" x14ac:dyDescent="0.2">
      <c r="A115" s="27" t="s">
        <v>512</v>
      </c>
      <c r="B115" s="27" t="str">
        <f>VLOOKUP(A115,PEC!A114:D$7975,4,0)</f>
        <v>cert.legalmail.it</v>
      </c>
      <c r="C115" s="23">
        <f>VLOOKUP(A115,SEZIONI!A115:B$7975,2,0)</f>
        <v>1</v>
      </c>
      <c r="D115" s="27" t="str">
        <f>VLOOKUP(A115,SINDACI!A115:B$7975, 2, 0)</f>
        <v>BORGNA LUCA</v>
      </c>
      <c r="E115" s="27" t="str">
        <f>VLOOKUP(A115,SINDACI!A115:E$7975,5,0)</f>
        <v>-</v>
      </c>
    </row>
    <row r="116" spans="1:5" x14ac:dyDescent="0.2">
      <c r="A116" s="27" t="s">
        <v>513</v>
      </c>
      <c r="B116" s="27" t="str">
        <f>VLOOKUP(A116,PEC!A115:D$7975,4,0)</f>
        <v>pec.provincia.como.it</v>
      </c>
      <c r="C116" s="23">
        <f>VLOOKUP(A116,SEZIONI!A116:B$7975,2,0)</f>
        <v>6</v>
      </c>
      <c r="D116" s="27" t="str">
        <f>VLOOKUP(A116,SINDACI!A116:B$7975, 2, 0)</f>
        <v>CASTELNUOVO GIULIANA</v>
      </c>
      <c r="E116" s="27" t="str">
        <f>VLOOKUP(A116,SINDACI!A116:E$7975,5,0)</f>
        <v>LISTA CIVICA: VIVERE ALBAVILLA</v>
      </c>
    </row>
    <row r="117" spans="1:5" x14ac:dyDescent="0.2">
      <c r="A117" s="27" t="s">
        <v>514</v>
      </c>
      <c r="B117" s="27" t="str">
        <f>VLOOKUP(A117,PEC!A116:D$7975,4,0)</f>
        <v>pec.comune.albenga.sv.it</v>
      </c>
      <c r="C117" s="23">
        <f>VLOOKUP(A117,SEZIONI!A117:B$7975,2,0)</f>
        <v>22</v>
      </c>
      <c r="D117" s="27" t="str">
        <f>VLOOKUP(A117,SINDACI!A117:B$7975, 2, 0)</f>
        <v>TOMATIS RICCARDO</v>
      </c>
      <c r="E117" s="27" t="str">
        <f>VLOOKUP(A117,SINDACI!A117:E$7975,5,0)</f>
        <v>LISTA CIVICA: PROGETTO COMUNE | LISTA CIVICA: INSIEME PER IL FUTURO | LISTA CIVICA: CON ALBENGA</v>
      </c>
    </row>
    <row r="118" spans="1:5" x14ac:dyDescent="0.2">
      <c r="A118" s="27" t="s">
        <v>515</v>
      </c>
      <c r="B118" s="27" t="str">
        <f>VLOOKUP(A118,PEC!A117:D$7975,4,0)</f>
        <v>cert.ruparpiemonte.it</v>
      </c>
      <c r="C118" s="23">
        <f>VLOOKUP(A118,SEZIONI!A118:B$7975,2,0)</f>
        <v>1</v>
      </c>
      <c r="D118" s="27" t="str">
        <f>VLOOKUP(A118,SINDACI!A118:B$7975, 2, 0)</f>
        <v>LOVOTTI RENATO</v>
      </c>
      <c r="E118" s="27" t="str">
        <f>VLOOKUP(A118,SINDACI!A118:E$7975,5,0)</f>
        <v>LISTA CIVICA: INSIEME PER ALBERA</v>
      </c>
    </row>
    <row r="119" spans="1:5" x14ac:dyDescent="0.2">
      <c r="A119" s="27" t="s">
        <v>516</v>
      </c>
      <c r="B119" s="27" t="str">
        <f>VLOOKUP(A119,PEC!A118:D$7975,4,0)</f>
        <v>mailcert.comune.alberobello.ba.it</v>
      </c>
      <c r="C119" s="23">
        <f>VLOOKUP(A119,SEZIONI!A119:B$7975,2,0)</f>
        <v>9</v>
      </c>
      <c r="D119" s="27" t="str">
        <f>VLOOKUP(A119,SINDACI!A119:B$7975, 2, 0)</f>
        <v>DE CARLO FRANCESCO</v>
      </c>
      <c r="E119" s="27" t="str">
        <f>VLOOKUP(A119,SINDACI!A119:E$7975,5,0)</f>
        <v>LISTA CIVICA: FRANCESCO DE CARLO CON TE</v>
      </c>
    </row>
    <row r="120" spans="1:5" x14ac:dyDescent="0.2">
      <c r="A120" s="27" t="s">
        <v>517</v>
      </c>
      <c r="B120" s="27" t="str">
        <f>VLOOKUP(A120,PEC!A119:D$7975,4,0)</f>
        <v>pec.dauniavalley.it</v>
      </c>
      <c r="C120" s="23">
        <f>VLOOKUP(A120,SEZIONI!A120:B$7975,2,0)</f>
        <v>2</v>
      </c>
      <c r="D120" s="27" t="str">
        <f>VLOOKUP(A120,SINDACI!A120:B$7975, 2, 0)</f>
        <v>DE MATTHAEIS LEONARDO</v>
      </c>
      <c r="E120" s="27" t="str">
        <f>VLOOKUP(A120,SINDACI!A120:E$7975,5,0)</f>
        <v>LISTA CIVICA: ALBERONA TI AMO</v>
      </c>
    </row>
    <row r="121" spans="1:5" x14ac:dyDescent="0.2">
      <c r="A121" s="27" t="s">
        <v>518</v>
      </c>
      <c r="B121" s="27" t="str">
        <f>VLOOKUP(A121,PEC!A120:D$7975,4,0)</f>
        <v>halleycert.it</v>
      </c>
      <c r="C121" s="23">
        <f>VLOOKUP(A121,SEZIONI!A121:B$7975,2,0)</f>
        <v>4</v>
      </c>
      <c r="D121" s="27" t="str">
        <f>VLOOKUP(A121,SINDACI!A121:B$7975, 2, 0)</f>
        <v>BALLABIO CARLO</v>
      </c>
      <c r="E121" s="27" t="str">
        <f>VLOOKUP(A121,SINDACI!A121:E$7975,5,0)</f>
        <v>LISTA CIVICA: BUONSENSO PER ALBESE CON CASSANO</v>
      </c>
    </row>
    <row r="122" spans="1:5" x14ac:dyDescent="0.2">
      <c r="A122" s="27" t="s">
        <v>519</v>
      </c>
      <c r="B122" s="27" t="str">
        <f>VLOOKUP(A122,PEC!A121:D$7975,4,0)</f>
        <v>cert.ip-veneto.net</v>
      </c>
      <c r="C122" s="23">
        <f>VLOOKUP(A122,SEZIONI!A122:B$7975,2,0)</f>
        <v>2</v>
      </c>
      <c r="D122" s="27" t="str">
        <f>VLOOKUP(A122,SINDACI!A122:B$7975, 2, 0)</f>
        <v>RIGATO FRANCESCA</v>
      </c>
      <c r="E122" s="27" t="str">
        <f>VLOOKUP(A122,SINDACI!A122:E$7975,5,0)</f>
        <v>LISTA CIVICA: SVILUPPO BERICO</v>
      </c>
    </row>
    <row r="123" spans="1:5" x14ac:dyDescent="0.2">
      <c r="A123" s="27" t="s">
        <v>154</v>
      </c>
      <c r="B123" s="27" t="str">
        <f>VLOOKUP(A123,PEC!A122:D$7975,4,0)</f>
        <v>asmepec.it</v>
      </c>
      <c r="C123" s="23">
        <f>VLOOKUP(A123,SEZIONI!A123:B$7975,2,0)</f>
        <v>2</v>
      </c>
      <c r="D123" s="27" t="str">
        <f>VLOOKUP(A123,SINDACI!A123:B$7975, 2, 0)</f>
        <v>RICCA SALVATORE</v>
      </c>
      <c r="E123" s="27" t="str">
        <f>VLOOKUP(A123,SINDACI!A123:E$7975,5,0)</f>
        <v>LISTA CIVICA: ALBI NEL CUORE</v>
      </c>
    </row>
    <row r="124" spans="1:5" x14ac:dyDescent="0.2">
      <c r="A124" s="27" t="s">
        <v>520</v>
      </c>
      <c r="B124" s="27" t="str">
        <f>VLOOKUP(A124,PEC!A123:D$7975,4,0)</f>
        <v>pec.comune.albiano.tn.it</v>
      </c>
      <c r="C124" s="23">
        <f>VLOOKUP(A124,SEZIONI!A124:B$7975,2,0)</f>
        <v>1</v>
      </c>
      <c r="D124" s="27" t="str">
        <f>VLOOKUP(A124,SINDACI!A124:B$7975, 2, 0)</f>
        <v>LONA MARTINO</v>
      </c>
      <c r="E124" s="27" t="str">
        <f>VLOOKUP(A124,SINDACI!A124:E$7975,5,0)</f>
        <v>-</v>
      </c>
    </row>
    <row r="125" spans="1:5" x14ac:dyDescent="0.2">
      <c r="A125" s="27" t="s">
        <v>521</v>
      </c>
      <c r="B125" s="27" t="str">
        <f>VLOOKUP(A125,PEC!A124:D$7975,4,0)</f>
        <v>cert.ruparpiemonte.it</v>
      </c>
      <c r="C125" s="23">
        <f>VLOOKUP(A125,SEZIONI!A125:B$7975,2,0)</f>
        <v>2</v>
      </c>
      <c r="D125" s="27" t="str">
        <f>VLOOKUP(A125,SINDACI!A125:B$7975, 2, 0)</f>
        <v>TEZZON VENERINA</v>
      </c>
      <c r="E125" s="27" t="str">
        <f>VLOOKUP(A125,SINDACI!A125:E$7975,5,0)</f>
        <v>-</v>
      </c>
    </row>
    <row r="126" spans="1:5" x14ac:dyDescent="0.2">
      <c r="A126" s="27" t="s">
        <v>522</v>
      </c>
      <c r="B126" s="27" t="str">
        <f>VLOOKUP(A126,PEC!A125:D$7975,4,0)</f>
        <v>legalmail.it</v>
      </c>
      <c r="C126" s="23">
        <f>VLOOKUP(A126,SEZIONI!A126:B$7975,2,0)</f>
        <v>5</v>
      </c>
      <c r="D126" s="27" t="str">
        <f>VLOOKUP(A126,SINDACI!A126:B$7975, 2, 0)</f>
        <v>REDAELLI GIULIO ENEA</v>
      </c>
      <c r="E126" s="27" t="str">
        <f>VLOOKUP(A126,SINDACI!A126:E$7975,5,0)</f>
        <v>LISTA COMPOSITA: LEGA SALVINI-FORZA ITALIA-SIAMO ALBIATE</v>
      </c>
    </row>
    <row r="127" spans="1:5" x14ac:dyDescent="0.2">
      <c r="A127" s="27" t="s">
        <v>9</v>
      </c>
      <c r="B127" s="27" t="str">
        <f>VLOOKUP(A127,PEC!A126:D$7975,4,0)</f>
        <v>legalmail.it</v>
      </c>
      <c r="C127" s="23">
        <f>VLOOKUP(A127,SEZIONI!A127:B$7975,2,0)</f>
        <v>2</v>
      </c>
      <c r="D127" s="27" t="str">
        <f>VLOOKUP(A127,SINDACI!A127:B$7975, 2, 0)</f>
        <v>AURELIO LEONARDO</v>
      </c>
      <c r="E127" s="27" t="str">
        <f>VLOOKUP(A127,SINDACI!A127:E$7975,5,0)</f>
        <v>-</v>
      </c>
    </row>
    <row r="128" spans="1:5" x14ac:dyDescent="0.2">
      <c r="A128" s="27" t="s">
        <v>523</v>
      </c>
      <c r="B128" s="27" t="str">
        <f>VLOOKUP(A128,PEC!A127:D$7975,4,0)</f>
        <v>cert.ip-veneto.net</v>
      </c>
      <c r="C128" s="23">
        <f>VLOOKUP(A128,SEZIONI!A128:B$7975,2,0)</f>
        <v>19</v>
      </c>
      <c r="D128" s="27" t="str">
        <f>VLOOKUP(A128,SINDACI!A128:B$7975, 2, 0)</f>
        <v>GIACINTI FILIPPO</v>
      </c>
      <c r="E128" s="27" t="str">
        <f>VLOOKUP(A128,SINDACI!A128:E$7975,5,0)</f>
        <v>FRATELLI D'ITALIA | LEGA SALVINI | LISTA CIVICA: GIACINTI SINDACO PER ALBIGNASEGO | LISTA CIVICA: CIVICA BARISON ALBIGNASEGO | LISTA CIVICA: QUARTIERI PER L'AMBIENTE</v>
      </c>
    </row>
    <row r="129" spans="1:5" x14ac:dyDescent="0.2">
      <c r="A129" s="27" t="s">
        <v>524</v>
      </c>
      <c r="B129" s="27" t="str">
        <f>VLOOKUP(A129,PEC!A128:D$7975,4,0)</f>
        <v>cert.provincia.re.it</v>
      </c>
      <c r="C129" s="23">
        <f>VLOOKUP(A129,SEZIONI!A129:B$7975,2,0)</f>
        <v>8</v>
      </c>
      <c r="D129" s="27" t="str">
        <f>VLOOKUP(A129,SINDACI!A129:B$7975, 2, 0)</f>
        <v>GIBERTI NICO</v>
      </c>
      <c r="E129" s="27" t="str">
        <f>VLOOKUP(A129,SINDACI!A129:E$7975,5,0)</f>
        <v>LISTA CIVICA: UNITI PER ALBINEA</v>
      </c>
    </row>
    <row r="130" spans="1:5" x14ac:dyDescent="0.2">
      <c r="A130" s="27" t="s">
        <v>525</v>
      </c>
      <c r="B130" s="27" t="str">
        <f>VLOOKUP(A130,PEC!A129:D$7975,4,0)</f>
        <v>cert.saga.it</v>
      </c>
      <c r="C130" s="23">
        <f>VLOOKUP(A130,SEZIONI!A130:B$7975,2,0)</f>
        <v>17</v>
      </c>
      <c r="D130" s="27" t="str">
        <f>VLOOKUP(A130,SINDACI!A130:B$7975, 2, 0)</f>
        <v>TERZI FABIO</v>
      </c>
      <c r="E130" s="27" t="str">
        <f>VLOOKUP(A130,SINDACI!A130:E$7975,5,0)</f>
        <v>LEGA SALVINI | LISTA CIVICA: CIVICAMENTE ALBINO | LISTA COMPOSITA: FORZA ITALIA-LOMBARDIA IDEALE</v>
      </c>
    </row>
    <row r="131" spans="1:5" x14ac:dyDescent="0.2">
      <c r="A131" s="27" t="s">
        <v>526</v>
      </c>
      <c r="B131" s="27" t="str">
        <f>VLOOKUP(A131,PEC!A130:D$7975,4,0)</f>
        <v>pec.regione.lombardia.it</v>
      </c>
      <c r="C131" s="23">
        <f>VLOOKUP(A131,SEZIONI!A131:B$7975,2,0)</f>
        <v>2</v>
      </c>
      <c r="D131" s="27" t="str">
        <f>VLOOKUP(A131,SINDACI!A131:B$7975, 2, 0)</f>
        <v>CIVELLI RODOLFO</v>
      </c>
      <c r="E131" s="27" t="str">
        <f>VLOOKUP(A131,SINDACI!A131:E$7975,5,0)</f>
        <v>LISTA CIVICA: UNITI PER ALBIOLO</v>
      </c>
    </row>
    <row r="132" spans="1:5" x14ac:dyDescent="0.2">
      <c r="A132" s="27" t="s">
        <v>527</v>
      </c>
      <c r="B132" s="27" t="str">
        <f>VLOOKUP(A132,PEC!A131:D$7975,4,0)</f>
        <v>pec.liguriainrete.it</v>
      </c>
      <c r="C132" s="23">
        <f>VLOOKUP(A132,SEZIONI!A132:B$7975,2,0)</f>
        <v>11</v>
      </c>
      <c r="D132" s="27" t="str">
        <f>VLOOKUP(A132,SINDACI!A132:B$7975, 2, 0)</f>
        <v>GARBARINI MAURIZIO</v>
      </c>
      <c r="E132" s="27" t="str">
        <f>VLOOKUP(A132,SINDACI!A132:E$7975,5,0)</f>
        <v>LISTA CIVICA: LA NOSTRA CITTA'</v>
      </c>
    </row>
    <row r="133" spans="1:5" x14ac:dyDescent="0.2">
      <c r="A133" s="27" t="s">
        <v>528</v>
      </c>
      <c r="B133" s="27" t="str">
        <f>VLOOKUP(A133,PEC!A132:D$7975,4,0)</f>
        <v>legalmail.it</v>
      </c>
      <c r="C133" s="23">
        <f>VLOOKUP(A133,SEZIONI!A133:B$7975,2,0)</f>
        <v>5</v>
      </c>
      <c r="D133" s="27" t="str">
        <f>VLOOKUP(A133,SINDACI!A133:B$7975, 2, 0)</f>
        <v>NASUTI GIANLUCA</v>
      </c>
      <c r="E133" s="27" t="str">
        <f>VLOOKUP(A133,SINDACI!A133:E$7975,5,0)</f>
        <v>LISTA CIVICA: ALBISSOLA DEL FARE</v>
      </c>
    </row>
    <row r="134" spans="1:5" x14ac:dyDescent="0.2">
      <c r="A134" s="27" t="s">
        <v>529</v>
      </c>
      <c r="B134" s="27" t="str">
        <f>VLOOKUP(A134,PEC!A133:D$7975,4,0)</f>
        <v>halleypec.it</v>
      </c>
      <c r="C134" s="23">
        <f>VLOOKUP(A134,SEZIONI!A134:B$7975,2,0)</f>
        <v>5</v>
      </c>
      <c r="D134" s="27" t="str">
        <f>VLOOKUP(A134,SINDACI!A134:B$7975, 2, 0)</f>
        <v>ZORZO MIRKO VITTORIO</v>
      </c>
      <c r="E134" s="27" t="str">
        <f>VLOOKUP(A134,SINDACI!A134:E$7975,5,0)</f>
        <v>LISTA COMPOSITA: LEGA SALVINI LOMBARDIA-FRATELLI D'ITALIA-FORZA ITALIA-INDIPENDENTI</v>
      </c>
    </row>
    <row r="135" spans="1:5" x14ac:dyDescent="0.2">
      <c r="A135" s="27" t="s">
        <v>530</v>
      </c>
      <c r="B135" s="27" t="str">
        <f>VLOOKUP(A135,PEC!A134:D$7975,4,0)</f>
        <v>legalmail.it</v>
      </c>
      <c r="C135" s="23">
        <f>VLOOKUP(A135,SEZIONI!A135:B$7975,2,0)</f>
        <v>1</v>
      </c>
      <c r="D135" s="27" t="str">
        <f>VLOOKUP(A135,SINDACI!A135:B$7975, 2, 0)</f>
        <v>BAZZANO ANDREA</v>
      </c>
      <c r="E135" s="27" t="str">
        <f>VLOOKUP(A135,SINDACI!A135:E$7975,5,0)</f>
        <v>LISTA CIVICA: VIVERE ALBONESE</v>
      </c>
    </row>
    <row r="136" spans="1:5" x14ac:dyDescent="0.2">
      <c r="A136" s="27" t="s">
        <v>531</v>
      </c>
      <c r="B136" s="27" t="str">
        <f>VLOOKUP(A136,PEC!A135:D$7975,4,0)</f>
        <v>cert.provincia.so.it</v>
      </c>
      <c r="C136" s="23">
        <f>VLOOKUP(A136,SEZIONI!A136:B$7975,2,0)</f>
        <v>3</v>
      </c>
      <c r="D136" s="27" t="str">
        <f>VLOOKUP(A136,SINDACI!A136:B$7975, 2, 0)</f>
        <v>MURADA GRAZIANO</v>
      </c>
      <c r="E136" s="27" t="str">
        <f>VLOOKUP(A136,SINDACI!A136:E$7975,5,0)</f>
        <v>-</v>
      </c>
    </row>
    <row r="137" spans="1:5" x14ac:dyDescent="0.2">
      <c r="A137" s="27" t="s">
        <v>532</v>
      </c>
      <c r="B137" s="27" t="str">
        <f>VLOOKUP(A137,PEC!A136:D$7975,4,0)</f>
        <v>cert.ruparpiemonte.it</v>
      </c>
      <c r="C137" s="23">
        <f>VLOOKUP(A137,SEZIONI!A137:B$7975,2,0)</f>
        <v>1</v>
      </c>
      <c r="D137" s="27" t="str">
        <f>VLOOKUP(A137,SINDACI!A137:B$7975, 2, 0)</f>
        <v>-</v>
      </c>
      <c r="E137" s="27" t="str">
        <f>VLOOKUP(A137,SINDACI!A137:E$7975,5,0)</f>
        <v>-</v>
      </c>
    </row>
    <row r="138" spans="1:5" x14ac:dyDescent="0.2">
      <c r="A138" s="27" t="s">
        <v>533</v>
      </c>
      <c r="B138" s="27" t="str">
        <f>VLOOKUP(A138,PEC!A137:D$7975,4,0)</f>
        <v>pec.regione.lombardia.it</v>
      </c>
      <c r="C138" s="23">
        <f>VLOOKUP(A138,SEZIONI!A138:B$7975,2,0)</f>
        <v>3</v>
      </c>
      <c r="D138" s="27" t="str">
        <f>VLOOKUP(A138,SINDACI!A138:B$7975, 2, 0)</f>
        <v>TOMBOLA MARCO</v>
      </c>
      <c r="E138" s="27" t="str">
        <f>VLOOKUP(A138,SINDACI!A138:E$7975,5,0)</f>
        <v>LISTA CIVICA: INSIEME PER ALBUZZANO</v>
      </c>
    </row>
    <row r="139" spans="1:5" x14ac:dyDescent="0.2">
      <c r="A139" s="27" t="s">
        <v>534</v>
      </c>
      <c r="B139" s="27" t="str">
        <f>VLOOKUP(A139,PEC!A138:D$7975,4,0)</f>
        <v>pec.it</v>
      </c>
      <c r="C139" s="23">
        <f>VLOOKUP(A139,SEZIONI!A139:B$7975,2,0)</f>
        <v>41</v>
      </c>
      <c r="D139" s="27" t="str">
        <f>VLOOKUP(A139,SINDACI!A139:B$7975, 2, 0)</f>
        <v>SURDI DOMENICO</v>
      </c>
      <c r="E139" s="27" t="str">
        <f>VLOOKUP(A139,SINDACI!A139:E$7975,5,0)</f>
        <v>LISTA CIVICA: AVANTI CON SURDI SINDACO | LISTA CIVICA: IO CI STO ABC ALCAMO BENE COMUNE | MOVIMENTO 5 STELLE</v>
      </c>
    </row>
    <row r="140" spans="1:5" x14ac:dyDescent="0.2">
      <c r="A140" s="27" t="s">
        <v>535</v>
      </c>
      <c r="B140" s="27" t="str">
        <f>VLOOKUP(A140,PEC!A139:D$7975,4,0)</f>
        <v>pec.comune.alcaralifusi.me.it</v>
      </c>
      <c r="C140" s="23">
        <f>VLOOKUP(A140,SEZIONI!A140:B$7975,2,0)</f>
        <v>3</v>
      </c>
      <c r="D140" s="27" t="str">
        <f>VLOOKUP(A140,SINDACI!A140:B$7975, 2, 0)</f>
        <v>DOTTORE ETTORE</v>
      </c>
      <c r="E140" s="27" t="str">
        <f>VLOOKUP(A140,SINDACI!A140:E$7975,5,0)</f>
        <v>LISTA CIVICA: RINNOVIAMO ALCARA - ETTORE DOTTORE SINDACO</v>
      </c>
    </row>
    <row r="141" spans="1:5" x14ac:dyDescent="0.2">
      <c r="A141" s="27" t="s">
        <v>536</v>
      </c>
      <c r="B141" s="27" t="str">
        <f>VLOOKUP(A141,PEC!A140:D$7975,4,0)</f>
        <v>postemailcertificata.it</v>
      </c>
      <c r="C141" s="23">
        <f>VLOOKUP(A141,SEZIONI!A141:B$7975,2,0)</f>
        <v>3</v>
      </c>
      <c r="D141" s="27" t="str">
        <f>VLOOKUP(A141,SINDACI!A141:B$7975, 2, 0)</f>
        <v>CRAMEROTTI ALIDA</v>
      </c>
      <c r="E141" s="27" t="str">
        <f>VLOOKUP(A141,SINDACI!A141:E$7975,5,0)</f>
        <v>-</v>
      </c>
    </row>
    <row r="142" spans="1:5" x14ac:dyDescent="0.2">
      <c r="A142" s="27" t="s">
        <v>537</v>
      </c>
      <c r="B142" s="27" t="str">
        <f>VLOOKUP(A142,PEC!A141:D$7975,4,0)</f>
        <v>legalmail.it</v>
      </c>
      <c r="C142" s="23">
        <f>VLOOKUP(A142,SEZIONI!A142:B$7975,2,0)</f>
        <v>2</v>
      </c>
      <c r="D142" s="27" t="str">
        <f>VLOOKUP(A142,SINDACI!A142:B$7975, 2, 0)</f>
        <v>MATZNELLER CHRISTOPH</v>
      </c>
      <c r="E142" s="27" t="str">
        <f>VLOOKUP(A142,SINDACI!A142:E$7975,5,0)</f>
        <v>-</v>
      </c>
    </row>
    <row r="143" spans="1:5" x14ac:dyDescent="0.2">
      <c r="A143" s="27" t="s">
        <v>538</v>
      </c>
      <c r="B143" s="27" t="str">
        <f>VLOOKUP(A143,PEC!A142:D$7975,4,0)</f>
        <v>pec.comune.ales.or.it</v>
      </c>
      <c r="C143" s="23">
        <f>VLOOKUP(A143,SEZIONI!A143:B$7975,2,0)</f>
        <v>3</v>
      </c>
      <c r="D143" s="27" t="str">
        <f>VLOOKUP(A143,SINDACI!A143:B$7975, 2, 0)</f>
        <v>MEREU FRANCESCO</v>
      </c>
      <c r="E143" s="27" t="str">
        <f>VLOOKUP(A143,SINDACI!A143:E$7975,5,0)</f>
        <v>LISTA CIVICA: DEMOCRAZIA E PARTECIPAZIONE</v>
      </c>
    </row>
    <row r="144" spans="1:5" x14ac:dyDescent="0.2">
      <c r="A144" s="27" t="s">
        <v>539</v>
      </c>
      <c r="B144" s="27" t="str">
        <f>VLOOKUP(A144,PEC!A143:D$7975,4,0)</f>
        <v>legalmail.it</v>
      </c>
      <c r="C144" s="23">
        <f>VLOOKUP(A144,SEZIONI!A144:B$7975,2,0)</f>
        <v>93</v>
      </c>
      <c r="D144" s="27" t="str">
        <f>VLOOKUP(A144,SINDACI!A144:B$7975, 2, 0)</f>
        <v>ABONANTE GIORGIO</v>
      </c>
      <c r="E144" s="27" t="str">
        <f>VLOOKUP(A144,SINDACI!A144:E$7975,5,0)</f>
        <v>PARTITO DEMOCRATICO</v>
      </c>
    </row>
    <row r="145" spans="1:5" x14ac:dyDescent="0.2">
      <c r="A145" s="27" t="s">
        <v>10</v>
      </c>
      <c r="B145" s="27" t="str">
        <f>VLOOKUP(A145,PEC!A144:D$7975,4,0)</f>
        <v>postecert.it</v>
      </c>
      <c r="C145" s="23">
        <f>VLOOKUP(A145,SEZIONI!A145:B$7975,2,0)</f>
        <v>1</v>
      </c>
      <c r="D145" s="27" t="str">
        <f>VLOOKUP(A145,SINDACI!A145:B$7975, 2, 0)</f>
        <v>VUODO DOMENICO</v>
      </c>
      <c r="E145" s="27" t="str">
        <f>VLOOKUP(A145,SINDACI!A145:E$7975,5,0)</f>
        <v>LISTA CIVICA: IMPEGNO COMUNE</v>
      </c>
    </row>
    <row r="146" spans="1:5" x14ac:dyDescent="0.2">
      <c r="A146" s="27" t="s">
        <v>540</v>
      </c>
      <c r="B146" s="27" t="str">
        <f>VLOOKUP(A146,PEC!A145:D$7975,4,0)</f>
        <v>comunealessandriadellarocca.it</v>
      </c>
      <c r="C146" s="23">
        <f>VLOOKUP(A146,SEZIONI!A146:B$7975,2,0)</f>
        <v>5</v>
      </c>
      <c r="D146" s="27" t="str">
        <f>VLOOKUP(A146,SINDACI!A146:B$7975, 2, 0)</f>
        <v>BUBELLO GIOVANNA</v>
      </c>
      <c r="E146" s="27" t="str">
        <f>VLOOKUP(A146,SINDACI!A146:E$7975,5,0)</f>
        <v>-</v>
      </c>
    </row>
    <row r="147" spans="1:5" x14ac:dyDescent="0.2">
      <c r="A147" s="27" t="s">
        <v>541</v>
      </c>
      <c r="B147" s="27" t="str">
        <f>VLOOKUP(A147,PEC!A146:D$7975,4,0)</f>
        <v>pec.rupar.puglia.it</v>
      </c>
      <c r="C147" s="23">
        <f>VLOOKUP(A147,SEZIONI!A147:B$7975,2,0)</f>
        <v>7</v>
      </c>
      <c r="D147" s="27" t="str">
        <f>VLOOKUP(A147,SINDACI!A147:B$7975, 2, 0)</f>
        <v>STENDARDO OSVALDO</v>
      </c>
      <c r="E147" s="27" t="str">
        <f>VLOOKUP(A147,SINDACI!A147:E$7975,5,0)</f>
        <v>LISTA CIVICA: IL CITTADINO AL CENTRO</v>
      </c>
    </row>
    <row r="148" spans="1:5" x14ac:dyDescent="0.2">
      <c r="A148" s="27" t="s">
        <v>542</v>
      </c>
      <c r="B148" s="27" t="str">
        <f>VLOOKUP(A148,PEC!A147:D$7975,4,0)</f>
        <v>pec.rupar.puglia.it</v>
      </c>
      <c r="C148" s="23">
        <f>VLOOKUP(A148,SEZIONI!A148:B$7975,2,0)</f>
        <v>5</v>
      </c>
      <c r="D148" s="27" t="str">
        <f>VLOOKUP(A148,SINDACI!A148:B$7975, 2, 0)</f>
        <v>BARONE ANDREA VITO</v>
      </c>
      <c r="E148" s="27" t="str">
        <f>VLOOKUP(A148,SINDACI!A148:E$7975,5,0)</f>
        <v>LISTA CIVICA: GRANDE ALEZIO</v>
      </c>
    </row>
    <row r="149" spans="1:5" x14ac:dyDescent="0.2">
      <c r="A149" s="27" t="s">
        <v>543</v>
      </c>
      <c r="B149" s="27" t="str">
        <f>VLOOKUP(A149,PEC!A148:D$7975,4,0)</f>
        <v>asmepec.it</v>
      </c>
      <c r="C149" s="23">
        <f>VLOOKUP(A149,SEZIONI!A149:B$7975,2,0)</f>
        <v>2</v>
      </c>
      <c r="D149" s="27" t="str">
        <f>VLOOKUP(A149,SINDACI!A149:B$7975, 2, 0)</f>
        <v>GERARDO ELENA ANNA</v>
      </c>
      <c r="E149" s="27" t="str">
        <f>VLOOKUP(A149,SINDACI!A149:E$7975,5,0)</f>
        <v>LISTA CIVICA: SEMPRE PIU' AVANTI SEMPRE PIU' IN ALTO</v>
      </c>
    </row>
    <row r="150" spans="1:5" x14ac:dyDescent="0.2">
      <c r="A150" s="27" t="s">
        <v>544</v>
      </c>
      <c r="B150" s="27" t="str">
        <f>VLOOKUP(A150,PEC!A149:D$7975,4,0)</f>
        <v>pec.comune.alfedena.aq.it</v>
      </c>
      <c r="C150" s="23">
        <f>VLOOKUP(A150,SEZIONI!A150:B$7975,2,0)</f>
        <v>1</v>
      </c>
      <c r="D150" s="27" t="str">
        <f>VLOOKUP(A150,SINDACI!A150:B$7975, 2, 0)</f>
        <v>MILANO LUIGI</v>
      </c>
      <c r="E150" s="27" t="str">
        <f>VLOOKUP(A150,SINDACI!A150:E$7975,5,0)</f>
        <v>LISTA CIVICA: LIBERA SCELTA</v>
      </c>
    </row>
    <row r="151" spans="1:5" x14ac:dyDescent="0.2">
      <c r="A151" s="27" t="s">
        <v>545</v>
      </c>
      <c r="B151" s="27" t="str">
        <f>VLOOKUP(A151,PEC!A150:D$7975,4,0)</f>
        <v>pec.comune.alfianello.bs.it</v>
      </c>
      <c r="C151" s="23">
        <f>VLOOKUP(A151,SEZIONI!A151:B$7975,2,0)</f>
        <v>2</v>
      </c>
      <c r="D151" s="27" t="str">
        <f>VLOOKUP(A151,SINDACI!A151:B$7975, 2, 0)</f>
        <v>ZANI MATTEO</v>
      </c>
      <c r="E151" s="27" t="str">
        <f>VLOOKUP(A151,SINDACI!A151:E$7975,5,0)</f>
        <v>LISTA CIVICA: POPOLARE PER ALFIANELLO</v>
      </c>
    </row>
    <row r="152" spans="1:5" x14ac:dyDescent="0.2">
      <c r="A152" s="27" t="s">
        <v>546</v>
      </c>
      <c r="B152" s="27" t="str">
        <f>VLOOKUP(A152,PEC!A151:D$7975,4,0)</f>
        <v>pec.comune.alfianonatta.al.it</v>
      </c>
      <c r="C152" s="23">
        <f>VLOOKUP(A152,SEZIONI!A152:B$7975,2,0)</f>
        <v>1</v>
      </c>
      <c r="D152" s="27" t="str">
        <f>VLOOKUP(A152,SINDACI!A152:B$7975, 2, 0)</f>
        <v>ZEGLIO SABRINA</v>
      </c>
      <c r="E152" s="27" t="str">
        <f>VLOOKUP(A152,SINDACI!A152:E$7975,5,0)</f>
        <v>LISTA CIVICA: INSIEME PER IL FUTURO</v>
      </c>
    </row>
    <row r="153" spans="1:5" x14ac:dyDescent="0.2">
      <c r="A153" s="27" t="s">
        <v>547</v>
      </c>
      <c r="B153" s="27" t="str">
        <f>VLOOKUP(A153,PEC!A152:D$7975,4,0)</f>
        <v>legalmail.it</v>
      </c>
      <c r="C153" s="23">
        <f>VLOOKUP(A153,SEZIONI!A153:B$7975,2,0)</f>
        <v>12</v>
      </c>
      <c r="D153" s="27" t="str">
        <f>VLOOKUP(A153,SINDACI!A153:B$7975, 2, 0)</f>
        <v>GRAZIANI RICCARDO</v>
      </c>
      <c r="E153" s="27" t="str">
        <f>VLOOKUP(A153,SINDACI!A153:E$7975,5,0)</f>
        <v>LISTA CIVICA: ALFONSINE S?</v>
      </c>
    </row>
    <row r="154" spans="1:5" x14ac:dyDescent="0.2">
      <c r="A154" s="27" t="s">
        <v>548</v>
      </c>
      <c r="B154" s="27" t="str">
        <f>VLOOKUP(A154,PEC!A153:D$7975,4,0)</f>
        <v>pec.comune.alghero.ss.it</v>
      </c>
      <c r="C154" s="23">
        <f>VLOOKUP(A154,SEZIONI!A154:B$7975,2,0)</f>
        <v>52</v>
      </c>
      <c r="D154" s="27" t="str">
        <f>VLOOKUP(A154,SINDACI!A154:B$7975, 2, 0)</f>
        <v>CONOCI MARIO</v>
      </c>
      <c r="E154" s="27" t="str">
        <f>VLOOKUP(A154,SINDACI!A154:E$7975,5,0)</f>
        <v>LEGA SALVINI | PARTITO SARDO D'AZIONE | FRATELLI D'ITALIA | LISTA CIVICA: NOI CON ALGHERO | FORZA ITALIA | PARTITO DEI SARDI | UNIONE DI CENTRO | LISTA COMPOSITA: RIFORMATORI SARDI-FORTZA PARIS</v>
      </c>
    </row>
    <row r="155" spans="1:5" x14ac:dyDescent="0.2">
      <c r="A155" s="27" t="s">
        <v>549</v>
      </c>
      <c r="B155" s="27" t="str">
        <f>VLOOKUP(A155,PEC!A154:D$7975,4,0)</f>
        <v>pec.regione.lombardia.it</v>
      </c>
      <c r="C155" s="23">
        <f>VLOOKUP(A155,SEZIONI!A155:B$7975,2,0)</f>
        <v>1</v>
      </c>
      <c r="D155" s="27" t="str">
        <f>VLOOKUP(A155,SINDACI!A155:B$7975, 2, 0)</f>
        <v>ACERBIS PIER ANGELO</v>
      </c>
      <c r="E155" s="27" t="str">
        <f>VLOOKUP(A155,SINDACI!A155:E$7975,5,0)</f>
        <v>-</v>
      </c>
    </row>
    <row r="156" spans="1:5" x14ac:dyDescent="0.2">
      <c r="A156" s="27" t="s">
        <v>550</v>
      </c>
      <c r="B156" s="27" t="str">
        <f>VLOOKUP(A156,PEC!A155:D$7975,4,0)</f>
        <v>pec.comune.ali.me.it</v>
      </c>
      <c r="C156" s="23">
        <f>VLOOKUP(A156,SEZIONI!A156:B$7975,2,0)</f>
        <v>1</v>
      </c>
      <c r="D156" s="27" t="str">
        <f>VLOOKUP(A156,SINDACI!A156:B$7975, 2, 0)</f>
        <v>RAO NATALE</v>
      </c>
      <c r="E156" s="27" t="str">
        <f>VLOOKUP(A156,SINDACI!A156:E$7975,5,0)</f>
        <v>LISTA CIVICA: SOSTENIAMO IL FUTURO DI ALIÆ</v>
      </c>
    </row>
    <row r="157" spans="1:5" x14ac:dyDescent="0.2">
      <c r="A157" s="27" t="s">
        <v>551</v>
      </c>
      <c r="B157" s="27" t="str">
        <f>VLOOKUP(A157,PEC!A156:D$7975,4,0)</f>
        <v>pec.comune.aliterme.me.it</v>
      </c>
      <c r="C157" s="23">
        <f>VLOOKUP(A157,SEZIONI!A157:B$7975,2,0)</f>
        <v>2</v>
      </c>
      <c r="D157" s="27" t="str">
        <f>VLOOKUP(A157,SINDACI!A157:B$7975, 2, 0)</f>
        <v>GIAQUINTA CARLO AGATINO</v>
      </c>
      <c r="E157" s="27" t="str">
        <f>VLOOKUP(A157,SINDACI!A157:E$7975,5,0)</f>
        <v>LISTA CIVICA: RILANCIAMO AL? TERME</v>
      </c>
    </row>
    <row r="158" spans="1:5" x14ac:dyDescent="0.2">
      <c r="A158" s="27" t="s">
        <v>552</v>
      </c>
      <c r="B158" s="27" t="str">
        <f>VLOOKUP(A158,PEC!A157:D$7975,4,0)</f>
        <v>pec.it</v>
      </c>
      <c r="C158" s="23">
        <f>VLOOKUP(A158,SEZIONI!A158:B$7975,2,0)</f>
        <v>5</v>
      </c>
      <c r="D158" s="27" t="str">
        <f>VLOOKUP(A158,SINDACI!A158:B$7975, 2, 0)</f>
        <v>GUCCIONE ANTONINO</v>
      </c>
      <c r="E158" s="27" t="str">
        <f>VLOOKUP(A158,SINDACI!A158:E$7975,5,0)</f>
        <v>LISTA CIVICA: PER ALIA INSIEME SI PUO'! GUCCIONE SINDACO</v>
      </c>
    </row>
    <row r="159" spans="1:5" x14ac:dyDescent="0.2">
      <c r="A159" s="27" t="s">
        <v>553</v>
      </c>
      <c r="B159" s="27" t="str">
        <f>VLOOKUP(A159,PEC!A158:D$7975,4,0)</f>
        <v>pec.it</v>
      </c>
      <c r="C159" s="23">
        <f>VLOOKUP(A159,SEZIONI!A159:B$7975,2,0)</f>
        <v>2</v>
      </c>
      <c r="D159" s="27" t="str">
        <f>VLOOKUP(A159,SINDACI!A159:B$7975, 2, 0)</f>
        <v>DE LORENZO LUIGI</v>
      </c>
      <c r="E159" s="27" t="str">
        <f>VLOOKUP(A159,SINDACI!A159:E$7975,5,0)</f>
        <v>LISTA CIVICA: ALIANO OLTRE</v>
      </c>
    </row>
    <row r="160" spans="1:5" x14ac:dyDescent="0.2">
      <c r="A160" s="27" t="s">
        <v>554</v>
      </c>
      <c r="B160" s="27" t="str">
        <f>VLOOKUP(A160,PEC!A159:D$7975,4,0)</f>
        <v>pec.it</v>
      </c>
      <c r="C160" s="23">
        <f>VLOOKUP(A160,SEZIONI!A160:B$7975,2,0)</f>
        <v>1</v>
      </c>
      <c r="D160" s="27" t="str">
        <f>VLOOKUP(A160,SINDACI!A160:B$7975, 2, 0)</f>
        <v>MARTINO GIANFRANCO</v>
      </c>
      <c r="E160" s="27" t="str">
        <f>VLOOKUP(A160,SINDACI!A160:E$7975,5,0)</f>
        <v>LISTA CIVICA: UNITI PER CRESCERE</v>
      </c>
    </row>
    <row r="161" spans="1:5" x14ac:dyDescent="0.2">
      <c r="A161" s="27" t="s">
        <v>555</v>
      </c>
      <c r="B161" s="27" t="str">
        <f>VLOOKUP(A161,PEC!A160:D$7975,4,0)</f>
        <v>legalmail.it</v>
      </c>
      <c r="C161" s="23">
        <f>VLOOKUP(A161,SEZIONI!A161:B$7975,2,0)</f>
        <v>2</v>
      </c>
      <c r="D161" s="27" t="str">
        <f>VLOOKUP(A161,SINDACI!A161:B$7975, 2, 0)</f>
        <v>BONDONNO LUIGI</v>
      </c>
      <c r="E161" s="27" t="str">
        <f>VLOOKUP(A161,SINDACI!A161:E$7975,5,0)</f>
        <v>LISTA CIVICA: PROGETTO ALICE</v>
      </c>
    </row>
    <row r="162" spans="1:5" x14ac:dyDescent="0.2">
      <c r="A162" s="27" t="s">
        <v>7921</v>
      </c>
      <c r="B162" s="27" t="str">
        <f>VLOOKUP(A162,PEC!A161:D$7975,4,0)</f>
        <v>-</v>
      </c>
      <c r="C162" s="23" t="str">
        <f>VLOOKUP(A162,SEZIONI!A162:B$7975,2,0)</f>
        <v>-</v>
      </c>
      <c r="D162" s="27" t="str">
        <f>VLOOKUP(A162,SINDACI!A162:B$7975, 2, 0)</f>
        <v>-</v>
      </c>
      <c r="E162" s="27" t="str">
        <f>VLOOKUP(A162,SINDACI!A162:E$7975,5,0)</f>
        <v>-</v>
      </c>
    </row>
    <row r="163" spans="1:5" x14ac:dyDescent="0.2">
      <c r="A163" s="27" t="s">
        <v>556</v>
      </c>
      <c r="B163" s="27" t="str">
        <f>VLOOKUP(A163,PEC!A162:D$7975,4,0)</f>
        <v>pec.comune.alife.ce.it</v>
      </c>
      <c r="C163" s="23">
        <f>VLOOKUP(A163,SEZIONI!A163:B$7975,2,0)</f>
        <v>8</v>
      </c>
      <c r="D163" s="27" t="str">
        <f>VLOOKUP(A163,SINDACI!A163:B$7975, 2, 0)</f>
        <v>DI TOMMASO MARIA LUISA</v>
      </c>
      <c r="E163" s="27" t="str">
        <f>VLOOKUP(A163,SINDACI!A163:E$7975,5,0)</f>
        <v>-</v>
      </c>
    </row>
    <row r="164" spans="1:5" x14ac:dyDescent="0.2">
      <c r="A164" s="27" t="s">
        <v>557</v>
      </c>
      <c r="B164" s="27" t="str">
        <f>VLOOKUP(A164,PEC!A163:D$7975,4,0)</f>
        <v>sicurezzapostale.it</v>
      </c>
      <c r="C164" s="23">
        <f>VLOOKUP(A164,SEZIONI!A164:B$7975,2,0)</f>
        <v>4</v>
      </c>
      <c r="D164" s="27" t="str">
        <f>VLOOKUP(A164,SINDACI!A164:B$7975, 2, 0)</f>
        <v>SCRIVANO GIUSEPPE</v>
      </c>
      <c r="E164" s="27" t="str">
        <f>VLOOKUP(A164,SINDACI!A164:E$7975,5,0)</f>
        <v>-</v>
      </c>
    </row>
    <row r="165" spans="1:5" x14ac:dyDescent="0.2">
      <c r="A165" s="27" t="s">
        <v>558</v>
      </c>
      <c r="B165" s="27" t="str">
        <f>VLOOKUP(A165,PEC!A164:D$7975,4,0)</f>
        <v>pec.it</v>
      </c>
      <c r="C165" s="23">
        <f>VLOOKUP(A165,SEZIONI!A165:B$7975,2,0)</f>
        <v>2</v>
      </c>
      <c r="D165" s="27" t="str">
        <f>VLOOKUP(A165,SINDACI!A165:B$7975, 2, 0)</f>
        <v>PANZARELLA MICHELE</v>
      </c>
      <c r="E165" s="27" t="str">
        <f>VLOOKUP(A165,SINDACI!A165:E$7975,5,0)</f>
        <v>LISTA CIVICA: BUONGIORNO ALIMINUSA - MICHELE PANZARELLA SINDACO</v>
      </c>
    </row>
    <row r="166" spans="1:5" x14ac:dyDescent="0.2">
      <c r="A166" s="27" t="s">
        <v>559</v>
      </c>
      <c r="B166" s="27" t="str">
        <f>VLOOKUP(A166,PEC!A165:D$7975,4,0)</f>
        <v>pec.comune.allai.or.it</v>
      </c>
      <c r="C166" s="23">
        <f>VLOOKUP(A166,SEZIONI!A166:B$7975,2,0)</f>
        <v>1</v>
      </c>
      <c r="D166" s="27" t="str">
        <f>VLOOKUP(A166,SINDACI!A166:B$7975, 2, 0)</f>
        <v>PILI ANTONIO</v>
      </c>
      <c r="E166" s="27" t="str">
        <f>VLOOKUP(A166,SINDACI!A166:E$7975,5,0)</f>
        <v>LISTA CIVICA: ANCORA INSIEME PER ALLAI</v>
      </c>
    </row>
    <row r="167" spans="1:5" x14ac:dyDescent="0.2">
      <c r="A167" s="27" t="s">
        <v>560</v>
      </c>
      <c r="B167" s="27" t="str">
        <f>VLOOKUP(A167,PEC!A166:D$7975,4,0)</f>
        <v>pecveneto.it</v>
      </c>
      <c r="C167" s="23">
        <f>VLOOKUP(A167,SEZIONI!A167:B$7975,2,0)</f>
        <v>2</v>
      </c>
      <c r="D167" s="27" t="str">
        <f>VLOOKUP(A167,SINDACI!A167:B$7975, 2, 0)</f>
        <v>DE TONI DANILO</v>
      </c>
      <c r="E167" s="27" t="str">
        <f>VLOOKUP(A167,SINDACI!A167:E$7975,5,0)</f>
        <v>LISTA CIVICA: ALLEGHE DOMANI</v>
      </c>
    </row>
    <row r="168" spans="1:5" x14ac:dyDescent="0.2">
      <c r="A168" s="27" t="s">
        <v>561</v>
      </c>
      <c r="B168" s="27" t="str">
        <f>VLOOKUP(A168,PEC!A167:D$7975,4,0)</f>
        <v>pec.comune.allein.ao.it</v>
      </c>
      <c r="C168" s="23">
        <f>VLOOKUP(A168,SEZIONI!A168:B$7975,2,0)</f>
        <v>1</v>
      </c>
      <c r="D168" s="27" t="str">
        <f>VLOOKUP(A168,SINDACI!A168:B$7975, 2, 0)</f>
        <v>COLLOMB PIERGIORGIO</v>
      </c>
      <c r="E168" s="27" t="str">
        <f>VLOOKUP(A168,SINDACI!A168:E$7975,5,0)</f>
        <v>-</v>
      </c>
    </row>
    <row r="169" spans="1:5" x14ac:dyDescent="0.2">
      <c r="A169" s="27" t="s">
        <v>562</v>
      </c>
      <c r="B169" s="27" t="str">
        <f>VLOOKUP(A169,PEC!A168:D$7975,4,0)</f>
        <v>postacert.umbria.it</v>
      </c>
      <c r="C169" s="23">
        <f>VLOOKUP(A169,SEZIONI!A169:B$7975,2,0)</f>
        <v>3</v>
      </c>
      <c r="D169" s="27" t="str">
        <f>VLOOKUP(A169,SINDACI!A169:B$7975, 2, 0)</f>
        <v>BASILI SAURO</v>
      </c>
      <c r="E169" s="27" t="str">
        <f>VLOOKUP(A169,SINDACI!A169:E$7975,5,0)</f>
        <v>LISTA CIVICA: TRASPARENZA E PARTECIPAZIONE</v>
      </c>
    </row>
    <row r="170" spans="1:5" x14ac:dyDescent="0.2">
      <c r="A170" s="27" t="s">
        <v>563</v>
      </c>
      <c r="B170" s="27" t="str">
        <f>VLOOKUP(A170,PEC!A169:D$7975,4,0)</f>
        <v>pec.rupar.puglia.it</v>
      </c>
      <c r="C170" s="23">
        <f>VLOOKUP(A170,SEZIONI!A170:B$7975,2,0)</f>
        <v>7</v>
      </c>
      <c r="D170" s="27" t="str">
        <f>VLOOKUP(A170,SINDACI!A170:B$7975, 2, 0)</f>
        <v>RIZZO RENATO</v>
      </c>
      <c r="E170" s="27" t="str">
        <f>VLOOKUP(A170,SINDACI!A170:E$7975,5,0)</f>
        <v>LISTA CIVICA: AVANTI CON PROGETTO CITTA'</v>
      </c>
    </row>
    <row r="171" spans="1:5" x14ac:dyDescent="0.2">
      <c r="A171" s="27" t="s">
        <v>564</v>
      </c>
      <c r="B171" s="27" t="str">
        <f>VLOOKUP(A171,PEC!A170:D$7975,4,0)</f>
        <v>pec.it</v>
      </c>
      <c r="C171" s="23">
        <f>VLOOKUP(A171,SEZIONI!A171:B$7975,2,0)</f>
        <v>4</v>
      </c>
      <c r="D171" s="27" t="str">
        <f>VLOOKUP(A171,SINDACI!A171:B$7975, 2, 0)</f>
        <v>LANDI LUIGI</v>
      </c>
      <c r="E171" s="27" t="str">
        <f>VLOOKUP(A171,SINDACI!A171:E$7975,5,0)</f>
        <v>LISTA CIVICA: FRONTE CIVICO PER ALLUMIERE</v>
      </c>
    </row>
    <row r="172" spans="1:5" x14ac:dyDescent="0.2">
      <c r="A172" s="27" t="s">
        <v>565</v>
      </c>
      <c r="B172" s="27" t="str">
        <f>VLOOKUP(A172,PEC!A171:D$7975,4,0)</f>
        <v>pcert.it</v>
      </c>
      <c r="C172" s="23">
        <f>VLOOKUP(A172,SEZIONI!A172:B$7975,2,0)</f>
        <v>2</v>
      </c>
      <c r="D172" s="27" t="str">
        <f>VLOOKUP(A172,SINDACI!A172:B$7975, 2, 0)</f>
        <v>BETTI GIUSEPPE FRANCESCO</v>
      </c>
      <c r="E172" s="27" t="str">
        <f>VLOOKUP(A172,SINDACI!A172:E$7975,5,0)</f>
        <v>LISTA CIVICA: PIU' FORTI INSIEME</v>
      </c>
    </row>
    <row r="173" spans="1:5" x14ac:dyDescent="0.2">
      <c r="A173" s="27" t="s">
        <v>566</v>
      </c>
      <c r="B173" s="27" t="str">
        <f>VLOOKUP(A173,PEC!A172:D$7975,4,0)</f>
        <v>postemailcertificata.it</v>
      </c>
      <c r="C173" s="23">
        <f>VLOOKUP(A173,SEZIONI!A173:B$7975,2,0)</f>
        <v>5</v>
      </c>
      <c r="D173" s="27" t="str">
        <f>VLOOKUP(A173,SINDACI!A173:B$7975, 2, 0)</f>
        <v>BANDERA MASSIMO</v>
      </c>
      <c r="E173" s="27" t="str">
        <f>VLOOKUP(A173,SINDACI!A173:E$7975,5,0)</f>
        <v>LISTA COMPOSITA: LEGA SALVINI LOMBARDIA-CIVICA</v>
      </c>
    </row>
    <row r="174" spans="1:5" x14ac:dyDescent="0.2">
      <c r="A174" s="27" t="s">
        <v>567</v>
      </c>
      <c r="B174" s="27" t="str">
        <f>VLOOKUP(A174,PEC!A173:D$7975,4,0)</f>
        <v>pec.comune.almennosanbartolomeo.bergamo.it</v>
      </c>
      <c r="C174" s="23">
        <f>VLOOKUP(A174,SEZIONI!A174:B$7975,2,0)</f>
        <v>5</v>
      </c>
      <c r="D174" s="27" t="str">
        <f>VLOOKUP(A174,SINDACI!A174:B$7975, 2, 0)</f>
        <v>FRIGENI ALESSANDRO</v>
      </c>
      <c r="E174" s="27" t="str">
        <f>VLOOKUP(A174,SINDACI!A174:E$7975,5,0)</f>
        <v>LISTA CIVICA: PER UNA CITTADINANZA ATTIVA ALMENNESE</v>
      </c>
    </row>
    <row r="175" spans="1:5" x14ac:dyDescent="0.2">
      <c r="A175" s="27" t="s">
        <v>568</v>
      </c>
      <c r="B175" s="27" t="str">
        <f>VLOOKUP(A175,PEC!A174:D$7975,4,0)</f>
        <v>pec.it</v>
      </c>
      <c r="C175" s="23">
        <f>VLOOKUP(A175,SEZIONI!A175:B$7975,2,0)</f>
        <v>5</v>
      </c>
      <c r="D175" s="27" t="str">
        <f>VLOOKUP(A175,SINDACI!A175:B$7975, 2, 0)</f>
        <v>SARCHIELLI MICHELE</v>
      </c>
      <c r="E175" s="27" t="str">
        <f>VLOOKUP(A175,SINDACI!A175:E$7975,5,0)</f>
        <v>LISTA COMPOSITA: LEGA SALVINI-PER ALMENNO</v>
      </c>
    </row>
    <row r="176" spans="1:5" x14ac:dyDescent="0.2">
      <c r="A176" s="27" t="s">
        <v>569</v>
      </c>
      <c r="B176" s="27" t="str">
        <f>VLOOKUP(A176,PEC!A175:D$7975,4,0)</f>
        <v>cert.legalmail.it</v>
      </c>
      <c r="C176" s="23">
        <f>VLOOKUP(A176,SEZIONI!A176:B$7975,2,0)</f>
        <v>6</v>
      </c>
      <c r="D176" s="27" t="str">
        <f>VLOOKUP(A176,SINDACI!A176:B$7975, 2, 0)</f>
        <v>BERTOLO OMBRETTA</v>
      </c>
      <c r="E176" s="27" t="str">
        <f>VLOOKUP(A176,SINDACI!A176:E$7975,5,0)</f>
        <v>LISTA CIVICA: BENE COMUNE</v>
      </c>
    </row>
    <row r="177" spans="1:5" x14ac:dyDescent="0.2">
      <c r="A177" s="27" t="s">
        <v>570</v>
      </c>
      <c r="B177" s="27" t="str">
        <f>VLOOKUP(A177,PEC!A176:D$7975,4,0)</f>
        <v>pecveneto.it</v>
      </c>
      <c r="C177" s="23">
        <f>VLOOKUP(A177,SEZIONI!A177:B$7975,2,0)</f>
        <v>2</v>
      </c>
      <c r="D177" s="27" t="str">
        <f>VLOOKUP(A177,SINDACI!A177:B$7975, 2, 0)</f>
        <v>TASSONI LUIGI</v>
      </c>
      <c r="E177" s="27" t="str">
        <f>VLOOKUP(A177,SINDACI!A177:E$7975,5,0)</f>
        <v>LISTA CIVICA: VIVERE ALONTE</v>
      </c>
    </row>
    <row r="178" spans="1:5" x14ac:dyDescent="0.2">
      <c r="A178" s="27" t="s">
        <v>571</v>
      </c>
      <c r="B178" s="27" t="str">
        <f>VLOOKUP(A178,PEC!A177:D$7975,4,0)</f>
        <v>cert.ip-veneto.net</v>
      </c>
      <c r="C178" s="23">
        <f>VLOOKUP(A178,SEZIONI!A178:B$7975,2,0)</f>
        <v>9</v>
      </c>
      <c r="D178" s="27" t="str">
        <f>VLOOKUP(A178,SINDACI!A178:B$7975, 2, 0)</f>
        <v>PETERLE ALBERTO</v>
      </c>
      <c r="E178" s="27" t="str">
        <f>VLOOKUP(A178,SINDACI!A178:E$7975,5,0)</f>
        <v>LISTA CIVICA: OBIETTIVO ALPAGO</v>
      </c>
    </row>
    <row r="179" spans="1:5" x14ac:dyDescent="0.2">
      <c r="A179" s="27" t="s">
        <v>572</v>
      </c>
      <c r="B179" s="27" t="str">
        <f>VLOOKUP(A179,PEC!A178:D$7975,4,0)</f>
        <v>legalmail.it</v>
      </c>
      <c r="C179" s="23">
        <f>VLOOKUP(A179,SEZIONI!A179:B$7975,2,0)</f>
        <v>1</v>
      </c>
      <c r="D179" s="27" t="str">
        <f>VLOOKUP(A179,SINDACI!A179:B$7975, 2, 0)</f>
        <v>VARETTO SILVIO</v>
      </c>
      <c r="E179" s="27" t="str">
        <f>VLOOKUP(A179,SINDACI!A179:E$7975,5,0)</f>
        <v>LISTA CIVICA: UNITI PER ALPETTE ALPES</v>
      </c>
    </row>
    <row r="180" spans="1:5" x14ac:dyDescent="0.2">
      <c r="A180" s="27" t="s">
        <v>573</v>
      </c>
      <c r="B180" s="27" t="str">
        <f>VLOOKUP(A180,PEC!A179:D$7975,4,0)</f>
        <v>cert.legalmail.it</v>
      </c>
      <c r="C180" s="23">
        <f>VLOOKUP(A180,SEZIONI!A180:B$7975,2,0)</f>
        <v>16</v>
      </c>
      <c r="D180" s="27" t="str">
        <f>VLOOKUP(A180,SINDACI!A180:B$7975, 2, 0)</f>
        <v>PALMIERI STEVEN GIUSEPPE</v>
      </c>
      <c r="E180" s="27" t="str">
        <f>VLOOKUP(A180,SINDACI!A180:E$7975,5,0)</f>
        <v>LISTA CIVICA: ALPIGNANO FUTURA | LISTA CIVICA: ALPIGNANO ECO LOGICA | LISTA CIVICA: ALPIGNANO SOLIDALE</v>
      </c>
    </row>
    <row r="181" spans="1:5" x14ac:dyDescent="0.2">
      <c r="A181" s="27" t="s">
        <v>574</v>
      </c>
      <c r="B181" s="27" t="str">
        <f>VLOOKUP(A181,PEC!A180:D$7975,4,0)</f>
        <v>sintranet.legalmail.it</v>
      </c>
      <c r="C181" s="23">
        <f>VLOOKUP(A181,SEZIONI!A181:B$7975,2,0)</f>
        <v>5</v>
      </c>
      <c r="D181" s="27" t="str">
        <f>VLOOKUP(A181,SINDACI!A181:B$7975, 2, 0)</f>
        <v>ZUCCHI DAVIDE</v>
      </c>
      <c r="E181" s="27" t="str">
        <f>VLOOKUP(A181,SINDACI!A181:E$7975,5,0)</f>
        <v>LISTA CIVICA: PROGETTO ALSENO</v>
      </c>
    </row>
    <row r="182" spans="1:5" x14ac:dyDescent="0.2">
      <c r="A182" s="27" t="s">
        <v>575</v>
      </c>
      <c r="B182" s="27" t="str">
        <f>VLOOKUP(A182,PEC!A181:D$7975,4,0)</f>
        <v>halleypec.it</v>
      </c>
      <c r="C182" s="23">
        <f>VLOOKUP(A182,SEZIONI!A182:B$7975,2,0)</f>
        <v>1</v>
      </c>
      <c r="D182" s="27" t="str">
        <f>VLOOKUP(A182,SINDACI!A182:B$7975, 2, 0)</f>
        <v>COLZANI STEFANO</v>
      </c>
      <c r="E182" s="27" t="str">
        <f>VLOOKUP(A182,SINDACI!A182:E$7975,5,0)</f>
        <v>LISTA CIVICA: IL MULINO</v>
      </c>
    </row>
    <row r="183" spans="1:5" x14ac:dyDescent="0.2">
      <c r="A183" s="27" t="s">
        <v>576</v>
      </c>
      <c r="B183" s="27" t="str">
        <f>VLOOKUP(A183,PEC!A182:D$7975,4,0)</f>
        <v>pec.comunealtavaltidone.pc.it</v>
      </c>
      <c r="C183" s="23">
        <f>VLOOKUP(A183,SEZIONI!A183:B$7975,2,0)</f>
        <v>5</v>
      </c>
      <c r="D183" s="27" t="str">
        <f>VLOOKUP(A183,SINDACI!A183:B$7975, 2, 0)</f>
        <v>ALBERTINI FRANCO</v>
      </c>
      <c r="E183" s="27" t="str">
        <f>VLOOKUP(A183,SINDACI!A183:E$7975,5,0)</f>
        <v>LISTA CIVICA: RADICI E FUTURO</v>
      </c>
    </row>
    <row r="184" spans="1:5" x14ac:dyDescent="0.2">
      <c r="A184" s="27" t="s">
        <v>577</v>
      </c>
      <c r="B184" s="27" t="str">
        <f>VLOOKUP(A184,PEC!A183:D$7975,4,0)</f>
        <v>pec.it</v>
      </c>
      <c r="C184" s="23">
        <f>VLOOKUP(A184,SEZIONI!A184:B$7975,2,0)</f>
        <v>4</v>
      </c>
      <c r="D184" s="27" t="str">
        <f>VLOOKUP(A184,SINDACI!A184:B$7975, 2, 0)</f>
        <v>GRANDI MARCELLO</v>
      </c>
      <c r="E184" s="27" t="str">
        <f>VLOOKUP(A184,SINDACI!A184:E$7975,5,0)</f>
        <v>LISTA CIVICA: INSIEME PER ALTA VALLE INTELVI</v>
      </c>
    </row>
    <row r="185" spans="1:5" x14ac:dyDescent="0.2">
      <c r="A185" s="27" t="s">
        <v>578</v>
      </c>
      <c r="B185" s="27" t="str">
        <f>VLOOKUP(A185,PEC!A184:D$7975,4,0)</f>
        <v>cert.comune.altamura.ba.it</v>
      </c>
      <c r="C185" s="23">
        <f>VLOOKUP(A185,SEZIONI!A185:B$7975,2,0)</f>
        <v>60</v>
      </c>
      <c r="D185" s="27" t="str">
        <f>VLOOKUP(A185,SINDACI!A185:B$7975, 2, 0)</f>
        <v>-</v>
      </c>
      <c r="E185" s="27" t="str">
        <f>VLOOKUP(A185,SINDACI!A185:E$7975,5,0)</f>
        <v>-</v>
      </c>
    </row>
    <row r="186" spans="1:5" x14ac:dyDescent="0.2">
      <c r="A186" s="27" t="s">
        <v>579</v>
      </c>
      <c r="B186" s="27" t="str">
        <f>VLOOKUP(A186,PEC!A185:D$7975,4,0)</f>
        <v>legalmail.it</v>
      </c>
      <c r="C186" s="23">
        <f>VLOOKUP(A186,SEZIONI!A186:B$7975,2,0)</f>
        <v>2</v>
      </c>
      <c r="D186" s="27" t="str">
        <f>VLOOKUP(A186,SINDACI!A186:B$7975, 2, 0)</f>
        <v>BRIANO ROBERTO</v>
      </c>
      <c r="E186" s="27" t="str">
        <f>VLOOKUP(A186,SINDACI!A186:E$7975,5,0)</f>
        <v>LISTA CIVICA: INSIEME PER ALTARE</v>
      </c>
    </row>
    <row r="187" spans="1:5" x14ac:dyDescent="0.2">
      <c r="A187" s="27" t="s">
        <v>580</v>
      </c>
      <c r="B187" s="27" t="str">
        <f>VLOOKUP(A187,PEC!A186:D$7975,4,0)</f>
        <v>pec.comune.altavalle.tn.it</v>
      </c>
      <c r="C187" s="23">
        <f>VLOOKUP(A187,SEZIONI!A187:B$7975,2,0)</f>
        <v>4</v>
      </c>
      <c r="D187" s="27" t="str">
        <f>VLOOKUP(A187,SINDACI!A187:B$7975, 2, 0)</f>
        <v>PAOLAZZI MATTEO</v>
      </c>
      <c r="E187" s="27" t="str">
        <f>VLOOKUP(A187,SINDACI!A187:E$7975,5,0)</f>
        <v>-</v>
      </c>
    </row>
    <row r="188" spans="1:5" x14ac:dyDescent="0.2">
      <c r="A188" s="27" t="s">
        <v>581</v>
      </c>
      <c r="B188" s="27" t="str">
        <f>VLOOKUP(A188,PEC!A187:D$7975,4,0)</f>
        <v>pec.it</v>
      </c>
      <c r="C188" s="23">
        <f>VLOOKUP(A188,SEZIONI!A188:B$7975,2,0)</f>
        <v>6</v>
      </c>
      <c r="D188" s="27" t="str">
        <f>VLOOKUP(A188,SINDACI!A188:B$7975, 2, 0)</f>
        <v>VANNI MARIO</v>
      </c>
      <c r="E188" s="27" t="str">
        <f>VLOOKUP(A188,SINDACI!A188:E$7975,5,0)</f>
        <v>LISTA CIVICA: LIBERI PER ALTAVILLA</v>
      </c>
    </row>
    <row r="189" spans="1:5" x14ac:dyDescent="0.2">
      <c r="A189" s="27" t="s">
        <v>582</v>
      </c>
      <c r="B189" s="27" t="str">
        <f>VLOOKUP(A189,PEC!A188:D$7975,4,0)</f>
        <v>pec.altavillamilicia.eu</v>
      </c>
      <c r="C189" s="23">
        <f>VLOOKUP(A189,SEZIONI!A189:B$7975,2,0)</f>
        <v>5</v>
      </c>
      <c r="D189" s="27" t="str">
        <f>VLOOKUP(A189,SINDACI!A189:B$7975, 2, 0)</f>
        <v>VIRGA GIUSEPPE</v>
      </c>
      <c r="E189" s="27" t="str">
        <f>VLOOKUP(A189,SINDACI!A189:E$7975,5,0)</f>
        <v>-</v>
      </c>
    </row>
    <row r="190" spans="1:5" x14ac:dyDescent="0.2">
      <c r="A190" s="27" t="s">
        <v>583</v>
      </c>
      <c r="B190" s="27" t="str">
        <f>VLOOKUP(A190,PEC!A189:D$7975,4,0)</f>
        <v>pec.comune.altavillamonferrato.al.it</v>
      </c>
      <c r="C190" s="23">
        <f>VLOOKUP(A190,SEZIONI!A190:B$7975,2,0)</f>
        <v>2</v>
      </c>
      <c r="D190" s="27" t="str">
        <f>VLOOKUP(A190,SINDACI!A190:B$7975, 2, 0)</f>
        <v>ARROBBIO MASSIMO</v>
      </c>
      <c r="E190" s="27" t="str">
        <f>VLOOKUP(A190,SINDACI!A190:E$7975,5,0)</f>
        <v>LISTA CIVICA: STRETTA DI MANO E SPIGHE DI GRANO</v>
      </c>
    </row>
    <row r="191" spans="1:5" x14ac:dyDescent="0.2">
      <c r="A191" s="27" t="s">
        <v>584</v>
      </c>
      <c r="B191" s="27" t="str">
        <f>VLOOKUP(A191,PEC!A190:D$7975,4,0)</f>
        <v>asmepec.it</v>
      </c>
      <c r="C191" s="23">
        <f>VLOOKUP(A191,SEZIONI!A191:B$7975,2,0)</f>
        <v>9</v>
      </c>
      <c r="D191" s="27" t="str">
        <f>VLOOKUP(A191,SINDACI!A191:B$7975, 2, 0)</f>
        <v>CEMBALO FRANCESCO</v>
      </c>
      <c r="E191" s="27" t="str">
        <f>VLOOKUP(A191,SINDACI!A191:E$7975,5,0)</f>
        <v>LISTA CIVICA: TUTTI PER ALTAVILLA</v>
      </c>
    </row>
    <row r="192" spans="1:5" x14ac:dyDescent="0.2">
      <c r="A192" s="27" t="s">
        <v>585</v>
      </c>
      <c r="B192" s="27" t="str">
        <f>VLOOKUP(A192,PEC!A191:D$7975,4,0)</f>
        <v>cert.ip-veneto.net</v>
      </c>
      <c r="C192" s="23">
        <f>VLOOKUP(A192,SEZIONI!A192:B$7975,2,0)</f>
        <v>8</v>
      </c>
      <c r="D192" s="27" t="str">
        <f>VLOOKUP(A192,SINDACI!A192:B$7975, 2, 0)</f>
        <v>DALLA POZZA CARLO</v>
      </c>
      <c r="E192" s="27" t="str">
        <f>VLOOKUP(A192,SINDACI!A192:E$7975,5,0)</f>
        <v>LISTA CIVICA: LISTA CATAGINI</v>
      </c>
    </row>
    <row r="193" spans="1:5" x14ac:dyDescent="0.2">
      <c r="A193" s="27" t="s">
        <v>586</v>
      </c>
      <c r="B193" s="27" t="str">
        <f>VLOOKUP(A193,PEC!A192:D$7975,4,0)</f>
        <v>pec.altidona.net</v>
      </c>
      <c r="C193" s="23">
        <f>VLOOKUP(A193,SEZIONI!A193:B$7975,2,0)</f>
        <v>2</v>
      </c>
      <c r="D193" s="27" t="str">
        <f>VLOOKUP(A193,SINDACI!A193:B$7975, 2, 0)</f>
        <v>PORRA' GIULIANA</v>
      </c>
      <c r="E193" s="27" t="str">
        <f>VLOOKUP(A193,SINDACI!A193:E$7975,5,0)</f>
        <v>LISTA CIVICA: ALTIDONATTIVA</v>
      </c>
    </row>
    <row r="194" spans="1:5" x14ac:dyDescent="0.2">
      <c r="A194" s="27" t="s">
        <v>11</v>
      </c>
      <c r="B194" s="27" t="str">
        <f>VLOOKUP(A194,PEC!A193:D$7975,4,0)</f>
        <v>pec.netps.eu</v>
      </c>
      <c r="C194" s="23">
        <f>VLOOKUP(A194,SEZIONI!A194:B$7975,2,0)</f>
        <v>2</v>
      </c>
      <c r="D194" s="27" t="str">
        <f>VLOOKUP(A194,SINDACI!A194:B$7975, 2, 0)</f>
        <v>DE ROSE PASQUALINO SEBASTIANO</v>
      </c>
      <c r="E194" s="27" t="str">
        <f>VLOOKUP(A194,SINDACI!A194:E$7975,5,0)</f>
        <v>LISTA CIVICA: ALTILIA NEL CUORE</v>
      </c>
    </row>
    <row r="195" spans="1:5" x14ac:dyDescent="0.2">
      <c r="A195" s="27" t="s">
        <v>587</v>
      </c>
      <c r="B195" s="27" t="str">
        <f>VLOOKUP(A195,PEC!A194:D$7975,4,0)</f>
        <v>pec.comune.altino.ch.it</v>
      </c>
      <c r="C195" s="23">
        <f>VLOOKUP(A195,SEZIONI!A195:B$7975,2,0)</f>
        <v>3</v>
      </c>
      <c r="D195" s="27" t="str">
        <f>VLOOKUP(A195,SINDACI!A195:B$7975, 2, 0)</f>
        <v>MURATELLI VINCENZO</v>
      </c>
      <c r="E195" s="27" t="str">
        <f>VLOOKUP(A195,SINDACI!A195:E$7975,5,0)</f>
        <v>LISTA CIVICA: ALTINO IN COMUNE</v>
      </c>
    </row>
    <row r="196" spans="1:5" x14ac:dyDescent="0.2">
      <c r="A196" s="27" t="s">
        <v>588</v>
      </c>
      <c r="B196" s="27" t="str">
        <f>VLOOKUP(A196,PEC!A195:D$7975,4,0)</f>
        <v>pecveneto.it</v>
      </c>
      <c r="C196" s="23">
        <f>VLOOKUP(A196,SEZIONI!A196:B$7975,2,0)</f>
        <v>2</v>
      </c>
      <c r="D196" s="27" t="str">
        <f>VLOOKUP(A196,SINDACI!A196:B$7975, 2, 0)</f>
        <v>TREVISAN OMAR LORIS</v>
      </c>
      <c r="E196" s="27" t="str">
        <f>VLOOKUP(A196,SINDACI!A196:E$7975,5,0)</f>
        <v>LISTA CIVICA: IMPEGNO PER ALTISSIMO</v>
      </c>
    </row>
    <row r="197" spans="1:5" x14ac:dyDescent="0.2">
      <c r="A197" s="27" t="s">
        <v>589</v>
      </c>
      <c r="B197" s="27" t="str">
        <f>VLOOKUP(A197,PEC!A196:D$7975,4,0)</f>
        <v>legalmail.it</v>
      </c>
      <c r="C197" s="23">
        <f>VLOOKUP(A197,SEZIONI!A197:B$7975,2,0)</f>
        <v>5</v>
      </c>
      <c r="D197" s="27" t="str">
        <f>VLOOKUP(A197,SINDACI!A197:B$7975, 2, 0)</f>
        <v>BUSNARDO CHIARA</v>
      </c>
      <c r="E197" s="27" t="str">
        <f>VLOOKUP(A197,SINDACI!A197:E$7975,5,0)</f>
        <v>LISTA COMPOSITA: INSIEME PER ALTIVOLE-LEGA SALVINI</v>
      </c>
    </row>
    <row r="198" spans="1:5" x14ac:dyDescent="0.2">
      <c r="A198" s="27" t="s">
        <v>590</v>
      </c>
      <c r="B198" s="27" t="str">
        <f>VLOOKUP(A198,PEC!A197:D$7975,4,0)</f>
        <v>cert.ruparpiemonte.it</v>
      </c>
      <c r="C198" s="23">
        <f>VLOOKUP(A198,SEZIONI!A198:B$7975,2,0)</f>
        <v>1</v>
      </c>
      <c r="D198" s="27" t="str">
        <f>VLOOKUP(A198,SINDACI!A198:B$7975, 2, 0)</f>
        <v>SICCA RENATO</v>
      </c>
      <c r="E198" s="27" t="str">
        <f>VLOOKUP(A198,SINDACI!A198:E$7975,5,0)</f>
        <v>LISTA CIVICA: PER CONTINUARE NELLA TRADIZIONE E NEL RINNOVAMENTO</v>
      </c>
    </row>
    <row r="199" spans="1:5" x14ac:dyDescent="0.2">
      <c r="A199" s="27" t="s">
        <v>591</v>
      </c>
      <c r="B199" s="27" t="str">
        <f>VLOOKUP(A199,PEC!A198:D$7975,4,0)</f>
        <v>cert.cittametropolitana.bo.it</v>
      </c>
      <c r="C199" s="23">
        <f>VLOOKUP(A199,SEZIONI!A199:B$7975,2,0)</f>
        <v>9</v>
      </c>
      <c r="D199" s="27" t="str">
        <f>VLOOKUP(A199,SINDACI!A199:B$7975, 2, 0)</f>
        <v>NANNI GIUSEPPE</v>
      </c>
      <c r="E199" s="27" t="str">
        <f>VLOOKUP(A199,SINDACI!A199:E$7975,5,0)</f>
        <v>LISTA CIVICA: CENTRO SINISTRA E CITTADINI INDIPENDENTI</v>
      </c>
    </row>
    <row r="200" spans="1:5" x14ac:dyDescent="0.2">
      <c r="A200" s="27" t="s">
        <v>592</v>
      </c>
      <c r="B200" s="27" t="str">
        <f>VLOOKUP(A200,PEC!A199:D$7975,4,0)</f>
        <v>pcert.it</v>
      </c>
      <c r="C200" s="23">
        <f>VLOOKUP(A200,SEZIONI!A200:B$7975,2,0)</f>
        <v>1</v>
      </c>
      <c r="D200" s="27" t="str">
        <f>VLOOKUP(A200,SINDACI!A200:B$7975, 2, 0)</f>
        <v>MARONE GIULIANA</v>
      </c>
      <c r="E200" s="27" t="str">
        <f>VLOOKUP(A200,SINDACI!A200:E$7975,5,0)</f>
        <v>LISTA CIVICA: INSIEME PER CRESCERE</v>
      </c>
    </row>
    <row r="201" spans="1:5" x14ac:dyDescent="0.2">
      <c r="A201" s="27" t="s">
        <v>593</v>
      </c>
      <c r="B201" s="27" t="str">
        <f>VLOOKUP(A201,PEC!A200:D$7975,4,0)</f>
        <v>gigapec.it</v>
      </c>
      <c r="C201" s="23">
        <f>VLOOKUP(A201,SEZIONI!A201:B$7975,2,0)</f>
        <v>8</v>
      </c>
      <c r="D201" s="27" t="str">
        <f>VLOOKUP(A201,SINDACI!A201:B$7975, 2, 0)</f>
        <v>DE LUCA ANGELINA</v>
      </c>
      <c r="E201" s="27" t="str">
        <f>VLOOKUP(A201,SINDACI!A201:E$7975,5,0)</f>
        <v>-</v>
      </c>
    </row>
    <row r="202" spans="1:5" x14ac:dyDescent="0.2">
      <c r="A202" s="27" t="s">
        <v>12</v>
      </c>
      <c r="B202" s="27" t="str">
        <f>VLOOKUP(A202,PEC!A201:D$7975,4,0)</f>
        <v>anutel.it</v>
      </c>
      <c r="C202" s="23">
        <f>VLOOKUP(A202,SEZIONI!A202:B$7975,2,0)</f>
        <v>6</v>
      </c>
      <c r="D202" s="27" t="str">
        <f>VLOOKUP(A202,SINDACI!A202:B$7975, 2, 0)</f>
        <v>COPPOLA GIANPIETRO</v>
      </c>
      <c r="E202" s="27" t="str">
        <f>VLOOKUP(A202,SINDACI!A202:E$7975,5,0)</f>
        <v>LISTA CIVICA: IL RISVEGLIO</v>
      </c>
    </row>
    <row r="203" spans="1:5" x14ac:dyDescent="0.2">
      <c r="A203" s="27" t="s">
        <v>594</v>
      </c>
      <c r="B203" s="27" t="str">
        <f>VLOOKUP(A203,PEC!A202:D$7975,4,0)</f>
        <v>postacert.toscana.it</v>
      </c>
      <c r="C203" s="23">
        <f>VLOOKUP(A203,SEZIONI!A203:B$7975,2,0)</f>
        <v>13</v>
      </c>
      <c r="D203" s="27" t="str">
        <f>VLOOKUP(A203,SINDACI!A203:B$7975, 2, 0)</f>
        <v>D'AMBROSIO SARA</v>
      </c>
      <c r="E203" s="27" t="str">
        <f>VLOOKUP(A203,SINDACI!A203:E$7975,5,0)</f>
        <v>LISTA CIVICA: VIVIAMO ALTOPASCIO | PARTITO DEMOCRATICO | LISTA CIVICA: SARA D'AMBROSIO SINDACO | LISTA COMPOSITA: EUROPA VERDE-PARTITO SOCIALISTA ITALIANO</v>
      </c>
    </row>
    <row r="204" spans="1:5" x14ac:dyDescent="0.2">
      <c r="A204" s="27" t="s">
        <v>595</v>
      </c>
      <c r="B204" s="27" t="str">
        <f>VLOOKUP(A204,PEC!A203:D$7975,4,0)</f>
        <v>pec.comune.vigolana.tn.it</v>
      </c>
      <c r="C204" s="23">
        <f>VLOOKUP(A204,SEZIONI!A204:B$7975,2,0)</f>
        <v>5</v>
      </c>
      <c r="D204" s="27" t="str">
        <f>VLOOKUP(A204,SINDACI!A204:B$7975, 2, 0)</f>
        <v>ZANLUCCHI PAOLO</v>
      </c>
      <c r="E204" s="27" t="str">
        <f>VLOOKUP(A204,SINDACI!A204:E$7975,5,0)</f>
        <v>-</v>
      </c>
    </row>
    <row r="205" spans="1:5" x14ac:dyDescent="0.2">
      <c r="A205" s="27" t="s">
        <v>596</v>
      </c>
      <c r="B205" s="27" t="str">
        <f>VLOOKUP(A205,PEC!A204:D$7975,4,0)</f>
        <v>postacert.umbria.it</v>
      </c>
      <c r="C205" s="23">
        <f>VLOOKUP(A205,SEZIONI!A205:B$7975,2,0)</f>
        <v>2</v>
      </c>
      <c r="D205" s="27" t="str">
        <f>VLOOKUP(A205,SINDACI!A205:B$7975, 2, 0)</f>
        <v>CIARDO GIOVANNI</v>
      </c>
      <c r="E205" s="27" t="str">
        <f>VLOOKUP(A205,SINDACI!A205:E$7975,5,0)</f>
        <v>LISTA CIVICA: NUOVI ORIZZONTI</v>
      </c>
    </row>
    <row r="206" spans="1:5" x14ac:dyDescent="0.2">
      <c r="A206" s="27" t="s">
        <v>597</v>
      </c>
      <c r="B206" s="27" t="str">
        <f>VLOOKUP(A206,PEC!A205:D$7975,4,0)</f>
        <v>pec.comunedialvignano.ce.it</v>
      </c>
      <c r="C206" s="23">
        <f>VLOOKUP(A206,SEZIONI!A206:B$7975,2,0)</f>
        <v>5</v>
      </c>
      <c r="D206" s="27" t="str">
        <f>VLOOKUP(A206,SINDACI!A206:B$7975, 2, 0)</f>
        <v>DI COSTANZO ANGELO</v>
      </c>
      <c r="E206" s="27" t="str">
        <f>VLOOKUP(A206,SINDACI!A206:E$7975,5,0)</f>
        <v>LISTA CIVICA: PER ALVIGNANO</v>
      </c>
    </row>
    <row r="207" spans="1:5" x14ac:dyDescent="0.2">
      <c r="A207" s="27" t="s">
        <v>598</v>
      </c>
      <c r="B207" s="27" t="str">
        <f>VLOOKUP(A207,PEC!A206:D$7975,4,0)</f>
        <v>arcmediapec.it</v>
      </c>
      <c r="C207" s="23">
        <f>VLOOKUP(A207,SEZIONI!A207:B$7975,2,0)</f>
        <v>4</v>
      </c>
      <c r="D207" s="27" t="str">
        <f>VLOOKUP(A207,SINDACI!A207:B$7975, 2, 0)</f>
        <v>MARTINI LUCIANA</v>
      </c>
      <c r="E207" s="27" t="str">
        <f>VLOOKUP(A207,SINDACI!A207:E$7975,5,0)</f>
        <v>LISTA CIVICA: ALBETUM</v>
      </c>
    </row>
    <row r="208" spans="1:5" x14ac:dyDescent="0.2">
      <c r="A208" s="27" t="s">
        <v>599</v>
      </c>
      <c r="B208" s="27" t="str">
        <f>VLOOKUP(A208,PEC!A207:D$7975,4,0)</f>
        <v>pec.comune.alzano.bg.it</v>
      </c>
      <c r="C208" s="23">
        <f>VLOOKUP(A208,SEZIONI!A208:B$7975,2,0)</f>
        <v>12</v>
      </c>
      <c r="D208" s="27" t="str">
        <f>VLOOKUP(A208,SINDACI!A208:B$7975, 2, 0)</f>
        <v>BERTOCCHI CAMILLO</v>
      </c>
      <c r="E208" s="27" t="str">
        <f>VLOOKUP(A208,SINDACI!A208:E$7975,5,0)</f>
        <v>LISTA COMPOSITA: LEGA SALVINI LOMBARDIA-FORZA ITALIA-FRATELLI D'ITALIA</v>
      </c>
    </row>
    <row r="209" spans="1:5" x14ac:dyDescent="0.2">
      <c r="A209" s="27" t="s">
        <v>600</v>
      </c>
      <c r="B209" s="27" t="str">
        <f>VLOOKUP(A209,PEC!A208:D$7975,4,0)</f>
        <v>pec.it</v>
      </c>
      <c r="C209" s="23">
        <f>VLOOKUP(A209,SEZIONI!A209:B$7975,2,0)</f>
        <v>1</v>
      </c>
      <c r="D209" s="27" t="str">
        <f>VLOOKUP(A209,SINDACI!A209:B$7975, 2, 0)</f>
        <v>GUAGNINI ADOLFO</v>
      </c>
      <c r="E209" s="27" t="str">
        <f>VLOOKUP(A209,SINDACI!A209:E$7975,5,0)</f>
        <v>LISTA CIVICA: LISTA CIVICA PER ALZANO SCRIVIA</v>
      </c>
    </row>
    <row r="210" spans="1:5" x14ac:dyDescent="0.2">
      <c r="A210" s="27" t="s">
        <v>601</v>
      </c>
      <c r="B210" s="27" t="str">
        <f>VLOOKUP(A210,PEC!A209:D$7975,4,0)</f>
        <v>legalmail.it</v>
      </c>
      <c r="C210" s="23">
        <f>VLOOKUP(A210,SEZIONI!A210:B$7975,2,0)</f>
        <v>4</v>
      </c>
      <c r="D210" s="27" t="str">
        <f>VLOOKUP(A210,SINDACI!A210:B$7975, 2, 0)</f>
        <v>ANASTASIA MARIO</v>
      </c>
      <c r="E210" s="27" t="str">
        <f>VLOOKUP(A210,SINDACI!A210:E$7975,5,0)</f>
        <v>LISTA CIVICA: INSIEME PER ALZATE</v>
      </c>
    </row>
    <row r="211" spans="1:5" x14ac:dyDescent="0.2">
      <c r="A211" s="27" t="s">
        <v>602</v>
      </c>
      <c r="B211" s="27" t="str">
        <f>VLOOKUP(A211,PEC!A210:D$7975,4,0)</f>
        <v>asmepec.it</v>
      </c>
      <c r="C211" s="23">
        <f>VLOOKUP(A211,SEZIONI!A211:B$7975,2,0)</f>
        <v>6</v>
      </c>
      <c r="D211" s="27" t="str">
        <f>VLOOKUP(A211,SINDACI!A211:B$7975, 2, 0)</f>
        <v>MILANO DANIELE</v>
      </c>
      <c r="E211" s="27" t="str">
        <f>VLOOKUP(A211,SINDACI!A211:E$7975,5,0)</f>
        <v>LISTA CIVICA: LIBERI</v>
      </c>
    </row>
    <row r="212" spans="1:5" x14ac:dyDescent="0.2">
      <c r="A212" s="27" t="s">
        <v>603</v>
      </c>
      <c r="B212" s="27" t="str">
        <f>VLOOKUP(A212,PEC!A211:D$7975,4,0)</f>
        <v>emarche.it</v>
      </c>
      <c r="C212" s="23">
        <f>VLOOKUP(A212,SEZIONI!A212:B$7975,2,0)</f>
        <v>4</v>
      </c>
      <c r="D212" s="27" t="str">
        <f>VLOOKUP(A212,SINDACI!A212:B$7975, 2, 0)</f>
        <v>MARINANGELI ADOLFO</v>
      </c>
      <c r="E212" s="27" t="str">
        <f>VLOOKUP(A212,SINDACI!A212:E$7975,5,0)</f>
        <v>LISTA CIVICA: AMANDOLA 4.0</v>
      </c>
    </row>
    <row r="213" spans="1:5" x14ac:dyDescent="0.2">
      <c r="A213" s="27" t="s">
        <v>13</v>
      </c>
      <c r="B213" s="27" t="str">
        <f>VLOOKUP(A213,PEC!A212:D$7975,4,0)</f>
        <v>pec.comune.amantea.cs.it</v>
      </c>
      <c r="C213" s="23">
        <f>VLOOKUP(A213,SEZIONI!A213:B$7975,2,0)</f>
        <v>14</v>
      </c>
      <c r="D213" s="27" t="str">
        <f>VLOOKUP(A213,SINDACI!A213:B$7975, 2, 0)</f>
        <v>PELLEGRINO VINCENZO</v>
      </c>
      <c r="E213" s="27" t="str">
        <f>VLOOKUP(A213,SINDACI!A213:E$7975,5,0)</f>
        <v>-</v>
      </c>
    </row>
    <row r="214" spans="1:5" x14ac:dyDescent="0.2">
      <c r="A214" s="27" t="s">
        <v>604</v>
      </c>
      <c r="B214" s="27" t="str">
        <f>VLOOKUP(A214,PEC!A213:D$7975,4,0)</f>
        <v>certgov.fvg.it</v>
      </c>
      <c r="C214" s="23">
        <f>VLOOKUP(A214,SEZIONI!A214:B$7975,2,0)</f>
        <v>1</v>
      </c>
      <c r="D214" s="27" t="str">
        <f>VLOOKUP(A214,SINDACI!A214:B$7975, 2, 0)</f>
        <v>ZANELLA LAURA</v>
      </c>
      <c r="E214" s="27" t="str">
        <f>VLOOKUP(A214,SINDACI!A214:E$7975,5,0)</f>
        <v>-</v>
      </c>
    </row>
    <row r="215" spans="1:5" x14ac:dyDescent="0.2">
      <c r="A215" s="27" t="s">
        <v>155</v>
      </c>
      <c r="B215" s="27" t="str">
        <f>VLOOKUP(A215,PEC!A214:D$7975,4,0)</f>
        <v>pec.comunediamaroni.it</v>
      </c>
      <c r="C215" s="23">
        <f>VLOOKUP(A215,SEZIONI!A215:B$7975,2,0)</f>
        <v>2</v>
      </c>
      <c r="D215" s="27" t="str">
        <f>VLOOKUP(A215,SINDACI!A215:B$7975, 2, 0)</f>
        <v>RUGGIERO LUIGI</v>
      </c>
      <c r="E215" s="27" t="str">
        <f>VLOOKUP(A215,SINDACI!A215:E$7975,5,0)</f>
        <v>LISTA CIVICA: DEMOCRAZIA ? PARTECIPAZIONE</v>
      </c>
    </row>
    <row r="216" spans="1:5" x14ac:dyDescent="0.2">
      <c r="A216" s="27" t="s">
        <v>605</v>
      </c>
      <c r="B216" s="27" t="str">
        <f>VLOOKUP(A216,PEC!A215:D$7975,4,0)</f>
        <v>pec-cert.it</v>
      </c>
      <c r="C216" s="23">
        <f>VLOOKUP(A216,SEZIONI!A216:B$7975,2,0)</f>
        <v>4</v>
      </c>
      <c r="D216" s="27" t="str">
        <f>VLOOKUP(A216,SINDACI!A216:B$7975, 2, 0)</f>
        <v>COMO ANTONIO</v>
      </c>
      <c r="E216" s="27" t="str">
        <f>VLOOKUP(A216,SINDACI!A216:E$7975,5,0)</f>
        <v>LISTA CIVICA: PER AMASENO</v>
      </c>
    </row>
    <row r="217" spans="1:5" x14ac:dyDescent="0.2">
      <c r="A217" s="27" t="s">
        <v>156</v>
      </c>
      <c r="B217" s="27" t="str">
        <f>VLOOKUP(A217,PEC!A216:D$7975,4,0)</f>
        <v>asmepec.it</v>
      </c>
      <c r="C217" s="23">
        <f>VLOOKUP(A217,SEZIONI!A217:B$7975,2,0)</f>
        <v>1</v>
      </c>
      <c r="D217" s="27" t="str">
        <f>VLOOKUP(A217,SINDACI!A217:B$7975, 2, 0)</f>
        <v>RUGA SAVERIO</v>
      </c>
      <c r="E217" s="27" t="str">
        <f>VLOOKUP(A217,SINDACI!A217:E$7975,5,0)</f>
        <v>LISTA CIVICA: VIVERE AMATO</v>
      </c>
    </row>
    <row r="218" spans="1:5" x14ac:dyDescent="0.2">
      <c r="A218" s="27" t="s">
        <v>606</v>
      </c>
      <c r="B218" s="27" t="str">
        <f>VLOOKUP(A218,PEC!A217:D$7975,4,0)</f>
        <v>pec.comune.amatrice.rieti.it</v>
      </c>
      <c r="C218" s="23">
        <f>VLOOKUP(A218,SEZIONI!A218:B$7975,2,0)</f>
        <v>3</v>
      </c>
      <c r="D218" s="27" t="str">
        <f>VLOOKUP(A218,SINDACI!A218:B$7975, 2, 0)</f>
        <v>CORTELLESI GIORGIO</v>
      </c>
      <c r="E218" s="27" t="str">
        <f>VLOOKUP(A218,SINDACI!A218:E$7975,5,0)</f>
        <v>LISTA CIVICA: PER AMATRICE</v>
      </c>
    </row>
    <row r="219" spans="1:5" x14ac:dyDescent="0.2">
      <c r="A219" s="27" t="s">
        <v>607</v>
      </c>
      <c r="B219" s="27" t="str">
        <f>VLOOKUP(A219,PEC!A218:D$7975,4,0)</f>
        <v>pec.regione.lombardia.it</v>
      </c>
      <c r="C219" s="23">
        <f>VLOOKUP(A219,SEZIONI!A219:B$7975,2,0)</f>
        <v>2</v>
      </c>
      <c r="D219" s="27" t="str">
        <f>VLOOKUP(A219,SINDACI!A219:B$7975, 2, 0)</f>
        <v>DONADONI SILVANO</v>
      </c>
      <c r="E219" s="27" t="str">
        <f>VLOOKUP(A219,SINDACI!A219:E$7975,5,0)</f>
        <v>LISTA CIVICA: PER AMBIVERE</v>
      </c>
    </row>
    <row r="220" spans="1:5" x14ac:dyDescent="0.2">
      <c r="A220" s="27" t="s">
        <v>608</v>
      </c>
      <c r="B220" s="27" t="str">
        <f>VLOOKUP(A220,PEC!A219:D$7975,4,0)</f>
        <v>pec.comune.amblardon.tn.it</v>
      </c>
      <c r="C220" s="23">
        <f>VLOOKUP(A220,SEZIONI!A220:B$7975,2,0)</f>
        <v>1</v>
      </c>
      <c r="D220" s="27" t="str">
        <f>VLOOKUP(A220,SINDACI!A220:B$7975, 2, 0)</f>
        <v>MARCHES GIULIANO</v>
      </c>
      <c r="E220" s="27" t="str">
        <f>VLOOKUP(A220,SINDACI!A220:E$7975,5,0)</f>
        <v>-</v>
      </c>
    </row>
    <row r="221" spans="1:5" x14ac:dyDescent="0.2">
      <c r="A221" s="27" t="s">
        <v>609</v>
      </c>
      <c r="B221" s="27" t="str">
        <f>VLOOKUP(A221,PEC!A220:D$7975,4,0)</f>
        <v>pec.comune.ameglia.sp.it</v>
      </c>
      <c r="C221" s="23">
        <f>VLOOKUP(A221,SEZIONI!A221:B$7975,2,0)</f>
        <v>5</v>
      </c>
      <c r="D221" s="27" t="str">
        <f>VLOOKUP(A221,SINDACI!A221:B$7975, 2, 0)</f>
        <v>GALAZZO UMBERTO</v>
      </c>
      <c r="E221" s="27" t="str">
        <f>VLOOKUP(A221,SINDACI!A221:E$7975,5,0)</f>
        <v>LISTA CIVICA: UNITI X AMEGLIA</v>
      </c>
    </row>
    <row r="222" spans="1:5" x14ac:dyDescent="0.2">
      <c r="A222" s="27" t="s">
        <v>610</v>
      </c>
      <c r="B222" s="27" t="str">
        <f>VLOOKUP(A222,PEC!A221:D$7975,4,0)</f>
        <v>postacert.umbria.it</v>
      </c>
      <c r="C222" s="23">
        <f>VLOOKUP(A222,SEZIONI!A222:B$7975,2,0)</f>
        <v>17</v>
      </c>
      <c r="D222" s="27" t="str">
        <f>VLOOKUP(A222,SINDACI!A222:B$7975, 2, 0)</f>
        <v>PERNAZZA LAURA</v>
      </c>
      <c r="E222" s="27" t="str">
        <f>VLOOKUP(A222,SINDACI!A222:E$7975,5,0)</f>
        <v>LISTA CIVICA: PER AMELIA</v>
      </c>
    </row>
    <row r="223" spans="1:5" x14ac:dyDescent="0.2">
      <c r="A223" s="27" t="s">
        <v>14</v>
      </c>
      <c r="B223" s="27" t="str">
        <f>VLOOKUP(A223,PEC!A222:D$7975,4,0)</f>
        <v>pec.dirittoitalia.it</v>
      </c>
      <c r="C223" s="23">
        <f>VLOOKUP(A223,SEZIONI!A223:B$7975,2,0)</f>
        <v>3</v>
      </c>
      <c r="D223" s="27" t="str">
        <f>VLOOKUP(A223,SINDACI!A223:B$7975, 2, 0)</f>
        <v>APRILE PASQUALE</v>
      </c>
      <c r="E223" s="27" t="str">
        <f>VLOOKUP(A223,SINDACI!A223:E$7975,5,0)</f>
        <v>LISTA CIVICA: AMENDOLARA NEL MONDO</v>
      </c>
    </row>
    <row r="224" spans="1:5" x14ac:dyDescent="0.2">
      <c r="A224" s="27" t="s">
        <v>611</v>
      </c>
      <c r="B224" s="27" t="str">
        <f>VLOOKUP(A224,PEC!A223:D$7975,4,0)</f>
        <v>pec.it</v>
      </c>
      <c r="C224" s="23">
        <f>VLOOKUP(A224,SEZIONI!A224:B$7975,2,0)</f>
        <v>1</v>
      </c>
      <c r="D224" s="27" t="str">
        <f>VLOOKUP(A224,SINDACI!A224:B$7975, 2, 0)</f>
        <v>BRAMBILLA NOEMI</v>
      </c>
      <c r="E224" s="27" t="str">
        <f>VLOOKUP(A224,SINDACI!A224:E$7975,5,0)</f>
        <v>LISTA CIVICA: AMENO INSIEME</v>
      </c>
    </row>
    <row r="225" spans="1:5" x14ac:dyDescent="0.2">
      <c r="A225" s="27" t="s">
        <v>612</v>
      </c>
      <c r="B225" s="27" t="str">
        <f>VLOOKUP(A225,PEC!A224:D$7975,4,0)</f>
        <v>pec.comune.amorosi.bn.it</v>
      </c>
      <c r="C225" s="23">
        <f>VLOOKUP(A225,SEZIONI!A225:B$7975,2,0)</f>
        <v>3</v>
      </c>
      <c r="D225" s="27" t="str">
        <f>VLOOKUP(A225,SINDACI!A225:B$7975, 2, 0)</f>
        <v>CACCHILLO CARMINE</v>
      </c>
      <c r="E225" s="27" t="str">
        <f>VLOOKUP(A225,SINDACI!A225:E$7975,5,0)</f>
        <v>LISTA CIVICA: PER AMOROSI UNITA</v>
      </c>
    </row>
    <row r="226" spans="1:5" x14ac:dyDescent="0.2">
      <c r="A226" s="27" t="s">
        <v>613</v>
      </c>
      <c r="B226" s="27" t="str">
        <f>VLOOKUP(A226,PEC!A225:D$7975,4,0)</f>
        <v>certgov.fvg.it</v>
      </c>
      <c r="C226" s="23">
        <f>VLOOKUP(A226,SEZIONI!A226:B$7975,2,0)</f>
        <v>2</v>
      </c>
      <c r="D226" s="27" t="str">
        <f>VLOOKUP(A226,SINDACI!A226:B$7975, 2, 0)</f>
        <v>BENEDETTI MICHELE</v>
      </c>
      <c r="E226" s="27" t="str">
        <f>VLOOKUP(A226,SINDACI!A226:E$7975,5,0)</f>
        <v>-</v>
      </c>
    </row>
    <row r="227" spans="1:5" x14ac:dyDescent="0.2">
      <c r="A227" s="27" t="s">
        <v>614</v>
      </c>
      <c r="B227" s="27" t="str">
        <f>VLOOKUP(A227,PEC!A226:D$7975,4,0)</f>
        <v>pec.it</v>
      </c>
      <c r="C227" s="23">
        <f>VLOOKUP(A227,SEZIONI!A227:B$7975,2,0)</f>
        <v>7</v>
      </c>
      <c r="D227" s="27" t="str">
        <f>VLOOKUP(A227,SINDACI!A227:B$7975, 2, 0)</f>
        <v>SCOPPA ALESSANDRO</v>
      </c>
      <c r="E227" s="27" t="str">
        <f>VLOOKUP(A227,SINDACI!A227:E$7975,5,0)</f>
        <v>-</v>
      </c>
    </row>
    <row r="228" spans="1:5" x14ac:dyDescent="0.2">
      <c r="A228" s="27" t="s">
        <v>615</v>
      </c>
      <c r="B228" s="27" t="str">
        <f>VLOOKUP(A228,PEC!A227:D$7975,4,0)</f>
        <v>postecert.it</v>
      </c>
      <c r="C228" s="23">
        <f>VLOOKUP(A228,SEZIONI!A228:B$7975,2,0)</f>
        <v>17</v>
      </c>
      <c r="D228" s="27" t="str">
        <f>VLOOKUP(A228,SINDACI!A228:B$7975, 2, 0)</f>
        <v>NATALIA DANIELE</v>
      </c>
      <c r="E228" s="27" t="str">
        <f>VLOOKUP(A228,SINDACI!A228:E$7975,5,0)</f>
        <v>FORZA ITALIA | LISTA CIVICA: POLO CIVICO | LISTA CIVICA: ANAGNI DOMANI | LISTA CIVICA: CUORI ANAGNINI | LISTA CIVICA: PER ANAGNI | LEGA | LISTA CIVICA: IDENTITA' ANAGNINA | FRATELLI D'ITALIA</v>
      </c>
    </row>
    <row r="229" spans="1:5" x14ac:dyDescent="0.2">
      <c r="A229" s="27" t="s">
        <v>616</v>
      </c>
      <c r="B229" s="27" t="str">
        <f>VLOOKUP(A229,PEC!A228:D$7975,4,0)</f>
        <v>pec.it</v>
      </c>
      <c r="C229" s="23">
        <f>VLOOKUP(A229,SEZIONI!A229:B$7975,2,0)</f>
        <v>2</v>
      </c>
      <c r="D229" s="27" t="str">
        <f>VLOOKUP(A229,SINDACI!A229:B$7975, 2, 0)</f>
        <v>PANICHI PIETRANGELO</v>
      </c>
      <c r="E229" s="27" t="str">
        <f>VLOOKUP(A229,SINDACI!A229:E$7975,5,0)</f>
        <v>LISTA CIVICA: CIVICA ANCARIA</v>
      </c>
    </row>
    <row r="230" spans="1:5" x14ac:dyDescent="0.2">
      <c r="A230" s="27" t="s">
        <v>617</v>
      </c>
      <c r="B230" s="27" t="str">
        <f>VLOOKUP(A230,PEC!A229:D$7975,4,0)</f>
        <v>emarche.it</v>
      </c>
      <c r="C230" s="23">
        <f>VLOOKUP(A230,SEZIONI!A230:B$7975,2,0)</f>
        <v>99</v>
      </c>
      <c r="D230" s="27" t="str">
        <f>VLOOKUP(A230,SINDACI!A230:B$7975, 2, 0)</f>
        <v>MANCINELLI VALERIA</v>
      </c>
      <c r="E230" s="27" t="str">
        <f>VLOOKUP(A230,SINDACI!A230:E$7975,5,0)</f>
        <v>-</v>
      </c>
    </row>
    <row r="231" spans="1:5" x14ac:dyDescent="0.2">
      <c r="A231" s="27" t="s">
        <v>157</v>
      </c>
      <c r="B231" s="27" t="str">
        <f>VLOOKUP(A231,PEC!A230:D$7975,4,0)</f>
        <v>pec.comunediandali.it</v>
      </c>
      <c r="C231" s="23">
        <f>VLOOKUP(A231,SEZIONI!A231:B$7975,2,0)</f>
        <v>1</v>
      </c>
      <c r="D231" s="27" t="str">
        <f>VLOOKUP(A231,SINDACI!A231:B$7975, 2, 0)</f>
        <v>PETA PIETRO ANTONIO</v>
      </c>
      <c r="E231" s="27" t="str">
        <f>VLOOKUP(A231,SINDACI!A231:E$7975,5,0)</f>
        <v>LISTA CIVICA: ANDALI BENE COMUNE</v>
      </c>
    </row>
    <row r="232" spans="1:5" x14ac:dyDescent="0.2">
      <c r="A232" s="27" t="s">
        <v>618</v>
      </c>
      <c r="B232" s="27" t="str">
        <f>VLOOKUP(A232,PEC!A231:D$7975,4,0)</f>
        <v>pec.comune.andalo.tn.it</v>
      </c>
      <c r="C232" s="23">
        <f>VLOOKUP(A232,SEZIONI!A232:B$7975,2,0)</f>
        <v>1</v>
      </c>
      <c r="D232" s="27" t="str">
        <f>VLOOKUP(A232,SINDACI!A232:B$7975, 2, 0)</f>
        <v>PERLI ALBERTO</v>
      </c>
      <c r="E232" s="27" t="str">
        <f>VLOOKUP(A232,SINDACI!A232:E$7975,5,0)</f>
        <v>-</v>
      </c>
    </row>
    <row r="233" spans="1:5" x14ac:dyDescent="0.2">
      <c r="A233" s="27" t="s">
        <v>619</v>
      </c>
      <c r="B233" s="27" t="str">
        <f>VLOOKUP(A233,PEC!A232:D$7975,4,0)</f>
        <v>cert.provincia.so.it</v>
      </c>
      <c r="C233" s="23">
        <f>VLOOKUP(A233,SEZIONI!A233:B$7975,2,0)</f>
        <v>1</v>
      </c>
      <c r="D233" s="27" t="str">
        <f>VLOOKUP(A233,SINDACI!A233:B$7975, 2, 0)</f>
        <v>GIROLO JURI</v>
      </c>
      <c r="E233" s="27" t="str">
        <f>VLOOKUP(A233,SINDACI!A233:E$7975,5,0)</f>
        <v>LISTA CIVICA: ANDALO FUTURA</v>
      </c>
    </row>
    <row r="234" spans="1:5" x14ac:dyDescent="0.2">
      <c r="A234" s="27" t="s">
        <v>620</v>
      </c>
      <c r="B234" s="27" t="str">
        <f>VLOOKUP(A234,PEC!A233:D$7975,4,0)</f>
        <v>legalmail.it</v>
      </c>
      <c r="C234" s="23">
        <f>VLOOKUP(A234,SEZIONI!A234:B$7975,2,0)</f>
        <v>2</v>
      </c>
      <c r="D234" s="27" t="str">
        <f>VLOOKUP(A234,SINDACI!A234:B$7975, 2, 0)</f>
        <v>GAI FRANCO</v>
      </c>
      <c r="E234" s="27" t="str">
        <f>VLOOKUP(A234,SINDACI!A234:E$7975,5,0)</f>
        <v>LISTA CIVICA: TUTTI PER ANDEZENO</v>
      </c>
    </row>
    <row r="235" spans="1:5" x14ac:dyDescent="0.2">
      <c r="A235" s="27" t="s">
        <v>621</v>
      </c>
      <c r="B235" s="27" t="str">
        <f>VLOOKUP(A235,PEC!A234:D$7975,4,0)</f>
        <v>cert.comunediandora.it</v>
      </c>
      <c r="C235" s="23">
        <f>VLOOKUP(A235,SEZIONI!A235:B$7975,2,0)</f>
        <v>7</v>
      </c>
      <c r="D235" s="27" t="str">
        <f>VLOOKUP(A235,SINDACI!A235:B$7975, 2, 0)</f>
        <v>DEMICHELIS MAURO</v>
      </c>
      <c r="E235" s="27" t="str">
        <f>VLOOKUP(A235,SINDACI!A235:E$7975,5,0)</f>
        <v>LISTA CIVICA: ANDORA PIU+</v>
      </c>
    </row>
    <row r="236" spans="1:5" x14ac:dyDescent="0.2">
      <c r="A236" s="27" t="s">
        <v>622</v>
      </c>
      <c r="B236" s="27" t="str">
        <f>VLOOKUP(A236,PEC!A235:D$7975,4,0)</f>
        <v>pec.ptbiellese.it</v>
      </c>
      <c r="C236" s="23">
        <f>VLOOKUP(A236,SEZIONI!A236:B$7975,2,0)</f>
        <v>4</v>
      </c>
      <c r="D236" s="27" t="str">
        <f>VLOOKUP(A236,SINDACI!A236:B$7975, 2, 0)</f>
        <v>CROVELLA DAVIDE</v>
      </c>
      <c r="E236" s="27" t="str">
        <f>VLOOKUP(A236,SINDACI!A236:E$7975,5,0)</f>
        <v>LISTA CIVICA: PROGETTO PER ANDORNO</v>
      </c>
    </row>
    <row r="237" spans="1:5" x14ac:dyDescent="0.2">
      <c r="A237" s="27" t="s">
        <v>623</v>
      </c>
      <c r="B237" s="27" t="str">
        <f>VLOOKUP(A237,PEC!A236:D$7975,4,0)</f>
        <v>pec.rupar.puglia.it</v>
      </c>
      <c r="C237" s="23">
        <f>VLOOKUP(A237,SEZIONI!A237:B$7975,2,0)</f>
        <v>5</v>
      </c>
      <c r="D237" s="27" t="str">
        <f>VLOOKUP(A237,SINDACI!A237:B$7975, 2, 0)</f>
        <v>MUSARO' SALVATORE</v>
      </c>
      <c r="E237" s="27" t="str">
        <f>VLOOKUP(A237,SINDACI!A237:E$7975,5,0)</f>
        <v>LISTA CIVICA: UNIONE POPOLARE</v>
      </c>
    </row>
    <row r="238" spans="1:5" x14ac:dyDescent="0.2">
      <c r="A238" s="27" t="s">
        <v>624</v>
      </c>
      <c r="B238" s="27" t="str">
        <f>VLOOKUP(A238,PEC!A237:D$7975,4,0)</f>
        <v>cert.ruparpiemonte.it</v>
      </c>
      <c r="C238" s="23">
        <f>VLOOKUP(A238,SEZIONI!A238:B$7975,2,0)</f>
        <v>1</v>
      </c>
      <c r="D238" s="27" t="str">
        <f>VLOOKUP(A238,SINDACI!A238:B$7975, 2, 0)</f>
        <v>BOVO ENRICO</v>
      </c>
      <c r="E238" s="27" t="str">
        <f>VLOOKUP(A238,SINDACI!A238:E$7975,5,0)</f>
        <v>LISTA CIVICA: UN FUTURO PER ANDRATE</v>
      </c>
    </row>
    <row r="239" spans="1:5" x14ac:dyDescent="0.2">
      <c r="A239" s="27" t="s">
        <v>625</v>
      </c>
      <c r="B239" s="27" t="str">
        <f>VLOOKUP(A239,PEC!A238:D$7975,4,0)</f>
        <v>certgov.fvg.it</v>
      </c>
      <c r="C239" s="23">
        <f>VLOOKUP(A239,SEZIONI!A239:B$7975,2,0)</f>
        <v>1</v>
      </c>
      <c r="D239" s="27" t="str">
        <f>VLOOKUP(A239,SINDACI!A239:B$7975, 2, 0)</f>
        <v>PREVARIN FABRIZIO</v>
      </c>
      <c r="E239" s="27" t="str">
        <f>VLOOKUP(A239,SINDACI!A239:E$7975,5,0)</f>
        <v>LISTA CIVICA: CRESCERE INSIEME - ANDREIS</v>
      </c>
    </row>
    <row r="240" spans="1:5" x14ac:dyDescent="0.2">
      <c r="A240" s="27" t="s">
        <v>626</v>
      </c>
      <c r="B240" s="27" t="str">
        <f>VLOOKUP(A240,PEC!A239:D$7975,4,0)</f>
        <v>asmepec.it</v>
      </c>
      <c r="C240" s="23">
        <f>VLOOKUP(A240,SEZIONI!A240:B$7975,2,0)</f>
        <v>3</v>
      </c>
      <c r="D240" s="27" t="str">
        <f>VLOOKUP(A240,SINDACI!A240:B$7975, 2, 0)</f>
        <v>MIELE MICHELE</v>
      </c>
      <c r="E240" s="27" t="str">
        <f>VLOOKUP(A240,SINDACI!A240:E$7975,5,0)</f>
        <v>LISTA CIVICA: ANDRETTA DOMANI</v>
      </c>
    </row>
    <row r="241" spans="1:5" x14ac:dyDescent="0.2">
      <c r="A241" s="27" t="s">
        <v>627</v>
      </c>
      <c r="B241" s="27" t="str">
        <f>VLOOKUP(A241,PEC!A240:D$7975,4,0)</f>
        <v>cert.comune.andria.bt.it</v>
      </c>
      <c r="C241" s="23">
        <f>VLOOKUP(A241,SEZIONI!A241:B$7975,2,0)</f>
        <v>110</v>
      </c>
      <c r="D241" s="27" t="str">
        <f>VLOOKUP(A241,SINDACI!A241:B$7975, 2, 0)</f>
        <v>BRUNO GIOVANNA</v>
      </c>
      <c r="E241" s="27" t="str">
        <f>VLOOKUP(A241,SINDACI!A241:E$7975,5,0)</f>
        <v>LISTA CIVICA: FUTURA RETE CIVICA POPOLARE | LISTA CIVICA: 3 ANDRIA LAB | LISTA CIVICA: ANDRIA BENE IN COMUNE | PARTITO DEMOCRATICO</v>
      </c>
    </row>
    <row r="242" spans="1:5" x14ac:dyDescent="0.2">
      <c r="A242" s="27" t="s">
        <v>628</v>
      </c>
      <c r="B242" s="27" t="str">
        <f>VLOOKUP(A242,PEC!A241:D$7975,4,0)</f>
        <v>legalmail.it</v>
      </c>
      <c r="C242" s="23">
        <f>VLOOKUP(A242,SEZIONI!A242:B$7975,2,0)</f>
        <v>1</v>
      </c>
      <c r="D242" s="27" t="str">
        <f>VLOOKUP(A242,SINDACI!A242:B$7975, 2, 0)</f>
        <v>DANAY ROLAND</v>
      </c>
      <c r="E242" s="27" t="str">
        <f>VLOOKUP(A242,SINDACI!A242:E$7975,5,0)</f>
        <v>-</v>
      </c>
    </row>
    <row r="243" spans="1:5" x14ac:dyDescent="0.2">
      <c r="A243" s="27" t="s">
        <v>629</v>
      </c>
      <c r="B243" s="27" t="str">
        <f>VLOOKUP(A243,PEC!A242:D$7975,4,0)</f>
        <v>legpec.it</v>
      </c>
      <c r="C243" s="23">
        <f>VLOOKUP(A243,SEZIONI!A243:B$7975,2,0)</f>
        <v>1</v>
      </c>
      <c r="D243" s="27" t="str">
        <f>VLOOKUP(A243,SINDACI!A243:B$7975, 2, 0)</f>
        <v>NURRA GIANGIUSEPPE</v>
      </c>
      <c r="E243" s="27" t="str">
        <f>VLOOKUP(A243,SINDACI!A243:E$7975,5,0)</f>
        <v>LISTA CIVICA: UNIDOS PRO ANELA</v>
      </c>
    </row>
    <row r="244" spans="1:5" x14ac:dyDescent="0.2">
      <c r="A244" s="27" t="s">
        <v>630</v>
      </c>
      <c r="B244" s="27" t="str">
        <f>VLOOKUP(A244,PEC!A243:D$7975,4,0)</f>
        <v>pec.comune.anfo.bs.it</v>
      </c>
      <c r="C244" s="23">
        <f>VLOOKUP(A244,SEZIONI!A244:B$7975,2,0)</f>
        <v>1</v>
      </c>
      <c r="D244" s="27" t="str">
        <f>VLOOKUP(A244,SINDACI!A244:B$7975, 2, 0)</f>
        <v>BONDONI UMBERTO</v>
      </c>
      <c r="E244" s="27" t="str">
        <f>VLOOKUP(A244,SINDACI!A244:E$7975,5,0)</f>
        <v>LISTA CIVICA: NOI PER ANFO</v>
      </c>
    </row>
    <row r="245" spans="1:5" x14ac:dyDescent="0.2">
      <c r="A245" s="27" t="s">
        <v>631</v>
      </c>
      <c r="B245" s="27" t="str">
        <f>VLOOKUP(A245,PEC!A244:D$7975,4,0)</f>
        <v>pec.regione.lombardia.it</v>
      </c>
      <c r="C245" s="23">
        <f>VLOOKUP(A245,SEZIONI!A245:B$7975,2,0)</f>
        <v>5</v>
      </c>
      <c r="D245" s="27" t="str">
        <f>VLOOKUP(A245,SINDACI!A245:B$7975, 2, 0)</f>
        <v>-</v>
      </c>
      <c r="E245" s="27" t="str">
        <f>VLOOKUP(A245,SINDACI!A245:E$7975,5,0)</f>
        <v>-</v>
      </c>
    </row>
    <row r="246" spans="1:5" x14ac:dyDescent="0.2">
      <c r="A246" s="27" t="s">
        <v>632</v>
      </c>
      <c r="B246" s="27" t="str">
        <f>VLOOKUP(A246,PEC!A245:D$7975,4,0)</f>
        <v>postacert.toscana.it</v>
      </c>
      <c r="C246" s="23">
        <f>VLOOKUP(A246,SEZIONI!A246:B$7975,2,0)</f>
        <v>7</v>
      </c>
      <c r="D246" s="27" t="str">
        <f>VLOOKUP(A246,SINDACI!A246:B$7975, 2, 0)</f>
        <v>POLCRI ALESSANDRO</v>
      </c>
      <c r="E246" s="27" t="str">
        <f>VLOOKUP(A246,SINDACI!A246:E$7975,5,0)</f>
        <v>LISTA CIVICA: POLCRI SINDACO</v>
      </c>
    </row>
    <row r="247" spans="1:5" x14ac:dyDescent="0.2">
      <c r="A247" s="27" t="s">
        <v>633</v>
      </c>
      <c r="B247" s="27" t="str">
        <f>VLOOKUP(A247,PEC!A246:D$7975,4,0)</f>
        <v>pecveneto.it</v>
      </c>
      <c r="C247" s="23">
        <f>VLOOKUP(A247,SEZIONI!A247:B$7975,2,0)</f>
        <v>2</v>
      </c>
      <c r="D247" s="27" t="str">
        <f>VLOOKUP(A247,SINDACI!A247:B$7975, 2, 0)</f>
        <v>PULIAFITO ANTONINO</v>
      </c>
      <c r="E247" s="27" t="str">
        <f>VLOOKUP(A247,SINDACI!A247:E$7975,5,0)</f>
        <v>LISTA COMPOSITA: LEGA SALVINI-FRATELLI D'ITALIA-CIVICA</v>
      </c>
    </row>
    <row r="248" spans="1:5" x14ac:dyDescent="0.2">
      <c r="A248" s="27" t="s">
        <v>634</v>
      </c>
      <c r="B248" s="27" t="str">
        <f>VLOOKUP(A248,PEC!A247:D$7975,4,0)</f>
        <v>pec.comune.angolo-terme.bs.it</v>
      </c>
      <c r="C248" s="23">
        <f>VLOOKUP(A248,SEZIONI!A248:B$7975,2,0)</f>
        <v>4</v>
      </c>
      <c r="D248" s="27" t="str">
        <f>VLOOKUP(A248,SINDACI!A248:B$7975, 2, 0)</f>
        <v>MORANDINI ALESSANDRO</v>
      </c>
      <c r="E248" s="27" t="str">
        <f>VLOOKUP(A248,SINDACI!A248:E$7975,5,0)</f>
        <v>LISTA CIVICA: CAMBIAMO INSIEME ANGOLO</v>
      </c>
    </row>
    <row r="249" spans="1:5" x14ac:dyDescent="0.2">
      <c r="A249" s="27" t="s">
        <v>635</v>
      </c>
      <c r="B249" s="27" t="str">
        <f>VLOOKUP(A249,PEC!A248:D$7975,4,0)</f>
        <v>legalmail.it</v>
      </c>
      <c r="C249" s="23">
        <f>VLOOKUP(A249,SEZIONI!A249:B$7975,2,0)</f>
        <v>27</v>
      </c>
      <c r="D249" s="27" t="str">
        <f>VLOOKUP(A249,SINDACI!A249:B$7975, 2, 0)</f>
        <v>FERRAIOLI COSIMO</v>
      </c>
      <c r="E249" s="27" t="str">
        <f>VLOOKUP(A249,SINDACI!A249:E$7975,5,0)</f>
        <v>LISTA CIVICA: COSIMO FERRAIOLI SINDACO | LISTA CIVICA: NOI CON COSIMO SINDACO | LISTA CIVICA: UNITI X ANGRI | LISTA CIVICA: SCUOLA AL CENTRO | LISTA CIVICA: GRANDE ANGRI</v>
      </c>
    </row>
    <row r="250" spans="1:5" x14ac:dyDescent="0.2">
      <c r="A250" s="27" t="s">
        <v>636</v>
      </c>
      <c r="B250" s="27" t="str">
        <f>VLOOKUP(A250,PEC!A249:D$7975,4,0)</f>
        <v>cert.ruparpiemonte.it</v>
      </c>
      <c r="C250" s="23">
        <f>VLOOKUP(A250,SEZIONI!A250:B$7975,2,0)</f>
        <v>1</v>
      </c>
      <c r="D250" s="27" t="str">
        <f>VLOOKUP(A250,SINDACI!A250:B$7975, 2, 0)</f>
        <v>GIORDAN GINO</v>
      </c>
      <c r="E250" s="27" t="str">
        <f>VLOOKUP(A250,SINDACI!A250:E$7975,5,0)</f>
        <v>LISTA CIVICA: RINASCERE ANGROGNA</v>
      </c>
    </row>
    <row r="251" spans="1:5" x14ac:dyDescent="0.2">
      <c r="A251" s="27" t="s">
        <v>637</v>
      </c>
      <c r="B251" s="27" t="str">
        <f>VLOOKUP(A251,PEC!A250:D$7975,4,0)</f>
        <v>pec.it</v>
      </c>
      <c r="C251" s="23">
        <f>VLOOKUP(A251,SEZIONI!A251:B$7975,2,0)</f>
        <v>15</v>
      </c>
      <c r="D251" s="27" t="str">
        <f>VLOOKUP(A251,SINDACI!A251:B$7975, 2, 0)</f>
        <v>PIZZIGALLO ANGELO</v>
      </c>
      <c r="E251" s="27" t="str">
        <f>VLOOKUP(A251,SINDACI!A251:E$7975,5,0)</f>
        <v>LISTA COMPOSITA: LEGA SALVINI LAZIO-FORZA ITALIA | FRATELLI D'ITALIA</v>
      </c>
    </row>
    <row r="252" spans="1:5" x14ac:dyDescent="0.2">
      <c r="A252" s="27" t="s">
        <v>638</v>
      </c>
      <c r="B252" s="27" t="str">
        <f>VLOOKUP(A252,PEC!A251:D$7975,4,0)</f>
        <v>cert.ip-veneto.net</v>
      </c>
      <c r="C252" s="23">
        <f>VLOOKUP(A252,SEZIONI!A252:B$7975,2,0)</f>
        <v>5</v>
      </c>
      <c r="D252" s="27" t="str">
        <f>VLOOKUP(A252,SINDACI!A252:B$7975, 2, 0)</f>
        <v>BUOSO ALESSANDRA</v>
      </c>
      <c r="E252" s="27" t="str">
        <f>VLOOKUP(A252,SINDACI!A252:E$7975,5,0)</f>
        <v>LISTA CIVICA: CAMBIARE SI PUÊ</v>
      </c>
    </row>
    <row r="253" spans="1:5" x14ac:dyDescent="0.2">
      <c r="A253" s="27" t="s">
        <v>639</v>
      </c>
      <c r="B253" s="27" t="str">
        <f>VLOOKUP(A253,PEC!A252:D$7975,4,0)</f>
        <v>pec.regione.lombardia.it</v>
      </c>
      <c r="C253" s="23">
        <f>VLOOKUP(A253,SEZIONI!A253:B$7975,2,0)</f>
        <v>3</v>
      </c>
      <c r="D253" s="27" t="str">
        <f>VLOOKUP(A253,SINDACI!A253:B$7975, 2, 0)</f>
        <v>FORNASARI MAURIZIO ANTONIO</v>
      </c>
      <c r="E253" s="27" t="str">
        <f>VLOOKUP(A253,SINDACI!A253:E$7975,5,0)</f>
        <v>LISTA CIVICA: INSIEME PER FARE</v>
      </c>
    </row>
    <row r="254" spans="1:5" x14ac:dyDescent="0.2">
      <c r="A254" s="27" t="s">
        <v>640</v>
      </c>
      <c r="B254" s="27" t="str">
        <f>VLOOKUP(A254,PEC!A253:D$7975,4,0)</f>
        <v>pec.regione.lombardia.it</v>
      </c>
      <c r="C254" s="23">
        <f>VLOOKUP(A254,SEZIONI!A254:B$7975,2,0)</f>
        <v>2</v>
      </c>
      <c r="D254" s="27" t="str">
        <f>VLOOKUP(A254,SINDACI!A254:B$7975, 2, 0)</f>
        <v>SIDOTI PATRIZIO</v>
      </c>
      <c r="E254" s="27" t="str">
        <f>VLOOKUP(A254,SINDACI!A254:E$7975,5,0)</f>
        <v>LISTA CIVICA: IMPEGNO SOLIDARIET? FUTURO</v>
      </c>
    </row>
    <row r="255" spans="1:5" x14ac:dyDescent="0.2">
      <c r="A255" s="27" t="s">
        <v>641</v>
      </c>
      <c r="B255" s="27" t="str">
        <f>VLOOKUP(A255,PEC!A254:D$7975,4,0)</f>
        <v>legalmail.it</v>
      </c>
      <c r="C255" s="23">
        <f>VLOOKUP(A255,SEZIONI!A255:B$7975,2,0)</f>
        <v>4</v>
      </c>
      <c r="D255" s="27" t="str">
        <f>VLOOKUP(A255,SINDACI!A255:B$7975, 2, 0)</f>
        <v>LUVISON VICTOR</v>
      </c>
      <c r="E255" s="27" t="str">
        <f>VLOOKUP(A255,SINDACI!A255:E$7975,5,0)</f>
        <v>-</v>
      </c>
    </row>
    <row r="256" spans="1:5" x14ac:dyDescent="0.2">
      <c r="A256" s="27" t="s">
        <v>312</v>
      </c>
      <c r="B256" s="27" t="str">
        <f>VLOOKUP(A256,PEC!A255:D$7975,4,0)</f>
        <v>asmepec.it</v>
      </c>
      <c r="C256" s="23">
        <f>VLOOKUP(A256,SEZIONI!A256:B$7975,2,0)</f>
        <v>4</v>
      </c>
      <c r="D256" s="27" t="str">
        <f>VLOOKUP(A256,SINDACI!A256:B$7975, 2, 0)</f>
        <v>DEMARZO ALESSANDRO</v>
      </c>
      <c r="E256" s="27" t="str">
        <f>VLOOKUP(A256,SINDACI!A256:E$7975,5,0)</f>
        <v>LISTA CIVICA: SVEGLIA</v>
      </c>
    </row>
    <row r="257" spans="1:5" x14ac:dyDescent="0.2">
      <c r="A257" s="27" t="s">
        <v>642</v>
      </c>
      <c r="B257" s="27" t="str">
        <f>VLOOKUP(A257,PEC!A256:D$7975,4,0)</f>
        <v>pec.comune.antegnate.bg.it</v>
      </c>
      <c r="C257" s="23">
        <f>VLOOKUP(A257,SEZIONI!A257:B$7975,2,0)</f>
        <v>2</v>
      </c>
      <c r="D257" s="27" t="str">
        <f>VLOOKUP(A257,SINDACI!A257:B$7975, 2, 0)</f>
        <v>RIVA MARIA ANGELA</v>
      </c>
      <c r="E257" s="27" t="str">
        <f>VLOOKUP(A257,SINDACI!A257:E$7975,5,0)</f>
        <v>LISTA CIVICA: ANTEGNATE FUTURA</v>
      </c>
    </row>
    <row r="258" spans="1:5" x14ac:dyDescent="0.2">
      <c r="A258" s="27" t="s">
        <v>643</v>
      </c>
      <c r="B258" s="27" t="str">
        <f>VLOOKUP(A258,PEC!A257:D$7975,4,0)</f>
        <v>legalmail.it</v>
      </c>
      <c r="C258" s="23">
        <f>VLOOKUP(A258,SEZIONI!A258:B$7975,2,0)</f>
        <v>1</v>
      </c>
      <c r="D258" s="27" t="str">
        <f>VLOOKUP(A258,SINDACI!A258:B$7975, 2, 0)</f>
        <v>MATTIVI GUSTAV</v>
      </c>
      <c r="E258" s="27" t="str">
        <f>VLOOKUP(A258,SINDACI!A258:E$7975,5,0)</f>
        <v>-</v>
      </c>
    </row>
    <row r="259" spans="1:5" x14ac:dyDescent="0.2">
      <c r="A259" s="27" t="s">
        <v>644</v>
      </c>
      <c r="B259" s="27" t="str">
        <f>VLOOKUP(A259,PEC!A258:D$7975,4,0)</f>
        <v>pec.comune.antey-st-andre.ao.it</v>
      </c>
      <c r="C259" s="23">
        <f>VLOOKUP(A259,SEZIONI!A259:B$7975,2,0)</f>
        <v>1</v>
      </c>
      <c r="D259" s="27" t="str">
        <f>VLOOKUP(A259,SINDACI!A259:B$7975, 2, 0)</f>
        <v>POLETTO MARCO</v>
      </c>
      <c r="E259" s="27" t="str">
        <f>VLOOKUP(A259,SINDACI!A259:E$7975,5,0)</f>
        <v>LISTA CIVICA: POUR LE PAYS AVEC LES ANTESANS</v>
      </c>
    </row>
    <row r="260" spans="1:5" x14ac:dyDescent="0.2">
      <c r="A260" s="27" t="s">
        <v>645</v>
      </c>
      <c r="B260" s="27" t="str">
        <f>VLOOKUP(A260,PEC!A259:D$7975,4,0)</f>
        <v>pec.it</v>
      </c>
      <c r="C260" s="23">
        <f>VLOOKUP(A260,SEZIONI!A260:B$7975,2,0)</f>
        <v>1</v>
      </c>
      <c r="D260" s="27" t="str">
        <f>VLOOKUP(A260,SINDACI!A260:B$7975, 2, 0)</f>
        <v>DE ANGELIS FRANCESCO</v>
      </c>
      <c r="E260" s="27" t="str">
        <f>VLOOKUP(A260,SINDACI!A260:E$7975,5,0)</f>
        <v>LISTA CIVICA: ANTICOLI IN COMUNE</v>
      </c>
    </row>
    <row r="261" spans="1:5" x14ac:dyDescent="0.2">
      <c r="A261" s="27" t="s">
        <v>646</v>
      </c>
      <c r="B261" s="27" t="str">
        <f>VLOOKUP(A261,PEC!A260:D$7975,4,0)</f>
        <v>cert.ruparpiemonte.it</v>
      </c>
      <c r="C261" s="23">
        <f>VLOOKUP(A261,SEZIONI!A261:B$7975,2,0)</f>
        <v>2</v>
      </c>
      <c r="D261" s="27" t="str">
        <f>VLOOKUP(A261,SINDACI!A261:B$7975, 2, 0)</f>
        <v>CIVARDI ALESSANDRO</v>
      </c>
      <c r="E261" s="27" t="str">
        <f>VLOOKUP(A261,SINDACI!A261:E$7975,5,0)</f>
        <v>LISTA CIVICA: INSIEME PER ANTIGNANO</v>
      </c>
    </row>
    <row r="262" spans="1:5" x14ac:dyDescent="0.2">
      <c r="A262" s="27" t="s">
        <v>647</v>
      </c>
      <c r="B262" s="27" t="str">
        <f>VLOOKUP(A262,PEC!A261:D$7975,4,0)</f>
        <v>primapec.com</v>
      </c>
      <c r="C262" s="23">
        <f>VLOOKUP(A262,SEZIONI!A262:B$7975,2,0)</f>
        <v>1</v>
      </c>
      <c r="D262" s="27" t="str">
        <f>VLOOKUP(A262,SINDACI!A262:B$7975, 2, 0)</f>
        <v>PARATORE DAVIDE</v>
      </c>
      <c r="E262" s="27" t="str">
        <f>VLOOKUP(A262,SINDACI!A262:E$7975,5,0)</f>
        <v>-</v>
      </c>
    </row>
    <row r="263" spans="1:5" x14ac:dyDescent="0.2">
      <c r="A263" s="27" t="s">
        <v>313</v>
      </c>
      <c r="B263" s="27" t="str">
        <f>VLOOKUP(A263,PEC!A262:D$7975,4,0)</f>
        <v>asmepec.it</v>
      </c>
      <c r="C263" s="23">
        <f>VLOOKUP(A263,SEZIONI!A263:B$7975,2,0)</f>
        <v>2</v>
      </c>
      <c r="D263" s="27" t="str">
        <f>VLOOKUP(A263,SINDACI!A263:B$7975, 2, 0)</f>
        <v>MURDACA GIUSEPPE</v>
      </c>
      <c r="E263" s="27" t="str">
        <f>VLOOKUP(A263,SINDACI!A263:E$7975,5,0)</f>
        <v>LISTA CIVICA: ANTONIMINA PER COSTRUIRE FUTURO</v>
      </c>
    </row>
    <row r="264" spans="1:5" x14ac:dyDescent="0.2">
      <c r="A264" s="27" t="s">
        <v>648</v>
      </c>
      <c r="B264" s="27" t="str">
        <f>VLOOKUP(A264,PEC!A263:D$7975,4,0)</f>
        <v>legalmail.it</v>
      </c>
      <c r="C264" s="23">
        <f>VLOOKUP(A264,SEZIONI!A264:B$7975,2,0)</f>
        <v>3</v>
      </c>
      <c r="D264" s="27" t="str">
        <f>VLOOKUP(A264,SINDACI!A264:B$7975, 2, 0)</f>
        <v>GUERRIERI ALBERTO</v>
      </c>
      <c r="E264" s="27" t="str">
        <f>VLOOKUP(A264,SINDACI!A264:E$7975,5,0)</f>
        <v>LISTA CIVICA: ANTRODOCO FUTURO INSIEME</v>
      </c>
    </row>
    <row r="265" spans="1:5" x14ac:dyDescent="0.2">
      <c r="A265" s="27" t="s">
        <v>649</v>
      </c>
      <c r="B265" s="27" t="str">
        <f>VLOOKUP(A265,PEC!A264:D$7975,4,0)</f>
        <v>legalmail.it</v>
      </c>
      <c r="C265" s="23">
        <f>VLOOKUP(A265,SEZIONI!A265:B$7975,2,0)</f>
        <v>1</v>
      </c>
      <c r="D265" s="27" t="str">
        <f>VLOOKUP(A265,SINDACI!A265:B$7975, 2, 0)</f>
        <v>SIMONA CLAUDIO</v>
      </c>
      <c r="E265" s="27" t="str">
        <f>VLOOKUP(A265,SINDACI!A265:E$7975,5,0)</f>
        <v>LISTA CIVICA: INSIEME PER LA CRESCITA DI ANTRONA</v>
      </c>
    </row>
    <row r="266" spans="1:5" x14ac:dyDescent="0.2">
      <c r="A266" s="27" t="s">
        <v>650</v>
      </c>
      <c r="B266" s="27" t="str">
        <f>VLOOKUP(A266,PEC!A265:D$7975,4,0)</f>
        <v>pec.it</v>
      </c>
      <c r="C266" s="23">
        <f>VLOOKUP(A266,SEZIONI!A266:B$7975,2,0)</f>
        <v>1</v>
      </c>
      <c r="D266" s="27" t="str">
        <f>VLOOKUP(A266,SINDACI!A266:B$7975, 2, 0)</f>
        <v>DI CESARE GIANNI</v>
      </c>
      <c r="E266" s="27" t="str">
        <f>VLOOKUP(A266,SINDACI!A266:E$7975,5,0)</f>
        <v>LISTA CIVICA: CONCORDIA E PROGRESSO</v>
      </c>
    </row>
    <row r="267" spans="1:5" x14ac:dyDescent="0.2">
      <c r="A267" s="27" t="s">
        <v>651</v>
      </c>
      <c r="B267" s="27" t="str">
        <f>VLOOKUP(A267,PEC!A266:D$7975,4,0)</f>
        <v>pec.regione.lombardia.it</v>
      </c>
      <c r="C267" s="23">
        <f>VLOOKUP(A267,SEZIONI!A267:B$7975,2,0)</f>
        <v>2</v>
      </c>
      <c r="D267" s="27" t="str">
        <f>VLOOKUP(A267,SINDACI!A267:B$7975, 2, 0)</f>
        <v>RIVETTI ALBERTO</v>
      </c>
      <c r="E267" s="27" t="str">
        <f>VLOOKUP(A267,SINDACI!A267:E$7975,5,0)</f>
        <v>-</v>
      </c>
    </row>
    <row r="268" spans="1:5" x14ac:dyDescent="0.2">
      <c r="A268" s="27" t="s">
        <v>652</v>
      </c>
      <c r="B268" s="27" t="str">
        <f>VLOOKUP(A268,PEC!A267:D$7975,4,0)</f>
        <v>pec.comune.anzanodipuglia.fg.it</v>
      </c>
      <c r="C268" s="23">
        <f>VLOOKUP(A268,SEZIONI!A268:B$7975,2,0)</f>
        <v>2</v>
      </c>
      <c r="D268" s="27" t="str">
        <f>VLOOKUP(A268,SINDACI!A268:B$7975, 2, 0)</f>
        <v>LAVANGA PAOLO</v>
      </c>
      <c r="E268" s="27" t="str">
        <f>VLOOKUP(A268,SINDACI!A268:E$7975,5,0)</f>
        <v>-</v>
      </c>
    </row>
    <row r="269" spans="1:5" x14ac:dyDescent="0.2">
      <c r="A269" s="27" t="s">
        <v>653</v>
      </c>
      <c r="B269" s="27" t="str">
        <f>VLOOKUP(A269,PEC!A268:D$7975,4,0)</f>
        <v>cert.ruparbasilicata.it</v>
      </c>
      <c r="C269" s="23">
        <f>VLOOKUP(A269,SEZIONI!A269:B$7975,2,0)</f>
        <v>3</v>
      </c>
      <c r="D269" s="27" t="str">
        <f>VLOOKUP(A269,SINDACI!A269:B$7975, 2, 0)</f>
        <v>GRAZIADEI MARIA FILOMENA</v>
      </c>
      <c r="E269" s="27" t="str">
        <f>VLOOKUP(A269,SINDACI!A269:E$7975,5,0)</f>
        <v>LISTA CIVICA: IN CAMPO PER ANZI</v>
      </c>
    </row>
    <row r="270" spans="1:5" x14ac:dyDescent="0.2">
      <c r="A270" s="27" t="s">
        <v>654</v>
      </c>
      <c r="B270" s="27" t="str">
        <f>VLOOKUP(A270,PEC!A269:D$7975,4,0)</f>
        <v>pec.it</v>
      </c>
      <c r="C270" s="23">
        <f>VLOOKUP(A270,SEZIONI!A270:B$7975,2,0)</f>
        <v>38</v>
      </c>
      <c r="D270" s="27" t="str">
        <f>VLOOKUP(A270,SINDACI!A270:B$7975, 2, 0)</f>
        <v>-</v>
      </c>
      <c r="E270" s="27" t="str">
        <f>VLOOKUP(A270,SINDACI!A270:E$7975,5,0)</f>
        <v>-</v>
      </c>
    </row>
    <row r="271" spans="1:5" x14ac:dyDescent="0.2">
      <c r="A271" s="27" t="s">
        <v>656</v>
      </c>
      <c r="B271" s="27" t="str">
        <f>VLOOKUP(A271,PEC!A270:D$7975,4,0)</f>
        <v>cert.provincia.bo.it</v>
      </c>
      <c r="C271" s="23">
        <f>VLOOKUP(A271,SEZIONI!A271:B$7975,2,0)</f>
        <v>11</v>
      </c>
      <c r="D271" s="27" t="str">
        <f>VLOOKUP(A271,SINDACI!A271:B$7975, 2, 0)</f>
        <v>VERONESI GIAMPIERO</v>
      </c>
      <c r="E271" s="27" t="str">
        <f>VLOOKUP(A271,SINDACI!A271:E$7975,5,0)</f>
        <v>LISTA CIVICA: ANZOLA BENE COMUNE</v>
      </c>
    </row>
    <row r="272" spans="1:5" x14ac:dyDescent="0.2">
      <c r="A272" s="27" t="s">
        <v>655</v>
      </c>
      <c r="B272" s="27" t="str">
        <f>VLOOKUP(A272,PEC!A271:D$7975,4,0)</f>
        <v>pec.it</v>
      </c>
      <c r="C272" s="23">
        <f>VLOOKUP(A272,SEZIONI!A272:B$7975,2,0)</f>
        <v>1</v>
      </c>
      <c r="D272" s="27" t="str">
        <f>VLOOKUP(A272,SINDACI!A272:B$7975, 2, 0)</f>
        <v>MELLONI ANDREA</v>
      </c>
      <c r="E272" s="27" t="str">
        <f>VLOOKUP(A272,SINDACI!A272:E$7975,5,0)</f>
        <v>LISTA CIVICA: PRESENTE E FUTURO</v>
      </c>
    </row>
    <row r="273" spans="1:5" x14ac:dyDescent="0.2">
      <c r="A273" s="27" t="s">
        <v>657</v>
      </c>
      <c r="B273" s="27" t="str">
        <f>VLOOKUP(A273,PEC!A272:D$7975,4,0)</f>
        <v>pec.comune.aosta.it</v>
      </c>
      <c r="C273" s="23">
        <f>VLOOKUP(A273,SEZIONI!A273:B$7975,2,0)</f>
        <v>38</v>
      </c>
      <c r="D273" s="27" t="str">
        <f>VLOOKUP(A273,SINDACI!A273:B$7975, 2, 0)</f>
        <v>NUTI GIANNI</v>
      </c>
      <c r="E273" s="27" t="str">
        <f>VLOOKUP(A273,SINDACI!A273:E$7975,5,0)</f>
        <v>-</v>
      </c>
    </row>
    <row r="274" spans="1:5" x14ac:dyDescent="0.2">
      <c r="A274" s="27" t="s">
        <v>658</v>
      </c>
      <c r="B274" s="27" t="str">
        <f>VLOOKUP(A274,PEC!A273:D$7975,4,0)</f>
        <v xml:space="preserve">emarche.it </v>
      </c>
      <c r="C274" s="23">
        <f>VLOOKUP(A274,SEZIONI!A274:B$7975,2,0)</f>
        <v>3</v>
      </c>
      <c r="D274" s="27" t="str">
        <f>VLOOKUP(A274,SINDACI!A274:B$7975, 2, 0)</f>
        <v>NICOLUCCI VITTORIO ALBERTO</v>
      </c>
      <c r="E274" s="27" t="str">
        <f>VLOOKUP(A274,SINDACI!A274:E$7975,5,0)</f>
        <v>LISTA CIVICA: C'? FUTURO INSIEME</v>
      </c>
    </row>
    <row r="275" spans="1:5" x14ac:dyDescent="0.2">
      <c r="A275" s="27" t="s">
        <v>659</v>
      </c>
      <c r="B275" s="27" t="str">
        <f>VLOOKUP(A275,PEC!A274:D$7975,4,0)</f>
        <v>pec.comune.apice.bn.it</v>
      </c>
      <c r="C275" s="23">
        <f>VLOOKUP(A275,SEZIONI!A275:B$7975,2,0)</f>
        <v>5</v>
      </c>
      <c r="D275" s="27" t="str">
        <f>VLOOKUP(A275,SINDACI!A275:B$7975, 2, 0)</f>
        <v>PEPE ANGELO</v>
      </c>
      <c r="E275" s="27" t="str">
        <f>VLOOKUP(A275,SINDACI!A275:E$7975,5,0)</f>
        <v>LISTA CIVICA: APICE IN COMUNE</v>
      </c>
    </row>
    <row r="276" spans="1:5" x14ac:dyDescent="0.2">
      <c r="A276" s="27" t="s">
        <v>660</v>
      </c>
      <c r="B276" s="27" t="str">
        <f>VLOOKUP(A276,PEC!A275:D$7975,4,0)</f>
        <v>legalmail.it</v>
      </c>
      <c r="C276" s="23">
        <f>VLOOKUP(A276,SEZIONI!A276:B$7975,2,0)</f>
        <v>2</v>
      </c>
      <c r="D276" s="27" t="str">
        <f>VLOOKUP(A276,SINDACI!A276:B$7975, 2, 0)</f>
        <v>SCUPPA UBALDO</v>
      </c>
      <c r="E276" s="27" t="str">
        <f>VLOOKUP(A276,SINDACI!A276:E$7975,5,0)</f>
        <v>LISTA CIVICA: IMPEGNATI PER APIRO</v>
      </c>
    </row>
    <row r="277" spans="1:5" x14ac:dyDescent="0.2">
      <c r="A277" s="27" t="s">
        <v>661</v>
      </c>
      <c r="B277" s="27" t="str">
        <f>VLOOKUP(A277,PEC!A276:D$7975,4,0)</f>
        <v>pec.cstsannio.it</v>
      </c>
      <c r="C277" s="23">
        <f>VLOOKUP(A277,SEZIONI!A277:B$7975,2,0)</f>
        <v>3</v>
      </c>
      <c r="D277" s="27" t="str">
        <f>VLOOKUP(A277,SINDACI!A277:B$7975, 2, 0)</f>
        <v>PARENTE DANILO</v>
      </c>
      <c r="E277" s="27" t="str">
        <f>VLOOKUP(A277,SINDACI!A277:E$7975,5,0)</f>
        <v>-</v>
      </c>
    </row>
    <row r="278" spans="1:5" x14ac:dyDescent="0.2">
      <c r="A278" s="27" t="s">
        <v>662</v>
      </c>
      <c r="B278" s="27" t="str">
        <f>VLOOKUP(A278,PEC!A277:D$7975,4,0)</f>
        <v>pec.comune.appianogentile.co.it</v>
      </c>
      <c r="C278" s="23">
        <f>VLOOKUP(A278,SEZIONI!A278:B$7975,2,0)</f>
        <v>6</v>
      </c>
      <c r="D278" s="27" t="str">
        <f>VLOOKUP(A278,SINDACI!A278:B$7975, 2, 0)</f>
        <v>RUSCONI FABRIZIO LUIGI</v>
      </c>
      <c r="E278" s="27" t="str">
        <f>VLOOKUP(A278,SINDACI!A278:E$7975,5,0)</f>
        <v>LISTA CIVICA: INSIEME PER APPIANO</v>
      </c>
    </row>
    <row r="279" spans="1:5" x14ac:dyDescent="0.2">
      <c r="A279" s="27" t="s">
        <v>663</v>
      </c>
      <c r="B279" s="27" t="str">
        <f>VLOOKUP(A279,PEC!A278:D$7975,4,0)</f>
        <v>legalmail.it</v>
      </c>
      <c r="C279" s="23">
        <f>VLOOKUP(A279,SEZIONI!A279:B$7975,2,0)</f>
        <v>10</v>
      </c>
      <c r="D279" s="27" t="str">
        <f>VLOOKUP(A279,SINDACI!A279:B$7975, 2, 0)</f>
        <v>TRETTL WILFRIED</v>
      </c>
      <c r="E279" s="27" t="str">
        <f>VLOOKUP(A279,SINDACI!A279:E$7975,5,0)</f>
        <v>-</v>
      </c>
    </row>
    <row r="280" spans="1:5" x14ac:dyDescent="0.2">
      <c r="A280" s="27" t="s">
        <v>664</v>
      </c>
      <c r="B280" s="27" t="str">
        <f>VLOOKUP(A280,PEC!A279:D$7975,4,0)</f>
        <v>emarche.it</v>
      </c>
      <c r="C280" s="23">
        <f>VLOOKUP(A280,SEZIONI!A280:B$7975,2,0)</f>
        <v>4</v>
      </c>
      <c r="D280" s="27" t="str">
        <f>VLOOKUP(A280,SINDACI!A280:B$7975, 2, 0)</f>
        <v>CALAMITA MARIANO</v>
      </c>
      <c r="E280" s="27" t="str">
        <f>VLOOKUP(A280,SINDACI!A280:E$7975,5,0)</f>
        <v>LISTA CIVICA: CALAMITA SINDACO</v>
      </c>
    </row>
    <row r="281" spans="1:5" x14ac:dyDescent="0.2">
      <c r="A281" s="27" t="s">
        <v>665</v>
      </c>
      <c r="B281" s="27" t="str">
        <f>VLOOKUP(A281,PEC!A280:D$7975,4,0)</f>
        <v>pec.it</v>
      </c>
      <c r="C281" s="23">
        <f>VLOOKUP(A281,SEZIONI!A281:B$7975,2,0)</f>
        <v>2</v>
      </c>
      <c r="D281" s="27" t="str">
        <f>VLOOKUP(A281,SINDACI!A281:B$7975, 2, 0)</f>
        <v>MORESCHINI SARA</v>
      </c>
      <c r="E281" s="27" t="str">
        <f>VLOOKUP(A281,SINDACI!A281:E$7975,5,0)</f>
        <v>LISTA CIVICA: BILANCIA</v>
      </c>
    </row>
    <row r="282" spans="1:5" x14ac:dyDescent="0.2">
      <c r="A282" s="27" t="s">
        <v>666</v>
      </c>
      <c r="B282" s="27" t="str">
        <f>VLOOKUP(A282,PEC!A281:D$7975,4,0)</f>
        <v>cert.provincia.so.it</v>
      </c>
      <c r="C282" s="23">
        <f>VLOOKUP(A282,SEZIONI!A282:B$7975,2,0)</f>
        <v>2</v>
      </c>
      <c r="D282" s="27" t="str">
        <f>VLOOKUP(A282,SINDACI!A282:B$7975, 2, 0)</f>
        <v>CORVI DARIO</v>
      </c>
      <c r="E282" s="27" t="str">
        <f>VLOOKUP(A282,SINDACI!A282:E$7975,5,0)</f>
        <v>LISTA CIVICA: APRICA AL FUTURO</v>
      </c>
    </row>
    <row r="283" spans="1:5" x14ac:dyDescent="0.2">
      <c r="A283" s="27" t="s">
        <v>667</v>
      </c>
      <c r="B283" s="27" t="str">
        <f>VLOOKUP(A283,PEC!A282:D$7975,4,0)</f>
        <v>pec.it</v>
      </c>
      <c r="C283" s="23">
        <f>VLOOKUP(A283,SEZIONI!A283:B$7975,2,0)</f>
        <v>1</v>
      </c>
      <c r="D283" s="27" t="str">
        <f>VLOOKUP(A283,SINDACI!A283:B$7975, 2, 0)</f>
        <v>PISANO SILVANO</v>
      </c>
      <c r="E283" s="27" t="str">
        <f>VLOOKUP(A283,SINDACI!A283:E$7975,5,0)</f>
        <v>LISTA CIVICA: APRICALE PER TUTTI</v>
      </c>
    </row>
    <row r="284" spans="1:5" x14ac:dyDescent="0.2">
      <c r="A284" s="27" t="s">
        <v>668</v>
      </c>
      <c r="B284" s="27" t="str">
        <f>VLOOKUP(A284,PEC!A283:D$7975,4,0)</f>
        <v>pec-apricena.com</v>
      </c>
      <c r="C284" s="23">
        <f>VLOOKUP(A284,SEZIONI!A284:B$7975,2,0)</f>
        <v>15</v>
      </c>
      <c r="D284" s="27" t="str">
        <f>VLOOKUP(A284,SINDACI!A284:B$7975, 2, 0)</f>
        <v>POTENZA ANTONIO</v>
      </c>
      <c r="E284" s="27" t="str">
        <f>VLOOKUP(A284,SINDACI!A284:E$7975,5,0)</f>
        <v>LISTA CIVICA: UNITI PER CAMBIARE</v>
      </c>
    </row>
    <row r="285" spans="1:5" x14ac:dyDescent="0.2">
      <c r="A285" s="27" t="s">
        <v>15</v>
      </c>
      <c r="B285" s="27" t="str">
        <f>VLOOKUP(A285,PEC!A284:D$7975,4,0)</f>
        <v>pec.comuneaprigliano.it</v>
      </c>
      <c r="C285" s="23">
        <f>VLOOKUP(A285,SEZIONI!A285:B$7975,2,0)</f>
        <v>5</v>
      </c>
      <c r="D285" s="27" t="str">
        <f>VLOOKUP(A285,SINDACI!A285:B$7975, 2, 0)</f>
        <v>PORCO ALESSANDRO LEONARDO</v>
      </c>
      <c r="E285" s="27" t="str">
        <f>VLOOKUP(A285,SINDACI!A285:E$7975,5,0)</f>
        <v>-</v>
      </c>
    </row>
    <row r="286" spans="1:5" x14ac:dyDescent="0.2">
      <c r="A286" s="27" t="s">
        <v>669</v>
      </c>
      <c r="B286" s="27" t="str">
        <f>VLOOKUP(A286,PEC!A285:D$7975,4,0)</f>
        <v>pec.comune.aprilia.lt.it</v>
      </c>
      <c r="C286" s="23">
        <f>VLOOKUP(A286,SEZIONI!A286:B$7975,2,0)</f>
        <v>52</v>
      </c>
      <c r="D286" s="27" t="str">
        <f>VLOOKUP(A286,SINDACI!A286:B$7975, 2, 0)</f>
        <v>TERRA ANTONIO</v>
      </c>
      <c r="E286" s="27" t="str">
        <f>VLOOKUP(A286,SINDACI!A286:E$7975,5,0)</f>
        <v>LISTA CIVICA: FORUM PER APRILIA | LISTA CIVICA: RETE DEI CITTADINI | LISTA CIVICA: UNIONE CIVICA | LISTA CIVICA: L'ALTRA FACCIA DELLA POLITICA | LISTA CIVICA: ANTONIO TERRA SINDACO | LISTA CIVICA: APRILIA DOMANI</v>
      </c>
    </row>
    <row r="287" spans="1:5" x14ac:dyDescent="0.2">
      <c r="A287" s="27" t="s">
        <v>670</v>
      </c>
      <c r="B287" s="27" t="str">
        <f>VLOOKUP(A287,PEC!A286:D$7975,4,0)</f>
        <v>pec.comune.aquara.sa.it</v>
      </c>
      <c r="C287" s="23">
        <f>VLOOKUP(A287,SEZIONI!A287:B$7975,2,0)</f>
        <v>2</v>
      </c>
      <c r="D287" s="27" t="str">
        <f>VLOOKUP(A287,SINDACI!A287:B$7975, 2, 0)</f>
        <v>MARINO ANTONIO</v>
      </c>
      <c r="E287" s="27" t="str">
        <f>VLOOKUP(A287,SINDACI!A287:E$7975,5,0)</f>
        <v>LISTA CIVICA: AQUARA AL CENTRO</v>
      </c>
    </row>
    <row r="288" spans="1:5" x14ac:dyDescent="0.2">
      <c r="A288" s="27" t="s">
        <v>671</v>
      </c>
      <c r="B288" s="27" t="str">
        <f>VLOOKUP(A288,PEC!A287:D$7975,4,0)</f>
        <v>pec.cstliguria.it</v>
      </c>
      <c r="C288" s="23">
        <f>VLOOKUP(A288,SEZIONI!A288:B$7975,2,0)</f>
        <v>1</v>
      </c>
      <c r="D288" s="27" t="str">
        <f>VLOOKUP(A288,SINDACI!A288:B$7975, 2, 0)</f>
        <v>CHA TULLIO</v>
      </c>
      <c r="E288" s="27" t="str">
        <f>VLOOKUP(A288,SINDACI!A288:E$7975,5,0)</f>
        <v>LISTA CIVICA: UNITI PER AQUILA</v>
      </c>
    </row>
    <row r="289" spans="1:5" x14ac:dyDescent="0.2">
      <c r="A289" s="27" t="s">
        <v>672</v>
      </c>
      <c r="B289" s="27" t="str">
        <f>VLOOKUP(A289,PEC!A288:D$7975,4,0)</f>
        <v>certgov.fvg.it</v>
      </c>
      <c r="C289" s="23">
        <f>VLOOKUP(A289,SEZIONI!A289:B$7975,2,0)</f>
        <v>3</v>
      </c>
      <c r="D289" s="27" t="str">
        <f>VLOOKUP(A289,SINDACI!A289:B$7975, 2, 0)</f>
        <v>ZORINO EMANUELE</v>
      </c>
      <c r="E289" s="27" t="str">
        <f>VLOOKUP(A289,SINDACI!A289:E$7975,5,0)</f>
        <v>LISTA CIVICA: AQUILEIA VIVA</v>
      </c>
    </row>
    <row r="290" spans="1:5" x14ac:dyDescent="0.2">
      <c r="A290" s="27" t="s">
        <v>673</v>
      </c>
      <c r="B290" s="27" t="str">
        <f>VLOOKUP(A290,PEC!A289:D$7975,4,0)</f>
        <v>asmepec.it</v>
      </c>
      <c r="C290" s="23">
        <f>VLOOKUP(A290,SEZIONI!A290:B$7975,2,0)</f>
        <v>2</v>
      </c>
      <c r="D290" s="27" t="str">
        <f>VLOOKUP(A290,SINDACI!A290:B$7975, 2, 0)</f>
        <v>DE VITO GIANCARLO</v>
      </c>
      <c r="E290" s="27" t="str">
        <f>VLOOKUP(A290,SINDACI!A290:E$7975,5,0)</f>
        <v>LISTA CIVICA: UNINI PER AQUILONIA</v>
      </c>
    </row>
    <row r="291" spans="1:5" x14ac:dyDescent="0.2">
      <c r="A291" s="27" t="s">
        <v>674</v>
      </c>
      <c r="B291" s="27" t="str">
        <f>VLOOKUP(A291,PEC!A290:D$7975,4,0)</f>
        <v>pec.it</v>
      </c>
      <c r="C291" s="23">
        <f>VLOOKUP(A291,SEZIONI!A291:B$7975,2,0)</f>
        <v>5</v>
      </c>
      <c r="D291" s="27" t="str">
        <f>VLOOKUP(A291,SINDACI!A291:B$7975, 2, 0)</f>
        <v>MAZZAROPPI LIBERO</v>
      </c>
      <c r="E291" s="27" t="str">
        <f>VLOOKUP(A291,SINDACI!A291:E$7975,5,0)</f>
        <v>LISTA CIVICA: AQUINO NEL CUORE</v>
      </c>
    </row>
    <row r="292" spans="1:5" x14ac:dyDescent="0.2">
      <c r="A292" s="27" t="s">
        <v>675</v>
      </c>
      <c r="B292" s="27" t="str">
        <f>VLOOKUP(A292,PEC!A291:D$7975,4,0)</f>
        <v>pec.rupar.puglia.it</v>
      </c>
      <c r="C292" s="23">
        <f>VLOOKUP(A292,SEZIONI!A292:B$7975,2,0)</f>
        <v>9</v>
      </c>
      <c r="D292" s="27" t="str">
        <f>VLOOKUP(A292,SINDACI!A292:B$7975, 2, 0)</f>
        <v>MAURO GIOVANNI</v>
      </c>
      <c r="E292" s="27" t="str">
        <f>VLOOKUP(A292,SINDACI!A292:E$7975,5,0)</f>
        <v>LISTA CIVICA: ARADEO CAMBIA</v>
      </c>
    </row>
    <row r="293" spans="1:5" x14ac:dyDescent="0.2">
      <c r="A293" s="27" t="s">
        <v>676</v>
      </c>
      <c r="B293" s="27" t="str">
        <f>VLOOKUP(A293,PEC!A292:D$7975,4,0)</f>
        <v>pec.comune.aragona.ag.it</v>
      </c>
      <c r="C293" s="23">
        <f>VLOOKUP(A293,SEZIONI!A293:B$7975,2,0)</f>
        <v>14</v>
      </c>
      <c r="D293" s="27" t="str">
        <f>VLOOKUP(A293,SINDACI!A293:B$7975, 2, 0)</f>
        <v>PENDOLINO GIUSEPPE</v>
      </c>
      <c r="E293" s="27" t="str">
        <f>VLOOKUP(A293,SINDACI!A293:E$7975,5,0)</f>
        <v>-</v>
      </c>
    </row>
    <row r="294" spans="1:5" x14ac:dyDescent="0.2">
      <c r="A294" s="27" t="s">
        <v>677</v>
      </c>
      <c r="B294" s="27" t="str">
        <f>VLOOKUP(A294,PEC!A293:D$7975,4,0)</f>
        <v>cert.ruparpiemonte.it</v>
      </c>
      <c r="C294" s="23">
        <f>VLOOKUP(A294,SEZIONI!A294:B$7975,2,0)</f>
        <v>1</v>
      </c>
      <c r="D294" s="27" t="str">
        <f>VLOOKUP(A294,SINDACI!A294:B$7975, 2, 0)</f>
        <v>MARCHESE GIUSEPPE</v>
      </c>
      <c r="E294" s="27" t="str">
        <f>VLOOKUP(A294,SINDACI!A294:E$7975,5,0)</f>
        <v>-</v>
      </c>
    </row>
    <row r="295" spans="1:5" x14ac:dyDescent="0.2">
      <c r="A295" s="27" t="s">
        <v>678</v>
      </c>
      <c r="B295" s="27" t="str">
        <f>VLOOKUP(A295,PEC!A294:D$7975,4,0)</f>
        <v>certgov.fvg.it</v>
      </c>
      <c r="C295" s="23">
        <f>VLOOKUP(A295,SEZIONI!A295:B$7975,2,0)</f>
        <v>3</v>
      </c>
      <c r="D295" s="27" t="str">
        <f>VLOOKUP(A295,SINDACI!A295:B$7975, 2, 0)</f>
        <v>FERRARIN ANTONIO</v>
      </c>
      <c r="E295" s="27" t="str">
        <f>VLOOKUP(A295,SINDACI!A295:E$7975,5,0)</f>
        <v>LISTA CIVICA: AMBIENTE-FUTURO-QUOTIDIANO PER ARBA E COLLE</v>
      </c>
    </row>
    <row r="296" spans="1:5" x14ac:dyDescent="0.2">
      <c r="A296" s="27" t="s">
        <v>679</v>
      </c>
      <c r="B296" s="27" t="str">
        <f>VLOOKUP(A296,PEC!A295:D$7975,4,0)</f>
        <v>pec.comunearborea.it</v>
      </c>
      <c r="C296" s="23">
        <f>VLOOKUP(A296,SEZIONI!A296:B$7975,2,0)</f>
        <v>4</v>
      </c>
      <c r="D296" s="27" t="str">
        <f>VLOOKUP(A296,SINDACI!A296:B$7975, 2, 0)</f>
        <v>PINTUS MANUELA</v>
      </c>
      <c r="E296" s="27" t="str">
        <f>VLOOKUP(A296,SINDACI!A296:E$7975,5,0)</f>
        <v>LISTA CIVICA: PER ARBOREA SI'</v>
      </c>
    </row>
    <row r="297" spans="1:5" x14ac:dyDescent="0.2">
      <c r="A297" s="27" t="s">
        <v>680</v>
      </c>
      <c r="B297" s="27" t="str">
        <f>VLOOKUP(A297,PEC!A296:D$7975,4,0)</f>
        <v>cert.ruparpiemonte.it</v>
      </c>
      <c r="C297" s="23">
        <f>VLOOKUP(A297,SEZIONI!A297:B$7975,2,0)</f>
        <v>1</v>
      </c>
      <c r="D297" s="27" t="str">
        <f>VLOOKUP(A297,SINDACI!A297:B$7975, 2, 0)</f>
        <v>FERRAROTTI ANNALISA</v>
      </c>
      <c r="E297" s="27" t="str">
        <f>VLOOKUP(A297,SINDACI!A297:E$7975,5,0)</f>
        <v>LISTA CIVICA: ANDIAMO AVANTI PER ARBORIO</v>
      </c>
    </row>
    <row r="298" spans="1:5" x14ac:dyDescent="0.2">
      <c r="A298" s="27" t="s">
        <v>681</v>
      </c>
      <c r="B298" s="27" t="str">
        <f>VLOOKUP(A298,PEC!A297:D$7975,4,0)</f>
        <v>pec.comunas.it</v>
      </c>
      <c r="C298" s="23">
        <f>VLOOKUP(A298,SEZIONI!A298:B$7975,2,0)</f>
        <v>8</v>
      </c>
      <c r="D298" s="27" t="str">
        <f>VLOOKUP(A298,SINDACI!A298:B$7975, 2, 0)</f>
        <v>SALIS PAOLO</v>
      </c>
      <c r="E298" s="27" t="str">
        <f>VLOOKUP(A298,SINDACI!A298:E$7975,5,0)</f>
        <v>LISTA CIVICA: IMPEGNO IN COMUNE</v>
      </c>
    </row>
    <row r="299" spans="1:5" x14ac:dyDescent="0.2">
      <c r="A299" s="27" t="s">
        <v>682</v>
      </c>
      <c r="B299" s="27" t="str">
        <f>VLOOKUP(A299,PEC!A298:D$7975,4,0)</f>
        <v>pecveneto.it</v>
      </c>
      <c r="C299" s="23">
        <f>VLOOKUP(A299,SEZIONI!A299:B$7975,2,0)</f>
        <v>3</v>
      </c>
      <c r="D299" s="27" t="str">
        <f>VLOOKUP(A299,SINDACI!A299:B$7975, 2, 0)</f>
        <v>-</v>
      </c>
      <c r="E299" s="27" t="str">
        <f>VLOOKUP(A299,SINDACI!A299:E$7975,5,0)</f>
        <v>-</v>
      </c>
    </row>
    <row r="300" spans="1:5" x14ac:dyDescent="0.2">
      <c r="A300" s="27" t="s">
        <v>683</v>
      </c>
      <c r="B300" s="27" t="str">
        <f>VLOOKUP(A300,PEC!A299:D$7975,4,0)</f>
        <v>pec.it</v>
      </c>
      <c r="C300" s="23">
        <f>VLOOKUP(A300,SEZIONI!A300:B$7975,2,0)</f>
        <v>6</v>
      </c>
      <c r="D300" s="27" t="str">
        <f>VLOOKUP(A300,SINDACI!A300:B$7975, 2, 0)</f>
        <v>GERMANI LUIGI</v>
      </c>
      <c r="E300" s="27" t="str">
        <f>VLOOKUP(A300,SINDACI!A300:E$7975,5,0)</f>
        <v>LISTA CIVICA: INSIEME PER ARCE DEMOCRATICA</v>
      </c>
    </row>
    <row r="301" spans="1:5" x14ac:dyDescent="0.2">
      <c r="A301" s="27" t="s">
        <v>684</v>
      </c>
      <c r="B301" s="27" t="str">
        <f>VLOOKUP(A301,PEC!A300:D$7975,4,0)</f>
        <v>pec.comune.arcene.bg.it</v>
      </c>
      <c r="C301" s="23">
        <f>VLOOKUP(A301,SEZIONI!A301:B$7975,2,0)</f>
        <v>4</v>
      </c>
      <c r="D301" s="27" t="str">
        <f>VLOOKUP(A301,SINDACI!A301:B$7975, 2, 0)</f>
        <v>RAVANELLI ROBERTO</v>
      </c>
      <c r="E301" s="27" t="str">
        <f>VLOOKUP(A301,SINDACI!A301:E$7975,5,0)</f>
        <v>-</v>
      </c>
    </row>
    <row r="302" spans="1:5" x14ac:dyDescent="0.2">
      <c r="A302" s="27" t="s">
        <v>685</v>
      </c>
      <c r="B302" s="27" t="str">
        <f>VLOOKUP(A302,PEC!A301:D$7975,4,0)</f>
        <v>emarche.it</v>
      </c>
      <c r="C302" s="23">
        <f>VLOOKUP(A302,SEZIONI!A302:B$7975,2,0)</f>
        <v>9</v>
      </c>
      <c r="D302" s="27" t="str">
        <f>VLOOKUP(A302,SINDACI!A302:B$7975, 2, 0)</f>
        <v>PERTICAROLI DARIO</v>
      </c>
      <c r="E302" s="27" t="str">
        <f>VLOOKUP(A302,SINDACI!A302:E$7975,5,0)</f>
        <v>-</v>
      </c>
    </row>
    <row r="303" spans="1:5" x14ac:dyDescent="0.2">
      <c r="A303" s="27" t="s">
        <v>686</v>
      </c>
      <c r="B303" s="27" t="str">
        <f>VLOOKUP(A303,PEC!A302:D$7975,4,0)</f>
        <v>legalmail.it</v>
      </c>
      <c r="C303" s="23">
        <f>VLOOKUP(A303,SEZIONI!A303:B$7975,2,0)</f>
        <v>3</v>
      </c>
      <c r="D303" s="27" t="str">
        <f>VLOOKUP(A303,SINDACI!A303:B$7975, 2, 0)</f>
        <v>DE LAURENTIS NICOLA</v>
      </c>
      <c r="E303" s="27" t="str">
        <f>VLOOKUP(A303,SINDACI!A303:E$7975,5,0)</f>
        <v>LISTA CIVICA: IL PAESE CHE VOGLIAMO</v>
      </c>
    </row>
    <row r="304" spans="1:5" x14ac:dyDescent="0.2">
      <c r="A304" s="27" t="s">
        <v>687</v>
      </c>
      <c r="B304" s="27" t="str">
        <f>VLOOKUP(A304,PEC!A303:D$7975,4,0)</f>
        <v>pec.comune.arcidosso.gr.it</v>
      </c>
      <c r="C304" s="23">
        <f>VLOOKUP(A304,SEZIONI!A304:B$7975,2,0)</f>
        <v>5</v>
      </c>
      <c r="D304" s="27" t="str">
        <f>VLOOKUP(A304,SINDACI!A304:B$7975, 2, 0)</f>
        <v>MARINI JACOPO</v>
      </c>
      <c r="E304" s="27" t="str">
        <f>VLOOKUP(A304,SINDACI!A304:E$7975,5,0)</f>
        <v>LISTA CIVICA: ARCIDOSSO COMUNIT? VIVA</v>
      </c>
    </row>
    <row r="305" spans="1:5" x14ac:dyDescent="0.2">
      <c r="A305" s="27" t="s">
        <v>688</v>
      </c>
      <c r="B305" s="27" t="str">
        <f>VLOOKUP(A305,PEC!A304:D$7975,4,0)</f>
        <v>pec.comunearcinazzoromano.it</v>
      </c>
      <c r="C305" s="23">
        <f>VLOOKUP(A305,SEZIONI!A305:B$7975,2,0)</f>
        <v>1</v>
      </c>
      <c r="D305" s="27" t="str">
        <f>VLOOKUP(A305,SINDACI!A305:B$7975, 2, 0)</f>
        <v>MAROCCHI LUCA</v>
      </c>
      <c r="E305" s="27" t="str">
        <f>VLOOKUP(A305,SINDACI!A305:E$7975,5,0)</f>
        <v>LISTA CIVICA: ARCINAZZO FUTURA</v>
      </c>
    </row>
    <row r="306" spans="1:5" x14ac:dyDescent="0.2">
      <c r="A306" s="27" t="s">
        <v>689</v>
      </c>
      <c r="B306" s="27" t="str">
        <f>VLOOKUP(A306,PEC!A305:D$7975,4,0)</f>
        <v>anutel.it</v>
      </c>
      <c r="C306" s="23">
        <f>VLOOKUP(A306,SEZIONI!A306:B$7975,2,0)</f>
        <v>9</v>
      </c>
      <c r="D306" s="27" t="str">
        <f>VLOOKUP(A306,SINDACI!A306:B$7975, 2, 0)</f>
        <v>CAVALLUZZI GIAN LUCA</v>
      </c>
      <c r="E306" s="27" t="str">
        <f>VLOOKUP(A306,SINDACI!A306:E$7975,5,0)</f>
        <v>LISTA CIVICA: NOI, VOI, ARCISATE.</v>
      </c>
    </row>
    <row r="307" spans="1:5" x14ac:dyDescent="0.2">
      <c r="A307" s="27" t="s">
        <v>690</v>
      </c>
      <c r="B307" s="27" t="str">
        <f>VLOOKUP(A307,PEC!A306:D$7975,4,0)</f>
        <v>pec.comune.arco.tn.it</v>
      </c>
      <c r="C307" s="23">
        <f>VLOOKUP(A307,SEZIONI!A307:B$7975,2,0)</f>
        <v>12</v>
      </c>
      <c r="D307" s="27" t="str">
        <f>VLOOKUP(A307,SINDACI!A307:B$7975, 2, 0)</f>
        <v>BETTA ALESSANDRO</v>
      </c>
      <c r="E307" s="27" t="str">
        <f>VLOOKUP(A307,SINDACI!A307:E$7975,5,0)</f>
        <v>LISTA CIVICA: ARCO CIVICA E AUTONOMIA ROMARZOLLO OLTRESARCA SAN GIORGIO GROTTA LINFANO | P.DEM. | LISTA CIVICA: PENSARCOMUNE | LISTA CIVICA: ARCO BENE COMUNE - FUTURA 2020 VERDI E SINISTRA | LISTA CIVICA: UNIONE PER IL TRENTINO</v>
      </c>
    </row>
    <row r="308" spans="1:5" x14ac:dyDescent="0.2">
      <c r="A308" s="27" t="s">
        <v>691</v>
      </c>
      <c r="B308" s="27" t="str">
        <f>VLOOKUP(A308,PEC!A307:D$7975,4,0)</f>
        <v>legalmail.it</v>
      </c>
      <c r="C308" s="23">
        <f>VLOOKUP(A308,SEZIONI!A308:B$7975,2,0)</f>
        <v>11</v>
      </c>
      <c r="D308" s="27" t="str">
        <f>VLOOKUP(A308,SINDACI!A308:B$7975, 2, 0)</f>
        <v>PAGANINI MONICA</v>
      </c>
      <c r="E308" s="27" t="str">
        <f>VLOOKUP(A308,SINDACI!A308:E$7975,5,0)</f>
        <v>-</v>
      </c>
    </row>
    <row r="309" spans="1:5" x14ac:dyDescent="0.2">
      <c r="A309" s="27" t="s">
        <v>692</v>
      </c>
      <c r="B309" s="27" t="str">
        <f>VLOOKUP(A309,PEC!A308:D$7975,4,0)</f>
        <v>cert.ip-veneto.net</v>
      </c>
      <c r="C309" s="23">
        <f>VLOOKUP(A309,SEZIONI!A309:B$7975,2,0)</f>
        <v>5</v>
      </c>
      <c r="D309" s="27" t="str">
        <f>VLOOKUP(A309,SINDACI!A309:B$7975, 2, 0)</f>
        <v>CERETTA ALESSANDRO</v>
      </c>
      <c r="E309" s="27" t="str">
        <f>VLOOKUP(A309,SINDACI!A309:E$7975,5,0)</f>
        <v>LISTA CIVICA: CENTRO DESTRA-LISTA CIVICA</v>
      </c>
    </row>
    <row r="310" spans="1:5" x14ac:dyDescent="0.2">
      <c r="A310" s="27" t="s">
        <v>693</v>
      </c>
      <c r="B310" s="27" t="str">
        <f>VLOOKUP(A310,PEC!A309:D$7975,4,0)</f>
        <v>postecert.it</v>
      </c>
      <c r="C310" s="23">
        <f>VLOOKUP(A310,SEZIONI!A310:B$7975,2,0)</f>
        <v>6</v>
      </c>
      <c r="D310" s="27" t="str">
        <f>VLOOKUP(A310,SINDACI!A310:B$7975, 2, 0)</f>
        <v>CALLONI SERGIO</v>
      </c>
      <c r="E310" s="27" t="str">
        <f>VLOOKUP(A310,SINDACI!A310:E$7975,5,0)</f>
        <v>LISTA CIVICA: CAMBIAMO ARCONATE</v>
      </c>
    </row>
    <row r="311" spans="1:5" x14ac:dyDescent="0.2">
      <c r="A311" s="27" t="s">
        <v>694</v>
      </c>
      <c r="B311" s="27" t="str">
        <f>VLOOKUP(A311,PEC!A310:D$7975,4,0)</f>
        <v>pec.regione.lombardia.it</v>
      </c>
      <c r="C311" s="23">
        <f>VLOOKUP(A311,SEZIONI!A311:B$7975,2,0)</f>
        <v>16</v>
      </c>
      <c r="D311" s="27" t="str">
        <f>VLOOKUP(A311,SINDACI!A311:B$7975, 2, 0)</f>
        <v>BONO MAURIZIO</v>
      </c>
      <c r="E311" s="27" t="str">
        <f>VLOOKUP(A311,SINDACI!A311:E$7975,5,0)</f>
        <v>FRATELLI D'ITALIA | LISTA CIVICA: VIVIAMO ARCORE PER BONO | LEGA SALVINI LOMBARDIA | LISTA COMPOSITA: FORZA ITALIA-UNIONE DI CENTRO</v>
      </c>
    </row>
    <row r="312" spans="1:5" x14ac:dyDescent="0.2">
      <c r="A312" s="27" t="s">
        <v>695</v>
      </c>
      <c r="B312" s="27" t="str">
        <f>VLOOKUP(A312,PEC!A311:D$7975,4,0)</f>
        <v>cert.ip-veneto.net</v>
      </c>
      <c r="C312" s="23">
        <f>VLOOKUP(A312,SEZIONI!A312:B$7975,2,0)</f>
        <v>9</v>
      </c>
      <c r="D312" s="27" t="str">
        <f>VLOOKUP(A312,SINDACI!A312:B$7975, 2, 0)</f>
        <v>PELLIZZARI PAOLO</v>
      </c>
      <c r="E312" s="27" t="str">
        <f>VLOOKUP(A312,SINDACI!A312:E$7975,5,0)</f>
        <v>LISTA CIVICA: PRO ARCUGNANO</v>
      </c>
    </row>
    <row r="313" spans="1:5" x14ac:dyDescent="0.2">
      <c r="A313" s="27" t="s">
        <v>696</v>
      </c>
      <c r="B313" s="27" t="str">
        <f>VLOOKUP(A313,PEC!A312:D$7975,4,0)</f>
        <v>comune.ardara.ss.it</v>
      </c>
      <c r="C313" s="23">
        <f>VLOOKUP(A313,SEZIONI!A313:B$7975,2,0)</f>
        <v>1</v>
      </c>
      <c r="D313" s="27" t="str">
        <f>VLOOKUP(A313,SINDACI!A313:B$7975, 2, 0)</f>
        <v>DUI FRANCESCO</v>
      </c>
      <c r="E313" s="27" t="str">
        <f>VLOOKUP(A313,SINDACI!A313:E$7975,5,0)</f>
        <v>LISTA CIVICA: PROGETTO COMUNE PER ARDARA</v>
      </c>
    </row>
    <row r="314" spans="1:5" x14ac:dyDescent="0.2">
      <c r="A314" s="27" t="s">
        <v>697</v>
      </c>
      <c r="B314" s="27" t="str">
        <f>VLOOKUP(A314,PEC!A313:D$7975,4,0)</f>
        <v>pec.comuneardauli.gov.it</v>
      </c>
      <c r="C314" s="23">
        <f>VLOOKUP(A314,SEZIONI!A314:B$7975,2,0)</f>
        <v>2</v>
      </c>
      <c r="D314" s="27" t="str">
        <f>VLOOKUP(A314,SINDACI!A314:B$7975, 2, 0)</f>
        <v>FADDA COSTANTINA</v>
      </c>
      <c r="E314" s="27" t="str">
        <f>VLOOKUP(A314,SINDACI!A314:E$7975,5,0)</f>
        <v>LISTA CIVICA: COMUNITA' INSIEME PER ARDAULI</v>
      </c>
    </row>
    <row r="315" spans="1:5" x14ac:dyDescent="0.2">
      <c r="A315" s="27" t="s">
        <v>698</v>
      </c>
      <c r="B315" s="27" t="str">
        <f>VLOOKUP(A315,PEC!A314:D$7975,4,0)</f>
        <v>pec.comune.ardea.rm.it</v>
      </c>
      <c r="C315" s="23">
        <f>VLOOKUP(A315,SEZIONI!A315:B$7975,2,0)</f>
        <v>30</v>
      </c>
      <c r="D315" s="27" t="str">
        <f>VLOOKUP(A315,SINDACI!A315:B$7975, 2, 0)</f>
        <v>CREMONINI MAURIZIO</v>
      </c>
      <c r="E315" s="27" t="str">
        <f>VLOOKUP(A315,SINDACI!A315:E$7975,5,0)</f>
        <v>FRATELLI D'ITALIA | LISTA COMPOSITA: #IOAPRO-RINASCIMENTO VITTORIO SGARBI | CAMBIAMO! CON TOTI | LEGA SALVINI PREMIER</v>
      </c>
    </row>
    <row r="316" spans="1:5" x14ac:dyDescent="0.2">
      <c r="A316" s="27" t="s">
        <v>699</v>
      </c>
      <c r="B316" s="27" t="str">
        <f>VLOOKUP(A316,PEC!A315:D$7975,4,0)</f>
        <v>cert.provincia.so.it</v>
      </c>
      <c r="C316" s="23">
        <f>VLOOKUP(A316,SEZIONI!A316:B$7975,2,0)</f>
        <v>3</v>
      </c>
      <c r="D316" s="27" t="str">
        <f>VLOOKUP(A316,SINDACI!A316:B$7975, 2, 0)</f>
        <v>BONAT LAURA</v>
      </c>
      <c r="E316" s="27" t="str">
        <f>VLOOKUP(A316,SINDACI!A316:E$7975,5,0)</f>
        <v>LISTA CIVICA: CIVICA MENTE</v>
      </c>
    </row>
    <row r="317" spans="1:5" x14ac:dyDescent="0.2">
      <c r="A317" s="27" t="s">
        <v>700</v>
      </c>
      <c r="B317" s="27" t="str">
        <f>VLOOKUP(A317,PEC!A316:D$7975,4,0)</f>
        <v>pec.regione.lombardia.it</v>
      </c>
      <c r="C317" s="23">
        <f>VLOOKUP(A317,SEZIONI!A317:B$7975,2,0)</f>
        <v>4</v>
      </c>
      <c r="D317" s="27" t="str">
        <f>VLOOKUP(A317,SINDACI!A317:B$7975, 2, 0)</f>
        <v>CACCIA YVAN</v>
      </c>
      <c r="E317" s="27" t="str">
        <f>VLOOKUP(A317,SINDACI!A317:E$7975,5,0)</f>
        <v>Colore Politico non pervenuto</v>
      </c>
    </row>
    <row r="318" spans="1:5" x14ac:dyDescent="0.2">
      <c r="A318" s="27" t="s">
        <v>314</v>
      </c>
      <c r="B318" s="27" t="str">
        <f>VLOOKUP(A318,PEC!A317:D$7975,4,0)</f>
        <v>asmepec.it</v>
      </c>
      <c r="C318" s="23">
        <f>VLOOKUP(A318,SEZIONI!A318:B$7975,2,0)</f>
        <v>7</v>
      </c>
      <c r="D318" s="27" t="str">
        <f>VLOOKUP(A318,SINDACI!A318:B$7975, 2, 0)</f>
        <v>CAMPISI GIUSEPPE</v>
      </c>
      <c r="E318" s="27" t="str">
        <f>VLOOKUP(A318,SINDACI!A318:E$7975,5,0)</f>
        <v>LISTA CIVICA: TERRA MADRE</v>
      </c>
    </row>
    <row r="319" spans="1:5" x14ac:dyDescent="0.2">
      <c r="A319" s="27" t="s">
        <v>262</v>
      </c>
      <c r="B319" s="27" t="str">
        <f>VLOOKUP(A319,PEC!A318:D$7975,4,0)</f>
        <v>comune.arena.vv.it</v>
      </c>
      <c r="C319" s="23">
        <f>VLOOKUP(A319,SEZIONI!A319:B$7975,2,0)</f>
        <v>2</v>
      </c>
      <c r="D319" s="27" t="str">
        <f>VLOOKUP(A319,SINDACI!A319:B$7975, 2, 0)</f>
        <v>SCHINELLA ANTONINO</v>
      </c>
      <c r="E319" s="27" t="str">
        <f>VLOOKUP(A319,SINDACI!A319:E$7975,5,0)</f>
        <v>LISTA CIVICA: INSIEME VERSO IL FUTURO</v>
      </c>
    </row>
    <row r="320" spans="1:5" x14ac:dyDescent="0.2">
      <c r="A320" s="27" t="s">
        <v>701</v>
      </c>
      <c r="B320" s="27" t="str">
        <f>VLOOKUP(A320,PEC!A319:D$7975,4,0)</f>
        <v>postemailcertificata.it</v>
      </c>
      <c r="C320" s="23">
        <f>VLOOKUP(A320,SEZIONI!A320:B$7975,2,0)</f>
        <v>2</v>
      </c>
      <c r="D320" s="27" t="str">
        <f>VLOOKUP(A320,SINDACI!A320:B$7975, 2, 0)</f>
        <v>BELFORTI ALESSANDRO</v>
      </c>
      <c r="E320" s="27" t="str">
        <f>VLOOKUP(A320,SINDACI!A320:E$7975,5,0)</f>
        <v>LISTA CIVICA: INSIEME PER ARENA</v>
      </c>
    </row>
    <row r="321" spans="1:5" x14ac:dyDescent="0.2">
      <c r="A321" s="27" t="s">
        <v>702</v>
      </c>
      <c r="B321" s="27" t="str">
        <f>VLOOKUP(A321,PEC!A320:D$7975,4,0)</f>
        <v>pec.comune.arenzano.ge.it</v>
      </c>
      <c r="C321" s="23">
        <f>VLOOKUP(A321,SEZIONI!A321:B$7975,2,0)</f>
        <v>10</v>
      </c>
      <c r="D321" s="27" t="str">
        <f>VLOOKUP(A321,SINDACI!A321:B$7975, 2, 0)</f>
        <v>SILVESTRINI FRANCESCO</v>
      </c>
      <c r="E321" s="27" t="str">
        <f>VLOOKUP(A321,SINDACI!A321:E$7975,5,0)</f>
        <v>LISTA CIVICA: INSIEME PER ARENZANO</v>
      </c>
    </row>
    <row r="322" spans="1:5" x14ac:dyDescent="0.2">
      <c r="A322" s="27" t="s">
        <v>703</v>
      </c>
      <c r="B322" s="27" t="str">
        <f>VLOOKUP(A322,PEC!A321:D$7975,4,0)</f>
        <v xml:space="preserve">cert.comune.arese.mi.it </v>
      </c>
      <c r="C322" s="23">
        <f>VLOOKUP(A322,SEZIONI!A322:B$7975,2,0)</f>
        <v>19</v>
      </c>
      <c r="D322" s="27" t="str">
        <f>VLOOKUP(A322,SINDACI!A322:B$7975, 2, 0)</f>
        <v>PALESTRA MICHELA</v>
      </c>
      <c r="E322" s="27" t="str">
        <f>VLOOKUP(A322,SINDACI!A322:E$7975,5,0)</f>
        <v>LISTA CIVICA: ARESE RINASCE | PARTITO DEMOCRATICO | LISTA CIVICA: FORUM</v>
      </c>
    </row>
    <row r="323" spans="1:5" x14ac:dyDescent="0.2">
      <c r="A323" s="27" t="s">
        <v>704</v>
      </c>
      <c r="B323" s="27" t="str">
        <f>VLOOKUP(A323,PEC!A322:D$7975,4,0)</f>
        <v>postacert.toscana.it</v>
      </c>
      <c r="C323" s="23">
        <f>VLOOKUP(A323,SEZIONI!A323:B$7975,2,0)</f>
        <v>97</v>
      </c>
      <c r="D323" s="27" t="str">
        <f>VLOOKUP(A323,SINDACI!A323:B$7975, 2, 0)</f>
        <v>GHINELLI ALESSANDRO</v>
      </c>
      <c r="E323" s="27" t="str">
        <f>VLOOKUP(A323,SINDACI!A323:E$7975,5,0)</f>
        <v>LEGA SALVINI PREMIER | FORZA ITALIA | LISTA CIVICA: CIVITAS ETRURIA AREZZO | LISTA CIVICA: ORA GHINELLI 20 25 | FRATELLI D'ITALIA</v>
      </c>
    </row>
    <row r="324" spans="1:5" x14ac:dyDescent="0.2">
      <c r="A324" s="27" t="s">
        <v>705</v>
      </c>
      <c r="B324" s="27" t="str">
        <f>VLOOKUP(A324,PEC!A323:D$7975,4,0)</f>
        <v>pec.provincia.como.it</v>
      </c>
      <c r="C324" s="23">
        <f>VLOOKUP(A324,SEZIONI!A324:B$7975,2,0)</f>
        <v>1</v>
      </c>
      <c r="D324" s="27" t="str">
        <f>VLOOKUP(A324,SINDACI!A324:B$7975, 2, 0)</f>
        <v>DOTTI ANNA</v>
      </c>
      <c r="E324" s="27" t="str">
        <f>VLOOKUP(A324,SINDACI!A324:E$7975,5,0)</f>
        <v>LISTA CIVICA: IL PONTE</v>
      </c>
    </row>
    <row r="325" spans="1:5" x14ac:dyDescent="0.2">
      <c r="A325" s="27" t="s">
        <v>706</v>
      </c>
      <c r="B325" s="27" t="str">
        <f>VLOOKUP(A325,PEC!A324:D$7975,4,0)</f>
        <v>pec.renogalliera.it</v>
      </c>
      <c r="C325" s="23">
        <f>VLOOKUP(A325,SEZIONI!A325:B$7975,2,0)</f>
        <v>9</v>
      </c>
      <c r="D325" s="27" t="str">
        <f>VLOOKUP(A325,SINDACI!A325:B$7975, 2, 0)</f>
        <v>MUZIC CLAUDIA</v>
      </c>
      <c r="E325" s="27" t="str">
        <f>VLOOKUP(A325,SINDACI!A325:E$7975,5,0)</f>
        <v>LISTA CIVICA: CENTROSINISTRA ARGELATO</v>
      </c>
    </row>
    <row r="326" spans="1:5" x14ac:dyDescent="0.2">
      <c r="A326" s="27" t="s">
        <v>707</v>
      </c>
      <c r="B326" s="27" t="str">
        <f>VLOOKUP(A326,PEC!A325:D$7975,4,0)</f>
        <v>pec.comune.argenta.fe.it</v>
      </c>
      <c r="C326" s="23">
        <f>VLOOKUP(A326,SEZIONI!A326:B$7975,2,0)</f>
        <v>24</v>
      </c>
      <c r="D326" s="27" t="str">
        <f>VLOOKUP(A326,SINDACI!A326:B$7975, 2, 0)</f>
        <v>BALDINI ANDREA</v>
      </c>
      <c r="E326" s="27" t="str">
        <f>VLOOKUP(A326,SINDACI!A326:E$7975,5,0)</f>
        <v>LISTA CIVICA: #FUTUROGREEN | LISTA CIVICA: ARGENTA VIVA | LISTA CIVICA: ARGENTA PRODUTTIVA | LISTA CIVICA: CULTURE &amp; SPORT | LISTA CIVICA: INSIEME ARGENTA | PARTITO DEMOCRATICO</v>
      </c>
    </row>
    <row r="327" spans="1:5" x14ac:dyDescent="0.2">
      <c r="A327" s="27" t="s">
        <v>708</v>
      </c>
      <c r="B327" s="27" t="str">
        <f>VLOOKUP(A327,PEC!A326:D$7975,4,0)</f>
        <v>cert.ruparpiemonte.it</v>
      </c>
      <c r="C327" s="23">
        <f>VLOOKUP(A327,SEZIONI!A327:B$7975,2,0)</f>
        <v>1</v>
      </c>
      <c r="D327" s="27" t="str">
        <f>VLOOKUP(A327,SINDACI!A327:B$7975, 2, 0)</f>
        <v>CIABURRO MONICA</v>
      </c>
      <c r="E327" s="27" t="str">
        <f>VLOOKUP(A327,SINDACI!A327:E$7975,5,0)</f>
        <v>-</v>
      </c>
    </row>
    <row r="328" spans="1:5" x14ac:dyDescent="0.2">
      <c r="A328" s="27" t="s">
        <v>709</v>
      </c>
      <c r="B328" s="27" t="str">
        <f>VLOOKUP(A328,PEC!A327:D$7975,4,0)</f>
        <v>cert.legalmail.it</v>
      </c>
      <c r="C328" s="23">
        <f>VLOOKUP(A328,SEZIONI!A328:B$7975,2,0)</f>
        <v>1</v>
      </c>
      <c r="D328" s="27" t="str">
        <f>VLOOKUP(A328,SINDACI!A328:B$7975, 2, 0)</f>
        <v>FENOCCHIO ALESSANDRO</v>
      </c>
      <c r="E328" s="27" t="str">
        <f>VLOOKUP(A328,SINDACI!A328:E$7975,5,0)</f>
        <v>LISTA CIVICA: ARGUELLO E' PARTECIPAZIONE</v>
      </c>
    </row>
    <row r="329" spans="1:5" x14ac:dyDescent="0.2">
      <c r="A329" s="27" t="s">
        <v>158</v>
      </c>
      <c r="B329" s="27" t="str">
        <f>VLOOKUP(A329,PEC!A328:D$7975,4,0)</f>
        <v>pec.comuneargusto.it</v>
      </c>
      <c r="C329" s="23">
        <f>VLOOKUP(A329,SEZIONI!A329:B$7975,2,0)</f>
        <v>1</v>
      </c>
      <c r="D329" s="27" t="str">
        <f>VLOOKUP(A329,SINDACI!A329:B$7975, 2, 0)</f>
        <v>MATOZZO VALTER</v>
      </c>
      <c r="E329" s="27" t="str">
        <f>VLOOKUP(A329,SINDACI!A329:E$7975,5,0)</f>
        <v>LISTA CIVICA: AMARE ARGUSTO</v>
      </c>
    </row>
    <row r="330" spans="1:5" x14ac:dyDescent="0.2">
      <c r="A330" s="27" t="s">
        <v>710</v>
      </c>
      <c r="B330" s="27" t="str">
        <f>VLOOKUP(A330,PEC!A329:D$7975,4,0)</f>
        <v>pec.it</v>
      </c>
      <c r="C330" s="23">
        <f>VLOOKUP(A330,SEZIONI!A330:B$7975,2,0)</f>
        <v>2</v>
      </c>
      <c r="D330" s="27" t="str">
        <f>VLOOKUP(A330,SINDACI!A330:B$7975, 2, 0)</f>
        <v>SALERNO MARCELLO</v>
      </c>
      <c r="E330" s="27" t="str">
        <f>VLOOKUP(A330,SINDACI!A330:E$7975,5,0)</f>
        <v>LISTA CIVICA: ARI FUTURA</v>
      </c>
    </row>
    <row r="331" spans="1:5" x14ac:dyDescent="0.2">
      <c r="A331" s="27" t="s">
        <v>711</v>
      </c>
      <c r="B331" s="27" t="str">
        <f>VLOOKUP(A331,PEC!A330:D$7975,4,0)</f>
        <v>asmepec.it</v>
      </c>
      <c r="C331" s="23">
        <f>VLOOKUP(A331,SEZIONI!A331:B$7975,2,0)</f>
        <v>25</v>
      </c>
      <c r="D331" s="27" t="str">
        <f>VLOOKUP(A331,SINDACI!A331:B$7975, 2, 0)</f>
        <v>FRANZA ENRICO</v>
      </c>
      <c r="E331" s="27" t="str">
        <f>VLOOKUP(A331,SINDACI!A331:E$7975,5,0)</f>
        <v>MOVIMENTO 5 STELLE | LISTA CIVICA: DEMOCRATICI PER ARIANO | PARTITO SOCIALISTA ITALIANO | LISTA CIVICA: ARIANO FUTURA</v>
      </c>
    </row>
    <row r="332" spans="1:5" x14ac:dyDescent="0.2">
      <c r="A332" s="27" t="s">
        <v>712</v>
      </c>
      <c r="B332" s="27" t="str">
        <f>VLOOKUP(A332,PEC!A331:D$7975,4,0)</f>
        <v>pecveneto.it</v>
      </c>
      <c r="C332" s="23">
        <f>VLOOKUP(A332,SEZIONI!A332:B$7975,2,0)</f>
        <v>6</v>
      </c>
      <c r="D332" s="27" t="str">
        <f>VLOOKUP(A332,SINDACI!A332:B$7975, 2, 0)</f>
        <v>BELTRAME LUISA</v>
      </c>
      <c r="E332" s="27" t="str">
        <f>VLOOKUP(A332,SINDACI!A332:E$7975,5,0)</f>
        <v>LISTA CIVICA: RINNOVARIANO</v>
      </c>
    </row>
    <row r="333" spans="1:5" x14ac:dyDescent="0.2">
      <c r="A333" s="27" t="s">
        <v>713</v>
      </c>
      <c r="B333" s="27" t="str">
        <f>VLOOKUP(A333,PEC!A332:D$7975,4,0)</f>
        <v>pec.comunediariccia.it</v>
      </c>
      <c r="C333" s="23">
        <f>VLOOKUP(A333,SEZIONI!A333:B$7975,2,0)</f>
        <v>21</v>
      </c>
      <c r="D333" s="27" t="str">
        <f>VLOOKUP(A333,SINDACI!A333:B$7975, 2, 0)</f>
        <v>STACCOLI GIANLUCA</v>
      </c>
      <c r="E333" s="27" t="str">
        <f>VLOOKUP(A333,SINDACI!A333:E$7975,5,0)</f>
        <v>FRATELLI D'ITALIA | LEGA SALVINI LAZIO | LISTA CIVICA: ARICCIA POPOLARE | FORZA ITALIA | LISTA CIVICA: ATTIVAMENTE</v>
      </c>
    </row>
    <row r="334" spans="1:5" x14ac:dyDescent="0.2">
      <c r="A334" s="27" t="s">
        <v>714</v>
      </c>
      <c r="B334" s="27" t="str">
        <f>VLOOKUP(A334,PEC!A333:D$7975,4,0)</f>
        <v>servercertificato.it</v>
      </c>
      <c r="C334" s="23">
        <f>VLOOKUP(A334,SEZIONI!A334:B$7975,2,0)</f>
        <v>1</v>
      </c>
      <c r="D334" s="27" t="str">
        <f>VLOOKUP(A334,SINDACI!A334:B$7975, 2, 0)</f>
        <v>BENARRIVATO CATIA</v>
      </c>
      <c r="E334" s="27" t="str">
        <f>VLOOKUP(A334,SINDACI!A334:E$7975,5,0)</f>
        <v>LISTA CIVICA: NUOVA ARIELLI</v>
      </c>
    </row>
    <row r="335" spans="1:5" x14ac:dyDescent="0.2">
      <c r="A335" s="27" t="s">
        <v>715</v>
      </c>
      <c r="B335" s="27" t="str">
        <f>VLOOKUP(A335,PEC!A334:D$7975,4,0)</f>
        <v>asmepec.it</v>
      </c>
      <c r="C335" s="23">
        <f>VLOOKUP(A335,SEZIONI!A335:B$7975,2,0)</f>
        <v>6</v>
      </c>
      <c r="D335" s="27" t="str">
        <f>VLOOKUP(A335,SINDACI!A335:B$7975, 2, 0)</f>
        <v>GUIDA GIUSEPPE</v>
      </c>
      <c r="E335" s="27" t="str">
        <f>VLOOKUP(A335,SINDACI!A335:E$7975,5,0)</f>
        <v>LISTA CIVICA: RICOLORIAMO ARIENZO</v>
      </c>
    </row>
    <row r="336" spans="1:5" x14ac:dyDescent="0.2">
      <c r="A336" s="27" t="s">
        <v>716</v>
      </c>
      <c r="B336" s="27" t="str">
        <f>VLOOKUP(A336,PEC!A335:D$7975,4,0)</f>
        <v>legalmail.it</v>
      </c>
      <c r="C336" s="23">
        <f>VLOOKUP(A336,SEZIONI!A336:B$7975,2,0)</f>
        <v>1</v>
      </c>
      <c r="D336" s="27" t="str">
        <f>VLOOKUP(A336,SINDACI!A336:B$7975, 2, 0)</f>
        <v>SCIMONE FERDINANDO</v>
      </c>
      <c r="E336" s="27" t="str">
        <f>VLOOKUP(A336,SINDACI!A336:E$7975,5,0)</f>
        <v>LISTA CIVICA: SIAMO ARIGNANO</v>
      </c>
    </row>
    <row r="337" spans="1:5" x14ac:dyDescent="0.2">
      <c r="A337" s="27" t="s">
        <v>717</v>
      </c>
      <c r="B337" s="27" t="str">
        <f>VLOOKUP(A337,PEC!A336:D$7975,4,0)</f>
        <v>pec.comune.aritzo.nu.it</v>
      </c>
      <c r="C337" s="23">
        <f>VLOOKUP(A337,SEZIONI!A337:B$7975,2,0)</f>
        <v>2</v>
      </c>
      <c r="D337" s="27" t="str">
        <f>VLOOKUP(A337,SINDACI!A337:B$7975, 2, 0)</f>
        <v>FONTANA PAOLO</v>
      </c>
      <c r="E337" s="27" t="str">
        <f>VLOOKUP(A337,SINDACI!A337:E$7975,5,0)</f>
        <v>LISTA CIVICA: ARITZO FUTURA</v>
      </c>
    </row>
    <row r="338" spans="1:5" x14ac:dyDescent="0.2">
      <c r="A338" s="27" t="s">
        <v>718</v>
      </c>
      <c r="B338" s="27" t="str">
        <f>VLOOKUP(A338,PEC!A337:D$7975,4,0)</f>
        <v>pec.it</v>
      </c>
      <c r="C338" s="23">
        <f>VLOOKUP(A338,SEZIONI!A338:B$7975,2,0)</f>
        <v>2</v>
      </c>
      <c r="D338" s="27" t="str">
        <f>VLOOKUP(A338,SINDACI!A338:B$7975, 2, 0)</f>
        <v>CALDERONI ENRICO</v>
      </c>
      <c r="E338" s="27" t="str">
        <f>VLOOKUP(A338,SINDACI!A338:E$7975,5,0)</f>
        <v>LISTA CIVICA: IL TIGLIO</v>
      </c>
    </row>
    <row r="339" spans="1:5" x14ac:dyDescent="0.2">
      <c r="A339" s="27" t="s">
        <v>719</v>
      </c>
      <c r="B339" s="27" t="str">
        <f>VLOOKUP(A339,PEC!A338:D$7975,4,0)</f>
        <v>pec.comune.arlenadicastro.vt.it</v>
      </c>
      <c r="C339" s="23">
        <f>VLOOKUP(A339,SEZIONI!A339:B$7975,2,0)</f>
        <v>1</v>
      </c>
      <c r="D339" s="27" t="str">
        <f>VLOOKUP(A339,SINDACI!A339:B$7975, 2, 0)</f>
        <v>CASCIANELLI PUBLIO</v>
      </c>
      <c r="E339" s="27" t="str">
        <f>VLOOKUP(A339,SINDACI!A339:E$7975,5,0)</f>
        <v>LISTA CIVICA: ARLENA BENE COMUNE</v>
      </c>
    </row>
    <row r="340" spans="1:5" x14ac:dyDescent="0.2">
      <c r="A340" s="27" t="s">
        <v>720</v>
      </c>
      <c r="B340" s="27" t="str">
        <f>VLOOKUP(A340,PEC!A339:D$7975,4,0)</f>
        <v>pec.comune.arluno.mi.it</v>
      </c>
      <c r="C340" s="23">
        <f>VLOOKUP(A340,SEZIONI!A340:B$7975,2,0)</f>
        <v>10</v>
      </c>
      <c r="D340" s="27" t="str">
        <f>VLOOKUP(A340,SINDACI!A340:B$7975, 2, 0)</f>
        <v>AGOLLI MORENO</v>
      </c>
      <c r="E340" s="27" t="str">
        <f>VLOOKUP(A340,SINDACI!A340:E$7975,5,0)</f>
        <v>LISTA CIVICA: SOLIDARIET? E PROGRESSO</v>
      </c>
    </row>
    <row r="341" spans="1:5" x14ac:dyDescent="0.2">
      <c r="A341" s="27" t="s">
        <v>721</v>
      </c>
      <c r="B341" s="27" t="str">
        <f>VLOOKUP(A341,PEC!A340:D$7975,4,0)</f>
        <v>cert.ruparpiemonte.it</v>
      </c>
      <c r="C341" s="23">
        <f>VLOOKUP(A341,SEZIONI!A341:B$7975,2,0)</f>
        <v>3</v>
      </c>
      <c r="D341" s="27" t="str">
        <f>VLOOKUP(A341,SINDACI!A341:B$7975, 2, 0)</f>
        <v>LAVARINI MARA MARIA</v>
      </c>
      <c r="E341" s="27" t="str">
        <f>VLOOKUP(A341,SINDACI!A341:E$7975,5,0)</f>
        <v>LISTA CIVICA: FARE PER ARMENO</v>
      </c>
    </row>
    <row r="342" spans="1:5" x14ac:dyDescent="0.2">
      <c r="A342" s="27" t="s">
        <v>722</v>
      </c>
      <c r="B342" s="27" t="str">
        <f>VLOOKUP(A342,PEC!A341:D$7975,4,0)</f>
        <v>cert.ruparbasilicata.it</v>
      </c>
      <c r="C342" s="23">
        <f>VLOOKUP(A342,SEZIONI!A342:B$7975,2,0)</f>
        <v>1</v>
      </c>
      <c r="D342" s="27" t="str">
        <f>VLOOKUP(A342,SINDACI!A342:B$7975, 2, 0)</f>
        <v>BELLO MARIA FELICIA</v>
      </c>
      <c r="E342" s="27" t="str">
        <f>VLOOKUP(A342,SINDACI!A342:E$7975,5,0)</f>
        <v>-</v>
      </c>
    </row>
    <row r="343" spans="1:5" x14ac:dyDescent="0.2">
      <c r="A343" s="27" t="s">
        <v>723</v>
      </c>
      <c r="B343" s="27" t="str">
        <f>VLOOKUP(A343,PEC!A342:D$7975,4,0)</f>
        <v>legalmail.it</v>
      </c>
      <c r="C343" s="23">
        <f>VLOOKUP(A343,SEZIONI!A343:B$7975,2,0)</f>
        <v>1</v>
      </c>
      <c r="D343" s="27" t="str">
        <f>VLOOKUP(A343,SINDACI!A343:B$7975, 2, 0)</f>
        <v>CACCIO' MASSIMO</v>
      </c>
      <c r="E343" s="27" t="str">
        <f>VLOOKUP(A343,SINDACI!A343:E$7975,5,0)</f>
        <v>LISTA CIVICA: PRO ARMO</v>
      </c>
    </row>
    <row r="344" spans="1:5" x14ac:dyDescent="0.2">
      <c r="A344" s="27" t="s">
        <v>724</v>
      </c>
      <c r="B344" s="27" t="str">
        <f>VLOOKUP(A344,PEC!A343:D$7975,4,0)</f>
        <v>pec.comune.armungia.ca.it</v>
      </c>
      <c r="C344" s="23">
        <f>VLOOKUP(A344,SEZIONI!A344:B$7975,2,0)</f>
        <v>1</v>
      </c>
      <c r="D344" s="27" t="str">
        <f>VLOOKUP(A344,SINDACI!A344:B$7975, 2, 0)</f>
        <v>QUARTU ANTONIO</v>
      </c>
      <c r="E344" s="27" t="str">
        <f>VLOOKUP(A344,SINDACI!A344:E$7975,5,0)</f>
        <v>LISTA CIVICA: LAVORO AMBIENTE CULTURA</v>
      </c>
    </row>
    <row r="345" spans="1:5" x14ac:dyDescent="0.2">
      <c r="A345" s="27" t="s">
        <v>725</v>
      </c>
      <c r="B345" s="27" t="str">
        <f>VLOOKUP(A345,PEC!A344:D$7975,4,0)</f>
        <v>pec.comune.arnad.ao.it</v>
      </c>
      <c r="C345" s="23">
        <f>VLOOKUP(A345,SEZIONI!A345:B$7975,2,0)</f>
        <v>1</v>
      </c>
      <c r="D345" s="27" t="str">
        <f>VLOOKUP(A345,SINDACI!A345:B$7975, 2, 0)</f>
        <v>BERTOLIN ALEXANDRE</v>
      </c>
      <c r="E345" s="27" t="str">
        <f>VLOOKUP(A345,SINDACI!A345:E$7975,5,0)</f>
        <v>LISTA CIVICA: ARNA' PE' TOUIT, POUR TOUS, PER TUTTI</v>
      </c>
    </row>
    <row r="346" spans="1:5" x14ac:dyDescent="0.2">
      <c r="A346" s="27" t="s">
        <v>726</v>
      </c>
      <c r="B346" s="27" t="str">
        <f>VLOOKUP(A346,PEC!A345:D$7975,4,0)</f>
        <v>postecert.it</v>
      </c>
      <c r="C346" s="23">
        <f>VLOOKUP(A346,SEZIONI!A346:B$7975,2,0)</f>
        <v>3</v>
      </c>
      <c r="D346" s="27" t="str">
        <f>VLOOKUP(A346,SINDACI!A346:B$7975, 2, 0)</f>
        <v>FIORI MASSIMO</v>
      </c>
      <c r="E346" s="27" t="str">
        <f>VLOOKUP(A346,SINDACI!A346:E$7975,5,0)</f>
        <v>LISTA CIVICA: ARNARA BENE COMUNE</v>
      </c>
    </row>
    <row r="347" spans="1:5" x14ac:dyDescent="0.2">
      <c r="A347" s="27" t="s">
        <v>727</v>
      </c>
      <c r="B347" s="27" t="str">
        <f>VLOOKUP(A347,PEC!A346:D$7975,4,0)</f>
        <v>pec.it</v>
      </c>
      <c r="C347" s="23">
        <f>VLOOKUP(A347,SEZIONI!A347:B$7975,2,0)</f>
        <v>1</v>
      </c>
      <c r="D347" s="27" t="str">
        <f>VLOOKUP(A347,SINDACI!A347:B$7975, 2, 0)</f>
        <v>MIRONE MATTEO</v>
      </c>
      <c r="E347" s="27" t="str">
        <f>VLOOKUP(A347,SINDACI!A347:E$7975,5,0)</f>
        <v>LISTA CIVICA: INSIEME PER ARNASCO</v>
      </c>
    </row>
    <row r="348" spans="1:5" x14ac:dyDescent="0.2">
      <c r="A348" s="27" t="s">
        <v>728</v>
      </c>
      <c r="B348" s="27" t="str">
        <f>VLOOKUP(A348,PEC!A347:D$7975,4,0)</f>
        <v>pec.rupar.puglia.it</v>
      </c>
      <c r="C348" s="23">
        <f>VLOOKUP(A348,SEZIONI!A348:B$7975,2,0)</f>
        <v>4</v>
      </c>
      <c r="D348" s="27" t="str">
        <f>VLOOKUP(A348,SINDACI!A348:B$7975, 2, 0)</f>
        <v>SOLAZZO EMANUELE</v>
      </c>
      <c r="E348" s="27" t="str">
        <f>VLOOKUP(A348,SINDACI!A348:E$7975,5,0)</f>
        <v>LISTA CIVICA: CONTINUIAMO PER ARNESANO</v>
      </c>
    </row>
    <row r="349" spans="1:5" x14ac:dyDescent="0.2">
      <c r="A349" s="27" t="s">
        <v>729</v>
      </c>
      <c r="B349" s="27" t="str">
        <f>VLOOKUP(A349,PEC!A348:D$7975,4,0)</f>
        <v>cert.ruparpiemonte.it</v>
      </c>
      <c r="C349" s="23">
        <f>VLOOKUP(A349,SEZIONI!A349:B$7975,2,0)</f>
        <v>1</v>
      </c>
      <c r="D349" s="27" t="str">
        <f>VLOOKUP(A349,SINDACI!A349:B$7975, 2, 0)</f>
        <v>CORDARO CORRADO</v>
      </c>
      <c r="E349" s="27" t="str">
        <f>VLOOKUP(A349,SINDACI!A349:E$7975,5,0)</f>
        <v>-</v>
      </c>
    </row>
    <row r="350" spans="1:5" x14ac:dyDescent="0.2">
      <c r="A350" s="27" t="s">
        <v>730</v>
      </c>
      <c r="B350" s="27" t="str">
        <f>VLOOKUP(A350,PEC!A349:D$7975,4,0)</f>
        <v>pec.comune.arona.no.it</v>
      </c>
      <c r="C350" s="23">
        <f>VLOOKUP(A350,SEZIONI!A350:B$7975,2,0)</f>
        <v>15</v>
      </c>
      <c r="D350" s="27" t="str">
        <f>VLOOKUP(A350,SINDACI!A350:B$7975, 2, 0)</f>
        <v>MONTI FEDERICO</v>
      </c>
      <c r="E350" s="27" t="str">
        <f>VLOOKUP(A350,SINDACI!A350:E$7975,5,0)</f>
        <v>LISTA COMPOSITA: LEGA SALVINI PIEMONTE-CIVICA</v>
      </c>
    </row>
    <row r="351" spans="1:5" x14ac:dyDescent="0.2">
      <c r="A351" s="27" t="s">
        <v>731</v>
      </c>
      <c r="B351" s="27" t="str">
        <f>VLOOKUP(A351,PEC!A350:D$7975,4,0)</f>
        <v>halleypec.it</v>
      </c>
      <c r="C351" s="23">
        <f>VLOOKUP(A351,SEZIONI!A351:B$7975,2,0)</f>
        <v>4</v>
      </c>
      <c r="D351" s="27" t="str">
        <f>VLOOKUP(A351,SINDACI!A351:B$7975, 2, 0)</f>
        <v>POZZOLI ALESSANDRA</v>
      </c>
      <c r="E351" s="27" t="str">
        <f>VLOOKUP(A351,SINDACI!A351:E$7975,5,0)</f>
        <v>LISTA CIVICA: VIVERE AROSIO</v>
      </c>
    </row>
    <row r="352" spans="1:5" x14ac:dyDescent="0.2">
      <c r="A352" s="27" t="s">
        <v>732</v>
      </c>
      <c r="B352" s="27" t="str">
        <f>VLOOKUP(A352,PEC!A351:D$7975,4,0)</f>
        <v>asmepec.it</v>
      </c>
      <c r="C352" s="23">
        <f>VLOOKUP(A352,SEZIONI!A352:B$7975,2,0)</f>
        <v>2</v>
      </c>
      <c r="D352" s="27" t="str">
        <f>VLOOKUP(A352,SINDACI!A352:B$7975, 2, 0)</f>
        <v>FUCCI PASQUALE</v>
      </c>
      <c r="E352" s="27" t="str">
        <f>VLOOKUP(A352,SINDACI!A352:E$7975,5,0)</f>
        <v>LISTA CIVICA: ARPAIA UNITA PER IL FUTURO</v>
      </c>
    </row>
    <row r="353" spans="1:5" x14ac:dyDescent="0.2">
      <c r="A353" s="27" t="s">
        <v>733</v>
      </c>
      <c r="B353" s="27" t="str">
        <f>VLOOKUP(A353,PEC!A352:D$7975,4,0)</f>
        <v>asmepec.it</v>
      </c>
      <c r="C353" s="23">
        <f>VLOOKUP(A353,SEZIONI!A353:B$7975,2,0)</f>
        <v>2</v>
      </c>
      <c r="D353" s="27" t="str">
        <f>VLOOKUP(A353,SINDACI!A353:B$7975, 2, 0)</f>
        <v>FORNI ROSSI VINCENZO</v>
      </c>
      <c r="E353" s="27" t="str">
        <f>VLOOKUP(A353,SINDACI!A353:E$7975,5,0)</f>
        <v>LISTA CIVICA: TRA LA GENTE CON LA GENTE</v>
      </c>
    </row>
    <row r="354" spans="1:5" x14ac:dyDescent="0.2">
      <c r="A354" s="27" t="s">
        <v>734</v>
      </c>
      <c r="B354" s="27" t="str">
        <f>VLOOKUP(A354,PEC!A353:D$7975,4,0)</f>
        <v>comunearpinopec.it</v>
      </c>
      <c r="C354" s="23">
        <f>VLOOKUP(A354,SEZIONI!A354:B$7975,2,0)</f>
        <v>8</v>
      </c>
      <c r="D354" s="27" t="str">
        <f>VLOOKUP(A354,SINDACI!A354:B$7975, 2, 0)</f>
        <v>REA RENATO</v>
      </c>
      <c r="E354" s="27" t="str">
        <f>VLOOKUP(A354,SINDACI!A354:E$7975,5,0)</f>
        <v>LISTA CIVICA: AVANTI ARPINO</v>
      </c>
    </row>
    <row r="355" spans="1:5" x14ac:dyDescent="0.2">
      <c r="A355" s="27" t="s">
        <v>735</v>
      </c>
      <c r="B355" s="27" t="str">
        <f>VLOOKUP(A355,PEC!A354:D$7975,4,0)</f>
        <v xml:space="preserve">cert.ip-veneto.net </v>
      </c>
      <c r="C355" s="23">
        <f>VLOOKUP(A355,SEZIONI!A355:B$7975,2,0)</f>
        <v>2</v>
      </c>
      <c r="D355" s="27" t="str">
        <f>VLOOKUP(A355,SINDACI!A355:B$7975, 2, 0)</f>
        <v>CALLEGARO LUCA</v>
      </c>
      <c r="E355" s="27" t="str">
        <f>VLOOKUP(A355,SINDACI!A355:E$7975,5,0)</f>
        <v>LISTA CIVICA: POPOLO DI ARQUA'</v>
      </c>
    </row>
    <row r="356" spans="1:5" x14ac:dyDescent="0.2">
      <c r="A356" s="27" t="s">
        <v>736</v>
      </c>
      <c r="B356" s="27" t="str">
        <f>VLOOKUP(A356,PEC!A355:D$7975,4,0)</f>
        <v>legalmail.it</v>
      </c>
      <c r="C356" s="23">
        <f>VLOOKUP(A356,SEZIONI!A356:B$7975,2,0)</f>
        <v>3</v>
      </c>
      <c r="D356" s="27" t="str">
        <f>VLOOKUP(A356,SINDACI!A356:B$7975, 2, 0)</f>
        <v>TUROLLA CHIARA</v>
      </c>
      <c r="E356" s="27" t="str">
        <f>VLOOKUP(A356,SINDACI!A356:E$7975,5,0)</f>
        <v>LISTA CIVICA: ARQUA' PER GLI ARQUATESI</v>
      </c>
    </row>
    <row r="357" spans="1:5" x14ac:dyDescent="0.2">
      <c r="A357" s="27" t="s">
        <v>737</v>
      </c>
      <c r="B357" s="27" t="str">
        <f>VLOOKUP(A357,PEC!A356:D$7975,4,0)</f>
        <v>emarche.it</v>
      </c>
      <c r="C357" s="23">
        <f>VLOOKUP(A357,SEZIONI!A357:B$7975,2,0)</f>
        <v>3</v>
      </c>
      <c r="D357" s="27" t="str">
        <f>VLOOKUP(A357,SINDACI!A357:B$7975, 2, 0)</f>
        <v>FRANCHI MICHELE</v>
      </c>
      <c r="E357" s="27" t="str">
        <f>VLOOKUP(A357,SINDACI!A357:E$7975,5,0)</f>
        <v>LISTA CIVICA: UNITI PER ARQUATA</v>
      </c>
    </row>
    <row r="358" spans="1:5" x14ac:dyDescent="0.2">
      <c r="A358" s="27" t="s">
        <v>738</v>
      </c>
      <c r="B358" s="27" t="str">
        <f>VLOOKUP(A358,PEC!A357:D$7975,4,0)</f>
        <v>legalmail.it</v>
      </c>
      <c r="C358" s="23">
        <f>VLOOKUP(A358,SEZIONI!A358:B$7975,2,0)</f>
        <v>8</v>
      </c>
      <c r="D358" s="27" t="str">
        <f>VLOOKUP(A358,SINDACI!A358:B$7975, 2, 0)</f>
        <v>BASSO ALBERTO</v>
      </c>
      <c r="E358" s="27" t="str">
        <f>VLOOKUP(A358,SINDACI!A358:E$7975,5,0)</f>
        <v>LISTA CIVICA: VIVIAMO ARQUATA</v>
      </c>
    </row>
    <row r="359" spans="1:5" x14ac:dyDescent="0.2">
      <c r="A359" s="27" t="s">
        <v>739</v>
      </c>
      <c r="B359" s="27" t="str">
        <f>VLOOKUP(A359,PEC!A358:D$7975,4,0)</f>
        <v>legalmailpa.it</v>
      </c>
      <c r="C359" s="23">
        <f>VLOOKUP(A359,SEZIONI!A359:B$7975,2,0)</f>
        <v>2</v>
      </c>
      <c r="D359" s="27" t="str">
        <f>VLOOKUP(A359,SINDACI!A359:B$7975, 2, 0)</f>
        <v>TEOBALDO MICHELE</v>
      </c>
      <c r="E359" s="27" t="str">
        <f>VLOOKUP(A359,SINDACI!A359:E$7975,5,0)</f>
        <v>LISTA CIVICA: ARRE VIVA</v>
      </c>
    </row>
    <row r="360" spans="1:5" x14ac:dyDescent="0.2">
      <c r="A360" s="27" t="s">
        <v>740</v>
      </c>
      <c r="B360" s="27" t="str">
        <f>VLOOKUP(A360,PEC!A359:D$7975,4,0)</f>
        <v>postacert.umbria.it</v>
      </c>
      <c r="C360" s="23">
        <f>VLOOKUP(A360,SEZIONI!A360:B$7975,2,0)</f>
        <v>5</v>
      </c>
      <c r="D360" s="27" t="str">
        <f>VLOOKUP(A360,SINDACI!A360:B$7975, 2, 0)</f>
        <v>DI GIOIA FABIO</v>
      </c>
      <c r="E360" s="27" t="str">
        <f>VLOOKUP(A360,SINDACI!A360:E$7975,5,0)</f>
        <v>LISTA CIVICA: ARRONE DOMANI</v>
      </c>
    </row>
    <row r="361" spans="1:5" x14ac:dyDescent="0.2">
      <c r="A361" s="27" t="s">
        <v>741</v>
      </c>
      <c r="B361" s="27" t="str">
        <f>VLOOKUP(A361,PEC!A360:D$7975,4,0)</f>
        <v>legalmail.it</v>
      </c>
      <c r="C361" s="23">
        <f>VLOOKUP(A361,SEZIONI!A361:B$7975,2,0)</f>
        <v>4</v>
      </c>
      <c r="D361" s="27" t="str">
        <f>VLOOKUP(A361,SINDACI!A361:B$7975, 2, 0)</f>
        <v>MONTAGNOLI FABIO</v>
      </c>
      <c r="E361" s="27" t="str">
        <f>VLOOKUP(A361,SINDACI!A361:E$7975,5,0)</f>
        <v>LEGA SALVINI</v>
      </c>
    </row>
    <row r="362" spans="1:5" x14ac:dyDescent="0.2">
      <c r="A362" s="27" t="s">
        <v>742</v>
      </c>
      <c r="B362" s="27" t="str">
        <f>VLOOKUP(A362,PEC!A361:D$7975,4,0)</f>
        <v>cert.ip-veneto.net</v>
      </c>
      <c r="C362" s="23">
        <f>VLOOKUP(A362,SEZIONI!A362:B$7975,2,0)</f>
        <v>4</v>
      </c>
      <c r="D362" s="27" t="str">
        <f>VLOOKUP(A362,SINDACI!A362:B$7975, 2, 0)</f>
        <v>STRAPPAZZON LUCA</v>
      </c>
      <c r="E362" s="27" t="str">
        <f>VLOOKUP(A362,SINDACI!A362:E$7975,5,0)</f>
        <v>LISTA CIVICA: UNITI PER ARSI?</v>
      </c>
    </row>
    <row r="363" spans="1:5" x14ac:dyDescent="0.2">
      <c r="A363" s="27" t="s">
        <v>743</v>
      </c>
      <c r="B363" s="27" t="str">
        <f>VLOOKUP(A363,PEC!A362:D$7975,4,0)</f>
        <v>pecveneto.it</v>
      </c>
      <c r="C363" s="23">
        <f>VLOOKUP(A363,SEZIONI!A363:B$7975,2,0)</f>
        <v>4</v>
      </c>
      <c r="D363" s="27" t="str">
        <f>VLOOKUP(A363,SINDACI!A363:B$7975, 2, 0)</f>
        <v>MENEGHINI CRISTINA</v>
      </c>
      <c r="E363" s="27" t="str">
        <f>VLOOKUP(A363,SINDACI!A363:E$7975,5,0)</f>
        <v>LISTA COMPOSITA: LEGA SALVINI-FORZA ITALIA-FRATELLI D'ITALIA-CIVICA</v>
      </c>
    </row>
    <row r="364" spans="1:5" x14ac:dyDescent="0.2">
      <c r="A364" s="27" t="s">
        <v>744</v>
      </c>
      <c r="B364" s="27" t="str">
        <f>VLOOKUP(A364,PEC!A363:D$7975,4,0)</f>
        <v>anutelpec.it</v>
      </c>
      <c r="C364" s="23">
        <f>VLOOKUP(A364,SEZIONI!A364:B$7975,2,0)</f>
        <v>1</v>
      </c>
      <c r="D364" s="27" t="str">
        <f>VLOOKUP(A364,SINDACI!A364:B$7975, 2, 0)</f>
        <v>CACCIATORE CATIUSCIA</v>
      </c>
      <c r="E364" s="27" t="str">
        <f>VLOOKUP(A364,SINDACI!A364:E$7975,5,0)</f>
        <v>LISTA CIVICA: TERRITORIO E TRADIZIONE</v>
      </c>
    </row>
    <row r="365" spans="1:5" x14ac:dyDescent="0.2">
      <c r="A365" s="27" t="s">
        <v>745</v>
      </c>
      <c r="B365" s="27" t="str">
        <f>VLOOKUP(A365,PEC!A364:D$7975,4,0)</f>
        <v>cittametropolitanaroma.it</v>
      </c>
      <c r="C365" s="23">
        <f>VLOOKUP(A365,SEZIONI!A365:B$7975,2,0)</f>
        <v>2</v>
      </c>
      <c r="D365" s="27" t="str">
        <f>VLOOKUP(A365,SINDACI!A365:B$7975, 2, 0)</f>
        <v>CAUCCI GABRIELE</v>
      </c>
      <c r="E365" s="27" t="str">
        <f>VLOOKUP(A365,SINDACI!A365:E$7975,5,0)</f>
        <v>LISTA CIVICA: IMPEGNO E TRASPARENZA</v>
      </c>
    </row>
    <row r="366" spans="1:5" x14ac:dyDescent="0.2">
      <c r="A366" s="27" t="s">
        <v>746</v>
      </c>
      <c r="B366" s="27" t="str">
        <f>VLOOKUP(A366,PEC!A365:D$7975,4,0)</f>
        <v>certgov.fvg.it</v>
      </c>
      <c r="C366" s="23">
        <f>VLOOKUP(A366,SEZIONI!A366:B$7975,2,0)</f>
        <v>3</v>
      </c>
      <c r="D366" s="27" t="str">
        <f>VLOOKUP(A366,SINDACI!A366:B$7975, 2, 0)</f>
        <v>FACCIN ANDREA</v>
      </c>
      <c r="E366" s="27" t="str">
        <f>VLOOKUP(A366,SINDACI!A366:E$7975,5,0)</f>
        <v>LISTA CIVICA: FUTURO E CONTINUITA PER ARTA TERME</v>
      </c>
    </row>
    <row r="367" spans="1:5" x14ac:dyDescent="0.2">
      <c r="A367" s="27" t="s">
        <v>747</v>
      </c>
      <c r="B367" s="27" t="str">
        <f>VLOOKUP(A367,PEC!A366:D$7975,4,0)</f>
        <v>certgov.fvg.it</v>
      </c>
      <c r="C367" s="23">
        <f>VLOOKUP(A367,SEZIONI!A367:B$7975,2,0)</f>
        <v>3</v>
      </c>
      <c r="D367" s="27" t="str">
        <f>VLOOKUP(A367,SINDACI!A367:B$7975, 2, 0)</f>
        <v>MARANGONI ALESSANDRO</v>
      </c>
      <c r="E367" s="27" t="str">
        <f>VLOOKUP(A367,SINDACI!A367:E$7975,5,0)</f>
        <v>Colore Politico non pervenuto | Lista Civica non pervenuta</v>
      </c>
    </row>
    <row r="368" spans="1:5" x14ac:dyDescent="0.2">
      <c r="A368" s="27" t="s">
        <v>748</v>
      </c>
      <c r="B368" s="27" t="str">
        <f>VLOOKUP(A368,PEC!A367:D$7975,4,0)</f>
        <v>pec.it</v>
      </c>
      <c r="C368" s="23">
        <f>VLOOKUP(A368,SEZIONI!A368:B$7975,2,0)</f>
        <v>14</v>
      </c>
      <c r="D368" s="27" t="str">
        <f>VLOOKUP(A368,SINDACI!A368:B$7975, 2, 0)</f>
        <v>-</v>
      </c>
      <c r="E368" s="27" t="str">
        <f>VLOOKUP(A368,SINDACI!A368:E$7975,5,0)</f>
        <v>-</v>
      </c>
    </row>
    <row r="369" spans="1:5" x14ac:dyDescent="0.2">
      <c r="A369" s="27" t="s">
        <v>749</v>
      </c>
      <c r="B369" s="27" t="str">
        <f>VLOOKUP(A369,PEC!A368:D$7975,4,0)</f>
        <v>pec.comune.artogne.bs.it</v>
      </c>
      <c r="C369" s="23">
        <f>VLOOKUP(A369,SEZIONI!A369:B$7975,2,0)</f>
        <v>5</v>
      </c>
      <c r="D369" s="27" t="str">
        <f>VLOOKUP(A369,SINDACI!A369:B$7975, 2, 0)</f>
        <v>BONICELLI BARBARA</v>
      </c>
      <c r="E369" s="27" t="str">
        <f>VLOOKUP(A369,SINDACI!A369:E$7975,5,0)</f>
        <v>LISTA COMPOSITA: LEGA SALVINI-FRATELLI D'ITALIA-CIVICA</v>
      </c>
    </row>
    <row r="370" spans="1:5" x14ac:dyDescent="0.2">
      <c r="A370" s="27" t="s">
        <v>750</v>
      </c>
      <c r="B370" s="27" t="str">
        <f>VLOOKUP(A370,PEC!A369:D$7975,4,0)</f>
        <v>pec.comune.arvier.ao.it</v>
      </c>
      <c r="C370" s="23">
        <f>VLOOKUP(A370,SEZIONI!A370:B$7975,2,0)</f>
        <v>1</v>
      </c>
      <c r="D370" s="27" t="str">
        <f>VLOOKUP(A370,SINDACI!A370:B$7975, 2, 0)</f>
        <v>LUCIANAZ MAURO</v>
      </c>
      <c r="E370" s="27" t="str">
        <f>VLOOKUP(A370,SINDACI!A370:E$7975,5,0)</f>
        <v>-</v>
      </c>
    </row>
    <row r="371" spans="1:5" x14ac:dyDescent="0.2">
      <c r="A371" s="27" t="s">
        <v>751</v>
      </c>
      <c r="B371" s="27" t="str">
        <f>VLOOKUP(A371,PEC!A370:D$7975,4,0)</f>
        <v>pec.comarzachena.it</v>
      </c>
      <c r="C371" s="23">
        <f>VLOOKUP(A371,SEZIONI!A371:B$7975,2,0)</f>
        <v>11</v>
      </c>
      <c r="D371" s="27" t="str">
        <f>VLOOKUP(A371,SINDACI!A371:B$7975, 2, 0)</f>
        <v>RAGNEDDA ROBERTO</v>
      </c>
      <c r="E371" s="27" t="str">
        <f>VLOOKUP(A371,SINDACI!A371:E$7975,5,0)</f>
        <v>LISTA CIVICA: ARZACHENA INSIEME</v>
      </c>
    </row>
    <row r="372" spans="1:5" x14ac:dyDescent="0.2">
      <c r="A372" s="27" t="s">
        <v>752</v>
      </c>
      <c r="B372" s="27" t="str">
        <f>VLOOKUP(A372,PEC!A371:D$7975,4,0)</f>
        <v>legalmail.it</v>
      </c>
      <c r="C372" s="23">
        <f>VLOOKUP(A372,SEZIONI!A372:B$7975,2,0)</f>
        <v>2</v>
      </c>
      <c r="D372" s="27" t="str">
        <f>VLOOKUP(A372,SINDACI!A372:B$7975, 2, 0)</f>
        <v>RIVABENE UGO</v>
      </c>
      <c r="E372" s="27" t="str">
        <f>VLOOKUP(A372,SINDACI!A372:E$7975,5,0)</f>
        <v>LISTA CIVICA: PAESE NUOVO</v>
      </c>
    </row>
    <row r="373" spans="1:5" x14ac:dyDescent="0.2">
      <c r="A373" s="27" t="s">
        <v>753</v>
      </c>
      <c r="B373" s="27" t="str">
        <f>VLOOKUP(A373,PEC!A372:D$7975,4,0)</f>
        <v>pec.it</v>
      </c>
      <c r="C373" s="23">
        <f>VLOOKUP(A373,SEZIONI!A373:B$7975,2,0)</f>
        <v>3</v>
      </c>
      <c r="D373" s="27" t="str">
        <f>VLOOKUP(A373,SINDACI!A373:B$7975, 2, 0)</f>
        <v>STOCHINO ANGELO IVANO</v>
      </c>
      <c r="E373" s="27" t="str">
        <f>VLOOKUP(A373,SINDACI!A373:E$7975,5,0)</f>
        <v>LISTA CIVICA: OBIETTIVO ARZANA</v>
      </c>
    </row>
    <row r="374" spans="1:5" x14ac:dyDescent="0.2">
      <c r="A374" s="27" t="s">
        <v>754</v>
      </c>
      <c r="B374" s="27" t="str">
        <f>VLOOKUP(A374,PEC!A373:D$7975,4,0)</f>
        <v>pec.comune.arzano.na.it</v>
      </c>
      <c r="C374" s="23">
        <f>VLOOKUP(A374,SEZIONI!A374:B$7975,2,0)</f>
        <v>32</v>
      </c>
      <c r="D374" s="27" t="str">
        <f>VLOOKUP(A374,SINDACI!A374:B$7975, 2, 0)</f>
        <v>ARUTA VINCENZA</v>
      </c>
      <c r="E374" s="27" t="str">
        <f>VLOOKUP(A374,SINDACI!A374:E$7975,5,0)</f>
        <v>PARTITO DEMOCRATICO | LISTA CIVICA: LE NUOVE GENERAZIONI | MODERATI | MOVIMENTO 5 STELLE</v>
      </c>
    </row>
    <row r="375" spans="1:5" x14ac:dyDescent="0.2">
      <c r="A375" s="27" t="s">
        <v>755</v>
      </c>
      <c r="B375" s="27" t="str">
        <f>VLOOKUP(A375,PEC!A374:D$7975,4,0)</f>
        <v>postemailcertificata.it</v>
      </c>
      <c r="C375" s="23">
        <f>VLOOKUP(A375,SEZIONI!A375:B$7975,2,0)</f>
        <v>5</v>
      </c>
      <c r="D375" s="27" t="str">
        <f>VLOOKUP(A375,SINDACI!A375:B$7975, 2, 0)</f>
        <v>LAZZARIN FILIPPO</v>
      </c>
      <c r="E375" s="27" t="str">
        <f>VLOOKUP(A375,SINDACI!A375:E$7975,5,0)</f>
        <v>LISTA CIVICA: INSIEME PER VOI</v>
      </c>
    </row>
    <row r="376" spans="1:5" x14ac:dyDescent="0.2">
      <c r="A376" s="27" t="s">
        <v>756</v>
      </c>
      <c r="B376" s="27" t="str">
        <f>VLOOKUP(A376,PEC!A375:D$7975,4,0)</f>
        <v>cert.ip-veneto.net</v>
      </c>
      <c r="C376" s="23">
        <f>VLOOKUP(A376,SEZIONI!A376:B$7975,2,0)</f>
        <v>24</v>
      </c>
      <c r="D376" s="27" t="str">
        <f>VLOOKUP(A376,SINDACI!A376:B$7975, 2, 0)</f>
        <v>BEVILACQUA ALESSIA</v>
      </c>
      <c r="E376" s="27" t="str">
        <f>VLOOKUP(A376,SINDACI!A376:E$7975,5,0)</f>
        <v>LISTA CIVICA: LIGA SIAMO VENETO | LISTA CIVICA: AL CENTRO PER BEVILACQUA | LISTA CIVICA: GIORGIO GENTILIN | FRATELLI D'ITALIA | LEGA SALVINI</v>
      </c>
    </row>
    <row r="377" spans="1:5" x14ac:dyDescent="0.2">
      <c r="A377" s="27" t="s">
        <v>757</v>
      </c>
      <c r="B377" s="27" t="str">
        <f>VLOOKUP(A377,PEC!A376:D$7975,4,0)</f>
        <v>pec.comune.ascea.sa.it</v>
      </c>
      <c r="C377" s="23">
        <f>VLOOKUP(A377,SEZIONI!A377:B$7975,2,0)</f>
        <v>9</v>
      </c>
      <c r="D377" s="27" t="str">
        <f>VLOOKUP(A377,SINDACI!A377:B$7975, 2, 0)</f>
        <v>D'ANGIOLILLO PIETRO</v>
      </c>
      <c r="E377" s="27" t="str">
        <f>VLOOKUP(A377,SINDACI!A377:E$7975,5,0)</f>
        <v>LISTA CIVICA: INSIEME PER ASCEA</v>
      </c>
    </row>
    <row r="378" spans="1:5" x14ac:dyDescent="0.2">
      <c r="A378" s="27" t="s">
        <v>758</v>
      </c>
      <c r="B378" s="27" t="str">
        <f>VLOOKUP(A378,PEC!A377:D$7975,4,0)</f>
        <v>postacert.toscana.it</v>
      </c>
      <c r="C378" s="23">
        <f>VLOOKUP(A378,SEZIONI!A378:B$7975,2,0)</f>
        <v>8</v>
      </c>
      <c r="D378" s="27" t="str">
        <f>VLOOKUP(A378,SINDACI!A378:B$7975, 2, 0)</f>
        <v>NUCCI FABRIZIO</v>
      </c>
      <c r="E378" s="27" t="str">
        <f>VLOOKUP(A378,SINDACI!A378:E$7975,5,0)</f>
        <v>LISTA CIVICA: ASCIANO INSIEME</v>
      </c>
    </row>
    <row r="379" spans="1:5" x14ac:dyDescent="0.2">
      <c r="A379" s="27" t="s">
        <v>759</v>
      </c>
      <c r="B379" s="27" t="str">
        <f>VLOOKUP(A379,PEC!A378:D$7975,4,0)</f>
        <v>actaliscertymail.it</v>
      </c>
      <c r="C379" s="23">
        <f>VLOOKUP(A379,SEZIONI!A379:B$7975,2,0)</f>
        <v>52</v>
      </c>
      <c r="D379" s="27" t="str">
        <f>VLOOKUP(A379,SINDACI!A379:B$7975, 2, 0)</f>
        <v>FIORAVANTI MARCO</v>
      </c>
      <c r="E379" s="27" t="str">
        <f>VLOOKUP(A379,SINDACI!A379:E$7975,5,0)</f>
        <v>LEGA SALVINI | LISTA CIVICA: INSIEME A FIORAVANTI PER ASCOLI | LISTA CIVICA: PER ASCOLI | LISTA CIVICA: NOI DI ASCOLI | FRATELLI D'ITALIA | LISTA CIVICA: CITTADINI IN COMUNE | LISTA CIVICA: SCELTA RESPONSABILE | LISTA CIVICA: SERVIRE ASCOLI | LISTA CIVICA: FORZA ASCOLI | LISTA CIVICA: NOI SIAMO ASCOLI</v>
      </c>
    </row>
    <row r="380" spans="1:5" x14ac:dyDescent="0.2">
      <c r="A380" s="27" t="s">
        <v>760</v>
      </c>
      <c r="B380" s="27" t="str">
        <f>VLOOKUP(A380,PEC!A379:D$7975,4,0)</f>
        <v>pec.leonet.it</v>
      </c>
      <c r="C380" s="23">
        <f>VLOOKUP(A380,SEZIONI!A380:B$7975,2,0)</f>
        <v>6</v>
      </c>
      <c r="D380" s="27" t="str">
        <f>VLOOKUP(A380,SINDACI!A380:B$7975, 2, 0)</f>
        <v>-</v>
      </c>
      <c r="E380" s="27" t="str">
        <f>VLOOKUP(A380,SINDACI!A380:E$7975,5,0)</f>
        <v>-</v>
      </c>
    </row>
    <row r="381" spans="1:5" x14ac:dyDescent="0.2">
      <c r="A381" s="27" t="s">
        <v>761</v>
      </c>
      <c r="B381" s="27" t="str">
        <f>VLOOKUP(A381,PEC!A380:D$7975,4,0)</f>
        <v>legalmail.it</v>
      </c>
      <c r="C381" s="23">
        <f>VLOOKUP(A381,SEZIONI!A381:B$7975,2,0)</f>
        <v>2</v>
      </c>
      <c r="D381" s="27" t="str">
        <f>VLOOKUP(A381,SINDACI!A381:B$7975, 2, 0)</f>
        <v>NINI RICCARDO</v>
      </c>
      <c r="E381" s="27" t="str">
        <f>VLOOKUP(A381,SINDACI!A381:E$7975,5,0)</f>
        <v>LISTA CIVICA: INSIEME PER ASCREA E STIPES</v>
      </c>
    </row>
    <row r="382" spans="1:5" x14ac:dyDescent="0.2">
      <c r="A382" s="27" t="s">
        <v>762</v>
      </c>
      <c r="B382" s="27" t="str">
        <f>VLOOKUP(A382,PEC!A381:D$7975,4,0)</f>
        <v>cert.ip-veneto.net</v>
      </c>
      <c r="C382" s="23">
        <f>VLOOKUP(A382,SEZIONI!A382:B$7975,2,0)</f>
        <v>6</v>
      </c>
      <c r="D382" s="27" t="str">
        <f>VLOOKUP(A382,SINDACI!A382:B$7975, 2, 0)</f>
        <v>RIGONI STERN ROBERTO</v>
      </c>
      <c r="E382" s="27" t="str">
        <f>VLOOKUP(A382,SINDACI!A382:E$7975,5,0)</f>
        <v>LISTA CIVICA: VIVA ASIAGO!</v>
      </c>
    </row>
    <row r="383" spans="1:5" x14ac:dyDescent="0.2">
      <c r="A383" s="27" t="s">
        <v>763</v>
      </c>
      <c r="B383" s="27" t="str">
        <f>VLOOKUP(A383,PEC!A382:D$7975,4,0)</f>
        <v>cert.ip-veneto.net</v>
      </c>
      <c r="C383" s="23">
        <f>VLOOKUP(A383,SEZIONI!A383:B$7975,2,0)</f>
        <v>1</v>
      </c>
      <c r="D383" s="27" t="str">
        <f>VLOOKUP(A383,SINDACI!A383:B$7975, 2, 0)</f>
        <v>CECCATO FABRIZIO</v>
      </c>
      <c r="E383" s="27" t="str">
        <f>VLOOKUP(A383,SINDACI!A383:E$7975,5,0)</f>
        <v>LISTA CIVICA: FABRIZIO CECCATO SINDACO</v>
      </c>
    </row>
    <row r="384" spans="1:5" x14ac:dyDescent="0.2">
      <c r="A384" s="27" t="s">
        <v>764</v>
      </c>
      <c r="B384" s="27" t="str">
        <f>VLOOKUP(A384,PEC!A383:D$7975,4,0)</f>
        <v xml:space="preserve">cert.ruparpiemonte.it </v>
      </c>
      <c r="C384" s="23">
        <f>VLOOKUP(A384,SEZIONI!A384:B$7975,2,0)</f>
        <v>2</v>
      </c>
      <c r="D384" s="27" t="str">
        <f>VLOOKUP(A384,SINDACI!A384:B$7975, 2, 0)</f>
        <v>FERRARIS CAROLINA</v>
      </c>
      <c r="E384" s="27" t="str">
        <f>VLOOKUP(A384,SINDACI!A384:E$7975,5,0)</f>
        <v>LISTA CIVICA: VIVERE ASIGLIANO</v>
      </c>
    </row>
    <row r="385" spans="1:5" x14ac:dyDescent="0.2">
      <c r="A385" s="27" t="s">
        <v>765</v>
      </c>
      <c r="B385" s="27" t="str">
        <f>VLOOKUP(A385,PEC!A384:D$7975,4,0)</f>
        <v>legalmail.it</v>
      </c>
      <c r="C385" s="23">
        <f>VLOOKUP(A385,SEZIONI!A385:B$7975,2,0)</f>
        <v>8</v>
      </c>
      <c r="D385" s="27" t="str">
        <f>VLOOKUP(A385,SINDACI!A385:B$7975, 2, 0)</f>
        <v>BUSI GIORDANO</v>
      </c>
      <c r="E385" s="27" t="str">
        <f>VLOOKUP(A385,SINDACI!A385:E$7975,5,0)</f>
        <v>LISTA COMPOSITA: LEGA SALVINI-FORZA ITALIA-FRATELLI D'ITALIA</v>
      </c>
    </row>
    <row r="386" spans="1:5" x14ac:dyDescent="0.2">
      <c r="A386" s="27" t="s">
        <v>766</v>
      </c>
      <c r="B386" s="27" t="str">
        <f>VLOOKUP(A386,PEC!A385:D$7975,4,0)</f>
        <v>pecveneto.it</v>
      </c>
      <c r="C386" s="23">
        <f>VLOOKUP(A386,SEZIONI!A386:B$7975,2,0)</f>
        <v>8</v>
      </c>
      <c r="D386" s="27" t="str">
        <f>VLOOKUP(A386,SINDACI!A386:B$7975, 2, 0)</f>
        <v>MIGLIORINI MAURO</v>
      </c>
      <c r="E386" s="27" t="str">
        <f>VLOOKUP(A386,SINDACI!A386:E$7975,5,0)</f>
        <v>LISTA CIVICA: PER ASOLO</v>
      </c>
    </row>
    <row r="387" spans="1:5" x14ac:dyDescent="0.2">
      <c r="A387" s="27" t="s">
        <v>767</v>
      </c>
      <c r="B387" s="27" t="str">
        <f>VLOOKUP(A387,PEC!A386:D$7975,4,0)</f>
        <v>assago.legalmail.it</v>
      </c>
      <c r="C387" s="23">
        <f>VLOOKUP(A387,SEZIONI!A387:B$7975,2,0)</f>
        <v>7</v>
      </c>
      <c r="D387" s="27" t="str">
        <f>VLOOKUP(A387,SINDACI!A387:B$7975, 2, 0)</f>
        <v>CARANO LARA</v>
      </c>
      <c r="E387" s="27" t="str">
        <f>VLOOKUP(A387,SINDACI!A387:E$7975,5,0)</f>
        <v>LISTA CIVICA: LISTA MUSELLA</v>
      </c>
    </row>
    <row r="388" spans="1:5" x14ac:dyDescent="0.2">
      <c r="A388" s="27" t="s">
        <v>768</v>
      </c>
      <c r="B388" s="27" t="str">
        <f>VLOOKUP(A388,PEC!A387:D$7975,4,0)</f>
        <v>pec.comune.assemini.ca.it</v>
      </c>
      <c r="C388" s="23">
        <f>VLOOKUP(A388,SEZIONI!A388:B$7975,2,0)</f>
        <v>22</v>
      </c>
      <c r="D388" s="27" t="str">
        <f>VLOOKUP(A388,SINDACI!A388:B$7975, 2, 0)</f>
        <v>-</v>
      </c>
      <c r="E388" s="27" t="str">
        <f>VLOOKUP(A388,SINDACI!A388:E$7975,5,0)</f>
        <v>-</v>
      </c>
    </row>
    <row r="389" spans="1:5" x14ac:dyDescent="0.2">
      <c r="A389" s="27" t="s">
        <v>769</v>
      </c>
      <c r="B389" s="27" t="str">
        <f>VLOOKUP(A389,PEC!A388:D$7975,4,0)</f>
        <v>postacert.umbria.it</v>
      </c>
      <c r="C389" s="23">
        <f>VLOOKUP(A389,SEZIONI!A389:B$7975,2,0)</f>
        <v>32</v>
      </c>
      <c r="D389" s="27" t="str">
        <f>VLOOKUP(A389,SINDACI!A389:B$7975, 2, 0)</f>
        <v>PROIETTI STEFANIA</v>
      </c>
      <c r="E389" s="27" t="str">
        <f>VLOOKUP(A389,SINDACI!A389:E$7975,5,0)</f>
        <v>MOVIMENTO 5 STELLE | LISTA CIVICA: ASSISI CIVICA | LISTA CIVICA: ASSISI DOMANI | PARTITO DEMOCRATICO</v>
      </c>
    </row>
    <row r="390" spans="1:5" x14ac:dyDescent="0.2">
      <c r="A390" s="27" t="s">
        <v>770</v>
      </c>
      <c r="B390" s="27" t="str">
        <f>VLOOKUP(A390,PEC!A389:D$7975,4,0)</f>
        <v>legalmail.it</v>
      </c>
      <c r="C390" s="23">
        <f>VLOOKUP(A390,SEZIONI!A390:B$7975,2,0)</f>
        <v>3</v>
      </c>
      <c r="D390" s="27" t="str">
        <f>VLOOKUP(A390,SINDACI!A390:B$7975, 2, 0)</f>
        <v>ACETI TIZIANO</v>
      </c>
      <c r="E390" s="27" t="str">
        <f>VLOOKUP(A390,SINDACI!A390:E$7975,5,0)</f>
        <v>LISTA CIVICA: RINNOVIAMO ASSO</v>
      </c>
    </row>
    <row r="391" spans="1:5" x14ac:dyDescent="0.2">
      <c r="A391" s="27" t="s">
        <v>771</v>
      </c>
      <c r="B391" s="27" t="str">
        <f>VLOOKUP(A391,PEC!A390:D$7975,4,0)</f>
        <v>pec.comune.assolo.or.it</v>
      </c>
      <c r="C391" s="23">
        <f>VLOOKUP(A391,SEZIONI!A391:B$7975,2,0)</f>
        <v>1</v>
      </c>
      <c r="D391" s="27" t="str">
        <f>VLOOKUP(A391,SINDACI!A391:B$7975, 2, 0)</f>
        <v>MINNEI GIUSEPPE</v>
      </c>
      <c r="E391" s="27" t="str">
        <f>VLOOKUP(A391,SINDACI!A391:E$7975,5,0)</f>
        <v>LISTA CIVICA: PER ASSOLO</v>
      </c>
    </row>
    <row r="392" spans="1:5" x14ac:dyDescent="0.2">
      <c r="A392" s="27" t="s">
        <v>772</v>
      </c>
      <c r="B392" s="27" t="str">
        <f>VLOOKUP(A392,PEC!A391:D$7975,4,0)</f>
        <v>pec.comune.assoro.en.it</v>
      </c>
      <c r="C392" s="23">
        <f>VLOOKUP(A392,SEZIONI!A392:B$7975,2,0)</f>
        <v>5</v>
      </c>
      <c r="D392" s="27" t="str">
        <f>VLOOKUP(A392,SINDACI!A392:B$7975, 2, 0)</f>
        <v>LICCIARDO ANTONIO</v>
      </c>
      <c r="E392" s="27" t="str">
        <f>VLOOKUP(A392,SINDACI!A392:E$7975,5,0)</f>
        <v>LISTA CIVICA: IMPEGNO COMUNE PER ASSORO-LICCIRADO SINDACO</v>
      </c>
    </row>
    <row r="393" spans="1:5" x14ac:dyDescent="0.2">
      <c r="A393" s="27" t="s">
        <v>773</v>
      </c>
      <c r="B393" s="27" t="str">
        <f>VLOOKUP(A393,PEC!A392:D$7975,4,0)</f>
        <v>pec.it</v>
      </c>
      <c r="C393" s="23">
        <f>VLOOKUP(A393,SEZIONI!A393:B$7975,2,0)</f>
        <v>78</v>
      </c>
      <c r="D393" s="27" t="str">
        <f>VLOOKUP(A393,SINDACI!A393:B$7975, 2, 0)</f>
        <v>RASERO MAURIZIO</v>
      </c>
      <c r="E393" s="27" t="str">
        <f>VLOOKUP(A393,SINDACI!A393:E$7975,5,0)</f>
        <v>FRATELLI D'ITALIA | LEGA SALVINI PIEMONTE | LISTA COMPOSITA: FORZA ITALIA-CON ASTI NEL CUORE | LISTA CIVICA: A.S.T.I. | LISTA COMPOSITA: UNIONE DI CENTRO-ASTI AL CENTRO | LISTA CIVICA: MAURIZIO RASERO SINDACO | LISTA CIVICA: I GIOVANI ASTIGIANI</v>
      </c>
    </row>
    <row r="394" spans="1:5" x14ac:dyDescent="0.2">
      <c r="A394" s="27" t="s">
        <v>774</v>
      </c>
      <c r="B394" s="27" t="str">
        <f>VLOOKUP(A394,PEC!A393:D$7975,4,0)</f>
        <v>pec.comunas.it</v>
      </c>
      <c r="C394" s="23">
        <f>VLOOKUP(A394,SEZIONI!A394:B$7975,2,0)</f>
        <v>1</v>
      </c>
      <c r="D394" s="27" t="str">
        <f>VLOOKUP(A394,SINDACI!A394:B$7975, 2, 0)</f>
        <v>PETZA GIONATA</v>
      </c>
      <c r="E394" s="27" t="str">
        <f>VLOOKUP(A394,SINDACI!A394:E$7975,5,0)</f>
        <v>LISTA CIVICA: ASUNI</v>
      </c>
    </row>
    <row r="395" spans="1:5" x14ac:dyDescent="0.2">
      <c r="A395" s="27" t="s">
        <v>775</v>
      </c>
      <c r="B395" s="27" t="str">
        <f>VLOOKUP(A395,PEC!A394:D$7975,4,0)</f>
        <v>pec.it</v>
      </c>
      <c r="C395" s="23">
        <f>VLOOKUP(A395,SEZIONI!A395:B$7975,2,0)</f>
        <v>2</v>
      </c>
      <c r="D395" s="27" t="str">
        <f>VLOOKUP(A395,SINDACI!A395:B$7975, 2, 0)</f>
        <v>PASSALACQUA MARCO</v>
      </c>
      <c r="E395" s="27" t="str">
        <f>VLOOKUP(A395,SINDACI!A395:E$7975,5,0)</f>
        <v>LISTA CIVICA: IMPEGNO PER ATELETA</v>
      </c>
    </row>
    <row r="396" spans="1:5" x14ac:dyDescent="0.2">
      <c r="A396" s="27" t="s">
        <v>776</v>
      </c>
      <c r="B396" s="27" t="str">
        <f>VLOOKUP(A396,PEC!A395:D$7975,4,0)</f>
        <v>pec.it</v>
      </c>
      <c r="C396" s="23">
        <f>VLOOKUP(A396,SEZIONI!A396:B$7975,2,0)</f>
        <v>6</v>
      </c>
      <c r="D396" s="27" t="str">
        <f>VLOOKUP(A396,SINDACI!A396:B$7975, 2, 0)</f>
        <v>PETRUZZELLI GERARDO LUCIO</v>
      </c>
      <c r="E396" s="27" t="str">
        <f>VLOOKUP(A396,SINDACI!A396:E$7975,5,0)</f>
        <v>LISTA CIVICA: ORGOGLIO ANGIOINO</v>
      </c>
    </row>
    <row r="397" spans="1:5" x14ac:dyDescent="0.2">
      <c r="A397" s="27" t="s">
        <v>777</v>
      </c>
      <c r="B397" s="27" t="str">
        <f>VLOOKUP(A397,PEC!A396:D$7975,4,0)</f>
        <v>asmepec.it</v>
      </c>
      <c r="C397" s="23">
        <f>VLOOKUP(A397,SEZIONI!A397:B$7975,2,0)</f>
        <v>3</v>
      </c>
      <c r="D397" s="27" t="str">
        <f>VLOOKUP(A397,SINDACI!A397:B$7975, 2, 0)</f>
        <v>VERTUCCI LUIGI</v>
      </c>
      <c r="E397" s="27" t="str">
        <f>VLOOKUP(A397,SINDACI!A397:E$7975,5,0)</f>
        <v>LISTA CIVICA: E' LIBERA</v>
      </c>
    </row>
    <row r="398" spans="1:5" x14ac:dyDescent="0.2">
      <c r="A398" s="27" t="s">
        <v>778</v>
      </c>
      <c r="B398" s="27" t="str">
        <f>VLOOKUP(A398,PEC!A397:D$7975,4,0)</f>
        <v>pec.it</v>
      </c>
      <c r="C398" s="23">
        <f>VLOOKUP(A398,SEZIONI!A398:B$7975,2,0)</f>
        <v>12</v>
      </c>
      <c r="D398" s="27" t="str">
        <f>VLOOKUP(A398,SINDACI!A398:B$7975, 2, 0)</f>
        <v>SCIORILLI BORRELLI GIULIO</v>
      </c>
      <c r="E398" s="27" t="str">
        <f>VLOOKUP(A398,SINDACI!A398:E$7975,5,0)</f>
        <v>LISTA CIVICA: UNITI PER ATESSA</v>
      </c>
    </row>
    <row r="399" spans="1:5" x14ac:dyDescent="0.2">
      <c r="A399" s="27" t="s">
        <v>779</v>
      </c>
      <c r="B399" s="27" t="str">
        <f>VLOOKUP(A399,PEC!A398:D$7975,4,0)</f>
        <v>viapec.net</v>
      </c>
      <c r="C399" s="23">
        <f>VLOOKUP(A399,SEZIONI!A399:B$7975,2,0)</f>
        <v>6</v>
      </c>
      <c r="D399" s="27" t="str">
        <f>VLOOKUP(A399,SINDACI!A399:B$7975, 2, 0)</f>
        <v>VALENTE ADOLFO</v>
      </c>
      <c r="E399" s="27" t="str">
        <f>VLOOKUP(A399,SINDACI!A399:E$7975,5,0)</f>
        <v>-</v>
      </c>
    </row>
    <row r="400" spans="1:5" x14ac:dyDescent="0.2">
      <c r="A400" s="27" t="s">
        <v>780</v>
      </c>
      <c r="B400" s="27" t="str">
        <f>VLOOKUP(A400,PEC!A399:D$7975,4,0)</f>
        <v>asmepec.it</v>
      </c>
      <c r="C400" s="23">
        <f>VLOOKUP(A400,SEZIONI!A400:B$7975,2,0)</f>
        <v>1</v>
      </c>
      <c r="D400" s="27" t="str">
        <f>VLOOKUP(A400,SINDACI!A400:B$7975, 2, 0)</f>
        <v>DE ROSA LADERCHI LUCIANO</v>
      </c>
      <c r="E400" s="27" t="str">
        <f>VLOOKUP(A400,SINDACI!A400:E$7975,5,0)</f>
        <v>LISTA CIVICA: ATRANI FUTURA</v>
      </c>
    </row>
    <row r="401" spans="1:5" x14ac:dyDescent="0.2">
      <c r="A401" s="27" t="s">
        <v>781</v>
      </c>
      <c r="B401" s="27" t="str">
        <f>VLOOKUP(A401,PEC!A400:D$7975,4,0)</f>
        <v>pec.comune.atri.te.it</v>
      </c>
      <c r="C401" s="23">
        <f>VLOOKUP(A401,SEZIONI!A401:B$7975,2,0)</f>
        <v>14</v>
      </c>
      <c r="D401" s="27" t="str">
        <f>VLOOKUP(A401,SINDACI!A401:B$7975, 2, 0)</f>
        <v>FERRETTI PIERGIORGIO</v>
      </c>
      <c r="E401" s="27" t="str">
        <f>VLOOKUP(A401,SINDACI!A401:E$7975,5,0)</f>
        <v>LISTA CIVICA: ATRI LA SFIDA CONTINUA</v>
      </c>
    </row>
    <row r="402" spans="1:5" x14ac:dyDescent="0.2">
      <c r="A402" s="27" t="s">
        <v>782</v>
      </c>
      <c r="B402" s="27" t="str">
        <f>VLOOKUP(A402,PEC!A401:D$7975,4,0)</f>
        <v>legalmail.it</v>
      </c>
      <c r="C402" s="23">
        <f>VLOOKUP(A402,SEZIONI!A402:B$7975,2,0)</f>
        <v>10</v>
      </c>
      <c r="D402" s="27" t="str">
        <f>VLOOKUP(A402,SINDACI!A402:B$7975, 2, 0)</f>
        <v>SPAGNUOLO PAOLO</v>
      </c>
      <c r="E402" s="27" t="str">
        <f>VLOOKUP(A402,SINDACI!A402:E$7975,5,0)</f>
        <v>LISTA CIVICA: ATTIVA ATRIPALDA</v>
      </c>
    </row>
    <row r="403" spans="1:5" x14ac:dyDescent="0.2">
      <c r="A403" s="27" t="s">
        <v>783</v>
      </c>
      <c r="B403" s="27" t="str">
        <f>VLOOKUP(A403,PEC!A402:D$7975,4,0)</f>
        <v>postacert.umbria.it</v>
      </c>
      <c r="C403" s="23">
        <f>VLOOKUP(A403,SEZIONI!A403:B$7975,2,0)</f>
        <v>2</v>
      </c>
      <c r="D403" s="27" t="str">
        <f>VLOOKUP(A403,SINDACI!A403:B$7975, 2, 0)</f>
        <v>FAZIO LEONARDO VINCENZO</v>
      </c>
      <c r="E403" s="27" t="str">
        <f>VLOOKUP(A403,SINDACI!A403:E$7975,5,0)</f>
        <v>LISTA CIVICA: IL POLO PER ATTIGLIANO</v>
      </c>
    </row>
    <row r="404" spans="1:5" x14ac:dyDescent="0.2">
      <c r="A404" s="27" t="s">
        <v>784</v>
      </c>
      <c r="B404" s="27" t="str">
        <f>VLOOKUP(A404,PEC!A403:D$7975,4,0)</f>
        <v>certgov.fvg.it</v>
      </c>
      <c r="C404" s="23">
        <f>VLOOKUP(A404,SEZIONI!A404:B$7975,2,0)</f>
        <v>3</v>
      </c>
      <c r="D404" s="27" t="str">
        <f>VLOOKUP(A404,SINDACI!A404:B$7975, 2, 0)</f>
        <v>ROCCO SANDRO</v>
      </c>
      <c r="E404" s="27" t="str">
        <f>VLOOKUP(A404,SINDACI!A404:E$7975,5,0)</f>
        <v>-</v>
      </c>
    </row>
    <row r="405" spans="1:5" x14ac:dyDescent="0.2">
      <c r="A405" s="27" t="s">
        <v>785</v>
      </c>
      <c r="B405" s="27" t="str">
        <f>VLOOKUP(A405,PEC!A404:D$7975,4,0)</f>
        <v>pec.comune.atzara.nu.it</v>
      </c>
      <c r="C405" s="23">
        <f>VLOOKUP(A405,SEZIONI!A405:B$7975,2,0)</f>
        <v>2</v>
      </c>
      <c r="D405" s="27" t="str">
        <f>VLOOKUP(A405,SINDACI!A405:B$7975, 2, 0)</f>
        <v>CORONA ALESSANDRO</v>
      </c>
      <c r="E405" s="27" t="str">
        <f>VLOOKUP(A405,SINDACI!A405:E$7975,5,0)</f>
        <v>LISTA CIVICA: ATZARA BENE COMUNE</v>
      </c>
    </row>
    <row r="406" spans="1:5" x14ac:dyDescent="0.2">
      <c r="A406" s="27" t="s">
        <v>7990</v>
      </c>
      <c r="B406" s="27" t="str">
        <f>VLOOKUP(A406,PEC!A405:D$7975,4,0)</f>
        <v>-</v>
      </c>
      <c r="C406" s="23" t="str">
        <f>VLOOKUP(A406,SEZIONI!A406:B$7975,2,0)</f>
        <v>-</v>
      </c>
      <c r="D406" s="27" t="str">
        <f>VLOOKUP(A406,SINDACI!A406:B$7975, 2, 0)</f>
        <v>-</v>
      </c>
      <c r="E406" s="27" t="str">
        <f>VLOOKUP(A406,SINDACI!A406:E$7975,5,0)</f>
        <v>-</v>
      </c>
    </row>
    <row r="407" spans="1:5" x14ac:dyDescent="0.2">
      <c r="A407" s="27" t="s">
        <v>786</v>
      </c>
      <c r="B407" s="27" t="str">
        <f>VLOOKUP(A407,PEC!A406:D$7975,4,0)</f>
        <v>pointpec.it</v>
      </c>
      <c r="C407" s="23">
        <f>VLOOKUP(A407,SEZIONI!A407:B$7975,2,0)</f>
        <v>41</v>
      </c>
      <c r="D407" s="27" t="str">
        <f>VLOOKUP(A407,SINDACI!A407:B$7975, 2, 0)</f>
        <v>DI MARE GIUSEPPE</v>
      </c>
      <c r="E407" s="27" t="str">
        <f>VLOOKUP(A407,SINDACI!A407:E$7975,5,0)</f>
        <v>LISTA CIVICA: CAMBIAUGUSTA | Colore Politico non pervenuto | LISTA CIVICA: DESTINAZIONE FUTURO</v>
      </c>
    </row>
    <row r="408" spans="1:5" x14ac:dyDescent="0.2">
      <c r="A408" s="27" t="s">
        <v>787</v>
      </c>
      <c r="B408" s="27" t="str">
        <f>VLOOKUP(A408,PEC!A407:D$7975,4,0)</f>
        <v>asmepec.it</v>
      </c>
      <c r="C408" s="23">
        <f>VLOOKUP(A408,SEZIONI!A408:B$7975,2,0)</f>
        <v>2</v>
      </c>
      <c r="D408" s="27" t="str">
        <f>VLOOKUP(A408,SINDACI!A408:B$7975, 2, 0)</f>
        <v>PESSOLANO PIETRO</v>
      </c>
      <c r="E408" s="27" t="str">
        <f>VLOOKUP(A408,SINDACI!A408:E$7975,5,0)</f>
        <v>LISTA CIVICA: UNITI PER AULETTA</v>
      </c>
    </row>
    <row r="409" spans="1:5" x14ac:dyDescent="0.2">
      <c r="A409" s="27" t="s">
        <v>788</v>
      </c>
      <c r="B409" s="27" t="str">
        <f>VLOOKUP(A409,PEC!A408:D$7975,4,0)</f>
        <v>postacert.toscana.it</v>
      </c>
      <c r="C409" s="23">
        <f>VLOOKUP(A409,SEZIONI!A409:B$7975,2,0)</f>
        <v>14</v>
      </c>
      <c r="D409" s="27" t="str">
        <f>VLOOKUP(A409,SINDACI!A409:B$7975, 2, 0)</f>
        <v>VALETTINI ROBERTO</v>
      </c>
      <c r="E409" s="27" t="str">
        <f>VLOOKUP(A409,SINDACI!A409:E$7975,5,0)</f>
        <v>LISTA CIVICA: AULLA NEL CUORE</v>
      </c>
    </row>
    <row r="410" spans="1:5" x14ac:dyDescent="0.2">
      <c r="A410" s="27" t="s">
        <v>789</v>
      </c>
      <c r="B410" s="27" t="str">
        <f>VLOOKUP(A410,PEC!A409:D$7975,4,0)</f>
        <v>pec.it</v>
      </c>
      <c r="C410" s="23">
        <f>VLOOKUP(A410,SEZIONI!A410:B$7975,2,0)</f>
        <v>1</v>
      </c>
      <c r="D410" s="27" t="str">
        <f>VLOOKUP(A410,SINDACI!A410:B$7975, 2, 0)</f>
        <v>MOLINARI DAVIDE</v>
      </c>
      <c r="E410" s="27" t="str">
        <f>VLOOKUP(A410,SINDACI!A410:E$7975,5,0)</f>
        <v>LISTA CIVICA: UNIRE PER CAMBIARE</v>
      </c>
    </row>
    <row r="411" spans="1:5" x14ac:dyDescent="0.2">
      <c r="A411" s="27" t="s">
        <v>790</v>
      </c>
      <c r="B411" s="27" t="str">
        <f>VLOOKUP(A411,PEC!A410:D$7975,4,0)</f>
        <v>pec.it</v>
      </c>
      <c r="C411" s="23">
        <f>VLOOKUP(A411,SEZIONI!A411:B$7975,2,0)</f>
        <v>2</v>
      </c>
      <c r="D411" s="27" t="str">
        <f>VLOOKUP(A411,SINDACI!A411:B$7975, 2, 0)</f>
        <v>-</v>
      </c>
      <c r="E411" s="27" t="str">
        <f>VLOOKUP(A411,SINDACI!A411:E$7975,5,0)</f>
        <v>-</v>
      </c>
    </row>
    <row r="412" spans="1:5" x14ac:dyDescent="0.2">
      <c r="A412" s="27" t="s">
        <v>791</v>
      </c>
      <c r="B412" s="27" t="str">
        <f>VLOOKUP(A412,PEC!A411:D$7975,4,0)</f>
        <v>cert.ip-veneto.net</v>
      </c>
      <c r="C412" s="23">
        <f>VLOOKUP(A412,SEZIONI!A412:B$7975,2,0)</f>
        <v>4</v>
      </c>
      <c r="D412" s="27" t="str">
        <f>VLOOKUP(A412,SINDACI!A412:B$7975, 2, 0)</f>
        <v>VECELLIO GALENO DARIO</v>
      </c>
      <c r="E412" s="27" t="str">
        <f>VLOOKUP(A412,SINDACI!A412:E$7975,5,0)</f>
        <v>LISTA CIVICA: AURONZO PER IL FUTURO</v>
      </c>
    </row>
    <row r="413" spans="1:5" x14ac:dyDescent="0.2">
      <c r="A413" s="27" t="s">
        <v>792</v>
      </c>
      <c r="B413" s="27" t="str">
        <f>VLOOKUP(A413,PEC!A412:D$7975,4,0)</f>
        <v>postecert.it</v>
      </c>
      <c r="C413" s="23">
        <f>VLOOKUP(A413,SEZIONI!A413:B$7975,2,0)</f>
        <v>3</v>
      </c>
      <c r="D413" s="27" t="str">
        <f>VLOOKUP(A413,SINDACI!A413:B$7975, 2, 0)</f>
        <v>CARDILLO BENEDETTO</v>
      </c>
      <c r="E413" s="27" t="str">
        <f>VLOOKUP(A413,SINDACI!A413:E$7975,5,0)</f>
        <v>LISTA CIVICA: LE ALI PER VOLARE</v>
      </c>
    </row>
    <row r="414" spans="1:5" x14ac:dyDescent="0.2">
      <c r="A414" s="27" t="s">
        <v>793</v>
      </c>
      <c r="B414" s="27" t="str">
        <f>VLOOKUP(A414,PEC!A413:D$7975,4,0)</f>
        <v>cert.ollsys.it</v>
      </c>
      <c r="C414" s="23">
        <f>VLOOKUP(A414,SEZIONI!A414:B$7975,2,0)</f>
        <v>1</v>
      </c>
      <c r="D414" s="27" t="str">
        <f>VLOOKUP(A414,SINDACI!A414:B$7975, 2, 0)</f>
        <v>PITZERI BENEDETTO</v>
      </c>
      <c r="E414" s="27" t="str">
        <f>VLOOKUP(A414,SINDACI!A414:E$7975,5,0)</f>
        <v>-</v>
      </c>
    </row>
    <row r="415" spans="1:5" x14ac:dyDescent="0.2">
      <c r="A415" s="27" t="s">
        <v>794</v>
      </c>
      <c r="B415" s="27" t="str">
        <f>VLOOKUP(A415,PEC!A414:D$7975,4,0)</f>
        <v>pec.it</v>
      </c>
      <c r="C415" s="23">
        <f>VLOOKUP(A415,SEZIONI!A415:B$7975,2,0)</f>
        <v>3</v>
      </c>
      <c r="D415" s="27" t="str">
        <f>VLOOKUP(A415,SINDACI!A415:B$7975, 2, 0)</f>
        <v>CANEVELLO FRANCO AGOSTINO</v>
      </c>
      <c r="E415" s="27" t="str">
        <f>VLOOKUP(A415,SINDACI!A415:E$7975,5,0)</f>
        <v>LISTA CIVICA: AVEGNO DOMANI</v>
      </c>
    </row>
    <row r="416" spans="1:5" x14ac:dyDescent="0.2">
      <c r="A416" s="27" t="s">
        <v>795</v>
      </c>
      <c r="B416" s="27" t="str">
        <f>VLOOKUP(A416,PEC!A415:D$7975,4,0)</f>
        <v>legalmail.it</v>
      </c>
      <c r="C416" s="23">
        <f>VLOOKUP(A416,SEZIONI!A416:B$7975,2,0)</f>
        <v>1</v>
      </c>
      <c r="D416" s="27" t="str">
        <f>VLOOKUP(A416,SINDACI!A416:B$7975, 2, 0)</f>
        <v>PLANK SONJA ANNA</v>
      </c>
      <c r="E416" s="27" t="str">
        <f>VLOOKUP(A416,SINDACI!A416:E$7975,5,0)</f>
        <v>-</v>
      </c>
    </row>
    <row r="417" spans="1:5" x14ac:dyDescent="0.2">
      <c r="A417" s="27" t="s">
        <v>796</v>
      </c>
      <c r="B417" s="27" t="str">
        <f>VLOOKUP(A417,PEC!A416:D$7975,4,0)</f>
        <v>cert.irpinianet.eu</v>
      </c>
      <c r="C417" s="23">
        <f>VLOOKUP(A417,SEZIONI!A417:B$7975,2,0)</f>
        <v>7</v>
      </c>
      <c r="D417" s="27" t="str">
        <f>VLOOKUP(A417,SINDACI!A417:B$7975, 2, 0)</f>
        <v>BIANCARDI VINCENZO</v>
      </c>
      <c r="E417" s="27" t="str">
        <f>VLOOKUP(A417,SINDACI!A417:E$7975,5,0)</f>
        <v>LISTA CIVICA: LISTA COLOMBA</v>
      </c>
    </row>
    <row r="418" spans="1:5" x14ac:dyDescent="0.2">
      <c r="A418" s="27" t="s">
        <v>797</v>
      </c>
      <c r="B418" s="27" t="str">
        <f>VLOOKUP(A418,PEC!A417:D$7975,4,0)</f>
        <v>cert.comune.avellino.it</v>
      </c>
      <c r="C418" s="23">
        <f>VLOOKUP(A418,SEZIONI!A418:B$7975,2,0)</f>
        <v>72</v>
      </c>
      <c r="D418" s="27" t="str">
        <f>VLOOKUP(A418,SINDACI!A418:B$7975, 2, 0)</f>
        <v>FESTA GIANLUCA</v>
      </c>
      <c r="E418" s="27" t="str">
        <f>VLOOKUP(A418,SINDACI!A418:E$7975,5,0)</f>
        <v>LISTA CIVICA: DAVVERO AVELLINO | LISTA CIVICA: ORA AVELLINO | LISTA CIVICA: W LA LIBERT? | LISTA CIVICA: AVELLINO VERA</v>
      </c>
    </row>
    <row r="419" spans="1:5" x14ac:dyDescent="0.2">
      <c r="A419" s="27" t="s">
        <v>798</v>
      </c>
      <c r="B419" s="27" t="str">
        <f>VLOOKUP(A419,PEC!A418:D$7975,4,0)</f>
        <v>pec.regione.lombardia.it</v>
      </c>
      <c r="C419" s="23">
        <f>VLOOKUP(A419,SEZIONI!A419:B$7975,2,0)</f>
        <v>1</v>
      </c>
      <c r="D419" s="27" t="str">
        <f>VLOOKUP(A419,SINDACI!A419:B$7975, 2, 0)</f>
        <v>EGMAN MAURO</v>
      </c>
      <c r="E419" s="27" t="str">
        <f>VLOOKUP(A419,SINDACI!A419:E$7975,5,0)</f>
        <v>LISTA CIVICA: INSIEME</v>
      </c>
    </row>
    <row r="420" spans="1:5" x14ac:dyDescent="0.2">
      <c r="A420" s="27" t="s">
        <v>799</v>
      </c>
      <c r="B420" s="27" t="str">
        <f>VLOOKUP(A420,PEC!A419:D$7975,4,0)</f>
        <v>comuneaversa.it</v>
      </c>
      <c r="C420" s="23">
        <f>VLOOKUP(A420,SEZIONI!A420:B$7975,2,0)</f>
        <v>51</v>
      </c>
      <c r="D420" s="27" t="str">
        <f>VLOOKUP(A420,SINDACI!A420:B$7975, 2, 0)</f>
        <v>GOLIA ALFONSO</v>
      </c>
      <c r="E420" s="27" t="str">
        <f>VLOOKUP(A420,SINDACI!A420:E$7975,5,0)</f>
        <v>-</v>
      </c>
    </row>
    <row r="421" spans="1:5" x14ac:dyDescent="0.2">
      <c r="A421" s="27" t="s">
        <v>800</v>
      </c>
      <c r="B421" s="27" t="str">
        <f>VLOOKUP(A421,PEC!A420:D$7975,4,0)</f>
        <v>pec.rupar.puglia.it</v>
      </c>
      <c r="C421" s="23">
        <f>VLOOKUP(A421,SEZIONI!A421:B$7975,2,0)</f>
        <v>8</v>
      </c>
      <c r="D421" s="27" t="str">
        <f>VLOOKUP(A421,SINDACI!A421:B$7975, 2, 0)</f>
        <v>IAZZI ANTONIO</v>
      </c>
      <c r="E421" s="27" t="str">
        <f>VLOOKUP(A421,SINDACI!A421:E$7975,5,0)</f>
        <v>LISTA CIVICA: R-INNOVIAMO AVETRANA</v>
      </c>
    </row>
    <row r="422" spans="1:5" x14ac:dyDescent="0.2">
      <c r="A422" s="27" t="s">
        <v>801</v>
      </c>
      <c r="B422" s="27" t="str">
        <f>VLOOKUP(A422,PEC!A421:D$7975,4,0)</f>
        <v>postecert.it</v>
      </c>
      <c r="C422" s="23">
        <f>VLOOKUP(A422,SEZIONI!A422:B$7975,2,0)</f>
        <v>48</v>
      </c>
      <c r="D422" s="27" t="str">
        <f>VLOOKUP(A422,SINDACI!A422:B$7975, 2, 0)</f>
        <v>DI PANGRAZIO GIOVANNI</v>
      </c>
      <c r="E422" s="27" t="str">
        <f>VLOOKUP(A422,SINDACI!A422:E$7975,5,0)</f>
        <v>LISTA CIVICA: AZIONE CIVICA | LISTA CIVICA: AVEZZANO AL CENTRO | LISTA CIVICA: IO STO CON AVEZZANO | LISTA CIVICA: RIFORMISTI PER AZ | LISTA CIVICA: AVEZZANO CITTA' TERRITORIO | LISTA CIVICA: PATTO PER LA MARSICA | LISTA CIVICA: UNITI PER AVEZZANO | LISTA CIVICA: AVEZZANO LIBERA</v>
      </c>
    </row>
    <row r="423" spans="1:5" x14ac:dyDescent="0.2">
      <c r="A423" s="27" t="s">
        <v>802</v>
      </c>
      <c r="B423" s="27" t="str">
        <f>VLOOKUP(A423,PEC!A422:D$7975,4,0)</f>
        <v>certgov.fvg.it</v>
      </c>
      <c r="C423" s="23">
        <f>VLOOKUP(A423,SEZIONI!A423:B$7975,2,0)</f>
        <v>9</v>
      </c>
      <c r="D423" s="27" t="str">
        <f>VLOOKUP(A423,SINDACI!A423:B$7975, 2, 0)</f>
        <v>TASSAN ZANIN PAOLO</v>
      </c>
      <c r="E423" s="27" t="str">
        <f>VLOOKUP(A423,SINDACI!A423:E$7975,5,0)</f>
        <v>LISTA CIVICA: FACCIAMO FUTURO SINDACO ZANIN | LISTA CIVICA: AVIANO MERITA DI PIU'</v>
      </c>
    </row>
    <row r="424" spans="1:5" x14ac:dyDescent="0.2">
      <c r="A424" s="27" t="s">
        <v>803</v>
      </c>
      <c r="B424" s="27" t="str">
        <f>VLOOKUP(A424,PEC!A423:D$7975,4,0)</f>
        <v>pec.regione.lombardia.it</v>
      </c>
      <c r="C424" s="23">
        <f>VLOOKUP(A424,SEZIONI!A424:B$7975,2,0)</f>
        <v>1</v>
      </c>
      <c r="D424" s="27" t="str">
        <f>VLOOKUP(A424,SINDACI!A424:B$7975, 2, 0)</f>
        <v>CARRARA MATTIA</v>
      </c>
      <c r="E424" s="27" t="str">
        <f>VLOOKUP(A424,SINDACI!A424:E$7975,5,0)</f>
        <v>-</v>
      </c>
    </row>
    <row r="425" spans="1:5" x14ac:dyDescent="0.2">
      <c r="A425" s="27" t="s">
        <v>804</v>
      </c>
      <c r="B425" s="27" t="str">
        <f>VLOOKUP(A425,PEC!A424:D$7975,4,0)</f>
        <v>cert.legalmail.it</v>
      </c>
      <c r="C425" s="23">
        <f>VLOOKUP(A425,SEZIONI!A425:B$7975,2,0)</f>
        <v>11</v>
      </c>
      <c r="D425" s="27" t="str">
        <f>VLOOKUP(A425,SINDACI!A425:B$7975, 2, 0)</f>
        <v>ARCHINA' ANDREA</v>
      </c>
      <c r="E425" s="27" t="str">
        <f>VLOOKUP(A425,SINDACI!A425:E$7975,5,0)</f>
        <v>LISTA CIVICA: AVIGLIANA CITTA' APERTA</v>
      </c>
    </row>
    <row r="426" spans="1:5" x14ac:dyDescent="0.2">
      <c r="A426" s="27" t="s">
        <v>805</v>
      </c>
      <c r="B426" s="27" t="str">
        <f>VLOOKUP(A426,PEC!A425:D$7975,4,0)</f>
        <v>cert.ruparbasilicata.it</v>
      </c>
      <c r="C426" s="23">
        <f>VLOOKUP(A426,SEZIONI!A426:B$7975,2,0)</f>
        <v>11</v>
      </c>
      <c r="D426" s="27" t="str">
        <f>VLOOKUP(A426,SINDACI!A426:B$7975, 2, 0)</f>
        <v>MECCA GIUSEPPE</v>
      </c>
      <c r="E426" s="27" t="str">
        <f>VLOOKUP(A426,SINDACI!A426:E$7975,5,0)</f>
        <v>-</v>
      </c>
    </row>
    <row r="427" spans="1:5" x14ac:dyDescent="0.2">
      <c r="A427" s="27" t="s">
        <v>806</v>
      </c>
      <c r="B427" s="27" t="str">
        <f>VLOOKUP(A427,PEC!A426:D$7975,4,0)</f>
        <v>postacert.umbria.it</v>
      </c>
      <c r="C427" s="23">
        <f>VLOOKUP(A427,SEZIONI!A427:B$7975,2,0)</f>
        <v>5</v>
      </c>
      <c r="D427" s="27" t="str">
        <f>VLOOKUP(A427,SINDACI!A427:B$7975, 2, 0)</f>
        <v>CONTI LUCIANO</v>
      </c>
      <c r="E427" s="27" t="str">
        <f>VLOOKUP(A427,SINDACI!A427:E$7975,5,0)</f>
        <v>LISTA CIVICA: AVIGLIANO UMBRO PRIMA DI TUTTO</v>
      </c>
    </row>
    <row r="428" spans="1:5" x14ac:dyDescent="0.2">
      <c r="A428" s="27" t="s">
        <v>807</v>
      </c>
      <c r="B428" s="27" t="str">
        <f>VLOOKUP(A428,PEC!A427:D$7975,4,0)</f>
        <v>pec.comune.avio.tn.it</v>
      </c>
      <c r="C428" s="23">
        <f>VLOOKUP(A428,SEZIONI!A428:B$7975,2,0)</f>
        <v>4</v>
      </c>
      <c r="D428" s="27" t="str">
        <f>VLOOKUP(A428,SINDACI!A428:B$7975, 2, 0)</f>
        <v>FRACCHETTI IVANO</v>
      </c>
      <c r="E428" s="27" t="str">
        <f>VLOOKUP(A428,SINDACI!A428:E$7975,5,0)</f>
        <v>-</v>
      </c>
    </row>
    <row r="429" spans="1:5" x14ac:dyDescent="0.2">
      <c r="A429" s="27" t="s">
        <v>808</v>
      </c>
      <c r="B429" s="27" t="str">
        <f>VLOOKUP(A429,PEC!A428:D$7975,4,0)</f>
        <v>pec.comune.avise.ao.it</v>
      </c>
      <c r="C429" s="23">
        <f>VLOOKUP(A429,SEZIONI!A429:B$7975,2,0)</f>
        <v>1</v>
      </c>
      <c r="D429" s="27" t="str">
        <f>VLOOKUP(A429,SINDACI!A429:B$7975, 2, 0)</f>
        <v>JUNOD NADIR</v>
      </c>
      <c r="E429" s="27" t="str">
        <f>VLOOKUP(A429,SINDACI!A429:E$7975,5,0)</f>
        <v>-</v>
      </c>
    </row>
    <row r="430" spans="1:5" x14ac:dyDescent="0.2">
      <c r="A430" s="27" t="s">
        <v>809</v>
      </c>
      <c r="B430" s="27" t="str">
        <f>VLOOKUP(A430,PEC!A429:D$7975,4,0)</f>
        <v>pec.comune.avola.sr.it</v>
      </c>
      <c r="C430" s="23">
        <f>VLOOKUP(A430,SEZIONI!A430:B$7975,2,0)</f>
        <v>31</v>
      </c>
      <c r="D430" s="27" t="str">
        <f>VLOOKUP(A430,SINDACI!A430:B$7975, 2, 0)</f>
        <v>CANNATA ROSSANA</v>
      </c>
      <c r="E430" s="27" t="str">
        <f>VLOOKUP(A430,SINDACI!A430:E$7975,5,0)</f>
        <v>-</v>
      </c>
    </row>
    <row r="431" spans="1:5" x14ac:dyDescent="0.2">
      <c r="A431" s="27" t="s">
        <v>810</v>
      </c>
      <c r="B431" s="27" t="str">
        <f>VLOOKUP(A431,PEC!A430:D$7975,4,0)</f>
        <v>pec.comune.avolasca.al.it</v>
      </c>
      <c r="C431" s="23">
        <f>VLOOKUP(A431,SEZIONI!A431:B$7975,2,0)</f>
        <v>1</v>
      </c>
      <c r="D431" s="27" t="str">
        <f>VLOOKUP(A431,SINDACI!A431:B$7975, 2, 0)</f>
        <v>GRAGNOLATI MICHELE</v>
      </c>
      <c r="E431" s="27" t="str">
        <f>VLOOKUP(A431,SINDACI!A431:E$7975,5,0)</f>
        <v>LISTA CIVICA: MICHELE GRAGNOLATI SINDACO</v>
      </c>
    </row>
    <row r="432" spans="1:5" x14ac:dyDescent="0.2">
      <c r="A432" s="27" t="s">
        <v>811</v>
      </c>
      <c r="B432" s="27" t="str">
        <f>VLOOKUP(A432,PEC!A431:D$7975,4,0)</f>
        <v>pec.comune.ayas.ao.it</v>
      </c>
      <c r="C432" s="23">
        <f>VLOOKUP(A432,SEZIONI!A432:B$7975,2,0)</f>
        <v>2</v>
      </c>
      <c r="D432" s="27" t="str">
        <f>VLOOKUP(A432,SINDACI!A432:B$7975, 2, 0)</f>
        <v>BRUNOD ALEX</v>
      </c>
      <c r="E432" s="27" t="str">
        <f>VLOOKUP(A432,SINDACI!A432:E$7975,5,0)</f>
        <v>-</v>
      </c>
    </row>
    <row r="433" spans="1:5" x14ac:dyDescent="0.2">
      <c r="A433" s="27" t="s">
        <v>812</v>
      </c>
      <c r="B433" s="27" t="str">
        <f>VLOOKUP(A433,PEC!A432:D$7975,4,0)</f>
        <v>pec.comune.aymavilles.ao.it</v>
      </c>
      <c r="C433" s="23">
        <f>VLOOKUP(A433,SEZIONI!A433:B$7975,2,0)</f>
        <v>2</v>
      </c>
      <c r="D433" s="27" t="str">
        <f>VLOOKUP(A433,SINDACI!A433:B$7975, 2, 0)</f>
        <v>PETEY LOREDANA</v>
      </c>
      <c r="E433" s="27" t="str">
        <f>VLOOKUP(A433,SINDACI!A433:E$7975,5,0)</f>
        <v>-</v>
      </c>
    </row>
    <row r="434" spans="1:5" x14ac:dyDescent="0.2">
      <c r="A434" s="27" t="s">
        <v>813</v>
      </c>
      <c r="B434" s="27" t="str">
        <f>VLOOKUP(A434,PEC!A433:D$7975,4,0)</f>
        <v>cert.ruparpiemonte.it</v>
      </c>
      <c r="C434" s="23">
        <f>VLOOKUP(A434,SEZIONI!A434:B$7975,2,0)</f>
        <v>1</v>
      </c>
      <c r="D434" s="27" t="str">
        <f>VLOOKUP(A434,SINDACI!A434:B$7975, 2, 0)</f>
        <v>SIRIO EMILIANO PIETRO</v>
      </c>
      <c r="E434" s="27" t="str">
        <f>VLOOKUP(A434,SINDACI!A434:E$7975,5,0)</f>
        <v>LISTA CIVICA: AZEGLIO</v>
      </c>
    </row>
    <row r="435" spans="1:5" x14ac:dyDescent="0.2">
      <c r="A435" s="27" t="s">
        <v>814</v>
      </c>
      <c r="B435" s="27" t="str">
        <f>VLOOKUP(A435,PEC!A434:D$7975,4,0)</f>
        <v>pec.regione.lombardia.it</v>
      </c>
      <c r="C435" s="23">
        <f>VLOOKUP(A435,SEZIONI!A435:B$7975,2,0)</f>
        <v>1</v>
      </c>
      <c r="D435" s="27" t="str">
        <f>VLOOKUP(A435,SINDACI!A435:B$7975, 2, 0)</f>
        <v>FUSARI CHIARA</v>
      </c>
      <c r="E435" s="27" t="str">
        <f>VLOOKUP(A435,SINDACI!A435:E$7975,5,0)</f>
        <v>LISTA CIVICA: LISTA CIVICA AZZANELLO</v>
      </c>
    </row>
    <row r="436" spans="1:5" x14ac:dyDescent="0.2">
      <c r="A436" s="27" t="s">
        <v>815</v>
      </c>
      <c r="B436" s="27" t="str">
        <f>VLOOKUP(A436,PEC!A435:D$7975,4,0)</f>
        <v>cert.legalmail.it</v>
      </c>
      <c r="C436" s="23">
        <f>VLOOKUP(A436,SEZIONI!A436:B$7975,2,0)</f>
        <v>1</v>
      </c>
      <c r="D436" s="27" t="str">
        <f>VLOOKUP(A436,SINDACI!A436:B$7975, 2, 0)</f>
        <v>CARRETTO CLAUDIO</v>
      </c>
      <c r="E436" s="27" t="str">
        <f>VLOOKUP(A436,SINDACI!A436:E$7975,5,0)</f>
        <v>LISTA CIVICA: CAMPANILE CON SPIGA E VITE</v>
      </c>
    </row>
    <row r="437" spans="1:5" x14ac:dyDescent="0.2">
      <c r="A437" s="27" t="s">
        <v>816</v>
      </c>
      <c r="B437" s="27" t="str">
        <f>VLOOKUP(A437,PEC!A436:D$7975,4,0)</f>
        <v>certgov.fvg.it</v>
      </c>
      <c r="C437" s="23">
        <f>VLOOKUP(A437,SEZIONI!A437:B$7975,2,0)</f>
        <v>12</v>
      </c>
      <c r="D437" s="27" t="str">
        <f>VLOOKUP(A437,SINDACI!A437:B$7975, 2, 0)</f>
        <v>PICCINI MASSIMO</v>
      </c>
      <c r="E437" s="27" t="str">
        <f>VLOOKUP(A437,SINDACI!A437:E$7975,5,0)</f>
        <v>LISTA CIVICA: LISTA AZZANO 33082 | FRATELLI D'ITALIA</v>
      </c>
    </row>
    <row r="438" spans="1:5" x14ac:dyDescent="0.2">
      <c r="A438" s="27" t="s">
        <v>817</v>
      </c>
      <c r="B438" s="27" t="str">
        <f>VLOOKUP(A438,PEC!A437:D$7975,4,0)</f>
        <v>pec.comune.azzanomella.bs.it</v>
      </c>
      <c r="C438" s="23">
        <f>VLOOKUP(A438,SEZIONI!A438:B$7975,2,0)</f>
        <v>3</v>
      </c>
      <c r="D438" s="27" t="str">
        <f>VLOOKUP(A438,SINDACI!A438:B$7975, 2, 0)</f>
        <v>FERRARI MATTEO</v>
      </c>
      <c r="E438" s="27" t="str">
        <f>VLOOKUP(A438,SINDACI!A438:E$7975,5,0)</f>
        <v>LISTA COMPOSITA: FRATELLI D'ITALIA-LEGA SALVINI LOMBARDIA-CIVICA</v>
      </c>
    </row>
    <row r="439" spans="1:5" x14ac:dyDescent="0.2">
      <c r="A439" s="27" t="s">
        <v>818</v>
      </c>
      <c r="B439" s="27" t="str">
        <f>VLOOKUP(A439,PEC!A438:D$7975,4,0)</f>
        <v>pec.it</v>
      </c>
      <c r="C439" s="23">
        <f>VLOOKUP(A439,SEZIONI!A439:B$7975,2,0)</f>
        <v>5</v>
      </c>
      <c r="D439" s="27" t="str">
        <f>VLOOKUP(A439,SINDACI!A439:B$7975, 2, 0)</f>
        <v>DE LUCA LUCIO</v>
      </c>
      <c r="E439" s="27" t="str">
        <f>VLOOKUP(A439,SINDACI!A439:E$7975,5,0)</f>
        <v>LISTA CIVICA: AZZANO IN TESTA</v>
      </c>
    </row>
    <row r="440" spans="1:5" x14ac:dyDescent="0.2">
      <c r="A440" s="27" t="s">
        <v>819</v>
      </c>
      <c r="B440" s="27" t="str">
        <f>VLOOKUP(A440,PEC!A439:D$7975,4,0)</f>
        <v>postemailcertificata.it</v>
      </c>
      <c r="C440" s="23">
        <f>VLOOKUP(A440,SEZIONI!A440:B$7975,2,0)</f>
        <v>3</v>
      </c>
      <c r="D440" s="27" t="str">
        <f>VLOOKUP(A440,SINDACI!A440:B$7975, 2, 0)</f>
        <v>BERNASCONI GIANMARIO</v>
      </c>
      <c r="E440" s="27" t="str">
        <f>VLOOKUP(A440,SINDACI!A440:E$7975,5,0)</f>
        <v>LISTA CIVICA: PROGETTO COMUNE</v>
      </c>
    </row>
    <row r="441" spans="1:5" x14ac:dyDescent="0.2">
      <c r="A441" s="27" t="s">
        <v>820</v>
      </c>
      <c r="B441" s="27" t="str">
        <f>VLOOKUP(A441,PEC!A440:D$7975,4,0)</f>
        <v>halleycert.it</v>
      </c>
      <c r="C441" s="23">
        <f>VLOOKUP(A441,SEZIONI!A441:B$7975,2,0)</f>
        <v>1</v>
      </c>
      <c r="D441" s="27" t="str">
        <f>VLOOKUP(A441,SINDACI!A441:B$7975, 2, 0)</f>
        <v>VINCENTI DAVIDE</v>
      </c>
      <c r="E441" s="27" t="str">
        <f>VLOOKUP(A441,SINDACI!A441:E$7975,5,0)</f>
        <v>LISTA CIVICA: INSIEME PER AZZIO</v>
      </c>
    </row>
    <row r="442" spans="1:5" x14ac:dyDescent="0.2">
      <c r="A442" s="27" t="s">
        <v>821</v>
      </c>
      <c r="B442" s="27" t="str">
        <f>VLOOKUP(A442,PEC!A441:D$7975,4,0)</f>
        <v>pec.it</v>
      </c>
      <c r="C442" s="23">
        <f>VLOOKUP(A442,SEZIONI!A442:B$7975,2,0)</f>
        <v>1</v>
      </c>
      <c r="D442" s="27" t="str">
        <f>VLOOKUP(A442,SINDACI!A442:B$7975, 2, 0)</f>
        <v>COTTI COMETTI MIRELLA</v>
      </c>
      <c r="E442" s="27" t="str">
        <f>VLOOKUP(A442,SINDACI!A442:E$7975,5,0)</f>
        <v>LISTA CIVICA: BENE COMUNE</v>
      </c>
    </row>
    <row r="443" spans="1:5" x14ac:dyDescent="0.2">
      <c r="A443" s="27" t="s">
        <v>822</v>
      </c>
      <c r="B443" s="27" t="str">
        <f>VLOOKUP(A443,PEC!A442:D$7975,4,0)</f>
        <v>pec.it</v>
      </c>
      <c r="C443" s="23">
        <f>VLOOKUP(A443,SEZIONI!A443:B$7975,2,0)</f>
        <v>2</v>
      </c>
      <c r="D443" s="27" t="str">
        <f>VLOOKUP(A443,SINDACI!A443:B$7975, 2, 0)</f>
        <v>VICINI ANDREA</v>
      </c>
      <c r="E443" s="27" t="str">
        <f>VLOOKUP(A443,SINDACI!A443:E$7975,5,0)</f>
        <v>LISTA CIVICA: UNITI PER BACENO</v>
      </c>
    </row>
    <row r="444" spans="1:5" x14ac:dyDescent="0.2">
      <c r="A444" s="27" t="s">
        <v>823</v>
      </c>
      <c r="B444" s="27" t="str">
        <f>VLOOKUP(A444,PEC!A443:D$7975,4,0)</f>
        <v>pec.comune.bacoli.na.it</v>
      </c>
      <c r="C444" s="23">
        <f>VLOOKUP(A444,SEZIONI!A444:B$7975,2,0)</f>
        <v>26</v>
      </c>
      <c r="D444" s="27" t="str">
        <f>VLOOKUP(A444,SINDACI!A444:B$7975, 2, 0)</f>
        <v>DELLA RAGIONE JOSI GERARDO</v>
      </c>
      <c r="E444" s="27" t="str">
        <f>VLOOKUP(A444,SINDACI!A444:E$7975,5,0)</f>
        <v>LISTA CIVICA: CITT? FLEGREA | LISTA CIVICA: DIAMO A BACOLI | LISTA CIVICA: FREEBACOLI</v>
      </c>
    </row>
    <row r="445" spans="1:5" x14ac:dyDescent="0.2">
      <c r="A445" s="27" t="s">
        <v>824</v>
      </c>
      <c r="B445" s="27" t="str">
        <f>VLOOKUP(A445,PEC!A444:D$7975,4,0)</f>
        <v>legpec.it</v>
      </c>
      <c r="C445" s="23">
        <f>VLOOKUP(A445,SEZIONI!A445:B$7975,2,0)</f>
        <v>2</v>
      </c>
      <c r="D445" s="27" t="str">
        <f>VLOOKUP(A445,SINDACI!A445:B$7975, 2, 0)</f>
        <v>ORENGO MATTEO</v>
      </c>
      <c r="E445" s="27" t="str">
        <f>VLOOKUP(A445,SINDACI!A445:E$7975,5,0)</f>
        <v>LISTA CIVICA: VALORIZZIAMO BADALUCCO</v>
      </c>
    </row>
    <row r="446" spans="1:5" x14ac:dyDescent="0.2">
      <c r="A446" s="27" t="s">
        <v>825</v>
      </c>
      <c r="B446" s="27" t="str">
        <f>VLOOKUP(A446,PEC!A445:D$7975,4,0)</f>
        <v>legalmail.it</v>
      </c>
      <c r="C446" s="23">
        <f>VLOOKUP(A446,SEZIONI!A446:B$7975,2,0)</f>
        <v>2</v>
      </c>
      <c r="D446" s="27" t="str">
        <f>VLOOKUP(A446,SINDACI!A446:B$7975, 2, 0)</f>
        <v>MAMIA GIOVANNI MARIA</v>
      </c>
      <c r="E446" s="27" t="str">
        <f>VLOOKUP(A446,SINDACI!A446:E$7975,5,0)</f>
        <v>LISTA CIVICA: UNITI PER BADESI</v>
      </c>
    </row>
    <row r="447" spans="1:5" x14ac:dyDescent="0.2">
      <c r="A447" s="27" t="s">
        <v>826</v>
      </c>
      <c r="B447" s="27" t="str">
        <f>VLOOKUP(A447,PEC!A446:D$7975,4,0)</f>
        <v>pec.it</v>
      </c>
      <c r="C447" s="23">
        <f>VLOOKUP(A447,SEZIONI!A447:B$7975,2,0)</f>
        <v>3</v>
      </c>
      <c r="D447" s="27" t="str">
        <f>VLOOKUP(A447,SINDACI!A447:B$7975, 2, 0)</f>
        <v>VALDEGAMBERI FRANCESCO</v>
      </c>
      <c r="E447" s="27" t="str">
        <f>VLOOKUP(A447,SINDACI!A447:E$7975,5,0)</f>
        <v>LISTA CIVICA: BADIA INSIEME</v>
      </c>
    </row>
    <row r="448" spans="1:5" x14ac:dyDescent="0.2">
      <c r="A448" s="27" t="s">
        <v>827</v>
      </c>
      <c r="B448" s="27" t="str">
        <f>VLOOKUP(A448,PEC!A447:D$7975,4,0)</f>
        <v>pec.regione.lombardia.it</v>
      </c>
      <c r="C448" s="23">
        <f>VLOOKUP(A448,SEZIONI!A448:B$7975,2,0)</f>
        <v>1</v>
      </c>
      <c r="D448" s="27" t="str">
        <f>VLOOKUP(A448,SINDACI!A448:B$7975, 2, 0)</f>
        <v>GRANATA GINETTA</v>
      </c>
      <c r="E448" s="27" t="str">
        <f>VLOOKUP(A448,SINDACI!A448:E$7975,5,0)</f>
        <v>LISTA CIVICA: VIVERE BADIA</v>
      </c>
    </row>
    <row r="449" spans="1:5" x14ac:dyDescent="0.2">
      <c r="A449" s="27" t="s">
        <v>828</v>
      </c>
      <c r="B449" s="27" t="str">
        <f>VLOOKUP(A449,PEC!A448:D$7975,4,0)</f>
        <v>pecveneto.it</v>
      </c>
      <c r="C449" s="23">
        <f>VLOOKUP(A449,SEZIONI!A449:B$7975,2,0)</f>
        <v>13</v>
      </c>
      <c r="D449" s="27" t="str">
        <f>VLOOKUP(A449,SINDACI!A449:B$7975, 2, 0)</f>
        <v>ROSSI GIOVANNI</v>
      </c>
      <c r="E449" s="27" t="str">
        <f>VLOOKUP(A449,SINDACI!A449:E$7975,5,0)</f>
        <v>LISTA CIVICA: ROSSI GIOVANNI SINDACO</v>
      </c>
    </row>
    <row r="450" spans="1:5" x14ac:dyDescent="0.2">
      <c r="A450" s="27" t="s">
        <v>829</v>
      </c>
      <c r="B450" s="27" t="str">
        <f>VLOOKUP(A450,PEC!A449:D$7975,4,0)</f>
        <v>pec.comunebadia.it</v>
      </c>
      <c r="C450" s="23">
        <f>VLOOKUP(A450,SEZIONI!A450:B$7975,2,0)</f>
        <v>3</v>
      </c>
      <c r="D450" s="27" t="str">
        <f>VLOOKUP(A450,SINDACI!A450:B$7975, 2, 0)</f>
        <v>SANTUCCI ALBERTO</v>
      </c>
      <c r="E450" s="27" t="str">
        <f>VLOOKUP(A450,SINDACI!A450:E$7975,5,0)</f>
        <v>LISTA CIVICA: LISTA CIVICA DI UNITA' COMUNALE 2</v>
      </c>
    </row>
    <row r="451" spans="1:5" x14ac:dyDescent="0.2">
      <c r="A451" s="27" t="s">
        <v>830</v>
      </c>
      <c r="B451" s="27" t="str">
        <f>VLOOKUP(A451,PEC!A450:D$7975,4,0)</f>
        <v>legalmail.it</v>
      </c>
      <c r="C451" s="23">
        <f>VLOOKUP(A451,SEZIONI!A451:B$7975,2,0)</f>
        <v>3</v>
      </c>
      <c r="D451" s="27" t="e">
        <f>VLOOKUP(A451,SINDACI!A451:B$7975, 2, 0)</f>
        <v>#N/A</v>
      </c>
      <c r="E451" s="27" t="e">
        <f>VLOOKUP(A451,SINDACI!A451:E$7975,5,0)</f>
        <v>#N/A</v>
      </c>
    </row>
    <row r="452" spans="1:5" x14ac:dyDescent="0.2">
      <c r="A452" s="27" t="s">
        <v>159</v>
      </c>
      <c r="B452" s="27" t="str">
        <f>VLOOKUP(A452,PEC!A451:D$7975,4,0)</f>
        <v>asmepec.it</v>
      </c>
      <c r="C452" s="23">
        <f>VLOOKUP(A452,SEZIONI!A452:B$7975,2,0)</f>
        <v>5</v>
      </c>
      <c r="D452" s="27" t="str">
        <f>VLOOKUP(A452,SINDACI!A452:B$7975, 2, 0)</f>
        <v>PARRETTA GIUSEPPE NICOLA</v>
      </c>
      <c r="E452" s="27" t="str">
        <f>VLOOKUP(A452,SINDACI!A452:E$7975,5,0)</f>
        <v>LISTA CIVICA: VIVI BADOLATO</v>
      </c>
    </row>
    <row r="453" spans="1:5" x14ac:dyDescent="0.2">
      <c r="A453" s="27" t="s">
        <v>315</v>
      </c>
      <c r="B453" s="27" t="str">
        <f>VLOOKUP(A453,PEC!A452:D$7975,4,0)</f>
        <v>asmepec.it</v>
      </c>
      <c r="C453" s="23">
        <f>VLOOKUP(A453,SEZIONI!A453:B$7975,2,0)</f>
        <v>2</v>
      </c>
      <c r="D453" s="27" t="str">
        <f>VLOOKUP(A453,SINDACI!A453:B$7975, 2, 0)</f>
        <v>MONORCHIO SANTO</v>
      </c>
      <c r="E453" s="27" t="str">
        <f>VLOOKUP(A453,SINDACI!A453:E$7975,5,0)</f>
        <v>LISTA CIVICA: FARE PER BAGALADI</v>
      </c>
    </row>
    <row r="454" spans="1:5" x14ac:dyDescent="0.2">
      <c r="A454" s="27" t="s">
        <v>831</v>
      </c>
      <c r="B454" s="27" t="str">
        <f>VLOOKUP(A454,PEC!A453:D$7975,4,0)</f>
        <v>comunebagheria.telecompost.it</v>
      </c>
      <c r="C454" s="23">
        <f>VLOOKUP(A454,SEZIONI!A454:B$7975,2,0)</f>
        <v>55</v>
      </c>
      <c r="D454" s="27" t="str">
        <f>VLOOKUP(A454,SINDACI!A454:B$7975, 2, 0)</f>
        <v>TRIPOLI FILIPPO MARIA</v>
      </c>
      <c r="E454" s="27" t="str">
        <f>VLOOKUP(A454,SINDACI!A454:E$7975,5,0)</f>
        <v>LISTA CIVICA: UNIAMO BAGHERIA - NOI CI SIAMO | LISTA CIVICA: LIBERI E FORTI SI CAMBIA | LISTA CIVICA: INDIPENDENTI PER BAGHERIA - RADICI FUTURE | LISTA CIVICA: BAGHERIA#AVANTI TUTTA</v>
      </c>
    </row>
    <row r="455" spans="1:5" x14ac:dyDescent="0.2">
      <c r="A455" s="27" t="s">
        <v>832</v>
      </c>
      <c r="B455" s="27" t="str">
        <f>VLOOKUP(A455,PEC!A454:D$7975,4,0)</f>
        <v>legalmail.it</v>
      </c>
      <c r="C455" s="23">
        <f>VLOOKUP(A455,SEZIONI!A455:B$7975,2,0)</f>
        <v>19</v>
      </c>
      <c r="D455" s="27" t="str">
        <f>VLOOKUP(A455,SINDACI!A455:B$7975, 2, 0)</f>
        <v>PRONI ELEONORA</v>
      </c>
      <c r="E455" s="27" t="str">
        <f>VLOOKUP(A455,SINDACI!A455:E$7975,5,0)</f>
        <v>PARTITO DEMOCRATICO | LISTA CIVICA: CIVICA POPOLARI REPUBBLICANI RIFORMISTI | LISTA CIVICA: OFFICINA DELLE IDEE</v>
      </c>
    </row>
    <row r="456" spans="1:5" x14ac:dyDescent="0.2">
      <c r="A456" s="27" t="s">
        <v>316</v>
      </c>
      <c r="B456" s="27" t="str">
        <f>VLOOKUP(A456,PEC!A455:D$7975,4,0)</f>
        <v>pec.comunebagnara.it</v>
      </c>
      <c r="C456" s="23">
        <f>VLOOKUP(A456,SEZIONI!A456:B$7975,2,0)</f>
        <v>12</v>
      </c>
      <c r="D456" s="27" t="str">
        <f>VLOOKUP(A456,SINDACI!A456:B$7975, 2, 0)</f>
        <v>PISTOLESI ADONE</v>
      </c>
      <c r="E456" s="27" t="str">
        <f>VLOOKUP(A456,SINDACI!A456:E$7975,5,0)</f>
        <v>LISTA CIVICA: INSIEME PER UN FUTURO</v>
      </c>
    </row>
    <row r="457" spans="1:5" x14ac:dyDescent="0.2">
      <c r="A457" s="27" t="s">
        <v>833</v>
      </c>
      <c r="B457" s="27" t="str">
        <f>VLOOKUP(A457,PEC!A456:D$7975,4,0)</f>
        <v xml:space="preserve">legalmail.it </v>
      </c>
      <c r="C457" s="23">
        <f>VLOOKUP(A457,SEZIONI!A457:B$7975,2,0)</f>
        <v>2</v>
      </c>
      <c r="D457" s="27" t="str">
        <f>VLOOKUP(A457,SINDACI!A457:B$7975, 2, 0)</f>
        <v>FRANCONE RICCARDO</v>
      </c>
      <c r="E457" s="27" t="str">
        <f>VLOOKUP(A457,SINDACI!A457:E$7975,5,0)</f>
        <v>LISTA CIVICA: VIVI BAGNARA</v>
      </c>
    </row>
    <row r="458" spans="1:5" x14ac:dyDescent="0.2">
      <c r="A458" s="27" t="s">
        <v>834</v>
      </c>
      <c r="B458" s="27" t="str">
        <f>VLOOKUP(A458,PEC!A457:D$7975,4,0)</f>
        <v>legalpec.it</v>
      </c>
      <c r="C458" s="23">
        <f>VLOOKUP(A458,SEZIONI!A458:B$7975,2,0)</f>
        <v>1</v>
      </c>
      <c r="D458" s="27" t="str">
        <f>VLOOKUP(A458,SINDACI!A458:B$7975, 2, 0)</f>
        <v>FRANZA MATTIA</v>
      </c>
      <c r="E458" s="27" t="str">
        <f>VLOOKUP(A458,SINDACI!A458:E$7975,5,0)</f>
        <v>LISTA CIVICA: UNITI PER BAGNARIA</v>
      </c>
    </row>
    <row r="459" spans="1:5" x14ac:dyDescent="0.2">
      <c r="A459" s="27" t="s">
        <v>835</v>
      </c>
      <c r="B459" s="27" t="str">
        <f>VLOOKUP(A459,PEC!A458:D$7975,4,0)</f>
        <v>legalmail.it</v>
      </c>
      <c r="C459" s="23">
        <f>VLOOKUP(A459,SEZIONI!A459:B$7975,2,0)</f>
        <v>5</v>
      </c>
      <c r="D459" s="27" t="str">
        <f>VLOOKUP(A459,SINDACI!A459:B$7975, 2, 0)</f>
        <v>PIZZAMIGLIO ELISA</v>
      </c>
      <c r="E459" s="27" t="str">
        <f>VLOOKUP(A459,SINDACI!A459:E$7975,5,0)</f>
        <v>LISTA CIVICA: KOINE' TUTTI NOI | LISTA CIVICA: PARTECIPAZIONE UNITI VALORI SOLIDARIETA'</v>
      </c>
    </row>
    <row r="460" spans="1:5" x14ac:dyDescent="0.2">
      <c r="A460" s="27" t="s">
        <v>836</v>
      </c>
      <c r="B460" s="27" t="str">
        <f>VLOOKUP(A460,PEC!A459:D$7975,4,0)</f>
        <v>legalmail.it</v>
      </c>
      <c r="C460" s="23">
        <f>VLOOKUP(A460,SEZIONI!A460:B$7975,2,0)</f>
        <v>1</v>
      </c>
      <c r="D460" s="27" t="str">
        <f>VLOOKUP(A460,SINDACI!A460:B$7975, 2, 0)</f>
        <v>CARAZZONE GIUSEPPE</v>
      </c>
      <c r="E460" s="27" t="str">
        <f>VLOOKUP(A460,SINDACI!A460:E$7975,5,0)</f>
        <v>LISTA CIVICA: NOI PER BAGNASCO</v>
      </c>
    </row>
    <row r="461" spans="1:5" x14ac:dyDescent="0.2">
      <c r="A461" s="27" t="s">
        <v>837</v>
      </c>
      <c r="B461" s="27" t="str">
        <f>VLOOKUP(A461,PEC!A460:D$7975,4,0)</f>
        <v>pec.comune.bagnatica.bg.it</v>
      </c>
      <c r="C461" s="23">
        <f>VLOOKUP(A461,SEZIONI!A461:B$7975,2,0)</f>
        <v>3</v>
      </c>
      <c r="D461" s="27" t="str">
        <f>VLOOKUP(A461,SINDACI!A461:B$7975, 2, 0)</f>
        <v>SCARPELLINI ROBERTO</v>
      </c>
      <c r="E461" s="27" t="str">
        <f>VLOOKUP(A461,SINDACI!A461:E$7975,5,0)</f>
        <v>LISTA CIVICA: NUOVA BAGNATICA</v>
      </c>
    </row>
    <row r="462" spans="1:5" x14ac:dyDescent="0.2">
      <c r="A462" s="27" t="s">
        <v>838</v>
      </c>
      <c r="B462" s="27" t="str">
        <f>VLOOKUP(A462,PEC!A461:D$7975,4,0)</f>
        <v>postacert.toscana.it</v>
      </c>
      <c r="C462" s="23">
        <f>VLOOKUP(A462,SEZIONI!A462:B$7975,2,0)</f>
        <v>12</v>
      </c>
      <c r="D462" s="27" t="str">
        <f>VLOOKUP(A462,SINDACI!A462:B$7975, 2, 0)</f>
        <v>MICHELINI PAOLO</v>
      </c>
      <c r="E462" s="27" t="str">
        <f>VLOOKUP(A462,SINDACI!A462:E$7975,5,0)</f>
        <v>LISTA CIVICA: PER GUARDARE AVANTI</v>
      </c>
    </row>
    <row r="463" spans="1:5" x14ac:dyDescent="0.2">
      <c r="A463" s="27" t="s">
        <v>839</v>
      </c>
      <c r="B463" s="27" t="str">
        <f>VLOOKUP(A463,PEC!A462:D$7975,4,0)</f>
        <v>postacert.toscana.it</v>
      </c>
      <c r="C463" s="23">
        <f>VLOOKUP(A463,SEZIONI!A463:B$7975,2,0)</f>
        <v>26</v>
      </c>
      <c r="D463" s="27" t="str">
        <f>VLOOKUP(A463,SINDACI!A463:B$7975, 2, 0)</f>
        <v>CASINI FRANCESCO</v>
      </c>
      <c r="E463" s="27" t="str">
        <f>VLOOKUP(A463,SINDACI!A463:E$7975,5,0)</f>
        <v>LISTA CIVICA: PER LA SINISTRA LIBERI, UGUALI | LISTA CIVICA: CITTADINI DI BAGNO A RIPOLI | PARTITO DEMOCRATICO | LISTA CIVICA: SINISTRA CIVICA</v>
      </c>
    </row>
    <row r="464" spans="1:5" x14ac:dyDescent="0.2">
      <c r="A464" s="27" t="s">
        <v>840</v>
      </c>
      <c r="B464" s="27" t="str">
        <f>VLOOKUP(A464,PEC!A463:D$7975,4,0)</f>
        <v>cert.provincia.fc.it</v>
      </c>
      <c r="C464" s="23">
        <f>VLOOKUP(A464,SEZIONI!A464:B$7975,2,0)</f>
        <v>8</v>
      </c>
      <c r="D464" s="27" t="str">
        <f>VLOOKUP(A464,SINDACI!A464:B$7975, 2, 0)</f>
        <v>BACCINI MARCO</v>
      </c>
      <c r="E464" s="27" t="str">
        <f>VLOOKUP(A464,SINDACI!A464:E$7975,5,0)</f>
        <v>LISTA CIVICA: VISIONE COMUNE</v>
      </c>
    </row>
    <row r="465" spans="1:5" x14ac:dyDescent="0.2">
      <c r="A465" s="27" t="s">
        <v>841</v>
      </c>
      <c r="B465" s="27" t="str">
        <f>VLOOKUP(A465,PEC!A464:D$7975,4,0)</f>
        <v>pec.it</v>
      </c>
      <c r="C465" s="23">
        <f>VLOOKUP(A465,SEZIONI!A465:B$7975,2,0)</f>
        <v>1</v>
      </c>
      <c r="D465" s="27" t="str">
        <f>VLOOKUP(A465,SINDACI!A465:B$7975, 2, 0)</f>
        <v>IANIERO GIANCARLO</v>
      </c>
      <c r="E465" s="27" t="str">
        <f>VLOOKUP(A465,SINDACI!A465:E$7975,5,0)</f>
        <v>LISTA CIVICA: SIAMO BAGNOLI</v>
      </c>
    </row>
    <row r="466" spans="1:5" x14ac:dyDescent="0.2">
      <c r="A466" s="27" t="s">
        <v>842</v>
      </c>
      <c r="B466" s="27" t="str">
        <f>VLOOKUP(A466,PEC!A465:D$7975,4,0)</f>
        <v xml:space="preserve">pec.comune.bagnoli.pd.it </v>
      </c>
      <c r="C466" s="23">
        <f>VLOOKUP(A466,SEZIONI!A466:B$7975,2,0)</f>
        <v>5</v>
      </c>
      <c r="D466" s="27" t="str">
        <f>VLOOKUP(A466,SINDACI!A466:B$7975, 2, 0)</f>
        <v>MILAN ROBERTO</v>
      </c>
      <c r="E466" s="27" t="str">
        <f>VLOOKUP(A466,SINDACI!A466:E$7975,5,0)</f>
        <v>LISTA CIVICA: BAGNOLI NUOVO PERCORSO</v>
      </c>
    </row>
    <row r="467" spans="1:5" x14ac:dyDescent="0.2">
      <c r="A467" s="27" t="s">
        <v>843</v>
      </c>
      <c r="B467" s="27" t="str">
        <f>VLOOKUP(A467,PEC!A466:D$7975,4,0)</f>
        <v>cert.irpinianet.eu</v>
      </c>
      <c r="C467" s="23">
        <f>VLOOKUP(A467,SEZIONI!A467:B$7975,2,0)</f>
        <v>4</v>
      </c>
      <c r="D467" s="27" t="str">
        <f>VLOOKUP(A467,SINDACI!A467:B$7975, 2, 0)</f>
        <v>NIGRO FILIPPO</v>
      </c>
      <c r="E467" s="27" t="str">
        <f>VLOOKUP(A467,SINDACI!A467:E$7975,5,0)</f>
        <v>LISTA CIVICA: UNA NUOVA ALBA</v>
      </c>
    </row>
    <row r="468" spans="1:5" x14ac:dyDescent="0.2">
      <c r="A468" s="27" t="s">
        <v>844</v>
      </c>
      <c r="B468" s="27" t="str">
        <f>VLOOKUP(A468,PEC!A467:D$7975,4,0)</f>
        <v>mailcert.cremasconline.it</v>
      </c>
      <c r="C468" s="23">
        <f>VLOOKUP(A468,SEZIONI!A468:B$7975,2,0)</f>
        <v>4</v>
      </c>
      <c r="D468" s="27" t="str">
        <f>VLOOKUP(A468,SINDACI!A468:B$7975, 2, 0)</f>
        <v>AIOLFI PAOLO</v>
      </c>
      <c r="E468" s="27" t="str">
        <f>VLOOKUP(A468,SINDACI!A468:E$7975,5,0)</f>
        <v>LEGA SALVINI</v>
      </c>
    </row>
    <row r="469" spans="1:5" x14ac:dyDescent="0.2">
      <c r="A469" s="27" t="s">
        <v>845</v>
      </c>
      <c r="B469" s="27" t="str">
        <f>VLOOKUP(A469,PEC!A468:D$7975,4,0)</f>
        <v>pec.rupar.puglia.it</v>
      </c>
      <c r="C469" s="23">
        <f>VLOOKUP(A469,SEZIONI!A469:B$7975,2,0)</f>
        <v>2</v>
      </c>
      <c r="D469" s="27" t="str">
        <f>VLOOKUP(A469,SINDACI!A469:B$7975, 2, 0)</f>
        <v>CHILLA IRENE</v>
      </c>
      <c r="E469" s="27" t="str">
        <f>VLOOKUP(A469,SINDACI!A469:E$7975,5,0)</f>
        <v>LISTA CIVICA: IMPEGNO PER BAGNOLO</v>
      </c>
    </row>
    <row r="470" spans="1:5" x14ac:dyDescent="0.2">
      <c r="A470" s="27" t="s">
        <v>846</v>
      </c>
      <c r="B470" s="27" t="str">
        <f>VLOOKUP(A470,PEC!A469:D$7975,4,0)</f>
        <v>pec.comune.bagnolodipo.ro.it</v>
      </c>
      <c r="C470" s="23">
        <f>VLOOKUP(A470,SEZIONI!A470:B$7975,2,0)</f>
        <v>2</v>
      </c>
      <c r="D470" s="27" t="str">
        <f>VLOOKUP(A470,SINDACI!A470:B$7975, 2, 0)</f>
        <v>ZERI AMOR</v>
      </c>
      <c r="E470" s="27" t="str">
        <f>VLOOKUP(A470,SINDACI!A470:E$7975,5,0)</f>
        <v>LISTA CIVICA: INSIEME</v>
      </c>
    </row>
    <row r="471" spans="1:5" x14ac:dyDescent="0.2">
      <c r="A471" s="27" t="s">
        <v>847</v>
      </c>
      <c r="B471" s="27" t="str">
        <f>VLOOKUP(A471,PEC!A470:D$7975,4,0)</f>
        <v>cert.provincia.re.it</v>
      </c>
      <c r="C471" s="23">
        <f>VLOOKUP(A471,SEZIONI!A471:B$7975,2,0)</f>
        <v>7</v>
      </c>
      <c r="D471" s="27" t="str">
        <f>VLOOKUP(A471,SINDACI!A471:B$7975, 2, 0)</f>
        <v>PAOLI GIANLUCA</v>
      </c>
      <c r="E471" s="27" t="str">
        <f>VLOOKUP(A471,SINDACI!A471:E$7975,5,0)</f>
        <v>LISTA CIVICA: BAGNOLO VIVA</v>
      </c>
    </row>
    <row r="472" spans="1:5" x14ac:dyDescent="0.2">
      <c r="A472" s="27" t="s">
        <v>848</v>
      </c>
      <c r="B472" s="27" t="str">
        <f>VLOOKUP(A472,PEC!A471:D$7975,4,0)</f>
        <v>pec.comune.bagnolomella.bs.it</v>
      </c>
      <c r="C472" s="23">
        <f>VLOOKUP(A472,SEZIONI!A472:B$7975,2,0)</f>
        <v>11</v>
      </c>
      <c r="D472" s="27" t="str">
        <f>VLOOKUP(A472,SINDACI!A472:B$7975, 2, 0)</f>
        <v>STURLA PIETRO</v>
      </c>
      <c r="E472" s="27" t="str">
        <f>VLOOKUP(A472,SINDACI!A472:E$7975,5,0)</f>
        <v>LISTA COMPOSITA: UNIONE DI CENTRO-FRATELLI D'ITALIA-CIVICA</v>
      </c>
    </row>
    <row r="473" spans="1:5" x14ac:dyDescent="0.2">
      <c r="A473" s="27" t="s">
        <v>849</v>
      </c>
      <c r="B473" s="27" t="str">
        <f>VLOOKUP(A473,PEC!A472:D$7975,4,0)</f>
        <v>legalmail.it</v>
      </c>
      <c r="C473" s="23">
        <f>VLOOKUP(A473,SEZIONI!A473:B$7975,2,0)</f>
        <v>5</v>
      </c>
      <c r="D473" s="27" t="str">
        <f>VLOOKUP(A473,SINDACI!A473:B$7975, 2, 0)</f>
        <v>BALDI ROBERTO</v>
      </c>
      <c r="E473" s="27" t="str">
        <f>VLOOKUP(A473,SINDACI!A473:E$7975,5,0)</f>
        <v>LISTA CIVICA: UNITI PER BAGNOLO</v>
      </c>
    </row>
    <row r="474" spans="1:5" x14ac:dyDescent="0.2">
      <c r="A474" s="27" t="s">
        <v>850</v>
      </c>
      <c r="B474" s="27" t="str">
        <f>VLOOKUP(A474,PEC!A473:D$7975,4,0)</f>
        <v>legalmail.it</v>
      </c>
      <c r="C474" s="23">
        <f>VLOOKUP(A474,SEZIONI!A474:B$7975,2,0)</f>
        <v>7</v>
      </c>
      <c r="D474" s="27" t="str">
        <f>VLOOKUP(A474,SINDACI!A474:B$7975, 2, 0)</f>
        <v>PENNA ROBERTO</v>
      </c>
      <c r="E474" s="27" t="str">
        <f>VLOOKUP(A474,SINDACI!A474:E$7975,5,0)</f>
        <v>LISTA COMPOSITA: FORZA ITALIA-LEGA SALVINI-FRATELLI D'ITALIA</v>
      </c>
    </row>
    <row r="475" spans="1:5" x14ac:dyDescent="0.2">
      <c r="A475" s="27" t="s">
        <v>851</v>
      </c>
      <c r="B475" s="27" t="str">
        <f>VLOOKUP(A475,PEC!A474:D$7975,4,0)</f>
        <v>postacert.toscana.it</v>
      </c>
      <c r="C475" s="23">
        <f>VLOOKUP(A475,SEZIONI!A475:B$7975,2,0)</f>
        <v>4</v>
      </c>
      <c r="D475" s="27" t="str">
        <f>VLOOKUP(A475,SINDACI!A475:B$7975, 2, 0)</f>
        <v>GUASTALLI GIOVANNI</v>
      </c>
      <c r="E475" s="27" t="str">
        <f>VLOOKUP(A475,SINDACI!A475:E$7975,5,0)</f>
        <v>LISTA CIVICA: BAGNONE NEL CUORE</v>
      </c>
    </row>
    <row r="476" spans="1:5" x14ac:dyDescent="0.2">
      <c r="A476" s="27" t="s">
        <v>852</v>
      </c>
      <c r="B476" s="27" t="str">
        <f>VLOOKUP(A476,PEC!A475:D$7975,4,0)</f>
        <v>legalmail.it</v>
      </c>
      <c r="C476" s="23">
        <f>VLOOKUP(A476,SEZIONI!A476:B$7975,2,0)</f>
        <v>5</v>
      </c>
      <c r="D476" s="27" t="str">
        <f>VLOOKUP(A476,SINDACI!A476:B$7975, 2, 0)</f>
        <v>PROFILI LUCA</v>
      </c>
      <c r="E476" s="27" t="str">
        <f>VLOOKUP(A476,SINDACI!A476:E$7975,5,0)</f>
        <v>LISTA CIVICA: PROFILI SINDACO</v>
      </c>
    </row>
    <row r="477" spans="1:5" x14ac:dyDescent="0.2">
      <c r="A477" s="27" t="s">
        <v>853</v>
      </c>
      <c r="B477" s="27" t="str">
        <f>VLOOKUP(A477,PEC!A476:D$7975,4,0)</f>
        <v>pec.comune.bagolino.bs.it</v>
      </c>
      <c r="C477" s="23">
        <f>VLOOKUP(A477,SEZIONI!A477:B$7975,2,0)</f>
        <v>4</v>
      </c>
      <c r="D477" s="27" t="str">
        <f>VLOOKUP(A477,SINDACI!A477:B$7975, 2, 0)</f>
        <v>MARCA GIANZENO</v>
      </c>
      <c r="E477" s="27" t="str">
        <f>VLOOKUP(A477,SINDACI!A477:E$7975,5,0)</f>
        <v>LISTA CIVICA: INSIEME PER CRESCERE</v>
      </c>
    </row>
    <row r="478" spans="1:5" x14ac:dyDescent="0.2">
      <c r="A478" s="27" t="s">
        <v>854</v>
      </c>
      <c r="B478" s="27" t="str">
        <f>VLOOKUP(A478,PEC!A477:D$7975,4,0)</f>
        <v>asmepec.it</v>
      </c>
      <c r="C478" s="23">
        <f>VLOOKUP(A478,SEZIONI!A478:B$7975,2,0)</f>
        <v>3</v>
      </c>
      <c r="D478" s="27" t="str">
        <f>VLOOKUP(A478,SINDACI!A478:B$7975, 2, 0)</f>
        <v>DI CERBO GIUSEPPE</v>
      </c>
      <c r="E478" s="27" t="str">
        <f>VLOOKUP(A478,SINDACI!A478:E$7975,5,0)</f>
        <v>LISTA CIVICA: BAIA E LATINA RINASCE</v>
      </c>
    </row>
    <row r="479" spans="1:5" x14ac:dyDescent="0.2">
      <c r="A479" s="27" t="s">
        <v>855</v>
      </c>
      <c r="B479" s="27" t="str">
        <f>VLOOKUP(A479,PEC!A478:D$7975,4,0)</f>
        <v>asmepec.it</v>
      </c>
      <c r="C479" s="23">
        <f>VLOOKUP(A479,SEZIONI!A479:B$7975,2,0)</f>
        <v>4</v>
      </c>
      <c r="D479" s="27" t="str">
        <f>VLOOKUP(A479,SINDACI!A479:B$7975, 2, 0)</f>
        <v>MONTANARO ENRICO</v>
      </c>
      <c r="E479" s="27" t="str">
        <f>VLOOKUP(A479,SINDACI!A479:E$7975,5,0)</f>
        <v>LISTA CIVICA: BAIANO CIVICA</v>
      </c>
    </row>
    <row r="480" spans="1:5" x14ac:dyDescent="0.2">
      <c r="A480" s="27" t="s">
        <v>856</v>
      </c>
      <c r="B480" s="27" t="str">
        <f>VLOOKUP(A480,PEC!A479:D$7975,4,0)</f>
        <v>postemailcertificata.it</v>
      </c>
      <c r="C480" s="23">
        <f>VLOOKUP(A480,SEZIONI!A480:B$7975,2,0)</f>
        <v>1</v>
      </c>
      <c r="D480" s="27" t="str">
        <f>VLOOKUP(A480,SINDACI!A480:B$7975, 2, 0)</f>
        <v>SUCCIO CLAUDIO</v>
      </c>
      <c r="E480" s="27" t="str">
        <f>VLOOKUP(A480,SINDACI!A480:E$7975,5,0)</f>
        <v>LISTA CIVICA: PER BAIRO</v>
      </c>
    </row>
    <row r="481" spans="1:5" x14ac:dyDescent="0.2">
      <c r="A481" s="27" t="s">
        <v>857</v>
      </c>
      <c r="B481" s="27" t="str">
        <f>VLOOKUP(A481,PEC!A480:D$7975,4,0)</f>
        <v>cert.comune.baiso.re.it</v>
      </c>
      <c r="C481" s="23">
        <f>VLOOKUP(A481,SEZIONI!A481:B$7975,2,0)</f>
        <v>4</v>
      </c>
      <c r="D481" s="27" t="str">
        <f>VLOOKUP(A481,SINDACI!A481:B$7975, 2, 0)</f>
        <v>CORTI FABRIZIO</v>
      </c>
      <c r="E481" s="27" t="str">
        <f>VLOOKUP(A481,SINDACI!A481:E$7975,5,0)</f>
        <v>LISTA CIVICA: BAISO INSIEME</v>
      </c>
    </row>
    <row r="482" spans="1:5" x14ac:dyDescent="0.2">
      <c r="A482" s="27" t="s">
        <v>858</v>
      </c>
      <c r="B482" s="27" t="str">
        <f>VLOOKUP(A482,PEC!A481:D$7975,4,0)</f>
        <v>pec.comunebajardo.it</v>
      </c>
      <c r="C482" s="23">
        <f>VLOOKUP(A482,SEZIONI!A482:B$7975,2,0)</f>
        <v>1</v>
      </c>
      <c r="D482" s="27" t="str">
        <f>VLOOKUP(A482,SINDACI!A482:B$7975, 2, 0)</f>
        <v>MORAGLIA REMO</v>
      </c>
      <c r="E482" s="27" t="str">
        <f>VLOOKUP(A482,SINDACI!A482:E$7975,5,0)</f>
        <v>LISTA CIVICA: BAJARDO NEL CUORE</v>
      </c>
    </row>
    <row r="483" spans="1:5" x14ac:dyDescent="0.2">
      <c r="A483" s="27" t="s">
        <v>859</v>
      </c>
      <c r="B483" s="27" t="str">
        <f>VLOOKUP(A483,PEC!A482:D$7975,4,0)</f>
        <v>pec.it</v>
      </c>
      <c r="C483" s="23">
        <f>VLOOKUP(A483,SEZIONI!A483:B$7975,2,0)</f>
        <v>3</v>
      </c>
      <c r="D483" s="27" t="str">
        <f>VLOOKUP(A483,SINDACI!A483:B$7975, 2, 0)</f>
        <v>ROMEO FRANCO</v>
      </c>
      <c r="E483" s="27" t="str">
        <f>VLOOKUP(A483,SINDACI!A483:E$7975,5,0)</f>
        <v>LISTA CIVICA: INSIEME PER BALANGERO</v>
      </c>
    </row>
    <row r="484" spans="1:5" x14ac:dyDescent="0.2">
      <c r="A484" s="27" t="s">
        <v>860</v>
      </c>
      <c r="B484" s="27" t="str">
        <f>VLOOKUP(A484,PEC!A483:D$7975,4,0)</f>
        <v>cert.ruparpiemonte.it</v>
      </c>
      <c r="C484" s="23">
        <f>VLOOKUP(A484,SEZIONI!A484:B$7975,2,0)</f>
        <v>1</v>
      </c>
      <c r="D484" s="27" t="str">
        <f>VLOOKUP(A484,SINDACI!A484:B$7975, 2, 0)</f>
        <v>FORNO GIANLUCA</v>
      </c>
      <c r="E484" s="27" t="str">
        <f>VLOOKUP(A484,SINDACI!A484:E$7975,5,0)</f>
        <v>LISTA CIVICA: CAMPANILE CON SPIGA E VITE</v>
      </c>
    </row>
    <row r="485" spans="1:5" x14ac:dyDescent="0.2">
      <c r="A485" s="27" t="s">
        <v>861</v>
      </c>
      <c r="B485" s="27" t="str">
        <f>VLOOKUP(A485,PEC!A484:D$7975,4,0)</f>
        <v>actaliscertymail.it</v>
      </c>
      <c r="C485" s="23">
        <f>VLOOKUP(A485,SEZIONI!A485:B$7975,2,0)</f>
        <v>1</v>
      </c>
      <c r="D485" s="27" t="str">
        <f>VLOOKUP(A485,SINDACI!A485:B$7975, 2, 0)</f>
        <v>FERRERO VERCELLI LUIGI</v>
      </c>
      <c r="E485" s="27" t="str">
        <f>VLOOKUP(A485,SINDACI!A485:E$7975,5,0)</f>
        <v>LISTA CIVICA: LA SVOLTA PER BALDISSERO</v>
      </c>
    </row>
    <row r="486" spans="1:5" x14ac:dyDescent="0.2">
      <c r="A486" s="27" t="s">
        <v>862</v>
      </c>
      <c r="B486" s="27" t="str">
        <f>VLOOKUP(A486,PEC!A485:D$7975,4,0)</f>
        <v>cert.ruparpiemonte.it</v>
      </c>
      <c r="C486" s="23">
        <f>VLOOKUP(A486,SEZIONI!A486:B$7975,2,0)</f>
        <v>1</v>
      </c>
      <c r="D486" s="27" t="str">
        <f>VLOOKUP(A486,SINDACI!A486:B$7975, 2, 0)</f>
        <v>LUSSO MICHELE</v>
      </c>
      <c r="E486" s="27" t="str">
        <f>VLOOKUP(A486,SINDACI!A486:E$7975,5,0)</f>
        <v>LISTA CIVICA: ASCOLTANDO BALDISSERO</v>
      </c>
    </row>
    <row r="487" spans="1:5" x14ac:dyDescent="0.2">
      <c r="A487" s="27" t="s">
        <v>863</v>
      </c>
      <c r="B487" s="27" t="str">
        <f>VLOOKUP(A487,PEC!A486:D$7975,4,0)</f>
        <v>cert.ruparpiemonte.it</v>
      </c>
      <c r="C487" s="23">
        <f>VLOOKUP(A487,SEZIONI!A487:B$7975,2,0)</f>
        <v>4</v>
      </c>
      <c r="D487" s="27" t="str">
        <f>VLOOKUP(A487,SINDACI!A487:B$7975, 2, 0)</f>
        <v>CORDERO PIERO</v>
      </c>
      <c r="E487" s="27" t="str">
        <f>VLOOKUP(A487,SINDACI!A487:E$7975,5,0)</f>
        <v>LISTA CIVICA: PROGETTO BALDISSERO 2031</v>
      </c>
    </row>
    <row r="488" spans="1:5" x14ac:dyDescent="0.2">
      <c r="A488" s="27" t="s">
        <v>864</v>
      </c>
      <c r="B488" s="27" t="str">
        <f>VLOOKUP(A488,PEC!A487:D$7975,4,0)</f>
        <v>pec.it</v>
      </c>
      <c r="C488" s="23">
        <f>VLOOKUP(A488,SEZIONI!A488:B$7975,2,0)</f>
        <v>7</v>
      </c>
      <c r="D488" s="27" t="str">
        <f>VLOOKUP(A488,SINDACI!A488:B$7975, 2, 0)</f>
        <v>RIZZO VITO</v>
      </c>
      <c r="E488" s="27" t="str">
        <f>VLOOKUP(A488,SINDACI!A488:E$7975,5,0)</f>
        <v>LISTA CIVICA: Concretezza e StabilitÓ siAmo Balestrate RIZZO Sindaco</v>
      </c>
    </row>
    <row r="489" spans="1:5" x14ac:dyDescent="0.2">
      <c r="A489" s="27" t="s">
        <v>865</v>
      </c>
      <c r="B489" s="27" t="str">
        <f>VLOOKUP(A489,PEC!A488:D$7975,4,0)</f>
        <v>legalmail.it</v>
      </c>
      <c r="C489" s="23">
        <f>VLOOKUP(A489,SEZIONI!A489:B$7975,2,0)</f>
        <v>1</v>
      </c>
      <c r="D489" s="27" t="str">
        <f>VLOOKUP(A489,SINDACI!A489:B$7975, 2, 0)</f>
        <v>SATURNO STEFANO</v>
      </c>
      <c r="E489" s="27" t="str">
        <f>VLOOKUP(A489,SINDACI!A489:E$7975,5,0)</f>
        <v>LISTA CIVICA: BALESTRINO OGGI</v>
      </c>
    </row>
    <row r="490" spans="1:5" x14ac:dyDescent="0.2">
      <c r="A490" s="27" t="s">
        <v>866</v>
      </c>
      <c r="B490" s="27" t="str">
        <f>VLOOKUP(A490,PEC!A489:D$7975,4,0)</f>
        <v>legalmail.it</v>
      </c>
      <c r="C490" s="23">
        <f>VLOOKUP(A490,SEZIONI!A490:B$7975,2,0)</f>
        <v>3</v>
      </c>
      <c r="D490" s="27" t="str">
        <f>VLOOKUP(A490,SINDACI!A490:B$7975, 2, 0)</f>
        <v>-</v>
      </c>
      <c r="E490" s="27" t="str">
        <f>VLOOKUP(A490,SINDACI!A490:E$7975,5,0)</f>
        <v>-</v>
      </c>
    </row>
    <row r="491" spans="1:5" x14ac:dyDescent="0.2">
      <c r="A491" s="27" t="s">
        <v>867</v>
      </c>
      <c r="B491" s="27" t="str">
        <f>VLOOKUP(A491,PEC!A490:D$7975,4,0)</f>
        <v>servizipostacert.it</v>
      </c>
      <c r="C491" s="23">
        <f>VLOOKUP(A491,SEZIONI!A491:B$7975,2,0)</f>
        <v>1</v>
      </c>
      <c r="D491" s="27" t="str">
        <f>VLOOKUP(A491,SINDACI!A491:B$7975, 2, 0)</f>
        <v>FRONGIA GIAN FRANCO RAFFAELE</v>
      </c>
      <c r="E491" s="27" t="str">
        <f>VLOOKUP(A491,SINDACI!A491:E$7975,5,0)</f>
        <v>LISTA CIVICA: BALLAO CAMBIA</v>
      </c>
    </row>
    <row r="492" spans="1:5" x14ac:dyDescent="0.2">
      <c r="A492" s="27" t="s">
        <v>868</v>
      </c>
      <c r="B492" s="27" t="str">
        <f>VLOOKUP(A492,PEC!A491:D$7975,4,0)</f>
        <v>pec.comune.balme.to.it</v>
      </c>
      <c r="C492" s="23">
        <f>VLOOKUP(A492,SEZIONI!A492:B$7975,2,0)</f>
        <v>1</v>
      </c>
      <c r="D492" s="27" t="str">
        <f>VLOOKUP(A492,SINDACI!A492:B$7975, 2, 0)</f>
        <v>CASTAGNERI GIOVANNI BATTISTA</v>
      </c>
      <c r="E492" s="27" t="str">
        <f>VLOOKUP(A492,SINDACI!A492:E$7975,5,0)</f>
        <v>LISTA CIVICA: BARMES</v>
      </c>
    </row>
    <row r="493" spans="1:5" x14ac:dyDescent="0.2">
      <c r="A493" s="27" t="s">
        <v>869</v>
      </c>
      <c r="B493" s="27" t="str">
        <f>VLOOKUP(A493,PEC!A492:D$7975,4,0)</f>
        <v>cert.ruparpiemonte.it</v>
      </c>
      <c r="C493" s="23">
        <f>VLOOKUP(A493,SEZIONI!A493:B$7975,2,0)</f>
        <v>1</v>
      </c>
      <c r="D493" s="27" t="str">
        <f>VLOOKUP(A493,SINDACI!A493:B$7975, 2, 0)</f>
        <v>UFFREDI MORENO</v>
      </c>
      <c r="E493" s="27" t="str">
        <f>VLOOKUP(A493,SINDACI!A493:E$7975,5,0)</f>
        <v>LISTA CIVICA: INSIEME PER BALMUCCIA</v>
      </c>
    </row>
    <row r="494" spans="1:5" x14ac:dyDescent="0.2">
      <c r="A494" s="27" t="s">
        <v>870</v>
      </c>
      <c r="B494" s="27" t="str">
        <f>VLOOKUP(A494,PEC!A493:D$7975,4,0)</f>
        <v>legalmail.it</v>
      </c>
      <c r="C494" s="23">
        <f>VLOOKUP(A494,SEZIONI!A494:B$7975,2,0)</f>
        <v>1</v>
      </c>
      <c r="D494" s="27" t="str">
        <f>VLOOKUP(A494,SINDACI!A494:B$7975, 2, 0)</f>
        <v>MORELLO GIAN MARIO</v>
      </c>
      <c r="E494" s="27" t="str">
        <f>VLOOKUP(A494,SINDACI!A494:E$7975,5,0)</f>
        <v>LISTA CIVICA: BALOCCO E BASTIA INSIEME</v>
      </c>
    </row>
    <row r="495" spans="1:5" x14ac:dyDescent="0.2">
      <c r="A495" s="27" t="s">
        <v>871</v>
      </c>
      <c r="B495" s="27" t="str">
        <f>VLOOKUP(A495,PEC!A494:D$7975,4,0)</f>
        <v>pec.comune.balsorano.aq.it</v>
      </c>
      <c r="C495" s="23">
        <f>VLOOKUP(A495,SEZIONI!A495:B$7975,2,0)</f>
        <v>5</v>
      </c>
      <c r="D495" s="27" t="str">
        <f>VLOOKUP(A495,SINDACI!A495:B$7975, 2, 0)</f>
        <v>BUFFONE ANTONELLA</v>
      </c>
      <c r="E495" s="27" t="str">
        <f>VLOOKUP(A495,SINDACI!A495:E$7975,5,0)</f>
        <v>LISTA CIVICA: BALSORANO LIBERA</v>
      </c>
    </row>
    <row r="496" spans="1:5" x14ac:dyDescent="0.2">
      <c r="A496" s="27" t="s">
        <v>872</v>
      </c>
      <c r="B496" s="27" t="str">
        <f>VLOOKUP(A496,PEC!A495:D$7975,4,0)</f>
        <v>cert.ruparbasilicata.it</v>
      </c>
      <c r="C496" s="23">
        <f>VLOOKUP(A496,SEZIONI!A496:B$7975,2,0)</f>
        <v>2</v>
      </c>
      <c r="D496" s="27" t="str">
        <f>VLOOKUP(A496,SINDACI!A496:B$7975, 2, 0)</f>
        <v>DI CARLO EZIO</v>
      </c>
      <c r="E496" s="27" t="str">
        <f>VLOOKUP(A496,SINDACI!A496:E$7975,5,0)</f>
        <v>LISTA CIVICA: RIVIVERE</v>
      </c>
    </row>
    <row r="497" spans="1:5" x14ac:dyDescent="0.2">
      <c r="A497" s="27" t="s">
        <v>873</v>
      </c>
      <c r="B497" s="27" t="str">
        <f>VLOOKUP(A497,PEC!A496:D$7975,4,0)</f>
        <v>pcert.it</v>
      </c>
      <c r="C497" s="23">
        <f>VLOOKUP(A497,SEZIONI!A497:B$7975,2,0)</f>
        <v>2</v>
      </c>
      <c r="D497" s="27" t="str">
        <f>VLOOKUP(A497,SINDACI!A497:B$7975, 2, 0)</f>
        <v>TORRIANO MARCO</v>
      </c>
      <c r="E497" s="27" t="str">
        <f>VLOOKUP(A497,SINDACI!A497:E$7975,5,0)</f>
        <v>-</v>
      </c>
    </row>
    <row r="498" spans="1:5" x14ac:dyDescent="0.2">
      <c r="A498" s="27" t="s">
        <v>874</v>
      </c>
      <c r="B498" s="27" t="str">
        <f>VLOOKUP(A498,PEC!A497:D$7975,4,0)</f>
        <v>pec.comune.banari.ss.it</v>
      </c>
      <c r="C498" s="23">
        <f>VLOOKUP(A498,SEZIONI!A498:B$7975,2,0)</f>
        <v>1</v>
      </c>
      <c r="D498" s="27" t="str">
        <f>VLOOKUP(A498,SINDACI!A498:B$7975, 2, 0)</f>
        <v>BASCIU FRANCESCO</v>
      </c>
      <c r="E498" s="27" t="str">
        <f>VLOOKUP(A498,SINDACI!A498:E$7975,5,0)</f>
        <v>LISTA CIVICA: ATTIVAMENTE BANARI</v>
      </c>
    </row>
    <row r="499" spans="1:5" x14ac:dyDescent="0.2">
      <c r="A499" s="27" t="s">
        <v>875</v>
      </c>
      <c r="B499" s="27" t="str">
        <f>VLOOKUP(A499,PEC!A498:D$7975,4,0)</f>
        <v>cert.ruparpiemonte.it</v>
      </c>
      <c r="C499" s="23">
        <f>VLOOKUP(A499,SEZIONI!A499:B$7975,2,0)</f>
        <v>3</v>
      </c>
      <c r="D499" s="27" t="str">
        <f>VLOOKUP(A499,SINDACI!A499:B$7975, 2, 0)</f>
        <v>MAZZA ANTONIO</v>
      </c>
      <c r="E499" s="27" t="str">
        <f>VLOOKUP(A499,SINDACI!A499:E$7975,5,0)</f>
        <v>LISTA CIVICA: INSIEME PER CRESCERE</v>
      </c>
    </row>
    <row r="500" spans="1:5" x14ac:dyDescent="0.2">
      <c r="A500" s="27" t="s">
        <v>876</v>
      </c>
      <c r="B500" s="27" t="str">
        <f>VLOOKUP(A500,PEC!A499:D$7975,4,0)</f>
        <v>legalmail.it</v>
      </c>
      <c r="C500" s="23">
        <f>VLOOKUP(A500,SEZIONI!A500:B$7975,2,0)</f>
        <v>1</v>
      </c>
      <c r="D500" s="27" t="str">
        <f>VLOOKUP(A500,SINDACI!A500:B$7975, 2, 0)</f>
        <v>BONFADINI PIERFRANCO</v>
      </c>
      <c r="E500" s="27" t="str">
        <f>VLOOKUP(A500,SINDACI!A500:E$7975,5,0)</f>
        <v>LISTA CIVICA: FUTURO E TRADIZIONE</v>
      </c>
    </row>
    <row r="501" spans="1:5" x14ac:dyDescent="0.2">
      <c r="A501" s="27" t="s">
        <v>877</v>
      </c>
      <c r="B501" s="27" t="str">
        <f>VLOOKUP(A501,PEC!A500:D$7975,4,0)</f>
        <v>cert.ruparbasilicata.it</v>
      </c>
      <c r="C501" s="23">
        <f>VLOOKUP(A501,SEZIONI!A501:B$7975,2,0)</f>
        <v>2</v>
      </c>
      <c r="D501" s="27" t="str">
        <f>VLOOKUP(A501,SINDACI!A501:B$7975, 2, 0)</f>
        <v>CAFFIO PASQUALE</v>
      </c>
      <c r="E501" s="27" t="str">
        <f>VLOOKUP(A501,SINDACI!A501:E$7975,5,0)</f>
        <v>LISTA CIVICA: UNITI PER BANZI</v>
      </c>
    </row>
    <row r="502" spans="1:5" x14ac:dyDescent="0.2">
      <c r="A502" s="27" t="s">
        <v>878</v>
      </c>
      <c r="B502" s="27" t="str">
        <f>VLOOKUP(A502,PEC!A501:D$7975,4,0)</f>
        <v>cert.ip-veneto.net</v>
      </c>
      <c r="C502" s="23">
        <f>VLOOKUP(A502,SEZIONI!A502:B$7975,2,0)</f>
        <v>4</v>
      </c>
      <c r="D502" s="27" t="str">
        <f>VLOOKUP(A502,SINDACI!A502:B$7975, 2, 0)</f>
        <v>CORSO FRANCESCO</v>
      </c>
      <c r="E502" s="27" t="str">
        <f>VLOOKUP(A502,SINDACI!A502:E$7975,5,0)</f>
        <v>LISTA CIVICA: CIWIKAMENTE</v>
      </c>
    </row>
    <row r="503" spans="1:5" x14ac:dyDescent="0.2">
      <c r="A503" s="27" t="s">
        <v>879</v>
      </c>
      <c r="B503" s="27" t="str">
        <f>VLOOKUP(A503,PEC!A502:D$7975,4,0)</f>
        <v>pec.comune.baradili.or.it</v>
      </c>
      <c r="C503" s="23">
        <f>VLOOKUP(A503,SEZIONI!A503:B$7975,2,0)</f>
        <v>1</v>
      </c>
      <c r="D503" s="27" t="str">
        <f>VLOOKUP(A503,SINDACI!A503:B$7975, 2, 0)</f>
        <v>CAMEDDA MARIA ANNA</v>
      </c>
      <c r="E503" s="27" t="str">
        <f>VLOOKUP(A503,SINDACI!A503:E$7975,5,0)</f>
        <v>-</v>
      </c>
    </row>
    <row r="504" spans="1:5" x14ac:dyDescent="0.2">
      <c r="A504" s="27" t="s">
        <v>880</v>
      </c>
      <c r="B504" s="27" t="str">
        <f>VLOOKUP(A504,PEC!A503:D$7975,4,0)</f>
        <v>cert.ruparbasilicata.it</v>
      </c>
      <c r="C504" s="23">
        <f>VLOOKUP(A504,SEZIONI!A504:B$7975,2,0)</f>
        <v>3</v>
      </c>
      <c r="D504" s="27" t="str">
        <f>VLOOKUP(A504,SINDACI!A504:B$7975, 2, 0)</f>
        <v>GALIZIA GIUSEPPE FERNANDO</v>
      </c>
      <c r="E504" s="27" t="str">
        <f>VLOOKUP(A504,SINDACI!A504:E$7975,5,0)</f>
        <v>LISTA CIVICA: RICOMINCIAMO</v>
      </c>
    </row>
    <row r="505" spans="1:5" x14ac:dyDescent="0.2">
      <c r="A505" s="27" t="s">
        <v>881</v>
      </c>
      <c r="B505" s="27" t="str">
        <f>VLOOKUP(A505,PEC!A504:D$7975,4,0)</f>
        <v>legalmail.it</v>
      </c>
      <c r="C505" s="23">
        <f>VLOOKUP(A505,SEZIONI!A505:B$7975,2,0)</f>
        <v>3</v>
      </c>
      <c r="D505" s="27" t="str">
        <f>VLOOKUP(A505,SINDACI!A505:B$7975, 2, 0)</f>
        <v>DI CHIRO RICCARDO</v>
      </c>
      <c r="E505" s="27" t="str">
        <f>VLOOKUP(A505,SINDACI!A505:E$7975,5,0)</f>
        <v>LISTA CIVICA: INSIEME PER BARANELLO</v>
      </c>
    </row>
    <row r="506" spans="1:5" x14ac:dyDescent="0.2">
      <c r="A506" s="27" t="s">
        <v>882</v>
      </c>
      <c r="B506" s="27" t="str">
        <f>VLOOKUP(A506,PEC!A505:D$7975,4,0)</f>
        <v>pec.comunebarano.it</v>
      </c>
      <c r="C506" s="23">
        <f>VLOOKUP(A506,SEZIONI!A506:B$7975,2,0)</f>
        <v>10</v>
      </c>
      <c r="D506" s="27" t="str">
        <f>VLOOKUP(A506,SINDACI!A506:B$7975, 2, 0)</f>
        <v>GAUDIOSO DIONIGI</v>
      </c>
      <c r="E506" s="27" t="str">
        <f>VLOOKUP(A506,SINDACI!A506:E$7975,5,0)</f>
        <v>LISTA CIVICA: DEMOCRAZIA E PROGRESSO</v>
      </c>
    </row>
    <row r="507" spans="1:5" x14ac:dyDescent="0.2">
      <c r="A507" s="27" t="s">
        <v>883</v>
      </c>
      <c r="B507" s="27" t="str">
        <f>VLOOKUP(A507,PEC!A506:D$7975,4,0)</f>
        <v>pec.comune.baranzate.mi.it</v>
      </c>
      <c r="C507" s="23">
        <f>VLOOKUP(A507,SEZIONI!A507:B$7975,2,0)</f>
        <v>8</v>
      </c>
      <c r="D507" s="27" t="str">
        <f>VLOOKUP(A507,SINDACI!A507:B$7975, 2, 0)</f>
        <v>ELIA LUCA MARIO</v>
      </c>
      <c r="E507" s="27" t="str">
        <f>VLOOKUP(A507,SINDACI!A507:E$7975,5,0)</f>
        <v>LISTA CIVICA: PROGETTO PER BARANZATE</v>
      </c>
    </row>
    <row r="508" spans="1:5" x14ac:dyDescent="0.2">
      <c r="A508" s="27" t="s">
        <v>884</v>
      </c>
      <c r="B508" s="27" t="str">
        <f>VLOOKUP(A508,PEC!A507:D$7975,4,0)</f>
        <v>pec.regione.lombardia.it</v>
      </c>
      <c r="C508" s="23">
        <f>VLOOKUP(A508,SEZIONI!A508:B$7975,2,0)</f>
        <v>2</v>
      </c>
      <c r="D508" s="27" t="str">
        <f>VLOOKUP(A508,SINDACI!A508:B$7975, 2, 0)</f>
        <v>DI RENZO SCOLARI LORENZO</v>
      </c>
      <c r="E508" s="27" t="str">
        <f>VLOOKUP(A508,SINDACI!A508:E$7975,5,0)</f>
        <v>-</v>
      </c>
    </row>
    <row r="509" spans="1:5" x14ac:dyDescent="0.2">
      <c r="A509" s="27" t="s">
        <v>885</v>
      </c>
      <c r="B509" s="27" t="str">
        <f>VLOOKUP(A509,PEC!A508:D$7975,4,0)</f>
        <v>pec.comune.baratilisanpietro.or.it</v>
      </c>
      <c r="C509" s="23">
        <f>VLOOKUP(A509,SEZIONI!A509:B$7975,2,0)</f>
        <v>2</v>
      </c>
      <c r="D509" s="27" t="str">
        <f>VLOOKUP(A509,SINDACI!A509:B$7975, 2, 0)</f>
        <v>PIPPIA ALBERTO</v>
      </c>
      <c r="E509" s="27" t="str">
        <f>VLOOKUP(A509,SINDACI!A509:E$7975,5,0)</f>
        <v>LISTA CIVICA: PROGETTO COMUNE</v>
      </c>
    </row>
    <row r="510" spans="1:5" x14ac:dyDescent="0.2">
      <c r="A510" s="27" t="s">
        <v>886</v>
      </c>
      <c r="B510" s="27" t="str">
        <f>VLOOKUP(A510,PEC!A509:D$7975,4,0)</f>
        <v>cert.ruparpiemonte.it</v>
      </c>
      <c r="C510" s="23">
        <f>VLOOKUP(A510,SEZIONI!A510:B$7975,2,0)</f>
        <v>2</v>
      </c>
      <c r="D510" s="27" t="str">
        <f>VLOOKUP(A510,SINDACI!A510:B$7975, 2, 0)</f>
        <v>DROVETTI GIUSEPPE</v>
      </c>
      <c r="E510" s="27" t="str">
        <f>VLOOKUP(A510,SINDACI!A510:E$7975,5,0)</f>
        <v>LISTA CIVICA: INSIEME PER BARBANIA</v>
      </c>
    </row>
    <row r="511" spans="1:5" x14ac:dyDescent="0.2">
      <c r="A511" s="27" t="s">
        <v>887</v>
      </c>
      <c r="B511" s="27" t="str">
        <f>VLOOKUP(A511,PEC!A510:D$7975,4,0)</f>
        <v>emarche.it</v>
      </c>
      <c r="C511" s="23">
        <f>VLOOKUP(A511,SEZIONI!A511:B$7975,2,0)</f>
        <v>2</v>
      </c>
      <c r="D511" s="27" t="str">
        <f>VLOOKUP(A511,SINDACI!A511:B$7975, 2, 0)</f>
        <v>PASQUALINI RICCARDO</v>
      </c>
      <c r="E511" s="27" t="str">
        <f>VLOOKUP(A511,SINDACI!A511:E$7975,5,0)</f>
        <v>LISTA CIVICA: VIVA BARBARA VIVA</v>
      </c>
    </row>
    <row r="512" spans="1:5" x14ac:dyDescent="0.2">
      <c r="A512" s="27" t="s">
        <v>888</v>
      </c>
      <c r="B512" s="27" t="str">
        <f>VLOOKUP(A512,PEC!A511:D$7975,4,0)</f>
        <v>pec.comune.barbaranomossano.vi.it</v>
      </c>
      <c r="C512" s="23">
        <f>VLOOKUP(A512,SEZIONI!A512:B$7975,2,0)</f>
        <v>7</v>
      </c>
      <c r="D512" s="27" t="str">
        <f>VLOOKUP(A512,SINDACI!A512:B$7975, 2, 0)</f>
        <v>PRETTO CRISTIANO</v>
      </c>
      <c r="E512" s="27" t="str">
        <f>VLOOKUP(A512,SINDACI!A512:E$7975,5,0)</f>
        <v>LISTA CIVICA: IMPEGNO COMUNE</v>
      </c>
    </row>
    <row r="513" spans="1:5" x14ac:dyDescent="0.2">
      <c r="A513" s="27" t="s">
        <v>889</v>
      </c>
      <c r="B513" s="27" t="str">
        <f>VLOOKUP(A513,PEC!A512:D$7975,4,0)</f>
        <v>pec.it</v>
      </c>
      <c r="C513" s="23">
        <f>VLOOKUP(A513,SEZIONI!A513:B$7975,2,0)</f>
        <v>1</v>
      </c>
      <c r="D513" s="27" t="str">
        <f>VLOOKUP(A513,SINDACI!A513:B$7975, 2, 0)</f>
        <v>MARCHESI RINALDO</v>
      </c>
      <c r="E513" s="27" t="str">
        <f>VLOOKUP(A513,SINDACI!A513:E$7975,5,0)</f>
        <v>LISTA CIVICA: BARBARANO UNITO</v>
      </c>
    </row>
    <row r="514" spans="1:5" x14ac:dyDescent="0.2">
      <c r="A514" s="27" t="s">
        <v>890</v>
      </c>
      <c r="B514" s="27" t="str">
        <f>VLOOKUP(A514,PEC!A513:D$7975,4,0)</f>
        <v>pec.comune.barbaresco.cn.it</v>
      </c>
      <c r="C514" s="23">
        <f>VLOOKUP(A514,SEZIONI!A514:B$7975,2,0)</f>
        <v>1</v>
      </c>
      <c r="D514" s="27" t="str">
        <f>VLOOKUP(A514,SINDACI!A514:B$7975, 2, 0)</f>
        <v>ZOPPI MARIO</v>
      </c>
      <c r="E514" s="27" t="str">
        <f>VLOOKUP(A514,SINDACI!A514:E$7975,5,0)</f>
        <v>LISTA CIVICA: BARBARESCO E' PRESENTE</v>
      </c>
    </row>
    <row r="515" spans="1:5" x14ac:dyDescent="0.2">
      <c r="A515" s="27" t="s">
        <v>891</v>
      </c>
      <c r="B515" s="27" t="str">
        <f>VLOOKUP(A515,PEC!A514:D$7975,4,0)</f>
        <v>pec.comune.barbariga.bs.it</v>
      </c>
      <c r="C515" s="23">
        <f>VLOOKUP(A515,SEZIONI!A515:B$7975,2,0)</f>
        <v>3</v>
      </c>
      <c r="D515" s="27" t="str">
        <f>VLOOKUP(A515,SINDACI!A515:B$7975, 2, 0)</f>
        <v>UCCELLI GIACOMO FAUSTO</v>
      </c>
      <c r="E515" s="27" t="str">
        <f>VLOOKUP(A515,SINDACI!A515:E$7975,5,0)</f>
        <v>-</v>
      </c>
    </row>
    <row r="516" spans="1:5" x14ac:dyDescent="0.2">
      <c r="A516" s="27" t="s">
        <v>892</v>
      </c>
      <c r="B516" s="27" t="str">
        <f>VLOOKUP(A516,PEC!A515:D$7975,4,0)</f>
        <v>pec.regione.lombardia.it</v>
      </c>
      <c r="C516" s="23">
        <f>VLOOKUP(A516,SEZIONI!A516:B$7975,2,0)</f>
        <v>1</v>
      </c>
      <c r="D516" s="27" t="str">
        <f>VLOOKUP(A516,SINDACI!A516:B$7975, 2, 0)</f>
        <v>TRAPATTONI VINCENZO</v>
      </c>
      <c r="E516" s="27" t="str">
        <f>VLOOKUP(A516,SINDACI!A516:E$7975,5,0)</f>
        <v>LISTA CIVICA: INSIEME PER RINNOVARE BARBATA</v>
      </c>
    </row>
    <row r="517" spans="1:5" x14ac:dyDescent="0.2">
      <c r="A517" s="27" t="s">
        <v>893</v>
      </c>
      <c r="B517" s="27" t="str">
        <f>VLOOKUP(A517,PEC!A516:D$7975,4,0)</f>
        <v>postacert.toscana.it</v>
      </c>
      <c r="C517" s="23">
        <f>VLOOKUP(A517,SEZIONI!A517:B$7975,2,0)</f>
        <v>8</v>
      </c>
      <c r="D517" s="27" t="str">
        <f>VLOOKUP(A517,SINDACI!A517:B$7975, 2, 0)</f>
        <v>MONGATTI GIAMPIERO</v>
      </c>
      <c r="E517" s="27" t="str">
        <f>VLOOKUP(A517,SINDACI!A517:E$7975,5,0)</f>
        <v>LISTA CIVICA: AVANTI INSIEME MONGATTI SINDACO</v>
      </c>
    </row>
    <row r="518" spans="1:5" x14ac:dyDescent="0.2">
      <c r="A518" s="27" t="s">
        <v>894</v>
      </c>
      <c r="B518" s="27" t="str">
        <f>VLOOKUP(A518,PEC!A517:D$7975,4,0)</f>
        <v>postacert.toscana.it</v>
      </c>
      <c r="C518" s="23">
        <f>VLOOKUP(A518,SEZIONI!A518:B$7975,2,0)</f>
        <v>14</v>
      </c>
      <c r="D518" s="27" t="str">
        <f>VLOOKUP(A518,SINDACI!A518:B$7975, 2, 0)</f>
        <v>BARONCELLI DAVID</v>
      </c>
      <c r="E518" s="27" t="str">
        <f>VLOOKUP(A518,SINDACI!A518:E$7975,5,0)</f>
        <v>LISTA CIVICA: CENTROSINISTRA</v>
      </c>
    </row>
    <row r="519" spans="1:5" x14ac:dyDescent="0.2">
      <c r="A519" s="27" t="s">
        <v>7988</v>
      </c>
      <c r="B519" s="27" t="str">
        <f>VLOOKUP(A519,PEC!A518:D$7975,4,0)</f>
        <v>-</v>
      </c>
      <c r="C519" s="23" t="str">
        <f>VLOOKUP(A519,SEZIONI!A519:B$7975,2,0)</f>
        <v>-</v>
      </c>
      <c r="D519" s="27" t="str">
        <f>VLOOKUP(A519,SINDACI!A519:B$7975, 2, 0)</f>
        <v>-</v>
      </c>
      <c r="E519" s="27" t="str">
        <f>VLOOKUP(A519,SINDACI!A519:E$7975,5,0)</f>
        <v>-</v>
      </c>
    </row>
    <row r="520" spans="1:5" x14ac:dyDescent="0.2">
      <c r="A520" s="27" t="s">
        <v>895</v>
      </c>
      <c r="B520" s="27" t="str">
        <f>VLOOKUP(A520,PEC!A519:D$7975,4,0)</f>
        <v>pec.provincia.pv.it</v>
      </c>
      <c r="C520" s="23">
        <f>VLOOKUP(A520,SEZIONI!A520:B$7975,2,0)</f>
        <v>1</v>
      </c>
      <c r="D520" s="27" t="str">
        <f>VLOOKUP(A520,SINDACI!A520:B$7975, 2, 0)</f>
        <v>FALBO GIORGIO</v>
      </c>
      <c r="E520" s="27" t="str">
        <f>VLOOKUP(A520,SINDACI!A520:E$7975,5,0)</f>
        <v>LISTA CIVICA</v>
      </c>
    </row>
    <row r="521" spans="1:5" x14ac:dyDescent="0.2">
      <c r="A521" s="27" t="s">
        <v>896</v>
      </c>
      <c r="B521" s="27" t="str">
        <f>VLOOKUP(A521,PEC!A520:D$7975,4,0)</f>
        <v>legalmail.it</v>
      </c>
      <c r="C521" s="23">
        <f>VLOOKUP(A521,SEZIONI!A521:B$7975,2,0)</f>
        <v>2</v>
      </c>
      <c r="D521" s="27" t="str">
        <f>VLOOKUP(A521,SINDACI!A521:B$7975, 2, 0)</f>
        <v>MUR ERICH</v>
      </c>
      <c r="E521" s="27" t="str">
        <f>VLOOKUP(A521,SINDACI!A521:E$7975,5,0)</f>
        <v>-</v>
      </c>
    </row>
    <row r="522" spans="1:5" x14ac:dyDescent="0.2">
      <c r="A522" s="27" t="s">
        <v>897</v>
      </c>
      <c r="B522" s="27" t="str">
        <f>VLOOKUP(A522,PEC!A521:D$7975,4,0)</f>
        <v xml:space="preserve">pecveneto.it </v>
      </c>
      <c r="C522" s="23">
        <f>VLOOKUP(A522,SEZIONI!A522:B$7975,2,0)</f>
        <v>2</v>
      </c>
      <c r="D522" s="27" t="str">
        <f>VLOOKUP(A522,SINDACI!A522:B$7975, 2, 0)</f>
        <v>PEOTTA FRANCESCO</v>
      </c>
      <c r="E522" s="27" t="str">
        <f>VLOOKUP(A522,SINDACI!A522:E$7975,5,0)</f>
        <v>LISTA CIVICA: INSIEME PER BARBONA</v>
      </c>
    </row>
    <row r="523" spans="1:5" x14ac:dyDescent="0.2">
      <c r="A523" s="27" t="s">
        <v>898</v>
      </c>
      <c r="B523" s="27" t="str">
        <f>VLOOKUP(A523,PEC!A522:D$7975,4,0)</f>
        <v>postecert.it</v>
      </c>
      <c r="C523" s="23">
        <f>VLOOKUP(A523,SEZIONI!A523:B$7975,2,0)</f>
        <v>48</v>
      </c>
      <c r="D523" s="27" t="str">
        <f>VLOOKUP(A523,SINDACI!A523:B$7975, 2, 0)</f>
        <v>CALABRO' GIUSEPPE</v>
      </c>
      <c r="E523" s="27" t="str">
        <f>VLOOKUP(A523,SINDACI!A523:E$7975,5,0)</f>
        <v>LISTA CIVICA: ALLEANZA PER BARCELLONA POZZO DI GOTTO | LEGA SALVINI PREMIER | LISTA CIVICA: #DIVENTERA' BELLISSIMA | Lista Civica non pervenuta | FRATELLI D'ITALIA CON GIORGIA MELONI | LISTA CIVICA: #NOI CI SIAMO | LISTA CIVICA: CALABRO' SINDACO | Colore Politico non pervenuto | LISTA CIVICA: CITTA' VIVA | FORZA ITALIA | LISTA CIVICA: PRIMA IL TERRITORIO | LISTA CIVICA: AZZURRI</v>
      </c>
    </row>
    <row r="524" spans="1:5" x14ac:dyDescent="0.2">
      <c r="A524" s="27" t="s">
        <v>899</v>
      </c>
      <c r="B524" s="27" t="str">
        <f>VLOOKUP(A524,PEC!A523:D$7975,4,0)</f>
        <v>certgov.fvg.it</v>
      </c>
      <c r="C524" s="23">
        <f>VLOOKUP(A524,SEZIONI!A524:B$7975,2,0)</f>
        <v>1</v>
      </c>
      <c r="D524" s="27" t="str">
        <f>VLOOKUP(A524,SINDACI!A524:B$7975, 2, 0)</f>
        <v>TRAINA CLAUDIO</v>
      </c>
      <c r="E524" s="27" t="str">
        <f>VLOOKUP(A524,SINDACI!A524:E$7975,5,0)</f>
        <v>LISTA CIVICA: PER BARCIS</v>
      </c>
    </row>
    <row r="525" spans="1:5" x14ac:dyDescent="0.2">
      <c r="A525" s="27" t="s">
        <v>900</v>
      </c>
      <c r="B525" s="27" t="str">
        <f>VLOOKUP(A525,PEC!A524:D$7975,4,0)</f>
        <v>pec.comune.bard.ao.it</v>
      </c>
      <c r="C525" s="23">
        <f>VLOOKUP(A525,SEZIONI!A525:B$7975,2,0)</f>
        <v>1</v>
      </c>
      <c r="D525" s="27" t="str">
        <f>VLOOKUP(A525,SINDACI!A525:B$7975, 2, 0)</f>
        <v>MARTINO SILVANA</v>
      </c>
      <c r="E525" s="27" t="str">
        <f>VLOOKUP(A525,SINDACI!A525:E$7975,5,0)</f>
        <v>-</v>
      </c>
    </row>
    <row r="526" spans="1:5" x14ac:dyDescent="0.2">
      <c r="A526" s="27" t="s">
        <v>901</v>
      </c>
      <c r="B526" s="27" t="str">
        <f>VLOOKUP(A526,PEC!A525:D$7975,4,0)</f>
        <v>-</v>
      </c>
      <c r="C526" s="23">
        <f>VLOOKUP(A526,SEZIONI!A526:B$7975,2,0)</f>
        <v>4</v>
      </c>
      <c r="D526" s="27" t="str">
        <f>VLOOKUP(A526,SINDACI!A526:B$7975, 2, 0)</f>
        <v>-</v>
      </c>
      <c r="E526" s="27" t="str">
        <f>VLOOKUP(A526,SINDACI!A526:E$7975,5,0)</f>
        <v>-</v>
      </c>
    </row>
    <row r="527" spans="1:5" x14ac:dyDescent="0.2">
      <c r="A527" s="27" t="s">
        <v>902</v>
      </c>
      <c r="B527" s="27" t="str">
        <f>VLOOKUP(A527,PEC!A526:D$7975,4,0)</f>
        <v>postacert.comune.bardi.pr.it</v>
      </c>
      <c r="C527" s="23">
        <f>VLOOKUP(A527,SEZIONI!A527:B$7975,2,0)</f>
        <v>4</v>
      </c>
      <c r="D527" s="27" t="str">
        <f>VLOOKUP(A527,SINDACI!A527:B$7975, 2, 0)</f>
        <v>PONTREMOLI VALENTINA</v>
      </c>
      <c r="E527" s="27" t="str">
        <f>VLOOKUP(A527,SINDACI!A527:E$7975,5,0)</f>
        <v>LISTA CIVICA: UN'IDEA PER BARDI</v>
      </c>
    </row>
    <row r="528" spans="1:5" x14ac:dyDescent="0.2">
      <c r="A528" s="27" t="s">
        <v>903</v>
      </c>
      <c r="B528" s="27" t="str">
        <f>VLOOKUP(A528,PEC!A527:D$7975,4,0)</f>
        <v>legalmail.it</v>
      </c>
      <c r="C528" s="23">
        <f>VLOOKUP(A528,SEZIONI!A528:B$7975,2,0)</f>
        <v>1</v>
      </c>
      <c r="D528" s="27" t="str">
        <f>VLOOKUP(A528,SINDACI!A528:B$7975, 2, 0)</f>
        <v>MATTIAUDA FRANCA</v>
      </c>
      <c r="E528" s="27" t="str">
        <f>VLOOKUP(A528,SINDACI!A528:E$7975,5,0)</f>
        <v>LISTA CIVICA: NOI CON VOI PER BARDINETO</v>
      </c>
    </row>
    <row r="529" spans="1:5" x14ac:dyDescent="0.2">
      <c r="A529" s="27" t="s">
        <v>904</v>
      </c>
      <c r="B529" s="27" t="str">
        <f>VLOOKUP(A529,PEC!A528:D$7975,4,0)</f>
        <v>legalmail.it</v>
      </c>
      <c r="C529" s="23">
        <f>VLOOKUP(A529,SEZIONI!A529:B$7975,2,0)</f>
        <v>7</v>
      </c>
      <c r="D529" s="27" t="str">
        <f>VLOOKUP(A529,SINDACI!A529:B$7975, 2, 0)</f>
        <v>SABAINI LAURO</v>
      </c>
      <c r="E529" s="27" t="str">
        <f>VLOOKUP(A529,SINDACI!A529:E$7975,5,0)</f>
        <v>LISTA CIVICA: L'ONDA</v>
      </c>
    </row>
    <row r="530" spans="1:5" x14ac:dyDescent="0.2">
      <c r="A530" s="27" t="s">
        <v>905</v>
      </c>
      <c r="B530" s="27" t="str">
        <f>VLOOKUP(A530,PEC!A529:D$7975,4,0)</f>
        <v>pec.it</v>
      </c>
      <c r="C530" s="23">
        <f>VLOOKUP(A530,SEZIONI!A530:B$7975,2,0)</f>
        <v>3</v>
      </c>
      <c r="D530" s="27" t="str">
        <f>VLOOKUP(A530,SINDACI!A530:B$7975, 2, 0)</f>
        <v>ROSSETTI CHIARA</v>
      </c>
      <c r="E530" s="27" t="str">
        <f>VLOOKUP(A530,SINDACI!A530:E$7975,5,0)</f>
        <v>LISTA CIVICA: BARDONECCHIA SEMPRE</v>
      </c>
    </row>
    <row r="531" spans="1:5" x14ac:dyDescent="0.2">
      <c r="A531" s="27" t="s">
        <v>906</v>
      </c>
      <c r="B531" s="27" t="str">
        <f>VLOOKUP(A531,PEC!A530:D$7975,4,0)</f>
        <v>pec.regione.lombardia.it</v>
      </c>
      <c r="C531" s="23">
        <f>VLOOKUP(A531,SEZIONI!A531:B$7975,2,0)</f>
        <v>14</v>
      </c>
      <c r="D531" s="27" t="str">
        <f>VLOOKUP(A531,SINDACI!A531:B$7975, 2, 0)</f>
        <v>COLOMBO LINDA</v>
      </c>
      <c r="E531" s="27" t="str">
        <f>VLOOKUP(A531,SINDACI!A531:E$7975,5,0)</f>
        <v>LEGA | FRATELLI D'ITALIA CON GIORGIA MELONI | LISTA CIVICA: NOI DI BAREGGIO | FORZA ITALIA</v>
      </c>
    </row>
    <row r="532" spans="1:5" x14ac:dyDescent="0.2">
      <c r="A532" s="27" t="s">
        <v>907</v>
      </c>
      <c r="B532" s="27" t="str">
        <f>VLOOKUP(A532,PEC!A531:D$7975,4,0)</f>
        <v>postemailcertificata.it</v>
      </c>
      <c r="C532" s="23">
        <f>VLOOKUP(A532,SEZIONI!A532:B$7975,2,0)</f>
        <v>1</v>
      </c>
      <c r="D532" s="27" t="str">
        <f>VLOOKUP(A532,SINDACI!A532:B$7975, 2, 0)</f>
        <v>MAGGENI FABIO</v>
      </c>
      <c r="E532" s="27" t="str">
        <f>VLOOKUP(A532,SINDACI!A532:E$7975,5,0)</f>
        <v>LISTA CIVICA: NOI PER VOI</v>
      </c>
    </row>
    <row r="533" spans="1:5" x14ac:dyDescent="0.2">
      <c r="A533" s="27" t="s">
        <v>908</v>
      </c>
      <c r="B533" s="27" t="str">
        <f>VLOOKUP(A533,PEC!A532:D$7975,4,0)</f>
        <v>pec.comune.baressa.or.it</v>
      </c>
      <c r="C533" s="23">
        <f>VLOOKUP(A533,SEZIONI!A533:B$7975,2,0)</f>
        <v>1</v>
      </c>
      <c r="D533" s="27" t="str">
        <f>VLOOKUP(A533,SINDACI!A533:B$7975, 2, 0)</f>
        <v>CAU MAURO</v>
      </c>
      <c r="E533" s="27" t="str">
        <f>VLOOKUP(A533,SINDACI!A533:E$7975,5,0)</f>
        <v>LISTA CIVICA: BARESSA RINASCE</v>
      </c>
    </row>
    <row r="534" spans="1:5" x14ac:dyDescent="0.2">
      <c r="A534" s="27" t="s">
        <v>909</v>
      </c>
      <c r="B534" s="27" t="str">
        <f>VLOOKUP(A534,PEC!A533:D$7975,4,0)</f>
        <v>legalmail.it</v>
      </c>
      <c r="C534" s="23">
        <f>VLOOKUP(A534,SEZIONI!A534:B$7975,2,0)</f>
        <v>1</v>
      </c>
      <c r="D534" s="27" t="str">
        <f>VLOOKUP(A534,SINDACI!A534:B$7975, 2, 0)</f>
        <v>GATTUSO LEONARDO</v>
      </c>
      <c r="E534" s="27" t="str">
        <f>VLOOKUP(A534,SINDACI!A534:E$7975,5,0)</f>
        <v>LISTA CIVICA: BARETIAMO</v>
      </c>
    </row>
    <row r="535" spans="1:5" x14ac:dyDescent="0.2">
      <c r="A535" s="27" t="s">
        <v>910</v>
      </c>
      <c r="B535" s="27" t="str">
        <f>VLOOKUP(A535,PEC!A534:D$7975,4,0)</f>
        <v>postacert.toscana.it</v>
      </c>
      <c r="C535" s="23">
        <f>VLOOKUP(A535,SEZIONI!A535:B$7975,2,0)</f>
        <v>13</v>
      </c>
      <c r="D535" s="27" t="str">
        <f>VLOOKUP(A535,SINDACI!A535:B$7975, 2, 0)</f>
        <v>CAMPANI CATERINA</v>
      </c>
      <c r="E535" s="27" t="str">
        <f>VLOOKUP(A535,SINDACI!A535:E$7975,5,0)</f>
        <v>LISTA CIVICA: VIVIAMO BARGA</v>
      </c>
    </row>
    <row r="536" spans="1:5" x14ac:dyDescent="0.2">
      <c r="A536" s="27" t="s">
        <v>911</v>
      </c>
      <c r="B536" s="27" t="str">
        <f>VLOOKUP(A536,PEC!A535:D$7975,4,0)</f>
        <v>halleypec.it</v>
      </c>
      <c r="C536" s="23">
        <f>VLOOKUP(A536,SEZIONI!A536:B$7975,2,0)</f>
        <v>4</v>
      </c>
      <c r="D536" s="27" t="str">
        <f>VLOOKUP(A536,SINDACI!A536:B$7975, 2, 0)</f>
        <v>CASALINI SERGIO</v>
      </c>
      <c r="E536" s="27" t="str">
        <f>VLOOKUP(A536,SINDACI!A536:E$7975,5,0)</f>
        <v>LISTA CIVICA: A BARGAGLI CASALINI SINDACO</v>
      </c>
    </row>
    <row r="537" spans="1:5" x14ac:dyDescent="0.2">
      <c r="A537" s="27" t="s">
        <v>912</v>
      </c>
      <c r="B537" s="27" t="str">
        <f>VLOOKUP(A537,PEC!A536:D$7975,4,0)</f>
        <v>cert.ruparpiemonte.it</v>
      </c>
      <c r="C537" s="23">
        <f>VLOOKUP(A537,SEZIONI!A537:B$7975,2,0)</f>
        <v>7</v>
      </c>
      <c r="D537" s="27" t="str">
        <f>VLOOKUP(A537,SINDACI!A537:B$7975, 2, 0)</f>
        <v>BECCARIA IVO</v>
      </c>
      <c r="E537" s="27" t="str">
        <f>VLOOKUP(A537,SINDACI!A537:E$7975,5,0)</f>
        <v>LISTA CIVICA: BARGE TRADIZIONE E FUTURO</v>
      </c>
    </row>
    <row r="538" spans="1:5" x14ac:dyDescent="0.2">
      <c r="A538" s="27" t="s">
        <v>913</v>
      </c>
      <c r="B538" s="27" t="str">
        <f>VLOOKUP(A538,PEC!A537:D$7975,4,0)</f>
        <v>pec.comune.barghe.bs.it</v>
      </c>
      <c r="C538" s="23">
        <f>VLOOKUP(A538,SEZIONI!A538:B$7975,2,0)</f>
        <v>1</v>
      </c>
      <c r="D538" s="27" t="str">
        <f>VLOOKUP(A538,SINDACI!A538:B$7975, 2, 0)</f>
        <v>GUERRA GIOV BATTISTA</v>
      </c>
      <c r="E538" s="27" t="str">
        <f>VLOOKUP(A538,SINDACI!A538:E$7975,5,0)</f>
        <v>LISTA CIVICA: INSIEME PER BARGHE</v>
      </c>
    </row>
    <row r="539" spans="1:5" x14ac:dyDescent="0.2">
      <c r="A539" s="27" t="s">
        <v>914</v>
      </c>
      <c r="B539" s="27" t="str">
        <f>VLOOKUP(A539,PEC!A538:D$7975,4,0)</f>
        <v>pec.rupar.puglia.it</v>
      </c>
      <c r="C539" s="23">
        <f>VLOOKUP(A539,SEZIONI!A539:B$7975,2,0)</f>
        <v>346</v>
      </c>
      <c r="D539" s="27" t="str">
        <f>VLOOKUP(A539,SINDACI!A539:B$7975, 2, 0)</f>
        <v>DECARO ANTONIO</v>
      </c>
      <c r="E539" s="27" t="str">
        <f>VLOOKUP(A539,SINDACI!A539:E$7975,5,0)</f>
        <v>ITALIA IN COMUNE | LISTA CIVICA: DECARO PER BARI | LISTA CIVICA: BARI BENE COMUNE | LISTA CIVICA: DEMOCRATICI ECOLOGISTI-PROGRESSISTI X BARI | LISTA CIVICA: AVANTI DECARO | PARTITO DEMOCRATICO | LISTA CIVICA: ID INIZIATIVA DEMOCRATICA PER LA PUGLIA | LISTA CIVICA: SUD AL CENTRO | LISTA CIVICA: # DECARO SINDACO | LISTA CIVICA: POPOLARI PER BARI | LISTA CIVICA: PROGETTO BARI</v>
      </c>
    </row>
    <row r="540" spans="1:5" x14ac:dyDescent="0.2">
      <c r="A540" s="27" t="s">
        <v>915</v>
      </c>
      <c r="B540" s="27" t="str">
        <f>VLOOKUP(A540,PEC!A539:D$7975,4,0)</f>
        <v>pec.comunedibarisardo.it</v>
      </c>
      <c r="C540" s="23">
        <f>VLOOKUP(A540,SEZIONI!A540:B$7975,2,0)</f>
        <v>4</v>
      </c>
      <c r="D540" s="27" t="str">
        <f>VLOOKUP(A540,SINDACI!A540:B$7975, 2, 0)</f>
        <v>MAMELI IVAN</v>
      </c>
      <c r="E540" s="27" t="str">
        <f>VLOOKUP(A540,SINDACI!A540:E$7975,5,0)</f>
        <v>LISTA CIVICA: L'ALTERNATIV@</v>
      </c>
    </row>
    <row r="541" spans="1:5" x14ac:dyDescent="0.2">
      <c r="A541" s="27" t="s">
        <v>916</v>
      </c>
      <c r="B541" s="27" t="str">
        <f>VLOOKUP(A541,PEC!A540:D$7975,4,0)</f>
        <v>legalmail.it</v>
      </c>
      <c r="C541" s="23">
        <f>VLOOKUP(A541,SEZIONI!A541:B$7975,2,0)</f>
        <v>4</v>
      </c>
      <c r="D541" s="27" t="str">
        <f>VLOOKUP(A541,SINDACI!A541:B$7975, 2, 0)</f>
        <v>ROTA ANDREA</v>
      </c>
      <c r="E541" s="27" t="str">
        <f>VLOOKUP(A541,SINDACI!A541:E$7975,5,0)</f>
        <v>LISTA CIVICA: VIVI BARIANO</v>
      </c>
    </row>
    <row r="542" spans="1:5" x14ac:dyDescent="0.2">
      <c r="A542" s="27" t="s">
        <v>917</v>
      </c>
      <c r="B542" s="27" t="str">
        <f>VLOOKUP(A542,PEC!A541:D$7975,4,0)</f>
        <v>cert.provincia.bo.it</v>
      </c>
      <c r="C542" s="23">
        <f>VLOOKUP(A542,SEZIONI!A542:B$7975,2,0)</f>
        <v>7</v>
      </c>
      <c r="D542" s="27" t="str">
        <f>VLOOKUP(A542,SINDACI!A542:B$7975, 2, 0)</f>
        <v>MATTIOLI OMAR</v>
      </c>
      <c r="E542" s="27" t="str">
        <f>VLOOKUP(A542,SINDACI!A542:E$7975,5,0)</f>
        <v>LISTA CIVICA: CENTRO SINISTRA PER BARICELLA</v>
      </c>
    </row>
    <row r="543" spans="1:5" x14ac:dyDescent="0.2">
      <c r="A543" s="27" t="s">
        <v>918</v>
      </c>
      <c r="B543" s="27" t="str">
        <f>VLOOKUP(A543,PEC!A542:D$7975,4,0)</f>
        <v>pec.it</v>
      </c>
      <c r="C543" s="23">
        <f>VLOOKUP(A543,SEZIONI!A543:B$7975,2,0)</f>
        <v>3</v>
      </c>
      <c r="D543" s="27" t="str">
        <f>VLOOKUP(A543,SINDACI!A543:B$7975, 2, 0)</f>
        <v>MURANO ANTONIO</v>
      </c>
      <c r="E543" s="27" t="str">
        <f>VLOOKUP(A543,SINDACI!A543:E$7975,5,0)</f>
        <v>LISTA CIVICA: BARILE #RINNOVIAMOINSIEME</v>
      </c>
    </row>
    <row r="544" spans="1:5" x14ac:dyDescent="0.2">
      <c r="A544" s="27" t="s">
        <v>919</v>
      </c>
      <c r="B544" s="27" t="str">
        <f>VLOOKUP(A544,PEC!A543:D$7975,4,0)</f>
        <v>pec.comunebarisciano.it</v>
      </c>
      <c r="C544" s="23">
        <f>VLOOKUP(A544,SEZIONI!A544:B$7975,2,0)</f>
        <v>3</v>
      </c>
      <c r="D544" s="27" t="str">
        <f>VLOOKUP(A544,SINDACI!A544:B$7975, 2, 0)</f>
        <v>D'ALESSANDRO FABRIZIO</v>
      </c>
      <c r="E544" s="27" t="str">
        <f>VLOOKUP(A544,SINDACI!A544:E$7975,5,0)</f>
        <v>LISTA CIVICA: COSTRUIAMO IL FUTURO</v>
      </c>
    </row>
    <row r="545" spans="1:5" x14ac:dyDescent="0.2">
      <c r="A545" s="27" t="s">
        <v>920</v>
      </c>
      <c r="B545" s="27" t="str">
        <f>VLOOKUP(A545,PEC!A544:D$7975,4,0)</f>
        <v>pec.regione.lombardia.it</v>
      </c>
      <c r="C545" s="23">
        <f>VLOOKUP(A545,SEZIONI!A545:B$7975,2,0)</f>
        <v>6</v>
      </c>
      <c r="D545" s="27" t="str">
        <f>VLOOKUP(A545,SINDACI!A545:B$7975, 2, 0)</f>
        <v>GALLI PIERMARIO</v>
      </c>
      <c r="E545" s="27" t="str">
        <f>VLOOKUP(A545,SINDACI!A545:E$7975,5,0)</f>
        <v>LISTA CIVICA: INSIEME PER BARLASSINA</v>
      </c>
    </row>
    <row r="546" spans="1:5" x14ac:dyDescent="0.2">
      <c r="A546" s="27" t="s">
        <v>921</v>
      </c>
      <c r="B546" s="27" t="str">
        <f>VLOOKUP(A546,PEC!A545:D$7975,4,0)</f>
        <v>cert.comune.barletta.bt.it</v>
      </c>
      <c r="C546" s="23">
        <f>VLOOKUP(A546,SEZIONI!A546:B$7975,2,0)</f>
        <v>100</v>
      </c>
      <c r="D546" s="27" t="str">
        <f>VLOOKUP(A546,SINDACI!A546:B$7975, 2, 0)</f>
        <v>CANNITO COSIMO DAMIANO</v>
      </c>
      <c r="E546" s="27" t="str">
        <f>VLOOKUP(A546,SINDACI!A546:E$7975,5,0)</f>
        <v>FORZA ITALIA | LISTA CIVICA: AMICO. | LISTA CIVICA: DEMOCRAZIA CRISTIANA | LISTA CIVICA: MINO CANNITO SINDACO | LEGA SALVINI | FRATELLI D'ITALIA | LISTA CIVICA: BARLETTA NEL CUORE | LISTA CIVICA: BARLETTA AL CENTRO</v>
      </c>
    </row>
    <row r="547" spans="1:5" x14ac:dyDescent="0.2">
      <c r="A547" s="27" t="s">
        <v>922</v>
      </c>
      <c r="B547" s="27" t="str">
        <f>VLOOKUP(A547,PEC!A546:D$7975,4,0)</f>
        <v>pec.regione.lombardia.it</v>
      </c>
      <c r="C547" s="23">
        <f>VLOOKUP(A547,SEZIONI!A547:B$7975,2,0)</f>
        <v>1</v>
      </c>
      <c r="D547" s="27" t="str">
        <f>VLOOKUP(A547,SINDACI!A547:B$7975, 2, 0)</f>
        <v>GEROSA DANIELA</v>
      </c>
      <c r="E547" s="27" t="str">
        <f>VLOOKUP(A547,SINDACI!A547:E$7975,5,0)</f>
        <v>LISTA CIVICA: LISTA ARCOBALENO PER BARNI</v>
      </c>
    </row>
    <row r="548" spans="1:5" x14ac:dyDescent="0.2">
      <c r="A548" s="27" t="s">
        <v>923</v>
      </c>
      <c r="B548" s="27" t="str">
        <f>VLOOKUP(A548,PEC!A547:D$7975,4,0)</f>
        <v>pec.langabarolo.it</v>
      </c>
      <c r="C548" s="23">
        <f>VLOOKUP(A548,SEZIONI!A548:B$7975,2,0)</f>
        <v>1</v>
      </c>
      <c r="D548" s="27" t="str">
        <f>VLOOKUP(A548,SINDACI!A548:B$7975, 2, 0)</f>
        <v>BIANCO RENATA</v>
      </c>
      <c r="E548" s="27" t="str">
        <f>VLOOKUP(A548,SINDACI!A548:E$7975,5,0)</f>
        <v>LISTA CIVICA: CASTELLO CON ARCO</v>
      </c>
    </row>
    <row r="549" spans="1:5" x14ac:dyDescent="0.2">
      <c r="A549" s="27" t="s">
        <v>924</v>
      </c>
      <c r="B549" s="27" t="str">
        <f>VLOOKUP(A549,PEC!A548:D$7975,4,0)</f>
        <v>cert.ruparpiemonte.it</v>
      </c>
      <c r="C549" s="23">
        <f>VLOOKUP(A549,SEZIONI!A549:B$7975,2,0)</f>
        <v>1</v>
      </c>
      <c r="D549" s="27" t="str">
        <f>VLOOKUP(A549,SINDACI!A549:B$7975, 2, 0)</f>
        <v>BERTINATO ALESSIO</v>
      </c>
      <c r="E549" s="27" t="str">
        <f>VLOOKUP(A549,SINDACI!A549:E$7975,5,0)</f>
        <v>LISTA CIVICA: UPB UNITI PER BARONE</v>
      </c>
    </row>
    <row r="550" spans="1:5" x14ac:dyDescent="0.2">
      <c r="A550" s="27" t="s">
        <v>925</v>
      </c>
      <c r="B550" s="27" t="str">
        <f>VLOOKUP(A550,PEC!A549:D$7975,4,0)</f>
        <v>pec.comune.baronissi.sa.it</v>
      </c>
      <c r="C550" s="23">
        <f>VLOOKUP(A550,SEZIONI!A550:B$7975,2,0)</f>
        <v>17</v>
      </c>
      <c r="D550" s="27" t="str">
        <f>VLOOKUP(A550,SINDACI!A550:B$7975, 2, 0)</f>
        <v>VALIANTE GIANFRANCO</v>
      </c>
      <c r="E550" s="27" t="str">
        <f>VLOOKUP(A550,SINDACI!A550:E$7975,5,0)</f>
        <v>LISTA CIVICA: VALIANTE SINDACO | LISTA CIVICA: NOI PER BARONISSI | PARTITO SOCIALISTA ITALIANO | LISTA CIVICA: IMPEGNO IN COMUNE | PARTITO DEMOCRATICO</v>
      </c>
    </row>
    <row r="551" spans="1:5" x14ac:dyDescent="0.2">
      <c r="A551" s="27" t="s">
        <v>926</v>
      </c>
      <c r="B551" s="27" t="str">
        <f>VLOOKUP(A551,PEC!A550:D$7975,4,0)</f>
        <v>pec.comune.barrafranca.en.it</v>
      </c>
      <c r="C551" s="23">
        <f>VLOOKUP(A551,SEZIONI!A551:B$7975,2,0)</f>
        <v>20</v>
      </c>
      <c r="D551" s="27" t="str">
        <f>VLOOKUP(A551,SINDACI!A551:B$7975, 2, 0)</f>
        <v>-</v>
      </c>
      <c r="E551" s="27" t="str">
        <f>VLOOKUP(A551,SINDACI!A551:E$7975,5,0)</f>
        <v>-</v>
      </c>
    </row>
    <row r="552" spans="1:5" x14ac:dyDescent="0.2">
      <c r="A552" s="27" t="s">
        <v>927</v>
      </c>
      <c r="B552" s="27" t="str">
        <f>VLOOKUP(A552,PEC!A551:D$7975,4,0)</f>
        <v>pec.comunas.it</v>
      </c>
      <c r="C552" s="23">
        <f>VLOOKUP(A552,SEZIONI!A552:B$7975,2,0)</f>
        <v>1</v>
      </c>
      <c r="D552" s="27" t="str">
        <f>VLOOKUP(A552,SINDACI!A552:B$7975, 2, 0)</f>
        <v>PIGA FAUSTO</v>
      </c>
      <c r="E552" s="27" t="str">
        <f>VLOOKUP(A552,SINDACI!A552:E$7975,5,0)</f>
        <v>LISTA CIVICA: INSIEME PER BARRALI</v>
      </c>
    </row>
    <row r="553" spans="1:5" x14ac:dyDescent="0.2">
      <c r="A553" s="27" t="s">
        <v>928</v>
      </c>
      <c r="B553" s="27" t="str">
        <f>VLOOKUP(A553,PEC!A552:D$7975,4,0)</f>
        <v>pec.it</v>
      </c>
      <c r="C553" s="23">
        <f>VLOOKUP(A553,SEZIONI!A553:B$7975,2,0)</f>
        <v>1</v>
      </c>
      <c r="D553" s="27" t="str">
        <f>VLOOKUP(A553,SINDACI!A553:B$7975, 2, 0)</f>
        <v>DI BENEDETTO ALDO</v>
      </c>
      <c r="E553" s="27" t="str">
        <f>VLOOKUP(A553,SINDACI!A553:E$7975,5,0)</f>
        <v>-</v>
      </c>
    </row>
    <row r="554" spans="1:5" x14ac:dyDescent="0.2">
      <c r="A554" s="27" t="s">
        <v>929</v>
      </c>
      <c r="B554" s="27" t="str">
        <f>VLOOKUP(A554,PEC!A553:D$7975,4,0)</f>
        <v>pec.comunas.it</v>
      </c>
      <c r="C554" s="23">
        <f>VLOOKUP(A554,SEZIONI!A554:B$7975,2,0)</f>
        <v>2</v>
      </c>
      <c r="D554" s="27" t="str">
        <f>VLOOKUP(A554,SINDACI!A554:B$7975, 2, 0)</f>
        <v>ZUCCA MICHELE</v>
      </c>
      <c r="E554" s="27" t="str">
        <f>VLOOKUP(A554,SINDACI!A554:E$7975,5,0)</f>
        <v>LISTA CIVICA: PER BARUMINI IMPEGNO E LEALTA'</v>
      </c>
    </row>
    <row r="555" spans="1:5" x14ac:dyDescent="0.2">
      <c r="A555" s="27" t="s">
        <v>930</v>
      </c>
      <c r="B555" s="27" t="str">
        <f>VLOOKUP(A555,PEC!A554:D$7975,4,0)</f>
        <v>cert.legalmail.it</v>
      </c>
      <c r="C555" s="23">
        <f>VLOOKUP(A555,SEZIONI!A555:B$7975,2,0)</f>
        <v>2</v>
      </c>
      <c r="D555" s="27" t="str">
        <f>VLOOKUP(A555,SINDACI!A555:B$7975, 2, 0)</f>
        <v>CEROLI MIRKO</v>
      </c>
      <c r="E555" s="27" t="str">
        <f>VLOOKUP(A555,SINDACI!A555:E$7975,5,0)</f>
        <v>LISTA CIVICA: IL PAESE BARZAGO</v>
      </c>
    </row>
    <row r="556" spans="1:5" x14ac:dyDescent="0.2">
      <c r="A556" s="27" t="s">
        <v>931</v>
      </c>
      <c r="B556" s="27" t="str">
        <f>VLOOKUP(A556,PEC!A555:D$7975,4,0)</f>
        <v>pec.comune.barzana.bg.it</v>
      </c>
      <c r="C556" s="23">
        <f>VLOOKUP(A556,SEZIONI!A556:B$7975,2,0)</f>
        <v>2</v>
      </c>
      <c r="D556" s="27" t="str">
        <f>VLOOKUP(A556,SINDACI!A556:B$7975, 2, 0)</f>
        <v>FENAROLI LUIGI</v>
      </c>
      <c r="E556" s="27" t="str">
        <f>VLOOKUP(A556,SINDACI!A556:E$7975,5,0)</f>
        <v>LISTA CIVICA: DIALOGO E CONCRETEZZA</v>
      </c>
    </row>
    <row r="557" spans="1:5" x14ac:dyDescent="0.2">
      <c r="A557" s="27" t="s">
        <v>932</v>
      </c>
      <c r="B557" s="27" t="str">
        <f>VLOOKUP(A557,PEC!A556:D$7975,4,0)</f>
        <v>cert.comune.barzano.lc.it</v>
      </c>
      <c r="C557" s="23">
        <f>VLOOKUP(A557,SEZIONI!A557:B$7975,2,0)</f>
        <v>4</v>
      </c>
      <c r="D557" s="27" t="str">
        <f>VLOOKUP(A557,SINDACI!A557:B$7975, 2, 0)</f>
        <v>CHIRICO' GUALTIERO</v>
      </c>
      <c r="E557" s="27" t="str">
        <f>VLOOKUP(A557,SINDACI!A557:E$7975,5,0)</f>
        <v>LISTA CIVICA: IMPEGNO CIVICO BARZANO'</v>
      </c>
    </row>
    <row r="558" spans="1:5" x14ac:dyDescent="0.2">
      <c r="A558" s="27" t="s">
        <v>933</v>
      </c>
      <c r="B558" s="27" t="str">
        <f>VLOOKUP(A558,PEC!A557:D$7975,4,0)</f>
        <v>halleycert.it</v>
      </c>
      <c r="C558" s="23">
        <f>VLOOKUP(A558,SEZIONI!A558:B$7975,2,0)</f>
        <v>2</v>
      </c>
      <c r="D558" s="27" t="str">
        <f>VLOOKUP(A558,SINDACI!A558:B$7975, 2, 0)</f>
        <v>ARRIGONI BATTAIA GIOVANNI</v>
      </c>
      <c r="E558" s="27" t="str">
        <f>VLOOKUP(A558,SINDACI!A558:E$7975,5,0)</f>
        <v>-</v>
      </c>
    </row>
    <row r="559" spans="1:5" x14ac:dyDescent="0.2">
      <c r="A559" s="27" t="s">
        <v>934</v>
      </c>
      <c r="B559" s="27" t="str">
        <f>VLOOKUP(A559,PEC!A558:D$7975,4,0)</f>
        <v>pec.it</v>
      </c>
      <c r="C559" s="23">
        <f>VLOOKUP(A559,SEZIONI!A559:B$7975,2,0)</f>
        <v>2</v>
      </c>
      <c r="D559" s="27" t="str">
        <f>VLOOKUP(A559,SINDACI!A559:B$7975, 2, 0)</f>
        <v>LUDOVICI GIANFRANCO</v>
      </c>
      <c r="E559" s="27" t="str">
        <f>VLOOKUP(A559,SINDACI!A559:E$7975,5,0)</f>
        <v>LISTA CIVICA: INSIEME PER BASALUZZO</v>
      </c>
    </row>
    <row r="560" spans="1:5" x14ac:dyDescent="0.2">
      <c r="A560" s="27" t="s">
        <v>935</v>
      </c>
      <c r="B560" s="27" t="str">
        <f>VLOOKUP(A560,PEC!A559:D$7975,4,0)</f>
        <v>pec.provincia.pv.it</v>
      </c>
      <c r="C560" s="23">
        <f>VLOOKUP(A560,SEZIONI!A560:B$7975,2,0)</f>
        <v>2</v>
      </c>
      <c r="D560" s="27" t="str">
        <f>VLOOKUP(A560,SINDACI!A560:B$7975, 2, 0)</f>
        <v>CURTI EMANUELA</v>
      </c>
      <c r="E560" s="27" t="str">
        <f>VLOOKUP(A560,SINDACI!A560:E$7975,5,0)</f>
        <v>LISTA CIVICA: TRADIZIONE E FUTURO</v>
      </c>
    </row>
    <row r="561" spans="1:5" x14ac:dyDescent="0.2">
      <c r="A561" s="27" t="s">
        <v>936</v>
      </c>
      <c r="B561" s="27" t="str">
        <f>VLOOKUP(A561,PEC!A560:D$7975,4,0)</f>
        <v>postacert.umbria.it</v>
      </c>
      <c r="C561" s="23">
        <f>VLOOKUP(A561,SEZIONI!A561:B$7975,2,0)</f>
        <v>4</v>
      </c>
      <c r="D561" s="27" t="str">
        <f>VLOOKUP(A561,SINDACI!A561:B$7975, 2, 0)</f>
        <v>BERNARDINI DAMIANO</v>
      </c>
      <c r="E561" s="27" t="str">
        <f>VLOOKUP(A561,SINDACI!A561:E$7975,5,0)</f>
        <v>LISTA CIVICA: CRESCERE INSIEME</v>
      </c>
    </row>
    <row r="562" spans="1:5" x14ac:dyDescent="0.2">
      <c r="A562" s="27" t="s">
        <v>937</v>
      </c>
      <c r="B562" s="27" t="str">
        <f>VLOOKUP(A562,PEC!A561:D$7975,4,0)</f>
        <v>pec.comune.basciano.te.it</v>
      </c>
      <c r="C562" s="23">
        <f>VLOOKUP(A562,SEZIONI!A562:B$7975,2,0)</f>
        <v>4</v>
      </c>
      <c r="D562" s="27" t="str">
        <f>VLOOKUP(A562,SINDACI!A562:B$7975, 2, 0)</f>
        <v>FRATTAROLI ALESSANDRO</v>
      </c>
      <c r="E562" s="27" t="str">
        <f>VLOOKUP(A562,SINDACI!A562:E$7975,5,0)</f>
        <v>LISTA CIVICA: UNITI PER BASCIANO</v>
      </c>
    </row>
    <row r="563" spans="1:5" x14ac:dyDescent="0.2">
      <c r="A563" s="27" t="s">
        <v>938</v>
      </c>
      <c r="B563" s="27" t="str">
        <f>VLOOKUP(A563,PEC!A562:D$7975,4,0)</f>
        <v>pec.it</v>
      </c>
      <c r="C563" s="23">
        <f>VLOOKUP(A563,SEZIONI!A563:B$7975,2,0)</f>
        <v>4</v>
      </c>
      <c r="D563" s="27" t="str">
        <f>VLOOKUP(A563,SINDACI!A563:B$7975, 2, 0)</f>
        <v>SANTUARI ALESSANDRO</v>
      </c>
      <c r="E563" s="27" t="str">
        <f>VLOOKUP(A563,SINDACI!A563:E$7975,5,0)</f>
        <v xml:space="preserve">LEGA SALVINI TRENTINO | LISTA CIVICA: PINE' FUTURA LISTA CIVICA | LISTA CIVICA: AUTONOMISTI POPOLARI </v>
      </c>
    </row>
    <row r="564" spans="1:5" x14ac:dyDescent="0.2">
      <c r="A564" s="27" t="s">
        <v>939</v>
      </c>
      <c r="B564" s="27" t="str">
        <f>VLOOKUP(A564,PEC!A563:D$7975,4,0)</f>
        <v>asmepec.it</v>
      </c>
      <c r="C564" s="23">
        <f>VLOOKUP(A564,SEZIONI!A564:B$7975,2,0)</f>
        <v>3</v>
      </c>
      <c r="D564" s="27" t="str">
        <f>VLOOKUP(A564,SINDACI!A564:B$7975, 2, 0)</f>
        <v>FERELLA LUCIO</v>
      </c>
      <c r="E564" s="27" t="str">
        <f>VLOOKUP(A564,SINDACI!A564:E$7975,5,0)</f>
        <v>LISTA CIVICA: RICOMINCIAMO INSIEME</v>
      </c>
    </row>
    <row r="565" spans="1:5" x14ac:dyDescent="0.2">
      <c r="A565" s="27" t="s">
        <v>940</v>
      </c>
      <c r="B565" s="27" t="str">
        <f>VLOOKUP(A565,PEC!A564:D$7975,4,0)</f>
        <v>pec.it</v>
      </c>
      <c r="C565" s="23">
        <f>VLOOKUP(A565,SEZIONI!A565:B$7975,2,0)</f>
        <v>3</v>
      </c>
      <c r="D565" s="27" t="str">
        <f>VLOOKUP(A565,SINDACI!A565:B$7975, 2, 0)</f>
        <v>DE FRANCISCIS DOUGLAS DAVIDE IVAN</v>
      </c>
      <c r="E565" s="27" t="str">
        <f>VLOOKUP(A565,SINDACI!A565:E$7975,5,0)</f>
        <v>LISTA CIVICA: INSIEME PER BASIANO</v>
      </c>
    </row>
    <row r="566" spans="1:5" x14ac:dyDescent="0.2">
      <c r="A566" s="27" t="s">
        <v>941</v>
      </c>
      <c r="B566" s="27" t="str">
        <f>VLOOKUP(A566,PEC!A565:D$7975,4,0)</f>
        <v>pec.comune.basico.me.it</v>
      </c>
      <c r="C566" s="23">
        <f>VLOOKUP(A566,SEZIONI!A566:B$7975,2,0)</f>
        <v>1</v>
      </c>
      <c r="D566" s="27" t="str">
        <f>VLOOKUP(A566,SINDACI!A566:B$7975, 2, 0)</f>
        <v>GULLO FILIPPO</v>
      </c>
      <c r="E566" s="27" t="str">
        <f>VLOOKUP(A566,SINDACI!A566:E$7975,5,0)</f>
        <v>-</v>
      </c>
    </row>
    <row r="567" spans="1:5" x14ac:dyDescent="0.2">
      <c r="A567" s="27" t="s">
        <v>942</v>
      </c>
      <c r="B567" s="27" t="str">
        <f>VLOOKUP(A567,PEC!A566:D$7975,4,0)</f>
        <v>postacert.comune.basiglio.mi.it</v>
      </c>
      <c r="C567" s="23">
        <f>VLOOKUP(A567,SEZIONI!A567:B$7975,2,0)</f>
        <v>6</v>
      </c>
      <c r="D567" s="27" t="str">
        <f>VLOOKUP(A567,SINDACI!A567:B$7975, 2, 0)</f>
        <v>REALE LIDIA ANNAMARIA</v>
      </c>
      <c r="E567" s="27" t="str">
        <f>VLOOKUP(A567,SINDACI!A567:E$7975,5,0)</f>
        <v>LISTA CIVICA: INSIEME!</v>
      </c>
    </row>
    <row r="568" spans="1:5" x14ac:dyDescent="0.2">
      <c r="A568" s="27" t="s">
        <v>943</v>
      </c>
      <c r="B568" s="27" t="str">
        <f>VLOOKUP(A568,PEC!A567:D$7975,4,0)</f>
        <v>certgov.fvg.it</v>
      </c>
      <c r="C568" s="23">
        <f>VLOOKUP(A568,SEZIONI!A568:B$7975,2,0)</f>
        <v>8</v>
      </c>
      <c r="D568" s="27" t="str">
        <f>VLOOKUP(A568,SINDACI!A568:B$7975, 2, 0)</f>
        <v>DEL NEGRO MARCO</v>
      </c>
      <c r="E568" s="27" t="str">
        <f>VLOOKUP(A568,SINDACI!A568:E$7975,5,0)</f>
        <v>Colore Politico non pervenuto</v>
      </c>
    </row>
    <row r="569" spans="1:5" x14ac:dyDescent="0.2">
      <c r="A569" s="27" t="s">
        <v>944</v>
      </c>
      <c r="B569" s="27" t="str">
        <f>VLOOKUP(A569,PEC!A568:D$7975,4,0)</f>
        <v>pec.comune.bassano-bresciano.bs.it</v>
      </c>
      <c r="C569" s="23">
        <f>VLOOKUP(A569,SEZIONI!A569:B$7975,2,0)</f>
        <v>2</v>
      </c>
      <c r="D569" s="27" t="str">
        <f>VLOOKUP(A569,SINDACI!A569:B$7975, 2, 0)</f>
        <v>SBARAINI MICHELE</v>
      </c>
      <c r="E569" s="27" t="str">
        <f>VLOOKUP(A569,SINDACI!A569:E$7975,5,0)</f>
        <v>LISTA COMPOSITA: LEGA SALVINI-FORZA ITALIA</v>
      </c>
    </row>
    <row r="570" spans="1:5" x14ac:dyDescent="0.2">
      <c r="A570" s="27" t="s">
        <v>945</v>
      </c>
      <c r="B570" s="27" t="str">
        <f>VLOOKUP(A570,PEC!A569:D$7975,4,0)</f>
        <v>pecveneto.it</v>
      </c>
      <c r="C570" s="23">
        <f>VLOOKUP(A570,SEZIONI!A570:B$7975,2,0)</f>
        <v>41</v>
      </c>
      <c r="D570" s="27" t="str">
        <f>VLOOKUP(A570,SINDACI!A570:B$7975, 2, 0)</f>
        <v>PAVAN ELENA</v>
      </c>
      <c r="E570" s="27" t="str">
        <f>VLOOKUP(A570,SINDACI!A570:E$7975,5,0)</f>
        <v>LISTA CIVICA: IMPEGNO PER BASSANO | LEGA SALVINI | LISTA COMPOSITA: FORZA ITALIA-CITTADINI DI BASSANO | LISTA CIVICA: #PAVAN SINDACO</v>
      </c>
    </row>
    <row r="571" spans="1:5" x14ac:dyDescent="0.2">
      <c r="A571" s="27" t="s">
        <v>946</v>
      </c>
      <c r="B571" s="27" t="str">
        <f>VLOOKUP(A571,PEC!A570:D$7975,4,0)</f>
        <v>pec.comune.bassanointeverina.vt.it</v>
      </c>
      <c r="C571" s="23">
        <f>VLOOKUP(A571,SEZIONI!A571:B$7975,2,0)</f>
        <v>1</v>
      </c>
      <c r="D571" s="27" t="str">
        <f>VLOOKUP(A571,SINDACI!A571:B$7975, 2, 0)</f>
        <v>ROMOLI ALESSANDRO</v>
      </c>
      <c r="E571" s="27" t="str">
        <f>VLOOKUP(A571,SINDACI!A571:E$7975,5,0)</f>
        <v>LISTA CIVICA: INSIEME PER CAMBIARE</v>
      </c>
    </row>
    <row r="572" spans="1:5" x14ac:dyDescent="0.2">
      <c r="A572" s="27" t="s">
        <v>947</v>
      </c>
      <c r="B572" s="27" t="str">
        <f>VLOOKUP(A572,PEC!A571:D$7975,4,0)</f>
        <v>legalmail.it</v>
      </c>
      <c r="C572" s="23">
        <f>VLOOKUP(A572,SEZIONI!A572:B$7975,2,0)</f>
        <v>4</v>
      </c>
      <c r="D572" s="27" t="str">
        <f>VLOOKUP(A572,SINDACI!A572:B$7975, 2, 0)</f>
        <v>MAGGI EMANUELE</v>
      </c>
      <c r="E572" s="27" t="str">
        <f>VLOOKUP(A572,SINDACI!A572:E$7975,5,0)</f>
        <v>LISTA CIVICA: BASSANO INSIEME</v>
      </c>
    </row>
    <row r="573" spans="1:5" x14ac:dyDescent="0.2">
      <c r="A573" s="27" t="s">
        <v>948</v>
      </c>
      <c r="B573" s="27" t="str">
        <f>VLOOKUP(A573,PEC!A572:D$7975,4,0)</f>
        <v>pec.comune.bassiano.lt.it</v>
      </c>
      <c r="C573" s="23">
        <f>VLOOKUP(A573,SEZIONI!A573:B$7975,2,0)</f>
        <v>2</v>
      </c>
      <c r="D573" s="27" t="str">
        <f>VLOOKUP(A573,SINDACI!A573:B$7975, 2, 0)</f>
        <v>GUIDI DOMENICO</v>
      </c>
      <c r="E573" s="27" t="str">
        <f>VLOOKUP(A573,SINDACI!A573:E$7975,5,0)</f>
        <v>LISTA CIVICA: BASSIANO FUTURA</v>
      </c>
    </row>
    <row r="574" spans="1:5" x14ac:dyDescent="0.2">
      <c r="A574" s="27" t="s">
        <v>949</v>
      </c>
      <c r="B574" s="27" t="str">
        <f>VLOOKUP(A574,PEC!A573:D$7975,4,0)</f>
        <v>postecert.it</v>
      </c>
      <c r="C574" s="23">
        <f>VLOOKUP(A574,SEZIONI!A574:B$7975,2,0)</f>
        <v>2</v>
      </c>
      <c r="D574" s="27" t="str">
        <f>VLOOKUP(A574,SINDACI!A574:B$7975, 2, 0)</f>
        <v>VISCHI ELEONORA</v>
      </c>
      <c r="E574" s="27" t="str">
        <f>VLOOKUP(A574,SINDACI!A574:E$7975,5,0)</f>
        <v>LISTA CIVICA: COSTRUIAMO IL FUTURO</v>
      </c>
    </row>
    <row r="575" spans="1:5" x14ac:dyDescent="0.2">
      <c r="A575" s="27" t="s">
        <v>950</v>
      </c>
      <c r="B575" s="27" t="str">
        <f>VLOOKUP(A575,PEC!A574:D$7975,4,0)</f>
        <v>cert.ruparpiemonte.it</v>
      </c>
      <c r="C575" s="23">
        <f>VLOOKUP(A575,SEZIONI!A575:B$7975,2,0)</f>
        <v>1</v>
      </c>
      <c r="D575" s="27" t="str">
        <f>VLOOKUP(A575,SINDACI!A575:B$7975, 2, 0)</f>
        <v>ROCCA FRANCESCO</v>
      </c>
      <c r="E575" s="27" t="str">
        <f>VLOOKUP(A575,SINDACI!A575:E$7975,5,0)</f>
        <v>LISTA CIVICA: INSIEME PER BASTIA</v>
      </c>
    </row>
    <row r="576" spans="1:5" x14ac:dyDescent="0.2">
      <c r="A576" s="27" t="s">
        <v>951</v>
      </c>
      <c r="B576" s="27" t="str">
        <f>VLOOKUP(A576,PEC!A575:D$7975,4,0)</f>
        <v>postacert.umbria.it</v>
      </c>
      <c r="C576" s="23">
        <f>VLOOKUP(A576,SEZIONI!A576:B$7975,2,0)</f>
        <v>22</v>
      </c>
      <c r="D576" s="27" t="str">
        <f>VLOOKUP(A576,SINDACI!A576:B$7975, 2, 0)</f>
        <v>LUNGAROTTI PAOLA</v>
      </c>
      <c r="E576" s="27" t="str">
        <f>VLOOKUP(A576,SINDACI!A576:E$7975,5,0)</f>
        <v>FRATELLI D'ITALIA | LISTA CIVICA: PAOLA LUNGAROTTI SINDACO | FORZA ITALIA | LISTA CIVICA: BASTIA POPOLARE</v>
      </c>
    </row>
    <row r="577" spans="1:5" x14ac:dyDescent="0.2">
      <c r="A577" s="27" t="s">
        <v>952</v>
      </c>
      <c r="B577" s="27" t="str">
        <f>VLOOKUP(A577,PEC!A576:D$7975,4,0)</f>
        <v>legalpec.it</v>
      </c>
      <c r="C577" s="23">
        <f>VLOOKUP(A577,SEZIONI!A577:B$7975,2,0)</f>
        <v>1</v>
      </c>
      <c r="D577" s="27" t="str">
        <f>VLOOKUP(A577,SINDACI!A577:B$7975, 2, 0)</f>
        <v>BERNINI MARINA</v>
      </c>
      <c r="E577" s="27" t="str">
        <f>VLOOKUP(A577,SINDACI!A577:E$7975,5,0)</f>
        <v>LISTA CIVICA: BASTIDA IN COMUNE</v>
      </c>
    </row>
    <row r="578" spans="1:5" x14ac:dyDescent="0.2">
      <c r="A578" s="27" t="s">
        <v>953</v>
      </c>
      <c r="B578" s="27" t="str">
        <f>VLOOKUP(A578,PEC!A577:D$7975,4,0)</f>
        <v>cert.comune.bastiglia.mo.it</v>
      </c>
      <c r="C578" s="23">
        <f>VLOOKUP(A578,SEZIONI!A578:B$7975,2,0)</f>
        <v>4</v>
      </c>
      <c r="D578" s="27" t="str">
        <f>VLOOKUP(A578,SINDACI!A578:B$7975, 2, 0)</f>
        <v>SILVESTRI FRANCESCA</v>
      </c>
      <c r="E578" s="27" t="str">
        <f>VLOOKUP(A578,SINDACI!A578:E$7975,5,0)</f>
        <v>LISTA CIVICA: INSIEME PER BASTIGLIA</v>
      </c>
    </row>
    <row r="579" spans="1:5" x14ac:dyDescent="0.2">
      <c r="A579" s="27" t="s">
        <v>954</v>
      </c>
      <c r="B579" s="27" t="str">
        <f>VLOOKUP(A579,PEC!A578:D$7975,4,0)</f>
        <v>cert.ip-veneto.net</v>
      </c>
      <c r="C579" s="23">
        <f>VLOOKUP(A579,SEZIONI!A579:B$7975,2,0)</f>
        <v>4</v>
      </c>
      <c r="D579" s="27" t="str">
        <f>VLOOKUP(A579,SINDACI!A579:B$7975, 2, 0)</f>
        <v>MOMOLO MASSIMO</v>
      </c>
      <c r="E579" s="27" t="str">
        <f>VLOOKUP(A579,SINDACI!A579:E$7975,5,0)</f>
        <v>LISTA CIVICA: BATTAGLIA TERME CAMBIA</v>
      </c>
    </row>
    <row r="580" spans="1:5" x14ac:dyDescent="0.2">
      <c r="A580" s="27" t="s">
        <v>955</v>
      </c>
      <c r="B580" s="27" t="str">
        <f>VLOOKUP(A580,PEC!A579:D$7975,4,0)</f>
        <v>cert.ruparpiemonte.it</v>
      </c>
      <c r="C580" s="23">
        <f>VLOOKUP(A580,SEZIONI!A580:B$7975,2,0)</f>
        <v>1</v>
      </c>
      <c r="D580" s="27" t="str">
        <f>VLOOKUP(A580,SINDACI!A580:B$7975, 2, 0)</f>
        <v>ODASSO GIOVANNI SECONDO</v>
      </c>
      <c r="E580" s="27" t="str">
        <f>VLOOKUP(A580,SINDACI!A580:E$7975,5,0)</f>
        <v>LISTA CIVICA: INSIEME PER BATTIFOLLO</v>
      </c>
    </row>
    <row r="581" spans="1:5" x14ac:dyDescent="0.2">
      <c r="A581" s="27" t="s">
        <v>956</v>
      </c>
      <c r="B581" s="27" t="str">
        <f>VLOOKUP(A581,PEC!A580:D$7975,4,0)</f>
        <v>pec.comune.battipaglia.sa.it</v>
      </c>
      <c r="C581" s="23">
        <f>VLOOKUP(A581,SEZIONI!A581:B$7975,2,0)</f>
        <v>48</v>
      </c>
      <c r="D581" s="27" t="str">
        <f>VLOOKUP(A581,SINDACI!A581:B$7975, 2, 0)</f>
        <v>FRANCESE CECILIA</v>
      </c>
      <c r="E581" s="27" t="str">
        <f>VLOOKUP(A581,SINDACI!A581:E$7975,5,0)</f>
        <v>LISTA CIVICA: BATTIPAGLIA 2021 CON CECILIA FRANCESE SINDACO | LISTA CIVICA: BATTIPAGLIA AVANTI CON CECILIA FRANCESE SINDACO | LISTA CIVICA: CON CECILIA SINDACA BATTIPAGLIA | LISTA CIVICA: ETICA PER IL BUON GOVERNO FRANCESE SINDACA | LISTA CIVICA: INSIEME PER BATTIPAGLIA CON CECILIA FRANCESE SINDACO</v>
      </c>
    </row>
    <row r="582" spans="1:5" x14ac:dyDescent="0.2">
      <c r="A582" s="27" t="s">
        <v>957</v>
      </c>
      <c r="B582" s="27" t="str">
        <f>VLOOKUP(A582,PEC!A581:D$7975,4,0)</f>
        <v>pec.provincia.pv.it</v>
      </c>
      <c r="C582" s="23">
        <f>VLOOKUP(A582,SEZIONI!A582:B$7975,2,0)</f>
        <v>1</v>
      </c>
      <c r="D582" s="27" t="str">
        <f>VLOOKUP(A582,SINDACI!A582:B$7975, 2, 0)</f>
        <v>SANTAGOSTINI LUIGI</v>
      </c>
      <c r="E582" s="27" t="str">
        <f>VLOOKUP(A582,SINDACI!A582:E$7975,5,0)</f>
        <v>LISTA CIVICA: LA SCELTA E' BATTUDA</v>
      </c>
    </row>
    <row r="583" spans="1:5" x14ac:dyDescent="0.2">
      <c r="A583" s="27" t="s">
        <v>958</v>
      </c>
      <c r="B583" s="27" t="str">
        <f>VLOOKUP(A583,PEC!A582:D$7975,4,0)</f>
        <v>pec.comune.baucina.pa.it</v>
      </c>
      <c r="C583" s="23">
        <f>VLOOKUP(A583,SEZIONI!A583:B$7975,2,0)</f>
        <v>2</v>
      </c>
      <c r="D583" s="27" t="str">
        <f>VLOOKUP(A583,SINDACI!A583:B$7975, 2, 0)</f>
        <v>BASILE FORTUNATO</v>
      </c>
      <c r="E583" s="27" t="str">
        <f>VLOOKUP(A583,SINDACI!A583:E$7975,5,0)</f>
        <v>-</v>
      </c>
    </row>
    <row r="584" spans="1:5" x14ac:dyDescent="0.2">
      <c r="A584" s="27" t="s">
        <v>959</v>
      </c>
      <c r="B584" s="27" t="str">
        <f>VLOOKUP(A584,PEC!A583:D$7975,4,0)</f>
        <v>anutel.it</v>
      </c>
      <c r="C584" s="23">
        <f>VLOOKUP(A584,SEZIONI!A584:B$7975,2,0)</f>
        <v>1</v>
      </c>
      <c r="D584" s="27" t="str">
        <f>VLOOKUP(A584,SINDACI!A584:B$7975, 2, 0)</f>
        <v>ZARA IGNAZIO</v>
      </c>
      <c r="E584" s="27" t="str">
        <f>VLOOKUP(A584,SINDACI!A584:E$7975,5,0)</f>
        <v>LISTA CIVICA: OBIETTIVO BAULADU</v>
      </c>
    </row>
    <row r="585" spans="1:5" x14ac:dyDescent="0.2">
      <c r="A585" s="27" t="s">
        <v>960</v>
      </c>
      <c r="B585" s="27" t="str">
        <f>VLOOKUP(A585,PEC!A584:D$7975,4,0)</f>
        <v>pec.comunedibaunei.it</v>
      </c>
      <c r="C585" s="23">
        <f>VLOOKUP(A585,SEZIONI!A585:B$7975,2,0)</f>
        <v>5</v>
      </c>
      <c r="D585" s="27" t="str">
        <f>VLOOKUP(A585,SINDACI!A585:B$7975, 2, 0)</f>
        <v>MONNI STEFANO</v>
      </c>
      <c r="E585" s="27" t="str">
        <f>VLOOKUP(A585,SINDACI!A585:E$7975,5,0)</f>
        <v>LISTA CIVICA: PER BAUNEI E SANTA MARIA</v>
      </c>
    </row>
    <row r="586" spans="1:5" x14ac:dyDescent="0.2">
      <c r="A586" s="27" t="s">
        <v>961</v>
      </c>
      <c r="B586" s="27" t="str">
        <f>VLOOKUP(A586,PEC!A585:D$7975,4,0)</f>
        <v>pec.it</v>
      </c>
      <c r="C586" s="23">
        <f>VLOOKUP(A586,SEZIONI!A586:B$7975,2,0)</f>
        <v>5</v>
      </c>
      <c r="D586" s="27" t="str">
        <f>VLOOKUP(A586,SINDACI!A586:B$7975, 2, 0)</f>
        <v>MONTI ALESSANDRO</v>
      </c>
      <c r="E586" s="27" t="str">
        <f>VLOOKUP(A586,SINDACI!A586:E$7975,5,0)</f>
        <v>LISTA CIVICA: BAVENO IN COMUNE</v>
      </c>
    </row>
    <row r="587" spans="1:5" x14ac:dyDescent="0.2">
      <c r="A587" s="27" t="s">
        <v>962</v>
      </c>
      <c r="B587" s="27" t="str">
        <f>VLOOKUP(A587,PEC!A586:D$7975,4,0)</f>
        <v>halleypec.it</v>
      </c>
      <c r="C587" s="23">
        <f>VLOOKUP(A587,SEZIONI!A587:B$7975,2,0)</f>
        <v>1</v>
      </c>
      <c r="D587" s="27" t="str">
        <f>VLOOKUP(A587,SINDACI!A587:B$7975, 2, 0)</f>
        <v>GALLI CARLO PAOLO</v>
      </c>
      <c r="E587" s="27" t="str">
        <f>VLOOKUP(A587,SINDACI!A587:E$7975,5,0)</f>
        <v>LISTA CIVICA: VIVERE BEDERO INSIEME</v>
      </c>
    </row>
    <row r="588" spans="1:5" x14ac:dyDescent="0.2">
      <c r="A588" s="27" t="s">
        <v>963</v>
      </c>
      <c r="B588" s="27" t="str">
        <f>VLOOKUP(A588,PEC!A587:D$7975,4,0)</f>
        <v>legalmail.it</v>
      </c>
      <c r="C588" s="23">
        <f>VLOOKUP(A588,SEZIONI!A588:B$7975,2,0)</f>
        <v>11</v>
      </c>
      <c r="D588" s="27" t="str">
        <f>VLOOKUP(A588,SINDACI!A588:B$7975, 2, 0)</f>
        <v>COTTINI GIOVANNI</v>
      </c>
      <c r="E588" s="27" t="str">
        <f>VLOOKUP(A588,SINDACI!A588:E$7975,5,0)</f>
        <v>LISTA CIVICA: PER BEDIZZOLE</v>
      </c>
    </row>
    <row r="589" spans="1:5" x14ac:dyDescent="0.2">
      <c r="A589" s="27" t="s">
        <v>964</v>
      </c>
      <c r="B589" s="27" t="str">
        <f>VLOOKUP(A589,PEC!A588:D$7975,4,0)</f>
        <v>pec.comune.bedollo.tn.it</v>
      </c>
      <c r="C589" s="23">
        <f>VLOOKUP(A589,SEZIONI!A589:B$7975,2,0)</f>
        <v>2</v>
      </c>
      <c r="D589" s="27" t="str">
        <f>VLOOKUP(A589,SINDACI!A589:B$7975, 2, 0)</f>
        <v>FANTINI FRANCESCO</v>
      </c>
      <c r="E589" s="27" t="str">
        <f>VLOOKUP(A589,SINDACI!A589:E$7975,5,0)</f>
        <v>LISTA CIVICA: VOGLIAMO VIVERE QUI</v>
      </c>
    </row>
    <row r="590" spans="1:5" x14ac:dyDescent="0.2">
      <c r="A590" s="27" t="s">
        <v>965</v>
      </c>
      <c r="B590" s="27" t="str">
        <f>VLOOKUP(A590,PEC!A589:D$7975,4,0)</f>
        <v>postacert.comune.bedonia.pr.it</v>
      </c>
      <c r="C590" s="23">
        <f>VLOOKUP(A590,SEZIONI!A590:B$7975,2,0)</f>
        <v>6</v>
      </c>
      <c r="D590" s="27" t="str">
        <f>VLOOKUP(A590,SINDACI!A590:B$7975, 2, 0)</f>
        <v>SERPAGLI GIANPAOLO</v>
      </c>
      <c r="E590" s="27" t="str">
        <f>VLOOKUP(A590,SINDACI!A590:E$7975,5,0)</f>
        <v>LISTA CIVICA: BEDONIA E LE SUE VALLI</v>
      </c>
    </row>
    <row r="591" spans="1:5" x14ac:dyDescent="0.2">
      <c r="A591" s="27" t="s">
        <v>966</v>
      </c>
      <c r="B591" s="27" t="str">
        <f>VLOOKUP(A591,PEC!A590:D$7975,4,0)</f>
        <v>pec.it</v>
      </c>
      <c r="C591" s="23">
        <f>VLOOKUP(A591,SEZIONI!A591:B$7975,2,0)</f>
        <v>1</v>
      </c>
      <c r="D591" s="27" t="str">
        <f>VLOOKUP(A591,SINDACI!A591:B$7975, 2, 0)</f>
        <v>FACCHINETTI ROBERTO</v>
      </c>
      <c r="E591" s="27" t="str">
        <f>VLOOKUP(A591,SINDACI!A591:E$7975,5,0)</f>
        <v>LISTA CIVICA: PER UN COMUNE DEMOCRATICO</v>
      </c>
    </row>
    <row r="592" spans="1:5" x14ac:dyDescent="0.2">
      <c r="A592" s="27" t="s">
        <v>967</v>
      </c>
      <c r="B592" s="27" t="str">
        <f>VLOOKUP(A592,PEC!A591:D$7975,4,0)</f>
        <v>cert.ruparpiemonte.it</v>
      </c>
      <c r="C592" s="23">
        <f>VLOOKUP(A592,SEZIONI!A592:B$7975,2,0)</f>
        <v>1</v>
      </c>
      <c r="D592" s="27" t="str">
        <f>VLOOKUP(A592,SINDACI!A592:B$7975, 2, 0)</f>
        <v>VIETTI MARCO</v>
      </c>
      <c r="E592" s="27" t="str">
        <f>VLOOKUP(A592,SINDACI!A592:E$7975,5,0)</f>
        <v>LISTA CIVICA: IL PAESE CHE VOGLIAMO</v>
      </c>
    </row>
    <row r="593" spans="1:5" x14ac:dyDescent="0.2">
      <c r="A593" s="27" t="s">
        <v>968</v>
      </c>
      <c r="B593" s="27" t="str">
        <f>VLOOKUP(A593,PEC!A592:D$7975,4,0)</f>
        <v>comune.beinasco.legalmail.it</v>
      </c>
      <c r="C593" s="23">
        <f>VLOOKUP(A593,SEZIONI!A593:B$7975,2,0)</f>
        <v>19</v>
      </c>
      <c r="D593" s="27" t="str">
        <f>VLOOKUP(A593,SINDACI!A593:B$7975, 2, 0)</f>
        <v>CANNATI DANIEL</v>
      </c>
      <c r="E593" s="27" t="str">
        <f>VLOOKUP(A593,SINDACI!A593:E$7975,5,0)</f>
        <v>FORZA ITALIA | LEGA SALVINI PIEMONTE | LISTA CIVICA: UNA NUOVA STAGIONE | FRATELLI D'ITALIA</v>
      </c>
    </row>
    <row r="594" spans="1:5" x14ac:dyDescent="0.2">
      <c r="A594" s="27" t="s">
        <v>969</v>
      </c>
      <c r="B594" s="27" t="str">
        <f>VLOOKUP(A594,PEC!A593:D$7975,4,0)</f>
        <v>pec.comune.beinette.cn.it</v>
      </c>
      <c r="C594" s="23">
        <f>VLOOKUP(A594,SEZIONI!A594:B$7975,2,0)</f>
        <v>3</v>
      </c>
      <c r="D594" s="27" t="str">
        <f>VLOOKUP(A594,SINDACI!A594:B$7975, 2, 0)</f>
        <v>BUSCIGLIO LORENZO</v>
      </c>
      <c r="E594" s="27" t="str">
        <f>VLOOKUP(A594,SINDACI!A594:E$7975,5,0)</f>
        <v>LISTA CIVICA: UNITI PER BEINETTE</v>
      </c>
    </row>
    <row r="595" spans="1:5" x14ac:dyDescent="0.2">
      <c r="A595" s="27" t="s">
        <v>160</v>
      </c>
      <c r="B595" s="27" t="str">
        <f>VLOOKUP(A595,PEC!A594:D$7975,4,0)</f>
        <v>asmepec.it</v>
      </c>
      <c r="C595" s="23">
        <f>VLOOKUP(A595,SEZIONI!A595:B$7975,2,0)</f>
        <v>2</v>
      </c>
      <c r="D595" s="27" t="str">
        <f>VLOOKUP(A595,SINDACI!A595:B$7975, 2, 0)</f>
        <v>TORCHIA ANTONIO</v>
      </c>
      <c r="E595" s="27" t="str">
        <f>VLOOKUP(A595,SINDACI!A595:E$7975,5,0)</f>
        <v>-</v>
      </c>
    </row>
    <row r="596" spans="1:5" x14ac:dyDescent="0.2">
      <c r="A596" s="27" t="s">
        <v>970</v>
      </c>
      <c r="B596" s="27" t="str">
        <f>VLOOKUP(A596,PEC!A595:D$7975,4,0)</f>
        <v>pec.wmail.it</v>
      </c>
      <c r="C596" s="23">
        <f>VLOOKUP(A596,SEZIONI!A596:B$7975,2,0)</f>
        <v>3</v>
      </c>
      <c r="D596" s="27" t="str">
        <f>VLOOKUP(A596,SINDACI!A596:B$7975, 2, 0)</f>
        <v>ALBERTINI ALESSIO</v>
      </c>
      <c r="E596" s="27" t="str">
        <f>VLOOKUP(A596,SINDACI!A596:E$7975,5,0)</f>
        <v>LISTA CIVICA: BELFIORE DOMANI</v>
      </c>
    </row>
    <row r="597" spans="1:5" x14ac:dyDescent="0.2">
      <c r="A597" s="27" t="s">
        <v>971</v>
      </c>
      <c r="B597" s="27" t="str">
        <f>VLOOKUP(A597,PEC!A596:D$7975,4,0)</f>
        <v>emarche.it</v>
      </c>
      <c r="C597" s="23">
        <f>VLOOKUP(A597,SEZIONI!A597:B$7975,2,0)</f>
        <v>1</v>
      </c>
      <c r="D597" s="27" t="str">
        <f>VLOOKUP(A597,SINDACI!A597:B$7975, 2, 0)</f>
        <v>PAGLIARDINI PIER PAOLO</v>
      </c>
      <c r="E597" s="27" t="str">
        <f>VLOOKUP(A597,SINDACI!A597:E$7975,5,0)</f>
        <v>LISTA CIVICA: PER UN PAESE IN COMUNE</v>
      </c>
    </row>
    <row r="598" spans="1:5" x14ac:dyDescent="0.2">
      <c r="A598" s="27" t="s">
        <v>972</v>
      </c>
      <c r="B598" s="27" t="str">
        <f>VLOOKUP(A598,PEC!A597:D$7975,4,0)</f>
        <v>legalmail.it</v>
      </c>
      <c r="C598" s="23">
        <f>VLOOKUP(A598,SEZIONI!A598:B$7975,2,0)</f>
        <v>2</v>
      </c>
      <c r="D598" s="27" t="str">
        <f>VLOOKUP(A598,SINDACI!A598:B$7975, 2, 0)</f>
        <v>VITA ALESSIO</v>
      </c>
      <c r="E598" s="27" t="str">
        <f>VLOOKUP(A598,SINDACI!A598:E$7975,5,0)</f>
        <v>LISTA CIVICA: OBIETTIVO COMUNE</v>
      </c>
    </row>
    <row r="599" spans="1:5" x14ac:dyDescent="0.2">
      <c r="A599" s="27" t="s">
        <v>973</v>
      </c>
      <c r="B599" s="27" t="str">
        <f>VLOOKUP(A599,PEC!A598:D$7975,4,0)</f>
        <v>pecpro.it</v>
      </c>
      <c r="C599" s="23">
        <f>VLOOKUP(A599,SEZIONI!A599:B$7975,2,0)</f>
        <v>1</v>
      </c>
      <c r="D599" s="27" t="str">
        <f>VLOOKUP(A599,SINDACI!A599:B$7975, 2, 0)</f>
        <v>INCERPI NADIA</v>
      </c>
      <c r="E599" s="27" t="str">
        <f>VLOOKUP(A599,SINDACI!A599:E$7975,5,0)</f>
        <v>LISTA CIVICA: GRAPPOLO D'UVA E SPIGHE DI GRANO</v>
      </c>
    </row>
    <row r="600" spans="1:5" x14ac:dyDescent="0.2">
      <c r="A600" s="27" t="s">
        <v>974</v>
      </c>
      <c r="B600" s="27" t="str">
        <f>VLOOKUP(A600,PEC!A599:D$7975,4,0)</f>
        <v>pec.regione.lombardia.it</v>
      </c>
      <c r="C600" s="23">
        <f>VLOOKUP(A600,SEZIONI!A600:B$7975,2,0)</f>
        <v>5</v>
      </c>
      <c r="D600" s="27" t="str">
        <f>VLOOKUP(A600,SINDACI!A600:B$7975, 2, 0)</f>
        <v>ZUCCA FABIO</v>
      </c>
      <c r="E600" s="27" t="str">
        <f>VLOOKUP(A600,SINDACI!A600:E$7975,5,0)</f>
        <v>LISTA CIVICA: UNITI PER BELGIOIOSO</v>
      </c>
    </row>
    <row r="601" spans="1:5" x14ac:dyDescent="0.2">
      <c r="A601" s="27" t="s">
        <v>975</v>
      </c>
      <c r="B601" s="27" t="str">
        <f>VLOOKUP(A601,PEC!A600:D$7975,4,0)</f>
        <v>cert.ruparpiemonte.it</v>
      </c>
      <c r="C601" s="23">
        <f>VLOOKUP(A601,SEZIONI!A601:B$7975,2,0)</f>
        <v>1</v>
      </c>
      <c r="D601" s="27" t="str">
        <f>VLOOKUP(A601,SINDACI!A601:B$7975, 2, 0)</f>
        <v>-</v>
      </c>
      <c r="E601" s="27" t="str">
        <f>VLOOKUP(A601,SINDACI!A601:E$7975,5,0)</f>
        <v>-</v>
      </c>
    </row>
    <row r="602" spans="1:5" x14ac:dyDescent="0.2">
      <c r="A602" s="27" t="s">
        <v>976</v>
      </c>
      <c r="B602" s="27" t="str">
        <f>VLOOKUP(A602,PEC!A601:D$7975,4,0)</f>
        <v>pec.comune.bella.pz.it</v>
      </c>
      <c r="C602" s="23">
        <f>VLOOKUP(A602,SEZIONI!A602:B$7975,2,0)</f>
        <v>6</v>
      </c>
      <c r="D602" s="27" t="str">
        <f>VLOOKUP(A602,SINDACI!A602:B$7975, 2, 0)</f>
        <v>SABATO LEONARDO</v>
      </c>
      <c r="E602" s="27" t="str">
        <f>VLOOKUP(A602,SINDACI!A602:E$7975,5,0)</f>
        <v>LISTA CIVICA: CENTROSINISTRA PER BELLA</v>
      </c>
    </row>
    <row r="603" spans="1:5" x14ac:dyDescent="0.2">
      <c r="A603" s="27" t="s">
        <v>977</v>
      </c>
      <c r="B603" s="27" t="str">
        <f>VLOOKUP(A603,PEC!A602:D$7975,4,0)</f>
        <v>halleycert.it</v>
      </c>
      <c r="C603" s="23">
        <f>VLOOKUP(A603,SEZIONI!A603:B$7975,2,0)</f>
        <v>4</v>
      </c>
      <c r="D603" s="27" t="str">
        <f>VLOOKUP(A603,SINDACI!A603:B$7975, 2, 0)</f>
        <v>BARINDELLI ANGELO</v>
      </c>
      <c r="E603" s="27" t="str">
        <f>VLOOKUP(A603,SINDACI!A603:E$7975,5,0)</f>
        <v>LISTA CIVICA: BELLAGIO E CIVENNA PI? BELLE</v>
      </c>
    </row>
    <row r="604" spans="1:5" x14ac:dyDescent="0.2">
      <c r="A604" s="27" t="s">
        <v>978</v>
      </c>
      <c r="B604" s="27" t="str">
        <f>VLOOKUP(A604,PEC!A603:D$7975,4,0)</f>
        <v>legalmail.it</v>
      </c>
      <c r="C604" s="23">
        <f>VLOOKUP(A604,SEZIONI!A604:B$7975,2,0)</f>
        <v>5</v>
      </c>
      <c r="D604" s="27" t="str">
        <f>VLOOKUP(A604,SINDACI!A604:B$7975, 2, 0)</f>
        <v>RUSCONI ANTONIO</v>
      </c>
      <c r="E604" s="27" t="str">
        <f>VLOOKUP(A604,SINDACI!A604:E$7975,5,0)</f>
        <v>LISTA CIVICA: BELLANO GUARDA AVANTI!</v>
      </c>
    </row>
    <row r="605" spans="1:5" x14ac:dyDescent="0.2">
      <c r="A605" s="27" t="s">
        <v>979</v>
      </c>
      <c r="B605" s="27" t="str">
        <f>VLOOKUP(A605,PEC!A604:D$7975,4,0)</f>
        <v>pec.comune.bellante.te.it</v>
      </c>
      <c r="C605" s="23">
        <f>VLOOKUP(A605,SEZIONI!A605:B$7975,2,0)</f>
        <v>10</v>
      </c>
      <c r="D605" s="27" t="str">
        <f>VLOOKUP(A605,SINDACI!A605:B$7975, 2, 0)</f>
        <v>MELCHIORRE GIOVANNI</v>
      </c>
      <c r="E605" s="27" t="str">
        <f>VLOOKUP(A605,SINDACI!A605:E$7975,5,0)</f>
        <v>LISTA CIVICA: BELLANTE FUTURA</v>
      </c>
    </row>
    <row r="606" spans="1:5" x14ac:dyDescent="0.2">
      <c r="A606" s="27" t="s">
        <v>980</v>
      </c>
      <c r="B606" s="27" t="str">
        <f>VLOOKUP(A606,PEC!A605:D$7975,4,0)</f>
        <v>pec.comune.bellaria-igea-marina.rn.it</v>
      </c>
      <c r="C606" s="23">
        <f>VLOOKUP(A606,SEZIONI!A606:B$7975,2,0)</f>
        <v>16</v>
      </c>
      <c r="D606" s="27" t="str">
        <f>VLOOKUP(A606,SINDACI!A606:B$7975, 2, 0)</f>
        <v>GIORGETTI FILIPPO</v>
      </c>
      <c r="E606" s="27" t="str">
        <f>VLOOKUP(A606,SINDACI!A606:E$7975,5,0)</f>
        <v>LEGA SALVINI PREMIER | UNIONE DI CENTRO | FORZA ITALIA | LISTA CIVICA: SIAMO PER BIM | FRATELLI D'ITALIA</v>
      </c>
    </row>
    <row r="607" spans="1:5" x14ac:dyDescent="0.2">
      <c r="A607" s="27" t="s">
        <v>981</v>
      </c>
      <c r="B607" s="27" t="str">
        <f>VLOOKUP(A607,PEC!A606:D$7975,4,0)</f>
        <v>pec.cittametropolitanaroma.it</v>
      </c>
      <c r="C607" s="23">
        <f>VLOOKUP(A607,SEZIONI!A607:B$7975,2,0)</f>
        <v>3</v>
      </c>
      <c r="D607" s="27" t="str">
        <f>VLOOKUP(A607,SINDACI!A607:B$7975, 2, 0)</f>
        <v>CERA FLAVIO</v>
      </c>
      <c r="E607" s="27" t="str">
        <f>VLOOKUP(A607,SINDACI!A607:E$7975,5,0)</f>
        <v>LISTA CIVICA: SVILUPPIAMO BELLEGRA</v>
      </c>
    </row>
    <row r="608" spans="1:5" x14ac:dyDescent="0.2">
      <c r="A608" s="27" t="s">
        <v>982</v>
      </c>
      <c r="B608" s="27" t="str">
        <f>VLOOKUP(A608,PEC!A607:D$7975,4,0)</f>
        <v>postemailcertificata.it</v>
      </c>
      <c r="C608" s="23">
        <f>VLOOKUP(A608,SEZIONI!A608:B$7975,2,0)</f>
        <v>1</v>
      </c>
      <c r="D608" s="27" t="str">
        <f>VLOOKUP(A608,SINDACI!A608:B$7975, 2, 0)</f>
        <v>MUNARI MARIO</v>
      </c>
      <c r="E608" s="27" t="str">
        <f>VLOOKUP(A608,SINDACI!A608:E$7975,5,0)</f>
        <v>LISTA CIVICA: INSIEME PER BELLINO</v>
      </c>
    </row>
    <row r="609" spans="1:5" x14ac:dyDescent="0.2">
      <c r="A609" s="27" t="s">
        <v>983</v>
      </c>
      <c r="B609" s="27" t="str">
        <f>VLOOKUP(A609,PEC!A608:D$7975,4,0)</f>
        <v>pec.it</v>
      </c>
      <c r="C609" s="23">
        <f>VLOOKUP(A609,SEZIONI!A609:B$7975,2,0)</f>
        <v>3</v>
      </c>
      <c r="D609" s="27" t="str">
        <f>VLOOKUP(A609,SINDACI!A609:B$7975, 2, 0)</f>
        <v>COMELLI ANGELA</v>
      </c>
      <c r="E609" s="27" t="str">
        <f>VLOOKUP(A609,SINDACI!A609:E$7975,5,0)</f>
        <v>LISTA CIVICA: VIVERE BELLINZAGO</v>
      </c>
    </row>
    <row r="610" spans="1:5" x14ac:dyDescent="0.2">
      <c r="A610" s="27" t="s">
        <v>984</v>
      </c>
      <c r="B610" s="27" t="str">
        <f>VLOOKUP(A610,PEC!A609:D$7975,4,0)</f>
        <v>pec.comune.bellinzago.no.it</v>
      </c>
      <c r="C610" s="23">
        <f>VLOOKUP(A610,SEZIONI!A610:B$7975,2,0)</f>
        <v>9</v>
      </c>
      <c r="D610" s="27" t="str">
        <f>VLOOKUP(A610,SINDACI!A610:B$7975, 2, 0)</f>
        <v>SPONGHINI FABIO</v>
      </c>
      <c r="E610" s="27" t="str">
        <f>VLOOKUP(A610,SINDACI!A610:E$7975,5,0)</f>
        <v>LISTA CIVICA: BELLINZAGO INSIEME</v>
      </c>
    </row>
    <row r="611" spans="1:5" x14ac:dyDescent="0.2">
      <c r="A611" s="27" t="s">
        <v>985</v>
      </c>
      <c r="B611" s="27" t="str">
        <f>VLOOKUP(A611,PEC!A610:D$7975,4,0)</f>
        <v>pec.comune.bellizzi.sa.it</v>
      </c>
      <c r="C611" s="23">
        <f>VLOOKUP(A611,SEZIONI!A611:B$7975,2,0)</f>
        <v>10</v>
      </c>
      <c r="D611" s="27" t="str">
        <f>VLOOKUP(A611,SINDACI!A611:B$7975, 2, 0)</f>
        <v>VOLPE DOMENICO</v>
      </c>
      <c r="E611" s="27" t="str">
        <f>VLOOKUP(A611,SINDACI!A611:E$7975,5,0)</f>
        <v>LISTA CIVICA: CITT? POSSIBILE</v>
      </c>
    </row>
    <row r="612" spans="1:5" x14ac:dyDescent="0.2">
      <c r="A612" s="27" t="s">
        <v>986</v>
      </c>
      <c r="B612" s="27" t="str">
        <f>VLOOKUP(A612,PEC!A611:D$7975,4,0)</f>
        <v>asmepec.it</v>
      </c>
      <c r="C612" s="23">
        <f>VLOOKUP(A612,SEZIONI!A612:B$7975,2,0)</f>
        <v>5</v>
      </c>
      <c r="D612" s="27" t="str">
        <f>VLOOKUP(A612,SINDACI!A612:B$7975, 2, 0)</f>
        <v>ABBATE FILIPPO</v>
      </c>
      <c r="E612" s="27" t="str">
        <f>VLOOKUP(A612,SINDACI!A612:E$7975,5,0)</f>
        <v>LISTA CIVICA: BELLONA FUTURO E SVILUPPO</v>
      </c>
    </row>
    <row r="613" spans="1:5" x14ac:dyDescent="0.2">
      <c r="A613" s="27" t="s">
        <v>987</v>
      </c>
      <c r="B613" s="27" t="str">
        <f>VLOOKUP(A613,PEC!A612:D$7975,4,0)</f>
        <v>asmepec.it</v>
      </c>
      <c r="C613" s="23">
        <f>VLOOKUP(A613,SEZIONI!A613:B$7975,2,0)</f>
        <v>1</v>
      </c>
      <c r="D613" s="27" t="str">
        <f>VLOOKUP(A613,SINDACI!A613:B$7975, 2, 0)</f>
        <v>PARENTE GIUSEPPE</v>
      </c>
      <c r="E613" s="27" t="str">
        <f>VLOOKUP(A613,SINDACI!A613:E$7975,5,0)</f>
        <v>LISTA CIVICA: UNITI PER IL FUTURO</v>
      </c>
    </row>
    <row r="614" spans="1:5" x14ac:dyDescent="0.2">
      <c r="A614" s="27" t="s">
        <v>988</v>
      </c>
      <c r="B614" s="27" t="str">
        <f>VLOOKUP(A614,PEC!A613:D$7975,4,0)</f>
        <v>cert.ip-veneto.net</v>
      </c>
      <c r="C614" s="23">
        <f>VLOOKUP(A614,SEZIONI!A614:B$7975,2,0)</f>
        <v>34</v>
      </c>
      <c r="D614" s="27" t="str">
        <f>VLOOKUP(A614,SINDACI!A614:B$7975, 2, 0)</f>
        <v>DE PELLEGRIN OSCAR</v>
      </c>
      <c r="E614" s="27" t="str">
        <f>VLOOKUP(A614,SINDACI!A614:E$7975,5,0)</f>
        <v>LEGA SALVINI | LISTA CIVICA: BELLUNO AL CENTRO OSCAR DE PELLEGRIN | FRATELLI D'ITALIA | LISTA CIVICA: NOI CON OSCAR</v>
      </c>
    </row>
    <row r="615" spans="1:5" x14ac:dyDescent="0.2">
      <c r="A615" s="27" t="s">
        <v>989</v>
      </c>
      <c r="B615" s="27" t="str">
        <f>VLOOKUP(A615,PEC!A614:D$7975,4,0)</f>
        <v>pec.regione.lombardia.it</v>
      </c>
      <c r="C615" s="23">
        <f>VLOOKUP(A615,SEZIONI!A615:B$7975,2,0)</f>
        <v>6</v>
      </c>
      <c r="D615" s="27" t="str">
        <f>VLOOKUP(A615,SINDACI!A615:B$7975, 2, 0)</f>
        <v>COLOMBO MAURO</v>
      </c>
      <c r="E615" s="27" t="str">
        <f>VLOOKUP(A615,SINDACI!A615:E$7975,5,0)</f>
        <v>LISTA CIVICA: PROGETTO DEMOCRATICO POPOLARE</v>
      </c>
    </row>
    <row r="616" spans="1:5" x14ac:dyDescent="0.2">
      <c r="A616" s="27" t="s">
        <v>16</v>
      </c>
      <c r="B616" s="27" t="str">
        <f>VLOOKUP(A616,PEC!A615:D$7975,4,0)</f>
        <v>anutel.it</v>
      </c>
      <c r="C616" s="23">
        <f>VLOOKUP(A616,SEZIONI!A616:B$7975,2,0)</f>
        <v>4</v>
      </c>
      <c r="D616" s="27" t="str">
        <f>VLOOKUP(A616,SINDACI!A616:B$7975, 2, 0)</f>
        <v>VELTRI ROBERTO</v>
      </c>
      <c r="E616" s="27" t="str">
        <f>VLOOKUP(A616,SINDACI!A616:E$7975,5,0)</f>
        <v>LISTA CIVICA: IMPEGNO COMUNE</v>
      </c>
    </row>
    <row r="617" spans="1:5" x14ac:dyDescent="0.2">
      <c r="A617" s="27" t="s">
        <v>990</v>
      </c>
      <c r="B617" s="27" t="str">
        <f>VLOOKUP(A617,PEC!A616:D$7975,4,0)</f>
        <v>postecert.it</v>
      </c>
      <c r="C617" s="23">
        <f>VLOOKUP(A617,SEZIONI!A617:B$7975,2,0)</f>
        <v>1</v>
      </c>
      <c r="D617" s="27" t="str">
        <f>VLOOKUP(A617,SINDACI!A617:B$7975, 2, 0)</f>
        <v>IANNETTA ANTONIO</v>
      </c>
      <c r="E617" s="27" t="str">
        <f>VLOOKUP(A617,SINDACI!A617:E$7975,5,0)</f>
        <v>LISTA CIVICA: GRAPPOLO D'UVA</v>
      </c>
    </row>
    <row r="618" spans="1:5" x14ac:dyDescent="0.2">
      <c r="A618" s="27" t="s">
        <v>991</v>
      </c>
      <c r="B618" s="27" t="str">
        <f>VLOOKUP(A618,PEC!A617:D$7975,4,0)</f>
        <v>pec.leonet.it</v>
      </c>
      <c r="C618" s="23">
        <f>VLOOKUP(A618,SEZIONI!A618:B$7975,2,0)</f>
        <v>1</v>
      </c>
      <c r="D618" s="27" t="str">
        <f>VLOOKUP(A618,SINDACI!A618:B$7975, 2, 0)</f>
        <v>-</v>
      </c>
      <c r="E618" s="27" t="str">
        <f>VLOOKUP(A618,SINDACI!A618:E$7975,5,0)</f>
        <v>-</v>
      </c>
    </row>
    <row r="619" spans="1:5" x14ac:dyDescent="0.2">
      <c r="A619" s="27" t="s">
        <v>992</v>
      </c>
      <c r="B619" s="27" t="str">
        <f>VLOOKUP(A619,PEC!A618:D$7975,4,0)</f>
        <v>pec.it</v>
      </c>
      <c r="C619" s="23">
        <f>VLOOKUP(A619,SEZIONI!A619:B$7975,2,0)</f>
        <v>1</v>
      </c>
      <c r="D619" s="27" t="str">
        <f>VLOOKUP(A619,SINDACI!A619:B$7975, 2, 0)</f>
        <v>IMPERATORI DANILO</v>
      </c>
      <c r="E619" s="27" t="str">
        <f>VLOOKUP(A619,SINDACI!A619:E$7975,5,0)</f>
        <v>LISTA CIVICA: INSIEME PER BELMONTE</v>
      </c>
    </row>
    <row r="620" spans="1:5" x14ac:dyDescent="0.2">
      <c r="A620" s="27" t="s">
        <v>993</v>
      </c>
      <c r="B620" s="27" t="str">
        <f>VLOOKUP(A620,PEC!A619:D$7975,4,0)</f>
        <v>pec.it</v>
      </c>
      <c r="C620" s="23">
        <f>VLOOKUP(A620,SEZIONI!A620:B$7975,2,0)</f>
        <v>8</v>
      </c>
      <c r="D620" s="27" t="str">
        <f>VLOOKUP(A620,SINDACI!A620:B$7975, 2, 0)</f>
        <v>MILONE MAURIZIO</v>
      </c>
      <c r="E620" s="27" t="str">
        <f>VLOOKUP(A620,SINDACI!A620:E$7975,5,0)</f>
        <v>PARTITO DEMOCRATICO</v>
      </c>
    </row>
    <row r="621" spans="1:5" x14ac:dyDescent="0.2">
      <c r="A621" s="27" t="s">
        <v>994</v>
      </c>
      <c r="B621" s="27" t="str">
        <f>VLOOKUP(A621,PEC!A620:D$7975,4,0)</f>
        <v>pec.it</v>
      </c>
      <c r="C621" s="23">
        <f>VLOOKUP(A621,SEZIONI!A621:B$7975,2,0)</f>
        <v>1</v>
      </c>
      <c r="D621" s="27" t="str">
        <f>VLOOKUP(A621,SINDACI!A621:B$7975, 2, 0)</f>
        <v>BASCIONI IVANO</v>
      </c>
      <c r="E621" s="27" t="str">
        <f>VLOOKUP(A621,SINDACI!A621:E$7975,5,0)</f>
        <v>LISTA CIVICA: LIBERA SCELTA</v>
      </c>
    </row>
    <row r="622" spans="1:5" x14ac:dyDescent="0.2">
      <c r="A622" s="27" t="s">
        <v>995</v>
      </c>
      <c r="B622" s="27" t="str">
        <f>VLOOKUP(A622,PEC!A621:D$7975,4,0)</f>
        <v>pec.comune.belpasso.ct.it</v>
      </c>
      <c r="C622" s="23">
        <f>VLOOKUP(A622,SEZIONI!A622:B$7975,2,0)</f>
        <v>21</v>
      </c>
      <c r="D622" s="27" t="str">
        <f>VLOOKUP(A622,SINDACI!A622:B$7975, 2, 0)</f>
        <v>MOTTA DANIELE GIUSEPPE MARIA</v>
      </c>
      <c r="E622" s="27" t="str">
        <f>VLOOKUP(A622,SINDACI!A622:E$7975,5,0)</f>
        <v>LISTA CIVICA: BELPASSO FUTURA | Colore Politico non pervenuto | LISTA CIVICA: SCELGO - DANIELE MOTTA SINDACO | LISTA CIVICA: FENICE - LISTA CAPUTO | LISTA CIVICA: CITTA' NOSTRA | LISTA CIVICA: INSIEME PER BELPASSO</v>
      </c>
    </row>
    <row r="623" spans="1:5" x14ac:dyDescent="0.2">
      <c r="A623" s="27" t="s">
        <v>17</v>
      </c>
      <c r="B623" s="27" t="str">
        <f>VLOOKUP(A623,PEC!A622:D$7975,4,0)</f>
        <v>asmepec.it</v>
      </c>
      <c r="C623" s="23">
        <f>VLOOKUP(A623,SEZIONI!A623:B$7975,2,0)</f>
        <v>1</v>
      </c>
      <c r="D623" s="27" t="str">
        <f>VLOOKUP(A623,SINDACI!A623:B$7975, 2, 0)</f>
        <v>COZZA ELVIRA</v>
      </c>
      <c r="E623" s="27" t="str">
        <f>VLOOKUP(A623,SINDACI!A623:E$7975,5,0)</f>
        <v>LISTA CIVICA: BELSITO DOMANI</v>
      </c>
    </row>
    <row r="624" spans="1:5" x14ac:dyDescent="0.2">
      <c r="A624" s="27" t="s">
        <v>234</v>
      </c>
      <c r="B624" s="27" t="str">
        <f>VLOOKUP(A624,PEC!A623:D$7975,4,0)</f>
        <v>asmepec.it</v>
      </c>
      <c r="C624" s="23">
        <f>VLOOKUP(A624,SEZIONI!A624:B$7975,2,0)</f>
        <v>3</v>
      </c>
      <c r="D624" s="27" t="str">
        <f>VLOOKUP(A624,SINDACI!A624:B$7975, 2, 0)</f>
        <v>MACRI' ROSARIO</v>
      </c>
      <c r="E624" s="27" t="str">
        <f>VLOOKUP(A624,SINDACI!A624:E$7975,5,0)</f>
        <v>LISTA CIVICA: UNITI PER BELVEDERE SPINELLO</v>
      </c>
    </row>
    <row r="625" spans="1:5" x14ac:dyDescent="0.2">
      <c r="A625" s="27" t="s">
        <v>996</v>
      </c>
      <c r="B625" s="27" t="str">
        <f>VLOOKUP(A625,PEC!A624:D$7975,4,0)</f>
        <v>legalmail.it</v>
      </c>
      <c r="C625" s="23">
        <f>VLOOKUP(A625,SEZIONI!A625:B$7975,2,0)</f>
        <v>1</v>
      </c>
      <c r="D625" s="27" t="str">
        <f>VLOOKUP(A625,SINDACI!A625:B$7975, 2, 0)</f>
        <v>CARTOSIO BIAGINA</v>
      </c>
      <c r="E625" s="27" t="str">
        <f>VLOOKUP(A625,SINDACI!A625:E$7975,5,0)</f>
        <v>LISTA CIVICA: BELVEDERE AL CENTRO</v>
      </c>
    </row>
    <row r="626" spans="1:5" x14ac:dyDescent="0.2">
      <c r="A626" s="27" t="s">
        <v>18</v>
      </c>
      <c r="B626" s="27" t="str">
        <f>VLOOKUP(A626,PEC!A625:D$7975,4,0)</f>
        <v>pec.it</v>
      </c>
      <c r="C626" s="23">
        <f>VLOOKUP(A626,SEZIONI!A626:B$7975,2,0)</f>
        <v>8</v>
      </c>
      <c r="D626" s="27" t="str">
        <f>VLOOKUP(A626,SINDACI!A626:B$7975, 2, 0)</f>
        <v>CASCINI VINCENZO</v>
      </c>
      <c r="E626" s="27" t="str">
        <f>VLOOKUP(A626,SINDACI!A626:E$7975,5,0)</f>
        <v>LISTA CIVICA: PROGETTO BELVEDERE</v>
      </c>
    </row>
    <row r="627" spans="1:5" x14ac:dyDescent="0.2">
      <c r="A627" s="27" t="s">
        <v>997</v>
      </c>
      <c r="B627" s="27" t="str">
        <f>VLOOKUP(A627,PEC!A626:D$7975,4,0)</f>
        <v>emarche.it</v>
      </c>
      <c r="C627" s="23">
        <f>VLOOKUP(A627,SEZIONI!A627:B$7975,2,0)</f>
        <v>2</v>
      </c>
      <c r="D627" s="27" t="str">
        <f>VLOOKUP(A627,SINDACI!A627:B$7975, 2, 0)</f>
        <v>UBERTINI SARA</v>
      </c>
      <c r="E627" s="27" t="str">
        <f>VLOOKUP(A627,SINDACI!A627:E$7975,5,0)</f>
        <v>LISTA CIVICA: SCEGLIAMO BELVEDERE</v>
      </c>
    </row>
    <row r="628" spans="1:5" x14ac:dyDescent="0.2">
      <c r="A628" s="27" t="s">
        <v>998</v>
      </c>
      <c r="B628" s="27" t="str">
        <f>VLOOKUP(A628,PEC!A627:D$7975,4,0)</f>
        <v>cert.legalmail.it</v>
      </c>
      <c r="C628" s="23">
        <f>VLOOKUP(A628,SEZIONI!A628:B$7975,2,0)</f>
        <v>1</v>
      </c>
      <c r="D628" s="27" t="str">
        <f>VLOOKUP(A628,SINDACI!A628:B$7975, 2, 0)</f>
        <v>VERCELLI CHRISTIAN</v>
      </c>
      <c r="E628" s="27" t="str">
        <f>VLOOKUP(A628,SINDACI!A628:E$7975,5,0)</f>
        <v>-</v>
      </c>
    </row>
    <row r="629" spans="1:5" x14ac:dyDescent="0.2">
      <c r="A629" s="27" t="s">
        <v>999</v>
      </c>
      <c r="B629" s="27" t="str">
        <f>VLOOKUP(A629,PEC!A628:D$7975,4,0)</f>
        <v>legalmail.it</v>
      </c>
      <c r="C629" s="23">
        <f>VLOOKUP(A629,SEZIONI!A629:B$7975,2,0)</f>
        <v>1</v>
      </c>
      <c r="D629" s="27" t="str">
        <f>VLOOKUP(A629,SINDACI!A629:B$7975, 2, 0)</f>
        <v>CADAU MAURIZIO</v>
      </c>
      <c r="E629" s="27" t="str">
        <f>VLOOKUP(A629,SINDACI!A629:E$7975,5,0)</f>
        <v>LISTA CIVICA: INSIEME PER BELVI'</v>
      </c>
    </row>
    <row r="630" spans="1:5" x14ac:dyDescent="0.2">
      <c r="A630" s="27" t="s">
        <v>1000</v>
      </c>
      <c r="B630" s="27" t="str">
        <f>VLOOKUP(A630,PEC!A629:D$7975,4,0)</f>
        <v>cert.provincia.so.it</v>
      </c>
      <c r="C630" s="23">
        <f>VLOOKUP(A630,SEZIONI!A630:B$7975,2,0)</f>
        <v>1</v>
      </c>
      <c r="D630" s="27" t="str">
        <f>VLOOKUP(A630,SINDACI!A630:B$7975, 2, 0)</f>
        <v>SUTTI MARCO</v>
      </c>
      <c r="E630" s="27" t="str">
        <f>VLOOKUP(A630,SINDACI!A630:E$7975,5,0)</f>
        <v>-</v>
      </c>
    </row>
    <row r="631" spans="1:5" x14ac:dyDescent="0.2">
      <c r="A631" s="27" t="s">
        <v>1001</v>
      </c>
      <c r="B631" s="27" t="str">
        <f>VLOOKUP(A631,PEC!A630:D$7975,4,0)</f>
        <v>pec.regione.lombardia.it</v>
      </c>
      <c r="C631" s="23">
        <f>VLOOKUP(A631,SEZIONI!A631:B$7975,2,0)</f>
        <v>1</v>
      </c>
      <c r="D631" s="27" t="str">
        <f>VLOOKUP(A631,SINDACI!A631:B$7975, 2, 0)</f>
        <v>FUMAGALLI MARIO ABELE</v>
      </c>
      <c r="E631" s="27" t="str">
        <f>VLOOKUP(A631,SINDACI!A631:E$7975,5,0)</f>
        <v>LISTA CIVICA: CHIESA CON CAMPANILE</v>
      </c>
    </row>
    <row r="632" spans="1:5" x14ac:dyDescent="0.2">
      <c r="A632" s="27" t="s">
        <v>1002</v>
      </c>
      <c r="B632" s="27" t="str">
        <f>VLOOKUP(A632,PEC!A631:D$7975,4,0)</f>
        <v>cert.ruparpiemonte.it</v>
      </c>
      <c r="C632" s="23">
        <f>VLOOKUP(A632,SEZIONI!A632:B$7975,2,0)</f>
        <v>4</v>
      </c>
      <c r="D632" s="27" t="str">
        <f>VLOOKUP(A632,SINDACI!A632:B$7975, 2, 0)</f>
        <v>AMBROGIO CLAUDIO</v>
      </c>
      <c r="E632" s="27" t="str">
        <f>VLOOKUP(A632,SINDACI!A632:E$7975,5,0)</f>
        <v>LISTA CIVICA: UNIONE CIVICA BENESE</v>
      </c>
    </row>
    <row r="633" spans="1:5" x14ac:dyDescent="0.2">
      <c r="A633" s="27" t="s">
        <v>317</v>
      </c>
      <c r="B633" s="27" t="str">
        <f>VLOOKUP(A633,PEC!A632:D$7975,4,0)</f>
        <v>asmepec.it</v>
      </c>
      <c r="C633" s="23">
        <f>VLOOKUP(A633,SEZIONI!A633:B$7975,2,0)</f>
        <v>3</v>
      </c>
      <c r="D633" s="27" t="str">
        <f>VLOOKUP(A633,SINDACI!A633:B$7975, 2, 0)</f>
        <v>MANTEGNA DOMENICO</v>
      </c>
      <c r="E633" s="27" t="str">
        <f>VLOOKUP(A633,SINDACI!A633:E$7975,5,0)</f>
        <v>LISTA CIVICA: BENESTARE UNITA</v>
      </c>
    </row>
    <row r="634" spans="1:5" x14ac:dyDescent="0.2">
      <c r="A634" s="27" t="s">
        <v>1003</v>
      </c>
      <c r="B634" s="27" t="str">
        <f>VLOOKUP(A634,PEC!A633:D$7975,4,0)</f>
        <v>pec.comune.benetutti.ss.it</v>
      </c>
      <c r="C634" s="23">
        <f>VLOOKUP(A634,SEZIONI!A634:B$7975,2,0)</f>
        <v>2</v>
      </c>
      <c r="D634" s="27" t="str">
        <f>VLOOKUP(A634,SINDACI!A634:B$7975, 2, 0)</f>
        <v>ARCA DANIELE</v>
      </c>
      <c r="E634" s="27" t="str">
        <f>VLOOKUP(A634,SINDACI!A634:E$7975,5,0)</f>
        <v>LISTA CIVICA: PER BENETUTTI</v>
      </c>
    </row>
    <row r="635" spans="1:5" x14ac:dyDescent="0.2">
      <c r="A635" s="27" t="s">
        <v>1004</v>
      </c>
      <c r="B635" s="27" t="str">
        <f>VLOOKUP(A635,PEC!A634:D$7975,4,0)</f>
        <v>cert.legalmail.it</v>
      </c>
      <c r="C635" s="23">
        <f>VLOOKUP(A635,SEZIONI!A635:B$7975,2,0)</f>
        <v>1</v>
      </c>
      <c r="D635" s="27" t="str">
        <f>VLOOKUP(A635,SINDACI!A635:B$7975, 2, 0)</f>
        <v>MORENA MATTIA</v>
      </c>
      <c r="E635" s="27" t="str">
        <f>VLOOKUP(A635,SINDACI!A635:E$7975,5,0)</f>
        <v>LISTA CIVICA: SIAMO PER BENEVELLO</v>
      </c>
    </row>
    <row r="636" spans="1:5" x14ac:dyDescent="0.2">
      <c r="A636" s="27" t="s">
        <v>1005</v>
      </c>
      <c r="B636" s="27" t="str">
        <f>VLOOKUP(A636,PEC!A635:D$7975,4,0)</f>
        <v>pec.comunebn.it</v>
      </c>
      <c r="C636" s="23">
        <f>VLOOKUP(A636,SEZIONI!A636:B$7975,2,0)</f>
        <v>72</v>
      </c>
      <c r="D636" s="27" t="str">
        <f>VLOOKUP(A636,SINDACI!A636:B$7975, 2, 0)</f>
        <v>MASTELLA MARIO CLEMENTE</v>
      </c>
      <c r="E636" s="27" t="str">
        <f>VLOOKUP(A636,SINDACI!A636:E$7975,5,0)</f>
        <v>-</v>
      </c>
    </row>
    <row r="637" spans="1:5" x14ac:dyDescent="0.2">
      <c r="A637" s="27" t="s">
        <v>1006</v>
      </c>
      <c r="B637" s="27" t="str">
        <f>VLOOKUP(A637,PEC!A636:D$7975,4,0)</f>
        <v>pec.ptbiellese.it</v>
      </c>
      <c r="C637" s="23">
        <f>VLOOKUP(A637,SEZIONI!A637:B$7975,2,0)</f>
        <v>1</v>
      </c>
      <c r="D637" s="27" t="str">
        <f>VLOOKUP(A637,SINDACI!A637:B$7975, 2, 0)</f>
        <v>SITZIA CRISTINA</v>
      </c>
      <c r="E637" s="27" t="str">
        <f>VLOOKUP(A637,SINDACI!A637:E$7975,5,0)</f>
        <v>LISTA CIVICA: UNITI PER BENNA</v>
      </c>
    </row>
    <row r="638" spans="1:5" x14ac:dyDescent="0.2">
      <c r="A638" s="27" t="s">
        <v>1007</v>
      </c>
      <c r="B638" s="27" t="str">
        <f>VLOOKUP(A638,PEC!A637:D$7975,4,0)</f>
        <v>cert.provincia.bo.it</v>
      </c>
      <c r="C638" s="23">
        <f>VLOOKUP(A638,SEZIONI!A638:B$7975,2,0)</f>
        <v>5</v>
      </c>
      <c r="D638" s="27" t="str">
        <f>VLOOKUP(A638,SINDACI!A638:B$7975, 2, 0)</f>
        <v>FERRANTI ERIKA</v>
      </c>
      <c r="E638" s="27" t="str">
        <f>VLOOKUP(A638,SINDACI!A638:E$7975,5,0)</f>
        <v>LISTA CIVICA: CENTRO SINISTRA ERIKA FERRANTI</v>
      </c>
    </row>
    <row r="639" spans="1:5" x14ac:dyDescent="0.2">
      <c r="A639" s="27" t="s">
        <v>1008</v>
      </c>
      <c r="B639" s="27" t="str">
        <f>VLOOKUP(A639,PEC!A638:D$7975,4,0)</f>
        <v>legalmail.it</v>
      </c>
      <c r="C639" s="23">
        <f>VLOOKUP(A639,SEZIONI!A639:B$7975,2,0)</f>
        <v>3</v>
      </c>
      <c r="D639" s="27" t="str">
        <f>VLOOKUP(A639,SINDACI!A639:B$7975, 2, 0)</f>
        <v>SALVI CLAUDIO</v>
      </c>
      <c r="E639" s="27" t="str">
        <f>VLOOKUP(A639,SINDACI!A639:E$7975,5,0)</f>
        <v>LISTA CIVICA: PER BERBENNO</v>
      </c>
    </row>
    <row r="640" spans="1:5" x14ac:dyDescent="0.2">
      <c r="A640" s="27" t="s">
        <v>1009</v>
      </c>
      <c r="B640" s="27" t="str">
        <f>VLOOKUP(A640,PEC!A639:D$7975,4,0)</f>
        <v>pec.regione.lombardia.it</v>
      </c>
      <c r="C640" s="23">
        <f>VLOOKUP(A640,SEZIONI!A640:B$7975,2,0)</f>
        <v>5</v>
      </c>
      <c r="D640" s="27" t="str">
        <f>VLOOKUP(A640,SINDACI!A640:B$7975, 2, 0)</f>
        <v>FUMASONI VALERIO</v>
      </c>
      <c r="E640" s="27" t="str">
        <f>VLOOKUP(A640,SINDACI!A640:E$7975,5,0)</f>
        <v>-</v>
      </c>
    </row>
    <row r="641" spans="1:5" x14ac:dyDescent="0.2">
      <c r="A641" s="27" t="s">
        <v>1010</v>
      </c>
      <c r="B641" s="27" t="str">
        <f>VLOOKUP(A641,PEC!A640:D$7975,4,0)</f>
        <v>postacert.comune.berceto.pr.it</v>
      </c>
      <c r="C641" s="23">
        <f>VLOOKUP(A641,SEZIONI!A641:B$7975,2,0)</f>
        <v>4</v>
      </c>
      <c r="D641" s="27" t="str">
        <f>VLOOKUP(A641,SINDACI!A641:B$7975, 2, 0)</f>
        <v>LUCCHI LUIGI</v>
      </c>
      <c r="E641" s="27" t="str">
        <f>VLOOKUP(A641,SINDACI!A641:E$7975,5,0)</f>
        <v>LISTA CIVICA: IDEE E TENACIA</v>
      </c>
    </row>
    <row r="642" spans="1:5" x14ac:dyDescent="0.2">
      <c r="A642" s="27" t="s">
        <v>1011</v>
      </c>
      <c r="B642" s="27" t="str">
        <f>VLOOKUP(A642,PEC!A641:D$7975,4,0)</f>
        <v>pec.comune.berchidda.ot.it</v>
      </c>
      <c r="C642" s="23">
        <f>VLOOKUP(A642,SEZIONI!A642:B$7975,2,0)</f>
        <v>3</v>
      </c>
      <c r="D642" s="27" t="str">
        <f>VLOOKUP(A642,SINDACI!A642:B$7975, 2, 0)</f>
        <v>NIEDDU ANDREA</v>
      </c>
      <c r="E642" s="27" t="str">
        <f>VLOOKUP(A642,SINDACI!A642:E$7975,5,0)</f>
        <v>LISTA CIVICA: BERCHIDDA SI CAMBIA</v>
      </c>
    </row>
    <row r="643" spans="1:5" x14ac:dyDescent="0.2">
      <c r="A643" s="27" t="s">
        <v>1012</v>
      </c>
      <c r="B643" s="27" t="str">
        <f>VLOOKUP(A643,PEC!A642:D$7975,4,0)</f>
        <v>pec.provincia.como.it</v>
      </c>
      <c r="C643" s="23">
        <f>VLOOKUP(A643,SEZIONI!A643:B$7975,2,0)</f>
        <v>3</v>
      </c>
      <c r="D643" s="27" t="str">
        <f>VLOOKUP(A643,SINDACI!A643:B$7975, 2, 0)</f>
        <v>ABATI LUIGI</v>
      </c>
      <c r="E643" s="27" t="str">
        <f>VLOOKUP(A643,SINDACI!A643:E$7975,5,0)</f>
        <v>LISTA CIVICA: PROGETTO FUTURO</v>
      </c>
    </row>
    <row r="644" spans="1:5" x14ac:dyDescent="0.2">
      <c r="A644" s="27" t="s">
        <v>1013</v>
      </c>
      <c r="B644" s="27" t="str">
        <f>VLOOKUP(A644,PEC!A643:D$7975,4,0)</f>
        <v>pec.regione.lombardia.it</v>
      </c>
      <c r="C644" s="23">
        <f>VLOOKUP(A644,SEZIONI!A644:B$7975,2,0)</f>
        <v>3</v>
      </c>
      <c r="D644" s="27" t="str">
        <f>VLOOKUP(A644,SINDACI!A644:B$7975, 2, 0)</f>
        <v>LEONE LUIGI</v>
      </c>
      <c r="E644" s="27" t="str">
        <f>VLOOKUP(A644,SINDACI!A644:E$7975,5,0)</f>
        <v>LISTA CIVICA: UN PONTE PER LA GENTE</v>
      </c>
    </row>
    <row r="645" spans="1:5" x14ac:dyDescent="0.2">
      <c r="A645" s="27" t="s">
        <v>1014</v>
      </c>
      <c r="B645" s="27" t="str">
        <f>VLOOKUP(A645,PEC!A644:D$7975,4,0)</f>
        <v>cert.ruparpiemonte.it</v>
      </c>
      <c r="C645" s="23">
        <f>VLOOKUP(A645,SEZIONI!A645:B$7975,2,0)</f>
        <v>1</v>
      </c>
      <c r="D645" s="27" t="str">
        <f>VLOOKUP(A645,SINDACI!A645:B$7975, 2, 0)</f>
        <v>VEGGI GIULIO</v>
      </c>
      <c r="E645" s="27" t="str">
        <f>VLOOKUP(A645,SINDACI!A645:E$7975,5,0)</f>
        <v>LISTA CIVICA: INSIEME PER BERGAMASCO</v>
      </c>
    </row>
    <row r="646" spans="1:5" x14ac:dyDescent="0.2">
      <c r="A646" s="27" t="s">
        <v>1015</v>
      </c>
      <c r="B646" s="27" t="str">
        <f>VLOOKUP(A646,PEC!A645:D$7975,4,0)</f>
        <v>cert.comune.bergamo.it</v>
      </c>
      <c r="C646" s="23">
        <f>VLOOKUP(A646,SEZIONI!A646:B$7975,2,0)</f>
        <v>103</v>
      </c>
      <c r="D646" s="27" t="str">
        <f>VLOOKUP(A646,SINDACI!A646:B$7975, 2, 0)</f>
        <v>GORI GIORGIO</v>
      </c>
      <c r="E646" s="27" t="str">
        <f>VLOOKUP(A646,SINDACI!A646:E$7975,5,0)</f>
        <v>LISTA CIVICA: AMBIENTE PARTECIPAZIONE FUTURO | LISTA CIVICA: GIORGIO GORI SINDACO | LISTA COMPOSITA: PATTO PER BERGAMO-ITALIA IN COMUNE | +EUROPA | PARTITO DEMOCRATICO</v>
      </c>
    </row>
    <row r="647" spans="1:5" x14ac:dyDescent="0.2">
      <c r="A647" s="27" t="s">
        <v>1016</v>
      </c>
      <c r="B647" s="27" t="str">
        <f>VLOOKUP(A647,PEC!A646:D$7975,4,0)</f>
        <v>pecveneto.it</v>
      </c>
      <c r="C647" s="23">
        <f>VLOOKUP(A647,SEZIONI!A647:B$7975,2,0)</f>
        <v>3</v>
      </c>
      <c r="D647" s="27" t="str">
        <f>VLOOKUP(A647,SINDACI!A647:B$7975, 2, 0)</f>
        <v>CHICCOLI LARA</v>
      </c>
      <c r="E647" s="27" t="str">
        <f>VLOOKUP(A647,SINDACI!A647:E$7975,5,0)</f>
        <v>LISTA CIVICA: BERGANTINO PROTAGONISTA</v>
      </c>
    </row>
    <row r="648" spans="1:5" x14ac:dyDescent="0.2">
      <c r="A648" s="27" t="s">
        <v>1017</v>
      </c>
      <c r="B648" s="27" t="str">
        <f>VLOOKUP(A648,PEC!A647:D$7975,4,0)</f>
        <v>pec.comune.bergeggi.sv.it</v>
      </c>
      <c r="C648" s="23">
        <f>VLOOKUP(A648,SEZIONI!A648:B$7975,2,0)</f>
        <v>1</v>
      </c>
      <c r="D648" s="27" t="str">
        <f>VLOOKUP(A648,SINDACI!A648:B$7975, 2, 0)</f>
        <v>REBAGLIATI MARIA</v>
      </c>
      <c r="E648" s="27" t="str">
        <f>VLOOKUP(A648,SINDACI!A648:E$7975,5,0)</f>
        <v>LISTA CIVICA: UNITI PER BERGEGGI</v>
      </c>
    </row>
    <row r="649" spans="1:5" x14ac:dyDescent="0.2">
      <c r="A649" s="27" t="s">
        <v>1018</v>
      </c>
      <c r="B649" s="27" t="str">
        <f>VLOOKUP(A649,PEC!A648:D$7975,4,0)</f>
        <v>cert.legalmail.it</v>
      </c>
      <c r="C649" s="23">
        <f>VLOOKUP(A649,SEZIONI!A649:B$7975,2,0)</f>
        <v>1</v>
      </c>
      <c r="D649" s="27" t="str">
        <f>VLOOKUP(A649,SINDACI!A649:B$7975, 2, 0)</f>
        <v>MARONE MARIO</v>
      </c>
      <c r="E649" s="27" t="str">
        <f>VLOOKUP(A649,SINDACI!A649:E$7975,5,0)</f>
        <v>LISTA CIVICA: SCUDO</v>
      </c>
    </row>
    <row r="650" spans="1:5" x14ac:dyDescent="0.2">
      <c r="A650" s="27" t="s">
        <v>1019</v>
      </c>
      <c r="B650" s="27" t="str">
        <f>VLOOKUP(A650,PEC!A649:D$7975,4,0)</f>
        <v>pec.comune.berlingo.bs.it</v>
      </c>
      <c r="C650" s="23">
        <f>VLOOKUP(A650,SEZIONI!A650:B$7975,2,0)</f>
        <v>2</v>
      </c>
      <c r="D650" s="27" t="str">
        <f>VLOOKUP(A650,SINDACI!A650:B$7975, 2, 0)</f>
        <v>CONFORTI FAUSTO</v>
      </c>
      <c r="E650" s="27" t="str">
        <f>VLOOKUP(A650,SINDACI!A650:E$7975,5,0)</f>
        <v>LISTA COMPOSITA: LEGA SALVINI-INSIEME PER BERLINGO</v>
      </c>
    </row>
    <row r="651" spans="1:5" x14ac:dyDescent="0.2">
      <c r="A651" s="27" t="s">
        <v>1020</v>
      </c>
      <c r="B651" s="27" t="str">
        <f>VLOOKUP(A651,PEC!A650:D$7975,4,0)</f>
        <v>pcert.postecert.it</v>
      </c>
      <c r="C651" s="23">
        <f>VLOOKUP(A651,SEZIONI!A651:B$7975,2,0)</f>
        <v>14</v>
      </c>
      <c r="D651" s="27" t="str">
        <f>VLOOKUP(A651,SINDACI!A651:B$7975, 2, 0)</f>
        <v>TATARANNO DOMENICO RAFFAELE</v>
      </c>
      <c r="E651" s="27" t="str">
        <f>VLOOKUP(A651,SINDACI!A651:E$7975,5,0)</f>
        <v>LISTA CIVICA: UNIAMOCI PER BERNALDA E METAPONTO</v>
      </c>
    </row>
    <row r="652" spans="1:5" x14ac:dyDescent="0.2">
      <c r="A652" s="27" t="s">
        <v>1021</v>
      </c>
      <c r="B652" s="27" t="str">
        <f>VLOOKUP(A652,PEC!A651:D$7975,4,0)</f>
        <v>comunebernareggio.org</v>
      </c>
      <c r="C652" s="23">
        <f>VLOOKUP(A652,SEZIONI!A652:B$7975,2,0)</f>
        <v>8</v>
      </c>
      <c r="D652" s="27" t="str">
        <f>VLOOKUP(A652,SINDACI!A652:B$7975, 2, 0)</f>
        <v>ESPOSITO ANDREA</v>
      </c>
      <c r="E652" s="27" t="str">
        <f>VLOOKUP(A652,SINDACI!A652:E$7975,5,0)</f>
        <v>LISTA CIVICA: BERNAREGGIO PER TUTTI</v>
      </c>
    </row>
    <row r="653" spans="1:5" x14ac:dyDescent="0.2">
      <c r="A653" s="27" t="s">
        <v>1022</v>
      </c>
      <c r="B653" s="27" t="str">
        <f>VLOOKUP(A653,PEC!A652:D$7975,4,0)</f>
        <v xml:space="preserve">legalmail.it </v>
      </c>
      <c r="C653" s="23">
        <f>VLOOKUP(A653,SEZIONI!A653:B$7975,2,0)</f>
        <v>3</v>
      </c>
      <c r="D653" s="27" t="str">
        <f>VLOOKUP(A653,SINDACI!A653:B$7975, 2, 0)</f>
        <v>COLOMBO MARIAPIA</v>
      </c>
      <c r="E653" s="27" t="str">
        <f>VLOOKUP(A653,SINDACI!A653:E$7975,5,0)</f>
        <v>LISTA COMPOSITA: LEGA SALVINI-LISTA CIVICA DI CENTRO DESTRA</v>
      </c>
    </row>
    <row r="654" spans="1:5" x14ac:dyDescent="0.2">
      <c r="A654" s="27" t="s">
        <v>1023</v>
      </c>
      <c r="B654" s="27" t="str">
        <f>VLOOKUP(A654,PEC!A653:D$7975,4,0)</f>
        <v>cert.legalmail.it</v>
      </c>
      <c r="C654" s="23">
        <f>VLOOKUP(A654,SEZIONI!A654:B$7975,2,0)</f>
        <v>4</v>
      </c>
      <c r="D654" s="27" t="str">
        <f>VLOOKUP(A654,SINDACI!A654:B$7975, 2, 0)</f>
        <v>BONO LORENZO</v>
      </c>
      <c r="E654" s="27" t="str">
        <f>VLOOKUP(A654,SINDACI!A654:E$7975,5,0)</f>
        <v>LISTA CIVICA: RILANCIAMO BERNEZZO</v>
      </c>
    </row>
    <row r="655" spans="1:5" x14ac:dyDescent="0.2">
      <c r="A655" s="27" t="s">
        <v>7982</v>
      </c>
      <c r="B655" s="27" t="str">
        <f>VLOOKUP(A655,PEC!A654:D$7975,4,0)</f>
        <v>-</v>
      </c>
      <c r="C655" s="23" t="str">
        <f>VLOOKUP(A655,SEZIONI!A655:B$7975,2,0)</f>
        <v>-</v>
      </c>
      <c r="D655" s="27" t="str">
        <f>VLOOKUP(A655,SINDACI!A655:B$7975, 2, 0)</f>
        <v>-</v>
      </c>
      <c r="E655" s="27" t="str">
        <f>VLOOKUP(A655,SINDACI!A655:E$7975,5,0)</f>
        <v>-</v>
      </c>
    </row>
    <row r="656" spans="1:5" x14ac:dyDescent="0.2">
      <c r="A656" s="27" t="s">
        <v>1024</v>
      </c>
      <c r="B656" s="27" t="str">
        <f>VLOOKUP(A656,PEC!A655:D$7975,4,0)</f>
        <v>pec.comune.bertinoro.fc.it</v>
      </c>
      <c r="C656" s="23">
        <f>VLOOKUP(A656,SEZIONI!A656:B$7975,2,0)</f>
        <v>10</v>
      </c>
      <c r="D656" s="27" t="str">
        <f>VLOOKUP(A656,SINDACI!A656:B$7975, 2, 0)</f>
        <v>ALLEGNI GESSICA</v>
      </c>
      <c r="E656" s="27" t="str">
        <f>VLOOKUP(A656,SINDACI!A656:E$7975,5,0)</f>
        <v>LISTA CIVICA: INSIEME PER BERTINORO</v>
      </c>
    </row>
    <row r="657" spans="1:5" x14ac:dyDescent="0.2">
      <c r="A657" s="27" t="s">
        <v>1025</v>
      </c>
      <c r="B657" s="27" t="str">
        <f>VLOOKUP(A657,PEC!A656:D$7975,4,0)</f>
        <v>certgov.fvg.it</v>
      </c>
      <c r="C657" s="23">
        <f>VLOOKUP(A657,SEZIONI!A657:B$7975,2,0)</f>
        <v>4</v>
      </c>
      <c r="D657" s="27" t="str">
        <f>VLOOKUP(A657,SINDACI!A657:B$7975, 2, 0)</f>
        <v>VISCARDIS ELEONORA</v>
      </c>
      <c r="E657" s="27" t="str">
        <f>VLOOKUP(A657,SINDACI!A657:E$7975,5,0)</f>
        <v>LEGA SALVINI PREMIER | CEN-DES(LS CIVICHE): CENTRO DESTRA PER BERTIOLO</v>
      </c>
    </row>
    <row r="658" spans="1:5" x14ac:dyDescent="0.2">
      <c r="A658" s="27" t="s">
        <v>1026</v>
      </c>
      <c r="B658" s="27" t="str">
        <f>VLOOKUP(A658,PEC!A657:D$7975,4,0)</f>
        <v>pec.regione.lombardia.it</v>
      </c>
      <c r="C658" s="23">
        <f>VLOOKUP(A658,SEZIONI!A658:B$7975,2,0)</f>
        <v>1</v>
      </c>
      <c r="D658" s="27" t="str">
        <f>VLOOKUP(A658,SINDACI!A658:B$7975, 2, 0)</f>
        <v>CHIESA ANGELO</v>
      </c>
      <c r="E658" s="27" t="str">
        <f>VLOOKUP(A658,SINDACI!A658:E$7975,5,0)</f>
        <v>LISTA CIVICA: INSIEME PER BERTONICO</v>
      </c>
    </row>
    <row r="659" spans="1:5" x14ac:dyDescent="0.2">
      <c r="A659" s="27" t="s">
        <v>1027</v>
      </c>
      <c r="B659" s="27" t="str">
        <f>VLOOKUP(A659,PEC!A658:D$7975,4,0)</f>
        <v>cert.ruparpiemonte.it</v>
      </c>
      <c r="C659" s="23">
        <f>VLOOKUP(A659,SEZIONI!A659:B$7975,2,0)</f>
        <v>1</v>
      </c>
      <c r="D659" s="27" t="str">
        <f>VLOOKUP(A659,SINDACI!A659:B$7975, 2, 0)</f>
        <v>LUPO MARIO</v>
      </c>
      <c r="E659" s="27" t="str">
        <f>VLOOKUP(A659,SINDACI!A659:E$7975,5,0)</f>
        <v>LISTA CIVICA: A BERZANO MARIO LUPO SINDACO</v>
      </c>
    </row>
    <row r="660" spans="1:5" x14ac:dyDescent="0.2">
      <c r="A660" s="27" t="s">
        <v>1028</v>
      </c>
      <c r="B660" s="27" t="str">
        <f>VLOOKUP(A660,PEC!A659:D$7975,4,0)</f>
        <v>cert.ruparpiemonte.it</v>
      </c>
      <c r="C660" s="23">
        <f>VLOOKUP(A660,SEZIONI!A660:B$7975,2,0)</f>
        <v>1</v>
      </c>
      <c r="D660" s="27" t="str">
        <f>VLOOKUP(A660,SINDACI!A660:B$7975, 2, 0)</f>
        <v>RAVIOLO MAURIZIO</v>
      </c>
      <c r="E660" s="27" t="str">
        <f>VLOOKUP(A660,SINDACI!A660:E$7975,5,0)</f>
        <v>LISTA CIVICA: GRAPPOLO D'UVA E SPIGHE DI GRANO</v>
      </c>
    </row>
    <row r="661" spans="1:5" x14ac:dyDescent="0.2">
      <c r="A661" s="27" t="s">
        <v>1029</v>
      </c>
      <c r="B661" s="27" t="str">
        <f>VLOOKUP(A661,PEC!A660:D$7975,4,0)</f>
        <v>pec.comune.berzo-demo.bs.it</v>
      </c>
      <c r="C661" s="23">
        <f>VLOOKUP(A661,SEZIONI!A661:B$7975,2,0)</f>
        <v>3</v>
      </c>
      <c r="D661" s="27" t="str">
        <f>VLOOKUP(A661,SINDACI!A661:B$7975, 2, 0)</f>
        <v>-</v>
      </c>
      <c r="E661" s="27" t="str">
        <f>VLOOKUP(A661,SINDACI!A661:E$7975,5,0)</f>
        <v>-</v>
      </c>
    </row>
    <row r="662" spans="1:5" x14ac:dyDescent="0.2">
      <c r="A662" s="27" t="s">
        <v>1030</v>
      </c>
      <c r="B662" s="27" t="str">
        <f>VLOOKUP(A662,PEC!A661:D$7975,4,0)</f>
        <v>pec.comune.berzo-inferiore.bs.it</v>
      </c>
      <c r="C662" s="23">
        <f>VLOOKUP(A662,SEZIONI!A662:B$7975,2,0)</f>
        <v>2</v>
      </c>
      <c r="D662" s="27" t="str">
        <f>VLOOKUP(A662,SINDACI!A662:B$7975, 2, 0)</f>
        <v>BONTEMPI RUGGERO</v>
      </c>
      <c r="E662" s="27" t="str">
        <f>VLOOKUP(A662,SINDACI!A662:E$7975,5,0)</f>
        <v>LISTA CIVICA: INSIEME PER BERZO</v>
      </c>
    </row>
    <row r="663" spans="1:5" x14ac:dyDescent="0.2">
      <c r="A663" s="27" t="s">
        <v>1031</v>
      </c>
      <c r="B663" s="27" t="str">
        <f>VLOOKUP(A663,PEC!A662:D$7975,4,0)</f>
        <v>comuneberzosanfermo.legalmail.it</v>
      </c>
      <c r="C663" s="23">
        <f>VLOOKUP(A663,SEZIONI!A663:B$7975,2,0)</f>
        <v>1</v>
      </c>
      <c r="D663" s="27" t="str">
        <f>VLOOKUP(A663,SINDACI!A663:B$7975, 2, 0)</f>
        <v>TRAPLETTI LUCIANO</v>
      </c>
      <c r="E663" s="27" t="str">
        <f>VLOOKUP(A663,SINDACI!A663:E$7975,5,0)</f>
        <v>LISTA CIVICA: BERZO SAN FERMO ... OLTRE IL 2000</v>
      </c>
    </row>
    <row r="664" spans="1:5" x14ac:dyDescent="0.2">
      <c r="A664" s="27" t="s">
        <v>1032</v>
      </c>
      <c r="B664" s="27" t="str">
        <f>VLOOKUP(A664,PEC!A663:D$7975,4,0)</f>
        <v>pec.comune.besanainbrianza.mb.it</v>
      </c>
      <c r="C664" s="23">
        <f>VLOOKUP(A664,SEZIONI!A664:B$7975,2,0)</f>
        <v>14</v>
      </c>
      <c r="D664" s="27" t="str">
        <f>VLOOKUP(A664,SINDACI!A664:B$7975, 2, 0)</f>
        <v>POZZOLI EMANUELE</v>
      </c>
      <c r="E664" s="27" t="str">
        <f>VLOOKUP(A664,SINDACI!A664:E$7975,5,0)</f>
        <v>LISTA CIVICA: POZZOLI SINDACO | LEGA SALVINI | LISTA COMPOSITA: FRATELLI D'ITALIA-FORZA ITALIA</v>
      </c>
    </row>
    <row r="665" spans="1:5" x14ac:dyDescent="0.2">
      <c r="A665" s="27" t="s">
        <v>1033</v>
      </c>
      <c r="B665" s="27" t="str">
        <f>VLOOKUP(A665,PEC!A664:D$7975,4,0)</f>
        <v>pec.regione.lombardia.it</v>
      </c>
      <c r="C665" s="23">
        <f>VLOOKUP(A665,SEZIONI!A665:B$7975,2,0)</f>
        <v>2</v>
      </c>
      <c r="D665" s="27" t="str">
        <f>VLOOKUP(A665,SINDACI!A665:B$7975, 2, 0)</f>
        <v>MULAS LESLIE GIOVANNI</v>
      </c>
      <c r="E665" s="27" t="str">
        <f>VLOOKUP(A665,SINDACI!A665:E$7975,5,0)</f>
        <v>LISTA CIVICA: BESANO IDEALE</v>
      </c>
    </row>
    <row r="666" spans="1:5" x14ac:dyDescent="0.2">
      <c r="A666" s="27" t="s">
        <v>1034</v>
      </c>
      <c r="B666" s="27" t="str">
        <f>VLOOKUP(A666,PEC!A665:D$7975,4,0)</f>
        <v>legalpec.it</v>
      </c>
      <c r="C666" s="23">
        <f>VLOOKUP(A666,SEZIONI!A666:B$7975,2,0)</f>
        <v>2</v>
      </c>
      <c r="D666" s="27" t="str">
        <f>VLOOKUP(A666,SINDACI!A666:B$7975, 2, 0)</f>
        <v>BELTRAMI GIAN PIETRO</v>
      </c>
      <c r="E666" s="27" t="str">
        <f>VLOOKUP(A666,SINDACI!A666:E$7975,5,0)</f>
        <v>LISTA CIVICA: PER BESATE INSIEME</v>
      </c>
    </row>
    <row r="667" spans="1:5" x14ac:dyDescent="0.2">
      <c r="A667" s="27" t="s">
        <v>1035</v>
      </c>
      <c r="B667" s="27" t="str">
        <f>VLOOKUP(A667,PEC!A666:D$7975,4,0)</f>
        <v>pec.it</v>
      </c>
      <c r="C667" s="23">
        <f>VLOOKUP(A667,SEZIONI!A667:B$7975,2,0)</f>
        <v>2</v>
      </c>
      <c r="D667" s="27" t="str">
        <f>VLOOKUP(A667,SINDACI!A667:B$7975, 2, 0)</f>
        <v>COMPERINI CRISTIAN</v>
      </c>
      <c r="E667" s="27" t="str">
        <f>VLOOKUP(A667,SINDACI!A667:E$7975,5,0)</f>
        <v>-</v>
      </c>
    </row>
    <row r="668" spans="1:5" x14ac:dyDescent="0.2">
      <c r="A668" s="27" t="s">
        <v>1036</v>
      </c>
      <c r="B668" s="27" t="str">
        <f>VLOOKUP(A668,PEC!A667:D$7975,4,0)</f>
        <v>sintranet.legalmail.it</v>
      </c>
      <c r="C668" s="23">
        <f>VLOOKUP(A668,SEZIONI!A668:B$7975,2,0)</f>
        <v>1</v>
      </c>
      <c r="D668" s="27" t="str">
        <f>VLOOKUP(A668,SINDACI!A668:B$7975, 2, 0)</f>
        <v>FILIBERTI CARLO</v>
      </c>
      <c r="E668" s="27" t="str">
        <f>VLOOKUP(A668,SINDACI!A668:E$7975,5,0)</f>
        <v>LISTA CIVICA: LISTA CIVICA PER BESENZONE</v>
      </c>
    </row>
    <row r="669" spans="1:5" x14ac:dyDescent="0.2">
      <c r="A669" s="27" t="s">
        <v>1037</v>
      </c>
      <c r="B669" s="27" t="str">
        <f>VLOOKUP(A669,PEC!A668:D$7975,4,0)</f>
        <v>pec.comune.besnate.va.it</v>
      </c>
      <c r="C669" s="23">
        <f>VLOOKUP(A669,SEZIONI!A669:B$7975,2,0)</f>
        <v>4</v>
      </c>
      <c r="D669" s="27" t="str">
        <f>VLOOKUP(A669,SINDACI!A669:B$7975, 2, 0)</f>
        <v>CORBO GIOVANNI</v>
      </c>
      <c r="E669" s="27" t="str">
        <f>VLOOKUP(A669,SINDACI!A669:E$7975,5,0)</f>
        <v>LISTA CIVICA: CON VOI PER BESNATE</v>
      </c>
    </row>
    <row r="670" spans="1:5" x14ac:dyDescent="0.2">
      <c r="A670" s="27" t="s">
        <v>1038</v>
      </c>
      <c r="B670" s="27" t="str">
        <f>VLOOKUP(A670,PEC!A669:D$7975,4,0)</f>
        <v>halleycert.it</v>
      </c>
      <c r="C670" s="23">
        <f>VLOOKUP(A670,SEZIONI!A670:B$7975,2,0)</f>
        <v>7</v>
      </c>
      <c r="D670" s="27" t="str">
        <f>VLOOKUP(A670,SINDACI!A670:B$7975, 2, 0)</f>
        <v>COGHETTO GIANLUCA</v>
      </c>
      <c r="E670" s="27" t="str">
        <f>VLOOKUP(A670,SINDACI!A670:E$7975,5,0)</f>
        <v>LISTA CIVICA: BESOZZO X TUTTI</v>
      </c>
    </row>
    <row r="671" spans="1:5" x14ac:dyDescent="0.2">
      <c r="A671" s="27" t="s">
        <v>1039</v>
      </c>
      <c r="B671" s="27" t="str">
        <f>VLOOKUP(A671,PEC!A670:D$7975,4,0)</f>
        <v>pec.comune.bessude.ss.it</v>
      </c>
      <c r="C671" s="23">
        <f>VLOOKUP(A671,SEZIONI!A671:B$7975,2,0)</f>
        <v>1</v>
      </c>
      <c r="D671" s="27" t="str">
        <f>VLOOKUP(A671,SINDACI!A671:B$7975, 2, 0)</f>
        <v>MARRAS ROBERTO</v>
      </c>
      <c r="E671" s="27" t="str">
        <f>VLOOKUP(A671,SINDACI!A671:E$7975,5,0)</f>
        <v>LISTA CIVICA: PROGETTO BESSUDE</v>
      </c>
    </row>
    <row r="672" spans="1:5" x14ac:dyDescent="0.2">
      <c r="A672" s="27" t="s">
        <v>1040</v>
      </c>
      <c r="B672" s="27" t="str">
        <f>VLOOKUP(A672,PEC!A671:D$7975,4,0)</f>
        <v>sintranet.legalmail.it</v>
      </c>
      <c r="C672" s="23">
        <f>VLOOKUP(A672,SEZIONI!A672:B$7975,2,0)</f>
        <v>4</v>
      </c>
      <c r="D672" s="27" t="str">
        <f>VLOOKUP(A672,SINDACI!A672:B$7975, 2, 0)</f>
        <v>NEGRI PAOLO</v>
      </c>
      <c r="E672" s="27" t="str">
        <f>VLOOKUP(A672,SINDACI!A672:E$7975,5,0)</f>
        <v>LISTA CIVICA: BETTOLA DA AMARE</v>
      </c>
    </row>
    <row r="673" spans="1:5" x14ac:dyDescent="0.2">
      <c r="A673" s="27" t="s">
        <v>1041</v>
      </c>
      <c r="B673" s="27" t="str">
        <f>VLOOKUP(A673,PEC!A672:D$7975,4,0)</f>
        <v>pec.comune.bettona.pg.it</v>
      </c>
      <c r="C673" s="23">
        <f>VLOOKUP(A673,SEZIONI!A673:B$7975,2,0)</f>
        <v>4</v>
      </c>
      <c r="D673" s="27" t="str">
        <f>VLOOKUP(A673,SINDACI!A673:B$7975, 2, 0)</f>
        <v>BAZZOFFIA VALERIO</v>
      </c>
      <c r="E673" s="27" t="str">
        <f>VLOOKUP(A673,SINDACI!A673:E$7975,5,0)</f>
        <v>LISTA CIVICA: BETTONA DA VIVERE</v>
      </c>
    </row>
    <row r="674" spans="1:5" x14ac:dyDescent="0.2">
      <c r="A674" s="27" t="s">
        <v>1042</v>
      </c>
      <c r="B674" s="27" t="str">
        <f>VLOOKUP(A674,PEC!A673:D$7975,4,0)</f>
        <v>anutel.it</v>
      </c>
      <c r="C674" s="23">
        <f>VLOOKUP(A674,SEZIONI!A674:B$7975,2,0)</f>
        <v>3</v>
      </c>
      <c r="D674" s="27" t="str">
        <f>VLOOKUP(A674,SINDACI!A674:B$7975, 2, 0)</f>
        <v>CARIGI DAVIDE</v>
      </c>
      <c r="E674" s="27" t="str">
        <f>VLOOKUP(A674,SINDACI!A674:E$7975,5,0)</f>
        <v>LISTA CIVICA: INSIEME PER BEURA CARDEZZA CUZZEGO</v>
      </c>
    </row>
    <row r="675" spans="1:5" x14ac:dyDescent="0.2">
      <c r="A675" s="27" t="s">
        <v>1043</v>
      </c>
      <c r="B675" s="27" t="str">
        <f>VLOOKUP(A675,PEC!A674:D$7975,4,0)</f>
        <v>postacert.umbria.it</v>
      </c>
      <c r="C675" s="23">
        <f>VLOOKUP(A675,SEZIONI!A675:B$7975,2,0)</f>
        <v>6</v>
      </c>
      <c r="D675" s="27" t="str">
        <f>VLOOKUP(A675,SINDACI!A675:B$7975, 2, 0)</f>
        <v>FALSACAPPA ANNARITA</v>
      </c>
      <c r="E675" s="27" t="str">
        <f>VLOOKUP(A675,SINDACI!A675:E$7975,5,0)</f>
        <v>LISTA CIVICA: CONGRESSO CIVICO</v>
      </c>
    </row>
    <row r="676" spans="1:5" x14ac:dyDescent="0.2">
      <c r="A676" s="27" t="s">
        <v>1044</v>
      </c>
      <c r="B676" s="27" t="str">
        <f>VLOOKUP(A676,PEC!A675:D$7975,4,0)</f>
        <v>legalmail.it</v>
      </c>
      <c r="C676" s="23">
        <f>VLOOKUP(A676,SEZIONI!A676:B$7975,2,0)</f>
        <v>3</v>
      </c>
      <c r="D676" s="27" t="str">
        <f>VLOOKUP(A676,SINDACI!A676:B$7975, 2, 0)</f>
        <v>COSINI MARCO</v>
      </c>
      <c r="E676" s="27" t="str">
        <f>VLOOKUP(A676,SINDACI!A676:E$7975,5,0)</f>
        <v>LISTA CIVICA: NOI CON BEVERINO</v>
      </c>
    </row>
    <row r="677" spans="1:5" x14ac:dyDescent="0.2">
      <c r="A677" s="27" t="s">
        <v>1045</v>
      </c>
      <c r="B677" s="27" t="str">
        <f>VLOOKUP(A677,PEC!A676:D$7975,4,0)</f>
        <v>pec.comune.bevilacqua.vr.it</v>
      </c>
      <c r="C677" s="23">
        <f>VLOOKUP(A677,SEZIONI!A677:B$7975,2,0)</f>
        <v>2</v>
      </c>
      <c r="D677" s="27" t="str">
        <f>VLOOKUP(A677,SINDACI!A677:B$7975, 2, 0)</f>
        <v>GIRLANDA VALENTINO</v>
      </c>
      <c r="E677" s="27" t="str">
        <f>VLOOKUP(A677,SINDACI!A677:E$7975,5,0)</f>
        <v>LISTA CIVICA: INSIEME PER CAMBIARE</v>
      </c>
    </row>
    <row r="678" spans="1:5" x14ac:dyDescent="0.2">
      <c r="A678" s="27" t="s">
        <v>1046</v>
      </c>
      <c r="B678" s="27" t="str">
        <f>VLOOKUP(A678,PEC!A677:D$7975,4,0)</f>
        <v>pec.comune.biancavilla.ct.it</v>
      </c>
      <c r="C678" s="23">
        <f>VLOOKUP(A678,SEZIONI!A678:B$7975,2,0)</f>
        <v>20</v>
      </c>
      <c r="D678" s="27" t="str">
        <f>VLOOKUP(A678,SINDACI!A678:B$7975, 2, 0)</f>
        <v>BONANNO ANTONIO</v>
      </c>
      <c r="E678" s="27" t="str">
        <f>VLOOKUP(A678,SINDACI!A678:E$7975,5,0)</f>
        <v>LISTA CIVICA: ANTONIO BONANNO SINDACO | LISTA CIVICA: VOLARE INSIEME PER BIANCAVILLA | LISTA CIVICA: BIANCAVILLA MI PIACE | LISTA CIVICA: COSTRUIAMO IL NOSTRO FUTURO | LISTA CIVICA: CIVICA BIANCAVILLA CHE LAVORA | LISTA CIVICA: RIPARTI BIANCAVILLA</v>
      </c>
    </row>
    <row r="679" spans="1:5" x14ac:dyDescent="0.2">
      <c r="A679" s="27" t="s">
        <v>19</v>
      </c>
      <c r="B679" s="27" t="str">
        <f>VLOOKUP(A679,PEC!A678:D$7975,4,0)</f>
        <v>asmepec.it</v>
      </c>
      <c r="C679" s="23">
        <f>VLOOKUP(A679,SEZIONI!A679:B$7975,2,0)</f>
        <v>2</v>
      </c>
      <c r="D679" s="27" t="str">
        <f>VLOOKUP(A679,SINDACI!A679:B$7975, 2, 0)</f>
        <v>TAVERNA PASQUALE</v>
      </c>
      <c r="E679" s="27" t="str">
        <f>VLOOKUP(A679,SINDACI!A679:E$7975,5,0)</f>
        <v>LISTA CIVICA: INSIEME PER RICOMINCIARE</v>
      </c>
    </row>
    <row r="680" spans="1:5" x14ac:dyDescent="0.2">
      <c r="A680" s="27" t="s">
        <v>318</v>
      </c>
      <c r="B680" s="27" t="str">
        <f>VLOOKUP(A680,PEC!A679:D$7975,4,0)</f>
        <v>asmepec.it</v>
      </c>
      <c r="C680" s="23">
        <f>VLOOKUP(A680,SEZIONI!A680:B$7975,2,0)</f>
        <v>5</v>
      </c>
      <c r="D680" s="27" t="str">
        <f>VLOOKUP(A680,SINDACI!A680:B$7975, 2, 0)</f>
        <v>-</v>
      </c>
      <c r="E680" s="27" t="str">
        <f>VLOOKUP(A680,SINDACI!A680:E$7975,5,0)</f>
        <v>-</v>
      </c>
    </row>
    <row r="681" spans="1:5" x14ac:dyDescent="0.2">
      <c r="A681" s="27" t="s">
        <v>1047</v>
      </c>
      <c r="B681" s="27" t="str">
        <f>VLOOKUP(A681,PEC!A680:D$7975,4,0)</f>
        <v>pcert.it</v>
      </c>
      <c r="C681" s="23">
        <f>VLOOKUP(A681,SEZIONI!A681:B$7975,2,0)</f>
        <v>1</v>
      </c>
      <c r="D681" s="27" t="str">
        <f>VLOOKUP(A681,SINDACI!A681:B$7975, 2, 0)</f>
        <v>PIGAT LUCIANO</v>
      </c>
      <c r="E681" s="27" t="str">
        <f>VLOOKUP(A681,SINDACI!A681:E$7975,5,0)</f>
        <v>LISTA CIVICA: SERVIRE BIANDRATE</v>
      </c>
    </row>
    <row r="682" spans="1:5" x14ac:dyDescent="0.2">
      <c r="A682" s="27" t="s">
        <v>1048</v>
      </c>
      <c r="B682" s="27" t="str">
        <f>VLOOKUP(A682,PEC!A681:D$7975,4,0)</f>
        <v>pec.comune.biandronno.va.it</v>
      </c>
      <c r="C682" s="23">
        <f>VLOOKUP(A682,SEZIONI!A682:B$7975,2,0)</f>
        <v>3</v>
      </c>
      <c r="D682" s="27" t="str">
        <f>VLOOKUP(A682,SINDACI!A682:B$7975, 2, 0)</f>
        <v>POROTTI MASSIMO</v>
      </c>
      <c r="E682" s="27" t="str">
        <f>VLOOKUP(A682,SINDACI!A682:E$7975,5,0)</f>
        <v>LISTA CIVICA: LEGA E CIVICI</v>
      </c>
    </row>
    <row r="683" spans="1:5" x14ac:dyDescent="0.2">
      <c r="A683" s="27" t="s">
        <v>1049</v>
      </c>
      <c r="B683" s="27" t="str">
        <f>VLOOKUP(A683,PEC!A682:D$7975,4,0)</f>
        <v>comunebianzano.legalmail.it</v>
      </c>
      <c r="C683" s="23">
        <f>VLOOKUP(A683,SEZIONI!A683:B$7975,2,0)</f>
        <v>1</v>
      </c>
      <c r="D683" s="27" t="str">
        <f>VLOOKUP(A683,SINDACI!A683:B$7975, 2, 0)</f>
        <v>ZENONI NERELLA</v>
      </c>
      <c r="E683" s="27" t="str">
        <f>VLOOKUP(A683,SINDACI!A683:E$7975,5,0)</f>
        <v>LISTA CIVICA: UNITI PER BIANZANO</v>
      </c>
    </row>
    <row r="684" spans="1:5" x14ac:dyDescent="0.2">
      <c r="A684" s="27" t="s">
        <v>1050</v>
      </c>
      <c r="B684" s="27" t="str">
        <f>VLOOKUP(A684,PEC!A683:D$7975,4,0)</f>
        <v>legalmail.it</v>
      </c>
      <c r="C684" s="23">
        <f>VLOOKUP(A684,SEZIONI!A684:B$7975,2,0)</f>
        <v>2</v>
      </c>
      <c r="D684" s="27" t="str">
        <f>VLOOKUP(A684,SINDACI!A684:B$7975, 2, 0)</f>
        <v>BAILO CARLO</v>
      </c>
      <c r="E684" s="27" t="str">
        <f>VLOOKUP(A684,SINDACI!A684:E$7975,5,0)</f>
        <v>LISTA CIVICA: BIANZ? CRESCE SE UNITO</v>
      </c>
    </row>
    <row r="685" spans="1:5" x14ac:dyDescent="0.2">
      <c r="A685" s="27" t="s">
        <v>1051</v>
      </c>
      <c r="B685" s="27" t="str">
        <f>VLOOKUP(A685,PEC!A684:D$7975,4,0)</f>
        <v>cert.provincia.so.it</v>
      </c>
      <c r="C685" s="23">
        <f>VLOOKUP(A685,SEZIONI!A685:B$7975,2,0)</f>
        <v>2</v>
      </c>
      <c r="D685" s="27" t="str">
        <f>VLOOKUP(A685,SINDACI!A685:B$7975, 2, 0)</f>
        <v>DELLE COSTE ALAN</v>
      </c>
      <c r="E685" s="27" t="str">
        <f>VLOOKUP(A685,SINDACI!A685:E$7975,5,0)</f>
        <v>LISTA CIVICA: VIVERE BIANZONE</v>
      </c>
    </row>
    <row r="686" spans="1:5" x14ac:dyDescent="0.2">
      <c r="A686" s="27" t="s">
        <v>1052</v>
      </c>
      <c r="B686" s="27" t="str">
        <f>VLOOKUP(A686,PEC!A685:D$7975,4,0)</f>
        <v>pec.it</v>
      </c>
      <c r="C686" s="23">
        <f>VLOOKUP(A686,SEZIONI!A686:B$7975,2,0)</f>
        <v>10</v>
      </c>
      <c r="D686" s="27" t="str">
        <f>VLOOKUP(A686,SINDACI!A686:B$7975, 2, 0)</f>
        <v>CASIRAGHI LUCIANO</v>
      </c>
      <c r="E686" s="27" t="str">
        <f>VLOOKUP(A686,SINDACI!A686:E$7975,5,0)</f>
        <v>LISTA COMPOSITA: LEGA SALVINI LOMBARDIA-FORZA ITALIA-FRATELLI D'ITALIA</v>
      </c>
    </row>
    <row r="687" spans="1:5" x14ac:dyDescent="0.2">
      <c r="A687" s="27" t="s">
        <v>1053</v>
      </c>
      <c r="B687" s="27" t="str">
        <f>VLOOKUP(A687,PEC!A686:D$7975,4,0)</f>
        <v>cert.provincia.re.it</v>
      </c>
      <c r="C687" s="23">
        <f>VLOOKUP(A687,SEZIONI!A687:B$7975,2,0)</f>
        <v>7</v>
      </c>
      <c r="D687" s="27" t="str">
        <f>VLOOKUP(A687,SINDACI!A687:B$7975, 2, 0)</f>
        <v>CARLETTI ANDREA</v>
      </c>
      <c r="E687" s="27" t="str">
        <f>VLOOKUP(A687,SINDACI!A687:E$7975,5,0)</f>
        <v>LISTA CIVICA: INSIEME PER BIBBIANO</v>
      </c>
    </row>
    <row r="688" spans="1:5" x14ac:dyDescent="0.2">
      <c r="A688" s="27" t="s">
        <v>1054</v>
      </c>
      <c r="B688" s="27" t="str">
        <f>VLOOKUP(A688,PEC!A687:D$7975,4,0)</f>
        <v>postacert.toscana.it</v>
      </c>
      <c r="C688" s="23">
        <f>VLOOKUP(A688,SEZIONI!A688:B$7975,2,0)</f>
        <v>12</v>
      </c>
      <c r="D688" s="27" t="str">
        <f>VLOOKUP(A688,SINDACI!A688:B$7975, 2, 0)</f>
        <v>VAGNOLI FILIPPO</v>
      </c>
      <c r="E688" s="27" t="str">
        <f>VLOOKUP(A688,SINDACI!A688:E$7975,5,0)</f>
        <v>LISTA CIVICA: AVANTI INSIEME</v>
      </c>
    </row>
    <row r="689" spans="1:5" x14ac:dyDescent="0.2">
      <c r="A689" s="27" t="s">
        <v>1055</v>
      </c>
      <c r="B689" s="27" t="str">
        <f>VLOOKUP(A689,PEC!A688:D$7975,4,0)</f>
        <v>pec.it</v>
      </c>
      <c r="C689" s="23">
        <f>VLOOKUP(A689,SEZIONI!A689:B$7975,2,0)</f>
        <v>4</v>
      </c>
      <c r="D689" s="27" t="str">
        <f>VLOOKUP(A689,SINDACI!A689:B$7975, 2, 0)</f>
        <v>FEDELI MASSIMO</v>
      </c>
      <c r="E689" s="27" t="str">
        <f>VLOOKUP(A689,SINDACI!A689:E$7975,5,0)</f>
        <v>LISTA CIVICA: BIBBONA UNITA</v>
      </c>
    </row>
    <row r="690" spans="1:5" x14ac:dyDescent="0.2">
      <c r="A690" s="27" t="s">
        <v>1056</v>
      </c>
      <c r="B690" s="27" t="str">
        <f>VLOOKUP(A690,PEC!A689:D$7975,4,0)</f>
        <v>pec.comunebibiana.it</v>
      </c>
      <c r="C690" s="23">
        <f>VLOOKUP(A690,SEZIONI!A690:B$7975,2,0)</f>
        <v>3</v>
      </c>
      <c r="D690" s="27" t="str">
        <f>VLOOKUP(A690,SINDACI!A690:B$7975, 2, 0)</f>
        <v>ROSSETTO FABIO</v>
      </c>
      <c r="E690" s="27" t="str">
        <f>VLOOKUP(A690,SINDACI!A690:E$7975,5,0)</f>
        <v>LISTA CIVICA: SIAMO BIBIANA</v>
      </c>
    </row>
    <row r="691" spans="1:5" x14ac:dyDescent="0.2">
      <c r="A691" s="27" t="s">
        <v>1057</v>
      </c>
      <c r="B691" s="27" t="str">
        <f>VLOOKUP(A691,PEC!A690:D$7975,4,0)</f>
        <v>pec.comune.biccari.fg.it</v>
      </c>
      <c r="C691" s="23">
        <f>VLOOKUP(A691,SEZIONI!A691:B$7975,2,0)</f>
        <v>3</v>
      </c>
      <c r="D691" s="27" t="str">
        <f>VLOOKUP(A691,SINDACI!A691:B$7975, 2, 0)</f>
        <v>MIGNOGNA GIANFILIPPO</v>
      </c>
      <c r="E691" s="27" t="str">
        <f>VLOOKUP(A691,SINDACI!A691:E$7975,5,0)</f>
        <v>LISTA CIVICA: BICCARI CAMBIA</v>
      </c>
    </row>
    <row r="692" spans="1:5" x14ac:dyDescent="0.2">
      <c r="A692" s="27" t="s">
        <v>1058</v>
      </c>
      <c r="B692" s="27" t="str">
        <f>VLOOKUP(A692,PEC!A691:D$7975,4,0)</f>
        <v>certgov.fvg.it</v>
      </c>
      <c r="C692" s="23">
        <f>VLOOKUP(A692,SEZIONI!A692:B$7975,2,0)</f>
        <v>2</v>
      </c>
      <c r="D692" s="27" t="str">
        <f>VLOOKUP(A692,SINDACI!A692:B$7975, 2, 0)</f>
        <v>TURELLO PAOLA</v>
      </c>
      <c r="E692" s="27" t="str">
        <f>VLOOKUP(A692,SINDACI!A692:E$7975,5,0)</f>
        <v>-</v>
      </c>
    </row>
    <row r="693" spans="1:5" x14ac:dyDescent="0.2">
      <c r="A693" s="27" t="s">
        <v>1059</v>
      </c>
      <c r="B693" s="27" t="str">
        <f>VLOOKUP(A693,PEC!A692:D$7975,4,0)</f>
        <v>pec.comune.bidoni.or.it</v>
      </c>
      <c r="C693" s="23">
        <f>VLOOKUP(A693,SEZIONI!A693:B$7975,2,0)</f>
        <v>1</v>
      </c>
      <c r="D693" s="27" t="str">
        <f>VLOOKUP(A693,SINDACI!A693:B$7975, 2, 0)</f>
        <v>SEDDA ILARIA</v>
      </c>
      <c r="E693" s="27" t="str">
        <f>VLOOKUP(A693,SINDACI!A693:E$7975,5,0)</f>
        <v>LISTA CIVICA: INSIEME SI PUO'</v>
      </c>
    </row>
    <row r="694" spans="1:5" x14ac:dyDescent="0.2">
      <c r="A694" s="27" t="s">
        <v>1060</v>
      </c>
      <c r="B694" s="27" t="str">
        <f>VLOOKUP(A694,PEC!A693:D$7975,4,0)</f>
        <v>cert.comune.biella.it</v>
      </c>
      <c r="C694" s="23">
        <f>VLOOKUP(A694,SEZIONI!A694:B$7975,2,0)</f>
        <v>46</v>
      </c>
      <c r="D694" s="27" t="str">
        <f>VLOOKUP(A694,SINDACI!A694:B$7975, 2, 0)</f>
        <v>CORRADINO CLAUDIO</v>
      </c>
      <c r="E694" s="27" t="str">
        <f>VLOOKUP(A694,SINDACI!A694:E$7975,5,0)</f>
        <v>FRATELLI D'ITALIA | LEGA SALVINI | LISTA CIVICA: CORRADINO SINDACO | FORZA ITALIA</v>
      </c>
    </row>
    <row r="695" spans="1:5" x14ac:dyDescent="0.2">
      <c r="A695" s="27" t="s">
        <v>1061</v>
      </c>
      <c r="B695" s="27" t="str">
        <f>VLOOKUP(A695,PEC!A694:D$7975,4,0)</f>
        <v>pec.comune.bienno.bs.it</v>
      </c>
      <c r="C695" s="23">
        <f>VLOOKUP(A695,SEZIONI!A695:B$7975,2,0)</f>
        <v>5</v>
      </c>
      <c r="D695" s="27" t="str">
        <f>VLOOKUP(A695,SINDACI!A695:B$7975, 2, 0)</f>
        <v>BETTONI OTTAVIO</v>
      </c>
      <c r="E695" s="27" t="str">
        <f>VLOOKUP(A695,SINDACI!A695:E$7975,5,0)</f>
        <v>LISTA CIVICA: BIENNO E' ANCHE TUO!!!</v>
      </c>
    </row>
    <row r="696" spans="1:5" x14ac:dyDescent="0.2">
      <c r="A696" s="27" t="s">
        <v>1062</v>
      </c>
      <c r="B696" s="27" t="str">
        <f>VLOOKUP(A696,PEC!A695:D$7975,4,0)</f>
        <v>pec.comune.bieno.tn.it</v>
      </c>
      <c r="C696" s="23">
        <f>VLOOKUP(A696,SEZIONI!A696:B$7975,2,0)</f>
        <v>1</v>
      </c>
      <c r="D696" s="27" t="str">
        <f>VLOOKUP(A696,SINDACI!A696:B$7975, 2, 0)</f>
        <v>TOGNOLLI GIORGIO MARIO</v>
      </c>
      <c r="E696" s="27" t="str">
        <f>VLOOKUP(A696,SINDACI!A696:E$7975,5,0)</f>
        <v>Lista Civica non pervenuta</v>
      </c>
    </row>
    <row r="697" spans="1:5" x14ac:dyDescent="0.2">
      <c r="A697" s="27" t="s">
        <v>1063</v>
      </c>
      <c r="B697" s="27" t="str">
        <f>VLOOKUP(A697,PEC!A696:D$7975,4,0)</f>
        <v>cert.legalmail.it</v>
      </c>
      <c r="C697" s="23">
        <f>VLOOKUP(A697,SEZIONI!A697:B$7975,2,0)</f>
        <v>6</v>
      </c>
      <c r="D697" s="27" t="str">
        <f>VLOOKUP(A697,SINDACI!A697:B$7975, 2, 0)</f>
        <v>CARMASSI DARIO</v>
      </c>
      <c r="E697" s="27" t="str">
        <f>VLOOKUP(A697,SINDACI!A697:E$7975,5,0)</f>
        <v>LISTA CIVICA: UNITI PER BIENTINA</v>
      </c>
    </row>
    <row r="698" spans="1:5" x14ac:dyDescent="0.2">
      <c r="A698" s="27" t="s">
        <v>7951</v>
      </c>
      <c r="B698" s="27" t="str">
        <f>VLOOKUP(A698,PEC!A697:D$7975,4,0)</f>
        <v>-</v>
      </c>
      <c r="C698" s="23" t="str">
        <f>VLOOKUP(A698,SEZIONI!A698:B$7975,2,0)</f>
        <v>-</v>
      </c>
      <c r="D698" s="27" t="str">
        <f>VLOOKUP(A698,SINDACI!A698:B$7975, 2, 0)</f>
        <v>-</v>
      </c>
      <c r="E698" s="27" t="str">
        <f>VLOOKUP(A698,SINDACI!A698:E$7975,5,0)</f>
        <v>-</v>
      </c>
    </row>
    <row r="699" spans="1:5" x14ac:dyDescent="0.2">
      <c r="A699" s="27" t="s">
        <v>1064</v>
      </c>
      <c r="B699" s="27" t="str">
        <f>VLOOKUP(A699,PEC!A698:D$7975,4,0)</f>
        <v>pec.regione.lombardia.it</v>
      </c>
      <c r="C699" s="23">
        <f>VLOOKUP(A699,SEZIONI!A699:B$7975,2,0)</f>
        <v>5</v>
      </c>
      <c r="D699" s="27" t="str">
        <f>VLOOKUP(A699,SINDACI!A699:B$7975, 2, 0)</f>
        <v>PAGANI ALBERTO VINCENZO</v>
      </c>
      <c r="E699" s="27" t="str">
        <f>VLOOKUP(A699,SINDACI!A699:E$7975,5,0)</f>
        <v>LISTA CIVICA: ESPERIENZA E RINNOVAMENTO</v>
      </c>
    </row>
    <row r="700" spans="1:5" x14ac:dyDescent="0.2">
      <c r="A700" s="27" t="s">
        <v>1065</v>
      </c>
      <c r="B700" s="27" t="str">
        <f>VLOOKUP(A700,PEC!A699:D$7975,4,0)</f>
        <v>legalmail.it</v>
      </c>
      <c r="C700" s="23">
        <f>VLOOKUP(A700,SEZIONI!A700:B$7975,2,0)</f>
        <v>7</v>
      </c>
      <c r="D700" s="27" t="str">
        <f>VLOOKUP(A700,SINDACI!A700:B$7975, 2, 0)</f>
        <v>CASTALDO LIANA</v>
      </c>
      <c r="E700" s="27" t="str">
        <f>VLOOKUP(A700,SINDACI!A700:E$7975,5,0)</f>
        <v>LISTA CIVICA: BINASCO PIU'</v>
      </c>
    </row>
    <row r="701" spans="1:5" x14ac:dyDescent="0.2">
      <c r="A701" s="27" t="s">
        <v>1066</v>
      </c>
      <c r="B701" s="27" t="str">
        <f>VLOOKUP(A701,PEC!A700:D$7975,4,0)</f>
        <v>pec.it</v>
      </c>
      <c r="C701" s="23">
        <f>VLOOKUP(A701,SEZIONI!A701:B$7975,2,0)</f>
        <v>2</v>
      </c>
      <c r="D701" s="27" t="str">
        <f>VLOOKUP(A701,SINDACI!A701:B$7975, 2, 0)</f>
        <v>BOZZI VITO</v>
      </c>
      <c r="E701" s="27" t="str">
        <f>VLOOKUP(A701,SINDACI!A701:E$7975,5,0)</f>
        <v>LISTA CIVICA: NOI PER BINETTO-PASSIONE COMUNE</v>
      </c>
    </row>
    <row r="702" spans="1:5" x14ac:dyDescent="0.2">
      <c r="A702" s="27" t="s">
        <v>1067</v>
      </c>
      <c r="B702" s="27" t="str">
        <f>VLOOKUP(A702,PEC!A701:D$7975,4,0)</f>
        <v>pec.ptbiellese.it</v>
      </c>
      <c r="C702" s="23">
        <f>VLOOKUP(A702,SEZIONI!A702:B$7975,2,0)</f>
        <v>1</v>
      </c>
      <c r="D702" s="27" t="str">
        <f>VLOOKUP(A702,SINDACI!A702:B$7975, 2, 0)</f>
        <v>CEFFA STEFANO</v>
      </c>
      <c r="E702" s="27" t="str">
        <f>VLOOKUP(A702,SINDACI!A702:E$7975,5,0)</f>
        <v>LISTA CIVICA: LISTA DELLA BETULLA</v>
      </c>
    </row>
    <row r="703" spans="1:5" x14ac:dyDescent="0.2">
      <c r="A703" s="27" t="s">
        <v>1068</v>
      </c>
      <c r="B703" s="27" t="str">
        <f>VLOOKUP(A703,PEC!A702:D$7975,4,0)</f>
        <v>pec.comune.bionaz.ao.it</v>
      </c>
      <c r="C703" s="23">
        <f>VLOOKUP(A703,SEZIONI!A703:B$7975,2,0)</f>
        <v>1</v>
      </c>
      <c r="D703" s="27" t="str">
        <f>VLOOKUP(A703,SINDACI!A703:B$7975, 2, 0)</f>
        <v>NICASE VALTER</v>
      </c>
      <c r="E703" s="27" t="str">
        <f>VLOOKUP(A703,SINDACI!A703:E$7975,5,0)</f>
        <v>-</v>
      </c>
    </row>
    <row r="704" spans="1:5" x14ac:dyDescent="0.2">
      <c r="A704" s="27" t="s">
        <v>1069</v>
      </c>
      <c r="B704" s="27" t="str">
        <f>VLOOKUP(A704,PEC!A703:D$7975,4,0)</f>
        <v>pec.comune.bione.bs.it</v>
      </c>
      <c r="C704" s="23">
        <f>VLOOKUP(A704,SEZIONI!A704:B$7975,2,0)</f>
        <v>2</v>
      </c>
      <c r="D704" s="27" t="str">
        <f>VLOOKUP(A704,SINDACI!A704:B$7975, 2, 0)</f>
        <v>ZANOTTI FRANCO</v>
      </c>
      <c r="E704" s="27" t="str">
        <f>VLOOKUP(A704,SINDACI!A704:E$7975,5,0)</f>
        <v>LEGA SALVINI</v>
      </c>
    </row>
    <row r="705" spans="1:5" x14ac:dyDescent="0.2">
      <c r="A705" s="27" t="s">
        <v>1070</v>
      </c>
      <c r="B705" s="27" t="str">
        <f>VLOOKUP(A705,PEC!A704:D$7975,4,0)</f>
        <v xml:space="preserve">pec.comune.birori.nu.it </v>
      </c>
      <c r="C705" s="23">
        <f>VLOOKUP(A705,SEZIONI!A705:B$7975,2,0)</f>
        <v>1</v>
      </c>
      <c r="D705" s="27" t="str">
        <f>VLOOKUP(A705,SINDACI!A705:B$7975, 2, 0)</f>
        <v>CADEDDU SILVIA</v>
      </c>
      <c r="E705" s="27" t="str">
        <f>VLOOKUP(A705,SINDACI!A705:E$7975,5,0)</f>
        <v>LISTA CIVICA: IMPEGNO E SOLIDARIETA' PER IL BENE COMUNE 2.0</v>
      </c>
    </row>
    <row r="706" spans="1:5" x14ac:dyDescent="0.2">
      <c r="A706" s="27" t="s">
        <v>1071</v>
      </c>
      <c r="B706" s="27" t="str">
        <f>VLOOKUP(A706,PEC!A705:D$7975,4,0)</f>
        <v>asmepec.it</v>
      </c>
      <c r="C706" s="23">
        <f>VLOOKUP(A706,SEZIONI!A706:B$7975,2,0)</f>
        <v>5</v>
      </c>
      <c r="D706" s="27" t="str">
        <f>VLOOKUP(A706,SINDACI!A706:B$7975, 2, 0)</f>
        <v>ARMINIO MARCELLO ANTONIO</v>
      </c>
      <c r="E706" s="27" t="str">
        <f>VLOOKUP(A706,SINDACI!A706:E$7975,5,0)</f>
        <v>LISTA CIVICA: OLTRE L'ORIZZONTE</v>
      </c>
    </row>
    <row r="707" spans="1:5" x14ac:dyDescent="0.2">
      <c r="A707" s="27" t="s">
        <v>1072</v>
      </c>
      <c r="B707" s="27" t="str">
        <f>VLOOKUP(A707,PEC!A706:D$7975,4,0)</f>
        <v>pec.comune.bisacquino.pa.it</v>
      </c>
      <c r="C707" s="23">
        <f>VLOOKUP(A707,SEZIONI!A707:B$7975,2,0)</f>
        <v>6</v>
      </c>
      <c r="D707" s="27" t="str">
        <f>VLOOKUP(A707,SINDACI!A707:B$7975, 2, 0)</f>
        <v>DI GIORGIO TOMMASO FRANCESCO</v>
      </c>
      <c r="E707" s="27" t="str">
        <f>VLOOKUP(A707,SINDACI!A707:E$7975,5,0)</f>
        <v>LISTA CIVICA: LISTA CIVICA-TOMMASO F.SCO DI GIORGIO SINDACO</v>
      </c>
    </row>
    <row r="708" spans="1:5" x14ac:dyDescent="0.2">
      <c r="A708" s="27" t="s">
        <v>1073</v>
      </c>
      <c r="B708" s="27" t="str">
        <f>VLOOKUP(A708,PEC!A707:D$7975,4,0)</f>
        <v>cert.comune.bisceglie.bt.it</v>
      </c>
      <c r="C708" s="23">
        <f>VLOOKUP(A708,SEZIONI!A708:B$7975,2,0)</f>
        <v>50</v>
      </c>
      <c r="D708" s="27" t="str">
        <f>VLOOKUP(A708,SINDACI!A708:B$7975, 2, 0)</f>
        <v>ANGARANO ANGELANTONIO</v>
      </c>
      <c r="E708" s="27" t="str">
        <f>VLOOKUP(A708,SINDACI!A708:E$7975,5,0)</f>
        <v>LISTA CIVICA: BISCEGLIE SI SVEGLIA | LISTA CIVICA: PUNTO D'INCONTRO | LISTA CIVICA: BISCEGLIE SVOLTA | LISTA CIVICA: INSIEME PER BISCEGLIE | LISTA CIVICA: BISCEGLIE TRICOLORE | LISTA CIVICA: DIMENSIONE CRISTIANA POPOLARE | LISTA CIVICA: SCEGLI BISCEGLIE | LISTA CIVICA: SINERGIE PER BISCEGLIE | LISTA CIVICA: IL TORRIONE</v>
      </c>
    </row>
    <row r="709" spans="1:5" x14ac:dyDescent="0.2">
      <c r="A709" s="27" t="s">
        <v>1074</v>
      </c>
      <c r="B709" s="27" t="str">
        <f>VLOOKUP(A709,PEC!A708:D$7975,4,0)</f>
        <v>pec.it</v>
      </c>
      <c r="C709" s="23">
        <f>VLOOKUP(A709,SEZIONI!A709:B$7975,2,0)</f>
        <v>2</v>
      </c>
      <c r="D709" s="27" t="str">
        <f>VLOOKUP(A709,SINDACI!A709:B$7975, 2, 0)</f>
        <v>MERCURI ANTONIO</v>
      </c>
      <c r="E709" s="27" t="str">
        <f>VLOOKUP(A709,SINDACI!A709:E$7975,5,0)</f>
        <v>LISTA CIVICA: INSIEME PER RINASCERE</v>
      </c>
    </row>
    <row r="710" spans="1:5" x14ac:dyDescent="0.2">
      <c r="A710" s="27" t="s">
        <v>1075</v>
      </c>
      <c r="B710" s="27" t="str">
        <f>VLOOKUP(A710,PEC!A709:D$7975,4,0)</f>
        <v>pec.it</v>
      </c>
      <c r="C710" s="23">
        <f>VLOOKUP(A710,SEZIONI!A710:B$7975,2,0)</f>
        <v>4</v>
      </c>
      <c r="D710" s="27" t="str">
        <f>VLOOKUP(A710,SINDACI!A710:B$7975, 2, 0)</f>
        <v>SAPUTELLI RENZO</v>
      </c>
      <c r="E710" s="27" t="str">
        <f>VLOOKUP(A710,SINDACI!A710:E$7975,5,0)</f>
        <v>-</v>
      </c>
    </row>
    <row r="711" spans="1:5" x14ac:dyDescent="0.2">
      <c r="A711" s="27" t="s">
        <v>20</v>
      </c>
      <c r="B711" s="27" t="str">
        <f>VLOOKUP(A711,PEC!A710:D$7975,4,0)</f>
        <v>mailcertificata.biz</v>
      </c>
      <c r="C711" s="23">
        <f>VLOOKUP(A711,SEZIONI!A711:B$7975,2,0)</f>
        <v>11</v>
      </c>
      <c r="D711" s="27" t="str">
        <f>VLOOKUP(A711,SINDACI!A711:B$7975, 2, 0)</f>
        <v>FUCILE FRANCESCO</v>
      </c>
      <c r="E711" s="27" t="str">
        <f>VLOOKUP(A711,SINDACI!A711:E$7975,5,0)</f>
        <v>LISTA CIVICA: BISIGNANO FUTURA</v>
      </c>
    </row>
    <row r="712" spans="1:5" x14ac:dyDescent="0.2">
      <c r="A712" s="27" t="s">
        <v>1076</v>
      </c>
      <c r="B712" s="27" t="str">
        <f>VLOOKUP(A712,PEC!A711:D$7975,4,0)</f>
        <v>cert.ruparpiemonte.it</v>
      </c>
      <c r="C712" s="23">
        <f>VLOOKUP(A712,SEZIONI!A712:B$7975,2,0)</f>
        <v>2</v>
      </c>
      <c r="D712" s="27" t="str">
        <f>VLOOKUP(A712,SINDACI!A712:B$7975, 2, 0)</f>
        <v>VALLEGRA ROBERTO</v>
      </c>
      <c r="E712" s="27" t="str">
        <f>VLOOKUP(A712,SINDACI!A712:E$7975,5,0)</f>
        <v>LISTA CIVICA: BISTAGNO DA VIVERE</v>
      </c>
    </row>
    <row r="713" spans="1:5" x14ac:dyDescent="0.2">
      <c r="A713" s="27" t="s">
        <v>1077</v>
      </c>
      <c r="B713" s="27" t="str">
        <f>VLOOKUP(A713,PEC!A712:D$7975,4,0)</f>
        <v>pec.regione.lombardia.it</v>
      </c>
      <c r="C713" s="23">
        <f>VLOOKUP(A713,SEZIONI!A713:B$7975,2,0)</f>
        <v>3</v>
      </c>
      <c r="D713" s="27" t="str">
        <f>VLOOKUP(A713,SINDACI!A713:B$7975, 2, 0)</f>
        <v>RESTEGHINI GIOVANNI</v>
      </c>
      <c r="E713" s="27" t="str">
        <f>VLOOKUP(A713,SINDACI!A713:E$7975,5,0)</f>
        <v>LISTA CIVICA: IN COMUNE PER IL COMUNE</v>
      </c>
    </row>
    <row r="714" spans="1:5" x14ac:dyDescent="0.2">
      <c r="A714" s="27" t="s">
        <v>1078</v>
      </c>
      <c r="B714" s="27" t="str">
        <f>VLOOKUP(A714,PEC!A713:D$7975,4,0)</f>
        <v>pec.comune.bitetto.ba.it</v>
      </c>
      <c r="C714" s="23">
        <f>VLOOKUP(A714,SEZIONI!A714:B$7975,2,0)</f>
        <v>11</v>
      </c>
      <c r="D714" s="27" t="str">
        <f>VLOOKUP(A714,SINDACI!A714:B$7975, 2, 0)</f>
        <v>PASCAZIO FIORENZA</v>
      </c>
      <c r="E714" s="27" t="str">
        <f>VLOOKUP(A714,SINDACI!A714:E$7975,5,0)</f>
        <v>LISTA CIVICA: PRIMAVERA CITTADINA</v>
      </c>
    </row>
    <row r="715" spans="1:5" x14ac:dyDescent="0.2">
      <c r="A715" s="27" t="s">
        <v>1079</v>
      </c>
      <c r="B715" s="27" t="str">
        <f>VLOOKUP(A715,PEC!A714:D$7975,4,0)</f>
        <v>pec.rupar.puglia.it</v>
      </c>
      <c r="C715" s="23">
        <f>VLOOKUP(A715,SEZIONI!A715:B$7975,2,0)</f>
        <v>51</v>
      </c>
      <c r="D715" s="27" t="str">
        <f>VLOOKUP(A715,SINDACI!A715:B$7975, 2, 0)</f>
        <v>RICCI FRANCESCO PAOLO</v>
      </c>
      <c r="E715" s="27" t="str">
        <f>VLOOKUP(A715,SINDACI!A715:E$7975,5,0)</f>
        <v>PARTITO DEMOCRATICO | LISTA CIVICA: STRADA IN COMUNE | LISTA CIVICA: DEMOCRATICI PER LA PUGLIA | LISTA CIVICA: RETE CIVICA ITALIA POPOLARE | LISTA CIVICA: RINASCITA CON RICCI SINDACO | LISTA COMPOSITA: PIU'-SI SINISTRA ITALIANA | LISTA CIVICA: OFFICINA PARTECIPATA LABORATORIO | LISTA CIVICA: PER BITONTO MARIOTTO E PALOMBAIO</v>
      </c>
    </row>
    <row r="716" spans="1:5" x14ac:dyDescent="0.2">
      <c r="A716" s="27" t="s">
        <v>1080</v>
      </c>
      <c r="B716" s="27" t="str">
        <f>VLOOKUP(A716,PEC!A715:D$7975,4,0)</f>
        <v>pec.comune.bitritto.ba.it</v>
      </c>
      <c r="C716" s="23">
        <f>VLOOKUP(A716,SEZIONI!A716:B$7975,2,0)</f>
        <v>11</v>
      </c>
      <c r="D716" s="27" t="str">
        <f>VLOOKUP(A716,SINDACI!A716:B$7975, 2, 0)</f>
        <v>GIULITTO GIUSEPPE</v>
      </c>
      <c r="E716" s="27" t="str">
        <f>VLOOKUP(A716,SINDACI!A716:E$7975,5,0)</f>
        <v>LISTA CIVICA: CRESCERE CON BITRITTO</v>
      </c>
    </row>
    <row r="717" spans="1:5" x14ac:dyDescent="0.2">
      <c r="A717" s="27" t="s">
        <v>1081</v>
      </c>
      <c r="B717" s="27" t="str">
        <f>VLOOKUP(A717,PEC!A716:D$7975,4,0)</f>
        <v>pec.comune.bitti.nu.it</v>
      </c>
      <c r="C717" s="23">
        <f>VLOOKUP(A717,SEZIONI!A717:B$7975,2,0)</f>
        <v>4</v>
      </c>
      <c r="D717" s="27" t="str">
        <f>VLOOKUP(A717,SINDACI!A717:B$7975, 2, 0)</f>
        <v>CICCOLINI GIUSEPPE</v>
      </c>
      <c r="E717" s="27" t="str">
        <f>VLOOKUP(A717,SINDACI!A717:E$7975,5,0)</f>
        <v>LISTA CIVICA: BITZI IN CAMINU</v>
      </c>
    </row>
    <row r="718" spans="1:5" x14ac:dyDescent="0.2">
      <c r="A718" s="27" t="s">
        <v>1082</v>
      </c>
      <c r="B718" s="27" t="str">
        <f>VLOOKUP(A718,PEC!A717:D$7975,4,0)</f>
        <v>pec.it</v>
      </c>
      <c r="C718" s="23">
        <f>VLOOKUP(A718,SEZIONI!A718:B$7975,2,0)</f>
        <v>5</v>
      </c>
      <c r="D718" s="27" t="str">
        <f>VLOOKUP(A718,SINDACI!A718:B$7975, 2, 0)</f>
        <v>CINA' MILKO</v>
      </c>
      <c r="E718" s="27" t="str">
        <f>VLOOKUP(A718,SINDACI!A718:E$7975,5,0)</f>
        <v>-</v>
      </c>
    </row>
    <row r="719" spans="1:5" x14ac:dyDescent="0.2">
      <c r="A719" s="27" t="s">
        <v>319</v>
      </c>
      <c r="B719" s="27" t="str">
        <f>VLOOKUP(A719,PEC!A718:D$7975,4,0)</f>
        <v>pec.it</v>
      </c>
      <c r="C719" s="23">
        <f>VLOOKUP(A719,SEZIONI!A719:B$7975,2,0)</f>
        <v>2</v>
      </c>
      <c r="D719" s="27" t="str">
        <f>VLOOKUP(A719,SINDACI!A719:B$7975, 2, 0)</f>
        <v>VALENTI VINCENZO</v>
      </c>
      <c r="E719" s="27" t="str">
        <f>VLOOKUP(A719,SINDACI!A719:E$7975,5,0)</f>
        <v>LISTA CIVICA: UNITI PER BIVONGI</v>
      </c>
    </row>
    <row r="720" spans="1:5" x14ac:dyDescent="0.2">
      <c r="A720" s="27" t="s">
        <v>1083</v>
      </c>
      <c r="B720" s="27" t="str">
        <f>VLOOKUP(A720,PEC!A719:D$7975,4,0)</f>
        <v>pec.provincia.como.it</v>
      </c>
      <c r="C720" s="23">
        <f>VLOOKUP(A720,SEZIONI!A720:B$7975,2,0)</f>
        <v>2</v>
      </c>
      <c r="D720" s="27" t="str">
        <f>VLOOKUP(A720,SINDACI!A720:B$7975, 2, 0)</f>
        <v>BERTOCCHI GUIDO</v>
      </c>
      <c r="E720" s="27" t="str">
        <f>VLOOKUP(A720,SINDACI!A720:E$7975,5,0)</f>
        <v>LISTA CIVICA: FARE PER BIZZARONE</v>
      </c>
    </row>
    <row r="721" spans="1:5" x14ac:dyDescent="0.2">
      <c r="A721" s="27" t="s">
        <v>1084</v>
      </c>
      <c r="B721" s="27" t="str">
        <f>VLOOKUP(A721,PEC!A720:D$7975,4,0)</f>
        <v>pec.comune.bleggiosuperiore.tn.it</v>
      </c>
      <c r="C721" s="23">
        <f>VLOOKUP(A721,SEZIONI!A721:B$7975,2,0)</f>
        <v>2</v>
      </c>
      <c r="D721" s="27" t="str">
        <f>VLOOKUP(A721,SINDACI!A721:B$7975, 2, 0)</f>
        <v>RICCADONNA FLAVIO</v>
      </c>
      <c r="E721" s="27" t="str">
        <f>VLOOKUP(A721,SINDACI!A721:E$7975,5,0)</f>
        <v>-</v>
      </c>
    </row>
    <row r="722" spans="1:5" x14ac:dyDescent="0.2">
      <c r="A722" s="27" t="s">
        <v>1085</v>
      </c>
      <c r="B722" s="27" t="str">
        <f>VLOOKUP(A722,PEC!A721:D$7975,4,0)</f>
        <v>pec.regione.lombardia.it</v>
      </c>
      <c r="C722" s="23">
        <f>VLOOKUP(A722,SEZIONI!A722:B$7975,2,0)</f>
        <v>1</v>
      </c>
      <c r="D722" s="27" t="str">
        <f>VLOOKUP(A722,SINDACI!A722:B$7975, 2, 0)</f>
        <v>MAZZUCOTELLI LUIGI</v>
      </c>
      <c r="E722" s="27" t="str">
        <f>VLOOKUP(A722,SINDACI!A722:E$7975,5,0)</f>
        <v>LISTA CIVICA: BLELLO PRIMA DI TUTTO</v>
      </c>
    </row>
    <row r="723" spans="1:5" x14ac:dyDescent="0.2">
      <c r="A723" s="27" t="s">
        <v>1086</v>
      </c>
      <c r="B723" s="27" t="str">
        <f>VLOOKUP(A723,PEC!A722:D$7975,4,0)</f>
        <v>pec.comuneblera.gov.it</v>
      </c>
      <c r="C723" s="23">
        <f>VLOOKUP(A723,SEZIONI!A723:B$7975,2,0)</f>
        <v>4</v>
      </c>
      <c r="D723" s="27" t="str">
        <f>VLOOKUP(A723,SINDACI!A723:B$7975, 2, 0)</f>
        <v>MAZZARELLA NICOLA</v>
      </c>
      <c r="E723" s="27" t="str">
        <f>VLOOKUP(A723,SINDACI!A723:E$7975,5,0)</f>
        <v>-</v>
      </c>
    </row>
    <row r="724" spans="1:5" x14ac:dyDescent="0.2">
      <c r="A724" s="27" t="s">
        <v>1087</v>
      </c>
      <c r="B724" s="27" t="str">
        <f>VLOOKUP(A724,PEC!A723:D$7975,4,0)</f>
        <v>pec.provincia.como.it</v>
      </c>
      <c r="C724" s="23">
        <f>VLOOKUP(A724,SEZIONI!A724:B$7975,2,0)</f>
        <v>1</v>
      </c>
      <c r="D724" s="27" t="str">
        <f>VLOOKUP(A724,SINDACI!A724:B$7975, 2, 0)</f>
        <v>RIGHETTI PIERO</v>
      </c>
      <c r="E724" s="27" t="str">
        <f>VLOOKUP(A724,SINDACI!A724:E$7975,5,0)</f>
        <v>LISTA CIVICA: BLEXUM</v>
      </c>
    </row>
    <row r="725" spans="1:5" x14ac:dyDescent="0.2">
      <c r="A725" s="27" t="s">
        <v>1088</v>
      </c>
      <c r="B725" s="27" t="str">
        <f>VLOOKUP(A725,PEC!A724:D$7975,4,0)</f>
        <v>pec.regione.lombardia.it</v>
      </c>
      <c r="C725" s="23">
        <f>VLOOKUP(A725,SEZIONI!A725:B$7975,2,0)</f>
        <v>2</v>
      </c>
      <c r="D725" s="27" t="str">
        <f>VLOOKUP(A725,SINDACI!A725:B$7975, 2, 0)</f>
        <v>TRABUCCHI ALBERTO</v>
      </c>
      <c r="E725" s="27" t="str">
        <f>VLOOKUP(A725,SINDACI!A725:E$7975,5,0)</f>
        <v>LISTA CIVICA: PER BLEVIO</v>
      </c>
    </row>
    <row r="726" spans="1:5" x14ac:dyDescent="0.2">
      <c r="A726" s="27" t="s">
        <v>1089</v>
      </c>
      <c r="B726" s="27" t="str">
        <f>VLOOKUP(A726,PEC!A725:D$7975,4,0)</f>
        <v>pec.comune.blufi.pa.it</v>
      </c>
      <c r="C726" s="23">
        <f>VLOOKUP(A726,SEZIONI!A726:B$7975,2,0)</f>
        <v>2</v>
      </c>
      <c r="D726" s="27" t="str">
        <f>VLOOKUP(A726,SINDACI!A726:B$7975, 2, 0)</f>
        <v>PULEO CALOGERO</v>
      </c>
      <c r="E726" s="27" t="str">
        <f>VLOOKUP(A726,SINDACI!A726:E$7975,5,0)</f>
        <v>-</v>
      </c>
    </row>
    <row r="727" spans="1:5" x14ac:dyDescent="0.2">
      <c r="A727" s="27" t="s">
        <v>1090</v>
      </c>
      <c r="B727" s="27" t="str">
        <f>VLOOKUP(A727,PEC!A726:D$7975,4,0)</f>
        <v>cert.ip-veneto.net</v>
      </c>
      <c r="C727" s="23">
        <f>VLOOKUP(A727,SEZIONI!A727:B$7975,2,0)</f>
        <v>3</v>
      </c>
      <c r="D727" s="27" t="str">
        <f>VLOOKUP(A727,SINDACI!A727:B$7975, 2, 0)</f>
        <v>GASTALDELLO ANDREA</v>
      </c>
      <c r="E727" s="27" t="str">
        <f>VLOOKUP(A727,SINDACI!A727:E$7975,5,0)</f>
        <v>LISTA CIVICA: LISTA CIVICA PER BOARA</v>
      </c>
    </row>
    <row r="728" spans="1:5" x14ac:dyDescent="0.2">
      <c r="A728" s="27" t="s">
        <v>1091</v>
      </c>
      <c r="B728" s="27" t="str">
        <f>VLOOKUP(A728,PEC!A727:D$7975,4,0)</f>
        <v>sintranet.legalmail.it</v>
      </c>
      <c r="C728" s="23">
        <f>VLOOKUP(A728,SEZIONI!A728:B$7975,2,0)</f>
        <v>5</v>
      </c>
      <c r="D728" s="27" t="str">
        <f>VLOOKUP(A728,SINDACI!A728:B$7975, 2, 0)</f>
        <v>PASQUALI ROBERTO</v>
      </c>
      <c r="E728" s="27" t="str">
        <f>VLOOKUP(A728,SINDACI!A728:E$7975,5,0)</f>
        <v>LISTA CIVICA: BOBBIO 2000</v>
      </c>
    </row>
    <row r="729" spans="1:5" x14ac:dyDescent="0.2">
      <c r="A729" s="27" t="s">
        <v>1092</v>
      </c>
      <c r="B729" s="27" t="str">
        <f>VLOOKUP(A729,PEC!A728:D$7975,4,0)</f>
        <v>pec.it</v>
      </c>
      <c r="C729" s="23">
        <f>VLOOKUP(A729,SEZIONI!A729:B$7975,2,0)</f>
        <v>1</v>
      </c>
      <c r="D729" s="27" t="str">
        <f>VLOOKUP(A729,SINDACI!A729:B$7975, 2, 0)</f>
        <v>VIGNOLA MAURO</v>
      </c>
      <c r="E729" s="27" t="str">
        <f>VLOOKUP(A729,SINDACI!A729:E$7975,5,0)</f>
        <v>LISTA CIVICA: INSIEME PER BOBBIO</v>
      </c>
    </row>
    <row r="730" spans="1:5" x14ac:dyDescent="0.2">
      <c r="A730" s="27" t="s">
        <v>1093</v>
      </c>
      <c r="B730" s="27" t="str">
        <f>VLOOKUP(A730,PEC!A729:D$7975,4,0)</f>
        <v>pec.it</v>
      </c>
      <c r="C730" s="23">
        <f>VLOOKUP(A730,SEZIONI!A730:B$7975,2,0)</f>
        <v>1</v>
      </c>
      <c r="D730" s="27" t="str">
        <f>VLOOKUP(A730,SINDACI!A730:B$7975, 2, 0)</f>
        <v>MINOLI FLAVIO</v>
      </c>
      <c r="E730" s="27" t="str">
        <f>VLOOKUP(A730,SINDACI!A730:E$7975,5,0)</f>
        <v>-</v>
      </c>
    </row>
    <row r="731" spans="1:5" x14ac:dyDescent="0.2">
      <c r="A731" s="27" t="s">
        <v>21</v>
      </c>
      <c r="B731" s="27" t="str">
        <f>VLOOKUP(A731,PEC!A730:D$7975,4,0)</f>
        <v>asmepec.it</v>
      </c>
      <c r="C731" s="23">
        <f>VLOOKUP(A731,SEZIONI!A731:B$7975,2,0)</f>
        <v>3</v>
      </c>
      <c r="D731" s="27" t="str">
        <f>VLOOKUP(A731,SINDACI!A731:B$7975, 2, 0)</f>
        <v>BENEVENTO ALFONSO</v>
      </c>
      <c r="E731" s="27" t="str">
        <f>VLOOKUP(A731,SINDACI!A731:E$7975,5,0)</f>
        <v>LISTA CIVICA: L'AURORA</v>
      </c>
    </row>
    <row r="732" spans="1:5" x14ac:dyDescent="0.2">
      <c r="A732" s="27" t="s">
        <v>1094</v>
      </c>
      <c r="B732" s="27" t="str">
        <f>VLOOKUP(A732,PEC!A731:D$7975,4,0)</f>
        <v>cert.ruparpiemonte.it</v>
      </c>
      <c r="C732" s="23">
        <f>VLOOKUP(A732,SEZIONI!A732:B$7975,2,0)</f>
        <v>1</v>
      </c>
      <c r="D732" s="27" t="str">
        <f>VLOOKUP(A732,SINDACI!A732:B$7975, 2, 0)</f>
        <v>FIORONE WALTER</v>
      </c>
      <c r="E732" s="27" t="str">
        <f>VLOOKUP(A732,SINDACI!A732:E$7975,5,0)</f>
        <v>LISTA CIVICA: IL PONTE ... UNITI SI PUO'!</v>
      </c>
    </row>
    <row r="733" spans="1:5" x14ac:dyDescent="0.2">
      <c r="A733" s="27" t="s">
        <v>1095</v>
      </c>
      <c r="B733" s="27" t="str">
        <f>VLOOKUP(A733,PEC!A732:D$7975,4,0)</f>
        <v>pec.comune.bocenago.tn.it</v>
      </c>
      <c r="C733" s="23">
        <f>VLOOKUP(A733,SEZIONI!A733:B$7975,2,0)</f>
        <v>1</v>
      </c>
      <c r="D733" s="27" t="str">
        <f>VLOOKUP(A733,SINDACI!A733:B$7975, 2, 0)</f>
        <v>FERRAZZA WALTER</v>
      </c>
      <c r="E733" s="27" t="str">
        <f>VLOOKUP(A733,SINDACI!A733:E$7975,5,0)</f>
        <v>-</v>
      </c>
    </row>
    <row r="734" spans="1:5" x14ac:dyDescent="0.2">
      <c r="A734" s="27" t="s">
        <v>1096</v>
      </c>
      <c r="B734" s="27" t="str">
        <f>VLOOKUP(A734,PEC!A733:D$7975,4,0)</f>
        <v>pec.regione.lombardia.it</v>
      </c>
      <c r="C734" s="23">
        <f>VLOOKUP(A734,SEZIONI!A734:B$7975,2,0)</f>
        <v>2</v>
      </c>
      <c r="D734" s="27" t="str">
        <f>VLOOKUP(A734,SINDACI!A734:B$7975, 2, 0)</f>
        <v>PAOLELLI ELEONORA</v>
      </c>
      <c r="E734" s="27" t="str">
        <f>VLOOKUP(A734,SINDACI!A734:E$7975,5,0)</f>
        <v>LISTA CIVICA: CITTADINI IN MOVIMENTO</v>
      </c>
    </row>
    <row r="735" spans="1:5" x14ac:dyDescent="0.2">
      <c r="A735" s="27" t="s">
        <v>1097</v>
      </c>
      <c r="B735" s="27" t="str">
        <f>VLOOKUP(A735,PEC!A734:D$7975,4,0)</f>
        <v>pec.regione.lombardia.it</v>
      </c>
      <c r="C735" s="23">
        <f>VLOOKUP(A735,SEZIONI!A735:B$7975,2,0)</f>
        <v>2</v>
      </c>
      <c r="D735" s="27" t="str">
        <f>VLOOKUP(A735,SINDACI!A735:B$7975, 2, 0)</f>
        <v>BOSSI LIVIO</v>
      </c>
      <c r="E735" s="27" t="str">
        <f>VLOOKUP(A735,SINDACI!A735:E$7975,5,0)</f>
        <v>LISTA CIVICA: INSIEME PER BOFFALORA D'ADDA</v>
      </c>
    </row>
    <row r="736" spans="1:5" x14ac:dyDescent="0.2">
      <c r="A736" s="27" t="s">
        <v>1098</v>
      </c>
      <c r="B736" s="27" t="str">
        <f>VLOOKUP(A736,PEC!A735:D$7975,4,0)</f>
        <v>pec.it</v>
      </c>
      <c r="C736" s="23">
        <f>VLOOKUP(A736,SEZIONI!A736:B$7975,2,0)</f>
        <v>4</v>
      </c>
      <c r="D736" s="27" t="str">
        <f>VLOOKUP(A736,SINDACI!A736:B$7975, 2, 0)</f>
        <v>DONISELLI SABINA</v>
      </c>
      <c r="E736" s="27" t="str">
        <f>VLOOKUP(A736,SINDACI!A736:E$7975,5,0)</f>
        <v>LISTA COMPOSITA: LEGA SALVINI-CENTRO DESTRA</v>
      </c>
    </row>
    <row r="737" spans="1:5" x14ac:dyDescent="0.2">
      <c r="A737" s="27" t="s">
        <v>1099</v>
      </c>
      <c r="B737" s="27" t="str">
        <f>VLOOKUP(A737,PEC!A736:D$7975,4,0)</f>
        <v>halleycert.it</v>
      </c>
      <c r="C737" s="23">
        <f>VLOOKUP(A737,SEZIONI!A737:B$7975,2,0)</f>
        <v>4</v>
      </c>
      <c r="D737" s="27" t="str">
        <f>VLOOKUP(A737,SINDACI!A737:B$7975, 2, 0)</f>
        <v>PASTORINO LUCA</v>
      </c>
      <c r="E737" s="27" t="str">
        <f>VLOOKUP(A737,SINDACI!A737:E$7975,5,0)</f>
        <v>LISTA CIVICA: INSIEME PER BOGLIASCO</v>
      </c>
    </row>
    <row r="738" spans="1:5" x14ac:dyDescent="0.2">
      <c r="A738" s="27" t="s">
        <v>1100</v>
      </c>
      <c r="B738" s="27" t="str">
        <f>VLOOKUP(A738,PEC!A737:D$7975,4,0)</f>
        <v>pecentilocali.it</v>
      </c>
      <c r="C738" s="23">
        <f>VLOOKUP(A738,SEZIONI!A738:B$7975,2,0)</f>
        <v>1</v>
      </c>
      <c r="D738" s="27" t="str">
        <f>VLOOKUP(A738,SINDACI!A738:B$7975, 2, 0)</f>
        <v>VALENTINI MAURO</v>
      </c>
      <c r="E738" s="27" t="str">
        <f>VLOOKUP(A738,SINDACI!A738:E$7975,5,0)</f>
        <v>LISTA CIVICA: PER BOGNANCO</v>
      </c>
    </row>
    <row r="739" spans="1:5" x14ac:dyDescent="0.2">
      <c r="A739" s="27" t="s">
        <v>1101</v>
      </c>
      <c r="B739" s="27" t="str">
        <f>VLOOKUP(A739,PEC!A738:D$7975,4,0)</f>
        <v>cert.ruparpiemonte.it</v>
      </c>
      <c r="C739" s="23">
        <f>VLOOKUP(A739,SEZIONI!A739:B$7975,2,0)</f>
        <v>1</v>
      </c>
      <c r="D739" s="27" t="str">
        <f>VLOOKUP(A739,SINDACI!A739:B$7975, 2, 0)</f>
        <v>SACCO PIETRO</v>
      </c>
      <c r="E739" s="27" t="str">
        <f>VLOOKUP(A739,SINDACI!A739:E$7975,5,0)</f>
        <v>LISTA CIVICA: BOGOGNO FUTURA</v>
      </c>
    </row>
    <row r="740" spans="1:5" x14ac:dyDescent="0.2">
      <c r="A740" s="27" t="s">
        <v>1102</v>
      </c>
      <c r="B740" s="27" t="str">
        <f>VLOOKUP(A740,PEC!A739:D$7975,4,0)</f>
        <v>pec.comune.boissano.sv.it</v>
      </c>
      <c r="C740" s="23">
        <f>VLOOKUP(A740,SEZIONI!A740:B$7975,2,0)</f>
        <v>2</v>
      </c>
      <c r="D740" s="27" t="str">
        <f>VLOOKUP(A740,SINDACI!A740:B$7975, 2, 0)</f>
        <v>DEVINCENZI PAOLA</v>
      </c>
      <c r="E740" s="27" t="str">
        <f>VLOOKUP(A740,SINDACI!A740:E$7975,5,0)</f>
        <v>LISTA CIVICA: BOISSANO UNITA</v>
      </c>
    </row>
    <row r="741" spans="1:5" x14ac:dyDescent="0.2">
      <c r="A741" s="27" t="s">
        <v>1103</v>
      </c>
      <c r="B741" s="27" t="str">
        <f>VLOOKUP(A741,PEC!A740:D$7975,4,0)</f>
        <v>pec.comune.bojano.cb.it</v>
      </c>
      <c r="C741" s="23">
        <f>VLOOKUP(A741,SEZIONI!A741:B$7975,2,0)</f>
        <v>7</v>
      </c>
      <c r="D741" s="27" t="str">
        <f>VLOOKUP(A741,SINDACI!A741:B$7975, 2, 0)</f>
        <v>RUSCETTA CARMINE</v>
      </c>
      <c r="E741" s="27" t="str">
        <f>VLOOKUP(A741,SINDACI!A741:E$7975,5,0)</f>
        <v>-</v>
      </c>
    </row>
    <row r="742" spans="1:5" x14ac:dyDescent="0.2">
      <c r="A742" s="27" t="s">
        <v>1104</v>
      </c>
      <c r="B742" s="27" t="str">
        <f>VLOOKUP(A742,PEC!A741:D$7975,4,0)</f>
        <v>anutel.it</v>
      </c>
      <c r="C742" s="23">
        <f>VLOOKUP(A742,SEZIONI!A742:B$7975,2,0)</f>
        <v>8</v>
      </c>
      <c r="D742" s="27" t="str">
        <f>VLOOKUP(A742,SINDACI!A742:B$7975, 2, 0)</f>
        <v>BATTILANI ALBERTO</v>
      </c>
      <c r="E742" s="27" t="str">
        <f>VLOOKUP(A742,SINDACI!A742:E$7975,5,0)</f>
        <v>-</v>
      </c>
    </row>
    <row r="743" spans="1:5" x14ac:dyDescent="0.2">
      <c r="A743" s="27" t="s">
        <v>1105</v>
      </c>
      <c r="B743" s="27" t="str">
        <f>VLOOKUP(A743,PEC!A742:D$7975,4,0)</f>
        <v>cert.legalmail.it</v>
      </c>
      <c r="C743" s="23">
        <f>VLOOKUP(A743,SEZIONI!A743:B$7975,2,0)</f>
        <v>4</v>
      </c>
      <c r="D743" s="27" t="str">
        <f>VLOOKUP(A743,SINDACI!A743:B$7975, 2, 0)</f>
        <v>REDOLFI LUCIANO</v>
      </c>
      <c r="E743" s="27" t="str">
        <f>VLOOKUP(A743,SINDACI!A743:E$7975,5,0)</f>
        <v>LEGA SALVINI</v>
      </c>
    </row>
    <row r="744" spans="1:5" x14ac:dyDescent="0.2">
      <c r="A744" s="27" t="s">
        <v>1106</v>
      </c>
      <c r="B744" s="27" t="str">
        <f>VLOOKUP(A744,PEC!A743:D$7975,4,0)</f>
        <v>legalmail.it</v>
      </c>
      <c r="C744" s="23">
        <f>VLOOKUP(A744,SEZIONI!A744:B$7975,2,0)</f>
        <v>32</v>
      </c>
      <c r="D744" s="27" t="str">
        <f>VLOOKUP(A744,SINDACI!A744:B$7975, 2, 0)</f>
        <v>VASSALLO FRANCESCO</v>
      </c>
      <c r="E744" s="27" t="str">
        <f>VLOOKUP(A744,SINDACI!A744:E$7975,5,0)</f>
        <v>LISTA CIVICA: PIANO B | LISTA CIVICA: UNITI PER BOLLATE | PARTITO DEMOCRATICO | LISTA CIVICA: SINISTRA NUOVA PER BOLLATE | LISTA COMPOSITA: +BOLLATE VIVA-ITALIA VIVA | PARTITO SOCIALISTA ITALIANO</v>
      </c>
    </row>
    <row r="745" spans="1:5" x14ac:dyDescent="0.2">
      <c r="A745" s="27" t="s">
        <v>1107</v>
      </c>
      <c r="B745" s="27" t="str">
        <f>VLOOKUP(A745,PEC!A744:D$7975,4,0)</f>
        <v>legalmail.it</v>
      </c>
      <c r="C745" s="23">
        <f>VLOOKUP(A745,SEZIONI!A745:B$7975,2,0)</f>
        <v>2</v>
      </c>
      <c r="D745" s="27" t="str">
        <f>VLOOKUP(A745,SINDACI!A745:B$7975, 2, 0)</f>
        <v>RICCA LUIGI SERGIO</v>
      </c>
      <c r="E745" s="27" t="str">
        <f>VLOOKUP(A745,SINDACI!A745:E$7975,5,0)</f>
        <v>LISTA CIVICA: VIVERE BOLLENGO</v>
      </c>
    </row>
    <row r="746" spans="1:5" x14ac:dyDescent="0.2">
      <c r="A746" s="27" t="s">
        <v>1108</v>
      </c>
      <c r="B746" s="27" t="str">
        <f>VLOOKUP(A746,PEC!A745:D$7975,4,0)</f>
        <v>pec.comune.bologna.it</v>
      </c>
      <c r="C746" s="23">
        <f>VLOOKUP(A746,SEZIONI!A746:B$7975,2,0)</f>
        <v>445</v>
      </c>
      <c r="D746" s="27" t="str">
        <f>VLOOKUP(A746,SINDACI!A746:B$7975, 2, 0)</f>
        <v>LEPORE MATTEO</v>
      </c>
      <c r="E746" s="27" t="str">
        <f>VLOOKUP(A746,SINDACI!A746:E$7975,5,0)</f>
        <v>LISTA CIVICA: COALIZIONE CIVICA PER BOLOGNA | LISTA CIVICA: MATTEO LEPORE SINDACO | LISTA CIVICA: ANCHE TU CONTI | MOVIMENTO 5 STELLE | EUROPA VERDE | PARTITO DEMOCRATICO | LISTA COMPOSITA: PARTITO SOCIALISTA ITALIANO-VOLT</v>
      </c>
    </row>
    <row r="747" spans="1:5" x14ac:dyDescent="0.2">
      <c r="A747" s="27" t="s">
        <v>1109</v>
      </c>
      <c r="B747" s="27" t="str">
        <f>VLOOKUP(A747,PEC!A746:D$7975,4,0)</f>
        <v>pec.comunebolognano.it</v>
      </c>
      <c r="C747" s="23">
        <f>VLOOKUP(A747,SEZIONI!A747:B$7975,2,0)</f>
        <v>3</v>
      </c>
      <c r="D747" s="27" t="str">
        <f>VLOOKUP(A747,SINDACI!A747:B$7975, 2, 0)</f>
        <v>DI BARTOLOMEO GUIDO</v>
      </c>
      <c r="E747" s="27" t="str">
        <f>VLOOKUP(A747,SINDACI!A747:E$7975,5,0)</f>
        <v>LISTA CIVICA: INSIEME PER UN IMPEGNO COMUNE</v>
      </c>
    </row>
    <row r="748" spans="1:5" x14ac:dyDescent="0.2">
      <c r="A748" s="27" t="s">
        <v>1110</v>
      </c>
      <c r="B748" s="27" t="str">
        <f>VLOOKUP(A748,PEC!A747:D$7975,4,0)</f>
        <v>pec.comunebolognetta.it</v>
      </c>
      <c r="C748" s="23">
        <f>VLOOKUP(A748,SEZIONI!A748:B$7975,2,0)</f>
        <v>3</v>
      </c>
      <c r="D748" s="27" t="str">
        <f>VLOOKUP(A748,SINDACI!A748:B$7975, 2, 0)</f>
        <v>-</v>
      </c>
      <c r="E748" s="27" t="str">
        <f>VLOOKUP(A748,SINDACI!A748:E$7975,5,0)</f>
        <v>-</v>
      </c>
    </row>
    <row r="749" spans="1:5" x14ac:dyDescent="0.2">
      <c r="A749" s="27" t="s">
        <v>1111</v>
      </c>
      <c r="B749" s="27" t="str">
        <f>VLOOKUP(A749,PEC!A748:D$7975,4,0)</f>
        <v>pec.comune.bolognola.mc.it</v>
      </c>
      <c r="C749" s="23">
        <f>VLOOKUP(A749,SEZIONI!A749:B$7975,2,0)</f>
        <v>1</v>
      </c>
      <c r="D749" s="27" t="str">
        <f>VLOOKUP(A749,SINDACI!A749:B$7975, 2, 0)</f>
        <v>GENTILI CRISTINA</v>
      </c>
      <c r="E749" s="27" t="str">
        <f>VLOOKUP(A749,SINDACI!A749:E$7975,5,0)</f>
        <v>LISTA CIVICA: NOI CON BOLOGNOLA</v>
      </c>
    </row>
    <row r="750" spans="1:5" x14ac:dyDescent="0.2">
      <c r="A750" s="27" t="s">
        <v>1112</v>
      </c>
      <c r="B750" s="27" t="str">
        <f>VLOOKUP(A750,PEC!A749:D$7975,4,0)</f>
        <v>pec.comune.bolotana.nu.it</v>
      </c>
      <c r="C750" s="23">
        <f>VLOOKUP(A750,SEZIONI!A750:B$7975,2,0)</f>
        <v>4</v>
      </c>
      <c r="D750" s="27" t="str">
        <f>VLOOKUP(A750,SINDACI!A750:B$7975, 2, 0)</f>
        <v>MANCONI FRANCESCO</v>
      </c>
      <c r="E750" s="27" t="str">
        <f>VLOOKUP(A750,SINDACI!A750:E$7975,5,0)</f>
        <v>LISTA CIVICA: BOLOTANA FUTURA</v>
      </c>
    </row>
    <row r="751" spans="1:5" x14ac:dyDescent="0.2">
      <c r="A751" s="27" t="s">
        <v>1113</v>
      </c>
      <c r="B751" s="27" t="str">
        <f>VLOOKUP(A751,PEC!A750:D$7975,4,0)</f>
        <v>pec.comune.bolsena.vt.it</v>
      </c>
      <c r="C751" s="23">
        <f>VLOOKUP(A751,SEZIONI!A751:B$7975,2,0)</f>
        <v>4</v>
      </c>
      <c r="D751" s="27" t="str">
        <f>VLOOKUP(A751,SINDACI!A751:B$7975, 2, 0)</f>
        <v>DOTTARELLI PAOLO</v>
      </c>
      <c r="E751" s="27" t="str">
        <f>VLOOKUP(A751,SINDACI!A751:E$7975,5,0)</f>
        <v>LISTA CIVICA: S?AMO BOLSENA</v>
      </c>
    </row>
    <row r="752" spans="1:5" x14ac:dyDescent="0.2">
      <c r="A752" s="27" t="s">
        <v>1114</v>
      </c>
      <c r="B752" s="27" t="str">
        <f>VLOOKUP(A752,PEC!A751:D$7975,4,0)</f>
        <v>postecert.it</v>
      </c>
      <c r="C752" s="23">
        <f>VLOOKUP(A752,SEZIONI!A752:B$7975,2,0)</f>
        <v>5</v>
      </c>
      <c r="D752" s="27" t="str">
        <f>VLOOKUP(A752,SINDACI!A752:B$7975, 2, 0)</f>
        <v>PALAZZINI OSVALDO</v>
      </c>
      <c r="E752" s="27" t="str">
        <f>VLOOKUP(A752,SINDACI!A752:E$7975,5,0)</f>
        <v>LISTA CIVICA: GENTE DI BOLTIERE</v>
      </c>
    </row>
    <row r="753" spans="1:5" x14ac:dyDescent="0.2">
      <c r="A753" s="27" t="s">
        <v>1115</v>
      </c>
      <c r="B753" s="27" t="str">
        <f>VLOOKUP(A753,PEC!A752:D$7975,4,0)</f>
        <v>cert.ruparpiemonte.it</v>
      </c>
      <c r="C753" s="23">
        <f>VLOOKUP(A753,SEZIONI!A753:B$7975,2,0)</f>
        <v>1</v>
      </c>
      <c r="D753" s="27" t="str">
        <f>VLOOKUP(A753,SINDACI!A753:B$7975, 2, 0)</f>
        <v>FRATTINI GIULIO</v>
      </c>
      <c r="E753" s="27" t="str">
        <f>VLOOKUP(A753,SINDACI!A753:E$7975,5,0)</f>
        <v>-</v>
      </c>
    </row>
    <row r="754" spans="1:5" x14ac:dyDescent="0.2">
      <c r="A754" s="27" t="s">
        <v>1116</v>
      </c>
      <c r="B754" s="27" t="str">
        <f>VLOOKUP(A754,PEC!A753:D$7975,4,0)</f>
        <v>legalmail.it</v>
      </c>
      <c r="C754" s="23">
        <f>VLOOKUP(A754,SEZIONI!A754:B$7975,2,0)</f>
        <v>6</v>
      </c>
      <c r="D754" s="27" t="str">
        <f>VLOOKUP(A754,SINDACI!A754:B$7975, 2, 0)</f>
        <v>GALVAN DANIELE</v>
      </c>
      <c r="E754" s="27" t="str">
        <f>VLOOKUP(A754,SINDACI!A754:E$7975,5,0)</f>
        <v>LISTA CIVICA: BOLZANO PER TUTTI</v>
      </c>
    </row>
    <row r="755" spans="1:5" x14ac:dyDescent="0.2">
      <c r="A755" s="27" t="s">
        <v>1117</v>
      </c>
      <c r="B755" s="27" t="str">
        <f>VLOOKUP(A755,PEC!A754:D$7975,4,0)</f>
        <v>legalmail.it</v>
      </c>
      <c r="C755" s="23">
        <f>VLOOKUP(A755,SEZIONI!A755:B$7975,2,0)</f>
        <v>80</v>
      </c>
      <c r="D755" s="27" t="e">
        <f>VLOOKUP(A755,SINDACI!A755:B$7975, 2, 0)</f>
        <v>#N/A</v>
      </c>
      <c r="E755" s="27" t="e">
        <f>VLOOKUP(A755,SINDACI!A755:E$7975,5,0)</f>
        <v>#N/A</v>
      </c>
    </row>
    <row r="756" spans="1:5" x14ac:dyDescent="0.2">
      <c r="A756" s="27" t="s">
        <v>1118</v>
      </c>
      <c r="B756" s="27" t="str">
        <f>VLOOKUP(A756,PEC!A755:D$7975,4,0)</f>
        <v>pec.it</v>
      </c>
      <c r="C756" s="23">
        <f>VLOOKUP(A756,SEZIONI!A756:B$7975,2,0)</f>
        <v>3</v>
      </c>
      <c r="D756" s="27" t="str">
        <f>VLOOKUP(A756,SINDACI!A756:B$7975, 2, 0)</f>
        <v>PERNICONI MARCO</v>
      </c>
      <c r="E756" s="27" t="str">
        <f>VLOOKUP(A756,SINDACI!A756:E$7975,5,0)</f>
        <v>LISTA CIVICA: LISTA UGUAGLIANZA</v>
      </c>
    </row>
    <row r="757" spans="1:5" x14ac:dyDescent="0.2">
      <c r="A757" s="27" t="s">
        <v>1119</v>
      </c>
      <c r="B757" s="27" t="str">
        <f>VLOOKUP(A757,PEC!A756:D$7975,4,0)</f>
        <v>pec.it</v>
      </c>
      <c r="C757" s="23">
        <f>VLOOKUP(A757,SEZIONI!A757:B$7975,2,0)</f>
        <v>2</v>
      </c>
      <c r="D757" s="27" t="str">
        <f>VLOOKUP(A757,SINDACI!A757:B$7975, 2, 0)</f>
        <v>NASUTI RAFFAELE</v>
      </c>
      <c r="E757" s="27" t="str">
        <f>VLOOKUP(A757,SINDACI!A757:E$7975,5,0)</f>
        <v>LISTA CIVICA: BOMBA PROSPETTIVA COMUNE</v>
      </c>
    </row>
    <row r="758" spans="1:5" x14ac:dyDescent="0.2">
      <c r="A758" s="27" t="s">
        <v>1120</v>
      </c>
      <c r="B758" s="27" t="str">
        <f>VLOOKUP(A758,PEC!A757:D$7975,4,0)</f>
        <v>pec.comunebompensiere.it</v>
      </c>
      <c r="C758" s="23">
        <f>VLOOKUP(A758,SEZIONI!A758:B$7975,2,0)</f>
        <v>1</v>
      </c>
      <c r="D758" s="27" t="str">
        <f>VLOOKUP(A758,SINDACI!A758:B$7975, 2, 0)</f>
        <v>VIRCIGLIO SALVATORE</v>
      </c>
      <c r="E758" s="27" t="str">
        <f>VLOOKUP(A758,SINDACI!A758:E$7975,5,0)</f>
        <v>-</v>
      </c>
    </row>
    <row r="759" spans="1:5" x14ac:dyDescent="0.2">
      <c r="A759" s="27" t="s">
        <v>1121</v>
      </c>
      <c r="B759" s="27" t="str">
        <f>VLOOKUP(A759,PEC!A758:D$7975,4,0)</f>
        <v>pec.comune.bompietro.pa.it</v>
      </c>
      <c r="C759" s="23">
        <f>VLOOKUP(A759,SEZIONI!A759:B$7975,2,0)</f>
        <v>2</v>
      </c>
      <c r="D759" s="27" t="str">
        <f>VLOOKUP(A759,SINDACI!A759:B$7975, 2, 0)</f>
        <v>D'ANNA PIER CALOGERO</v>
      </c>
      <c r="E759" s="27" t="str">
        <f>VLOOKUP(A759,SINDACI!A759:E$7975,5,0)</f>
        <v>LISTA CIVICA: INSIEME PER BOMPIETRO - D'ANNA SINDACO</v>
      </c>
    </row>
    <row r="760" spans="1:5" x14ac:dyDescent="0.2">
      <c r="A760" s="27" t="s">
        <v>1122</v>
      </c>
      <c r="B760" s="27" t="str">
        <f>VLOOKUP(A760,PEC!A759:D$7975,4,0)</f>
        <v>cert.comune.bomporto.mo.it</v>
      </c>
      <c r="C760" s="23">
        <f>VLOOKUP(A760,SEZIONI!A760:B$7975,2,0)</f>
        <v>8</v>
      </c>
      <c r="D760" s="27" t="str">
        <f>VLOOKUP(A760,SINDACI!A760:B$7975, 2, 0)</f>
        <v>MESCHIARI TANIA</v>
      </c>
      <c r="E760" s="27" t="str">
        <f>VLOOKUP(A760,SINDACI!A760:E$7975,5,0)</f>
        <v>LISTA CIVICA: BOMPORTO INSIEME</v>
      </c>
    </row>
    <row r="761" spans="1:5" x14ac:dyDescent="0.2">
      <c r="A761" s="27" t="s">
        <v>1123</v>
      </c>
      <c r="B761" s="27" t="str">
        <f>VLOOKUP(A761,PEC!A760:D$7975,4,0)</f>
        <v>pec.comune.bonarcado.or.it</v>
      </c>
      <c r="C761" s="23">
        <f>VLOOKUP(A761,SEZIONI!A761:B$7975,2,0)</f>
        <v>2</v>
      </c>
      <c r="D761" s="27" t="str">
        <f>VLOOKUP(A761,SINDACI!A761:B$7975, 2, 0)</f>
        <v>MELE ANNALISA</v>
      </c>
      <c r="E761" s="27" t="str">
        <f>VLOOKUP(A761,SINDACI!A761:E$7975,5,0)</f>
        <v>LISTA CIVICA: ANANTI BONARCADO</v>
      </c>
    </row>
    <row r="762" spans="1:5" x14ac:dyDescent="0.2">
      <c r="A762" s="27" t="s">
        <v>1124</v>
      </c>
      <c r="B762" s="27" t="str">
        <f>VLOOKUP(A762,PEC!A761:D$7975,4,0)</f>
        <v>halleycert.it</v>
      </c>
      <c r="C762" s="23">
        <f>VLOOKUP(A762,SEZIONI!A762:B$7975,2,0)</f>
        <v>2</v>
      </c>
      <c r="D762" s="27" t="str">
        <f>VLOOKUP(A762,SINDACI!A762:B$7975, 2, 0)</f>
        <v>BERNARDIN GIORGIO</v>
      </c>
      <c r="E762" s="27" t="str">
        <f>VLOOKUP(A762,SINDACI!A762:E$7975,5,0)</f>
        <v>LISTA CIVICA: COSTITUZIONE</v>
      </c>
    </row>
    <row r="763" spans="1:5" x14ac:dyDescent="0.2">
      <c r="A763" s="27" t="s">
        <v>1125</v>
      </c>
      <c r="B763" s="27" t="str">
        <f>VLOOKUP(A763,PEC!A762:D$7975,4,0)</f>
        <v>halleycert.it</v>
      </c>
      <c r="C763" s="23">
        <f>VLOOKUP(A763,SEZIONI!A763:B$7975,2,0)</f>
        <v>6</v>
      </c>
      <c r="D763" s="27" t="str">
        <f>VLOOKUP(A763,SINDACI!A763:B$7975, 2, 0)</f>
        <v>FERRARIS MASSIMO</v>
      </c>
      <c r="E763" s="27" t="str">
        <f>VLOOKUP(A763,SINDACI!A763:E$7975,5,0)</f>
        <v>LISTA COMPOSITA: LEGA SALVINI-FORZA ITALIA-CENTRO DESTRA</v>
      </c>
    </row>
    <row r="764" spans="1:5" x14ac:dyDescent="0.2">
      <c r="A764" s="27" t="s">
        <v>1126</v>
      </c>
      <c r="B764" s="27" t="str">
        <f>VLOOKUP(A764,PEC!A763:D$7975,4,0)</f>
        <v>pec.regione.lombardia.it</v>
      </c>
      <c r="C764" s="23">
        <f>VLOOKUP(A764,SEZIONI!A764:B$7975,2,0)</f>
        <v>6</v>
      </c>
      <c r="D764" s="27" t="str">
        <f>VLOOKUP(A764,SINDACI!A764:B$7975, 2, 0)</f>
        <v>PREVITALI CARLO</v>
      </c>
      <c r="E764" s="27" t="str">
        <f>VLOOKUP(A764,SINDACI!A764:E$7975,5,0)</f>
        <v>LISTA CIVICA: BONATE VIVA</v>
      </c>
    </row>
    <row r="765" spans="1:5" x14ac:dyDescent="0.2">
      <c r="A765" s="27" t="s">
        <v>1127</v>
      </c>
      <c r="B765" s="27" t="str">
        <f>VLOOKUP(A765,PEC!A764:D$7975,4,0)</f>
        <v>stpec.it</v>
      </c>
      <c r="C765" s="23">
        <f>VLOOKUP(A765,SEZIONI!A765:B$7975,2,0)</f>
        <v>2</v>
      </c>
      <c r="D765" s="27" t="str">
        <f>VLOOKUP(A765,SINDACI!A765:B$7975, 2, 0)</f>
        <v>GOBBI ERMANNO</v>
      </c>
      <c r="E765" s="27" t="str">
        <f>VLOOKUP(A765,SINDACI!A765:E$7975,5,0)</f>
        <v>LISTA CIVICA: CON TE</v>
      </c>
    </row>
    <row r="766" spans="1:5" x14ac:dyDescent="0.2">
      <c r="A766" s="27" t="s">
        <v>1128</v>
      </c>
      <c r="B766" s="27" t="str">
        <f>VLOOKUP(A766,PEC!A765:D$7975,4,0)</f>
        <v>cert.comune.bondeno.fe.it</v>
      </c>
      <c r="C766" s="23">
        <f>VLOOKUP(A766,SEZIONI!A766:B$7975,2,0)</f>
        <v>18</v>
      </c>
      <c r="D766" s="27" t="str">
        <f>VLOOKUP(A766,SINDACI!A766:B$7975, 2, 0)</f>
        <v>SALETTI SIMONE</v>
      </c>
      <c r="E766" s="27" t="str">
        <f>VLOOKUP(A766,SINDACI!A766:E$7975,5,0)</f>
        <v>LISTA CIVICA: CIVICA PER SALETTI | LISTA CIVICA: LISTA CIVICA E AVANTI! | FRATELLI D'ITALIA | LEGA SALVINI PREMIER</v>
      </c>
    </row>
    <row r="767" spans="1:5" x14ac:dyDescent="0.2">
      <c r="A767" s="27" t="s">
        <v>1129</v>
      </c>
      <c r="B767" s="27" t="str">
        <f>VLOOKUP(A767,PEC!A766:D$7975,4,0)</f>
        <v>pec.comune.bondone.tn.it</v>
      </c>
      <c r="C767" s="23">
        <f>VLOOKUP(A767,SEZIONI!A767:B$7975,2,0)</f>
        <v>2</v>
      </c>
      <c r="D767" s="27" t="str">
        <f>VLOOKUP(A767,SINDACI!A767:B$7975, 2, 0)</f>
        <v>CIMAROLLI CHIARA</v>
      </c>
      <c r="E767" s="27" t="str">
        <f>VLOOKUP(A767,SINDACI!A767:E$7975,5,0)</f>
        <v>-</v>
      </c>
    </row>
    <row r="768" spans="1:5" x14ac:dyDescent="0.2">
      <c r="A768" s="27" t="s">
        <v>1130</v>
      </c>
      <c r="B768" s="27" t="str">
        <f>VLOOKUP(A768,PEC!A767:D$7975,4,0)</f>
        <v>pec.comune.bonea.bn.it</v>
      </c>
      <c r="C768" s="23">
        <f>VLOOKUP(A768,SEZIONI!A768:B$7975,2,0)</f>
        <v>2</v>
      </c>
      <c r="D768" s="27" t="str">
        <f>VLOOKUP(A768,SINDACI!A768:B$7975, 2, 0)</f>
        <v>ROVIEZZO GIAMPIETRO</v>
      </c>
      <c r="E768" s="27" t="str">
        <f>VLOOKUP(A768,SINDACI!A768:E$7975,5,0)</f>
        <v>LISTA CIVICA: LIBERAMENTE PER BONEA</v>
      </c>
    </row>
    <row r="769" spans="1:5" x14ac:dyDescent="0.2">
      <c r="A769" s="27" t="s">
        <v>1131</v>
      </c>
      <c r="B769" s="27" t="str">
        <f>VLOOKUP(A769,PEC!A768:D$7975,4,0)</f>
        <v>legalmail.it</v>
      </c>
      <c r="C769" s="23">
        <f>VLOOKUP(A769,SEZIONI!A769:B$7975,2,0)</f>
        <v>2</v>
      </c>
      <c r="D769" s="27" t="str">
        <f>VLOOKUP(A769,SINDACI!A769:B$7975, 2, 0)</f>
        <v>MONTAGANO NICOLA GIOVANNI</v>
      </c>
      <c r="E769" s="27" t="str">
        <f>VLOOKUP(A769,SINDACI!A769:E$7975,5,0)</f>
        <v>LISTA CIVICA: UNITI PER BONEFRO</v>
      </c>
    </row>
    <row r="770" spans="1:5" x14ac:dyDescent="0.2">
      <c r="A770" s="27" t="s">
        <v>1132</v>
      </c>
      <c r="B770" s="27" t="str">
        <f>VLOOKUP(A770,PEC!A769:D$7975,4,0)</f>
        <v>pec.regione.lombardia.it</v>
      </c>
      <c r="C770" s="23">
        <f>VLOOKUP(A770,SEZIONI!A770:B$7975,2,0)</f>
        <v>2</v>
      </c>
      <c r="D770" s="27" t="str">
        <f>VLOOKUP(A770,SINDACI!A770:B$7975, 2, 0)</f>
        <v>FERRARINI LUCA</v>
      </c>
      <c r="E770" s="27" t="str">
        <f>VLOOKUP(A770,SINDACI!A770:E$7975,5,0)</f>
        <v>LISTA CIVICA: BONEMERSE PATTI CIVICI</v>
      </c>
    </row>
    <row r="771" spans="1:5" x14ac:dyDescent="0.2">
      <c r="A771" s="27" t="s">
        <v>22</v>
      </c>
      <c r="B771" s="27" t="str">
        <f>VLOOKUP(A771,PEC!A770:D$7975,4,0)</f>
        <v>asmepec.it</v>
      </c>
      <c r="C771" s="23">
        <f>VLOOKUP(A771,SEZIONI!A771:B$7975,2,0)</f>
        <v>4</v>
      </c>
      <c r="D771" s="27" t="str">
        <f>VLOOKUP(A771,SINDACI!A771:B$7975, 2, 0)</f>
        <v>GROSSO FRANCESCO</v>
      </c>
      <c r="E771" s="27" t="str">
        <f>VLOOKUP(A771,SINDACI!A771:E$7975,5,0)</f>
        <v>LISTA CIVICA: BONIFATI INSIEME</v>
      </c>
    </row>
    <row r="772" spans="1:5" x14ac:dyDescent="0.2">
      <c r="A772" s="27" t="s">
        <v>1133</v>
      </c>
      <c r="B772" s="27" t="str">
        <f>VLOOKUP(A772,PEC!A771:D$7975,4,0)</f>
        <v>pec.it</v>
      </c>
      <c r="C772" s="23">
        <f>VLOOKUP(A772,SEZIONI!A772:B$7975,2,0)</f>
        <v>3</v>
      </c>
      <c r="D772" s="27" t="str">
        <f>VLOOKUP(A772,SINDACI!A772:B$7975, 2, 0)</f>
        <v>DE PASQUALE GIUSEPPE</v>
      </c>
      <c r="E772" s="27" t="str">
        <f>VLOOKUP(A772,SINDACI!A772:E$7975,5,0)</f>
        <v>LISTA CIVICA: PROGETTO COMUNE PER BONITO</v>
      </c>
    </row>
    <row r="773" spans="1:5" x14ac:dyDescent="0.2">
      <c r="A773" s="27" t="s">
        <v>1134</v>
      </c>
      <c r="B773" s="27" t="str">
        <f>VLOOKUP(A773,PEC!A772:D$7975,4,0)</f>
        <v>pec.comune.bonnanaro.ss.it</v>
      </c>
      <c r="C773" s="23">
        <f>VLOOKUP(A773,SEZIONI!A773:B$7975,2,0)</f>
        <v>1</v>
      </c>
      <c r="D773" s="27" t="str">
        <f>VLOOKUP(A773,SINDACI!A773:B$7975, 2, 0)</f>
        <v>CARTA GIOVANNI ANTONIO</v>
      </c>
      <c r="E773" s="27" t="str">
        <f>VLOOKUP(A773,SINDACI!A773:E$7975,5,0)</f>
        <v>LISTA CIVICA: INSIEME PER BONNANARO</v>
      </c>
    </row>
    <row r="774" spans="1:5" x14ac:dyDescent="0.2">
      <c r="A774" s="27" t="s">
        <v>1135</v>
      </c>
      <c r="B774" s="27" t="str">
        <f>VLOOKUP(A774,PEC!A773:D$7975,4,0)</f>
        <v>pec.comune.bono.ss.it</v>
      </c>
      <c r="C774" s="23">
        <f>VLOOKUP(A774,SEZIONI!A774:B$7975,2,0)</f>
        <v>4</v>
      </c>
      <c r="D774" s="27" t="str">
        <f>VLOOKUP(A774,SINDACI!A774:B$7975, 2, 0)</f>
        <v>SOLINAS MICHELE</v>
      </c>
      <c r="E774" s="27" t="str">
        <f>VLOOKUP(A774,SINDACI!A774:E$7975,5,0)</f>
        <v>LISTA CIVICA: RINNOVAMENTO E RINASCITA</v>
      </c>
    </row>
    <row r="775" spans="1:5" x14ac:dyDescent="0.2">
      <c r="A775" s="27" t="s">
        <v>1136</v>
      </c>
      <c r="B775" s="27" t="str">
        <f>VLOOKUP(A775,PEC!A774:D$7975,4,0)</f>
        <v>pec.comunas.it</v>
      </c>
      <c r="C775" s="23">
        <f>VLOOKUP(A775,SEZIONI!A775:B$7975,2,0)</f>
        <v>4</v>
      </c>
      <c r="D775" s="27" t="str">
        <f>VLOOKUP(A775,SINDACI!A775:B$7975, 2, 0)</f>
        <v>D'AGOSTINO MASSIMO</v>
      </c>
      <c r="E775" s="27" t="str">
        <f>VLOOKUP(A775,SINDACI!A775:E$7975,5,0)</f>
        <v>LISTA CIVICA: IDEE PER BONORVA</v>
      </c>
    </row>
    <row r="776" spans="1:5" x14ac:dyDescent="0.2">
      <c r="A776" s="27" t="s">
        <v>1137</v>
      </c>
      <c r="B776" s="27" t="str">
        <f>VLOOKUP(A776,PEC!A775:D$7975,4,0)</f>
        <v>legalmail.it</v>
      </c>
      <c r="C776" s="23">
        <f>VLOOKUP(A776,SEZIONI!A776:B$7975,2,0)</f>
        <v>1</v>
      </c>
      <c r="D776" s="27" t="str">
        <f>VLOOKUP(A776,SINDACI!A776:B$7975, 2, 0)</f>
        <v>MONDONE GIUSEPPE</v>
      </c>
      <c r="E776" s="27" t="str">
        <f>VLOOKUP(A776,SINDACI!A776:E$7975,5,0)</f>
        <v>LISTA CIVICA: BONVICINO</v>
      </c>
    </row>
    <row r="777" spans="1:5" x14ac:dyDescent="0.2">
      <c r="A777" s="27" t="s">
        <v>1138</v>
      </c>
      <c r="B777" s="27" t="str">
        <f>VLOOKUP(A777,PEC!A776:D$7975,4,0)</f>
        <v>pec.comune.borbona.rieti.it</v>
      </c>
      <c r="C777" s="23">
        <f>VLOOKUP(A777,SEZIONI!A777:B$7975,2,0)</f>
        <v>1</v>
      </c>
      <c r="D777" s="27" t="str">
        <f>VLOOKUP(A777,SINDACI!A777:B$7975, 2, 0)</f>
        <v>DI GASPARE MARIA ANTONIETTA</v>
      </c>
      <c r="E777" s="27" t="str">
        <f>VLOOKUP(A777,SINDACI!A777:E$7975,5,0)</f>
        <v>LISTA CIVICA: GENERAZIONI A CONFRONTO</v>
      </c>
    </row>
    <row r="778" spans="1:5" x14ac:dyDescent="0.2">
      <c r="A778" s="27" t="s">
        <v>1139</v>
      </c>
      <c r="B778" s="27" t="str">
        <f>VLOOKUP(A778,PEC!A777:D$7975,4,0)</f>
        <v>cert.ip-veneto.net</v>
      </c>
      <c r="C778" s="23">
        <f>VLOOKUP(A778,SEZIONI!A778:B$7975,2,0)</f>
        <v>1</v>
      </c>
      <c r="D778" s="27" t="str">
        <f>VLOOKUP(A778,SINDACI!A778:B$7975, 2, 0)</f>
        <v>SALA BORTOLO</v>
      </c>
      <c r="E778" s="27" t="str">
        <f>VLOOKUP(A778,SINDACI!A778:E$7975,5,0)</f>
        <v>LISTA CIVICA: INSIEME PER BORCA</v>
      </c>
    </row>
    <row r="779" spans="1:5" x14ac:dyDescent="0.2">
      <c r="A779" s="27" t="s">
        <v>1140</v>
      </c>
      <c r="B779" s="27" t="str">
        <f>VLOOKUP(A779,PEC!A778:D$7975,4,0)</f>
        <v>certgov.fvg.it</v>
      </c>
      <c r="C779" s="23">
        <f>VLOOKUP(A779,SEZIONI!A779:B$7975,2,0)</f>
        <v>2</v>
      </c>
      <c r="D779" s="27" t="str">
        <f>VLOOKUP(A779,SINDACI!A779:B$7975, 2, 0)</f>
        <v>COLOMBA GIANLUIGI</v>
      </c>
      <c r="E779" s="27" t="str">
        <f>VLOOKUP(A779,SINDACI!A779:E$7975,5,0)</f>
        <v>LISTA CIVICA: INSIEME PER BORDANO E INTERNEPPO</v>
      </c>
    </row>
    <row r="780" spans="1:5" x14ac:dyDescent="0.2">
      <c r="A780" s="27" t="s">
        <v>1141</v>
      </c>
      <c r="B780" s="27" t="str">
        <f>VLOOKUP(A780,PEC!A779:D$7975,4,0)</f>
        <v>legalmail.it</v>
      </c>
      <c r="C780" s="23">
        <f>VLOOKUP(A780,SEZIONI!A780:B$7975,2,0)</f>
        <v>10</v>
      </c>
      <c r="D780" s="27" t="str">
        <f>VLOOKUP(A780,SINDACI!A780:B$7975, 2, 0)</f>
        <v>INGENITO VITTORIO</v>
      </c>
      <c r="E780" s="27" t="str">
        <f>VLOOKUP(A780,SINDACI!A780:E$7975,5,0)</f>
        <v>-</v>
      </c>
    </row>
    <row r="781" spans="1:5" x14ac:dyDescent="0.2">
      <c r="A781" s="27" t="s">
        <v>1142</v>
      </c>
      <c r="B781" s="27" t="str">
        <f>VLOOKUP(A781,PEC!A780:D$7975,4,0)</f>
        <v>postemailcertificata.it</v>
      </c>
      <c r="C781" s="23">
        <f>VLOOKUP(A781,SEZIONI!A781:B$7975,2,0)</f>
        <v>1</v>
      </c>
      <c r="D781" s="27" t="str">
        <f>VLOOKUP(A781,SINDACI!A781:B$7975, 2, 0)</f>
        <v>BRENA DAVIDE</v>
      </c>
      <c r="E781" s="27" t="str">
        <f>VLOOKUP(A781,SINDACI!A781:E$7975,5,0)</f>
        <v>-</v>
      </c>
    </row>
    <row r="782" spans="1:5" x14ac:dyDescent="0.2">
      <c r="A782" s="27" t="s">
        <v>1143</v>
      </c>
      <c r="B782" s="27" t="str">
        <f>VLOOKUP(A782,PEC!A781:D$7975,4,0)</f>
        <v>postacert.comune.bore.pr.it</v>
      </c>
      <c r="C782" s="23">
        <f>VLOOKUP(A782,SEZIONI!A782:B$7975,2,0)</f>
        <v>2</v>
      </c>
      <c r="D782" s="27" t="str">
        <f>VLOOKUP(A782,SINDACI!A782:B$7975, 2, 0)</f>
        <v>GIUSTI DIEGO</v>
      </c>
      <c r="E782" s="27" t="str">
        <f>VLOOKUP(A782,SINDACI!A782:E$7975,5,0)</f>
        <v>-</v>
      </c>
    </row>
    <row r="783" spans="1:5" x14ac:dyDescent="0.2">
      <c r="A783" s="27" t="s">
        <v>1144</v>
      </c>
      <c r="B783" s="27" t="str">
        <f>VLOOKUP(A783,PEC!A782:D$7975,4,0)</f>
        <v>legalmail.it</v>
      </c>
      <c r="C783" s="23">
        <f>VLOOKUP(A783,SEZIONI!A783:B$7975,2,0)</f>
        <v>5</v>
      </c>
      <c r="D783" s="27" t="str">
        <f>VLOOKUP(A783,SINDACI!A783:B$7975, 2, 0)</f>
        <v>BENASSI MATTEO</v>
      </c>
      <c r="E783" s="27" t="str">
        <f>VLOOKUP(A783,SINDACI!A783:E$7975,5,0)</f>
        <v>LISTA CIVICA: VIVIAMO BORETTO</v>
      </c>
    </row>
    <row r="784" spans="1:5" x14ac:dyDescent="0.2">
      <c r="A784" s="27" t="s">
        <v>1145</v>
      </c>
      <c r="B784" s="27" t="str">
        <f>VLOOKUP(A784,PEC!A783:D$7975,4,0)</f>
        <v>pec.regione.lombardia.it</v>
      </c>
      <c r="C784" s="23">
        <f>VLOOKUP(A784,SEZIONI!A784:B$7975,2,0)</f>
        <v>2</v>
      </c>
      <c r="D784" s="27" t="str">
        <f>VLOOKUP(A784,SINDACI!A784:B$7975, 2, 0)</f>
        <v>LAMBERTI NICOLA</v>
      </c>
      <c r="E784" s="27" t="str">
        <f>VLOOKUP(A784,SINDACI!A784:E$7975,5,0)</f>
        <v>LISTA CIVICA: PROGETTO CIVICO</v>
      </c>
    </row>
    <row r="785" spans="1:5" x14ac:dyDescent="0.2">
      <c r="A785" s="27" t="s">
        <v>1146</v>
      </c>
      <c r="B785" s="27" t="str">
        <f>VLOOKUP(A785,PEC!A784:D$7975,4,0)</f>
        <v>cert.legalmail.it</v>
      </c>
      <c r="C785" s="23">
        <f>VLOOKUP(A785,SEZIONI!A785:B$7975,2,0)</f>
        <v>10</v>
      </c>
      <c r="D785" s="27" t="str">
        <f>VLOOKUP(A785,SINDACI!A785:B$7975, 2, 0)</f>
        <v>GAMBINO CLAUDIO</v>
      </c>
      <c r="E785" s="27" t="str">
        <f>VLOOKUP(A785,SINDACI!A785:E$7975,5,0)</f>
        <v>LISTA CIVICA: INSIEME PER BORGARO</v>
      </c>
    </row>
    <row r="786" spans="1:5" x14ac:dyDescent="0.2">
      <c r="A786" s="27" t="s">
        <v>1147</v>
      </c>
      <c r="B786" s="27" t="str">
        <f>VLOOKUP(A786,PEC!A785:D$7975,4,0)</f>
        <v>pec.it</v>
      </c>
      <c r="C786" s="23">
        <f>VLOOKUP(A786,SEZIONI!A786:B$7975,2,0)</f>
        <v>7</v>
      </c>
      <c r="D786" s="27" t="str">
        <f>VLOOKUP(A786,SINDACI!A786:B$7975, 2, 0)</f>
        <v>GAROFALO LUIGI</v>
      </c>
      <c r="E786" s="27" t="str">
        <f>VLOOKUP(A786,SINDACI!A786:E$7975,5,0)</f>
        <v>LISTA CIVICA: IN COMUNE GAROFALO SINDACO</v>
      </c>
    </row>
    <row r="787" spans="1:5" x14ac:dyDescent="0.2">
      <c r="A787" s="27" t="s">
        <v>1148</v>
      </c>
      <c r="B787" s="27" t="str">
        <f>VLOOKUP(A787,PEC!A786:D$7975,4,0)</f>
        <v>pec.comune.borghettodarroscia.im.it</v>
      </c>
      <c r="C787" s="23">
        <f>VLOOKUP(A787,SEZIONI!A787:B$7975,2,0)</f>
        <v>1</v>
      </c>
      <c r="D787" s="27" t="str">
        <f>VLOOKUP(A787,SINDACI!A787:B$7975, 2, 0)</f>
        <v>DENEGRI ANGELA</v>
      </c>
      <c r="E787" s="27" t="str">
        <f>VLOOKUP(A787,SINDACI!A787:E$7975,5,0)</f>
        <v>-</v>
      </c>
    </row>
    <row r="788" spans="1:5" x14ac:dyDescent="0.2">
      <c r="A788" s="27" t="s">
        <v>1149</v>
      </c>
      <c r="B788" s="27" t="str">
        <f>VLOOKUP(A788,PEC!A787:D$7975,4,0)</f>
        <v>cert.comune.borghettodiborbera.al.it</v>
      </c>
      <c r="C788" s="23">
        <f>VLOOKUP(A788,SEZIONI!A788:B$7975,2,0)</f>
        <v>2</v>
      </c>
      <c r="D788" s="27" t="str">
        <f>VLOOKUP(A788,SINDACI!A788:B$7975, 2, 0)</f>
        <v>BUSSALINO ENRICO</v>
      </c>
      <c r="E788" s="27" t="str">
        <f>VLOOKUP(A788,SINDACI!A788:E$7975,5,0)</f>
        <v>LISTA CIVICA: INSIEME PER IL COMUNE DI BORGHETTO</v>
      </c>
    </row>
    <row r="789" spans="1:5" x14ac:dyDescent="0.2">
      <c r="A789" s="27" t="s">
        <v>1150</v>
      </c>
      <c r="B789" s="27" t="str">
        <f>VLOOKUP(A789,PEC!A788:D$7975,4,0)</f>
        <v>legalmail.it</v>
      </c>
      <c r="C789" s="23">
        <f>VLOOKUP(A789,SEZIONI!A789:B$7975,2,0)</f>
        <v>4</v>
      </c>
      <c r="D789" s="27" t="str">
        <f>VLOOKUP(A789,SINDACI!A789:B$7975, 2, 0)</f>
        <v>CODURI STEFANO</v>
      </c>
      <c r="E789" s="27" t="str">
        <f>VLOOKUP(A789,SINDACI!A789:E$7975,5,0)</f>
        <v>-</v>
      </c>
    </row>
    <row r="790" spans="1:5" x14ac:dyDescent="0.2">
      <c r="A790" s="27" t="s">
        <v>1151</v>
      </c>
      <c r="B790" s="27" t="str">
        <f>VLOOKUP(A790,PEC!A789:D$7975,4,0)</f>
        <v>cert.elaus2002.net</v>
      </c>
      <c r="C790" s="23">
        <f>VLOOKUP(A790,SEZIONI!A790:B$7975,2,0)</f>
        <v>3</v>
      </c>
      <c r="D790" s="27" t="str">
        <f>VLOOKUP(A790,SINDACI!A790:B$7975, 2, 0)</f>
        <v>GARGIONI GIOVANNA</v>
      </c>
      <c r="E790" s="27" t="str">
        <f>VLOOKUP(A790,SINDACI!A790:E$7975,5,0)</f>
        <v>LISTA COMPOSITA: LEGA SALVINI-TUTTI PER BORGHETTO</v>
      </c>
    </row>
    <row r="791" spans="1:5" x14ac:dyDescent="0.2">
      <c r="A791" s="27" t="s">
        <v>1152</v>
      </c>
      <c r="B791" s="27" t="str">
        <f>VLOOKUP(A791,PEC!A790:D$7975,4,0)</f>
        <v>postecert.it</v>
      </c>
      <c r="C791" s="23">
        <f>VLOOKUP(A791,SEZIONI!A791:B$7975,2,0)</f>
        <v>5</v>
      </c>
      <c r="D791" s="27" t="str">
        <f>VLOOKUP(A791,SINDACI!A791:B$7975, 2, 0)</f>
        <v>CANEPA GIANCARLO</v>
      </c>
      <c r="E791" s="27" t="str">
        <f>VLOOKUP(A791,SINDACI!A791:E$7975,5,0)</f>
        <v>LISTA CIVICA: BORGHETTO C'E'</v>
      </c>
    </row>
    <row r="792" spans="1:5" x14ac:dyDescent="0.2">
      <c r="A792" s="27" t="s">
        <v>1153</v>
      </c>
      <c r="B792" s="27" t="str">
        <f>VLOOKUP(A792,PEC!A791:D$7975,4,0)</f>
        <v>cert.provincia.fc.it</v>
      </c>
      <c r="C792" s="23">
        <f>VLOOKUP(A792,SEZIONI!A792:B$7975,2,0)</f>
        <v>3</v>
      </c>
      <c r="D792" s="27" t="str">
        <f>VLOOKUP(A792,SINDACI!A792:B$7975, 2, 0)</f>
        <v>ZABBERONI SILVERIO</v>
      </c>
      <c r="E792" s="27" t="str">
        <f>VLOOKUP(A792,SINDACI!A792:E$7975,5,0)</f>
        <v>LISTA CIVICA: BORGHI DA VIVERE</v>
      </c>
    </row>
    <row r="793" spans="1:5" x14ac:dyDescent="0.2">
      <c r="A793" s="27" t="s">
        <v>161</v>
      </c>
      <c r="B793" s="27" t="str">
        <f>VLOOKUP(A793,PEC!A792:D$7975,4,0)</f>
        <v>asmepec.it</v>
      </c>
      <c r="C793" s="23">
        <f>VLOOKUP(A793,SEZIONI!A793:B$7975,2,0)</f>
        <v>9</v>
      </c>
      <c r="D793" s="27" t="str">
        <f>VLOOKUP(A793,SINDACI!A793:B$7975, 2, 0)</f>
        <v>SACCO ELISABETH</v>
      </c>
      <c r="E793" s="27" t="str">
        <f>VLOOKUP(A793,SINDACI!A793:E$7975,5,0)</f>
        <v>LISTA CIVICA: U &amp; C UNITA' E COERENZA</v>
      </c>
    </row>
    <row r="794" spans="1:5" x14ac:dyDescent="0.2">
      <c r="A794" s="27" t="s">
        <v>1154</v>
      </c>
      <c r="B794" s="27" t="str">
        <f>VLOOKUP(A794,PEC!A793:D$7975,4,0)</f>
        <v>cert.ruparpiemonte.it</v>
      </c>
      <c r="C794" s="23">
        <f>VLOOKUP(A794,SEZIONI!A794:B$7975,2,0)</f>
        <v>1</v>
      </c>
      <c r="D794" s="27" t="str">
        <f>VLOOKUP(A794,SINDACI!A794:B$7975, 2, 0)</f>
        <v>CARGNELLO FRANCESCA</v>
      </c>
      <c r="E794" s="27" t="str">
        <f>VLOOKUP(A794,SINDACI!A794:E$7975,5,0)</f>
        <v>LISTA CIVICA: INSIEME PER BORGIALLO</v>
      </c>
    </row>
    <row r="795" spans="1:5" x14ac:dyDescent="0.2">
      <c r="A795" s="27" t="s">
        <v>1155</v>
      </c>
      <c r="B795" s="27" t="str">
        <f>VLOOKUP(A795,PEC!A794:D$7975,4,0)</f>
        <v>pec.comuneborgioverezzi.it</v>
      </c>
      <c r="C795" s="23">
        <f>VLOOKUP(A795,SEZIONI!A795:B$7975,2,0)</f>
        <v>3</v>
      </c>
      <c r="D795" s="27" t="str">
        <f>VLOOKUP(A795,SINDACI!A795:B$7975, 2, 0)</f>
        <v>DACQUINO RENATO</v>
      </c>
      <c r="E795" s="27" t="str">
        <f>VLOOKUP(A795,SINDACI!A795:E$7975,5,0)</f>
        <v>LISTA CIVICA: NUOVA VIA PER BORGIO VEREZZI</v>
      </c>
    </row>
    <row r="796" spans="1:5" x14ac:dyDescent="0.2">
      <c r="A796" s="27" t="s">
        <v>1156</v>
      </c>
      <c r="B796" s="27" t="str">
        <f>VLOOKUP(A796,PEC!A795:D$7975,4,0)</f>
        <v>postacert.toscana.it</v>
      </c>
      <c r="C796" s="23">
        <f>VLOOKUP(A796,SEZIONI!A796:B$7975,2,0)</f>
        <v>14</v>
      </c>
      <c r="D796" s="27" t="str">
        <f>VLOOKUP(A796,SINDACI!A796:B$7975, 2, 0)</f>
        <v>ANDREUCCETTI PATRIZIO</v>
      </c>
      <c r="E796" s="27" t="str">
        <f>VLOOKUP(A796,SINDACI!A796:E$7975,5,0)</f>
        <v>LISTA CIVICA: MISSIONE DOMANI</v>
      </c>
    </row>
    <row r="797" spans="1:5" x14ac:dyDescent="0.2">
      <c r="A797" s="27" t="s">
        <v>1157</v>
      </c>
      <c r="B797" s="27" t="str">
        <f>VLOOKUP(A797,PEC!A796:D$7975,4,0)</f>
        <v>pec.comune.borgochiese.tn.it</v>
      </c>
      <c r="C797" s="23">
        <f>VLOOKUP(A797,SEZIONI!A797:B$7975,2,0)</f>
        <v>3</v>
      </c>
      <c r="D797" s="27" t="str">
        <f>VLOOKUP(A797,SINDACI!A797:B$7975, 2, 0)</f>
        <v>BUTTERINI GIORGIO</v>
      </c>
      <c r="E797" s="27" t="str">
        <f>VLOOKUP(A797,SINDACI!A797:E$7975,5,0)</f>
        <v>Lista Civica non pervenuta</v>
      </c>
    </row>
    <row r="798" spans="1:5" x14ac:dyDescent="0.2">
      <c r="A798" s="27" t="s">
        <v>1158</v>
      </c>
      <c r="B798" s="27" t="str">
        <f>VLOOKUP(A798,PEC!A797:D$7975,4,0)</f>
        <v>cert.ruparpiemonte.it</v>
      </c>
      <c r="C798" s="23">
        <f>VLOOKUP(A798,SEZIONI!A798:B$7975,2,0)</f>
        <v>3</v>
      </c>
      <c r="D798" s="27" t="str">
        <f>VLOOKUP(A798,SINDACI!A798:B$7975, 2, 0)</f>
        <v>ANDORNO PIER MAURO</v>
      </c>
      <c r="E798" s="27" t="str">
        <f>VLOOKUP(A798,SINDACI!A798:E$7975,5,0)</f>
        <v>LISTA CIVICA: GUARDIAMO AVANTI</v>
      </c>
    </row>
    <row r="799" spans="1:5" x14ac:dyDescent="0.2">
      <c r="A799" s="27" t="s">
        <v>1159</v>
      </c>
      <c r="B799" s="27" t="str">
        <f>VLOOKUP(A799,PEC!A798:D$7975,4,0)</f>
        <v>pec.comune.borgodanaunia.tn.it</v>
      </c>
      <c r="C799" s="23">
        <f>VLOOKUP(A799,SEZIONI!A799:B$7975,2,0)</f>
        <v>3</v>
      </c>
      <c r="D799" s="27" t="str">
        <f>VLOOKUP(A799,SINDACI!A799:B$7975, 2, 0)</f>
        <v>GRAZIADEI DANIELE</v>
      </c>
      <c r="E799" s="27" t="str">
        <f>VLOOKUP(A799,SINDACI!A799:E$7975,5,0)</f>
        <v>-</v>
      </c>
    </row>
    <row r="800" spans="1:5" x14ac:dyDescent="0.2">
      <c r="A800" s="27" t="s">
        <v>1160</v>
      </c>
      <c r="B800" s="27" t="str">
        <f>VLOOKUP(A800,PEC!A799:D$7975,4,0)</f>
        <v>pec.regione.lombardia.it</v>
      </c>
      <c r="C800" s="23">
        <f>VLOOKUP(A800,SEZIONI!A800:B$7975,2,0)</f>
        <v>1</v>
      </c>
      <c r="D800" s="27" t="str">
        <f>VLOOKUP(A800,SINDACI!A800:B$7975, 2, 0)</f>
        <v>VAVASSORI STEFANO FRANCESCO</v>
      </c>
      <c r="E800" s="27" t="str">
        <f>VLOOKUP(A800,SINDACI!A800:E$7975,5,0)</f>
        <v>LISTA CIVICA: CITTADINI PER BORGO DI TERZO</v>
      </c>
    </row>
    <row r="801" spans="1:5" x14ac:dyDescent="0.2">
      <c r="A801" s="27" t="s">
        <v>1161</v>
      </c>
      <c r="B801" s="27" t="str">
        <f>VLOOKUP(A801,PEC!A800:D$7975,4,0)</f>
        <v>pec.comune.borgolares.tn.it</v>
      </c>
      <c r="C801" s="23">
        <f>VLOOKUP(A801,SEZIONI!A801:B$7975,2,0)</f>
        <v>1</v>
      </c>
      <c r="D801" s="27" t="str">
        <f>VLOOKUP(A801,SINDACI!A801:B$7975, 2, 0)</f>
        <v>MARCHETTI GIORGIO</v>
      </c>
      <c r="E801" s="27" t="str">
        <f>VLOOKUP(A801,SINDACI!A801:E$7975,5,0)</f>
        <v>-</v>
      </c>
    </row>
    <row r="802" spans="1:5" x14ac:dyDescent="0.2">
      <c r="A802" s="27" t="s">
        <v>1162</v>
      </c>
      <c r="B802" s="27" t="str">
        <f>VLOOKUP(A802,PEC!A801:D$7975,4,0)</f>
        <v>pec.comune.borgomantovano.mn.it</v>
      </c>
      <c r="C802" s="23">
        <f>VLOOKUP(A802,SEZIONI!A802:B$7975,2,0)</f>
        <v>6</v>
      </c>
      <c r="D802" s="27" t="str">
        <f>VLOOKUP(A802,SINDACI!A802:B$7975, 2, 0)</f>
        <v>BORSARI ALBERTO</v>
      </c>
      <c r="E802" s="27" t="str">
        <f>VLOOKUP(A802,SINDACI!A802:E$7975,5,0)</f>
        <v>LISTA CIVICA: INSIEME PER CRESCERE</v>
      </c>
    </row>
    <row r="803" spans="1:5" x14ac:dyDescent="0.2">
      <c r="A803" s="27" t="s">
        <v>1163</v>
      </c>
      <c r="B803" s="27" t="str">
        <f>VLOOKUP(A803,PEC!A802:D$7975,4,0)</f>
        <v>emarche.it</v>
      </c>
      <c r="C803" s="23">
        <f>VLOOKUP(A803,SEZIONI!A803:B$7975,2,0)</f>
        <v>2</v>
      </c>
      <c r="D803" s="27" t="str">
        <f>VLOOKUP(A803,SINDACI!A803:B$7975, 2, 0)</f>
        <v>PIERANTONI ROMINA</v>
      </c>
      <c r="E803" s="27" t="str">
        <f>VLOOKUP(A803,SINDACI!A803:E$7975,5,0)</f>
        <v>LISTA CIVICA: PROGETTO BORGO PACE</v>
      </c>
    </row>
    <row r="804" spans="1:5" x14ac:dyDescent="0.2">
      <c r="A804" s="27" t="s">
        <v>1164</v>
      </c>
      <c r="B804" s="27" t="str">
        <f>VLOOKUP(A804,PEC!A803:D$7975,4,0)</f>
        <v>legalpec.it</v>
      </c>
      <c r="C804" s="23">
        <f>VLOOKUP(A804,SEZIONI!A804:B$7975,2,0)</f>
        <v>2</v>
      </c>
      <c r="D804" s="27" t="str">
        <f>VLOOKUP(A804,SINDACI!A804:B$7975, 2, 0)</f>
        <v>PRE' PAOLO</v>
      </c>
      <c r="E804" s="27" t="str">
        <f>VLOOKUP(A804,SINDACI!A804:E$7975,5,0)</f>
        <v>LISTA CIVICA: BORGO PRIOLO PRIMA DI TUTTO</v>
      </c>
    </row>
    <row r="805" spans="1:5" x14ac:dyDescent="0.2">
      <c r="A805" s="27" t="s">
        <v>1165</v>
      </c>
      <c r="B805" s="27" t="str">
        <f>VLOOKUP(A805,PEC!A804:D$7975,4,0)</f>
        <v>cert.ruparpiemonte.it</v>
      </c>
      <c r="C805" s="23">
        <f>VLOOKUP(A805,SEZIONI!A805:B$7975,2,0)</f>
        <v>11</v>
      </c>
      <c r="D805" s="27" t="str">
        <f>VLOOKUP(A805,SINDACI!A805:B$7975, 2, 0)</f>
        <v>ROBBIONE ROBERTA</v>
      </c>
      <c r="E805" s="27" t="str">
        <f>VLOOKUP(A805,SINDACI!A805:E$7975,5,0)</f>
        <v>LISTA CIVICA: UNITI PER BORGO</v>
      </c>
    </row>
    <row r="806" spans="1:5" x14ac:dyDescent="0.2">
      <c r="A806" s="27" t="s">
        <v>1166</v>
      </c>
      <c r="B806" s="27" t="str">
        <f>VLOOKUP(A806,PEC!A805:D$7975,4,0)</f>
        <v>pec.regione.lombardia.it</v>
      </c>
      <c r="C806" s="23">
        <f>VLOOKUP(A806,SEZIONI!A806:B$7975,2,0)</f>
        <v>4</v>
      </c>
      <c r="D806" s="27" t="str">
        <f>VLOOKUP(A806,SINDACI!A806:B$7975, 2, 0)</f>
        <v>LAMA GIUSEPPE</v>
      </c>
      <c r="E806" s="27" t="str">
        <f>VLOOKUP(A806,SINDACI!A806:E$7975,5,0)</f>
        <v>LISTA CIVICA: PER BORGO S. GIACOMO</v>
      </c>
    </row>
    <row r="807" spans="1:5" x14ac:dyDescent="0.2">
      <c r="A807" s="27" t="s">
        <v>1167</v>
      </c>
      <c r="B807" s="27" t="str">
        <f>VLOOKUP(A807,PEC!A806:D$7975,4,0)</f>
        <v>pec.regione.lombardia.it</v>
      </c>
      <c r="C807" s="23">
        <f>VLOOKUP(A807,SEZIONI!A807:B$7975,2,0)</f>
        <v>2</v>
      </c>
      <c r="D807" s="27" t="str">
        <f>VLOOKUP(A807,SINDACI!A807:B$7975, 2, 0)</f>
        <v>REBUGHINI MOIRA</v>
      </c>
      <c r="E807" s="27" t="str">
        <f>VLOOKUP(A807,SINDACI!A807:E$7975,5,0)</f>
        <v>LISTA CIVICA: PROGETTO PER BORGO</v>
      </c>
    </row>
    <row r="808" spans="1:5" x14ac:dyDescent="0.2">
      <c r="A808" s="27" t="s">
        <v>1168</v>
      </c>
      <c r="B808" s="27" t="str">
        <f>VLOOKUP(A808,PEC!A807:D$7975,4,0)</f>
        <v>postacert.toscana.it</v>
      </c>
      <c r="C808" s="23">
        <f>VLOOKUP(A808,SEZIONI!A808:B$7975,2,0)</f>
        <v>17</v>
      </c>
      <c r="D808" s="27" t="str">
        <f>VLOOKUP(A808,SINDACI!A808:B$7975, 2, 0)</f>
        <v>OMOBONI PAOLO</v>
      </c>
      <c r="E808" s="27" t="str">
        <f>VLOOKUP(A808,SINDACI!A808:E$7975,5,0)</f>
        <v>LISTA CIVICA: CITT? APERTA | PARTITO DEMOCRATICO | LISTA CIVICA: CIVICAMENTE</v>
      </c>
    </row>
    <row r="809" spans="1:5" x14ac:dyDescent="0.2">
      <c r="A809" s="27" t="s">
        <v>1169</v>
      </c>
      <c r="B809" s="27" t="str">
        <f>VLOOKUP(A809,PEC!A808:D$7975,4,0)</f>
        <v>pec.comune.borgosanmartino.al.it</v>
      </c>
      <c r="C809" s="23">
        <f>VLOOKUP(A809,SEZIONI!A809:B$7975,2,0)</f>
        <v>2</v>
      </c>
      <c r="D809" s="27" t="str">
        <f>VLOOKUP(A809,SINDACI!A809:B$7975, 2, 0)</f>
        <v>ZAVATTARO FABIO</v>
      </c>
      <c r="E809" s="27" t="str">
        <f>VLOOKUP(A809,SINDACI!A809:E$7975,5,0)</f>
        <v>LISTA CIVICA: BSM IL BORGO CHE VORREI</v>
      </c>
    </row>
    <row r="810" spans="1:5" x14ac:dyDescent="0.2">
      <c r="A810" s="27" t="s">
        <v>1170</v>
      </c>
      <c r="B810" s="27" t="str">
        <f>VLOOKUP(A810,PEC!A809:D$7975,4,0)</f>
        <v>pec.provincia.pv.it</v>
      </c>
      <c r="C810" s="23">
        <f>VLOOKUP(A810,SEZIONI!A810:B$7975,2,0)</f>
        <v>1</v>
      </c>
      <c r="D810" s="27" t="str">
        <f>VLOOKUP(A810,SINDACI!A810:B$7975, 2, 0)</f>
        <v>BALLOTTIN ANTONIO</v>
      </c>
      <c r="E810" s="27" t="str">
        <f>VLOOKUP(A810,SINDACI!A810:E$7975,5,0)</f>
        <v>LISTA CIVICA: LISTA CIVICA IL BORGO</v>
      </c>
    </row>
    <row r="811" spans="1:5" x14ac:dyDescent="0.2">
      <c r="A811" s="27" t="s">
        <v>1171</v>
      </c>
      <c r="B811" s="27" t="str">
        <f>VLOOKUP(A811,PEC!A810:D$7975,4,0)</f>
        <v>legalmail.it</v>
      </c>
      <c r="C811" s="23">
        <f>VLOOKUP(A811,SEZIONI!A811:B$7975,2,0)</f>
        <v>4</v>
      </c>
      <c r="D811" s="27" t="str">
        <f>VLOOKUP(A811,SINDACI!A811:B$7975, 2, 0)</f>
        <v>MARCHESE ALESSANDRO</v>
      </c>
      <c r="E811" s="27" t="str">
        <f>VLOOKUP(A811,SINDACI!A811:E$7975,5,0)</f>
        <v>LISTA CIVICA: BORGO INSIEME</v>
      </c>
    </row>
    <row r="812" spans="1:5" x14ac:dyDescent="0.2">
      <c r="A812" s="27" t="s">
        <v>1172</v>
      </c>
      <c r="B812" s="27" t="str">
        <f>VLOOKUP(A812,PEC!A811:D$7975,4,0)</f>
        <v>cert.provincia.bo.it</v>
      </c>
      <c r="C812" s="23">
        <f>VLOOKUP(A812,SEZIONI!A812:B$7975,2,0)</f>
        <v>4</v>
      </c>
      <c r="D812" s="27" t="str">
        <f>VLOOKUP(A812,SINDACI!A812:B$7975, 2, 0)</f>
        <v>GHINI MAURO</v>
      </c>
      <c r="E812" s="27" t="str">
        <f>VLOOKUP(A812,SINDACI!A812:E$7975,5,0)</f>
        <v>LISTA CIVICA: 100% PARTECIPAZIONE DEMOCRATICA</v>
      </c>
    </row>
    <row r="813" spans="1:5" x14ac:dyDescent="0.2">
      <c r="A813" s="27" t="s">
        <v>1173</v>
      </c>
      <c r="B813" s="27" t="str">
        <f>VLOOKUP(A813,PEC!A812:D$7975,4,0)</f>
        <v>postacert.comune.borgo-val-di-taro.pr.it</v>
      </c>
      <c r="C813" s="23">
        <f>VLOOKUP(A813,SEZIONI!A813:B$7975,2,0)</f>
        <v>11</v>
      </c>
      <c r="D813" s="27" t="str">
        <f>VLOOKUP(A813,SINDACI!A813:B$7975, 2, 0)</f>
        <v>MOGLIA MARCO</v>
      </c>
      <c r="E813" s="27" t="str">
        <f>VLOOKUP(A813,SINDACI!A813:E$7975,5,0)</f>
        <v>LISTA CIVICA: BORGOTARO UNITA</v>
      </c>
    </row>
    <row r="814" spans="1:5" x14ac:dyDescent="0.2">
      <c r="A814" s="27" t="s">
        <v>1174</v>
      </c>
      <c r="B814" s="27" t="str">
        <f>VLOOKUP(A814,PEC!A813:D$7975,4,0)</f>
        <v>cert.ip-veneto.net</v>
      </c>
      <c r="C814" s="23">
        <f>VLOOKUP(A814,SEZIONI!A814:B$7975,2,0)</f>
        <v>14</v>
      </c>
      <c r="D814" s="27" t="str">
        <f>VLOOKUP(A814,SINDACI!A814:B$7975, 2, 0)</f>
        <v>CESA STEFANO</v>
      </c>
      <c r="E814" s="27" t="str">
        <f>VLOOKUP(A814,SINDACI!A814:E$7975,5,0)</f>
        <v>LISTA CIVICA: PERCORSO COMUNE</v>
      </c>
    </row>
    <row r="815" spans="1:5" x14ac:dyDescent="0.2">
      <c r="A815" s="27" t="s">
        <v>1175</v>
      </c>
      <c r="B815" s="27" t="str">
        <f>VLOOKUP(A815,PEC!A814:D$7975,4,0)</f>
        <v>cert.legalmail.it</v>
      </c>
      <c r="C815" s="23">
        <f>VLOOKUP(A815,SEZIONI!A815:B$7975,2,0)</f>
        <v>6</v>
      </c>
      <c r="D815" s="27" t="str">
        <f>VLOOKUP(A815,SINDACI!A815:B$7975, 2, 0)</f>
        <v>GALVAN ENRICO</v>
      </c>
      <c r="E815" s="27" t="str">
        <f>VLOOKUP(A815,SINDACI!A815:E$7975,5,0)</f>
        <v>-</v>
      </c>
    </row>
    <row r="816" spans="1:5" x14ac:dyDescent="0.2">
      <c r="A816" s="27" t="s">
        <v>1176</v>
      </c>
      <c r="B816" s="27" t="str">
        <f>VLOOKUP(A816,PEC!A815:D$7975,4,0)</f>
        <v>pec.it</v>
      </c>
      <c r="C816" s="23">
        <f>VLOOKUP(A816,SEZIONI!A816:B$7975,2,0)</f>
        <v>1</v>
      </c>
      <c r="D816" s="27" t="str">
        <f>VLOOKUP(A816,SINDACI!A816:B$7975, 2, 0)</f>
        <v>BERARDI EMANUELE</v>
      </c>
      <c r="E816" s="27" t="str">
        <f>VLOOKUP(A816,SINDACI!A816:E$7975,5,0)</f>
        <v>LISTA CIVICA: INSIEME NELLA CONTINUITA'</v>
      </c>
    </row>
    <row r="817" spans="1:5" x14ac:dyDescent="0.2">
      <c r="A817" s="27" t="s">
        <v>1177</v>
      </c>
      <c r="B817" s="27" t="str">
        <f>VLOOKUP(A817,PEC!A816:D$7975,4,0)</f>
        <v>pec.comune.borgoveneto.pd.it</v>
      </c>
      <c r="C817" s="23">
        <f>VLOOKUP(A817,SEZIONI!A817:B$7975,2,0)</f>
        <v>7</v>
      </c>
      <c r="D817" s="27" t="str">
        <f>VLOOKUP(A817,SINDACI!A817:B$7975, 2, 0)</f>
        <v>SIGOLOTTO MICHELE</v>
      </c>
      <c r="E817" s="27" t="str">
        <f>VLOOKUP(A817,SINDACI!A817:E$7975,5,0)</f>
        <v>LISTA CIVICA: BORGO VENETO 3.0</v>
      </c>
    </row>
    <row r="818" spans="1:5" x14ac:dyDescent="0.2">
      <c r="A818" s="27" t="s">
        <v>1178</v>
      </c>
      <c r="B818" s="27" t="str">
        <f>VLOOKUP(A818,PEC!A817:D$7975,4,0)</f>
        <v>legalmail.it</v>
      </c>
      <c r="C818" s="23">
        <f>VLOOKUP(A818,SEZIONI!A818:B$7975,2,0)</f>
        <v>2</v>
      </c>
      <c r="D818" s="27" t="str">
        <f>VLOOKUP(A818,SINDACI!A818:B$7975, 2, 0)</f>
        <v>DEMAGISTRI MARIO</v>
      </c>
      <c r="E818" s="27" t="str">
        <f>VLOOKUP(A818,SINDACI!A818:E$7975,5,0)</f>
        <v>LISTA CIVICA: INSIEME PER BORGOVERCELLI</v>
      </c>
    </row>
    <row r="819" spans="1:5" x14ac:dyDescent="0.2">
      <c r="A819" s="27" t="s">
        <v>1179</v>
      </c>
      <c r="B819" s="27" t="str">
        <f>VLOOKUP(A819,PEC!A818:D$7975,4,0)</f>
        <v>pec.comune.borgovirgilio.mn.it</v>
      </c>
      <c r="C819" s="23">
        <f>VLOOKUP(A819,SEZIONI!A819:B$7975,2,0)</f>
        <v>12</v>
      </c>
      <c r="D819" s="27" t="str">
        <f>VLOOKUP(A819,SINDACI!A819:B$7975, 2, 0)</f>
        <v>APORTI FRANCESCO</v>
      </c>
      <c r="E819" s="27" t="str">
        <f>VLOOKUP(A819,SINDACI!A819:E$7975,5,0)</f>
        <v>LISTA CIVICA: INSIEME PER BORGO VIRGILIO</v>
      </c>
    </row>
    <row r="820" spans="1:5" x14ac:dyDescent="0.2">
      <c r="A820" s="27" t="s">
        <v>1180</v>
      </c>
      <c r="B820" s="27" t="str">
        <f>VLOOKUP(A820,PEC!A819:D$7975,4,0)</f>
        <v>pec.comune.borgocarbonara.mn.it</v>
      </c>
      <c r="C820" s="23">
        <f>VLOOKUP(A820,SEZIONI!A820:B$7975,2,0)</f>
        <v>3</v>
      </c>
      <c r="D820" s="27" t="str">
        <f>VLOOKUP(A820,SINDACI!A820:B$7975, 2, 0)</f>
        <v>SUPERBI LISETTA</v>
      </c>
      <c r="E820" s="27" t="str">
        <f>VLOOKUP(A820,SINDACI!A820:E$7975,5,0)</f>
        <v>LISTA CIVICA: INSIEME PER BORGOCARBONARA</v>
      </c>
    </row>
    <row r="821" spans="1:5" x14ac:dyDescent="0.2">
      <c r="A821" s="27" t="s">
        <v>1181</v>
      </c>
      <c r="B821" s="27" t="str">
        <f>VLOOKUP(A821,PEC!A820:D$7975,4,0)</f>
        <v>pec.it</v>
      </c>
      <c r="C821" s="23">
        <f>VLOOKUP(A821,SEZIONI!A821:B$7975,2,0)</f>
        <v>4</v>
      </c>
      <c r="D821" s="27" t="str">
        <f>VLOOKUP(A821,SINDACI!A821:B$7975, 2, 0)</f>
        <v>FRANCISCA FAUSTO</v>
      </c>
      <c r="E821" s="27" t="str">
        <f>VLOOKUP(A821,SINDACI!A821:E$7975,5,0)</f>
        <v>LISTA CIVICA: LISTA CIVICA PER LA LIBERTA'</v>
      </c>
    </row>
    <row r="822" spans="1:5" x14ac:dyDescent="0.2">
      <c r="A822" s="27" t="s">
        <v>7952</v>
      </c>
      <c r="B822" s="27" t="str">
        <f>VLOOKUP(A822,PEC!A821:D$7975,4,0)</f>
        <v>-</v>
      </c>
      <c r="C822" s="23" t="str">
        <f>VLOOKUP(A822,SEZIONI!A822:B$7975,2,0)</f>
        <v>-</v>
      </c>
      <c r="D822" s="27" t="str">
        <f>VLOOKUP(A822,SINDACI!A822:B$7975, 2, 0)</f>
        <v>-</v>
      </c>
      <c r="E822" s="27" t="str">
        <f>VLOOKUP(A822,SINDACI!A822:E$7975,5,0)</f>
        <v>-</v>
      </c>
    </row>
    <row r="823" spans="1:5" x14ac:dyDescent="0.2">
      <c r="A823" s="27" t="s">
        <v>1182</v>
      </c>
      <c r="B823" s="27" t="str">
        <f>VLOOKUP(A823,PEC!A822:D$7975,4,0)</f>
        <v>cert.ruparpiemonte.it</v>
      </c>
      <c r="C823" s="23">
        <f>VLOOKUP(A823,SEZIONI!A823:B$7975,2,0)</f>
        <v>2</v>
      </c>
      <c r="D823" s="27" t="str">
        <f>VLOOKUP(A823,SINDACI!A823:B$7975, 2, 0)</f>
        <v>PADOAN RENATO</v>
      </c>
      <c r="E823" s="27" t="str">
        <f>VLOOKUP(A823,SINDACI!A823:E$7975,5,0)</f>
        <v>LISTA CIVICA: INSIEME PER BORGO</v>
      </c>
    </row>
    <row r="824" spans="1:5" x14ac:dyDescent="0.2">
      <c r="A824" s="27" t="s">
        <v>1183</v>
      </c>
      <c r="B824" s="27" t="str">
        <f>VLOOKUP(A824,PEC!A823:D$7975,4,0)</f>
        <v>cert.legalmail.it</v>
      </c>
      <c r="C824" s="23">
        <f>VLOOKUP(A824,SEZIONI!A824:B$7975,2,0)</f>
        <v>1</v>
      </c>
      <c r="D824" s="27" t="str">
        <f>VLOOKUP(A824,SINDACI!A824:B$7975, 2, 0)</f>
        <v>GRASSO MARCO</v>
      </c>
      <c r="E824" s="27" t="str">
        <f>VLOOKUP(A824,SINDACI!A824:E$7975,5,0)</f>
        <v>-</v>
      </c>
    </row>
    <row r="825" spans="1:5" x14ac:dyDescent="0.2">
      <c r="A825" s="27" t="s">
        <v>1184</v>
      </c>
      <c r="B825" s="27" t="str">
        <f>VLOOKUP(A825,PEC!A824:D$7975,4,0)</f>
        <v>pec.comune.borgomanero.no.it</v>
      </c>
      <c r="C825" s="23">
        <f>VLOOKUP(A825,SEZIONI!A825:B$7975,2,0)</f>
        <v>19</v>
      </c>
      <c r="D825" s="27" t="str">
        <f>VLOOKUP(A825,SINDACI!A825:B$7975, 2, 0)</f>
        <v>BOSSI SERGIO</v>
      </c>
      <c r="E825" s="27" t="str">
        <f>VLOOKUP(A825,SINDACI!A825:E$7975,5,0)</f>
        <v>FORZA ITALIA | FRATELLI D'ITALIA | LEGA SALVINI PIEMONTE | LISTA CIVICA: NOI BORGOMANERO | LISTA CIVICA: IL BORGO | LISTA CIVICA: PROGETTO PER BORGOMANERO</v>
      </c>
    </row>
    <row r="826" spans="1:5" x14ac:dyDescent="0.2">
      <c r="A826" s="27" t="s">
        <v>1185</v>
      </c>
      <c r="B826" s="27" t="str">
        <f>VLOOKUP(A826,PEC!A825:D$7975,4,0)</f>
        <v>pec.comune.borgomaro.im.it</v>
      </c>
      <c r="C826" s="23">
        <f>VLOOKUP(A826,SEZIONI!A826:B$7975,2,0)</f>
        <v>3</v>
      </c>
      <c r="D826" s="27" t="str">
        <f>VLOOKUP(A826,SINDACI!A826:B$7975, 2, 0)</f>
        <v>MELA MASSIMILIANO</v>
      </c>
      <c r="E826" s="27" t="str">
        <f>VLOOKUP(A826,SINDACI!A826:E$7975,5,0)</f>
        <v>-</v>
      </c>
    </row>
    <row r="827" spans="1:5" x14ac:dyDescent="0.2">
      <c r="A827" s="27" t="s">
        <v>1186</v>
      </c>
      <c r="B827" s="27" t="str">
        <f>VLOOKUP(A827,PEC!A826:D$7975,4,0)</f>
        <v>pec.it</v>
      </c>
      <c r="C827" s="23">
        <f>VLOOKUP(A827,SEZIONI!A827:B$7975,2,0)</f>
        <v>1</v>
      </c>
      <c r="D827" s="27" t="str">
        <f>VLOOKUP(A827,SINDACI!A827:B$7975, 2, 0)</f>
        <v>PASQUALE ANTONELLA GIOVANNA</v>
      </c>
      <c r="E827" s="27" t="str">
        <f>VLOOKUP(A827,SINDACI!A827:E$7975,5,0)</f>
        <v>LISTA CIVICA: PER BORGOMASINO</v>
      </c>
    </row>
    <row r="828" spans="1:5" x14ac:dyDescent="0.2">
      <c r="A828" s="27" t="s">
        <v>1187</v>
      </c>
      <c r="B828" s="27" t="str">
        <f>VLOOKUP(A828,PEC!A827:D$7975,4,0)</f>
        <v>legalmail.it</v>
      </c>
      <c r="C828" s="23">
        <f>VLOOKUP(A828,SEZIONI!A828:B$7975,2,0)</f>
        <v>2</v>
      </c>
      <c r="D828" s="27" t="str">
        <f>VLOOKUP(A828,SINDACI!A828:B$7975, 2, 0)</f>
        <v>BELLOTTI STEFANO</v>
      </c>
      <c r="E828" s="27" t="str">
        <f>VLOOKUP(A828,SINDACI!A828:E$7975,5,0)</f>
        <v>LISTA CIVICA: PER BORGOMEZZAVALLE</v>
      </c>
    </row>
    <row r="829" spans="1:5" x14ac:dyDescent="0.2">
      <c r="A829" s="27" t="s">
        <v>1188</v>
      </c>
      <c r="B829" s="27" t="str">
        <f>VLOOKUP(A829,PEC!A828:D$7975,4,0)</f>
        <v>pec.comune.borgonesusa.to.it</v>
      </c>
      <c r="C829" s="23">
        <f>VLOOKUP(A829,SEZIONI!A829:B$7975,2,0)</f>
        <v>2</v>
      </c>
      <c r="D829" s="27" t="str">
        <f>VLOOKUP(A829,SINDACI!A829:B$7975, 2, 0)</f>
        <v>MELE DIEGO</v>
      </c>
      <c r="E829" s="27" t="str">
        <f>VLOOKUP(A829,SINDACI!A829:E$7975,5,0)</f>
        <v>LISTA CIVICA: BORGONE IN COMUNE</v>
      </c>
    </row>
    <row r="830" spans="1:5" x14ac:dyDescent="0.2">
      <c r="A830" s="27" t="s">
        <v>1189</v>
      </c>
      <c r="B830" s="27" t="str">
        <f>VLOOKUP(A830,PEC!A829:D$7975,4,0)</f>
        <v>legalmail.it</v>
      </c>
      <c r="C830" s="23">
        <f>VLOOKUP(A830,SEZIONI!A830:B$7975,2,0)</f>
        <v>7</v>
      </c>
      <c r="D830" s="27" t="str">
        <f>VLOOKUP(A830,SINDACI!A830:B$7975, 2, 0)</f>
        <v>PATELLI MONICA</v>
      </c>
      <c r="E830" s="27" t="str">
        <f>VLOOKUP(A830,SINDACI!A830:E$7975,5,0)</f>
        <v>LISTA CIVICA: BORGO NUOVA</v>
      </c>
    </row>
    <row r="831" spans="1:5" x14ac:dyDescent="0.2">
      <c r="A831" s="27" t="s">
        <v>1190</v>
      </c>
      <c r="B831" s="27" t="str">
        <f>VLOOKUP(A831,PEC!A830:D$7975,4,0)</f>
        <v>pec.it</v>
      </c>
      <c r="C831" s="23">
        <f>VLOOKUP(A831,SEZIONI!A831:B$7975,2,0)</f>
        <v>1</v>
      </c>
      <c r="D831" s="27" t="str">
        <f>VLOOKUP(A831,SINDACI!A831:B$7975, 2, 0)</f>
        <v>BIGOTTI SIMONE</v>
      </c>
      <c r="E831" s="27" t="str">
        <f>VLOOKUP(A831,SINDACI!A831:E$7975,5,0)</f>
        <v>LISTA CIVICA: BORGORATTO INSIEME</v>
      </c>
    </row>
    <row r="832" spans="1:5" x14ac:dyDescent="0.2">
      <c r="A832" s="27" t="s">
        <v>1191</v>
      </c>
      <c r="B832" s="27" t="str">
        <f>VLOOKUP(A832,PEC!A831:D$7975,4,0)</f>
        <v>pec.regione.lombardia.it</v>
      </c>
      <c r="C832" s="23">
        <f>VLOOKUP(A832,SEZIONI!A832:B$7975,2,0)</f>
        <v>1</v>
      </c>
      <c r="D832" s="27" t="str">
        <f>VLOOKUP(A832,SINDACI!A832:B$7975, 2, 0)</f>
        <v>MOLINARI FABIO</v>
      </c>
      <c r="E832" s="27" t="str">
        <f>VLOOKUP(A832,SINDACI!A832:E$7975,5,0)</f>
        <v>LISTA CIVICA: INSIEME PER BORGORATTO</v>
      </c>
    </row>
    <row r="833" spans="1:5" x14ac:dyDescent="0.2">
      <c r="A833" s="27" t="s">
        <v>1192</v>
      </c>
      <c r="B833" s="27" t="str">
        <f>VLOOKUP(A833,PEC!A832:D$7975,4,0)</f>
        <v>pecveneto.it</v>
      </c>
      <c r="C833" s="23">
        <f>VLOOKUP(A833,SEZIONI!A833:B$7975,2,0)</f>
        <v>9</v>
      </c>
      <c r="D833" s="27" t="str">
        <f>VLOOKUP(A833,SINDACI!A833:B$7975, 2, 0)</f>
        <v>STEFANI ALBERTO</v>
      </c>
      <c r="E833" s="27" t="str">
        <f>VLOOKUP(A833,SINDACI!A833:E$7975,5,0)</f>
        <v>LISTA CIVICA: STEFANI SINDACO</v>
      </c>
    </row>
    <row r="834" spans="1:5" x14ac:dyDescent="0.2">
      <c r="A834" s="27" t="s">
        <v>1193</v>
      </c>
      <c r="B834" s="27" t="str">
        <f>VLOOKUP(A834,PEC!A833:D$7975,4,0)</f>
        <v>pec.it</v>
      </c>
      <c r="C834" s="23">
        <f>VLOOKUP(A834,SEZIONI!A834:B$7975,2,0)</f>
        <v>7</v>
      </c>
      <c r="D834" s="27" t="str">
        <f>VLOOKUP(A834,SINDACI!A834:B$7975, 2, 0)</f>
        <v>CALISSE MARIANO</v>
      </c>
      <c r="E834" s="27" t="str">
        <f>VLOOKUP(A834,SINDACI!A834:E$7975,5,0)</f>
        <v>LISTA CIVICA: AZIONE E FUTURO</v>
      </c>
    </row>
    <row r="835" spans="1:5" x14ac:dyDescent="0.2">
      <c r="A835" s="27" t="s">
        <v>1194</v>
      </c>
      <c r="B835" s="27" t="str">
        <f>VLOOKUP(A835,PEC!A834:D$7975,4,0)</f>
        <v>pec.comune.borgosatollo.bs.it</v>
      </c>
      <c r="C835" s="23">
        <f>VLOOKUP(A835,SEZIONI!A835:B$7975,2,0)</f>
        <v>8</v>
      </c>
      <c r="D835" s="27" t="str">
        <f>VLOOKUP(A835,SINDACI!A835:B$7975, 2, 0)</f>
        <v>MARNIGA GIACOMO</v>
      </c>
      <c r="E835" s="27" t="str">
        <f>VLOOKUP(A835,SINDACI!A835:E$7975,5,0)</f>
        <v>LISTA CIVICA: PARTECIPARE PER BORGOSATOLLO</v>
      </c>
    </row>
    <row r="836" spans="1:5" x14ac:dyDescent="0.2">
      <c r="A836" s="27" t="s">
        <v>1195</v>
      </c>
      <c r="B836" s="27" t="str">
        <f>VLOOKUP(A836,PEC!A835:D$7975,4,0)</f>
        <v>cert.ruparpiemonte.it</v>
      </c>
      <c r="C836" s="23">
        <f>VLOOKUP(A836,SEZIONI!A836:B$7975,2,0)</f>
        <v>16</v>
      </c>
      <c r="D836" s="27" t="str">
        <f>VLOOKUP(A836,SINDACI!A836:B$7975, 2, 0)</f>
        <v>BONACCIO FABRIZIO</v>
      </c>
      <c r="E836" s="27" t="str">
        <f>VLOOKUP(A836,SINDACI!A836:E$7975,5,0)</f>
        <v>LISTA CIVICA: BORGOSESIA OGGI E DOMANI</v>
      </c>
    </row>
    <row r="837" spans="1:5" x14ac:dyDescent="0.2">
      <c r="A837" s="27" t="s">
        <v>1196</v>
      </c>
      <c r="B837" s="27" t="str">
        <f>VLOOKUP(A837,PEC!A836:D$7975,4,0)</f>
        <v>legalmail.it</v>
      </c>
      <c r="C837" s="23">
        <f>VLOOKUP(A837,SEZIONI!A837:B$7975,2,0)</f>
        <v>1</v>
      </c>
      <c r="D837" s="27" t="str">
        <f>VLOOKUP(A837,SINDACI!A837:B$7975, 2, 0)</f>
        <v>GALLIANO DANIELE</v>
      </c>
      <c r="E837" s="27" t="str">
        <f>VLOOKUP(A837,SINDACI!A837:E$7975,5,0)</f>
        <v>LISTA CIVICA: GALLIANO SINDACO</v>
      </c>
    </row>
    <row r="838" spans="1:5" x14ac:dyDescent="0.2">
      <c r="A838" s="27" t="s">
        <v>1197</v>
      </c>
      <c r="B838" s="27" t="str">
        <f>VLOOKUP(A838,PEC!A837:D$7975,4,0)</f>
        <v>pec.cmav.so.it</v>
      </c>
      <c r="C838" s="23">
        <f>VLOOKUP(A838,SEZIONI!A838:B$7975,2,0)</f>
        <v>3</v>
      </c>
      <c r="D838" s="27" t="str">
        <f>VLOOKUP(A838,SINDACI!A838:B$7975, 2, 0)</f>
        <v>CAVAZZI SILVIA</v>
      </c>
      <c r="E838" s="27" t="str">
        <f>VLOOKUP(A838,SINDACI!A838:E$7975,5,0)</f>
        <v>LISTA CIVICA: BORMIO 5.0</v>
      </c>
    </row>
    <row r="839" spans="1:5" x14ac:dyDescent="0.2">
      <c r="A839" s="27" t="s">
        <v>1198</v>
      </c>
      <c r="B839" s="27" t="str">
        <f>VLOOKUP(A839,PEC!A838:D$7975,4,0)</f>
        <v>legalpec.it</v>
      </c>
      <c r="C839" s="23">
        <f>VLOOKUP(A839,SEZIONI!A839:B$7975,2,0)</f>
        <v>3</v>
      </c>
      <c r="D839" s="27" t="str">
        <f>VLOOKUP(A839,SINDACI!A839:B$7975, 2, 0)</f>
        <v>BONETTI ROBERTA</v>
      </c>
      <c r="E839" s="27" t="str">
        <f>VLOOKUP(A839,SINDACI!A839:E$7975,5,0)</f>
        <v>-</v>
      </c>
    </row>
    <row r="840" spans="1:5" x14ac:dyDescent="0.2">
      <c r="A840" s="27" t="s">
        <v>1199</v>
      </c>
      <c r="B840" s="27" t="str">
        <f>VLOOKUP(A840,PEC!A839:D$7975,4,0)</f>
        <v>pec.comune.borno.bs.it</v>
      </c>
      <c r="C840" s="23">
        <f>VLOOKUP(A840,SEZIONI!A840:B$7975,2,0)</f>
        <v>3</v>
      </c>
      <c r="D840" s="27" t="str">
        <f>VLOOKUP(A840,SINDACI!A840:B$7975, 2, 0)</f>
        <v>RIVADOSSI MATTEO</v>
      </c>
      <c r="E840" s="27" t="str">
        <f>VLOOKUP(A840,SINDACI!A840:E$7975,5,0)</f>
        <v>LISTA CIVICA: SIAMO BORNO</v>
      </c>
    </row>
    <row r="841" spans="1:5" x14ac:dyDescent="0.2">
      <c r="A841" s="27" t="s">
        <v>1200</v>
      </c>
      <c r="B841" s="27" t="str">
        <f>VLOOKUP(A841,PEC!A840:D$7975,4,0)</f>
        <v>pec.comune.boroneddu.or.it</v>
      </c>
      <c r="C841" s="23">
        <f>VLOOKUP(A841,SEZIONI!A841:B$7975,2,0)</f>
        <v>1</v>
      </c>
      <c r="D841" s="27" t="str">
        <f>VLOOKUP(A841,SINDACI!A841:B$7975, 2, 0)</f>
        <v>MISCALI FABRIZIO</v>
      </c>
      <c r="E841" s="27" t="str">
        <f>VLOOKUP(A841,SINDACI!A841:E$7975,5,0)</f>
        <v>LISTA CIVICA: INSIEME PER CRESCERE</v>
      </c>
    </row>
    <row r="842" spans="1:5" x14ac:dyDescent="0.2">
      <c r="A842" s="27" t="s">
        <v>1201</v>
      </c>
      <c r="B842" s="27" t="str">
        <f>VLOOKUP(A842,PEC!A841:D$7975,4,0)</f>
        <v>pec.comune.borore.nu.it</v>
      </c>
      <c r="C842" s="23">
        <f>VLOOKUP(A842,SEZIONI!A842:B$7975,2,0)</f>
        <v>3</v>
      </c>
      <c r="D842" s="27" t="str">
        <f>VLOOKUP(A842,SINDACI!A842:B$7975, 2, 0)</f>
        <v>GHISU SALVATORE</v>
      </c>
      <c r="E842" s="27" t="str">
        <f>VLOOKUP(A842,SINDACI!A842:E$7975,5,0)</f>
        <v>LISTA CIVICA: BORORE 2.021</v>
      </c>
    </row>
    <row r="843" spans="1:5" x14ac:dyDescent="0.2">
      <c r="A843" s="27" t="s">
        <v>1202</v>
      </c>
      <c r="B843" s="27" t="str">
        <f>VLOOKUP(A843,PEC!A842:D$7975,4,0)</f>
        <v>postecert.it</v>
      </c>
      <c r="C843" s="23">
        <f>VLOOKUP(A843,SEZIONI!A843:B$7975,2,0)</f>
        <v>1</v>
      </c>
      <c r="D843" s="27" t="str">
        <f>VLOOKUP(A843,SINDACI!A843:B$7975, 2, 0)</f>
        <v>DI LUCA ARMANDO</v>
      </c>
      <c r="E843" s="27" t="str">
        <f>VLOOKUP(A843,SINDACI!A843:E$7975,5,0)</f>
        <v>LISTA CIVICA: CONCORDIA E PROGRESSO</v>
      </c>
    </row>
    <row r="844" spans="1:5" x14ac:dyDescent="0.2">
      <c r="A844" s="27" t="s">
        <v>1203</v>
      </c>
      <c r="B844" s="27" t="str">
        <f>VLOOKUP(A844,PEC!A843:D$7975,4,0)</f>
        <v>pec.ptbiellese.it</v>
      </c>
      <c r="C844" s="23">
        <f>VLOOKUP(A844,SEZIONI!A844:B$7975,2,0)</f>
        <v>1</v>
      </c>
      <c r="D844" s="27" t="str">
        <f>VLOOKUP(A844,SINDACI!A844:B$7975, 2, 0)</f>
        <v>GUERRIERO FRANCESCA</v>
      </c>
      <c r="E844" s="27" t="str">
        <f>VLOOKUP(A844,SINDACI!A844:E$7975,5,0)</f>
        <v>LISTA CIVICA: PER UNA NUOVA COMUNITA'</v>
      </c>
    </row>
    <row r="845" spans="1:5" x14ac:dyDescent="0.2">
      <c r="A845" s="27" t="s">
        <v>1204</v>
      </c>
      <c r="B845" s="27" t="str">
        <f>VLOOKUP(A845,PEC!A844:D$7975,4,0)</f>
        <v>pecveneto.it</v>
      </c>
      <c r="C845" s="23">
        <f>VLOOKUP(A845,SEZIONI!A845:B$7975,2,0)</f>
        <v>5</v>
      </c>
      <c r="D845" s="27" t="str">
        <f>VLOOKUP(A845,SINDACI!A845:B$7975, 2, 0)</f>
        <v>DALL'AGNOL FLAVIO DOMENICO</v>
      </c>
      <c r="E845" s="27" t="str">
        <f>VLOOKUP(A845,SINDACI!A845:E$7975,5,0)</f>
        <v>LISTA CIVICA: BORSO VIVA</v>
      </c>
    </row>
    <row r="846" spans="1:5" x14ac:dyDescent="0.2">
      <c r="A846" s="27" t="s">
        <v>1205</v>
      </c>
      <c r="B846" s="27" t="str">
        <f>VLOOKUP(A846,PEC!A845:D$7975,4,0)</f>
        <v>pec.comune.bortigali.nu.it</v>
      </c>
      <c r="C846" s="23">
        <f>VLOOKUP(A846,SEZIONI!A846:B$7975,2,0)</f>
        <v>3</v>
      </c>
      <c r="D846" s="27" t="str">
        <f>VLOOKUP(A846,SINDACI!A846:B$7975, 2, 0)</f>
        <v>CAGGIARI FRANCESCO</v>
      </c>
      <c r="E846" s="27" t="str">
        <f>VLOOKUP(A846,SINDACI!A846:E$7975,5,0)</f>
        <v>LISTA CIVICA: BORTIGALI BENE COMUNE</v>
      </c>
    </row>
    <row r="847" spans="1:5" x14ac:dyDescent="0.2">
      <c r="A847" s="27" t="s">
        <v>1206</v>
      </c>
      <c r="B847" s="27" t="str">
        <f>VLOOKUP(A847,PEC!A846:D$7975,4,0)</f>
        <v>pec.it</v>
      </c>
      <c r="C847" s="23">
        <f>VLOOKUP(A847,SEZIONI!A847:B$7975,2,0)</f>
        <v>2</v>
      </c>
      <c r="D847" s="27" t="str">
        <f>VLOOKUP(A847,SINDACI!A847:B$7975, 2, 0)</f>
        <v>SABA NICOLO'</v>
      </c>
      <c r="E847" s="27" t="str">
        <f>VLOOKUP(A847,SINDACI!A847:E$7975,5,0)</f>
        <v>-</v>
      </c>
    </row>
    <row r="848" spans="1:5" x14ac:dyDescent="0.2">
      <c r="A848" s="27" t="s">
        <v>1207</v>
      </c>
      <c r="B848" s="27" t="str">
        <f>VLOOKUP(A848,PEC!A847:D$7975,4,0)</f>
        <v>pec.comune.borutta.ss.it</v>
      </c>
      <c r="C848" s="23">
        <f>VLOOKUP(A848,SEZIONI!A848:B$7975,2,0)</f>
        <v>1</v>
      </c>
      <c r="D848" s="27" t="str">
        <f>VLOOKUP(A848,SINDACI!A848:B$7975, 2, 0)</f>
        <v>ARRU SILVANO QUIRICO SALVATORE</v>
      </c>
      <c r="E848" s="27" t="str">
        <f>VLOOKUP(A848,SINDACI!A848:E$7975,5,0)</f>
        <v>LISTA CIVICA: BORUTTA VIVA</v>
      </c>
    </row>
    <row r="849" spans="1:5" x14ac:dyDescent="0.2">
      <c r="A849" s="27" t="s">
        <v>1208</v>
      </c>
      <c r="B849" s="27" t="str">
        <f>VLOOKUP(A849,PEC!A848:D$7975,4,0)</f>
        <v>pec.it</v>
      </c>
      <c r="C849" s="23">
        <f>VLOOKUP(A849,SEZIONI!A849:B$7975,2,0)</f>
        <v>3</v>
      </c>
      <c r="D849" s="27" t="str">
        <f>VLOOKUP(A849,SINDACI!A849:B$7975, 2, 0)</f>
        <v>MASCHIO GIUSEPPINO</v>
      </c>
      <c r="E849" s="27" t="str">
        <f>VLOOKUP(A849,SINDACI!A849:E$7975,5,0)</f>
        <v>LISTA CIVICA: RINNOVAMENTO E PROGRESSO</v>
      </c>
    </row>
    <row r="850" spans="1:5" x14ac:dyDescent="0.2">
      <c r="A850" s="27" t="s">
        <v>1209</v>
      </c>
      <c r="B850" s="27" t="str">
        <f>VLOOKUP(A850,PEC!A849:D$7975,4,0)</f>
        <v>pec.comune.bosa.or.it</v>
      </c>
      <c r="C850" s="23">
        <f>VLOOKUP(A850,SEZIONI!A850:B$7975,2,0)</f>
        <v>8</v>
      </c>
      <c r="D850" s="27" t="str">
        <f>VLOOKUP(A850,SINDACI!A850:B$7975, 2, 0)</f>
        <v>CASULA PIERO FRANCO</v>
      </c>
      <c r="E850" s="27" t="str">
        <f>VLOOKUP(A850,SINDACI!A850:E$7975,5,0)</f>
        <v>-</v>
      </c>
    </row>
    <row r="851" spans="1:5" x14ac:dyDescent="0.2">
      <c r="A851" s="27" t="s">
        <v>1210</v>
      </c>
      <c r="B851" s="27" t="str">
        <f>VLOOKUP(A851,PEC!A850:D$7975,4,0)</f>
        <v>legalmail.it</v>
      </c>
      <c r="C851" s="23">
        <f>VLOOKUP(A851,SEZIONI!A851:B$7975,2,0)</f>
        <v>2</v>
      </c>
      <c r="D851" s="27" t="str">
        <f>VLOOKUP(A851,SINDACI!A851:B$7975, 2, 0)</f>
        <v>PANELLA DANIELE</v>
      </c>
      <c r="E851" s="27" t="str">
        <f>VLOOKUP(A851,SINDACI!A851:E$7975,5,0)</f>
        <v>LISTA CIVICA: BOSARO INSIEME</v>
      </c>
    </row>
    <row r="852" spans="1:5" x14ac:dyDescent="0.2">
      <c r="A852" s="27" t="s">
        <v>1211</v>
      </c>
      <c r="B852" s="27" t="str">
        <f>VLOOKUP(A852,PEC!A851:D$7975,4,0)</f>
        <v>pec.comune.boschisantanna.vr.it</v>
      </c>
      <c r="C852" s="23">
        <f>VLOOKUP(A852,SEZIONI!A852:B$7975,2,0)</f>
        <v>2</v>
      </c>
      <c r="D852" s="27" t="str">
        <f>VLOOKUP(A852,SINDACI!A852:B$7975, 2, 0)</f>
        <v>OCCHIALI ENRICO</v>
      </c>
      <c r="E852" s="27" t="str">
        <f>VLOOKUP(A852,SINDACI!A852:E$7975,5,0)</f>
        <v>LISTA CIVICA: CONTINUIT? DEMOCRATICA</v>
      </c>
    </row>
    <row r="853" spans="1:5" x14ac:dyDescent="0.2">
      <c r="A853" s="27" t="s">
        <v>1212</v>
      </c>
      <c r="B853" s="27" t="str">
        <f>VLOOKUP(A853,PEC!A852:D$7975,4,0)</f>
        <v>pec.aruba.it</v>
      </c>
      <c r="C853" s="23">
        <f>VLOOKUP(A853,SEZIONI!A853:B$7975,2,0)</f>
        <v>4</v>
      </c>
      <c r="D853" s="27" t="str">
        <f>VLOOKUP(A853,SINDACI!A853:B$7975, 2, 0)</f>
        <v>MELOTTI CLAUDIO</v>
      </c>
      <c r="E853" s="27" t="str">
        <f>VLOOKUP(A853,SINDACI!A853:E$7975,5,0)</f>
        <v>LISTA CIVICA: BOSCO CHIESANUOVA CON LA LESSINIA</v>
      </c>
    </row>
    <row r="854" spans="1:5" x14ac:dyDescent="0.2">
      <c r="A854" s="27" t="s">
        <v>1213</v>
      </c>
      <c r="B854" s="27" t="str">
        <f>VLOOKUP(A854,PEC!A853:D$7975,4,0)</f>
        <v>pec.comune.boscomarengo.al.it</v>
      </c>
      <c r="C854" s="23">
        <f>VLOOKUP(A854,SEZIONI!A854:B$7975,2,0)</f>
        <v>3</v>
      </c>
      <c r="D854" s="27" t="str">
        <f>VLOOKUP(A854,SINDACI!A854:B$7975, 2, 0)</f>
        <v>GAZZANIGA GIANFRANCO</v>
      </c>
      <c r="E854" s="27" t="str">
        <f>VLOOKUP(A854,SINDACI!A854:E$7975,5,0)</f>
        <v>-</v>
      </c>
    </row>
    <row r="855" spans="1:5" x14ac:dyDescent="0.2">
      <c r="A855" s="27" t="s">
        <v>1214</v>
      </c>
      <c r="B855" s="27" t="str">
        <f>VLOOKUP(A855,PEC!A854:D$7975,4,0)</f>
        <v>cert.ruparpiemonte.it</v>
      </c>
      <c r="C855" s="23">
        <f>VLOOKUP(A855,SEZIONI!A855:B$7975,2,0)</f>
        <v>3</v>
      </c>
      <c r="D855" s="27" t="str">
        <f>VLOOKUP(A855,SINDACI!A855:B$7975, 2, 0)</f>
        <v>FORNERIS PAOLA</v>
      </c>
      <c r="E855" s="27" t="str">
        <f>VLOOKUP(A855,SINDACI!A855:E$7975,5,0)</f>
        <v>LISTA CIVICA: INSIEME PER BOSCONERO</v>
      </c>
    </row>
    <row r="856" spans="1:5" x14ac:dyDescent="0.2">
      <c r="A856" s="27" t="s">
        <v>1215</v>
      </c>
      <c r="B856" s="27" t="str">
        <f>VLOOKUP(A856,PEC!A855:D$7975,4,0)</f>
        <v>pec.comune.boscoreale.na.it</v>
      </c>
      <c r="C856" s="23">
        <f>VLOOKUP(A856,SEZIONI!A856:B$7975,2,0)</f>
        <v>29</v>
      </c>
      <c r="D856" s="27" t="str">
        <f>VLOOKUP(A856,SINDACI!A856:B$7975, 2, 0)</f>
        <v>DIPLOMATICO ANTONIO</v>
      </c>
      <c r="E856" s="27" t="str">
        <f>VLOOKUP(A856,SINDACI!A856:E$7975,5,0)</f>
        <v>LISTA CIVICA: FORZA BOSCOREALE | LISTA CIVICA: BD BOSCOREALE DEMOCRATICA | LISTA CIVICA: MOVIMENTO PER BOSCO-REALE | LISTA CIVICA: PROGETTO PER BOSCOREALE | LISTA CIVICA: RESPIRO BOSCHESE | LISTA CIVICA: PATTO PER LA MIA CITTA' | LISTA CIVICA: BOSCOREALE NEL CUORE | LISTA CIVICA: MOVIMENTO POPOLARE CAMPANO | LISTA CIVICA: CON TE IN COMUNE</v>
      </c>
    </row>
    <row r="857" spans="1:5" x14ac:dyDescent="0.2">
      <c r="A857" s="27" t="s">
        <v>1216</v>
      </c>
      <c r="B857" s="27" t="str">
        <f>VLOOKUP(A857,PEC!A856:D$7975,4,0)</f>
        <v>pec.it</v>
      </c>
      <c r="C857" s="23">
        <f>VLOOKUP(A857,SEZIONI!A857:B$7975,2,0)</f>
        <v>12</v>
      </c>
      <c r="D857" s="27" t="str">
        <f>VLOOKUP(A857,SINDACI!A857:B$7975, 2, 0)</f>
        <v>CAROTENUTO PIETRO</v>
      </c>
      <c r="E857" s="27" t="str">
        <f>VLOOKUP(A857,SINDACI!A857:E$7975,5,0)</f>
        <v>LISTA CIVICA: BOSCOTRECASE LIBERA</v>
      </c>
    </row>
    <row r="858" spans="1:5" x14ac:dyDescent="0.2">
      <c r="A858" s="27" t="s">
        <v>1217</v>
      </c>
      <c r="B858" s="27" t="str">
        <f>VLOOKUP(A858,PEC!A857:D$7975,4,0)</f>
        <v>cert.legalmail.it</v>
      </c>
      <c r="C858" s="23">
        <f>VLOOKUP(A858,SEZIONI!A858:B$7975,2,0)</f>
        <v>1</v>
      </c>
      <c r="D858" s="27" t="str">
        <f>VLOOKUP(A858,SINDACI!A858:B$7975, 2, 0)</f>
        <v>SECCO ETTORE</v>
      </c>
      <c r="E858" s="27" t="str">
        <f>VLOOKUP(A858,SINDACI!A858:E$7975,5,0)</f>
        <v>LISTA CIVICA: PER IL BENE DI BOSIA</v>
      </c>
    </row>
    <row r="859" spans="1:5" x14ac:dyDescent="0.2">
      <c r="A859" s="27" t="s">
        <v>1218</v>
      </c>
      <c r="B859" s="27" t="str">
        <f>VLOOKUP(A859,PEC!A858:D$7975,4,0)</f>
        <v>legalmail.it</v>
      </c>
      <c r="C859" s="23">
        <f>VLOOKUP(A859,SEZIONI!A859:B$7975,2,0)</f>
        <v>2</v>
      </c>
      <c r="D859" s="27" t="str">
        <f>VLOOKUP(A859,SINDACI!A859:B$7975, 2, 0)</f>
        <v>PERSANO STEFANO</v>
      </c>
      <c r="E859" s="27" t="str">
        <f>VLOOKUP(A859,SINDACI!A859:E$7975,5,0)</f>
        <v>LISTA CIVICA: BOSIO NEL CUORE</v>
      </c>
    </row>
    <row r="860" spans="1:5" x14ac:dyDescent="0.2">
      <c r="A860" s="27" t="s">
        <v>1219</v>
      </c>
      <c r="B860" s="27" t="str">
        <f>VLOOKUP(A860,PEC!A859:D$7975,4,0)</f>
        <v>halleypec.it</v>
      </c>
      <c r="C860" s="23">
        <f>VLOOKUP(A860,SEZIONI!A860:B$7975,2,0)</f>
        <v>3</v>
      </c>
      <c r="D860" s="27" t="str">
        <f>VLOOKUP(A860,SINDACI!A860:B$7975, 2, 0)</f>
        <v>COLOMBO ANDREA</v>
      </c>
      <c r="E860" s="27" t="str">
        <f>VLOOKUP(A860,SINDACI!A860:E$7975,5,0)</f>
        <v>-</v>
      </c>
    </row>
    <row r="861" spans="1:5" x14ac:dyDescent="0.2">
      <c r="A861" s="27" t="s">
        <v>1220</v>
      </c>
      <c r="B861" s="27" t="str">
        <f>VLOOKUP(A861,PEC!A860:D$7975,4,0)</f>
        <v>pec.regione.lombardia.it</v>
      </c>
      <c r="C861" s="23">
        <f>VLOOKUP(A861,SEZIONI!A861:B$7975,2,0)</f>
        <v>1</v>
      </c>
      <c r="D861" s="27" t="str">
        <f>VLOOKUP(A861,SINDACI!A861:B$7975, 2, 0)</f>
        <v>VERCESI FLAVIO</v>
      </c>
      <c r="E861" s="27" t="str">
        <f>VLOOKUP(A861,SINDACI!A861:E$7975,5,0)</f>
        <v>LISTA CIVICA: UNITI PER BOSNASCO</v>
      </c>
    </row>
    <row r="862" spans="1:5" x14ac:dyDescent="0.2">
      <c r="A862" s="27" t="s">
        <v>1221</v>
      </c>
      <c r="B862" s="27" t="str">
        <f>VLOOKUP(A862,PEC!A861:D$7975,4,0)</f>
        <v>pec.regione.lombardia.it</v>
      </c>
      <c r="C862" s="23">
        <f>VLOOKUP(A862,SEZIONI!A862:B$7975,2,0)</f>
        <v>1</v>
      </c>
      <c r="D862" s="27" t="str">
        <f>VLOOKUP(A862,SINDACI!A862:B$7975, 2, 0)</f>
        <v>SCHIAVI DARIA</v>
      </c>
      <c r="E862" s="27" t="str">
        <f>VLOOKUP(A862,SINDACI!A862:E$7975,5,0)</f>
        <v>LISTA CIVICA: INSIEME PER BOSSICO</v>
      </c>
    </row>
    <row r="863" spans="1:5" x14ac:dyDescent="0.2">
      <c r="A863" s="27" t="s">
        <v>1222</v>
      </c>
      <c r="B863" s="27" t="str">
        <f>VLOOKUP(A863,PEC!A862:D$7975,4,0)</f>
        <v>cert.legalmail.it</v>
      </c>
      <c r="C863" s="23">
        <f>VLOOKUP(A863,SEZIONI!A863:B$7975,2,0)</f>
        <v>1</v>
      </c>
      <c r="D863" s="27" t="str">
        <f>VLOOKUP(A863,SINDACI!A863:B$7975, 2, 0)</f>
        <v>GROSSO FRANCO</v>
      </c>
      <c r="E863" s="27" t="str">
        <f>VLOOKUP(A863,SINDACI!A863:E$7975,5,0)</f>
        <v>LISTA CIVICA: INSIEME PER BOSSOLASCO</v>
      </c>
    </row>
    <row r="864" spans="1:5" x14ac:dyDescent="0.2">
      <c r="A864" s="27" t="s">
        <v>162</v>
      </c>
      <c r="B864" s="27" t="str">
        <f>VLOOKUP(A864,PEC!A863:D$7975,4,0)</f>
        <v>asmepec.it</v>
      </c>
      <c r="C864" s="23">
        <f>VLOOKUP(A864,SEZIONI!A864:B$7975,2,0)</f>
        <v>5</v>
      </c>
      <c r="D864" s="27" t="str">
        <f>VLOOKUP(A864,SINDACI!A864:B$7975, 2, 0)</f>
        <v>PUCCIO SAVERIO SIMONE</v>
      </c>
      <c r="E864" s="27" t="str">
        <f>VLOOKUP(A864,SINDACI!A864:E$7975,5,0)</f>
        <v>LISTA CIVICA: LIBERI PER BOTRICELLO</v>
      </c>
    </row>
    <row r="865" spans="1:5" x14ac:dyDescent="0.2">
      <c r="A865" s="27" t="s">
        <v>1223</v>
      </c>
      <c r="B865" s="27" t="str">
        <f>VLOOKUP(A865,PEC!A864:D$7975,4,0)</f>
        <v>pec.rupar.puglia.it</v>
      </c>
      <c r="C865" s="23">
        <f>VLOOKUP(A865,SEZIONI!A865:B$7975,2,0)</f>
        <v>3</v>
      </c>
      <c r="D865" s="27" t="str">
        <f>VLOOKUP(A865,SINDACI!A865:B$7975, 2, 0)</f>
        <v>MACCULI SILVANO</v>
      </c>
      <c r="E865" s="27" t="str">
        <f>VLOOKUP(A865,SINDACI!A865:E$7975,5,0)</f>
        <v>LISTA CIVICA: UNITI PER BOTRUGNO</v>
      </c>
    </row>
    <row r="866" spans="1:5" x14ac:dyDescent="0.2">
      <c r="A866" s="27" t="s">
        <v>1224</v>
      </c>
      <c r="B866" s="27" t="str">
        <f>VLOOKUP(A866,PEC!A865:D$7975,4,0)</f>
        <v>postecert.it</v>
      </c>
      <c r="C866" s="23">
        <f>VLOOKUP(A866,SEZIONI!A866:B$7975,2,0)</f>
        <v>4</v>
      </c>
      <c r="D866" s="27" t="str">
        <f>VLOOKUP(A866,SINDACI!A866:B$7975, 2, 0)</f>
        <v>PIROLA ROSSANO VANIA</v>
      </c>
      <c r="E866" s="27" t="str">
        <f>VLOOKUP(A866,SINDACI!A866:E$7975,5,0)</f>
        <v>LISTA CIVICA: COMUNE APERTO</v>
      </c>
    </row>
    <row r="867" spans="1:5" x14ac:dyDescent="0.2">
      <c r="A867" s="27" t="s">
        <v>1225</v>
      </c>
      <c r="B867" s="27" t="str">
        <f>VLOOKUP(A867,PEC!A866:D$7975,4,0)</f>
        <v>pec.comune.botticino.bs.it</v>
      </c>
      <c r="C867" s="23">
        <f>VLOOKUP(A867,SEZIONI!A867:B$7975,2,0)</f>
        <v>10</v>
      </c>
      <c r="D867" s="27" t="str">
        <f>VLOOKUP(A867,SINDACI!A867:B$7975, 2, 0)</f>
        <v>QUECCHIA GIANBATTISTA</v>
      </c>
      <c r="E867" s="27" t="str">
        <f>VLOOKUP(A867,SINDACI!A867:E$7975,5,0)</f>
        <v>LISTA COMPOSITA: LEGA SALVINI-FRATELLI D'ITALIA-FORZA ITALIA-CIVICHE</v>
      </c>
    </row>
    <row r="868" spans="1:5" x14ac:dyDescent="0.2">
      <c r="A868" s="27" t="s">
        <v>1226</v>
      </c>
      <c r="B868" s="27" t="str">
        <f>VLOOKUP(A868,PEC!A867:D$7975,4,0)</f>
        <v>pec.comunas.it</v>
      </c>
      <c r="C868" s="23">
        <f>VLOOKUP(A868,SEZIONI!A868:B$7975,2,0)</f>
        <v>1</v>
      </c>
      <c r="D868" s="27" t="str">
        <f>VLOOKUP(A868,SINDACI!A868:B$7975, 2, 0)</f>
        <v>NIEDDU IVO</v>
      </c>
      <c r="E868" s="27" t="str">
        <f>VLOOKUP(A868,SINDACI!A868:E$7975,5,0)</f>
        <v>LISTA CIVICA: INSIEME PER BOTTIDDA</v>
      </c>
    </row>
    <row r="869" spans="1:5" x14ac:dyDescent="0.2">
      <c r="A869" s="27" t="s">
        <v>320</v>
      </c>
      <c r="B869" s="27" t="str">
        <f>VLOOKUP(A869,PEC!A868:D$7975,4,0)</f>
        <v>pec-cert.it</v>
      </c>
      <c r="C869" s="23">
        <f>VLOOKUP(A869,SEZIONI!A869:B$7975,2,0)</f>
        <v>1</v>
      </c>
      <c r="D869" s="27" t="str">
        <f>VLOOKUP(A869,SINDACI!A869:B$7975, 2, 0)</f>
        <v>CASILE SANTO</v>
      </c>
      <c r="E869" s="27" t="str">
        <f>VLOOKUP(A869,SINDACI!A869:E$7975,5,0)</f>
        <v>LISTA CIVICA: BOVA UNITA PER IL FUTURO</v>
      </c>
    </row>
    <row r="870" spans="1:5" x14ac:dyDescent="0.2">
      <c r="A870" s="27" t="s">
        <v>322</v>
      </c>
      <c r="B870" s="27" t="str">
        <f>VLOOKUP(A870,PEC!A869:D$7975,4,0)</f>
        <v>asmepec.it</v>
      </c>
      <c r="C870" s="23">
        <f>VLOOKUP(A870,SEZIONI!A870:B$7975,2,0)</f>
        <v>4</v>
      </c>
      <c r="D870" s="27" t="str">
        <f>VLOOKUP(A870,SINDACI!A870:B$7975, 2, 0)</f>
        <v>ZAVETTIERI SAVERIO</v>
      </c>
      <c r="E870" s="27" t="str">
        <f>VLOOKUP(A870,SINDACI!A870:E$7975,5,0)</f>
        <v>LISTA CIVICA: UNITI PER BOVA MARINA</v>
      </c>
    </row>
    <row r="871" spans="1:5" x14ac:dyDescent="0.2">
      <c r="A871" s="27" t="s">
        <v>321</v>
      </c>
      <c r="B871" s="27" t="str">
        <f>VLOOKUP(A871,PEC!A870:D$7975,4,0)</f>
        <v>pec.comune.bovalino.rc.it</v>
      </c>
      <c r="C871" s="23">
        <f>VLOOKUP(A871,SEZIONI!A871:B$7975,2,0)</f>
        <v>9</v>
      </c>
      <c r="D871" s="27" t="str">
        <f>VLOOKUP(A871,SINDACI!A871:B$7975, 2, 0)</f>
        <v>MAESANO VINCENZO</v>
      </c>
      <c r="E871" s="27" t="str">
        <f>VLOOKUP(A871,SINDACI!A871:E$7975,5,0)</f>
        <v>LISTA CIVICA: AGAVE</v>
      </c>
    </row>
    <row r="872" spans="1:5" x14ac:dyDescent="0.2">
      <c r="A872" s="27" t="s">
        <v>1227</v>
      </c>
      <c r="B872" s="27" t="str">
        <f>VLOOKUP(A872,PEC!A871:D$7975,4,0)</f>
        <v>pec.comune.bovegno.bs.it</v>
      </c>
      <c r="C872" s="23">
        <f>VLOOKUP(A872,SEZIONI!A872:B$7975,2,0)</f>
        <v>2</v>
      </c>
      <c r="D872" s="27" t="str">
        <f>VLOOKUP(A872,SINDACI!A872:B$7975, 2, 0)</f>
        <v>ROSSINI MANOLO</v>
      </c>
      <c r="E872" s="27" t="str">
        <f>VLOOKUP(A872,SINDACI!A872:E$7975,5,0)</f>
        <v>LISTA CIVICA: PRIMA BOVEGNO</v>
      </c>
    </row>
    <row r="873" spans="1:5" x14ac:dyDescent="0.2">
      <c r="A873" s="27" t="s">
        <v>1228</v>
      </c>
      <c r="B873" s="27" t="str">
        <f>VLOOKUP(A873,PEC!A872:D$7975,4,0)</f>
        <v>cert.legalmail.it</v>
      </c>
      <c r="C873" s="23">
        <f>VLOOKUP(A873,SEZIONI!A873:B$7975,2,0)</f>
        <v>9</v>
      </c>
      <c r="D873" s="27" t="str">
        <f>VLOOKUP(A873,SINDACI!A873:B$7975, 2, 0)</f>
        <v>PAOLETTI MAURIZIO</v>
      </c>
      <c r="E873" s="27" t="str">
        <f>VLOOKUP(A873,SINDACI!A873:E$7975,5,0)</f>
        <v>LISTA CIVICA: PER BOVES</v>
      </c>
    </row>
    <row r="874" spans="1:5" x14ac:dyDescent="0.2">
      <c r="A874" s="27" t="s">
        <v>1229</v>
      </c>
      <c r="B874" s="27" t="str">
        <f>VLOOKUP(A874,PEC!A873:D$7975,4,0)</f>
        <v>pec.comune.bovezzo.bs.it</v>
      </c>
      <c r="C874" s="23">
        <f>VLOOKUP(A874,SEZIONI!A874:B$7975,2,0)</f>
        <v>6</v>
      </c>
      <c r="D874" s="27" t="str">
        <f>VLOOKUP(A874,SINDACI!A874:B$7975, 2, 0)</f>
        <v>GHIDONI SARA</v>
      </c>
      <c r="E874" s="27" t="str">
        <f>VLOOKUP(A874,SINDACI!A874:E$7975,5,0)</f>
        <v>LISTA CIVICA: CENTRO SINISTRA PER BOVEZZO</v>
      </c>
    </row>
    <row r="875" spans="1:5" x14ac:dyDescent="0.2">
      <c r="A875" s="27" t="s">
        <v>1230</v>
      </c>
      <c r="B875" s="27" t="str">
        <f>VLOOKUP(A875,PEC!A874:D$7975,4,0)</f>
        <v>pec.it</v>
      </c>
      <c r="C875" s="23">
        <f>VLOOKUP(A875,SEZIONI!A875:B$7975,2,0)</f>
        <v>9</v>
      </c>
      <c r="D875" s="27" t="str">
        <f>VLOOKUP(A875,SINDACI!A875:B$7975, 2, 0)</f>
        <v>PERCIBALLI ENZO</v>
      </c>
      <c r="E875" s="27" t="str">
        <f>VLOOKUP(A875,SINDACI!A875:E$7975,5,0)</f>
        <v>LISTA CIVICA: TU PROTAGONISTA</v>
      </c>
    </row>
    <row r="876" spans="1:5" x14ac:dyDescent="0.2">
      <c r="A876" s="27" t="s">
        <v>1231</v>
      </c>
      <c r="B876" s="27" t="str">
        <f>VLOOKUP(A876,PEC!A875:D$7975,4,0)</f>
        <v>halleycert.it</v>
      </c>
      <c r="C876" s="23">
        <f>VLOOKUP(A876,SEZIONI!A876:B$7975,2,0)</f>
        <v>5</v>
      </c>
      <c r="D876" s="27" t="str">
        <f>VLOOKUP(A876,SINDACI!A876:B$7975, 2, 0)</f>
        <v>NUNNO VINCENZO</v>
      </c>
      <c r="E876" s="27" t="str">
        <f>VLOOKUP(A876,SINDACI!A876:E$7975,5,0)</f>
        <v>LISTA CIVICA: TUTTI PER BOVINO</v>
      </c>
    </row>
    <row r="877" spans="1:5" x14ac:dyDescent="0.2">
      <c r="A877" s="27" t="s">
        <v>1232</v>
      </c>
      <c r="B877" s="27" t="str">
        <f>VLOOKUP(A877,PEC!A876:D$7975,4,0)</f>
        <v>cert.legalmail.it</v>
      </c>
      <c r="C877" s="23">
        <f>VLOOKUP(A877,SEZIONI!A877:B$7975,2,0)</f>
        <v>14</v>
      </c>
      <c r="D877" s="27" t="str">
        <f>VLOOKUP(A877,SINDACI!A877:B$7975, 2, 0)</f>
        <v>SARTORI GIOVANNI</v>
      </c>
      <c r="E877" s="27" t="str">
        <f>VLOOKUP(A877,SINDACI!A877:E$7975,5,0)</f>
        <v>FRATELLI D'ITALIA | LEGA SALVINI | LISTA CIVICA: APERTAMENTE BOVISIO MASCIAGO | FORZA ITALIA</v>
      </c>
    </row>
    <row r="878" spans="1:5" x14ac:dyDescent="0.2">
      <c r="A878" s="27" t="s">
        <v>1233</v>
      </c>
      <c r="B878" s="27" t="str">
        <f>VLOOKUP(A878,PEC!A877:D$7975,4,0)</f>
        <v>legalmailpa.it</v>
      </c>
      <c r="C878" s="23">
        <f>VLOOKUP(A878,SEZIONI!A878:B$7975,2,0)</f>
        <v>4</v>
      </c>
      <c r="D878" s="27" t="str">
        <f>VLOOKUP(A878,SINDACI!A878:B$7975, 2, 0)</f>
        <v>PITTARELLO ANNA</v>
      </c>
      <c r="E878" s="27" t="str">
        <f>VLOOKUP(A878,SINDACI!A878:E$7975,5,0)</f>
        <v>LISTA CIVICA: BOVOLENTA VIVA</v>
      </c>
    </row>
    <row r="879" spans="1:5" x14ac:dyDescent="0.2">
      <c r="A879" s="27" t="s">
        <v>1234</v>
      </c>
      <c r="B879" s="27" t="str">
        <f>VLOOKUP(A879,PEC!A878:D$7975,4,0)</f>
        <v>pec.comune.bovolone.vr.it</v>
      </c>
      <c r="C879" s="23">
        <f>VLOOKUP(A879,SEZIONI!A879:B$7975,2,0)</f>
        <v>13</v>
      </c>
      <c r="D879" s="27" t="str">
        <f>VLOOKUP(A879,SINDACI!A879:B$7975, 2, 0)</f>
        <v>POZZANI ORFEO</v>
      </c>
      <c r="E879" s="27" t="str">
        <f>VLOOKUP(A879,SINDACI!A879:E$7975,5,0)</f>
        <v>LISTA CIVICA: POZZANI ORFEO SINDACO | LISTA CIVICA: LISTA GIOVANE PER BOVOLONE</v>
      </c>
    </row>
    <row r="880" spans="1:5" x14ac:dyDescent="0.2">
      <c r="A880" s="27" t="s">
        <v>1235</v>
      </c>
      <c r="B880" s="27" t="str">
        <f>VLOOKUP(A880,PEC!A879:D$7975,4,0)</f>
        <v>pec.comune.bozzole.al.it</v>
      </c>
      <c r="C880" s="23">
        <f>VLOOKUP(A880,SEZIONI!A880:B$7975,2,0)</f>
        <v>1</v>
      </c>
      <c r="D880" s="27" t="str">
        <f>VLOOKUP(A880,SINDACI!A880:B$7975, 2, 0)</f>
        <v>BALDI UGO</v>
      </c>
      <c r="E880" s="27" t="str">
        <f>VLOOKUP(A880,SINDACI!A880:E$7975,5,0)</f>
        <v>LISTA CIVICA: DUE SPIGHE DI GRANO</v>
      </c>
    </row>
    <row r="881" spans="1:5" x14ac:dyDescent="0.2">
      <c r="A881" s="27" t="s">
        <v>1236</v>
      </c>
      <c r="B881" s="27" t="str">
        <f>VLOOKUP(A881,PEC!A880:D$7975,4,0)</f>
        <v>pec.regione.lombardia.it</v>
      </c>
      <c r="C881" s="23">
        <f>VLOOKUP(A881,SEZIONI!A881:B$7975,2,0)</f>
        <v>4</v>
      </c>
      <c r="D881" s="27" t="str">
        <f>VLOOKUP(A881,SINDACI!A881:B$7975, 2, 0)</f>
        <v>TORCHIO GIUSEPPE</v>
      </c>
      <c r="E881" s="27" t="str">
        <f>VLOOKUP(A881,SINDACI!A881:E$7975,5,0)</f>
        <v>LISTA CIVICA: BOZZOLO FUTURA</v>
      </c>
    </row>
    <row r="882" spans="1:5" x14ac:dyDescent="0.2">
      <c r="A882" s="27" t="s">
        <v>1237</v>
      </c>
      <c r="B882" s="27" t="str">
        <f>VLOOKUP(A882,PEC!A881:D$7975,4,0)</f>
        <v>postecert.it</v>
      </c>
      <c r="C882" s="23">
        <f>VLOOKUP(A882,SEZIONI!A882:B$7975,2,0)</f>
        <v>27</v>
      </c>
      <c r="D882" s="27" t="str">
        <f>VLOOKUP(A882,SINDACI!A882:B$7975, 2, 0)</f>
        <v>FOGLIATO GIOVANNI</v>
      </c>
      <c r="E882" s="27" t="str">
        <f>VLOOKUP(A882,SINDACI!A882:E$7975,5,0)</f>
        <v>PARTITO DEMOCRATICO | LISTA CIVICA: BRA ? VIVA | LISTA CIVICA: CITT? PER VIVERE | LISTA CIVICA: LISTA MONVISO PER BRA | LISTA CIVICA: BRA BENE COMUNE | LISTA CIVICA: BRA LA MIA CITT? | LISTA CIVICA: IMPEGNO PER BRA</v>
      </c>
    </row>
    <row r="883" spans="1:5" x14ac:dyDescent="0.2">
      <c r="A883" s="27" t="s">
        <v>1238</v>
      </c>
      <c r="B883" s="27" t="str">
        <f>VLOOKUP(A883,PEC!A882:D$7975,4,0)</f>
        <v>pec.regione.lombardia.it</v>
      </c>
      <c r="C883" s="23">
        <f>VLOOKUP(A883,SEZIONI!A883:B$7975,2,0)</f>
        <v>1</v>
      </c>
      <c r="D883" s="27" t="str">
        <f>VLOOKUP(A883,SINDACI!A883:B$7975, 2, 0)</f>
        <v>GENTILI GIACOMO</v>
      </c>
      <c r="E883" s="27" t="str">
        <f>VLOOKUP(A883,SINDACI!A883:E$7975,5,0)</f>
        <v>LISTA CIVICA: BRACCA VIVA</v>
      </c>
    </row>
    <row r="884" spans="1:5" x14ac:dyDescent="0.2">
      <c r="A884" s="27" t="s">
        <v>1239</v>
      </c>
      <c r="B884" s="27" t="str">
        <f>VLOOKUP(A884,PEC!A883:D$7975,4,0)</f>
        <v>pec.it</v>
      </c>
      <c r="C884" s="23">
        <f>VLOOKUP(A884,SEZIONI!A884:B$7975,2,0)</f>
        <v>18</v>
      </c>
      <c r="D884" s="27" t="str">
        <f>VLOOKUP(A884,SINDACI!A884:B$7975, 2, 0)</f>
        <v>CROCICCHI MARCO</v>
      </c>
      <c r="E884" s="27" t="str">
        <f>VLOOKUP(A884,SINDACI!A884:E$7975,5,0)</f>
        <v>LISTA CIVICA: UNA COSTITUENTE PER BRACCIANO | LISTA CIVICA: BRACCIANO ORA CAMBIA</v>
      </c>
    </row>
    <row r="885" spans="1:5" x14ac:dyDescent="0.2">
      <c r="A885" s="27" t="s">
        <v>1240</v>
      </c>
      <c r="B885" s="27" t="str">
        <f>VLOOKUP(A885,PEC!A884:D$7975,4,0)</f>
        <v>pec.comune.bracigliano.sa.it</v>
      </c>
      <c r="C885" s="23">
        <f>VLOOKUP(A885,SEZIONI!A885:B$7975,2,0)</f>
        <v>6</v>
      </c>
      <c r="D885" s="27" t="str">
        <f>VLOOKUP(A885,SINDACI!A885:B$7975, 2, 0)</f>
        <v>IULIANO GIOVANNI</v>
      </c>
      <c r="E885" s="27" t="str">
        <f>VLOOKUP(A885,SINDACI!A885:E$7975,5,0)</f>
        <v>LISTA CIVICA: SEMPLICEMENTE CITTADINI</v>
      </c>
    </row>
    <row r="886" spans="1:5" x14ac:dyDescent="0.2">
      <c r="A886" s="27" t="s">
        <v>1241</v>
      </c>
      <c r="B886" s="27" t="str">
        <f>VLOOKUP(A886,PEC!A885:D$7975,4,0)</f>
        <v>legalmail.it</v>
      </c>
      <c r="C886" s="23">
        <f>VLOOKUP(A886,SEZIONI!A886:B$7975,2,0)</f>
        <v>1</v>
      </c>
      <c r="D886" s="27" t="str">
        <f>VLOOKUP(A886,SINDACI!A886:B$7975, 2, 0)</f>
        <v>MITTERMAIR FRIEDRICH</v>
      </c>
      <c r="E886" s="27" t="str">
        <f>VLOOKUP(A886,SINDACI!A886:E$7975,5,0)</f>
        <v>-</v>
      </c>
    </row>
    <row r="887" spans="1:5" x14ac:dyDescent="0.2">
      <c r="A887" s="27" t="s">
        <v>1242</v>
      </c>
      <c r="B887" s="27" t="str">
        <f>VLOOKUP(A887,PEC!A886:D$7975,4,0)</f>
        <v>legalpec.it</v>
      </c>
      <c r="C887" s="23">
        <f>VLOOKUP(A887,SEZIONI!A887:B$7975,2,0)</f>
        <v>1</v>
      </c>
      <c r="D887" s="27" t="str">
        <f>VLOOKUP(A887,SINDACI!A887:B$7975, 2, 0)</f>
        <v>GUALDANA PIERGIACOMO GIULIANO</v>
      </c>
      <c r="E887" s="27" t="str">
        <f>VLOOKUP(A887,SINDACI!A887:E$7975,5,0)</f>
        <v>-</v>
      </c>
    </row>
    <row r="888" spans="1:5" x14ac:dyDescent="0.2">
      <c r="A888" s="27" t="s">
        <v>323</v>
      </c>
      <c r="B888" s="27" t="str">
        <f>VLOOKUP(A888,PEC!A887:D$7975,4,0)</f>
        <v>asmepec.it</v>
      </c>
      <c r="C888" s="23">
        <f>VLOOKUP(A888,SEZIONI!A888:B$7975,2,0)</f>
        <v>5</v>
      </c>
      <c r="D888" s="27" t="str">
        <f>VLOOKUP(A888,SINDACI!A888:B$7975, 2, 0)</f>
        <v>GAROFFOLO SILVESTRO</v>
      </c>
      <c r="E888" s="27" t="str">
        <f>VLOOKUP(A888,SINDACI!A888:E$7975,5,0)</f>
        <v>LISTA CIVICA: BRANCALEONE BENE COMUNE</v>
      </c>
    </row>
    <row r="889" spans="1:5" x14ac:dyDescent="0.2">
      <c r="A889" s="27" t="s">
        <v>1243</v>
      </c>
      <c r="B889" s="27" t="str">
        <f>VLOOKUP(A889,PEC!A888:D$7975,4,0)</f>
        <v>legalmail.it</v>
      </c>
      <c r="C889" s="23">
        <f>VLOOKUP(A889,SEZIONI!A889:B$7975,2,0)</f>
        <v>2</v>
      </c>
      <c r="D889" s="27" t="str">
        <f>VLOOKUP(A889,SINDACI!A889:B$7975, 2, 0)</f>
        <v>PENSA FABIO</v>
      </c>
      <c r="E889" s="27" t="str">
        <f>VLOOKUP(A889,SINDACI!A889:E$7975,5,0)</f>
        <v>LISTA CIVICA: PENSA PER BRANDICO</v>
      </c>
    </row>
    <row r="890" spans="1:5" x14ac:dyDescent="0.2">
      <c r="A890" s="27" t="s">
        <v>1244</v>
      </c>
      <c r="B890" s="27" t="str">
        <f>VLOOKUP(A890,PEC!A889:D$7975,4,0)</f>
        <v>legalmail.it</v>
      </c>
      <c r="C890" s="23">
        <f>VLOOKUP(A890,SEZIONI!A890:B$7975,2,0)</f>
        <v>8</v>
      </c>
      <c r="D890" s="27" t="str">
        <f>VLOOKUP(A890,SINDACI!A890:B$7975, 2, 0)</f>
        <v>BODONI PAOLO</v>
      </c>
      <c r="E890" s="27" t="str">
        <f>VLOOKUP(A890,SINDACI!A890:E$7975,5,0)</f>
        <v>LISTA CIVICA: LA NUOVA DECIMUM</v>
      </c>
    </row>
    <row r="891" spans="1:5" x14ac:dyDescent="0.2">
      <c r="A891" s="27" t="s">
        <v>1245</v>
      </c>
      <c r="B891" s="27" t="str">
        <f>VLOOKUP(A891,PEC!A890:D$7975,4,0)</f>
        <v>legalmail.it</v>
      </c>
      <c r="C891" s="23">
        <f>VLOOKUP(A891,SEZIONI!A891:B$7975,2,0)</f>
        <v>1</v>
      </c>
      <c r="D891" s="27" t="str">
        <f>VLOOKUP(A891,SINDACI!A891:B$7975, 2, 0)</f>
        <v>ROSSI ANGELO</v>
      </c>
      <c r="E891" s="27" t="str">
        <f>VLOOKUP(A891,SINDACI!A891:E$7975,5,0)</f>
        <v>-</v>
      </c>
    </row>
    <row r="892" spans="1:5" x14ac:dyDescent="0.2">
      <c r="A892" s="27" t="s">
        <v>1246</v>
      </c>
      <c r="B892" s="27" t="str">
        <f>VLOOKUP(A892,PEC!A891:D$7975,4,0)</f>
        <v>pec.comune.braone.bs.it</v>
      </c>
      <c r="C892" s="23">
        <f>VLOOKUP(A892,SEZIONI!A892:B$7975,2,0)</f>
        <v>1</v>
      </c>
      <c r="D892" s="27" t="str">
        <f>VLOOKUP(A892,SINDACI!A892:B$7975, 2, 0)</f>
        <v>MATTIOLI SERGIO</v>
      </c>
      <c r="E892" s="27" t="str">
        <f>VLOOKUP(A892,SINDACI!A892:E$7975,5,0)</f>
        <v>LISTA CIVICA: CAMBIAMO BRAONE</v>
      </c>
    </row>
    <row r="893" spans="1:5" x14ac:dyDescent="0.2">
      <c r="A893" s="27" t="s">
        <v>1247</v>
      </c>
      <c r="B893" s="27" t="str">
        <f>VLOOKUP(A893,PEC!A892:D$7975,4,0)</f>
        <v>brebbia.legalmailpa.it</v>
      </c>
      <c r="C893" s="23">
        <f>VLOOKUP(A893,SEZIONI!A893:B$7975,2,0)</f>
        <v>3</v>
      </c>
      <c r="D893" s="27" t="str">
        <f>VLOOKUP(A893,SINDACI!A893:B$7975, 2, 0)</f>
        <v>MAGNI ALESSANDRO</v>
      </c>
      <c r="E893" s="27" t="str">
        <f>VLOOKUP(A893,SINDACI!A893:E$7975,5,0)</f>
        <v>LISTA COMPOSITA: LEGA SALVINI LOMBARDIA-FRATELLI D'ITALIA-FORZA ITALIA-INDIPENDENTI</v>
      </c>
    </row>
    <row r="894" spans="1:5" x14ac:dyDescent="0.2">
      <c r="A894" s="27" t="s">
        <v>1248</v>
      </c>
      <c r="B894" s="27" t="str">
        <f>VLOOKUP(A894,PEC!A893:D$7975,4,0)</f>
        <v>pecveneto.it</v>
      </c>
      <c r="C894" s="23">
        <f>VLOOKUP(A894,SEZIONI!A894:B$7975,2,0)</f>
        <v>7</v>
      </c>
      <c r="D894" s="27" t="str">
        <f>VLOOKUP(A894,SINDACI!A894:B$7975, 2, 0)</f>
        <v>MOSOLE CRISTIANO</v>
      </c>
      <c r="E894" s="27" t="str">
        <f>VLOOKUP(A894,SINDACI!A894:E$7975,5,0)</f>
        <v>LISTA CIVICA: OBIETTIVO COMUNE</v>
      </c>
    </row>
    <row r="895" spans="1:5" x14ac:dyDescent="0.2">
      <c r="A895" s="27" t="s">
        <v>7942</v>
      </c>
      <c r="B895" s="27" t="str">
        <f>VLOOKUP(A895,PEC!A894:D$7975,4,0)</f>
        <v>-</v>
      </c>
      <c r="C895" s="23" t="str">
        <f>VLOOKUP(A895,SEZIONI!A895:B$7975,2,0)</f>
        <v>-</v>
      </c>
      <c r="D895" s="27" t="str">
        <f>VLOOKUP(A895,SINDACI!A895:B$7975, 2, 0)</f>
        <v>-</v>
      </c>
      <c r="E895" s="27" t="str">
        <f>VLOOKUP(A895,SINDACI!A895:E$7975,5,0)</f>
        <v>-</v>
      </c>
    </row>
    <row r="896" spans="1:5" x14ac:dyDescent="0.2">
      <c r="A896" s="27" t="s">
        <v>1249</v>
      </c>
      <c r="B896" s="27" t="str">
        <f>VLOOKUP(A896,PEC!A895:D$7975,4,0)</f>
        <v>cert.ip-veneto.net</v>
      </c>
      <c r="C896" s="23">
        <f>VLOOKUP(A896,SEZIONI!A896:B$7975,2,0)</f>
        <v>8</v>
      </c>
      <c r="D896" s="27" t="str">
        <f>VLOOKUP(A896,SINDACI!A896:B$7975, 2, 0)</f>
        <v>CAMPANA PIERA</v>
      </c>
      <c r="E896" s="27" t="str">
        <f>VLOOKUP(A896,SINDACI!A896:E$7975,5,0)</f>
        <v>-</v>
      </c>
    </row>
    <row r="897" spans="1:5" x14ac:dyDescent="0.2">
      <c r="A897" s="27" t="s">
        <v>1250</v>
      </c>
      <c r="B897" s="27" t="str">
        <f>VLOOKUP(A897,PEC!A896:D$7975,4,0)</f>
        <v>pec.provincia.como.it</v>
      </c>
      <c r="C897" s="23">
        <f>VLOOKUP(A897,SEZIONI!A897:B$7975,2,0)</f>
        <v>4</v>
      </c>
      <c r="D897" s="27" t="str">
        <f>VLOOKUP(A897,SINDACI!A897:B$7975, 2, 0)</f>
        <v>DADDI ELENA</v>
      </c>
      <c r="E897" s="27" t="str">
        <f>VLOOKUP(A897,SINDACI!A897:E$7975,5,0)</f>
        <v>LISTA CIVICA: BREGNANO IN MOVIMENTO</v>
      </c>
    </row>
    <row r="898" spans="1:5" x14ac:dyDescent="0.2">
      <c r="A898" s="27" t="s">
        <v>1251</v>
      </c>
      <c r="B898" s="27" t="str">
        <f>VLOOKUP(A898,PEC!A897:D$7975,4,0)</f>
        <v>legalmail.it</v>
      </c>
      <c r="C898" s="23">
        <f>VLOOKUP(A898,SEZIONI!A898:B$7975,2,0)</f>
        <v>7</v>
      </c>
      <c r="D898" s="27" t="str">
        <f>VLOOKUP(A898,SINDACI!A898:B$7975, 2, 0)</f>
        <v>DONEDA MARIO</v>
      </c>
      <c r="E898" s="27" t="str">
        <f>VLOOKUP(A898,SINDACI!A898:E$7975,5,0)</f>
        <v>LISTA CIVICA: IL COMUNE AMICO</v>
      </c>
    </row>
    <row r="899" spans="1:5" x14ac:dyDescent="0.2">
      <c r="A899" s="27" t="s">
        <v>1252</v>
      </c>
      <c r="B899" s="27" t="str">
        <f>VLOOKUP(A899,PEC!A898:D$7975,4,0)</f>
        <v>pec.comune.brembatedisopra.bg.it</v>
      </c>
      <c r="C899" s="23">
        <f>VLOOKUP(A899,SEZIONI!A899:B$7975,2,0)</f>
        <v>7</v>
      </c>
      <c r="D899" s="27" t="str">
        <f>VLOOKUP(A899,SINDACI!A899:B$7975, 2, 0)</f>
        <v>RAVASIO TIZIANO</v>
      </c>
      <c r="E899" s="27" t="str">
        <f>VLOOKUP(A899,SINDACI!A899:E$7975,5,0)</f>
        <v>LISTA CIVICA: PATTO CIVICO PER BREMBATE DI SOPRA</v>
      </c>
    </row>
    <row r="900" spans="1:5" x14ac:dyDescent="0.2">
      <c r="A900" s="27" t="s">
        <v>1253</v>
      </c>
      <c r="B900" s="27" t="str">
        <f>VLOOKUP(A900,PEC!A899:D$7975,4,0)</f>
        <v>cert.elaus2002.net</v>
      </c>
      <c r="C900" s="23">
        <f>VLOOKUP(A900,SEZIONI!A900:B$7975,2,0)</f>
        <v>2</v>
      </c>
      <c r="D900" s="27" t="str">
        <f>VLOOKUP(A900,SINDACI!A900:B$7975, 2, 0)</f>
        <v>-</v>
      </c>
      <c r="E900" s="27" t="str">
        <f>VLOOKUP(A900,SINDACI!A900:E$7975,5,0)</f>
        <v>-</v>
      </c>
    </row>
    <row r="901" spans="1:5" x14ac:dyDescent="0.2">
      <c r="A901" s="27" t="s">
        <v>1254</v>
      </c>
      <c r="B901" s="27" t="str">
        <f>VLOOKUP(A901,PEC!A900:D$7975,4,0)</f>
        <v>pec.regione.lombardia.it</v>
      </c>
      <c r="C901" s="23">
        <f>VLOOKUP(A901,SEZIONI!A901:B$7975,2,0)</f>
        <v>1</v>
      </c>
      <c r="D901" s="27" t="str">
        <f>VLOOKUP(A901,SINDACI!A901:B$7975, 2, 0)</f>
        <v>GUAZZORA CESARINA</v>
      </c>
      <c r="E901" s="27" t="str">
        <f>VLOOKUP(A901,SINDACI!A901:E$7975,5,0)</f>
        <v>-</v>
      </c>
    </row>
    <row r="902" spans="1:5" x14ac:dyDescent="0.2">
      <c r="A902" s="27" t="s">
        <v>1255</v>
      </c>
      <c r="B902" s="27" t="str">
        <f>VLOOKUP(A902,PEC!A901:D$7975,4,0)</f>
        <v>pecveneto.it</v>
      </c>
      <c r="C902" s="23">
        <f>VLOOKUP(A902,SEZIONI!A902:B$7975,2,0)</f>
        <v>6</v>
      </c>
      <c r="D902" s="27" t="str">
        <f>VLOOKUP(A902,SINDACI!A902:B$7975, 2, 0)</f>
        <v>BELTRAME BRUNO</v>
      </c>
      <c r="E902" s="27" t="str">
        <f>VLOOKUP(A902,SINDACI!A902:E$7975,5,0)</f>
        <v>LISTA CIVICA: UNITI PER BRENDOLA</v>
      </c>
    </row>
    <row r="903" spans="1:5" x14ac:dyDescent="0.2">
      <c r="A903" s="27" t="s">
        <v>1256</v>
      </c>
      <c r="B903" s="27" t="str">
        <f>VLOOKUP(A903,PEC!A902:D$7975,4,0)</f>
        <v>pec.provincia.como.it</v>
      </c>
      <c r="C903" s="23">
        <f>VLOOKUP(A903,SEZIONI!A903:B$7975,2,0)</f>
        <v>2</v>
      </c>
      <c r="D903" s="27" t="str">
        <f>VLOOKUP(A903,SINDACI!A903:B$7975, 2, 0)</f>
        <v>VISMARA PAOLO</v>
      </c>
      <c r="E903" s="27" t="str">
        <f>VLOOKUP(A903,SINDACI!A903:E$7975,5,0)</f>
        <v>LISTA CIVICA: INSIEME PER BRENNA</v>
      </c>
    </row>
    <row r="904" spans="1:5" x14ac:dyDescent="0.2">
      <c r="A904" s="27" t="s">
        <v>1257</v>
      </c>
      <c r="B904" s="27" t="str">
        <f>VLOOKUP(A904,PEC!A903:D$7975,4,0)</f>
        <v>legalmail.it</v>
      </c>
      <c r="C904" s="23">
        <f>VLOOKUP(A904,SEZIONI!A904:B$7975,2,0)</f>
        <v>3</v>
      </c>
      <c r="D904" s="27" t="str">
        <f>VLOOKUP(A904,SINDACI!A904:B$7975, 2, 0)</f>
        <v>ALBER MARTIN</v>
      </c>
      <c r="E904" s="27" t="str">
        <f>VLOOKUP(A904,SINDACI!A904:E$7975,5,0)</f>
        <v>-</v>
      </c>
    </row>
    <row r="905" spans="1:5" x14ac:dyDescent="0.2">
      <c r="A905" s="27" t="s">
        <v>1258</v>
      </c>
      <c r="B905" s="27" t="str">
        <f>VLOOKUP(A905,PEC!A904:D$7975,4,0)</f>
        <v>pec.comune.breno.bs.it</v>
      </c>
      <c r="C905" s="23">
        <f>VLOOKUP(A905,SEZIONI!A905:B$7975,2,0)</f>
        <v>6</v>
      </c>
      <c r="D905" s="27" t="str">
        <f>VLOOKUP(A905,SINDACI!A905:B$7975, 2, 0)</f>
        <v>PANTEGHINI ALESSANDRO</v>
      </c>
      <c r="E905" s="27" t="str">
        <f>VLOOKUP(A905,SINDACI!A905:E$7975,5,0)</f>
        <v>LISTA CIVICA: UNITI SI PUÊ</v>
      </c>
    </row>
    <row r="906" spans="1:5" x14ac:dyDescent="0.2">
      <c r="A906" s="27" t="s">
        <v>1259</v>
      </c>
      <c r="B906" s="27" t="str">
        <f>VLOOKUP(A906,PEC!A905:D$7975,4,0)</f>
        <v>halleycert.it</v>
      </c>
      <c r="C906" s="23">
        <f>VLOOKUP(A906,SEZIONI!A906:B$7975,2,0)</f>
        <v>2</v>
      </c>
      <c r="D906" s="27" t="str">
        <f>VLOOKUP(A906,SINDACI!A906:B$7975, 2, 0)</f>
        <v>BALLARDIN GIANPIETRO</v>
      </c>
      <c r="E906" s="27" t="str">
        <f>VLOOKUP(A906,SINDACI!A906:E$7975,5,0)</f>
        <v>LISTA CIVICA: UNITI PER BRENTA</v>
      </c>
    </row>
    <row r="907" spans="1:5" x14ac:dyDescent="0.2">
      <c r="A907" s="27" t="s">
        <v>1260</v>
      </c>
      <c r="B907" s="27" t="str">
        <f>VLOOKUP(A907,PEC!A906:D$7975,4,0)</f>
        <v>pec.it</v>
      </c>
      <c r="C907" s="23">
        <f>VLOOKUP(A907,SEZIONI!A907:B$7975,2,0)</f>
        <v>1</v>
      </c>
      <c r="D907" s="27" t="str">
        <f>VLOOKUP(A907,SINDACI!A907:B$7975, 2, 0)</f>
        <v>MAZZURANA ALBERTO</v>
      </c>
      <c r="E907" s="27" t="str">
        <f>VLOOKUP(A907,SINDACI!A907:E$7975,5,0)</f>
        <v>-</v>
      </c>
    </row>
    <row r="908" spans="1:5" x14ac:dyDescent="0.2">
      <c r="A908" s="27" t="s">
        <v>1261</v>
      </c>
      <c r="B908" s="27" t="str">
        <f>VLOOKUP(A908,PEC!A907:D$7975,4,0)</f>
        <v>legalmail.it</v>
      </c>
      <c r="C908" s="23">
        <f>VLOOKUP(A908,SEZIONI!A908:B$7975,2,0)</f>
        <v>4</v>
      </c>
      <c r="D908" s="27" t="str">
        <f>VLOOKUP(A908,SINDACI!A908:B$7975, 2, 0)</f>
        <v>DOSSI DANTE</v>
      </c>
      <c r="E908" s="27" t="str">
        <f>VLOOKUP(A908,SINDACI!A908:E$7975,5,0)</f>
        <v>-</v>
      </c>
    </row>
    <row r="909" spans="1:5" x14ac:dyDescent="0.2">
      <c r="A909" s="27" t="s">
        <v>1262</v>
      </c>
      <c r="B909" s="27" t="str">
        <f>VLOOKUP(A909,PEC!A908:D$7975,4,0)</f>
        <v>cert.ip-veneto.net</v>
      </c>
      <c r="C909" s="23">
        <f>VLOOKUP(A909,SEZIONI!A909:B$7975,2,0)</f>
        <v>2</v>
      </c>
      <c r="D909" s="27" t="str">
        <f>VLOOKUP(A909,SINDACI!A909:B$7975, 2, 0)</f>
        <v>BENEDETTI DAVIDE</v>
      </c>
      <c r="E909" s="27" t="str">
        <f>VLOOKUP(A909,SINDACI!A909:E$7975,5,0)</f>
        <v>LISTA CIVICA: BRENZONE PRIMA DI TUTTO</v>
      </c>
    </row>
    <row r="910" spans="1:5" x14ac:dyDescent="0.2">
      <c r="A910" s="27" t="s">
        <v>1263</v>
      </c>
      <c r="B910" s="27" t="str">
        <f>VLOOKUP(A910,PEC!A909:D$7975,4,0)</f>
        <v>postecert.it</v>
      </c>
      <c r="C910" s="23">
        <f>VLOOKUP(A910,SEZIONI!A910:B$7975,2,0)</f>
        <v>5</v>
      </c>
      <c r="D910" s="27" t="str">
        <f>VLOOKUP(A910,SINDACI!A910:B$7975, 2, 0)</f>
        <v>BENASSI ELENA</v>
      </c>
      <c r="E910" s="27" t="str">
        <f>VLOOKUP(A910,SINDACI!A910:E$7975,5,0)</f>
        <v>LISTA CIVICA: BRESCELLO CHE VOGLIAMO</v>
      </c>
    </row>
    <row r="911" spans="1:5" x14ac:dyDescent="0.2">
      <c r="A911" s="27" t="s">
        <v>1264</v>
      </c>
      <c r="B911" s="27" t="str">
        <f>VLOOKUP(A911,PEC!A910:D$7975,4,0)</f>
        <v>pec.comune.brescia.it</v>
      </c>
      <c r="C911" s="23">
        <f>VLOOKUP(A911,SEZIONI!A911:B$7975,2,0)</f>
        <v>203</v>
      </c>
      <c r="D911" s="27" t="str">
        <f>VLOOKUP(A911,SINDACI!A911:B$7975, 2, 0)</f>
        <v>DELBONO EMILIO</v>
      </c>
      <c r="E911" s="27" t="str">
        <f>VLOOKUP(A911,SINDACI!A911:E$7975,5,0)</f>
        <v>SINISTRA: A BRESCIA | LISTA CIVICA: DEL BONO 2.0 | LISTA CIVICA: DEL BONO SINDACO | LISTA CIVICA: CASTELLETTI BRESCIA PER PASSIONE | PARTITO DEMOCRATICO | LISTA CIVICA: BRESCIA 2030</v>
      </c>
    </row>
    <row r="912" spans="1:5" x14ac:dyDescent="0.2">
      <c r="A912" s="27" t="s">
        <v>1265</v>
      </c>
      <c r="B912" s="27" t="str">
        <f>VLOOKUP(A912,PEC!A911:D$7975,4,0)</f>
        <v>pec.comune.bresimo.tn.it</v>
      </c>
      <c r="C912" s="23">
        <f>VLOOKUP(A912,SEZIONI!A912:B$7975,2,0)</f>
        <v>1</v>
      </c>
      <c r="D912" s="27" t="str">
        <f>VLOOKUP(A912,SINDACI!A912:B$7975, 2, 0)</f>
        <v>-</v>
      </c>
      <c r="E912" s="27" t="str">
        <f>VLOOKUP(A912,SINDACI!A912:E$7975,5,0)</f>
        <v>-</v>
      </c>
    </row>
    <row r="913" spans="1:5" x14ac:dyDescent="0.2">
      <c r="A913" s="27" t="s">
        <v>1266</v>
      </c>
      <c r="B913" s="27" t="str">
        <f>VLOOKUP(A913,PEC!A912:D$7975,4,0)</f>
        <v>legalpec.it</v>
      </c>
      <c r="C913" s="23">
        <f>VLOOKUP(A913,SEZIONI!A913:B$7975,2,0)</f>
        <v>3</v>
      </c>
      <c r="D913" s="27" t="str">
        <f>VLOOKUP(A913,SINDACI!A913:B$7975, 2, 0)</f>
        <v>FASANI GIORGIO</v>
      </c>
      <c r="E913" s="27" t="str">
        <f>VLOOKUP(A913,SINDACI!A913:E$7975,5,0)</f>
        <v>LISTA CIVICA: ASCOLTARE BRESSANA</v>
      </c>
    </row>
    <row r="914" spans="1:5" x14ac:dyDescent="0.2">
      <c r="A914" s="27" t="s">
        <v>1267</v>
      </c>
      <c r="B914" s="27" t="str">
        <f>VLOOKUP(A914,PEC!A913:D$7975,4,0)</f>
        <v>legalmail.it</v>
      </c>
      <c r="C914" s="23">
        <f>VLOOKUP(A914,SEZIONI!A914:B$7975,2,0)</f>
        <v>22</v>
      </c>
      <c r="D914" s="27" t="str">
        <f>VLOOKUP(A914,SINDACI!A914:B$7975, 2, 0)</f>
        <v>BRUNNER PETER</v>
      </c>
      <c r="E914" s="27" t="str">
        <f>VLOOKUP(A914,SINDACI!A914:E$7975,5,0)</f>
        <v>-</v>
      </c>
    </row>
    <row r="915" spans="1:5" x14ac:dyDescent="0.2">
      <c r="A915" s="27" t="s">
        <v>1268</v>
      </c>
      <c r="B915" s="27" t="str">
        <f>VLOOKUP(A915,PEC!A914:D$7975,4,0)</f>
        <v>pecveneto.it</v>
      </c>
      <c r="C915" s="23">
        <f>VLOOKUP(A915,SEZIONI!A915:B$7975,2,0)</f>
        <v>4</v>
      </c>
      <c r="D915" s="27" t="str">
        <f>VLOOKUP(A915,SINDACI!A915:B$7975, 2, 0)</f>
        <v>FRANZE' LUCA</v>
      </c>
      <c r="E915" s="27" t="str">
        <f>VLOOKUP(A915,SINDACI!A915:E$7975,5,0)</f>
        <v>LISTA CIVICA: VOCE AI CITTADINI</v>
      </c>
    </row>
    <row r="916" spans="1:5" x14ac:dyDescent="0.2">
      <c r="A916" s="27" t="s">
        <v>1269</v>
      </c>
      <c r="B916" s="27" t="str">
        <f>VLOOKUP(A916,PEC!A915:D$7975,4,0)</f>
        <v>legalmail.it</v>
      </c>
      <c r="C916" s="23">
        <f>VLOOKUP(A916,SEZIONI!A916:B$7975,2,0)</f>
        <v>27</v>
      </c>
      <c r="D916" s="27" t="str">
        <f>VLOOKUP(A916,SINDACI!A916:B$7975, 2, 0)</f>
        <v>CAIRO SIMONE</v>
      </c>
      <c r="E916" s="27" t="str">
        <f>VLOOKUP(A916,SINDACI!A916:E$7975,5,0)</f>
        <v>FRATELLI D'ITALIA CON GIORGIA MELONI | LEGA | LISTA CIVICA: BRESSO E' NEL CUORE | FORZA ITALIA | LISTA CIVICA: INSIEME PER BRESSO E IL PARCO NORD</v>
      </c>
    </row>
    <row r="917" spans="1:5" x14ac:dyDescent="0.2">
      <c r="A917" s="27" t="s">
        <v>7957</v>
      </c>
      <c r="B917" s="27" t="str">
        <f>VLOOKUP(A917,PEC!A916:D$7975,4,0)</f>
        <v>-</v>
      </c>
      <c r="C917" s="23" t="str">
        <f>VLOOKUP(A917,SEZIONI!A917:B$7975,2,0)</f>
        <v>-</v>
      </c>
      <c r="D917" s="27" t="str">
        <f>VLOOKUP(A917,SINDACI!A917:B$7975, 2, 0)</f>
        <v>-</v>
      </c>
      <c r="E917" s="27" t="str">
        <f>VLOOKUP(A917,SINDACI!A917:E$7975,5,0)</f>
        <v>-</v>
      </c>
    </row>
    <row r="918" spans="1:5" x14ac:dyDescent="0.2">
      <c r="A918" s="27" t="s">
        <v>1270</v>
      </c>
      <c r="B918" s="27" t="str">
        <f>VLOOKUP(A918,PEC!A917:D$7975,4,0)</f>
        <v>legalmail.it</v>
      </c>
      <c r="C918" s="23">
        <f>VLOOKUP(A918,SEZIONI!A918:B$7975,2,0)</f>
        <v>1</v>
      </c>
      <c r="D918" s="27" t="str">
        <f>VLOOKUP(A918,SINDACI!A918:B$7975, 2, 0)</f>
        <v>BOLDRINI DANIELE</v>
      </c>
      <c r="E918" s="27" t="str">
        <f>VLOOKUP(A918,SINDACI!A918:E$7975,5,0)</f>
        <v>LISTA CIVICA: IMPEGNO E CONDIVISIONE</v>
      </c>
    </row>
    <row r="919" spans="1:5" x14ac:dyDescent="0.2">
      <c r="A919" s="27" t="s">
        <v>1271</v>
      </c>
      <c r="B919" s="27" t="str">
        <f>VLOOKUP(A919,PEC!A918:D$7975,4,0)</f>
        <v>cert.ruparpiemonte.it</v>
      </c>
      <c r="C919" s="23">
        <f>VLOOKUP(A919,SEZIONI!A919:B$7975,2,0)</f>
        <v>1</v>
      </c>
      <c r="D919" s="27" t="str">
        <f>VLOOKUP(A919,SINDACI!A919:B$7975, 2, 0)</f>
        <v>FILIPPI DARIO</v>
      </c>
      <c r="E919" s="27" t="str">
        <f>VLOOKUP(A919,SINDACI!A919:E$7975,5,0)</f>
        <v>LISTA CIVICA: BRIAGLIA ATTIVA</v>
      </c>
    </row>
    <row r="920" spans="1:5" x14ac:dyDescent="0.2">
      <c r="A920" s="27" t="s">
        <v>263</v>
      </c>
      <c r="B920" s="27" t="str">
        <f>VLOOKUP(A920,PEC!A919:D$7975,4,0)</f>
        <v>asmepec.it</v>
      </c>
      <c r="C920" s="23">
        <f>VLOOKUP(A920,SEZIONI!A920:B$7975,2,0)</f>
        <v>7</v>
      </c>
      <c r="D920" s="27" t="str">
        <f>VLOOKUP(A920,SINDACI!A920:B$7975, 2, 0)</f>
        <v>VALLONE LIDIO</v>
      </c>
      <c r="E920" s="27" t="str">
        <f>VLOOKUP(A920,SINDACI!A920:E$7975,5,0)</f>
        <v>LISTA CIVICA: BRIATICO PER SEMPRE</v>
      </c>
    </row>
    <row r="921" spans="1:5" x14ac:dyDescent="0.2">
      <c r="A921" s="27" t="s">
        <v>1272</v>
      </c>
      <c r="B921" s="27" t="str">
        <f>VLOOKUP(A921,PEC!A920:D$7975,4,0)</f>
        <v>pcert.it</v>
      </c>
      <c r="C921" s="23">
        <f>VLOOKUP(A921,SEZIONI!A921:B$7975,2,0)</f>
        <v>4</v>
      </c>
      <c r="D921" s="27" t="str">
        <f>VLOOKUP(A921,SINDACI!A921:B$7975, 2, 0)</f>
        <v>BALLARI SIMONE</v>
      </c>
      <c r="E921" s="27" t="str">
        <f>VLOOKUP(A921,SINDACI!A921:E$7975,5,0)</f>
        <v>LISTA CIVICA: PROGETTO CIVICO PER BRICHERASIO</v>
      </c>
    </row>
    <row r="922" spans="1:5" x14ac:dyDescent="0.2">
      <c r="A922" s="27" t="s">
        <v>1273</v>
      </c>
      <c r="B922" s="27" t="str">
        <f>VLOOKUP(A922,PEC!A921:D$7975,4,0)</f>
        <v>pec.provincia.como.it</v>
      </c>
      <c r="C922" s="23">
        <f>VLOOKUP(A922,SEZIONI!A922:B$7975,2,0)</f>
        <v>1</v>
      </c>
      <c r="D922" s="27" t="str">
        <f>VLOOKUP(A922,SINDACI!A922:B$7975, 2, 0)</f>
        <v>VITALI MATTEO</v>
      </c>
      <c r="E922" s="27" t="str">
        <f>VLOOKUP(A922,SINDACI!A922:E$7975,5,0)</f>
        <v>LISTA CIVICA: VIVERE BRIENNO</v>
      </c>
    </row>
    <row r="923" spans="1:5" x14ac:dyDescent="0.2">
      <c r="A923" s="27" t="s">
        <v>1274</v>
      </c>
      <c r="B923" s="27" t="str">
        <f>VLOOKUP(A923,PEC!A922:D$7975,4,0)</f>
        <v>cert.ruparbasilicata.it</v>
      </c>
      <c r="C923" s="23">
        <f>VLOOKUP(A923,SEZIONI!A923:B$7975,2,0)</f>
        <v>4</v>
      </c>
      <c r="D923" s="27" t="str">
        <f>VLOOKUP(A923,SINDACI!A923:B$7975, 2, 0)</f>
        <v>GIANCRISTIANO ANTONIO</v>
      </c>
      <c r="E923" s="27" t="str">
        <f>VLOOKUP(A923,SINDACI!A923:E$7975,5,0)</f>
        <v>-</v>
      </c>
    </row>
    <row r="924" spans="1:5" x14ac:dyDescent="0.2">
      <c r="A924" s="27" t="s">
        <v>1275</v>
      </c>
      <c r="B924" s="27" t="str">
        <f>VLOOKUP(A924,PEC!A923:D$7975,4,0)</f>
        <v>cert.ruparpiemonte.it</v>
      </c>
      <c r="C924" s="23">
        <f>VLOOKUP(A924,SEZIONI!A924:B$7975,2,0)</f>
        <v>1</v>
      </c>
      <c r="D924" s="27" t="str">
        <f>VLOOKUP(A924,SINDACI!A924:B$7975, 2, 0)</f>
        <v>LANTERI FEDERICA</v>
      </c>
      <c r="E924" s="27" t="str">
        <f>VLOOKUP(A924,SINDACI!A924:E$7975,5,0)</f>
        <v>-</v>
      </c>
    </row>
    <row r="925" spans="1:5" x14ac:dyDescent="0.2">
      <c r="A925" s="27" t="s">
        <v>1276</v>
      </c>
      <c r="B925" s="27" t="str">
        <f>VLOOKUP(A925,PEC!A924:D$7975,4,0)</f>
        <v>pec.comune.briga-novarese.no.it</v>
      </c>
      <c r="C925" s="23">
        <f>VLOOKUP(A925,SEZIONI!A925:B$7975,2,0)</f>
        <v>3</v>
      </c>
      <c r="D925" s="27" t="str">
        <f>VLOOKUP(A925,SINDACI!A925:B$7975, 2, 0)</f>
        <v>BARBIERI CHIARA</v>
      </c>
      <c r="E925" s="27" t="str">
        <f>VLOOKUP(A925,SINDACI!A925:E$7975,5,0)</f>
        <v>-</v>
      </c>
    </row>
    <row r="926" spans="1:5" x14ac:dyDescent="0.2">
      <c r="A926" s="27" t="s">
        <v>1277</v>
      </c>
      <c r="B926" s="27" t="str">
        <f>VLOOKUP(A926,PEC!A925:D$7975,4,0)</f>
        <v>pec.comune.brignanofrascata.al.it</v>
      </c>
      <c r="C926" s="23">
        <f>VLOOKUP(A926,SEZIONI!A926:B$7975,2,0)</f>
        <v>1</v>
      </c>
      <c r="D926" s="27" t="str">
        <f>VLOOKUP(A926,SINDACI!A926:B$7975, 2, 0)</f>
        <v>DAVICO ALESSANDRO</v>
      </c>
      <c r="E926" s="27" t="str">
        <f>VLOOKUP(A926,SINDACI!A926:E$7975,5,0)</f>
        <v>LISTA CIVICA: INSIEME PER BRIGNANO FRASCATA</v>
      </c>
    </row>
    <row r="927" spans="1:5" x14ac:dyDescent="0.2">
      <c r="A927" s="27" t="s">
        <v>1278</v>
      </c>
      <c r="B927" s="27" t="str">
        <f>VLOOKUP(A927,PEC!A926:D$7975,4,0)</f>
        <v>pec.regione.lombardia.it</v>
      </c>
      <c r="C927" s="23">
        <f>VLOOKUP(A927,SEZIONI!A927:B$7975,2,0)</f>
        <v>5</v>
      </c>
      <c r="D927" s="27" t="str">
        <f>VLOOKUP(A927,SINDACI!A927:B$7975, 2, 0)</f>
        <v>BOLANDRINI BEATRICE</v>
      </c>
      <c r="E927" s="27" t="str">
        <f>VLOOKUP(A927,SINDACI!A927:E$7975,5,0)</f>
        <v>LISTA CIVICA: BRIGNANO AL CENTRO</v>
      </c>
    </row>
    <row r="928" spans="1:5" x14ac:dyDescent="0.2">
      <c r="A928" s="27" t="s">
        <v>1279</v>
      </c>
      <c r="B928" s="27" t="str">
        <f>VLOOKUP(A928,PEC!A927:D$7975,4,0)</f>
        <v>pec.comune.brindisi.it</v>
      </c>
      <c r="C928" s="23">
        <f>VLOOKUP(A928,SEZIONI!A928:B$7975,2,0)</f>
        <v>80</v>
      </c>
      <c r="D928" s="27" t="str">
        <f>VLOOKUP(A928,SINDACI!A928:B$7975, 2, 0)</f>
        <v>ROSSI RICCARDO</v>
      </c>
      <c r="E928" s="27" t="str">
        <f>VLOOKUP(A928,SINDACI!A928:E$7975,5,0)</f>
        <v>LIBERI E UGUALI | LISTA CIVICA: ORA TOCCA A NOI | PARTITO DEMOCRATICO | LISTA CIVICA: BRINDISI BENE COMUNE</v>
      </c>
    </row>
    <row r="929" spans="1:5" x14ac:dyDescent="0.2">
      <c r="A929" s="27" t="s">
        <v>1280</v>
      </c>
      <c r="B929" s="27" t="str">
        <f>VLOOKUP(A929,PEC!A928:D$7975,4,0)</f>
        <v>pec.it</v>
      </c>
      <c r="C929" s="23">
        <f>VLOOKUP(A929,SEZIONI!A929:B$7975,2,0)</f>
        <v>1</v>
      </c>
      <c r="D929" s="27" t="str">
        <f>VLOOKUP(A929,SINDACI!A929:B$7975, 2, 0)</f>
        <v>LAROCCA GERARDO</v>
      </c>
      <c r="E929" s="27" t="str">
        <f>VLOOKUP(A929,SINDACI!A929:E$7975,5,0)</f>
        <v>-</v>
      </c>
    </row>
    <row r="930" spans="1:5" x14ac:dyDescent="0.2">
      <c r="A930" s="27" t="s">
        <v>1281</v>
      </c>
      <c r="B930" s="27" t="str">
        <f>VLOOKUP(A930,PEC!A929:D$7975,4,0)</f>
        <v>halleypec.it</v>
      </c>
      <c r="C930" s="23">
        <f>VLOOKUP(A930,SEZIONI!A930:B$7975,2,0)</f>
        <v>1</v>
      </c>
      <c r="D930" s="27" t="str">
        <f>VLOOKUP(A930,SINDACI!A930:B$7975, 2, 0)</f>
        <v>PICCINELLI ROBERTO</v>
      </c>
      <c r="E930" s="27" t="str">
        <f>VLOOKUP(A930,SINDACI!A930:E$7975,5,0)</f>
        <v>LISTA CIVICA: CRESCERE INSIEME RISPETTANDO LE TRADIZIONI</v>
      </c>
    </row>
    <row r="931" spans="1:5" x14ac:dyDescent="0.2">
      <c r="A931" s="27" t="s">
        <v>1282</v>
      </c>
      <c r="B931" s="27" t="str">
        <f>VLOOKUP(A931,PEC!A930:D$7975,4,0)</f>
        <v>pec.comune.briona.no.it</v>
      </c>
      <c r="C931" s="23">
        <f>VLOOKUP(A931,SEZIONI!A931:B$7975,2,0)</f>
        <v>1</v>
      </c>
      <c r="D931" s="27" t="str">
        <f>VLOOKUP(A931,SINDACI!A931:B$7975, 2, 0)</f>
        <v>GIORDANO DAVIDE MARIA</v>
      </c>
      <c r="E931" s="27" t="str">
        <f>VLOOKUP(A931,SINDACI!A931:E$7975,5,0)</f>
        <v>-</v>
      </c>
    </row>
    <row r="932" spans="1:5" x14ac:dyDescent="0.2">
      <c r="A932" s="27" t="s">
        <v>1283</v>
      </c>
      <c r="B932" s="27" t="str">
        <f>VLOOKUP(A932,PEC!A931:D$7975,4,0)</f>
        <v>pec.comune.brione.bs.it</v>
      </c>
      <c r="C932" s="23">
        <f>VLOOKUP(A932,SEZIONI!A932:B$7975,2,0)</f>
        <v>1</v>
      </c>
      <c r="D932" s="27" t="str">
        <f>VLOOKUP(A932,SINDACI!A932:B$7975, 2, 0)</f>
        <v>MONTINI ANTONELLA</v>
      </c>
      <c r="E932" s="27" t="str">
        <f>VLOOKUP(A932,SINDACI!A932:E$7975,5,0)</f>
        <v>LISTA CIVICA: INSIEME PER BRIONE</v>
      </c>
    </row>
    <row r="933" spans="1:5" x14ac:dyDescent="0.2">
      <c r="A933" s="27" t="s">
        <v>1284</v>
      </c>
      <c r="B933" s="27" t="str">
        <f>VLOOKUP(A933,PEC!A932:D$7975,4,0)</f>
        <v>halleycert.it</v>
      </c>
      <c r="C933" s="23">
        <f>VLOOKUP(A933,SEZIONI!A933:B$7975,2,0)</f>
        <v>5</v>
      </c>
      <c r="D933" s="27" t="str">
        <f>VLOOKUP(A933,SINDACI!A933:B$7975, 2, 0)</f>
        <v>VERBICARO ANTONIO</v>
      </c>
      <c r="E933" s="27" t="str">
        <f>VLOOKUP(A933,SINDACI!A933:E$7975,5,0)</f>
        <v>LISTA COMPOSITA: LEGA SALVINI LOMBARDIA-FRATELLI D'ITALIA-FORZA ITALIA-CIVICA</v>
      </c>
    </row>
    <row r="934" spans="1:5" x14ac:dyDescent="0.2">
      <c r="A934" s="27" t="s">
        <v>1285</v>
      </c>
      <c r="B934" s="27" t="str">
        <f>VLOOKUP(A934,PEC!A933:D$7975,4,0)</f>
        <v>cert.provincia.ra.it</v>
      </c>
      <c r="C934" s="23">
        <f>VLOOKUP(A934,SEZIONI!A934:B$7975,2,0)</f>
        <v>10</v>
      </c>
      <c r="D934" s="27" t="str">
        <f>VLOOKUP(A934,SINDACI!A934:B$7975, 2, 0)</f>
        <v>PEDERZOLI MASSIMILIANO</v>
      </c>
      <c r="E934" s="27" t="str">
        <f>VLOOKUP(A934,SINDACI!A934:E$7975,5,0)</f>
        <v>LISTA CIVICA: PER IL BUON GOVERNO</v>
      </c>
    </row>
    <row r="935" spans="1:5" x14ac:dyDescent="0.2">
      <c r="A935" s="27" t="s">
        <v>1286</v>
      </c>
      <c r="B935" s="27" t="str">
        <f>VLOOKUP(A935,PEC!A934:D$7975,4,0)</f>
        <v>pec.comune.brissago-valtravaglia.va.it</v>
      </c>
      <c r="C935" s="23">
        <f>VLOOKUP(A935,SEZIONI!A935:B$7975,2,0)</f>
        <v>2</v>
      </c>
      <c r="D935" s="27" t="str">
        <f>VLOOKUP(A935,SINDACI!A935:B$7975, 2, 0)</f>
        <v>BADIALI MAURIZIO</v>
      </c>
      <c r="E935" s="27" t="str">
        <f>VLOOKUP(A935,SINDACI!A935:E$7975,5,0)</f>
        <v>LISTA CIVICA: BRISSAGO-PIANO-ROGGIANO INSIEME</v>
      </c>
    </row>
    <row r="936" spans="1:5" x14ac:dyDescent="0.2">
      <c r="A936" s="27" t="s">
        <v>1287</v>
      </c>
      <c r="B936" s="27" t="str">
        <f>VLOOKUP(A936,PEC!A935:D$7975,4,0)</f>
        <v>pec.comune.brissogne.ao.it</v>
      </c>
      <c r="C936" s="23">
        <f>VLOOKUP(A936,SEZIONI!A936:B$7975,2,0)</f>
        <v>1</v>
      </c>
      <c r="D936" s="27" t="str">
        <f>VLOOKUP(A936,SINDACI!A936:B$7975, 2, 0)</f>
        <v>MENABREAZ BRUNO</v>
      </c>
      <c r="E936" s="27" t="str">
        <f>VLOOKUP(A936,SINDACI!A936:E$7975,5,0)</f>
        <v>-</v>
      </c>
    </row>
    <row r="937" spans="1:5" x14ac:dyDescent="0.2">
      <c r="A937" s="27" t="s">
        <v>1288</v>
      </c>
      <c r="B937" s="27" t="str">
        <f>VLOOKUP(A937,PEC!A936:D$7975,4,0)</f>
        <v>pec.pescarainnova.it</v>
      </c>
      <c r="C937" s="23">
        <f>VLOOKUP(A937,SEZIONI!A937:B$7975,2,0)</f>
        <v>1</v>
      </c>
      <c r="D937" s="27" t="str">
        <f>VLOOKUP(A937,SINDACI!A937:B$7975, 2, 0)</f>
        <v>DI BERNARDO GINO</v>
      </c>
      <c r="E937" s="27" t="str">
        <f>VLOOKUP(A937,SINDACI!A937:E$7975,5,0)</f>
        <v>LISTA CIVICA: BRITTOLI DOMANI</v>
      </c>
    </row>
    <row r="938" spans="1:5" x14ac:dyDescent="0.2">
      <c r="A938" s="27" t="s">
        <v>1289</v>
      </c>
      <c r="B938" s="27" t="str">
        <f>VLOOKUP(A938,PEC!A937:D$7975,4,0)</f>
        <v>legalmail.it</v>
      </c>
      <c r="C938" s="23">
        <f>VLOOKUP(A938,SEZIONI!A938:B$7975,2,0)</f>
        <v>4</v>
      </c>
      <c r="D938" s="27" t="str">
        <f>VLOOKUP(A938,SINDACI!A938:B$7975, 2, 0)</f>
        <v>AIROLDI FEDERICO</v>
      </c>
      <c r="E938" s="27" t="str">
        <f>VLOOKUP(A938,SINDACI!A938:E$7975,5,0)</f>
        <v>LISTA CIVICA: BRIVIO RINASCE</v>
      </c>
    </row>
    <row r="939" spans="1:5" x14ac:dyDescent="0.2">
      <c r="A939" s="27" t="s">
        <v>1290</v>
      </c>
      <c r="B939" s="27" t="str">
        <f>VLOOKUP(A939,PEC!A938:D$7975,4,0)</f>
        <v>interfreepec.it</v>
      </c>
      <c r="C939" s="23">
        <f>VLOOKUP(A939,SEZIONI!A939:B$7975,2,0)</f>
        <v>3</v>
      </c>
      <c r="D939" s="27" t="str">
        <f>VLOOKUP(A939,SINDACI!A939:B$7975, 2, 0)</f>
        <v>URBANO DOMENICO</v>
      </c>
      <c r="E939" s="27" t="str">
        <f>VLOOKUP(A939,SINDACI!A939:E$7975,5,0)</f>
        <v>LISTA CIVICA: PER BROCCOSTELLA</v>
      </c>
    </row>
    <row r="940" spans="1:5" x14ac:dyDescent="0.2">
      <c r="A940" s="27" t="s">
        <v>1291</v>
      </c>
      <c r="B940" s="27" t="str">
        <f>VLOOKUP(A940,PEC!A939:D$7975,4,0)</f>
        <v>pecveneto.it</v>
      </c>
      <c r="C940" s="23">
        <f>VLOOKUP(A940,SEZIONI!A940:B$7975,2,0)</f>
        <v>4</v>
      </c>
      <c r="D940" s="27" t="str">
        <f>VLOOKUP(A940,SINDACI!A940:B$7975, 2, 0)</f>
        <v>TOVO DARIO</v>
      </c>
      <c r="E940" s="27" t="str">
        <f>VLOOKUP(A940,SINDACI!A940:E$7975,5,0)</f>
        <v>LISTA CIVICA: BROGLIANO QUARGNENTA PER IL FUTURO</v>
      </c>
    </row>
    <row r="941" spans="1:5" x14ac:dyDescent="0.2">
      <c r="A941" s="27" t="s">
        <v>264</v>
      </c>
      <c r="B941" s="27" t="str">
        <f>VLOOKUP(A941,PEC!A940:D$7975,4,0)</f>
        <v>asmepec.it</v>
      </c>
      <c r="C941" s="23">
        <f>VLOOKUP(A941,SEZIONI!A941:B$7975,2,0)</f>
        <v>1</v>
      </c>
      <c r="D941" s="27" t="str">
        <f>VLOOKUP(A941,SINDACI!A941:B$7975, 2, 0)</f>
        <v>TASSONE ROSSANA</v>
      </c>
      <c r="E941" s="27" t="str">
        <f>VLOOKUP(A941,SINDACI!A941:E$7975,5,0)</f>
        <v>-</v>
      </c>
    </row>
    <row r="942" spans="1:5" x14ac:dyDescent="0.2">
      <c r="A942" s="27" t="s">
        <v>1292</v>
      </c>
      <c r="B942" s="27" t="str">
        <f>VLOOKUP(A942,PEC!A941:D$7975,4,0)</f>
        <v>pec.comune.brolo.me.it</v>
      </c>
      <c r="C942" s="23">
        <f>VLOOKUP(A942,SEZIONI!A942:B$7975,2,0)</f>
        <v>6</v>
      </c>
      <c r="D942" s="27" t="str">
        <f>VLOOKUP(A942,SINDACI!A942:B$7975, 2, 0)</f>
        <v>LACCOTO GIUSEPPE</v>
      </c>
      <c r="E942" s="27" t="str">
        <f>VLOOKUP(A942,SINDACI!A942:E$7975,5,0)</f>
        <v>LISTA CIVICA: BROLO RIPARTE CON PIPPO LACCOTO SINDACO</v>
      </c>
    </row>
    <row r="943" spans="1:5" x14ac:dyDescent="0.2">
      <c r="A943" s="27" t="s">
        <v>1293</v>
      </c>
      <c r="B943" s="27" t="str">
        <f>VLOOKUP(A943,PEC!A942:D$7975,4,0)</f>
        <v>pec.comune.brondello.cn.it</v>
      </c>
      <c r="C943" s="23">
        <f>VLOOKUP(A943,SEZIONI!A943:B$7975,2,0)</f>
        <v>1</v>
      </c>
      <c r="D943" s="27" t="str">
        <f>VLOOKUP(A943,SINDACI!A943:B$7975, 2, 0)</f>
        <v>PEROTTO DORA</v>
      </c>
      <c r="E943" s="27" t="str">
        <f>VLOOKUP(A943,SINDACI!A943:E$7975,5,0)</f>
        <v>LISTA CIVICA: IMPEGNO E CONCRETEZZA</v>
      </c>
    </row>
    <row r="944" spans="1:5" x14ac:dyDescent="0.2">
      <c r="A944" s="27" t="s">
        <v>1294</v>
      </c>
      <c r="B944" s="27" t="str">
        <f>VLOOKUP(A944,PEC!A943:D$7975,4,0)</f>
        <v>pec.it</v>
      </c>
      <c r="C944" s="23">
        <f>VLOOKUP(A944,SEZIONI!A944:B$7975,2,0)</f>
        <v>9</v>
      </c>
      <c r="D944" s="27" t="str">
        <f>VLOOKUP(A944,SINDACI!A944:B$7975, 2, 0)</f>
        <v>RIVIEZZI ANTONIO</v>
      </c>
      <c r="E944" s="27" t="str">
        <f>VLOOKUP(A944,SINDACI!A944:E$7975,5,0)</f>
        <v>LISTA CIVICA: UNIONE CIVICA</v>
      </c>
    </row>
    <row r="945" spans="1:5" x14ac:dyDescent="0.2">
      <c r="A945" s="27" t="s">
        <v>1295</v>
      </c>
      <c r="B945" s="27" t="str">
        <f>VLOOKUP(A945,PEC!A944:D$7975,4,0)</f>
        <v>brontepec.e-etna.it</v>
      </c>
      <c r="C945" s="23">
        <f>VLOOKUP(A945,SEZIONI!A945:B$7975,2,0)</f>
        <v>20</v>
      </c>
      <c r="D945" s="27" t="str">
        <f>VLOOKUP(A945,SINDACI!A945:B$7975, 2, 0)</f>
        <v>FIRRARELLO GIUSEPPE</v>
      </c>
      <c r="E945" s="27" t="str">
        <f>VLOOKUP(A945,SINDACI!A945:E$7975,5,0)</f>
        <v>LISTA CIVICA: GIOVANI PER BRONTE-FIRRARELLO SINDACO | LISTA CIVICA: PROGETTO BRONTE-FIRRARELLO SINDACO | LISTA CIVICA: AMO BRONTE LISTA CIVICA | LISTA CIVICA: TUTTI NOI | FORZA ITALIA | LISTA CIVICA: BRONTE RIPARTE-FIRRARELLO SINDACO | LISTA CIVICA: UNITI PER BRONTE-LISTA LEANZA</v>
      </c>
    </row>
    <row r="946" spans="1:5" x14ac:dyDescent="0.2">
      <c r="A946" s="27" t="s">
        <v>1296</v>
      </c>
      <c r="B946" s="27" t="str">
        <f>VLOOKUP(A946,PEC!A945:D$7975,4,0)</f>
        <v>legalmail.it</v>
      </c>
      <c r="C946" s="23">
        <f>VLOOKUP(A946,SEZIONI!A946:B$7975,2,0)</f>
        <v>2</v>
      </c>
      <c r="D946" s="27" t="str">
        <f>VLOOKUP(A946,SINDACI!A946:B$7975, 2, 0)</f>
        <v>MONGILLO GIORGIA</v>
      </c>
      <c r="E946" s="27" t="str">
        <f>VLOOKUP(A946,SINDACI!A946:E$7975,5,0)</f>
        <v>-</v>
      </c>
    </row>
    <row r="947" spans="1:5" x14ac:dyDescent="0.2">
      <c r="A947" s="27" t="s">
        <v>1297</v>
      </c>
      <c r="B947" s="27" t="str">
        <f>VLOOKUP(A947,PEC!A946:D$7975,4,0)</f>
        <v>cert.ruparpiemonte.it</v>
      </c>
      <c r="C947" s="23">
        <f>VLOOKUP(A947,SEZIONI!A947:B$7975,2,0)</f>
        <v>2</v>
      </c>
      <c r="D947" s="27" t="str">
        <f>VLOOKUP(A947,SINDACI!A947:B$7975, 2, 0)</f>
        <v>AMORISCO PAOLO</v>
      </c>
      <c r="E947" s="27" t="str">
        <f>VLOOKUP(A947,SINDACI!A947:E$7975,5,0)</f>
        <v>LISTA CIVICA: INSIEME PER BROSSASCO</v>
      </c>
    </row>
    <row r="948" spans="1:5" x14ac:dyDescent="0.2">
      <c r="A948" s="27" t="s">
        <v>1298</v>
      </c>
      <c r="B948" s="27" t="str">
        <f>VLOOKUP(A948,PEC!A947:D$7975,4,0)</f>
        <v>cert.ruparpiemonte.it</v>
      </c>
      <c r="C948" s="23">
        <f>VLOOKUP(A948,SEZIONI!A948:B$7975,2,0)</f>
        <v>1</v>
      </c>
      <c r="D948" s="27" t="str">
        <f>VLOOKUP(A948,SINDACI!A948:B$7975, 2, 0)</f>
        <v>VIGLIERMO BRUSSO ANNA SERAFINA</v>
      </c>
      <c r="E948" s="27" t="str">
        <f>VLOOKUP(A948,SINDACI!A948:E$7975,5,0)</f>
        <v>LISTA CIVICA: CARO BROSSO</v>
      </c>
    </row>
    <row r="949" spans="1:5" x14ac:dyDescent="0.2">
      <c r="A949" s="27" t="s">
        <v>1299</v>
      </c>
      <c r="B949" s="27" t="str">
        <f>VLOOKUP(A949,PEC!A948:D$7975,4,0)</f>
        <v>cert.ruparpiemonte.it</v>
      </c>
      <c r="C949" s="23">
        <f>VLOOKUP(A949,SEZIONI!A949:B$7975,2,0)</f>
        <v>1</v>
      </c>
      <c r="D949" s="27" t="str">
        <f>VLOOKUP(A949,SINDACI!A949:B$7975, 2, 0)</f>
        <v>INZAGHI DAVIDE</v>
      </c>
      <c r="E949" s="27" t="str">
        <f>VLOOKUP(A949,SINDACI!A949:E$7975,5,0)</f>
        <v>LISTA CIVICA: OBIETTIVO COMUNE</v>
      </c>
    </row>
    <row r="950" spans="1:5" x14ac:dyDescent="0.2">
      <c r="A950" s="27" t="s">
        <v>1300</v>
      </c>
      <c r="B950" s="27" t="str">
        <f>VLOOKUP(A950,PEC!A949:D$7975,4,0)</f>
        <v>pec.it</v>
      </c>
      <c r="C950" s="23">
        <f>VLOOKUP(A950,SEZIONI!A950:B$7975,2,0)</f>
        <v>1</v>
      </c>
      <c r="D950" s="27" t="str">
        <f>VLOOKUP(A950,SINDACI!A950:B$7975, 2, 0)</f>
        <v>DEMICHELIS GIOVANNI</v>
      </c>
      <c r="E950" s="27" t="str">
        <f>VLOOKUP(A950,SINDACI!A950:E$7975,5,0)</f>
        <v>LISTA CIVICA: INSIEME PER BROZOLO</v>
      </c>
    </row>
    <row r="951" spans="1:5" x14ac:dyDescent="0.2">
      <c r="A951" s="27" t="s">
        <v>1301</v>
      </c>
      <c r="B951" s="27" t="str">
        <f>VLOOKUP(A951,PEC!A950:D$7975,4,0)</f>
        <v>legalmail.it</v>
      </c>
      <c r="C951" s="23">
        <f>VLOOKUP(A951,SEZIONI!A951:B$7975,2,0)</f>
        <v>27</v>
      </c>
      <c r="D951" s="27" t="str">
        <f>VLOOKUP(A951,SINDACI!A951:B$7975, 2, 0)</f>
        <v>TROIANO ANTONIO MARCO</v>
      </c>
      <c r="E951" s="27" t="str">
        <f>VLOOKUP(A951,SINDACI!A951:E$7975,5,0)</f>
        <v>SINISTRA: X BRUGHERIO MARCO TROIANO SINDACO | LISTA CIVICA: BRUGHERIO IN COMUNE | LISTA CIVICA: BRUGHERIO E' TUA! | PARTITO DEMOCRATICO</v>
      </c>
    </row>
    <row r="952" spans="1:5" x14ac:dyDescent="0.2">
      <c r="A952" s="27" t="s">
        <v>1302</v>
      </c>
      <c r="B952" s="27" t="str">
        <f>VLOOKUP(A952,PEC!A951:D$7975,4,0)</f>
        <v>legalmailpa.it</v>
      </c>
      <c r="C952" s="23">
        <f>VLOOKUP(A952,SEZIONI!A952:B$7975,2,0)</f>
        <v>6</v>
      </c>
      <c r="D952" s="27" t="str">
        <f>VLOOKUP(A952,SINDACI!A952:B$7975, 2, 0)</f>
        <v>GIRALDO MICHELE</v>
      </c>
      <c r="E952" s="27" t="str">
        <f>VLOOKUP(A952,SINDACI!A952:E$7975,5,0)</f>
        <v>LISTA CIVICA: INSIEME SI PUÊ</v>
      </c>
    </row>
    <row r="953" spans="1:5" x14ac:dyDescent="0.2">
      <c r="A953" s="27" t="s">
        <v>1303</v>
      </c>
      <c r="B953" s="27" t="str">
        <f>VLOOKUP(A953,PEC!A952:D$7975,4,0)</f>
        <v>legalmail.it</v>
      </c>
      <c r="C953" s="23">
        <f>VLOOKUP(A953,SEZIONI!A953:B$7975,2,0)</f>
        <v>2</v>
      </c>
      <c r="D953" s="27" t="str">
        <f>VLOOKUP(A953,SINDACI!A953:B$7975, 2, 0)</f>
        <v>FABIANI CORRADO</v>
      </c>
      <c r="E953" s="27" t="str">
        <f>VLOOKUP(A953,SINDACI!A953:E$7975,5,0)</f>
        <v>LISTA CIVICA: INSIEME PER BRUGNATO</v>
      </c>
    </row>
    <row r="954" spans="1:5" x14ac:dyDescent="0.2">
      <c r="A954" s="27" t="s">
        <v>1304</v>
      </c>
      <c r="B954" s="27" t="str">
        <f>VLOOKUP(A954,PEC!A953:D$7975,4,0)</f>
        <v>certgov.fvg.it</v>
      </c>
      <c r="C954" s="23">
        <f>VLOOKUP(A954,SEZIONI!A954:B$7975,2,0)</f>
        <v>9</v>
      </c>
      <c r="D954" s="27" t="str">
        <f>VLOOKUP(A954,SINDACI!A954:B$7975, 2, 0)</f>
        <v>DOLFI RENZO</v>
      </c>
      <c r="E954" s="27" t="str">
        <f>VLOOKUP(A954,SINDACI!A954:E$7975,5,0)</f>
        <v>LISTA CIVICA: PER BRUGNERA | LISTA CIVICA: IMPEGNO PER MIGLIORARE</v>
      </c>
    </row>
    <row r="955" spans="1:5" x14ac:dyDescent="0.2">
      <c r="A955" s="27" t="s">
        <v>1305</v>
      </c>
      <c r="B955" s="27" t="str">
        <f>VLOOKUP(A955,PEC!A954:D$7975,4,0)</f>
        <v>legalmail.it</v>
      </c>
      <c r="C955" s="23">
        <f>VLOOKUP(A955,SEZIONI!A955:B$7975,2,0)</f>
        <v>7</v>
      </c>
      <c r="D955" s="27" t="str">
        <f>VLOOKUP(A955,SINDACI!A955:B$7975, 2, 0)</f>
        <v>RICCARDO CESARE</v>
      </c>
      <c r="E955" s="27" t="str">
        <f>VLOOKUP(A955,SINDACI!A955:E$7975,5,0)</f>
        <v>LISTA CIVICA: INSIEME PER BRUINO</v>
      </c>
    </row>
    <row r="956" spans="1:5" x14ac:dyDescent="0.2">
      <c r="A956" s="27" t="s">
        <v>1306</v>
      </c>
      <c r="B956" s="27" t="str">
        <f>VLOOKUP(A956,PEC!A955:D$7975,4,0)</f>
        <v>pec.regione.lombardia.it</v>
      </c>
      <c r="C956" s="23">
        <f>VLOOKUP(A956,SEZIONI!A956:B$7975,2,0)</f>
        <v>1</v>
      </c>
      <c r="D956" s="27" t="str">
        <f>VLOOKUP(A956,SINDACI!A956:B$7975, 2, 0)</f>
        <v>MANZONI GIOVANNI</v>
      </c>
      <c r="E956" s="27" t="str">
        <f>VLOOKUP(A956,SINDACI!A956:E$7975,5,0)</f>
        <v>LISTA CIVICA: RESEGONE</v>
      </c>
    </row>
    <row r="957" spans="1:5" x14ac:dyDescent="0.2">
      <c r="A957" s="27" t="s">
        <v>1307</v>
      </c>
      <c r="B957" s="27" t="str">
        <f>VLOOKUP(A957,PEC!A956:D$7975,4,0)</f>
        <v>pec.provincia.como.it</v>
      </c>
      <c r="C957" s="23">
        <f>VLOOKUP(A957,SEZIONI!A957:B$7975,2,0)</f>
        <v>2</v>
      </c>
      <c r="D957" s="27" t="str">
        <f>VLOOKUP(A957,SINDACI!A957:B$7975, 2, 0)</f>
        <v>-</v>
      </c>
      <c r="E957" s="27" t="str">
        <f>VLOOKUP(A957,SINDACI!A957:E$7975,5,0)</f>
        <v>-</v>
      </c>
    </row>
    <row r="958" spans="1:5" x14ac:dyDescent="0.2">
      <c r="A958" s="27" t="s">
        <v>1308</v>
      </c>
      <c r="B958" s="27" t="str">
        <f>VLOOKUP(A958,PEC!A957:D$7975,4,0)</f>
        <v>pec.it</v>
      </c>
      <c r="C958" s="23">
        <f>VLOOKUP(A958,SEZIONI!A958:B$7975,2,0)</f>
        <v>1</v>
      </c>
      <c r="D958" s="27" t="str">
        <f>VLOOKUP(A958,SINDACI!A958:B$7975, 2, 0)</f>
        <v>DALL'OSTO ANDREA</v>
      </c>
      <c r="E958" s="27" t="str">
        <f>VLOOKUP(A958,SINDACI!A958:E$7975,5,0)</f>
        <v>LISTA CIVICA: BRUNELLO CHE CAMBIA</v>
      </c>
    </row>
    <row r="959" spans="1:5" x14ac:dyDescent="0.2">
      <c r="A959" s="27" t="s">
        <v>1309</v>
      </c>
      <c r="B959" s="27" t="str">
        <f>VLOOKUP(A959,PEC!A958:D$7975,4,0)</f>
        <v>legalmail.it</v>
      </c>
      <c r="C959" s="23">
        <f>VLOOKUP(A959,SEZIONI!A959:B$7975,2,0)</f>
        <v>14</v>
      </c>
      <c r="D959" s="27" t="str">
        <f>VLOOKUP(A959,SINDACI!A959:B$7975, 2, 0)</f>
        <v>GRIESSMAIR ROLAND</v>
      </c>
      <c r="E959" s="27" t="str">
        <f>VLOOKUP(A959,SINDACI!A959:E$7975,5,0)</f>
        <v>SVP</v>
      </c>
    </row>
    <row r="960" spans="1:5" x14ac:dyDescent="0.2">
      <c r="A960" s="27" t="s">
        <v>1310</v>
      </c>
      <c r="B960" s="27" t="str">
        <f>VLOOKUP(A960,PEC!A959:D$7975,4,0)</f>
        <v>cert.ruparpiemonte.it</v>
      </c>
      <c r="C960" s="23">
        <f>VLOOKUP(A960,SEZIONI!A960:B$7975,2,0)</f>
        <v>1</v>
      </c>
      <c r="D960" s="27" t="str">
        <f>VLOOKUP(A960,SINDACI!A960:B$7975, 2, 0)</f>
        <v>BO MANUELA</v>
      </c>
      <c r="E960" s="27" t="str">
        <f>VLOOKUP(A960,SINDACI!A960:E$7975,5,0)</f>
        <v>LISTA CIVICA: BRUNO PER TUTTI TUTTI PER BRUNO</v>
      </c>
    </row>
    <row r="961" spans="1:5" x14ac:dyDescent="0.2">
      <c r="A961" s="27" t="s">
        <v>1311</v>
      </c>
      <c r="B961" s="27" t="str">
        <f>VLOOKUP(A961,PEC!A960:D$7975,4,0)</f>
        <v>pec.regione.lombardia.it</v>
      </c>
      <c r="C961" s="23">
        <f>VLOOKUP(A961,SEZIONI!A961:B$7975,2,0)</f>
        <v>4</v>
      </c>
      <c r="D961" s="27" t="str">
        <f>VLOOKUP(A961,SINDACI!A961:B$7975, 2, 0)</f>
        <v>ROSSI ROBERTO GIUSEPPE</v>
      </c>
      <c r="E961" s="27" t="str">
        <f>VLOOKUP(A961,SINDACI!A961:E$7975,5,0)</f>
        <v>LISTA CIVICA: RINNOVAMENTO CONTINUIT?</v>
      </c>
    </row>
    <row r="962" spans="1:5" x14ac:dyDescent="0.2">
      <c r="A962" s="27" t="s">
        <v>1312</v>
      </c>
      <c r="B962" s="27" t="str">
        <f>VLOOKUP(A962,PEC!A961:D$7975,4,0)</f>
        <v>cert.ruparpiemonte.it</v>
      </c>
      <c r="C962" s="23">
        <f>VLOOKUP(A962,SEZIONI!A962:B$7975,2,0)</f>
        <v>2</v>
      </c>
      <c r="D962" s="27" t="str">
        <f>VLOOKUP(A962,SINDACI!A962:B$7975, 2, 0)</f>
        <v>BOSSO GIULIO</v>
      </c>
      <c r="E962" s="27" t="str">
        <f>VLOOKUP(A962,SINDACI!A962:E$7975,5,0)</f>
        <v>LISTA CIVICA: PROGETTIAMO PER CRESCERE</v>
      </c>
    </row>
    <row r="963" spans="1:5" x14ac:dyDescent="0.2">
      <c r="A963" s="27" t="s">
        <v>1313</v>
      </c>
      <c r="B963" s="27" t="str">
        <f>VLOOKUP(A963,PEC!A962:D$7975,4,0)</f>
        <v>pec.comune.brusciano.na.it</v>
      </c>
      <c r="C963" s="23">
        <f>VLOOKUP(A963,SEZIONI!A963:B$7975,2,0)</f>
        <v>14</v>
      </c>
      <c r="D963" s="27" t="str">
        <f>VLOOKUP(A963,SINDACI!A963:B$7975, 2, 0)</f>
        <v>ROMANO GIACOMO</v>
      </c>
      <c r="E963" s="27" t="str">
        <f>VLOOKUP(A963,SINDACI!A963:E$7975,5,0)</f>
        <v>LISTA CIVICA: BRUSCIANO PROTAGONISTA | LISTA CIVICA: FRONTE COMUNE | LISTA CIVICA: LISTA DEL CUORE | LISTA CIVICA: NOI CAMPANI</v>
      </c>
    </row>
    <row r="964" spans="1:5" x14ac:dyDescent="0.2">
      <c r="A964" s="27" t="s">
        <v>1314</v>
      </c>
      <c r="B964" s="27" t="str">
        <f>VLOOKUP(A964,PEC!A963:D$7975,4,0)</f>
        <v>comune.brusimpiano.legalmail.it</v>
      </c>
      <c r="C964" s="23">
        <f>VLOOKUP(A964,SEZIONI!A964:B$7975,2,0)</f>
        <v>1</v>
      </c>
      <c r="D964" s="27" t="str">
        <f>VLOOKUP(A964,SINDACI!A964:B$7975, 2, 0)</f>
        <v>ZUCCONELLI FABIO</v>
      </c>
      <c r="E964" s="27" t="str">
        <f>VLOOKUP(A964,SINDACI!A964:E$7975,5,0)</f>
        <v>LISTA CIVICA: BUON SENSO COMUNE</v>
      </c>
    </row>
    <row r="965" spans="1:5" x14ac:dyDescent="0.2">
      <c r="A965" s="27" t="s">
        <v>1315</v>
      </c>
      <c r="B965" s="27" t="str">
        <f>VLOOKUP(A965,PEC!A964:D$7975,4,0)</f>
        <v>pec.ptbiellese.it</v>
      </c>
      <c r="C965" s="23">
        <f>VLOOKUP(A965,SEZIONI!A965:B$7975,2,0)</f>
        <v>2</v>
      </c>
      <c r="D965" s="27" t="str">
        <f>VLOOKUP(A965,SINDACI!A965:B$7975, 2, 0)</f>
        <v>BERTOLINO FABRIZIO</v>
      </c>
      <c r="E965" s="27" t="str">
        <f>VLOOKUP(A965,SINDACI!A965:E$7975,5,0)</f>
        <v>LISTA CIVICA: INSIEME PER BRUSNENGO</v>
      </c>
    </row>
    <row r="966" spans="1:5" x14ac:dyDescent="0.2">
      <c r="A966" s="27" t="s">
        <v>1316</v>
      </c>
      <c r="B966" s="27" t="str">
        <f>VLOOKUP(A966,PEC!A965:D$7975,4,0)</f>
        <v>pec.comune.brusson.ao.it</v>
      </c>
      <c r="C966" s="23">
        <f>VLOOKUP(A966,SEZIONI!A966:B$7975,2,0)</f>
        <v>1</v>
      </c>
      <c r="D966" s="27" t="str">
        <f>VLOOKUP(A966,SINDACI!A966:B$7975, 2, 0)</f>
        <v>GRIVON DANILO</v>
      </c>
      <c r="E966" s="27" t="str">
        <f>VLOOKUP(A966,SINDACI!A966:E$7975,5,0)</f>
        <v>-</v>
      </c>
    </row>
    <row r="967" spans="1:5" x14ac:dyDescent="0.2">
      <c r="A967" s="27" t="s">
        <v>1317</v>
      </c>
      <c r="B967" s="27" t="str">
        <f>VLOOKUP(A967,PEC!A966:D$7975,4,0)</f>
        <v>anutel.it</v>
      </c>
      <c r="C967" s="23">
        <f>VLOOKUP(A967,SEZIONI!A967:B$7975,2,0)</f>
        <v>2</v>
      </c>
      <c r="D967" s="27" t="str">
        <f>VLOOKUP(A967,SINDACI!A967:B$7975, 2, 0)</f>
        <v>BARBON ROBERTO</v>
      </c>
      <c r="E967" s="27" t="str">
        <f>VLOOKUP(A967,SINDACI!A967:E$7975,5,0)</f>
        <v>LISTA CIVICA: VIVERE BRUZOLO</v>
      </c>
    </row>
    <row r="968" spans="1:5" x14ac:dyDescent="0.2">
      <c r="A968" s="27" t="s">
        <v>324</v>
      </c>
      <c r="B968" s="27" t="str">
        <f>VLOOKUP(A968,PEC!A967:D$7975,4,0)</f>
        <v>asmepec.it</v>
      </c>
      <c r="C968" s="23">
        <f>VLOOKUP(A968,SEZIONI!A968:B$7975,2,0)</f>
        <v>3</v>
      </c>
      <c r="D968" s="27" t="str">
        <f>VLOOKUP(A968,SINDACI!A968:B$7975, 2, 0)</f>
        <v>CUZZOLA GIUSEPPE ANTONIO</v>
      </c>
      <c r="E968" s="27" t="str">
        <f>VLOOKUP(A968,SINDACI!A968:E$7975,5,0)</f>
        <v>-</v>
      </c>
    </row>
    <row r="969" spans="1:5" x14ac:dyDescent="0.2">
      <c r="A969" s="27" t="s">
        <v>1318</v>
      </c>
      <c r="B969" s="27" t="str">
        <f>VLOOKUP(A969,PEC!A968:D$7975,4,0)</f>
        <v>pec.regione.lombardia.it</v>
      </c>
      <c r="C969" s="23">
        <f>VLOOKUP(A969,SEZIONI!A969:B$7975,2,0)</f>
        <v>2</v>
      </c>
      <c r="D969" s="27" t="str">
        <f>VLOOKUP(A969,SINDACI!A969:B$7975, 2, 0)</f>
        <v>GENTILE PATRIZIA</v>
      </c>
      <c r="E969" s="27" t="str">
        <f>VLOOKUP(A969,SINDACI!A969:E$7975,5,0)</f>
        <v>LISTA CIVICA: BUBBIANO PER VOI</v>
      </c>
    </row>
    <row r="970" spans="1:5" x14ac:dyDescent="0.2">
      <c r="A970" s="27" t="s">
        <v>1319</v>
      </c>
      <c r="B970" s="27" t="str">
        <f>VLOOKUP(A970,PEC!A969:D$7975,4,0)</f>
        <v>cert.ruparpiemonte.it</v>
      </c>
      <c r="C970" s="23">
        <f>VLOOKUP(A970,SEZIONI!A970:B$7975,2,0)</f>
        <v>1</v>
      </c>
      <c r="D970" s="27" t="str">
        <f>VLOOKUP(A970,SINDACI!A970:B$7975, 2, 0)</f>
        <v>REGGIO STEFANO</v>
      </c>
      <c r="E970" s="27" t="str">
        <f>VLOOKUP(A970,SINDACI!A970:E$7975,5,0)</f>
        <v>LISTA CIVICA: CAMPANILE CON UVA E GRANO</v>
      </c>
    </row>
    <row r="971" spans="1:5" x14ac:dyDescent="0.2">
      <c r="A971" s="27" t="s">
        <v>1320</v>
      </c>
      <c r="B971" s="27" t="str">
        <f>VLOOKUP(A971,PEC!A970:D$7975,4,0)</f>
        <v>pec.comune.buccheri.sr.it</v>
      </c>
      <c r="C971" s="23">
        <f>VLOOKUP(A971,SEZIONI!A971:B$7975,2,0)</f>
        <v>3</v>
      </c>
      <c r="D971" s="27" t="str">
        <f>VLOOKUP(A971,SINDACI!A971:B$7975, 2, 0)</f>
        <v>CAIAZZO ALESSANDRO</v>
      </c>
      <c r="E971" s="27" t="str">
        <f>VLOOKUP(A971,SINDACI!A971:E$7975,5,0)</f>
        <v>-</v>
      </c>
    </row>
    <row r="972" spans="1:5" x14ac:dyDescent="0.2">
      <c r="A972" s="27" t="s">
        <v>1321</v>
      </c>
      <c r="B972" s="27" t="str">
        <f>VLOOKUP(A972,PEC!A971:D$7975,4,0)</f>
        <v>pec.it</v>
      </c>
      <c r="C972" s="23">
        <f>VLOOKUP(A972,SEZIONI!A972:B$7975,2,0)</f>
        <v>5</v>
      </c>
      <c r="D972" s="27" t="str">
        <f>VLOOKUP(A972,SINDACI!A972:B$7975, 2, 0)</f>
        <v>TRACANNA CARLO LUCIANO</v>
      </c>
      <c r="E972" s="27" t="str">
        <f>VLOOKUP(A972,SINDACI!A972:E$7975,5,0)</f>
        <v>LISTA CIVICA: UNITI PER CRESCERE</v>
      </c>
    </row>
    <row r="973" spans="1:5" x14ac:dyDescent="0.2">
      <c r="A973" s="27" t="s">
        <v>1322</v>
      </c>
      <c r="B973" s="27" t="str">
        <f>VLOOKUP(A973,PEC!A972:D$7975,4,0)</f>
        <v>asmepec.it</v>
      </c>
      <c r="C973" s="23">
        <f>VLOOKUP(A973,SEZIONI!A973:B$7975,2,0)</f>
        <v>2</v>
      </c>
      <c r="D973" s="27" t="str">
        <f>VLOOKUP(A973,SINDACI!A973:B$7975, 2, 0)</f>
        <v>MATERA DOMENICO</v>
      </c>
      <c r="E973" s="27" t="str">
        <f>VLOOKUP(A973,SINDACI!A973:E$7975,5,0)</f>
        <v>LISTA CIVICA: PER BUCCIANO</v>
      </c>
    </row>
    <row r="974" spans="1:5" x14ac:dyDescent="0.2">
      <c r="A974" s="27" t="s">
        <v>1323</v>
      </c>
      <c r="B974" s="27" t="str">
        <f>VLOOKUP(A974,PEC!A973:D$7975,4,0)</f>
        <v>cert.legalmail.it</v>
      </c>
      <c r="C974" s="23">
        <f>VLOOKUP(A974,SEZIONI!A974:B$7975,2,0)</f>
        <v>25</v>
      </c>
      <c r="D974" s="27" t="str">
        <f>VLOOKUP(A974,SINDACI!A974:B$7975, 2, 0)</f>
        <v>PRUITI RINO CARMELO VINCENZO</v>
      </c>
      <c r="E974" s="27" t="str">
        <f>VLOOKUP(A974,SINDACI!A974:E$7975,5,0)</f>
        <v>PARTITO DEMOCRATICO | LISTA CIVICA: NOI DI BUCCINASCO | LISTA CIVICA: I RIFORMISTI LAVORIAMO PER BUCCINASCO | LISTA COMPOSITA: EUROPA VERDE-SI SINISTRA ITALIANA</v>
      </c>
    </row>
    <row r="975" spans="1:5" x14ac:dyDescent="0.2">
      <c r="A975" s="27" t="s">
        <v>1324</v>
      </c>
      <c r="B975" s="27" t="str">
        <f>VLOOKUP(A975,PEC!A974:D$7975,4,0)</f>
        <v>pec.comune.buccino.sa.it</v>
      </c>
      <c r="C975" s="23">
        <f>VLOOKUP(A975,SEZIONI!A975:B$7975,2,0)</f>
        <v>5</v>
      </c>
      <c r="D975" s="27" t="str">
        <f>VLOOKUP(A975,SINDACI!A975:B$7975, 2, 0)</f>
        <v>FREDA PASQUALE</v>
      </c>
      <c r="E975" s="27" t="str">
        <f>VLOOKUP(A975,SINDACI!A975:E$7975,5,0)</f>
        <v>LISTA CIVICA: INSIEME PER BUCCINO</v>
      </c>
    </row>
    <row r="976" spans="1:5" x14ac:dyDescent="0.2">
      <c r="A976" s="27" t="s">
        <v>1325</v>
      </c>
      <c r="B976" s="27" t="str">
        <f>VLOOKUP(A976,PEC!A975:D$7975,4,0)</f>
        <v>pec.comune.bucine.ar.it</v>
      </c>
      <c r="C976" s="23">
        <f>VLOOKUP(A976,SEZIONI!A976:B$7975,2,0)</f>
        <v>14</v>
      </c>
      <c r="D976" s="27" t="str">
        <f>VLOOKUP(A976,SINDACI!A976:B$7975, 2, 0)</f>
        <v>BENINI NICOLA</v>
      </c>
      <c r="E976" s="27" t="str">
        <f>VLOOKUP(A976,SINDACI!A976:E$7975,5,0)</f>
        <v>LISTA CIVICA: CENTROSINISTRA PER BUCINE</v>
      </c>
    </row>
    <row r="977" spans="1:5" x14ac:dyDescent="0.2">
      <c r="A977" s="27" t="s">
        <v>1326</v>
      </c>
      <c r="B977" s="27" t="str">
        <f>VLOOKUP(A977,PEC!A976:D$7975,4,0)</f>
        <v>pec.comune.budduso.ot.it</v>
      </c>
      <c r="C977" s="23">
        <f>VLOOKUP(A977,SEZIONI!A977:B$7975,2,0)</f>
        <v>4</v>
      </c>
      <c r="D977" s="27" t="str">
        <f>VLOOKUP(A977,SINDACI!A977:B$7975, 2, 0)</f>
        <v>SATTA MASSIMO</v>
      </c>
      <c r="E977" s="27" t="str">
        <f>VLOOKUP(A977,SINDACI!A977:E$7975,5,0)</f>
        <v>LISTA CIVICA: BUDDUSO' NUOVE PROSPETTIVE</v>
      </c>
    </row>
    <row r="978" spans="1:5" x14ac:dyDescent="0.2">
      <c r="A978" s="27" t="s">
        <v>1327</v>
      </c>
      <c r="B978" s="27" t="str">
        <f>VLOOKUP(A978,PEC!A977:D$7975,4,0)</f>
        <v>postacert.comune.budoia.pn.it</v>
      </c>
      <c r="C978" s="23">
        <f>VLOOKUP(A978,SEZIONI!A978:B$7975,2,0)</f>
        <v>3</v>
      </c>
      <c r="D978" s="27" t="str">
        <f>VLOOKUP(A978,SINDACI!A978:B$7975, 2, 0)</f>
        <v>ANGELIN IVO</v>
      </c>
      <c r="E978" s="27" t="str">
        <f>VLOOKUP(A978,SINDACI!A978:E$7975,5,0)</f>
        <v>LISTA CIVICA: PROSPETTIVA FUTURA | PARTITO DEMOCRATICO</v>
      </c>
    </row>
    <row r="979" spans="1:5" x14ac:dyDescent="0.2">
      <c r="A979" s="27" t="s">
        <v>1328</v>
      </c>
      <c r="B979" s="27" t="str">
        <f>VLOOKUP(A979,PEC!A978:D$7975,4,0)</f>
        <v>pec.comune.budoni.ot.it</v>
      </c>
      <c r="C979" s="23">
        <f>VLOOKUP(A979,SEZIONI!A979:B$7975,2,0)</f>
        <v>5</v>
      </c>
      <c r="D979" s="27" t="str">
        <f>VLOOKUP(A979,SINDACI!A979:B$7975, 2, 0)</f>
        <v>PORCHEDDU GIUSEPPE</v>
      </c>
      <c r="E979" s="27" t="str">
        <f>VLOOKUP(A979,SINDACI!A979:E$7975,5,0)</f>
        <v>LISTA CIVICA: DIALOGO CIVICO</v>
      </c>
    </row>
    <row r="980" spans="1:5" x14ac:dyDescent="0.2">
      <c r="A980" s="27" t="s">
        <v>1329</v>
      </c>
      <c r="B980" s="27" t="str">
        <f>VLOOKUP(A980,PEC!A979:D$7975,4,0)</f>
        <v>cert.provincia.bo.it</v>
      </c>
      <c r="C980" s="23">
        <f>VLOOKUP(A980,SEZIONI!A980:B$7975,2,0)</f>
        <v>17</v>
      </c>
      <c r="D980" s="27" t="str">
        <f>VLOOKUP(A980,SINDACI!A980:B$7975, 2, 0)</f>
        <v>BADIALI DEBORA</v>
      </c>
      <c r="E980" s="27" t="str">
        <f>VLOOKUP(A980,SINDACI!A980:E$7975,5,0)</f>
        <v>LISTA CIVICA: B+ BUDRIOPIU' | EUROPA VERDE | DEMOS DEMOCRAZIA SOLIDALE | ARTICOLO UNO | PARTITO DEMOCRATICO</v>
      </c>
    </row>
    <row r="981" spans="1:5" x14ac:dyDescent="0.2">
      <c r="A981" s="27" t="s">
        <v>1330</v>
      </c>
      <c r="B981" s="27" t="str">
        <f>VLOOKUP(A981,PEC!A980:D$7975,4,0)</f>
        <v>pec.it</v>
      </c>
      <c r="C981" s="23">
        <f>VLOOKUP(A981,SEZIONI!A981:B$7975,2,0)</f>
        <v>2</v>
      </c>
      <c r="D981" s="27" t="str">
        <f>VLOOKUP(A981,SINDACI!A981:B$7975, 2, 0)</f>
        <v>CAPPELLI LAURA</v>
      </c>
      <c r="E981" s="27" t="str">
        <f>VLOOKUP(A981,SINDACI!A981:E$7975,5,0)</f>
        <v>LISTA CIVICA: BUGGERRU IDEA COMUNE</v>
      </c>
    </row>
    <row r="982" spans="1:5" x14ac:dyDescent="0.2">
      <c r="A982" s="27" t="s">
        <v>1331</v>
      </c>
      <c r="B982" s="27" t="str">
        <f>VLOOKUP(A982,PEC!A981:D$7975,4,0)</f>
        <v>pec.comune.buggiano.pt.it</v>
      </c>
      <c r="C982" s="23">
        <f>VLOOKUP(A982,SEZIONI!A982:B$7975,2,0)</f>
        <v>7</v>
      </c>
      <c r="D982" s="27" t="str">
        <f>VLOOKUP(A982,SINDACI!A982:B$7975, 2, 0)</f>
        <v>BETTARINI DANIELE</v>
      </c>
      <c r="E982" s="27" t="str">
        <f>VLOOKUP(A982,SINDACI!A982:E$7975,5,0)</f>
        <v>-</v>
      </c>
    </row>
    <row r="983" spans="1:5" x14ac:dyDescent="0.2">
      <c r="A983" s="27" t="s">
        <v>1332</v>
      </c>
      <c r="B983" s="27" t="str">
        <f>VLOOKUP(A983,PEC!A982:D$7975,4,0)</f>
        <v>cert.provincia.so.it</v>
      </c>
      <c r="C983" s="23">
        <f>VLOOKUP(A983,SEZIONI!A983:B$7975,2,0)</f>
        <v>3</v>
      </c>
      <c r="D983" s="27" t="str">
        <f>VLOOKUP(A983,SINDACI!A983:B$7975, 2, 0)</f>
        <v>STERLOCCHI VALTER</v>
      </c>
      <c r="E983" s="27" t="str">
        <f>VLOOKUP(A983,SINDACI!A983:E$7975,5,0)</f>
        <v>LISTA CIVICA: INSIEME PER BUGLIO</v>
      </c>
    </row>
    <row r="984" spans="1:5" x14ac:dyDescent="0.2">
      <c r="A984" s="27" t="s">
        <v>1333</v>
      </c>
      <c r="B984" s="27" t="str">
        <f>VLOOKUP(A984,PEC!A983:D$7975,4,0)</f>
        <v>pec.comnet-ra.it</v>
      </c>
      <c r="C984" s="23">
        <f>VLOOKUP(A984,SEZIONI!A984:B$7975,2,0)</f>
        <v>2</v>
      </c>
      <c r="D984" s="27" t="str">
        <f>VLOOKUP(A984,SINDACI!A984:B$7975, 2, 0)</f>
        <v>-</v>
      </c>
      <c r="E984" s="27" t="str">
        <f>VLOOKUP(A984,SINDACI!A984:E$7975,5,0)</f>
        <v>-</v>
      </c>
    </row>
    <row r="985" spans="1:5" x14ac:dyDescent="0.2">
      <c r="A985" s="27" t="s">
        <v>1334</v>
      </c>
      <c r="B985" s="27" t="str">
        <f>VLOOKUP(A985,PEC!A984:D$7975,4,0)</f>
        <v>pec.comunebuguggiate.it</v>
      </c>
      <c r="C985" s="23">
        <f>VLOOKUP(A985,SEZIONI!A985:B$7975,2,0)</f>
        <v>3</v>
      </c>
      <c r="D985" s="27" t="str">
        <f>VLOOKUP(A985,SINDACI!A985:B$7975, 2, 0)</f>
        <v>SAMBO MATTEO</v>
      </c>
      <c r="E985" s="27" t="str">
        <f>VLOOKUP(A985,SINDACI!A985:E$7975,5,0)</f>
        <v>LISTA CIVICA: BUGUGGIATE NEL CUORE</v>
      </c>
    </row>
    <row r="986" spans="1:5" x14ac:dyDescent="0.2">
      <c r="A986" s="27" t="s">
        <v>1335</v>
      </c>
      <c r="B986" s="27" t="str">
        <f>VLOOKUP(A986,PEC!A985:D$7975,4,0)</f>
        <v>certgov.fvg.it</v>
      </c>
      <c r="C986" s="23">
        <f>VLOOKUP(A986,SEZIONI!A986:B$7975,2,0)</f>
        <v>8</v>
      </c>
      <c r="D986" s="27" t="str">
        <f>VLOOKUP(A986,SINDACI!A986:B$7975, 2, 0)</f>
        <v>PEZZETTA SILVIA MARIA</v>
      </c>
      <c r="E986" s="27" t="str">
        <f>VLOOKUP(A986,SINDACI!A986:E$7975,5,0)</f>
        <v>FRATELLI D'ITALIA | LISTA CIVICA: BUJA AL CENTRO | LEGA SALVINI PREMIER</v>
      </c>
    </row>
    <row r="987" spans="1:5" x14ac:dyDescent="0.2">
      <c r="A987" s="27" t="s">
        <v>1336</v>
      </c>
      <c r="B987" s="27" t="str">
        <f>VLOOKUP(A987,PEC!A986:D$7975,4,0)</f>
        <v>legalmail.it</v>
      </c>
      <c r="C987" s="23">
        <f>VLOOKUP(A987,SEZIONI!A987:B$7975,2,0)</f>
        <v>3</v>
      </c>
      <c r="D987" s="27" t="str">
        <f>VLOOKUP(A987,SINDACI!A987:B$7975, 2, 0)</f>
        <v>CATTANEO LUCA</v>
      </c>
      <c r="E987" s="27" t="str">
        <f>VLOOKUP(A987,SINDACI!A987:E$7975,5,0)</f>
        <v>LISTA CIVICA: PER BULCIAGO</v>
      </c>
    </row>
    <row r="988" spans="1:5" x14ac:dyDescent="0.2">
      <c r="A988" s="27" t="s">
        <v>1337</v>
      </c>
      <c r="B988" s="27" t="str">
        <f>VLOOKUP(A988,PEC!A987:D$7975,4,0)</f>
        <v>halleypec.it</v>
      </c>
      <c r="C988" s="23">
        <f>VLOOKUP(A988,SEZIONI!A988:B$7975,2,0)</f>
        <v>3</v>
      </c>
      <c r="D988" s="27" t="str">
        <f>VLOOKUP(A988,SINDACI!A988:B$7975, 2, 0)</f>
        <v>CHINDAMO FABIO</v>
      </c>
      <c r="E988" s="27" t="str">
        <f>VLOOKUP(A988,SINDACI!A988:E$7975,5,0)</f>
        <v>LISTA CIVICA: BULGARO NUOVA</v>
      </c>
    </row>
    <row r="989" spans="1:5" x14ac:dyDescent="0.2">
      <c r="A989" s="27" t="s">
        <v>1338</v>
      </c>
      <c r="B989" s="27" t="str">
        <f>VLOOKUP(A989,PEC!A988:D$7975,4,0)</f>
        <v>legpec.it</v>
      </c>
      <c r="C989" s="23">
        <f>VLOOKUP(A989,SEZIONI!A989:B$7975,2,0)</f>
        <v>2</v>
      </c>
      <c r="D989" s="27" t="str">
        <f>VLOOKUP(A989,SINDACI!A989:B$7975, 2, 0)</f>
        <v>ARCA DANIELE</v>
      </c>
      <c r="E989" s="27" t="str">
        <f>VLOOKUP(A989,SINDACI!A989:E$7975,5,0)</f>
        <v>LISTA CIVICA: IMPEGNO COMUNE PER BULTEI</v>
      </c>
    </row>
    <row r="990" spans="1:5" x14ac:dyDescent="0.2">
      <c r="A990" s="27" t="s">
        <v>1339</v>
      </c>
      <c r="B990" s="27" t="str">
        <f>VLOOKUP(A990,PEC!A989:D$7975,4,0)</f>
        <v>pec.comune.bulzi.ss.it</v>
      </c>
      <c r="C990" s="23">
        <f>VLOOKUP(A990,SEZIONI!A990:B$7975,2,0)</f>
        <v>1</v>
      </c>
      <c r="D990" s="27" t="str">
        <f>VLOOKUP(A990,SINDACI!A990:B$7975, 2, 0)</f>
        <v>OBINU BERNARDO</v>
      </c>
      <c r="E990" s="27" t="str">
        <f>VLOOKUP(A990,SINDACI!A990:E$7975,5,0)</f>
        <v>-</v>
      </c>
    </row>
    <row r="991" spans="1:5" x14ac:dyDescent="0.2">
      <c r="A991" s="27" t="s">
        <v>1340</v>
      </c>
      <c r="B991" s="27" t="str">
        <f>VLOOKUP(A991,PEC!A990:D$7975,4,0)</f>
        <v>pec.it</v>
      </c>
      <c r="C991" s="23">
        <f>VLOOKUP(A991,SEZIONI!A991:B$7975,2,0)</f>
        <v>2</v>
      </c>
      <c r="D991" s="27" t="str">
        <f>VLOOKUP(A991,SINDACI!A991:B$7975, 2, 0)</f>
        <v>GUERCIO GIANCARLO</v>
      </c>
      <c r="E991" s="27" t="str">
        <f>VLOOKUP(A991,SINDACI!A991:E$7975,5,0)</f>
        <v>LISTA CIVICA: LA GINESTRA PATTO PER BUONABITACOLO</v>
      </c>
    </row>
    <row r="992" spans="1:5" x14ac:dyDescent="0.2">
      <c r="A992" s="27" t="s">
        <v>1341</v>
      </c>
      <c r="B992" s="27" t="str">
        <f>VLOOKUP(A992,PEC!A991:D$7975,4,0)</f>
        <v>pec.comune.buonalbergo.bn.it</v>
      </c>
      <c r="C992" s="23">
        <f>VLOOKUP(A992,SEZIONI!A992:B$7975,2,0)</f>
        <v>3</v>
      </c>
      <c r="D992" s="27" t="str">
        <f>VLOOKUP(A992,SINDACI!A992:B$7975, 2, 0)</f>
        <v>GAMBAROTA MICHELE</v>
      </c>
      <c r="E992" s="27" t="str">
        <f>VLOOKUP(A992,SINDACI!A992:E$7975,5,0)</f>
        <v>LISTA CIVICA: UNITI PER BUONALBERGO</v>
      </c>
    </row>
    <row r="993" spans="1:5" x14ac:dyDescent="0.2">
      <c r="A993" s="27" t="s">
        <v>1342</v>
      </c>
      <c r="B993" s="27" t="str">
        <f>VLOOKUP(A993,PEC!A992:D$7975,4,0)</f>
        <v>postacert.toscana.it</v>
      </c>
      <c r="C993" s="23">
        <f>VLOOKUP(A993,SEZIONI!A993:B$7975,2,0)</f>
        <v>4</v>
      </c>
      <c r="D993" s="27" t="str">
        <f>VLOOKUP(A993,SINDACI!A993:B$7975, 2, 0)</f>
        <v>CONTI RICCARDO</v>
      </c>
      <c r="E993" s="27" t="str">
        <f>VLOOKUP(A993,SINDACI!A993:E$7975,5,0)</f>
        <v>LISTA CIVICA: UNITI PER BUONCONVENTO</v>
      </c>
    </row>
    <row r="994" spans="1:5" x14ac:dyDescent="0.2">
      <c r="A994" s="27" t="s">
        <v>23</v>
      </c>
      <c r="B994" s="27" t="str">
        <f>VLOOKUP(A994,PEC!A993:D$7975,4,0)</f>
        <v>legalmail.it</v>
      </c>
      <c r="C994" s="23">
        <f>VLOOKUP(A994,SEZIONI!A994:B$7975,2,0)</f>
        <v>4</v>
      </c>
      <c r="D994" s="27" t="str">
        <f>VLOOKUP(A994,SINDACI!A994:B$7975, 2, 0)</f>
        <v>BARBIERO ANGELINA</v>
      </c>
      <c r="E994" s="27" t="str">
        <f>VLOOKUP(A994,SINDACI!A994:E$7975,5,0)</f>
        <v>-</v>
      </c>
    </row>
    <row r="995" spans="1:5" x14ac:dyDescent="0.2">
      <c r="A995" s="27" t="s">
        <v>1343</v>
      </c>
      <c r="B995" s="27" t="str">
        <f>VLOOKUP(A995,PEC!A994:D$7975,4,0)</f>
        <v>legalmail.it</v>
      </c>
      <c r="C995" s="23">
        <f>VLOOKUP(A995,SEZIONI!A995:B$7975,2,0)</f>
        <v>4</v>
      </c>
      <c r="D995" s="27" t="str">
        <f>VLOOKUP(A995,SINDACI!A995:B$7975, 2, 0)</f>
        <v>MANDELLI ANGELO</v>
      </c>
      <c r="E995" s="27" t="str">
        <f>VLOOKUP(A995,SINDACI!A995:E$7975,5,0)</f>
        <v>LISTA CIVICA: IMPEGNO PER BURAGO</v>
      </c>
    </row>
    <row r="996" spans="1:5" x14ac:dyDescent="0.2">
      <c r="A996" s="27" t="s">
        <v>1344</v>
      </c>
      <c r="B996" s="27" t="str">
        <f>VLOOKUP(A996,PEC!A995:D$7975,4,0)</f>
        <v>pec.it</v>
      </c>
      <c r="C996" s="23">
        <f>VLOOKUP(A996,SEZIONI!A996:B$7975,2,0)</f>
        <v>3</v>
      </c>
      <c r="D996" s="27" t="str">
        <f>VLOOKUP(A996,SINDACI!A996:B$7975, 2, 0)</f>
        <v>MONNI SIMONE</v>
      </c>
      <c r="E996" s="27" t="str">
        <f>VLOOKUP(A996,SINDACI!A996:E$7975,5,0)</f>
        <v>-</v>
      </c>
    </row>
    <row r="997" spans="1:5" x14ac:dyDescent="0.2">
      <c r="A997" s="27" t="s">
        <v>1345</v>
      </c>
      <c r="B997" s="27" t="str">
        <f>VLOOKUP(A997,PEC!A996:D$7975,4,0)</f>
        <v>pec.it</v>
      </c>
      <c r="C997" s="23">
        <f>VLOOKUP(A997,SEZIONI!A997:B$7975,2,0)</f>
        <v>4</v>
      </c>
      <c r="D997" s="27" t="str">
        <f>VLOOKUP(A997,SINDACI!A997:B$7975, 2, 0)</f>
        <v>MATINELLA FRANCESCO</v>
      </c>
      <c r="E997" s="27" t="str">
        <f>VLOOKUP(A997,SINDACI!A997:E$7975,5,0)</f>
        <v>LISTA CIVICA: BURGIO NEL CUORE</v>
      </c>
    </row>
    <row r="998" spans="1:5" x14ac:dyDescent="0.2">
      <c r="A998" s="27" t="s">
        <v>1346</v>
      </c>
      <c r="B998" s="27" t="str">
        <f>VLOOKUP(A998,PEC!A997:D$7975,4,0)</f>
        <v>pec.comuneburgos.it</v>
      </c>
      <c r="C998" s="23">
        <f>VLOOKUP(A998,SEZIONI!A998:B$7975,2,0)</f>
        <v>1</v>
      </c>
      <c r="D998" s="27" t="str">
        <f>VLOOKUP(A998,SINDACI!A998:B$7975, 2, 0)</f>
        <v>TILOCCA LEONARDO</v>
      </c>
      <c r="E998" s="27" t="str">
        <f>VLOOKUP(A998,SINDACI!A998:E$7975,5,0)</f>
        <v>-</v>
      </c>
    </row>
    <row r="999" spans="1:5" x14ac:dyDescent="0.2">
      <c r="A999" s="27" t="s">
        <v>1347</v>
      </c>
      <c r="B999" s="27" t="str">
        <f>VLOOKUP(A999,PEC!A998:D$7975,4,0)</f>
        <v>pec.comune.buriasco.to.it</v>
      </c>
      <c r="C999" s="23">
        <f>VLOOKUP(A999,SEZIONI!A999:B$7975,2,0)</f>
        <v>2</v>
      </c>
      <c r="D999" s="27" t="str">
        <f>VLOOKUP(A999,SINDACI!A999:B$7975, 2, 0)</f>
        <v>MANAVELLA CARLO</v>
      </c>
      <c r="E999" s="27" t="str">
        <f>VLOOKUP(A999,SINDACI!A999:E$7975,5,0)</f>
        <v>LISTA CIVICA: IL GERMOGLIO</v>
      </c>
    </row>
    <row r="1000" spans="1:5" x14ac:dyDescent="0.2">
      <c r="A1000" s="27" t="s">
        <v>1348</v>
      </c>
      <c r="B1000" s="27" t="str">
        <f>VLOOKUP(A1000,PEC!A999:D$7975,4,0)</f>
        <v>pec.comuneburolo.it</v>
      </c>
      <c r="C1000" s="23">
        <f>VLOOKUP(A1000,SEZIONI!A1000:B$7975,2,0)</f>
        <v>1</v>
      </c>
      <c r="D1000" s="27" t="str">
        <f>VLOOKUP(A1000,SINDACI!A1000:B$7975, 2, 0)</f>
        <v>COMINETTO FRANCO</v>
      </c>
      <c r="E1000" s="27" t="str">
        <f>VLOOKUP(A1000,SINDACI!A1000:E$7975,5,0)</f>
        <v>LISTA CIVICA: FORZE DEMOCRATICHE BUROLESI</v>
      </c>
    </row>
    <row r="1001" spans="1:5" x14ac:dyDescent="0.2">
      <c r="A1001" s="27" t="s">
        <v>1349</v>
      </c>
      <c r="B1001" s="27" t="str">
        <f>VLOOKUP(A1001,PEC!A1000:D$7975,4,0)</f>
        <v>cert.ruparpiemonte.it</v>
      </c>
      <c r="C1001" s="23">
        <f>VLOOKUP(A1001,SEZIONI!A1001:B$7975,2,0)</f>
        <v>1</v>
      </c>
      <c r="D1001" s="27" t="str">
        <f>VLOOKUP(A1001,SINDACI!A1001:B$7975, 2, 0)</f>
        <v>GOZZI LORENZO</v>
      </c>
      <c r="E1001" s="27" t="str">
        <f>VLOOKUP(A1001,SINDACI!A1001:E$7975,5,0)</f>
        <v>LISTA CIVICA: SIAMO BURONZO</v>
      </c>
    </row>
    <row r="1002" spans="1:5" x14ac:dyDescent="0.2">
      <c r="A1002" s="27" t="s">
        <v>1350</v>
      </c>
      <c r="B1002" s="27" t="str">
        <f>VLOOKUP(A1002,PEC!A1001:D$7975,4,0)</f>
        <v>legalmail.it</v>
      </c>
      <c r="C1002" s="23">
        <f>VLOOKUP(A1002,SEZIONI!A1002:B$7975,2,0)</f>
        <v>2</v>
      </c>
      <c r="D1002" s="27" t="str">
        <f>VLOOKUP(A1002,SINDACI!A1002:B$7975, 2, 0)</f>
        <v>ORRU' GIOVANNI</v>
      </c>
      <c r="E1002" s="27" t="str">
        <f>VLOOKUP(A1002,SINDACI!A1002:E$7975,5,0)</f>
        <v>LISTA CIVICA: CONTINUITA' ONESTA' TRASPARENZA PER IL BENE DI TUTTI</v>
      </c>
    </row>
    <row r="1003" spans="1:5" x14ac:dyDescent="0.2">
      <c r="A1003" s="27" t="s">
        <v>1351</v>
      </c>
      <c r="B1003" s="27" t="str">
        <f>VLOOKUP(A1003,PEC!A1002:D$7975,4,0)</f>
        <v>comune.busalla.ge.it</v>
      </c>
      <c r="C1003" s="23">
        <f>VLOOKUP(A1003,SEZIONI!A1003:B$7975,2,0)</f>
        <v>7</v>
      </c>
      <c r="D1003" s="27" t="str">
        <f>VLOOKUP(A1003,SINDACI!A1003:B$7975, 2, 0)</f>
        <v>MAIERON LORIS</v>
      </c>
      <c r="E1003" s="27" t="str">
        <f>VLOOKUP(A1003,SINDACI!A1003:E$7975,5,0)</f>
        <v>LISTA CIVICA: INSIEME PER BUSALLA</v>
      </c>
    </row>
    <row r="1004" spans="1:5" x14ac:dyDescent="0.2">
      <c r="A1004" s="27" t="s">
        <v>1352</v>
      </c>
      <c r="B1004" s="27" t="str">
        <f>VLOOKUP(A1004,PEC!A1003:D$7975,4,0)</f>
        <v>cert.ruparpiemonte.it</v>
      </c>
      <c r="C1004" s="23">
        <f>VLOOKUP(A1004,SEZIONI!A1004:B$7975,2,0)</f>
        <v>2</v>
      </c>
      <c r="D1004" s="27" t="str">
        <f>VLOOKUP(A1004,SINDACI!A1004:B$7975, 2, 0)</f>
        <v>CHIONO GIAMBATTISTINO</v>
      </c>
      <c r="E1004" s="27" t="str">
        <f>VLOOKUP(A1004,SINDACI!A1004:E$7975,5,0)</f>
        <v>LISTA CIVICA: OBIETTIVO COMUNE</v>
      </c>
    </row>
    <row r="1005" spans="1:5" x14ac:dyDescent="0.2">
      <c r="A1005" s="27" t="s">
        <v>1353</v>
      </c>
      <c r="B1005" s="27" t="str">
        <f>VLOOKUP(A1005,PEC!A1004:D$7975,4,0)</f>
        <v>cert.busca.gov.it</v>
      </c>
      <c r="C1005" s="23">
        <f>VLOOKUP(A1005,SEZIONI!A1005:B$7975,2,0)</f>
        <v>11</v>
      </c>
      <c r="D1005" s="27" t="str">
        <f>VLOOKUP(A1005,SINDACI!A1005:B$7975, 2, 0)</f>
        <v>GALLO MARCO</v>
      </c>
      <c r="E1005" s="27" t="str">
        <f>VLOOKUP(A1005,SINDACI!A1005:E$7975,5,0)</f>
        <v>LISTA CIVICA: MARCO GALLO SINDACO</v>
      </c>
    </row>
    <row r="1006" spans="1:5" x14ac:dyDescent="0.2">
      <c r="A1006" s="27" t="s">
        <v>1354</v>
      </c>
      <c r="B1006" s="27" t="str">
        <f>VLOOKUP(A1006,PEC!A1005:D$7975,4,0)</f>
        <v>legalmail.it</v>
      </c>
      <c r="C1006" s="23">
        <f>VLOOKUP(A1006,SEZIONI!A1006:B$7975,2,0)</f>
        <v>4</v>
      </c>
      <c r="D1006" s="27" t="str">
        <f>VLOOKUP(A1006,SINDACI!A1006:B$7975, 2, 0)</f>
        <v>MERLOTTI FABIO</v>
      </c>
      <c r="E1006" s="27" t="str">
        <f>VLOOKUP(A1006,SINDACI!A1006:E$7975,5,0)</f>
        <v>LISTA CIVICA: UNIAMO BUSCATE</v>
      </c>
    </row>
    <row r="1007" spans="1:5" x14ac:dyDescent="0.2">
      <c r="A1007" s="27" t="s">
        <v>1355</v>
      </c>
      <c r="B1007" s="27" t="str">
        <f>VLOOKUP(A1007,PEC!A1006:D$7975,4,0)</f>
        <v>pec.it</v>
      </c>
      <c r="C1007" s="23">
        <f>VLOOKUP(A1007,SEZIONI!A1007:B$7975,2,0)</f>
        <v>2</v>
      </c>
      <c r="D1007" s="27" t="str">
        <f>VLOOKUP(A1007,SINDACI!A1007:B$7975, 2, 0)</f>
        <v>LA PIRA ROSSELLA</v>
      </c>
      <c r="E1007" s="27" t="str">
        <f>VLOOKUP(A1007,SINDACI!A1007:E$7975,5,0)</f>
        <v>LISTA CIVICA: LIBERAMENTE INSIEME PER BUSCEMI</v>
      </c>
    </row>
    <row r="1008" spans="1:5" x14ac:dyDescent="0.2">
      <c r="A1008" s="27" t="s">
        <v>1356</v>
      </c>
      <c r="B1008" s="27" t="str">
        <f>VLOOKUP(A1008,PEC!A1007:D$7975,4,0)</f>
        <v>legalmailpa.it</v>
      </c>
      <c r="C1008" s="23">
        <f>VLOOKUP(A1008,SEZIONI!A1008:B$7975,2,0)</f>
        <v>6</v>
      </c>
      <c r="D1008" s="27" t="str">
        <f>VLOOKUP(A1008,SINDACI!A1008:B$7975, 2, 0)</f>
        <v>MAIORANA ROBERTO</v>
      </c>
      <c r="E1008" s="27" t="str">
        <f>VLOOKUP(A1008,SINDACI!A1008:E$7975,5,0)</f>
        <v>LISTA CIVICA: UNITI E LIBERI PER BUSETO ROBERTO MAIORANA SINDACO</v>
      </c>
    </row>
    <row r="1009" spans="1:5" x14ac:dyDescent="0.2">
      <c r="A1009" s="27" t="s">
        <v>1357</v>
      </c>
      <c r="B1009" s="27" t="str">
        <f>VLOOKUP(A1009,PEC!A1008:D$7975,4,0)</f>
        <v>cert.saga.it</v>
      </c>
      <c r="C1009" s="23">
        <f>VLOOKUP(A1009,SEZIONI!A1009:B$7975,2,0)</f>
        <v>5</v>
      </c>
      <c r="D1009" s="27" t="str">
        <f>VLOOKUP(A1009,SINDACI!A1009:B$7975, 2, 0)</f>
        <v>CORTI MARCO</v>
      </c>
      <c r="E1009" s="27" t="str">
        <f>VLOOKUP(A1009,SINDACI!A1009:E$7975,5,0)</f>
        <v>LISTA CIVICA: PROGETTO BUSNAGO</v>
      </c>
    </row>
    <row r="1010" spans="1:5" x14ac:dyDescent="0.2">
      <c r="A1010" s="27" t="s">
        <v>1358</v>
      </c>
      <c r="B1010" s="27" t="str">
        <f>VLOOKUP(A1010,PEC!A1009:D$7975,4,0)</f>
        <v>pec.it</v>
      </c>
      <c r="C1010" s="23">
        <f>VLOOKUP(A1010,SEZIONI!A1010:B$7975,2,0)</f>
        <v>9</v>
      </c>
      <c r="D1010" s="27" t="str">
        <f>VLOOKUP(A1010,SINDACI!A1010:B$7975, 2, 0)</f>
        <v>VADORI MASSIMO</v>
      </c>
      <c r="E1010" s="27" t="str">
        <f>VLOOKUP(A1010,SINDACI!A1010:E$7975,5,0)</f>
        <v>LISTA CIVICA: IDEAZIONE BUSSERO CONDIVISA</v>
      </c>
    </row>
    <row r="1011" spans="1:5" x14ac:dyDescent="0.2">
      <c r="A1011" s="27" t="s">
        <v>1359</v>
      </c>
      <c r="B1011" s="27" t="str">
        <f>VLOOKUP(A1011,PEC!A1010:D$7975,4,0)</f>
        <v>postacert.comune.busseto.pr.it</v>
      </c>
      <c r="C1011" s="23">
        <f>VLOOKUP(A1011,SEZIONI!A1011:B$7975,2,0)</f>
        <v>7</v>
      </c>
      <c r="D1011" s="27" t="str">
        <f>VLOOKUP(A1011,SINDACI!A1011:B$7975, 2, 0)</f>
        <v>NEVICATI STEFANO</v>
      </c>
      <c r="E1011" s="27" t="str">
        <f>VLOOKUP(A1011,SINDACI!A1011:E$7975,5,0)</f>
        <v>-</v>
      </c>
    </row>
    <row r="1012" spans="1:5" x14ac:dyDescent="0.2">
      <c r="A1012" s="27" t="s">
        <v>1360</v>
      </c>
      <c r="B1012" s="27" t="str">
        <f>VLOOKUP(A1012,PEC!A1011:D$7975,4,0)</f>
        <v>pec.it</v>
      </c>
      <c r="C1012" s="23">
        <f>VLOOKUP(A1012,SEZIONI!A1012:B$7975,2,0)</f>
        <v>4</v>
      </c>
      <c r="D1012" s="27" t="str">
        <f>VLOOKUP(A1012,SINDACI!A1012:B$7975, 2, 0)</f>
        <v>LAGATTA SALVATORE</v>
      </c>
      <c r="E1012" s="27" t="str">
        <f>VLOOKUP(A1012,SINDACI!A1012:E$7975,5,0)</f>
        <v>LISTA CIVICA: LAVORI@MO</v>
      </c>
    </row>
    <row r="1013" spans="1:5" x14ac:dyDescent="0.2">
      <c r="A1013" s="27" t="s">
        <v>1361</v>
      </c>
      <c r="B1013" s="27" t="str">
        <f>VLOOKUP(A1013,PEC!A1012:D$7975,4,0)</f>
        <v>legalmail.it</v>
      </c>
      <c r="C1013" s="23">
        <f>VLOOKUP(A1013,SEZIONI!A1013:B$7975,2,0)</f>
        <v>2</v>
      </c>
      <c r="D1013" s="27" t="str">
        <f>VLOOKUP(A1013,SINDACI!A1013:B$7975, 2, 0)</f>
        <v>PALMIERI MICHELE</v>
      </c>
      <c r="E1013" s="27" t="str">
        <f>VLOOKUP(A1013,SINDACI!A1013:E$7975,5,0)</f>
        <v>LISTA CIVICA: BUSSO NEL CUORE</v>
      </c>
    </row>
    <row r="1014" spans="1:5" x14ac:dyDescent="0.2">
      <c r="A1014" s="27" t="s">
        <v>1362</v>
      </c>
      <c r="B1014" s="27" t="str">
        <f>VLOOKUP(A1014,PEC!A1013:D$7975,4,0)</f>
        <v>cert.legalmail.it</v>
      </c>
      <c r="C1014" s="23">
        <f>VLOOKUP(A1014,SEZIONI!A1014:B$7975,2,0)</f>
        <v>16</v>
      </c>
      <c r="D1014" s="27" t="str">
        <f>VLOOKUP(A1014,SINDACI!A1014:B$7975, 2, 0)</f>
        <v>BRIZZI ROBERTO</v>
      </c>
      <c r="E1014" s="27" t="str">
        <f>VLOOKUP(A1014,SINDACI!A1014:E$7975,5,0)</f>
        <v>LISTA CIVICA: VALORE A BUSSOLENGO | LISTA CIVICA: SIAMO BUSSOLENGO | LISTA CIVICA: BUSSOLENGO AL CENTRO | LISTA CIVICA: ALLEANZA PER BUSSOLENGO</v>
      </c>
    </row>
    <row r="1015" spans="1:5" x14ac:dyDescent="0.2">
      <c r="A1015" s="27" t="s">
        <v>1363</v>
      </c>
      <c r="B1015" s="27" t="str">
        <f>VLOOKUP(A1015,PEC!A1014:D$7975,4,0)</f>
        <v>postemailcertificata.it</v>
      </c>
      <c r="C1015" s="23">
        <f>VLOOKUP(A1015,SEZIONI!A1015:B$7975,2,0)</f>
        <v>6</v>
      </c>
      <c r="D1015" s="27" t="str">
        <f>VLOOKUP(A1015,SINDACI!A1015:B$7975, 2, 0)</f>
        <v>-</v>
      </c>
      <c r="E1015" s="27" t="str">
        <f>VLOOKUP(A1015,SINDACI!A1015:E$7975,5,0)</f>
        <v>-</v>
      </c>
    </row>
    <row r="1016" spans="1:5" x14ac:dyDescent="0.2">
      <c r="A1016" s="27" t="s">
        <v>1364</v>
      </c>
      <c r="B1016" s="27" t="str">
        <f>VLOOKUP(A1016,PEC!A1015:D$7975,4,0)</f>
        <v>comune.bustoarsizio.va.legalmail.it</v>
      </c>
      <c r="C1016" s="23">
        <f>VLOOKUP(A1016,SEZIONI!A1016:B$7975,2,0)</f>
        <v>81</v>
      </c>
      <c r="D1016" s="27" t="str">
        <f>VLOOKUP(A1016,SINDACI!A1016:B$7975, 2, 0)</f>
        <v>ANTONELLI EMANUELE</v>
      </c>
      <c r="E1016" s="27" t="str">
        <f>VLOOKUP(A1016,SINDACI!A1016:E$7975,5,0)</f>
        <v>LISTA CIVICA: LISTA CIVICA PER ANTONELLI SINDACO | LEGA SALVINI LOMBARDIA | LISTA COMPOSITA: FORZA ITALIA-IDEE IN COMUNE-NOI CON L'ITALIA | FRATELLI D'ITALIA</v>
      </c>
    </row>
    <row r="1017" spans="1:5" x14ac:dyDescent="0.2">
      <c r="A1017" s="27" t="s">
        <v>1365</v>
      </c>
      <c r="B1017" s="27" t="str">
        <f>VLOOKUP(A1017,PEC!A1016:D$7975,4,0)</f>
        <v xml:space="preserve">sicurezzapostale.it </v>
      </c>
      <c r="C1017" s="23">
        <f>VLOOKUP(A1017,SEZIONI!A1017:B$7975,2,0)</f>
        <v>11</v>
      </c>
      <c r="D1017" s="27" t="str">
        <f>VLOOKUP(A1017,SINDACI!A1017:B$7975, 2, 0)</f>
        <v>BIONDI SUSANNA</v>
      </c>
      <c r="E1017" s="27" t="str">
        <f>VLOOKUP(A1017,SINDACI!A1017:E$7975,5,0)</f>
        <v>LISTA CIVICA: BUSTO GAROLFO PAESE AMICO</v>
      </c>
    </row>
    <row r="1018" spans="1:5" x14ac:dyDescent="0.2">
      <c r="A1018" s="27" t="s">
        <v>1366</v>
      </c>
      <c r="B1018" s="27" t="str">
        <f>VLOOKUP(A1018,PEC!A1017:D$7975,4,0)</f>
        <v>pec.comunedibutera.org</v>
      </c>
      <c r="C1018" s="23">
        <f>VLOOKUP(A1018,SEZIONI!A1018:B$7975,2,0)</f>
        <v>6</v>
      </c>
      <c r="D1018" s="27" t="str">
        <f>VLOOKUP(A1018,SINDACI!A1018:B$7975, 2, 0)</f>
        <v>ZUCCALA' GIOVANNI</v>
      </c>
      <c r="E1018" s="27" t="str">
        <f>VLOOKUP(A1018,SINDACI!A1018:E$7975,5,0)</f>
        <v>-</v>
      </c>
    </row>
    <row r="1019" spans="1:5" x14ac:dyDescent="0.2">
      <c r="A1019" s="27" t="s">
        <v>1367</v>
      </c>
      <c r="B1019" s="27" t="str">
        <f>VLOOKUP(A1019,PEC!A1018:D$7975,4,0)</f>
        <v>postacert.toscana.it</v>
      </c>
      <c r="C1019" s="23">
        <f>VLOOKUP(A1019,SEZIONI!A1019:B$7975,2,0)</f>
        <v>5</v>
      </c>
      <c r="D1019" s="27" t="str">
        <f>VLOOKUP(A1019,SINDACI!A1019:B$7975, 2, 0)</f>
        <v>BUTI ARIANNA</v>
      </c>
      <c r="E1019" s="27" t="str">
        <f>VLOOKUP(A1019,SINDACI!A1019:E$7975,5,0)</f>
        <v>LISTA CIVICA: INSIEME PER BUTI</v>
      </c>
    </row>
    <row r="1020" spans="1:5" x14ac:dyDescent="0.2">
      <c r="A1020" s="27" t="s">
        <v>1368</v>
      </c>
      <c r="B1020" s="27" t="str">
        <f>VLOOKUP(A1020,PEC!A1019:D$7975,4,0)</f>
        <v>halleycert.it</v>
      </c>
      <c r="C1020" s="23">
        <f>VLOOKUP(A1020,SEZIONI!A1020:B$7975,2,0)</f>
        <v>6</v>
      </c>
      <c r="D1020" s="27" t="str">
        <f>VLOOKUP(A1020,SINDACI!A1020:B$7975, 2, 0)</f>
        <v>MORETTO SARA</v>
      </c>
      <c r="E1020" s="27" t="str">
        <f>VLOOKUP(A1020,SINDACI!A1020:E$7975,5,0)</f>
        <v>LISTA CIVICA: INSIEME PER BUTTAPIETRA</v>
      </c>
    </row>
    <row r="1021" spans="1:5" x14ac:dyDescent="0.2">
      <c r="A1021" s="27" t="s">
        <v>1369</v>
      </c>
      <c r="B1021" s="27" t="str">
        <f>VLOOKUP(A1021,PEC!A1020:D$7975,4,0)</f>
        <v>pec.comune.buttiglieraalta.to.it</v>
      </c>
      <c r="C1021" s="23">
        <f>VLOOKUP(A1021,SEZIONI!A1021:B$7975,2,0)</f>
        <v>7</v>
      </c>
      <c r="D1021" s="27" t="str">
        <f>VLOOKUP(A1021,SINDACI!A1021:B$7975, 2, 0)</f>
        <v>CIMARELLA ALFREDO</v>
      </c>
      <c r="E1021" s="27" t="str">
        <f>VLOOKUP(A1021,SINDACI!A1021:E$7975,5,0)</f>
        <v>LISTA CIVICA: INSIEME PER BUTTIGLIERA</v>
      </c>
    </row>
    <row r="1022" spans="1:5" x14ac:dyDescent="0.2">
      <c r="A1022" s="27" t="s">
        <v>1370</v>
      </c>
      <c r="B1022" s="27" t="str">
        <f>VLOOKUP(A1022,PEC!A1021:D$7975,4,0)</f>
        <v>cert.ruparpiemonte.it</v>
      </c>
      <c r="C1022" s="23">
        <f>VLOOKUP(A1022,SEZIONI!A1022:B$7975,2,0)</f>
        <v>3</v>
      </c>
      <c r="D1022" s="27" t="str">
        <f>VLOOKUP(A1022,SINDACI!A1022:B$7975, 2, 0)</f>
        <v>FAUSONE GUIDO</v>
      </c>
      <c r="E1022" s="27" t="str">
        <f>VLOOKUP(A1022,SINDACI!A1022:E$7975,5,0)</f>
        <v>-</v>
      </c>
    </row>
    <row r="1023" spans="1:5" x14ac:dyDescent="0.2">
      <c r="A1023" s="27" t="s">
        <v>1371</v>
      </c>
      <c r="B1023" s="27" t="str">
        <f>VLOOKUP(A1023,PEC!A1022:D$7975,4,0)</f>
        <v>certgov.fvg.it</v>
      </c>
      <c r="C1023" s="23">
        <f>VLOOKUP(A1023,SEZIONI!A1023:B$7975,2,0)</f>
        <v>4</v>
      </c>
      <c r="D1023" s="27" t="str">
        <f>VLOOKUP(A1023,SINDACI!A1023:B$7975, 2, 0)</f>
        <v>BASSI ELIANO</v>
      </c>
      <c r="E1023" s="27" t="str">
        <f>VLOOKUP(A1023,SINDACI!A1023:E$7975,5,0)</f>
        <v>LISTA CIVICA: INTESA PER BUTTRIO | LISTA CIVICA: BURINCLUDE-AMBIENTE E SALUTE</v>
      </c>
    </row>
    <row r="1024" spans="1:5" x14ac:dyDescent="0.2">
      <c r="A1024" s="27" t="s">
        <v>7949</v>
      </c>
      <c r="B1024" s="27" t="str">
        <f>VLOOKUP(A1024,PEC!A1023:D$7975,4,0)</f>
        <v>-</v>
      </c>
      <c r="C1024" s="23" t="str">
        <f>VLOOKUP(A1024,SEZIONI!A1024:B$7975,2,0)</f>
        <v>-</v>
      </c>
      <c r="D1024" s="27" t="str">
        <f>VLOOKUP(A1024,SINDACI!A1024:B$7975, 2, 0)</f>
        <v>-</v>
      </c>
      <c r="E1024" s="27" t="str">
        <f>VLOOKUP(A1024,SINDACI!A1024:E$7975,5,0)</f>
        <v>-</v>
      </c>
    </row>
    <row r="1025" spans="1:5" x14ac:dyDescent="0.2">
      <c r="A1025" s="27" t="s">
        <v>1372</v>
      </c>
      <c r="B1025" s="27" t="str">
        <f>VLOOKUP(A1025,PEC!A1024:D$7975,4,0)</f>
        <v>cert.ruparpimonte.it</v>
      </c>
      <c r="C1025" s="23">
        <f>VLOOKUP(A1025,SEZIONI!A1025:B$7975,2,0)</f>
        <v>1</v>
      </c>
      <c r="D1025" s="27" t="str">
        <f>VLOOKUP(A1025,SINDACI!A1025:B$7975, 2, 0)</f>
        <v>DAGLIO ROBERTA</v>
      </c>
      <c r="E1025" s="27" t="str">
        <f>VLOOKUP(A1025,SINDACI!A1025:E$7975,5,0)</f>
        <v>LISTA CIVICA: BENE IN COMUNE</v>
      </c>
    </row>
    <row r="1026" spans="1:5" x14ac:dyDescent="0.2">
      <c r="A1026" s="27" t="s">
        <v>1373</v>
      </c>
      <c r="B1026" s="27" t="str">
        <f>VLOOKUP(A1026,PEC!A1025:D$7975,4,0)</f>
        <v>pec.comune.cabiate.co.it</v>
      </c>
      <c r="C1026" s="23">
        <f>VLOOKUP(A1026,SEZIONI!A1026:B$7975,2,0)</f>
        <v>6</v>
      </c>
      <c r="D1026" s="27" t="str">
        <f>VLOOKUP(A1026,SINDACI!A1026:B$7975, 2, 0)</f>
        <v>TAGLIABUE MARIA PIA</v>
      </c>
      <c r="E1026" s="27" t="str">
        <f>VLOOKUP(A1026,SINDACI!A1026:E$7975,5,0)</f>
        <v>LISTA CIVICA: CAMBIATE  CABIATE CON NOI</v>
      </c>
    </row>
    <row r="1027" spans="1:5" x14ac:dyDescent="0.2">
      <c r="A1027" s="27" t="s">
        <v>1374</v>
      </c>
      <c r="B1027" s="27" t="str">
        <f>VLOOKUP(A1027,PEC!A1026:D$7975,4,0)</f>
        <v>pec.it</v>
      </c>
      <c r="C1027" s="23">
        <f>VLOOKUP(A1027,SEZIONI!A1027:B$7975,2,0)</f>
        <v>9</v>
      </c>
      <c r="D1027" s="27" t="str">
        <f>VLOOKUP(A1027,SINDACI!A1027:B$7975, 2, 0)</f>
        <v>ABIS ANDREA</v>
      </c>
      <c r="E1027" s="27" t="str">
        <f>VLOOKUP(A1027,SINDACI!A1027:E$7975,5,0)</f>
        <v>LISTA CIVICA: PROGETTO COMUNE</v>
      </c>
    </row>
    <row r="1028" spans="1:5" x14ac:dyDescent="0.2">
      <c r="A1028" s="27" t="s">
        <v>1375</v>
      </c>
      <c r="B1028" s="27" t="str">
        <f>VLOOKUP(A1028,PEC!A1027:D$7975,4,0)</f>
        <v>postecert.it</v>
      </c>
      <c r="C1028" s="23">
        <f>VLOOKUP(A1028,SEZIONI!A1028:B$7975,2,0)</f>
        <v>9</v>
      </c>
      <c r="D1028" s="27" t="str">
        <f>VLOOKUP(A1028,SINDACI!A1028:B$7975, 2, 0)</f>
        <v>FIORE FRANCO</v>
      </c>
      <c r="E1028" s="27" t="str">
        <f>VLOOKUP(A1028,SINDACI!A1028:E$7975,5,0)</f>
        <v>-</v>
      </c>
    </row>
    <row r="1029" spans="1:5" x14ac:dyDescent="0.2">
      <c r="A1029" s="27" t="s">
        <v>235</v>
      </c>
      <c r="B1029" s="27" t="str">
        <f>VLOOKUP(A1029,PEC!A1028:D$7975,4,0)</f>
        <v>asmepec.it</v>
      </c>
      <c r="C1029" s="23">
        <f>VLOOKUP(A1029,SEZIONI!A1029:B$7975,2,0)</f>
        <v>3</v>
      </c>
      <c r="D1029" s="27" t="str">
        <f>VLOOKUP(A1029,SINDACI!A1029:B$7975, 2, 0)</f>
        <v>CALIGIURI MARIANNA</v>
      </c>
      <c r="E1029" s="27" t="str">
        <f>VLOOKUP(A1029,SINDACI!A1029:E$7975,5,0)</f>
        <v>LISTA CIVICA: INSIEME SI PUÊ</v>
      </c>
    </row>
    <row r="1030" spans="1:5" x14ac:dyDescent="0.2">
      <c r="A1030" s="27" t="s">
        <v>1376</v>
      </c>
      <c r="B1030" s="27" t="str">
        <f>VLOOKUP(A1030,PEC!A1029:D$7975,4,0)</f>
        <v>pec.regione.lombardia.it</v>
      </c>
      <c r="C1030" s="23">
        <f>VLOOKUP(A1030,SEZIONI!A1030:B$7975,2,0)</f>
        <v>2</v>
      </c>
      <c r="D1030" s="27" t="str">
        <f>VLOOKUP(A1030,SINDACI!A1030:B$7975, 2, 0)</f>
        <v>ALMIERI ALBERTO</v>
      </c>
      <c r="E1030" s="27" t="str">
        <f>VLOOKUP(A1030,SINDACI!A1030:E$7975,5,0)</f>
        <v>LISTA CIVICA: PROGETTO COMUNE</v>
      </c>
    </row>
    <row r="1031" spans="1:5" x14ac:dyDescent="0.2">
      <c r="A1031" s="27" t="s">
        <v>1377</v>
      </c>
      <c r="B1031" s="27" t="str">
        <f>VLOOKUP(A1031,PEC!A1030:D$7975,4,0)</f>
        <v>legalmail.it</v>
      </c>
      <c r="C1031" s="23">
        <f>VLOOKUP(A1031,SEZIONI!A1031:B$7975,2,0)</f>
        <v>8</v>
      </c>
      <c r="D1031" s="27" t="str">
        <f>VLOOKUP(A1031,SINDACI!A1031:B$7975, 2, 0)</f>
        <v>BELLARIA LUIGI</v>
      </c>
      <c r="E1031" s="27" t="str">
        <f>VLOOKUP(A1031,SINDACI!A1031:E$7975,5,0)</f>
        <v>LISTA CIVICA: CENTROSINISTRA PER CADELBOSCO DI SOPRA</v>
      </c>
    </row>
    <row r="1032" spans="1:5" x14ac:dyDescent="0.2">
      <c r="A1032" s="27" t="s">
        <v>1378</v>
      </c>
      <c r="B1032" s="27" t="str">
        <f>VLOOKUP(A1032,PEC!A1031:D$7975,4,0)</f>
        <v>sintranet.legalmail.it</v>
      </c>
      <c r="C1032" s="23">
        <f>VLOOKUP(A1032,SEZIONI!A1032:B$7975,2,0)</f>
        <v>6</v>
      </c>
      <c r="D1032" s="27" t="str">
        <f>VLOOKUP(A1032,SINDACI!A1032:B$7975, 2, 0)</f>
        <v>TOMA MARIA LODOVICA</v>
      </c>
      <c r="E1032" s="27" t="str">
        <f>VLOOKUP(A1032,SINDACI!A1032:E$7975,5,0)</f>
        <v>LISTA CIVICA: CAMBIA CADEO</v>
      </c>
    </row>
    <row r="1033" spans="1:5" x14ac:dyDescent="0.2">
      <c r="A1033" s="27" t="s">
        <v>1379</v>
      </c>
      <c r="B1033" s="27" t="str">
        <f>VLOOKUP(A1033,PEC!A1032:D$7975,4,0)</f>
        <v>pec.caderzone.net</v>
      </c>
      <c r="C1033" s="23">
        <f>VLOOKUP(A1033,SEZIONI!A1033:B$7975,2,0)</f>
        <v>1</v>
      </c>
      <c r="D1033" s="27" t="str">
        <f>VLOOKUP(A1033,SINDACI!A1033:B$7975, 2, 0)</f>
        <v>MOSCA MARCELLO</v>
      </c>
      <c r="E1033" s="27" t="str">
        <f>VLOOKUP(A1033,SINDACI!A1033:E$7975,5,0)</f>
        <v>-</v>
      </c>
    </row>
    <row r="1034" spans="1:5" x14ac:dyDescent="0.2">
      <c r="A1034" s="27" t="s">
        <v>1380</v>
      </c>
      <c r="B1034" s="27" t="str">
        <f>VLOOKUP(A1034,PEC!A1033:D$7975,4,0)</f>
        <v>cert.ip-veneto.net</v>
      </c>
      <c r="C1034" s="23">
        <f>VLOOKUP(A1034,SEZIONI!A1034:B$7975,2,0)</f>
        <v>15</v>
      </c>
      <c r="D1034" s="27" t="str">
        <f>VLOOKUP(A1034,SINDACI!A1034:B$7975, 2, 0)</f>
        <v>SCHIESARO MARCO</v>
      </c>
      <c r="E1034" s="27" t="str">
        <f>VLOOKUP(A1034,SINDACI!A1034:E$7975,5,0)</f>
        <v>LEGA SALVINI | FRATELLI D'ITALIA | LISTA COMPOSITA: IL POPOLO DELLA FAMIGLIA-CADONEGHE DOMANI | LISTA CIVICA: MARCO SCHIESARO SINDACO | FORZA ITALIA</v>
      </c>
    </row>
    <row r="1035" spans="1:5" x14ac:dyDescent="0.2">
      <c r="A1035" s="27" t="s">
        <v>1381</v>
      </c>
      <c r="B1035" s="27" t="str">
        <f>VLOOKUP(A1035,PEC!A1034:D$7975,4,0)</f>
        <v>pec.regione.lombardia.it</v>
      </c>
      <c r="C1035" s="23">
        <f>VLOOKUP(A1035,SEZIONI!A1035:B$7975,2,0)</f>
        <v>6</v>
      </c>
      <c r="D1035" s="27" t="str">
        <f>VLOOKUP(A1035,SINDACI!A1035:B$7975, 2, 0)</f>
        <v>CLERICI PAOLO</v>
      </c>
      <c r="E1035" s="27" t="str">
        <f>VLOOKUP(A1035,SINDACI!A1035:E$7975,5,0)</f>
        <v>LISTA COMPOSITA: LEGA SALVINI-VIVERE</v>
      </c>
    </row>
    <row r="1036" spans="1:5" x14ac:dyDescent="0.2">
      <c r="A1036" s="27" t="s">
        <v>1382</v>
      </c>
      <c r="B1036" s="27" t="str">
        <f>VLOOKUP(A1036,PEC!A1035:D$7975,4,0)</f>
        <v>halleypec.it</v>
      </c>
      <c r="C1036" s="23">
        <f>VLOOKUP(A1036,SEZIONI!A1036:B$7975,2,0)</f>
        <v>3</v>
      </c>
      <c r="D1036" s="27" t="str">
        <f>VLOOKUP(A1036,SINDACI!A1036:B$7975, 2, 0)</f>
        <v>ROBUSTELLINI CRISTIAN</v>
      </c>
      <c r="E1036" s="27" t="str">
        <f>VLOOKUP(A1036,SINDACI!A1036:E$7975,5,0)</f>
        <v>LISTA CIVICA: UNIONE</v>
      </c>
    </row>
    <row r="1037" spans="1:5" x14ac:dyDescent="0.2">
      <c r="A1037" s="27" t="s">
        <v>1383</v>
      </c>
      <c r="B1037" s="27" t="str">
        <f>VLOOKUP(A1037,PEC!A1036:D$7975,4,0)</f>
        <v>pecveneto.it</v>
      </c>
      <c r="C1037" s="23">
        <f>VLOOKUP(A1037,SEZIONI!A1037:B$7975,2,0)</f>
        <v>6</v>
      </c>
      <c r="D1037" s="27" t="str">
        <f>VLOOKUP(A1037,SINDACI!A1037:B$7975, 2, 0)</f>
        <v>PRECOMA GIANNI</v>
      </c>
      <c r="E1037" s="27" t="str">
        <f>VLOOKUP(A1037,SINDACI!A1037:E$7975,5,0)</f>
        <v>LISTA COMPOSITA: LEGA SALVINI-FORZA ITALIA-CIVICHE</v>
      </c>
    </row>
    <row r="1038" spans="1:5" x14ac:dyDescent="0.2">
      <c r="A1038" s="27" t="s">
        <v>1384</v>
      </c>
      <c r="B1038" s="27" t="str">
        <f>VLOOKUP(A1038,PEC!A1037:D$7975,4,0)</f>
        <v>pec.it</v>
      </c>
      <c r="C1038" s="23">
        <f>VLOOKUP(A1038,SEZIONI!A1038:B$7975,2,0)</f>
        <v>3</v>
      </c>
      <c r="D1038" s="27" t="str">
        <f>VLOOKUP(A1038,SINDACI!A1038:B$7975, 2, 0)</f>
        <v>MARIETTA DANIELE</v>
      </c>
      <c r="E1038" s="27" t="str">
        <f>VLOOKUP(A1038,SINDACI!A1038:E$7975,5,0)</f>
        <v>LISTA CIVICA: INSIEME</v>
      </c>
    </row>
    <row r="1039" spans="1:5" x14ac:dyDescent="0.2">
      <c r="A1039" s="27" t="s">
        <v>1385</v>
      </c>
      <c r="B1039" s="27" t="str">
        <f>VLOOKUP(A1039,PEC!A1038:D$7975,4,0)</f>
        <v>asmepec.it</v>
      </c>
      <c r="C1039" s="23">
        <f>VLOOKUP(A1039,SEZIONI!A1039:B$7975,2,0)</f>
        <v>3</v>
      </c>
      <c r="D1039" s="27" t="str">
        <f>VLOOKUP(A1039,SINDACI!A1039:B$7975, 2, 0)</f>
        <v>LAMATTINA MODESTO</v>
      </c>
      <c r="E1039" s="27" t="str">
        <f>VLOOKUP(A1039,SINDACI!A1039:E$7975,5,0)</f>
        <v>LISTA CIVICA: CAGGIANO IN COMUNE</v>
      </c>
    </row>
    <row r="1040" spans="1:5" x14ac:dyDescent="0.2">
      <c r="A1040" s="27" t="s">
        <v>1386</v>
      </c>
      <c r="B1040" s="27" t="str">
        <f>VLOOKUP(A1040,PEC!A1039:D$7975,4,0)</f>
        <v>emarche.it</v>
      </c>
      <c r="C1040" s="23">
        <f>VLOOKUP(A1040,SEZIONI!A1040:B$7975,2,0)</f>
        <v>12</v>
      </c>
      <c r="D1040" s="27" t="str">
        <f>VLOOKUP(A1040,SINDACI!A1040:B$7975, 2, 0)</f>
        <v>ALESSANDRI ALBERTO</v>
      </c>
      <c r="E1040" s="27" t="str">
        <f>VLOOKUP(A1040,SINDACI!A1040:E$7975,5,0)</f>
        <v>-</v>
      </c>
    </row>
    <row r="1041" spans="1:5" x14ac:dyDescent="0.2">
      <c r="A1041" s="27" t="s">
        <v>1387</v>
      </c>
      <c r="B1041" s="27" t="str">
        <f>VLOOKUP(A1041,PEC!A1040:D$7975,4,0)</f>
        <v>comune.cagliari.legalmail.it</v>
      </c>
      <c r="C1041" s="23">
        <f>VLOOKUP(A1041,SEZIONI!A1041:B$7975,2,0)</f>
        <v>173</v>
      </c>
      <c r="D1041" s="27" t="str">
        <f>VLOOKUP(A1041,SINDACI!A1041:B$7975, 2, 0)</f>
        <v>TRUZZU PAOLO</v>
      </c>
      <c r="E1041" s="27" t="str">
        <f>VLOOKUP(A1041,SINDACI!A1041:E$7975,5,0)</f>
        <v>LISTA CIVICA: SARDEGNA FORTE PER CAGLIARI | FORZA ITALIA | LISTA CIVICA: POPOLARI PER CAGLIARI | LISTA CIVICA: SARDEGNA 20VENTI TUNIS | UNIONE DI CENTRO | FRATELLI D'ITALIA | RIFORMATORI SARDI - LIBERAL DEMOCRATICI | LISTA CIVICA: CAGLIARI CIVICA | PARTITO SARDO D'AZIONE | FORTZA PARIS | LEGA SALVINI</v>
      </c>
    </row>
    <row r="1042" spans="1:5" x14ac:dyDescent="0.2">
      <c r="A1042" s="27" t="s">
        <v>1388</v>
      </c>
      <c r="B1042" s="27" t="str">
        <f>VLOOKUP(A1042,PEC!A1041:D$7975,4,0)</f>
        <v>pec.regione.lombardia.it</v>
      </c>
      <c r="C1042" s="23">
        <f>VLOOKUP(A1042,SEZIONI!A1042:B$7975,2,0)</f>
        <v>1</v>
      </c>
      <c r="D1042" s="27" t="str">
        <f>VLOOKUP(A1042,SINDACI!A1042:B$7975, 2, 0)</f>
        <v>MOLTENI VITTORIO</v>
      </c>
      <c r="E1042" s="27" t="str">
        <f>VLOOKUP(A1042,SINDACI!A1042:E$7975,5,0)</f>
        <v>LISTA CIVICA: UNITI PER CAGLIO</v>
      </c>
    </row>
    <row r="1043" spans="1:5" x14ac:dyDescent="0.2">
      <c r="A1043" s="27" t="s">
        <v>1389</v>
      </c>
      <c r="B1043" s="27" t="str">
        <f>VLOOKUP(A1043,PEC!A1042:D$7975,4,0)</f>
        <v>pec.comunecagnanoamiterno.it</v>
      </c>
      <c r="C1043" s="23">
        <f>VLOOKUP(A1043,SEZIONI!A1043:B$7975,2,0)</f>
        <v>3</v>
      </c>
      <c r="D1043" s="27" t="str">
        <f>VLOOKUP(A1043,SINDACI!A1043:B$7975, 2, 0)</f>
        <v>DI MARTINO ISIDE</v>
      </c>
      <c r="E1043" s="27" t="str">
        <f>VLOOKUP(A1043,SINDACI!A1043:E$7975,5,0)</f>
        <v>LISTA CIVICA: NOI PER CAGNANO</v>
      </c>
    </row>
    <row r="1044" spans="1:5" x14ac:dyDescent="0.2">
      <c r="A1044" s="27" t="s">
        <v>1390</v>
      </c>
      <c r="B1044" s="27" t="str">
        <f>VLOOKUP(A1044,PEC!A1043:D$7975,4,0)</f>
        <v>pec.it</v>
      </c>
      <c r="C1044" s="23">
        <f>VLOOKUP(A1044,SEZIONI!A1044:B$7975,2,0)</f>
        <v>9</v>
      </c>
      <c r="D1044" s="27" t="str">
        <f>VLOOKUP(A1044,SINDACI!A1044:B$7975, 2, 0)</f>
        <v>DI PUMPO MICHELE</v>
      </c>
      <c r="E1044" s="27" t="str">
        <f>VLOOKUP(A1044,SINDACI!A1044:E$7975,5,0)</f>
        <v>LISTA CIVICA: INSIEME PER CAGNANO</v>
      </c>
    </row>
    <row r="1045" spans="1:5" x14ac:dyDescent="0.2">
      <c r="A1045" s="27" t="s">
        <v>7945</v>
      </c>
      <c r="B1045" s="27" t="str">
        <f>VLOOKUP(A1045,PEC!A1044:D$7975,4,0)</f>
        <v>-</v>
      </c>
      <c r="C1045" s="23" t="str">
        <f>VLOOKUP(A1045,SEZIONI!A1045:B$7975,2,0)</f>
        <v>-</v>
      </c>
      <c r="D1045" s="27" t="str">
        <f>VLOOKUP(A1045,SINDACI!A1045:B$7975, 2, 0)</f>
        <v>-</v>
      </c>
      <c r="E1045" s="27" t="str">
        <f>VLOOKUP(A1045,SINDACI!A1045:E$7975,5,0)</f>
        <v>-</v>
      </c>
    </row>
    <row r="1046" spans="1:5" x14ac:dyDescent="0.2">
      <c r="A1046" s="27" t="s">
        <v>24259</v>
      </c>
      <c r="B1046" s="27" t="str">
        <f>VLOOKUP(A1046,PEC!A1045:D$7975,4,0)</f>
        <v>-</v>
      </c>
      <c r="C1046" s="23" t="str">
        <f>VLOOKUP(A1046,SEZIONI!A1046:B$7975,2,0)</f>
        <v>-</v>
      </c>
      <c r="D1046" s="27" t="str">
        <f>VLOOKUP(A1046,SINDACI!A1046:B$7975, 2, 0)</f>
        <v>-</v>
      </c>
      <c r="E1046" s="27" t="str">
        <f>VLOOKUP(A1046,SINDACI!A1046:E$7975,5,0)</f>
        <v>-</v>
      </c>
    </row>
    <row r="1047" spans="1:5" x14ac:dyDescent="0.2">
      <c r="A1047" s="27" t="s">
        <v>1391</v>
      </c>
      <c r="B1047" s="27" t="str">
        <f>VLOOKUP(A1047,PEC!A1046:D$7975,4,0)</f>
        <v>pec.comune.caianello.ce.it</v>
      </c>
      <c r="C1047" s="23">
        <f>VLOOKUP(A1047,SEZIONI!A1047:B$7975,2,0)</f>
        <v>3</v>
      </c>
      <c r="D1047" s="27" t="str">
        <f>VLOOKUP(A1047,SINDACI!A1047:B$7975, 2, 0)</f>
        <v>DI CAPRIO LAMBERTO</v>
      </c>
      <c r="E1047" s="27" t="str">
        <f>VLOOKUP(A1047,SINDACI!A1047:E$7975,5,0)</f>
        <v>LISTA CIVICA: PROGETTO CAIANELLO</v>
      </c>
    </row>
    <row r="1048" spans="1:5" x14ac:dyDescent="0.2">
      <c r="A1048" s="27" t="s">
        <v>1392</v>
      </c>
      <c r="B1048" s="27" t="str">
        <f>VLOOKUP(A1048,PEC!A1047:D$7975,4,0)</f>
        <v>pec.comune.caiazzo.ce.it</v>
      </c>
      <c r="C1048" s="23">
        <f>VLOOKUP(A1048,SEZIONI!A1048:B$7975,2,0)</f>
        <v>6</v>
      </c>
      <c r="D1048" s="27" t="str">
        <f>VLOOKUP(A1048,SINDACI!A1048:B$7975, 2, 0)</f>
        <v>GIAQUINTO STEFANO</v>
      </c>
      <c r="E1048" s="27" t="str">
        <f>VLOOKUP(A1048,SINDACI!A1048:E$7975,5,0)</f>
        <v>-</v>
      </c>
    </row>
    <row r="1049" spans="1:5" x14ac:dyDescent="0.2">
      <c r="A1049" s="27" t="s">
        <v>1393</v>
      </c>
      <c r="B1049" s="27" t="str">
        <f>VLOOKUP(A1049,PEC!A1048:D$7975,4,0)</f>
        <v>legalmail.it</v>
      </c>
      <c r="C1049" s="23">
        <f>VLOOKUP(A1049,SEZIONI!A1049:B$7975,2,0)</f>
        <v>1</v>
      </c>
      <c r="D1049" s="27" t="str">
        <f>VLOOKUP(A1049,SINDACI!A1049:B$7975, 2, 0)</f>
        <v>RAFFL MANFRED WALTER</v>
      </c>
      <c r="E1049" s="27" t="str">
        <f>VLOOKUP(A1049,SINDACI!A1049:E$7975,5,0)</f>
        <v>-</v>
      </c>
    </row>
    <row r="1050" spans="1:5" x14ac:dyDescent="0.2">
      <c r="A1050" s="27" t="s">
        <v>1394</v>
      </c>
      <c r="B1050" s="27" t="str">
        <f>VLOOKUP(A1050,PEC!A1049:D$7975,4,0)</f>
        <v>pec.comune.caino.bs.it</v>
      </c>
      <c r="C1050" s="23">
        <f>VLOOKUP(A1050,SEZIONI!A1050:B$7975,2,0)</f>
        <v>2</v>
      </c>
      <c r="D1050" s="27" t="str">
        <f>VLOOKUP(A1050,SINDACI!A1050:B$7975, 2, 0)</f>
        <v>SAMBRICI CESARE</v>
      </c>
      <c r="E1050" s="27" t="str">
        <f>VLOOKUP(A1050,SINDACI!A1050:E$7975,5,0)</f>
        <v>LISTA CIVICA: ALTERNATIVA CIVICA</v>
      </c>
    </row>
    <row r="1051" spans="1:5" x14ac:dyDescent="0.2">
      <c r="A1051" s="27" t="s">
        <v>1395</v>
      </c>
      <c r="B1051" s="27" t="str">
        <f>VLOOKUP(A1051,PEC!A1050:D$7975,4,0)</f>
        <v>cert.provincia.so.it</v>
      </c>
      <c r="C1051" s="23">
        <f>VLOOKUP(A1051,SEZIONI!A1051:B$7975,2,0)</f>
        <v>1</v>
      </c>
      <c r="D1051" s="27" t="str">
        <f>VLOOKUP(A1051,SINDACI!A1051:B$7975, 2, 0)</f>
        <v>FARINA PRIMAVERA</v>
      </c>
      <c r="E1051" s="27" t="str">
        <f>VLOOKUP(A1051,SINDACI!A1051:E$7975,5,0)</f>
        <v>LISTA CIVICA: UNITI PER CAIOLO</v>
      </c>
    </row>
    <row r="1052" spans="1:5" x14ac:dyDescent="0.2">
      <c r="A1052" s="27" t="s">
        <v>1396</v>
      </c>
      <c r="B1052" s="27" t="str">
        <f>VLOOKUP(A1052,PEC!A1051:D$7975,4,0)</f>
        <v>asmepec.it</v>
      </c>
      <c r="C1052" s="23">
        <f>VLOOKUP(A1052,SEZIONI!A1052:B$7975,2,0)</f>
        <v>1</v>
      </c>
      <c r="D1052" s="27" t="str">
        <f>VLOOKUP(A1052,SINDACI!A1052:B$7975, 2, 0)</f>
        <v>D'ANGELIS LUIGI</v>
      </c>
      <c r="E1052" s="27" t="str">
        <f>VLOOKUP(A1052,SINDACI!A1052:E$7975,5,0)</f>
        <v>LISTA CIVICA: DEMOCRAZIA E SVILUPPO</v>
      </c>
    </row>
    <row r="1053" spans="1:5" x14ac:dyDescent="0.2">
      <c r="A1053" s="27" t="s">
        <v>1397</v>
      </c>
      <c r="B1053" s="27" t="str">
        <f>VLOOKUP(A1053,PEC!A1052:D$7975,4,0)</f>
        <v>halleycert.it</v>
      </c>
      <c r="C1053" s="23">
        <f>VLOOKUP(A1053,SEZIONI!A1053:B$7975,2,0)</f>
        <v>7</v>
      </c>
      <c r="D1053" s="27" t="str">
        <f>VLOOKUP(A1053,SINDACI!A1053:B$7975, 2, 0)</f>
        <v>PUGLIESE ANNA</v>
      </c>
      <c r="E1053" s="27" t="str">
        <f>VLOOKUP(A1053,SINDACI!A1053:E$7975,5,0)</f>
        <v>LISTA COMPOSITA: FRATELLI D'ITALIA-LEGA SALVINI LOMBARDIA-FORZA TALIA</v>
      </c>
    </row>
    <row r="1054" spans="1:5" x14ac:dyDescent="0.2">
      <c r="A1054" s="27" t="s">
        <v>1398</v>
      </c>
      <c r="B1054" s="27" t="str">
        <f>VLOOKUP(A1054,PEC!A1053:D$7975,4,0)</f>
        <v>comunecairo.legalmail.it</v>
      </c>
      <c r="C1054" s="23">
        <f>VLOOKUP(A1054,SEZIONI!A1054:B$7975,2,0)</f>
        <v>14</v>
      </c>
      <c r="D1054" s="27" t="str">
        <f>VLOOKUP(A1054,SINDACI!A1054:B$7975, 2, 0)</f>
        <v>LAMBERTINI PAOLO</v>
      </c>
      <c r="E1054" s="27" t="str">
        <f>VLOOKUP(A1054,SINDACI!A1054:E$7975,5,0)</f>
        <v>LISTA CIVICA: NOI PER CAIRO</v>
      </c>
    </row>
    <row r="1055" spans="1:5" x14ac:dyDescent="0.2">
      <c r="A1055" s="27" t="s">
        <v>1399</v>
      </c>
      <c r="B1055" s="27" t="str">
        <f>VLOOKUP(A1055,PEC!A1054:D$7975,4,0)</f>
        <v>asmepec.it</v>
      </c>
      <c r="C1055" s="23">
        <f>VLOOKUP(A1055,SEZIONI!A1055:B$7975,2,0)</f>
        <v>31</v>
      </c>
      <c r="D1055" s="27" t="str">
        <f>VLOOKUP(A1055,SINDACI!A1055:B$7975, 2, 0)</f>
        <v>FALCO VINCENZO</v>
      </c>
      <c r="E1055" s="27" t="str">
        <f>VLOOKUP(A1055,SINDACI!A1055:E$7975,5,0)</f>
        <v>LISTA CIVICA: NOI CAMPANI | LISTA COMPOSITA: ARTICOLO UNO-EUROPA VERDE | PARTITO DEMOCRATICO | LISTA CIVICA: DEMOCRATICI * RIFORMISTI | ITALIA VIVA | MOVIMENTO 5 STELLE | LISTA CIVICA: ORGOGLIO CAMPANO</v>
      </c>
    </row>
    <row r="1056" spans="1:5" x14ac:dyDescent="0.2">
      <c r="A1056" s="27" t="s">
        <v>1400</v>
      </c>
      <c r="B1056" s="27" t="str">
        <f>VLOOKUP(A1056,PEC!A1055:D$7975,4,0)</f>
        <v>asmepec.it</v>
      </c>
      <c r="C1056" s="23">
        <f>VLOOKUP(A1056,SEZIONI!A1056:B$7975,2,0)</f>
        <v>4</v>
      </c>
      <c r="D1056" s="27" t="str">
        <f>VLOOKUP(A1056,SINDACI!A1056:B$7975, 2, 0)</f>
        <v>CENTANNI GELSOMINO</v>
      </c>
      <c r="E1056" s="27" t="str">
        <f>VLOOKUP(A1056,SINDACI!A1056:E$7975,5,0)</f>
        <v>LISTA CIVICA: UNITI PER CALABRITTO E QUAGLIETTA</v>
      </c>
    </row>
    <row r="1057" spans="1:5" x14ac:dyDescent="0.2">
      <c r="A1057" s="27" t="s">
        <v>1401</v>
      </c>
      <c r="B1057" s="27" t="str">
        <f>VLOOKUP(A1057,PEC!A1056:D$7975,4,0)</f>
        <v>pecveneto.it</v>
      </c>
      <c r="C1057" s="23">
        <f>VLOOKUP(A1057,SEZIONI!A1057:B$7975,2,0)</f>
        <v>2</v>
      </c>
      <c r="D1057" s="27" t="str">
        <f>VLOOKUP(A1057,SINDACI!A1057:B$7975, 2, 0)</f>
        <v>DE CARLO LUCA</v>
      </c>
      <c r="E1057" s="27" t="str">
        <f>VLOOKUP(A1057,SINDACI!A1057:E$7975,5,0)</f>
        <v>LISTA CIVICA: IO AMO CALALZO</v>
      </c>
    </row>
    <row r="1058" spans="1:5" x14ac:dyDescent="0.2">
      <c r="A1058" s="27" t="s">
        <v>1402</v>
      </c>
      <c r="B1058" s="27" t="str">
        <f>VLOOKUP(A1058,PEC!A1057:D$7975,4,0)</f>
        <v>pec.comunecalamandrana.it</v>
      </c>
      <c r="C1058" s="23">
        <f>VLOOKUP(A1058,SEZIONI!A1058:B$7975,2,0)</f>
        <v>2</v>
      </c>
      <c r="D1058" s="27" t="str">
        <f>VLOOKUP(A1058,SINDACI!A1058:B$7975, 2, 0)</f>
        <v>ISNARDI FABIO</v>
      </c>
      <c r="E1058" s="27" t="str">
        <f>VLOOKUP(A1058,SINDACI!A1058:E$7975,5,0)</f>
        <v>LISTA CIVICA: PACE LIBERTA' LAVORO</v>
      </c>
    </row>
    <row r="1059" spans="1:5" x14ac:dyDescent="0.2">
      <c r="A1059" s="27" t="s">
        <v>1403</v>
      </c>
      <c r="B1059" s="27" t="str">
        <f>VLOOKUP(A1059,PEC!A1058:D$7975,4,0)</f>
        <v>pec.comune.calamonaci.ag.it</v>
      </c>
      <c r="C1059" s="23">
        <f>VLOOKUP(A1059,SEZIONI!A1059:B$7975,2,0)</f>
        <v>2</v>
      </c>
      <c r="D1059" s="27" t="str">
        <f>VLOOKUP(A1059,SINDACI!A1059:B$7975, 2, 0)</f>
        <v>SPINELLI PELLEGRINO</v>
      </c>
      <c r="E1059" s="27" t="str">
        <f>VLOOKUP(A1059,SINDACI!A1059:E$7975,5,0)</f>
        <v>LISTA CIVICA: INSIEME PER CALAMONACI</v>
      </c>
    </row>
    <row r="1060" spans="1:5" x14ac:dyDescent="0.2">
      <c r="A1060" s="27" t="s">
        <v>1404</v>
      </c>
      <c r="B1060" s="27" t="str">
        <f>VLOOKUP(A1060,PEC!A1059:D$7975,4,0)</f>
        <v>pec.it</v>
      </c>
      <c r="C1060" s="23">
        <f>VLOOKUP(A1060,SEZIONI!A1060:B$7975,2,0)</f>
        <v>4</v>
      </c>
      <c r="D1060" s="27" t="str">
        <f>VLOOKUP(A1060,SINDACI!A1060:B$7975, 2, 0)</f>
        <v>ALBIERI FABIO</v>
      </c>
      <c r="E1060" s="27" t="str">
        <f>VLOOKUP(A1060,SINDACI!A1060:E$7975,5,0)</f>
        <v>LISTA CIVICA: CALANGIANUS DOMANI</v>
      </c>
    </row>
    <row r="1061" spans="1:5" x14ac:dyDescent="0.2">
      <c r="A1061" s="27" t="s">
        <v>325</v>
      </c>
      <c r="B1061" s="27" t="str">
        <f>VLOOKUP(A1061,PEC!A1060:D$7975,4,0)</f>
        <v>asmepec.it</v>
      </c>
      <c r="C1061" s="23">
        <f>VLOOKUP(A1061,SEZIONI!A1061:B$7975,2,0)</f>
        <v>4</v>
      </c>
      <c r="D1061" s="27" t="str">
        <f>VLOOKUP(A1061,SINDACI!A1061:B$7975, 2, 0)</f>
        <v>ROMEO DOMENICO</v>
      </c>
      <c r="E1061" s="27" t="str">
        <f>VLOOKUP(A1061,SINDACI!A1061:E$7975,5,0)</f>
        <v>LISTA CIVICA: LA GINESTRA</v>
      </c>
    </row>
    <row r="1062" spans="1:5" x14ac:dyDescent="0.2">
      <c r="A1062" s="27" t="s">
        <v>1405</v>
      </c>
      <c r="B1062" s="27" t="str">
        <f>VLOOKUP(A1062,PEC!A1061:D$7975,4,0)</f>
        <v>legalmail.it</v>
      </c>
      <c r="C1062" s="23">
        <f>VLOOKUP(A1062,SEZIONI!A1062:B$7975,2,0)</f>
        <v>2</v>
      </c>
      <c r="D1062" s="27" t="str">
        <f>VLOOKUP(A1062,SINDACI!A1062:B$7975, 2, 0)</f>
        <v>TIPALDI SILVIA</v>
      </c>
      <c r="E1062" s="27" t="str">
        <f>VLOOKUP(A1062,SINDACI!A1062:E$7975,5,0)</f>
        <v>LISTA CIVICA: I VALORI DELLA MONTAGNA</v>
      </c>
    </row>
    <row r="1063" spans="1:5" x14ac:dyDescent="0.2">
      <c r="A1063" s="27" t="s">
        <v>1406</v>
      </c>
      <c r="B1063" s="27" t="str">
        <f>VLOOKUP(A1063,PEC!A1062:D$7975,4,0)</f>
        <v>pec.comune.calascibetta.en.it</v>
      </c>
      <c r="C1063" s="23">
        <f>VLOOKUP(A1063,SEZIONI!A1063:B$7975,2,0)</f>
        <v>7</v>
      </c>
      <c r="D1063" s="27" t="str">
        <f>VLOOKUP(A1063,SINDACI!A1063:B$7975, 2, 0)</f>
        <v>CAPIZZI PIERO ANTONIO SANTI</v>
      </c>
      <c r="E1063" s="27" t="str">
        <f>VLOOKUP(A1063,SINDACI!A1063:E$7975,5,0)</f>
        <v>-</v>
      </c>
    </row>
    <row r="1064" spans="1:5" x14ac:dyDescent="0.2">
      <c r="A1064" s="27" t="s">
        <v>1407</v>
      </c>
      <c r="B1064" s="27" t="str">
        <f>VLOOKUP(A1064,PEC!A1063:D$7975,4,0)</f>
        <v>pec.comune.calascio.aq.it</v>
      </c>
      <c r="C1064" s="23">
        <f>VLOOKUP(A1064,SEZIONI!A1064:B$7975,2,0)</f>
        <v>1</v>
      </c>
      <c r="D1064" s="27" t="str">
        <f>VLOOKUP(A1064,SINDACI!A1064:B$7975, 2, 0)</f>
        <v>BALDI PAOLO</v>
      </c>
      <c r="E1064" s="27" t="str">
        <f>VLOOKUP(A1064,SINDACI!A1064:E$7975,5,0)</f>
        <v>-</v>
      </c>
    </row>
    <row r="1065" spans="1:5" x14ac:dyDescent="0.2">
      <c r="A1065" s="27" t="s">
        <v>1408</v>
      </c>
      <c r="B1065" s="27" t="str">
        <f>VLOOKUP(A1065,PEC!A1064:D$7975,4,0)</f>
        <v>pcert.comune.calasetta.ci.it</v>
      </c>
      <c r="C1065" s="23">
        <f>VLOOKUP(A1065,SEZIONI!A1065:B$7975,2,0)</f>
        <v>3</v>
      </c>
      <c r="D1065" s="27" t="str">
        <f>VLOOKUP(A1065,SINDACI!A1065:B$7975, 2, 0)</f>
        <v>MURA CLAUDIA</v>
      </c>
      <c r="E1065" s="27" t="str">
        <f>VLOOKUP(A1065,SINDACI!A1065:E$7975,5,0)</f>
        <v>-</v>
      </c>
    </row>
    <row r="1066" spans="1:5" x14ac:dyDescent="0.2">
      <c r="A1066" s="27" t="s">
        <v>1409</v>
      </c>
      <c r="B1066" s="27" t="str">
        <f>VLOOKUP(A1066,PEC!A1065:D$7975,4,0)</f>
        <v>calatabianopec.e-etna.it</v>
      </c>
      <c r="C1066" s="23">
        <f>VLOOKUP(A1066,SEZIONI!A1066:B$7975,2,0)</f>
        <v>7</v>
      </c>
      <c r="D1066" s="27" t="str">
        <f>VLOOKUP(A1066,SINDACI!A1066:B$7975, 2, 0)</f>
        <v>-</v>
      </c>
      <c r="E1066" s="27" t="str">
        <f>VLOOKUP(A1066,SINDACI!A1066:E$7975,5,0)</f>
        <v>-</v>
      </c>
    </row>
    <row r="1067" spans="1:5" x14ac:dyDescent="0.2">
      <c r="A1067" s="27" t="s">
        <v>1410</v>
      </c>
      <c r="B1067" s="27" t="str">
        <f>VLOOKUP(A1067,PEC!A1066:D$7975,4,0)</f>
        <v>pec.comune.calatafimisegesta.tp.it</v>
      </c>
      <c r="C1067" s="23">
        <f>VLOOKUP(A1067,SEZIONI!A1067:B$7975,2,0)</f>
        <v>8</v>
      </c>
      <c r="D1067" s="27" t="str">
        <f>VLOOKUP(A1067,SINDACI!A1067:B$7975, 2, 0)</f>
        <v>GRUPPUSO FRANCESCO</v>
      </c>
      <c r="E1067" s="27" t="str">
        <f>VLOOKUP(A1067,SINDACI!A1067:E$7975,5,0)</f>
        <v>LISTA CIVICA: RINASCITA PER CALATAFIMI SEGESTA SINDACO GRUPPUSO</v>
      </c>
    </row>
    <row r="1068" spans="1:5" x14ac:dyDescent="0.2">
      <c r="A1068" s="27" t="s">
        <v>1411</v>
      </c>
      <c r="B1068" s="27" t="str">
        <f>VLOOKUP(A1068,PEC!A1067:D$7975,4,0)</f>
        <v>pec.comunecalcata.it</v>
      </c>
      <c r="C1068" s="23">
        <f>VLOOKUP(A1068,SEZIONI!A1068:B$7975,2,0)</f>
        <v>1</v>
      </c>
      <c r="D1068" s="27" t="str">
        <f>VLOOKUP(A1068,SINDACI!A1068:B$7975, 2, 0)</f>
        <v>PANDOLFI SANDRA</v>
      </c>
      <c r="E1068" s="27" t="str">
        <f>VLOOKUP(A1068,SINDACI!A1068:E$7975,5,0)</f>
        <v>LISTA CIVICA: UNIAMO CALCATA</v>
      </c>
    </row>
    <row r="1069" spans="1:5" x14ac:dyDescent="0.2">
      <c r="A1069" s="27" t="s">
        <v>1412</v>
      </c>
      <c r="B1069" s="27" t="str">
        <f>VLOOKUP(A1069,PEC!A1068:D$7975,4,0)</f>
        <v>pec.comune.calceranica.tn.it</v>
      </c>
      <c r="C1069" s="23">
        <f>VLOOKUP(A1069,SEZIONI!A1069:B$7975,2,0)</f>
        <v>1</v>
      </c>
      <c r="D1069" s="27" t="str">
        <f>VLOOKUP(A1069,SINDACI!A1069:B$7975, 2, 0)</f>
        <v>UEZ CRISTIAN</v>
      </c>
      <c r="E1069" s="27" t="str">
        <f>VLOOKUP(A1069,SINDACI!A1069:E$7975,5,0)</f>
        <v>Lista Civica non pervenuta</v>
      </c>
    </row>
    <row r="1070" spans="1:5" x14ac:dyDescent="0.2">
      <c r="A1070" s="27" t="s">
        <v>1413</v>
      </c>
      <c r="B1070" s="27" t="str">
        <f>VLOOKUP(A1070,PEC!A1069:D$7975,4,0)</f>
        <v>pec.comune.calci.pi.it</v>
      </c>
      <c r="C1070" s="23">
        <f>VLOOKUP(A1070,SEZIONI!A1070:B$7975,2,0)</f>
        <v>6</v>
      </c>
      <c r="D1070" s="27" t="str">
        <f>VLOOKUP(A1070,SINDACI!A1070:B$7975, 2, 0)</f>
        <v>GHIMENTI MASSIMILIANO</v>
      </c>
      <c r="E1070" s="27" t="str">
        <f>VLOOKUP(A1070,SINDACI!A1070:E$7975,5,0)</f>
        <v>LISTA CIVICA: CENTROSINISTRA</v>
      </c>
    </row>
    <row r="1071" spans="1:5" x14ac:dyDescent="0.2">
      <c r="A1071" s="27" t="s">
        <v>1414</v>
      </c>
      <c r="B1071" s="27" t="str">
        <f>VLOOKUP(A1071,PEC!A1070:D$7975,4,0)</f>
        <v>pec.comune.calciano.mt.it</v>
      </c>
      <c r="C1071" s="23">
        <f>VLOOKUP(A1071,SEZIONI!A1071:B$7975,2,0)</f>
        <v>1</v>
      </c>
      <c r="D1071" s="27" t="str">
        <f>VLOOKUP(A1071,SINDACI!A1071:B$7975, 2, 0)</f>
        <v>DE FILIPPO GIUSEPPE ARTURO</v>
      </c>
      <c r="E1071" s="27" t="str">
        <f>VLOOKUP(A1071,SINDACI!A1071:E$7975,5,0)</f>
        <v>LISTA CIVICA: CALCIANO NEL CUORE</v>
      </c>
    </row>
    <row r="1072" spans="1:5" x14ac:dyDescent="0.2">
      <c r="A1072" s="27" t="s">
        <v>1415</v>
      </c>
      <c r="B1072" s="27" t="str">
        <f>VLOOKUP(A1072,PEC!A1071:D$7975,4,0)</f>
        <v>postacert.toscana.it</v>
      </c>
      <c r="C1072" s="23">
        <f>VLOOKUP(A1072,SEZIONI!A1072:B$7975,2,0)</f>
        <v>10</v>
      </c>
      <c r="D1072" s="27" t="str">
        <f>VLOOKUP(A1072,SINDACI!A1072:B$7975, 2, 0)</f>
        <v>ALDERIGI CRISTIANO</v>
      </c>
      <c r="E1072" s="27" t="str">
        <f>VLOOKUP(A1072,SINDACI!A1072:E$7975,5,0)</f>
        <v>LISTA CIVICA: UNITI PER CALCINAIA</v>
      </c>
    </row>
    <row r="1073" spans="1:5" x14ac:dyDescent="0.2">
      <c r="A1073" s="27" t="s">
        <v>1416</v>
      </c>
      <c r="B1073" s="27" t="str">
        <f>VLOOKUP(A1073,PEC!A1072:D$7975,4,0)</f>
        <v>pec.it</v>
      </c>
      <c r="C1073" s="23">
        <f>VLOOKUP(A1073,SEZIONI!A1073:B$7975,2,0)</f>
        <v>4</v>
      </c>
      <c r="D1073" s="27" t="str">
        <f>VLOOKUP(A1073,SINDACI!A1073:B$7975, 2, 0)</f>
        <v>ORLANDO ANGELO</v>
      </c>
      <c r="E1073" s="27" t="str">
        <f>VLOOKUP(A1073,SINDACI!A1073:E$7975,5,0)</f>
        <v>LISTA CIVICA: CALCINATE PIU'</v>
      </c>
    </row>
    <row r="1074" spans="1:5" x14ac:dyDescent="0.2">
      <c r="A1074" s="27" t="s">
        <v>1417</v>
      </c>
      <c r="B1074" s="27" t="str">
        <f>VLOOKUP(A1074,PEC!A1073:D$7975,4,0)</f>
        <v>pec.comune.calcinato.bs.it</v>
      </c>
      <c r="C1074" s="23">
        <f>VLOOKUP(A1074,SEZIONI!A1074:B$7975,2,0)</f>
        <v>9</v>
      </c>
      <c r="D1074" s="27" t="str">
        <f>VLOOKUP(A1074,SINDACI!A1074:B$7975, 2, 0)</f>
        <v>MAESTRI NICOLETTA</v>
      </c>
      <c r="E1074" s="27" t="str">
        <f>VLOOKUP(A1074,SINDACI!A1074:E$7975,5,0)</f>
        <v>LISTA COMPOSITA: FORZA ITALIA-LEGA SALVINI-FRATELLI D'ITALIA-SOCIALISTI-CIVICHE</v>
      </c>
    </row>
    <row r="1075" spans="1:5" x14ac:dyDescent="0.2">
      <c r="A1075" s="27" t="s">
        <v>1418</v>
      </c>
      <c r="B1075" s="27" t="str">
        <f>VLOOKUP(A1075,PEC!A1074:D$7975,4,0)</f>
        <v>pec.comune.calcio.bg.it</v>
      </c>
      <c r="C1075" s="23">
        <f>VLOOKUP(A1075,SEZIONI!A1075:B$7975,2,0)</f>
        <v>4</v>
      </c>
      <c r="D1075" s="27" t="str">
        <f>VLOOKUP(A1075,SINDACI!A1075:B$7975, 2, 0)</f>
        <v>COMENDULLI ELENA ANTONIA CLEOFE</v>
      </c>
      <c r="E1075" s="27" t="str">
        <f>VLOOKUP(A1075,SINDACI!A1075:E$7975,5,0)</f>
        <v>LISTA CIVICA: BUONGIORNO CALCIO</v>
      </c>
    </row>
    <row r="1076" spans="1:5" x14ac:dyDescent="0.2">
      <c r="A1076" s="27" t="s">
        <v>1419</v>
      </c>
      <c r="B1076" s="27" t="str">
        <f>VLOOKUP(A1076,PEC!A1075:D$7975,4,0)</f>
        <v>legalmail.it</v>
      </c>
      <c r="C1076" s="23">
        <f>VLOOKUP(A1076,SEZIONI!A1076:B$7975,2,0)</f>
        <v>4</v>
      </c>
      <c r="D1076" s="27" t="str">
        <f>VLOOKUP(A1076,SINDACI!A1076:B$7975, 2, 0)</f>
        <v>MOTTA STEFANO</v>
      </c>
      <c r="E1076" s="27" t="str">
        <f>VLOOKUP(A1076,SINDACI!A1076:E$7975,5,0)</f>
        <v>LISTA CIVICA: PROGETTO CALCO</v>
      </c>
    </row>
    <row r="1077" spans="1:5" x14ac:dyDescent="0.2">
      <c r="A1077" s="27" t="s">
        <v>1420</v>
      </c>
      <c r="B1077" s="27" t="str">
        <f>VLOOKUP(A1077,PEC!A1076:D$7975,4,0)</f>
        <v>legalmail.it</v>
      </c>
      <c r="C1077" s="23">
        <f>VLOOKUP(A1077,SEZIONI!A1077:B$7975,2,0)</f>
        <v>5</v>
      </c>
      <c r="D1077" s="27" t="str">
        <f>VLOOKUP(A1077,SINDACI!A1077:B$7975, 2, 0)</f>
        <v>BENIN BERNARD GERTRUD</v>
      </c>
      <c r="E1077" s="27" t="str">
        <f>VLOOKUP(A1077,SINDACI!A1077:E$7975,5,0)</f>
        <v>-</v>
      </c>
    </row>
    <row r="1078" spans="1:5" x14ac:dyDescent="0.2">
      <c r="A1078" s="27" t="s">
        <v>1421</v>
      </c>
      <c r="B1078" s="27" t="str">
        <f>VLOOKUP(A1078,PEC!A1077:D$7975,4,0)</f>
        <v>legalmail.it</v>
      </c>
      <c r="C1078" s="23">
        <f>VLOOKUP(A1078,SEZIONI!A1078:B$7975,2,0)</f>
        <v>2</v>
      </c>
      <c r="D1078" s="27" t="str">
        <f>VLOOKUP(A1078,SINDACI!A1078:B$7975, 2, 0)</f>
        <v>GIUSEPPETTI LUCA MARIA</v>
      </c>
      <c r="E1078" s="27" t="str">
        <f>VLOOKUP(A1078,SINDACI!A1078:E$7975,5,0)</f>
        <v>LISTA CIVICA: PER IL BENE COMUNE</v>
      </c>
    </row>
    <row r="1079" spans="1:5" x14ac:dyDescent="0.2">
      <c r="A1079" s="27" t="s">
        <v>1422</v>
      </c>
      <c r="B1079" s="27" t="str">
        <f>VLOOKUP(A1079,PEC!A1078:D$7975,4,0)</f>
        <v>cert.provincia.bo.it</v>
      </c>
      <c r="C1079" s="23">
        <f>VLOOKUP(A1079,SEZIONI!A1079:B$7975,2,0)</f>
        <v>12</v>
      </c>
      <c r="D1079" s="27" t="str">
        <f>VLOOKUP(A1079,SINDACI!A1079:B$7975, 2, 0)</f>
        <v>FALZONE GIAMPIERO</v>
      </c>
      <c r="E1079" s="27" t="str">
        <f>VLOOKUP(A1079,SINDACI!A1079:E$7975,5,0)</f>
        <v>LISTA CIVICA: SIAMO FUTURO</v>
      </c>
    </row>
    <row r="1080" spans="1:5" x14ac:dyDescent="0.2">
      <c r="A1080" s="27" t="s">
        <v>1423</v>
      </c>
      <c r="B1080" s="27" t="str">
        <f>VLOOKUP(A1080,PEC!A1079:D$7975,4,0)</f>
        <v>pec.comune.caldes.tn.it</v>
      </c>
      <c r="C1080" s="23">
        <f>VLOOKUP(A1080,SEZIONI!A1080:B$7975,2,0)</f>
        <v>2</v>
      </c>
      <c r="D1080" s="27" t="str">
        <f>VLOOKUP(A1080,SINDACI!A1080:B$7975, 2, 0)</f>
        <v>MAINI ANTONIO</v>
      </c>
      <c r="E1080" s="27" t="str">
        <f>VLOOKUP(A1080,SINDACI!A1080:E$7975,5,0)</f>
        <v>-</v>
      </c>
    </row>
    <row r="1081" spans="1:5" x14ac:dyDescent="0.2">
      <c r="A1081" s="27" t="s">
        <v>1424</v>
      </c>
      <c r="B1081" s="27" t="str">
        <f>VLOOKUP(A1081,PEC!A1080:D$7975,4,0)</f>
        <v>pec.comune.caldiero.vr.it</v>
      </c>
      <c r="C1081" s="23">
        <f>VLOOKUP(A1081,SEZIONI!A1081:B$7975,2,0)</f>
        <v>6</v>
      </c>
      <c r="D1081" s="27" t="str">
        <f>VLOOKUP(A1081,SINDACI!A1081:B$7975, 2, 0)</f>
        <v>LOVATO MARCELLO</v>
      </c>
      <c r="E1081" s="27" t="str">
        <f>VLOOKUP(A1081,SINDACI!A1081:E$7975,5,0)</f>
        <v>LISTA CIVICA: AL CENTRO CALDIERO</v>
      </c>
    </row>
    <row r="1082" spans="1:5" x14ac:dyDescent="0.2">
      <c r="A1082" s="27" t="s">
        <v>1425</v>
      </c>
      <c r="B1082" s="27" t="str">
        <f>VLOOKUP(A1082,PEC!A1081:D$7975,4,0)</f>
        <v>cert.ip-veneto.net</v>
      </c>
      <c r="C1082" s="23">
        <f>VLOOKUP(A1082,SEZIONI!A1082:B$7975,2,0)</f>
        <v>9</v>
      </c>
      <c r="D1082" s="27" t="str">
        <f>VLOOKUP(A1082,SINDACI!A1082:B$7975, 2, 0)</f>
        <v>FERRONATO NICOLA</v>
      </c>
      <c r="E1082" s="27" t="str">
        <f>VLOOKUP(A1082,SINDACI!A1082:E$7975,5,0)</f>
        <v>LISTA CIVICA: INSIEME PER CALDOGNO</v>
      </c>
    </row>
    <row r="1083" spans="1:5" x14ac:dyDescent="0.2">
      <c r="A1083" s="27" t="s">
        <v>1426</v>
      </c>
      <c r="B1083" s="27" t="str">
        <f>VLOOKUP(A1083,PEC!A1082:D$7975,4,0)</f>
        <v>legalmail.it</v>
      </c>
      <c r="C1083" s="23">
        <f>VLOOKUP(A1083,SEZIONI!A1083:B$7975,2,0)</f>
        <v>3</v>
      </c>
      <c r="D1083" s="27" t="str">
        <f>VLOOKUP(A1083,SINDACI!A1083:B$7975, 2, 0)</f>
        <v>WOLF ELISABETTA</v>
      </c>
      <c r="E1083" s="27" t="str">
        <f>VLOOKUP(A1083,SINDACI!A1083:E$7975,5,0)</f>
        <v>LISTA CIVICA: SIAMO CALDONAZZO</v>
      </c>
    </row>
    <row r="1084" spans="1:5" x14ac:dyDescent="0.2">
      <c r="A1084" s="27" t="s">
        <v>1427</v>
      </c>
      <c r="B1084" s="27" t="str">
        <f>VLOOKUP(A1084,PEC!A1083:D$7975,4,0)</f>
        <v>legalmail.it</v>
      </c>
      <c r="C1084" s="23">
        <f>VLOOKUP(A1084,SEZIONI!A1084:B$7975,2,0)</f>
        <v>3</v>
      </c>
      <c r="D1084" s="27" t="str">
        <f>VLOOKUP(A1084,SINDACI!A1084:B$7975, 2, 0)</f>
        <v>ZANGRANDI FILIPPO</v>
      </c>
      <c r="E1084" s="27" t="str">
        <f>VLOOKUP(A1084,SINDACI!A1084:E$7975,5,0)</f>
        <v>LISTA CIVICA: IMMAGINA CALENDASCO</v>
      </c>
    </row>
    <row r="1085" spans="1:5" x14ac:dyDescent="0.2">
      <c r="A1085" s="27" t="s">
        <v>1428</v>
      </c>
      <c r="B1085" s="27" t="str">
        <f>VLOOKUP(A1085,PEC!A1084:D$7975,4,0)</f>
        <v>postacert.toscana.it</v>
      </c>
      <c r="C1085" s="23">
        <f>VLOOKUP(A1085,SEZIONI!A1085:B$7975,2,0)</f>
        <v>16</v>
      </c>
      <c r="D1085" s="27" t="str">
        <f>VLOOKUP(A1085,SINDACI!A1085:B$7975, 2, 0)</f>
        <v>PRESTINI RICCARDO</v>
      </c>
      <c r="E1085" s="27" t="str">
        <f>VLOOKUP(A1085,SINDACI!A1085:E$7975,5,0)</f>
        <v>LISTA CIVICA: CALENZANO FUTURA | PARTITO DEMOCRATICO</v>
      </c>
    </row>
    <row r="1086" spans="1:5" x14ac:dyDescent="0.2">
      <c r="A1086" s="27" t="s">
        <v>1429</v>
      </c>
      <c r="B1086" s="27" t="str">
        <f>VLOOKUP(A1086,PEC!A1085:D$7975,4,0)</f>
        <v>postacert.comune.calestano.pr.it</v>
      </c>
      <c r="C1086" s="23">
        <f>VLOOKUP(A1086,SEZIONI!A1086:B$7975,2,0)</f>
        <v>2</v>
      </c>
      <c r="D1086" s="27" t="str">
        <f>VLOOKUP(A1086,SINDACI!A1086:B$7975, 2, 0)</f>
        <v>PESCHIERA FRANCESCO</v>
      </c>
      <c r="E1086" s="27" t="str">
        <f>VLOOKUP(A1086,SINDACI!A1086:E$7975,5,0)</f>
        <v>LISTA CIVICA: CALESTANO VOLTA PAGINA</v>
      </c>
    </row>
    <row r="1087" spans="1:5" x14ac:dyDescent="0.2">
      <c r="A1087" s="27" t="s">
        <v>1430</v>
      </c>
      <c r="B1087" s="27" t="str">
        <f>VLOOKUP(A1087,PEC!A1086:D$7975,4,0)</f>
        <v>legalmail.it</v>
      </c>
      <c r="C1087" s="23">
        <f>VLOOKUP(A1087,SEZIONI!A1087:B$7975,2,0)</f>
        <v>2</v>
      </c>
      <c r="D1087" s="27" t="str">
        <f>VLOOKUP(A1087,SINDACI!A1087:B$7975, 2, 0)</f>
        <v>SCAMPELLI MARIO</v>
      </c>
      <c r="E1087" s="27" t="str">
        <f>VLOOKUP(A1087,SINDACI!A1087:E$7975,5,0)</f>
        <v>LISTA CIVICA: UN FUTURO PER CALICE</v>
      </c>
    </row>
    <row r="1088" spans="1:5" x14ac:dyDescent="0.2">
      <c r="A1088" s="27" t="s">
        <v>1431</v>
      </c>
      <c r="B1088" s="27" t="str">
        <f>VLOOKUP(A1088,PEC!A1087:D$7975,4,0)</f>
        <v>actaliscertymail.it</v>
      </c>
      <c r="C1088" s="23">
        <f>VLOOKUP(A1088,SEZIONI!A1088:B$7975,2,0)</f>
        <v>3</v>
      </c>
      <c r="D1088" s="27" t="str">
        <f>VLOOKUP(A1088,SINDACI!A1088:B$7975, 2, 0)</f>
        <v>COMI ALESSANDRO</v>
      </c>
      <c r="E1088" s="27" t="str">
        <f>VLOOKUP(A1088,SINDACI!A1088:E$7975,5,0)</f>
        <v>LISTA CIVICA: CONDIVIDERE CALICE</v>
      </c>
    </row>
    <row r="1089" spans="1:5" x14ac:dyDescent="0.2">
      <c r="A1089" s="27" t="s">
        <v>1432</v>
      </c>
      <c r="B1089" s="27" t="str">
        <f>VLOOKUP(A1089,PEC!A1088:D$7975,4,0)</f>
        <v>pec.rupar.puglia.it</v>
      </c>
      <c r="C1089" s="23">
        <f>VLOOKUP(A1089,SEZIONI!A1089:B$7975,2,0)</f>
        <v>7</v>
      </c>
      <c r="D1089" s="27" t="str">
        <f>VLOOKUP(A1089,SINDACI!A1089:B$7975, 2, 0)</f>
        <v>TOMMASI GIANLUCA</v>
      </c>
      <c r="E1089" s="27" t="str">
        <f>VLOOKUP(A1089,SINDACI!A1089:E$7975,5,0)</f>
        <v>LISTA CIVICA: CALIMERA ADESSO</v>
      </c>
    </row>
    <row r="1090" spans="1:5" x14ac:dyDescent="0.2">
      <c r="A1090" s="27" t="s">
        <v>1433</v>
      </c>
      <c r="B1090" s="27" t="str">
        <f>VLOOKUP(A1090,PEC!A1089:D$7975,4,0)</f>
        <v>pec.it</v>
      </c>
      <c r="C1090" s="23">
        <f>VLOOKUP(A1090,SEZIONI!A1090:B$7975,2,0)</f>
        <v>5</v>
      </c>
      <c r="D1090" s="27" t="str">
        <f>VLOOKUP(A1090,SINDACI!A1090:B$7975, 2, 0)</f>
        <v>DI MAIO MICHELE</v>
      </c>
      <c r="E1090" s="27" t="str">
        <f>VLOOKUP(A1090,SINDACI!A1090:E$7975,5,0)</f>
        <v>LISTA CIVICA: CALITRI PULITA</v>
      </c>
    </row>
    <row r="1091" spans="1:5" x14ac:dyDescent="0.2">
      <c r="A1091" s="27" t="s">
        <v>1434</v>
      </c>
      <c r="B1091" s="27" t="str">
        <f>VLOOKUP(A1091,PEC!A1090:D$7975,4,0)</f>
        <v>legalmail.it</v>
      </c>
      <c r="C1091" s="23">
        <f>VLOOKUP(A1091,SEZIONI!A1091:B$7975,2,0)</f>
        <v>2</v>
      </c>
      <c r="D1091" s="27" t="str">
        <f>VLOOKUP(A1091,SINDACI!A1091:B$7975, 2, 0)</f>
        <v>OLIVIERI PIERANGELO</v>
      </c>
      <c r="E1091" s="27" t="str">
        <f>VLOOKUP(A1091,SINDACI!A1091:E$7975,5,0)</f>
        <v>LISTA CIVICA: OBIETTIVO COMUNE PER CALIZZANO</v>
      </c>
    </row>
    <row r="1092" spans="1:5" x14ac:dyDescent="0.2">
      <c r="A1092" s="27" t="s">
        <v>1435</v>
      </c>
      <c r="B1092" s="27" t="str">
        <f>VLOOKUP(A1092,PEC!A1091:D$7975,4,0)</f>
        <v>pec.ptbiellese.it</v>
      </c>
      <c r="C1092" s="23">
        <f>VLOOKUP(A1092,SEZIONI!A1092:B$7975,2,0)</f>
        <v>1</v>
      </c>
      <c r="D1092" s="27" t="str">
        <f>VLOOKUP(A1092,SINDACI!A1092:B$7975, 2, 0)</f>
        <v>VERCELLOTTI LORENZO</v>
      </c>
      <c r="E1092" s="27" t="str">
        <f>VLOOKUP(A1092,SINDACI!A1092:E$7975,5,0)</f>
        <v>LISTA CIVICA: TRE CORNI DA CACCIA</v>
      </c>
    </row>
    <row r="1093" spans="1:5" x14ac:dyDescent="0.2">
      <c r="A1093" s="27" t="s">
        <v>1436</v>
      </c>
      <c r="B1093" s="27" t="str">
        <f>VLOOKUP(A1093,PEC!A1092:D$7975,4,0)</f>
        <v>legalmail.it</v>
      </c>
      <c r="C1093" s="23">
        <f>VLOOKUP(A1093,SEZIONI!A1093:B$7975,2,0)</f>
        <v>2</v>
      </c>
      <c r="D1093" s="27" t="str">
        <f>VLOOKUP(A1093,SINDACI!A1093:B$7975, 2, 0)</f>
        <v>CONCI LORENZO</v>
      </c>
      <c r="E1093" s="27" t="str">
        <f>VLOOKUP(A1093,SINDACI!A1093:E$7975,5,0)</f>
        <v>LISTA CIVICA: CIVICA PER CALLIANO</v>
      </c>
    </row>
    <row r="1094" spans="1:5" x14ac:dyDescent="0.2">
      <c r="A1094" s="27" t="s">
        <v>1437</v>
      </c>
      <c r="B1094" s="27" t="str">
        <f>VLOOKUP(A1094,PEC!A1093:D$7975,4,0)</f>
        <v>cert.legalmail.it</v>
      </c>
      <c r="C1094" s="23">
        <f>VLOOKUP(A1094,SEZIONI!A1094:B$7975,2,0)</f>
        <v>2</v>
      </c>
      <c r="D1094" s="27" t="str">
        <f>VLOOKUP(A1094,SINDACI!A1094:B$7975, 2, 0)</f>
        <v>BELLUARDO PAOLO MARIA</v>
      </c>
      <c r="E1094" s="27" t="str">
        <f>VLOOKUP(A1094,SINDACI!A1094:E$7975,5,0)</f>
        <v>-</v>
      </c>
    </row>
    <row r="1095" spans="1:5" x14ac:dyDescent="0.2">
      <c r="A1095" s="27" t="s">
        <v>1438</v>
      </c>
      <c r="B1095" s="27" t="str">
        <f>VLOOKUP(A1095,PEC!A1094:D$7975,4,0)</f>
        <v>legalmail.it</v>
      </c>
      <c r="C1095" s="23">
        <f>VLOOKUP(A1095,SEZIONI!A1095:B$7975,2,0)</f>
        <v>12</v>
      </c>
      <c r="D1095" s="27" t="str">
        <f>VLOOKUP(A1095,SINDACI!A1095:B$7975, 2, 0)</f>
        <v>GHEZZI MARCO</v>
      </c>
      <c r="E1095" s="27" t="str">
        <f>VLOOKUP(A1095,SINDACI!A1095:E$7975,5,0)</f>
        <v>LEGA-FORZA ITALIA-FRATELLI D'ITALIA</v>
      </c>
    </row>
    <row r="1096" spans="1:5" x14ac:dyDescent="0.2">
      <c r="A1096" s="27" t="s">
        <v>24</v>
      </c>
      <c r="B1096" s="27" t="str">
        <f>VLOOKUP(A1096,PEC!A1095:D$7975,4,0)</f>
        <v>asmepec.it</v>
      </c>
      <c r="C1096" s="23">
        <f>VLOOKUP(A1096,SEZIONI!A1096:B$7975,2,0)</f>
        <v>3</v>
      </c>
      <c r="D1096" s="27" t="str">
        <f>VLOOKUP(A1096,SINDACI!A1096:B$7975, 2, 0)</f>
        <v>GIUDICEANDREA EDOARDO</v>
      </c>
      <c r="E1096" s="27" t="str">
        <f>VLOOKUP(A1096,SINDACI!A1096:E$7975,5,0)</f>
        <v>LISTA CIVICA: VERSO UN MONDO MIGLIORE</v>
      </c>
    </row>
    <row r="1097" spans="1:5" x14ac:dyDescent="0.2">
      <c r="A1097" s="27" t="s">
        <v>1439</v>
      </c>
      <c r="B1097" s="27" t="str">
        <f>VLOOKUP(A1097,PEC!A1096:D$7975,4,0)</f>
        <v>cert.ruparpiemonte.it</v>
      </c>
      <c r="C1097" s="23">
        <f>VLOOKUP(A1097,SEZIONI!A1097:B$7975,2,0)</f>
        <v>2</v>
      </c>
      <c r="D1097" s="27" t="str">
        <f>VLOOKUP(A1097,SINDACI!A1097:B$7975, 2, 0)</f>
        <v>MIGLIARDI PIER FRANCESCO</v>
      </c>
      <c r="E1097" s="27" t="str">
        <f>VLOOKUP(A1097,SINDACI!A1097:E$7975,5,0)</f>
        <v>LISTA CIVICA: VIVERE E MIGLIORARE INSIEME</v>
      </c>
    </row>
    <row r="1098" spans="1:5" x14ac:dyDescent="0.2">
      <c r="A1098" s="27" t="s">
        <v>25</v>
      </c>
      <c r="B1098" s="27" t="str">
        <f>VLOOKUP(A1098,PEC!A1097:D$7975,4,0)</f>
        <v>asmepec.it</v>
      </c>
      <c r="C1098" s="23">
        <f>VLOOKUP(A1098,SEZIONI!A1098:B$7975,2,0)</f>
        <v>2</v>
      </c>
      <c r="D1098" s="27" t="str">
        <f>VLOOKUP(A1098,SINDACI!A1098:B$7975, 2, 0)</f>
        <v>MAZZA UMBERTO</v>
      </c>
      <c r="E1098" s="27" t="str">
        <f>VLOOKUP(A1098,SINDACI!A1098:E$7975,5,0)</f>
        <v>LISTA CIVICA: L'IDEA PER CALOVETO</v>
      </c>
    </row>
    <row r="1099" spans="1:5" x14ac:dyDescent="0.2">
      <c r="A1099" s="27" t="s">
        <v>1440</v>
      </c>
      <c r="B1099" s="27" t="str">
        <f>VLOOKUP(A1099,PEC!A1098:D$7975,4,0)</f>
        <v>pec.it</v>
      </c>
      <c r="C1099" s="23">
        <f>VLOOKUP(A1099,SEZIONI!A1099:B$7975,2,0)</f>
        <v>5</v>
      </c>
      <c r="D1099" s="27" t="str">
        <f>VLOOKUP(A1099,SINDACI!A1099:B$7975, 2, 0)</f>
        <v>CATTANO CALOGERO</v>
      </c>
      <c r="E1099" s="27" t="str">
        <f>VLOOKUP(A1099,SINDACI!A1099:E$7975,5,0)</f>
        <v>LISTA CIVICA: TRADIZIONE E FUTURO - CATTANO SINDACO</v>
      </c>
    </row>
    <row r="1100" spans="1:5" x14ac:dyDescent="0.2">
      <c r="A1100" s="27" t="s">
        <v>1441</v>
      </c>
      <c r="B1100" s="27" t="str">
        <f>VLOOKUP(A1100,PEC!A1099:D$7975,4,0)</f>
        <v>pec.anci.it</v>
      </c>
      <c r="C1100" s="23">
        <f>VLOOKUP(A1100,SEZIONI!A1100:B$7975,2,0)</f>
        <v>41</v>
      </c>
      <c r="D1100" s="27" t="str">
        <f>VLOOKUP(A1100,SINDACI!A1100:B$7975, 2, 0)</f>
        <v>ROCCUZZO FABIO</v>
      </c>
      <c r="E1100" s="27" t="str">
        <f>VLOOKUP(A1100,SINDACI!A1100:E$7975,5,0)</f>
        <v>LISTA CIVICA: CITTADINI VOLENTEROSI | MOVIMENTO 5 STELLE | LISTA CIVICA: BENE IN COMUNE | LISTA CIVICA: FUTURA | LISTA CIVICA: CIVES | PARTITO DEMOCRATICO</v>
      </c>
    </row>
    <row r="1101" spans="1:5" x14ac:dyDescent="0.2">
      <c r="A1101" s="27" t="s">
        <v>1442</v>
      </c>
      <c r="B1101" s="27" t="str">
        <f>VLOOKUP(A1101,PEC!A1100:D$7975,4,0)</f>
        <v>pec.comune.caltanissetta.it</v>
      </c>
      <c r="C1101" s="23">
        <f>VLOOKUP(A1101,SEZIONI!A1101:B$7975,2,0)</f>
        <v>56</v>
      </c>
      <c r="D1101" s="27" t="str">
        <f>VLOOKUP(A1101,SINDACI!A1101:B$7975, 2, 0)</f>
        <v>GAMBINO ROBERTO</v>
      </c>
      <c r="E1101" s="27" t="str">
        <f>VLOOKUP(A1101,SINDACI!A1101:E$7975,5,0)</f>
        <v>Colore Politico non pervenuto</v>
      </c>
    </row>
    <row r="1102" spans="1:5" x14ac:dyDescent="0.2">
      <c r="A1102" s="27" t="s">
        <v>1443</v>
      </c>
      <c r="B1102" s="27" t="str">
        <f>VLOOKUP(A1102,PEC!A1101:D$7975,4,0)</f>
        <v>pec.it</v>
      </c>
      <c r="C1102" s="23">
        <f>VLOOKUP(A1102,SEZIONI!A1102:B$7975,2,0)</f>
        <v>5</v>
      </c>
      <c r="D1102" s="27" t="str">
        <f>VLOOKUP(A1102,SINDACI!A1102:B$7975, 2, 0)</f>
        <v>DI CARLO SALVATORE</v>
      </c>
      <c r="E1102" s="27" t="str">
        <f>VLOOKUP(A1102,SINDACI!A1102:E$7975,5,0)</f>
        <v>LISTA CIVICA: CAMBIAMO CALTAVUTURO - SALVATORE DI CARLO SINDACO</v>
      </c>
    </row>
    <row r="1103" spans="1:5" x14ac:dyDescent="0.2">
      <c r="A1103" s="27" t="s">
        <v>1444</v>
      </c>
      <c r="B1103" s="27" t="str">
        <f>VLOOKUP(A1103,PEC!A1102:D$7975,4,0)</f>
        <v>pec.comune.caltignaga.no.it</v>
      </c>
      <c r="C1103" s="23">
        <f>VLOOKUP(A1103,SEZIONI!A1103:B$7975,2,0)</f>
        <v>3</v>
      </c>
      <c r="D1103" s="27" t="str">
        <f>VLOOKUP(A1103,SINDACI!A1103:B$7975, 2, 0)</f>
        <v>MIGLIO PIETRO ANTONIO</v>
      </c>
      <c r="E1103" s="27" t="str">
        <f>VLOOKUP(A1103,SINDACI!A1103:E$7975,5,0)</f>
        <v>-</v>
      </c>
    </row>
    <row r="1104" spans="1:5" x14ac:dyDescent="0.2">
      <c r="A1104" s="27" t="s">
        <v>1445</v>
      </c>
      <c r="B1104" s="27" t="str">
        <f>VLOOKUP(A1104,PEC!A1103:D$7975,4,0)</f>
        <v>pecveneto.it</v>
      </c>
      <c r="C1104" s="23">
        <f>VLOOKUP(A1104,SEZIONI!A1104:B$7975,2,0)</f>
        <v>1</v>
      </c>
      <c r="D1104" s="27" t="str">
        <f>VLOOKUP(A1104,SINDACI!A1104:B$7975, 2, 0)</f>
        <v>FIORAVANTI MICHELE</v>
      </c>
      <c r="E1104" s="27" t="str">
        <f>VLOOKUP(A1104,SINDACI!A1104:E$7975,5,0)</f>
        <v>LISTA CIVICA: CALTO NEL CUORE</v>
      </c>
    </row>
    <row r="1105" spans="1:5" x14ac:dyDescent="0.2">
      <c r="A1105" s="27" t="s">
        <v>1446</v>
      </c>
      <c r="B1105" s="27" t="str">
        <f>VLOOKUP(A1105,PEC!A1104:D$7975,4,0)</f>
        <v>pecveneto.it</v>
      </c>
      <c r="C1105" s="23">
        <f>VLOOKUP(A1105,SEZIONI!A1105:B$7975,2,0)</f>
        <v>3</v>
      </c>
      <c r="D1105" s="27" t="str">
        <f>VLOOKUP(A1105,SINDACI!A1105:B$7975, 2, 0)</f>
        <v>SANDONA' LUCA</v>
      </c>
      <c r="E1105" s="27" t="str">
        <f>VLOOKUP(A1105,SINDACI!A1105:E$7975,5,0)</f>
        <v>LISTA CIVICA: CALTRANO AI CALTRANESI</v>
      </c>
    </row>
    <row r="1106" spans="1:5" x14ac:dyDescent="0.2">
      <c r="A1106" s="27" t="s">
        <v>1447</v>
      </c>
      <c r="B1106" s="27" t="str">
        <f>VLOOKUP(A1106,PEC!A1105:D$7975,4,0)</f>
        <v>pec.comune.caluscodadda.bg.it</v>
      </c>
      <c r="C1106" s="23">
        <f>VLOOKUP(A1106,SEZIONI!A1106:B$7975,2,0)</f>
        <v>6</v>
      </c>
      <c r="D1106" s="27" t="str">
        <f>VLOOKUP(A1106,SINDACI!A1106:B$7975, 2, 0)</f>
        <v>PELLEGRINI MICHELE</v>
      </c>
      <c r="E1106" s="27" t="str">
        <f>VLOOKUP(A1106,SINDACI!A1106:E$7975,5,0)</f>
        <v>LISTA CIVICA: PER CALUSCO</v>
      </c>
    </row>
    <row r="1107" spans="1:5" x14ac:dyDescent="0.2">
      <c r="A1107" s="27" t="s">
        <v>1448</v>
      </c>
      <c r="B1107" s="27" t="str">
        <f>VLOOKUP(A1107,PEC!A1106:D$7975,4,0)</f>
        <v>pec.comune.caluso.to.it</v>
      </c>
      <c r="C1107" s="23">
        <f>VLOOKUP(A1107,SEZIONI!A1107:B$7975,2,0)</f>
        <v>8</v>
      </c>
      <c r="D1107" s="27" t="str">
        <f>VLOOKUP(A1107,SINDACI!A1107:B$7975, 2, 0)</f>
        <v>CENA MARIA ROSA</v>
      </c>
      <c r="E1107" s="27" t="str">
        <f>VLOOKUP(A1107,SINDACI!A1107:E$7975,5,0)</f>
        <v>LISTA CIVICA: PER CONTINUARE</v>
      </c>
    </row>
    <row r="1108" spans="1:5" x14ac:dyDescent="0.2">
      <c r="A1108" s="27" t="s">
        <v>1449</v>
      </c>
      <c r="B1108" s="27" t="str">
        <f>VLOOKUP(A1108,PEC!A1107:D$7975,4,0)</f>
        <v>pec.comune.calvagesedellariviera.bs.it</v>
      </c>
      <c r="C1108" s="23">
        <f>VLOOKUP(A1108,SEZIONI!A1108:B$7975,2,0)</f>
        <v>4</v>
      </c>
      <c r="D1108" s="27" t="str">
        <f>VLOOKUP(A1108,SINDACI!A1108:B$7975, 2, 0)</f>
        <v>GABANA SIMONETTA</v>
      </c>
      <c r="E1108" s="27" t="str">
        <f>VLOOKUP(A1108,SINDACI!A1108:E$7975,5,0)</f>
        <v>LISTA CIVICA: VIVERE CALVAGESE</v>
      </c>
    </row>
    <row r="1109" spans="1:5" x14ac:dyDescent="0.2">
      <c r="A1109" s="27" t="s">
        <v>1450</v>
      </c>
      <c r="B1109" s="27" t="str">
        <f>VLOOKUP(A1109,PEC!A1108:D$7975,4,0)</f>
        <v>asmepec.it</v>
      </c>
      <c r="C1109" s="23">
        <f>VLOOKUP(A1109,SEZIONI!A1109:B$7975,2,0)</f>
        <v>2</v>
      </c>
      <c r="D1109" s="27" t="str">
        <f>VLOOKUP(A1109,SINDACI!A1109:B$7975, 2, 0)</f>
        <v>GISMONDI FRANCESCO</v>
      </c>
      <c r="E1109" s="27" t="str">
        <f>VLOOKUP(A1109,SINDACI!A1109:E$7975,5,0)</f>
        <v>LISTA CIVICA: CALVANICO 2000</v>
      </c>
    </row>
    <row r="1110" spans="1:5" x14ac:dyDescent="0.2">
      <c r="A1110" s="27" t="s">
        <v>1451</v>
      </c>
      <c r="B1110" s="27" t="str">
        <f>VLOOKUP(A1110,PEC!A1109:D$7975,4,0)</f>
        <v>pec.regione.lombardia.it</v>
      </c>
      <c r="C1110" s="23">
        <f>VLOOKUP(A1110,SEZIONI!A1110:B$7975,2,0)</f>
        <v>2</v>
      </c>
      <c r="D1110" s="27" t="str">
        <f>VLOOKUP(A1110,SINDACI!A1110:B$7975, 2, 0)</f>
        <v>PATELLI VALERIA</v>
      </c>
      <c r="E1110" s="27" t="str">
        <f>VLOOKUP(A1110,SINDACI!A1110:E$7975,5,0)</f>
        <v>LISTA CIVICA: LAVORARE PER CALVATONE</v>
      </c>
    </row>
    <row r="1111" spans="1:5" x14ac:dyDescent="0.2">
      <c r="A1111" s="27" t="s">
        <v>1452</v>
      </c>
      <c r="B1111" s="27" t="str">
        <f>VLOOKUP(A1111,PEC!A1110:D$7975,4,0)</f>
        <v>cert.ruparbasilicata.it</v>
      </c>
      <c r="C1111" s="23">
        <f>VLOOKUP(A1111,SEZIONI!A1111:B$7975,2,0)</f>
        <v>3</v>
      </c>
      <c r="D1111" s="27" t="str">
        <f>VLOOKUP(A1111,SINDACI!A1111:B$7975, 2, 0)</f>
        <v>CANTISANI ANNA</v>
      </c>
      <c r="E1111" s="27" t="str">
        <f>VLOOKUP(A1111,SINDACI!A1111:E$7975,5,0)</f>
        <v>LISTA CIVICA: RINASCERE INSIEME</v>
      </c>
    </row>
    <row r="1112" spans="1:5" x14ac:dyDescent="0.2">
      <c r="A1112" s="27" t="s">
        <v>1453</v>
      </c>
      <c r="B1112" s="27" t="str">
        <f>VLOOKUP(A1112,PEC!A1111:D$7975,4,0)</f>
        <v>cert.ip-veneto.net</v>
      </c>
      <c r="C1112" s="23">
        <f>VLOOKUP(A1112,SEZIONI!A1112:B$7975,2,0)</f>
        <v>2</v>
      </c>
      <c r="D1112" s="27" t="str">
        <f>VLOOKUP(A1112,SINDACI!A1112:B$7975, 2, 0)</f>
        <v>PASIN ANDREA</v>
      </c>
      <c r="E1112" s="27" t="str">
        <f>VLOOKUP(A1112,SINDACI!A1112:E$7975,5,0)</f>
        <v>LISTA CIVICA: CONDIVIDERE CALVENE</v>
      </c>
    </row>
    <row r="1113" spans="1:5" x14ac:dyDescent="0.2">
      <c r="A1113" s="27" t="s">
        <v>1454</v>
      </c>
      <c r="B1113" s="27" t="str">
        <f>VLOOKUP(A1113,PEC!A1112:D$7975,4,0)</f>
        <v>pec.regione.lombardia.it</v>
      </c>
      <c r="C1113" s="23">
        <f>VLOOKUP(A1113,SEZIONI!A1113:B$7975,2,0)</f>
        <v>4</v>
      </c>
      <c r="D1113" s="27" t="str">
        <f>VLOOKUP(A1113,SINDACI!A1113:B$7975, 2, 0)</f>
        <v>FERLA FABIO</v>
      </c>
      <c r="E1113" s="27" t="str">
        <f>VLOOKUP(A1113,SINDACI!A1113:E$7975,5,0)</f>
        <v>LISTA CIVICA: AMIAMO CALVENZANO</v>
      </c>
    </row>
    <row r="1114" spans="1:5" x14ac:dyDescent="0.2">
      <c r="A1114" s="27" t="s">
        <v>1455</v>
      </c>
      <c r="B1114" s="27" t="str">
        <f>VLOOKUP(A1114,PEC!A1113:D$7975,4,0)</f>
        <v>cert.ruparbasilicata.it</v>
      </c>
      <c r="C1114" s="23">
        <f>VLOOKUP(A1114,SEZIONI!A1114:B$7975,2,0)</f>
        <v>1</v>
      </c>
      <c r="D1114" s="27" t="str">
        <f>VLOOKUP(A1114,SINDACI!A1114:B$7975, 2, 0)</f>
        <v>BARTOLOMEO PASQUALE</v>
      </c>
      <c r="E1114" s="27" t="str">
        <f>VLOOKUP(A1114,SINDACI!A1114:E$7975,5,0)</f>
        <v>LISTA CIVICA: BELL'ARIA</v>
      </c>
    </row>
    <row r="1115" spans="1:5" x14ac:dyDescent="0.2">
      <c r="A1115" s="27" t="s">
        <v>1456</v>
      </c>
      <c r="B1115" s="27" t="str">
        <f>VLOOKUP(A1115,PEC!A1114:D$7975,4,0)</f>
        <v>pec.comune.calvi.bn.it</v>
      </c>
      <c r="C1115" s="23">
        <f>VLOOKUP(A1115,SEZIONI!A1115:B$7975,2,0)</f>
        <v>4</v>
      </c>
      <c r="D1115" s="27" t="str">
        <f>VLOOKUP(A1115,SINDACI!A1115:B$7975, 2, 0)</f>
        <v>ROCCO ARMANDO</v>
      </c>
      <c r="E1115" s="27" t="str">
        <f>VLOOKUP(A1115,SINDACI!A1115:E$7975,5,0)</f>
        <v>LISTA CIVICA: PER CALVI</v>
      </c>
    </row>
    <row r="1116" spans="1:5" x14ac:dyDescent="0.2">
      <c r="A1116" s="27" t="s">
        <v>1457</v>
      </c>
      <c r="B1116" s="27" t="str">
        <f>VLOOKUP(A1116,PEC!A1115:D$7975,4,0)</f>
        <v>postacert.umbria.it</v>
      </c>
      <c r="C1116" s="23">
        <f>VLOOKUP(A1116,SEZIONI!A1116:B$7975,2,0)</f>
        <v>3</v>
      </c>
      <c r="D1116" s="27" t="str">
        <f>VLOOKUP(A1116,SINDACI!A1116:B$7975, 2, 0)</f>
        <v>GRILLINI GUIDO</v>
      </c>
      <c r="E1116" s="27" t="str">
        <f>VLOOKUP(A1116,SINDACI!A1116:E$7975,5,0)</f>
        <v>LISTA CIVICA: CALVI TRADIZIONE E INNOVAZIONE</v>
      </c>
    </row>
    <row r="1117" spans="1:5" x14ac:dyDescent="0.2">
      <c r="A1117" s="27" t="s">
        <v>1458</v>
      </c>
      <c r="B1117" s="27" t="str">
        <f>VLOOKUP(A1117,PEC!A1116:D$7975,4,0)</f>
        <v>pec.terradilavorocst.it</v>
      </c>
      <c r="C1117" s="23">
        <f>VLOOKUP(A1117,SEZIONI!A1117:B$7975,2,0)</f>
        <v>5</v>
      </c>
      <c r="D1117" s="27" t="str">
        <f>VLOOKUP(A1117,SINDACI!A1117:B$7975, 2, 0)</f>
        <v>LOMBARDI GIOVANNI ROSARIO</v>
      </c>
      <c r="E1117" s="27" t="str">
        <f>VLOOKUP(A1117,SINDACI!A1117:E$7975,5,0)</f>
        <v>LISTA CIVICA: UNITI PER LA RINASCITA CALENA</v>
      </c>
    </row>
    <row r="1118" spans="1:5" x14ac:dyDescent="0.2">
      <c r="A1118" s="27" t="s">
        <v>1459</v>
      </c>
      <c r="B1118" s="27" t="str">
        <f>VLOOKUP(A1118,PEC!A1117:D$7975,4,0)</f>
        <v>pec.provincia.pv.it</v>
      </c>
      <c r="C1118" s="23">
        <f>VLOOKUP(A1118,SEZIONI!A1118:B$7975,2,0)</f>
        <v>1</v>
      </c>
      <c r="D1118" s="27" t="str">
        <f>VLOOKUP(A1118,SINDACI!A1118:B$7975, 2, 0)</f>
        <v>CASARINI MARCO</v>
      </c>
      <c r="E1118" s="27" t="str">
        <f>VLOOKUP(A1118,SINDACI!A1118:E$7975,5,0)</f>
        <v>LISTA CIVICA: CALVIGNANO FUTURA</v>
      </c>
    </row>
    <row r="1119" spans="1:5" x14ac:dyDescent="0.2">
      <c r="A1119" s="27" t="s">
        <v>1460</v>
      </c>
      <c r="B1119" s="27" t="str">
        <f>VLOOKUP(A1119,PEC!A1118:D$7975,4,0)</f>
        <v>pec.it</v>
      </c>
      <c r="C1119" s="23">
        <f>VLOOKUP(A1119,SEZIONI!A1119:B$7975,2,0)</f>
        <v>1</v>
      </c>
      <c r="D1119" s="27" t="str">
        <f>VLOOKUP(A1119,SINDACI!A1119:B$7975, 2, 0)</f>
        <v>GANDINI GIUSEPPE</v>
      </c>
      <c r="E1119" s="27" t="str">
        <f>VLOOKUP(A1119,SINDACI!A1119:E$7975,5,0)</f>
        <v>LISTA CIVICA: IDEE IN COMUNE</v>
      </c>
    </row>
    <row r="1120" spans="1:5" x14ac:dyDescent="0.2">
      <c r="A1120" s="27" t="s">
        <v>1461</v>
      </c>
      <c r="B1120" s="27" t="str">
        <f>VLOOKUP(A1120,PEC!A1119:D$7975,4,0)</f>
        <v>pec.comune.calvisano.bs.it</v>
      </c>
      <c r="C1120" s="23">
        <f>VLOOKUP(A1120,SEZIONI!A1120:B$7975,2,0)</f>
        <v>7</v>
      </c>
      <c r="D1120" s="27" t="str">
        <f>VLOOKUP(A1120,SINDACI!A1120:B$7975, 2, 0)</f>
        <v>FORMENTINI ANGELO</v>
      </c>
      <c r="E1120" s="27" t="str">
        <f>VLOOKUP(A1120,SINDACI!A1120:E$7975,5,0)</f>
        <v>LISTA COMPOSITA: LEGA SALVINI-FRATELLI D'ITALIA-FORZA ITALIA-CIVICA</v>
      </c>
    </row>
    <row r="1121" spans="1:5" x14ac:dyDescent="0.2">
      <c r="A1121" s="27" t="s">
        <v>1462</v>
      </c>
      <c r="B1121" s="27" t="str">
        <f>VLOOKUP(A1121,PEC!A1120:D$7975,4,0)</f>
        <v>calvizzano.telecompost.it</v>
      </c>
      <c r="C1121" s="23">
        <f>VLOOKUP(A1121,SEZIONI!A1121:B$7975,2,0)</f>
        <v>10</v>
      </c>
      <c r="D1121" s="27" t="str">
        <f>VLOOKUP(A1121,SINDACI!A1121:B$7975, 2, 0)</f>
        <v>PIROZZI GIACOMO</v>
      </c>
      <c r="E1121" s="27" t="str">
        <f>VLOOKUP(A1121,SINDACI!A1121:E$7975,5,0)</f>
        <v>LISTA CIVICA: CALVIZZANO RIPARTE</v>
      </c>
    </row>
    <row r="1122" spans="1:5" x14ac:dyDescent="0.2">
      <c r="A1122" s="27" t="s">
        <v>1463</v>
      </c>
      <c r="B1122" s="27" t="str">
        <f>VLOOKUP(A1122,PEC!A1121:D$7975,4,0)</f>
        <v>pec.comune.camagnamonferrato.al.it</v>
      </c>
      <c r="C1122" s="23">
        <f>VLOOKUP(A1122,SEZIONI!A1122:B$7975,2,0)</f>
        <v>1</v>
      </c>
      <c r="D1122" s="27" t="str">
        <f>VLOOKUP(A1122,SINDACI!A1122:B$7975, 2, 0)</f>
        <v>SCAGLIOTTI CLAUDIO</v>
      </c>
      <c r="E1122" s="27" t="str">
        <f>VLOOKUP(A1122,SINDACI!A1122:E$7975,5,0)</f>
        <v>-</v>
      </c>
    </row>
    <row r="1123" spans="1:5" x14ac:dyDescent="0.2">
      <c r="A1123" s="27" t="s">
        <v>1464</v>
      </c>
      <c r="B1123" s="27" t="str">
        <f>VLOOKUP(A1123,PEC!A1122:D$7975,4,0)</f>
        <v>cert.legalmail.it</v>
      </c>
      <c r="C1123" s="23">
        <f>VLOOKUP(A1123,SEZIONI!A1123:B$7975,2,0)</f>
        <v>43</v>
      </c>
      <c r="D1123" s="27" t="str">
        <f>VLOOKUP(A1123,SINDACI!A1123:B$7975, 2, 0)</f>
        <v>PIERUCCI MARCELLO</v>
      </c>
      <c r="E1123" s="27" t="str">
        <f>VLOOKUP(A1123,SINDACI!A1123:E$7975,5,0)</f>
        <v>PARTITO DEMOCRATICO | LISTA CIVICA: RINNOVAMENTI | LISTA CIVICA: CAMAIORE A SINISTRA | LISTA CIVICA: RIFORMISTI VIVIAMO CAMAIORE</v>
      </c>
    </row>
    <row r="1124" spans="1:5" x14ac:dyDescent="0.2">
      <c r="A1124" s="27" t="s">
        <v>1465</v>
      </c>
      <c r="B1124" s="27" t="str">
        <f>VLOOKUP(A1124,PEC!A1123:D$7975,4,0)</f>
        <v>pec.ptbiellese.it</v>
      </c>
      <c r="C1124" s="23">
        <f>VLOOKUP(A1124,SEZIONI!A1124:B$7975,2,0)</f>
        <v>1</v>
      </c>
      <c r="D1124" s="27" t="str">
        <f>VLOOKUP(A1124,SINDACI!A1124:B$7975, 2, 0)</f>
        <v>BOTTO STEGLIA GIAN PAOLO</v>
      </c>
      <c r="E1124" s="27" t="str">
        <f>VLOOKUP(A1124,SINDACI!A1124:E$7975,5,0)</f>
        <v>LISTA CIVICA: TRADIZIONE FUTUR@</v>
      </c>
    </row>
    <row r="1125" spans="1:5" x14ac:dyDescent="0.2">
      <c r="A1125" s="27" t="s">
        <v>1466</v>
      </c>
      <c r="B1125" s="27" t="str">
        <f>VLOOKUP(A1125,PEC!A1124:D$7975,4,0)</f>
        <v>pec.it</v>
      </c>
      <c r="C1125" s="23">
        <f>VLOOKUP(A1125,SEZIONI!A1125:B$7975,2,0)</f>
        <v>3</v>
      </c>
      <c r="D1125" s="27" t="str">
        <f>VLOOKUP(A1125,SINDACI!A1125:B$7975, 2, 0)</f>
        <v>GAGLIO DARIO</v>
      </c>
      <c r="E1125" s="27" t="str">
        <f>VLOOKUP(A1125,SINDACI!A1125:E$7975,5,0)</f>
        <v>LISTA CIVICA: PROGETTO CAMASTRA</v>
      </c>
    </row>
    <row r="1126" spans="1:5" x14ac:dyDescent="0.2">
      <c r="A1126" s="27" t="s">
        <v>1467</v>
      </c>
      <c r="B1126" s="27" t="str">
        <f>VLOOKUP(A1126,PEC!A1125:D$7975,4,0)</f>
        <v>pec.comunecambiago.com</v>
      </c>
      <c r="C1126" s="23">
        <f>VLOOKUP(A1126,SEZIONI!A1126:B$7975,2,0)</f>
        <v>5</v>
      </c>
      <c r="D1126" s="27" t="str">
        <f>VLOOKUP(A1126,SINDACI!A1126:B$7975, 2, 0)</f>
        <v>MANGIAGALLI MARIA GRAZIA</v>
      </c>
      <c r="E1126" s="27" t="str">
        <f>VLOOKUP(A1126,SINDACI!A1126:E$7975,5,0)</f>
        <v>LISTA CIVICA: UNITI PER CAMBIAGO</v>
      </c>
    </row>
    <row r="1127" spans="1:5" x14ac:dyDescent="0.2">
      <c r="A1127" s="27" t="s">
        <v>1468</v>
      </c>
      <c r="B1127" s="27" t="str">
        <f>VLOOKUP(A1127,PEC!A1126:D$7975,4,0)</f>
        <v>legalmail.it</v>
      </c>
      <c r="C1127" s="23">
        <f>VLOOKUP(A1127,SEZIONI!A1127:B$7975,2,0)</f>
        <v>5</v>
      </c>
      <c r="D1127" s="27" t="str">
        <f>VLOOKUP(A1127,SINDACI!A1127:B$7975, 2, 0)</f>
        <v>VERGNANO CARLO</v>
      </c>
      <c r="E1127" s="27" t="str">
        <f>VLOOKUP(A1127,SINDACI!A1127:E$7975,5,0)</f>
        <v>LISTA CIVICA: CAMBIANO INSIEME</v>
      </c>
    </row>
    <row r="1128" spans="1:5" x14ac:dyDescent="0.2">
      <c r="A1128" s="27" t="s">
        <v>1469</v>
      </c>
      <c r="B1128" s="27" t="str">
        <f>VLOOKUP(A1128,PEC!A1127:D$7975,4,0)</f>
        <v>legalmail.it</v>
      </c>
      <c r="C1128" s="23">
        <f>VLOOKUP(A1128,SEZIONI!A1128:B$7975,2,0)</f>
        <v>3</v>
      </c>
      <c r="D1128" s="27" t="str">
        <f>VLOOKUP(A1128,SINDACI!A1128:B$7975, 2, 0)</f>
        <v>LIERA CLAUDIO</v>
      </c>
      <c r="E1128" s="27" t="str">
        <f>VLOOKUP(A1128,SINDACI!A1128:E$7975,5,0)</f>
        <v>-</v>
      </c>
    </row>
    <row r="1129" spans="1:5" x14ac:dyDescent="0.2">
      <c r="A1129" s="27" t="s">
        <v>1470</v>
      </c>
      <c r="B1129" s="27" t="str">
        <f>VLOOKUP(A1129,PEC!A1128:D$7975,4,0)</f>
        <v>pec.ptbiellese.it</v>
      </c>
      <c r="C1129" s="23">
        <f>VLOOKUP(A1129,SEZIONI!A1129:B$7975,2,0)</f>
        <v>1</v>
      </c>
      <c r="D1129" s="27" t="str">
        <f>VLOOKUP(A1129,SINDACI!A1129:B$7975, 2, 0)</f>
        <v>MENEGON LUCA</v>
      </c>
      <c r="E1129" s="27" t="str">
        <f>VLOOKUP(A1129,SINDACI!A1129:E$7975,5,0)</f>
        <v>LISTA CIVICA: CAMBURZANO UNITA</v>
      </c>
    </row>
    <row r="1130" spans="1:5" x14ac:dyDescent="0.2">
      <c r="A1130" s="27" t="s">
        <v>1471</v>
      </c>
      <c r="B1130" s="27" t="str">
        <f>VLOOKUP(A1130,PEC!A1129:D$7975,4,0)</f>
        <v>cert.legalmail.it</v>
      </c>
      <c r="C1130" s="23">
        <f>VLOOKUP(A1130,SEZIONI!A1130:B$7975,2,0)</f>
        <v>1</v>
      </c>
      <c r="D1130" s="27" t="str">
        <f>VLOOKUP(A1130,SINDACI!A1130:B$7975, 2, 0)</f>
        <v>ROMANO MASSIMILIANO</v>
      </c>
      <c r="E1130" s="27" t="str">
        <f>VLOOKUP(A1130,SINDACI!A1130:E$7975,5,0)</f>
        <v>LISTA CIVICA: CAMERANA 2019</v>
      </c>
    </row>
    <row r="1131" spans="1:5" x14ac:dyDescent="0.2">
      <c r="A1131" s="27" t="s">
        <v>1472</v>
      </c>
      <c r="B1131" s="27" t="str">
        <f>VLOOKUP(A1131,PEC!A1130:D$7975,4,0)</f>
        <v>halleycert.it</v>
      </c>
      <c r="C1131" s="23">
        <f>VLOOKUP(A1131,SEZIONI!A1131:B$7975,2,0)</f>
        <v>6</v>
      </c>
      <c r="D1131" s="27" t="str">
        <f>VLOOKUP(A1131,SINDACI!A1131:B$7975, 2, 0)</f>
        <v>MERCANTE ORIANO</v>
      </c>
      <c r="E1131" s="27" t="str">
        <f>VLOOKUP(A1131,SINDACI!A1131:E$7975,5,0)</f>
        <v>LISTA CIVICA: CAMERANO UNITA</v>
      </c>
    </row>
    <row r="1132" spans="1:5" x14ac:dyDescent="0.2">
      <c r="A1132" s="27" t="s">
        <v>1473</v>
      </c>
      <c r="B1132" s="27" t="str">
        <f>VLOOKUP(A1132,PEC!A1131:D$7975,4,0)</f>
        <v>cert.ruparpiemonte.it</v>
      </c>
      <c r="C1132" s="23">
        <f>VLOOKUP(A1132,SEZIONI!A1132:B$7975,2,0)</f>
        <v>1</v>
      </c>
      <c r="D1132" s="27" t="str">
        <f>VLOOKUP(A1132,SINDACI!A1132:B$7975, 2, 0)</f>
        <v>PENNA VALTER</v>
      </c>
      <c r="E1132" s="27" t="str">
        <f>VLOOKUP(A1132,SINDACI!A1132:E$7975,5,0)</f>
        <v>LISTA CIVICA: IL PAESE</v>
      </c>
    </row>
    <row r="1133" spans="1:5" x14ac:dyDescent="0.2">
      <c r="A1133" s="27" t="s">
        <v>1474</v>
      </c>
      <c r="B1133" s="27" t="str">
        <f>VLOOKUP(A1133,PEC!A1132:D$7975,4,0)</f>
        <v>pec.regione.lombardia.it</v>
      </c>
      <c r="C1133" s="23">
        <f>VLOOKUP(A1133,SEZIONI!A1133:B$7975,2,0)</f>
        <v>1</v>
      </c>
      <c r="D1133" s="27" t="str">
        <f>VLOOKUP(A1133,SINDACI!A1133:B$7975, 2, 0)</f>
        <v>LOCATELLI ANDREA</v>
      </c>
      <c r="E1133" s="27" t="str">
        <f>VLOOKUP(A1133,SINDACI!A1133:E$7975,5,0)</f>
        <v>LISTA CIVICA: IMPEGNATI PER CAMERATA CORNELLO</v>
      </c>
    </row>
    <row r="1134" spans="1:5" x14ac:dyDescent="0.2">
      <c r="A1134" s="27" t="s">
        <v>1475</v>
      </c>
      <c r="B1134" s="27" t="str">
        <f>VLOOKUP(A1134,PEC!A1133:D$7975,4,0)</f>
        <v>pec.comune.cameratanuova.it</v>
      </c>
      <c r="C1134" s="23">
        <f>VLOOKUP(A1134,SEZIONI!A1134:B$7975,2,0)</f>
        <v>1</v>
      </c>
      <c r="D1134" s="27" t="str">
        <f>VLOOKUP(A1134,SINDACI!A1134:B$7975, 2, 0)</f>
        <v>LIBERATI SETTIMIO</v>
      </c>
      <c r="E1134" s="27" t="str">
        <f>VLOOKUP(A1134,SINDACI!A1134:E$7975,5,0)</f>
        <v>LISTA CIVICA: UN FUTURO PER CAMERATA NUOVA</v>
      </c>
    </row>
    <row r="1135" spans="1:5" x14ac:dyDescent="0.2">
      <c r="A1135" s="27" t="s">
        <v>1476</v>
      </c>
      <c r="B1135" s="27" t="str">
        <f>VLOOKUP(A1135,PEC!A1134:D$7975,4,0)</f>
        <v>cert.comune.cameratapicena.an.it</v>
      </c>
      <c r="C1135" s="23">
        <f>VLOOKUP(A1135,SEZIONI!A1135:B$7975,2,0)</f>
        <v>2</v>
      </c>
      <c r="D1135" s="27" t="str">
        <f>VLOOKUP(A1135,SINDACI!A1135:B$7975, 2, 0)</f>
        <v>FIORINI DAVIDE</v>
      </c>
      <c r="E1135" s="27" t="str">
        <f>VLOOKUP(A1135,SINDACI!A1135:E$7975,5,0)</f>
        <v>LISTA CIVICA: INSIEME PER CAMERATA</v>
      </c>
    </row>
    <row r="1136" spans="1:5" x14ac:dyDescent="0.2">
      <c r="A1136" s="27" t="s">
        <v>1477</v>
      </c>
      <c r="B1136" s="27" t="str">
        <f>VLOOKUP(A1136,PEC!A1135:D$7975,4,0)</f>
        <v>legalmail.it</v>
      </c>
      <c r="C1136" s="23">
        <f>VLOOKUP(A1136,SEZIONI!A1136:B$7975,2,0)</f>
        <v>8</v>
      </c>
      <c r="D1136" s="27" t="str">
        <f>VLOOKUP(A1136,SINDACI!A1136:B$7975, 2, 0)</f>
        <v>PACILEO GIULIANO</v>
      </c>
      <c r="E1136" s="27" t="str">
        <f>VLOOKUP(A1136,SINDACI!A1136:E$7975,5,0)</f>
        <v>LISTA CIVICA: OBIETTIVO CAMERI</v>
      </c>
    </row>
    <row r="1137" spans="1:5" x14ac:dyDescent="0.2">
      <c r="A1137" s="27" t="s">
        <v>1478</v>
      </c>
      <c r="B1137" s="27" t="str">
        <f>VLOOKUP(A1137,PEC!A1136:D$7975,4,0)</f>
        <v>pec.comune.camerino.mc.it</v>
      </c>
      <c r="C1137" s="23">
        <f>VLOOKUP(A1137,SEZIONI!A1137:B$7975,2,0)</f>
        <v>8</v>
      </c>
      <c r="D1137" s="27" t="str">
        <f>VLOOKUP(A1137,SINDACI!A1137:B$7975, 2, 0)</f>
        <v>LUCARELLI ROBERTO</v>
      </c>
      <c r="E1137" s="27" t="str">
        <f>VLOOKUP(A1137,SINDACI!A1137:E$7975,5,0)</f>
        <v>LISTA CIVICA: CAMERINO INSIEME</v>
      </c>
    </row>
    <row r="1138" spans="1:5" x14ac:dyDescent="0.2">
      <c r="A1138" s="27" t="s">
        <v>1479</v>
      </c>
      <c r="B1138" s="27" t="str">
        <f>VLOOKUP(A1138,PEC!A1137:D$7975,4,0)</f>
        <v>asmepec.it</v>
      </c>
      <c r="C1138" s="23">
        <f>VLOOKUP(A1138,SEZIONI!A1138:B$7975,2,0)</f>
        <v>7</v>
      </c>
      <c r="D1138" s="27" t="str">
        <f>VLOOKUP(A1138,SINDACI!A1138:B$7975, 2, 0)</f>
        <v>SCARPITTA MARIO SALVATORE</v>
      </c>
      <c r="E1138" s="27" t="str">
        <f>VLOOKUP(A1138,SINDACI!A1138:E$7975,5,0)</f>
        <v>LISTA CIVICA: TERRADAMARE</v>
      </c>
    </row>
    <row r="1139" spans="1:5" x14ac:dyDescent="0.2">
      <c r="A1139" s="27" t="s">
        <v>1480</v>
      </c>
      <c r="B1139" s="27" t="str">
        <f>VLOOKUP(A1139,PEC!A1138:D$7975,4,0)</f>
        <v>asmepec.it</v>
      </c>
      <c r="C1139" s="23">
        <f>VLOOKUP(A1139,SEZIONI!A1139:B$7975,2,0)</f>
        <v>2</v>
      </c>
      <c r="D1139" s="27" t="str">
        <f>VLOOKUP(A1139,SINDACI!A1139:B$7975, 2, 0)</f>
        <v>VELTRE ANTONIO</v>
      </c>
      <c r="E1139" s="27" t="str">
        <f>VLOOKUP(A1139,SINDACI!A1139:E$7975,5,0)</f>
        <v>-</v>
      </c>
    </row>
    <row r="1140" spans="1:5" x14ac:dyDescent="0.2">
      <c r="A1140" s="27" t="s">
        <v>326</v>
      </c>
      <c r="B1140" s="27" t="str">
        <f>VLOOKUP(A1140,PEC!A1139:D$7975,4,0)</f>
        <v>pec.i2000net.it</v>
      </c>
      <c r="C1140" s="23">
        <f>VLOOKUP(A1140,SEZIONI!A1140:B$7975,2,0)</f>
        <v>2</v>
      </c>
      <c r="D1140" s="27" t="str">
        <f>VLOOKUP(A1140,SINDACI!A1140:B$7975, 2, 0)</f>
        <v>ALFARANO GIUSEPPE</v>
      </c>
      <c r="E1140" s="27" t="str">
        <f>VLOOKUP(A1140,SINDACI!A1140:E$7975,5,0)</f>
        <v>LISTA CIVICA: CAMINIAMO INSIEME</v>
      </c>
    </row>
    <row r="1141" spans="1:5" x14ac:dyDescent="0.2">
      <c r="A1141" s="27" t="s">
        <v>1481</v>
      </c>
      <c r="B1141" s="27" t="str">
        <f>VLOOKUP(A1141,PEC!A1140:D$7975,4,0)</f>
        <v>pec.comune.camino.al.it</v>
      </c>
      <c r="C1141" s="23">
        <f>VLOOKUP(A1141,SEZIONI!A1141:B$7975,2,0)</f>
        <v>2</v>
      </c>
      <c r="D1141" s="27" t="str">
        <f>VLOOKUP(A1141,SINDACI!A1141:B$7975, 2, 0)</f>
        <v>RONDANO GIORGIO</v>
      </c>
      <c r="E1141" s="27" t="str">
        <f>VLOOKUP(A1141,SINDACI!A1141:E$7975,5,0)</f>
        <v>LISTA CIVICA: UNITI PER CAMINO</v>
      </c>
    </row>
    <row r="1142" spans="1:5" x14ac:dyDescent="0.2">
      <c r="A1142" s="27" t="s">
        <v>1482</v>
      </c>
      <c r="B1142" s="27" t="str">
        <f>VLOOKUP(A1142,PEC!A1141:D$7975,4,0)</f>
        <v>certgov.fvg.it</v>
      </c>
      <c r="C1142" s="23">
        <f>VLOOKUP(A1142,SEZIONI!A1142:B$7975,2,0)</f>
        <v>2</v>
      </c>
      <c r="D1142" s="27" t="str">
        <f>VLOOKUP(A1142,SINDACI!A1142:B$7975, 2, 0)</f>
        <v>LOCATELLI NICOLA</v>
      </c>
      <c r="E1142" s="27" t="str">
        <f>VLOOKUP(A1142,SINDACI!A1142:E$7975,5,0)</f>
        <v>LISTA CIVICA: IL PATTO PER LA NOSTRA TERRA</v>
      </c>
    </row>
    <row r="1143" spans="1:5" x14ac:dyDescent="0.2">
      <c r="A1143" s="27" t="s">
        <v>1483</v>
      </c>
      <c r="B1143" s="27" t="str">
        <f>VLOOKUP(A1143,PEC!A1142:D$7975,4,0)</f>
        <v>pec.regione.lombardia.it</v>
      </c>
      <c r="C1143" s="23">
        <f>VLOOKUP(A1143,SEZIONI!A1143:B$7975,2,0)</f>
        <v>1</v>
      </c>
      <c r="D1143" s="27" t="str">
        <f>VLOOKUP(A1143,SINDACI!A1143:B$7975, 2, 0)</f>
        <v>VALERANI ADELIO</v>
      </c>
      <c r="E1143" s="27" t="str">
        <f>VLOOKUP(A1143,SINDACI!A1143:E$7975,5,0)</f>
        <v>LISTA CIVICA: UNITI PER CAMISANO</v>
      </c>
    </row>
    <row r="1144" spans="1:5" x14ac:dyDescent="0.2">
      <c r="A1144" s="27" t="s">
        <v>1484</v>
      </c>
      <c r="B1144" s="27" t="str">
        <f>VLOOKUP(A1144,PEC!A1143:D$7975,4,0)</f>
        <v>halleycert.it</v>
      </c>
      <c r="C1144" s="23">
        <f>VLOOKUP(A1144,SEZIONI!A1144:B$7975,2,0)</f>
        <v>9</v>
      </c>
      <c r="D1144" s="27" t="str">
        <f>VLOOKUP(A1144,SINDACI!A1144:B$7975, 2, 0)</f>
        <v>MARANGON RENZO</v>
      </c>
      <c r="E1144" s="27" t="str">
        <f>VLOOKUP(A1144,SINDACI!A1144:E$7975,5,0)</f>
        <v>LISTA CIVICA: NOI CON VOI</v>
      </c>
    </row>
    <row r="1145" spans="1:5" x14ac:dyDescent="0.2">
      <c r="A1145" s="27" t="s">
        <v>1485</v>
      </c>
      <c r="B1145" s="27" t="str">
        <f>VLOOKUP(A1145,PEC!A1144:D$7975,4,0)</f>
        <v>pec.comune.cammarata.ag.it</v>
      </c>
      <c r="C1145" s="23">
        <f>VLOOKUP(A1145,SEZIONI!A1145:B$7975,2,0)</f>
        <v>6</v>
      </c>
      <c r="D1145" s="27" t="str">
        <f>VLOOKUP(A1145,SINDACI!A1145:B$7975, 2, 0)</f>
        <v>MANGIAPANE GIUSEPPE</v>
      </c>
      <c r="E1145" s="27" t="str">
        <f>VLOOKUP(A1145,SINDACI!A1145:E$7975,5,0)</f>
        <v>LISTA CIVICA: IL PAESE CHE VOGLIAMO-MAGIAPANE SINDACO</v>
      </c>
    </row>
    <row r="1146" spans="1:5" x14ac:dyDescent="0.2">
      <c r="A1146" s="27" t="s">
        <v>7929</v>
      </c>
      <c r="B1146" s="27" t="str">
        <f>VLOOKUP(A1146,PEC!A1145:D$7975,4,0)</f>
        <v>-</v>
      </c>
      <c r="C1146" s="23" t="str">
        <f>VLOOKUP(A1146,SEZIONI!A1146:B$7975,2,0)</f>
        <v>-</v>
      </c>
      <c r="D1146" s="27" t="str">
        <f>VLOOKUP(A1146,SINDACI!A1146:B$7975, 2, 0)</f>
        <v>-</v>
      </c>
      <c r="E1146" s="27" t="str">
        <f>VLOOKUP(A1146,SINDACI!A1146:E$7975,5,0)</f>
        <v>-</v>
      </c>
    </row>
    <row r="1147" spans="1:5" x14ac:dyDescent="0.2">
      <c r="A1147" s="27" t="s">
        <v>1486</v>
      </c>
      <c r="B1147" s="27" t="str">
        <f>VLOOKUP(A1147,PEC!A1146:D$7975,4,0)</f>
        <v>halleypec.it</v>
      </c>
      <c r="C1147" s="23">
        <f>VLOOKUP(A1147,SEZIONI!A1147:B$7975,2,0)</f>
        <v>7</v>
      </c>
      <c r="D1147" s="27" t="str">
        <f>VLOOKUP(A1147,SINDACI!A1147:B$7975, 2, 0)</f>
        <v>OLIVARI FRANCESCO</v>
      </c>
      <c r="E1147" s="27" t="str">
        <f>VLOOKUP(A1147,SINDACI!A1147:E$7975,5,0)</f>
        <v>LISTA CIVICA: SCELGO CAMOGLI</v>
      </c>
    </row>
    <row r="1148" spans="1:5" x14ac:dyDescent="0.2">
      <c r="A1148" s="27" t="s">
        <v>1487</v>
      </c>
      <c r="B1148" s="27" t="str">
        <f>VLOOKUP(A1148,PEC!A1147:D$7975,4,0)</f>
        <v>pec.comune.campagna.sa.it</v>
      </c>
      <c r="C1148" s="23">
        <f>VLOOKUP(A1148,SEZIONI!A1148:B$7975,2,0)</f>
        <v>18</v>
      </c>
      <c r="D1148" s="27" t="str">
        <f>VLOOKUP(A1148,SINDACI!A1148:B$7975, 2, 0)</f>
        <v>MONACO ROBERTO</v>
      </c>
      <c r="E1148" s="27" t="str">
        <f>VLOOKUP(A1148,SINDACI!A1148:E$7975,5,0)</f>
        <v>LISTA CIVICA: CAMPAGNA C'E' | LISTA CIVICA: PUNTOEACAPO | LISTA CIVICA: INSIEME PER CAMPAGNA | LISTA CIVICA: CAMPAGNA SI RINNOVA | LISTA CIVICA: AZZURRI CAMPAGNA | LISTA CIVICA: PER LA FAMIGLIA | LISTA CIVICA: OBIETTIVO COMUNE | LISTA CIVICA: CAMPAGNA CHE VOGLIAMO</v>
      </c>
    </row>
    <row r="1149" spans="1:5" x14ac:dyDescent="0.2">
      <c r="A1149" s="27" t="s">
        <v>1488</v>
      </c>
      <c r="B1149" s="27" t="str">
        <f>VLOOKUP(A1149,PEC!A1148:D$7975,4,0)</f>
        <v>pecveneto.it</v>
      </c>
      <c r="C1149" s="23">
        <f>VLOOKUP(A1149,SEZIONI!A1149:B$7975,2,0)</f>
        <v>6</v>
      </c>
      <c r="D1149" s="27" t="str">
        <f>VLOOKUP(A1149,SINDACI!A1149:B$7975, 2, 0)</f>
        <v>NATIN ALBERTO</v>
      </c>
      <c r="E1149" s="27" t="str">
        <f>VLOOKUP(A1149,SINDACI!A1149:E$7975,5,0)</f>
        <v>LISTA CIVICA: ALBERTO NATIN SINDACO</v>
      </c>
    </row>
    <row r="1150" spans="1:5" x14ac:dyDescent="0.2">
      <c r="A1150" s="27" t="s">
        <v>1489</v>
      </c>
      <c r="B1150" s="27" t="str">
        <f>VLOOKUP(A1150,PEC!A1149:D$7975,4,0)</f>
        <v>pec.comunecampagnano.it</v>
      </c>
      <c r="C1150" s="23">
        <f>VLOOKUP(A1150,SEZIONI!A1150:B$7975,2,0)</f>
        <v>7</v>
      </c>
      <c r="D1150" s="27" t="str">
        <f>VLOOKUP(A1150,SINDACI!A1150:B$7975, 2, 0)</f>
        <v>NISI ALESSIO</v>
      </c>
      <c r="E1150" s="27" t="str">
        <f>VLOOKUP(A1150,SINDACI!A1150:E$7975,5,0)</f>
        <v>LISTA CIVICA: CAMBIARE DAVVERO</v>
      </c>
    </row>
    <row r="1151" spans="1:5" x14ac:dyDescent="0.2">
      <c r="A1151" s="27" t="s">
        <v>1490</v>
      </c>
      <c r="B1151" s="27" t="str">
        <f>VLOOKUP(A1151,PEC!A1150:D$7975,4,0)</f>
        <v>postacert.toscana.it</v>
      </c>
      <c r="C1151" s="23">
        <f>VLOOKUP(A1151,SEZIONI!A1151:B$7975,2,0)</f>
        <v>4</v>
      </c>
      <c r="D1151" s="27" t="str">
        <f>VLOOKUP(A1151,SINDACI!A1151:B$7975, 2, 0)</f>
        <v>PESUCCI ELISMO</v>
      </c>
      <c r="E1151" s="27" t="str">
        <f>VLOOKUP(A1151,SINDACI!A1151:E$7975,5,0)</f>
        <v>LISTA CIVICA: SOLIDARIETA' E BUON GOVERNO</v>
      </c>
    </row>
    <row r="1152" spans="1:5" x14ac:dyDescent="0.2">
      <c r="A1152" s="27" t="s">
        <v>1491</v>
      </c>
      <c r="B1152" s="27" t="str">
        <f>VLOOKUP(A1152,PEC!A1151:D$7975,4,0)</f>
        <v>pec.comune.campagnolacremasca.cr.it</v>
      </c>
      <c r="C1152" s="23">
        <f>VLOOKUP(A1152,SEZIONI!A1152:B$7975,2,0)</f>
        <v>1</v>
      </c>
      <c r="D1152" s="27" t="str">
        <f>VLOOKUP(A1152,SINDACI!A1152:B$7975, 2, 0)</f>
        <v>GUERINI ROCCO AGOSTINO</v>
      </c>
      <c r="E1152" s="27" t="str">
        <f>VLOOKUP(A1152,SINDACI!A1152:E$7975,5,0)</f>
        <v>LISTA CIVICA: INSIEME PER CAMPAGNOLA</v>
      </c>
    </row>
    <row r="1153" spans="1:5" x14ac:dyDescent="0.2">
      <c r="A1153" s="27" t="s">
        <v>1492</v>
      </c>
      <c r="B1153" s="27" t="str">
        <f>VLOOKUP(A1153,PEC!A1152:D$7975,4,0)</f>
        <v>cert.provincia.re.it</v>
      </c>
      <c r="C1153" s="23">
        <f>VLOOKUP(A1153,SEZIONI!A1153:B$7975,2,0)</f>
        <v>4</v>
      </c>
      <c r="D1153" s="27" t="str">
        <f>VLOOKUP(A1153,SINDACI!A1153:B$7975, 2, 0)</f>
        <v>SANTACHIARA ALESSANDRO</v>
      </c>
      <c r="E1153" s="27" t="str">
        <f>VLOOKUP(A1153,SINDACI!A1153:E$7975,5,0)</f>
        <v>LISTA CIVICA: DEMOCRATICI</v>
      </c>
    </row>
    <row r="1154" spans="1:5" x14ac:dyDescent="0.2">
      <c r="A1154" s="27" t="s">
        <v>26</v>
      </c>
      <c r="B1154" s="27" t="str">
        <f>VLOOKUP(A1154,PEC!A1153:D$7975,4,0)</f>
        <v>asmepec.it</v>
      </c>
      <c r="C1154" s="23">
        <f>VLOOKUP(A1154,SEZIONI!A1154:B$7975,2,0)</f>
        <v>3</v>
      </c>
      <c r="D1154" s="27" t="str">
        <f>VLOOKUP(A1154,SINDACI!A1154:B$7975, 2, 0)</f>
        <v>CHIARELLO AGOSTINO</v>
      </c>
      <c r="E1154" s="27" t="str">
        <f>VLOOKUP(A1154,SINDACI!A1154:E$7975,5,0)</f>
        <v>LISTA CIVICA: CAMPANA FUTURA</v>
      </c>
    </row>
    <row r="1155" spans="1:5" x14ac:dyDescent="0.2">
      <c r="A1155" s="27" t="s">
        <v>1493</v>
      </c>
      <c r="B1155" s="27" t="str">
        <f>VLOOKUP(A1155,PEC!A1154:D$7975,4,0)</f>
        <v>pec.regione.lombardia.it</v>
      </c>
      <c r="C1155" s="23">
        <f>VLOOKUP(A1155,SEZIONI!A1155:B$7975,2,0)</f>
        <v>2</v>
      </c>
      <c r="D1155" s="27" t="str">
        <f>VLOOKUP(A1155,SINDACI!A1155:B$7975, 2, 0)</f>
        <v>BERETTA MARIANGELA</v>
      </c>
      <c r="E1155" s="27" t="str">
        <f>VLOOKUP(A1155,SINDACI!A1155:E$7975,5,0)</f>
        <v>LISTA COMPOSITA: FORZA ITALIA-LEGA SALVINI</v>
      </c>
    </row>
    <row r="1156" spans="1:5" x14ac:dyDescent="0.2">
      <c r="A1156" s="27" t="s">
        <v>1494</v>
      </c>
      <c r="B1156" s="27" t="str">
        <f>VLOOKUP(A1156,PEC!A1155:D$7975,4,0)</f>
        <v>cert.provincia.re.it</v>
      </c>
      <c r="C1156" s="23">
        <f>VLOOKUP(A1156,SEZIONI!A1156:B$7975,2,0)</f>
        <v>4</v>
      </c>
      <c r="D1156" s="27" t="str">
        <f>VLOOKUP(A1156,SINDACI!A1156:B$7975, 2, 0)</f>
        <v>SPANO' ALESSANDRO</v>
      </c>
      <c r="E1156" s="27" t="str">
        <f>VLOOKUP(A1156,SINDACI!A1156:E$7975,5,0)</f>
        <v>LISTA CIVICA: INSIEME PER CAMPEGINE</v>
      </c>
    </row>
    <row r="1157" spans="1:5" x14ac:dyDescent="0.2">
      <c r="A1157" s="27" t="s">
        <v>1495</v>
      </c>
      <c r="B1157" s="27" t="str">
        <f>VLOOKUP(A1157,PEC!A1156:D$7975,4,0)</f>
        <v>postacert.umbria.it</v>
      </c>
      <c r="C1157" s="23">
        <f>VLOOKUP(A1157,SEZIONI!A1157:B$7975,2,0)</f>
        <v>3</v>
      </c>
      <c r="D1157" s="27" t="str">
        <f>VLOOKUP(A1157,SINDACI!A1157:B$7975, 2, 0)</f>
        <v>CALISTI MAURIZIO</v>
      </c>
      <c r="E1157" s="27" t="str">
        <f>VLOOKUP(A1157,SINDACI!A1157:E$7975,5,0)</f>
        <v>LISTA CIVICA: AMIAMO CAMPELLO</v>
      </c>
    </row>
    <row r="1158" spans="1:5" x14ac:dyDescent="0.2">
      <c r="A1158" s="27" t="s">
        <v>1496</v>
      </c>
      <c r="B1158" s="27" t="str">
        <f>VLOOKUP(A1158,PEC!A1157:D$7975,4,0)</f>
        <v>cert.ruparpiemonte.it</v>
      </c>
      <c r="C1158" s="23">
        <f>VLOOKUP(A1158,SEZIONI!A1158:B$7975,2,0)</f>
        <v>1</v>
      </c>
      <c r="D1158" s="27" t="str">
        <f>VLOOKUP(A1158,SINDACI!A1158:B$7975, 2, 0)</f>
        <v>GIUBERTONI MIRIAM</v>
      </c>
      <c r="E1158" s="27" t="str">
        <f>VLOOKUP(A1158,SINDACI!A1158:E$7975,5,0)</f>
        <v>LISTA CIVICA: LISTA CIVICA CAMPERTOGNO 2022</v>
      </c>
    </row>
    <row r="1159" spans="1:5" x14ac:dyDescent="0.2">
      <c r="A1159" s="27" t="s">
        <v>1497</v>
      </c>
      <c r="B1159" s="27" t="str">
        <f>VLOOKUP(A1159,PEC!A1158:D$7975,4,0)</f>
        <v>postacert.toscana.it</v>
      </c>
      <c r="C1159" s="23">
        <f>VLOOKUP(A1159,SEZIONI!A1159:B$7975,2,0)</f>
        <v>39</v>
      </c>
      <c r="D1159" s="27" t="str">
        <f>VLOOKUP(A1159,SINDACI!A1159:B$7975, 2, 0)</f>
        <v>-</v>
      </c>
      <c r="E1159" s="27" t="str">
        <f>VLOOKUP(A1159,SINDACI!A1159:E$7975,5,0)</f>
        <v>-</v>
      </c>
    </row>
    <row r="1160" spans="1:5" x14ac:dyDescent="0.2">
      <c r="A1160" s="27" t="s">
        <v>1498</v>
      </c>
      <c r="B1160" s="27" t="str">
        <f>VLOOKUP(A1160,PEC!A1159:D$7975,4,0)</f>
        <v>pec.rupar.puglia.it</v>
      </c>
      <c r="C1160" s="23">
        <f>VLOOKUP(A1160,SEZIONI!A1160:B$7975,2,0)</f>
        <v>10</v>
      </c>
      <c r="D1160" s="27" t="str">
        <f>VLOOKUP(A1160,SINDACI!A1160:B$7975, 2, 0)</f>
        <v>FINA ALFREDO PAOLO</v>
      </c>
      <c r="E1160" s="27" t="str">
        <f>VLOOKUP(A1160,SINDACI!A1160:E$7975,5,0)</f>
        <v>LISTA CIVICA: IDEA CAMPI</v>
      </c>
    </row>
    <row r="1161" spans="1:5" x14ac:dyDescent="0.2">
      <c r="A1161" s="27" t="s">
        <v>1499</v>
      </c>
      <c r="B1161" s="27" t="str">
        <f>VLOOKUP(A1161,PEC!A1160:D$7975,4,0)</f>
        <v>pec.ptbiellese.it</v>
      </c>
      <c r="C1161" s="23">
        <f>VLOOKUP(A1161,SEZIONI!A1161:B$7975,2,0)</f>
        <v>1</v>
      </c>
      <c r="D1161" s="27" t="str">
        <f>VLOOKUP(A1161,SINDACI!A1161:B$7975, 2, 0)</f>
        <v>PIATTI MAURIZIO</v>
      </c>
      <c r="E1161" s="27" t="str">
        <f>VLOOKUP(A1161,SINDACI!A1161:E$7975,5,0)</f>
        <v>LISTA CIVICA: PER LA BURSCH</v>
      </c>
    </row>
    <row r="1162" spans="1:5" x14ac:dyDescent="0.2">
      <c r="A1162" s="27" t="s">
        <v>1500</v>
      </c>
      <c r="B1162" s="27" t="str">
        <f>VLOOKUP(A1162,PEC!A1161:D$7975,4,0)</f>
        <v>cert.ip-veneto.net</v>
      </c>
      <c r="C1162" s="23">
        <f>VLOOKUP(A1162,SEZIONI!A1162:B$7975,2,0)</f>
        <v>2</v>
      </c>
      <c r="D1162" s="27" t="str">
        <f>VLOOKUP(A1162,SINDACI!A1162:B$7975, 2, 0)</f>
        <v>ZULIAN MASSIMO</v>
      </c>
      <c r="E1162" s="27" t="str">
        <f>VLOOKUP(A1162,SINDACI!A1162:E$7975,5,0)</f>
        <v>LISTA CIVICA: NUOVA CAMPIGLIA</v>
      </c>
    </row>
    <row r="1163" spans="1:5" x14ac:dyDescent="0.2">
      <c r="A1163" s="27" t="s">
        <v>1501</v>
      </c>
      <c r="B1163" s="27" t="str">
        <f>VLOOKUP(A1163,PEC!A1162:D$7975,4,0)</f>
        <v>postacert.toscana.it</v>
      </c>
      <c r="C1163" s="23">
        <f>VLOOKUP(A1163,SEZIONI!A1163:B$7975,2,0)</f>
        <v>13</v>
      </c>
      <c r="D1163" s="27" t="str">
        <f>VLOOKUP(A1163,SINDACI!A1163:B$7975, 2, 0)</f>
        <v>TICCIATI ALBERTA</v>
      </c>
      <c r="E1163" s="27" t="str">
        <f>VLOOKUP(A1163,SINDACI!A1163:E$7975,5,0)</f>
        <v>LISTA CIVICA: CAMPIGLIA COMUNE</v>
      </c>
    </row>
    <row r="1164" spans="1:5" x14ac:dyDescent="0.2">
      <c r="A1164" s="27" t="s">
        <v>1502</v>
      </c>
      <c r="B1164" s="27" t="str">
        <f>VLOOKUP(A1164,PEC!A1163:D$7975,4,0)</f>
        <v>cert.comune.campiglionefenile.to.it</v>
      </c>
      <c r="C1164" s="23">
        <f>VLOOKUP(A1164,SEZIONI!A1164:B$7975,2,0)</f>
        <v>1</v>
      </c>
      <c r="D1164" s="27" t="str">
        <f>VLOOKUP(A1164,SINDACI!A1164:B$7975, 2, 0)</f>
        <v>ROSSETTO PAOLO</v>
      </c>
      <c r="E1164" s="27" t="str">
        <f>VLOOKUP(A1164,SINDACI!A1164:E$7975,5,0)</f>
        <v>LISTA CIVICA: PER CAMPIGLIONE FENILE</v>
      </c>
    </row>
    <row r="1165" spans="1:5" x14ac:dyDescent="0.2">
      <c r="A1165" s="27" t="s">
        <v>1503</v>
      </c>
      <c r="B1165" s="27" t="str">
        <f>VLOOKUP(A1165,PEC!A1164:D$7975,4,0)</f>
        <v>comunecampione.it</v>
      </c>
      <c r="C1165" s="23">
        <f>VLOOKUP(A1165,SEZIONI!A1165:B$7975,2,0)</f>
        <v>3</v>
      </c>
      <c r="D1165" s="27" t="str">
        <f>VLOOKUP(A1165,SINDACI!A1165:B$7975, 2, 0)</f>
        <v>CANESI ROBERTO</v>
      </c>
      <c r="E1165" s="27" t="str">
        <f>VLOOKUP(A1165,SINDACI!A1165:E$7975,5,0)</f>
        <v>LISTA CIVICA: CAMPIONE RINASCE</v>
      </c>
    </row>
    <row r="1166" spans="1:5" x14ac:dyDescent="0.2">
      <c r="A1166" s="27" t="s">
        <v>1504</v>
      </c>
      <c r="B1166" s="27" t="str">
        <f>VLOOKUP(A1166,PEC!A1165:D$7975,4,0)</f>
        <v>pec.comune.campitellodifassa.tn.it</v>
      </c>
      <c r="C1166" s="23">
        <f>VLOOKUP(A1166,SEZIONI!A1166:B$7975,2,0)</f>
        <v>1</v>
      </c>
      <c r="D1166" s="27" t="str">
        <f>VLOOKUP(A1166,SINDACI!A1166:B$7975, 2, 0)</f>
        <v>BERNARD IVO</v>
      </c>
      <c r="E1166" s="27" t="str">
        <f>VLOOKUP(A1166,SINDACI!A1166:E$7975,5,0)</f>
        <v>-</v>
      </c>
    </row>
    <row r="1167" spans="1:5" x14ac:dyDescent="0.2">
      <c r="A1167" s="27" t="s">
        <v>1505</v>
      </c>
      <c r="B1167" s="27" t="str">
        <f>VLOOKUP(A1167,PEC!A1166:D$7975,4,0)</f>
        <v>pec.comune.campli.te.it</v>
      </c>
      <c r="C1167" s="23">
        <f>VLOOKUP(A1167,SEZIONI!A1167:B$7975,2,0)</f>
        <v>11</v>
      </c>
      <c r="D1167" s="27" t="str">
        <f>VLOOKUP(A1167,SINDACI!A1167:B$7975, 2, 0)</f>
        <v>AGOSTINELLI FEDERICO</v>
      </c>
      <c r="E1167" s="27" t="str">
        <f>VLOOKUP(A1167,SINDACI!A1167:E$7975,5,0)</f>
        <v>LISTA CIVICA: A TUTTO CAMPLI</v>
      </c>
    </row>
    <row r="1168" spans="1:5" x14ac:dyDescent="0.2">
      <c r="A1168" s="27" t="s">
        <v>327</v>
      </c>
      <c r="B1168" s="27" t="str">
        <f>VLOOKUP(A1168,PEC!A1167:D$7975,4,0)</f>
        <v>asmepec.it</v>
      </c>
      <c r="C1168" s="23">
        <f>VLOOKUP(A1168,SEZIONI!A1168:B$7975,2,0)</f>
        <v>4</v>
      </c>
      <c r="D1168" s="27" t="str">
        <f>VLOOKUP(A1168,SINDACI!A1168:B$7975, 2, 0)</f>
        <v>REPACI ROCCO ALESSANDRO</v>
      </c>
      <c r="E1168" s="27" t="str">
        <f>VLOOKUP(A1168,SINDACI!A1168:E$7975,5,0)</f>
        <v>LISTA CIVICA: PRIMA DI TUTTO CAMPO CALABRO</v>
      </c>
    </row>
    <row r="1169" spans="1:5" x14ac:dyDescent="0.2">
      <c r="A1169" s="27" t="s">
        <v>1506</v>
      </c>
      <c r="B1169" s="27" t="str">
        <f>VLOOKUP(A1169,PEC!A1168:D$7975,4,0)</f>
        <v>pec.comnet-ra.it</v>
      </c>
      <c r="C1169" s="23">
        <f>VLOOKUP(A1169,SEZIONI!A1169:B$7975,2,0)</f>
        <v>1</v>
      </c>
      <c r="D1169" s="27" t="str">
        <f>VLOOKUP(A1169,SINDACI!A1169:B$7975, 2, 0)</f>
        <v>DI GESUALDO MICHELE</v>
      </c>
      <c r="E1169" s="27" t="str">
        <f>VLOOKUP(A1169,SINDACI!A1169:E$7975,5,0)</f>
        <v>LISTA CIVICA: LE ALI PER CAMPO</v>
      </c>
    </row>
    <row r="1170" spans="1:5" x14ac:dyDescent="0.2">
      <c r="A1170" s="27" t="s">
        <v>1507</v>
      </c>
      <c r="B1170" s="27" t="str">
        <f>VLOOKUP(A1170,PEC!A1169:D$7975,4,0)</f>
        <v>legalmail.it</v>
      </c>
      <c r="C1170" s="23">
        <f>VLOOKUP(A1170,SEZIONI!A1170:B$7975,2,0)</f>
        <v>3</v>
      </c>
      <c r="D1170" s="27" t="str">
        <f>VLOOKUP(A1170,SINDACI!A1170:B$7975, 2, 0)</f>
        <v>UBEREGGER VERENA</v>
      </c>
      <c r="E1170" s="27" t="str">
        <f>VLOOKUP(A1170,SINDACI!A1170:E$7975,5,0)</f>
        <v>-</v>
      </c>
    </row>
    <row r="1171" spans="1:5" x14ac:dyDescent="0.2">
      <c r="A1171" s="27" t="s">
        <v>1508</v>
      </c>
      <c r="B1171" s="27" t="str">
        <f>VLOOKUP(A1171,PEC!A1170:D$7975,4,0)</f>
        <v>pec.comune.campo-ligure.ge.it</v>
      </c>
      <c r="C1171" s="23">
        <f>VLOOKUP(A1171,SEZIONI!A1171:B$7975,2,0)</f>
        <v>3</v>
      </c>
      <c r="D1171" s="27" t="str">
        <f>VLOOKUP(A1171,SINDACI!A1171:B$7975, 2, 0)</f>
        <v>OLIVERI GIOVANNI</v>
      </c>
      <c r="E1171" s="27" t="str">
        <f>VLOOKUP(A1171,SINDACI!A1171:E$7975,5,0)</f>
        <v>LISTA CIVICA: UNITI PER CAMPO</v>
      </c>
    </row>
    <row r="1172" spans="1:5" x14ac:dyDescent="0.2">
      <c r="A1172" s="27" t="s">
        <v>1509</v>
      </c>
      <c r="B1172" s="27" t="str">
        <f>VLOOKUP(A1172,PEC!A1171:D$7975,4,0)</f>
        <v>postacert.toscana.it</v>
      </c>
      <c r="C1172" s="23">
        <f>VLOOKUP(A1172,SEZIONI!A1172:B$7975,2,0)</f>
        <v>6</v>
      </c>
      <c r="D1172" s="27" t="str">
        <f>VLOOKUP(A1172,SINDACI!A1172:B$7975, 2, 0)</f>
        <v>MONTAUTI DAVIDE</v>
      </c>
      <c r="E1172" s="27" t="str">
        <f>VLOOKUP(A1172,SINDACI!A1172:E$7975,5,0)</f>
        <v>LISTA CIVICA: INSIEME PER MIGLIORARE</v>
      </c>
    </row>
    <row r="1173" spans="1:5" x14ac:dyDescent="0.2">
      <c r="A1173" s="27" t="s">
        <v>1510</v>
      </c>
      <c r="B1173" s="27" t="str">
        <f>VLOOKUP(A1173,PEC!A1172:D$7975,4,0)</f>
        <v>cert.ip-veneto.net</v>
      </c>
      <c r="C1173" s="23">
        <f>VLOOKUP(A1173,SEZIONI!A1173:B$7975,2,0)</f>
        <v>5</v>
      </c>
      <c r="D1173" s="27" t="str">
        <f>VLOOKUP(A1173,SINDACI!A1173:B$7975, 2, 0)</f>
        <v>TARDIVO DARIO LUIGI</v>
      </c>
      <c r="E1173" s="27" t="str">
        <f>VLOOKUP(A1173,SINDACI!A1173:E$7975,5,0)</f>
        <v>LISTA CIVICA: IL NOSTRO IMPEGNO</v>
      </c>
    </row>
    <row r="1174" spans="1:5" x14ac:dyDescent="0.2">
      <c r="A1174" s="27" t="s">
        <v>1511</v>
      </c>
      <c r="B1174" s="27" t="str">
        <f>VLOOKUP(A1174,PEC!A1173:D$7975,4,0)</f>
        <v>legalmail.it</v>
      </c>
      <c r="C1174" s="23">
        <f>VLOOKUP(A1174,SEZIONI!A1174:B$7975,2,0)</f>
        <v>6</v>
      </c>
      <c r="D1174" s="27" t="str">
        <f>VLOOKUP(A1174,SINDACI!A1174:B$7975, 2, 0)</f>
        <v>-</v>
      </c>
      <c r="E1174" s="27" t="str">
        <f>VLOOKUP(A1174,SINDACI!A1174:E$7975,5,0)</f>
        <v>-</v>
      </c>
    </row>
    <row r="1175" spans="1:5" x14ac:dyDescent="0.2">
      <c r="A1175" s="27" t="s">
        <v>1512</v>
      </c>
      <c r="B1175" s="27" t="str">
        <f>VLOOKUP(A1175,PEC!A1174:D$7975,4,0)</f>
        <v>pec.it</v>
      </c>
      <c r="C1175" s="23">
        <f>VLOOKUP(A1175,SEZIONI!A1175:B$7975,2,0)</f>
        <v>56</v>
      </c>
      <c r="D1175" s="27" t="str">
        <f>VLOOKUP(A1175,SINDACI!A1175:B$7975, 2, 0)</f>
        <v>GRAVINA ROBERTO</v>
      </c>
      <c r="E1175" s="27" t="str">
        <f>VLOOKUP(A1175,SINDACI!A1175:E$7975,5,0)</f>
        <v>MOVIMENTO 5 STELLE</v>
      </c>
    </row>
    <row r="1176" spans="1:5" x14ac:dyDescent="0.2">
      <c r="A1176" s="27" t="s">
        <v>1513</v>
      </c>
      <c r="B1176" s="27" t="str">
        <f>VLOOKUP(A1176,PEC!A1175:D$7975,4,0)</f>
        <v>legal.comune.campobellodilicata.ag.it</v>
      </c>
      <c r="C1176" s="23">
        <f>VLOOKUP(A1176,SEZIONI!A1176:B$7975,2,0)</f>
        <v>11</v>
      </c>
      <c r="D1176" s="27" t="str">
        <f>VLOOKUP(A1176,SINDACI!A1176:B$7975, 2, 0)</f>
        <v>PITRUZZELLA ANTONIO</v>
      </c>
      <c r="E1176" s="27" t="str">
        <f>VLOOKUP(A1176,SINDACI!A1176:E$7975,5,0)</f>
        <v>LISTA CIVICA: ANTONIO PITRUZZELLA SINDACO</v>
      </c>
    </row>
    <row r="1177" spans="1:5" x14ac:dyDescent="0.2">
      <c r="A1177" s="27" t="s">
        <v>1514</v>
      </c>
      <c r="B1177" s="27" t="str">
        <f>VLOOKUP(A1177,PEC!A1176:D$7975,4,0)</f>
        <v>pec.it</v>
      </c>
      <c r="C1177" s="23">
        <f>VLOOKUP(A1177,SEZIONI!A1177:B$7975,2,0)</f>
        <v>14</v>
      </c>
      <c r="D1177" s="27" t="str">
        <f>VLOOKUP(A1177,SINDACI!A1177:B$7975, 2, 0)</f>
        <v>CASTIGLIONE GIUSEPPE</v>
      </c>
      <c r="E1177" s="27" t="str">
        <f>VLOOKUP(A1177,SINDACI!A1177:E$7975,5,0)</f>
        <v>LISTA CIVICA: DEMOCRAZIA E LIBERTA'</v>
      </c>
    </row>
    <row r="1178" spans="1:5" x14ac:dyDescent="0.2">
      <c r="A1178" s="27" t="s">
        <v>1515</v>
      </c>
      <c r="B1178" s="27" t="str">
        <f>VLOOKUP(A1178,PEC!A1177:D$7975,4,0)</f>
        <v>legalmail.it</v>
      </c>
      <c r="C1178" s="23">
        <f>VLOOKUP(A1178,SEZIONI!A1178:B$7975,2,0)</f>
        <v>1</v>
      </c>
      <c r="D1178" s="27" t="str">
        <f>VLOOKUP(A1178,SINDACI!A1178:B$7975, 2, 0)</f>
        <v>VALENTE SIMONA</v>
      </c>
      <c r="E1178" s="27" t="str">
        <f>VLOOKUP(A1178,SINDACI!A1178:E$7975,5,0)</f>
        <v>LISTA CIVICA: TRADIZIONE E FUTURO</v>
      </c>
    </row>
    <row r="1179" spans="1:5" x14ac:dyDescent="0.2">
      <c r="A1179" s="27" t="s">
        <v>1516</v>
      </c>
      <c r="B1179" s="27" t="str">
        <f>VLOOKUP(A1179,PEC!A1178:D$7975,4,0)</f>
        <v>cert.ip-veneto.net</v>
      </c>
      <c r="C1179" s="23">
        <f>VLOOKUP(A1179,SEZIONI!A1179:B$7975,2,0)</f>
        <v>14</v>
      </c>
      <c r="D1179" s="27" t="str">
        <f>VLOOKUP(A1179,SINDACI!A1179:B$7975, 2, 0)</f>
        <v>GALLO VALTER</v>
      </c>
      <c r="E1179" s="27" t="str">
        <f>VLOOKUP(A1179,SINDACI!A1179:E$7975,5,0)</f>
        <v>LISTA CIVICA: UNO DI VOI</v>
      </c>
    </row>
    <row r="1180" spans="1:5" x14ac:dyDescent="0.2">
      <c r="A1180" s="27" t="s">
        <v>1517</v>
      </c>
      <c r="B1180" s="27" t="str">
        <f>VLOOKUP(A1180,PEC!A1179:D$7975,4,0)</f>
        <v>pec.comune.campodenno.tn.it</v>
      </c>
      <c r="C1180" s="23">
        <f>VLOOKUP(A1180,SEZIONI!A1180:B$7975,2,0)</f>
        <v>1</v>
      </c>
      <c r="D1180" s="27" t="str">
        <f>VLOOKUP(A1180,SINDACI!A1180:B$7975, 2, 0)</f>
        <v>BIADA DANIELE</v>
      </c>
      <c r="E1180" s="27" t="str">
        <f>VLOOKUP(A1180,SINDACI!A1180:E$7975,5,0)</f>
        <v>-</v>
      </c>
    </row>
    <row r="1181" spans="1:5" x14ac:dyDescent="0.2">
      <c r="A1181" s="27" t="s">
        <v>1518</v>
      </c>
      <c r="B1181" s="27" t="str">
        <f>VLOOKUP(A1181,PEC!A1180:D$7975,4,0)</f>
        <v>pec.comune.campodimele.lt.it</v>
      </c>
      <c r="C1181" s="23">
        <f>VLOOKUP(A1181,SEZIONI!A1181:B$7975,2,0)</f>
        <v>2</v>
      </c>
      <c r="D1181" s="27" t="str">
        <f>VLOOKUP(A1181,SINDACI!A1181:B$7975, 2, 0)</f>
        <v>ZANNELLA ROBERTO</v>
      </c>
      <c r="E1181" s="27" t="str">
        <f>VLOOKUP(A1181,SINDACI!A1181:E$7975,5,0)</f>
        <v>LISTA CIVICA: I GIOVANI CAMPODIMELE</v>
      </c>
    </row>
    <row r="1182" spans="1:5" x14ac:dyDescent="0.2">
      <c r="A1182" s="27" t="s">
        <v>1519</v>
      </c>
      <c r="B1182" s="27" t="str">
        <f>VLOOKUP(A1182,PEC!A1181:D$7975,4,0)</f>
        <v>legalmail.it</v>
      </c>
      <c r="C1182" s="23">
        <f>VLOOKUP(A1182,SEZIONI!A1182:B$7975,2,0)</f>
        <v>3</v>
      </c>
      <c r="D1182" s="27" t="str">
        <f>VLOOKUP(A1182,SINDACI!A1182:B$7975, 2, 0)</f>
        <v>NOTARTOMASO GIUSEPPE</v>
      </c>
      <c r="E1182" s="27" t="str">
        <f>VLOOKUP(A1182,SINDACI!A1182:E$7975,5,0)</f>
        <v>LISTA CIVICA: FARE FUTURO</v>
      </c>
    </row>
    <row r="1183" spans="1:5" x14ac:dyDescent="0.2">
      <c r="A1183" s="27" t="s">
        <v>1520</v>
      </c>
      <c r="B1183" s="27" t="str">
        <f>VLOOKUP(A1183,PEC!A1182:D$7975,4,0)</f>
        <v>cert.provincia.so.it</v>
      </c>
      <c r="C1183" s="23">
        <f>VLOOKUP(A1183,SEZIONI!A1183:B$7975,2,0)</f>
        <v>1</v>
      </c>
      <c r="D1183" s="27" t="str">
        <f>VLOOKUP(A1183,SINDACI!A1183:B$7975, 2, 0)</f>
        <v>GUANELLA ENRICA</v>
      </c>
      <c r="E1183" s="27" t="str">
        <f>VLOOKUP(A1183,SINDACI!A1183:E$7975,5,0)</f>
        <v>LISTA CIVICA: CAMPODOLCINO GUARDA AVANTI</v>
      </c>
    </row>
    <row r="1184" spans="1:5" x14ac:dyDescent="0.2">
      <c r="A1184" s="27" t="s">
        <v>1521</v>
      </c>
      <c r="B1184" s="27" t="str">
        <f>VLOOKUP(A1184,PEC!A1183:D$7975,4,0)</f>
        <v xml:space="preserve">legalmailpa.it </v>
      </c>
      <c r="C1184" s="23">
        <f>VLOOKUP(A1184,SEZIONI!A1184:B$7975,2,0)</f>
        <v>2</v>
      </c>
      <c r="D1184" s="27" t="str">
        <f>VLOOKUP(A1184,SINDACI!A1184:B$7975, 2, 0)</f>
        <v>VEZZARO GIANFRANCO</v>
      </c>
      <c r="E1184" s="27" t="str">
        <f>VLOOKUP(A1184,SINDACI!A1184:E$7975,5,0)</f>
        <v>LISTA COMPOSITA: LEGA SALVINI-FRATELLI D'ITALIA</v>
      </c>
    </row>
    <row r="1185" spans="1:5" x14ac:dyDescent="0.2">
      <c r="A1185" s="27" t="s">
        <v>1522</v>
      </c>
      <c r="B1185" s="27" t="str">
        <f>VLOOKUP(A1185,PEC!A1184:D$7975,4,0)</f>
        <v>pec.it</v>
      </c>
      <c r="C1185" s="23">
        <f>VLOOKUP(A1185,SEZIONI!A1185:B$7975,2,0)</f>
        <v>1</v>
      </c>
      <c r="D1185" s="27" t="str">
        <f>VLOOKUP(A1185,SINDACI!A1185:B$7975, 2, 0)</f>
        <v>ALDEGHERI PIETRO</v>
      </c>
      <c r="E1185" s="27" t="str">
        <f>VLOOKUP(A1185,SINDACI!A1185:E$7975,5,0)</f>
        <v>-</v>
      </c>
    </row>
    <row r="1186" spans="1:5" x14ac:dyDescent="0.2">
      <c r="A1186" s="27" t="s">
        <v>1523</v>
      </c>
      <c r="B1186" s="27" t="str">
        <f>VLOOKUP(A1186,PEC!A1185:D$7975,4,0)</f>
        <v>pec.it</v>
      </c>
      <c r="C1186" s="23">
        <f>VLOOKUP(A1186,SEZIONI!A1186:B$7975,2,0)</f>
        <v>6</v>
      </c>
      <c r="D1186" s="27" t="str">
        <f>VLOOKUP(A1186,SINDACI!A1186:B$7975, 2, 0)</f>
        <v>TARAVELLA MICHELA</v>
      </c>
      <c r="E1186" s="27" t="str">
        <f>VLOOKUP(A1186,SINDACI!A1186:E$7975,5,0)</f>
        <v>-</v>
      </c>
    </row>
    <row r="1187" spans="1:5" x14ac:dyDescent="0.2">
      <c r="A1187" s="27" t="s">
        <v>1524</v>
      </c>
      <c r="B1187" s="27" t="str">
        <f>VLOOKUP(A1187,PEC!A1186:D$7975,4,0)</f>
        <v>pec.ucvaldaso.it</v>
      </c>
      <c r="C1187" s="23">
        <f>VLOOKUP(A1187,SEZIONI!A1187:B$7975,2,0)</f>
        <v>2</v>
      </c>
      <c r="D1187" s="27" t="str">
        <f>VLOOKUP(A1187,SINDACI!A1187:B$7975, 2, 0)</f>
        <v>CANNELLA GABRIELE</v>
      </c>
      <c r="E1187" s="27" t="str">
        <f>VLOOKUP(A1187,SINDACI!A1187:E$7975,5,0)</f>
        <v>LISTA CIVICA: CONTINUIAMO INSIEME</v>
      </c>
    </row>
    <row r="1188" spans="1:5" x14ac:dyDescent="0.2">
      <c r="A1188" s="27" t="s">
        <v>1525</v>
      </c>
      <c r="B1188" s="27" t="str">
        <f>VLOOKUP(A1188,PEC!A1187:D$7975,4,0)</f>
        <v>pec.it</v>
      </c>
      <c r="C1188" s="23">
        <f>VLOOKUP(A1188,SEZIONI!A1188:B$7975,2,0)</f>
        <v>2</v>
      </c>
      <c r="D1188" s="27" t="str">
        <f>VLOOKUP(A1188,SINDACI!A1188:B$7975, 2, 0)</f>
        <v>ODDO GIUSEPPE</v>
      </c>
      <c r="E1188" s="27" t="str">
        <f>VLOOKUP(A1188,SINDACI!A1188:E$7975,5,0)</f>
        <v>-</v>
      </c>
    </row>
    <row r="1189" spans="1:5" x14ac:dyDescent="0.2">
      <c r="A1189" s="27" t="s">
        <v>1526</v>
      </c>
      <c r="B1189" s="27" t="str">
        <f>VLOOKUP(A1189,PEC!A1188:D$7975,4,0)</f>
        <v>pec.comune.campoformido.ud.it</v>
      </c>
      <c r="C1189" s="23">
        <f>VLOOKUP(A1189,SEZIONI!A1189:B$7975,2,0)</f>
        <v>7</v>
      </c>
      <c r="D1189" s="27" t="str">
        <f>VLOOKUP(A1189,SINDACI!A1189:B$7975, 2, 0)</f>
        <v>FURLANI ERIKA</v>
      </c>
      <c r="E1189" s="27" t="str">
        <f>VLOOKUP(A1189,SINDACI!A1189:E$7975,5,0)</f>
        <v>LEGA SALVINI PREMIER | LISTA CIVICA: PROGETTO PER CAMPOFORMIDO | LISTA CIVICA: FURLANE-CJAMPFUARMIT | LISTA CIVICA: RINNOVIAMO CAMPOFORMIDO</v>
      </c>
    </row>
    <row r="1190" spans="1:5" x14ac:dyDescent="0.2">
      <c r="A1190" s="27" t="s">
        <v>1527</v>
      </c>
      <c r="B1190" s="27" t="str">
        <f>VLOOKUP(A1190,PEC!A1189:D$7975,4,0)</f>
        <v>legalmail.it</v>
      </c>
      <c r="C1190" s="23">
        <f>VLOOKUP(A1190,SEZIONI!A1190:B$7975,2,0)</f>
        <v>4</v>
      </c>
      <c r="D1190" s="27" t="str">
        <f>VLOOKUP(A1190,SINDACI!A1190:B$7975, 2, 0)</f>
        <v>NUARA ROSARIO</v>
      </c>
      <c r="E1190" s="27" t="str">
        <f>VLOOKUP(A1190,SINDACI!A1190:E$7975,5,0)</f>
        <v>-</v>
      </c>
    </row>
    <row r="1191" spans="1:5" x14ac:dyDescent="0.2">
      <c r="A1191" s="27" t="s">
        <v>1528</v>
      </c>
      <c r="B1191" s="27" t="str">
        <f>VLOOKUP(A1191,PEC!A1190:D$7975,4,0)</f>
        <v>cert.comune.campogalliano.mo.it</v>
      </c>
      <c r="C1191" s="23">
        <f>VLOOKUP(A1191,SEZIONI!A1191:B$7975,2,0)</f>
        <v>8</v>
      </c>
      <c r="D1191" s="27" t="str">
        <f>VLOOKUP(A1191,SINDACI!A1191:B$7975, 2, 0)</f>
        <v>GUERZONI PAOLA</v>
      </c>
      <c r="E1191" s="27" t="str">
        <f>VLOOKUP(A1191,SINDACI!A1191:E$7975,5,0)</f>
        <v>LISTA CIVICA: CENTRO SINISTRA CAMPOGALLIANO</v>
      </c>
    </row>
    <row r="1192" spans="1:5" x14ac:dyDescent="0.2">
      <c r="A1192" s="27" t="s">
        <v>1529</v>
      </c>
      <c r="B1192" s="27" t="str">
        <f>VLOOKUP(A1192,PEC!A1191:D$7975,4,0)</f>
        <v>pec.comunecampolattaro.it</v>
      </c>
      <c r="C1192" s="23">
        <f>VLOOKUP(A1192,SEZIONI!A1192:B$7975,2,0)</f>
        <v>2</v>
      </c>
      <c r="D1192" s="27" t="str">
        <f>VLOOKUP(A1192,SINDACI!A1192:B$7975, 2, 0)</f>
        <v>PAGLIA SIMONE</v>
      </c>
      <c r="E1192" s="27" t="str">
        <f>VLOOKUP(A1192,SINDACI!A1192:E$7975,5,0)</f>
        <v>LISTA CIVICA: CAMPOLATTARO LE RADICI IL FUTURO</v>
      </c>
    </row>
    <row r="1193" spans="1:5" x14ac:dyDescent="0.2">
      <c r="A1193" s="27" t="s">
        <v>1530</v>
      </c>
      <c r="B1193" s="27" t="str">
        <f>VLOOKUP(A1193,PEC!A1192:D$7975,4,0)</f>
        <v>pec.it</v>
      </c>
      <c r="C1193" s="23">
        <f>VLOOKUP(A1193,SEZIONI!A1193:B$7975,2,0)</f>
        <v>2</v>
      </c>
      <c r="D1193" s="27" t="str">
        <f>VLOOKUP(A1193,SINDACI!A1193:B$7975, 2, 0)</f>
        <v>DI BENEDETTO PANCRAZIA</v>
      </c>
      <c r="E1193" s="27" t="str">
        <f>VLOOKUP(A1193,SINDACI!A1193:E$7975,5,0)</f>
        <v>LISTA CIVICA: VIVERE CAMPOLI</v>
      </c>
    </row>
    <row r="1194" spans="1:5" x14ac:dyDescent="0.2">
      <c r="A1194" s="27" t="s">
        <v>1531</v>
      </c>
      <c r="B1194" s="27" t="str">
        <f>VLOOKUP(A1194,PEC!A1193:D$7975,4,0)</f>
        <v>pec.it</v>
      </c>
      <c r="C1194" s="23">
        <f>VLOOKUP(A1194,SEZIONI!A1194:B$7975,2,0)</f>
        <v>2</v>
      </c>
      <c r="D1194" s="27" t="str">
        <f>VLOOKUP(A1194,SINDACI!A1194:B$7975, 2, 0)</f>
        <v>GRASSO TOMMASO NICOLA</v>
      </c>
      <c r="E1194" s="27" t="str">
        <f>VLOOKUP(A1194,SINDACI!A1194:E$7975,5,0)</f>
        <v>LISTA CIVICA: COSTRUIRE ALLA LUCE DEL SOLE</v>
      </c>
    </row>
    <row r="1195" spans="1:5" x14ac:dyDescent="0.2">
      <c r="A1195" s="27" t="s">
        <v>1532</v>
      </c>
      <c r="B1195" s="27" t="str">
        <f>VLOOKUP(A1195,PEC!A1194:D$7975,4,0)</f>
        <v>legalmail.it</v>
      </c>
      <c r="C1195" s="23">
        <f>VLOOKUP(A1195,SEZIONI!A1195:B$7975,2,0)</f>
        <v>1</v>
      </c>
      <c r="D1195" s="27" t="str">
        <f>VLOOKUP(A1195,SINDACI!A1195:B$7975, 2, 0)</f>
        <v>PALMIERO ANNAMARIA</v>
      </c>
      <c r="E1195" s="27" t="str">
        <f>VLOOKUP(A1195,SINDACI!A1195:E$7975,5,0)</f>
        <v>LISTA CIVICA: VIVERE CAMPOLIETO</v>
      </c>
    </row>
    <row r="1196" spans="1:5" x14ac:dyDescent="0.2">
      <c r="A1196" s="27" t="s">
        <v>1533</v>
      </c>
      <c r="B1196" s="27" t="str">
        <f>VLOOKUP(A1196,PEC!A1195:D$7975,4,0)</f>
        <v>pecveneto.it</v>
      </c>
      <c r="C1196" s="23">
        <f>VLOOKUP(A1196,SEZIONI!A1196:B$7975,2,0)</f>
        <v>9</v>
      </c>
      <c r="D1196" s="27" t="str">
        <f>VLOOKUP(A1196,SINDACI!A1196:B$7975, 2, 0)</f>
        <v>GASTALDI MATTIA</v>
      </c>
      <c r="E1196" s="27" t="str">
        <f>VLOOKUP(A1196,SINDACI!A1196:E$7975,5,0)</f>
        <v>LISTA CIVICA: AVANTI INSIEME</v>
      </c>
    </row>
    <row r="1197" spans="1:5" x14ac:dyDescent="0.2">
      <c r="A1197" s="27" t="s">
        <v>7969</v>
      </c>
      <c r="B1197" s="27" t="str">
        <f>VLOOKUP(A1197,PEC!A1196:D$7975,4,0)</f>
        <v>-</v>
      </c>
      <c r="C1197" s="23" t="str">
        <f>VLOOKUP(A1197,SEZIONI!A1197:B$7975,2,0)</f>
        <v>-</v>
      </c>
      <c r="D1197" s="27" t="str">
        <f>VLOOKUP(A1197,SINDACI!A1197:B$7975, 2, 0)</f>
        <v>-</v>
      </c>
      <c r="E1197" s="27" t="str">
        <f>VLOOKUP(A1197,SINDACI!A1197:E$7975,5,0)</f>
        <v>-</v>
      </c>
    </row>
    <row r="1198" spans="1:5" x14ac:dyDescent="0.2">
      <c r="A1198" s="27" t="s">
        <v>1534</v>
      </c>
      <c r="B1198" s="27" t="str">
        <f>VLOOKUP(A1198,PEC!A1197:D$7975,4,0)</f>
        <v>certgov.fvg.it</v>
      </c>
      <c r="C1198" s="23">
        <f>VLOOKUP(A1198,SEZIONI!A1198:B$7975,2,0)</f>
        <v>2</v>
      </c>
      <c r="D1198" s="27" t="str">
        <f>VLOOKUP(A1198,SINDACI!A1198:B$7975, 2, 0)</f>
        <v>URBAN ALBERTO</v>
      </c>
      <c r="E1198" s="27" t="str">
        <f>VLOOKUP(A1198,SINDACI!A1198:E$7975,5,0)</f>
        <v>-</v>
      </c>
    </row>
    <row r="1199" spans="1:5" x14ac:dyDescent="0.2">
      <c r="A1199" s="27" t="s">
        <v>1535</v>
      </c>
      <c r="B1199" s="27" t="str">
        <f>VLOOKUP(A1199,PEC!A1198:D$7975,4,0)</f>
        <v>cert.ruparbasilicata.it</v>
      </c>
      <c r="C1199" s="23">
        <f>VLOOKUP(A1199,SEZIONI!A1199:B$7975,2,0)</f>
        <v>1</v>
      </c>
      <c r="D1199" s="27" t="str">
        <f>VLOOKUP(A1199,SINDACI!A1199:B$7975, 2, 0)</f>
        <v>BLASI NICOLA</v>
      </c>
      <c r="E1199" s="27" t="str">
        <f>VLOOKUP(A1199,SINDACI!A1199:E$7975,5,0)</f>
        <v>LISTA CIVICA: IMPEGNO PER CAMPOMAGGIORE</v>
      </c>
    </row>
    <row r="1200" spans="1:5" x14ac:dyDescent="0.2">
      <c r="A1200" s="27" t="s">
        <v>1536</v>
      </c>
      <c r="B1200" s="27" t="str">
        <f>VLOOKUP(A1200,PEC!A1199:D$7975,4,0)</f>
        <v>pec.comunecampomarino.it</v>
      </c>
      <c r="C1200" s="23">
        <f>VLOOKUP(A1200,SEZIONI!A1200:B$7975,2,0)</f>
        <v>6</v>
      </c>
      <c r="D1200" s="27" t="str">
        <f>VLOOKUP(A1200,SINDACI!A1200:B$7975, 2, 0)</f>
        <v>SILVESTRI PIERO DONATO</v>
      </c>
      <c r="E1200" s="27" t="str">
        <f>VLOOKUP(A1200,SINDACI!A1200:E$7975,5,0)</f>
        <v>LISTA CIVICA: NC NUOVA CAMPOMARINO</v>
      </c>
    </row>
    <row r="1201" spans="1:5" x14ac:dyDescent="0.2">
      <c r="A1201" s="27" t="s">
        <v>1537</v>
      </c>
      <c r="B1201" s="27" t="str">
        <f>VLOOKUP(A1201,PEC!A1200:D$7975,4,0)</f>
        <v>pec.comune.campomorone.ge.it</v>
      </c>
      <c r="C1201" s="23">
        <f>VLOOKUP(A1201,SEZIONI!A1201:B$7975,2,0)</f>
        <v>9</v>
      </c>
      <c r="D1201" s="27" t="str">
        <f>VLOOKUP(A1201,SINDACI!A1201:B$7975, 2, 0)</f>
        <v>CAMPORA GIANCARLO</v>
      </c>
      <c r="E1201" s="27" t="str">
        <f>VLOOKUP(A1201,SINDACI!A1201:E$7975,5,0)</f>
        <v>LISTA CIVICA: CAMPOMORONE LA NOSTRA COMUNIT?</v>
      </c>
    </row>
    <row r="1202" spans="1:5" x14ac:dyDescent="0.2">
      <c r="A1202" s="27" t="s">
        <v>1538</v>
      </c>
      <c r="B1202" s="27" t="str">
        <f>VLOOKUP(A1202,PEC!A1201:D$7975,4,0)</f>
        <v>pec.tuni.it</v>
      </c>
      <c r="C1202" s="23">
        <f>VLOOKUP(A1202,SEZIONI!A1202:B$7975,2,0)</f>
        <v>12</v>
      </c>
      <c r="D1202" s="27" t="str">
        <f>VLOOKUP(A1202,SINDACI!A1202:B$7975, 2, 0)</f>
        <v>FUSATO ANTONIO</v>
      </c>
      <c r="E1202" s="27" t="str">
        <f>VLOOKUP(A1202,SINDACI!A1202:E$7975,5,0)</f>
        <v>-</v>
      </c>
    </row>
    <row r="1203" spans="1:5" x14ac:dyDescent="0.2">
      <c r="A1203" s="27" t="s">
        <v>1539</v>
      </c>
      <c r="B1203" s="27" t="str">
        <f>VLOOKUP(A1203,PEC!A1202:D$7975,4,0)</f>
        <v>asmepec.it</v>
      </c>
      <c r="C1203" s="23">
        <f>VLOOKUP(A1203,SEZIONI!A1203:B$7975,2,0)</f>
        <v>1</v>
      </c>
      <c r="D1203" s="27" t="str">
        <f>VLOOKUP(A1203,SINDACI!A1203:B$7975, 2, 0)</f>
        <v>MORRONE ANTONIO</v>
      </c>
      <c r="E1203" s="27" t="str">
        <f>VLOOKUP(A1203,SINDACI!A1203:E$7975,5,0)</f>
        <v>LISTA CIVICA: UNITI PER CAMPORA</v>
      </c>
    </row>
    <row r="1204" spans="1:5" x14ac:dyDescent="0.2">
      <c r="A1204" s="27" t="s">
        <v>1540</v>
      </c>
      <c r="B1204" s="27" t="str">
        <f>VLOOKUP(A1204,PEC!A1203:D$7975,4,0)</f>
        <v>pec.it</v>
      </c>
      <c r="C1204" s="23">
        <f>VLOOKUP(A1204,SEZIONI!A1204:B$7975,2,0)</f>
        <v>4</v>
      </c>
      <c r="D1204" s="27" t="str">
        <f>VLOOKUP(A1204,SINDACI!A1204:B$7975, 2, 0)</f>
        <v>CINO LUIGI</v>
      </c>
      <c r="E1204" s="27" t="str">
        <f>VLOOKUP(A1204,SINDACI!A1204:E$7975,5,0)</f>
        <v>LISTA CIVICA: L'IMPEGNO CONTINUAà.siAMO CAMPOREALE-LUIGI CINO SINDACO</v>
      </c>
    </row>
    <row r="1205" spans="1:5" x14ac:dyDescent="0.2">
      <c r="A1205" s="27" t="s">
        <v>1541</v>
      </c>
      <c r="B1205" s="27" t="str">
        <f>VLOOKUP(A1205,PEC!A1204:D$7975,4,0)</f>
        <v>postacert.toscana.it</v>
      </c>
      <c r="C1205" s="23">
        <f>VLOOKUP(A1205,SEZIONI!A1205:B$7975,2,0)</f>
        <v>5</v>
      </c>
      <c r="D1205" s="27" t="str">
        <f>VLOOKUP(A1205,SINDACI!A1205:B$7975, 2, 0)</f>
        <v>PIFFERI GUASPARINI FRANCESCO</v>
      </c>
      <c r="E1205" s="27" t="str">
        <f>VLOOKUP(A1205,SINDACI!A1205:E$7975,5,0)</f>
        <v>LISTA CIVICA: INSIEME PER CAMPORGIANO</v>
      </c>
    </row>
    <row r="1206" spans="1:5" x14ac:dyDescent="0.2">
      <c r="A1206" s="27" t="s">
        <v>1542</v>
      </c>
      <c r="B1206" s="27" t="str">
        <f>VLOOKUP(A1206,PEC!A1205:D$7975,4,0)</f>
        <v>pa.postacertificata.gov.it</v>
      </c>
      <c r="C1206" s="23">
        <f>VLOOKUP(A1206,SEZIONI!A1206:B$7975,2,0)</f>
        <v>5</v>
      </c>
      <c r="D1206" s="27" t="str">
        <f>VLOOKUP(A1206,SINDACI!A1206:B$7975, 2, 0)</f>
        <v>GIBELLI DAVIDE</v>
      </c>
      <c r="E1206" s="27" t="str">
        <f>VLOOKUP(A1206,SINDACI!A1206:E$7975,5,0)</f>
        <v>-</v>
      </c>
    </row>
    <row r="1207" spans="1:5" x14ac:dyDescent="0.2">
      <c r="A1207" s="27" t="s">
        <v>1543</v>
      </c>
      <c r="B1207" s="27" t="str">
        <f>VLOOKUP(A1207,PEC!A1206:D$7975,4,0)</f>
        <v>legalmail.it</v>
      </c>
      <c r="C1207" s="23">
        <f>VLOOKUP(A1207,SEZIONI!A1207:B$7975,2,0)</f>
        <v>1</v>
      </c>
      <c r="D1207" s="27" t="str">
        <f>VLOOKUP(A1207,SINDACI!A1207:B$7975, 2, 0)</f>
        <v>MICUCCI MASSIMILIANO</v>
      </c>
      <c r="E1207" s="27" t="str">
        <f>VLOOKUP(A1207,SINDACI!A1207:E$7975,5,0)</f>
        <v>LISTA CIVICA: SVILUPPO E PARTECIPAZIONE</v>
      </c>
    </row>
    <row r="1208" spans="1:5" x14ac:dyDescent="0.2">
      <c r="A1208" s="27" t="s">
        <v>1544</v>
      </c>
      <c r="B1208" s="27" t="str">
        <f>VLOOKUP(A1208,PEC!A1207:D$7975,4,0)</f>
        <v>pa.postacertificata.gov.it</v>
      </c>
      <c r="C1208" s="23">
        <f>VLOOKUP(A1208,SEZIONI!A1208:B$7975,2,0)</f>
        <v>4</v>
      </c>
      <c r="D1208" s="27" t="str">
        <f>VLOOKUP(A1208,SINDACI!A1208:B$7975, 2, 0)</f>
        <v>PRIVITERA FILIPPO</v>
      </c>
      <c r="E1208" s="27" t="str">
        <f>VLOOKUP(A1208,SINDACI!A1208:E$7975,5,0)</f>
        <v>LISTA CIVICA: LIBERI E FORTI PER CAMPOROTONDO</v>
      </c>
    </row>
    <row r="1209" spans="1:5" x14ac:dyDescent="0.2">
      <c r="A1209" s="27" t="s">
        <v>1545</v>
      </c>
      <c r="B1209" s="27" t="str">
        <f>VLOOKUP(A1209,PEC!A1208:D$7975,4,0)</f>
        <v>pecveneto.it</v>
      </c>
      <c r="C1209" s="23">
        <f>VLOOKUP(A1209,SEZIONI!A1209:B$7975,2,0)</f>
        <v>13</v>
      </c>
      <c r="D1209" s="27" t="str">
        <f>VLOOKUP(A1209,SINDACI!A1209:B$7975, 2, 0)</f>
        <v>MACCARRONE KATIA</v>
      </c>
      <c r="E1209" s="27" t="str">
        <f>VLOOKUP(A1209,SINDACI!A1209:E$7975,5,0)</f>
        <v>LISTA CIVICA: CAMPOSAMPIERO PI?</v>
      </c>
    </row>
    <row r="1210" spans="1:5" x14ac:dyDescent="0.2">
      <c r="A1210" s="27" t="s">
        <v>1546</v>
      </c>
      <c r="B1210" s="27" t="str">
        <f>VLOOKUP(A1210,PEC!A1209:D$7975,4,0)</f>
        <v>pec.it</v>
      </c>
      <c r="C1210" s="23">
        <f>VLOOKUP(A1210,SEZIONI!A1210:B$7975,2,0)</f>
        <v>5</v>
      </c>
      <c r="D1210" s="27" t="str">
        <f>VLOOKUP(A1210,SINDACI!A1210:B$7975, 2, 0)</f>
        <v>BARBATO FRANCESCO</v>
      </c>
      <c r="E1210" s="27" t="str">
        <f>VLOOKUP(A1210,SINDACI!A1210:E$7975,5,0)</f>
        <v>LISTA CIVICA: PRIMA I CITTADINI</v>
      </c>
    </row>
    <row r="1211" spans="1:5" x14ac:dyDescent="0.2">
      <c r="A1211" s="27" t="s">
        <v>1547</v>
      </c>
      <c r="B1211" s="27" t="str">
        <f>VLOOKUP(A1211,PEC!A1210:D$7975,4,0)</f>
        <v>cert.comune.camposanto.mo.it</v>
      </c>
      <c r="C1211" s="23">
        <f>VLOOKUP(A1211,SEZIONI!A1211:B$7975,2,0)</f>
        <v>3</v>
      </c>
      <c r="D1211" s="27" t="str">
        <f>VLOOKUP(A1211,SINDACI!A1211:B$7975, 2, 0)</f>
        <v>ZANIBONI MONJA</v>
      </c>
      <c r="E1211" s="27" t="str">
        <f>VLOOKUP(A1211,SINDACI!A1211:E$7975,5,0)</f>
        <v>-</v>
      </c>
    </row>
    <row r="1212" spans="1:5" x14ac:dyDescent="0.2">
      <c r="A1212" s="27" t="s">
        <v>1548</v>
      </c>
      <c r="B1212" s="27" t="str">
        <f>VLOOKUP(A1212,PEC!A1211:D$7975,4,0)</f>
        <v>pec.regione.lombardia.it</v>
      </c>
      <c r="C1212" s="23">
        <f>VLOOKUP(A1212,SEZIONI!A1212:B$7975,2,0)</f>
        <v>1</v>
      </c>
      <c r="D1212" s="27" t="str">
        <f>VLOOKUP(A1212,SINDACI!A1212:B$7975, 2, 0)</f>
        <v>VOLPIN OLGA</v>
      </c>
      <c r="E1212" s="27" t="str">
        <f>VLOOKUP(A1212,SINDACI!A1212:E$7975,5,0)</f>
        <v>LISTA CIVICA: INSIEME PER CAMPOSPINOSO</v>
      </c>
    </row>
    <row r="1213" spans="1:5" x14ac:dyDescent="0.2">
      <c r="A1213" s="27" t="s">
        <v>1549</v>
      </c>
      <c r="B1213" s="27" t="str">
        <f>VLOOKUP(A1213,PEC!A1212:D$7975,4,0)</f>
        <v>pec.comune.campotosto.aq.it</v>
      </c>
      <c r="C1213" s="23">
        <f>VLOOKUP(A1213,SEZIONI!A1213:B$7975,2,0)</f>
        <v>3</v>
      </c>
      <c r="D1213" s="27" t="str">
        <f>VLOOKUP(A1213,SINDACI!A1213:B$7975, 2, 0)</f>
        <v>DI GIROLAMI ERCOLE</v>
      </c>
      <c r="E1213" s="27" t="str">
        <f>VLOOKUP(A1213,SINDACI!A1213:E$7975,5,0)</f>
        <v>LISTA CIVICA: IL LAGO</v>
      </c>
    </row>
    <row r="1214" spans="1:5" x14ac:dyDescent="0.2">
      <c r="A1214" s="27" t="s">
        <v>1550</v>
      </c>
      <c r="B1214" s="27" t="str">
        <f>VLOOKUP(A1214,PEC!A1213:D$7975,4,0)</f>
        <v>cert.provincia.bo.it</v>
      </c>
      <c r="C1214" s="23">
        <f>VLOOKUP(A1214,SEZIONI!A1214:B$7975,2,0)</f>
        <v>3</v>
      </c>
      <c r="D1214" s="27" t="str">
        <f>VLOOKUP(A1214,SINDACI!A1214:B$7975, 2, 0)</f>
        <v>MASINARA MARCO</v>
      </c>
      <c r="E1214" s="27" t="str">
        <f>VLOOKUP(A1214,SINDACI!A1214:E$7975,5,0)</f>
        <v>-</v>
      </c>
    </row>
    <row r="1215" spans="1:5" x14ac:dyDescent="0.2">
      <c r="A1215" s="27" t="s">
        <v>1551</v>
      </c>
      <c r="B1215" s="27" t="str">
        <f>VLOOKUP(A1215,PEC!A1214:D$7975,4,0)</f>
        <v>pec.comune.canalsanbovo.tn.it</v>
      </c>
      <c r="C1215" s="23">
        <f>VLOOKUP(A1215,SEZIONI!A1215:B$7975,2,0)</f>
        <v>3</v>
      </c>
      <c r="D1215" s="27" t="str">
        <f>VLOOKUP(A1215,SINDACI!A1215:B$7975, 2, 0)</f>
        <v>RATTIN BORTOLO</v>
      </c>
      <c r="E1215" s="27" t="str">
        <f>VLOOKUP(A1215,SINDACI!A1215:E$7975,5,0)</f>
        <v>-</v>
      </c>
    </row>
    <row r="1216" spans="1:5" x14ac:dyDescent="0.2">
      <c r="A1216" s="27" t="s">
        <v>1552</v>
      </c>
      <c r="B1216" s="27" t="str">
        <f>VLOOKUP(A1216,PEC!A1215:D$7975,4,0)</f>
        <v>certcomunecanale.it</v>
      </c>
      <c r="C1216" s="23">
        <f>VLOOKUP(A1216,SEZIONI!A1216:B$7975,2,0)</f>
        <v>5</v>
      </c>
      <c r="D1216" s="27" t="str">
        <f>VLOOKUP(A1216,SINDACI!A1216:B$7975, 2, 0)</f>
        <v>FACCENDA ENRICO</v>
      </c>
      <c r="E1216" s="27" t="str">
        <f>VLOOKUP(A1216,SINDACI!A1216:E$7975,5,0)</f>
        <v>LISTA CIVICA: CANALE DEL PESCO</v>
      </c>
    </row>
    <row r="1217" spans="1:5" x14ac:dyDescent="0.2">
      <c r="A1217" s="27" t="s">
        <v>1553</v>
      </c>
      <c r="B1217" s="27" t="str">
        <f>VLOOKUP(A1217,PEC!A1216:D$7975,4,0)</f>
        <v>pecveneto.it</v>
      </c>
      <c r="C1217" s="23">
        <f>VLOOKUP(A1217,SEZIONI!A1217:B$7975,2,0)</f>
        <v>2</v>
      </c>
      <c r="D1217" s="27" t="str">
        <f>VLOOKUP(A1217,SINDACI!A1217:B$7975, 2, 0)</f>
        <v>COLCERGNAN FLAVIO</v>
      </c>
      <c r="E1217" s="27" t="str">
        <f>VLOOKUP(A1217,SINDACI!A1217:E$7975,5,0)</f>
        <v>LISTA CIVICA: UN PROGETTO PER CANALE</v>
      </c>
    </row>
    <row r="1218" spans="1:5" x14ac:dyDescent="0.2">
      <c r="A1218" s="27" t="s">
        <v>1554</v>
      </c>
      <c r="B1218" s="27" t="str">
        <f>VLOOKUP(A1218,PEC!A1217:D$7975,4,0)</f>
        <v>pec.comune.canalemonterano.rm.it</v>
      </c>
      <c r="C1218" s="23">
        <f>VLOOKUP(A1218,SEZIONI!A1218:B$7975,2,0)</f>
        <v>3</v>
      </c>
      <c r="D1218" s="27" t="str">
        <f>VLOOKUP(A1218,SINDACI!A1218:B$7975, 2, 0)</f>
        <v>BETTARELLI ALESSANDRO</v>
      </c>
      <c r="E1218" s="27" t="str">
        <f>VLOOKUP(A1218,SINDACI!A1218:E$7975,5,0)</f>
        <v>LISTA CIVICA: PROGETTO LOCALE</v>
      </c>
    </row>
    <row r="1219" spans="1:5" x14ac:dyDescent="0.2">
      <c r="A1219" s="27" t="s">
        <v>1555</v>
      </c>
      <c r="B1219" s="27" t="str">
        <f>VLOOKUP(A1219,PEC!A1218:D$7975,4,0)</f>
        <v>cert.ip-veneto.net</v>
      </c>
      <c r="C1219" s="23">
        <f>VLOOKUP(A1219,SEZIONI!A1219:B$7975,2,0)</f>
        <v>3</v>
      </c>
      <c r="D1219" s="27" t="str">
        <f>VLOOKUP(A1219,SINDACI!A1219:B$7975, 2, 0)</f>
        <v>DAVI' ALBERTO</v>
      </c>
      <c r="E1219" s="27" t="str">
        <f>VLOOKUP(A1219,SINDACI!A1219:E$7975,5,0)</f>
        <v>LISTA CIVICA: CANARO CAMBIA</v>
      </c>
    </row>
    <row r="1220" spans="1:5" x14ac:dyDescent="0.2">
      <c r="A1220" s="27" t="s">
        <v>1556</v>
      </c>
      <c r="B1220" s="27" t="str">
        <f>VLOOKUP(A1220,PEC!A1219:D$7975,4,0)</f>
        <v>pec.it</v>
      </c>
      <c r="C1220" s="23">
        <f>VLOOKUP(A1220,SEZIONI!A1220:B$7975,2,0)</f>
        <v>2</v>
      </c>
      <c r="D1220" s="27" t="str">
        <f>VLOOKUP(A1220,SINDACI!A1220:B$7975, 2, 0)</f>
        <v>BERNARD GIOVANNI</v>
      </c>
      <c r="E1220" s="27" t="str">
        <f>VLOOKUP(A1220,SINDACI!A1220:E$7975,5,0)</f>
        <v>-</v>
      </c>
    </row>
    <row r="1221" spans="1:5" x14ac:dyDescent="0.2">
      <c r="A1221" s="27" t="s">
        <v>1557</v>
      </c>
      <c r="B1221" s="27" t="str">
        <f>VLOOKUP(A1221,PEC!A1220:D$7975,4,0)</f>
        <v>cert.ruparbasilicata.it</v>
      </c>
      <c r="C1221" s="23">
        <f>VLOOKUP(A1221,SEZIONI!A1221:B$7975,2,0)</f>
        <v>2</v>
      </c>
      <c r="D1221" s="27" t="str">
        <f>VLOOKUP(A1221,SINDACI!A1221:B$7975, 2, 0)</f>
        <v>GENZANO FRANCESCO</v>
      </c>
      <c r="E1221" s="27" t="str">
        <f>VLOOKUP(A1221,SINDACI!A1221:E$7975,5,0)</f>
        <v>LISTA CIVICA: CANCELLARA FUTURA</v>
      </c>
    </row>
    <row r="1222" spans="1:5" x14ac:dyDescent="0.2">
      <c r="A1222" s="27" t="s">
        <v>1558</v>
      </c>
      <c r="B1222" s="27" t="str">
        <f>VLOOKUP(A1222,PEC!A1221:D$7975,4,0)</f>
        <v>pec.it</v>
      </c>
      <c r="C1222" s="23">
        <f>VLOOKUP(A1222,SEZIONI!A1222:B$7975,2,0)</f>
        <v>5</v>
      </c>
      <c r="D1222" s="27" t="str">
        <f>VLOOKUP(A1222,SINDACI!A1222:B$7975, 2, 0)</f>
        <v>AMBROSCA RAFFAELE</v>
      </c>
      <c r="E1222" s="27" t="str">
        <f>VLOOKUP(A1222,SINDACI!A1222:E$7975,5,0)</f>
        <v>LISTA CIVICA: LA SCELTA</v>
      </c>
    </row>
    <row r="1223" spans="1:5" x14ac:dyDescent="0.2">
      <c r="A1223" s="27" t="s">
        <v>1559</v>
      </c>
      <c r="B1223" s="27" t="str">
        <f>VLOOKUP(A1223,PEC!A1222:D$7975,4,0)</f>
        <v>pecveneto.it</v>
      </c>
      <c r="C1223" s="23">
        <f>VLOOKUP(A1223,SEZIONI!A1223:B$7975,2,0)</f>
        <v>1</v>
      </c>
      <c r="D1223" s="27" t="str">
        <f>VLOOKUP(A1223,SINDACI!A1223:B$7975, 2, 0)</f>
        <v>BERTA ALESSANDRO</v>
      </c>
      <c r="E1223" s="27" t="str">
        <f>VLOOKUP(A1223,SINDACI!A1223:E$7975,5,0)</f>
        <v>LISTA CIVICA: PUNTO SU CANDA PER IL FUTURO</v>
      </c>
    </row>
    <row r="1224" spans="1:5" x14ac:dyDescent="0.2">
      <c r="A1224" s="27" t="s">
        <v>1560</v>
      </c>
      <c r="B1224" s="27" t="str">
        <f>VLOOKUP(A1224,PEC!A1223:D$7975,4,0)</f>
        <v>halleycert.it</v>
      </c>
      <c r="C1224" s="23">
        <f>VLOOKUP(A1224,SEZIONI!A1224:B$7975,2,0)</f>
        <v>3</v>
      </c>
      <c r="D1224" s="27" t="str">
        <f>VLOOKUP(A1224,SINDACI!A1224:B$7975, 2, 0)</f>
        <v>GATTA NICOLA</v>
      </c>
      <c r="E1224" s="27" t="str">
        <f>VLOOKUP(A1224,SINDACI!A1224:E$7975,5,0)</f>
        <v>LISTA CIVICA: GUARDIAMO AVANTI CANDELA</v>
      </c>
    </row>
    <row r="1225" spans="1:5" x14ac:dyDescent="0.2">
      <c r="A1225" s="27" t="s">
        <v>1561</v>
      </c>
      <c r="B1225" s="27" t="str">
        <f>VLOOKUP(A1225,PEC!A1224:D$7975,4,0)</f>
        <v>pec.ptbiellese.it</v>
      </c>
      <c r="C1225" s="23">
        <f>VLOOKUP(A1225,SEZIONI!A1225:B$7975,2,0)</f>
        <v>8</v>
      </c>
      <c r="D1225" s="27" t="str">
        <f>VLOOKUP(A1225,SINDACI!A1225:B$7975, 2, 0)</f>
        <v>GELONE PAOLO</v>
      </c>
      <c r="E1225" s="27" t="str">
        <f>VLOOKUP(A1225,SINDACI!A1225:E$7975,5,0)</f>
        <v>LISTA CIVICA: CANDELO NEL CUORE</v>
      </c>
    </row>
    <row r="1226" spans="1:5" x14ac:dyDescent="0.2">
      <c r="A1226" s="27" t="s">
        <v>1562</v>
      </c>
      <c r="B1226" s="27" t="str">
        <f>VLOOKUP(A1226,PEC!A1225:D$7975,4,0)</f>
        <v>cert.ruparpiemonte.it</v>
      </c>
      <c r="C1226" s="23">
        <f>VLOOKUP(A1226,SEZIONI!A1226:B$7975,2,0)</f>
        <v>2</v>
      </c>
      <c r="D1226" s="27" t="str">
        <f>VLOOKUP(A1226,SINDACI!A1226:B$7975, 2, 0)</f>
        <v>MOTTINO MARIO</v>
      </c>
      <c r="E1226" s="27" t="str">
        <f>VLOOKUP(A1226,SINDACI!A1226:E$7975,5,0)</f>
        <v>LISTA CIVICA: INSIEME PER CANDIA</v>
      </c>
    </row>
    <row r="1227" spans="1:5" x14ac:dyDescent="0.2">
      <c r="A1227" s="27" t="s">
        <v>1563</v>
      </c>
      <c r="B1227" s="27" t="str">
        <f>VLOOKUP(A1227,PEC!A1226:D$7975,4,0)</f>
        <v>pec.regione.lombardia.it</v>
      </c>
      <c r="C1227" s="23">
        <f>VLOOKUP(A1227,SEZIONI!A1227:B$7975,2,0)</f>
        <v>2</v>
      </c>
      <c r="D1227" s="27" t="str">
        <f>VLOOKUP(A1227,SINDACI!A1227:B$7975, 2, 0)</f>
        <v>TONETTI STEFANO</v>
      </c>
      <c r="E1227" s="27" t="str">
        <f>VLOOKUP(A1227,SINDACI!A1227:E$7975,5,0)</f>
        <v>LISTA CIVICA: INSIEME PER CANDIA</v>
      </c>
    </row>
    <row r="1228" spans="1:5" x14ac:dyDescent="0.2">
      <c r="A1228" s="27" t="s">
        <v>1564</v>
      </c>
      <c r="B1228" s="27" t="str">
        <f>VLOOKUP(A1228,PEC!A1227:D$7975,4,0)</f>
        <v>pecveneto.it</v>
      </c>
      <c r="C1228" s="23">
        <f>VLOOKUP(A1228,SEZIONI!A1228:B$7975,2,0)</f>
        <v>3</v>
      </c>
      <c r="D1228" s="27" t="str">
        <f>VLOOKUP(A1228,SINDACI!A1228:B$7975, 2, 0)</f>
        <v>MANFRIN LUCA</v>
      </c>
      <c r="E1228" s="27" t="str">
        <f>VLOOKUP(A1228,SINDACI!A1228:E$7975,5,0)</f>
        <v>LISTA CIVICA: FUTURO INSIEME</v>
      </c>
    </row>
    <row r="1229" spans="1:5" x14ac:dyDescent="0.2">
      <c r="A1229" s="27" t="s">
        <v>1565</v>
      </c>
      <c r="B1229" s="27" t="str">
        <f>VLOOKUP(A1229,PEC!A1228:D$7975,4,0)</f>
        <v>asmepec.it</v>
      </c>
      <c r="C1229" s="23">
        <f>VLOOKUP(A1229,SEZIONI!A1229:B$7975,2,0)</f>
        <v>2</v>
      </c>
      <c r="D1229" s="27" t="str">
        <f>VLOOKUP(A1229,SINDACI!A1229:B$7975, 2, 0)</f>
        <v>PICONE FAUSTO</v>
      </c>
      <c r="E1229" s="27" t="str">
        <f>VLOOKUP(A1229,SINDACI!A1229:E$7975,5,0)</f>
        <v>LISTA CIVICA: INSIEME PER CANDIDA</v>
      </c>
    </row>
    <row r="1230" spans="1:5" x14ac:dyDescent="0.2">
      <c r="A1230" s="27" t="s">
        <v>328</v>
      </c>
      <c r="B1230" s="27" t="str">
        <f>VLOOKUP(A1230,PEC!A1229:D$7975,4,0)</f>
        <v>asmepec.it</v>
      </c>
      <c r="C1230" s="23">
        <f>VLOOKUP(A1230,SEZIONI!A1230:B$7975,2,0)</f>
        <v>1</v>
      </c>
      <c r="D1230" s="27" t="str">
        <f>VLOOKUP(A1230,SINDACI!A1230:B$7975, 2, 0)</f>
        <v>CAVALLARO VINCENZO</v>
      </c>
      <c r="E1230" s="27" t="str">
        <f>VLOOKUP(A1230,SINDACI!A1230:E$7975,5,0)</f>
        <v>LISTA CIVICA: CAVALLARO SINDACO</v>
      </c>
    </row>
    <row r="1231" spans="1:5" x14ac:dyDescent="0.2">
      <c r="A1231" s="27" t="s">
        <v>1566</v>
      </c>
      <c r="B1231" s="27" t="str">
        <f>VLOOKUP(A1231,PEC!A1230:D$7975,4,0)</f>
        <v>cert.legalmail.it</v>
      </c>
      <c r="C1231" s="23">
        <f>VLOOKUP(A1231,SEZIONI!A1231:B$7975,2,0)</f>
        <v>5</v>
      </c>
      <c r="D1231" s="27" t="str">
        <f>VLOOKUP(A1231,SINDACI!A1231:B$7975, 2, 0)</f>
        <v>BOCCARDO STEFANO</v>
      </c>
      <c r="E1231" s="27" t="str">
        <f>VLOOKUP(A1231,SINDACI!A1231:E$7975,5,0)</f>
        <v>LISTA CIVICA: CANDIOLO X TUTTI</v>
      </c>
    </row>
    <row r="1232" spans="1:5" x14ac:dyDescent="0.2">
      <c r="A1232" s="27" t="s">
        <v>1567</v>
      </c>
      <c r="B1232" s="27" t="str">
        <f>VLOOKUP(A1232,PEC!A1231:D$7975,4,0)</f>
        <v>pec.regione.lombardia.it</v>
      </c>
      <c r="C1232" s="23">
        <f>VLOOKUP(A1232,SEZIONI!A1232:B$7975,2,0)</f>
        <v>12</v>
      </c>
      <c r="D1232" s="27" t="str">
        <f>VLOOKUP(A1232,SINDACI!A1232:B$7975, 2, 0)</f>
        <v>MODICA MATTEO</v>
      </c>
      <c r="E1232" s="27" t="str">
        <f>VLOOKUP(A1232,SINDACI!A1232:E$7975,5,0)</f>
        <v>LISTA CIVICA: CANEGRATE INSIEME</v>
      </c>
    </row>
    <row r="1233" spans="1:5" x14ac:dyDescent="0.2">
      <c r="A1233" s="27" t="s">
        <v>1568</v>
      </c>
      <c r="B1233" s="27" t="str">
        <f>VLOOKUP(A1233,PEC!A1232:D$7975,4,0)</f>
        <v>pec.it</v>
      </c>
      <c r="C1233" s="23">
        <f>VLOOKUP(A1233,SEZIONI!A1233:B$7975,2,0)</f>
        <v>10</v>
      </c>
      <c r="D1233" s="27" t="str">
        <f>VLOOKUP(A1233,SINDACI!A1233:B$7975, 2, 0)</f>
        <v>LANZAVECCHIA PAOLO</v>
      </c>
      <c r="E1233" s="27" t="str">
        <f>VLOOKUP(A1233,SINDACI!A1233:E$7975,5,0)</f>
        <v>LISTA COMPOSITA: LEGA SALVINI-CANELLI PER TE</v>
      </c>
    </row>
    <row r="1234" spans="1:5" x14ac:dyDescent="0.2">
      <c r="A1234" s="27" t="s">
        <v>1569</v>
      </c>
      <c r="B1234" s="27" t="str">
        <f>VLOOKUP(A1234,PEC!A1233:D$7975,4,0)</f>
        <v>legalmail.it</v>
      </c>
      <c r="C1234" s="23">
        <f>VLOOKUP(A1234,SEZIONI!A1234:B$7975,2,0)</f>
        <v>3</v>
      </c>
      <c r="D1234" s="27" t="str">
        <f>VLOOKUP(A1234,SINDACI!A1234:B$7975, 2, 0)</f>
        <v>MONETA ALDO MARIA</v>
      </c>
      <c r="E1234" s="27" t="str">
        <f>VLOOKUP(A1234,SINDACI!A1234:E$7975,5,0)</f>
        <v>LISTA CIVICA: DEMOCRATICI PER CANEPINA</v>
      </c>
    </row>
    <row r="1235" spans="1:5" x14ac:dyDescent="0.2">
      <c r="A1235" s="27" t="s">
        <v>1570</v>
      </c>
      <c r="B1235" s="27" t="str">
        <f>VLOOKUP(A1235,PEC!A1234:D$7975,4,0)</f>
        <v>certgov.fvg.it</v>
      </c>
      <c r="C1235" s="23">
        <f>VLOOKUP(A1235,SEZIONI!A1235:B$7975,2,0)</f>
        <v>8</v>
      </c>
      <c r="D1235" s="27" t="str">
        <f>VLOOKUP(A1235,SINDACI!A1235:B$7975, 2, 0)</f>
        <v>SALATIN DINO</v>
      </c>
      <c r="E1235" s="27" t="str">
        <f>VLOOKUP(A1235,SINDACI!A1235:E$7975,5,0)</f>
        <v>LISTA CIVICA: FORZA CANEVA | LEGA SALVINI PREMIER | LISTA CIVICA: CRESCERE INSIEME SALATIN SINDACO</v>
      </c>
    </row>
    <row r="1236" spans="1:5" x14ac:dyDescent="0.2">
      <c r="A1236" s="27" t="s">
        <v>7947</v>
      </c>
      <c r="B1236" s="27" t="str">
        <f>VLOOKUP(A1236,PEC!A1235:D$7975,4,0)</f>
        <v>-</v>
      </c>
      <c r="C1236" s="23" t="str">
        <f>VLOOKUP(A1236,SEZIONI!A1236:B$7975,2,0)</f>
        <v>-</v>
      </c>
      <c r="D1236" s="27" t="str">
        <f>VLOOKUP(A1236,SINDACI!A1236:B$7975, 2, 0)</f>
        <v>-</v>
      </c>
      <c r="E1236" s="27" t="str">
        <f>VLOOKUP(A1236,SINDACI!A1236:E$7975,5,0)</f>
        <v>-</v>
      </c>
    </row>
    <row r="1237" spans="1:5" x14ac:dyDescent="0.2">
      <c r="A1237" s="27" t="s">
        <v>1571</v>
      </c>
      <c r="B1237" s="27" t="str">
        <f>VLOOKUP(A1237,PEC!A1236:D$7975,4,0)</f>
        <v>pec.comune.canicatti.ag.it</v>
      </c>
      <c r="C1237" s="23">
        <f>VLOOKUP(A1237,SEZIONI!A1237:B$7975,2,0)</f>
        <v>36</v>
      </c>
      <c r="D1237" s="27" t="str">
        <f>VLOOKUP(A1237,SINDACI!A1237:B$7975, 2, 0)</f>
        <v>CORBO VINCENZO</v>
      </c>
      <c r="E1237" s="27" t="str">
        <f>VLOOKUP(A1237,SINDACI!A1237:E$7975,5,0)</f>
        <v>-</v>
      </c>
    </row>
    <row r="1238" spans="1:5" x14ac:dyDescent="0.2">
      <c r="A1238" s="27" t="s">
        <v>1572</v>
      </c>
      <c r="B1238" s="27" t="str">
        <f>VLOOKUP(A1238,PEC!A1237:D$7975,4,0)</f>
        <v xml:space="preserve">pec.it </v>
      </c>
      <c r="C1238" s="23">
        <f>VLOOKUP(A1238,SEZIONI!A1238:B$7975,2,0)</f>
        <v>8</v>
      </c>
      <c r="D1238" s="27" t="str">
        <f>VLOOKUP(A1238,SINDACI!A1238:B$7975, 2, 0)</f>
        <v>AMENTA PAOLO</v>
      </c>
      <c r="E1238" s="27" t="str">
        <f>VLOOKUP(A1238,SINDACI!A1238:E$7975,5,0)</f>
        <v>LISTA CIVICA: PAOLO AMENTA SINDACO CANICATTINI FUTURA</v>
      </c>
    </row>
    <row r="1239" spans="1:5" x14ac:dyDescent="0.2">
      <c r="A1239" s="27" t="s">
        <v>1573</v>
      </c>
      <c r="B1239" s="27" t="str">
        <f>VLOOKUP(A1239,PEC!A1238:D$7975,4,0)</f>
        <v>legalmail.it</v>
      </c>
      <c r="C1239" s="23">
        <f>VLOOKUP(A1239,SEZIONI!A1239:B$7975,2,0)</f>
        <v>5</v>
      </c>
      <c r="D1239" s="27" t="str">
        <f>VLOOKUP(A1239,SINDACI!A1239:B$7975, 2, 0)</f>
        <v>CESETTI GIUSEPPE</v>
      </c>
      <c r="E1239" s="27" t="str">
        <f>VLOOKUP(A1239,SINDACI!A1239:E$7975,5,0)</f>
        <v>LISTA CIVICA: CAMBIAMO INSIEME</v>
      </c>
    </row>
    <row r="1240" spans="1:5" x14ac:dyDescent="0.2">
      <c r="A1240" s="27" t="s">
        <v>1574</v>
      </c>
      <c r="B1240" s="27" t="str">
        <f>VLOOKUP(A1240,PEC!A1239:D$7975,4,0)</f>
        <v>cert.ruparpiemonte.it</v>
      </c>
      <c r="C1240" s="23">
        <f>VLOOKUP(A1240,SEZIONI!A1240:B$7975,2,0)</f>
        <v>1</v>
      </c>
      <c r="D1240" s="27" t="str">
        <f>VLOOKUP(A1240,SINDACI!A1240:B$7975, 2, 0)</f>
        <v>ROSA CARDINAL RICCARDO GIUSEPPE</v>
      </c>
      <c r="E1240" s="27" t="str">
        <f>VLOOKUP(A1240,SINDACI!A1240:E$7975,5,0)</f>
        <v>LISTA CIVICA: PROGRESSO CANISCHIESE</v>
      </c>
    </row>
    <row r="1241" spans="1:5" x14ac:dyDescent="0.2">
      <c r="A1241" s="27" t="s">
        <v>1575</v>
      </c>
      <c r="B1241" s="27" t="str">
        <f>VLOOKUP(A1241,PEC!A1240:D$7975,4,0)</f>
        <v>pec.communecanistro.it</v>
      </c>
      <c r="C1241" s="23">
        <f>VLOOKUP(A1241,SEZIONI!A1241:B$7975,2,0)</f>
        <v>2</v>
      </c>
      <c r="D1241" s="27" t="str">
        <f>VLOOKUP(A1241,SINDACI!A1241:B$7975, 2, 0)</f>
        <v>VITALE GIANMARIA</v>
      </c>
      <c r="E1241" s="27" t="str">
        <f>VLOOKUP(A1241,SINDACI!A1241:E$7975,5,0)</f>
        <v>-</v>
      </c>
    </row>
    <row r="1242" spans="1:5" x14ac:dyDescent="0.2">
      <c r="A1242" s="27" t="s">
        <v>27</v>
      </c>
      <c r="B1242" s="27" t="str">
        <f>VLOOKUP(A1242,PEC!A1241:D$7975,4,0)</f>
        <v>asmepec.it</v>
      </c>
      <c r="C1242" s="23">
        <f>VLOOKUP(A1242,SEZIONI!A1242:B$7975,2,0)</f>
        <v>1</v>
      </c>
      <c r="D1242" s="27" t="str">
        <f>VLOOKUP(A1242,SINDACI!A1242:B$7975, 2, 0)</f>
        <v>STIGLIANO PAOLO</v>
      </c>
      <c r="E1242" s="27" t="str">
        <f>VLOOKUP(A1242,SINDACI!A1242:E$7975,5,0)</f>
        <v>LISTA CIVICA: VIVA CANNA CANNA VIVA</v>
      </c>
    </row>
    <row r="1243" spans="1:5" x14ac:dyDescent="0.2">
      <c r="A1243" s="27" t="s">
        <v>1576</v>
      </c>
      <c r="B1243" s="27" t="str">
        <f>VLOOKUP(A1243,PEC!A1242:D$7975,4,0)</f>
        <v>asmepec.it</v>
      </c>
      <c r="C1243" s="23">
        <f>VLOOKUP(A1243,SEZIONI!A1243:B$7975,2,0)</f>
        <v>1</v>
      </c>
      <c r="D1243" s="27" t="str">
        <f>VLOOKUP(A1243,SINDACI!A1243:B$7975, 2, 0)</f>
        <v>LAURITO CARMINE</v>
      </c>
      <c r="E1243" s="27" t="str">
        <f>VLOOKUP(A1243,SINDACI!A1243:E$7975,5,0)</f>
        <v>LISTA CIVICA: IL PAESE CHE VOGLIAMO</v>
      </c>
    </row>
    <row r="1244" spans="1:5" x14ac:dyDescent="0.2">
      <c r="A1244" s="27" t="s">
        <v>1577</v>
      </c>
      <c r="B1244" s="27" t="str">
        <f>VLOOKUP(A1244,PEC!A1243:D$7975,4,0)</f>
        <v>postacert.umbria.it</v>
      </c>
      <c r="C1244" s="23">
        <f>VLOOKUP(A1244,SEZIONI!A1244:B$7975,2,0)</f>
        <v>4</v>
      </c>
      <c r="D1244" s="27" t="str">
        <f>VLOOKUP(A1244,SINDACI!A1244:B$7975, 2, 0)</f>
        <v>GAREGGIA FABRIZIO</v>
      </c>
      <c r="E1244" s="27" t="str">
        <f>VLOOKUP(A1244,SINDACI!A1244:E$7975,5,0)</f>
        <v>LISTA CIVICA: CANNARESI LIBERI</v>
      </c>
    </row>
    <row r="1245" spans="1:5" x14ac:dyDescent="0.2">
      <c r="A1245" s="27" t="s">
        <v>1578</v>
      </c>
      <c r="B1245" s="27" t="str">
        <f>VLOOKUP(A1245,PEC!A1244:D$7975,4,0)</f>
        <v>mailcertificata.net</v>
      </c>
      <c r="C1245" s="23">
        <f>VLOOKUP(A1245,SEZIONI!A1245:B$7975,2,0)</f>
        <v>2</v>
      </c>
      <c r="D1245" s="27" t="str">
        <f>VLOOKUP(A1245,SINDACI!A1245:B$7975, 2, 0)</f>
        <v>CARMINE FEDERICO</v>
      </c>
      <c r="E1245" s="27" t="str">
        <f>VLOOKUP(A1245,SINDACI!A1245:E$7975,5,0)</f>
        <v>LISTA CIVICA: RADICI E ORIZZONTI</v>
      </c>
    </row>
    <row r="1246" spans="1:5" x14ac:dyDescent="0.2">
      <c r="A1246" s="27" t="s">
        <v>1579</v>
      </c>
      <c r="B1246" s="27" t="str">
        <f>VLOOKUP(A1246,PEC!A1245:D$7975,4,0)</f>
        <v>legalpec.it</v>
      </c>
      <c r="C1246" s="23">
        <f>VLOOKUP(A1246,SEZIONI!A1246:B$7975,2,0)</f>
        <v>2</v>
      </c>
      <c r="D1246" s="27" t="str">
        <f>VLOOKUP(A1246,SINDACI!A1246:B$7975, 2, 0)</f>
        <v>PANIZZARI FRANCESCA</v>
      </c>
      <c r="E1246" s="27" t="str">
        <f>VLOOKUP(A1246,SINDACI!A1246:E$7975,5,0)</f>
        <v>LISTA CIVICA</v>
      </c>
    </row>
    <row r="1247" spans="1:5" x14ac:dyDescent="0.2">
      <c r="A1247" s="27" t="s">
        <v>1580</v>
      </c>
      <c r="B1247" s="27" t="str">
        <f>VLOOKUP(A1247,PEC!A1246:D$7975,4,0)</f>
        <v>legalmail.it</v>
      </c>
      <c r="C1247" s="23">
        <f>VLOOKUP(A1247,SEZIONI!A1247:B$7975,2,0)</f>
        <v>4</v>
      </c>
      <c r="D1247" s="27" t="str">
        <f>VLOOKUP(A1247,SINDACI!A1247:B$7975, 2, 0)</f>
        <v>FICICCHIA NICOLO'</v>
      </c>
      <c r="E1247" s="27" t="str">
        <f>VLOOKUP(A1247,SINDACI!A1247:E$7975,5,0)</f>
        <v>LISTA CIVICA: MODERATI PER CANNETO</v>
      </c>
    </row>
    <row r="1248" spans="1:5" x14ac:dyDescent="0.2">
      <c r="A1248" s="27" t="s">
        <v>1581</v>
      </c>
      <c r="B1248" s="27" t="str">
        <f>VLOOKUP(A1248,PEC!A1247:D$7975,4,0)</f>
        <v>comunecannobiopec.it</v>
      </c>
      <c r="C1248" s="23">
        <f>VLOOKUP(A1248,SEZIONI!A1248:B$7975,2,0)</f>
        <v>7</v>
      </c>
      <c r="D1248" s="27" t="str">
        <f>VLOOKUP(A1248,SINDACI!A1248:B$7975, 2, 0)</f>
        <v>MINAZZI GIANMARIA</v>
      </c>
      <c r="E1248" s="27" t="str">
        <f>VLOOKUP(A1248,SINDACI!A1248:E$7975,5,0)</f>
        <v>-</v>
      </c>
    </row>
    <row r="1249" spans="1:5" x14ac:dyDescent="0.2">
      <c r="A1249" s="27" t="s">
        <v>1582</v>
      </c>
      <c r="B1249" s="27" t="str">
        <f>VLOOKUP(A1249,PEC!A1248:D$7975,4,0)</f>
        <v>pec.rupar.puglia.it</v>
      </c>
      <c r="C1249" s="23">
        <f>VLOOKUP(A1249,SEZIONI!A1249:B$7975,2,0)</f>
        <v>2</v>
      </c>
      <c r="D1249" s="27" t="str">
        <f>VLOOKUP(A1249,SINDACI!A1249:B$7975, 2, 0)</f>
        <v>RUBICHI LEANDRO</v>
      </c>
      <c r="E1249" s="27" t="str">
        <f>VLOOKUP(A1249,SINDACI!A1249:E$7975,5,0)</f>
        <v>LISTA CIVICA: CANNOLE INSIEME CONTINUIAMO</v>
      </c>
    </row>
    <row r="1250" spans="1:5" x14ac:dyDescent="0.2">
      <c r="A1250" s="27" t="s">
        <v>329</v>
      </c>
      <c r="B1250" s="27" t="str">
        <f>VLOOKUP(A1250,PEC!A1249:D$7975,4,0)</f>
        <v>asmepec.it</v>
      </c>
      <c r="C1250" s="23">
        <f>VLOOKUP(A1250,SEZIONI!A1250:B$7975,2,0)</f>
        <v>2</v>
      </c>
      <c r="D1250" s="27" t="str">
        <f>VLOOKUP(A1250,SINDACI!A1250:B$7975, 2, 0)</f>
        <v>LAROSA ROSARIO</v>
      </c>
      <c r="E1250" s="27" t="str">
        <f>VLOOKUP(A1250,SINDACI!A1250:E$7975,5,0)</f>
        <v>LISTA CIVICA: UNITI PER VALORIZZARE CANOLO</v>
      </c>
    </row>
    <row r="1251" spans="1:5" x14ac:dyDescent="0.2">
      <c r="A1251" s="27" t="s">
        <v>1583</v>
      </c>
      <c r="B1251" s="27" t="str">
        <f>VLOOKUP(A1251,PEC!A1250:D$7975,4,0)</f>
        <v>pec.regione.lombardia.it</v>
      </c>
      <c r="C1251" s="23">
        <f>VLOOKUP(A1251,SEZIONI!A1251:B$7975,2,0)</f>
        <v>3</v>
      </c>
      <c r="D1251" s="27" t="str">
        <f>VLOOKUP(A1251,SINDACI!A1251:B$7975, 2, 0)</f>
        <v>CEREA GIANMARIA</v>
      </c>
      <c r="E1251" s="27" t="str">
        <f>VLOOKUP(A1251,SINDACI!A1251:E$7975,5,0)</f>
        <v>LISTA CIVICA: PROPOSTA IN PIU'</v>
      </c>
    </row>
    <row r="1252" spans="1:5" x14ac:dyDescent="0.2">
      <c r="A1252" s="27" t="s">
        <v>1584</v>
      </c>
      <c r="B1252" s="27" t="str">
        <f>VLOOKUP(A1252,PEC!A1251:D$7975,4,0)</f>
        <v>pec.comune.canosa.bt.it</v>
      </c>
      <c r="C1252" s="23">
        <f>VLOOKUP(A1252,SEZIONI!A1252:B$7975,2,0)</f>
        <v>32</v>
      </c>
      <c r="D1252" s="27" t="str">
        <f>VLOOKUP(A1252,SINDACI!A1252:B$7975, 2, 0)</f>
        <v>MALCANGIO VITO</v>
      </c>
      <c r="E1252" s="27" t="str">
        <f>VLOOKUP(A1252,SINDACI!A1252:E$7975,5,0)</f>
        <v>-</v>
      </c>
    </row>
    <row r="1253" spans="1:5" x14ac:dyDescent="0.2">
      <c r="A1253" s="27" t="s">
        <v>1585</v>
      </c>
      <c r="B1253" s="27" t="str">
        <f>VLOOKUP(A1253,PEC!A1252:D$7975,4,0)</f>
        <v>pec.comunecanosasannita.it</v>
      </c>
      <c r="C1253" s="23">
        <f>VLOOKUP(A1253,SEZIONI!A1253:B$7975,2,0)</f>
        <v>2</v>
      </c>
      <c r="D1253" s="27" t="str">
        <f>VLOOKUP(A1253,SINDACI!A1253:B$7975, 2, 0)</f>
        <v>DI SARIO LORENZO</v>
      </c>
      <c r="E1253" s="27" t="str">
        <f>VLOOKUP(A1253,SINDACI!A1253:E$7975,5,0)</f>
        <v>LISTA CIVICA: SIAMO CANOSA</v>
      </c>
    </row>
    <row r="1254" spans="1:5" x14ac:dyDescent="0.2">
      <c r="A1254" s="27" t="s">
        <v>1586</v>
      </c>
      <c r="B1254" s="27" t="str">
        <f>VLOOKUP(A1254,PEC!A1253:D$7975,4,0)</f>
        <v>cert.ruparpiemonte.it</v>
      </c>
      <c r="C1254" s="23">
        <f>VLOOKUP(A1254,SEZIONI!A1254:B$7975,2,0)</f>
        <v>1</v>
      </c>
      <c r="D1254" s="27" t="str">
        <f>VLOOKUP(A1254,SINDACI!A1254:B$7975, 2, 0)</f>
        <v>VALLERO DOMENICO</v>
      </c>
      <c r="E1254" s="27" t="str">
        <f>VLOOKUP(A1254,SINDACI!A1254:E$7975,5,0)</f>
        <v>LISTA CIVICA: INSIEME PER CANOSIO</v>
      </c>
    </row>
    <row r="1255" spans="1:5" x14ac:dyDescent="0.2">
      <c r="A1255" s="27" t="s">
        <v>1587</v>
      </c>
      <c r="B1255" s="27" t="str">
        <f>VLOOKUP(A1255,PEC!A1254:D$7975,4,0)</f>
        <v>postecert.it</v>
      </c>
      <c r="C1255" s="23">
        <f>VLOOKUP(A1255,SEZIONI!A1255:B$7975,2,0)</f>
        <v>4</v>
      </c>
      <c r="D1255" s="27" t="str">
        <f>VLOOKUP(A1255,SINDACI!A1255:B$7975, 2, 0)</f>
        <v>BOLONDI LUCA</v>
      </c>
      <c r="E1255" s="27" t="str">
        <f>VLOOKUP(A1255,SINDACI!A1255:E$7975,5,0)</f>
        <v>LISTA CIVICA: UNITI PER CANOSSA</v>
      </c>
    </row>
    <row r="1256" spans="1:5" x14ac:dyDescent="0.2">
      <c r="A1256" s="27" t="s">
        <v>1588</v>
      </c>
      <c r="B1256" s="27" t="str">
        <f>VLOOKUP(A1256,PEC!A1255:D$7975,4,0)</f>
        <v>pec.it</v>
      </c>
      <c r="C1256" s="23">
        <f>VLOOKUP(A1256,SEZIONI!A1256:B$7975,2,0)</f>
        <v>1</v>
      </c>
      <c r="D1256" s="27" t="str">
        <f>VLOOKUP(A1256,SINDACI!A1256:B$7975, 2, 0)</f>
        <v>MALVESTUTO LUCA</v>
      </c>
      <c r="E1256" s="27" t="str">
        <f>VLOOKUP(A1256,SINDACI!A1256:E$7975,5,0)</f>
        <v>LISTA CIVICA: TUTTI PER CANSANO</v>
      </c>
    </row>
    <row r="1257" spans="1:5" x14ac:dyDescent="0.2">
      <c r="A1257" s="27" t="s">
        <v>1589</v>
      </c>
      <c r="B1257" s="27" t="str">
        <f>VLOOKUP(A1257,PEC!A1256:D$7975,4,0)</f>
        <v>postacert.toscana.it</v>
      </c>
      <c r="C1257" s="23">
        <f>VLOOKUP(A1257,SEZIONI!A1257:B$7975,2,0)</f>
        <v>4</v>
      </c>
      <c r="D1257" s="27" t="str">
        <f>VLOOKUP(A1257,SINDACI!A1257:B$7975, 2, 0)</f>
        <v>BONGIORNO GUGLIELMO</v>
      </c>
      <c r="E1257" s="27" t="str">
        <f>VLOOKUP(A1257,SINDACI!A1257:E$7975,5,0)</f>
        <v>LISTA CIVICA: CANTAGALLO DESTINAZIONE FUTURA</v>
      </c>
    </row>
    <row r="1258" spans="1:5" x14ac:dyDescent="0.2">
      <c r="A1258" s="27" t="s">
        <v>1590</v>
      </c>
      <c r="B1258" s="27" t="str">
        <f>VLOOKUP(A1258,PEC!A1257:D$7975,4,0)</f>
        <v>pec.comune.cantalice.ri.it</v>
      </c>
      <c r="C1258" s="23">
        <f>VLOOKUP(A1258,SEZIONI!A1258:B$7975,2,0)</f>
        <v>2</v>
      </c>
      <c r="D1258" s="27" t="str">
        <f>VLOOKUP(A1258,SINDACI!A1258:B$7975, 2, 0)</f>
        <v>BOCCINI SILVIA</v>
      </c>
      <c r="E1258" s="27" t="str">
        <f>VLOOKUP(A1258,SINDACI!A1258:E$7975,5,0)</f>
        <v>LISTA CIVICA: UNITI PER CANTALICE</v>
      </c>
    </row>
    <row r="1259" spans="1:5" x14ac:dyDescent="0.2">
      <c r="A1259" s="27" t="s">
        <v>1591</v>
      </c>
      <c r="B1259" s="27" t="str">
        <f>VLOOKUP(A1259,PEC!A1258:D$7975,4,0)</f>
        <v>pec.comune.cantalupa.to.it</v>
      </c>
      <c r="C1259" s="23">
        <f>VLOOKUP(A1259,SEZIONI!A1259:B$7975,2,0)</f>
        <v>2</v>
      </c>
      <c r="D1259" s="27" t="str">
        <f>VLOOKUP(A1259,SINDACI!A1259:B$7975, 2, 0)</f>
        <v>BELLO GIUSTINO</v>
      </c>
      <c r="E1259" s="27" t="str">
        <f>VLOOKUP(A1259,SINDACI!A1259:E$7975,5,0)</f>
        <v>LISTA CIVICA: STABILITA' E FUTURO</v>
      </c>
    </row>
    <row r="1260" spans="1:5" x14ac:dyDescent="0.2">
      <c r="A1260" s="27" t="s">
        <v>1592</v>
      </c>
      <c r="B1260" s="27" t="str">
        <f>VLOOKUP(A1260,PEC!A1259:D$7975,4,0)</f>
        <v>anutel.it</v>
      </c>
      <c r="C1260" s="23">
        <f>VLOOKUP(A1260,SEZIONI!A1260:B$7975,2,0)</f>
        <v>2</v>
      </c>
      <c r="D1260" s="27" t="str">
        <f>VLOOKUP(A1260,SINDACI!A1260:B$7975, 2, 0)</f>
        <v>RINALDUZZI PAOLO</v>
      </c>
      <c r="E1260" s="27" t="str">
        <f>VLOOKUP(A1260,SINDACI!A1260:E$7975,5,0)</f>
        <v>LISTA CIVICA: INSIEME PER IL FUTURO</v>
      </c>
    </row>
    <row r="1261" spans="1:5" x14ac:dyDescent="0.2">
      <c r="A1261" s="27" t="s">
        <v>1593</v>
      </c>
      <c r="B1261" s="27" t="str">
        <f>VLOOKUP(A1261,PEC!A1260:D$7975,4,0)</f>
        <v>pec.it</v>
      </c>
      <c r="C1261" s="23">
        <f>VLOOKUP(A1261,SEZIONI!A1261:B$7975,2,0)</f>
        <v>1</v>
      </c>
      <c r="D1261" s="27" t="str">
        <f>VLOOKUP(A1261,SINDACI!A1261:B$7975, 2, 0)</f>
        <v>DEBENEDETTI PIERLUIGI</v>
      </c>
      <c r="E1261" s="27" t="str">
        <f>VLOOKUP(A1261,SINDACI!A1261:E$7975,5,0)</f>
        <v>LISTA CIVICA: INSIEME PER CAMBIARE</v>
      </c>
    </row>
    <row r="1262" spans="1:5" x14ac:dyDescent="0.2">
      <c r="A1262" s="27" t="s">
        <v>1594</v>
      </c>
      <c r="B1262" s="27" t="str">
        <f>VLOOKUP(A1262,PEC!A1261:D$7975,4,0)</f>
        <v>pec.it</v>
      </c>
      <c r="C1262" s="23">
        <f>VLOOKUP(A1262,SEZIONI!A1262:B$7975,2,0)</f>
        <v>1</v>
      </c>
      <c r="D1262" s="27" t="str">
        <f>VLOOKUP(A1262,SINDACI!A1262:B$7975, 2, 0)</f>
        <v>CARANCI ACHILLE</v>
      </c>
      <c r="E1262" s="27" t="str">
        <f>VLOOKUP(A1262,SINDACI!A1262:E$7975,5,0)</f>
        <v>LISTA CIVICA: CANTALUPO UNITA</v>
      </c>
    </row>
    <row r="1263" spans="1:5" x14ac:dyDescent="0.2">
      <c r="A1263" s="27" t="s">
        <v>1595</v>
      </c>
      <c r="B1263" s="27" t="str">
        <f>VLOOKUP(A1263,PEC!A1262:D$7975,4,0)</f>
        <v>pec.it</v>
      </c>
      <c r="C1263" s="23">
        <f>VLOOKUP(A1263,SEZIONI!A1263:B$7975,2,0)</f>
        <v>1</v>
      </c>
      <c r="D1263" s="27" t="str">
        <f>VLOOKUP(A1263,SINDACI!A1263:B$7975, 2, 0)</f>
        <v>FRANCO ROBERTA</v>
      </c>
      <c r="E1263" s="27" t="str">
        <f>VLOOKUP(A1263,SINDACI!A1263:E$7975,5,0)</f>
        <v>-</v>
      </c>
    </row>
    <row r="1264" spans="1:5" x14ac:dyDescent="0.2">
      <c r="A1264" s="27" t="s">
        <v>1596</v>
      </c>
      <c r="B1264" s="27" t="str">
        <f>VLOOKUP(A1264,PEC!A1263:D$7975,4,0)</f>
        <v>legalmail.it</v>
      </c>
      <c r="C1264" s="23">
        <f>VLOOKUP(A1264,SEZIONI!A1264:B$7975,2,0)</f>
        <v>4</v>
      </c>
      <c r="D1264" s="27" t="str">
        <f>VLOOKUP(A1264,SINDACI!A1264:B$7975, 2, 0)</f>
        <v>CATELLA CHIARA</v>
      </c>
      <c r="E1264" s="27" t="str">
        <f>VLOOKUP(A1264,SINDACI!A1264:E$7975,5,0)</f>
        <v>LISTA CIVICA: S?AMO CANTELLO</v>
      </c>
    </row>
    <row r="1265" spans="1:5" x14ac:dyDescent="0.2">
      <c r="A1265" s="27" t="s">
        <v>1597</v>
      </c>
      <c r="B1265" s="27" t="str">
        <f>VLOOKUP(A1265,PEC!A1264:D$7975,4,0)</f>
        <v>pec.it</v>
      </c>
      <c r="C1265" s="23">
        <f>VLOOKUP(A1265,SEZIONI!A1265:B$7975,2,0)</f>
        <v>1</v>
      </c>
      <c r="D1265" s="27" t="str">
        <f>VLOOKUP(A1265,SINDACI!A1265:B$7975, 2, 0)</f>
        <v>TODINI ALDO</v>
      </c>
      <c r="E1265" s="27" t="str">
        <f>VLOOKUP(A1265,SINDACI!A1265:E$7975,5,0)</f>
        <v>LISTA CIVICA: CANTERANESI</v>
      </c>
    </row>
    <row r="1266" spans="1:5" x14ac:dyDescent="0.2">
      <c r="A1266" s="27" t="s">
        <v>1598</v>
      </c>
      <c r="B1266" s="27" t="str">
        <f>VLOOKUP(A1266,PEC!A1265:D$7975,4,0)</f>
        <v>emarche.it</v>
      </c>
      <c r="C1266" s="23">
        <f>VLOOKUP(A1266,SEZIONI!A1266:B$7975,2,0)</f>
        <v>4</v>
      </c>
      <c r="D1266" s="27" t="str">
        <f>VLOOKUP(A1266,SINDACI!A1266:B$7975, 2, 0)</f>
        <v>PICCINI ALESSANDRO</v>
      </c>
      <c r="E1266" s="27" t="str">
        <f>VLOOKUP(A1266,SINDACI!A1266:E$7975,5,0)</f>
        <v>LISTA CIVICA: DEMOCRATICI X CANTIANO</v>
      </c>
    </row>
    <row r="1267" spans="1:5" x14ac:dyDescent="0.2">
      <c r="A1267" s="27" t="s">
        <v>1599</v>
      </c>
      <c r="B1267" s="27" t="str">
        <f>VLOOKUP(A1267,PEC!A1266:D$7975,4,0)</f>
        <v>legalmail.it</v>
      </c>
      <c r="C1267" s="23">
        <f>VLOOKUP(A1267,SEZIONI!A1267:B$7975,2,0)</f>
        <v>1</v>
      </c>
      <c r="D1267" s="27" t="str">
        <f>VLOOKUP(A1267,SINDACI!A1267:B$7975, 2, 0)</f>
        <v>VIVENZA FRANCA</v>
      </c>
      <c r="E1267" s="27" t="str">
        <f>VLOOKUP(A1267,SINDACI!A1267:E$7975,5,0)</f>
        <v>LISTA CIVICA: SPIGA E MONTAGNA</v>
      </c>
    </row>
    <row r="1268" spans="1:5" x14ac:dyDescent="0.2">
      <c r="A1268" s="27" t="s">
        <v>1600</v>
      </c>
      <c r="B1268" s="27" t="str">
        <f>VLOOKUP(A1268,PEC!A1267:D$7975,4,0)</f>
        <v>pec.regione.lombardia.it</v>
      </c>
      <c r="C1268" s="23">
        <f>VLOOKUP(A1268,SEZIONI!A1268:B$7975,2,0)</f>
        <v>34</v>
      </c>
      <c r="D1268" s="27" t="str">
        <f>VLOOKUP(A1268,SINDACI!A1268:B$7975, 2, 0)</f>
        <v>GALBIATI ALICE</v>
      </c>
      <c r="E1268" s="27" t="str">
        <f>VLOOKUP(A1268,SINDACI!A1268:E$7975,5,0)</f>
        <v>FORZA ITALIA | LISTA CIVICA: CANTU' SICURA | FRATELLI D'ITALIA | LEGA SALVINI</v>
      </c>
    </row>
    <row r="1269" spans="1:5" x14ac:dyDescent="0.2">
      <c r="A1269" s="27" t="s">
        <v>1601</v>
      </c>
      <c r="B1269" s="27" t="str">
        <f>VLOOKUP(A1269,PEC!A1268:D$7975,4,0)</f>
        <v>pec.comune.canzano.te.it</v>
      </c>
      <c r="C1269" s="23">
        <f>VLOOKUP(A1269,SEZIONI!A1269:B$7975,2,0)</f>
        <v>3</v>
      </c>
      <c r="D1269" s="27" t="str">
        <f>VLOOKUP(A1269,SINDACI!A1269:B$7975, 2, 0)</f>
        <v>MARSILII MARIA</v>
      </c>
      <c r="E1269" s="27" t="str">
        <f>VLOOKUP(A1269,SINDACI!A1269:E$7975,5,0)</f>
        <v>LISTA CIVICA: LA NOSTRA CANZANO</v>
      </c>
    </row>
    <row r="1270" spans="1:5" x14ac:dyDescent="0.2">
      <c r="A1270" s="27" t="s">
        <v>1602</v>
      </c>
      <c r="B1270" s="27" t="str">
        <f>VLOOKUP(A1270,PEC!A1269:D$7975,4,0)</f>
        <v>pec.regione.lombardia.it</v>
      </c>
      <c r="C1270" s="23">
        <f>VLOOKUP(A1270,SEZIONI!A1270:B$7975,2,0)</f>
        <v>4</v>
      </c>
      <c r="D1270" s="27" t="str">
        <f>VLOOKUP(A1270,SINDACI!A1270:B$7975, 2, 0)</f>
        <v>NAVA GIULIO</v>
      </c>
      <c r="E1270" s="27" t="str">
        <f>VLOOKUP(A1270,SINDACI!A1270:E$7975,5,0)</f>
        <v>LISTA CIVICA: GIULIO NAVA SINDACO</v>
      </c>
    </row>
    <row r="1271" spans="1:5" x14ac:dyDescent="0.2">
      <c r="A1271" s="27" t="s">
        <v>1603</v>
      </c>
      <c r="B1271" s="27" t="str">
        <f>VLOOKUP(A1271,PEC!A1270:D$7975,4,0)</f>
        <v>pecveneto.it</v>
      </c>
      <c r="C1271" s="23">
        <f>VLOOKUP(A1271,SEZIONI!A1271:B$7975,2,0)</f>
        <v>13</v>
      </c>
      <c r="D1271" s="27" t="str">
        <f>VLOOKUP(A1271,SINDACI!A1271:B$7975, 2, 0)</f>
        <v>SARTO MARCO</v>
      </c>
      <c r="E1271" s="27" t="str">
        <f>VLOOKUP(A1271,SINDACI!A1271:E$7975,5,0)</f>
        <v>LISTA CIVICA: MARCO SARTO CAORLE DI TUTTI</v>
      </c>
    </row>
    <row r="1272" spans="1:5" x14ac:dyDescent="0.2">
      <c r="A1272" s="27" t="s">
        <v>1604</v>
      </c>
      <c r="B1272" s="27" t="str">
        <f>VLOOKUP(A1272,PEC!A1271:D$7975,4,0)</f>
        <v>sintranet.legalmail.it</v>
      </c>
      <c r="C1272" s="23">
        <f>VLOOKUP(A1272,SEZIONI!A1272:B$7975,2,0)</f>
        <v>4</v>
      </c>
      <c r="D1272" s="27" t="str">
        <f>VLOOKUP(A1272,SINDACI!A1272:B$7975, 2, 0)</f>
        <v>BATTAGLIA ROBERTA</v>
      </c>
      <c r="E1272" s="27" t="str">
        <f>VLOOKUP(A1272,SINDACI!A1272:E$7975,5,0)</f>
        <v>LISTA CIVICA: CAORSO CON BATTAGLIA SINDACO</v>
      </c>
    </row>
    <row r="1273" spans="1:5" x14ac:dyDescent="0.2">
      <c r="A1273" s="27" t="s">
        <v>1605</v>
      </c>
      <c r="B1273" s="27" t="str">
        <f>VLOOKUP(A1273,PEC!A1272:D$7975,4,0)</f>
        <v>pec.comune.capaccio.sa.it</v>
      </c>
      <c r="C1273" s="23">
        <f>VLOOKUP(A1273,SEZIONI!A1273:B$7975,2,0)</f>
        <v>20</v>
      </c>
      <c r="D1273" s="27" t="str">
        <f>VLOOKUP(A1273,SINDACI!A1273:B$7975, 2, 0)</f>
        <v>ALFIERI FRANCESCO</v>
      </c>
      <c r="E1273" s="27" t="str">
        <f>VLOOKUP(A1273,SINDACI!A1273:E$7975,5,0)</f>
        <v>LISTA CIVICA: ENERGIE IN COMUNE | LISTA CIVICA: UNITI PER CAPACCIO PAESTUM | LISTA CIVICA: ALFIERI SINDACO | LISTA CIVICA: DEMOCRAZIA CAPACCESE | LISTA CIVICA: ALFIERI PER CAPACCIO PAESTUM | LISTA CIVICA: CONCRETEZZA E STABILIT? | LISTA CIVICA: IL POPOLO CAPACCIO PAESTUM | LISTA CIVICA: INSIEME PER ALFIERI</v>
      </c>
    </row>
    <row r="1274" spans="1:5" x14ac:dyDescent="0.2">
      <c r="A1274" s="27" t="s">
        <v>1606</v>
      </c>
      <c r="B1274" s="27" t="str">
        <f>VLOOKUP(A1274,PEC!A1273:D$7975,4,0)</f>
        <v>pec.it</v>
      </c>
      <c r="C1274" s="23">
        <f>VLOOKUP(A1274,SEZIONI!A1274:B$7975,2,0)</f>
        <v>10</v>
      </c>
      <c r="D1274" s="27" t="str">
        <f>VLOOKUP(A1274,SINDACI!A1274:B$7975, 2, 0)</f>
        <v>PUCCIO PIETRO</v>
      </c>
      <c r="E1274" s="27" t="str">
        <f>VLOOKUP(A1274,SINDACI!A1274:E$7975,5,0)</f>
        <v>LISTA CIVICA: DIREZIONE CAPACI - PIETRO PUCCIO SINDACO</v>
      </c>
    </row>
    <row r="1275" spans="1:5" x14ac:dyDescent="0.2">
      <c r="A1275" s="27" t="s">
        <v>1607</v>
      </c>
      <c r="B1275" s="27" t="str">
        <f>VLOOKUP(A1275,PEC!A1274:D$7975,4,0)</f>
        <v>pec.comune.capalbio.gr.it</v>
      </c>
      <c r="C1275" s="23">
        <f>VLOOKUP(A1275,SEZIONI!A1275:B$7975,2,0)</f>
        <v>4</v>
      </c>
      <c r="D1275" s="27" t="str">
        <f>VLOOKUP(A1275,SINDACI!A1275:B$7975, 2, 0)</f>
        <v>CHELINI GIANFRANCO</v>
      </c>
      <c r="E1275" s="27" t="str">
        <f>VLOOKUP(A1275,SINDACI!A1275:E$7975,5,0)</f>
        <v>LISTA CIVICA: ADESSO PER CAPALBIO</v>
      </c>
    </row>
    <row r="1276" spans="1:5" x14ac:dyDescent="0.2">
      <c r="A1276" s="27" t="s">
        <v>1608</v>
      </c>
      <c r="B1276" s="27" t="str">
        <f>VLOOKUP(A1276,PEC!A1275:D$7975,4,0)</f>
        <v>postacert.toscana.it</v>
      </c>
      <c r="C1276" s="23">
        <f>VLOOKUP(A1276,SEZIONI!A1276:B$7975,2,0)</f>
        <v>6</v>
      </c>
      <c r="D1276" s="27" t="str">
        <f>VLOOKUP(A1276,SINDACI!A1276:B$7975, 2, 0)</f>
        <v>CECCHINI ARIANNA</v>
      </c>
      <c r="E1276" s="27" t="str">
        <f>VLOOKUP(A1276,SINDACI!A1276:E$7975,5,0)</f>
        <v>LISTA CIVICA: PER ARIANNA CECCHINI</v>
      </c>
    </row>
    <row r="1277" spans="1:5" x14ac:dyDescent="0.2">
      <c r="A1277" s="27" t="s">
        <v>1609</v>
      </c>
      <c r="B1277" s="27" t="str">
        <f>VLOOKUP(A1277,PEC!A1276:D$7975,4,0)</f>
        <v>cert.legalmail.it</v>
      </c>
      <c r="C1277" s="23">
        <f>VLOOKUP(A1277,SEZIONI!A1277:B$7975,2,0)</f>
        <v>52</v>
      </c>
      <c r="D1277" s="27" t="str">
        <f>VLOOKUP(A1277,SINDACI!A1277:B$7975, 2, 0)</f>
        <v>MENESINI LUCA</v>
      </c>
      <c r="E1277" s="27" t="str">
        <f>VLOOKUP(A1277,SINDACI!A1277:E$7975,5,0)</f>
        <v>LISTA CIVICA: + CAPANNORI | PARTITO DEMOCRATICO | LISTA CIVICA: SINISTRA CON CAPANNORI | LISTA CIVICA: POPOLARI E MODERATI | LISTA CIVICA: LUCA MENESINI SINDACO</v>
      </c>
    </row>
    <row r="1278" spans="1:5" x14ac:dyDescent="0.2">
      <c r="A1278" s="27" t="s">
        <v>1610</v>
      </c>
      <c r="B1278" s="27" t="str">
        <f>VLOOKUP(A1278,PEC!A1277:D$7975,4,0)</f>
        <v>legalmail.it</v>
      </c>
      <c r="C1278" s="23">
        <f>VLOOKUP(A1278,SEZIONI!A1278:B$7975,2,0)</f>
        <v>7</v>
      </c>
      <c r="D1278" s="27" t="str">
        <f>VLOOKUP(A1278,SINDACI!A1278:B$7975, 2, 0)</f>
        <v>BARBETTI ROBERTO</v>
      </c>
      <c r="E1278" s="27" t="str">
        <f>VLOOKUP(A1278,SINDACI!A1278:E$7975,5,0)</f>
        <v>LISTA CIVICA: FUTURO ADESSO 2.0</v>
      </c>
    </row>
    <row r="1279" spans="1:5" x14ac:dyDescent="0.2">
      <c r="A1279" s="27" t="s">
        <v>1611</v>
      </c>
      <c r="B1279" s="27" t="str">
        <f>VLOOKUP(A1279,PEC!A1278:D$7975,4,0)</f>
        <v>pec.regione.lombardia.it</v>
      </c>
      <c r="C1279" s="23">
        <f>VLOOKUP(A1279,SEZIONI!A1279:B$7975,2,0)</f>
        <v>2</v>
      </c>
      <c r="D1279" s="27" t="str">
        <f>VLOOKUP(A1279,SINDACI!A1279:B$7975, 2, 0)</f>
        <v>SEVERGNINI ALEX</v>
      </c>
      <c r="E1279" s="27" t="str">
        <f>VLOOKUP(A1279,SINDACI!A1279:E$7975,5,0)</f>
        <v>LISTA CIVICA: CAPERGNANICA AMICA</v>
      </c>
    </row>
    <row r="1280" spans="1:5" x14ac:dyDescent="0.2">
      <c r="A1280" s="27" t="s">
        <v>1612</v>
      </c>
      <c r="B1280" s="27" t="str">
        <f>VLOOKUP(A1280,PEC!A1279:D$7975,4,0)</f>
        <v>legalmail.it</v>
      </c>
      <c r="C1280" s="23">
        <f>VLOOKUP(A1280,SEZIONI!A1280:B$7975,2,0)</f>
        <v>2</v>
      </c>
      <c r="D1280" s="27" t="str">
        <f>VLOOKUP(A1280,SINDACI!A1280:B$7975, 2, 0)</f>
        <v>D'ALFONSO ANTONIO</v>
      </c>
      <c r="E1280" s="27" t="str">
        <f>VLOOKUP(A1280,SINDACI!A1280:E$7975,5,0)</f>
        <v>LISTA CIVICA: TRE SPIGHE</v>
      </c>
    </row>
    <row r="1281" spans="1:5" x14ac:dyDescent="0.2">
      <c r="A1281" s="27" t="s">
        <v>1613</v>
      </c>
      <c r="B1281" s="27" t="str">
        <f>VLOOKUP(A1281,PEC!A1280:D$7975,4,0)</f>
        <v>legalmail.it</v>
      </c>
      <c r="C1281" s="23">
        <f>VLOOKUP(A1281,SEZIONI!A1281:B$7975,2,0)</f>
        <v>4</v>
      </c>
      <c r="D1281" s="27" t="str">
        <f>VLOOKUP(A1281,SINDACI!A1281:B$7975, 2, 0)</f>
        <v>CAPPELLETTI EMANUELE</v>
      </c>
      <c r="E1281" s="27" t="str">
        <f>VLOOKUP(A1281,SINDACI!A1281:E$7975,5,0)</f>
        <v>LISTA CIVICA: PROGETTO INSIEME</v>
      </c>
    </row>
    <row r="1282" spans="1:5" x14ac:dyDescent="0.2">
      <c r="A1282" s="27" t="s">
        <v>265</v>
      </c>
      <c r="B1282" s="27" t="str">
        <f>VLOOKUP(A1282,PEC!A1281:D$7975,4,0)</f>
        <v>asmepec.it</v>
      </c>
      <c r="C1282" s="23">
        <f>VLOOKUP(A1282,SEZIONI!A1282:B$7975,2,0)</f>
        <v>2</v>
      </c>
      <c r="D1282" s="27" t="str">
        <f>VLOOKUP(A1282,SINDACI!A1282:B$7975, 2, 0)</f>
        <v>MARTINO MARCO PIO</v>
      </c>
      <c r="E1282" s="27" t="str">
        <f>VLOOKUP(A1282,SINDACI!A1282:E$7975,5,0)</f>
        <v>LISTA CIVICA: CITTA' FUTURA</v>
      </c>
    </row>
    <row r="1283" spans="1:5" x14ac:dyDescent="0.2">
      <c r="A1283" s="27" t="s">
        <v>1614</v>
      </c>
      <c r="B1283" s="27" t="str">
        <f>VLOOKUP(A1283,PEC!A1282:D$7975,4,0)</f>
        <v>pec.comune.capistrello.aq.it</v>
      </c>
      <c r="C1283" s="23">
        <f>VLOOKUP(A1283,SEZIONI!A1283:B$7975,2,0)</f>
        <v>6</v>
      </c>
      <c r="D1283" s="27" t="str">
        <f>VLOOKUP(A1283,SINDACI!A1283:B$7975, 2, 0)</f>
        <v>CICIOTTI FRANCESCO</v>
      </c>
      <c r="E1283" s="27" t="str">
        <f>VLOOKUP(A1283,SINDACI!A1283:E$7975,5,0)</f>
        <v>LISTA CIVICA: PARTECIPAZIONE E SVILUPPO</v>
      </c>
    </row>
    <row r="1284" spans="1:5" x14ac:dyDescent="0.2">
      <c r="A1284" s="27" t="s">
        <v>1615</v>
      </c>
      <c r="B1284" s="27" t="str">
        <f>VLOOKUP(A1284,PEC!A1283:D$7975,4,0)</f>
        <v>postecert.it</v>
      </c>
      <c r="C1284" s="23">
        <f>VLOOKUP(A1284,SEZIONI!A1284:B$7975,2,0)</f>
        <v>1</v>
      </c>
      <c r="D1284" s="27" t="str">
        <f>VLOOKUP(A1284,SINDACI!A1284:B$7975, 2, 0)</f>
        <v>PUCCI FRANCO</v>
      </c>
      <c r="E1284" s="27" t="str">
        <f>VLOOKUP(A1284,SINDACI!A1284:E$7975,5,0)</f>
        <v>-</v>
      </c>
    </row>
    <row r="1285" spans="1:5" x14ac:dyDescent="0.2">
      <c r="A1285" s="27" t="s">
        <v>1616</v>
      </c>
      <c r="B1285" s="27" t="str">
        <f>VLOOKUP(A1285,PEC!A1284:D$7975,4,0)</f>
        <v>pec.comunecapizzi.me.it</v>
      </c>
      <c r="C1285" s="23">
        <f>VLOOKUP(A1285,SEZIONI!A1285:B$7975,2,0)</f>
        <v>4</v>
      </c>
      <c r="D1285" s="27" t="str">
        <f>VLOOKUP(A1285,SINDACI!A1285:B$7975, 2, 0)</f>
        <v>PRINCIPATO TROSSO LEONARDO GIUSEPPE</v>
      </c>
      <c r="E1285" s="27" t="str">
        <f>VLOOKUP(A1285,SINDACI!A1285:E$7975,5,0)</f>
        <v>LISTA CIVICA: AMMINISTRARE INSIEME</v>
      </c>
    </row>
    <row r="1286" spans="1:5" x14ac:dyDescent="0.2">
      <c r="A1286" s="27" t="s">
        <v>1617</v>
      </c>
      <c r="B1286" s="27" t="str">
        <f>VLOOKUP(A1286,PEC!A1285:D$7975,4,0)</f>
        <v>pec.regione.lombardia.it</v>
      </c>
      <c r="C1286" s="23">
        <f>VLOOKUP(A1286,SEZIONI!A1286:B$7975,2,0)</f>
        <v>1</v>
      </c>
      <c r="D1286" s="27" t="str">
        <f>VLOOKUP(A1286,SINDACI!A1286:B$7975, 2, 0)</f>
        <v>PELLEGRINI ALESSANDRO</v>
      </c>
      <c r="E1286" s="27" t="str">
        <f>VLOOKUP(A1286,SINDACI!A1286:E$7975,5,0)</f>
        <v>LISTA CIVICA: PROGETTO INSIEME PER CAPIZZONE</v>
      </c>
    </row>
    <row r="1287" spans="1:5" x14ac:dyDescent="0.2">
      <c r="A1287" s="27" t="s">
        <v>1619</v>
      </c>
      <c r="B1287" s="27" t="str">
        <f>VLOOKUP(A1287,PEC!A1286:D$7975,4,0)</f>
        <v>pec.comune.capo-di-ponte.bs.it</v>
      </c>
      <c r="C1287" s="23">
        <f>VLOOKUP(A1287,SEZIONI!A1287:B$7975,2,0)</f>
        <v>4</v>
      </c>
      <c r="D1287" s="27" t="str">
        <f>VLOOKUP(A1287,SINDACI!A1287:B$7975, 2, 0)</f>
        <v>GHETTI ANDREA</v>
      </c>
      <c r="E1287" s="27" t="str">
        <f>VLOOKUP(A1287,SINDACI!A1287:E$7975,5,0)</f>
        <v>LISTA CIVICA: IMPEGNO E CRESCITA</v>
      </c>
    </row>
    <row r="1288" spans="1:5" x14ac:dyDescent="0.2">
      <c r="A1288" s="27" t="s">
        <v>1618</v>
      </c>
      <c r="B1288" s="27" t="str">
        <f>VLOOKUP(A1288,PEC!A1287:D$7975,4,0)</f>
        <v>pec.comune.capodorlando.me.it</v>
      </c>
      <c r="C1288" s="23">
        <f>VLOOKUP(A1288,SEZIONI!A1288:B$7975,2,0)</f>
        <v>13</v>
      </c>
      <c r="D1288" s="27" t="str">
        <f>VLOOKUP(A1288,SINDACI!A1288:B$7975, 2, 0)</f>
        <v>INGRILLI' FRANCESCO</v>
      </c>
      <c r="E1288" s="27" t="str">
        <f>VLOOKUP(A1288,SINDACI!A1288:E$7975,5,0)</f>
        <v>-</v>
      </c>
    </row>
    <row r="1289" spans="1:5" x14ac:dyDescent="0.2">
      <c r="A1289" s="27" t="s">
        <v>1620</v>
      </c>
      <c r="B1289" s="27" t="str">
        <f>VLOOKUP(A1289,PEC!A1288:D$7975,4,0)</f>
        <v>itpec.it</v>
      </c>
      <c r="C1289" s="23">
        <f>VLOOKUP(A1289,SEZIONI!A1289:B$7975,2,0)</f>
        <v>2</v>
      </c>
      <c r="D1289" s="27" t="str">
        <f>VLOOKUP(A1289,SINDACI!A1289:B$7975, 2, 0)</f>
        <v>FANELLI MARIO</v>
      </c>
      <c r="E1289" s="27" t="str">
        <f>VLOOKUP(A1289,SINDACI!A1289:E$7975,5,0)</f>
        <v>LISTA CIVICA: CAPODIMONTE RINASCE</v>
      </c>
    </row>
    <row r="1290" spans="1:5" x14ac:dyDescent="0.2">
      <c r="A1290" s="27" t="s">
        <v>1621</v>
      </c>
      <c r="B1290" s="27" t="str">
        <f>VLOOKUP(A1290,PEC!A1289:D$7975,4,0)</f>
        <v>alphapec.it</v>
      </c>
      <c r="C1290" s="23">
        <f>VLOOKUP(A1290,SEZIONI!A1290:B$7975,2,0)</f>
        <v>7</v>
      </c>
      <c r="D1290" s="27" t="str">
        <f>VLOOKUP(A1290,SINDACI!A1290:B$7975, 2, 0)</f>
        <v>NEGRO VINCENZO</v>
      </c>
      <c r="E1290" s="27" t="str">
        <f>VLOOKUP(A1290,SINDACI!A1290:E$7975,5,0)</f>
        <v>LISTA CIVICA: SIAMO CAPODRISE</v>
      </c>
    </row>
    <row r="1291" spans="1:5" x14ac:dyDescent="0.2">
      <c r="A1291" s="27" t="s">
        <v>1622</v>
      </c>
      <c r="B1291" s="27" t="str">
        <f>VLOOKUP(A1291,PEC!A1290:D$7975,4,0)</f>
        <v>pcert.it</v>
      </c>
      <c r="C1291" s="23">
        <f>VLOOKUP(A1291,SEZIONI!A1291:B$7975,2,0)</f>
        <v>3</v>
      </c>
      <c r="D1291" s="27" t="str">
        <f>VLOOKUP(A1291,SINDACI!A1291:B$7975, 2, 0)</f>
        <v>MONTAGNA WALTER</v>
      </c>
      <c r="E1291" s="27" t="str">
        <f>VLOOKUP(A1291,SINDACI!A1291:E$7975,5,0)</f>
        <v>-</v>
      </c>
    </row>
    <row r="1292" spans="1:5" x14ac:dyDescent="0.2">
      <c r="A1292" s="27" t="s">
        <v>1623</v>
      </c>
      <c r="B1292" s="27" t="str">
        <f>VLOOKUP(A1292,PEC!A1291:D$7975,4,0)</f>
        <v>postacert.toscana.it</v>
      </c>
      <c r="C1292" s="23">
        <f>VLOOKUP(A1292,SEZIONI!A1292:B$7975,2,0)</f>
        <v>6</v>
      </c>
      <c r="D1292" s="27" t="str">
        <f>VLOOKUP(A1292,SINDACI!A1292:B$7975, 2, 0)</f>
        <v>FRANCESCONI MARIO</v>
      </c>
      <c r="E1292" s="27" t="str">
        <f>VLOOKUP(A1292,SINDACI!A1292:E$7975,5,0)</f>
        <v>LISTA CIVICA: FUTURO PER CAPOLONA</v>
      </c>
    </row>
    <row r="1293" spans="1:5" x14ac:dyDescent="0.2">
      <c r="A1293" s="27" t="s">
        <v>1624</v>
      </c>
      <c r="B1293" s="27" t="str">
        <f>VLOOKUP(A1293,PEC!A1292:D$7975,4,0)</f>
        <v>legalmail.it</v>
      </c>
      <c r="C1293" s="23">
        <f>VLOOKUP(A1293,SEZIONI!A1293:B$7975,2,0)</f>
        <v>4</v>
      </c>
      <c r="D1293" s="27" t="str">
        <f>VLOOKUP(A1293,SINDACI!A1293:B$7975, 2, 0)</f>
        <v>BUZZINI MONICA</v>
      </c>
      <c r="E1293" s="27" t="str">
        <f>VLOOKUP(A1293,SINDACI!A1293:E$7975,5,0)</f>
        <v>LISTA CIVICA: RINNOVAMENTO 2.0</v>
      </c>
    </row>
    <row r="1294" spans="1:5" x14ac:dyDescent="0.2">
      <c r="A1294" s="27" t="s">
        <v>1625</v>
      </c>
      <c r="B1294" s="27" t="str">
        <f>VLOOKUP(A1294,PEC!A1293:D$7975,4,0)</f>
        <v>pec.comunecaporciano.aq.it</v>
      </c>
      <c r="C1294" s="23">
        <f>VLOOKUP(A1294,SEZIONI!A1294:B$7975,2,0)</f>
        <v>2</v>
      </c>
      <c r="D1294" s="27" t="str">
        <f>VLOOKUP(A1294,SINDACI!A1294:B$7975, 2, 0)</f>
        <v>PERNETTA ALESSANDRO</v>
      </c>
      <c r="E1294" s="27" t="str">
        <f>VLOOKUP(A1294,SINDACI!A1294:E$7975,5,0)</f>
        <v>-</v>
      </c>
    </row>
    <row r="1295" spans="1:5" x14ac:dyDescent="0.2">
      <c r="A1295" s="27" t="s">
        <v>1626</v>
      </c>
      <c r="B1295" s="27" t="str">
        <f>VLOOKUP(A1295,PEC!A1294:D$7975,4,0)</f>
        <v>asmepec.it</v>
      </c>
      <c r="C1295" s="23">
        <f>VLOOKUP(A1295,SEZIONI!A1295:B$7975,2,0)</f>
        <v>4</v>
      </c>
      <c r="D1295" s="27" t="str">
        <f>VLOOKUP(A1295,SINDACI!A1295:B$7975, 2, 0)</f>
        <v>MELILLO LORENZO</v>
      </c>
      <c r="E1295" s="27" t="str">
        <f>VLOOKUP(A1295,SINDACI!A1295:E$7975,5,0)</f>
        <v>LISTA CIVICA: LA PRIMAVERA</v>
      </c>
    </row>
    <row r="1296" spans="1:5" x14ac:dyDescent="0.2">
      <c r="A1296" s="27" t="s">
        <v>1627</v>
      </c>
      <c r="B1296" s="27" t="str">
        <f>VLOOKUP(A1296,PEC!A1295:D$7975,4,0)</f>
        <v>legalmail.it</v>
      </c>
      <c r="C1296" s="23">
        <f>VLOOKUP(A1296,SEZIONI!A1296:B$7975,2,0)</f>
        <v>21</v>
      </c>
      <c r="D1296" s="27" t="str">
        <f>VLOOKUP(A1296,SINDACI!A1296:B$7975, 2, 0)</f>
        <v>GARAU BENIAMINO</v>
      </c>
      <c r="E1296" s="27" t="str">
        <f>VLOOKUP(A1296,SINDACI!A1296:E$7975,5,0)</f>
        <v>PARTITO SARDO D'AZIONE | LISTA CIVICA: SARDEGNA 20VENTI | LEGA SALVINI SARDEGNA | Colore Politico non pervenuto</v>
      </c>
    </row>
    <row r="1297" spans="1:5" x14ac:dyDescent="0.2">
      <c r="A1297" s="27" t="s">
        <v>1628</v>
      </c>
      <c r="B1297" s="27" t="str">
        <f>VLOOKUP(A1297,PEC!A1296:D$7975,4,0)</f>
        <v>pec.comune.capovalle.bs.it</v>
      </c>
      <c r="C1297" s="23">
        <f>VLOOKUP(A1297,SEZIONI!A1297:B$7975,2,0)</f>
        <v>1</v>
      </c>
      <c r="D1297" s="27" t="str">
        <f>VLOOKUP(A1297,SINDACI!A1297:B$7975, 2, 0)</f>
        <v>GRANDI NATALINO</v>
      </c>
      <c r="E1297" s="27" t="str">
        <f>VLOOKUP(A1297,SINDACI!A1297:E$7975,5,0)</f>
        <v>LISTA CIVICA: TUTTI PER CAPOVALLE</v>
      </c>
    </row>
    <row r="1298" spans="1:5" x14ac:dyDescent="0.2">
      <c r="A1298" s="27" t="s">
        <v>1629</v>
      </c>
      <c r="B1298" s="27" t="str">
        <f>VLOOKUP(A1298,PEC!A1297:D$7975,4,0)</f>
        <v>postecert.it</v>
      </c>
      <c r="C1298" s="23">
        <f>VLOOKUP(A1298,SEZIONI!A1298:B$7975,2,0)</f>
        <v>1</v>
      </c>
      <c r="D1298" s="27" t="str">
        <f>VLOOKUP(A1298,SINDACI!A1298:B$7975, 2, 0)</f>
        <v>LORENZIN LORENZO</v>
      </c>
      <c r="E1298" s="27" t="str">
        <f>VLOOKUP(A1298,SINDACI!A1298:E$7975,5,0)</f>
        <v>LISTA CIVICA: CAPPADOCIA NEL CUORE</v>
      </c>
    </row>
    <row r="1299" spans="1:5" x14ac:dyDescent="0.2">
      <c r="A1299" s="27" t="s">
        <v>1630</v>
      </c>
      <c r="B1299" s="27" t="str">
        <f>VLOOKUP(A1299,PEC!A1298:D$7975,4,0)</f>
        <v>pec.regione.lombardia.it</v>
      </c>
      <c r="C1299" s="23">
        <f>VLOOKUP(A1299,SEZIONI!A1299:B$7975,2,0)</f>
        <v>1</v>
      </c>
      <c r="D1299" s="27" t="str">
        <f>VLOOKUP(A1299,SINDACI!A1299:B$7975, 2, 0)</f>
        <v>MONFREDINI FRANCESCO</v>
      </c>
      <c r="E1299" s="27" t="str">
        <f>VLOOKUP(A1299,SINDACI!A1299:E$7975,5,0)</f>
        <v>LISTA CIVICA: INSIEME PER CAPPELLA CANTONE</v>
      </c>
    </row>
    <row r="1300" spans="1:5" x14ac:dyDescent="0.2">
      <c r="A1300" s="27" t="s">
        <v>1631</v>
      </c>
      <c r="B1300" s="27" t="str">
        <f>VLOOKUP(A1300,PEC!A1299:D$7975,4,0)</f>
        <v>pec.regione.lombardia.it</v>
      </c>
      <c r="C1300" s="23">
        <f>VLOOKUP(A1300,SEZIONI!A1300:B$7975,2,0)</f>
        <v>1</v>
      </c>
      <c r="D1300" s="27" t="str">
        <f>VLOOKUP(A1300,SINDACI!A1300:B$7975, 2, 0)</f>
        <v>LENI RAFFAELE</v>
      </c>
      <c r="E1300" s="27" t="str">
        <f>VLOOKUP(A1300,SINDACI!A1300:E$7975,5,0)</f>
        <v>LISTA CIVICA: INSIEME PER CAPPELLA DE' PICENARDI</v>
      </c>
    </row>
    <row r="1301" spans="1:5" x14ac:dyDescent="0.2">
      <c r="A1301" s="27" t="s">
        <v>1632</v>
      </c>
      <c r="B1301" s="27" t="str">
        <f>VLOOKUP(A1301,PEC!A1300:D$7975,4,0)</f>
        <v>pecveneto.it</v>
      </c>
      <c r="C1301" s="23">
        <f>VLOOKUP(A1301,SEZIONI!A1301:B$7975,2,0)</f>
        <v>5</v>
      </c>
      <c r="D1301" s="27" t="str">
        <f>VLOOKUP(A1301,SINDACI!A1301:B$7975, 2, 0)</f>
        <v>BARAZZA MARIAROSA</v>
      </c>
      <c r="E1301" s="27" t="str">
        <f>VLOOKUP(A1301,SINDACI!A1301:E$7975,5,0)</f>
        <v>LISTA CIVICA: MARIAROSA BARAZZA SINDACO</v>
      </c>
    </row>
    <row r="1302" spans="1:5" x14ac:dyDescent="0.2">
      <c r="A1302" s="27" t="s">
        <v>1633</v>
      </c>
      <c r="B1302" s="27" t="str">
        <f>VLOOKUP(A1302,PEC!A1301:D$7975,4,0)</f>
        <v>pec.it</v>
      </c>
      <c r="C1302" s="23">
        <f>VLOOKUP(A1302,SEZIONI!A1302:B$7975,2,0)</f>
        <v>3</v>
      </c>
      <c r="D1302" s="27" t="str">
        <f>VLOOKUP(A1302,SINDACI!A1302:B$7975, 2, 0)</f>
        <v>FERRI LORENZO</v>
      </c>
      <c r="E1302" s="27" t="str">
        <f>VLOOKUP(A1302,SINDACI!A1302:E$7975,5,0)</f>
        <v>LISTA CIVICA: CAPPELLE NEL CUORE</v>
      </c>
    </row>
    <row r="1303" spans="1:5" x14ac:dyDescent="0.2">
      <c r="A1303" s="27" t="s">
        <v>1634</v>
      </c>
      <c r="B1303" s="27" t="str">
        <f>VLOOKUP(A1303,PEC!A1302:D$7975,4,0)</f>
        <v>pec.it</v>
      </c>
      <c r="C1303" s="23">
        <f>VLOOKUP(A1303,SEZIONI!A1303:B$7975,2,0)</f>
        <v>2</v>
      </c>
      <c r="D1303" s="27" t="str">
        <f>VLOOKUP(A1303,SINDACI!A1303:B$7975, 2, 0)</f>
        <v>PAGLIONE CANDIDO</v>
      </c>
      <c r="E1303" s="27" t="str">
        <f>VLOOKUP(A1303,SINDACI!A1303:E$7975,5,0)</f>
        <v>LISTA CIVICA: CAPRACOTTA VIVA</v>
      </c>
    </row>
    <row r="1304" spans="1:5" x14ac:dyDescent="0.2">
      <c r="A1304" s="27" t="s">
        <v>1635</v>
      </c>
      <c r="B1304" s="27" t="str">
        <f>VLOOKUP(A1304,PEC!A1303:D$7975,4,0)</f>
        <v>postacert.toscana.it</v>
      </c>
      <c r="C1304" s="23">
        <f>VLOOKUP(A1304,SEZIONI!A1304:B$7975,2,0)</f>
        <v>6</v>
      </c>
      <c r="D1304" s="27" t="str">
        <f>VLOOKUP(A1304,SINDACI!A1304:B$7975, 2, 0)</f>
        <v>GIUNTI ALESSANDRO</v>
      </c>
      <c r="E1304" s="27" t="str">
        <f>VLOOKUP(A1304,SINDACI!A1304:E$7975,5,0)</f>
        <v>LISTA CIVICA: UNITI PER CAPRAIA E LIMITE</v>
      </c>
    </row>
    <row r="1305" spans="1:5" x14ac:dyDescent="0.2">
      <c r="A1305" s="27" t="s">
        <v>1636</v>
      </c>
      <c r="B1305" s="27" t="str">
        <f>VLOOKUP(A1305,PEC!A1304:D$7975,4,0)</f>
        <v>postacert.toscana.it</v>
      </c>
      <c r="C1305" s="23">
        <f>VLOOKUP(A1305,SEZIONI!A1305:B$7975,2,0)</f>
        <v>1</v>
      </c>
      <c r="D1305" s="27" t="str">
        <f>VLOOKUP(A1305,SINDACI!A1305:B$7975, 2, 0)</f>
        <v>BESSI MARIA IDA</v>
      </c>
      <c r="E1305" s="27" t="str">
        <f>VLOOKUP(A1305,SINDACI!A1305:E$7975,5,0)</f>
        <v>LISTA CIVICA: INSIEME PER CAPRAIA</v>
      </c>
    </row>
    <row r="1306" spans="1:5" x14ac:dyDescent="0.2">
      <c r="A1306" s="27" t="s">
        <v>1637</v>
      </c>
      <c r="B1306" s="27" t="str">
        <f>VLOOKUP(A1306,PEC!A1305:D$7975,4,0)</f>
        <v>pec.comune.capralba.cr.it</v>
      </c>
      <c r="C1306" s="23">
        <f>VLOOKUP(A1306,SEZIONI!A1306:B$7975,2,0)</f>
        <v>3</v>
      </c>
      <c r="D1306" s="27" t="str">
        <f>VLOOKUP(A1306,SINDACI!A1306:B$7975, 2, 0)</f>
        <v>CATTANEO DAMIANO</v>
      </c>
      <c r="E1306" s="27" t="str">
        <f>VLOOKUP(A1306,SINDACI!A1306:E$7975,5,0)</f>
        <v>LISTA CIVICA: INSIEME PER CAPRALBA E FARINATE</v>
      </c>
    </row>
    <row r="1307" spans="1:5" x14ac:dyDescent="0.2">
      <c r="A1307" s="27" t="s">
        <v>1638</v>
      </c>
      <c r="B1307" s="27" t="str">
        <f>VLOOKUP(A1307,PEC!A1306:D$7975,4,0)</f>
        <v>legalmail.it</v>
      </c>
      <c r="C1307" s="23">
        <f>VLOOKUP(A1307,SEZIONI!A1307:B$7975,2,0)</f>
        <v>5</v>
      </c>
      <c r="D1307" s="27" t="str">
        <f>VLOOKUP(A1307,SINDACI!A1307:B$7975, 2, 0)</f>
        <v>NOCCHI PIETRO</v>
      </c>
      <c r="E1307" s="27" t="str">
        <f>VLOOKUP(A1307,SINDACI!A1307:E$7975,5,0)</f>
        <v>LISTA CIVICA: SENZA FRONTIERE</v>
      </c>
    </row>
    <row r="1308" spans="1:5" x14ac:dyDescent="0.2">
      <c r="A1308" s="27" t="s">
        <v>1639</v>
      </c>
      <c r="B1308" s="27" t="str">
        <f>VLOOKUP(A1308,PEC!A1307:D$7975,4,0)</f>
        <v>pec.it</v>
      </c>
      <c r="C1308" s="23">
        <f>VLOOKUP(A1308,SEZIONI!A1308:B$7975,2,0)</f>
        <v>1</v>
      </c>
      <c r="D1308" s="27" t="str">
        <f>VLOOKUP(A1308,SINDACI!A1308:B$7975, 2, 0)</f>
        <v>COLAGROSSI FRANCESCO</v>
      </c>
      <c r="E1308" s="27" t="str">
        <f>VLOOKUP(A1308,SINDACI!A1308:E$7975,5,0)</f>
        <v>LISTA CIVICA: E' TEMPO DI FARE INSIEME</v>
      </c>
    </row>
    <row r="1309" spans="1:5" x14ac:dyDescent="0.2">
      <c r="A1309" s="27" t="s">
        <v>1640</v>
      </c>
      <c r="B1309" s="27" t="str">
        <f>VLOOKUP(A1309,PEC!A1308:D$7975,4,0)</f>
        <v>pec.rupar.puglia.it</v>
      </c>
      <c r="C1309" s="23">
        <f>VLOOKUP(A1309,SEZIONI!A1309:B$7975,2,0)</f>
        <v>3</v>
      </c>
      <c r="D1309" s="27" t="str">
        <f>VLOOKUP(A1309,SINDACI!A1309:B$7975, 2, 0)</f>
        <v>GRECO PAOLO</v>
      </c>
      <c r="E1309" s="27" t="str">
        <f>VLOOKUP(A1309,SINDACI!A1309:E$7975,5,0)</f>
        <v>LISTA CIVICA: CAPRARICA VIVA</v>
      </c>
    </row>
    <row r="1310" spans="1:5" x14ac:dyDescent="0.2">
      <c r="A1310" s="27" t="s">
        <v>1641</v>
      </c>
      <c r="B1310" s="27" t="str">
        <f>VLOOKUP(A1310,PEC!A1309:D$7975,4,0)</f>
        <v>anutel.it</v>
      </c>
      <c r="C1310" s="23">
        <f>VLOOKUP(A1310,SEZIONI!A1310:B$7975,2,0)</f>
        <v>5</v>
      </c>
      <c r="D1310" s="27" t="str">
        <f>VLOOKUP(A1310,SINDACI!A1310:B$7975, 2, 0)</f>
        <v>BORGNA ANGELO</v>
      </c>
      <c r="E1310" s="27" t="str">
        <f>VLOOKUP(A1310,SINDACI!A1310:E$7975,5,0)</f>
        <v>LISTA CIVICA: NUOVI ORIZZONTI INSIEME</v>
      </c>
    </row>
    <row r="1311" spans="1:5" x14ac:dyDescent="0.2">
      <c r="A1311" s="27" t="s">
        <v>1642</v>
      </c>
      <c r="B1311" s="27" t="str">
        <f>VLOOKUP(A1311,PEC!A1310:D$7975,4,0)</f>
        <v>cert.ruparpiemonte.it</v>
      </c>
      <c r="C1311" s="23">
        <f>VLOOKUP(A1311,SEZIONI!A1311:B$7975,2,0)</f>
        <v>1</v>
      </c>
      <c r="D1311" s="27" t="str">
        <f>VLOOKUP(A1311,SINDACI!A1311:B$7975, 2, 0)</f>
        <v>RUARO GIUSEPPE</v>
      </c>
      <c r="E1311" s="27" t="str">
        <f>VLOOKUP(A1311,SINDACI!A1311:E$7975,5,0)</f>
        <v>-</v>
      </c>
    </row>
    <row r="1312" spans="1:5" x14ac:dyDescent="0.2">
      <c r="A1312" s="27" t="s">
        <v>1643</v>
      </c>
      <c r="B1312" s="27" t="str">
        <f>VLOOKUP(A1312,PEC!A1311:D$7975,4,0)</f>
        <v>pec.it</v>
      </c>
      <c r="C1312" s="23">
        <f>VLOOKUP(A1312,SEZIONI!A1312:B$7975,2,0)</f>
        <v>2</v>
      </c>
      <c r="D1312" s="27" t="str">
        <f>VLOOKUP(A1312,SINDACI!A1312:B$7975, 2, 0)</f>
        <v>BARONI CLAUDIO</v>
      </c>
      <c r="E1312" s="27" t="str">
        <f>VLOOKUP(A1312,SINDACI!A1312:E$7975,5,0)</f>
        <v>LISTA CIVICA: NOI PER CAPRESE MICHELANGELO</v>
      </c>
    </row>
    <row r="1313" spans="1:5" x14ac:dyDescent="0.2">
      <c r="A1313" s="27" t="s">
        <v>1644</v>
      </c>
      <c r="B1313" s="27" t="str">
        <f>VLOOKUP(A1313,PEC!A1312:D$7975,4,0)</f>
        <v>pec.it</v>
      </c>
      <c r="C1313" s="23">
        <f>VLOOKUP(A1313,SEZIONI!A1313:B$7975,2,0)</f>
        <v>1</v>
      </c>
      <c r="D1313" s="27" t="str">
        <f>VLOOKUP(A1313,SINDACI!A1313:B$7975, 2, 0)</f>
        <v>BALLARDINI PIERANGELO</v>
      </c>
      <c r="E1313" s="27" t="str">
        <f>VLOOKUP(A1313,SINDACI!A1313:E$7975,5,0)</f>
        <v>LISTA CIVICA: CONTINUITA' E SVILUPPO</v>
      </c>
    </row>
    <row r="1314" spans="1:5" x14ac:dyDescent="0.2">
      <c r="A1314" s="27" t="s">
        <v>1645</v>
      </c>
      <c r="B1314" s="27" t="str">
        <f>VLOOKUP(A1314,PEC!A1313:D$7975,4,0)</f>
        <v>legalmail.it</v>
      </c>
      <c r="C1314" s="23">
        <f>VLOOKUP(A1314,SEZIONI!A1314:B$7975,2,0)</f>
        <v>7</v>
      </c>
      <c r="D1314" s="27" t="str">
        <f>VLOOKUP(A1314,SINDACI!A1314:B$7975, 2, 0)</f>
        <v>LEMBO MARINO</v>
      </c>
      <c r="E1314" s="27" t="str">
        <f>VLOOKUP(A1314,SINDACI!A1314:E$7975,5,0)</f>
        <v>LISTA CIVICA: CAPRESI UNITI</v>
      </c>
    </row>
    <row r="1315" spans="1:5" x14ac:dyDescent="0.2">
      <c r="A1315" s="27" t="s">
        <v>1646</v>
      </c>
      <c r="B1315" s="27" t="str">
        <f>VLOOKUP(A1315,PEC!A1314:D$7975,4,0)</f>
        <v>pec.intradata.it</v>
      </c>
      <c r="C1315" s="23">
        <f>VLOOKUP(A1315,SEZIONI!A1315:B$7975,2,0)</f>
        <v>5</v>
      </c>
      <c r="D1315" s="27" t="str">
        <f>VLOOKUP(A1315,SINDACI!A1315:B$7975, 2, 0)</f>
        <v>GRASSO BERNARDETTE FELICE</v>
      </c>
      <c r="E1315" s="27" t="str">
        <f>VLOOKUP(A1315,SINDACI!A1315:E$7975,5,0)</f>
        <v>-</v>
      </c>
    </row>
    <row r="1316" spans="1:5" x14ac:dyDescent="0.2">
      <c r="A1316" s="27" t="s">
        <v>1647</v>
      </c>
      <c r="B1316" s="27" t="str">
        <f>VLOOKUP(A1316,PEC!A1315:D$7975,4,0)</f>
        <v>pec.comunecapriana.com</v>
      </c>
      <c r="C1316" s="23">
        <f>VLOOKUP(A1316,SEZIONI!A1316:B$7975,2,0)</f>
        <v>1</v>
      </c>
      <c r="D1316" s="27" t="str">
        <f>VLOOKUP(A1316,SINDACI!A1316:B$7975, 2, 0)</f>
        <v>PEDOT SANDRO</v>
      </c>
      <c r="E1316" s="27" t="str">
        <f>VLOOKUP(A1316,SINDACI!A1316:E$7975,5,0)</f>
        <v>-</v>
      </c>
    </row>
    <row r="1317" spans="1:5" x14ac:dyDescent="0.2">
      <c r="A1317" s="27" t="s">
        <v>1648</v>
      </c>
      <c r="B1317" s="27" t="str">
        <f>VLOOKUP(A1317,PEC!A1316:D$7975,4,0)</f>
        <v>pec.regione.lombardia.it</v>
      </c>
      <c r="C1317" s="23">
        <f>VLOOKUP(A1317,SEZIONI!A1317:B$7975,2,0)</f>
        <v>5</v>
      </c>
      <c r="D1317" s="27" t="str">
        <f>VLOOKUP(A1317,SINDACI!A1317:B$7975, 2, 0)</f>
        <v>SALA STEFANO</v>
      </c>
      <c r="E1317" s="27" t="str">
        <f>VLOOKUP(A1317,SINDACI!A1317:E$7975,5,0)</f>
        <v>LISTA COMPOSITA: LEGA SALVINI LOMBARDIA-CIVICHE</v>
      </c>
    </row>
    <row r="1318" spans="1:5" x14ac:dyDescent="0.2">
      <c r="A1318" s="27" t="s">
        <v>1649</v>
      </c>
      <c r="B1318" s="27" t="str">
        <f>VLOOKUP(A1318,PEC!A1317:D$7975,4,0)</f>
        <v>pec.comune.capriatadorba.al.it</v>
      </c>
      <c r="C1318" s="23">
        <f>VLOOKUP(A1318,SEZIONI!A1318:B$7975,2,0)</f>
        <v>2</v>
      </c>
      <c r="D1318" s="27" t="str">
        <f>VLOOKUP(A1318,SINDACI!A1318:B$7975, 2, 0)</f>
        <v>DAMERI MARIA CRISTINA</v>
      </c>
      <c r="E1318" s="27" t="str">
        <f>VLOOKUP(A1318,SINDACI!A1318:E$7975,5,0)</f>
        <v>LISTA CIVICA: OBIETTIVO CAPRIATA</v>
      </c>
    </row>
    <row r="1319" spans="1:5" x14ac:dyDescent="0.2">
      <c r="A1319" s="27" t="s">
        <v>1650</v>
      </c>
      <c r="B1319" s="27" t="str">
        <f>VLOOKUP(A1319,PEC!A1318:D$7975,4,0)</f>
        <v>pec.comune.capriate-san-gervasio.bg.it</v>
      </c>
      <c r="C1319" s="23">
        <f>VLOOKUP(A1319,SEZIONI!A1319:B$7975,2,0)</f>
        <v>7</v>
      </c>
      <c r="D1319" s="27" t="str">
        <f>VLOOKUP(A1319,SINDACI!A1319:B$7975, 2, 0)</f>
        <v>VERDI VITTORINO BARTOLOMEO</v>
      </c>
      <c r="E1319" s="27" t="str">
        <f>VLOOKUP(A1319,SINDACI!A1319:E$7975,5,0)</f>
        <v>LEGA-FORZA ITALIA-CIVICA</v>
      </c>
    </row>
    <row r="1320" spans="1:5" x14ac:dyDescent="0.2">
      <c r="A1320" s="27" t="s">
        <v>1651</v>
      </c>
      <c r="B1320" s="27" t="str">
        <f>VLOOKUP(A1320,PEC!A1319:D$7975,4,0)</f>
        <v>asmepec.it</v>
      </c>
      <c r="C1320" s="23">
        <f>VLOOKUP(A1320,SEZIONI!A1320:B$7975,2,0)</f>
        <v>2</v>
      </c>
      <c r="D1320" s="27" t="str">
        <f>VLOOKUP(A1320,SINDACI!A1320:B$7975, 2, 0)</f>
        <v>MARCACCIO ROCCO</v>
      </c>
      <c r="E1320" s="27" t="str">
        <f>VLOOKUP(A1320,SINDACI!A1320:E$7975,5,0)</f>
        <v>LISTA CIVICA: CAPRIATI RINASCE</v>
      </c>
    </row>
    <row r="1321" spans="1:5" x14ac:dyDescent="0.2">
      <c r="A1321" s="27" t="s">
        <v>1652</v>
      </c>
      <c r="B1321" s="27" t="str">
        <f>VLOOKUP(A1321,PEC!A1320:D$7975,4,0)</f>
        <v>legalmail.it</v>
      </c>
      <c r="C1321" s="23">
        <f>VLOOKUP(A1321,SEZIONI!A1321:B$7975,2,0)</f>
        <v>2</v>
      </c>
      <c r="D1321" s="27" t="str">
        <f>VLOOKUP(A1321,SINDACI!A1321:B$7975, 2, 0)</f>
        <v>TORASSO GIAN ANDREA</v>
      </c>
      <c r="E1321" s="27" t="str">
        <f>VLOOKUP(A1321,SINDACI!A1321:E$7975,5,0)</f>
        <v>LISTA CIVICA: VIVERE CAPRIE</v>
      </c>
    </row>
    <row r="1322" spans="1:5" x14ac:dyDescent="0.2">
      <c r="A1322" s="27" t="s">
        <v>1653</v>
      </c>
      <c r="B1322" s="27" t="str">
        <f>VLOOKUP(A1322,PEC!A1321:D$7975,4,0)</f>
        <v>asmepec.it</v>
      </c>
      <c r="C1322" s="23">
        <f>VLOOKUP(A1322,SEZIONI!A1322:B$7975,2,0)</f>
        <v>2</v>
      </c>
      <c r="D1322" s="27" t="str">
        <f>VLOOKUP(A1322,SINDACI!A1322:B$7975, 2, 0)</f>
        <v>PICARIELLO NUNZIANTE</v>
      </c>
      <c r="E1322" s="27" t="str">
        <f>VLOOKUP(A1322,SINDACI!A1322:E$7975,5,0)</f>
        <v>LISTA CIVICA: CAPRIGLIA BENE COMUNE</v>
      </c>
    </row>
    <row r="1323" spans="1:5" x14ac:dyDescent="0.2">
      <c r="A1323" s="27" t="s">
        <v>1654</v>
      </c>
      <c r="B1323" s="27" t="str">
        <f>VLOOKUP(A1323,PEC!A1322:D$7975,4,0)</f>
        <v>cert.ruparpiemonte.it</v>
      </c>
      <c r="C1323" s="23">
        <f>VLOOKUP(A1323,SEZIONI!A1323:B$7975,2,0)</f>
        <v>1</v>
      </c>
      <c r="D1323" s="27" t="str">
        <f>VLOOKUP(A1323,SINDACI!A1323:B$7975, 2, 0)</f>
        <v>GAETA TIZIANA</v>
      </c>
      <c r="E1323" s="27" t="str">
        <f>VLOOKUP(A1323,SINDACI!A1323:E$7975,5,0)</f>
        <v>LISTA CIVICA: GIOVANI PER CAPRIGLIO</v>
      </c>
    </row>
    <row r="1324" spans="1:5" x14ac:dyDescent="0.2">
      <c r="A1324" s="27" t="s">
        <v>1655</v>
      </c>
      <c r="B1324" s="27" t="str">
        <f>VLOOKUP(A1324,PEC!A1323:D$7975,4,0)</f>
        <v>pec.ptbiellese.it</v>
      </c>
      <c r="C1324" s="23">
        <f>VLOOKUP(A1324,SEZIONI!A1324:B$7975,2,0)</f>
        <v>1</v>
      </c>
      <c r="D1324" s="27" t="str">
        <f>VLOOKUP(A1324,SINDACI!A1324:B$7975, 2, 0)</f>
        <v>FERRIAN STEFANO</v>
      </c>
      <c r="E1324" s="27" t="str">
        <f>VLOOKUP(A1324,SINDACI!A1324:E$7975,5,0)</f>
        <v>LISTA CIVICA: PER CAPRILE</v>
      </c>
    </row>
    <row r="1325" spans="1:5" x14ac:dyDescent="0.2">
      <c r="A1325" s="27" t="s">
        <v>1656</v>
      </c>
      <c r="B1325" s="27" t="str">
        <f>VLOOKUP(A1325,PEC!A1324:D$7975,4,0)</f>
        <v>pec.comune.caprinobergamasco.bg.it</v>
      </c>
      <c r="C1325" s="23">
        <f>VLOOKUP(A1325,SEZIONI!A1325:B$7975,2,0)</f>
        <v>3</v>
      </c>
      <c r="D1325" s="27" t="str">
        <f>VLOOKUP(A1325,SINDACI!A1325:B$7975, 2, 0)</f>
        <v>POLETTI DAVIDE</v>
      </c>
      <c r="E1325" s="27" t="str">
        <f>VLOOKUP(A1325,SINDACI!A1325:E$7975,5,0)</f>
        <v>LISTA CIVICA: PROGETTO CAPRINO</v>
      </c>
    </row>
    <row r="1326" spans="1:5" x14ac:dyDescent="0.2">
      <c r="A1326" s="27" t="s">
        <v>1657</v>
      </c>
      <c r="B1326" s="27" t="str">
        <f>VLOOKUP(A1326,PEC!A1325:D$7975,4,0)</f>
        <v>pecveneto.it</v>
      </c>
      <c r="C1326" s="23">
        <f>VLOOKUP(A1326,SEZIONI!A1326:B$7975,2,0)</f>
        <v>8</v>
      </c>
      <c r="D1326" s="27" t="str">
        <f>VLOOKUP(A1326,SINDACI!A1326:B$7975, 2, 0)</f>
        <v>ARDUINI PAOLA</v>
      </c>
      <c r="E1326" s="27" t="str">
        <f>VLOOKUP(A1326,SINDACI!A1326:E$7975,5,0)</f>
        <v>LISTA CIVICA: INSIEME IN COMUNE</v>
      </c>
    </row>
    <row r="1327" spans="1:5" x14ac:dyDescent="0.2">
      <c r="A1327" s="27" t="s">
        <v>1658</v>
      </c>
      <c r="B1327" s="27" t="str">
        <f>VLOOKUP(A1327,PEC!A1326:D$7975,4,0)</f>
        <v>pec.capriolo.org</v>
      </c>
      <c r="C1327" s="23">
        <f>VLOOKUP(A1327,SEZIONI!A1327:B$7975,2,0)</f>
        <v>7</v>
      </c>
      <c r="D1327" s="27" t="str">
        <f>VLOOKUP(A1327,SINDACI!A1327:B$7975, 2, 0)</f>
        <v>VEZZOLI LUIGI</v>
      </c>
      <c r="E1327" s="27" t="str">
        <f>VLOOKUP(A1327,SINDACI!A1327:E$7975,5,0)</f>
        <v>LISTA COMPOSITA: LEGA SALVINI-S? AMO CAPRIOLO</v>
      </c>
    </row>
    <row r="1328" spans="1:5" x14ac:dyDescent="0.2">
      <c r="A1328" s="27" t="s">
        <v>1659</v>
      </c>
      <c r="B1328" s="27" t="str">
        <f>VLOOKUP(A1328,PEC!A1327:D$7975,4,0)</f>
        <v>certgov.fvg.it</v>
      </c>
      <c r="C1328" s="23">
        <f>VLOOKUP(A1328,SEZIONI!A1328:B$7975,2,0)</f>
        <v>2</v>
      </c>
      <c r="D1328" s="27" t="str">
        <f>VLOOKUP(A1328,SINDACI!A1328:B$7975, 2, 0)</f>
        <v>SERGON DANIELE</v>
      </c>
      <c r="E1328" s="27" t="str">
        <f>VLOOKUP(A1328,SINDACI!A1328:E$7975,5,0)</f>
        <v>-</v>
      </c>
    </row>
    <row r="1329" spans="1:5" x14ac:dyDescent="0.2">
      <c r="A1329" s="27" t="s">
        <v>1660</v>
      </c>
      <c r="B1329" s="27" t="str">
        <f>VLOOKUP(A1329,PEC!A1328:D$7975,4,0)</f>
        <v>pec.comunedicapua.it</v>
      </c>
      <c r="C1329" s="23">
        <f>VLOOKUP(A1329,SEZIONI!A1329:B$7975,2,0)</f>
        <v>14</v>
      </c>
      <c r="D1329" s="27" t="str">
        <f>VLOOKUP(A1329,SINDACI!A1329:B$7975, 2, 0)</f>
        <v>VILLANI ADOLFO</v>
      </c>
      <c r="E1329" s="27" t="str">
        <f>VLOOKUP(A1329,SINDACI!A1329:E$7975,5,0)</f>
        <v>MOVIMENTO 5 STELLE | LISTA CIVICA: CAPUA NEL CUORE | LISTA CIVICA: MOVIMENTO CAPUA IN OPERA | PARTITO DEMOCRATICO | LISTA CIVICA: CAPUA BENECOMUNE</v>
      </c>
    </row>
    <row r="1330" spans="1:5" x14ac:dyDescent="0.2">
      <c r="A1330" s="27" t="s">
        <v>1661</v>
      </c>
      <c r="B1330" s="27" t="str">
        <f>VLOOKUP(A1330,PEC!A1329:D$7975,4,0)</f>
        <v>pec.rupar.puglia.it</v>
      </c>
      <c r="C1330" s="23">
        <f>VLOOKUP(A1330,SEZIONI!A1330:B$7975,2,0)</f>
        <v>15</v>
      </c>
      <c r="D1330" s="27" t="str">
        <f>VLOOKUP(A1330,SINDACI!A1330:B$7975, 2, 0)</f>
        <v>LARICCHIA MICHELE</v>
      </c>
      <c r="E1330" s="27" t="str">
        <f>VLOOKUP(A1330,SINDACI!A1330:E$7975,5,0)</f>
        <v>LISTA CIVICA: CAPURSO IN COMUNE | LISTA CIVICA: CAPURSO PUNTOEACAPO | LISTA CIVICA: AVANTI CAPURSO | LISTA CIVICA: CAPURS MUNDI | LISTA CIVICA: CAPURSO CHE MI PIACE | LISTA CIVICA: INSIEME CAPURSO</v>
      </c>
    </row>
    <row r="1331" spans="1:5" x14ac:dyDescent="0.2">
      <c r="A1331" s="27" t="s">
        <v>330</v>
      </c>
      <c r="B1331" s="27" t="str">
        <f>VLOOKUP(A1331,PEC!A1330:D$7975,4,0)</f>
        <v>pec.comunecaraffadelbianco.it</v>
      </c>
      <c r="C1331" s="23">
        <f>VLOOKUP(A1331,SEZIONI!A1331:B$7975,2,0)</f>
        <v>1</v>
      </c>
      <c r="D1331" s="27" t="str">
        <f>VLOOKUP(A1331,SINDACI!A1331:B$7975, 2, 0)</f>
        <v>MARRAPODI STEFANO UMBERTO</v>
      </c>
      <c r="E1331" s="27" t="str">
        <f>VLOOKUP(A1331,SINDACI!A1331:E$7975,5,0)</f>
        <v>LISTA CIVICA: CONTINUITA' SOLIDARIETA' SVILUPPO</v>
      </c>
    </row>
    <row r="1332" spans="1:5" x14ac:dyDescent="0.2">
      <c r="A1332" s="27" t="s">
        <v>163</v>
      </c>
      <c r="B1332" s="27" t="str">
        <f>VLOOKUP(A1332,PEC!A1331:D$7975,4,0)</f>
        <v>asmepec.it</v>
      </c>
      <c r="C1332" s="23">
        <f>VLOOKUP(A1332,SEZIONI!A1332:B$7975,2,0)</f>
        <v>2</v>
      </c>
      <c r="D1332" s="27" t="str">
        <f>VLOOKUP(A1332,SINDACI!A1332:B$7975, 2, 0)</f>
        <v>SCIUMBATA ANTONIO</v>
      </c>
      <c r="E1332" s="27" t="str">
        <f>VLOOKUP(A1332,SINDACI!A1332:E$7975,5,0)</f>
        <v>LISTA CIVICA: ALLEANZA LIBERA E POPOLARE PER CARAFFA</v>
      </c>
    </row>
    <row r="1333" spans="1:5" x14ac:dyDescent="0.2">
      <c r="A1333" s="27" t="s">
        <v>1662</v>
      </c>
      <c r="B1333" s="27" t="str">
        <f>VLOOKUP(A1333,PEC!A1332:D$7975,4,0)</f>
        <v>legalmail.it</v>
      </c>
      <c r="C1333" s="23">
        <f>VLOOKUP(A1333,SEZIONI!A1333:B$7975,2,0)</f>
        <v>5</v>
      </c>
      <c r="D1333" s="27" t="str">
        <f>VLOOKUP(A1333,SINDACI!A1333:B$7975, 2, 0)</f>
        <v>FALCO PAOLA</v>
      </c>
      <c r="E1333" s="27" t="str">
        <f>VLOOKUP(A1333,SINDACI!A1333:E$7975,5,0)</f>
        <v>LISTA CIVICA: PER LA TUA CITT? CARAGLIO</v>
      </c>
    </row>
    <row r="1334" spans="1:5" x14ac:dyDescent="0.2">
      <c r="A1334" s="27" t="s">
        <v>1663</v>
      </c>
      <c r="B1334" s="27" t="str">
        <f>VLOOKUP(A1334,PEC!A1333:D$7975,4,0)</f>
        <v>legalmail.it</v>
      </c>
      <c r="C1334" s="23">
        <f>VLOOKUP(A1334,SEZIONI!A1334:B$7975,2,0)</f>
        <v>3</v>
      </c>
      <c r="D1334" s="27" t="str">
        <f>VLOOKUP(A1334,SINDACI!A1334:B$7975, 2, 0)</f>
        <v>EMANUEL FRANCESCO</v>
      </c>
      <c r="E1334" s="27" t="str">
        <f>VLOOKUP(A1334,SINDACI!A1334:E$7975,5,0)</f>
        <v>LISTA CIVICA: CARAMAGNA DOMANI</v>
      </c>
    </row>
    <row r="1335" spans="1:5" x14ac:dyDescent="0.2">
      <c r="A1335" s="27" t="s">
        <v>1664</v>
      </c>
      <c r="B1335" s="27" t="str">
        <f>VLOOKUP(A1335,PEC!A1334:D$7975,4,0)</f>
        <v>pec.comune.caramanicoterme.pe.it</v>
      </c>
      <c r="C1335" s="23">
        <f>VLOOKUP(A1335,SEZIONI!A1335:B$7975,2,0)</f>
        <v>3</v>
      </c>
      <c r="D1335" s="27" t="str">
        <f>VLOOKUP(A1335,SINDACI!A1335:B$7975, 2, 0)</f>
        <v>DE ACETIS LUIGI</v>
      </c>
      <c r="E1335" s="27" t="str">
        <f>VLOOKUP(A1335,SINDACI!A1335:E$7975,5,0)</f>
        <v>LISTA CIVICA: CAMBIAMO CARAMANICO</v>
      </c>
    </row>
    <row r="1336" spans="1:5" x14ac:dyDescent="0.2">
      <c r="A1336" s="27" t="s">
        <v>7958</v>
      </c>
      <c r="B1336" s="27" t="str">
        <f>VLOOKUP(A1336,PEC!A1335:D$7975,4,0)</f>
        <v>-</v>
      </c>
      <c r="C1336" s="23" t="str">
        <f>VLOOKUP(A1336,SEZIONI!A1336:B$7975,2,0)</f>
        <v>-</v>
      </c>
      <c r="D1336" s="27" t="str">
        <f>VLOOKUP(A1336,SINDACI!A1336:B$7975, 2, 0)</f>
        <v>-</v>
      </c>
      <c r="E1336" s="27" t="str">
        <f>VLOOKUP(A1336,SINDACI!A1336:E$7975,5,0)</f>
        <v>-</v>
      </c>
    </row>
    <row r="1337" spans="1:5" x14ac:dyDescent="0.2">
      <c r="A1337" s="27" t="s">
        <v>1665</v>
      </c>
      <c r="B1337" s="27" t="str">
        <f>VLOOKUP(A1337,PEC!A1336:D$7975,4,0)</f>
        <v>pec.comune.carapelle.fg.it</v>
      </c>
      <c r="C1337" s="23">
        <f>VLOOKUP(A1337,SEZIONI!A1337:B$7975,2,0)</f>
        <v>5</v>
      </c>
      <c r="D1337" s="27" t="str">
        <f>VLOOKUP(A1337,SINDACI!A1337:B$7975, 2, 0)</f>
        <v>DI MICHELE UMBERTO</v>
      </c>
      <c r="E1337" s="27" t="str">
        <f>VLOOKUP(A1337,SINDACI!A1337:E$7975,5,0)</f>
        <v>-</v>
      </c>
    </row>
    <row r="1338" spans="1:5" x14ac:dyDescent="0.2">
      <c r="A1338" s="27" t="s">
        <v>1666</v>
      </c>
      <c r="B1338" s="27" t="str">
        <f>VLOOKUP(A1338,PEC!A1337:D$7975,4,0)</f>
        <v>legalmail.it</v>
      </c>
      <c r="C1338" s="23">
        <f>VLOOKUP(A1338,SEZIONI!A1338:B$7975,2,0)</f>
        <v>1</v>
      </c>
      <c r="D1338" s="27" t="str">
        <f>VLOOKUP(A1338,SINDACI!A1338:B$7975, 2, 0)</f>
        <v>GALASSO ROSELLA</v>
      </c>
      <c r="E1338" s="27" t="str">
        <f>VLOOKUP(A1338,SINDACI!A1338:E$7975,5,0)</f>
        <v>LISTA CIVICA: INSIEME PER CARAPELLE</v>
      </c>
    </row>
    <row r="1339" spans="1:5" x14ac:dyDescent="0.2">
      <c r="A1339" s="27" t="s">
        <v>1667</v>
      </c>
      <c r="B1339" s="27" t="str">
        <f>VLOOKUP(A1339,PEC!A1338:D$7975,4,0)</f>
        <v>actaliscertymail.it</v>
      </c>
      <c r="C1339" s="23">
        <f>VLOOKUP(A1339,SEZIONI!A1339:B$7975,2,0)</f>
        <v>4</v>
      </c>
      <c r="D1339" s="27" t="str">
        <f>VLOOKUP(A1339,SINDACI!A1339:B$7975, 2, 0)</f>
        <v>CASARETTO MASSIMO</v>
      </c>
      <c r="E1339" s="27" t="str">
        <f>VLOOKUP(A1339,SINDACI!A1339:E$7975,5,0)</f>
        <v>LISTA CIVICA: INSIEME PER CARASCO</v>
      </c>
    </row>
    <row r="1340" spans="1:5" x14ac:dyDescent="0.2">
      <c r="A1340" s="27" t="s">
        <v>1668</v>
      </c>
      <c r="B1340" s="27" t="str">
        <f>VLOOKUP(A1340,PEC!A1339:D$7975,4,0)</f>
        <v>pec.comune.carassai.ap.it</v>
      </c>
      <c r="C1340" s="23">
        <f>VLOOKUP(A1340,SEZIONI!A1340:B$7975,2,0)</f>
        <v>2</v>
      </c>
      <c r="D1340" s="27" t="str">
        <f>VLOOKUP(A1340,SINDACI!A1340:B$7975, 2, 0)</f>
        <v>MICHETTI GIANFILIPPO</v>
      </c>
      <c r="E1340" s="27" t="str">
        <f>VLOOKUP(A1340,SINDACI!A1340:E$7975,5,0)</f>
        <v>LISTA CIVICA: VIVIAMO CARASSAI</v>
      </c>
    </row>
    <row r="1341" spans="1:5" x14ac:dyDescent="0.2">
      <c r="A1341" s="27" t="s">
        <v>1669</v>
      </c>
      <c r="B1341" s="27" t="str">
        <f>VLOOKUP(A1341,PEC!A1340:D$7975,4,0)</f>
        <v>pec.regione.lombardia.it</v>
      </c>
      <c r="C1341" s="23">
        <f>VLOOKUP(A1341,SEZIONI!A1341:B$7975,2,0)</f>
        <v>17</v>
      </c>
      <c r="D1341" s="27" t="str">
        <f>VLOOKUP(A1341,SINDACI!A1341:B$7975, 2, 0)</f>
        <v>VEGGIAN LUCA</v>
      </c>
      <c r="E1341" s="27" t="str">
        <f>VLOOKUP(A1341,SINDACI!A1341:E$7975,5,0)</f>
        <v>FORZA ITALIA | FRATELLI D'ITALIA CON GIORGIA MELONI | LEGA | ENERGIE PER L'ITALIA | LISTA CIVICA: SIAMO CARATE</v>
      </c>
    </row>
    <row r="1342" spans="1:5" x14ac:dyDescent="0.2">
      <c r="A1342" s="27" t="s">
        <v>1670</v>
      </c>
      <c r="B1342" s="27" t="str">
        <f>VLOOKUP(A1342,PEC!A1341:D$7975,4,0)</f>
        <v>pec.provincia.como.it</v>
      </c>
      <c r="C1342" s="23">
        <f>VLOOKUP(A1342,SEZIONI!A1342:B$7975,2,0)</f>
        <v>1</v>
      </c>
      <c r="D1342" s="27" t="str">
        <f>VLOOKUP(A1342,SINDACI!A1342:B$7975, 2, 0)</f>
        <v>PEPE PAOLA</v>
      </c>
      <c r="E1342" s="27" t="str">
        <f>VLOOKUP(A1342,SINDACI!A1342:E$7975,5,0)</f>
        <v>-</v>
      </c>
    </row>
    <row r="1343" spans="1:5" x14ac:dyDescent="0.2">
      <c r="A1343" s="27" t="s">
        <v>1671</v>
      </c>
      <c r="B1343" s="27" t="str">
        <f>VLOOKUP(A1343,PEC!A1342:D$7975,4,0)</f>
        <v>pec.comune.caravaggio.bg.it</v>
      </c>
      <c r="C1343" s="23">
        <f>VLOOKUP(A1343,SEZIONI!A1343:B$7975,2,0)</f>
        <v>15</v>
      </c>
      <c r="D1343" s="27" t="str">
        <f>VLOOKUP(A1343,SINDACI!A1343:B$7975, 2, 0)</f>
        <v>BOLANDRINI CLAUDIO</v>
      </c>
      <c r="E1343" s="27" t="str">
        <f>VLOOKUP(A1343,SINDACI!A1343:E$7975,5,0)</f>
        <v>LISTA CIVICA: LISTA CIVICA BOLANDRINI SINDACO | PARTITO DEMOCRATICO | LISTA CIVICA: LISTA CIVICA PER CARAVAGGIO</v>
      </c>
    </row>
    <row r="1344" spans="1:5" x14ac:dyDescent="0.2">
      <c r="A1344" s="27" t="s">
        <v>1672</v>
      </c>
      <c r="B1344" s="27" t="str">
        <f>VLOOKUP(A1344,PEC!A1343:D$7975,4,0)</f>
        <v>legalmail.it</v>
      </c>
      <c r="C1344" s="23">
        <f>VLOOKUP(A1344,SEZIONI!A1344:B$7975,2,0)</f>
        <v>2</v>
      </c>
      <c r="D1344" s="27" t="str">
        <f>VLOOKUP(A1344,SINDACI!A1344:B$7975, 2, 0)</f>
        <v>TARDUGNO NICOLA</v>
      </c>
      <c r="E1344" s="27" t="str">
        <f>VLOOKUP(A1344,SINDACI!A1344:E$7975,5,0)</f>
        <v>LISTA CIVICA: VIVERE CARAVATE</v>
      </c>
    </row>
    <row r="1345" spans="1:5" x14ac:dyDescent="0.2">
      <c r="A1345" s="27" t="s">
        <v>1673</v>
      </c>
      <c r="B1345" s="27" t="str">
        <f>VLOOKUP(A1345,PEC!A1344:D$7975,4,0)</f>
        <v>cert.ruparpiemonte.it</v>
      </c>
      <c r="C1345" s="23">
        <f>VLOOKUP(A1345,SEZIONI!A1345:B$7975,2,0)</f>
        <v>1</v>
      </c>
      <c r="D1345" s="27" t="str">
        <f>VLOOKUP(A1345,SINDACI!A1345:B$7975, 2, 0)</f>
        <v>SILETTI ADRIANO</v>
      </c>
      <c r="E1345" s="27" t="str">
        <f>VLOOKUP(A1345,SINDACI!A1345:E$7975,5,0)</f>
        <v>-</v>
      </c>
    </row>
    <row r="1346" spans="1:5" x14ac:dyDescent="0.2">
      <c r="A1346" s="27" t="s">
        <v>1674</v>
      </c>
      <c r="B1346" s="27" t="str">
        <f>VLOOKUP(A1346,PEC!A1345:D$7975,4,0)</f>
        <v>pec.it</v>
      </c>
      <c r="C1346" s="23">
        <f>VLOOKUP(A1346,SEZIONI!A1346:B$7975,2,0)</f>
        <v>1</v>
      </c>
      <c r="D1346" s="27" t="str">
        <f>VLOOKUP(A1346,SINDACI!A1346:B$7975, 2, 0)</f>
        <v>DULBECCO ANGELO FRANCESCO</v>
      </c>
      <c r="E1346" s="27" t="str">
        <f>VLOOKUP(A1346,SINDACI!A1346:E$7975,5,0)</f>
        <v>LISTA CIVICA: UNITI PER CARAVONICA</v>
      </c>
    </row>
    <row r="1347" spans="1:5" x14ac:dyDescent="0.2">
      <c r="A1347" s="27" t="s">
        <v>1675</v>
      </c>
      <c r="B1347" s="27" t="str">
        <f>VLOOKUP(A1347,PEC!A1346:D$7975,4,0)</f>
        <v>pec.it</v>
      </c>
      <c r="C1347" s="23">
        <f>VLOOKUP(A1347,SEZIONI!A1347:B$7975,2,0)</f>
        <v>2</v>
      </c>
      <c r="D1347" s="27" t="str">
        <f>VLOOKUP(A1347,SINDACI!A1347:B$7975, 2, 0)</f>
        <v>GASBARRI AGOSTINO</v>
      </c>
      <c r="E1347" s="27" t="str">
        <f>VLOOKUP(A1347,SINDACI!A1347:E$7975,5,0)</f>
        <v>LISTA CIVICA: CARBOGNANO INSIEME</v>
      </c>
    </row>
    <row r="1348" spans="1:5" x14ac:dyDescent="0.2">
      <c r="A1348" s="27" t="s">
        <v>1676</v>
      </c>
      <c r="B1348" s="27" t="str">
        <f>VLOOKUP(A1348,PEC!A1347:D$7975,4,0)</f>
        <v>pec.regione.lombardia.it</v>
      </c>
      <c r="C1348" s="23">
        <f>VLOOKUP(A1348,SEZIONI!A1348:B$7975,2,0)</f>
        <v>2</v>
      </c>
      <c r="D1348" s="27" t="str">
        <f>VLOOKUP(A1348,SINDACI!A1348:B$7975, 2, 0)</f>
        <v>UBEZIO STEFANO</v>
      </c>
      <c r="E1348" s="27" t="str">
        <f>VLOOKUP(A1348,SINDACI!A1348:E$7975,5,0)</f>
        <v>LISTA CIVICA: LISTA STEFANO UBEZIO</v>
      </c>
    </row>
    <row r="1349" spans="1:5" x14ac:dyDescent="0.2">
      <c r="A1349" s="27" t="s">
        <v>1677</v>
      </c>
      <c r="B1349" s="27" t="str">
        <f>VLOOKUP(A1349,PEC!A1348:D$7975,4,0)</f>
        <v>pec.it</v>
      </c>
      <c r="C1349" s="23">
        <f>VLOOKUP(A1349,SEZIONI!A1349:B$7975,2,0)</f>
        <v>2</v>
      </c>
      <c r="D1349" s="27" t="str">
        <f>VLOOKUP(A1349,SINDACI!A1349:B$7975, 2, 0)</f>
        <v>IANNICELLI ANTONIO</v>
      </c>
      <c r="E1349" s="27" t="str">
        <f>VLOOKUP(A1349,SINDACI!A1349:E$7975,5,0)</f>
        <v>LISTA CIVICA: UNITI PER CARBONARA DI NOLA</v>
      </c>
    </row>
    <row r="1350" spans="1:5" x14ac:dyDescent="0.2">
      <c r="A1350" s="27" t="s">
        <v>7953</v>
      </c>
      <c r="B1350" s="27" t="str">
        <f>VLOOKUP(A1350,PEC!A1349:D$7975,4,0)</f>
        <v>-</v>
      </c>
      <c r="C1350" s="23" t="str">
        <f>VLOOKUP(A1350,SEZIONI!A1350:B$7975,2,0)</f>
        <v>-</v>
      </c>
      <c r="D1350" s="27" t="str">
        <f>VLOOKUP(A1350,SINDACI!A1350:B$7975, 2, 0)</f>
        <v>-</v>
      </c>
      <c r="E1350" s="27" t="str">
        <f>VLOOKUP(A1350,SINDACI!A1350:E$7975,5,0)</f>
        <v>-</v>
      </c>
    </row>
    <row r="1351" spans="1:5" x14ac:dyDescent="0.2">
      <c r="A1351" s="27" t="s">
        <v>1678</v>
      </c>
      <c r="B1351" s="27" t="str">
        <f>VLOOKUP(A1351,PEC!A1350:D$7975,4,0)</f>
        <v>pec.comunecarbonarascrivia.al.it</v>
      </c>
      <c r="C1351" s="23">
        <f>VLOOKUP(A1351,SEZIONI!A1351:B$7975,2,0)</f>
        <v>1</v>
      </c>
      <c r="D1351" s="27" t="str">
        <f>VLOOKUP(A1351,SINDACI!A1351:B$7975, 2, 0)</f>
        <v>GNUDI FLAVIANO</v>
      </c>
      <c r="E1351" s="27" t="str">
        <f>VLOOKUP(A1351,SINDACI!A1351:E$7975,5,0)</f>
        <v>LISTA CIVICA: COLOMBE E TORRE CIVICA</v>
      </c>
    </row>
    <row r="1352" spans="1:5" x14ac:dyDescent="0.2">
      <c r="A1352" s="27" t="s">
        <v>1679</v>
      </c>
      <c r="B1352" s="27" t="str">
        <f>VLOOKUP(A1352,PEC!A1351:D$7975,4,0)</f>
        <v>pec.regione.lombardia.it</v>
      </c>
      <c r="C1352" s="23">
        <f>VLOOKUP(A1352,SEZIONI!A1352:B$7975,2,0)</f>
        <v>3</v>
      </c>
      <c r="D1352" s="27" t="str">
        <f>VLOOKUP(A1352,SINDACI!A1352:B$7975, 2, 0)</f>
        <v>ROSCELLI LUCA</v>
      </c>
      <c r="E1352" s="27" t="str">
        <f>VLOOKUP(A1352,SINDACI!A1352:E$7975,5,0)</f>
        <v>LISTA COMPOSITA: UNIONE DI CENTRO-CIVICA SEPRIO-FRATELLI D'ITALIA</v>
      </c>
    </row>
    <row r="1353" spans="1:5" x14ac:dyDescent="0.2">
      <c r="A1353" s="27" t="s">
        <v>1680</v>
      </c>
      <c r="B1353" s="27" t="str">
        <f>VLOOKUP(A1353,PEC!A1352:D$7975,4,0)</f>
        <v>cert.ruparbasilicata.it</v>
      </c>
      <c r="C1353" s="23">
        <f>VLOOKUP(A1353,SEZIONI!A1353:B$7975,2,0)</f>
        <v>1</v>
      </c>
      <c r="D1353" s="27" t="str">
        <f>VLOOKUP(A1353,SINDACI!A1353:B$7975, 2, 0)</f>
        <v>MASTROPIETRO MARIANO</v>
      </c>
      <c r="E1353" s="27" t="str">
        <f>VLOOKUP(A1353,SINDACI!A1353:E$7975,5,0)</f>
        <v>-</v>
      </c>
    </row>
    <row r="1354" spans="1:5" x14ac:dyDescent="0.2">
      <c r="A1354" s="27" t="s">
        <v>1681</v>
      </c>
      <c r="B1354" s="27" t="str">
        <f>VLOOKUP(A1354,PEC!A1353:D$7975,4,0)</f>
        <v>pecveneto.it</v>
      </c>
      <c r="C1354" s="23">
        <f>VLOOKUP(A1354,SEZIONI!A1354:B$7975,2,0)</f>
        <v>10</v>
      </c>
      <c r="D1354" s="27" t="str">
        <f>VLOOKUP(A1354,SINDACI!A1354:B$7975, 2, 0)</f>
        <v>ORTOLAN FEDERICA</v>
      </c>
      <c r="E1354" s="27" t="str">
        <f>VLOOKUP(A1354,SINDACI!A1354:E$7975,5,0)</f>
        <v>LISTA COMPOSITA: LEGA SALVINI-CIVICA</v>
      </c>
    </row>
    <row r="1355" spans="1:5" x14ac:dyDescent="0.2">
      <c r="A1355" s="27" t="s">
        <v>1682</v>
      </c>
      <c r="B1355" s="27" t="str">
        <f>VLOOKUP(A1355,PEC!A1354:D$7975,4,0)</f>
        <v>pec.comcarbonia.org</v>
      </c>
      <c r="C1355" s="23">
        <f>VLOOKUP(A1355,SEZIONI!A1355:B$7975,2,0)</f>
        <v>32</v>
      </c>
      <c r="D1355" s="27" t="str">
        <f>VLOOKUP(A1355,SINDACI!A1355:B$7975, 2, 0)</f>
        <v>MORITTU PIETRO</v>
      </c>
      <c r="E1355" s="27" t="str">
        <f>VLOOKUP(A1355,SINDACI!A1355:E$7975,5,0)</f>
        <v>LISTA CIVICA: PIETRO MORITTU SINDACO | LISTA CIVICA: SVILUPPO &amp; AMBIENTE | LISTA CIVICA: CARBONIA AVANTI | LISTA CIVICA: UNITI PER RINASCERE | LISTA CIVICA: ORA X CARBONIA | PARTITO DEMOCRATICO</v>
      </c>
    </row>
    <row r="1356" spans="1:5" x14ac:dyDescent="0.2">
      <c r="A1356" s="27" t="s">
        <v>1683</v>
      </c>
      <c r="B1356" s="27" t="str">
        <f>VLOOKUP(A1356,PEC!A1355:D$7975,4,0)</f>
        <v>comunecarcarecert.it</v>
      </c>
      <c r="C1356" s="23">
        <f>VLOOKUP(A1356,SEZIONI!A1356:B$7975,2,0)</f>
        <v>6</v>
      </c>
      <c r="D1356" s="27" t="str">
        <f>VLOOKUP(A1356,SINDACI!A1356:B$7975, 2, 0)</f>
        <v>DE VECCHI CHRISTIAN</v>
      </c>
      <c r="E1356" s="27" t="str">
        <f>VLOOKUP(A1356,SINDACI!A1356:E$7975,5,0)</f>
        <v>LISTA CIVICA: DE VECCHI SINDACO</v>
      </c>
    </row>
    <row r="1357" spans="1:5" x14ac:dyDescent="0.2">
      <c r="A1357" s="27" t="s">
        <v>1684</v>
      </c>
      <c r="B1357" s="27" t="str">
        <f>VLOOKUP(A1357,PEC!A1356:D$7975,4,0)</f>
        <v>cert.ip-veneto.net</v>
      </c>
      <c r="C1357" s="23">
        <f>VLOOKUP(A1357,SEZIONI!A1357:B$7975,2,0)</f>
        <v>2</v>
      </c>
      <c r="D1357" s="27" t="str">
        <f>VLOOKUP(A1357,SINDACI!A1357:B$7975, 2, 0)</f>
        <v>BUSINARO TIBERIO</v>
      </c>
      <c r="E1357" s="27" t="str">
        <f>VLOOKUP(A1357,SINDACI!A1357:E$7975,5,0)</f>
        <v>LISTA CIVICA: BUSINARO SINDACO</v>
      </c>
    </row>
    <row r="1358" spans="1:5" x14ac:dyDescent="0.2">
      <c r="A1358" s="27" t="s">
        <v>1685</v>
      </c>
      <c r="B1358" s="27" t="str">
        <f>VLOOKUP(A1358,PEC!A1357:D$7975,4,0)</f>
        <v>cert.ruparpiemonte.it</v>
      </c>
      <c r="C1358" s="23">
        <f>VLOOKUP(A1358,SEZIONI!A1358:B$7975,2,0)</f>
        <v>1</v>
      </c>
      <c r="D1358" s="27" t="str">
        <f>VLOOKUP(A1358,SINDACI!A1358:B$7975, 2, 0)</f>
        <v>BERTOLINI VITTORIO</v>
      </c>
      <c r="E1358" s="27" t="str">
        <f>VLOOKUP(A1358,SINDACI!A1358:E$7975,5,0)</f>
        <v>LISTA CIVICA: CONTINUITA' PER CARCOFORO</v>
      </c>
    </row>
    <row r="1359" spans="1:5" x14ac:dyDescent="0.2">
      <c r="A1359" s="27" t="s">
        <v>1686</v>
      </c>
      <c r="B1359" s="27" t="str">
        <f>VLOOKUP(A1359,PEC!A1358:D$7975,4,0)</f>
        <v>cert.comune.cardanoalcampo.va.it</v>
      </c>
      <c r="C1359" s="23">
        <f>VLOOKUP(A1359,SEZIONI!A1359:B$7975,2,0)</f>
        <v>12</v>
      </c>
      <c r="D1359" s="27" t="str">
        <f>VLOOKUP(A1359,SINDACI!A1359:B$7975, 2, 0)</f>
        <v>COLOMBO MAURIZIO</v>
      </c>
      <c r="E1359" s="27" t="str">
        <f>VLOOKUP(A1359,SINDACI!A1359:E$7975,5,0)</f>
        <v>-</v>
      </c>
    </row>
    <row r="1360" spans="1:5" x14ac:dyDescent="0.2">
      <c r="A1360" s="27" t="s">
        <v>1687</v>
      </c>
      <c r="B1360" s="27" t="str">
        <f>VLOOKUP(A1360,PEC!A1359:D$7975,4,0)</f>
        <v>pec.comune.carde.cn.it</v>
      </c>
      <c r="C1360" s="23">
        <f>VLOOKUP(A1360,SEZIONI!A1360:B$7975,2,0)</f>
        <v>1</v>
      </c>
      <c r="D1360" s="27" t="str">
        <f>VLOOKUP(A1360,SINDACI!A1360:B$7975, 2, 0)</f>
        <v>MORENA MATTEO</v>
      </c>
      <c r="E1360" s="27" t="str">
        <f>VLOOKUP(A1360,SINDACI!A1360:E$7975,5,0)</f>
        <v>LISTA CIVICA: SIAMO CARD?</v>
      </c>
    </row>
    <row r="1361" spans="1:5" x14ac:dyDescent="0.2">
      <c r="A1361" s="27" t="s">
        <v>1688</v>
      </c>
      <c r="B1361" s="27" t="str">
        <f>VLOOKUP(A1361,PEC!A1360:D$7975,4,0)</f>
        <v>pec.comune.cardedu.nu.it</v>
      </c>
      <c r="C1361" s="23">
        <f>VLOOKUP(A1361,SEZIONI!A1361:B$7975,2,0)</f>
        <v>2</v>
      </c>
      <c r="D1361" s="27" t="str">
        <f>VLOOKUP(A1361,SINDACI!A1361:B$7975, 2, 0)</f>
        <v>PANI GIACOMO</v>
      </c>
      <c r="E1361" s="27" t="str">
        <f>VLOOKUP(A1361,SINDACI!A1361:E$7975,5,0)</f>
        <v>-</v>
      </c>
    </row>
    <row r="1362" spans="1:5" x14ac:dyDescent="0.2">
      <c r="A1362" s="27" t="s">
        <v>331</v>
      </c>
      <c r="B1362" s="27" t="str">
        <f>VLOOKUP(A1362,PEC!A1361:D$7975,4,0)</f>
        <v>asmepec.it</v>
      </c>
      <c r="C1362" s="23">
        <f>VLOOKUP(A1362,SEZIONI!A1362:B$7975,2,0)</f>
        <v>4</v>
      </c>
      <c r="D1362" s="27" t="str">
        <f>VLOOKUP(A1362,SINDACI!A1362:B$7975, 2, 0)</f>
        <v>ARFUSO CROCEFISSA DANIELA</v>
      </c>
      <c r="E1362" s="27" t="str">
        <f>VLOOKUP(A1362,SINDACI!A1362:E$7975,5,0)</f>
        <v>LISTA CIVICA: UNITI PER CARDETO</v>
      </c>
    </row>
    <row r="1363" spans="1:5" x14ac:dyDescent="0.2">
      <c r="A1363" s="27" t="s">
        <v>164</v>
      </c>
      <c r="B1363" s="27" t="str">
        <f>VLOOKUP(A1363,PEC!A1362:D$7975,4,0)</f>
        <v>asmepec.it</v>
      </c>
      <c r="C1363" s="23">
        <f>VLOOKUP(A1363,SEZIONI!A1363:B$7975,2,0)</f>
        <v>3</v>
      </c>
      <c r="D1363" s="27" t="str">
        <f>VLOOKUP(A1363,SINDACI!A1363:B$7975, 2, 0)</f>
        <v>STAGLIANO' DANILO</v>
      </c>
      <c r="E1363" s="27" t="str">
        <f>VLOOKUP(A1363,SINDACI!A1363:E$7975,5,0)</f>
        <v>LISTA CIVICA: IO PARTECIPO</v>
      </c>
    </row>
    <row r="1364" spans="1:5" x14ac:dyDescent="0.2">
      <c r="A1364" s="27" t="s">
        <v>1689</v>
      </c>
      <c r="B1364" s="27" t="str">
        <f>VLOOKUP(A1364,PEC!A1363:D$7975,4,0)</f>
        <v>asmepec.it</v>
      </c>
      <c r="C1364" s="23">
        <f>VLOOKUP(A1364,SEZIONI!A1364:B$7975,2,0)</f>
        <v>18</v>
      </c>
      <c r="D1364" s="27" t="str">
        <f>VLOOKUP(A1364,SINDACI!A1364:B$7975, 2, 0)</f>
        <v>CIRILLO GIUSEPPE</v>
      </c>
      <c r="E1364" s="27" t="str">
        <f>VLOOKUP(A1364,SINDACI!A1364:E$7975,5,0)</f>
        <v>ITALIA VIVA | LISTA CIVICA: CARDITO LIBERALE | LISTA CIVICA: CARDITO DEMOCRATICA | LISTA CIVICA: A VISO APERTO CARDITO | LISTA CIVICA: IDEE IN COMUNE | PARTITO DEMOCRATICO</v>
      </c>
    </row>
    <row r="1365" spans="1:5" x14ac:dyDescent="0.2">
      <c r="A1365" s="27" t="s">
        <v>1690</v>
      </c>
      <c r="B1365" s="27" t="str">
        <f>VLOOKUP(A1365,PEC!A1364:D$7975,4,0)</f>
        <v>postacert.toscana.it</v>
      </c>
      <c r="C1365" s="23">
        <f>VLOOKUP(A1365,SEZIONI!A1365:B$7975,2,0)</f>
        <v>1</v>
      </c>
      <c r="D1365" s="27" t="str">
        <f>VLOOKUP(A1365,SINDACI!A1365:B$7975, 2, 0)</f>
        <v>ROSSI LUCIA</v>
      </c>
      <c r="E1365" s="27" t="str">
        <f>VLOOKUP(A1365,SINDACI!A1365:E$7975,5,0)</f>
        <v>LISTA CIVICA: UNITI PER CAREGGINE</v>
      </c>
    </row>
    <row r="1366" spans="1:5" x14ac:dyDescent="0.2">
      <c r="A1366" s="27" t="s">
        <v>1691</v>
      </c>
      <c r="B1366" s="27" t="str">
        <f>VLOOKUP(A1366,PEC!A1365:D$7975,4,0)</f>
        <v>pec.comune.carema.to.it</v>
      </c>
      <c r="C1366" s="23">
        <f>VLOOKUP(A1366,SEZIONI!A1366:B$7975,2,0)</f>
        <v>1</v>
      </c>
      <c r="D1366" s="27" t="str">
        <f>VLOOKUP(A1366,SINDACI!A1366:B$7975, 2, 0)</f>
        <v>VAIROS FLAVIO</v>
      </c>
      <c r="E1366" s="27" t="str">
        <f>VLOOKUP(A1366,SINDACI!A1366:E$7975,5,0)</f>
        <v>LISTA CIVICA: INSIEME PER CAREMA</v>
      </c>
    </row>
    <row r="1367" spans="1:5" x14ac:dyDescent="0.2">
      <c r="A1367" s="27" t="s">
        <v>1692</v>
      </c>
      <c r="B1367" s="27" t="str">
        <f>VLOOKUP(A1367,PEC!A1366:D$7975,4,0)</f>
        <v>pec.regione.lombardia.it</v>
      </c>
      <c r="C1367" s="23">
        <f>VLOOKUP(A1367,SEZIONI!A1367:B$7975,2,0)</f>
        <v>2</v>
      </c>
      <c r="D1367" s="27" t="str">
        <f>VLOOKUP(A1367,SINDACI!A1367:B$7975, 2, 0)</f>
        <v>PIGAZZINI LUCA</v>
      </c>
      <c r="E1367" s="27" t="str">
        <f>VLOOKUP(A1367,SINDACI!A1367:E$7975,5,0)</f>
        <v>LISTA CIVICA: PROGETTO CARENNO</v>
      </c>
    </row>
    <row r="1368" spans="1:5" x14ac:dyDescent="0.2">
      <c r="A1368" s="27" t="s">
        <v>1693</v>
      </c>
      <c r="B1368" s="27" t="str">
        <f>VLOOKUP(A1368,PEC!A1367:D$7975,4,0)</f>
        <v>pec.it</v>
      </c>
      <c r="C1368" s="23">
        <f>VLOOKUP(A1368,SEZIONI!A1368:B$7975,2,0)</f>
        <v>1</v>
      </c>
      <c r="D1368" s="27" t="str">
        <f>VLOOKUP(A1368,SINDACI!A1368:B$7975, 2, 0)</f>
        <v>CELORIA SILVIA BARBARA</v>
      </c>
      <c r="E1368" s="27" t="str">
        <f>VLOOKUP(A1368,SINDACI!A1368:E$7975,5,0)</f>
        <v>-</v>
      </c>
    </row>
    <row r="1369" spans="1:5" x14ac:dyDescent="0.2">
      <c r="A1369" s="27" t="s">
        <v>332</v>
      </c>
      <c r="B1369" s="27" t="str">
        <f>VLOOKUP(A1369,PEC!A1368:D$7975,4,0)</f>
        <v>asmepec.it</v>
      </c>
      <c r="C1369" s="23">
        <f>VLOOKUP(A1369,SEZIONI!A1369:B$7975,2,0)</f>
        <v>3</v>
      </c>
      <c r="D1369" s="27" t="str">
        <f>VLOOKUP(A1369,SINDACI!A1369:B$7975, 2, 0)</f>
        <v>PIPICELLA GIUSEPPE</v>
      </c>
      <c r="E1369" s="27" t="str">
        <f>VLOOKUP(A1369,SINDACI!A1369:E$7975,5,0)</f>
        <v>LISTA CIVICA: RINASCIAMO</v>
      </c>
    </row>
    <row r="1370" spans="1:5" x14ac:dyDescent="0.2">
      <c r="A1370" s="27" t="s">
        <v>1694</v>
      </c>
      <c r="B1370" s="27" t="str">
        <f>VLOOKUP(A1370,PEC!A1369:D$7975,4,0)</f>
        <v>pec.it</v>
      </c>
      <c r="C1370" s="23">
        <f>VLOOKUP(A1370,SEZIONI!A1370:B$7975,2,0)</f>
        <v>1</v>
      </c>
      <c r="D1370" s="27" t="str">
        <f>VLOOKUP(A1370,SINDACI!A1370:B$7975, 2, 0)</f>
        <v>TAMBORNINO CLAUDIO</v>
      </c>
      <c r="E1370" s="27" t="str">
        <f>VLOOKUP(A1370,SINDACI!A1370:E$7975,5,0)</f>
        <v>LISTA CIVICA: INSIEME PER CARESANA</v>
      </c>
    </row>
    <row r="1371" spans="1:5" x14ac:dyDescent="0.2">
      <c r="A1371" s="27" t="s">
        <v>1695</v>
      </c>
      <c r="B1371" s="27" t="str">
        <f>VLOOKUP(A1371,PEC!A1370:D$7975,4,0)</f>
        <v>pec.comune.caresanablot.vc.it</v>
      </c>
      <c r="C1371" s="23">
        <f>VLOOKUP(A1371,SEZIONI!A1371:B$7975,2,0)</f>
        <v>1</v>
      </c>
      <c r="D1371" s="27" t="str">
        <f>VLOOKUP(A1371,SINDACI!A1371:B$7975, 2, 0)</f>
        <v>GROSSO ITALO</v>
      </c>
      <c r="E1371" s="27" t="str">
        <f>VLOOKUP(A1371,SINDACI!A1371:E$7975,5,0)</f>
        <v>LISTA CIVICA: PIANTA PROVINCIA CON SPIGHE</v>
      </c>
    </row>
    <row r="1372" spans="1:5" x14ac:dyDescent="0.2">
      <c r="A1372" s="27" t="s">
        <v>1696</v>
      </c>
      <c r="B1372" s="27" t="str">
        <f>VLOOKUP(A1372,PEC!A1371:D$7975,4,0)</f>
        <v>pec.comune.carezzano.al.it</v>
      </c>
      <c r="C1372" s="23">
        <f>VLOOKUP(A1372,SEZIONI!A1372:B$7975,2,0)</f>
        <v>1</v>
      </c>
      <c r="D1372" s="27" t="str">
        <f>VLOOKUP(A1372,SINDACI!A1372:B$7975, 2, 0)</f>
        <v>GUERNIER FRANCO</v>
      </c>
      <c r="E1372" s="27" t="str">
        <f>VLOOKUP(A1372,SINDACI!A1372:E$7975,5,0)</f>
        <v>LISTA CIVICA: INSIEME PER CAREZZANO</v>
      </c>
    </row>
    <row r="1373" spans="1:5" x14ac:dyDescent="0.2">
      <c r="A1373" s="27" t="s">
        <v>236</v>
      </c>
      <c r="B1373" s="27" t="str">
        <f>VLOOKUP(A1373,PEC!A1372:D$7975,4,0)</f>
        <v>asmepec.it</v>
      </c>
      <c r="C1373" s="23">
        <f>VLOOKUP(A1373,SEZIONI!A1373:B$7975,2,0)</f>
        <v>2</v>
      </c>
      <c r="D1373" s="27" t="str">
        <f>VLOOKUP(A1373,SINDACI!A1373:B$7975, 2, 0)</f>
        <v>AMATO MARIO ANTONIO</v>
      </c>
      <c r="E1373" s="27" t="str">
        <f>VLOOKUP(A1373,SINDACI!A1373:E$7975,5,0)</f>
        <v>LISTA CIVICA: INSIEME PER CARFIZZI</v>
      </c>
    </row>
    <row r="1374" spans="1:5" x14ac:dyDescent="0.2">
      <c r="A1374" s="27" t="s">
        <v>1697</v>
      </c>
      <c r="B1374" s="27" t="str">
        <f>VLOOKUP(A1374,PEC!A1373:D$7975,4,0)</f>
        <v>pec.comunas.it</v>
      </c>
      <c r="C1374" s="23">
        <f>VLOOKUP(A1374,SEZIONI!A1374:B$7975,2,0)</f>
        <v>1</v>
      </c>
      <c r="D1374" s="27" t="str">
        <f>VLOOKUP(A1374,SINDACI!A1374:B$7975, 2, 0)</f>
        <v>RUIU ANTONIO</v>
      </c>
      <c r="E1374" s="27" t="str">
        <f>VLOOKUP(A1374,SINDACI!A1374:E$7975,5,0)</f>
        <v>LISTA CIVICA: CARGEGHE SI'</v>
      </c>
    </row>
    <row r="1375" spans="1:5" x14ac:dyDescent="0.2">
      <c r="A1375" s="27" t="s">
        <v>28</v>
      </c>
      <c r="B1375" s="27" t="str">
        <f>VLOOKUP(A1375,PEC!A1374:D$7975,4,0)</f>
        <v>asmecert.it</v>
      </c>
      <c r="C1375" s="23">
        <f>VLOOKUP(A1375,SEZIONI!A1375:B$7975,2,0)</f>
        <v>10</v>
      </c>
      <c r="D1375" s="27" t="str">
        <f>VLOOKUP(A1375,SINDACI!A1375:B$7975, 2, 0)</f>
        <v>GRECO FILOMENA</v>
      </c>
      <c r="E1375" s="27" t="str">
        <f>VLOOKUP(A1375,SINDACI!A1375:E$7975,5,0)</f>
        <v>LISTA CIVICA: L'ALTERNATIVA</v>
      </c>
    </row>
    <row r="1376" spans="1:5" x14ac:dyDescent="0.2">
      <c r="A1376" s="27" t="s">
        <v>1698</v>
      </c>
      <c r="B1376" s="27" t="str">
        <f>VLOOKUP(A1376,PEC!A1375:D$7975,4,0)</f>
        <v>asmepec.it</v>
      </c>
      <c r="C1376" s="23">
        <f>VLOOKUP(A1376,SEZIONI!A1376:B$7975,2,0)</f>
        <v>2</v>
      </c>
      <c r="D1376" s="27" t="str">
        <f>VLOOKUP(A1376,SINDACI!A1376:B$7975, 2, 0)</f>
        <v>MANZI ANTONIO</v>
      </c>
      <c r="E1376" s="27" t="str">
        <f>VLOOKUP(A1376,SINDACI!A1376:E$7975,5,0)</f>
        <v>LISTA CIVICA: IL CAMPANILE</v>
      </c>
    </row>
    <row r="1377" spans="1:5" x14ac:dyDescent="0.2">
      <c r="A1377" s="27" t="s">
        <v>1699</v>
      </c>
      <c r="B1377" s="27" t="str">
        <f>VLOOKUP(A1377,PEC!A1376:D$7975,4,0)</f>
        <v>cert.comune.carignano.to.it</v>
      </c>
      <c r="C1377" s="23">
        <f>VLOOKUP(A1377,SEZIONI!A1377:B$7975,2,0)</f>
        <v>8</v>
      </c>
      <c r="D1377" s="27" t="str">
        <f>VLOOKUP(A1377,SINDACI!A1377:B$7975, 2, 0)</f>
        <v>ALBERTINO GIORGIO</v>
      </c>
      <c r="E1377" s="27" t="str">
        <f>VLOOKUP(A1377,SINDACI!A1377:E$7975,5,0)</f>
        <v>LISTA CIVICA: INSIEME PER CARIGNANO</v>
      </c>
    </row>
    <row r="1378" spans="1:5" x14ac:dyDescent="0.2">
      <c r="A1378" s="27" t="s">
        <v>1700</v>
      </c>
      <c r="B1378" s="27" t="str">
        <f>VLOOKUP(A1378,PEC!A1377:D$7975,4,0)</f>
        <v>pec.regione.lombardia.it</v>
      </c>
      <c r="C1378" s="23">
        <f>VLOOKUP(A1378,SEZIONI!A1378:B$7975,2,0)</f>
        <v>4</v>
      </c>
      <c r="D1378" s="27" t="str">
        <f>VLOOKUP(A1378,SINDACI!A1378:B$7975, 2, 0)</f>
        <v>ALLEVI ROBERTO</v>
      </c>
      <c r="E1378" s="27" t="str">
        <f>VLOOKUP(A1378,SINDACI!A1378:E$7975,5,0)</f>
        <v>LISTA CIVICA: PRO CIVITATE CARIMATE</v>
      </c>
    </row>
    <row r="1379" spans="1:5" x14ac:dyDescent="0.2">
      <c r="A1379" s="27" t="s">
        <v>1701</v>
      </c>
      <c r="B1379" s="27" t="str">
        <f>VLOOKUP(A1379,PEC!A1378:D$7975,4,0)</f>
        <v>asmepec.it</v>
      </c>
      <c r="C1379" s="23">
        <f>VLOOKUP(A1379,SEZIONI!A1379:B$7975,2,0)</f>
        <v>6</v>
      </c>
      <c r="D1379" s="27" t="str">
        <f>VLOOKUP(A1379,SINDACI!A1379:B$7975, 2, 0)</f>
        <v>AFFINITO NICOLA</v>
      </c>
      <c r="E1379" s="27" t="str">
        <f>VLOOKUP(A1379,SINDACI!A1379:E$7975,5,0)</f>
        <v>-</v>
      </c>
    </row>
    <row r="1380" spans="1:5" x14ac:dyDescent="0.2">
      <c r="A1380" s="27" t="s">
        <v>1702</v>
      </c>
      <c r="B1380" s="27" t="str">
        <f>VLOOKUP(A1380,PEC!A1379:D$7975,4,0)</f>
        <v>pec.comune.carini.pa.it</v>
      </c>
      <c r="C1380" s="23">
        <f>VLOOKUP(A1380,SEZIONI!A1380:B$7975,2,0)</f>
        <v>27</v>
      </c>
      <c r="D1380" s="27" t="str">
        <f>VLOOKUP(A1380,SINDACI!A1380:B$7975, 2, 0)</f>
        <v>MONTELEONE GIUSEPPE</v>
      </c>
      <c r="E1380" s="27" t="str">
        <f>VLOOKUP(A1380,SINDACI!A1380:E$7975,5,0)</f>
        <v>LISTA CIVICA: CARINI SI SVEGLIA | PARTITO DEMOCRATICO - CIVICA | LISTA CIVICA: IL GERMOGLIO | LISTA CIVICA: AVANTI CARINI - CENTO PASSI PER LA SICILIA | LISTA CIVICA: L'ALTRA CARINI</v>
      </c>
    </row>
    <row r="1381" spans="1:5" x14ac:dyDescent="0.2">
      <c r="A1381" s="27" t="s">
        <v>1703</v>
      </c>
      <c r="B1381" s="27" t="str">
        <f>VLOOKUP(A1381,PEC!A1380:D$7975,4,0)</f>
        <v>pec.comune.carinola.ce.it</v>
      </c>
      <c r="C1381" s="23">
        <f>VLOOKUP(A1381,SEZIONI!A1381:B$7975,2,0)</f>
        <v>10</v>
      </c>
      <c r="D1381" s="27" t="str">
        <f>VLOOKUP(A1381,SINDACI!A1381:B$7975, 2, 0)</f>
        <v>DI BIASIO GIUSEPPINA</v>
      </c>
      <c r="E1381" s="27" t="str">
        <f>VLOOKUP(A1381,SINDACI!A1381:E$7975,5,0)</f>
        <v>-</v>
      </c>
    </row>
    <row r="1382" spans="1:5" x14ac:dyDescent="0.2">
      <c r="A1382" s="27" t="s">
        <v>1704</v>
      </c>
      <c r="B1382" s="27" t="str">
        <f>VLOOKUP(A1382,PEC!A1381:D$7975,4,0)</f>
        <v>cert.ruparpiemonte.it</v>
      </c>
      <c r="C1382" s="23">
        <f>VLOOKUP(A1382,SEZIONI!A1382:B$7975,2,0)</f>
        <v>1</v>
      </c>
      <c r="D1382" s="27" t="str">
        <f>VLOOKUP(A1382,SINDACI!A1382:B$7975, 2, 0)</f>
        <v>PASQUINO PIETRO</v>
      </c>
      <c r="E1382" s="27" t="str">
        <f>VLOOKUP(A1382,SINDACI!A1382:E$7975,5,0)</f>
        <v>LISTA CIVICA: IL PAESE CHE VOGLIAMO</v>
      </c>
    </row>
    <row r="1383" spans="1:5" x14ac:dyDescent="0.2">
      <c r="A1383" s="27" t="s">
        <v>1705</v>
      </c>
      <c r="B1383" s="27" t="str">
        <f>VLOOKUP(A1383,PEC!A1382:D$7975,4,0)</f>
        <v>pec.comune.carisolo.tn.it</v>
      </c>
      <c r="C1383" s="23">
        <f>VLOOKUP(A1383,SEZIONI!A1383:B$7975,2,0)</f>
        <v>1</v>
      </c>
      <c r="D1383" s="27" t="str">
        <f>VLOOKUP(A1383,SINDACI!A1383:B$7975, 2, 0)</f>
        <v>POVINELLI ARTURO</v>
      </c>
      <c r="E1383" s="27" t="str">
        <f>VLOOKUP(A1383,SINDACI!A1383:E$7975,5,0)</f>
        <v>LISTA CIVICA: PER CARISOLO</v>
      </c>
    </row>
    <row r="1384" spans="1:5" x14ac:dyDescent="0.2">
      <c r="A1384" s="27" t="s">
        <v>1706</v>
      </c>
      <c r="B1384" s="27" t="str">
        <f>VLOOKUP(A1384,PEC!A1383:D$7975,4,0)</f>
        <v>pec.comune.carlantino.fg.it</v>
      </c>
      <c r="C1384" s="23">
        <f>VLOOKUP(A1384,SEZIONI!A1384:B$7975,2,0)</f>
        <v>2</v>
      </c>
      <c r="D1384" s="27" t="str">
        <f>VLOOKUP(A1384,SINDACI!A1384:B$7975, 2, 0)</f>
        <v>COSCIA GRAZIANO</v>
      </c>
      <c r="E1384" s="27" t="str">
        <f>VLOOKUP(A1384,SINDACI!A1384:E$7975,5,0)</f>
        <v>LISTA CIVICA: CAMBIAMO CARLANTINO</v>
      </c>
    </row>
    <row r="1385" spans="1:5" x14ac:dyDescent="0.2">
      <c r="A1385" s="27" t="s">
        <v>1707</v>
      </c>
      <c r="B1385" s="27" t="str">
        <f>VLOOKUP(A1385,PEC!A1384:D$7975,4,0)</f>
        <v>legalmail.it</v>
      </c>
      <c r="C1385" s="23">
        <f>VLOOKUP(A1385,SEZIONI!A1385:B$7975,2,0)</f>
        <v>3</v>
      </c>
      <c r="D1385" s="27" t="str">
        <f>VLOOKUP(A1385,SINDACI!A1385:B$7975, 2, 0)</f>
        <v>MAZZA PIERA ANTONELLA</v>
      </c>
      <c r="E1385" s="27" t="str">
        <f>VLOOKUP(A1385,SINDACI!A1385:E$7975,5,0)</f>
        <v>LISTA CIVICA: VIVERE CARLAZZO</v>
      </c>
    </row>
    <row r="1386" spans="1:5" x14ac:dyDescent="0.2">
      <c r="A1386" s="27" t="s">
        <v>1708</v>
      </c>
      <c r="B1386" s="27" t="str">
        <f>VLOOKUP(A1386,PEC!A1385:D$7975,4,0)</f>
        <v>pec.comune.carlentini.sr.it</v>
      </c>
      <c r="C1386" s="23">
        <f>VLOOKUP(A1386,SEZIONI!A1386:B$7975,2,0)</f>
        <v>20</v>
      </c>
      <c r="D1386" s="27" t="str">
        <f>VLOOKUP(A1386,SINDACI!A1386:B$7975, 2, 0)</f>
        <v>STEFIO GIUSEPPE</v>
      </c>
      <c r="E1386" s="27" t="str">
        <f>VLOOKUP(A1386,SINDACI!A1386:E$7975,5,0)</f>
        <v>Lista Civica non pervenuta | LISTA CIVICA: LISTA CIVICA CON GIUSEPPE STEFIO SINDACO | LISTA CIVICA: àCONTINUA CARLENTINI | LISTA CIVICA: ORA CARLENTINI | LISTA CIVICA: LISTA CIVICA CITTADINI CARLENTINI NORD | LISTA CIVICA: PRIMA CARLENTINI</v>
      </c>
    </row>
    <row r="1387" spans="1:5" x14ac:dyDescent="0.2">
      <c r="A1387" s="27" t="s">
        <v>1709</v>
      </c>
      <c r="B1387" s="27" t="str">
        <f>VLOOKUP(A1387,PEC!A1386:D$7975,4,0)</f>
        <v>certgov.fvg.it</v>
      </c>
      <c r="C1387" s="23">
        <f>VLOOKUP(A1387,SEZIONI!A1387:B$7975,2,0)</f>
        <v>3</v>
      </c>
      <c r="D1387" s="27" t="str">
        <f>VLOOKUP(A1387,SINDACI!A1387:B$7975, 2, 0)</f>
        <v>BAZZO LORIS</v>
      </c>
      <c r="E1387" s="27" t="str">
        <f>VLOOKUP(A1387,SINDACI!A1387:E$7975,5,0)</f>
        <v>-</v>
      </c>
    </row>
    <row r="1388" spans="1:5" x14ac:dyDescent="0.2">
      <c r="A1388" s="27" t="s">
        <v>1710</v>
      </c>
      <c r="B1388" s="27" t="str">
        <f>VLOOKUP(A1388,PEC!A1387:D$7975,4,0)</f>
        <v>pec.comune.carloforte.ca.it</v>
      </c>
      <c r="C1388" s="23">
        <f>VLOOKUP(A1388,SEZIONI!A1388:B$7975,2,0)</f>
        <v>6</v>
      </c>
      <c r="D1388" s="27" t="str">
        <f>VLOOKUP(A1388,SINDACI!A1388:B$7975, 2, 0)</f>
        <v>ROMBI STEFANO</v>
      </c>
      <c r="E1388" s="27" t="str">
        <f>VLOOKUP(A1388,SINDACI!A1388:E$7975,5,0)</f>
        <v>LISTA CIVICA: CARLOFORTE CRESCE</v>
      </c>
    </row>
    <row r="1389" spans="1:5" x14ac:dyDescent="0.2">
      <c r="A1389" s="27" t="s">
        <v>165</v>
      </c>
      <c r="B1389" s="27" t="str">
        <f>VLOOKUP(A1389,PEC!A1388:D$7975,4,0)</f>
        <v>pec.comune.carlopoli.cz.it</v>
      </c>
      <c r="C1389" s="23">
        <f>VLOOKUP(A1389,SEZIONI!A1389:B$7975,2,0)</f>
        <v>2</v>
      </c>
      <c r="D1389" s="27" t="str">
        <f>VLOOKUP(A1389,SINDACI!A1389:B$7975, 2, 0)</f>
        <v>TALARICO EMANUELA</v>
      </c>
      <c r="E1389" s="27" t="str">
        <f>VLOOKUP(A1389,SINDACI!A1389:E$7975,5,0)</f>
        <v>-</v>
      </c>
    </row>
    <row r="1390" spans="1:5" x14ac:dyDescent="0.2">
      <c r="A1390" s="27" t="s">
        <v>1711</v>
      </c>
      <c r="B1390" s="27" t="str">
        <f>VLOOKUP(A1390,PEC!A1389:D$7975,4,0)</f>
        <v>cert.legalmail.it</v>
      </c>
      <c r="C1390" s="23">
        <f>VLOOKUP(A1390,SEZIONI!A1390:B$7975,2,0)</f>
        <v>28</v>
      </c>
      <c r="D1390" s="27" t="str">
        <f>VLOOKUP(A1390,SINDACI!A1390:B$7975, 2, 0)</f>
        <v>GAVEGLIO IVANA</v>
      </c>
      <c r="E1390" s="27" t="str">
        <f>VLOOKUP(A1390,SINDACI!A1390:E$7975,5,0)</f>
        <v>LEGA SALVINI PIEMONTE | FORZA ITALIA | LISTA CIVICA: CONTINUITA' CIVICA | LISTA CIVICA: CARMAGNOLA BELLISSIMA | FRATELLI D'ITALIA</v>
      </c>
    </row>
    <row r="1391" spans="1:5" x14ac:dyDescent="0.2">
      <c r="A1391" s="27" t="s">
        <v>1712</v>
      </c>
      <c r="B1391" s="27" t="str">
        <f>VLOOKUP(A1391,PEC!A1390:D$7975,4,0)</f>
        <v>pec.rupar.puglia.it</v>
      </c>
      <c r="C1391" s="23">
        <f>VLOOKUP(A1391,SEZIONI!A1391:B$7975,2,0)</f>
        <v>10</v>
      </c>
      <c r="D1391" s="27" t="str">
        <f>VLOOKUP(A1391,SINDACI!A1391:B$7975, 2, 0)</f>
        <v>ERROI GIOVANNI</v>
      </c>
      <c r="E1391" s="27" t="str">
        <f>VLOOKUP(A1391,SINDACI!A1391:E$7975,5,0)</f>
        <v>LISTA CIVICA: #LA MATITA PARTECIPIAMO</v>
      </c>
    </row>
    <row r="1392" spans="1:5" x14ac:dyDescent="0.2">
      <c r="A1392" s="27" t="s">
        <v>1713</v>
      </c>
      <c r="B1392" s="27" t="str">
        <f>VLOOKUP(A1392,PEC!A1391:D$7975,4,0)</f>
        <v>postacert.toscana.it</v>
      </c>
      <c r="C1392" s="23">
        <f>VLOOKUP(A1392,SEZIONI!A1392:B$7975,2,0)</f>
        <v>16</v>
      </c>
      <c r="D1392" s="27" t="str">
        <f>VLOOKUP(A1392,SINDACI!A1392:B$7975, 2, 0)</f>
        <v>PRESTANTI EDOARDO</v>
      </c>
      <c r="E1392" s="27" t="str">
        <f>VLOOKUP(A1392,SINDACI!A1392:E$7975,5,0)</f>
        <v>LISTA CIVICA: IDEE PER CARMIGNANO</v>
      </c>
    </row>
    <row r="1393" spans="1:5" x14ac:dyDescent="0.2">
      <c r="A1393" s="27" t="s">
        <v>1714</v>
      </c>
      <c r="B1393" s="27" t="str">
        <f>VLOOKUP(A1393,PEC!A1392:D$7975,4,0)</f>
        <v>cert.ip-veneto.net</v>
      </c>
      <c r="C1393" s="23">
        <f>VLOOKUP(A1393,SEZIONI!A1393:B$7975,2,0)</f>
        <v>7</v>
      </c>
      <c r="D1393" s="27" t="str">
        <f>VLOOKUP(A1393,SINDACI!A1393:B$7975, 2, 0)</f>
        <v>PASQUALON ERIC</v>
      </c>
      <c r="E1393" s="27" t="str">
        <f>VLOOKUP(A1393,SINDACI!A1393:E$7975,5,0)</f>
        <v>LISTA CIVICA: NOI CARMIGNANO</v>
      </c>
    </row>
    <row r="1394" spans="1:5" x14ac:dyDescent="0.2">
      <c r="A1394" s="27" t="s">
        <v>1715</v>
      </c>
      <c r="B1394" s="27" t="str">
        <f>VLOOKUP(A1394,PEC!A1393:D$7975,4,0)</f>
        <v>pec.it</v>
      </c>
      <c r="C1394" s="23">
        <f>VLOOKUP(A1394,SEZIONI!A1394:B$7975,2,0)</f>
        <v>5</v>
      </c>
      <c r="D1394" s="27" t="str">
        <f>VLOOKUP(A1394,SINDACI!A1394:B$7975, 2, 0)</f>
        <v>CARABELLI BARBARA</v>
      </c>
      <c r="E1394" s="27" t="str">
        <f>VLOOKUP(A1394,SINDACI!A1394:E$7975,5,0)</f>
        <v>LISTA CIVICA: VIVERE CARNAGO E ROVATE</v>
      </c>
    </row>
    <row r="1395" spans="1:5" x14ac:dyDescent="0.2">
      <c r="A1395" s="27" t="s">
        <v>1716</v>
      </c>
      <c r="B1395" s="27" t="str">
        <f>VLOOKUP(A1395,PEC!A1394:D$7975,4,0)</f>
        <v>legalmail.it</v>
      </c>
      <c r="C1395" s="23">
        <f>VLOOKUP(A1395,SEZIONI!A1395:B$7975,2,0)</f>
        <v>7</v>
      </c>
      <c r="D1395" s="27" t="str">
        <f>VLOOKUP(A1395,SINDACI!A1395:B$7975, 2, 0)</f>
        <v>MAGGIOLINI ROSELLA</v>
      </c>
      <c r="E1395" s="27" t="str">
        <f>VLOOKUP(A1395,SINDACI!A1395:E$7975,5,0)</f>
        <v>LISTA CIVICA: CARNATE IN COMUNE</v>
      </c>
    </row>
    <row r="1396" spans="1:5" x14ac:dyDescent="0.2">
      <c r="A1396" s="27" t="s">
        <v>1717</v>
      </c>
      <c r="B1396" s="27" t="str">
        <f>VLOOKUP(A1396,PEC!A1395:D$7975,4,0)</f>
        <v>postecert.it</v>
      </c>
      <c r="C1396" s="23">
        <f>VLOOKUP(A1396,SEZIONI!A1396:B$7975,2,0)</f>
        <v>3</v>
      </c>
      <c r="D1396" s="27" t="str">
        <f>VLOOKUP(A1396,SINDACI!A1396:B$7975, 2, 0)</f>
        <v>ONDEI GIUSEPPE</v>
      </c>
      <c r="E1396" s="27" t="str">
        <f>VLOOKUP(A1396,SINDACI!A1396:E$7975,5,0)</f>
        <v>LISTA CIVICA: INSIEME PER LA COMUNITA'</v>
      </c>
    </row>
    <row r="1397" spans="1:5" x14ac:dyDescent="0.2">
      <c r="A1397" s="27" t="s">
        <v>29</v>
      </c>
      <c r="B1397" s="27" t="str">
        <f>VLOOKUP(A1397,PEC!A1396:D$7975,4,0)</f>
        <v>asmepec.it</v>
      </c>
      <c r="C1397" s="23">
        <f>VLOOKUP(A1397,SEZIONI!A1397:B$7975,2,0)</f>
        <v>5</v>
      </c>
      <c r="D1397" s="27" t="str">
        <f>VLOOKUP(A1397,SINDACI!A1397:B$7975, 2, 0)</f>
        <v>-</v>
      </c>
      <c r="E1397" s="27" t="str">
        <f>VLOOKUP(A1397,SINDACI!A1397:E$7975,5,0)</f>
        <v>-</v>
      </c>
    </row>
    <row r="1398" spans="1:5" x14ac:dyDescent="0.2">
      <c r="A1398" s="27" t="s">
        <v>1718</v>
      </c>
      <c r="B1398" s="27" t="str">
        <f>VLOOKUP(A1398,PEC!A1397:D$7975,4,0)</f>
        <v>legalmail.it</v>
      </c>
      <c r="C1398" s="23">
        <f>VLOOKUP(A1398,SEZIONI!A1398:B$7975,2,0)</f>
        <v>1</v>
      </c>
      <c r="D1398" s="27" t="str">
        <f>VLOOKUP(A1398,SINDACI!A1398:B$7975, 2, 0)</f>
        <v>RUFFINI ALDO</v>
      </c>
      <c r="E1398" s="27" t="str">
        <f>VLOOKUP(A1398,SINDACI!A1398:E$7975,5,0)</f>
        <v>-</v>
      </c>
    </row>
    <row r="1399" spans="1:5" x14ac:dyDescent="0.2">
      <c r="A1399" s="27" t="s">
        <v>1719</v>
      </c>
      <c r="B1399" s="27" t="str">
        <f>VLOOKUP(A1399,PEC!A1398:D$7975,4,0)</f>
        <v>pec.intradata.it</v>
      </c>
      <c r="C1399" s="23">
        <f>VLOOKUP(A1399,SEZIONI!A1399:B$7975,2,0)</f>
        <v>5</v>
      </c>
      <c r="D1399" s="27" t="str">
        <f>VLOOKUP(A1399,SINDACI!A1399:B$7975, 2, 0)</f>
        <v>CUFFARI GIUSEPPE</v>
      </c>
      <c r="E1399" s="27" t="str">
        <f>VLOOKUP(A1399,SINDACI!A1399:E$7975,5,0)</f>
        <v>-</v>
      </c>
    </row>
    <row r="1400" spans="1:5" x14ac:dyDescent="0.2">
      <c r="A1400" s="27" t="s">
        <v>1720</v>
      </c>
      <c r="B1400" s="27" t="str">
        <f>VLOOKUP(A1400,PEC!A1399:D$7975,4,0)</f>
        <v>pec.regione.lombardia.it</v>
      </c>
      <c r="C1400" s="23">
        <f>VLOOKUP(A1400,SEZIONI!A1400:B$7975,2,0)</f>
        <v>13</v>
      </c>
      <c r="D1400" s="27" t="str">
        <f>VLOOKUP(A1400,SINDACI!A1400:B$7975, 2, 0)</f>
        <v>GIUDICI MARCO</v>
      </c>
      <c r="E1400" s="27" t="str">
        <f>VLOOKUP(A1400,SINDACI!A1400:E$7975,5,0)</f>
        <v>LISTA CIVICA: UNIONE DI CENTROSINISTRA | LISTA CIVICA: CIVICO 2030 | PARTITO DEMOCRATICO</v>
      </c>
    </row>
    <row r="1401" spans="1:5" x14ac:dyDescent="0.2">
      <c r="A1401" s="27" t="s">
        <v>1721</v>
      </c>
      <c r="B1401" s="27" t="str">
        <f>VLOOKUP(A1401,PEC!A1400:D$7975,4,0)</f>
        <v>pec.regione.lombardia.it</v>
      </c>
      <c r="C1401" s="23">
        <f>VLOOKUP(A1401,SEZIONI!A1401:B$7975,2,0)</f>
        <v>4</v>
      </c>
      <c r="D1401" s="27" t="str">
        <f>VLOOKUP(A1401,SINDACI!A1401:B$7975, 2, 0)</f>
        <v>GALLI RAFFAELLA</v>
      </c>
      <c r="E1401" s="27" t="str">
        <f>VLOOKUP(A1401,SINDACI!A1401:E$7975,5,0)</f>
        <v>LEGA SALVINI</v>
      </c>
    </row>
    <row r="1402" spans="1:5" x14ac:dyDescent="0.2">
      <c r="A1402" s="27" t="s">
        <v>1722</v>
      </c>
      <c r="B1402" s="27" t="str">
        <f>VLOOKUP(A1402,PEC!A1401:D$7975,4,0)</f>
        <v>legalmail.it</v>
      </c>
      <c r="C1402" s="23">
        <f>VLOOKUP(A1402,SEZIONI!A1402:B$7975,2,0)</f>
        <v>6</v>
      </c>
      <c r="D1402" s="27" t="str">
        <f>VLOOKUP(A1402,SINDACI!A1402:B$7975, 2, 0)</f>
        <v>DI CILLO ONOFRIO</v>
      </c>
      <c r="E1402" s="27" t="str">
        <f>VLOOKUP(A1402,SINDACI!A1402:E$7975,5,0)</f>
        <v>LISTA CIVICA: ADESSO!</v>
      </c>
    </row>
    <row r="1403" spans="1:5" x14ac:dyDescent="0.2">
      <c r="A1403" s="27" t="s">
        <v>1723</v>
      </c>
      <c r="B1403" s="27" t="str">
        <f>VLOOKUP(A1403,PEC!A1402:D$7975,4,0)</f>
        <v xml:space="preserve">pec.rupar.puglia.it </v>
      </c>
      <c r="C1403" s="23">
        <f>VLOOKUP(A1403,SEZIONI!A1403:B$7975,2,0)</f>
        <v>15</v>
      </c>
      <c r="D1403" s="27" t="str">
        <f>VLOOKUP(A1403,SINDACI!A1403:B$7975, 2, 0)</f>
        <v>-</v>
      </c>
      <c r="E1403" s="27" t="str">
        <f>VLOOKUP(A1403,SINDACI!A1403:E$7975,5,0)</f>
        <v>-</v>
      </c>
    </row>
    <row r="1404" spans="1:5" x14ac:dyDescent="0.2">
      <c r="A1404" s="27" t="s">
        <v>1724</v>
      </c>
      <c r="B1404" s="27" t="str">
        <f>VLOOKUP(A1404,PEC!A1403:D$7975,4,0)</f>
        <v>pec.it</v>
      </c>
      <c r="C1404" s="23">
        <f>VLOOKUP(A1404,SEZIONI!A1404:B$7975,2,0)</f>
        <v>3</v>
      </c>
      <c r="D1404" s="27" t="str">
        <f>VLOOKUP(A1404,SINDACI!A1404:B$7975, 2, 0)</f>
        <v>CONTI ANTONIO</v>
      </c>
      <c r="E1404" s="27" t="str">
        <f>VLOOKUP(A1404,SINDACI!A1404:E$7975,5,0)</f>
        <v>LISTA CIVICA: PER LA BUONA AMMINISTRAZIONE</v>
      </c>
    </row>
    <row r="1405" spans="1:5" x14ac:dyDescent="0.2">
      <c r="A1405" s="27" t="s">
        <v>1725</v>
      </c>
      <c r="B1405" s="27" t="str">
        <f>VLOOKUP(A1405,PEC!A1404:D$7975,4,0)</f>
        <v>legalmail.it</v>
      </c>
      <c r="C1405" s="23">
        <f>VLOOKUP(A1405,SEZIONI!A1405:B$7975,2,0)</f>
        <v>7</v>
      </c>
      <c r="D1405" s="27" t="str">
        <f>VLOOKUP(A1405,SINDACI!A1405:B$7975, 2, 0)</f>
        <v>ARFANI ANDREA</v>
      </c>
      <c r="E1405" s="27" t="str">
        <f>VLOOKUP(A1405,SINDACI!A1405:E$7975,5,0)</f>
        <v>LISTA CIVICA: CARPANETO INSIEME</v>
      </c>
    </row>
    <row r="1406" spans="1:5" x14ac:dyDescent="0.2">
      <c r="A1406" s="27" t="s">
        <v>30</v>
      </c>
      <c r="B1406" s="27" t="str">
        <f>VLOOKUP(A1406,PEC!A1405:D$7975,4,0)</f>
        <v>asmepec.it</v>
      </c>
      <c r="C1406" s="23">
        <f>VLOOKUP(A1406,SEZIONI!A1406:B$7975,2,0)</f>
        <v>1</v>
      </c>
      <c r="D1406" s="27" t="str">
        <f>VLOOKUP(A1406,SINDACI!A1406:B$7975, 2, 0)</f>
        <v>VIGLIATURO VALERIO</v>
      </c>
      <c r="E1406" s="27" t="str">
        <f>VLOOKUP(A1406,SINDACI!A1406:E$7975,5,0)</f>
        <v>-</v>
      </c>
    </row>
    <row r="1407" spans="1:5" x14ac:dyDescent="0.2">
      <c r="A1407" s="27" t="s">
        <v>1726</v>
      </c>
      <c r="B1407" s="27" t="str">
        <f>VLOOKUP(A1407,PEC!A1406:D$7975,4,0)</f>
        <v>emarche.it</v>
      </c>
      <c r="C1407" s="23">
        <f>VLOOKUP(A1407,SEZIONI!A1407:B$7975,2,0)</f>
        <v>2</v>
      </c>
      <c r="D1407" s="27" t="str">
        <f>VLOOKUP(A1407,SINDACI!A1407:B$7975, 2, 0)</f>
        <v>RUGGERI MIRCO</v>
      </c>
      <c r="E1407" s="27" t="str">
        <f>VLOOKUP(A1407,SINDACI!A1407:E$7975,5,0)</f>
        <v>-</v>
      </c>
    </row>
    <row r="1408" spans="1:5" x14ac:dyDescent="0.2">
      <c r="A1408" s="27" t="s">
        <v>1727</v>
      </c>
      <c r="B1408" s="27" t="str">
        <f>VLOOKUP(A1408,PEC!A1407:D$7975,4,0)</f>
        <v>pec.comune.carpenedolo.bs.it</v>
      </c>
      <c r="C1408" s="23">
        <f>VLOOKUP(A1408,SEZIONI!A1408:B$7975,2,0)</f>
        <v>9</v>
      </c>
      <c r="D1408" s="27" t="str">
        <f>VLOOKUP(A1408,SINDACI!A1408:B$7975, 2, 0)</f>
        <v>TRAMONTI STEFANO</v>
      </c>
      <c r="E1408" s="27" t="str">
        <f>VLOOKUP(A1408,SINDACI!A1408:E$7975,5,0)</f>
        <v>LISTA COMPOSITA: FORZA ITALIA-CIVICA</v>
      </c>
    </row>
    <row r="1409" spans="1:5" x14ac:dyDescent="0.2">
      <c r="A1409" s="27" t="s">
        <v>1728</v>
      </c>
      <c r="B1409" s="27" t="str">
        <f>VLOOKUP(A1409,PEC!A1408:D$7975,4,0)</f>
        <v>cert.ruparpiemonte.it</v>
      </c>
      <c r="C1409" s="23">
        <f>VLOOKUP(A1409,SEZIONI!A1409:B$7975,2,0)</f>
        <v>1</v>
      </c>
      <c r="D1409" s="27" t="str">
        <f>VLOOKUP(A1409,SINDACI!A1409:B$7975, 2, 0)</f>
        <v>PISATURO GERARDO</v>
      </c>
      <c r="E1409" s="27" t="str">
        <f>VLOOKUP(A1409,SINDACI!A1409:E$7975,5,0)</f>
        <v>LISTA CIVICA: AMICI PER CARPENETO</v>
      </c>
    </row>
    <row r="1410" spans="1:5" x14ac:dyDescent="0.2">
      <c r="A1410" s="27" t="s">
        <v>1729</v>
      </c>
      <c r="B1410" s="27" t="str">
        <f>VLOOKUP(A1410,PEC!A1409:D$7975,4,0)</f>
        <v>pec.comune.carpi.mo.it</v>
      </c>
      <c r="C1410" s="23">
        <f>VLOOKUP(A1410,SEZIONI!A1410:B$7975,2,0)</f>
        <v>74</v>
      </c>
      <c r="D1410" s="27" t="str">
        <f>VLOOKUP(A1410,SINDACI!A1410:B$7975, 2, 0)</f>
        <v>BELLELLI ALBERTO</v>
      </c>
      <c r="E1410" s="27" t="str">
        <f>VLOOKUP(A1410,SINDACI!A1410:E$7975,5,0)</f>
        <v>VERDI | PARTITO DEMOCRATICO | LISTA CIVICA: LABORATORIO CARPI | LISTA COMPOSITA: ARTICOLO UNO-LA SINISTRA PER CARPI | LISTA CIVICA: CARPI COMUNE-SINISTRE UNITE | LISTA CIVICA: ALBERTO BELLELLI SINDACO</v>
      </c>
    </row>
    <row r="1411" spans="1:5" x14ac:dyDescent="0.2">
      <c r="A1411" s="27" t="s">
        <v>1730</v>
      </c>
      <c r="B1411" s="27" t="str">
        <f>VLOOKUP(A1411,PEC!A1410:D$7975,4,0)</f>
        <v>pec.regione.lombardia.it</v>
      </c>
      <c r="C1411" s="23">
        <f>VLOOKUP(A1411,SEZIONI!A1411:B$7975,2,0)</f>
        <v>3</v>
      </c>
      <c r="D1411" s="27" t="str">
        <f>VLOOKUP(A1411,SINDACI!A1411:B$7975, 2, 0)</f>
        <v>BRANCA PAOLO</v>
      </c>
      <c r="E1411" s="27" t="str">
        <f>VLOOKUP(A1411,SINDACI!A1411:E$7975,5,0)</f>
        <v>LISTA CIVICA: CARPIANO PER TE</v>
      </c>
    </row>
    <row r="1412" spans="1:5" x14ac:dyDescent="0.2">
      <c r="A1412" s="27" t="s">
        <v>1731</v>
      </c>
      <c r="B1412" s="27" t="str">
        <f>VLOOKUP(A1412,PEC!A1411:D$7975,4,0)</f>
        <v>pec.rupar.puglia.it</v>
      </c>
      <c r="C1412" s="23">
        <f>VLOOKUP(A1412,SEZIONI!A1412:B$7975,2,0)</f>
        <v>5</v>
      </c>
      <c r="D1412" s="27" t="str">
        <f>VLOOKUP(A1412,SINDACI!A1412:B$7975, 2, 0)</f>
        <v>CAPUTO MARIO BRUNO</v>
      </c>
      <c r="E1412" s="27" t="str">
        <f>VLOOKUP(A1412,SINDACI!A1412:E$7975,5,0)</f>
        <v>LISTA CIVICA: LIBERT? &amp; DEMOCRAZIA</v>
      </c>
    </row>
    <row r="1413" spans="1:5" x14ac:dyDescent="0.2">
      <c r="A1413" s="27" t="s">
        <v>1732</v>
      </c>
      <c r="B1413" s="27" t="str">
        <f>VLOOKUP(A1413,PEC!A1412:D$7975,4,0)</f>
        <v>pcert.it</v>
      </c>
      <c r="C1413" s="23">
        <f>VLOOKUP(A1413,SEZIONI!A1413:B$7975,2,0)</f>
        <v>2</v>
      </c>
      <c r="D1413" s="27" t="str">
        <f>VLOOKUP(A1413,SINDACI!A1413:B$7975, 2, 0)</f>
        <v>MAIO GIUSEPPE</v>
      </c>
      <c r="E1413" s="27" t="str">
        <f>VLOOKUP(A1413,SINDACI!A1413:E$7975,5,0)</f>
        <v>LISTA CIVICA: CARPIGNANO INSIEME</v>
      </c>
    </row>
    <row r="1414" spans="1:5" x14ac:dyDescent="0.2">
      <c r="A1414" s="27" t="s">
        <v>1733</v>
      </c>
      <c r="B1414" s="27" t="str">
        <f>VLOOKUP(A1414,PEC!A1413:D$7975,4,0)</f>
        <v>legalmail.it</v>
      </c>
      <c r="C1414" s="23">
        <f>VLOOKUP(A1414,SEZIONI!A1414:B$7975,2,0)</f>
        <v>5</v>
      </c>
      <c r="D1414" s="27" t="str">
        <f>VLOOKUP(A1414,SINDACI!A1414:B$7975, 2, 0)</f>
        <v>BORGHI TIZIANO</v>
      </c>
      <c r="E1414" s="27" t="str">
        <f>VLOOKUP(A1414,SINDACI!A1414:E$7975,5,0)</f>
        <v>LISTA CIVICA: BENE COMUNE</v>
      </c>
    </row>
    <row r="1415" spans="1:5" x14ac:dyDescent="0.2">
      <c r="A1415" s="27" t="s">
        <v>1734</v>
      </c>
      <c r="B1415" s="27" t="str">
        <f>VLOOKUP(A1415,PEC!A1414:D$7975,4,0)</f>
        <v>pec.pescarainnova.it</v>
      </c>
      <c r="C1415" s="23">
        <f>VLOOKUP(A1415,SEZIONI!A1415:B$7975,2,0)</f>
        <v>1</v>
      </c>
      <c r="D1415" s="27" t="str">
        <f>VLOOKUP(A1415,SINDACI!A1415:B$7975, 2, 0)</f>
        <v>ROSINI DONATELLA</v>
      </c>
      <c r="E1415" s="27" t="str">
        <f>VLOOKUP(A1415,SINDACI!A1415:E$7975,5,0)</f>
        <v>LISTA CIVICA: PROGETTO COMUNE</v>
      </c>
    </row>
    <row r="1416" spans="1:5" x14ac:dyDescent="0.2">
      <c r="A1416" s="27" t="s">
        <v>1735</v>
      </c>
      <c r="B1416" s="27" t="str">
        <f>VLOOKUP(A1416,PEC!A1415:D$7975,4,0)</f>
        <v>pec.provincia.roma.it</v>
      </c>
      <c r="C1416" s="23">
        <f>VLOOKUP(A1416,SEZIONI!A1416:B$7975,2,0)</f>
        <v>5</v>
      </c>
      <c r="D1416" s="27" t="str">
        <f>VLOOKUP(A1416,SINDACI!A1416:B$7975, 2, 0)</f>
        <v>CACCIOTTI STEFANO</v>
      </c>
      <c r="E1416" s="27" t="str">
        <f>VLOOKUP(A1416,SINDACI!A1416:E$7975,5,0)</f>
        <v>-</v>
      </c>
    </row>
    <row r="1417" spans="1:5" x14ac:dyDescent="0.2">
      <c r="A1417" s="27" t="s">
        <v>1736</v>
      </c>
      <c r="B1417" s="27" t="str">
        <f>VLOOKUP(A1417,PEC!A1416:D$7975,4,0)</f>
        <v>pec.it</v>
      </c>
      <c r="C1417" s="23">
        <f>VLOOKUP(A1417,SEZIONI!A1417:B$7975,2,0)</f>
        <v>1</v>
      </c>
      <c r="D1417" s="27" t="str">
        <f>VLOOKUP(A1417,SINDACI!A1417:B$7975, 2, 0)</f>
        <v>COLONNA ANTONIO</v>
      </c>
      <c r="E1417" s="27" t="str">
        <f>VLOOKUP(A1417,SINDACI!A1417:E$7975,5,0)</f>
        <v>LISTA CIVICA: RED - RIFORMISTI E DEMOCRATICI</v>
      </c>
    </row>
    <row r="1418" spans="1:5" x14ac:dyDescent="0.2">
      <c r="A1418" s="27" t="s">
        <v>1737</v>
      </c>
      <c r="B1418" s="27" t="str">
        <f>VLOOKUP(A1418,PEC!A1417:D$7975,4,0)</f>
        <v>pec.comunecarpino.it</v>
      </c>
      <c r="C1418" s="23">
        <f>VLOOKUP(A1418,SEZIONI!A1418:B$7975,2,0)</f>
        <v>5</v>
      </c>
      <c r="D1418" s="27" t="str">
        <f>VLOOKUP(A1418,SINDACI!A1418:B$7975, 2, 0)</f>
        <v>DI BRINA ROCCO</v>
      </c>
      <c r="E1418" s="27" t="str">
        <f>VLOOKUP(A1418,SINDACI!A1418:E$7975,5,0)</f>
        <v>LISTA CIVICA: SI' NOI POSSIAMO</v>
      </c>
    </row>
    <row r="1419" spans="1:5" x14ac:dyDescent="0.2">
      <c r="A1419" s="27" t="s">
        <v>1738</v>
      </c>
      <c r="B1419" s="27" t="str">
        <f>VLOOKUP(A1419,PEC!A1418:D$7975,4,0)</f>
        <v>pec.leonet.it</v>
      </c>
      <c r="C1419" s="23">
        <f>VLOOKUP(A1419,SEZIONI!A1419:B$7975,2,0)</f>
        <v>2</v>
      </c>
      <c r="D1419" s="27" t="str">
        <f>VLOOKUP(A1419,SINDACI!A1419:B$7975, 2, 0)</f>
        <v>COLITTI PASQUALE</v>
      </c>
      <c r="E1419" s="27" t="str">
        <f>VLOOKUP(A1419,SINDACI!A1419:E$7975,5,0)</f>
        <v>LISTA CIVICA: TRASPARENZA E PARTECIPAZIONE</v>
      </c>
    </row>
    <row r="1420" spans="1:5" x14ac:dyDescent="0.2">
      <c r="A1420" s="27" t="s">
        <v>1739</v>
      </c>
      <c r="B1420" s="27" t="str">
        <f>VLOOKUP(A1420,PEC!A1419:D$7975,4,0)</f>
        <v>postecert.it</v>
      </c>
      <c r="C1420" s="23">
        <f>VLOOKUP(A1420,SEZIONI!A1420:B$7975,2,0)</f>
        <v>71</v>
      </c>
      <c r="D1420" s="27" t="str">
        <f>VLOOKUP(A1420,SINDACI!A1420:B$7975, 2, 0)</f>
        <v>ARRIGHI SERENA</v>
      </c>
      <c r="E1420" s="27" t="str">
        <f>VLOOKUP(A1420,SINDACI!A1420:E$7975,5,0)</f>
        <v>PARTITO DEMOCRATICO | PARTITO REPUBBLICANO ITALIANO | LISTA CIVICA: SINISTRA CIVICA ECOLOGISTA | LISTA CIVICA: SERENA ARRIGHI SINDACA | EUROPA VERDE</v>
      </c>
    </row>
    <row r="1421" spans="1:5" x14ac:dyDescent="0.2">
      <c r="A1421" s="27" t="s">
        <v>1740</v>
      </c>
      <c r="B1421" s="27" t="str">
        <f>VLOOKUP(A1421,PEC!A1420:D$7975,4,0)</f>
        <v>cert.ip-veneto.net</v>
      </c>
      <c r="C1421" s="23">
        <f>VLOOKUP(A1421,SEZIONI!A1421:B$7975,2,0)</f>
        <v>3</v>
      </c>
      <c r="D1421" s="27" t="str">
        <f>VLOOKUP(A1421,SINDACI!A1421:B$7975, 2, 0)</f>
        <v>MACULAN VALENTINA</v>
      </c>
      <c r="E1421" s="27" t="str">
        <f>VLOOKUP(A1421,SINDACI!A1421:E$7975,5,0)</f>
        <v>LISTA CIVICA: IMPEGNO COMUNE</v>
      </c>
    </row>
    <row r="1422" spans="1:5" x14ac:dyDescent="0.2">
      <c r="A1422" s="27" t="s">
        <v>1741</v>
      </c>
      <c r="B1422" s="27" t="str">
        <f>VLOOKUP(A1422,PEC!A1421:D$7975,4,0)</f>
        <v>pec.comune.carregaligure.al.it</v>
      </c>
      <c r="C1422" s="23">
        <f>VLOOKUP(A1422,SEZIONI!A1422:B$7975,2,0)</f>
        <v>1</v>
      </c>
      <c r="D1422" s="27" t="str">
        <f>VLOOKUP(A1422,SINDACI!A1422:B$7975, 2, 0)</f>
        <v>SILVESTRI LUCA</v>
      </c>
      <c r="E1422" s="27" t="str">
        <f>VLOOKUP(A1422,SINDACI!A1422:E$7975,5,0)</f>
        <v>LISTA CIVICA: TRADIZIONE E FUTURO IN CARIEGA</v>
      </c>
    </row>
    <row r="1423" spans="1:5" x14ac:dyDescent="0.2">
      <c r="A1423" s="27" t="s">
        <v>1742</v>
      </c>
      <c r="B1423" s="27" t="str">
        <f>VLOOKUP(A1423,PEC!A1422:D$7975,4,0)</f>
        <v>legalmail.it</v>
      </c>
      <c r="C1423" s="23">
        <f>VLOOKUP(A1423,SEZIONI!A1423:B$7975,2,0)</f>
        <v>2</v>
      </c>
      <c r="D1423" s="27" t="str">
        <f>VLOOKUP(A1423,SINDACI!A1423:B$7975, 2, 0)</f>
        <v>SOLARI ANTONIO</v>
      </c>
      <c r="E1423" s="27" t="str">
        <f>VLOOKUP(A1423,SINDACI!A1423:E$7975,5,0)</f>
        <v>LISTA CIVICA: IL CERRO</v>
      </c>
    </row>
    <row r="1424" spans="1:5" x14ac:dyDescent="0.2">
      <c r="A1424" s="27" t="s">
        <v>1743</v>
      </c>
      <c r="B1424" s="27" t="str">
        <f>VLOOKUP(A1424,PEC!A1423:D$7975,4,0)</f>
        <v>pec.it</v>
      </c>
      <c r="C1424" s="23">
        <f>VLOOKUP(A1424,SEZIONI!A1424:B$7975,2,0)</f>
        <v>2</v>
      </c>
      <c r="D1424" s="27" t="str">
        <f>VLOOKUP(A1424,SINDACI!A1424:B$7975, 2, 0)</f>
        <v>MORTOLA PIETRO</v>
      </c>
      <c r="E1424" s="27" t="str">
        <f>VLOOKUP(A1424,SINDACI!A1424:E$7975,5,0)</f>
        <v>LISTA CIVICA: INSIEME PER CARRODANO</v>
      </c>
    </row>
    <row r="1425" spans="1:5" x14ac:dyDescent="0.2">
      <c r="A1425" s="27" t="s">
        <v>1744</v>
      </c>
      <c r="B1425" s="27" t="str">
        <f>VLOOKUP(A1425,PEC!A1424:D$7975,4,0)</f>
        <v>cert.ruparpiemonte.it</v>
      </c>
      <c r="C1425" s="23">
        <f>VLOOKUP(A1425,SEZIONI!A1425:B$7975,2,0)</f>
        <v>1</v>
      </c>
      <c r="D1425" s="27" t="str">
        <f>VLOOKUP(A1425,SINDACI!A1425:B$7975, 2, 0)</f>
        <v>GUGLIELMINO CORRADO</v>
      </c>
      <c r="E1425" s="27" t="str">
        <f>VLOOKUP(A1425,SINDACI!A1425:E$7975,5,0)</f>
        <v>LISTA CIVICA: PER CARROSIO</v>
      </c>
    </row>
    <row r="1426" spans="1:5" x14ac:dyDescent="0.2">
      <c r="A1426" s="27" t="s">
        <v>1745</v>
      </c>
      <c r="B1426" s="27" t="str">
        <f>VLOOKUP(A1426,PEC!A1425:D$7975,4,0)</f>
        <v>cert.legalmail.it</v>
      </c>
      <c r="C1426" s="23">
        <f>VLOOKUP(A1426,SEZIONI!A1426:B$7975,2,0)</f>
        <v>3</v>
      </c>
      <c r="D1426" s="27" t="str">
        <f>VLOOKUP(A1426,SINDACI!A1426:B$7975, 2, 0)</f>
        <v>SCHELLINO NICOLA</v>
      </c>
      <c r="E1426" s="27" t="str">
        <f>VLOOKUP(A1426,SINDACI!A1426:E$7975,5,0)</f>
        <v>LISTA CIVICA: PER CARR?</v>
      </c>
    </row>
    <row r="1427" spans="1:5" x14ac:dyDescent="0.2">
      <c r="A1427" s="27" t="s">
        <v>1746</v>
      </c>
      <c r="B1427" s="27" t="str">
        <f>VLOOKUP(A1427,PEC!A1426:D$7975,4,0)</f>
        <v>pec.it</v>
      </c>
      <c r="C1427" s="23">
        <f>VLOOKUP(A1427,SEZIONI!A1427:B$7975,2,0)</f>
        <v>8</v>
      </c>
      <c r="D1427" s="27" t="str">
        <f>VLOOKUP(A1427,SINDACI!A1427:B$7975, 2, 0)</f>
        <v>NAZZARRO VELIA</v>
      </c>
      <c r="E1427" s="27" t="str">
        <f>VLOOKUP(A1427,SINDACI!A1427:E$7975,5,0)</f>
        <v>LISTA CIVICA: VIVERE CARSOLI</v>
      </c>
    </row>
    <row r="1428" spans="1:5" x14ac:dyDescent="0.2">
      <c r="A1428" s="27" t="s">
        <v>1747</v>
      </c>
      <c r="B1428" s="27" t="str">
        <f>VLOOKUP(A1428,PEC!A1427:D$7975,4,0)</f>
        <v>cert.ip-veneto.net</v>
      </c>
      <c r="C1428" s="23">
        <f>VLOOKUP(A1428,SEZIONI!A1428:B$7975,2,0)</f>
        <v>4</v>
      </c>
      <c r="D1428" s="27" t="str">
        <f>VLOOKUP(A1428,SINDACI!A1428:B$7975, 2, 0)</f>
        <v>RACCHELLA GERMANO</v>
      </c>
      <c r="E1428" s="27" t="str">
        <f>VLOOKUP(A1428,SINDACI!A1428:E$7975,5,0)</f>
        <v>LISTA CIVICA: PASSIONE PER CARTIGLIANO</v>
      </c>
    </row>
    <row r="1429" spans="1:5" x14ac:dyDescent="0.2">
      <c r="A1429" s="27" t="s">
        <v>1748</v>
      </c>
      <c r="B1429" s="27" t="str">
        <f>VLOOKUP(A1429,PEC!A1428:D$7975,4,0)</f>
        <v>cert.ruparpiemonte.it</v>
      </c>
      <c r="C1429" s="23">
        <f>VLOOKUP(A1429,SEZIONI!A1429:B$7975,2,0)</f>
        <v>1</v>
      </c>
      <c r="D1429" s="27" t="str">
        <f>VLOOKUP(A1429,SINDACI!A1429:B$7975, 2, 0)</f>
        <v>CIOFFI FRANCESCO</v>
      </c>
      <c r="E1429" s="27" t="str">
        <f>VLOOKUP(A1429,SINDACI!A1429:E$7975,5,0)</f>
        <v>-</v>
      </c>
    </row>
    <row r="1430" spans="1:5" x14ac:dyDescent="0.2">
      <c r="A1430" s="27" t="s">
        <v>1749</v>
      </c>
      <c r="B1430" s="27" t="str">
        <f>VLOOKUP(A1430,PEC!A1429:D$7975,4,0)</f>
        <v>emarche.it</v>
      </c>
      <c r="C1430" s="23">
        <f>VLOOKUP(A1430,SEZIONI!A1430:B$7975,2,0)</f>
        <v>7</v>
      </c>
      <c r="D1430" s="27" t="str">
        <f>VLOOKUP(A1430,SINDACI!A1430:B$7975, 2, 0)</f>
        <v>ROSSI ENRICO</v>
      </c>
      <c r="E1430" s="27" t="str">
        <f>VLOOKUP(A1430,SINDACI!A1430:E$7975,5,0)</f>
        <v>LISTA CIVICA: FACCIAMO FUTURO</v>
      </c>
    </row>
    <row r="1431" spans="1:5" x14ac:dyDescent="0.2">
      <c r="A1431" s="27" t="s">
        <v>1750</v>
      </c>
      <c r="B1431" s="27" t="str">
        <f>VLOOKUP(A1431,PEC!A1430:D$7975,4,0)</f>
        <v>pec.it</v>
      </c>
      <c r="C1431" s="23">
        <f>VLOOKUP(A1431,SEZIONI!A1431:B$7975,2,0)</f>
        <v>1</v>
      </c>
      <c r="D1431" s="27" t="str">
        <f>VLOOKUP(A1431,SINDACI!A1431:B$7975, 2, 0)</f>
        <v>MORENA MARIO</v>
      </c>
      <c r="E1431" s="27" t="str">
        <f>VLOOKUP(A1431,SINDACI!A1431:E$7975,5,0)</f>
        <v>LISTA CIVICA: FARE COMUNIT?</v>
      </c>
    </row>
    <row r="1432" spans="1:5" x14ac:dyDescent="0.2">
      <c r="A1432" s="27" t="s">
        <v>1751</v>
      </c>
      <c r="B1432" s="27" t="str">
        <f>VLOOKUP(A1432,PEC!A1431:D$7975,4,0)</f>
        <v>cert.comune.cartura.pd.it</v>
      </c>
      <c r="C1432" s="23">
        <f>VLOOKUP(A1432,SEZIONI!A1432:B$7975,2,0)</f>
        <v>4</v>
      </c>
      <c r="D1432" s="27" t="str">
        <f>VLOOKUP(A1432,SINDACI!A1432:B$7975, 2, 0)</f>
        <v>NEGRISOLO SERENELLA</v>
      </c>
      <c r="E1432" s="27" t="str">
        <f>VLOOKUP(A1432,SINDACI!A1432:E$7975,5,0)</f>
        <v>LISTA CIVICA: VIVA CARTURA NO FUSIONE</v>
      </c>
    </row>
    <row r="1433" spans="1:5" x14ac:dyDescent="0.2">
      <c r="A1433" s="27" t="s">
        <v>1752</v>
      </c>
      <c r="B1433" s="27" t="str">
        <f>VLOOKUP(A1433,PEC!A1432:D$7975,4,0)</f>
        <v>legalmail.it</v>
      </c>
      <c r="C1433" s="23">
        <f>VLOOKUP(A1433,SEZIONI!A1433:B$7975,2,0)</f>
        <v>13</v>
      </c>
      <c r="D1433" s="27" t="str">
        <f>VLOOKUP(A1433,SINDACI!A1433:B$7975, 2, 0)</f>
        <v>MAGGIONI LUCA</v>
      </c>
      <c r="E1433" s="27" t="str">
        <f>VLOOKUP(A1433,SINDACI!A1433:E$7975,5,0)</f>
        <v>LISTA CIVICA: PRO CARUGATE</v>
      </c>
    </row>
    <row r="1434" spans="1:5" x14ac:dyDescent="0.2">
      <c r="A1434" s="27" t="s">
        <v>1753</v>
      </c>
      <c r="B1434" s="27" t="str">
        <f>VLOOKUP(A1434,PEC!A1433:D$7975,4,0)</f>
        <v>pec.comune.carugo.co.it</v>
      </c>
      <c r="C1434" s="23">
        <f>VLOOKUP(A1434,SEZIONI!A1434:B$7975,2,0)</f>
        <v>5</v>
      </c>
      <c r="D1434" s="27" t="str">
        <f>VLOOKUP(A1434,SINDACI!A1434:B$7975, 2, 0)</f>
        <v>COLOMBO DANIELE</v>
      </c>
      <c r="E1434" s="27" t="str">
        <f>VLOOKUP(A1434,SINDACI!A1434:E$7975,5,0)</f>
        <v>LISTA CIVICA: PARTECIPO PER CARUGO</v>
      </c>
    </row>
    <row r="1435" spans="1:5" x14ac:dyDescent="0.2">
      <c r="A1435" s="27" t="s">
        <v>1754</v>
      </c>
      <c r="B1435" s="27" t="str">
        <f>VLOOKUP(A1435,PEC!A1434:D$7975,4,0)</f>
        <v>legalmail.it</v>
      </c>
      <c r="C1435" s="23">
        <f>VLOOKUP(A1435,SEZIONI!A1435:B$7975,2,0)</f>
        <v>1</v>
      </c>
      <c r="D1435" s="27" t="str">
        <f>VLOOKUP(A1435,SINDACI!A1435:B$7975, 2, 0)</f>
        <v>D'ISABELLA GIANFRANCO</v>
      </c>
      <c r="E1435" s="27" t="str">
        <f>VLOOKUP(A1435,SINDACI!A1435:E$7975,5,0)</f>
        <v>LISTA CIVICA: CARUNCHIO PER LE LIBERTA'</v>
      </c>
    </row>
    <row r="1436" spans="1:5" x14ac:dyDescent="0.2">
      <c r="A1436" s="27" t="s">
        <v>1755</v>
      </c>
      <c r="B1436" s="27" t="str">
        <f>VLOOKUP(A1436,PEC!A1435:D$7975,4,0)</f>
        <v>pec.regione.lombardia.it</v>
      </c>
      <c r="C1436" s="23">
        <f>VLOOKUP(A1436,SEZIONI!A1436:B$7975,2,0)</f>
        <v>3</v>
      </c>
      <c r="D1436" s="27" t="str">
        <f>VLOOKUP(A1436,SINDACI!A1436:B$7975, 2, 0)</f>
        <v>LOCATELLI SERGIO</v>
      </c>
      <c r="E1436" s="27" t="str">
        <f>VLOOKUP(A1436,SINDACI!A1436:E$7975,5,0)</f>
        <v>-</v>
      </c>
    </row>
    <row r="1437" spans="1:5" x14ac:dyDescent="0.2">
      <c r="A1437" s="27" t="s">
        <v>1756</v>
      </c>
      <c r="B1437" s="27" t="str">
        <f>VLOOKUP(A1437,PEC!A1436:D$7975,4,0)</f>
        <v>pec.comune.carzano.tn.it</v>
      </c>
      <c r="C1437" s="23">
        <f>VLOOKUP(A1437,SEZIONI!A1437:B$7975,2,0)</f>
        <v>1</v>
      </c>
      <c r="D1437" s="27" t="str">
        <f>VLOOKUP(A1437,SINDACI!A1437:B$7975, 2, 0)</f>
        <v>TRENTINAGLIA NICOLETTA</v>
      </c>
      <c r="E1437" s="27" t="str">
        <f>VLOOKUP(A1437,SINDACI!A1437:E$7975,5,0)</f>
        <v>-</v>
      </c>
    </row>
    <row r="1438" spans="1:5" x14ac:dyDescent="0.2">
      <c r="A1438" s="27" t="s">
        <v>237</v>
      </c>
      <c r="B1438" s="27" t="str">
        <f>VLOOKUP(A1438,PEC!A1437:D$7975,4,0)</f>
        <v>asmepec.it</v>
      </c>
      <c r="C1438" s="23">
        <f>VLOOKUP(A1438,SEZIONI!A1438:B$7975,2,0)</f>
        <v>4</v>
      </c>
      <c r="D1438" s="27" t="str">
        <f>VLOOKUP(A1438,SINDACI!A1438:B$7975, 2, 0)</f>
        <v>SEMINARIO FRANCESCO</v>
      </c>
      <c r="E1438" s="27" t="str">
        <f>VLOOKUP(A1438,SINDACI!A1438:E$7975,5,0)</f>
        <v>LISTA CIVICA: RIPARTIAMO</v>
      </c>
    </row>
    <row r="1439" spans="1:5" x14ac:dyDescent="0.2">
      <c r="A1439" s="27" t="s">
        <v>1757</v>
      </c>
      <c r="B1439" s="27" t="str">
        <f>VLOOKUP(A1439,PEC!A1438:D$7975,4,0)</f>
        <v>pec.it</v>
      </c>
      <c r="C1439" s="23">
        <f>VLOOKUP(A1439,SEZIONI!A1439:B$7975,2,0)</f>
        <v>4</v>
      </c>
      <c r="D1439" s="27" t="str">
        <f>VLOOKUP(A1439,SINDACI!A1439:B$7975, 2, 0)</f>
        <v>LALLITTO SABRINA</v>
      </c>
      <c r="E1439" s="27" t="str">
        <f>VLOOKUP(A1439,SINDACI!A1439:E$7975,5,0)</f>
        <v>LISTA CIVICA: RIPARTIAMO KALENA</v>
      </c>
    </row>
    <row r="1440" spans="1:5" x14ac:dyDescent="0.2">
      <c r="A1440" s="27" t="s">
        <v>1758</v>
      </c>
      <c r="B1440" s="27" t="str">
        <f>VLOOKUP(A1440,PEC!A1439:D$7975,4,0)</f>
        <v>pec.comune.casacanditella.ch.it</v>
      </c>
      <c r="C1440" s="23">
        <f>VLOOKUP(A1440,SEZIONI!A1440:B$7975,2,0)</f>
        <v>2</v>
      </c>
      <c r="D1440" s="27" t="str">
        <f>VLOOKUP(A1440,SINDACI!A1440:B$7975, 2, 0)</f>
        <v>MONACO ALESSANDRO</v>
      </c>
      <c r="E1440" s="27" t="str">
        <f>VLOOKUP(A1440,SINDACI!A1440:E$7975,5,0)</f>
        <v>-</v>
      </c>
    </row>
    <row r="1441" spans="1:5" x14ac:dyDescent="0.2">
      <c r="A1441" s="27" t="s">
        <v>1759</v>
      </c>
      <c r="B1441" s="27" t="str">
        <f>VLOOKUP(A1441,PEC!A1440:D$7975,4,0)</f>
        <v>cittacasagiove.legalmail.it</v>
      </c>
      <c r="C1441" s="23">
        <f>VLOOKUP(A1441,SEZIONI!A1441:B$7975,2,0)</f>
        <v>15</v>
      </c>
      <c r="D1441" s="27" t="str">
        <f>VLOOKUP(A1441,SINDACI!A1441:B$7975, 2, 0)</f>
        <v>VOZZA GIUSEPPE</v>
      </c>
      <c r="E1441" s="27" t="str">
        <f>VLOOKUP(A1441,SINDACI!A1441:E$7975,5,0)</f>
        <v>LISTA CIVICA: CASAGIOVE CORAGGIOSA</v>
      </c>
    </row>
    <row r="1442" spans="1:5" x14ac:dyDescent="0.2">
      <c r="A1442" s="27" t="s">
        <v>1760</v>
      </c>
      <c r="B1442" s="27" t="str">
        <f>VLOOKUP(A1442,PEC!A1441:D$7975,4,0)</f>
        <v>pec.it</v>
      </c>
      <c r="C1442" s="23">
        <f>VLOOKUP(A1442,SEZIONI!A1442:B$7975,2,0)</f>
        <v>2</v>
      </c>
      <c r="D1442" s="27" t="str">
        <f>VLOOKUP(A1442,SINDACI!A1442:B$7975, 2, 0)</f>
        <v>CERMELLI ANTONELLA</v>
      </c>
      <c r="E1442" s="27" t="str">
        <f>VLOOKUP(A1442,SINDACI!A1442:E$7975,5,0)</f>
        <v>LISTA CIVICA: IL PAESE CHE VOGLIAMO</v>
      </c>
    </row>
    <row r="1443" spans="1:5" x14ac:dyDescent="0.2">
      <c r="A1443" s="27" t="s">
        <v>1761</v>
      </c>
      <c r="B1443" s="27" t="str">
        <f>VLOOKUP(A1443,PEC!A1442:D$7975,4,0)</f>
        <v>pec.comunecasaldiprincipe.it</v>
      </c>
      <c r="C1443" s="23">
        <f>VLOOKUP(A1443,SEZIONI!A1443:B$7975,2,0)</f>
        <v>16</v>
      </c>
      <c r="D1443" s="27" t="str">
        <f>VLOOKUP(A1443,SINDACI!A1443:B$7975, 2, 0)</f>
        <v>NATALE RENATO FRANCO</v>
      </c>
      <c r="E1443" s="27" t="str">
        <f>VLOOKUP(A1443,SINDACI!A1443:E$7975,5,0)</f>
        <v>LISTA CIVICA: CASALE RINASCE | LISTA CIVICA: RICOSTRUIAMO</v>
      </c>
    </row>
    <row r="1444" spans="1:5" x14ac:dyDescent="0.2">
      <c r="A1444" s="27" t="s">
        <v>1762</v>
      </c>
      <c r="B1444" s="27" t="str">
        <f>VLOOKUP(A1444,PEC!A1443:D$7975,4,0)</f>
        <v>pec.comune.casalvelino.sa.it</v>
      </c>
      <c r="C1444" s="23">
        <f>VLOOKUP(A1444,SEZIONI!A1444:B$7975,2,0)</f>
        <v>5</v>
      </c>
      <c r="D1444" s="27" t="str">
        <f>VLOOKUP(A1444,SINDACI!A1444:B$7975, 2, 0)</f>
        <v>PISAPIA SILVIA</v>
      </c>
      <c r="E1444" s="27" t="str">
        <f>VLOOKUP(A1444,SINDACI!A1444:E$7975,5,0)</f>
        <v>LISTA CIVICA: IL VELIERO</v>
      </c>
    </row>
    <row r="1445" spans="1:5" x14ac:dyDescent="0.2">
      <c r="A1445" s="27" t="s">
        <v>1763</v>
      </c>
      <c r="B1445" s="27" t="str">
        <f>VLOOKUP(A1445,PEC!A1444:D$7975,4,0)</f>
        <v>pec-mail.it</v>
      </c>
      <c r="C1445" s="23">
        <f>VLOOKUP(A1445,SEZIONI!A1445:B$7975,2,0)</f>
        <v>1</v>
      </c>
      <c r="D1445" s="27" t="str">
        <f>VLOOKUP(A1445,SINDACI!A1445:B$7975, 2, 0)</f>
        <v>CONTI LUCA</v>
      </c>
      <c r="E1445" s="27" t="str">
        <f>VLOOKUP(A1445,SINDACI!A1445:E$7975,5,0)</f>
        <v>LISTA CIVICA: IL PAESE CHE VOGLIAMO</v>
      </c>
    </row>
    <row r="1446" spans="1:5" x14ac:dyDescent="0.2">
      <c r="A1446" s="27" t="s">
        <v>1764</v>
      </c>
      <c r="B1446" s="27" t="str">
        <f>VLOOKUP(A1446,PEC!A1445:D$7975,4,0)</f>
        <v>arubapec.it</v>
      </c>
      <c r="C1446" s="23">
        <f>VLOOKUP(A1446,SEZIONI!A1446:B$7975,2,0)</f>
        <v>1</v>
      </c>
      <c r="D1446" s="27" t="str">
        <f>VLOOKUP(A1446,SINDACI!A1446:B$7975, 2, 0)</f>
        <v>DI LUCIA FRANCESCO ANTONIO</v>
      </c>
      <c r="E1446" s="27" t="str">
        <f>VLOOKUP(A1446,SINDACI!A1446:E$7975,5,0)</f>
        <v>LISTA CIVICA: VIVA CASALATTICO</v>
      </c>
    </row>
    <row r="1447" spans="1:5" x14ac:dyDescent="0.2">
      <c r="A1447" s="27" t="s">
        <v>1765</v>
      </c>
      <c r="B1447" s="27" t="str">
        <f>VLOOKUP(A1447,PEC!A1446:D$7975,4,0)</f>
        <v>cert.ruparpiemonte.it</v>
      </c>
      <c r="C1447" s="23">
        <f>VLOOKUP(A1447,SEZIONI!A1447:B$7975,2,0)</f>
        <v>1</v>
      </c>
      <c r="D1447" s="27" t="str">
        <f>VLOOKUP(A1447,SINDACI!A1447:B$7975, 2, 0)</f>
        <v>PORZIO CLAUDIA</v>
      </c>
      <c r="E1447" s="27" t="str">
        <f>VLOOKUP(A1447,SINDACI!A1447:E$7975,5,0)</f>
        <v>LISTA CIVICA: CONTINUARE PER CRESCERE</v>
      </c>
    </row>
    <row r="1448" spans="1:5" x14ac:dyDescent="0.2">
      <c r="A1448" s="27" t="s">
        <v>1766</v>
      </c>
      <c r="B1448" s="27" t="str">
        <f>VLOOKUP(A1448,PEC!A1447:D$7975,4,0)</f>
        <v>legalmail.it</v>
      </c>
      <c r="C1448" s="23">
        <f>VLOOKUP(A1448,SEZIONI!A1448:B$7975,2,0)</f>
        <v>7</v>
      </c>
      <c r="D1448" s="27" t="str">
        <f>VLOOKUP(A1448,SINDACI!A1448:B$7975, 2, 0)</f>
        <v>MARINUCCI FILIPPO</v>
      </c>
      <c r="E1448" s="27" t="str">
        <f>VLOOKUP(A1448,SINDACI!A1448:E$7975,5,0)</f>
        <v>LISTA CIVICA: SEMPRE PER CASALBORDINO</v>
      </c>
    </row>
    <row r="1449" spans="1:5" x14ac:dyDescent="0.2">
      <c r="A1449" s="27" t="s">
        <v>1767</v>
      </c>
      <c r="B1449" s="27" t="str">
        <f>VLOOKUP(A1449,PEC!A1448:D$7975,4,0)</f>
        <v>asmepec.it</v>
      </c>
      <c r="C1449" s="23">
        <f>VLOOKUP(A1449,SEZIONI!A1449:B$7975,2,0)</f>
        <v>2</v>
      </c>
      <c r="D1449" s="27" t="str">
        <f>VLOOKUP(A1449,SINDACI!A1449:B$7975, 2, 0)</f>
        <v>FABIANO RAFFAELE</v>
      </c>
      <c r="E1449" s="27" t="str">
        <f>VLOOKUP(A1449,SINDACI!A1449:E$7975,5,0)</f>
        <v>LISTA CIVICA: LIBERTA' &amp; PROGRESSO</v>
      </c>
    </row>
    <row r="1450" spans="1:5" x14ac:dyDescent="0.2">
      <c r="A1450" s="27" t="s">
        <v>1768</v>
      </c>
      <c r="B1450" s="27" t="str">
        <f>VLOOKUP(A1450,PEC!A1449:D$7975,4,0)</f>
        <v>postemailcertificata.it</v>
      </c>
      <c r="C1450" s="23">
        <f>VLOOKUP(A1450,SEZIONI!A1450:B$7975,2,0)</f>
        <v>2</v>
      </c>
      <c r="D1450" s="27" t="str">
        <f>VLOOKUP(A1450,SINDACI!A1450:B$7975, 2, 0)</f>
        <v>CAVALLERO FRANCESCO</v>
      </c>
      <c r="E1450" s="27" t="str">
        <f>VLOOKUP(A1450,SINDACI!A1450:E$7975,5,0)</f>
        <v>LISTA CIVICA: INSIEME PER CASALBORGONE</v>
      </c>
    </row>
    <row r="1451" spans="1:5" x14ac:dyDescent="0.2">
      <c r="A1451" s="27" t="s">
        <v>1769</v>
      </c>
      <c r="B1451" s="27" t="str">
        <f>VLOOKUP(A1451,PEC!A1450:D$7975,4,0)</f>
        <v>asmepec.it</v>
      </c>
      <c r="C1451" s="23">
        <f>VLOOKUP(A1451,SEZIONI!A1451:B$7975,2,0)</f>
        <v>2</v>
      </c>
      <c r="D1451" s="27" t="str">
        <f>VLOOKUP(A1451,SINDACI!A1451:B$7975, 2, 0)</f>
        <v>ADINOLFI CARMINE</v>
      </c>
      <c r="E1451" s="27" t="str">
        <f>VLOOKUP(A1451,SINDACI!A1451:E$7975,5,0)</f>
        <v>LISTA CIVICA: UNITI PER CASALBUONO</v>
      </c>
    </row>
    <row r="1452" spans="1:5" x14ac:dyDescent="0.2">
      <c r="A1452" s="27" t="s">
        <v>1770</v>
      </c>
      <c r="B1452" s="27" t="str">
        <f>VLOOKUP(A1452,PEC!A1451:D$7975,4,0)</f>
        <v>cert.poliscomuneamico.net</v>
      </c>
      <c r="C1452" s="23">
        <f>VLOOKUP(A1452,SEZIONI!A1452:B$7975,2,0)</f>
        <v>6</v>
      </c>
      <c r="D1452" s="27" t="str">
        <f>VLOOKUP(A1452,SINDACI!A1452:B$7975, 2, 0)</f>
        <v>GAROLI GIAN PIETRO</v>
      </c>
      <c r="E1452" s="27" t="str">
        <f>VLOOKUP(A1452,SINDACI!A1452:E$7975,5,0)</f>
        <v>LISTA CIVICA: INSIEME PER CASALBUTTANO</v>
      </c>
    </row>
    <row r="1453" spans="1:5" x14ac:dyDescent="0.2">
      <c r="A1453" s="27" t="s">
        <v>1771</v>
      </c>
      <c r="B1453" s="27" t="str">
        <f>VLOOKUP(A1453,PEC!A1452:D$7975,4,0)</f>
        <v>pec.it</v>
      </c>
      <c r="C1453" s="23">
        <f>VLOOKUP(A1453,SEZIONI!A1453:B$7975,2,0)</f>
        <v>1</v>
      </c>
      <c r="D1453" s="27" t="str">
        <f>VLOOKUP(A1453,SINDACI!A1453:B$7975, 2, 0)</f>
        <v>CASTELLI ELISEO</v>
      </c>
      <c r="E1453" s="27" t="str">
        <f>VLOOKUP(A1453,SINDACI!A1453:E$7975,5,0)</f>
        <v>LISTA CIVICA: CRESCERE INSIEME</v>
      </c>
    </row>
    <row r="1454" spans="1:5" x14ac:dyDescent="0.2">
      <c r="A1454" s="27" t="s">
        <v>1772</v>
      </c>
      <c r="B1454" s="27" t="str">
        <f>VLOOKUP(A1454,PEC!A1453:D$7975,4,0)</f>
        <v>asmepec.it</v>
      </c>
      <c r="C1454" s="23">
        <f>VLOOKUP(A1454,SEZIONI!A1454:B$7975,2,0)</f>
        <v>3</v>
      </c>
      <c r="D1454" s="27" t="str">
        <f>VLOOKUP(A1454,SINDACI!A1454:B$7975, 2, 0)</f>
        <v>IACOVELLA PASQUALE</v>
      </c>
      <c r="E1454" s="27" t="str">
        <f>VLOOKUP(A1454,SINDACI!A1454:E$7975,5,0)</f>
        <v>LISTA CIVICA: DEMOCRAZIA TRASPARENZA LIBERT?</v>
      </c>
    </row>
    <row r="1455" spans="1:5" x14ac:dyDescent="0.2">
      <c r="A1455" s="27" t="s">
        <v>1773</v>
      </c>
      <c r="B1455" s="27" t="str">
        <f>VLOOKUP(A1455,PEC!A1454:D$7975,4,0)</f>
        <v>pec.it</v>
      </c>
      <c r="C1455" s="23">
        <f>VLOOKUP(A1455,SEZIONI!A1455:B$7975,2,0)</f>
        <v>4</v>
      </c>
      <c r="D1455" s="27" t="str">
        <f>VLOOKUP(A1455,SINDACI!A1455:B$7975, 2, 0)</f>
        <v>PIZZI CLAUDIO</v>
      </c>
      <c r="E1455" s="27" t="str">
        <f>VLOOKUP(A1455,SINDACI!A1455:E$7975,5,0)</f>
        <v>LISTA CIVICA: INSIEME PER CASALE</v>
      </c>
    </row>
    <row r="1456" spans="1:5" x14ac:dyDescent="0.2">
      <c r="A1456" s="27" t="s">
        <v>1774</v>
      </c>
      <c r="B1456" s="27" t="str">
        <f>VLOOKUP(A1456,PEC!A1455:D$7975,4,0)</f>
        <v>pec.regione.lombardia.it</v>
      </c>
      <c r="C1456" s="23">
        <f>VLOOKUP(A1456,SEZIONI!A1456:B$7975,2,0)</f>
        <v>2</v>
      </c>
      <c r="D1456" s="27" t="str">
        <f>VLOOKUP(A1456,SINDACI!A1456:B$7975, 2, 0)</f>
        <v>GRASSI ANTONIO GIUSEPPE</v>
      </c>
      <c r="E1456" s="27" t="str">
        <f>VLOOKUP(A1456,SINDACI!A1456:E$7975,5,0)</f>
        <v>LISTA CIVICA: GRASSI SINDACO</v>
      </c>
    </row>
    <row r="1457" spans="1:5" x14ac:dyDescent="0.2">
      <c r="A1457" s="27" t="s">
        <v>1775</v>
      </c>
      <c r="B1457" s="27" t="str">
        <f>VLOOKUP(A1457,PEC!A1456:D$7975,4,0)</f>
        <v>cert.ip-veneto.net</v>
      </c>
      <c r="C1457" s="23">
        <f>VLOOKUP(A1457,SEZIONI!A1457:B$7975,2,0)</f>
        <v>4</v>
      </c>
      <c r="D1457" s="27" t="str">
        <f>VLOOKUP(A1457,SINDACI!A1457:B$7975, 2, 0)</f>
        <v>MARCHIORO MARCELLO</v>
      </c>
      <c r="E1457" s="27" t="str">
        <f>VLOOKUP(A1457,SINDACI!A1457:E$7975,5,0)</f>
        <v>LISTA CIVICA: AMBIENTE LAVORO SALUTE CASALE</v>
      </c>
    </row>
    <row r="1458" spans="1:5" x14ac:dyDescent="0.2">
      <c r="A1458" s="27" t="s">
        <v>1776</v>
      </c>
      <c r="B1458" s="27" t="str">
        <f>VLOOKUP(A1458,PEC!A1457:D$7975,4,0)</f>
        <v>pec.regione.lombardia.it</v>
      </c>
      <c r="C1458" s="23">
        <f>VLOOKUP(A1458,SEZIONI!A1458:B$7975,2,0)</f>
        <v>3</v>
      </c>
      <c r="D1458" s="27" t="str">
        <f>VLOOKUP(A1458,SINDACI!A1458:B$7975, 2, 0)</f>
        <v>MAFFIOLI GRAZIANO</v>
      </c>
      <c r="E1458" s="27" t="str">
        <f>VLOOKUP(A1458,SINDACI!A1458:E$7975,5,0)</f>
        <v>LISTA CIVICA: AMMINISTRI@MO INSIEME</v>
      </c>
    </row>
    <row r="1459" spans="1:5" x14ac:dyDescent="0.2">
      <c r="A1459" s="27" t="s">
        <v>1777</v>
      </c>
      <c r="B1459" s="27" t="str">
        <f>VLOOKUP(A1459,PEC!A1458:D$7975,4,0)</f>
        <v>postacert.toscana.it</v>
      </c>
      <c r="C1459" s="23">
        <f>VLOOKUP(A1459,SEZIONI!A1459:B$7975,2,0)</f>
        <v>1</v>
      </c>
      <c r="D1459" s="27" t="str">
        <f>VLOOKUP(A1459,SINDACI!A1459:B$7975, 2, 0)</f>
        <v>MANZI CLAUDIA</v>
      </c>
      <c r="E1459" s="27" t="str">
        <f>VLOOKUP(A1459,SINDACI!A1459:E$7975,5,0)</f>
        <v>LISTA CIVICA: ESSERE CASALE</v>
      </c>
    </row>
    <row r="1460" spans="1:5" x14ac:dyDescent="0.2">
      <c r="A1460" s="27" t="s">
        <v>1778</v>
      </c>
      <c r="B1460" s="27" t="str">
        <f>VLOOKUP(A1460,PEC!A1459:D$7975,4,0)</f>
        <v>pec.comune.casale-monferrato.al.it</v>
      </c>
      <c r="C1460" s="23">
        <f>VLOOKUP(A1460,SEZIONI!A1460:B$7975,2,0)</f>
        <v>43</v>
      </c>
      <c r="D1460" s="27" t="str">
        <f>VLOOKUP(A1460,SINDACI!A1460:B$7975, 2, 0)</f>
        <v>RIBOLDI FEDERICO</v>
      </c>
      <c r="E1460" s="27" t="str">
        <f>VLOOKUP(A1460,SINDACI!A1460:E$7975,5,0)</f>
        <v>LISTA CIVICA: UNIRE PER ASCOLTARE | FORZA ITALIA | LEGA SALVINI | FRATELLI D'ITALIA</v>
      </c>
    </row>
    <row r="1461" spans="1:5" x14ac:dyDescent="0.2">
      <c r="A1461" s="27" t="s">
        <v>1779</v>
      </c>
      <c r="B1461" s="27" t="str">
        <f>VLOOKUP(A1461,PEC!A1460:D$7975,4,0)</f>
        <v>comune.casalesulsile.legalmailpa.it</v>
      </c>
      <c r="C1461" s="23">
        <f>VLOOKUP(A1461,SEZIONI!A1461:B$7975,2,0)</f>
        <v>12</v>
      </c>
      <c r="D1461" s="27" t="str">
        <f>VLOOKUP(A1461,SINDACI!A1461:B$7975, 2, 0)</f>
        <v>GOLISCIANI STEFANIA</v>
      </c>
      <c r="E1461" s="27" t="str">
        <f>VLOOKUP(A1461,SINDACI!A1461:E$7975,5,0)</f>
        <v>LISTA CIVICA: PROGETTO CASALE FUTURA</v>
      </c>
    </row>
    <row r="1462" spans="1:5" x14ac:dyDescent="0.2">
      <c r="A1462" s="27" t="s">
        <v>1780</v>
      </c>
      <c r="B1462" s="27" t="str">
        <f>VLOOKUP(A1462,PEC!A1461:D$7975,4,0)</f>
        <v>cert.provincia.bo.it</v>
      </c>
      <c r="C1462" s="23">
        <f>VLOOKUP(A1462,SEZIONI!A1462:B$7975,2,0)</f>
        <v>39</v>
      </c>
      <c r="D1462" s="27" t="str">
        <f>VLOOKUP(A1462,SINDACI!A1462:B$7975, 2, 0)</f>
        <v>BOSSO MASSIMO</v>
      </c>
      <c r="E1462" s="27" t="str">
        <f>VLOOKUP(A1462,SINDACI!A1462:E$7975,5,0)</f>
        <v>LISTA CIVICA: CASALECCHIO DA VIVERE | LISTA CIVICA: E'WIVA CASALECCHIO | PARTITO DEMOCRATICO</v>
      </c>
    </row>
    <row r="1463" spans="1:5" x14ac:dyDescent="0.2">
      <c r="A1463" s="27" t="s">
        <v>1781</v>
      </c>
      <c r="B1463" s="27" t="str">
        <f>VLOOKUP(A1463,PEC!A1462:D$7975,4,0)</f>
        <v>pec.comune.casaleggioboiro.al.it</v>
      </c>
      <c r="C1463" s="23">
        <f>VLOOKUP(A1463,SEZIONI!A1463:B$7975,2,0)</f>
        <v>1</v>
      </c>
      <c r="D1463" s="27" t="str">
        <f>VLOOKUP(A1463,SINDACI!A1463:B$7975, 2, 0)</f>
        <v>MAZZARELLO MATTEO</v>
      </c>
      <c r="E1463" s="27" t="str">
        <f>VLOOKUP(A1463,SINDACI!A1463:E$7975,5,0)</f>
        <v>LISTA CIVICA: TORRE CIVICA</v>
      </c>
    </row>
    <row r="1464" spans="1:5" x14ac:dyDescent="0.2">
      <c r="A1464" s="27" t="s">
        <v>1782</v>
      </c>
      <c r="B1464" s="27" t="str">
        <f>VLOOKUP(A1464,PEC!A1463:D$7975,4,0)</f>
        <v>pcert.it</v>
      </c>
      <c r="C1464" s="23">
        <f>VLOOKUP(A1464,SEZIONI!A1464:B$7975,2,0)</f>
        <v>1</v>
      </c>
      <c r="D1464" s="27" t="str">
        <f>VLOOKUP(A1464,SINDACI!A1464:B$7975, 2, 0)</f>
        <v>DEMARCHI ISABELLA</v>
      </c>
      <c r="E1464" s="27" t="str">
        <f>VLOOKUP(A1464,SINDACI!A1464:E$7975,5,0)</f>
        <v>LISTA CIVICA: TRADIZIONE E FUTURO</v>
      </c>
    </row>
    <row r="1465" spans="1:5" x14ac:dyDescent="0.2">
      <c r="A1465" s="27" t="s">
        <v>1783</v>
      </c>
      <c r="B1465" s="27" t="str">
        <f>VLOOKUP(A1465,PEC!A1464:D$7975,4,0)</f>
        <v>pecveneto.it</v>
      </c>
      <c r="C1465" s="23">
        <f>VLOOKUP(A1465,SEZIONI!A1465:B$7975,2,0)</f>
        <v>5</v>
      </c>
      <c r="D1465" s="27" t="str">
        <f>VLOOKUP(A1465,SINDACI!A1465:B$7975, 2, 0)</f>
        <v>CAGALLI STEFANO</v>
      </c>
      <c r="E1465" s="27" t="str">
        <f>VLOOKUP(A1465,SINDACI!A1465:E$7975,5,0)</f>
        <v>LISTA COMPOSITA: PROGETTO PER CASALEONE-LEGA SALVINI</v>
      </c>
    </row>
    <row r="1466" spans="1:5" x14ac:dyDescent="0.2">
      <c r="A1466" s="27" t="s">
        <v>1784</v>
      </c>
      <c r="B1466" s="27" t="str">
        <f>VLOOKUP(A1466,PEC!A1465:D$7975,4,0)</f>
        <v>pec.regione.lombardia.it</v>
      </c>
      <c r="C1466" s="23">
        <f>VLOOKUP(A1466,SEZIONI!A1466:B$7975,2,0)</f>
        <v>1</v>
      </c>
      <c r="D1466" s="27" t="str">
        <f>VLOOKUP(A1466,SINDACI!A1466:B$7975, 2, 0)</f>
        <v>CASORATI ALDO</v>
      </c>
      <c r="E1466" s="27" t="str">
        <f>VLOOKUP(A1466,SINDACI!A1466:E$7975,5,0)</f>
        <v>LISTA CIVICA: CON LA GENTE</v>
      </c>
    </row>
    <row r="1467" spans="1:5" x14ac:dyDescent="0.2">
      <c r="A1467" s="27" t="s">
        <v>1785</v>
      </c>
      <c r="B1467" s="27" t="str">
        <f>VLOOKUP(A1467,PEC!A1466:D$7975,4,0)</f>
        <v>pec.regione.lombardia.it</v>
      </c>
      <c r="C1467" s="23">
        <f>VLOOKUP(A1467,SEZIONI!A1467:B$7975,2,0)</f>
        <v>1</v>
      </c>
      <c r="D1467" s="27" t="str">
        <f>VLOOKUP(A1467,SINDACI!A1467:B$7975, 2, 0)</f>
        <v>MORENI ROBERTO</v>
      </c>
      <c r="E1467" s="27" t="str">
        <f>VLOOKUP(A1467,SINDACI!A1467:E$7975,5,0)</f>
        <v>LISTA CIVICA: LAVORIAMO PER CASALETTO E MELOTTA</v>
      </c>
    </row>
    <row r="1468" spans="1:5" x14ac:dyDescent="0.2">
      <c r="A1468" s="27" t="s">
        <v>1786</v>
      </c>
      <c r="B1468" s="27" t="str">
        <f>VLOOKUP(A1468,PEC!A1467:D$7975,4,0)</f>
        <v>pec.regione.lombardia.it</v>
      </c>
      <c r="C1468" s="23">
        <f>VLOOKUP(A1468,SEZIONI!A1468:B$7975,2,0)</f>
        <v>3</v>
      </c>
      <c r="D1468" s="27" t="str">
        <f>VLOOKUP(A1468,SINDACI!A1468:B$7975, 2, 0)</f>
        <v>SITZIA NATHALIE</v>
      </c>
      <c r="E1468" s="27" t="str">
        <f>VLOOKUP(A1468,SINDACI!A1468:E$7975,5,0)</f>
        <v>LISTA CIVICA: UNIONE E' FUTURO</v>
      </c>
    </row>
    <row r="1469" spans="1:5" x14ac:dyDescent="0.2">
      <c r="A1469" s="27" t="s">
        <v>1787</v>
      </c>
      <c r="B1469" s="27" t="str">
        <f>VLOOKUP(A1469,PEC!A1468:D$7975,4,0)</f>
        <v>pec.comune.casalettospartano.sa.it</v>
      </c>
      <c r="C1469" s="23">
        <f>VLOOKUP(A1469,SEZIONI!A1469:B$7975,2,0)</f>
        <v>3</v>
      </c>
      <c r="D1469" s="27" t="str">
        <f>VLOOKUP(A1469,SINDACI!A1469:B$7975, 2, 0)</f>
        <v>AMATO CONCETTA</v>
      </c>
      <c r="E1469" s="27" t="str">
        <f>VLOOKUP(A1469,SINDACI!A1469:E$7975,5,0)</f>
        <v>LISTA CIVICA: INSIEME SI PUÊ</v>
      </c>
    </row>
    <row r="1470" spans="1:5" x14ac:dyDescent="0.2">
      <c r="A1470" s="27" t="s">
        <v>1788</v>
      </c>
      <c r="B1470" s="27" t="str">
        <f>VLOOKUP(A1470,PEC!A1469:D$7975,4,0)</f>
        <v>mailcert.cremasconline.it</v>
      </c>
      <c r="C1470" s="23">
        <f>VLOOKUP(A1470,SEZIONI!A1470:B$7975,2,0)</f>
        <v>2</v>
      </c>
      <c r="D1470" s="27" t="str">
        <f>VLOOKUP(A1470,SINDACI!A1470:B$7975, 2, 0)</f>
        <v>DIOLI ILARIA</v>
      </c>
      <c r="E1470" s="27" t="str">
        <f>VLOOKUP(A1470,SINDACI!A1470:E$7975,5,0)</f>
        <v>LISTA CIVICA: SPAZIO COMUNE</v>
      </c>
    </row>
    <row r="1471" spans="1:5" x14ac:dyDescent="0.2">
      <c r="A1471" s="27" t="s">
        <v>1789</v>
      </c>
      <c r="B1471" s="27" t="str">
        <f>VLOOKUP(A1471,PEC!A1470:D$7975,4,0)</f>
        <v>cert.provincia.bo.it</v>
      </c>
      <c r="C1471" s="23">
        <f>VLOOKUP(A1471,SEZIONI!A1471:B$7975,2,0)</f>
        <v>4</v>
      </c>
      <c r="D1471" s="27" t="str">
        <f>VLOOKUP(A1471,SINDACI!A1471:B$7975, 2, 0)</f>
        <v>POLI BEATRICE</v>
      </c>
      <c r="E1471" s="27" t="str">
        <f>VLOOKUP(A1471,SINDACI!A1471:E$7975,5,0)</f>
        <v>LISTA CIVICA: INSIEME PER CASALFIUMANESE</v>
      </c>
    </row>
    <row r="1472" spans="1:5" x14ac:dyDescent="0.2">
      <c r="A1472" s="27" t="s">
        <v>1790</v>
      </c>
      <c r="B1472" s="27" t="str">
        <f>VLOOKUP(A1472,PEC!A1471:D$7975,4,0)</f>
        <v>cert.provincia.re.it</v>
      </c>
      <c r="C1472" s="23">
        <f>VLOOKUP(A1472,SEZIONI!A1472:B$7975,2,0)</f>
        <v>14</v>
      </c>
      <c r="D1472" s="27" t="str">
        <f>VLOOKUP(A1472,SINDACI!A1472:B$7975, 2, 0)</f>
        <v>DAVIDDI GIUSEPPE</v>
      </c>
      <c r="E1472" s="27" t="str">
        <f>VLOOKUP(A1472,SINDACI!A1472:E$7975,5,0)</f>
        <v>LISTA CIVICA: NOI PER CASALGRANDE</v>
      </c>
    </row>
    <row r="1473" spans="1:5" x14ac:dyDescent="0.2">
      <c r="A1473" s="27" t="s">
        <v>1791</v>
      </c>
      <c r="B1473" s="27" t="str">
        <f>VLOOKUP(A1473,PEC!A1472:D$7975,4,0)</f>
        <v>legalmail.it</v>
      </c>
      <c r="C1473" s="23">
        <f>VLOOKUP(A1473,SEZIONI!A1473:B$7975,2,0)</f>
        <v>2</v>
      </c>
      <c r="D1473" s="27" t="str">
        <f>VLOOKUP(A1473,SINDACI!A1473:B$7975, 2, 0)</f>
        <v>DONETTO GIOVANNI</v>
      </c>
      <c r="E1473" s="27" t="str">
        <f>VLOOKUP(A1473,SINDACI!A1473:E$7975,5,0)</f>
        <v>-</v>
      </c>
    </row>
    <row r="1474" spans="1:5" x14ac:dyDescent="0.2">
      <c r="A1474" s="27" t="s">
        <v>31</v>
      </c>
      <c r="B1474" s="27" t="str">
        <f>VLOOKUP(A1474,PEC!A1473:D$7975,4,0)</f>
        <v>asmepec.it</v>
      </c>
      <c r="C1474" s="23">
        <f>VLOOKUP(A1474,SEZIONI!A1474:B$7975,2,0)</f>
        <v>12</v>
      </c>
      <c r="D1474" s="27" t="str">
        <f>VLOOKUP(A1474,SINDACI!A1474:B$7975, 2, 0)</f>
        <v>MARTIRE STANISLAO</v>
      </c>
      <c r="E1474" s="27" t="str">
        <f>VLOOKUP(A1474,SINDACI!A1474:E$7975,5,0)</f>
        <v>LISTA CIVICA: FUTURO IN COMUNE</v>
      </c>
    </row>
    <row r="1475" spans="1:5" x14ac:dyDescent="0.2">
      <c r="A1475" s="27" t="s">
        <v>1792</v>
      </c>
      <c r="B1475" s="27" t="str">
        <f>VLOOKUP(A1475,PEC!A1474:D$7975,4,0)</f>
        <v>postecert.it</v>
      </c>
      <c r="C1475" s="23">
        <f>VLOOKUP(A1475,SEZIONI!A1475:B$7975,2,0)</f>
        <v>3</v>
      </c>
      <c r="D1475" s="27" t="str">
        <f>VLOOKUP(A1475,SINDACI!A1475:B$7975, 2, 0)</f>
        <v>MAMMARELLA VINCENZO</v>
      </c>
      <c r="E1475" s="27" t="str">
        <f>VLOOKUP(A1475,SINDACI!A1475:E$7975,5,0)</f>
        <v>LISTA CIVICA: PER CASALE</v>
      </c>
    </row>
    <row r="1476" spans="1:5" x14ac:dyDescent="0.2">
      <c r="A1476" s="27" t="s">
        <v>1793</v>
      </c>
      <c r="B1476" s="27" t="str">
        <f>VLOOKUP(A1476,PEC!A1475:D$7975,4,0)</f>
        <v>cert.ruparpiemonte.it</v>
      </c>
      <c r="C1476" s="23">
        <f>VLOOKUP(A1476,SEZIONI!A1476:B$7975,2,0)</f>
        <v>2</v>
      </c>
      <c r="D1476" s="27" t="str">
        <f>VLOOKUP(A1476,SINDACI!A1476:B$7975, 2, 0)</f>
        <v>MAZZA ALESSANDRO</v>
      </c>
      <c r="E1476" s="27" t="str">
        <f>VLOOKUP(A1476,SINDACI!A1476:E$7975,5,0)</f>
        <v>LISTA CIVICA: COMUNIT? VIVE</v>
      </c>
    </row>
    <row r="1477" spans="1:5" x14ac:dyDescent="0.2">
      <c r="A1477" s="27" t="s">
        <v>1794</v>
      </c>
      <c r="B1477" s="27" t="str">
        <f>VLOOKUP(A1477,PEC!A1476:D$7975,4,0)</f>
        <v>pec.regione.lombardia.it</v>
      </c>
      <c r="C1477" s="23">
        <f>VLOOKUP(A1477,SEZIONI!A1477:B$7975,2,0)</f>
        <v>16</v>
      </c>
      <c r="D1477" s="27" t="str">
        <f>VLOOKUP(A1477,SINDACI!A1477:B$7975, 2, 0)</f>
        <v>BONGIOVANNI FILIPPO</v>
      </c>
      <c r="E1477" s="27" t="str">
        <f>VLOOKUP(A1477,SINDACI!A1477:E$7975,5,0)</f>
        <v>LISTA COMPOSITA: LEGA SALVINI-CASALMAGGIORE ? VIVA | LISTA CIVICA: CASALMAGGIORE AL CENTRO</v>
      </c>
    </row>
    <row r="1478" spans="1:5" x14ac:dyDescent="0.2">
      <c r="A1478" s="27" t="s">
        <v>1795</v>
      </c>
      <c r="B1478" s="27" t="str">
        <f>VLOOKUP(A1478,PEC!A1477:D$7975,4,0)</f>
        <v>pec.it</v>
      </c>
      <c r="C1478" s="23">
        <f>VLOOKUP(A1478,SEZIONI!A1478:B$7975,2,0)</f>
        <v>3</v>
      </c>
      <c r="D1478" s="27" t="str">
        <f>VLOOKUP(A1478,SINDACI!A1478:B$7975, 2, 0)</f>
        <v>VIGHI MARCO</v>
      </c>
      <c r="E1478" s="27" t="str">
        <f>VLOOKUP(A1478,SINDACI!A1478:E$7975,5,0)</f>
        <v>LISTA CIVICA: CON NOI PER CASALMAIOCCO</v>
      </c>
    </row>
    <row r="1479" spans="1:5" x14ac:dyDescent="0.2">
      <c r="A1479" s="27" t="s">
        <v>1796</v>
      </c>
      <c r="B1479" s="27" t="str">
        <f>VLOOKUP(A1479,PEC!A1478:D$7975,4,0)</f>
        <v>pec.regione.lombardia.it</v>
      </c>
      <c r="C1479" s="23">
        <f>VLOOKUP(A1479,SEZIONI!A1479:B$7975,2,0)</f>
        <v>2</v>
      </c>
      <c r="D1479" s="27" t="str">
        <f>VLOOKUP(A1479,SINDACI!A1479:B$7975, 2, 0)</f>
        <v>VEZZINI PIETRO GIUSEPPE EMILIO</v>
      </c>
      <c r="E1479" s="27" t="str">
        <f>VLOOKUP(A1479,SINDACI!A1479:E$7975,5,0)</f>
        <v>LISTA CIVICA: ALTERNATIVA LIBERA</v>
      </c>
    </row>
    <row r="1480" spans="1:5" x14ac:dyDescent="0.2">
      <c r="A1480" s="27" t="s">
        <v>1797</v>
      </c>
      <c r="B1480" s="27" t="str">
        <f>VLOOKUP(A1480,PEC!A1479:D$7975,4,0)</f>
        <v>legalmail.it</v>
      </c>
      <c r="C1480" s="23">
        <f>VLOOKUP(A1480,SEZIONI!A1480:B$7975,2,0)</f>
        <v>2</v>
      </c>
      <c r="D1480" s="27" t="str">
        <f>VLOOKUP(A1480,SINDACI!A1480:B$7975, 2, 0)</f>
        <v>PERINI FRANCO</v>
      </c>
      <c r="E1480" s="27" t="str">
        <f>VLOOKUP(A1480,SINDACI!A1480:E$7975,5,0)</f>
        <v>LISTA CIVICA: OBIETTIVO COMUNE</v>
      </c>
    </row>
    <row r="1481" spans="1:5" x14ac:dyDescent="0.2">
      <c r="A1481" s="27" t="s">
        <v>1798</v>
      </c>
      <c r="B1481" s="27" t="str">
        <f>VLOOKUP(A1481,PEC!A1480:D$7975,4,0)</f>
        <v>pec.comune.casalnoceto.al.it</v>
      </c>
      <c r="C1481" s="23">
        <f>VLOOKUP(A1481,SEZIONI!A1481:B$7975,2,0)</f>
        <v>1</v>
      </c>
      <c r="D1481" s="27" t="str">
        <f>VLOOKUP(A1481,SINDACI!A1481:B$7975, 2, 0)</f>
        <v>CETTA GIUSEPPE</v>
      </c>
      <c r="E1481" s="27" t="str">
        <f>VLOOKUP(A1481,SINDACI!A1481:E$7975,5,0)</f>
        <v>LISTA CIVICA: PROGETTO CASALNOCETO</v>
      </c>
    </row>
    <row r="1482" spans="1:5" x14ac:dyDescent="0.2">
      <c r="A1482" s="27" t="s">
        <v>1799</v>
      </c>
      <c r="B1482" s="27" t="str">
        <f>VLOOKUP(A1482,PEC!A1481:D$7975,4,0)</f>
        <v>pec.actalis.it</v>
      </c>
      <c r="C1482" s="23">
        <f>VLOOKUP(A1482,SEZIONI!A1482:B$7975,2,0)</f>
        <v>42</v>
      </c>
      <c r="D1482" s="27" t="str">
        <f>VLOOKUP(A1482,SINDACI!A1482:B$7975, 2, 0)</f>
        <v>PELLICCIA MASSIMO</v>
      </c>
      <c r="E1482" s="27" t="str">
        <f>VLOOKUP(A1482,SINDACI!A1482:E$7975,5,0)</f>
        <v>LISTA CIVICA: IL GIGLIO | LISTA CIVICA: PRIMA CASALNUOVO | LISTA CIVICA: UNITI PER CASALNUOVO | LISTA CIVICA: MOVIMENTO CIVICO CASALNUOVO COCCINELLA | FRATELLI D'ITALIA | FORZA ITALIA | LISTA CIVICA: CASALNUOVO LIBERA | LISTA CIVICA: CASALNUOVO IN MOVIMENTO | LISTA CIVICA: AMBIENTALISTI CIVICI 2020 | LISTA CIVICA: OBLÊ | LISTA CIVICA: VIVERE CASALNUOVO</v>
      </c>
    </row>
    <row r="1483" spans="1:5" x14ac:dyDescent="0.2">
      <c r="A1483" s="27" t="s">
        <v>1800</v>
      </c>
      <c r="B1483" s="27" t="str">
        <f>VLOOKUP(A1483,PEC!A1482:D$7975,4,0)</f>
        <v>pec.leonet.it</v>
      </c>
      <c r="C1483" s="23">
        <f>VLOOKUP(A1483,SEZIONI!A1483:B$7975,2,0)</f>
        <v>2</v>
      </c>
      <c r="D1483" s="27" t="str">
        <f>VLOOKUP(A1483,SINDACI!A1483:B$7975, 2, 0)</f>
        <v>CODIANNI PASQUALE GIUSEPPE</v>
      </c>
      <c r="E1483" s="27" t="str">
        <f>VLOOKUP(A1483,SINDACI!A1483:E$7975,5,0)</f>
        <v>LISTA CIVICA: L'ALTRA CIVITAS</v>
      </c>
    </row>
    <row r="1484" spans="1:5" x14ac:dyDescent="0.2">
      <c r="A1484" s="27" t="s">
        <v>1801</v>
      </c>
      <c r="B1484" s="27" t="str">
        <f>VLOOKUP(A1484,PEC!A1483:D$7975,4,0)</f>
        <v>actaliscertymail.it</v>
      </c>
      <c r="C1484" s="23">
        <f>VLOOKUP(A1484,SEZIONI!A1484:B$7975,2,0)</f>
        <v>2</v>
      </c>
      <c r="D1484" s="27" t="str">
        <f>VLOOKUP(A1484,SINDACI!A1484:B$7975, 2, 0)</f>
        <v>RASCHI EMMA</v>
      </c>
      <c r="E1484" s="27" t="str">
        <f>VLOOKUP(A1484,SINDACI!A1484:E$7975,5,0)</f>
        <v>LISTA CIVICA: PROGETTO COMUNE</v>
      </c>
    </row>
    <row r="1485" spans="1:5" x14ac:dyDescent="0.2">
      <c r="A1485" s="27" t="s">
        <v>1802</v>
      </c>
      <c r="B1485" s="27" t="str">
        <f>VLOOKUP(A1485,PEC!A1484:D$7975,4,0)</f>
        <v>cert.elaus2002.net</v>
      </c>
      <c r="C1485" s="23">
        <f>VLOOKUP(A1485,SEZIONI!A1485:B$7975,2,0)</f>
        <v>15</v>
      </c>
      <c r="D1485" s="27" t="str">
        <f>VLOOKUP(A1485,SINDACI!A1485:B$7975, 2, 0)</f>
        <v>DELMIGLIO ELIA</v>
      </c>
      <c r="E1485" s="27" t="str">
        <f>VLOOKUP(A1485,SINDACI!A1485:E$7975,5,0)</f>
        <v>LISTA COMPOSITA: LEGA SALVINI-FORZA ITALIA-FRATELLI D'ITALIA-CIVICHE</v>
      </c>
    </row>
    <row r="1486" spans="1:5" x14ac:dyDescent="0.2">
      <c r="A1486" s="27" t="s">
        <v>1803</v>
      </c>
      <c r="B1486" s="27" t="str">
        <f>VLOOKUP(A1486,PEC!A1485:D$7975,4,0)</f>
        <v>legalmail.it</v>
      </c>
      <c r="C1486" s="23">
        <f>VLOOKUP(A1486,SEZIONI!A1486:B$7975,2,0)</f>
        <v>2</v>
      </c>
      <c r="D1486" s="27" t="str">
        <f>VLOOKUP(A1486,SINDACI!A1486:B$7975, 2, 0)</f>
        <v>BANDERA ROBERTO</v>
      </c>
      <c r="E1486" s="27" t="str">
        <f>VLOOKUP(A1486,SINDACI!A1486:E$7975,5,0)</f>
        <v>LISTA CIVICA: BENE COMUNE</v>
      </c>
    </row>
    <row r="1487" spans="1:5" x14ac:dyDescent="0.2">
      <c r="A1487" s="27" t="s">
        <v>1804</v>
      </c>
      <c r="B1487" s="27" t="str">
        <f>VLOOKUP(A1487,PEC!A1486:D$7975,4,0)</f>
        <v xml:space="preserve">cert.ip-veneto.net </v>
      </c>
      <c r="C1487" s="23">
        <f>VLOOKUP(A1487,SEZIONI!A1487:B$7975,2,0)</f>
        <v>5</v>
      </c>
      <c r="D1487" s="27" t="str">
        <f>VLOOKUP(A1487,SINDACI!A1487:B$7975, 2, 0)</f>
        <v>CECCHINATO MATTEO</v>
      </c>
      <c r="E1487" s="27" t="str">
        <f>VLOOKUP(A1487,SINDACI!A1487:E$7975,5,0)</f>
        <v>LISTA CIVICA: PER CASALSERUGO E RONCHI</v>
      </c>
    </row>
    <row r="1488" spans="1:5" x14ac:dyDescent="0.2">
      <c r="A1488" s="27" t="s">
        <v>1805</v>
      </c>
      <c r="B1488" s="27" t="str">
        <f>VLOOKUP(A1488,PEC!A1487:D$7975,4,0)</f>
        <v>pec.coune.casaluce.ce.it</v>
      </c>
      <c r="C1488" s="23">
        <f>VLOOKUP(A1488,SEZIONI!A1488:B$7975,2,0)</f>
        <v>10</v>
      </c>
      <c r="D1488" s="27" t="str">
        <f>VLOOKUP(A1488,SINDACI!A1488:B$7975, 2, 0)</f>
        <v>LUONGO FRANCESCO</v>
      </c>
      <c r="E1488" s="27" t="str">
        <f>VLOOKUP(A1488,SINDACI!A1488:E$7975,5,0)</f>
        <v>LISTA CIVICA: AGIRE</v>
      </c>
    </row>
    <row r="1489" spans="1:5" x14ac:dyDescent="0.2">
      <c r="A1489" s="27" t="s">
        <v>1806</v>
      </c>
      <c r="B1489" s="27" t="str">
        <f>VLOOKUP(A1489,PEC!A1488:D$7975,4,0)</f>
        <v>pec.comune.casalvecchiodipuglia.fg.it</v>
      </c>
      <c r="C1489" s="23">
        <f>VLOOKUP(A1489,SEZIONI!A1489:B$7975,2,0)</f>
        <v>2</v>
      </c>
      <c r="D1489" s="27" t="str">
        <f>VLOOKUP(A1489,SINDACI!A1489:B$7975, 2, 0)</f>
        <v>ANDREANO NOE'</v>
      </c>
      <c r="E1489" s="27" t="str">
        <f>VLOOKUP(A1489,SINDACI!A1489:E$7975,5,0)</f>
        <v>LISTA CIVICA: RI-GENERAZIONE</v>
      </c>
    </row>
    <row r="1490" spans="1:5" x14ac:dyDescent="0.2">
      <c r="A1490" s="27" t="s">
        <v>1807</v>
      </c>
      <c r="B1490" s="27" t="str">
        <f>VLOOKUP(A1490,PEC!A1489:D$7975,4,0)</f>
        <v>dgpec.it</v>
      </c>
      <c r="C1490" s="23">
        <f>VLOOKUP(A1490,SEZIONI!A1490:B$7975,2,0)</f>
        <v>2</v>
      </c>
      <c r="D1490" s="27" t="str">
        <f>VLOOKUP(A1490,SINDACI!A1490:B$7975, 2, 0)</f>
        <v>SAETTI MARCO ANTONINO</v>
      </c>
      <c r="E1490" s="27" t="str">
        <f>VLOOKUP(A1490,SINDACI!A1490:E$7975,5,0)</f>
        <v>LISTA CIVICA: UNITI PER CASALVECCHIO</v>
      </c>
    </row>
    <row r="1491" spans="1:5" x14ac:dyDescent="0.2">
      <c r="A1491" s="27" t="s">
        <v>1808</v>
      </c>
      <c r="B1491" s="27" t="str">
        <f>VLOOKUP(A1491,PEC!A1490:D$7975,4,0)</f>
        <v>pec.comune.casalvieri.fr.it</v>
      </c>
      <c r="C1491" s="23">
        <f>VLOOKUP(A1491,SEZIONI!A1491:B$7975,2,0)</f>
        <v>4</v>
      </c>
      <c r="D1491" s="27" t="str">
        <f>VLOOKUP(A1491,SINDACI!A1491:B$7975, 2, 0)</f>
        <v>MOSCONE FRANCO</v>
      </c>
      <c r="E1491" s="27" t="str">
        <f>VLOOKUP(A1491,SINDACI!A1491:E$7975,5,0)</f>
        <v>LISTA CIVICA: UNIAMOCI PER CASALVIERI</v>
      </c>
    </row>
    <row r="1492" spans="1:5" x14ac:dyDescent="0.2">
      <c r="A1492" s="27" t="s">
        <v>1809</v>
      </c>
      <c r="B1492" s="27" t="str">
        <f>VLOOKUP(A1492,PEC!A1491:D$7975,4,0)</f>
        <v>cert.ruparpiemonte.it</v>
      </c>
      <c r="C1492" s="23">
        <f>VLOOKUP(A1492,SEZIONI!A1492:B$7975,2,0)</f>
        <v>1</v>
      </c>
      <c r="D1492" s="27" t="str">
        <f>VLOOKUP(A1492,SINDACI!A1492:B$7975, 2, 0)</f>
        <v>PIANTANIDA EZIO</v>
      </c>
      <c r="E1492" s="27" t="str">
        <f>VLOOKUP(A1492,SINDACI!A1492:E$7975,5,0)</f>
        <v>LISTA CIVICA: UNITI  CONCRETI</v>
      </c>
    </row>
    <row r="1493" spans="1:5" x14ac:dyDescent="0.2">
      <c r="A1493" s="27" t="s">
        <v>1810</v>
      </c>
      <c r="B1493" s="27" t="str">
        <f>VLOOKUP(A1493,PEC!A1492:D$7975,4,0)</f>
        <v>halleycert.it</v>
      </c>
      <c r="C1493" s="23">
        <f>VLOOKUP(A1493,SEZIONI!A1493:B$7975,2,0)</f>
        <v>1</v>
      </c>
      <c r="D1493" s="27" t="str">
        <f>VLOOKUP(A1493,SINDACI!A1493:B$7975, 2, 0)</f>
        <v>DE ROCCHI DANILO</v>
      </c>
      <c r="E1493" s="27" t="str">
        <f>VLOOKUP(A1493,SINDACI!A1493:E$7975,5,0)</f>
        <v>LISTA CIVICA: S?AMO CASALZUIGNO</v>
      </c>
    </row>
    <row r="1494" spans="1:5" x14ac:dyDescent="0.2">
      <c r="A1494" s="27" t="s">
        <v>1811</v>
      </c>
      <c r="B1494" s="27" t="str">
        <f>VLOOKUP(A1494,PEC!A1493:D$7975,4,0)</f>
        <v>pec.comune.casamarciano.na.it</v>
      </c>
      <c r="C1494" s="23">
        <f>VLOOKUP(A1494,SEZIONI!A1494:B$7975,2,0)</f>
        <v>3</v>
      </c>
      <c r="D1494" s="27" t="str">
        <f>VLOOKUP(A1494,SINDACI!A1494:B$7975, 2, 0)</f>
        <v>PRIMIANO CLEMENTE</v>
      </c>
      <c r="E1494" s="27" t="str">
        <f>VLOOKUP(A1494,SINDACI!A1494:E$7975,5,0)</f>
        <v>LISTA CIVICA: SI' AMO CASAMARCIANO</v>
      </c>
    </row>
    <row r="1495" spans="1:5" x14ac:dyDescent="0.2">
      <c r="A1495" s="27" t="s">
        <v>1812</v>
      </c>
      <c r="B1495" s="27" t="str">
        <f>VLOOKUP(A1495,PEC!A1494:D$7975,4,0)</f>
        <v>pec.it</v>
      </c>
      <c r="C1495" s="23">
        <f>VLOOKUP(A1495,SEZIONI!A1495:B$7975,2,0)</f>
        <v>16</v>
      </c>
      <c r="D1495" s="27" t="str">
        <f>VLOOKUP(A1495,SINDACI!A1495:B$7975, 2, 0)</f>
        <v>NITTI GIUSEPPE</v>
      </c>
      <c r="E1495" s="27" t="str">
        <f>VLOOKUP(A1495,SINDACI!A1495:E$7975,5,0)</f>
        <v>LISTA CIVICA: NOI CIVICAMENTE | LISTA CIVICA: #GIUSEPPE NITTI SINDACO | LISTA CIVICA: AUTONOMIA CITTADINA | LISTA CIVICA: RILANCIAMO CASAMASSIMA | LISTA CIVICA: RIVOLTIAMO CASAMASSIMA</v>
      </c>
    </row>
    <row r="1496" spans="1:5" x14ac:dyDescent="0.2">
      <c r="A1496" s="27" t="s">
        <v>1813</v>
      </c>
      <c r="B1496" s="27" t="str">
        <f>VLOOKUP(A1496,PEC!A1495:D$7975,4,0)</f>
        <v>pec.comunecasamicciola.it</v>
      </c>
      <c r="C1496" s="23">
        <f>VLOOKUP(A1496,SEZIONI!A1496:B$7975,2,0)</f>
        <v>6</v>
      </c>
      <c r="D1496" s="27" t="str">
        <f>VLOOKUP(A1496,SINDACI!A1496:B$7975, 2, 0)</f>
        <v>-</v>
      </c>
      <c r="E1496" s="27" t="str">
        <f>VLOOKUP(A1496,SINDACI!A1496:E$7975,5,0)</f>
        <v>-</v>
      </c>
    </row>
    <row r="1497" spans="1:5" x14ac:dyDescent="0.2">
      <c r="A1497" s="27" t="s">
        <v>1814</v>
      </c>
      <c r="B1497" s="27" t="str">
        <f>VLOOKUP(A1497,PEC!A1496:D$7975,4,0)</f>
        <v>pec.comunecasandrino.it</v>
      </c>
      <c r="C1497" s="23">
        <f>VLOOKUP(A1497,SEZIONI!A1497:B$7975,2,0)</f>
        <v>12</v>
      </c>
      <c r="D1497" s="27" t="str">
        <f>VLOOKUP(A1497,SINDACI!A1497:B$7975, 2, 0)</f>
        <v>MARRAZZO ROSA</v>
      </c>
      <c r="E1497" s="27" t="str">
        <f>VLOOKUP(A1497,SINDACI!A1497:E$7975,5,0)</f>
        <v>LISTA CIVICA: VIVI LA SCELTA</v>
      </c>
    </row>
    <row r="1498" spans="1:5" x14ac:dyDescent="0.2">
      <c r="A1498" s="27" t="s">
        <v>1815</v>
      </c>
      <c r="B1498" s="27" t="str">
        <f>VLOOKUP(A1498,PEC!A1497:D$7975,4,0)</f>
        <v>cert.ruparpiemonte.it</v>
      </c>
      <c r="C1498" s="23">
        <f>VLOOKUP(A1498,SEZIONI!A1498:B$7975,2,0)</f>
        <v>1</v>
      </c>
      <c r="D1498" s="27" t="str">
        <f>VLOOKUP(A1498,SINDACI!A1498:B$7975, 2, 0)</f>
        <v>DECAROLI CELESTINO</v>
      </c>
      <c r="E1498" s="27" t="str">
        <f>VLOOKUP(A1498,SINDACI!A1498:E$7975,5,0)</f>
        <v>LISTA CIVICA: CASANOVA ELVO</v>
      </c>
    </row>
    <row r="1499" spans="1:5" x14ac:dyDescent="0.2">
      <c r="A1499" s="27" t="s">
        <v>1816</v>
      </c>
      <c r="B1499" s="27" t="str">
        <f>VLOOKUP(A1499,PEC!A1498:D$7975,4,0)</f>
        <v>legalmail.it</v>
      </c>
      <c r="C1499" s="23">
        <f>VLOOKUP(A1499,SEZIONI!A1499:B$7975,2,0)</f>
        <v>2</v>
      </c>
      <c r="D1499" s="27" t="str">
        <f>VLOOKUP(A1499,SINDACI!A1499:B$7975, 2, 0)</f>
        <v>BENECCIO MARINO</v>
      </c>
      <c r="E1499" s="27" t="str">
        <f>VLOOKUP(A1499,SINDACI!A1499:E$7975,5,0)</f>
        <v>LISTA CIVICA: CASANOVA UNITI PER CRESCERE</v>
      </c>
    </row>
    <row r="1500" spans="1:5" x14ac:dyDescent="0.2">
      <c r="A1500" s="27" t="s">
        <v>1817</v>
      </c>
      <c r="B1500" s="27" t="str">
        <f>VLOOKUP(A1500,PEC!A1499:D$7975,4,0)</f>
        <v>pec.regione.lombardia.it</v>
      </c>
      <c r="C1500" s="23">
        <f>VLOOKUP(A1500,SEZIONI!A1500:B$7975,2,0)</f>
        <v>1</v>
      </c>
      <c r="D1500" s="27" t="str">
        <f>VLOOKUP(A1500,SINDACI!A1500:B$7975, 2, 0)</f>
        <v>LUCATO STEFANO</v>
      </c>
      <c r="E1500" s="27" t="str">
        <f>VLOOKUP(A1500,SINDACI!A1500:E$7975,5,0)</f>
        <v>LISTA CIVICA: NOI PER LA FAMIGLIA</v>
      </c>
    </row>
    <row r="1501" spans="1:5" x14ac:dyDescent="0.2">
      <c r="A1501" s="27" t="s">
        <v>1818</v>
      </c>
      <c r="B1501" s="27" t="str">
        <f>VLOOKUP(A1501,PEC!A1500:D$7975,4,0)</f>
        <v>pec.comune.casape.rm.it</v>
      </c>
      <c r="C1501" s="23">
        <f>VLOOKUP(A1501,SEZIONI!A1501:B$7975,2,0)</f>
        <v>1</v>
      </c>
      <c r="D1501" s="27" t="str">
        <f>VLOOKUP(A1501,SINDACI!A1501:B$7975, 2, 0)</f>
        <v>COLAGROSSI GIULIANO</v>
      </c>
      <c r="E1501" s="27" t="str">
        <f>VLOOKUP(A1501,SINDACI!A1501:E$7975,5,0)</f>
        <v>LISTA CIVICA: RINASCITA CASAPE</v>
      </c>
    </row>
    <row r="1502" spans="1:5" x14ac:dyDescent="0.2">
      <c r="A1502" s="27" t="s">
        <v>1819</v>
      </c>
      <c r="B1502" s="27" t="str">
        <f>VLOOKUP(A1502,PEC!A1501:D$7975,4,0)</f>
        <v>pec.it</v>
      </c>
      <c r="C1502" s="23">
        <f>VLOOKUP(A1502,SEZIONI!A1502:B$7975,2,0)</f>
        <v>6</v>
      </c>
      <c r="D1502" s="27" t="str">
        <f>VLOOKUP(A1502,SINDACI!A1502:B$7975, 2, 0)</f>
        <v>DE ROSA MARCELLO</v>
      </c>
      <c r="E1502" s="27" t="str">
        <f>VLOOKUP(A1502,SINDACI!A1502:E$7975,5,0)</f>
        <v>LISTA CIVICA: CASAPESENNA PROPOSITIVA</v>
      </c>
    </row>
    <row r="1503" spans="1:5" x14ac:dyDescent="0.2">
      <c r="A1503" s="27" t="s">
        <v>1820</v>
      </c>
      <c r="B1503" s="27" t="str">
        <f>VLOOKUP(A1503,PEC!A1502:D$7975,4,0)</f>
        <v>pec.ptbiellese.it</v>
      </c>
      <c r="C1503" s="23">
        <f>VLOOKUP(A1503,SEZIONI!A1503:B$7975,2,0)</f>
        <v>1</v>
      </c>
      <c r="D1503" s="27" t="str">
        <f>VLOOKUP(A1503,SINDACI!A1503:B$7975, 2, 0)</f>
        <v>FANGAZIO MAURO</v>
      </c>
      <c r="E1503" s="27" t="str">
        <f>VLOOKUP(A1503,SINDACI!A1503:E$7975,5,0)</f>
        <v>LISTA CIVICA: UNITI PER CASAPINTA</v>
      </c>
    </row>
    <row r="1504" spans="1:5" x14ac:dyDescent="0.2">
      <c r="A1504" s="27" t="s">
        <v>1821</v>
      </c>
      <c r="B1504" s="27" t="str">
        <f>VLOOKUP(A1504,PEC!A1503:D$7975,4,0)</f>
        <v>pec.it</v>
      </c>
      <c r="C1504" s="23">
        <f>VLOOKUP(A1504,SEZIONI!A1504:B$7975,2,0)</f>
        <v>2</v>
      </c>
      <c r="D1504" s="27" t="str">
        <f>VLOOKUP(A1504,SINDACI!A1504:B$7975, 2, 0)</f>
        <v>MASTROROCCO COSIMO</v>
      </c>
      <c r="E1504" s="27" t="str">
        <f>VLOOKUP(A1504,SINDACI!A1504:E$7975,5,0)</f>
        <v>LISTA CIVICA: PROGETTO FUTURO CONDIVISO</v>
      </c>
    </row>
    <row r="1505" spans="1:5" x14ac:dyDescent="0.2">
      <c r="A1505" s="27" t="s">
        <v>1822</v>
      </c>
      <c r="B1505" s="27" t="str">
        <f>VLOOKUP(A1505,PEC!A1504:D$7975,4,0)</f>
        <v>asmepec.it</v>
      </c>
      <c r="C1505" s="23">
        <f>VLOOKUP(A1505,SEZIONI!A1505:B$7975,2,0)</f>
        <v>8</v>
      </c>
      <c r="D1505" s="27" t="str">
        <f>VLOOKUP(A1505,SINDACI!A1505:B$7975, 2, 0)</f>
        <v>LILLO RENZO GIUSEPPE</v>
      </c>
      <c r="E1505" s="27" t="str">
        <f>VLOOKUP(A1505,SINDACI!A1505:E$7975,5,0)</f>
        <v>LISTA CIVICA: CASAPULLA AL CENTRO</v>
      </c>
    </row>
    <row r="1506" spans="1:5" x14ac:dyDescent="0.2">
      <c r="A1506" s="27" t="s">
        <v>1823</v>
      </c>
      <c r="B1506" s="27" t="str">
        <f>VLOOKUP(A1506,PEC!A1505:D$7975,4,0)</f>
        <v>pec.rupar.puglia.it</v>
      </c>
      <c r="C1506" s="23">
        <f>VLOOKUP(A1506,SEZIONI!A1506:B$7975,2,0)</f>
        <v>23</v>
      </c>
      <c r="D1506" s="27" t="str">
        <f>VLOOKUP(A1506,SINDACI!A1506:B$7975, 2, 0)</f>
        <v>DE NUZZO POMPILIO GIOVANNI OTTAVIO</v>
      </c>
      <c r="E1506" s="27" t="str">
        <f>VLOOKUP(A1506,SINDACI!A1506:E$7975,5,0)</f>
        <v>LISTA CIVICA: OTTAVIO DE NUZZO SINDACO | LISTA CIVICA: CASARANO INSIEME SI PUÊ | LISTA CIVICA: LA CITT? IN COMUNE | L'ALTRA ITALIA | FRATELLI D'ITALIA</v>
      </c>
    </row>
    <row r="1507" spans="1:5" x14ac:dyDescent="0.2">
      <c r="A1507" s="27" t="s">
        <v>1824</v>
      </c>
      <c r="B1507" s="27" t="str">
        <f>VLOOKUP(A1507,PEC!A1506:D$7975,4,0)</f>
        <v>pec.regione.lombardia.it</v>
      </c>
      <c r="C1507" s="23">
        <f>VLOOKUP(A1507,SEZIONI!A1507:B$7975,2,0)</f>
        <v>1</v>
      </c>
      <c r="D1507" s="27" t="str">
        <f>VLOOKUP(A1507,SINDACI!A1507:B$7975, 2, 0)</f>
        <v>PASQUINI ANTONIO</v>
      </c>
      <c r="E1507" s="27" t="str">
        <f>VLOOKUP(A1507,SINDACI!A1507:E$7975,5,0)</f>
        <v>LISTA CIVICA: VALORE CASARGO</v>
      </c>
    </row>
    <row r="1508" spans="1:5" x14ac:dyDescent="0.2">
      <c r="A1508" s="27" t="s">
        <v>1825</v>
      </c>
      <c r="B1508" s="27" t="str">
        <f>VLOOKUP(A1508,PEC!A1507:D$7975,4,0)</f>
        <v>pec.comune.casarile.mi.it</v>
      </c>
      <c r="C1508" s="23">
        <f>VLOOKUP(A1508,SEZIONI!A1508:B$7975,2,0)</f>
        <v>3</v>
      </c>
      <c r="D1508" s="27" t="str">
        <f>VLOOKUP(A1508,SINDACI!A1508:B$7975, 2, 0)</f>
        <v>CANTORO SILVANA</v>
      </c>
      <c r="E1508" s="27" t="str">
        <f>VLOOKUP(A1508,SINDACI!A1508:E$7975,5,0)</f>
        <v>LISTA CIVICA: CASARILE INSIEME</v>
      </c>
    </row>
    <row r="1509" spans="1:5" x14ac:dyDescent="0.2">
      <c r="A1509" s="27" t="s">
        <v>1826</v>
      </c>
      <c r="B1509" s="27" t="str">
        <f>VLOOKUP(A1509,PEC!A1508:D$7975,4,0)</f>
        <v>certgov.fvg.it</v>
      </c>
      <c r="C1509" s="23">
        <f>VLOOKUP(A1509,SEZIONI!A1509:B$7975,2,0)</f>
        <v>7</v>
      </c>
      <c r="D1509" s="27" t="str">
        <f>VLOOKUP(A1509,SINDACI!A1509:B$7975, 2, 0)</f>
        <v>COLUSSI CLAUDIO</v>
      </c>
      <c r="E1509" s="27" t="str">
        <f>VLOOKUP(A1509,SINDACI!A1509:E$7975,5,0)</f>
        <v>LISTA CIVICA: IL COMUNE DEL FARE | LEGA-FORZA ITALIA-FRATELLI D'ITALIA</v>
      </c>
    </row>
    <row r="1510" spans="1:5" x14ac:dyDescent="0.2">
      <c r="A1510" s="27" t="s">
        <v>1827</v>
      </c>
      <c r="B1510" s="27" t="str">
        <f>VLOOKUP(A1510,PEC!A1509:D$7975,4,0)</f>
        <v>pec.it</v>
      </c>
      <c r="C1510" s="23">
        <f>VLOOKUP(A1510,SEZIONI!A1510:B$7975,2,0)</f>
        <v>6</v>
      </c>
      <c r="D1510" s="27" t="str">
        <f>VLOOKUP(A1510,SINDACI!A1510:B$7975, 2, 0)</f>
        <v>STAGNARO GIOVANNI</v>
      </c>
      <c r="E1510" s="27" t="str">
        <f>VLOOKUP(A1510,SINDACI!A1510:E$7975,5,0)</f>
        <v>LISTA CIVICA: CASARZA E' DI TUTTI</v>
      </c>
    </row>
    <row r="1511" spans="1:5" x14ac:dyDescent="0.2">
      <c r="A1511" s="27" t="s">
        <v>1828</v>
      </c>
      <c r="B1511" s="27" t="str">
        <f>VLOOKUP(A1511,PEC!A1510:D$7975,4,0)</f>
        <v>legalmail.it</v>
      </c>
      <c r="C1511" s="23">
        <f>VLOOKUP(A1511,SEZIONI!A1511:B$7975,2,0)</f>
        <v>1</v>
      </c>
      <c r="D1511" s="27" t="str">
        <f>VLOOKUP(A1511,SINDACI!A1511:B$7975, 2, 0)</f>
        <v>MANDIROLA ENRICO</v>
      </c>
      <c r="E1511" s="27" t="str">
        <f>VLOOKUP(A1511,SINDACI!A1511:E$7975,5,0)</f>
        <v>LISTA CIVICA: GRAPPOLO D'UVA E SPIGHE DI GRANO</v>
      </c>
    </row>
    <row r="1512" spans="1:5" x14ac:dyDescent="0.2">
      <c r="A1512" s="27" t="s">
        <v>1829</v>
      </c>
      <c r="B1512" s="27" t="str">
        <f>VLOOKUP(A1512,PEC!A1511:D$7975,4,0)</f>
        <v>legalmail.it</v>
      </c>
      <c r="C1512" s="23">
        <f>VLOOKUP(A1512,SEZIONI!A1512:B$7975,2,0)</f>
        <v>12</v>
      </c>
      <c r="D1512" s="27" t="str">
        <f>VLOOKUP(A1512,SINDACI!A1512:B$7975, 2, 0)</f>
        <v>GALBIATI FILIPPO</v>
      </c>
      <c r="E1512" s="27" t="str">
        <f>VLOOKUP(A1512,SINDACI!A1512:E$7975,5,0)</f>
        <v>LISTA CIVICA: PERSONE E IDEE PER CASATENOVO</v>
      </c>
    </row>
    <row r="1513" spans="1:5" x14ac:dyDescent="0.2">
      <c r="A1513" s="27" t="s">
        <v>1830</v>
      </c>
      <c r="B1513" s="27" t="str">
        <f>VLOOKUP(A1513,PEC!A1512:D$7975,4,0)</f>
        <v>comunecasatisma.legalmail.it</v>
      </c>
      <c r="C1513" s="23">
        <f>VLOOKUP(A1513,SEZIONI!A1513:B$7975,2,0)</f>
        <v>1</v>
      </c>
      <c r="D1513" s="27" t="str">
        <f>VLOOKUP(A1513,SINDACI!A1513:B$7975, 2, 0)</f>
        <v>ARPESELLA ALBERTO</v>
      </c>
      <c r="E1513" s="27" t="str">
        <f>VLOOKUP(A1513,SINDACI!A1513:E$7975,5,0)</f>
        <v>LISTA CIVICA: CASATISMA IMPEGNO LAVORO</v>
      </c>
    </row>
    <row r="1514" spans="1:5" x14ac:dyDescent="0.2">
      <c r="A1514" s="27" t="s">
        <v>1831</v>
      </c>
      <c r="B1514" s="27" t="str">
        <f>VLOOKUP(A1514,PEC!A1513:D$7975,4,0)</f>
        <v>asmepec.it</v>
      </c>
      <c r="C1514" s="23">
        <f>VLOOKUP(A1514,SEZIONI!A1514:B$7975,2,0)</f>
        <v>21</v>
      </c>
      <c r="D1514" s="27" t="str">
        <f>VLOOKUP(A1514,SINDACI!A1514:B$7975, 2, 0)</f>
        <v>MAGLIONE LUIGI</v>
      </c>
      <c r="E1514" s="27" t="str">
        <f>VLOOKUP(A1514,SINDACI!A1514:E$7975,5,0)</f>
        <v>LISTA CIVICA: IDEA DEMOCRATICA | LISTA CIVICA: ALTERNATIVA PER CASAVATORE | PARTITO DEMOCRATICO | LISTA CIVICA: PUNTO E A CAPO</v>
      </c>
    </row>
    <row r="1515" spans="1:5" x14ac:dyDescent="0.2">
      <c r="A1515" s="27" t="s">
        <v>1832</v>
      </c>
      <c r="B1515" s="27" t="str">
        <f>VLOOKUP(A1515,PEC!A1514:D$7975,4,0)</f>
        <v>pec.comune.casazza.bg.it</v>
      </c>
      <c r="C1515" s="23">
        <f>VLOOKUP(A1515,SEZIONI!A1515:B$7975,2,0)</f>
        <v>3</v>
      </c>
      <c r="D1515" s="27" t="str">
        <f>VLOOKUP(A1515,SINDACI!A1515:B$7975, 2, 0)</f>
        <v>ZAPPELLA SERGIO</v>
      </c>
      <c r="E1515" s="27" t="str">
        <f>VLOOKUP(A1515,SINDACI!A1515:E$7975,5,0)</f>
        <v>LISTA CIVICA: ORIZZONTE COMUNE</v>
      </c>
    </row>
    <row r="1516" spans="1:5" x14ac:dyDescent="0.2">
      <c r="A1516" s="27" t="s">
        <v>1833</v>
      </c>
      <c r="B1516" s="27" t="str">
        <f>VLOOKUP(A1516,PEC!A1515:D$7975,4,0)</f>
        <v>postacert.umbria.it</v>
      </c>
      <c r="C1516" s="23">
        <f>VLOOKUP(A1516,SEZIONI!A1516:B$7975,2,0)</f>
        <v>5</v>
      </c>
      <c r="D1516" s="27" t="str">
        <f>VLOOKUP(A1516,SINDACI!A1516:B$7975, 2, 0)</f>
        <v>DE CAROLIS MARIO</v>
      </c>
      <c r="E1516" s="27" t="str">
        <f>VLOOKUP(A1516,SINDACI!A1516:E$7975,5,0)</f>
        <v>LISTA CIVICA: PATTO PER CASCIA</v>
      </c>
    </row>
    <row r="1517" spans="1:5" x14ac:dyDescent="0.2">
      <c r="A1517" s="27" t="s">
        <v>1834</v>
      </c>
      <c r="B1517" s="27" t="str">
        <f>VLOOKUP(A1517,PEC!A1516:D$7975,4,0)</f>
        <v>pec.regione.lombardia.it</v>
      </c>
      <c r="C1517" s="23">
        <f>VLOOKUP(A1517,SEZIONI!A1517:B$7975,2,0)</f>
        <v>4</v>
      </c>
      <c r="D1517" s="27" t="str">
        <f>VLOOKUP(A1517,SINDACI!A1517:B$7975, 2, 0)</f>
        <v>RETO MIRKO</v>
      </c>
      <c r="E1517" s="27" t="str">
        <f>VLOOKUP(A1517,SINDACI!A1517:E$7975,5,0)</f>
        <v>LISTA COMPOSITA: LEGA SALVINI-FORZA ITALIA-CASCIAGO CAMBIA</v>
      </c>
    </row>
    <row r="1518" spans="1:5" x14ac:dyDescent="0.2">
      <c r="A1518" s="27" t="s">
        <v>1835</v>
      </c>
      <c r="B1518" s="27" t="str">
        <f>VLOOKUP(A1518,PEC!A1517:D$7975,4,0)</f>
        <v>postacert.toscana.it</v>
      </c>
      <c r="C1518" s="23">
        <f>VLOOKUP(A1518,SEZIONI!A1518:B$7975,2,0)</f>
        <v>13</v>
      </c>
      <c r="D1518" s="27" t="str">
        <f>VLOOKUP(A1518,SINDACI!A1518:B$7975, 2, 0)</f>
        <v>TERRENI MIRKO</v>
      </c>
      <c r="E1518" s="27" t="str">
        <f>VLOOKUP(A1518,SINDACI!A1518:E$7975,5,0)</f>
        <v>LISTA CIVICA: PROGETTO COMUNE</v>
      </c>
    </row>
    <row r="1519" spans="1:5" x14ac:dyDescent="0.2">
      <c r="A1519" s="27" t="s">
        <v>1836</v>
      </c>
      <c r="B1519" s="27" t="str">
        <f>VLOOKUP(A1519,PEC!A1518:D$7975,4,0)</f>
        <v>pec.comune.cascina.pi.it</v>
      </c>
      <c r="C1519" s="23">
        <f>VLOOKUP(A1519,SEZIONI!A1519:B$7975,2,0)</f>
        <v>36</v>
      </c>
      <c r="D1519" s="27" t="str">
        <f>VLOOKUP(A1519,SINDACI!A1519:B$7975, 2, 0)</f>
        <v>BETTI MICHELANGELO</v>
      </c>
      <c r="E1519" s="27" t="str">
        <f>VLOOKUP(A1519,SINDACI!A1519:E$7975,5,0)</f>
        <v>VOLT | LISTA COMPOSITA: EUROPA VERDE PROGRESSISTA CIVICA | LISTA CIVICA: CASCINA OLTRE | LISTA CIVICA: BENE COMUNE | MOVIMENTO 5 STELLE | ITALIA VIVA | LISTA CIVICA: CRISTIANO MASI SINDACO | LISTA CIVICA: LAVORO SVILUPPO AMBIENTE | PARTITO DEMOCRATICO | LISTA CIVICA: PER VOI BICE DEL GIUDICE</v>
      </c>
    </row>
    <row r="1520" spans="1:5" x14ac:dyDescent="0.2">
      <c r="A1520" s="27" t="s">
        <v>1837</v>
      </c>
      <c r="B1520" s="27" t="str">
        <f>VLOOKUP(A1520,PEC!A1519:D$7975,4,0)</f>
        <v>pec.comune.cascinette.to.it</v>
      </c>
      <c r="C1520" s="23">
        <f>VLOOKUP(A1520,SEZIONI!A1520:B$7975,2,0)</f>
        <v>2</v>
      </c>
      <c r="D1520" s="27" t="str">
        <f>VLOOKUP(A1520,SINDACI!A1520:B$7975, 2, 0)</f>
        <v>GUARINO DAVIDE PAOLO</v>
      </c>
      <c r="E1520" s="27" t="str">
        <f>VLOOKUP(A1520,SINDACI!A1520:E$7975,5,0)</f>
        <v>LISTA CIVICA: INSIEME PER CASCINETTE</v>
      </c>
    </row>
    <row r="1521" spans="1:5" x14ac:dyDescent="0.2">
      <c r="A1521" s="27" t="s">
        <v>1838</v>
      </c>
      <c r="B1521" s="27" t="str">
        <f>VLOOKUP(A1521,PEC!A1520:D$7975,4,0)</f>
        <v>legalmail.it</v>
      </c>
      <c r="C1521" s="23">
        <f>VLOOKUP(A1521,SEZIONI!A1521:B$7975,2,0)</f>
        <v>3</v>
      </c>
      <c r="D1521" s="27" t="str">
        <f>VLOOKUP(A1521,SINDACI!A1521:B$7975, 2, 0)</f>
        <v>TARTARA LEONARDO</v>
      </c>
      <c r="E1521" s="27" t="str">
        <f>VLOOKUP(A1521,SINDACI!A1521:E$7975,5,0)</f>
        <v>LISTA CIVICA: UNITI PER CASEI E GEROLA</v>
      </c>
    </row>
    <row r="1522" spans="1:5" x14ac:dyDescent="0.2">
      <c r="A1522" s="27" t="s">
        <v>1839</v>
      </c>
      <c r="B1522" s="27" t="str">
        <f>VLOOKUP(A1522,PEC!A1521:D$7975,4,0)</f>
        <v>pec.comune.caselette.to.it</v>
      </c>
      <c r="C1522" s="23">
        <f>VLOOKUP(A1522,SEZIONI!A1522:B$7975,2,0)</f>
        <v>3</v>
      </c>
      <c r="D1522" s="27" t="str">
        <f>VLOOKUP(A1522,SINDACI!A1522:B$7975, 2, 0)</f>
        <v>BANCHIERI PACIFICO</v>
      </c>
      <c r="E1522" s="27" t="str">
        <f>VLOOKUP(A1522,SINDACI!A1522:E$7975,5,0)</f>
        <v>LISTA CIVICA: UNITI PER IL PAESE</v>
      </c>
    </row>
    <row r="1523" spans="1:5" x14ac:dyDescent="0.2">
      <c r="A1523" s="27" t="s">
        <v>1840</v>
      </c>
      <c r="B1523" s="27" t="str">
        <f>VLOOKUP(A1523,PEC!A1522:D$7975,4,0)</f>
        <v>pec.comune.casella.ge.it</v>
      </c>
      <c r="C1523" s="23">
        <f>VLOOKUP(A1523,SEZIONI!A1523:B$7975,2,0)</f>
        <v>3</v>
      </c>
      <c r="D1523" s="27" t="str">
        <f>VLOOKUP(A1523,SINDACI!A1523:B$7975, 2, 0)</f>
        <v>REGGIARDO GABRIELE</v>
      </c>
      <c r="E1523" s="27" t="str">
        <f>VLOOKUP(A1523,SINDACI!A1523:E$7975,5,0)</f>
        <v>LISTA CIVICA: CASELLA ? DI TUTTI</v>
      </c>
    </row>
    <row r="1524" spans="1:5" x14ac:dyDescent="0.2">
      <c r="A1524" s="27" t="s">
        <v>1841</v>
      </c>
      <c r="B1524" s="27" t="str">
        <f>VLOOKUP(A1524,PEC!A1523:D$7975,4,0)</f>
        <v>asmepec.it</v>
      </c>
      <c r="C1524" s="23">
        <f>VLOOKUP(A1524,SEZIONI!A1524:B$7975,2,0)</f>
        <v>2</v>
      </c>
      <c r="D1524" s="27" t="str">
        <f>VLOOKUP(A1524,SINDACI!A1524:B$7975, 2, 0)</f>
        <v>NUZZO GIAMPIERO</v>
      </c>
      <c r="E1524" s="27" t="str">
        <f>VLOOKUP(A1524,SINDACI!A1524:E$7975,5,0)</f>
        <v>LISTA CIVICA: UNITI PER CASELLE</v>
      </c>
    </row>
    <row r="1525" spans="1:5" x14ac:dyDescent="0.2">
      <c r="A1525" s="27" t="s">
        <v>1842</v>
      </c>
      <c r="B1525" s="27" t="str">
        <f>VLOOKUP(A1525,PEC!A1524:D$7975,4,0)</f>
        <v>pec.comune.casellelandi.lo.it</v>
      </c>
      <c r="C1525" s="23">
        <f>VLOOKUP(A1525,SEZIONI!A1525:B$7975,2,0)</f>
        <v>2</v>
      </c>
      <c r="D1525" s="27" t="str">
        <f>VLOOKUP(A1525,SINDACI!A1525:B$7975, 2, 0)</f>
        <v>BIANCHI PIERO LUIGI</v>
      </c>
      <c r="E1525" s="27" t="str">
        <f>VLOOKUP(A1525,SINDACI!A1525:E$7975,5,0)</f>
        <v>LISTA CIVICA: INSIEME PER CASELLE LANDI</v>
      </c>
    </row>
    <row r="1526" spans="1:5" x14ac:dyDescent="0.2">
      <c r="A1526" s="27" t="s">
        <v>1843</v>
      </c>
      <c r="B1526" s="27" t="str">
        <f>VLOOKUP(A1526,PEC!A1525:D$7975,4,0)</f>
        <v>pec.comune.casellelurani.lo.it</v>
      </c>
      <c r="C1526" s="23">
        <f>VLOOKUP(A1526,SEZIONI!A1526:B$7975,2,0)</f>
        <v>3</v>
      </c>
      <c r="D1526" s="27" t="str">
        <f>VLOOKUP(A1526,SINDACI!A1526:B$7975, 2, 0)</f>
        <v>VIGHI DAVIDE</v>
      </c>
      <c r="E1526" s="27" t="str">
        <f>VLOOKUP(A1526,SINDACI!A1526:E$7975,5,0)</f>
        <v>LISTA CIVICA: INSIEME PER CASELLE LURANI</v>
      </c>
    </row>
    <row r="1527" spans="1:5" x14ac:dyDescent="0.2">
      <c r="A1527" s="27" t="s">
        <v>1844</v>
      </c>
      <c r="B1527" s="27" t="str">
        <f>VLOOKUP(A1527,PEC!A1526:D$7975,4,0)</f>
        <v>legalmail.it</v>
      </c>
      <c r="C1527" s="23">
        <f>VLOOKUP(A1527,SEZIONI!A1527:B$7975,2,0)</f>
        <v>12</v>
      </c>
      <c r="D1527" s="27" t="str">
        <f>VLOOKUP(A1527,SINDACI!A1527:B$7975, 2, 0)</f>
        <v>MARSAGLIA CAGNOLA GIUSEPPE</v>
      </c>
      <c r="E1527" s="27" t="str">
        <f>VLOOKUP(A1527,SINDACI!A1527:E$7975,5,0)</f>
        <v>LISTA CIVICA: CASELLE NEL CUORE</v>
      </c>
    </row>
    <row r="1528" spans="1:5" x14ac:dyDescent="0.2">
      <c r="A1528" s="27" t="s">
        <v>1845</v>
      </c>
      <c r="B1528" s="27" t="str">
        <f>VLOOKUP(A1528,PEC!A1527:D$7975,4,0)</f>
        <v>pec.comune.caserta.it</v>
      </c>
      <c r="C1528" s="23">
        <f>VLOOKUP(A1528,SEZIONI!A1528:B$7975,2,0)</f>
        <v>91</v>
      </c>
      <c r="D1528" s="27" t="str">
        <f>VLOOKUP(A1528,SINDACI!A1528:B$7975, 2, 0)</f>
        <v>MARINO CARLO</v>
      </c>
      <c r="E1528" s="27" t="str">
        <f>VLOOKUP(A1528,SINDACI!A1528:E$7975,5,0)</f>
        <v>LISTA CIVICA: MODERATI INSIEME PER CASERTA | ITALIA VIVA | LISTA COMPOSITA: ORIGINI CENTRO DEMOCRATICO-RADICI CASERTANE | AZIONE CON CARLO CALENDA | LISTA CIVICA: NOI CAMPANI | LISTA CIVICA: SOCIALISTI UNITI | PARTITO DEMOCRATICO</v>
      </c>
    </row>
    <row r="1529" spans="1:5" x14ac:dyDescent="0.2">
      <c r="A1529" s="27" t="s">
        <v>1846</v>
      </c>
      <c r="B1529" s="27" t="str">
        <f>VLOOKUP(A1529,PEC!A1528:D$7975,4,0)</f>
        <v>pec.it</v>
      </c>
      <c r="C1529" s="23">
        <f>VLOOKUP(A1529,SEZIONI!A1529:B$7975,2,0)</f>
        <v>11</v>
      </c>
      <c r="D1529" s="27" t="str">
        <f>VLOOKUP(A1529,SINDACI!A1529:B$7975, 2, 0)</f>
        <v>CARRARETTO RENZO</v>
      </c>
      <c r="E1529" s="27" t="str">
        <f>VLOOKUP(A1529,SINDACI!A1529:E$7975,5,0)</f>
        <v>-</v>
      </c>
    </row>
    <row r="1530" spans="1:5" x14ac:dyDescent="0.2">
      <c r="A1530" s="27" t="s">
        <v>333</v>
      </c>
      <c r="B1530" s="27" t="str">
        <f>VLOOKUP(A1530,PEC!A1529:D$7975,4,0)</f>
        <v>asmepec.it</v>
      </c>
      <c r="C1530" s="23">
        <f>VLOOKUP(A1530,SEZIONI!A1530:B$7975,2,0)</f>
        <v>1</v>
      </c>
      <c r="D1530" s="27" t="str">
        <f>VLOOKUP(A1530,SINDACI!A1530:B$7975, 2, 0)</f>
        <v>CELENTANO GIUSEPPE ROCCO</v>
      </c>
      <c r="E1530" s="27" t="str">
        <f>VLOOKUP(A1530,SINDACI!A1530:E$7975,5,0)</f>
        <v>LISTA CIVICA: CASIGNANA FUTURA</v>
      </c>
    </row>
    <row r="1531" spans="1:5" x14ac:dyDescent="0.2">
      <c r="A1531" s="27" t="s">
        <v>1847</v>
      </c>
      <c r="B1531" s="27" t="str">
        <f>VLOOKUP(A1531,PEC!A1530:D$7975,4,0)</f>
        <v>cert.provincia.re.it</v>
      </c>
      <c r="C1531" s="23">
        <f>VLOOKUP(A1531,SEZIONI!A1531:B$7975,2,0)</f>
        <v>4</v>
      </c>
      <c r="D1531" s="27" t="str">
        <f>VLOOKUP(A1531,SINDACI!A1531:B$7975, 2, 0)</f>
        <v>COSTI STEFANO</v>
      </c>
      <c r="E1531" s="27" t="str">
        <f>VLOOKUP(A1531,SINDACI!A1531:E$7975,5,0)</f>
        <v>LISTA CIVICA: CASINA BENE COMUNE</v>
      </c>
    </row>
    <row r="1532" spans="1:5" x14ac:dyDescent="0.2">
      <c r="A1532" s="27" t="s">
        <v>1848</v>
      </c>
      <c r="B1532" s="27" t="str">
        <f>VLOOKUP(A1532,PEC!A1531:D$7975,4,0)</f>
        <v>halleycert.it</v>
      </c>
      <c r="C1532" s="23">
        <f>VLOOKUP(A1532,SEZIONI!A1532:B$7975,2,0)</f>
        <v>3</v>
      </c>
      <c r="D1532" s="27" t="str">
        <f>VLOOKUP(A1532,SINDACI!A1532:B$7975, 2, 0)</f>
        <v>CALVI MANUEL</v>
      </c>
      <c r="E1532" s="27" t="str">
        <f>VLOOKUP(A1532,SINDACI!A1532:E$7975,5,0)</f>
        <v>LISTA CIVICA: INSIEME PER CASIRATE</v>
      </c>
    </row>
    <row r="1533" spans="1:5" x14ac:dyDescent="0.2">
      <c r="A1533" s="27" t="s">
        <v>1849</v>
      </c>
      <c r="B1533" s="27" t="str">
        <f>VLOOKUP(A1533,PEC!A1532:D$7975,4,0)</f>
        <v>pec.como.it</v>
      </c>
      <c r="C1533" s="23">
        <f>VLOOKUP(A1533,SEZIONI!A1533:B$7975,2,0)</f>
        <v>2</v>
      </c>
      <c r="D1533" s="27" t="str">
        <f>VLOOKUP(A1533,SINDACI!A1533:B$7975, 2, 0)</f>
        <v>PONTIGGIA MARCELLO</v>
      </c>
      <c r="E1533" s="27" t="str">
        <f>VLOOKUP(A1533,SINDACI!A1533:E$7975,5,0)</f>
        <v>LISTA CIVICA: VIVERE CASLINO</v>
      </c>
    </row>
    <row r="1534" spans="1:5" x14ac:dyDescent="0.2">
      <c r="A1534" s="27" t="s">
        <v>1850</v>
      </c>
      <c r="B1534" s="27" t="str">
        <f>VLOOKUP(A1534,PEC!A1533:D$7975,4,0)</f>
        <v>pec.provincia.como.it</v>
      </c>
      <c r="C1534" s="23">
        <f>VLOOKUP(A1534,SEZIONI!A1534:B$7975,2,0)</f>
        <v>4</v>
      </c>
      <c r="D1534" s="27" t="str">
        <f>VLOOKUP(A1534,SINDACI!A1534:B$7975, 2, 0)</f>
        <v>SEREGNI ANNA CELESTINA</v>
      </c>
      <c r="E1534" s="27" t="str">
        <f>VLOOKUP(A1534,SINDACI!A1534:E$7975,5,0)</f>
        <v>-</v>
      </c>
    </row>
    <row r="1535" spans="1:5" x14ac:dyDescent="0.2">
      <c r="A1535" s="27" t="s">
        <v>1851</v>
      </c>
      <c r="B1535" s="27" t="str">
        <f>VLOOKUP(A1535,PEC!A1534:D$7975,4,0)</f>
        <v>cert.casnigo.it</v>
      </c>
      <c r="C1535" s="23">
        <f>VLOOKUP(A1535,SEZIONI!A1535:B$7975,2,0)</f>
        <v>3</v>
      </c>
      <c r="D1535" s="27" t="str">
        <f>VLOOKUP(A1535,SINDACI!A1535:B$7975, 2, 0)</f>
        <v>POLI ENZO</v>
      </c>
      <c r="E1535" s="27" t="str">
        <f>VLOOKUP(A1535,SINDACI!A1535:E$7975,5,0)</f>
        <v>LISTA CIVICA: IMPEGNO CIVICO</v>
      </c>
    </row>
    <row r="1536" spans="1:5" x14ac:dyDescent="0.2">
      <c r="A1536" s="27" t="s">
        <v>1852</v>
      </c>
      <c r="B1536" s="27" t="str">
        <f>VLOOKUP(A1536,PEC!A1535:D$7975,4,0)</f>
        <v>pec.comune.casoladinapoli.na.it</v>
      </c>
      <c r="C1536" s="23">
        <f>VLOOKUP(A1536,SEZIONI!A1536:B$7975,2,0)</f>
        <v>3</v>
      </c>
      <c r="D1536" s="27" t="str">
        <f>VLOOKUP(A1536,SINDACI!A1536:B$7975, 2, 0)</f>
        <v>PECCERILLO COSTANTINO</v>
      </c>
      <c r="E1536" s="27" t="str">
        <f>VLOOKUP(A1536,SINDACI!A1536:E$7975,5,0)</f>
        <v>LISTA CIVICA: CASOLA IN POSITIVO</v>
      </c>
    </row>
    <row r="1537" spans="1:5" x14ac:dyDescent="0.2">
      <c r="A1537" s="27" t="s">
        <v>1853</v>
      </c>
      <c r="B1537" s="27" t="str">
        <f>VLOOKUP(A1537,PEC!A1536:D$7975,4,0)</f>
        <v>postacert.toscana.it</v>
      </c>
      <c r="C1537" s="23">
        <f>VLOOKUP(A1537,SEZIONI!A1537:B$7975,2,0)</f>
        <v>2</v>
      </c>
      <c r="D1537" s="27" t="str">
        <f>VLOOKUP(A1537,SINDACI!A1537:B$7975, 2, 0)</f>
        <v>BALLERINI RICCARDO</v>
      </c>
      <c r="E1537" s="27" t="str">
        <f>VLOOKUP(A1537,SINDACI!A1537:E$7975,5,0)</f>
        <v>-</v>
      </c>
    </row>
    <row r="1538" spans="1:5" x14ac:dyDescent="0.2">
      <c r="A1538" s="27" t="s">
        <v>1854</v>
      </c>
      <c r="B1538" s="27" t="str">
        <f>VLOOKUP(A1538,PEC!A1537:D$7975,4,0)</f>
        <v>cert.provincia.ra.it</v>
      </c>
      <c r="C1538" s="23">
        <f>VLOOKUP(A1538,SEZIONI!A1538:B$7975,2,0)</f>
        <v>3</v>
      </c>
      <c r="D1538" s="27" t="str">
        <f>VLOOKUP(A1538,SINDACI!A1538:B$7975, 2, 0)</f>
        <v>SAGRINI GIORGIO</v>
      </c>
      <c r="E1538" s="27" t="str">
        <f>VLOOKUP(A1538,SINDACI!A1538:E$7975,5,0)</f>
        <v>LISTA CIVICA: CENTRO-SINISTRA UNITI PER CASOLA</v>
      </c>
    </row>
    <row r="1539" spans="1:5" x14ac:dyDescent="0.2">
      <c r="A1539" s="27" t="s">
        <v>1855</v>
      </c>
      <c r="B1539" s="27" t="str">
        <f>VLOOKUP(A1539,PEC!A1538:D$7975,4,0)</f>
        <v>postacert.toscana.it</v>
      </c>
      <c r="C1539" s="23">
        <f>VLOOKUP(A1539,SEZIONI!A1539:B$7975,2,0)</f>
        <v>4</v>
      </c>
      <c r="D1539" s="27" t="str">
        <f>VLOOKUP(A1539,SINDACI!A1539:B$7975, 2, 0)</f>
        <v>PIERAGNOLI ANDREA</v>
      </c>
      <c r="E1539" s="27" t="str">
        <f>VLOOKUP(A1539,SINDACI!A1539:E$7975,5,0)</f>
        <v>LISTA CIVICA: PENSARE COMUNE</v>
      </c>
    </row>
    <row r="1540" spans="1:5" x14ac:dyDescent="0.2">
      <c r="A1540" s="27" t="s">
        <v>1856</v>
      </c>
      <c r="B1540" s="27" t="str">
        <f>VLOOKUP(A1540,PEC!A1539:D$7975,4,0)</f>
        <v>halleycert.it</v>
      </c>
      <c r="C1540" s="23">
        <f>VLOOKUP(A1540,SEZIONI!A1540:B$7975,2,0)</f>
        <v>7</v>
      </c>
      <c r="D1540" s="27" t="str">
        <f>VLOOKUP(A1540,SINDACI!A1540:B$7975, 2, 0)</f>
        <v>TIBERINI MASSIMO</v>
      </c>
      <c r="E1540" s="27" t="str">
        <f>VLOOKUP(A1540,SINDACI!A1540:E$7975,5,0)</f>
        <v>LISTA CIVICA: UNITI PER CASOLI</v>
      </c>
    </row>
    <row r="1541" spans="1:5" x14ac:dyDescent="0.2">
      <c r="A1541" s="27" t="s">
        <v>1857</v>
      </c>
      <c r="B1541" s="27" t="str">
        <f>VLOOKUP(A1541,PEC!A1540:D$7975,4,0)</f>
        <v>postemailcertificata.it</v>
      </c>
      <c r="C1541" s="23">
        <f>VLOOKUP(A1541,SEZIONI!A1541:B$7975,2,0)</f>
        <v>7</v>
      </c>
      <c r="D1541" s="27" t="str">
        <f>VLOOKUP(A1541,SINDACI!A1541:B$7975, 2, 0)</f>
        <v>VAI ENRICO</v>
      </c>
      <c r="E1541" s="27" t="str">
        <f>VLOOKUP(A1541,SINDACI!A1541:E$7975,5,0)</f>
        <v>LISTA COMPOSITA: LEGA SALVINI-FORZA ITALIA-FRATELLI D'ITALIA</v>
      </c>
    </row>
    <row r="1542" spans="1:5" x14ac:dyDescent="0.2">
      <c r="A1542" s="27" t="s">
        <v>1858</v>
      </c>
      <c r="B1542" s="27" t="str">
        <f>VLOOKUP(A1542,PEC!A1541:D$7975,4,0)</f>
        <v>legalmail.it</v>
      </c>
      <c r="C1542" s="23">
        <f>VLOOKUP(A1542,SEZIONI!A1542:B$7975,2,0)</f>
        <v>5</v>
      </c>
      <c r="D1542" s="27" t="str">
        <f>VLOOKUP(A1542,SINDACI!A1542:B$7975, 2, 0)</f>
        <v>CASSANI DIMITRI</v>
      </c>
      <c r="E1542" s="27" t="str">
        <f>VLOOKUP(A1542,SINDACI!A1542:E$7975,5,0)</f>
        <v>LISTA CIVICA: RINASCITA CIVICA</v>
      </c>
    </row>
    <row r="1543" spans="1:5" x14ac:dyDescent="0.2">
      <c r="A1543" s="27" t="s">
        <v>1859</v>
      </c>
      <c r="B1543" s="27" t="str">
        <f>VLOOKUP(A1543,PEC!A1542:D$7975,4,0)</f>
        <v>postecert.it</v>
      </c>
      <c r="C1543" s="23">
        <f>VLOOKUP(A1543,SEZIONI!A1543:B$7975,2,0)</f>
        <v>5</v>
      </c>
      <c r="D1543" s="27" t="str">
        <f>VLOOKUP(A1543,SINDACI!A1543:B$7975, 2, 0)</f>
        <v>OLDANI PIERLUCA</v>
      </c>
      <c r="E1543" s="27" t="str">
        <f>VLOOKUP(A1543,SINDACI!A1543:E$7975,5,0)</f>
        <v>LISTA CIVICA: LA BOTTEGA DEL DOMANI</v>
      </c>
    </row>
    <row r="1544" spans="1:5" x14ac:dyDescent="0.2">
      <c r="A1544" s="27" t="s">
        <v>1860</v>
      </c>
      <c r="B1544" s="27" t="str">
        <f>VLOOKUP(A1544,PEC!A1543:D$7975,4,0)</f>
        <v>pec.comune.casoria.na.it</v>
      </c>
      <c r="C1544" s="23">
        <f>VLOOKUP(A1544,SEZIONI!A1544:B$7975,2,0)</f>
        <v>72</v>
      </c>
      <c r="D1544" s="27" t="str">
        <f>VLOOKUP(A1544,SINDACI!A1544:B$7975, 2, 0)</f>
        <v>BENE RAFFAELE</v>
      </c>
      <c r="E1544" s="27" t="str">
        <f>VLOOKUP(A1544,SINDACI!A1544:E$7975,5,0)</f>
        <v>LISTA CIVICA: CASORIA LIBERA | LISTA CIVICA: CASORIA NEL CUORE | LISTA CIVICA: INSIEME PER CASORIA | LISTA CIVICA: SCELTA DEMOCRATICA | LISTA CIVICA: OBIETTIVO COMUNE | LISTA CIVICA: CASORIA VIVA | LISTA CIVICA: CITTADINI PER BENE | LISTA COMPOSITA: VERDI-NOI DI ARPINO</v>
      </c>
    </row>
    <row r="1545" spans="1:5" x14ac:dyDescent="0.2">
      <c r="A1545" s="27" t="s">
        <v>1861</v>
      </c>
      <c r="B1545" s="27" t="str">
        <f>VLOOKUP(A1545,PEC!A1544:D$7975,4,0)</f>
        <v>cert.ruparpiemonte.it</v>
      </c>
      <c r="C1545" s="23">
        <f>VLOOKUP(A1545,SEZIONI!A1545:B$7975,2,0)</f>
        <v>1</v>
      </c>
      <c r="D1545" s="27" t="str">
        <f>VLOOKUP(A1545,SINDACI!A1545:B$7975, 2, 0)</f>
        <v>MUSSA IVANA CARLA</v>
      </c>
      <c r="E1545" s="27" t="str">
        <f>VLOOKUP(A1545,SINDACI!A1545:E$7975,5,0)</f>
        <v>-</v>
      </c>
    </row>
    <row r="1546" spans="1:5" x14ac:dyDescent="0.2">
      <c r="A1546" s="27" t="s">
        <v>1862</v>
      </c>
      <c r="B1546" s="27" t="str">
        <f>VLOOKUP(A1546,PEC!A1545:D$7975,4,0)</f>
        <v>legalmail.it</v>
      </c>
      <c r="C1546" s="23">
        <f>VLOOKUP(A1546,SEZIONI!A1546:B$7975,2,0)</f>
        <v>1</v>
      </c>
      <c r="D1546" s="27" t="str">
        <f>VLOOKUP(A1546,SINDACI!A1546:B$7975, 2, 0)</f>
        <v>COSSU MARCO</v>
      </c>
      <c r="E1546" s="27" t="str">
        <f>VLOOKUP(A1546,SINDACI!A1546:E$7975,5,0)</f>
        <v>LISTA CIVICA: S?AMO CASPERIA</v>
      </c>
    </row>
    <row r="1547" spans="1:5" x14ac:dyDescent="0.2">
      <c r="A1547" s="27" t="s">
        <v>1863</v>
      </c>
      <c r="B1547" s="27" t="str">
        <f>VLOOKUP(A1547,PEC!A1546:D$7975,4,0)</f>
        <v>pec.comune.caspoggio.gov.it</v>
      </c>
      <c r="C1547" s="23">
        <f>VLOOKUP(A1547,SEZIONI!A1547:B$7975,2,0)</f>
        <v>2</v>
      </c>
      <c r="D1547" s="27" t="str">
        <f>VLOOKUP(A1547,SINDACI!A1547:B$7975, 2, 0)</f>
        <v>BRUSEGHINI DANILO</v>
      </c>
      <c r="E1547" s="27" t="str">
        <f>VLOOKUP(A1547,SINDACI!A1547:E$7975,5,0)</f>
        <v>LISTA CIVICA: CASPOGGIO C'? ..VIVIAMOLO</v>
      </c>
    </row>
    <row r="1548" spans="1:5" x14ac:dyDescent="0.2">
      <c r="A1548" s="27" t="s">
        <v>1864</v>
      </c>
      <c r="B1548" s="27" t="str">
        <f>VLOOKUP(A1548,PEC!A1547:D$7975,4,0)</f>
        <v>certgov.fvg.it</v>
      </c>
      <c r="C1548" s="23">
        <f>VLOOKUP(A1548,SEZIONI!A1548:B$7975,2,0)</f>
        <v>3</v>
      </c>
      <c r="D1548" s="27" t="str">
        <f>VLOOKUP(A1548,SINDACI!A1548:B$7975, 2, 0)</f>
        <v>BAIUTTI ORNELLA</v>
      </c>
      <c r="E1548" s="27" t="str">
        <f>VLOOKUP(A1548,SINDACI!A1548:E$7975,5,0)</f>
        <v>LISTA CIVICA: INSIEME PER CASSACCO</v>
      </c>
    </row>
    <row r="1549" spans="1:5" x14ac:dyDescent="0.2">
      <c r="A1549" s="27" t="s">
        <v>1865</v>
      </c>
      <c r="B1549" s="27" t="str">
        <f>VLOOKUP(A1549,PEC!A1548:D$7975,4,0)</f>
        <v>pec.regione.lombardia.it</v>
      </c>
      <c r="C1549" s="23">
        <f>VLOOKUP(A1549,SEZIONI!A1549:B$7975,2,0)</f>
        <v>3</v>
      </c>
      <c r="D1549" s="27" t="str">
        <f>VLOOKUP(A1549,SINDACI!A1549:B$7975, 2, 0)</f>
        <v>MARABESE ROBERTA</v>
      </c>
      <c r="E1549" s="27" t="str">
        <f>VLOOKUP(A1549,SINDACI!A1549:E$7975,5,0)</f>
        <v>-</v>
      </c>
    </row>
    <row r="1550" spans="1:5" x14ac:dyDescent="0.2">
      <c r="A1550" s="27" t="s">
        <v>32</v>
      </c>
      <c r="B1550" s="27" t="str">
        <f>VLOOKUP(A1550,PEC!A1549:D$7975,4,0)</f>
        <v>asmepec.it</v>
      </c>
      <c r="C1550" s="23">
        <f>VLOOKUP(A1550,SEZIONI!A1550:B$7975,2,0)</f>
        <v>21</v>
      </c>
      <c r="D1550" s="27" t="str">
        <f>VLOOKUP(A1550,SINDACI!A1550:B$7975, 2, 0)</f>
        <v>PAPASSO GIOVANNI</v>
      </c>
      <c r="E1550" s="27" t="str">
        <f>VLOOKUP(A1550,SINDACI!A1550:E$7975,5,0)</f>
        <v>LISTA CIVICA: LA MONGOLFIERA | LISTA CIVICA: PER AMORE DI CASSANO | LISTA CIVICA: RINASCITA</v>
      </c>
    </row>
    <row r="1551" spans="1:5" x14ac:dyDescent="0.2">
      <c r="A1551" s="27" t="s">
        <v>1866</v>
      </c>
      <c r="B1551" s="27" t="str">
        <f>VLOOKUP(A1551,PEC!A1550:D$7975,4,0)</f>
        <v>comune.cassanodadda.mi.legalmail.it</v>
      </c>
      <c r="C1551" s="23">
        <f>VLOOKUP(A1551,SEZIONI!A1551:B$7975,2,0)</f>
        <v>17</v>
      </c>
      <c r="D1551" s="27" t="str">
        <f>VLOOKUP(A1551,SINDACI!A1551:B$7975, 2, 0)</f>
        <v>COLOMBO FABIO</v>
      </c>
      <c r="E1551" s="27" t="str">
        <f>VLOOKUP(A1551,SINDACI!A1551:E$7975,5,0)</f>
        <v>FRATELLI D'ITALIA | LISTA COMPOSITA: FORZA ITALIA-IO SCELGO CASSANO | LISTA CIVICA: UNITI PER CAMBIARE | LEGA SALVINI LOMBARDIA</v>
      </c>
    </row>
    <row r="1552" spans="1:5" x14ac:dyDescent="0.2">
      <c r="A1552" s="27" t="s">
        <v>1867</v>
      </c>
      <c r="B1552" s="27" t="str">
        <f>VLOOKUP(A1552,PEC!A1551:D$7975,4,0)</f>
        <v>pec.rupar.puglia.it</v>
      </c>
      <c r="C1552" s="23">
        <f>VLOOKUP(A1552,SEZIONI!A1552:B$7975,2,0)</f>
        <v>13</v>
      </c>
      <c r="D1552" s="27" t="str">
        <f>VLOOKUP(A1552,SINDACI!A1552:B$7975, 2, 0)</f>
        <v>DEL RE DAVIDE</v>
      </c>
      <c r="E1552" s="27" t="str">
        <f>VLOOKUP(A1552,SINDACI!A1552:E$7975,5,0)</f>
        <v>LISTA CIVICA: E'VVIVA CASSANO!</v>
      </c>
    </row>
    <row r="1553" spans="1:5" x14ac:dyDescent="0.2">
      <c r="A1553" s="27" t="s">
        <v>1868</v>
      </c>
      <c r="B1553" s="27" t="str">
        <f>VLOOKUP(A1553,PEC!A1552:D$7975,4,0)</f>
        <v>cert.irpinianet.eu</v>
      </c>
      <c r="C1553" s="23">
        <f>VLOOKUP(A1553,SEZIONI!A1553:B$7975,2,0)</f>
        <v>2</v>
      </c>
      <c r="D1553" s="27" t="str">
        <f>VLOOKUP(A1553,SINDACI!A1553:B$7975, 2, 0)</f>
        <v>VECCHIA SALVATORE</v>
      </c>
      <c r="E1553" s="27" t="str">
        <f>VLOOKUP(A1553,SINDACI!A1553:E$7975,5,0)</f>
        <v>LISTA CIVICA: CASSANO VECCHIA PASSIONE</v>
      </c>
    </row>
    <row r="1554" spans="1:5" x14ac:dyDescent="0.2">
      <c r="A1554" s="27" t="s">
        <v>1869</v>
      </c>
      <c r="B1554" s="27" t="str">
        <f>VLOOKUP(A1554,PEC!A1553:D$7975,4,0)</f>
        <v>pec.regione.lombardia.it</v>
      </c>
      <c r="C1554" s="23">
        <f>VLOOKUP(A1554,SEZIONI!A1554:B$7975,2,0)</f>
        <v>19</v>
      </c>
      <c r="D1554" s="27" t="str">
        <f>VLOOKUP(A1554,SINDACI!A1554:B$7975, 2, 0)</f>
        <v>OTTAVIANI PIETRO</v>
      </c>
      <c r="E1554" s="27" t="str">
        <f>VLOOKUP(A1554,SINDACI!A1554:E$7975,5,0)</f>
        <v>LISTA CIVICA: LISTA CIVICA POLISENO | LISTA CIVICA: PROGETTO CASSANO 2032 | FRATELLI D'ITALIA</v>
      </c>
    </row>
    <row r="1555" spans="1:5" x14ac:dyDescent="0.2">
      <c r="A1555" s="27" t="s">
        <v>1870</v>
      </c>
      <c r="B1555" s="27" t="str">
        <f>VLOOKUP(A1555,PEC!A1554:D$7975,4,0)</f>
        <v>cert.ruparpiemonte.it</v>
      </c>
      <c r="C1555" s="23">
        <f>VLOOKUP(A1555,SEZIONI!A1555:B$7975,2,0)</f>
        <v>2</v>
      </c>
      <c r="D1555" s="27" t="str">
        <f>VLOOKUP(A1555,SINDACI!A1555:B$7975, 2, 0)</f>
        <v>BUSSETI ALESSANDRO</v>
      </c>
      <c r="E1555" s="27" t="str">
        <f>VLOOKUP(A1555,SINDACI!A1555:E$7975,5,0)</f>
        <v>LISTA CIVICA: PER UN NUOVO PAESE</v>
      </c>
    </row>
    <row r="1556" spans="1:5" x14ac:dyDescent="0.2">
      <c r="A1556" s="27" t="s">
        <v>1871</v>
      </c>
      <c r="B1556" s="27" t="str">
        <f>VLOOKUP(A1556,PEC!A1555:D$7975,4,0)</f>
        <v>halleycert.it</v>
      </c>
      <c r="C1556" s="23">
        <f>VLOOKUP(A1556,SEZIONI!A1556:B$7975,2,0)</f>
        <v>1</v>
      </c>
      <c r="D1556" s="27" t="str">
        <f>VLOOKUP(A1556,SINDACI!A1556:B$7975, 2, 0)</f>
        <v>BAREA SERENA</v>
      </c>
      <c r="E1556" s="27" t="str">
        <f>VLOOKUP(A1556,SINDACI!A1556:E$7975,5,0)</f>
        <v>LISTA CIVICA: VIVI CASSANO</v>
      </c>
    </row>
    <row r="1557" spans="1:5" x14ac:dyDescent="0.2">
      <c r="A1557" s="27" t="s">
        <v>1872</v>
      </c>
      <c r="B1557" s="27" t="str">
        <f>VLOOKUP(A1557,PEC!A1556:D$7975,4,0)</f>
        <v>pec.it</v>
      </c>
      <c r="C1557" s="23">
        <f>VLOOKUP(A1557,SEZIONI!A1557:B$7975,2,0)</f>
        <v>1</v>
      </c>
      <c r="D1557" s="27" t="str">
        <f>VLOOKUP(A1557,SINDACI!A1557:B$7975, 2, 0)</f>
        <v>GARRO MIRELLA</v>
      </c>
      <c r="E1557" s="27" t="str">
        <f>VLOOKUP(A1557,SINDACI!A1557:E$7975,5,0)</f>
        <v>-</v>
      </c>
    </row>
    <row r="1558" spans="1:5" x14ac:dyDescent="0.2">
      <c r="A1558" s="27" t="s">
        <v>1873</v>
      </c>
      <c r="B1558" s="27" t="str">
        <f>VLOOKUP(A1558,PEC!A1557:D$7975,4,0)</f>
        <v>pec.regione.lombardia.it</v>
      </c>
      <c r="C1558" s="23">
        <f>VLOOKUP(A1558,SEZIONI!A1558:B$7975,2,0)</f>
        <v>1</v>
      </c>
      <c r="D1558" s="27" t="str">
        <f>VLOOKUP(A1558,SINDACI!A1558:B$7975, 2, 0)</f>
        <v>LODEDO SILVIA</v>
      </c>
      <c r="E1558" s="27" t="str">
        <f>VLOOKUP(A1558,SINDACI!A1558:E$7975,5,0)</f>
        <v>LISTA CIVICA: STELLA ALPINA</v>
      </c>
    </row>
    <row r="1559" spans="1:5" x14ac:dyDescent="0.2">
      <c r="A1559" s="27" t="s">
        <v>1874</v>
      </c>
      <c r="B1559" s="27" t="str">
        <f>VLOOKUP(A1559,PEC!A1558:D$7975,4,0)</f>
        <v>pec.cassinadepecchi.gov.it</v>
      </c>
      <c r="C1559" s="23">
        <f>VLOOKUP(A1559,SEZIONI!A1559:B$7975,2,0)</f>
        <v>13</v>
      </c>
      <c r="D1559" s="27" t="str">
        <f>VLOOKUP(A1559,SINDACI!A1559:B$7975, 2, 0)</f>
        <v>BALCONI ELISA</v>
      </c>
      <c r="E1559" s="27" t="str">
        <f>VLOOKUP(A1559,SINDACI!A1559:E$7975,5,0)</f>
        <v>-</v>
      </c>
    </row>
    <row r="1560" spans="1:5" x14ac:dyDescent="0.2">
      <c r="A1560" s="27" t="s">
        <v>1875</v>
      </c>
      <c r="B1560" s="27" t="str">
        <f>VLOOKUP(A1560,PEC!A1559:D$7975,4,0)</f>
        <v>pec.regione.lombardia.it</v>
      </c>
      <c r="C1560" s="23">
        <f>VLOOKUP(A1560,SEZIONI!A1560:B$7975,2,0)</f>
        <v>3</v>
      </c>
      <c r="D1560" s="27" t="str">
        <f>VLOOKUP(A1560,SINDACI!A1560:B$7975, 2, 0)</f>
        <v>BONINO PIERGIORGIO</v>
      </c>
      <c r="E1560" s="27" t="str">
        <f>VLOOKUP(A1560,SINDACI!A1560:E$7975,5,0)</f>
        <v>-</v>
      </c>
    </row>
    <row r="1561" spans="1:5" x14ac:dyDescent="0.2">
      <c r="A1561" s="27" t="s">
        <v>1876</v>
      </c>
      <c r="B1561" s="27" t="str">
        <f>VLOOKUP(A1561,PEC!A1560:D$7975,4,0)</f>
        <v>pec.regione.lombardia.it</v>
      </c>
      <c r="C1561" s="23">
        <f>VLOOKUP(A1561,SEZIONI!A1561:B$7975,2,0)</f>
        <v>1</v>
      </c>
      <c r="D1561" s="27" t="str">
        <f>VLOOKUP(A1561,SINDACI!A1561:B$7975, 2, 0)</f>
        <v>COMBI ROBERTO</v>
      </c>
      <c r="E1561" s="27" t="str">
        <f>VLOOKUP(A1561,SINDACI!A1561:E$7975,5,0)</f>
        <v>LISTA CIVICA</v>
      </c>
    </row>
    <row r="1562" spans="1:5" x14ac:dyDescent="0.2">
      <c r="A1562" s="27" t="s">
        <v>1877</v>
      </c>
      <c r="B1562" s="27" t="str">
        <f>VLOOKUP(A1562,PEC!A1561:D$7975,4,0)</f>
        <v>cert.ruparpiemonte.it</v>
      </c>
      <c r="C1562" s="23">
        <f>VLOOKUP(A1562,SEZIONI!A1562:B$7975,2,0)</f>
        <v>1</v>
      </c>
      <c r="D1562" s="27" t="str">
        <f>VLOOKUP(A1562,SINDACI!A1562:B$7975, 2, 0)</f>
        <v>PRIMOSIG SERGIO</v>
      </c>
      <c r="E1562" s="27" t="str">
        <f>VLOOKUP(A1562,SINDACI!A1562:E$7975,5,0)</f>
        <v>-</v>
      </c>
    </row>
    <row r="1563" spans="1:5" x14ac:dyDescent="0.2">
      <c r="A1563" s="27" t="s">
        <v>1878</v>
      </c>
      <c r="B1563" s="27" t="str">
        <f>VLOOKUP(A1563,PEC!A1562:D$7975,4,0)</f>
        <v>cert.ruparpiemonte.it</v>
      </c>
      <c r="C1563" s="23">
        <f>VLOOKUP(A1563,SEZIONI!A1563:B$7975,2,0)</f>
        <v>4</v>
      </c>
      <c r="D1563" s="27" t="str">
        <f>VLOOKUP(A1563,SINDACI!A1563:B$7975, 2, 0)</f>
        <v>MACCARIO CARLO FELICE</v>
      </c>
      <c r="E1563" s="27" t="str">
        <f>VLOOKUP(A1563,SINDACI!A1563:E$7975,5,0)</f>
        <v>LISTA CIVICA: IMPEGNO PER IL BENE COMUNE</v>
      </c>
    </row>
    <row r="1564" spans="1:5" x14ac:dyDescent="0.2">
      <c r="A1564" s="27" t="s">
        <v>1879</v>
      </c>
      <c r="B1564" s="27" t="str">
        <f>VLOOKUP(A1564,PEC!A1563:D$7975,4,0)</f>
        <v>pec.ruparpiemonte.it</v>
      </c>
      <c r="C1564" s="23">
        <f>VLOOKUP(A1564,SEZIONI!A1564:B$7975,2,0)</f>
        <v>2</v>
      </c>
      <c r="D1564" s="27" t="str">
        <f>VLOOKUP(A1564,SINDACI!A1564:B$7975, 2, 0)</f>
        <v>GALLO ROBERTO</v>
      </c>
      <c r="E1564" s="27" t="str">
        <f>VLOOKUP(A1564,SINDACI!A1564:E$7975,5,0)</f>
        <v>LISTA CIVICA: PATTO PER CASSINELLE</v>
      </c>
    </row>
    <row r="1565" spans="1:5" x14ac:dyDescent="0.2">
      <c r="A1565" s="27" t="s">
        <v>1880</v>
      </c>
      <c r="B1565" s="27" t="str">
        <f>VLOOKUP(A1565,PEC!A1564:D$7975,4,0)</f>
        <v>pec.regione.lombardia.it</v>
      </c>
      <c r="C1565" s="23">
        <f>VLOOKUP(A1565,SEZIONI!A1565:B$7975,2,0)</f>
        <v>2</v>
      </c>
      <c r="D1565" s="27" t="str">
        <f>VLOOKUP(A1565,SINDACI!A1565:B$7975, 2, 0)</f>
        <v>FINIGUERRA DOMENICO</v>
      </c>
      <c r="E1565" s="27" t="str">
        <f>VLOOKUP(A1565,SINDACI!A1565:E$7975,5,0)</f>
        <v>LISTA CIVICA: FINIGUERRA SINDACO</v>
      </c>
    </row>
    <row r="1566" spans="1:5" x14ac:dyDescent="0.2">
      <c r="A1566" s="27" t="s">
        <v>1881</v>
      </c>
      <c r="B1566" s="27" t="str">
        <f>VLOOKUP(A1566,PEC!A1565:D$7975,4,0)</f>
        <v>comunecassino.telecompost.it</v>
      </c>
      <c r="C1566" s="23">
        <f>VLOOKUP(A1566,SEZIONI!A1566:B$7975,2,0)</f>
        <v>33</v>
      </c>
      <c r="D1566" s="27" t="str">
        <f>VLOOKUP(A1566,SINDACI!A1566:B$7975, 2, 0)</f>
        <v>SALERA ENZO</v>
      </c>
      <c r="E1566" s="27" t="str">
        <f>VLOOKUP(A1566,SINDACI!A1566:E$7975,5,0)</f>
        <v>LISTA CIVICA: SALERA SINDACO | LISTA CIVICA: DEMOS DEMOCRAZIA SOLIDALE | PARTITO DEMOCRATICO</v>
      </c>
    </row>
    <row r="1567" spans="1:5" x14ac:dyDescent="0.2">
      <c r="A1567" s="27" t="s">
        <v>1882</v>
      </c>
      <c r="B1567" s="27" t="str">
        <f>VLOOKUP(A1567,PEC!A1566:D$7975,4,0)</f>
        <v>pec.comune.cassola.vi.it</v>
      </c>
      <c r="C1567" s="23">
        <f>VLOOKUP(A1567,SEZIONI!A1567:B$7975,2,0)</f>
        <v>12</v>
      </c>
      <c r="D1567" s="27" t="str">
        <f>VLOOKUP(A1567,SINDACI!A1567:B$7975, 2, 0)</f>
        <v>MAROSO ALDO</v>
      </c>
      <c r="E1567" s="27" t="str">
        <f>VLOOKUP(A1567,SINDACI!A1567:E$7975,5,0)</f>
        <v>LISTA CIVICA: VIVERE CASSOLA</v>
      </c>
    </row>
    <row r="1568" spans="1:5" x14ac:dyDescent="0.2">
      <c r="A1568" s="27" t="s">
        <v>1883</v>
      </c>
      <c r="B1568" s="27" t="str">
        <f>VLOOKUP(A1568,PEC!A1567:D$7975,4,0)</f>
        <v>pec.regione.lombardia.it</v>
      </c>
      <c r="C1568" s="23">
        <f>VLOOKUP(A1568,SEZIONI!A1568:B$7975,2,0)</f>
        <v>6</v>
      </c>
      <c r="D1568" s="27" t="str">
        <f>VLOOKUP(A1568,SINDACI!A1568:B$7975, 2, 0)</f>
        <v>PAROLO LUIGI</v>
      </c>
      <c r="E1568" s="27" t="str">
        <f>VLOOKUP(A1568,SINDACI!A1568:E$7975,5,0)</f>
        <v>-</v>
      </c>
    </row>
    <row r="1569" spans="1:5" x14ac:dyDescent="0.2">
      <c r="A1569" s="27" t="s">
        <v>1884</v>
      </c>
      <c r="B1569" s="27" t="str">
        <f>VLOOKUP(A1569,PEC!A1568:D$7975,4,0)</f>
        <v>cert.ip-veneto.net</v>
      </c>
      <c r="C1569" s="23">
        <f>VLOOKUP(A1569,SEZIONI!A1569:B$7975,2,0)</f>
        <v>4</v>
      </c>
      <c r="D1569" s="27" t="str">
        <f>VLOOKUP(A1569,SINDACI!A1569:B$7975, 2, 0)</f>
        <v>FORMIGARO CHRISTIAN</v>
      </c>
      <c r="E1569" s="27" t="str">
        <f>VLOOKUP(A1569,SINDACI!A1569:E$7975,5,0)</f>
        <v>LISTA CIVICA: CHRISTIAN FORMIGARO SINDACO</v>
      </c>
    </row>
    <row r="1570" spans="1:5" x14ac:dyDescent="0.2">
      <c r="A1570" s="27" t="s">
        <v>1885</v>
      </c>
      <c r="B1570" s="27" t="str">
        <f>VLOOKUP(A1570,PEC!A1569:D$7975,4,0)</f>
        <v>comune.castagneto.legalmailpa.it</v>
      </c>
      <c r="C1570" s="23">
        <f>VLOOKUP(A1570,SEZIONI!A1570:B$7975,2,0)</f>
        <v>9</v>
      </c>
      <c r="D1570" s="27" t="str">
        <f>VLOOKUP(A1570,SINDACI!A1570:B$7975, 2, 0)</f>
        <v>SCARPELLINI SANDRA</v>
      </c>
      <c r="E1570" s="27" t="str">
        <f>VLOOKUP(A1570,SINDACI!A1570:E$7975,5,0)</f>
        <v>LISTA CIVICA: DEMOCRATICI PER CASTAGNETO</v>
      </c>
    </row>
    <row r="1571" spans="1:5" x14ac:dyDescent="0.2">
      <c r="A1571" s="27" t="s">
        <v>1886</v>
      </c>
      <c r="B1571" s="27" t="str">
        <f>VLOOKUP(A1571,PEC!A1570:D$7975,4,0)</f>
        <v>legalmail.it</v>
      </c>
      <c r="C1571" s="23">
        <f>VLOOKUP(A1571,SEZIONI!A1571:B$7975,2,0)</f>
        <v>2</v>
      </c>
      <c r="D1571" s="27" t="str">
        <f>VLOOKUP(A1571,SINDACI!A1571:B$7975, 2, 0)</f>
        <v>BORCA DANILO</v>
      </c>
      <c r="E1571" s="27" t="str">
        <f>VLOOKUP(A1571,SINDACI!A1571:E$7975,5,0)</f>
        <v>LISTA CIVICA: CASTAGNETO POSSIBILE</v>
      </c>
    </row>
    <row r="1572" spans="1:5" x14ac:dyDescent="0.2">
      <c r="A1572" s="27" t="s">
        <v>1887</v>
      </c>
      <c r="B1572" s="27" t="str">
        <f>VLOOKUP(A1572,PEC!A1571:D$7975,4,0)</f>
        <v>legalmail.it</v>
      </c>
      <c r="C1572" s="23">
        <f>VLOOKUP(A1572,SEZIONI!A1572:B$7975,2,0)</f>
        <v>3</v>
      </c>
      <c r="D1572" s="27" t="str">
        <f>VLOOKUP(A1572,SINDACI!A1572:B$7975, 2, 0)</f>
        <v>PORRO CARLO</v>
      </c>
      <c r="E1572" s="27" t="str">
        <f>VLOOKUP(A1572,SINDACI!A1572:E$7975,5,0)</f>
        <v>LISTA CIVICA: PROGETTO CASTAGNITO</v>
      </c>
    </row>
    <row r="1573" spans="1:5" x14ac:dyDescent="0.2">
      <c r="A1573" s="27" t="s">
        <v>1888</v>
      </c>
      <c r="B1573" s="27" t="str">
        <f>VLOOKUP(A1573,PEC!A1572:D$7975,4,0)</f>
        <v>professionalpec.it</v>
      </c>
      <c r="C1573" s="23">
        <f>VLOOKUP(A1573,SEZIONI!A1573:B$7975,2,0)</f>
        <v>3</v>
      </c>
      <c r="D1573" s="27" t="str">
        <f>VLOOKUP(A1573,SINDACI!A1573:B$7975, 2, 0)</f>
        <v>MANCUSO CALOGERO</v>
      </c>
      <c r="E1573" s="27" t="str">
        <f>VLOOKUP(A1573,SINDACI!A1573:E$7975,5,0)</f>
        <v>LISTA CIVICA: CASTAGNOLE AL FUTURO</v>
      </c>
    </row>
    <row r="1574" spans="1:5" x14ac:dyDescent="0.2">
      <c r="A1574" s="27" t="s">
        <v>1889</v>
      </c>
      <c r="B1574" s="27" t="str">
        <f>VLOOKUP(A1574,PEC!A1573:D$7975,4,0)</f>
        <v>pec.it</v>
      </c>
      <c r="C1574" s="23">
        <f>VLOOKUP(A1574,SEZIONI!A1574:B$7975,2,0)</f>
        <v>2</v>
      </c>
      <c r="D1574" s="27" t="str">
        <f>VLOOKUP(A1574,SINDACI!A1574:B$7975, 2, 0)</f>
        <v>MARENGO FRANCESCO</v>
      </c>
      <c r="E1574" s="27" t="str">
        <f>VLOOKUP(A1574,SINDACI!A1574:E$7975,5,0)</f>
        <v>LISTA CIVICA: CAMPANILE GRAPPOLO D'UVA E SPIGA DI GRANO</v>
      </c>
    </row>
    <row r="1575" spans="1:5" x14ac:dyDescent="0.2">
      <c r="A1575" s="27" t="s">
        <v>1890</v>
      </c>
      <c r="B1575" s="27" t="str">
        <f>VLOOKUP(A1575,PEC!A1574:D$7975,4,0)</f>
        <v>pec.castagnolepiemonte.net</v>
      </c>
      <c r="C1575" s="23">
        <f>VLOOKUP(A1575,SEZIONI!A1575:B$7975,2,0)</f>
        <v>2</v>
      </c>
      <c r="D1575" s="27" t="str">
        <f>VLOOKUP(A1575,SINDACI!A1575:B$7975, 2, 0)</f>
        <v>SANDRONE MATTIA</v>
      </c>
      <c r="E1575" s="27" t="str">
        <f>VLOOKUP(A1575,SINDACI!A1575:E$7975,5,0)</f>
        <v>LISTA CIVICA: PROGETTO CASTAGNOLE</v>
      </c>
    </row>
    <row r="1576" spans="1:5" x14ac:dyDescent="0.2">
      <c r="A1576" s="27" t="s">
        <v>1891</v>
      </c>
      <c r="B1576" s="27" t="str">
        <f>VLOOKUP(A1576,PEC!A1575:D$7975,4,0)</f>
        <v>legalpec.it</v>
      </c>
      <c r="C1576" s="23">
        <f>VLOOKUP(A1576,SEZIONI!A1576:B$7975,2,0)</f>
        <v>1</v>
      </c>
      <c r="D1576" s="27" t="str">
        <f>VLOOKUP(A1576,SINDACI!A1576:B$7975, 2, 0)</f>
        <v>BARDONESCHI MARIA PIA</v>
      </c>
      <c r="E1576" s="27" t="str">
        <f>VLOOKUP(A1576,SINDACI!A1576:E$7975,5,0)</f>
        <v>LISTA CIVICA: BARDONESCHI PER CASTANA</v>
      </c>
    </row>
    <row r="1577" spans="1:5" x14ac:dyDescent="0.2">
      <c r="A1577" s="27" t="s">
        <v>1892</v>
      </c>
      <c r="B1577" s="27" t="str">
        <f>VLOOKUP(A1577,PEC!A1576:D$7975,4,0)</f>
        <v>cert.comune.castanoprimo.mi.it</v>
      </c>
      <c r="C1577" s="23">
        <f>VLOOKUP(A1577,SEZIONI!A1577:B$7975,2,0)</f>
        <v>9</v>
      </c>
      <c r="D1577" s="27" t="str">
        <f>VLOOKUP(A1577,SINDACI!A1577:B$7975, 2, 0)</f>
        <v>PIGNATIELLO GIUSEPPE</v>
      </c>
      <c r="E1577" s="27" t="str">
        <f>VLOOKUP(A1577,SINDACI!A1577:E$7975,5,0)</f>
        <v>LISTA CIVICA: INSIEME PER CASTANO</v>
      </c>
    </row>
    <row r="1578" spans="1:5" x14ac:dyDescent="0.2">
      <c r="A1578" s="27" t="s">
        <v>1893</v>
      </c>
      <c r="B1578" s="27" t="str">
        <f>VLOOKUP(A1578,PEC!A1577:D$7975,4,0)</f>
        <v>pcert.it</v>
      </c>
      <c r="C1578" s="23">
        <f>VLOOKUP(A1578,SEZIONI!A1578:B$7975,2,0)</f>
        <v>6</v>
      </c>
      <c r="D1578" s="27" t="str">
        <f>VLOOKUP(A1578,SINDACI!A1578:B$7975, 2, 0)</f>
        <v>VIGO LORENZO MARIA</v>
      </c>
      <c r="E1578" s="27" t="str">
        <f>VLOOKUP(A1578,SINDACI!A1578:E$7975,5,0)</f>
        <v>LISTA CIVICA: VIGO SINDACO</v>
      </c>
    </row>
    <row r="1579" spans="1:5" x14ac:dyDescent="0.2">
      <c r="A1579" s="27" t="s">
        <v>1894</v>
      </c>
      <c r="B1579" s="27" t="str">
        <f>VLOOKUP(A1579,PEC!A1578:D$7975,4,0)</f>
        <v>pec.comune.castegnato.bs.it</v>
      </c>
      <c r="C1579" s="23">
        <f>VLOOKUP(A1579,SEZIONI!A1579:B$7975,2,0)</f>
        <v>7</v>
      </c>
      <c r="D1579" s="27" t="str">
        <f>VLOOKUP(A1579,SINDACI!A1579:B$7975, 2, 0)</f>
        <v>COMINASSI GIANLUCA</v>
      </c>
      <c r="E1579" s="27" t="str">
        <f>VLOOKUP(A1579,SINDACI!A1579:E$7975,5,0)</f>
        <v>LISTA CIVICA: CIVICA CASTEGNATO</v>
      </c>
    </row>
    <row r="1580" spans="1:5" x14ac:dyDescent="0.2">
      <c r="A1580" s="27" t="s">
        <v>1895</v>
      </c>
      <c r="B1580" s="27" t="str">
        <f>VLOOKUP(A1580,PEC!A1579:D$7975,4,0)</f>
        <v>cert.ip-veneto.net</v>
      </c>
      <c r="C1580" s="23">
        <f>VLOOKUP(A1580,SEZIONI!A1580:B$7975,2,0)</f>
        <v>3</v>
      </c>
      <c r="D1580" s="27" t="str">
        <f>VLOOKUP(A1580,SINDACI!A1580:B$7975, 2, 0)</f>
        <v>MONTAN MARCO</v>
      </c>
      <c r="E1580" s="27" t="str">
        <f>VLOOKUP(A1580,SINDACI!A1580:E$7975,5,0)</f>
        <v>LISTA CIVICA: IMPEGNO IN COMUNE</v>
      </c>
    </row>
    <row r="1581" spans="1:5" x14ac:dyDescent="0.2">
      <c r="A1581" s="27" t="s">
        <v>1896</v>
      </c>
      <c r="B1581" s="27" t="str">
        <f>VLOOKUP(A1581,PEC!A1580:D$7975,4,0)</f>
        <v>pec.comunecastelbaronia.it</v>
      </c>
      <c r="C1581" s="23">
        <f>VLOOKUP(A1581,SEZIONI!A1581:B$7975,2,0)</f>
        <v>2</v>
      </c>
      <c r="D1581" s="27" t="str">
        <f>VLOOKUP(A1581,SINDACI!A1581:B$7975, 2, 0)</f>
        <v>MARTONE FELICE</v>
      </c>
      <c r="E1581" s="27" t="str">
        <f>VLOOKUP(A1581,SINDACI!A1581:E$7975,5,0)</f>
        <v>LISTA CIVICA: UNITI PER CASTELLO</v>
      </c>
    </row>
    <row r="1582" spans="1:5" x14ac:dyDescent="0.2">
      <c r="A1582" s="27" t="s">
        <v>1897</v>
      </c>
      <c r="B1582" s="27" t="str">
        <f>VLOOKUP(A1582,PEC!A1581:D$7975,4,0)</f>
        <v>cert.ruparpiemonte.it</v>
      </c>
      <c r="C1582" s="23">
        <f>VLOOKUP(A1582,SEZIONI!A1582:B$7975,2,0)</f>
        <v>1</v>
      </c>
      <c r="D1582" s="27" t="str">
        <f>VLOOKUP(A1582,SINDACI!A1582:B$7975, 2, 0)</f>
        <v>BOSSI GIANFRANCO</v>
      </c>
      <c r="E1582" s="27" t="str">
        <f>VLOOKUP(A1582,SINDACI!A1582:E$7975,5,0)</f>
        <v>-</v>
      </c>
    </row>
    <row r="1583" spans="1:5" x14ac:dyDescent="0.2">
      <c r="A1583" s="27" t="s">
        <v>1898</v>
      </c>
      <c r="B1583" s="27" t="str">
        <f>VLOOKUP(A1583,PEC!A1582:D$7975,4,0)</f>
        <v>cert.provincia.ra.it</v>
      </c>
      <c r="C1583" s="23">
        <f>VLOOKUP(A1583,SEZIONI!A1583:B$7975,2,0)</f>
        <v>8</v>
      </c>
      <c r="D1583" s="27" t="str">
        <f>VLOOKUP(A1583,SINDACI!A1583:B$7975, 2, 0)</f>
        <v>DELLA GODENZA LUCA</v>
      </c>
      <c r="E1583" s="27" t="str">
        <f>VLOOKUP(A1583,SINDACI!A1583:E$7975,5,0)</f>
        <v>LISTA CIVICA: DEMOCRATICI PER CASTELLO</v>
      </c>
    </row>
    <row r="1584" spans="1:5" x14ac:dyDescent="0.2">
      <c r="A1584" s="27" t="s">
        <v>1899</v>
      </c>
      <c r="B1584" s="27" t="str">
        <f>VLOOKUP(A1584,PEC!A1583:D$7975,4,0)</f>
        <v>asmepec.it</v>
      </c>
      <c r="C1584" s="23">
        <f>VLOOKUP(A1584,SEZIONI!A1584:B$7975,2,0)</f>
        <v>2</v>
      </c>
      <c r="D1584" s="27" t="str">
        <f>VLOOKUP(A1584,SINDACI!A1584:B$7975, 2, 0)</f>
        <v>MARCUCCIO GENNARO</v>
      </c>
      <c r="E1584" s="27" t="str">
        <f>VLOOKUP(A1584,SINDACI!A1584:E$7975,5,0)</f>
        <v>LISTA CIVICA: TERRA VIVA</v>
      </c>
    </row>
    <row r="1585" spans="1:5" x14ac:dyDescent="0.2">
      <c r="A1585" s="27" t="s">
        <v>1900</v>
      </c>
      <c r="B1585" s="27" t="str">
        <f>VLOOKUP(A1585,PEC!A1584:D$7975,4,0)</f>
        <v>pec.comune.castelcastagna.te.it</v>
      </c>
      <c r="C1585" s="23">
        <f>VLOOKUP(A1585,SEZIONI!A1585:B$7975,2,0)</f>
        <v>1</v>
      </c>
      <c r="D1585" s="27" t="str">
        <f>VLOOKUP(A1585,SINDACI!A1585:B$7975, 2, 0)</f>
        <v>DE ANTONIIS ROSANNA</v>
      </c>
      <c r="E1585" s="27" t="str">
        <f>VLOOKUP(A1585,SINDACI!A1585:E$7975,5,0)</f>
        <v>LISTA CIVICA: INSIEME PER CASTEL CASTAGNA</v>
      </c>
    </row>
    <row r="1586" spans="1:5" x14ac:dyDescent="0.2">
      <c r="A1586" s="27" t="s">
        <v>1901</v>
      </c>
      <c r="B1586" s="27" t="str">
        <f>VLOOKUP(A1586,PEC!A1585:D$7975,4,0)</f>
        <v>castelcondino.legalmail.it</v>
      </c>
      <c r="C1586" s="23">
        <f>VLOOKUP(A1586,SEZIONI!A1586:B$7975,2,0)</f>
        <v>1</v>
      </c>
      <c r="D1586" s="27" t="str">
        <f>VLOOKUP(A1586,SINDACI!A1586:B$7975, 2, 0)</f>
        <v>BAGOZZI STEFANO</v>
      </c>
      <c r="E1586" s="27" t="str">
        <f>VLOOKUP(A1586,SINDACI!A1586:E$7975,5,0)</f>
        <v>LISTA CIVICA: INSIEME AI CASTELLANI</v>
      </c>
    </row>
    <row r="1587" spans="1:5" x14ac:dyDescent="0.2">
      <c r="A1587" s="27" t="s">
        <v>1902</v>
      </c>
      <c r="B1587" s="27" t="str">
        <f>VLOOKUP(A1587,PEC!A1586:D$7975,4,0)</f>
        <v>cert.provincia.bo.it</v>
      </c>
      <c r="C1587" s="23">
        <f>VLOOKUP(A1587,SEZIONI!A1587:B$7975,2,0)</f>
        <v>4</v>
      </c>
      <c r="D1587" s="27" t="str">
        <f>VLOOKUP(A1587,SINDACI!A1587:B$7975, 2, 0)</f>
        <v>-</v>
      </c>
      <c r="E1587" s="27" t="str">
        <f>VLOOKUP(A1587,SINDACI!A1587:E$7975,5,0)</f>
        <v>-</v>
      </c>
    </row>
    <row r="1588" spans="1:5" x14ac:dyDescent="0.2">
      <c r="A1588" s="27" t="s">
        <v>1903</v>
      </c>
      <c r="B1588" s="27" t="str">
        <f>VLOOKUP(A1588,PEC!A1587:D$7975,4,0)</f>
        <v>pec.regione.lombardia.it</v>
      </c>
      <c r="C1588" s="23">
        <f>VLOOKUP(A1588,SEZIONI!A1588:B$7975,2,0)</f>
        <v>4</v>
      </c>
      <c r="D1588" s="27" t="str">
        <f>VLOOKUP(A1588,SINDACI!A1588:B$7975, 2, 0)</f>
        <v>CASTRO DANIELA</v>
      </c>
      <c r="E1588" s="27" t="str">
        <f>VLOOKUP(A1588,SINDACI!A1588:E$7975,5,0)</f>
        <v>-</v>
      </c>
    </row>
    <row r="1589" spans="1:5" x14ac:dyDescent="0.2">
      <c r="A1589" s="27" t="s">
        <v>1904</v>
      </c>
      <c r="B1589" s="27" t="str">
        <f>VLOOKUP(A1589,PEC!A1588:D$7975,4,0)</f>
        <v>legalmail.it</v>
      </c>
      <c r="C1589" s="23">
        <f>VLOOKUP(A1589,SEZIONI!A1589:B$7975,2,0)</f>
        <v>9</v>
      </c>
      <c r="D1589" s="27" t="str">
        <f>VLOOKUP(A1589,SINDACI!A1589:B$7975, 2, 0)</f>
        <v>PANUCCIO ANTONELLO</v>
      </c>
      <c r="E1589" s="27" t="str">
        <f>VLOOKUP(A1589,SINDACI!A1589:E$7975,5,0)</f>
        <v>LEGA - CIVICA</v>
      </c>
    </row>
    <row r="1590" spans="1:5" x14ac:dyDescent="0.2">
      <c r="A1590" s="27" t="s">
        <v>1905</v>
      </c>
      <c r="B1590" s="27" t="str">
        <f>VLOOKUP(A1590,PEC!A1589:D$7975,4,0)</f>
        <v>pec.it</v>
      </c>
      <c r="C1590" s="23">
        <f>VLOOKUP(A1590,SEZIONI!A1590:B$7975,2,0)</f>
        <v>1</v>
      </c>
      <c r="D1590" s="27" t="str">
        <f>VLOOKUP(A1590,SINDACI!A1590:B$7975, 2, 0)</f>
        <v>GENTILE LINO NICOLA</v>
      </c>
      <c r="E1590" s="27" t="str">
        <f>VLOOKUP(A1590,SINDACI!A1590:E$7975,5,0)</f>
        <v>LISTA CIVICA: PAESE FUTURO</v>
      </c>
    </row>
    <row r="1591" spans="1:5" x14ac:dyDescent="0.2">
      <c r="A1591" s="27" t="s">
        <v>1906</v>
      </c>
      <c r="B1591" s="27" t="str">
        <f>VLOOKUP(A1591,PEC!A1590:D$7975,4,0)</f>
        <v>legalmail.it</v>
      </c>
      <c r="C1591" s="23">
        <f>VLOOKUP(A1591,SEZIONI!A1591:B$7975,2,0)</f>
        <v>1</v>
      </c>
      <c r="D1591" s="27" t="str">
        <f>VLOOKUP(A1591,SINDACI!A1591:B$7975, 2, 0)</f>
        <v>PASTORELLI MATTEO</v>
      </c>
      <c r="E1591" s="27" t="str">
        <f>VLOOKUP(A1591,SINDACI!A1591:E$7975,5,0)</f>
        <v>LISTA CIVICA: NUOVA IDEA CDM</v>
      </c>
    </row>
    <row r="1592" spans="1:5" x14ac:dyDescent="0.2">
      <c r="A1592" s="27" t="s">
        <v>1907</v>
      </c>
      <c r="B1592" s="27" t="str">
        <f>VLOOKUP(A1592,PEC!A1591:D$7975,4,0)</f>
        <v>postacert.toscana.it</v>
      </c>
      <c r="C1592" s="23">
        <f>VLOOKUP(A1592,SEZIONI!A1592:B$7975,2,0)</f>
        <v>5</v>
      </c>
      <c r="D1592" s="27" t="str">
        <f>VLOOKUP(A1592,SINDACI!A1592:B$7975, 2, 0)</f>
        <v>BARTALINI MICHELE</v>
      </c>
      <c r="E1592" s="27" t="str">
        <f>VLOOKUP(A1592,SINDACI!A1592:E$7975,5,0)</f>
        <v>LISTA CIVICA: PER UN COMUNE DI TUTTI</v>
      </c>
    </row>
    <row r="1593" spans="1:5" x14ac:dyDescent="0.2">
      <c r="A1593" s="27" t="s">
        <v>1908</v>
      </c>
      <c r="B1593" s="27" t="str">
        <f>VLOOKUP(A1593,PEC!A1592:D$7975,4,0)</f>
        <v>cert.provincia.bo.it</v>
      </c>
      <c r="C1593" s="23">
        <f>VLOOKUP(A1593,SEZIONI!A1593:B$7975,2,0)</f>
        <v>1</v>
      </c>
      <c r="D1593" s="27" t="str">
        <f>VLOOKUP(A1593,SINDACI!A1593:B$7975, 2, 0)</f>
        <v>BALDAZZI ALBERTO</v>
      </c>
      <c r="E1593" s="27" t="str">
        <f>VLOOKUP(A1593,SINDACI!A1593:E$7975,5,0)</f>
        <v>LISTA CIVICA: PER CASTEL DEL RIO</v>
      </c>
    </row>
    <row r="1594" spans="1:5" x14ac:dyDescent="0.2">
      <c r="A1594" s="27" t="s">
        <v>1909</v>
      </c>
      <c r="B1594" s="27" t="str">
        <f>VLOOKUP(A1594,PEC!A1593:D$7975,4,0)</f>
        <v>cert.provincia.bo.it</v>
      </c>
      <c r="C1594" s="23">
        <f>VLOOKUP(A1594,SEZIONI!A1594:B$7975,2,0)</f>
        <v>4</v>
      </c>
      <c r="D1594" s="27" t="str">
        <f>VLOOKUP(A1594,SINDACI!A1594:B$7975, 2, 0)</f>
        <v>ALDROVANDI MARCO</v>
      </c>
      <c r="E1594" s="27" t="str">
        <f>VLOOKUP(A1594,SINDACI!A1594:E$7975,5,0)</f>
        <v>-</v>
      </c>
    </row>
    <row r="1595" spans="1:5" x14ac:dyDescent="0.2">
      <c r="A1595" s="27" t="s">
        <v>1910</v>
      </c>
      <c r="B1595" s="27" t="str">
        <f>VLOOKUP(A1595,PEC!A1594:D$7975,4,0)</f>
        <v>pec.it</v>
      </c>
      <c r="C1595" s="23">
        <f>VLOOKUP(A1595,SEZIONI!A1595:B$7975,2,0)</f>
        <v>1</v>
      </c>
      <c r="D1595" s="27" t="str">
        <f>VLOOKUP(A1595,SINDACI!A1595:B$7975, 2, 0)</f>
        <v>FABRIZIO FERNANDO</v>
      </c>
      <c r="E1595" s="27" t="str">
        <f>VLOOKUP(A1595,SINDACI!A1595:E$7975,5,0)</f>
        <v>LISTA CIVICA: RINNOVAMENTO PER CASTEL DI IERI</v>
      </c>
    </row>
    <row r="1596" spans="1:5" x14ac:dyDescent="0.2">
      <c r="A1596" s="27" t="s">
        <v>1911</v>
      </c>
      <c r="B1596" s="27" t="str">
        <f>VLOOKUP(A1596,PEC!A1595:D$7975,4,0)</f>
        <v>pec.comunecasteldiiudica.it</v>
      </c>
      <c r="C1596" s="23">
        <f>VLOOKUP(A1596,SEZIONI!A1596:B$7975,2,0)</f>
        <v>6</v>
      </c>
      <c r="D1596" s="27" t="str">
        <f>VLOOKUP(A1596,SINDACI!A1596:B$7975, 2, 0)</f>
        <v>STRANO RUGGERO AGATINO</v>
      </c>
      <c r="E1596" s="27" t="str">
        <f>VLOOKUP(A1596,SINDACI!A1596:E$7975,5,0)</f>
        <v>-</v>
      </c>
    </row>
    <row r="1597" spans="1:5" x14ac:dyDescent="0.2">
      <c r="A1597" s="27" t="s">
        <v>1912</v>
      </c>
      <c r="B1597" s="27" t="str">
        <f>VLOOKUP(A1597,PEC!A1596:D$7975,4,0)</f>
        <v>pec.comune.casteldilama.ap.it</v>
      </c>
      <c r="C1597" s="23">
        <f>VLOOKUP(A1597,SEZIONI!A1597:B$7975,2,0)</f>
        <v>7</v>
      </c>
      <c r="D1597" s="27" t="str">
        <f>VLOOKUP(A1597,SINDACI!A1597:B$7975, 2, 0)</f>
        <v>BOCHICCHIO MAURO</v>
      </c>
      <c r="E1597" s="27" t="str">
        <f>VLOOKUP(A1597,SINDACI!A1597:E$7975,5,0)</f>
        <v>MOVIMENTO 5 STELLE</v>
      </c>
    </row>
    <row r="1598" spans="1:5" x14ac:dyDescent="0.2">
      <c r="A1598" s="27" t="s">
        <v>1913</v>
      </c>
      <c r="B1598" s="27" t="str">
        <f>VLOOKUP(A1598,PEC!A1597:D$7975,4,0)</f>
        <v>postacertificata.org</v>
      </c>
      <c r="C1598" s="23">
        <f>VLOOKUP(A1598,SEZIONI!A1598:B$7975,2,0)</f>
        <v>2</v>
      </c>
      <c r="D1598" s="27" t="str">
        <f>VLOOKUP(A1598,SINDACI!A1598:B$7975, 2, 0)</f>
        <v>NOBILE GIUSEPPE</v>
      </c>
      <c r="E1598" s="27" t="str">
        <f>VLOOKUP(A1598,SINDACI!A1598:E$7975,5,0)</f>
        <v>LISTA CIVICA: PROGETTO COMUNE</v>
      </c>
    </row>
    <row r="1599" spans="1:5" x14ac:dyDescent="0.2">
      <c r="A1599" s="27" t="s">
        <v>1914</v>
      </c>
      <c r="B1599" s="27" t="str">
        <f>VLOOKUP(A1599,PEC!A1598:D$7975,4,0)</f>
        <v>pec.comnet-ra.it</v>
      </c>
      <c r="C1599" s="23">
        <f>VLOOKUP(A1599,SEZIONI!A1599:B$7975,2,0)</f>
        <v>7</v>
      </c>
      <c r="D1599" s="27" t="str">
        <f>VLOOKUP(A1599,SINDACI!A1599:B$7975, 2, 0)</f>
        <v>CARUSO ANGELO</v>
      </c>
      <c r="E1599" s="27" t="str">
        <f>VLOOKUP(A1599,SINDACI!A1599:E$7975,5,0)</f>
        <v>LISTA CIVICA: CONTINUIT? PER IL PROGRESSO</v>
      </c>
    </row>
    <row r="1600" spans="1:5" x14ac:dyDescent="0.2">
      <c r="A1600" s="27" t="s">
        <v>1915</v>
      </c>
      <c r="B1600" s="27" t="str">
        <f>VLOOKUP(A1600,PEC!A1599:D$7975,4,0)</f>
        <v>asmepec.it</v>
      </c>
      <c r="C1600" s="23">
        <f>VLOOKUP(A1600,SEZIONI!A1600:B$7975,2,0)</f>
        <v>3</v>
      </c>
      <c r="D1600" s="27" t="str">
        <f>VLOOKUP(A1600,SINDACI!A1600:B$7975, 2, 0)</f>
        <v>D'AVINO ANTONIO</v>
      </c>
      <c r="E1600" s="27" t="str">
        <f>VLOOKUP(A1600,SINDACI!A1600:E$7975,5,0)</f>
        <v>LISTA CIVICA: GIUSTIZIA E PROGRESSO</v>
      </c>
    </row>
    <row r="1601" spans="1:5" x14ac:dyDescent="0.2">
      <c r="A1601" s="27" t="s">
        <v>1916</v>
      </c>
      <c r="B1601" s="27" t="str">
        <f>VLOOKUP(A1601,PEC!A1600:D$7975,4,0)</f>
        <v>pec.comune.castelditora.ri.it</v>
      </c>
      <c r="C1601" s="23">
        <f>VLOOKUP(A1601,SEZIONI!A1601:B$7975,2,0)</f>
        <v>1</v>
      </c>
      <c r="D1601" s="27" t="str">
        <f>VLOOKUP(A1601,SINDACI!A1601:B$7975, 2, 0)</f>
        <v>D'ALESSANDRO CESARINA</v>
      </c>
      <c r="E1601" s="27" t="str">
        <f>VLOOKUP(A1601,SINDACI!A1601:E$7975,5,0)</f>
        <v>LISTA CIVICA: INSIEME PER CASTEL DI TORA</v>
      </c>
    </row>
    <row r="1602" spans="1:5" x14ac:dyDescent="0.2">
      <c r="A1602" s="27" t="s">
        <v>1917</v>
      </c>
      <c r="B1602" s="27" t="str">
        <f>VLOOKUP(A1602,PEC!A1601:D$7975,4,0)</f>
        <v>postacert.toscana.it</v>
      </c>
      <c r="C1602" s="23">
        <f>VLOOKUP(A1602,SEZIONI!A1602:B$7975,2,0)</f>
        <v>5</v>
      </c>
      <c r="D1602" s="27" t="str">
        <f>VLOOKUP(A1602,SINDACI!A1602:B$7975, 2, 0)</f>
        <v>RICCI LORENZO</v>
      </c>
      <c r="E1602" s="27" t="str">
        <f>VLOOKUP(A1602,SINDACI!A1602:E$7975,5,0)</f>
        <v>LISTA CIVICA: IMPEGNO COMUNE</v>
      </c>
    </row>
    <row r="1603" spans="1:5" x14ac:dyDescent="0.2">
      <c r="A1603" s="27" t="s">
        <v>1918</v>
      </c>
      <c r="B1603" s="27" t="str">
        <f>VLOOKUP(A1603,PEC!A1602:D$7975,4,0)</f>
        <v>pec.comunedicastelfrentano.it</v>
      </c>
      <c r="C1603" s="23">
        <f>VLOOKUP(A1603,SEZIONI!A1603:B$7975,2,0)</f>
        <v>5</v>
      </c>
      <c r="D1603" s="27" t="str">
        <f>VLOOKUP(A1603,SINDACI!A1603:B$7975, 2, 0)</f>
        <v>D'ANGELO GABRIELE</v>
      </c>
      <c r="E1603" s="27" t="str">
        <f>VLOOKUP(A1603,SINDACI!A1603:E$7975,5,0)</f>
        <v>LISTA CIVICA: VIVIAMO CASTEL FRENTANO</v>
      </c>
    </row>
    <row r="1604" spans="1:5" x14ac:dyDescent="0.2">
      <c r="A1604" s="27" t="s">
        <v>1919</v>
      </c>
      <c r="B1604" s="27" t="str">
        <f>VLOOKUP(A1604,PEC!A1603:D$7975,4,0)</f>
        <v>pec.regione.lombardia.it</v>
      </c>
      <c r="C1604" s="23">
        <f>VLOOKUP(A1604,SEZIONI!A1604:B$7975,2,0)</f>
        <v>1</v>
      </c>
      <c r="D1604" s="27" t="str">
        <f>VLOOKUP(A1604,SINDACI!A1604:B$7975, 2, 0)</f>
        <v>SONZOGNI GIORGIO</v>
      </c>
      <c r="E1604" s="27" t="str">
        <f>VLOOKUP(A1604,SINDACI!A1604:E$7975,5,0)</f>
        <v>LISTA CIVICA: RINNOVAMENTO CASTEL GABBIANO</v>
      </c>
    </row>
    <row r="1605" spans="1:5" x14ac:dyDescent="0.2">
      <c r="A1605" s="27" t="s">
        <v>1920</v>
      </c>
      <c r="B1605" s="27" t="str">
        <f>VLOOKUP(A1605,PEC!A1604:D$7975,4,0)</f>
        <v>pec.it</v>
      </c>
      <c r="C1605" s="23">
        <f>VLOOKUP(A1605,SEZIONI!A1605:B$7975,2,0)</f>
        <v>8</v>
      </c>
      <c r="D1605" s="27" t="str">
        <f>VLOOKUP(A1605,SINDACI!A1605:B$7975, 2, 0)</f>
        <v>DE ANGELIS ALBERTO</v>
      </c>
      <c r="E1605" s="27" t="str">
        <f>VLOOKUP(A1605,SINDACI!A1605:E$7975,5,0)</f>
        <v>LISTA CIVICA: CASTEL GANDOLFO FUTURA</v>
      </c>
    </row>
    <row r="1606" spans="1:5" x14ac:dyDescent="0.2">
      <c r="A1606" s="27" t="s">
        <v>1921</v>
      </c>
      <c r="B1606" s="27" t="str">
        <f>VLOOKUP(A1606,PEC!A1605:D$7975,4,0)</f>
        <v>postacert.umbria.it</v>
      </c>
      <c r="C1606" s="23">
        <f>VLOOKUP(A1606,SEZIONI!A1606:B$7975,2,0)</f>
        <v>2</v>
      </c>
      <c r="D1606" s="27" t="str">
        <f>VLOOKUP(A1606,SINDACI!A1606:B$7975, 2, 0)</f>
        <v>GARBINI ANDREA</v>
      </c>
      <c r="E1606" s="27" t="str">
        <f>VLOOKUP(A1606,SINDACI!A1606:E$7975,5,0)</f>
        <v>LISTA CIVICA: CAMBIAMO CASTEL GIORGIO</v>
      </c>
    </row>
    <row r="1607" spans="1:5" x14ac:dyDescent="0.2">
      <c r="A1607" s="27" t="s">
        <v>1922</v>
      </c>
      <c r="B1607" s="27" t="str">
        <f>VLOOKUP(A1607,PEC!A1606:D$7975,4,0)</f>
        <v>legalmail.it</v>
      </c>
      <c r="C1607" s="23">
        <f>VLOOKUP(A1607,SEZIONI!A1607:B$7975,2,0)</f>
        <v>8</v>
      </c>
      <c r="D1607" s="27" t="str">
        <f>VLOOKUP(A1607,SINDACI!A1607:B$7975, 2, 0)</f>
        <v>PRIGNACA ACHILLE</v>
      </c>
      <c r="E1607" s="27" t="str">
        <f>VLOOKUP(A1607,SINDACI!A1607:E$7975,5,0)</f>
        <v>LEGA - FORZA ITALIA - FRATELLI D'ITALIA CON GIORGIA MELONI</v>
      </c>
    </row>
    <row r="1608" spans="1:5" x14ac:dyDescent="0.2">
      <c r="A1608" s="27" t="s">
        <v>1923</v>
      </c>
      <c r="B1608" s="27" t="str">
        <f>VLOOKUP(A1608,PEC!A1607:D$7975,4,0)</f>
        <v>cert.provincia.bo.it</v>
      </c>
      <c r="C1608" s="23">
        <f>VLOOKUP(A1608,SEZIONI!A1608:B$7975,2,0)</f>
        <v>4</v>
      </c>
      <c r="D1608" s="27" t="str">
        <f>VLOOKUP(A1608,SINDACI!A1608:B$7975, 2, 0)</f>
        <v>FRANCESCHI CLAUDIO</v>
      </c>
      <c r="E1608" s="27" t="str">
        <f>VLOOKUP(A1608,SINDACI!A1608:E$7975,5,0)</f>
        <v>LISTA CIVICA: INSIEME PER CASTEL GUELFO</v>
      </c>
    </row>
    <row r="1609" spans="1:5" x14ac:dyDescent="0.2">
      <c r="A1609" s="27" t="s">
        <v>1924</v>
      </c>
      <c r="B1609" s="27" t="str">
        <f>VLOOKUP(A1609,PEC!A1608:D$7975,4,0)</f>
        <v>pec.comune.castel-ivano.tn.it</v>
      </c>
      <c r="C1609" s="23">
        <f>VLOOKUP(A1609,SEZIONI!A1609:B$7975,2,0)</f>
        <v>4</v>
      </c>
      <c r="D1609" s="27" t="str">
        <f>VLOOKUP(A1609,SINDACI!A1609:B$7975, 2, 0)</f>
        <v>VESCO ALBERTO</v>
      </c>
      <c r="E1609" s="27" t="str">
        <f>VLOOKUP(A1609,SINDACI!A1609:E$7975,5,0)</f>
        <v>LISTA CIVICA: COSTRUIRE COMUNITA' | LISTA CIVICA: PER CASTEL IVANO | Lista Civica non pervenuta</v>
      </c>
    </row>
    <row r="1610" spans="1:5" x14ac:dyDescent="0.2">
      <c r="A1610" s="27" t="s">
        <v>1925</v>
      </c>
      <c r="B1610" s="27" t="str">
        <f>VLOOKUP(A1610,PEC!A1609:D$7975,4,0)</f>
        <v>actaliscertymail.it</v>
      </c>
      <c r="C1610" s="23">
        <f>VLOOKUP(A1610,SEZIONI!A1610:B$7975,2,0)</f>
        <v>6</v>
      </c>
      <c r="D1610" s="27" t="str">
        <f>VLOOKUP(A1610,SINDACI!A1610:B$7975, 2, 0)</f>
        <v>NONNI MICHELE</v>
      </c>
      <c r="E1610" s="27" t="str">
        <f>VLOOKUP(A1610,SINDACI!A1610:E$7975,5,0)</f>
        <v>LISTA CIVICA: TUTTA UN'ALTRA STORIA</v>
      </c>
    </row>
    <row r="1611" spans="1:5" x14ac:dyDescent="0.2">
      <c r="A1611" s="27" t="s">
        <v>1926</v>
      </c>
      <c r="B1611" s="27" t="str">
        <f>VLOOKUP(A1611,PEC!A1610:D$7975,4,0)</f>
        <v>cert.provincia.bo.it</v>
      </c>
      <c r="C1611" s="23">
        <f>VLOOKUP(A1611,SEZIONI!A1611:B$7975,2,0)</f>
        <v>16</v>
      </c>
      <c r="D1611" s="27" t="str">
        <f>VLOOKUP(A1611,SINDACI!A1611:B$7975, 2, 0)</f>
        <v>GOTTARDI BELINDA</v>
      </c>
      <c r="E1611" s="27" t="str">
        <f>VLOOKUP(A1611,SINDACI!A1611:E$7975,5,0)</f>
        <v>PARTITO DEMOCRATICO | LISTA CIVICA: BENE IN COMUNE</v>
      </c>
    </row>
    <row r="1612" spans="1:5" x14ac:dyDescent="0.2">
      <c r="A1612" s="27" t="s">
        <v>1927</v>
      </c>
      <c r="B1612" s="27" t="str">
        <f>VLOOKUP(A1612,PEC!A1611:D$7975,4,0)</f>
        <v>pec.comune.castelmella.bs.it</v>
      </c>
      <c r="C1612" s="23">
        <f>VLOOKUP(A1612,SEZIONI!A1612:B$7975,2,0)</f>
        <v>8</v>
      </c>
      <c r="D1612" s="27" t="str">
        <f>VLOOKUP(A1612,SINDACI!A1612:B$7975, 2, 0)</f>
        <v>GUARNERI GIORGIO</v>
      </c>
      <c r="E1612" s="27" t="str">
        <f>VLOOKUP(A1612,SINDACI!A1612:E$7975,5,0)</f>
        <v>LISTA COMPOSITA: LEGA SALVINI LOMBARDIA-FORZA ITALIA-FRATELLI D'ITALIA-CIVICA</v>
      </c>
    </row>
    <row r="1613" spans="1:5" x14ac:dyDescent="0.2">
      <c r="A1613" s="27" t="s">
        <v>1928</v>
      </c>
      <c r="B1613" s="27" t="str">
        <f>VLOOKUP(A1613,PEC!A1612:D$7975,4,0)</f>
        <v>asmepec.it</v>
      </c>
      <c r="C1613" s="23">
        <f>VLOOKUP(A1613,SEZIONI!A1613:B$7975,2,0)</f>
        <v>4</v>
      </c>
      <c r="D1613" s="27" t="str">
        <f>VLOOKUP(A1613,SINDACI!A1613:B$7975, 2, 0)</f>
        <v>VILLANO CRISTOFORO</v>
      </c>
      <c r="E1613" s="27" t="str">
        <f>VLOOKUP(A1613,SINDACI!A1613:E$7975,5,0)</f>
        <v>LISTA CIVICA: SI AMO CASTEL MORRONE</v>
      </c>
    </row>
    <row r="1614" spans="1:5" x14ac:dyDescent="0.2">
      <c r="A1614" s="27" t="s">
        <v>1929</v>
      </c>
      <c r="B1614" s="27" t="str">
        <f>VLOOKUP(A1614,PEC!A1613:D$7975,4,0)</f>
        <v>postacert.umbria.it</v>
      </c>
      <c r="C1614" s="23">
        <f>VLOOKUP(A1614,SEZIONI!A1614:B$7975,2,0)</f>
        <v>3</v>
      </c>
      <c r="D1614" s="27" t="str">
        <f>VLOOKUP(A1614,SINDACI!A1614:B$7975, 2, 0)</f>
        <v>SABBATINI ELISA</v>
      </c>
      <c r="E1614" s="27" t="str">
        <f>VLOOKUP(A1614,SINDACI!A1614:E$7975,5,0)</f>
        <v>LISTA CIVICA: VIVIAMO CASTEL RITALDI</v>
      </c>
    </row>
    <row r="1615" spans="1:5" x14ac:dyDescent="0.2">
      <c r="A1615" s="27" t="s">
        <v>1930</v>
      </c>
      <c r="B1615" s="27" t="str">
        <f>VLOOKUP(A1615,PEC!A1614:D$7975,4,0)</f>
        <v>cert.ruparpiemonte.it</v>
      </c>
      <c r="C1615" s="23">
        <f>VLOOKUP(A1615,SEZIONI!A1615:B$7975,2,0)</f>
        <v>1</v>
      </c>
      <c r="D1615" s="27" t="str">
        <f>VLOOKUP(A1615,SINDACI!A1615:B$7975, 2, 0)</f>
        <v>IUPPA LUIGI</v>
      </c>
      <c r="E1615" s="27" t="str">
        <f>VLOOKUP(A1615,SINDACI!A1615:E$7975,5,0)</f>
        <v>LISTA CIVICA: PAESAGGIO PITTORICO</v>
      </c>
    </row>
    <row r="1616" spans="1:5" x14ac:dyDescent="0.2">
      <c r="A1616" s="27" t="s">
        <v>1931</v>
      </c>
      <c r="B1616" s="27" t="str">
        <f>VLOOKUP(A1616,PEC!A1615:D$7975,4,0)</f>
        <v>cert.poliscomuneamico.net</v>
      </c>
      <c r="C1616" s="23">
        <f>VLOOKUP(A1616,SEZIONI!A1616:B$7975,2,0)</f>
        <v>2</v>
      </c>
      <c r="D1616" s="27" t="str">
        <f>VLOOKUP(A1616,SINDACI!A1616:B$7975, 2, 0)</f>
        <v>ROZZONI LUIGI GIOVANNI</v>
      </c>
      <c r="E1616" s="27" t="str">
        <f>VLOOKUP(A1616,SINDACI!A1616:E$7975,5,0)</f>
        <v>LISTA CIVICA: PROGETTO COMUNE</v>
      </c>
    </row>
    <row r="1617" spans="1:5" x14ac:dyDescent="0.2">
      <c r="A1617" s="27" t="s">
        <v>1932</v>
      </c>
      <c r="B1617" s="27" t="str">
        <f>VLOOKUP(A1617,PEC!A1616:D$7975,4,0)</f>
        <v>pec.comune.castelsangiorgio.sa.it</v>
      </c>
      <c r="C1617" s="23">
        <f>VLOOKUP(A1617,SEZIONI!A1617:B$7975,2,0)</f>
        <v>13</v>
      </c>
      <c r="D1617" s="27" t="str">
        <f>VLOOKUP(A1617,SINDACI!A1617:B$7975, 2, 0)</f>
        <v>LANZARA PAOLA</v>
      </c>
      <c r="E1617" s="27" t="str">
        <f>VLOOKUP(A1617,SINDACI!A1617:E$7975,5,0)</f>
        <v>LISTA CIVICA: IMPEGNO CIVICO</v>
      </c>
    </row>
    <row r="1618" spans="1:5" x14ac:dyDescent="0.2">
      <c r="A1618" s="27" t="s">
        <v>1933</v>
      </c>
      <c r="B1618" s="27" t="str">
        <f>VLOOKUP(A1618,PEC!A1617:D$7975,4,0)</f>
        <v>sintranet.legalmail.it</v>
      </c>
      <c r="C1618" s="23">
        <f>VLOOKUP(A1618,SEZIONI!A1618:B$7975,2,0)</f>
        <v>14</v>
      </c>
      <c r="D1618" s="27" t="str">
        <f>VLOOKUP(A1618,SINDACI!A1618:B$7975, 2, 0)</f>
        <v>FONTANA LUCIA</v>
      </c>
      <c r="E1618" s="27" t="str">
        <f>VLOOKUP(A1618,SINDACI!A1618:E$7975,5,0)</f>
        <v>LISTA COMPOSITA: FORZA ITALIA-LEGA SALVINI PREMIER-FRATELLI D'ITALIA</v>
      </c>
    </row>
    <row r="1619" spans="1:5" x14ac:dyDescent="0.2">
      <c r="A1619" s="27" t="s">
        <v>1934</v>
      </c>
      <c r="B1619" s="27" t="str">
        <f>VLOOKUP(A1619,PEC!A1618:D$7975,4,0)</f>
        <v>postecert.it</v>
      </c>
      <c r="C1619" s="23">
        <f>VLOOKUP(A1619,SEZIONI!A1619:B$7975,2,0)</f>
        <v>3</v>
      </c>
      <c r="D1619" s="27" t="str">
        <f>VLOOKUP(A1619,SINDACI!A1619:B$7975, 2, 0)</f>
        <v>SCORZA GIUSEPPE</v>
      </c>
      <c r="E1619" s="27" t="str">
        <f>VLOOKUP(A1619,SINDACI!A1619:E$7975,5,0)</f>
        <v>LISTA CIVICA: AVVENIRE PACE LIBERTA'</v>
      </c>
    </row>
    <row r="1620" spans="1:5" x14ac:dyDescent="0.2">
      <c r="A1620" s="27" t="s">
        <v>1935</v>
      </c>
      <c r="B1620" s="27" t="str">
        <f>VLOOKUP(A1620,PEC!A1619:D$7975,4,0)</f>
        <v>postacert.toscana.it</v>
      </c>
      <c r="C1620" s="23">
        <f>VLOOKUP(A1620,SEZIONI!A1620:B$7975,2,0)</f>
        <v>3</v>
      </c>
      <c r="D1620" s="27" t="str">
        <f>VLOOKUP(A1620,SINDACI!A1620:B$7975, 2, 0)</f>
        <v>FANI ANTONIO</v>
      </c>
      <c r="E1620" s="27" t="str">
        <f>VLOOKUP(A1620,SINDACI!A1620:E$7975,5,0)</f>
        <v>-</v>
      </c>
    </row>
    <row r="1621" spans="1:5" x14ac:dyDescent="0.2">
      <c r="A1621" s="27" t="s">
        <v>1936</v>
      </c>
      <c r="B1621" s="27" t="str">
        <f>VLOOKUP(A1621,PEC!A1620:D$7975,4,0)</f>
        <v>pec.provincia.roma.it</v>
      </c>
      <c r="C1621" s="23">
        <f>VLOOKUP(A1621,SEZIONI!A1621:B$7975,2,0)</f>
        <v>1</v>
      </c>
      <c r="D1621" s="27" t="str">
        <f>VLOOKUP(A1621,SINDACI!A1621:B$7975, 2, 0)</f>
        <v>NARDI GIANPAOLO</v>
      </c>
      <c r="E1621" s="27" t="str">
        <f>VLOOKUP(A1621,SINDACI!A1621:E$7975,5,0)</f>
        <v>LISTA CIVICA: UNITI PER CRESCERE</v>
      </c>
    </row>
    <row r="1622" spans="1:5" x14ac:dyDescent="0.2">
      <c r="A1622" s="27" t="s">
        <v>1937</v>
      </c>
      <c r="B1622" s="27" t="str">
        <f>VLOOKUP(A1622,PEC!A1621:D$7975,4,0)</f>
        <v>cert.provincia.bo.it</v>
      </c>
      <c r="C1622" s="23">
        <f>VLOOKUP(A1622,SEZIONI!A1622:B$7975,2,0)</f>
        <v>20</v>
      </c>
      <c r="D1622" s="27" t="str">
        <f>VLOOKUP(A1622,SINDACI!A1622:B$7975, 2, 0)</f>
        <v>TINTI FAUSTO</v>
      </c>
      <c r="E1622" s="27" t="str">
        <f>VLOOKUP(A1622,SINDACI!A1622:E$7975,5,0)</f>
        <v>LISTA CIVICA: UNITI AL CENTRO PER CASTELLO | LISTA CIVICA: CASTELLO IN COMUNE | LISTA CIVICA: CITT? FUTURA | PARTITO DEMOCRATICO</v>
      </c>
    </row>
    <row r="1623" spans="1:5" x14ac:dyDescent="0.2">
      <c r="A1623" s="27" t="s">
        <v>1938</v>
      </c>
      <c r="B1623" s="27" t="str">
        <f>VLOOKUP(A1623,PEC!A1622:D$7975,4,0)</f>
        <v>postacert.toscana.it</v>
      </c>
      <c r="C1623" s="23">
        <f>VLOOKUP(A1623,SEZIONI!A1623:B$7975,2,0)</f>
        <v>1</v>
      </c>
      <c r="D1623" s="27" t="str">
        <f>VLOOKUP(A1623,SINDACI!A1623:B$7975, 2, 0)</f>
        <v>MARGIOTTA MARISA</v>
      </c>
      <c r="E1623" s="27" t="str">
        <f>VLOOKUP(A1623,SINDACI!A1623:E$7975,5,0)</f>
        <v>LISTA CIVICA: INSIEME PER CASTEL SAN VINCENZO</v>
      </c>
    </row>
    <row r="1624" spans="1:5" x14ac:dyDescent="0.2">
      <c r="A1624" s="27" t="s">
        <v>1939</v>
      </c>
      <c r="B1624" s="27" t="str">
        <f>VLOOKUP(A1624,PEC!A1623:D$7975,4,0)</f>
        <v>legalmail.it</v>
      </c>
      <c r="C1624" s="23">
        <f>VLOOKUP(A1624,SEZIONI!A1624:B$7975,2,0)</f>
        <v>1</v>
      </c>
      <c r="D1624" s="27" t="str">
        <f>VLOOKUP(A1624,SINDACI!A1624:B$7975, 2, 0)</f>
        <v>TADDEI LUIGI</v>
      </c>
      <c r="E1624" s="27" t="str">
        <f>VLOOKUP(A1624,SINDACI!A1624:E$7975,5,0)</f>
        <v>LISTA CIVICA: UNITI PER CASTEL SANT'ANGELO</v>
      </c>
    </row>
    <row r="1625" spans="1:5" x14ac:dyDescent="0.2">
      <c r="A1625" s="27" t="s">
        <v>1940</v>
      </c>
      <c r="B1625" s="27" t="str">
        <f>VLOOKUP(A1625,PEC!A1624:D$7975,4,0)</f>
        <v>pec.comunecastelsantelia.it</v>
      </c>
      <c r="C1625" s="23">
        <f>VLOOKUP(A1625,SEZIONI!A1625:B$7975,2,0)</f>
        <v>2</v>
      </c>
      <c r="D1625" s="27" t="str">
        <f>VLOOKUP(A1625,SINDACI!A1625:B$7975, 2, 0)</f>
        <v>GIROLAMI VINCENZO</v>
      </c>
      <c r="E1625" s="27" t="str">
        <f>VLOOKUP(A1625,SINDACI!A1625:E$7975,5,0)</f>
        <v>LISTA CIVICA: CAMBIAMO INSIEME</v>
      </c>
    </row>
    <row r="1626" spans="1:5" x14ac:dyDescent="0.2">
      <c r="A1626" s="27" t="s">
        <v>1941</v>
      </c>
      <c r="B1626" s="27" t="str">
        <f>VLOOKUP(A1626,PEC!A1625:D$7975,4,0)</f>
        <v>postacert.umbria.it</v>
      </c>
      <c r="C1626" s="23">
        <f>VLOOKUP(A1626,SEZIONI!A1626:B$7975,2,0)</f>
        <v>5</v>
      </c>
      <c r="D1626" s="27" t="str">
        <f>VLOOKUP(A1626,SINDACI!A1626:B$7975, 2, 0)</f>
        <v>LONGARONI DANIELE</v>
      </c>
      <c r="E1626" s="27" t="str">
        <f>VLOOKUP(A1626,SINDACI!A1626:E$7975,5,0)</f>
        <v>LISTA CIVICA: CAMMINO COMUNE</v>
      </c>
    </row>
    <row r="1627" spans="1:5" x14ac:dyDescent="0.2">
      <c r="A1627" s="27" t="s">
        <v>1942</v>
      </c>
      <c r="B1627" s="27" t="str">
        <f>VLOOKUP(A1627,PEC!A1626:D$7975,4,0)</f>
        <v>legalmail.it</v>
      </c>
      <c r="C1627" s="23">
        <f>VLOOKUP(A1627,SEZIONI!A1627:B$7975,2,0)</f>
        <v>1</v>
      </c>
      <c r="D1627" s="27" t="str">
        <f>VLOOKUP(A1627,SINDACI!A1627:B$7975, 2, 0)</f>
        <v>ODDERA GIAN STEFANO</v>
      </c>
      <c r="E1627" s="27" t="str">
        <f>VLOOKUP(A1627,SINDACI!A1627:E$7975,5,0)</f>
        <v>-</v>
      </c>
    </row>
    <row r="1628" spans="1:5" x14ac:dyDescent="0.2">
      <c r="A1628" s="27" t="s">
        <v>1943</v>
      </c>
      <c r="B1628" s="27" t="str">
        <f>VLOOKUP(A1628,PEC!A1627:D$7975,4,0)</f>
        <v>pec.comune.castelvolturno.ce.it</v>
      </c>
      <c r="C1628" s="23">
        <f>VLOOKUP(A1628,SEZIONI!A1628:B$7975,2,0)</f>
        <v>19</v>
      </c>
      <c r="D1628" s="27" t="str">
        <f>VLOOKUP(A1628,SINDACI!A1628:B$7975, 2, 0)</f>
        <v>PETRELLA LUIGI UMBERTO</v>
      </c>
      <c r="E1628" s="27" t="str">
        <f>VLOOKUP(A1628,SINDACI!A1628:E$7975,5,0)</f>
        <v>FRATELLI D'ITALIA | LEGA SALVINI | LISTA CIVICA: RINASCITA LITORALE DOMITIO | FORZA ITALIA</v>
      </c>
    </row>
    <row r="1629" spans="1:5" x14ac:dyDescent="0.2">
      <c r="A1629" s="27" t="s">
        <v>1944</v>
      </c>
      <c r="B1629" s="27" t="str">
        <f>VLOOKUP(A1629,PEC!A1628:D$7975,4,0)</f>
        <v>cert.ip-veneto.net</v>
      </c>
      <c r="C1629" s="23">
        <f>VLOOKUP(A1629,SEZIONI!A1629:B$7975,2,0)</f>
        <v>2</v>
      </c>
      <c r="D1629" s="27" t="str">
        <f>VLOOKUP(A1629,SINDACI!A1629:B$7975, 2, 0)</f>
        <v>BERNARDINELLO RICCARDO</v>
      </c>
      <c r="E1629" s="27" t="str">
        <f>VLOOKUP(A1629,SINDACI!A1629:E$7975,5,0)</f>
        <v>LISTA CIVICA: LINEAFUTURA PER CASTELBALDO</v>
      </c>
    </row>
    <row r="1630" spans="1:5" x14ac:dyDescent="0.2">
      <c r="A1630" s="27" t="s">
        <v>1945</v>
      </c>
      <c r="B1630" s="27" t="str">
        <f>VLOOKUP(A1630,PEC!A1629:D$7975,4,0)</f>
        <v>pec.regione.lombardia.it</v>
      </c>
      <c r="C1630" s="23">
        <f>VLOOKUP(A1630,SEZIONI!A1630:B$7975,2,0)</f>
        <v>3</v>
      </c>
      <c r="D1630" s="27" t="str">
        <f>VLOOKUP(A1630,SINDACI!A1630:B$7975, 2, 0)</f>
        <v>GAZZANI MASSIMILIANO</v>
      </c>
      <c r="E1630" s="27" t="str">
        <f>VLOOKUP(A1630,SINDACI!A1630:E$7975,5,0)</f>
        <v>LISTA CIVICA: CRESCENDO CON CASTELBELFORTE</v>
      </c>
    </row>
    <row r="1631" spans="1:5" x14ac:dyDescent="0.2">
      <c r="A1631" s="27" t="s">
        <v>1946</v>
      </c>
      <c r="B1631" s="27" t="str">
        <f>VLOOKUP(A1631,PEC!A1630:D$7975,4,0)</f>
        <v>pa.postacertificata.gov.it</v>
      </c>
      <c r="C1631" s="23">
        <f>VLOOKUP(A1631,SEZIONI!A1631:B$7975,2,0)</f>
        <v>4</v>
      </c>
      <c r="D1631" s="27" t="str">
        <f>VLOOKUP(A1631,SINDACI!A1631:B$7975, 2, 0)</f>
        <v>CESARONI ANDREA</v>
      </c>
      <c r="E1631" s="27" t="str">
        <f>VLOOKUP(A1631,SINDACI!A1631:E$7975,5,0)</f>
        <v>LISTA CIVICA: UNITI PER CASTELBELLINO</v>
      </c>
    </row>
    <row r="1632" spans="1:5" x14ac:dyDescent="0.2">
      <c r="A1632" s="27" t="s">
        <v>1947</v>
      </c>
      <c r="B1632" s="27" t="str">
        <f>VLOOKUP(A1632,PEC!A1631:D$7975,4,0)</f>
        <v>legalmail.it</v>
      </c>
      <c r="C1632" s="23">
        <f>VLOOKUP(A1632,SEZIONI!A1632:B$7975,2,0)</f>
        <v>3</v>
      </c>
      <c r="D1632" s="27" t="str">
        <f>VLOOKUP(A1632,SINDACI!A1632:B$7975, 2, 0)</f>
        <v>TAPPEINER GUSTAV ERICH</v>
      </c>
      <c r="E1632" s="27" t="str">
        <f>VLOOKUP(A1632,SINDACI!A1632:E$7975,5,0)</f>
        <v>-</v>
      </c>
    </row>
    <row r="1633" spans="1:5" x14ac:dyDescent="0.2">
      <c r="A1633" s="27" t="s">
        <v>1948</v>
      </c>
      <c r="B1633" s="27" t="str">
        <f>VLOOKUP(A1633,PEC!A1632:D$7975,4,0)</f>
        <v>legalmail.it</v>
      </c>
      <c r="C1633" s="23">
        <f>VLOOKUP(A1633,SEZIONI!A1633:B$7975,2,0)</f>
        <v>1</v>
      </c>
      <c r="D1633" s="27" t="str">
        <f>VLOOKUP(A1633,SINDACI!A1633:B$7975, 2, 0)</f>
        <v>AURAME FRANCO</v>
      </c>
      <c r="E1633" s="27" t="str">
        <f>VLOOKUP(A1633,SINDACI!A1633:E$7975,5,0)</f>
        <v>LISTA CIVICA: PER CASTELBIANCO</v>
      </c>
    </row>
    <row r="1634" spans="1:5" x14ac:dyDescent="0.2">
      <c r="A1634" s="27" t="s">
        <v>1949</v>
      </c>
      <c r="B1634" s="27" t="str">
        <f>VLOOKUP(A1634,PEC!A1633:D$7975,4,0)</f>
        <v>legalmail.it</v>
      </c>
      <c r="C1634" s="23">
        <f>VLOOKUP(A1634,SEZIONI!A1634:B$7975,2,0)</f>
        <v>1</v>
      </c>
      <c r="D1634" s="27" t="str">
        <f>VLOOKUP(A1634,SINDACI!A1634:B$7975, 2, 0)</f>
        <v>MARRONE NICOLA</v>
      </c>
      <c r="E1634" s="27" t="str">
        <f>VLOOKUP(A1634,SINDACI!A1634:E$7975,5,0)</f>
        <v>LISTA CIVICA: PROGETTO CASTELBOTTACCIO</v>
      </c>
    </row>
    <row r="1635" spans="1:5" x14ac:dyDescent="0.2">
      <c r="A1635" s="27" t="s">
        <v>1950</v>
      </c>
      <c r="B1635" s="27" t="str">
        <f>VLOOKUP(A1635,PEC!A1634:D$7975,4,0)</f>
        <v>pec.it</v>
      </c>
      <c r="C1635" s="23">
        <f>VLOOKUP(A1635,SEZIONI!A1635:B$7975,2,0)</f>
        <v>10</v>
      </c>
      <c r="D1635" s="27" t="str">
        <f>VLOOKUP(A1635,SINDACI!A1635:B$7975, 2, 0)</f>
        <v>CICERO MARIO</v>
      </c>
      <c r="E1635" s="27" t="str">
        <f>VLOOKUP(A1635,SINDACI!A1635:E$7975,5,0)</f>
        <v>LISTA CIVICA: DEMOCRATICI PER CASTELBUONO-MARIO CICERO Sindaco</v>
      </c>
    </row>
    <row r="1636" spans="1:5" x14ac:dyDescent="0.2">
      <c r="A1636" s="27" t="s">
        <v>1951</v>
      </c>
      <c r="B1636" s="27" t="str">
        <f>VLOOKUP(A1636,PEC!A1635:D$7975,4,0)</f>
        <v>asmepec.it</v>
      </c>
      <c r="C1636" s="23">
        <f>VLOOKUP(A1636,SEZIONI!A1636:B$7975,2,0)</f>
        <v>3</v>
      </c>
      <c r="D1636" s="27" t="str">
        <f>VLOOKUP(A1636,SINDACI!A1636:B$7975, 2, 0)</f>
        <v>FORZIATI ANTONIO</v>
      </c>
      <c r="E1636" s="27" t="str">
        <f>VLOOKUP(A1636,SINDACI!A1636:E$7975,5,0)</f>
        <v>LISTA CIVICA: IL CAMPANILE</v>
      </c>
    </row>
    <row r="1637" spans="1:5" x14ac:dyDescent="0.2">
      <c r="A1637" s="27" t="s">
        <v>1952</v>
      </c>
      <c r="B1637" s="27" t="str">
        <f>VLOOKUP(A1637,PEC!A1636:D$7975,4,0)</f>
        <v>pec.comune.castelcovati.bs.it</v>
      </c>
      <c r="C1637" s="23">
        <f>VLOOKUP(A1637,SEZIONI!A1637:B$7975,2,0)</f>
        <v>4</v>
      </c>
      <c r="D1637" s="27" t="str">
        <f>VLOOKUP(A1637,SINDACI!A1637:B$7975, 2, 0)</f>
        <v>PIZZAMIGLIO ALESSANDRA</v>
      </c>
      <c r="E1637" s="27" t="str">
        <f>VLOOKUP(A1637,SINDACI!A1637:E$7975,5,0)</f>
        <v>LEGA - CIVICA</v>
      </c>
    </row>
    <row r="1638" spans="1:5" x14ac:dyDescent="0.2">
      <c r="A1638" s="27" t="s">
        <v>1953</v>
      </c>
      <c r="B1638" s="27" t="str">
        <f>VLOOKUP(A1638,PEC!A1637:D$7975,4,0)</f>
        <v>pecveneto.it</v>
      </c>
      <c r="C1638" s="23">
        <f>VLOOKUP(A1638,SEZIONI!A1638:B$7975,2,0)</f>
        <v>2</v>
      </c>
      <c r="D1638" s="27" t="str">
        <f>VLOOKUP(A1638,SINDACI!A1638:B$7975, 2, 0)</f>
        <v>MARES PAOLO</v>
      </c>
      <c r="E1638" s="27" t="str">
        <f>VLOOKUP(A1638,SINDACI!A1638:E$7975,5,0)</f>
        <v>LISTA CIVICA: CASTELCUCCO NUOVA</v>
      </c>
    </row>
    <row r="1639" spans="1:5" x14ac:dyDescent="0.2">
      <c r="A1639" s="27" t="s">
        <v>1954</v>
      </c>
      <c r="B1639" s="27" t="str">
        <f>VLOOKUP(A1639,PEC!A1638:D$7975,4,0)</f>
        <v>pec.comune.casteldaccia.pa.it</v>
      </c>
      <c r="C1639" s="23">
        <f>VLOOKUP(A1639,SEZIONI!A1639:B$7975,2,0)</f>
        <v>9</v>
      </c>
      <c r="D1639" s="27" t="str">
        <f>VLOOKUP(A1639,SINDACI!A1639:B$7975, 2, 0)</f>
        <v>DI GIACINTO GIOVANNI</v>
      </c>
      <c r="E1639" s="27" t="str">
        <f>VLOOKUP(A1639,SINDACI!A1639:E$7975,5,0)</f>
        <v>-</v>
      </c>
    </row>
    <row r="1640" spans="1:5" x14ac:dyDescent="0.2">
      <c r="A1640" s="27" t="s">
        <v>1955</v>
      </c>
      <c r="B1640" s="27" t="str">
        <f>VLOOKUP(A1640,PEC!A1639:D$7975,4,0)</f>
        <v>pec.it</v>
      </c>
      <c r="C1640" s="23">
        <f>VLOOKUP(A1640,SEZIONI!A1640:B$7975,2,0)</f>
        <v>1</v>
      </c>
      <c r="D1640" s="27" t="str">
        <f>VLOOKUP(A1640,SINDACI!A1640:B$7975, 2, 0)</f>
        <v>TONIELLI FABIANO</v>
      </c>
      <c r="E1640" s="27" t="str">
        <f>VLOOKUP(A1640,SINDACI!A1640:E$7975,5,0)</f>
        <v>LISTA CIVICA: NOI PER CASTELDELCI</v>
      </c>
    </row>
    <row r="1641" spans="1:5" x14ac:dyDescent="0.2">
      <c r="A1641" s="27" t="s">
        <v>1956</v>
      </c>
      <c r="B1641" s="27" t="str">
        <f>VLOOKUP(A1641,PEC!A1640:D$7975,4,0)</f>
        <v>cert.ruparpiemonte.it</v>
      </c>
      <c r="C1641" s="23">
        <f>VLOOKUP(A1641,SEZIONI!A1641:B$7975,2,0)</f>
        <v>1</v>
      </c>
      <c r="D1641" s="27" t="str">
        <f>VLOOKUP(A1641,SINDACI!A1641:B$7975, 2, 0)</f>
        <v>AMORISCO DOMENICO</v>
      </c>
      <c r="E1641" s="27" t="str">
        <f>VLOOKUP(A1641,SINDACI!A1641:E$7975,5,0)</f>
        <v>LISTA CIVICA: SI AMO CASTELDELFINO</v>
      </c>
    </row>
    <row r="1642" spans="1:5" x14ac:dyDescent="0.2">
      <c r="A1642" s="27" t="s">
        <v>1957</v>
      </c>
      <c r="B1642" s="27" t="str">
        <f>VLOOKUP(A1642,PEC!A1641:D$7975,4,0)</f>
        <v>pec.regione.lombardia.it</v>
      </c>
      <c r="C1642" s="23">
        <f>VLOOKUP(A1642,SEZIONI!A1642:B$7975,2,0)</f>
        <v>1</v>
      </c>
      <c r="D1642" s="27" t="str">
        <f>VLOOKUP(A1642,SINDACI!A1642:B$7975, 2, 0)</f>
        <v>VACCARI PIERROMEO</v>
      </c>
      <c r="E1642" s="27" t="str">
        <f>VLOOKUP(A1642,SINDACI!A1642:E$7975,5,0)</f>
        <v>LISTA CIVICA: INSIEME PER CASTELDIDONE</v>
      </c>
    </row>
    <row r="1643" spans="1:5" x14ac:dyDescent="0.2">
      <c r="A1643" s="27" t="s">
        <v>1958</v>
      </c>
      <c r="B1643" s="27" t="str">
        <f>VLOOKUP(A1643,PEC!A1642:D$7975,4,0)</f>
        <v>pec.it</v>
      </c>
      <c r="C1643" s="23">
        <f>VLOOKUP(A1643,SEZIONI!A1643:B$7975,2,0)</f>
        <v>16</v>
      </c>
      <c r="D1643" s="27" t="str">
        <f>VLOOKUP(A1643,SINDACI!A1643:B$7975, 2, 0)</f>
        <v>ASCANI ROBERTO</v>
      </c>
      <c r="E1643" s="27" t="str">
        <f>VLOOKUP(A1643,SINDACI!A1643:E$7975,5,0)</f>
        <v>LISTA CIVICA: CASTELFIDARDO FUTURA | MOVIMENTO 5 STELLE</v>
      </c>
    </row>
    <row r="1644" spans="1:5" x14ac:dyDescent="0.2">
      <c r="A1644" s="27" t="s">
        <v>1959</v>
      </c>
      <c r="B1644" s="27" t="str">
        <f>VLOOKUP(A1644,PEC!A1643:D$7975,4,0)</f>
        <v>postacert.toscana.it</v>
      </c>
      <c r="C1644" s="23">
        <f>VLOOKUP(A1644,SEZIONI!A1644:B$7975,2,0)</f>
        <v>18</v>
      </c>
      <c r="D1644" s="27" t="str">
        <f>VLOOKUP(A1644,SINDACI!A1644:B$7975, 2, 0)</f>
        <v>FALORNI ALESSIO</v>
      </c>
      <c r="E1644" s="27" t="str">
        <f>VLOOKUP(A1644,SINDACI!A1644:E$7975,5,0)</f>
        <v>LISTA CIVICA: NOI PER CASTELLO | LISTA CIVICA: CITTADINI A SINISTRA | PARTITO DEMOCRATICO</v>
      </c>
    </row>
    <row r="1645" spans="1:5" x14ac:dyDescent="0.2">
      <c r="A1645" s="27" t="s">
        <v>7959</v>
      </c>
      <c r="B1645" s="27" t="str">
        <f>VLOOKUP(A1645,PEC!A1644:D$7975,4,0)</f>
        <v>-</v>
      </c>
      <c r="C1645" s="23" t="str">
        <f>VLOOKUP(A1645,SEZIONI!A1645:B$7975,2,0)</f>
        <v>-</v>
      </c>
      <c r="D1645" s="27" t="str">
        <f>VLOOKUP(A1645,SINDACI!A1645:B$7975, 2, 0)</f>
        <v>-</v>
      </c>
      <c r="E1645" s="27" t="str">
        <f>VLOOKUP(A1645,SINDACI!A1645:E$7975,5,0)</f>
        <v>-</v>
      </c>
    </row>
    <row r="1646" spans="1:5" x14ac:dyDescent="0.2">
      <c r="A1646" s="27" t="s">
        <v>1960</v>
      </c>
      <c r="B1646" s="27" t="str">
        <f>VLOOKUP(A1646,PEC!A1645:D$7975,4,0)</f>
        <v>pec.it</v>
      </c>
      <c r="C1646" s="23">
        <f>VLOOKUP(A1646,SEZIONI!A1646:B$7975,2,0)</f>
        <v>5</v>
      </c>
      <c r="D1646" s="27" t="str">
        <f>VLOOKUP(A1646,SINDACI!A1646:B$7975, 2, 0)</f>
        <v>POMPEO ANGELO FELICE</v>
      </c>
      <c r="E1646" s="27" t="str">
        <f>VLOOKUP(A1646,SINDACI!A1646:E$7975,5,0)</f>
        <v>LISTA CIVICA: CASTELFORTE RINASCE</v>
      </c>
    </row>
    <row r="1647" spans="1:5" x14ac:dyDescent="0.2">
      <c r="A1647" s="27" t="s">
        <v>1961</v>
      </c>
      <c r="B1647" s="27" t="str">
        <f>VLOOKUP(A1647,PEC!A1646:D$7975,4,0)</f>
        <v>pec.comune.castelfranci.av.it</v>
      </c>
      <c r="C1647" s="23">
        <f>VLOOKUP(A1647,SEZIONI!A1647:B$7975,2,0)</f>
        <v>3</v>
      </c>
      <c r="D1647" s="27" t="str">
        <f>VLOOKUP(A1647,SINDACI!A1647:B$7975, 2, 0)</f>
        <v>CRESTA GENEROSO</v>
      </c>
      <c r="E1647" s="27" t="str">
        <f>VLOOKUP(A1647,SINDACI!A1647:E$7975,5,0)</f>
        <v>LISTA CIVICA: LA SVOLTA CONTINUA</v>
      </c>
    </row>
    <row r="1648" spans="1:5" x14ac:dyDescent="0.2">
      <c r="A1648" s="27" t="s">
        <v>1962</v>
      </c>
      <c r="B1648" s="27" t="str">
        <f>VLOOKUP(A1648,PEC!A1647:D$7975,4,0)</f>
        <v>postacert.toscana.it</v>
      </c>
      <c r="C1648" s="23">
        <f>VLOOKUP(A1648,SEZIONI!A1648:B$7975,2,0)</f>
        <v>11</v>
      </c>
      <c r="D1648" s="27" t="str">
        <f>VLOOKUP(A1648,SINDACI!A1648:B$7975, 2, 0)</f>
        <v>TOTI GABRIELE</v>
      </c>
      <c r="E1648" s="27" t="str">
        <f>VLOOKUP(A1648,SINDACI!A1648:E$7975,5,0)</f>
        <v>LISTA CIVICA: UNITI PER CASTELFRANCO</v>
      </c>
    </row>
    <row r="1649" spans="1:5" x14ac:dyDescent="0.2">
      <c r="A1649" s="27" t="s">
        <v>1963</v>
      </c>
      <c r="B1649" s="27" t="str">
        <f>VLOOKUP(A1649,PEC!A1648:D$7975,4,0)</f>
        <v>cert.comune.castelfranco-emilia.mo.it</v>
      </c>
      <c r="C1649" s="23">
        <f>VLOOKUP(A1649,SEZIONI!A1649:B$7975,2,0)</f>
        <v>26</v>
      </c>
      <c r="D1649" s="27" t="str">
        <f>VLOOKUP(A1649,SINDACI!A1649:B$7975, 2, 0)</f>
        <v>GARGANO GIOVANNI</v>
      </c>
      <c r="E1649" s="27" t="str">
        <f>VLOOKUP(A1649,SINDACI!A1649:E$7975,5,0)</f>
        <v>-</v>
      </c>
    </row>
    <row r="1650" spans="1:5" x14ac:dyDescent="0.2">
      <c r="A1650" s="27" t="s">
        <v>1964</v>
      </c>
      <c r="B1650" s="27" t="str">
        <f>VLOOKUP(A1650,PEC!A1649:D$7975,4,0)</f>
        <v>asmepec.it</v>
      </c>
      <c r="C1650" s="23">
        <f>VLOOKUP(A1650,SEZIONI!A1650:B$7975,2,0)</f>
        <v>2</v>
      </c>
      <c r="D1650" s="27" t="str">
        <f>VLOOKUP(A1650,SINDACI!A1650:B$7975, 2, 0)</f>
        <v>GIALLONARDO ANDREA</v>
      </c>
      <c r="E1650" s="27" t="str">
        <f>VLOOKUP(A1650,SINDACI!A1650:E$7975,5,0)</f>
        <v>-</v>
      </c>
    </row>
    <row r="1651" spans="1:5" x14ac:dyDescent="0.2">
      <c r="A1651" s="27" t="s">
        <v>1965</v>
      </c>
      <c r="B1651" s="27" t="str">
        <f>VLOOKUP(A1651,PEC!A1650:D$7975,4,0)</f>
        <v>pec.comune.castelfranco-piandisco.ar.it</v>
      </c>
      <c r="C1651" s="23">
        <f>VLOOKUP(A1651,SEZIONI!A1651:B$7975,2,0)</f>
        <v>8</v>
      </c>
      <c r="D1651" s="27" t="str">
        <f>VLOOKUP(A1651,SINDACI!A1651:B$7975, 2, 0)</f>
        <v>CACIOLI ENZO</v>
      </c>
      <c r="E1651" s="27" t="str">
        <f>VLOOKUP(A1651,SINDACI!A1651:E$7975,5,0)</f>
        <v>LISTA CIVICA: PROGETTO COMUNE CENTROSINISTRA</v>
      </c>
    </row>
    <row r="1652" spans="1:5" x14ac:dyDescent="0.2">
      <c r="A1652" s="27" t="s">
        <v>1966</v>
      </c>
      <c r="B1652" s="27" t="str">
        <f>VLOOKUP(A1652,PEC!A1651:D$7975,4,0)</f>
        <v>pecveneto.it</v>
      </c>
      <c r="C1652" s="23">
        <f>VLOOKUP(A1652,SEZIONI!A1652:B$7975,2,0)</f>
        <v>32</v>
      </c>
      <c r="D1652" s="27" t="str">
        <f>VLOOKUP(A1652,SINDACI!A1652:B$7975, 2, 0)</f>
        <v>MARCON STEFANO</v>
      </c>
      <c r="E1652" s="27" t="str">
        <f>VLOOKUP(A1652,SINDACI!A1652:E$7975,5,0)</f>
        <v>FORZA ITALIA | LISTA CIVICA: MARCON SINDACO | FRATELLI D'ITALIA | LEGA SALVINI</v>
      </c>
    </row>
    <row r="1653" spans="1:5" x14ac:dyDescent="0.2">
      <c r="A1653" s="27" t="s">
        <v>1967</v>
      </c>
      <c r="B1653" s="27" t="str">
        <f>VLOOKUP(A1653,PEC!A1652:D$7975,4,0)</f>
        <v>pec.it</v>
      </c>
      <c r="C1653" s="23">
        <f>VLOOKUP(A1653,SEZIONI!A1653:B$7975,2,0)</f>
        <v>2</v>
      </c>
      <c r="D1653" s="27" t="str">
        <f>VLOOKUP(A1653,SINDACI!A1653:B$7975, 2, 0)</f>
        <v>SALTARELLI DANIELE</v>
      </c>
      <c r="E1653" s="27" t="str">
        <f>VLOOKUP(A1653,SINDACI!A1653:E$7975,5,0)</f>
        <v>LISTA CIVICA: PROGETTO CASTELGERUNDO</v>
      </c>
    </row>
    <row r="1654" spans="1:5" x14ac:dyDescent="0.2">
      <c r="A1654" s="27" t="s">
        <v>1968</v>
      </c>
      <c r="B1654" s="27" t="str">
        <f>VLOOKUP(A1654,PEC!A1653:D$7975,4,0)</f>
        <v>cert.ip-veneto.net</v>
      </c>
      <c r="C1654" s="23">
        <f>VLOOKUP(A1654,SEZIONI!A1654:B$7975,2,0)</f>
        <v>5</v>
      </c>
      <c r="D1654" s="27" t="str">
        <f>VLOOKUP(A1654,SINDACI!A1654:B$7975, 2, 0)</f>
        <v>DORANTANI DAVIDE</v>
      </c>
      <c r="E1654" s="27" t="str">
        <f>VLOOKUP(A1654,SINDACI!A1654:E$7975,5,0)</f>
        <v>-</v>
      </c>
    </row>
    <row r="1655" spans="1:5" x14ac:dyDescent="0.2">
      <c r="A1655" s="27" t="s">
        <v>1969</v>
      </c>
      <c r="B1655" s="27" t="str">
        <f>VLOOKUP(A1655,PEC!A1654:D$7975,4,0)</f>
        <v>cert.ruparbasilicata.it</v>
      </c>
      <c r="C1655" s="23">
        <f>VLOOKUP(A1655,SEZIONI!A1655:B$7975,2,0)</f>
        <v>2</v>
      </c>
      <c r="D1655" s="27" t="str">
        <f>VLOOKUP(A1655,SINDACI!A1655:B$7975, 2, 0)</f>
        <v>CIANCI FRANCESCO</v>
      </c>
      <c r="E1655" s="27" t="str">
        <f>VLOOKUP(A1655,SINDACI!A1655:E$7975,5,0)</f>
        <v>LISTA CIVICA: CASTELGRANDE LA NOSTRA TERRA</v>
      </c>
    </row>
    <row r="1656" spans="1:5" x14ac:dyDescent="0.2">
      <c r="A1656" s="27" t="s">
        <v>1970</v>
      </c>
      <c r="B1656" s="27" t="str">
        <f>VLOOKUP(A1656,PEC!A1655:D$7975,4,0)</f>
        <v>pecveneto.it</v>
      </c>
      <c r="C1656" s="23">
        <f>VLOOKUP(A1656,SEZIONI!A1656:B$7975,2,0)</f>
        <v>2</v>
      </c>
      <c r="D1656" s="27" t="str">
        <f>VLOOKUP(A1656,SINDACI!A1656:B$7975, 2, 0)</f>
        <v>PASSERINI MAURIZIO</v>
      </c>
      <c r="E1656" s="27" t="str">
        <f>VLOOKUP(A1656,SINDACI!A1656:E$7975,5,0)</f>
        <v>LISTA CIVICA: UN FUTURO PER CASTELGUGLIELMO</v>
      </c>
    </row>
    <row r="1657" spans="1:5" x14ac:dyDescent="0.2">
      <c r="A1657" s="27" t="s">
        <v>1971</v>
      </c>
      <c r="B1657" s="27" t="str">
        <f>VLOOKUP(A1657,PEC!A1656:D$7975,4,0)</f>
        <v>pec.it</v>
      </c>
      <c r="C1657" s="23">
        <f>VLOOKUP(A1657,SEZIONI!A1657:B$7975,2,0)</f>
        <v>1</v>
      </c>
      <c r="D1657" s="27" t="str">
        <f>VLOOKUP(A1657,SINDACI!A1657:B$7975, 2, 0)</f>
        <v>-</v>
      </c>
      <c r="E1657" s="27" t="str">
        <f>VLOOKUP(A1657,SINDACI!A1657:E$7975,5,0)</f>
        <v>-</v>
      </c>
    </row>
    <row r="1658" spans="1:5" x14ac:dyDescent="0.2">
      <c r="A1658" s="27" t="s">
        <v>1976</v>
      </c>
      <c r="B1658" s="27" t="str">
        <f>VLOOKUP(A1658,PEC!A1657:D$7975,4,0)</f>
        <v>pec.it</v>
      </c>
      <c r="C1658" s="23">
        <f>VLOOKUP(A1658,SEZIONI!A1658:B$7975,2,0)</f>
        <v>11</v>
      </c>
      <c r="D1658" s="27" t="str">
        <f>VLOOKUP(A1658,SINDACI!A1658:B$7975, 2, 0)</f>
        <v>RIZZO MARCO</v>
      </c>
      <c r="E1658" s="27" t="str">
        <f>VLOOKUP(A1658,SINDACI!A1658:E$7975,5,0)</f>
        <v>LISTA CIVICA: CASTELLABATE RINASCE</v>
      </c>
    </row>
    <row r="1659" spans="1:5" x14ac:dyDescent="0.2">
      <c r="A1659" s="27" t="s">
        <v>1977</v>
      </c>
      <c r="B1659" s="27" t="str">
        <f>VLOOKUP(A1659,PEC!A1658:D$7975,4,0)</f>
        <v>pec.it</v>
      </c>
      <c r="C1659" s="23">
        <f>VLOOKUP(A1659,SEZIONI!A1659:B$7975,2,0)</f>
        <v>1</v>
      </c>
      <c r="D1659" s="27" t="str">
        <f>VLOOKUP(A1659,SINDACI!A1659:B$7975, 2, 0)</f>
        <v>PEROZZI GIUSEPPINA</v>
      </c>
      <c r="E1659" s="27" t="str">
        <f>VLOOKUP(A1659,SINDACI!A1659:E$7975,5,0)</f>
        <v>-</v>
      </c>
    </row>
    <row r="1660" spans="1:5" x14ac:dyDescent="0.2">
      <c r="A1660" s="27" t="s">
        <v>1972</v>
      </c>
      <c r="B1660" s="27" t="str">
        <f>VLOOKUP(A1660,PEC!A1659:D$7975,4,0)</f>
        <v>cert.ruparpiemonte.it</v>
      </c>
      <c r="C1660" s="23">
        <f>VLOOKUP(A1660,SEZIONI!A1660:B$7975,2,0)</f>
        <v>3</v>
      </c>
      <c r="D1660" s="27" t="str">
        <f>VLOOKUP(A1660,SINDACI!A1660:B$7975, 2, 0)</f>
        <v>AMERIO ELISA</v>
      </c>
      <c r="E1660" s="27" t="str">
        <f>VLOOKUP(A1660,SINDACI!A1660:E$7975,5,0)</f>
        <v>LISTA CIVICA: CASTELL'ALFERO IN CAMMINO</v>
      </c>
    </row>
    <row r="1661" spans="1:5" x14ac:dyDescent="0.2">
      <c r="A1661" s="27" t="s">
        <v>1978</v>
      </c>
      <c r="B1661" s="27" t="str">
        <f>VLOOKUP(A1661,PEC!A1660:D$7975,4,0)</f>
        <v>raccomandatacertificata.it</v>
      </c>
      <c r="C1661" s="23">
        <f>VLOOKUP(A1661,SEZIONI!A1661:B$7975,2,0)</f>
        <v>7</v>
      </c>
      <c r="D1661" s="27" t="str">
        <f>VLOOKUP(A1661,SINDACI!A1661:B$7975, 2, 0)</f>
        <v>ROCCI ANICETO</v>
      </c>
      <c r="E1661" s="27" t="str">
        <f>VLOOKUP(A1661,SINDACI!A1661:E$7975,5,0)</f>
        <v>LISTA CIVICA: INSIEME PER CASTELLALTO</v>
      </c>
    </row>
    <row r="1662" spans="1:5" x14ac:dyDescent="0.2">
      <c r="A1662" s="27" t="s">
        <v>1979</v>
      </c>
      <c r="B1662" s="27" t="str">
        <f>VLOOKUP(A1662,PEC!A1661:D$7975,4,0)</f>
        <v>pec.it</v>
      </c>
      <c r="C1662" s="23">
        <f>VLOOKUP(A1662,SEZIONI!A1662:B$7975,2,0)</f>
        <v>16</v>
      </c>
      <c r="D1662" s="27" t="str">
        <f>VLOOKUP(A1662,SINDACI!A1662:B$7975, 2, 0)</f>
        <v>RIZZO NICOLO'</v>
      </c>
      <c r="E1662" s="27" t="str">
        <f>VLOOKUP(A1662,SINDACI!A1662:E$7975,5,0)</f>
        <v>LISTA CIVICA: OLTRE CON RIZZO SINDACO</v>
      </c>
    </row>
    <row r="1663" spans="1:5" x14ac:dyDescent="0.2">
      <c r="A1663" s="27" t="s">
        <v>1980</v>
      </c>
      <c r="B1663" s="27" t="str">
        <f>VLOOKUP(A1663,PEC!A1662:D$7975,4,0)</f>
        <v>-</v>
      </c>
      <c r="C1663" s="23">
        <f>VLOOKUP(A1663,SEZIONI!A1663:B$7975,2,0)</f>
        <v>65</v>
      </c>
      <c r="D1663" s="27" t="str">
        <f>VLOOKUP(A1663,SINDACI!A1663:B$7975, 2, 0)</f>
        <v>-</v>
      </c>
      <c r="E1663" s="27" t="str">
        <f>VLOOKUP(A1663,SINDACI!A1663:E$7975,5,0)</f>
        <v>-</v>
      </c>
    </row>
    <row r="1664" spans="1:5" x14ac:dyDescent="0.2">
      <c r="A1664" s="27" t="s">
        <v>1981</v>
      </c>
      <c r="B1664" s="27" t="str">
        <f>VLOOKUP(A1664,PEC!A1663:D$7975,4,0)</f>
        <v>pec.comune.castellamonte.to.it</v>
      </c>
      <c r="C1664" s="23">
        <f>VLOOKUP(A1664,SEZIONI!A1664:B$7975,2,0)</f>
        <v>9</v>
      </c>
      <c r="D1664" s="27" t="str">
        <f>VLOOKUP(A1664,SINDACI!A1664:B$7975, 2, 0)</f>
        <v>MAZZA PASQUALE MARIO</v>
      </c>
      <c r="E1664" s="27" t="str">
        <f>VLOOKUP(A1664,SINDACI!A1664:E$7975,5,0)</f>
        <v>LISTA CIVICA: SIAMO CASTELLAMONTE</v>
      </c>
    </row>
    <row r="1665" spans="1:5" x14ac:dyDescent="0.2">
      <c r="A1665" s="27" t="s">
        <v>1982</v>
      </c>
      <c r="B1665" s="27" t="str">
        <f>VLOOKUP(A1665,PEC!A1664:D$7975,4,0)</f>
        <v>mailcert.comune.castellanagrotte.ba.it</v>
      </c>
      <c r="C1665" s="23">
        <f>VLOOKUP(A1665,SEZIONI!A1665:B$7975,2,0)</f>
        <v>18</v>
      </c>
      <c r="D1665" s="27" t="str">
        <f>VLOOKUP(A1665,SINDACI!A1665:B$7975, 2, 0)</f>
        <v>CILIBERTI DOMENICO</v>
      </c>
      <c r="E1665" s="27" t="str">
        <f>VLOOKUP(A1665,SINDACI!A1665:E$7975,5,0)</f>
        <v>LISTA CIVICA: UNITI SI VINCE PER CASTELLANA | LISTA CIVICA: PRIMA CASTELLANA | LISTA CIVICA: PUGLIA POPOLARE | LISTA CIVICA: MOVIMENTO POLITICO SCHITTULLI | LISTA CIVICA: CON DOMI | LISTA CIVICA: CASTELLANA CIVICA | LISTA CIVICA: FARE &amp; INNOVARE DEMOCRATICI | LISTA CIVICA: SOCIALISTI RIFORMISTI CASTELLANESI | LISTA CIVICA: IO STO CON DOMI</v>
      </c>
    </row>
    <row r="1666" spans="1:5" x14ac:dyDescent="0.2">
      <c r="A1666" s="27" t="s">
        <v>1983</v>
      </c>
      <c r="B1666" s="27" t="str">
        <f>VLOOKUP(A1666,PEC!A1665:D$7975,4,0)</f>
        <v>pec.comune.castellana-sicula.pa.it</v>
      </c>
      <c r="C1666" s="23">
        <f>VLOOKUP(A1666,SEZIONI!A1666:B$7975,2,0)</f>
        <v>5</v>
      </c>
      <c r="D1666" s="27" t="str">
        <f>VLOOKUP(A1666,SINDACI!A1666:B$7975, 2, 0)</f>
        <v>CALDERARO FRANCESCO</v>
      </c>
      <c r="E1666" s="27" t="str">
        <f>VLOOKUP(A1666,SINDACI!A1666:E$7975,5,0)</f>
        <v>-</v>
      </c>
    </row>
    <row r="1667" spans="1:5" x14ac:dyDescent="0.2">
      <c r="A1667" s="27" t="s">
        <v>1984</v>
      </c>
      <c r="B1667" s="27" t="str">
        <f>VLOOKUP(A1667,PEC!A1666:D$7975,4,0)</f>
        <v>postecert.it</v>
      </c>
      <c r="C1667" s="23">
        <f>VLOOKUP(A1667,SEZIONI!A1667:B$7975,2,0)</f>
        <v>19</v>
      </c>
      <c r="D1667" s="27" t="str">
        <f>VLOOKUP(A1667,SINDACI!A1667:B$7975, 2, 0)</f>
        <v>-</v>
      </c>
      <c r="E1667" s="27" t="str">
        <f>VLOOKUP(A1667,SINDACI!A1667:E$7975,5,0)</f>
        <v>-</v>
      </c>
    </row>
    <row r="1668" spans="1:5" x14ac:dyDescent="0.2">
      <c r="A1668" s="27" t="s">
        <v>1985</v>
      </c>
      <c r="B1668" s="27" t="str">
        <f>VLOOKUP(A1668,PEC!A1667:D$7975,4,0)</f>
        <v>cert.ruparpiemonte.it</v>
      </c>
      <c r="C1668" s="23">
        <f>VLOOKUP(A1668,SEZIONI!A1668:B$7975,2,0)</f>
        <v>1</v>
      </c>
      <c r="D1668" s="27" t="str">
        <f>VLOOKUP(A1668,SINDACI!A1668:B$7975, 2, 0)</f>
        <v>VALLENZONA SERGIO</v>
      </c>
      <c r="E1668" s="27" t="str">
        <f>VLOOKUP(A1668,SINDACI!A1668:E$7975,5,0)</f>
        <v>LISTA CIVICA: PER CASTELLANIA</v>
      </c>
    </row>
    <row r="1669" spans="1:5" x14ac:dyDescent="0.2">
      <c r="A1669" s="27" t="s">
        <v>1986</v>
      </c>
      <c r="B1669" s="27" t="str">
        <f>VLOOKUP(A1669,PEC!A1668:D$7975,4,0)</f>
        <v>pec.comune.castellanza.va.it</v>
      </c>
      <c r="C1669" s="23">
        <f>VLOOKUP(A1669,SEZIONI!A1669:B$7975,2,0)</f>
        <v>15</v>
      </c>
      <c r="D1669" s="27" t="str">
        <f>VLOOKUP(A1669,SINDACI!A1669:B$7975, 2, 0)</f>
        <v>CERINI MIRELLA</v>
      </c>
      <c r="E1669" s="27" t="str">
        <f>VLOOKUP(A1669,SINDACI!A1669:E$7975,5,0)</f>
        <v>LISTA CIVICA: PARTECIPIAMO</v>
      </c>
    </row>
    <row r="1670" spans="1:5" x14ac:dyDescent="0.2">
      <c r="A1670" s="27" t="s">
        <v>7930</v>
      </c>
      <c r="B1670" s="27" t="str">
        <f>VLOOKUP(A1670,PEC!A1669:D$7975,4,0)</f>
        <v>-</v>
      </c>
      <c r="C1670" s="23" t="str">
        <f>VLOOKUP(A1670,SEZIONI!A1670:B$7975,2,0)</f>
        <v>-</v>
      </c>
      <c r="D1670" s="27" t="str">
        <f>VLOOKUP(A1670,SINDACI!A1670:B$7975, 2, 0)</f>
        <v>-</v>
      </c>
      <c r="E1670" s="27" t="str">
        <f>VLOOKUP(A1670,SINDACI!A1670:E$7975,5,0)</f>
        <v>-</v>
      </c>
    </row>
    <row r="1671" spans="1:5" x14ac:dyDescent="0.2">
      <c r="A1671" s="27" t="s">
        <v>1987</v>
      </c>
      <c r="B1671" s="27" t="str">
        <f>VLOOKUP(A1671,PEC!A1670:D$7975,4,0)</f>
        <v>pec.comune.castellarguidobono.al.it</v>
      </c>
      <c r="C1671" s="23">
        <f>VLOOKUP(A1671,SEZIONI!A1671:B$7975,2,0)</f>
        <v>1</v>
      </c>
      <c r="D1671" s="27" t="str">
        <f>VLOOKUP(A1671,SINDACI!A1671:B$7975, 2, 0)</f>
        <v>BATTEGAZZORE ZANETTI MARIA ANGELA</v>
      </c>
      <c r="E1671" s="27" t="str">
        <f>VLOOKUP(A1671,SINDACI!A1671:E$7975,5,0)</f>
        <v>-</v>
      </c>
    </row>
    <row r="1672" spans="1:5" x14ac:dyDescent="0.2">
      <c r="A1672" s="27" t="s">
        <v>1988</v>
      </c>
      <c r="B1672" s="27" t="str">
        <f>VLOOKUP(A1672,PEC!A1671:D$7975,4,0)</f>
        <v>cert.poliscomuneamico.net</v>
      </c>
      <c r="C1672" s="23">
        <f>VLOOKUP(A1672,SEZIONI!A1672:B$7975,2,0)</f>
        <v>12</v>
      </c>
      <c r="D1672" s="27" t="str">
        <f>VLOOKUP(A1672,SINDACI!A1672:B$7975, 2, 0)</f>
        <v>ZANNI GIORGIO</v>
      </c>
      <c r="E1672" s="27" t="str">
        <f>VLOOKUP(A1672,SINDACI!A1672:E$7975,5,0)</f>
        <v>LISTA CIVICA: CASTELLARANO BENE COMUNE</v>
      </c>
    </row>
    <row r="1673" spans="1:5" x14ac:dyDescent="0.2">
      <c r="A1673" s="27" t="s">
        <v>1989</v>
      </c>
      <c r="B1673" s="27" t="str">
        <f>VLOOKUP(A1673,PEC!A1672:D$7975,4,0)</f>
        <v>pec.it</v>
      </c>
      <c r="C1673" s="23">
        <f>VLOOKUP(A1673,SEZIONI!A1673:B$7975,2,0)</f>
        <v>1</v>
      </c>
      <c r="D1673" s="27" t="str">
        <f>VLOOKUP(A1673,SINDACI!A1673:B$7975, 2, 0)</f>
        <v>GALATA' GIUSEPPE</v>
      </c>
      <c r="E1673" s="27" t="str">
        <f>VLOOKUP(A1673,SINDACI!A1673:E$7975,5,0)</f>
        <v>LISTA CIVICA: CASTELLARO INSIEME</v>
      </c>
    </row>
    <row r="1674" spans="1:5" x14ac:dyDescent="0.2">
      <c r="A1674" s="27" t="s">
        <v>1973</v>
      </c>
      <c r="B1674" s="27" t="str">
        <f>VLOOKUP(A1674,PEC!A1673:D$7975,4,0)</f>
        <v>sintranet.legalmail.it</v>
      </c>
      <c r="C1674" s="23">
        <f>VLOOKUP(A1674,SEZIONI!A1674:B$7975,2,0)</f>
        <v>6</v>
      </c>
      <c r="D1674" s="27" t="str">
        <f>VLOOKUP(A1674,SINDACI!A1674:B$7975, 2, 0)</f>
        <v>BERSANI GIUSEPPE</v>
      </c>
      <c r="E1674" s="27" t="str">
        <f>VLOOKUP(A1674,SINDACI!A1674:E$7975,5,0)</f>
        <v>LISTA CIVICA: FUTURO IN COMUNE</v>
      </c>
    </row>
    <row r="1675" spans="1:5" x14ac:dyDescent="0.2">
      <c r="A1675" s="27" t="s">
        <v>1974</v>
      </c>
      <c r="B1675" s="27" t="str">
        <f>VLOOKUP(A1675,PEC!A1674:D$7975,4,0)</f>
        <v>postacert.toscana.it</v>
      </c>
      <c r="C1675" s="23">
        <f>VLOOKUP(A1675,SEZIONI!A1675:B$7975,2,0)</f>
        <v>2</v>
      </c>
      <c r="D1675" s="27" t="str">
        <f>VLOOKUP(A1675,SINDACI!A1675:B$7975, 2, 0)</f>
        <v>-</v>
      </c>
      <c r="E1675" s="27" t="str">
        <f>VLOOKUP(A1675,SINDACI!A1675:E$7975,5,0)</f>
        <v>-</v>
      </c>
    </row>
    <row r="1676" spans="1:5" x14ac:dyDescent="0.2">
      <c r="A1676" s="27" t="s">
        <v>1990</v>
      </c>
      <c r="B1676" s="27" t="str">
        <f>VLOOKUP(A1676,PEC!A1675:D$7975,4,0)</f>
        <v>legalmail.it</v>
      </c>
      <c r="C1676" s="23">
        <f>VLOOKUP(A1676,SEZIONI!A1676:B$7975,2,0)</f>
        <v>4</v>
      </c>
      <c r="D1676" s="27" t="str">
        <f>VLOOKUP(A1676,SINDACI!A1676:B$7975, 2, 0)</f>
        <v>FERRARIS GIANFRANCO</v>
      </c>
      <c r="E1676" s="27" t="str">
        <f>VLOOKUP(A1676,SINDACI!A1676:E$7975,5,0)</f>
        <v>LISTA CIVICA: FERRARIS GIANFRANCO DETTO GIL</v>
      </c>
    </row>
    <row r="1677" spans="1:5" x14ac:dyDescent="0.2">
      <c r="A1677" s="27" t="s">
        <v>1991</v>
      </c>
      <c r="B1677" s="27" t="str">
        <f>VLOOKUP(A1677,PEC!A1676:D$7975,4,0)</f>
        <v>pcert.it</v>
      </c>
      <c r="C1677" s="23">
        <f>VLOOKUP(A1677,SEZIONI!A1677:B$7975,2,0)</f>
        <v>1</v>
      </c>
      <c r="D1677" s="27" t="str">
        <f>VLOOKUP(A1677,SINDACI!A1677:B$7975, 2, 0)</f>
        <v>ROSSINI CLAUDIO</v>
      </c>
      <c r="E1677" s="27" t="str">
        <f>VLOOKUP(A1677,SINDACI!A1677:E$7975,5,0)</f>
        <v>LISTA CIVICA: PER IL FUTURO DI CASTELLAZZO</v>
      </c>
    </row>
    <row r="1678" spans="1:5" x14ac:dyDescent="0.2">
      <c r="A1678" s="27" t="s">
        <v>1992</v>
      </c>
      <c r="B1678" s="27" t="str">
        <f>VLOOKUP(A1678,PEC!A1677:D$7975,4,0)</f>
        <v>pec.regione.lombardia.it</v>
      </c>
      <c r="C1678" s="23">
        <f>VLOOKUP(A1678,SEZIONI!A1678:B$7975,2,0)</f>
        <v>8</v>
      </c>
      <c r="D1678" s="27" t="str">
        <f>VLOOKUP(A1678,SINDACI!A1678:B$7975, 2, 0)</f>
        <v>FIORI PIETRO ENRICO</v>
      </c>
      <c r="E1678" s="27" t="str">
        <f>VLOOKUP(A1678,SINDACI!A1678:E$7975,5,0)</f>
        <v>LISTA CIVICA: FARE CASTELLEONE</v>
      </c>
    </row>
    <row r="1679" spans="1:5" x14ac:dyDescent="0.2">
      <c r="A1679" s="27" t="s">
        <v>1993</v>
      </c>
      <c r="B1679" s="27" t="str">
        <f>VLOOKUP(A1679,PEC!A1678:D$7975,4,0)</f>
        <v>emarche.it</v>
      </c>
      <c r="C1679" s="23">
        <f>VLOOKUP(A1679,SEZIONI!A1679:B$7975,2,0)</f>
        <v>2</v>
      </c>
      <c r="D1679" s="27" t="str">
        <f>VLOOKUP(A1679,SINDACI!A1679:B$7975, 2, 0)</f>
        <v>MANFREDI CARLO</v>
      </c>
      <c r="E1679" s="27" t="str">
        <f>VLOOKUP(A1679,SINDACI!A1679:E$7975,5,0)</f>
        <v>LISTA CIVICA: PER CASTELLEONE</v>
      </c>
    </row>
    <row r="1680" spans="1:5" x14ac:dyDescent="0.2">
      <c r="A1680" s="27" t="s">
        <v>1994</v>
      </c>
      <c r="B1680" s="27" t="str">
        <f>VLOOKUP(A1680,PEC!A1679:D$7975,4,0)</f>
        <v>cert.ruparpiemonte.it</v>
      </c>
      <c r="C1680" s="23">
        <f>VLOOKUP(A1680,SEZIONI!A1680:B$7975,2,0)</f>
        <v>1</v>
      </c>
      <c r="D1680" s="27" t="str">
        <f>VLOOKUP(A1680,SINDACI!A1680:B$7975, 2, 0)</f>
        <v>CAMPIA ROBERTO</v>
      </c>
      <c r="E1680" s="27" t="str">
        <f>VLOOKUP(A1680,SINDACI!A1680:E$7975,5,0)</f>
        <v>LISTA CIVICA: INSIEME PER CASTELLERO</v>
      </c>
    </row>
    <row r="1681" spans="1:5" x14ac:dyDescent="0.2">
      <c r="A1681" s="27" t="s">
        <v>1995</v>
      </c>
      <c r="B1681" s="27" t="str">
        <f>VLOOKUP(A1681,PEC!A1680:D$7975,4,0)</f>
        <v>legalmail.it</v>
      </c>
      <c r="C1681" s="23">
        <f>VLOOKUP(A1681,SEZIONI!A1681:B$7975,2,0)</f>
        <v>1</v>
      </c>
      <c r="D1681" s="27" t="str">
        <f>VLOOKUP(A1681,SINDACI!A1681:B$7975, 2, 0)</f>
        <v>GILETTI OMAR</v>
      </c>
      <c r="E1681" s="27" t="str">
        <f>VLOOKUP(A1681,SINDACI!A1681:E$7975,5,0)</f>
        <v>LISTA CIVICA: IDEE IN COMUNE</v>
      </c>
    </row>
    <row r="1682" spans="1:5" x14ac:dyDescent="0.2">
      <c r="A1682" s="27" t="s">
        <v>1996</v>
      </c>
      <c r="B1682" s="27" t="str">
        <f>VLOOKUP(A1682,PEC!A1681:D$7975,4,0)</f>
        <v>pec.it</v>
      </c>
      <c r="C1682" s="23">
        <f>VLOOKUP(A1682,SEZIONI!A1682:B$7975,2,0)</f>
        <v>1</v>
      </c>
      <c r="D1682" s="27" t="str">
        <f>VLOOKUP(A1682,SINDACI!A1682:B$7975, 2, 0)</f>
        <v>LEVO ANSELMO CARLO</v>
      </c>
      <c r="E1682" s="27" t="str">
        <f>VLOOKUP(A1682,SINDACI!A1682:E$7975,5,0)</f>
        <v>LISTA CIVICA: INSIEME PER CASTELLETTO D'ERRO</v>
      </c>
    </row>
    <row r="1683" spans="1:5" x14ac:dyDescent="0.2">
      <c r="A1683" s="27" t="s">
        <v>1998</v>
      </c>
      <c r="B1683" s="27" t="str">
        <f>VLOOKUP(A1683,PEC!A1682:D$7975,4,0)</f>
        <v>pec.comune.castellettodibranduzzo.pv.it</v>
      </c>
      <c r="C1683" s="23">
        <f>VLOOKUP(A1683,SEZIONI!A1683:B$7975,2,0)</f>
        <v>1</v>
      </c>
      <c r="D1683" s="27" t="str">
        <f>VLOOKUP(A1683,SINDACI!A1683:B$7975, 2, 0)</f>
        <v>LO VERSO ANTONINO</v>
      </c>
      <c r="E1683" s="27" t="str">
        <f>VLOOKUP(A1683,SINDACI!A1683:E$7975,5,0)</f>
        <v>LISTA CIVICA: INSIEME PER CASTELLETTO</v>
      </c>
    </row>
    <row r="1684" spans="1:5" x14ac:dyDescent="0.2">
      <c r="A1684" s="27" t="s">
        <v>1997</v>
      </c>
      <c r="B1684" s="27" t="str">
        <f>VLOOKUP(A1684,PEC!A1683:D$7975,4,0)</f>
        <v>actaliscertymail.it</v>
      </c>
      <c r="C1684" s="23">
        <f>VLOOKUP(A1684,SEZIONI!A1684:B$7975,2,0)</f>
        <v>3</v>
      </c>
      <c r="D1684" s="27" t="str">
        <f>VLOOKUP(A1684,SINDACI!A1684:B$7975, 2, 0)</f>
        <v>PESCE MARIO</v>
      </c>
      <c r="E1684" s="27" t="str">
        <f>VLOOKUP(A1684,SINDACI!A1684:E$7975,5,0)</f>
        <v>LISTA CIVICA: INSIEME PER CASTELLETTO</v>
      </c>
    </row>
    <row r="1685" spans="1:5" x14ac:dyDescent="0.2">
      <c r="A1685" s="27" t="s">
        <v>1999</v>
      </c>
      <c r="B1685" s="27" t="str">
        <f>VLOOKUP(A1685,PEC!A1684:D$7975,4,0)</f>
        <v>cert.ruparpiemonte.it</v>
      </c>
      <c r="C1685" s="23">
        <f>VLOOKUP(A1685,SEZIONI!A1685:B$7975,2,0)</f>
        <v>1</v>
      </c>
      <c r="D1685" s="27" t="str">
        <f>VLOOKUP(A1685,SINDACI!A1685:B$7975, 2, 0)</f>
        <v>CASSONE IVAN</v>
      </c>
      <c r="E1685" s="27" t="str">
        <f>VLOOKUP(A1685,SINDACI!A1685:E$7975,5,0)</f>
        <v>LISTA CIVICA: SPUNTA IL SOLE</v>
      </c>
    </row>
    <row r="1686" spans="1:5" x14ac:dyDescent="0.2">
      <c r="A1686" s="27" t="s">
        <v>2000</v>
      </c>
      <c r="B1686" s="27" t="str">
        <f>VLOOKUP(A1686,PEC!A1685:D$7975,4,0)</f>
        <v>cert.ruparpiemonte.it</v>
      </c>
      <c r="C1686" s="23">
        <f>VLOOKUP(A1686,SEZIONI!A1686:B$7975,2,0)</f>
        <v>1</v>
      </c>
      <c r="D1686" s="27" t="str">
        <f>VLOOKUP(A1686,SINDACI!A1686:B$7975, 2, 0)</f>
        <v>-</v>
      </c>
      <c r="E1686" s="27" t="str">
        <f>VLOOKUP(A1686,SINDACI!A1686:E$7975,5,0)</f>
        <v>-</v>
      </c>
    </row>
    <row r="1687" spans="1:5" x14ac:dyDescent="0.2">
      <c r="A1687" s="27" t="s">
        <v>2001</v>
      </c>
      <c r="B1687" s="27" t="str">
        <f>VLOOKUP(A1687,PEC!A1686:D$7975,4,0)</f>
        <v>pec.it</v>
      </c>
      <c r="C1687" s="23">
        <f>VLOOKUP(A1687,SEZIONI!A1687:B$7975,2,0)</f>
        <v>2</v>
      </c>
      <c r="D1687" s="27" t="str">
        <f>VLOOKUP(A1687,SINDACI!A1687:B$7975, 2, 0)</f>
        <v>COLLETTI GIANLUCA</v>
      </c>
      <c r="E1687" s="27" t="str">
        <f>VLOOKUP(A1687,SINDACI!A1687:E$7975,5,0)</f>
        <v>LISTA CIVICA: SI' AMO CASTELLETTO</v>
      </c>
    </row>
    <row r="1688" spans="1:5" x14ac:dyDescent="0.2">
      <c r="A1688" s="27" t="s">
        <v>2002</v>
      </c>
      <c r="B1688" s="27" t="str">
        <f>VLOOKUP(A1688,PEC!A1687:D$7975,4,0)</f>
        <v>pec.it</v>
      </c>
      <c r="C1688" s="23">
        <f>VLOOKUP(A1688,SEZIONI!A1688:B$7975,2,0)</f>
        <v>8</v>
      </c>
      <c r="D1688" s="27" t="str">
        <f>VLOOKUP(A1688,SINDACI!A1688:B$7975, 2, 0)</f>
        <v>STILO MASSIMO</v>
      </c>
      <c r="E1688" s="27" t="str">
        <f>VLOOKUP(A1688,SINDACI!A1688:E$7975,5,0)</f>
        <v>LISTA CIVICA: PER CASTELLETTO</v>
      </c>
    </row>
    <row r="1689" spans="1:5" x14ac:dyDescent="0.2">
      <c r="A1689" s="27" t="s">
        <v>2003</v>
      </c>
      <c r="B1689" s="27" t="str">
        <f>VLOOKUP(A1689,PEC!A1688:D$7975,4,0)</f>
        <v>pec.comune.castellettostura.cn.it</v>
      </c>
      <c r="C1689" s="23">
        <f>VLOOKUP(A1689,SEZIONI!A1689:B$7975,2,0)</f>
        <v>1</v>
      </c>
      <c r="D1689" s="27" t="str">
        <f>VLOOKUP(A1689,SINDACI!A1689:B$7975, 2, 0)</f>
        <v>DACOMO ALESSANDRO</v>
      </c>
      <c r="E1689" s="27" t="str">
        <f>VLOOKUP(A1689,SINDACI!A1689:E$7975,5,0)</f>
        <v>LISTA CIVICA: INSIEME PER CASTELLETTO</v>
      </c>
    </row>
    <row r="1690" spans="1:5" x14ac:dyDescent="0.2">
      <c r="A1690" s="27" t="s">
        <v>2004</v>
      </c>
      <c r="B1690" s="27" t="str">
        <f>VLOOKUP(A1690,PEC!A1689:D$7975,4,0)</f>
        <v>cert.ruparpiemonte.it</v>
      </c>
      <c r="C1690" s="23">
        <f>VLOOKUP(A1690,SEZIONI!A1690:B$7975,2,0)</f>
        <v>1</v>
      </c>
      <c r="D1690" s="27" t="str">
        <f>VLOOKUP(A1690,SINDACI!A1690:B$7975, 2, 0)</f>
        <v>MOLINARI GABRIELE</v>
      </c>
      <c r="E1690" s="27" t="str">
        <f>VLOOKUP(A1690,SINDACI!A1690:E$7975,5,0)</f>
        <v>LISTA CIVICA: CRESCERE INSIEME</v>
      </c>
    </row>
    <row r="1691" spans="1:5" x14ac:dyDescent="0.2">
      <c r="A1691" s="27" t="s">
        <v>2005</v>
      </c>
      <c r="B1691" s="27" t="str">
        <f>VLOOKUP(A1691,PEC!A1690:D$7975,4,0)</f>
        <v>pec.it</v>
      </c>
      <c r="C1691" s="23">
        <f>VLOOKUP(A1691,SEZIONI!A1691:B$7975,2,0)</f>
        <v>3</v>
      </c>
      <c r="D1691" s="27" t="str">
        <f>VLOOKUP(A1691,SINDACI!A1691:B$7975, 2, 0)</f>
        <v>SECA RINALDO</v>
      </c>
      <c r="E1691" s="27" t="str">
        <f>VLOOKUP(A1691,SINDACI!A1691:E$7975,5,0)</f>
        <v>LISTA CIVICA: PRIMAVERA CASTELLI</v>
      </c>
    </row>
    <row r="1692" spans="1:5" x14ac:dyDescent="0.2">
      <c r="A1692" s="27" t="s">
        <v>2006</v>
      </c>
      <c r="B1692" s="27" t="str">
        <f>VLOOKUP(A1692,PEC!A1691:D$7975,4,0)</f>
        <v>legalmail.it</v>
      </c>
      <c r="C1692" s="23">
        <f>VLOOKUP(A1692,SEZIONI!A1692:B$7975,2,0)</f>
        <v>7</v>
      </c>
      <c r="D1692" s="27" t="str">
        <f>VLOOKUP(A1692,SINDACI!A1692:B$7975, 2, 0)</f>
        <v>BENINI GIOVANNI</v>
      </c>
      <c r="E1692" s="27" t="str">
        <f>VLOOKUP(A1692,SINDACI!A1692:E$7975,5,0)</f>
        <v>LISTA CIVICA: UNITI PER CASTELLI CALEPIO</v>
      </c>
    </row>
    <row r="1693" spans="1:5" x14ac:dyDescent="0.2">
      <c r="A1693" s="27" t="s">
        <v>2007</v>
      </c>
      <c r="B1693" s="27" t="str">
        <f>VLOOKUP(A1693,PEC!A1692:D$7975,4,0)</f>
        <v>postacert.toscana.it</v>
      </c>
      <c r="C1693" s="23">
        <f>VLOOKUP(A1693,SEZIONI!A1693:B$7975,2,0)</f>
        <v>4</v>
      </c>
      <c r="D1693" s="27" t="str">
        <f>VLOOKUP(A1693,SINDACI!A1693:B$7975, 2, 0)</f>
        <v>BONECHI MARCELLO</v>
      </c>
      <c r="E1693" s="27" t="str">
        <f>VLOOKUP(A1693,SINDACI!A1693:E$7975,5,0)</f>
        <v>LISTA CIVICA: CASTELLINA IN CAMMINO</v>
      </c>
    </row>
    <row r="1694" spans="1:5" x14ac:dyDescent="0.2">
      <c r="A1694" s="27" t="s">
        <v>2008</v>
      </c>
      <c r="B1694" s="27" t="str">
        <f>VLOOKUP(A1694,PEC!A1693:D$7975,4,0)</f>
        <v>postacert.toscana.it</v>
      </c>
      <c r="C1694" s="23">
        <f>VLOOKUP(A1694,SEZIONI!A1694:B$7975,2,0)</f>
        <v>2</v>
      </c>
      <c r="D1694" s="27" t="str">
        <f>VLOOKUP(A1694,SINDACI!A1694:B$7975, 2, 0)</f>
        <v>GIARI ALESSANDRO</v>
      </c>
      <c r="E1694" s="27" t="str">
        <f>VLOOKUP(A1694,SINDACI!A1694:E$7975,5,0)</f>
        <v>LISTA CIVICA: IDEE E INNOVAZIONE</v>
      </c>
    </row>
    <row r="1695" spans="1:5" x14ac:dyDescent="0.2">
      <c r="A1695" s="27" t="s">
        <v>2009</v>
      </c>
      <c r="B1695" s="27" t="str">
        <f>VLOOKUP(A1695,PEC!A1694:D$7975,4,0)</f>
        <v>mvmail.it</v>
      </c>
      <c r="C1695" s="23">
        <f>VLOOKUP(A1695,SEZIONI!A1695:B$7975,2,0)</f>
        <v>1</v>
      </c>
      <c r="D1695" s="27" t="str">
        <f>VLOOKUP(A1695,SINDACI!A1695:B$7975, 2, 0)</f>
        <v>MOLINO GIOVANNI</v>
      </c>
      <c r="E1695" s="27" t="str">
        <f>VLOOKUP(A1695,SINDACI!A1695:E$7975,5,0)</f>
        <v>LISTA CIVICA: INSIEME PER CASTELLINALDO</v>
      </c>
    </row>
    <row r="1696" spans="1:5" x14ac:dyDescent="0.2">
      <c r="A1696" s="27" t="s">
        <v>2010</v>
      </c>
      <c r="B1696" s="27" t="str">
        <f>VLOOKUP(A1696,PEC!A1695:D$7975,4,0)</f>
        <v>legalmail.it</v>
      </c>
      <c r="C1696" s="23">
        <f>VLOOKUP(A1696,SEZIONI!A1696:B$7975,2,0)</f>
        <v>1</v>
      </c>
      <c r="D1696" s="27" t="str">
        <f>VLOOKUP(A1696,SINDACI!A1696:B$7975, 2, 0)</f>
        <v>FRATANGELO ENRICO</v>
      </c>
      <c r="E1696" s="27" t="str">
        <f>VLOOKUP(A1696,SINDACI!A1696:E$7975,5,0)</f>
        <v>LISTA CIVICA: EQUITA' TERRITORIALE</v>
      </c>
    </row>
    <row r="1697" spans="1:5" x14ac:dyDescent="0.2">
      <c r="A1697" s="27" t="s">
        <v>2011</v>
      </c>
      <c r="B1697" s="27" t="str">
        <f>VLOOKUP(A1697,PEC!A1696:D$7975,4,0)</f>
        <v>cert.ruparpiemonte.it</v>
      </c>
      <c r="C1697" s="23">
        <f>VLOOKUP(A1697,SEZIONI!A1697:B$7975,2,0)</f>
        <v>1</v>
      </c>
      <c r="D1697" s="27" t="str">
        <f>VLOOKUP(A1697,SINDACI!A1697:B$7975, 2, 0)</f>
        <v>CANAVESE ANDREA</v>
      </c>
      <c r="E1697" s="27" t="str">
        <f>VLOOKUP(A1697,SINDACI!A1697:E$7975,5,0)</f>
        <v>LISTA CIVICA: UNITI PER CASTELLINO TANARO</v>
      </c>
    </row>
    <row r="1698" spans="1:5" x14ac:dyDescent="0.2">
      <c r="A1698" s="27" t="s">
        <v>2012</v>
      </c>
      <c r="B1698" s="27" t="str">
        <f>VLOOKUP(A1698,PEC!A1697:D$7975,4,0)</f>
        <v>postecert.it</v>
      </c>
      <c r="C1698" s="23">
        <f>VLOOKUP(A1698,SEZIONI!A1698:B$7975,2,0)</f>
        <v>4</v>
      </c>
      <c r="D1698" s="27" t="str">
        <f>VLOOKUP(A1698,SINDACI!A1698:B$7975, 2, 0)</f>
        <v>ABBALLE FABIO</v>
      </c>
      <c r="E1698" s="27" t="str">
        <f>VLOOKUP(A1698,SINDACI!A1698:E$7975,5,0)</f>
        <v>LISTA CIVICA: PROGETTO CASTELLIRI 2.0</v>
      </c>
    </row>
    <row r="1699" spans="1:5" x14ac:dyDescent="0.2">
      <c r="A1699" s="27" t="s">
        <v>2013</v>
      </c>
      <c r="B1699" s="27" t="str">
        <f>VLOOKUP(A1699,PEC!A1698:D$7975,4,0)</f>
        <v>legalmail.it</v>
      </c>
      <c r="C1699" s="23">
        <f>VLOOKUP(A1699,SEZIONI!A1699:B$7975,2,0)</f>
        <v>1</v>
      </c>
      <c r="D1699" s="27" t="str">
        <f>VLOOKUP(A1699,SINDACI!A1699:B$7975, 2, 0)</f>
        <v>GALBIATI MARCO</v>
      </c>
      <c r="E1699" s="27" t="str">
        <f>VLOOKUP(A1699,SINDACI!A1699:E$7975,5,0)</f>
        <v>LISTA CIVICA: CABIAGLIO PER TUTTI</v>
      </c>
    </row>
    <row r="1700" spans="1:5" x14ac:dyDescent="0.2">
      <c r="A1700" s="27" t="s">
        <v>2014</v>
      </c>
      <c r="B1700" s="27" t="str">
        <f>VLOOKUP(A1700,PEC!A1699:D$7975,4,0)</f>
        <v>pec.regione.lombardia.it</v>
      </c>
      <c r="C1700" s="23">
        <f>VLOOKUP(A1700,SEZIONI!A1700:B$7975,2,0)</f>
        <v>1</v>
      </c>
      <c r="D1700" s="27" t="str">
        <f>VLOOKUP(A1700,SINDACI!A1700:B$7975, 2, 0)</f>
        <v>GRIVEL WILLIAM</v>
      </c>
      <c r="E1700" s="27" t="str">
        <f>VLOOKUP(A1700,SINDACI!A1700:E$7975,5,0)</f>
        <v>-</v>
      </c>
    </row>
    <row r="1701" spans="1:5" x14ac:dyDescent="0.2">
      <c r="A1701" s="27" t="s">
        <v>2015</v>
      </c>
      <c r="B1701" s="27" t="str">
        <f>VLOOKUP(A1701,PEC!A1700:D$7975,4,0)</f>
        <v>cert.provincia.bo.it</v>
      </c>
      <c r="C1701" s="23">
        <f>VLOOKUP(A1701,SEZIONI!A1701:B$7975,2,0)</f>
        <v>6</v>
      </c>
      <c r="D1701" s="27" t="str">
        <f>VLOOKUP(A1701,SINDACI!A1701:B$7975, 2, 0)</f>
        <v>ERRIQUEZ ALESSANDRO</v>
      </c>
      <c r="E1701" s="27" t="str">
        <f>VLOOKUP(A1701,SINDACI!A1701:E$7975,5,0)</f>
        <v>LISTA CIVICA: PROGETTO COMUNE</v>
      </c>
    </row>
    <row r="1702" spans="1:5" x14ac:dyDescent="0.2">
      <c r="A1702" s="27" t="s">
        <v>2016</v>
      </c>
      <c r="B1702" s="27" t="str">
        <f>VLOOKUP(A1702,PEC!A1701:D$7975,4,0)</f>
        <v>asmepec.it</v>
      </c>
      <c r="C1702" s="23">
        <f>VLOOKUP(A1702,SEZIONI!A1702:B$7975,2,0)</f>
        <v>2</v>
      </c>
      <c r="D1702" s="27" t="str">
        <f>VLOOKUP(A1702,SINDACI!A1702:B$7975, 2, 0)</f>
        <v>MONTONE SALVATORE</v>
      </c>
      <c r="E1702" s="27" t="str">
        <f>VLOOKUP(A1702,SINDACI!A1702:E$7975,5,0)</f>
        <v>LISTA CIVICA: CASTELLO UNITA</v>
      </c>
    </row>
    <row r="1703" spans="1:5" x14ac:dyDescent="0.2">
      <c r="A1703" s="27" t="s">
        <v>2017</v>
      </c>
      <c r="B1703" s="27" t="str">
        <f>VLOOKUP(A1703,PEC!A1702:D$7975,4,0)</f>
        <v>pec.regione.lombardia.it</v>
      </c>
      <c r="C1703" s="23">
        <f>VLOOKUP(A1703,SEZIONI!A1703:B$7975,2,0)</f>
        <v>1</v>
      </c>
      <c r="D1703" s="27" t="str">
        <f>VLOOKUP(A1703,SINDACI!A1703:B$7975, 2, 0)</f>
        <v>PELLERANO ANDREA</v>
      </c>
      <c r="E1703" s="27" t="str">
        <f>VLOOKUP(A1703,SINDACI!A1703:E$7975,5,0)</f>
        <v>LISTA CIVICA: LISTA PELLERANO</v>
      </c>
    </row>
    <row r="1704" spans="1:5" x14ac:dyDescent="0.2">
      <c r="A1704" s="27" t="s">
        <v>2018</v>
      </c>
      <c r="B1704" s="27" t="str">
        <f>VLOOKUP(A1704,PEC!A1703:D$7975,4,0)</f>
        <v>cert.ruparpiemonte.it</v>
      </c>
      <c r="C1704" s="23">
        <f>VLOOKUP(A1704,SEZIONI!A1704:B$7975,2,0)</f>
        <v>2</v>
      </c>
      <c r="D1704" s="27" t="str">
        <f>VLOOKUP(A1704,SINDACI!A1704:B$7975, 2, 0)</f>
        <v>FERRARIS SILVIA</v>
      </c>
      <c r="E1704" s="27" t="str">
        <f>VLOOKUP(A1704,SINDACI!A1704:E$7975,5,0)</f>
        <v>LISTA CIVICA: PROGRESSO ANNONESE</v>
      </c>
    </row>
    <row r="1705" spans="1:5" x14ac:dyDescent="0.2">
      <c r="A1705" s="27" t="s">
        <v>2019</v>
      </c>
      <c r="B1705" s="27" t="str">
        <f>VLOOKUP(A1705,PEC!A1704:D$7975,4,0)</f>
        <v>comune.castellodibrianza.legalmail.it</v>
      </c>
      <c r="C1705" s="23">
        <f>VLOOKUP(A1705,SEZIONI!A1705:B$7975,2,0)</f>
        <v>2</v>
      </c>
      <c r="D1705" s="27" t="str">
        <f>VLOOKUP(A1705,SINDACI!A1705:B$7975, 2, 0)</f>
        <v>RIVA ALDO</v>
      </c>
      <c r="E1705" s="27" t="str">
        <f>VLOOKUP(A1705,SINDACI!A1705:E$7975,5,0)</f>
        <v>LISTA CIVICA: UNITI PER CASTELLO</v>
      </c>
    </row>
    <row r="1706" spans="1:5" x14ac:dyDescent="0.2">
      <c r="A1706" s="27" t="s">
        <v>2020</v>
      </c>
      <c r="B1706" s="27" t="str">
        <f>VLOOKUP(A1706,PEC!A1705:D$7975,4,0)</f>
        <v>pec.comune.castellodicisterna.na.it</v>
      </c>
      <c r="C1706" s="23">
        <f>VLOOKUP(A1706,SEZIONI!A1706:B$7975,2,0)</f>
        <v>6</v>
      </c>
      <c r="D1706" s="27" t="str">
        <f>VLOOKUP(A1706,SINDACI!A1706:B$7975, 2, 0)</f>
        <v>REGA ANIELLO</v>
      </c>
      <c r="E1706" s="27" t="str">
        <f>VLOOKUP(A1706,SINDACI!A1706:E$7975,5,0)</f>
        <v>LISTA CIVICA: PER CASTELLO DI CISTERNA</v>
      </c>
    </row>
    <row r="1707" spans="1:5" x14ac:dyDescent="0.2">
      <c r="A1707" s="27" t="s">
        <v>2021</v>
      </c>
      <c r="B1707" s="27" t="str">
        <f>VLOOKUP(A1707,PEC!A1706:D$7975,4,0)</f>
        <v>pecveneto.it</v>
      </c>
      <c r="C1707" s="23">
        <f>VLOOKUP(A1707,SEZIONI!A1707:B$7975,2,0)</f>
        <v>5</v>
      </c>
      <c r="D1707" s="27" t="str">
        <f>VLOOKUP(A1707,SINDACI!A1707:B$7975, 2, 0)</f>
        <v>PARISOTTO DIEGO</v>
      </c>
      <c r="E1707" s="27" t="str">
        <f>VLOOKUP(A1707,SINDACI!A1707:E$7975,5,0)</f>
        <v>-</v>
      </c>
    </row>
    <row r="1708" spans="1:5" x14ac:dyDescent="0.2">
      <c r="A1708" s="27" t="s">
        <v>2022</v>
      </c>
      <c r="B1708" s="27" t="str">
        <f>VLOOKUP(A1708,PEC!A1707:D$7975,4,0)</f>
        <v>pec.comune.castello-tesino.tn.it</v>
      </c>
      <c r="C1708" s="23">
        <f>VLOOKUP(A1708,SEZIONI!A1708:B$7975,2,0)</f>
        <v>1</v>
      </c>
      <c r="D1708" s="27" t="str">
        <f>VLOOKUP(A1708,SINDACI!A1708:B$7975, 2, 0)</f>
        <v>MENATO GRAZIELLA</v>
      </c>
      <c r="E1708" s="27" t="str">
        <f>VLOOKUP(A1708,SINDACI!A1708:E$7975,5,0)</f>
        <v>-</v>
      </c>
    </row>
    <row r="1709" spans="1:5" x14ac:dyDescent="0.2">
      <c r="A1709" s="27" t="s">
        <v>2023</v>
      </c>
      <c r="B1709" s="27" t="str">
        <f>VLOOKUP(A1709,PEC!A1708:D$7975,4,0)</f>
        <v>pec.comune.castellomolina.tn.it</v>
      </c>
      <c r="C1709" s="23">
        <f>VLOOKUP(A1709,SEZIONI!A1709:B$7975,2,0)</f>
        <v>2</v>
      </c>
      <c r="D1709" s="27" t="str">
        <f>VLOOKUP(A1709,SINDACI!A1709:B$7975, 2, 0)</f>
        <v>LARGER MARCO</v>
      </c>
      <c r="E1709" s="27" t="str">
        <f>VLOOKUP(A1709,SINDACI!A1709:E$7975,5,0)</f>
        <v>LISTA CIVICA: INSIEME PER CASTELLO MOLINA</v>
      </c>
    </row>
    <row r="1710" spans="1:5" x14ac:dyDescent="0.2">
      <c r="A1710" s="27" t="s">
        <v>2024</v>
      </c>
      <c r="B1710" s="27" t="str">
        <f>VLOOKUP(A1710,PEC!A1709:D$7975,4,0)</f>
        <v>pec.regione.lombardia.it</v>
      </c>
      <c r="C1710" s="23">
        <f>VLOOKUP(A1710,SEZIONI!A1710:B$7975,2,0)</f>
        <v>6</v>
      </c>
      <c r="D1710" s="27" t="str">
        <f>VLOOKUP(A1710,SINDACI!A1710:B$7975, 2, 0)</f>
        <v>MONICELLI ROMANO</v>
      </c>
      <c r="E1710" s="27" t="str">
        <f>VLOOKUP(A1710,SINDACI!A1710:E$7975,5,0)</f>
        <v>LISTA CIVICA: CON LA GENTE</v>
      </c>
    </row>
    <row r="1711" spans="1:5" x14ac:dyDescent="0.2">
      <c r="A1711" s="27" t="s">
        <v>2025</v>
      </c>
      <c r="B1711" s="27" t="str">
        <f>VLOOKUP(A1711,PEC!A1710:D$7975,4,0)</f>
        <v>pec.comune.castellucciodeisauri.fg.it</v>
      </c>
      <c r="C1711" s="23">
        <f>VLOOKUP(A1711,SEZIONI!A1711:B$7975,2,0)</f>
        <v>2</v>
      </c>
      <c r="D1711" s="27" t="str">
        <f>VLOOKUP(A1711,SINDACI!A1711:B$7975, 2, 0)</f>
        <v>DI FRANCESCO GIOVANNI NICOLA</v>
      </c>
      <c r="E1711" s="27" t="str">
        <f>VLOOKUP(A1711,SINDACI!A1711:E$7975,5,0)</f>
        <v>LISTA CIVICA: INSIEME PER CASTELLUCCIO</v>
      </c>
    </row>
    <row r="1712" spans="1:5" x14ac:dyDescent="0.2">
      <c r="A1712" s="27" t="s">
        <v>2026</v>
      </c>
      <c r="B1712" s="27" t="str">
        <f>VLOOKUP(A1712,PEC!A1711:D$7975,4,0)</f>
        <v>pec.it</v>
      </c>
      <c r="C1712" s="23">
        <f>VLOOKUP(A1712,SEZIONI!A1712:B$7975,2,0)</f>
        <v>3</v>
      </c>
      <c r="D1712" s="27" t="str">
        <f>VLOOKUP(A1712,SINDACI!A1712:B$7975, 2, 0)</f>
        <v>CAMPANELLA PAOLO FRANCESCO</v>
      </c>
      <c r="E1712" s="27" t="str">
        <f>VLOOKUP(A1712,SINDACI!A1712:E$7975,5,0)</f>
        <v>LISTA CIVICA: CASTELLUCCIO IN COMUNE CONTINUA</v>
      </c>
    </row>
    <row r="1713" spans="1:5" x14ac:dyDescent="0.2">
      <c r="A1713" s="27" t="s">
        <v>2027</v>
      </c>
      <c r="B1713" s="27" t="str">
        <f>VLOOKUP(A1713,PEC!A1712:D$7975,4,0)</f>
        <v>cert.ruparbasilicata.it</v>
      </c>
      <c r="C1713" s="23">
        <f>VLOOKUP(A1713,SEZIONI!A1713:B$7975,2,0)</f>
        <v>1</v>
      </c>
      <c r="D1713" s="27" t="str">
        <f>VLOOKUP(A1713,SINDACI!A1713:B$7975, 2, 0)</f>
        <v>RUGGIERO GIOVANNI</v>
      </c>
      <c r="E1713" s="27" t="str">
        <f>VLOOKUP(A1713,SINDACI!A1713:E$7975,5,0)</f>
        <v>LISTA CIVICA: CASTELLUCCIO NEL CUORE</v>
      </c>
    </row>
    <row r="1714" spans="1:5" x14ac:dyDescent="0.2">
      <c r="A1714" s="27" t="s">
        <v>2028</v>
      </c>
      <c r="B1714" s="27" t="str">
        <f>VLOOKUP(A1714,PEC!A1713:D$7975,4,0)</f>
        <v>cittaconnessa.it</v>
      </c>
      <c r="C1714" s="23">
        <f>VLOOKUP(A1714,SEZIONI!A1714:B$7975,2,0)</f>
        <v>2</v>
      </c>
      <c r="D1714" s="27" t="str">
        <f>VLOOKUP(A1714,SINDACI!A1714:B$7975, 2, 0)</f>
        <v>-</v>
      </c>
      <c r="E1714" s="27" t="str">
        <f>VLOOKUP(A1714,SINDACI!A1714:E$7975,5,0)</f>
        <v>-</v>
      </c>
    </row>
    <row r="1715" spans="1:5" x14ac:dyDescent="0.2">
      <c r="A1715" s="27" t="s">
        <v>1975</v>
      </c>
      <c r="B1715" s="27" t="str">
        <f>VLOOKUP(A1715,PEC!A1714:D$7975,4,0)</f>
        <v>pec.it</v>
      </c>
      <c r="C1715" s="23">
        <f>VLOOKUP(A1715,SEZIONI!A1715:B$7975,2,0)</f>
        <v>4</v>
      </c>
      <c r="D1715" s="27" t="str">
        <f>VLOOKUP(A1715,SINDACI!A1715:B$7975, 2, 0)</f>
        <v>LIONETTO CIVA VINCENZO BIAGIO</v>
      </c>
      <c r="E1715" s="27" t="str">
        <f>VLOOKUP(A1715,SINDACI!A1715:E$7975,5,0)</f>
        <v>LISTA CIVICA: INSIEME PER CRESCERE û NOI, NON IO û 2.0</v>
      </c>
    </row>
    <row r="1716" spans="1:5" x14ac:dyDescent="0.2">
      <c r="A1716" s="27" t="s">
        <v>2029</v>
      </c>
      <c r="B1716" s="27" t="str">
        <f>VLOOKUP(A1716,PEC!A1715:D$7975,4,0)</f>
        <v>cert.ruparpiemonte.it</v>
      </c>
      <c r="C1716" s="23">
        <f>VLOOKUP(A1716,SEZIONI!A1716:B$7975,2,0)</f>
        <v>1</v>
      </c>
      <c r="D1716" s="27" t="str">
        <f>VLOOKUP(A1716,SINDACI!A1716:B$7975, 2, 0)</f>
        <v>BIANCO ALBERTO</v>
      </c>
      <c r="E1716" s="27" t="str">
        <f>VLOOKUP(A1716,SINDACI!A1716:E$7975,5,0)</f>
        <v>LISTA CIVICA: PER IL FUTURO DI CASTELMAGNO</v>
      </c>
    </row>
    <row r="1717" spans="1:5" x14ac:dyDescent="0.2">
      <c r="A1717" s="27" t="s">
        <v>2030</v>
      </c>
      <c r="B1717" s="27" t="str">
        <f>VLOOKUP(A1717,PEC!A1716:D$7975,4,0)</f>
        <v>pec.provincia.como.it</v>
      </c>
      <c r="C1717" s="23">
        <f>VLOOKUP(A1717,SEZIONI!A1717:B$7975,2,0)</f>
        <v>1</v>
      </c>
      <c r="D1717" s="27" t="str">
        <f>VLOOKUP(A1717,SINDACI!A1717:B$7975, 2, 0)</f>
        <v>COLOMBO ELVIO</v>
      </c>
      <c r="E1717" s="27" t="str">
        <f>VLOOKUP(A1717,SINDACI!A1717:E$7975,5,0)</f>
        <v>LISTA CIVICA: PER CASTELMARTE</v>
      </c>
    </row>
    <row r="1718" spans="1:5" x14ac:dyDescent="0.2">
      <c r="A1718" s="27" t="s">
        <v>2031</v>
      </c>
      <c r="B1718" s="27" t="str">
        <f>VLOOKUP(A1718,PEC!A1717:D$7975,4,0)</f>
        <v>pec.it</v>
      </c>
      <c r="C1718" s="23">
        <f>VLOOKUP(A1718,SEZIONI!A1718:B$7975,2,0)</f>
        <v>5</v>
      </c>
      <c r="D1718" s="27" t="str">
        <f>VLOOKUP(A1718,SINDACI!A1718:B$7975, 2, 0)</f>
        <v>PETRELLA LUIGI</v>
      </c>
      <c r="E1718" s="27" t="str">
        <f>VLOOKUP(A1718,SINDACI!A1718:E$7975,5,0)</f>
        <v>LISTA CIVICA: CASTELMASSA NUOVA</v>
      </c>
    </row>
    <row r="1719" spans="1:5" x14ac:dyDescent="0.2">
      <c r="A1719" s="27" t="s">
        <v>2032</v>
      </c>
      <c r="B1719" s="27" t="str">
        <f>VLOOKUP(A1719,PEC!A1718:D$7975,4,0)</f>
        <v>pec.leonet.it</v>
      </c>
      <c r="C1719" s="23">
        <f>VLOOKUP(A1719,SEZIONI!A1719:B$7975,2,0)</f>
        <v>3</v>
      </c>
      <c r="D1719" s="27" t="str">
        <f>VLOOKUP(A1719,SINDACI!A1719:B$7975, 2, 0)</f>
        <v>BOCCARDO FLAVIO</v>
      </c>
      <c r="E1719" s="27" t="str">
        <f>VLOOKUP(A1719,SINDACI!A1719:E$7975,5,0)</f>
        <v>LISTA CIVICA: CASTELMAURO NEL CUORE</v>
      </c>
    </row>
    <row r="1720" spans="1:5" x14ac:dyDescent="0.2">
      <c r="A1720" s="27" t="s">
        <v>2033</v>
      </c>
      <c r="B1720" s="27" t="str">
        <f>VLOOKUP(A1720,PEC!A1719:D$7975,4,0)</f>
        <v>legalmail.it</v>
      </c>
      <c r="C1720" s="23">
        <f>VLOOKUP(A1720,SEZIONI!A1720:B$7975,2,0)</f>
        <v>1</v>
      </c>
      <c r="D1720" s="27" t="str">
        <f>VLOOKUP(A1720,SINDACI!A1720:B$7975, 2, 0)</f>
        <v>VALLUZZI NICOLA ROCCO</v>
      </c>
      <c r="E1720" s="27" t="str">
        <f>VLOOKUP(A1720,SINDACI!A1720:E$7975,5,0)</f>
        <v>LISTA CIVICA: CONTINUIAMO A VOLARE</v>
      </c>
    </row>
    <row r="1721" spans="1:5" x14ac:dyDescent="0.2">
      <c r="A1721" s="27" t="s">
        <v>2034</v>
      </c>
      <c r="B1721" s="27" t="str">
        <f>VLOOKUP(A1721,PEC!A1720:D$7975,4,0)</f>
        <v>pec.comunecastelmola.it</v>
      </c>
      <c r="C1721" s="23">
        <f>VLOOKUP(A1721,SEZIONI!A1721:B$7975,2,0)</f>
        <v>1</v>
      </c>
      <c r="D1721" s="27" t="str">
        <f>VLOOKUP(A1721,SINDACI!A1721:B$7975, 2, 0)</f>
        <v>RUSSO ANTONINO ORLANDO</v>
      </c>
      <c r="E1721" s="27" t="str">
        <f>VLOOKUP(A1721,SINDACI!A1721:E$7975,5,0)</f>
        <v>-</v>
      </c>
    </row>
    <row r="1722" spans="1:5" x14ac:dyDescent="0.2">
      <c r="A1722" s="27" t="s">
        <v>2035</v>
      </c>
      <c r="B1722" s="27" t="str">
        <f>VLOOKUP(A1722,PEC!A1721:D$7975,4,0)</f>
        <v>pec.regione.lombardia.it</v>
      </c>
      <c r="C1722" s="23">
        <f>VLOOKUP(A1722,SEZIONI!A1722:B$7975,2,0)</f>
        <v>1</v>
      </c>
      <c r="D1722" s="27" t="str">
        <f>VLOOKUP(A1722,SINDACI!A1722:B$7975, 2, 0)</f>
        <v>BONASSI GABRIELE</v>
      </c>
      <c r="E1722" s="27" t="str">
        <f>VLOOKUP(A1722,SINDACI!A1722:E$7975,5,0)</f>
        <v>LISTA CIVICA: LISTA CIVICA PER CASTELNOVETTO</v>
      </c>
    </row>
    <row r="1723" spans="1:5" x14ac:dyDescent="0.2">
      <c r="A1723" s="27" t="s">
        <v>2036</v>
      </c>
      <c r="B1723" s="27" t="str">
        <f>VLOOKUP(A1723,PEC!A1722:D$7975,4,0)</f>
        <v>pecveneto.it</v>
      </c>
      <c r="C1723" s="23">
        <f>VLOOKUP(A1723,SEZIONI!A1723:B$7975,2,0)</f>
        <v>3</v>
      </c>
      <c r="D1723" s="27" t="str">
        <f>VLOOKUP(A1723,SINDACI!A1723:B$7975, 2, 0)</f>
        <v>BIANCARDI MASSIMO</v>
      </c>
      <c r="E1723" s="27" t="str">
        <f>VLOOKUP(A1723,SINDACI!A1723:E$7975,5,0)</f>
        <v>LISTA CIVICA: STAI CON NOI</v>
      </c>
    </row>
    <row r="1724" spans="1:5" x14ac:dyDescent="0.2">
      <c r="A1724" s="27" t="s">
        <v>2037</v>
      </c>
      <c r="B1724" s="27" t="str">
        <f>VLOOKUP(A1724,PEC!A1723:D$7975,4,0)</f>
        <v>certgov.fvg.it</v>
      </c>
      <c r="C1724" s="23">
        <f>VLOOKUP(A1724,SEZIONI!A1724:B$7975,2,0)</f>
        <v>1</v>
      </c>
      <c r="D1724" s="27" t="str">
        <f>VLOOKUP(A1724,SINDACI!A1724:B$7975, 2, 0)</f>
        <v>DEL TOSO JURI</v>
      </c>
      <c r="E1724" s="27" t="str">
        <f>VLOOKUP(A1724,SINDACI!A1724:E$7975,5,0)</f>
        <v>LISTA CIVICA: VIVIAMO CASTELNOVO</v>
      </c>
    </row>
    <row r="1725" spans="1:5" x14ac:dyDescent="0.2">
      <c r="A1725" s="27" t="s">
        <v>2038</v>
      </c>
      <c r="B1725" s="27" t="str">
        <f>VLOOKUP(A1725,PEC!A1724:D$7975,4,0)</f>
        <v>pec.comune.castelnovo-di-sotto.re.it</v>
      </c>
      <c r="C1725" s="23">
        <f>VLOOKUP(A1725,SEZIONI!A1725:B$7975,2,0)</f>
        <v>8</v>
      </c>
      <c r="D1725" s="27" t="str">
        <f>VLOOKUP(A1725,SINDACI!A1725:B$7975, 2, 0)</f>
        <v>MONICA FRANCESCO</v>
      </c>
      <c r="E1725" s="27" t="str">
        <f>VLOOKUP(A1725,SINDACI!A1725:E$7975,5,0)</f>
        <v>LISTA CIVICA: CASTELNOVO DEMOCRATICA</v>
      </c>
    </row>
    <row r="1726" spans="1:5" x14ac:dyDescent="0.2">
      <c r="A1726" s="27" t="s">
        <v>2039</v>
      </c>
      <c r="B1726" s="27" t="str">
        <f>VLOOKUP(A1726,PEC!A1725:D$7975,4,0)</f>
        <v>cert.provincia.re.it</v>
      </c>
      <c r="C1726" s="23">
        <f>VLOOKUP(A1726,SEZIONI!A1726:B$7975,2,0)</f>
        <v>12</v>
      </c>
      <c r="D1726" s="27" t="str">
        <f>VLOOKUP(A1726,SINDACI!A1726:B$7975, 2, 0)</f>
        <v>BINI ENRICO</v>
      </c>
      <c r="E1726" s="27" t="str">
        <f>VLOOKUP(A1726,SINDACI!A1726:E$7975,5,0)</f>
        <v>LISTA CIVICA: CASTELNOVO PER L'APPENNINO</v>
      </c>
    </row>
    <row r="1727" spans="1:5" x14ac:dyDescent="0.2">
      <c r="A1727" s="27" t="s">
        <v>2040</v>
      </c>
      <c r="B1727" s="27" t="str">
        <f>VLOOKUP(A1727,PEC!A1726:D$7975,4,0)</f>
        <v>pec.comune.castelnuovo.tn.it</v>
      </c>
      <c r="C1727" s="23">
        <f>VLOOKUP(A1727,SEZIONI!A1727:B$7975,2,0)</f>
        <v>1</v>
      </c>
      <c r="D1727" s="27" t="str">
        <f>VLOOKUP(A1727,SINDACI!A1727:B$7975, 2, 0)</f>
        <v>CEPPINATI CLAUDIO</v>
      </c>
      <c r="E1727" s="27" t="str">
        <f>VLOOKUP(A1727,SINDACI!A1727:E$7975,5,0)</f>
        <v>-</v>
      </c>
    </row>
    <row r="1728" spans="1:5" x14ac:dyDescent="0.2">
      <c r="A1728" s="27" t="s">
        <v>2041</v>
      </c>
      <c r="B1728" s="27" t="str">
        <f>VLOOKUP(A1728,PEC!A1727:D$7975,4,0)</f>
        <v>professionalpec.it</v>
      </c>
      <c r="C1728" s="23">
        <f>VLOOKUP(A1728,SEZIONI!A1728:B$7975,2,0)</f>
        <v>1</v>
      </c>
      <c r="D1728" s="27" t="str">
        <f>VLOOKUP(A1728,SINDACI!A1728:B$7975, 2, 0)</f>
        <v>ALLINERI ALDO</v>
      </c>
      <c r="E1728" s="27" t="str">
        <f>VLOOKUP(A1728,SINDACI!A1728:E$7975,5,0)</f>
        <v>LISTA CIVICA: CASTELNUOVO BELBO NEL CUORE</v>
      </c>
    </row>
    <row r="1729" spans="1:5" x14ac:dyDescent="0.2">
      <c r="A1729" s="27" t="s">
        <v>2042</v>
      </c>
      <c r="B1729" s="27" t="str">
        <f>VLOOKUP(A1729,PEC!A1728:D$7975,4,0)</f>
        <v>postacert.toscana.it</v>
      </c>
      <c r="C1729" s="23">
        <f>VLOOKUP(A1729,SEZIONI!A1729:B$7975,2,0)</f>
        <v>9</v>
      </c>
      <c r="D1729" s="27" t="str">
        <f>VLOOKUP(A1729,SINDACI!A1729:B$7975, 2, 0)</f>
        <v>NEPI FABRIZIO</v>
      </c>
      <c r="E1729" s="27" t="str">
        <f>VLOOKUP(A1729,SINDACI!A1729:E$7975,5,0)</f>
        <v>LISTA CIVICA: SCELGO CASTELNUOVO BERARDENGA</v>
      </c>
    </row>
    <row r="1730" spans="1:5" x14ac:dyDescent="0.2">
      <c r="A1730" s="27" t="s">
        <v>2043</v>
      </c>
      <c r="B1730" s="27" t="str">
        <f>VLOOKUP(A1730,PEC!A1729:D$7975,4,0)</f>
        <v>pec.comune.castelnuovoboccadadda.lo.it</v>
      </c>
      <c r="C1730" s="23">
        <f>VLOOKUP(A1730,SEZIONI!A1730:B$7975,2,0)</f>
        <v>2</v>
      </c>
      <c r="D1730" s="27" t="str">
        <f>VLOOKUP(A1730,SINDACI!A1730:B$7975, 2, 0)</f>
        <v>SCHIAVI MARCELLO</v>
      </c>
      <c r="E1730" s="27" t="str">
        <f>VLOOKUP(A1730,SINDACI!A1730:E$7975,5,0)</f>
        <v>LISTA CIVICA: AVANTI INSIEME</v>
      </c>
    </row>
    <row r="1731" spans="1:5" x14ac:dyDescent="0.2">
      <c r="A1731" s="27" t="s">
        <v>2044</v>
      </c>
      <c r="B1731" s="27" t="str">
        <f>VLOOKUP(A1731,PEC!A1730:D$7975,4,0)</f>
        <v>pec.it</v>
      </c>
      <c r="C1731" s="23">
        <f>VLOOKUP(A1731,SEZIONI!A1731:B$7975,2,0)</f>
        <v>1</v>
      </c>
      <c r="D1731" s="27" t="str">
        <f>VLOOKUP(A1731,SINDACI!A1731:B$7975, 2, 0)</f>
        <v>ROGGERO GIOVANNI</v>
      </c>
      <c r="E1731" s="27" t="str">
        <f>VLOOKUP(A1731,SINDACI!A1731:E$7975,5,0)</f>
        <v>LISTA CIVICA: PROGREDIRE INSIEME</v>
      </c>
    </row>
    <row r="1732" spans="1:5" x14ac:dyDescent="0.2">
      <c r="A1732" s="27" t="s">
        <v>2045</v>
      </c>
      <c r="B1732" s="27" t="str">
        <f>VLOOKUP(A1732,PEC!A1731:D$7975,4,0)</f>
        <v>pec.it</v>
      </c>
      <c r="C1732" s="23">
        <f>VLOOKUP(A1732,SEZIONI!A1732:B$7975,2,0)</f>
        <v>1</v>
      </c>
      <c r="D1732" s="27" t="str">
        <f>VLOOKUP(A1732,SINDACI!A1732:B$7975, 2, 0)</f>
        <v>DELLA ROSA MASSIMO</v>
      </c>
      <c r="E1732" s="27" t="str">
        <f>VLOOKUP(A1732,SINDACI!A1732:E$7975,5,0)</f>
        <v>LISTA CIVICA: ANCHE IO CASTELNUOVO</v>
      </c>
    </row>
    <row r="1733" spans="1:5" x14ac:dyDescent="0.2">
      <c r="A1733" s="27" t="s">
        <v>2046</v>
      </c>
      <c r="B1733" s="27" t="str">
        <f>VLOOKUP(A1733,PEC!A1732:D$7975,4,0)</f>
        <v>cert.ruparpiemonte.it</v>
      </c>
      <c r="C1733" s="23">
        <f>VLOOKUP(A1733,SEZIONI!A1733:B$7975,2,0)</f>
        <v>1</v>
      </c>
      <c r="D1733" s="27" t="str">
        <f>VLOOKUP(A1733,SINDACI!A1733:B$7975, 2, 0)</f>
        <v>GUASTELLO ROBERTO</v>
      </c>
      <c r="E1733" s="27" t="str">
        <f>VLOOKUP(A1733,SINDACI!A1733:E$7975,5,0)</f>
        <v>LISTA CIVICA: IMPEGNO COLLABORAZIONE</v>
      </c>
    </row>
    <row r="1734" spans="1:5" x14ac:dyDescent="0.2">
      <c r="A1734" s="27" t="s">
        <v>2047</v>
      </c>
      <c r="B1734" s="27" t="str">
        <f>VLOOKUP(A1734,PEC!A1733:D$7975,4,0)</f>
        <v>pec.comune.castelnuovocilento.sa.it</v>
      </c>
      <c r="C1734" s="23">
        <f>VLOOKUP(A1734,SEZIONI!A1734:B$7975,2,0)</f>
        <v>4</v>
      </c>
      <c r="D1734" s="27" t="str">
        <f>VLOOKUP(A1734,SINDACI!A1734:B$7975, 2, 0)</f>
        <v>LAMAIDA EROS</v>
      </c>
      <c r="E1734" s="27" t="str">
        <f>VLOOKUP(A1734,SINDACI!A1734:E$7975,5,0)</f>
        <v>LISTA CIVICA: UNITI CONTINUIAMO</v>
      </c>
    </row>
    <row r="1735" spans="1:5" x14ac:dyDescent="0.2">
      <c r="A1735" s="27" t="s">
        <v>2048</v>
      </c>
      <c r="B1735" s="27" t="str">
        <f>VLOOKUP(A1735,PEC!A1734:D$7975,4,0)</f>
        <v>legalmail.it</v>
      </c>
      <c r="C1735" s="23">
        <f>VLOOKUP(A1735,SEZIONI!A1735:B$7975,2,0)</f>
        <v>12</v>
      </c>
      <c r="D1735" s="27" t="str">
        <f>VLOOKUP(A1735,SINDACI!A1735:B$7975, 2, 0)</f>
        <v>DAL CERO GIOVANNI</v>
      </c>
      <c r="E1735" s="27" t="str">
        <f>VLOOKUP(A1735,SINDACI!A1735:E$7975,5,0)</f>
        <v>LISTA COMPOSITA: LEGA SALVINI-CIVICHE</v>
      </c>
    </row>
    <row r="1736" spans="1:5" x14ac:dyDescent="0.2">
      <c r="A1736" s="27" t="s">
        <v>2049</v>
      </c>
      <c r="B1736" s="27" t="str">
        <f>VLOOKUP(A1736,PEC!A1735:D$7975,4,0)</f>
        <v>halleycert.it</v>
      </c>
      <c r="C1736" s="23">
        <f>VLOOKUP(A1736,SEZIONI!A1736:B$7975,2,0)</f>
        <v>2</v>
      </c>
      <c r="D1736" s="27" t="str">
        <f>VLOOKUP(A1736,SINDACI!A1736:B$7975, 2, 0)</f>
        <v>DE LUCA GUERINO</v>
      </c>
      <c r="E1736" s="27" t="str">
        <f>VLOOKUP(A1736,SINDACI!A1736:E$7975,5,0)</f>
        <v>LISTA CIVICA: UNIAMOCI CASTELNUOVO</v>
      </c>
    </row>
    <row r="1737" spans="1:5" x14ac:dyDescent="0.2">
      <c r="A1737" s="27" t="s">
        <v>2050</v>
      </c>
      <c r="B1737" s="27" t="str">
        <f>VLOOKUP(A1737,PEC!A1736:D$7975,4,0)</f>
        <v>cert.ruparpiemonte.it</v>
      </c>
      <c r="C1737" s="23">
        <f>VLOOKUP(A1737,SEZIONI!A1737:B$7975,2,0)</f>
        <v>1</v>
      </c>
      <c r="D1737" s="27" t="str">
        <f>VLOOKUP(A1737,SINDACI!A1737:B$7975, 2, 0)</f>
        <v>REBUFFO MAURO</v>
      </c>
      <c r="E1737" s="27" t="str">
        <f>VLOOKUP(A1737,SINDACI!A1737:E$7975,5,0)</f>
        <v>LISTA CIVICA: UNITI PER CASTELNUOVO</v>
      </c>
    </row>
    <row r="1738" spans="1:5" x14ac:dyDescent="0.2">
      <c r="A1738" s="27" t="s">
        <v>2051</v>
      </c>
      <c r="B1738" s="27" t="str">
        <f>VLOOKUP(A1738,PEC!A1737:D$7975,4,0)</f>
        <v>asmepec.it</v>
      </c>
      <c r="C1738" s="23">
        <f>VLOOKUP(A1738,SEZIONI!A1738:B$7975,2,0)</f>
        <v>2</v>
      </c>
      <c r="D1738" s="27" t="str">
        <f>VLOOKUP(A1738,SINDACI!A1738:B$7975, 2, 0)</f>
        <v>DI GERONIMO FRANCESCO</v>
      </c>
      <c r="E1738" s="27" t="str">
        <f>VLOOKUP(A1738,SINDACI!A1738:E$7975,5,0)</f>
        <v>LISTA CIVICA: UNITI PER CASTELNUOVO</v>
      </c>
    </row>
    <row r="1739" spans="1:5" x14ac:dyDescent="0.2">
      <c r="A1739" s="27" t="s">
        <v>2052</v>
      </c>
      <c r="B1739" s="27" t="str">
        <f>VLOOKUP(A1739,PEC!A1738:D$7975,4,0)</f>
        <v>pcert.it</v>
      </c>
      <c r="C1739" s="23">
        <f>VLOOKUP(A1739,SEZIONI!A1739:B$7975,2,0)</f>
        <v>1</v>
      </c>
      <c r="D1739" s="27" t="str">
        <f>VLOOKUP(A1739,SINDACI!A1739:B$7975, 2, 0)</f>
        <v>ZONETTI LUCA</v>
      </c>
      <c r="E1739" s="27" t="str">
        <f>VLOOKUP(A1739,SINDACI!A1739:E$7975,5,0)</f>
        <v>LISTA CIVICA: INSIEME PER CASTELNUOVO</v>
      </c>
    </row>
    <row r="1740" spans="1:5" x14ac:dyDescent="0.2">
      <c r="A1740" s="27" t="s">
        <v>2053</v>
      </c>
      <c r="B1740" s="27" t="str">
        <f>VLOOKUP(A1740,PEC!A1739:D$7975,4,0)</f>
        <v>postacert.toscana.it</v>
      </c>
      <c r="C1740" s="23">
        <f>VLOOKUP(A1740,SEZIONI!A1740:B$7975,2,0)</f>
        <v>5</v>
      </c>
      <c r="D1740" s="27" t="str">
        <f>VLOOKUP(A1740,SINDACI!A1740:B$7975, 2, 0)</f>
        <v>TAGLIASACCHI ANDREA</v>
      </c>
      <c r="E1740" s="27" t="str">
        <f>VLOOKUP(A1740,SINDACI!A1740:E$7975,5,0)</f>
        <v>LISTA CIVICA: PER CASTELNUOVO DI GARFAGANA</v>
      </c>
    </row>
    <row r="1741" spans="1:5" x14ac:dyDescent="0.2">
      <c r="A1741" s="27" t="s">
        <v>2054</v>
      </c>
      <c r="B1741" s="27" t="str">
        <f>VLOOKUP(A1741,PEC!A1740:D$7975,4,0)</f>
        <v>pec.comune.castelnuovodiporto.rm.it</v>
      </c>
      <c r="C1741" s="23">
        <f>VLOOKUP(A1741,SEZIONI!A1741:B$7975,2,0)</f>
        <v>6</v>
      </c>
      <c r="D1741" s="27" t="str">
        <f>VLOOKUP(A1741,SINDACI!A1741:B$7975, 2, 0)</f>
        <v>TRAVAGLINI RICCARDO</v>
      </c>
      <c r="E1741" s="27" t="str">
        <f>VLOOKUP(A1741,SINDACI!A1741:E$7975,5,0)</f>
        <v>LISTA CIVICA: MOVIMENTO CITTADINO CASTELNUOVO RINASCE</v>
      </c>
    </row>
    <row r="1742" spans="1:5" x14ac:dyDescent="0.2">
      <c r="A1742" s="27" t="s">
        <v>2055</v>
      </c>
      <c r="B1742" s="27" t="str">
        <f>VLOOKUP(A1742,PEC!A1741:D$7975,4,0)</f>
        <v>postacert.toscana.it</v>
      </c>
      <c r="C1742" s="23">
        <f>VLOOKUP(A1742,SEZIONI!A1742:B$7975,2,0)</f>
        <v>4</v>
      </c>
      <c r="D1742" s="27" t="str">
        <f>VLOOKUP(A1742,SINDACI!A1742:B$7975, 2, 0)</f>
        <v>FERRINI ALBERTO</v>
      </c>
      <c r="E1742" s="27" t="str">
        <f>VLOOKUP(A1742,SINDACI!A1742:E$7975,5,0)</f>
        <v>LISTA CIVICA: PER IL COMUNE</v>
      </c>
    </row>
    <row r="1743" spans="1:5" x14ac:dyDescent="0.2">
      <c r="A1743" s="27" t="s">
        <v>2056</v>
      </c>
      <c r="B1743" s="27" t="str">
        <f>VLOOKUP(A1743,PEC!A1742:D$7975,4,0)</f>
        <v>cert.ruparpiemonte.it</v>
      </c>
      <c r="C1743" s="23">
        <f>VLOOKUP(A1743,SEZIONI!A1743:B$7975,2,0)</f>
        <v>3</v>
      </c>
      <c r="D1743" s="27" t="str">
        <f>VLOOKUP(A1743,SINDACI!A1743:B$7975, 2, 0)</f>
        <v>RAGO ANTONIO</v>
      </c>
      <c r="E1743" s="27" t="str">
        <f>VLOOKUP(A1743,SINDACI!A1743:E$7975,5,0)</f>
        <v>LISTA CIVICA: PROGETTO CASTELNUOVO</v>
      </c>
    </row>
    <row r="1744" spans="1:5" x14ac:dyDescent="0.2">
      <c r="A1744" s="27" t="s">
        <v>2057</v>
      </c>
      <c r="B1744" s="27" t="str">
        <f>VLOOKUP(A1744,PEC!A1743:D$7975,4,0)</f>
        <v>pec.castelnuovomagra.com</v>
      </c>
      <c r="C1744" s="23">
        <f>VLOOKUP(A1744,SEZIONI!A1744:B$7975,2,0)</f>
        <v>11</v>
      </c>
      <c r="D1744" s="27" t="str">
        <f>VLOOKUP(A1744,SINDACI!A1744:B$7975, 2, 0)</f>
        <v>MONTEBELLO DANIELE</v>
      </c>
      <c r="E1744" s="27" t="str">
        <f>VLOOKUP(A1744,SINDACI!A1744:E$7975,5,0)</f>
        <v>LISTA CIVICA: UNITI PER CASTELNUOVO</v>
      </c>
    </row>
    <row r="1745" spans="1:5" x14ac:dyDescent="0.2">
      <c r="A1745" s="27" t="s">
        <v>2058</v>
      </c>
      <c r="B1745" s="27" t="str">
        <f>VLOOKUP(A1745,PEC!A1744:D$7975,4,0)</f>
        <v>pec.it</v>
      </c>
      <c r="C1745" s="23">
        <f>VLOOKUP(A1745,SEZIONI!A1745:B$7975,2,0)</f>
        <v>2</v>
      </c>
      <c r="D1745" s="27" t="str">
        <f>VLOOKUP(A1745,SINDACI!A1745:B$7975, 2, 0)</f>
        <v>CARETTO ENRICA DOMENICA</v>
      </c>
      <c r="E1745" s="27" t="str">
        <f>VLOOKUP(A1745,SINDACI!A1745:E$7975,5,0)</f>
        <v>LISTA CIVICA: PER IL NOSTRO PAESE</v>
      </c>
    </row>
    <row r="1746" spans="1:5" x14ac:dyDescent="0.2">
      <c r="A1746" s="27" t="s">
        <v>2059</v>
      </c>
      <c r="B1746" s="27" t="str">
        <f>VLOOKUP(A1746,PEC!A1745:D$7975,4,0)</f>
        <v>pec.comune.castelnuovoparano.fr.it</v>
      </c>
      <c r="C1746" s="23">
        <f>VLOOKUP(A1746,SEZIONI!A1746:B$7975,2,0)</f>
        <v>1</v>
      </c>
      <c r="D1746" s="27" t="str">
        <f>VLOOKUP(A1746,SINDACI!A1746:B$7975, 2, 0)</f>
        <v>DE BELLIS ORESTE</v>
      </c>
      <c r="E1746" s="27" t="str">
        <f>VLOOKUP(A1746,SINDACI!A1746:E$7975,5,0)</f>
        <v>LISTA CIVICA: IMPEGNO PER CASTELNUOVO LA GINESTRA</v>
      </c>
    </row>
    <row r="1747" spans="1:5" x14ac:dyDescent="0.2">
      <c r="A1747" s="27" t="s">
        <v>2060</v>
      </c>
      <c r="B1747" s="27" t="str">
        <f>VLOOKUP(A1747,PEC!A1746:D$7975,4,0)</f>
        <v>cert.unione.terredicastelli.mo.it</v>
      </c>
      <c r="C1747" s="23">
        <f>VLOOKUP(A1747,SEZIONI!A1747:B$7975,2,0)</f>
        <v>14</v>
      </c>
      <c r="D1747" s="27" t="str">
        <f>VLOOKUP(A1747,SINDACI!A1747:B$7975, 2, 0)</f>
        <v>PARADISI MASSIMO</v>
      </c>
      <c r="E1747" s="27" t="str">
        <f>VLOOKUP(A1747,SINDACI!A1747:E$7975,5,0)</f>
        <v>LISTA CIVICA: CENTROSINISTRA</v>
      </c>
    </row>
    <row r="1748" spans="1:5" x14ac:dyDescent="0.2">
      <c r="A1748" s="27" t="s">
        <v>2061</v>
      </c>
      <c r="B1748" s="27" t="str">
        <f>VLOOKUP(A1748,PEC!A1747:D$7975,4,0)</f>
        <v>pec.comune.castelnuovoscrivia.al.it</v>
      </c>
      <c r="C1748" s="23">
        <f>VLOOKUP(A1748,SEZIONI!A1748:B$7975,2,0)</f>
        <v>7</v>
      </c>
      <c r="D1748" s="27" t="str">
        <f>VLOOKUP(A1748,SINDACI!A1748:B$7975, 2, 0)</f>
        <v>TAGLIANI GIANNI</v>
      </c>
      <c r="E1748" s="27" t="str">
        <f>VLOOKUP(A1748,SINDACI!A1748:E$7975,5,0)</f>
        <v>LISTA CIVICA: INSIEME PER CASTELNUOVO</v>
      </c>
    </row>
    <row r="1749" spans="1:5" x14ac:dyDescent="0.2">
      <c r="A1749" s="27" t="s">
        <v>2062</v>
      </c>
      <c r="B1749" s="27" t="str">
        <f>VLOOKUP(A1749,PEC!A1748:D$7975,4,0)</f>
        <v>pec.comune.castelpagano.bn.it</v>
      </c>
      <c r="C1749" s="23">
        <f>VLOOKUP(A1749,SEZIONI!A1749:B$7975,2,0)</f>
        <v>2</v>
      </c>
      <c r="D1749" s="27" t="str">
        <f>VLOOKUP(A1749,SINDACI!A1749:B$7975, 2, 0)</f>
        <v>BOZZUTO GIUSEPPE</v>
      </c>
      <c r="E1749" s="27" t="str">
        <f>VLOOKUP(A1749,SINDACI!A1749:E$7975,5,0)</f>
        <v>LISTA CIVICA: PATTO PER CASTELPAGANO</v>
      </c>
    </row>
    <row r="1750" spans="1:5" x14ac:dyDescent="0.2">
      <c r="A1750" s="27" t="s">
        <v>2063</v>
      </c>
      <c r="B1750" s="27" t="str">
        <f>VLOOKUP(A1750,PEC!A1749:D$7975,4,0)</f>
        <v>pec.leonet.it</v>
      </c>
      <c r="C1750" s="23">
        <f>VLOOKUP(A1750,SEZIONI!A1750:B$7975,2,0)</f>
        <v>4</v>
      </c>
      <c r="D1750" s="27" t="str">
        <f>VLOOKUP(A1750,SINDACI!A1750:B$7975, 2, 0)</f>
        <v>TAMBURRI MICHELA</v>
      </c>
      <c r="E1750" s="27" t="str">
        <f>VLOOKUP(A1750,SINDACI!A1750:E$7975,5,0)</f>
        <v>LISTA CIVICA: TRASPARENZA ED INNOVAZIONE</v>
      </c>
    </row>
    <row r="1751" spans="1:5" x14ac:dyDescent="0.2">
      <c r="A1751" s="27" t="s">
        <v>2064</v>
      </c>
      <c r="B1751" s="27" t="str">
        <f>VLOOKUP(A1751,PEC!A1750:D$7975,4,0)</f>
        <v>pec.it</v>
      </c>
      <c r="C1751" s="23">
        <f>VLOOKUP(A1751,SEZIONI!A1751:B$7975,2,0)</f>
        <v>1</v>
      </c>
      <c r="D1751" s="27" t="str">
        <f>VLOOKUP(A1751,SINDACI!A1751:B$7975, 2, 0)</f>
        <v>CARANCI CARLA</v>
      </c>
      <c r="E1751" s="27" t="str">
        <f>VLOOKUP(A1751,SINDACI!A1751:E$7975,5,0)</f>
        <v>LISTA CIVICA: CASTELPIZZUTO RESISTI</v>
      </c>
    </row>
    <row r="1752" spans="1:5" x14ac:dyDescent="0.2">
      <c r="A1752" s="27" t="s">
        <v>2065</v>
      </c>
      <c r="B1752" s="27" t="str">
        <f>VLOOKUP(A1752,PEC!A1751:D$7975,4,0)</f>
        <v>emarche.it</v>
      </c>
      <c r="C1752" s="23">
        <f>VLOOKUP(A1752,SEZIONI!A1752:B$7975,2,0)</f>
        <v>4</v>
      </c>
      <c r="D1752" s="27" t="str">
        <f>VLOOKUP(A1752,SINDACI!A1752:B$7975, 2, 0)</f>
        <v>BADIALI FABIO</v>
      </c>
      <c r="E1752" s="27" t="str">
        <f>VLOOKUP(A1752,SINDACI!A1752:E$7975,5,0)</f>
        <v>LISTA CIVICA: UNITI PER CASTELPLANIO</v>
      </c>
    </row>
    <row r="1753" spans="1:5" x14ac:dyDescent="0.2">
      <c r="A1753" s="27" t="s">
        <v>2066</v>
      </c>
      <c r="B1753" s="27" t="str">
        <f>VLOOKUP(A1753,PEC!A1752:D$7975,4,0)</f>
        <v>pec.cstsannio.it</v>
      </c>
      <c r="C1753" s="23">
        <f>VLOOKUP(A1753,SEZIONI!A1753:B$7975,2,0)</f>
        <v>2</v>
      </c>
      <c r="D1753" s="27" t="str">
        <f>VLOOKUP(A1753,SINDACI!A1753:B$7975, 2, 0)</f>
        <v>FUSCO VITO</v>
      </c>
      <c r="E1753" s="27" t="str">
        <f>VLOOKUP(A1753,SINDACI!A1753:E$7975,5,0)</f>
        <v>LISTA CIVICA: AVANTI CASTELPOTO 20 25</v>
      </c>
    </row>
    <row r="1754" spans="1:5" x14ac:dyDescent="0.2">
      <c r="A1754" s="27" t="s">
        <v>2067</v>
      </c>
      <c r="B1754" s="27" t="str">
        <f>VLOOKUP(A1754,PEC!A1753:D$7975,4,0)</f>
        <v>pec.it</v>
      </c>
      <c r="C1754" s="23">
        <f>VLOOKUP(A1754,SEZIONI!A1754:B$7975,2,0)</f>
        <v>4</v>
      </c>
      <c r="D1754" s="27" t="str">
        <f>VLOOKUP(A1754,SINDACI!A1754:B$7975, 2, 0)</f>
        <v>LEONELLI PATRIZIO</v>
      </c>
      <c r="E1754" s="27" t="str">
        <f>VLOOKUP(A1754,SINDACI!A1754:E$7975,5,0)</f>
        <v>LISTA CIVICA: CASTELRAIMONDO IL FUTURO!</v>
      </c>
    </row>
    <row r="1755" spans="1:5" x14ac:dyDescent="0.2">
      <c r="A1755" s="27" t="s">
        <v>2068</v>
      </c>
      <c r="B1755" s="27" t="str">
        <f>VLOOKUP(A1755,PEC!A1754:D$7975,4,0)</f>
        <v>legalmail.it</v>
      </c>
      <c r="C1755" s="23">
        <f>VLOOKUP(A1755,SEZIONI!A1755:B$7975,2,0)</f>
        <v>6</v>
      </c>
      <c r="D1755" s="27" t="str">
        <f>VLOOKUP(A1755,SINDACI!A1755:B$7975, 2, 0)</f>
        <v>PALLANCH MALFERTHEINER CRISTINA</v>
      </c>
      <c r="E1755" s="27" t="str">
        <f>VLOOKUP(A1755,SINDACI!A1755:E$7975,5,0)</f>
        <v>SVP</v>
      </c>
    </row>
    <row r="1756" spans="1:5" x14ac:dyDescent="0.2">
      <c r="A1756" s="27" t="s">
        <v>2069</v>
      </c>
      <c r="B1756" s="27" t="str">
        <f>VLOOKUP(A1756,PEC!A1755:D$7975,4,0)</f>
        <v>legalmail.it</v>
      </c>
      <c r="C1756" s="23">
        <f>VLOOKUP(A1756,SEZIONI!A1756:B$7975,2,0)</f>
        <v>1</v>
      </c>
      <c r="D1756" s="27" t="str">
        <f>VLOOKUP(A1756,SINDACI!A1756:B$7975, 2, 0)</f>
        <v>FALCUCCI MAURO</v>
      </c>
      <c r="E1756" s="27" t="str">
        <f>VLOOKUP(A1756,SINDACI!A1756:E$7975,5,0)</f>
        <v>LISTA CIVICA: IMPEGNO CIVICO</v>
      </c>
    </row>
    <row r="1757" spans="1:5" x14ac:dyDescent="0.2">
      <c r="A1757" s="27" t="s">
        <v>2070</v>
      </c>
      <c r="B1757" s="27" t="str">
        <f>VLOOKUP(A1757,PEC!A1756:D$7975,4,0)</f>
        <v>pec.comune.castelsarceno.pz.it</v>
      </c>
      <c r="C1757" s="23">
        <f>VLOOKUP(A1757,SEZIONI!A1757:B$7975,2,0)</f>
        <v>2</v>
      </c>
      <c r="D1757" s="27" t="str">
        <f>VLOOKUP(A1757,SINDACI!A1757:B$7975, 2, 0)</f>
        <v>ROSANO ROCCO</v>
      </c>
      <c r="E1757" s="27" t="str">
        <f>VLOOKUP(A1757,SINDACI!A1757:E$7975,5,0)</f>
        <v>LISTA CIVICA: VISIONE DEMOCRATICA</v>
      </c>
    </row>
    <row r="1758" spans="1:5" x14ac:dyDescent="0.2">
      <c r="A1758" s="27" t="s">
        <v>2071</v>
      </c>
      <c r="B1758" s="27" t="str">
        <f>VLOOKUP(A1758,PEC!A1757:D$7975,4,0)</f>
        <v>pec.comune.castelsardo.ss.it</v>
      </c>
      <c r="C1758" s="23">
        <f>VLOOKUP(A1758,SEZIONI!A1758:B$7975,2,0)</f>
        <v>6</v>
      </c>
      <c r="D1758" s="27" t="str">
        <f>VLOOKUP(A1758,SINDACI!A1758:B$7975, 2, 0)</f>
        <v>CAPULA ANTONIO</v>
      </c>
      <c r="E1758" s="27" t="str">
        <f>VLOOKUP(A1758,SINDACI!A1758:E$7975,5,0)</f>
        <v>-</v>
      </c>
    </row>
    <row r="1759" spans="1:5" x14ac:dyDescent="0.2">
      <c r="A1759" s="27" t="s">
        <v>2072</v>
      </c>
      <c r="B1759" s="27" t="str">
        <f>VLOOKUP(A1759,PEC!A1758:D$7975,4,0)</f>
        <v>legalmail.it</v>
      </c>
      <c r="C1759" s="23">
        <f>VLOOKUP(A1759,SEZIONI!A1759:B$7975,2,0)</f>
        <v>1</v>
      </c>
      <c r="D1759" s="27" t="str">
        <f>VLOOKUP(A1759,SINDACI!A1759:B$7975, 2, 0)</f>
        <v>MARTELOZZO SILVANO</v>
      </c>
      <c r="E1759" s="27" t="str">
        <f>VLOOKUP(A1759,SINDACI!A1759:E$7975,5,0)</f>
        <v>-</v>
      </c>
    </row>
    <row r="1760" spans="1:5" x14ac:dyDescent="0.2">
      <c r="A1760" s="27" t="s">
        <v>238</v>
      </c>
      <c r="B1760" s="27" t="str">
        <f>VLOOKUP(A1760,PEC!A1759:D$7975,4,0)</f>
        <v>asmepec.it</v>
      </c>
      <c r="C1760" s="23">
        <f>VLOOKUP(A1760,SEZIONI!A1760:B$7975,2,0)</f>
        <v>2</v>
      </c>
      <c r="D1760" s="27" t="str">
        <f>VLOOKUP(A1760,SINDACI!A1760:B$7975, 2, 0)</f>
        <v>DURANTE FRANCESCO</v>
      </c>
      <c r="E1760" s="27" t="str">
        <f>VLOOKUP(A1760,SINDACI!A1760:E$7975,5,0)</f>
        <v>LISTA CIVICA: LIBERI</v>
      </c>
    </row>
    <row r="1761" spans="1:5" x14ac:dyDescent="0.2">
      <c r="A1761" s="27" t="s">
        <v>2073</v>
      </c>
      <c r="B1761" s="27" t="str">
        <f>VLOOKUP(A1761,PEC!A1760:D$7975,4,0)</f>
        <v>cert.ruparpiemonte.it</v>
      </c>
      <c r="C1761" s="23">
        <f>VLOOKUP(A1761,SEZIONI!A1761:B$7975,2,0)</f>
        <v>1</v>
      </c>
      <c r="D1761" s="27" t="str">
        <f>VLOOKUP(A1761,SINDACI!A1761:B$7975, 2, 0)</f>
        <v>MUSSI CLAUDIO</v>
      </c>
      <c r="E1761" s="27" t="str">
        <f>VLOOKUP(A1761,SINDACI!A1761:E$7975,5,0)</f>
        <v>LISTA CIVICA: SPIGHE E GRAPPOLO D'UVA</v>
      </c>
    </row>
    <row r="1762" spans="1:5" x14ac:dyDescent="0.2">
      <c r="A1762" s="27" t="s">
        <v>2074</v>
      </c>
      <c r="B1762" s="27" t="str">
        <f>VLOOKUP(A1762,PEC!A1761:D$7975,4,0)</f>
        <v>pec.it</v>
      </c>
      <c r="C1762" s="23">
        <f>VLOOKUP(A1762,SEZIONI!A1762:B$7975,2,0)</f>
        <v>12</v>
      </c>
      <c r="D1762" s="27" t="str">
        <f>VLOOKUP(A1762,SINDACI!A1762:B$7975, 2, 0)</f>
        <v>NICASTRO GIOACCHINO</v>
      </c>
      <c r="E1762" s="27" t="str">
        <f>VLOOKUP(A1762,SINDACI!A1762:E$7975,5,0)</f>
        <v>LISTA CIVICA: RIPARTIAMO INSIEME - UNITI PER CASTELTERMINI - NICASTRO SINDACO</v>
      </c>
    </row>
    <row r="1763" spans="1:5" x14ac:dyDescent="0.2">
      <c r="A1763" s="27" t="s">
        <v>2075</v>
      </c>
      <c r="B1763" s="27" t="str">
        <f>VLOOKUP(A1763,PEC!A1762:D$7975,4,0)</f>
        <v>pec.regione.lombardia.it</v>
      </c>
      <c r="C1763" s="23">
        <f>VLOOKUP(A1763,SEZIONI!A1763:B$7975,2,0)</f>
        <v>2</v>
      </c>
      <c r="D1763" s="27" t="str">
        <f>VLOOKUP(A1763,SINDACI!A1763:B$7975, 2, 0)</f>
        <v>PEZZA LUCIANO</v>
      </c>
      <c r="E1763" s="27" t="str">
        <f>VLOOKUP(A1763,SINDACI!A1763:E$7975,5,0)</f>
        <v>LISTA CIVICA: VIVI CASTELVECCANA</v>
      </c>
    </row>
    <row r="1764" spans="1:5" x14ac:dyDescent="0.2">
      <c r="A1764" s="27" t="s">
        <v>2076</v>
      </c>
      <c r="B1764" s="27" t="str">
        <f>VLOOKUP(A1764,PEC!A1763:D$7975,4,0)</f>
        <v>pec.it</v>
      </c>
      <c r="C1764" s="23">
        <f>VLOOKUP(A1764,SEZIONI!A1764:B$7975,2,0)</f>
        <v>1</v>
      </c>
      <c r="D1764" s="27" t="str">
        <f>VLOOKUP(A1764,SINDACI!A1764:B$7975, 2, 0)</f>
        <v>ANTONACCI LUIGINA</v>
      </c>
      <c r="E1764" s="27" t="str">
        <f>VLOOKUP(A1764,SINDACI!A1764:E$7975,5,0)</f>
        <v>-</v>
      </c>
    </row>
    <row r="1765" spans="1:5" x14ac:dyDescent="0.2">
      <c r="A1765" s="27" t="s">
        <v>2077</v>
      </c>
      <c r="B1765" s="27" t="str">
        <f>VLOOKUP(A1765,PEC!A1764:D$7975,4,0)</f>
        <v>pec.uno.it</v>
      </c>
      <c r="C1765" s="23">
        <f>VLOOKUP(A1765,SEZIONI!A1765:B$7975,2,0)</f>
        <v>1</v>
      </c>
      <c r="D1765" s="27" t="str">
        <f>VLOOKUP(A1765,SINDACI!A1765:B$7975, 2, 0)</f>
        <v>MILANI MARINO</v>
      </c>
      <c r="E1765" s="27" t="str">
        <f>VLOOKUP(A1765,SINDACI!A1765:E$7975,5,0)</f>
        <v>LISTA CIVICA: UNITI PER CASTELVECCHIO R.B.</v>
      </c>
    </row>
    <row r="1766" spans="1:5" x14ac:dyDescent="0.2">
      <c r="A1766" s="27" t="s">
        <v>2078</v>
      </c>
      <c r="B1766" s="27" t="str">
        <f>VLOOKUP(A1766,PEC!A1765:D$7975,4,0)</f>
        <v>pec.it</v>
      </c>
      <c r="C1766" s="23">
        <f>VLOOKUP(A1766,SEZIONI!A1766:B$7975,2,0)</f>
        <v>2</v>
      </c>
      <c r="D1766" s="27" t="str">
        <f>VLOOKUP(A1766,SINDACI!A1766:B$7975, 2, 0)</f>
        <v>VALERI MARISA</v>
      </c>
      <c r="E1766" s="27" t="str">
        <f>VLOOKUP(A1766,SINDACI!A1766:E$7975,5,0)</f>
        <v>LISTA CIVICA: SIAMO CASTELVECCHIO</v>
      </c>
    </row>
    <row r="1767" spans="1:5" x14ac:dyDescent="0.2">
      <c r="A1767" s="27" t="s">
        <v>2079</v>
      </c>
      <c r="B1767" s="27" t="str">
        <f>VLOOKUP(A1767,PEC!A1766:D$7975,4,0)</f>
        <v>pec.comune.castelvenere.bn.it</v>
      </c>
      <c r="C1767" s="23">
        <f>VLOOKUP(A1767,SEZIONI!A1767:B$7975,2,0)</f>
        <v>3</v>
      </c>
      <c r="D1767" s="27" t="str">
        <f>VLOOKUP(A1767,SINDACI!A1767:B$7975, 2, 0)</f>
        <v>DI SANTO ALESSANDRO</v>
      </c>
      <c r="E1767" s="27" t="str">
        <f>VLOOKUP(A1767,SINDACI!A1767:E$7975,5,0)</f>
        <v>LISTA CIVICA: INSIEME CASTELVENERE</v>
      </c>
    </row>
    <row r="1768" spans="1:5" x14ac:dyDescent="0.2">
      <c r="A1768" s="27" t="s">
        <v>2080</v>
      </c>
      <c r="B1768" s="27" t="str">
        <f>VLOOKUP(A1768,PEC!A1767:D$7975,4,0)</f>
        <v>pec.regione.lombardia.it</v>
      </c>
      <c r="C1768" s="23">
        <f>VLOOKUP(A1768,SEZIONI!A1768:B$7975,2,0)</f>
        <v>5</v>
      </c>
      <c r="D1768" s="27" t="str">
        <f>VLOOKUP(A1768,SINDACI!A1768:B$7975, 2, 0)</f>
        <v>LOCCI GRAZIELLA</v>
      </c>
      <c r="E1768" s="27" t="str">
        <f>VLOOKUP(A1768,SINDACI!A1768:E$7975,5,0)</f>
        <v>-</v>
      </c>
    </row>
    <row r="1769" spans="1:5" x14ac:dyDescent="0.2">
      <c r="A1769" s="27" t="s">
        <v>2081</v>
      </c>
      <c r="B1769" s="27" t="str">
        <f>VLOOKUP(A1769,PEC!A1768:D$7975,4,0)</f>
        <v>pec.leonet.it</v>
      </c>
      <c r="C1769" s="23">
        <f>VLOOKUP(A1769,SEZIONI!A1769:B$7975,2,0)</f>
        <v>1</v>
      </c>
      <c r="D1769" s="27" t="str">
        <f>VLOOKUP(A1769,SINDACI!A1769:B$7975, 2, 0)</f>
        <v>PANNUNZIO CHRISTIAN</v>
      </c>
      <c r="E1769" s="27" t="str">
        <f>VLOOKUP(A1769,SINDACI!A1769:E$7975,5,0)</f>
        <v>-</v>
      </c>
    </row>
    <row r="1770" spans="1:5" x14ac:dyDescent="0.2">
      <c r="A1770" s="27" t="s">
        <v>2082</v>
      </c>
      <c r="B1770" s="27" t="str">
        <f>VLOOKUP(A1770,PEC!A1769:D$7975,4,0)</f>
        <v>asmepec.it</v>
      </c>
      <c r="C1770" s="23">
        <f>VLOOKUP(A1770,SEZIONI!A1770:B$7975,2,0)</f>
        <v>3</v>
      </c>
      <c r="D1770" s="27" t="str">
        <f>VLOOKUP(A1770,SINDACI!A1770:B$7975, 2, 0)</f>
        <v>MOTTOLA GIANFRANCO</v>
      </c>
      <c r="E1770" s="27" t="str">
        <f>VLOOKUP(A1770,SINDACI!A1770:E$7975,5,0)</f>
        <v>LISTA CIVICA: IMPEGNO &amp; FUTURO</v>
      </c>
    </row>
    <row r="1771" spans="1:5" x14ac:dyDescent="0.2">
      <c r="A1771" s="27" t="s">
        <v>2083</v>
      </c>
      <c r="B1771" s="27" t="str">
        <f>VLOOKUP(A1771,PEC!A1770:D$7975,4,0)</f>
        <v>pec.it</v>
      </c>
      <c r="C1771" s="23">
        <f>VLOOKUP(A1771,SEZIONI!A1771:B$7975,2,0)</f>
        <v>2</v>
      </c>
      <c r="D1771" s="27" t="str">
        <f>VLOOKUP(A1771,SINDACI!A1771:B$7975, 2, 0)</f>
        <v>MOCCIA GENEROSO</v>
      </c>
      <c r="E1771" s="27" t="str">
        <f>VLOOKUP(A1771,SINDACI!A1771:E$7975,5,0)</f>
        <v>LISTA CIVICA: RIPARTIAMO</v>
      </c>
    </row>
    <row r="1772" spans="1:5" x14ac:dyDescent="0.2">
      <c r="A1772" s="27" t="s">
        <v>2084</v>
      </c>
      <c r="B1772" s="27" t="str">
        <f>VLOOKUP(A1772,PEC!A1771:D$7975,4,0)</f>
        <v>pec.comune.castelvetrano.tp.it</v>
      </c>
      <c r="C1772" s="23">
        <f>VLOOKUP(A1772,SEZIONI!A1772:B$7975,2,0)</f>
        <v>30</v>
      </c>
      <c r="D1772" s="27" t="str">
        <f>VLOOKUP(A1772,SINDACI!A1772:B$7975, 2, 0)</f>
        <v>ALFANO ENZO</v>
      </c>
      <c r="E1772" s="27" t="str">
        <f>VLOOKUP(A1772,SINDACI!A1772:E$7975,5,0)</f>
        <v>-</v>
      </c>
    </row>
    <row r="1773" spans="1:5" x14ac:dyDescent="0.2">
      <c r="A1773" s="27" t="s">
        <v>2085</v>
      </c>
      <c r="B1773" s="27" t="str">
        <f>VLOOKUP(A1773,PEC!A1772:D$7975,4,0)</f>
        <v>cert.unione.terredicastelli.mo.it</v>
      </c>
      <c r="C1773" s="23">
        <f>VLOOKUP(A1773,SEZIONI!A1773:B$7975,2,0)</f>
        <v>10</v>
      </c>
      <c r="D1773" s="27" t="str">
        <f>VLOOKUP(A1773,SINDACI!A1773:B$7975, 2, 0)</f>
        <v>FRANCESCHINI FABIO</v>
      </c>
      <c r="E1773" s="27" t="str">
        <f>VLOOKUP(A1773,SINDACI!A1773:E$7975,5,0)</f>
        <v>LISTA CIVICA: FUTURO COMUNE</v>
      </c>
    </row>
    <row r="1774" spans="1:5" x14ac:dyDescent="0.2">
      <c r="A1774" s="27" t="s">
        <v>2086</v>
      </c>
      <c r="B1774" s="27" t="str">
        <f>VLOOKUP(A1774,PEC!A1773:D$7975,4,0)</f>
        <v>sintranet.legalmail.it</v>
      </c>
      <c r="C1774" s="23">
        <f>VLOOKUP(A1774,SEZIONI!A1774:B$7975,2,0)</f>
        <v>5</v>
      </c>
      <c r="D1774" s="27" t="str">
        <f>VLOOKUP(A1774,SINDACI!A1774:B$7975, 2, 0)</f>
        <v>QUINTAVALLA LUCA GIOVANNI</v>
      </c>
      <c r="E1774" s="27" t="str">
        <f>VLOOKUP(A1774,SINDACI!A1774:E$7975,5,0)</f>
        <v>LISTA CIVICA: CASTELVETRO PER TE</v>
      </c>
    </row>
    <row r="1775" spans="1:5" x14ac:dyDescent="0.2">
      <c r="A1775" s="27" t="s">
        <v>2087</v>
      </c>
      <c r="B1775" s="27" t="str">
        <f>VLOOKUP(A1775,PEC!A1774:D$7975,4,0)</f>
        <v>pec.regione.lombardia.it</v>
      </c>
      <c r="C1775" s="23">
        <f>VLOOKUP(A1775,SEZIONI!A1775:B$7975,2,0)</f>
        <v>1</v>
      </c>
      <c r="D1775" s="27" t="str">
        <f>VLOOKUP(A1775,SINDACI!A1775:B$7975, 2, 0)</f>
        <v>SISTI ALBERTO</v>
      </c>
      <c r="E1775" s="27" t="str">
        <f>VLOOKUP(A1775,SINDACI!A1775:E$7975,5,0)</f>
        <v>LISTA CIVICA: NOI PER CASTELVISCONTI</v>
      </c>
    </row>
    <row r="1776" spans="1:5" x14ac:dyDescent="0.2">
      <c r="A1776" s="27" t="s">
        <v>2088</v>
      </c>
      <c r="B1776" s="27" t="str">
        <f>VLOOKUP(A1776,PEC!A1775:D$7975,4,0)</f>
        <v>cert.provincia.bo.it</v>
      </c>
      <c r="C1776" s="23">
        <f>VLOOKUP(A1776,SEZIONI!A1776:B$7975,2,0)</f>
        <v>16</v>
      </c>
      <c r="D1776" s="27" t="str">
        <f>VLOOKUP(A1776,SINDACI!A1776:B$7975, 2, 0)</f>
        <v>GUBELLINI CARLO</v>
      </c>
      <c r="E1776" s="27" t="str">
        <f>VLOOKUP(A1776,SINDACI!A1776:E$7975,5,0)</f>
        <v>LISTA CIVICA: PRIMA CASTENASO</v>
      </c>
    </row>
    <row r="1777" spans="1:5" x14ac:dyDescent="0.2">
      <c r="A1777" s="27" t="s">
        <v>2089</v>
      </c>
      <c r="B1777" s="27" t="str">
        <f>VLOOKUP(A1777,PEC!A1776:D$7975,4,0)</f>
        <v>pec.comune.castenedolo.bs.it</v>
      </c>
      <c r="C1777" s="23">
        <f>VLOOKUP(A1777,SEZIONI!A1777:B$7975,2,0)</f>
        <v>8</v>
      </c>
      <c r="D1777" s="27" t="str">
        <f>VLOOKUP(A1777,SINDACI!A1777:B$7975, 2, 0)</f>
        <v>BIANCHINI PIERLUIGI</v>
      </c>
      <c r="E1777" s="27" t="str">
        <f>VLOOKUP(A1777,SINDACI!A1777:E$7975,5,0)</f>
        <v>LISTA CIVICA: CASTENEDOLO DEMOCRATICA</v>
      </c>
    </row>
    <row r="1778" spans="1:5" x14ac:dyDescent="0.2">
      <c r="A1778" s="27" t="s">
        <v>2090</v>
      </c>
      <c r="B1778" s="27" t="str">
        <f>VLOOKUP(A1778,PEC!A1777:D$7975,4,0)</f>
        <v>halleycert.it</v>
      </c>
      <c r="C1778" s="23">
        <f>VLOOKUP(A1778,SEZIONI!A1778:B$7975,2,0)</f>
        <v>2</v>
      </c>
      <c r="D1778" s="27" t="str">
        <f>VLOOKUP(A1778,SINDACI!A1778:B$7975, 2, 0)</f>
        <v>MURGIONI EUGENIO</v>
      </c>
      <c r="E1778" s="27" t="str">
        <f>VLOOKUP(A1778,SINDACI!A1778:E$7975,5,0)</f>
        <v>LISTA CIVICA: CUORE AL PASSATO OCCHI AL FUTURO</v>
      </c>
    </row>
    <row r="1779" spans="1:5" x14ac:dyDescent="0.2">
      <c r="A1779" s="27" t="s">
        <v>2091</v>
      </c>
      <c r="B1779" s="27" t="str">
        <f>VLOOKUP(A1779,PEC!A1778:D$7975,4,0)</f>
        <v>postacert.toscana.it</v>
      </c>
      <c r="C1779" s="23">
        <f>VLOOKUP(A1779,SEZIONI!A1779:B$7975,2,0)</f>
        <v>2</v>
      </c>
      <c r="D1779" s="27" t="str">
        <f>VLOOKUP(A1779,SINDACI!A1779:B$7975, 2, 0)</f>
        <v>ERMINI MARCO</v>
      </c>
      <c r="E1779" s="27" t="str">
        <f>VLOOKUP(A1779,SINDACI!A1779:E$7975,5,0)</f>
        <v>LISTA CIVICA: IL FUTURO INSIEME</v>
      </c>
    </row>
    <row r="1780" spans="1:5" x14ac:dyDescent="0.2">
      <c r="A1780" s="27" t="s">
        <v>2092</v>
      </c>
      <c r="B1780" s="27" t="str">
        <f>VLOOKUP(A1780,PEC!A1779:D$7975,4,0)</f>
        <v>legalmail.it</v>
      </c>
      <c r="C1780" s="23">
        <f>VLOOKUP(A1780,SEZIONI!A1780:B$7975,2,0)</f>
        <v>13</v>
      </c>
      <c r="D1780" s="27" t="str">
        <f>VLOOKUP(A1780,SINDACI!A1780:B$7975, 2, 0)</f>
        <v>AGNELLI MARIO</v>
      </c>
      <c r="E1780" s="27" t="str">
        <f>VLOOKUP(A1780,SINDACI!A1780:E$7975,5,0)</f>
        <v>LISTA CIVICA: LIBERA CASTIGLIONI</v>
      </c>
    </row>
    <row r="1781" spans="1:5" x14ac:dyDescent="0.2">
      <c r="A1781" s="27" t="s">
        <v>2093</v>
      </c>
      <c r="B1781" s="27" t="str">
        <f>VLOOKUP(A1781,PEC!A1780:D$7975,4,0)</f>
        <v>legalmail.it</v>
      </c>
      <c r="C1781" s="23">
        <f>VLOOKUP(A1781,SEZIONI!A1781:B$7975,2,0)</f>
        <v>1</v>
      </c>
      <c r="D1781" s="27" t="str">
        <f>VLOOKUP(A1781,SINDACI!A1781:B$7975, 2, 0)</f>
        <v>PETRILLI BIAGIO PIERO</v>
      </c>
      <c r="E1781" s="27" t="str">
        <f>VLOOKUP(A1781,SINDACI!A1781:E$7975,5,0)</f>
        <v>LISTA CIVICA: CRESCERE INSIEME</v>
      </c>
    </row>
    <row r="1782" spans="1:5" x14ac:dyDescent="0.2">
      <c r="A1782" s="27" t="s">
        <v>2094</v>
      </c>
      <c r="B1782" s="27" t="str">
        <f>VLOOKUP(A1782,PEC!A1781:D$7975,4,0)</f>
        <v>pec.it</v>
      </c>
      <c r="C1782" s="23">
        <f>VLOOKUP(A1782,SEZIONI!A1782:B$7975,2,0)</f>
        <v>2</v>
      </c>
      <c r="D1782" s="27" t="str">
        <f>VLOOKUP(A1782,SINDACI!A1782:B$7975, 2, 0)</f>
        <v>COLLORADO GIOVANNI</v>
      </c>
      <c r="E1782" s="27" t="str">
        <f>VLOOKUP(A1782,SINDACI!A1782:E$7975,5,0)</f>
        <v>LISTA CIVICA: PER CASTIGLIONE</v>
      </c>
    </row>
    <row r="1783" spans="1:5" x14ac:dyDescent="0.2">
      <c r="A1783" s="27" t="s">
        <v>33</v>
      </c>
      <c r="B1783" s="27" t="str">
        <f>VLOOKUP(A1783,PEC!A1782:D$7975,4,0)</f>
        <v>postecert.it</v>
      </c>
      <c r="C1783" s="23">
        <f>VLOOKUP(A1783,SEZIONI!A1783:B$7975,2,0)</f>
        <v>4</v>
      </c>
      <c r="D1783" s="27" t="str">
        <f>VLOOKUP(A1783,SINDACI!A1783:B$7975, 2, 0)</f>
        <v>MAGARO' SALVATORE</v>
      </c>
      <c r="E1783" s="27" t="str">
        <f>VLOOKUP(A1783,SINDACI!A1783:E$7975,5,0)</f>
        <v>LISTA CIVICA: COME PRIMA PI? DI PRIMA</v>
      </c>
    </row>
    <row r="1784" spans="1:5" x14ac:dyDescent="0.2">
      <c r="A1784" s="27" t="s">
        <v>2095</v>
      </c>
      <c r="B1784" s="27" t="str">
        <f>VLOOKUP(A1784,PEC!A1783:D$7975,4,0)</f>
        <v>cert.elaus2002.net</v>
      </c>
      <c r="C1784" s="23">
        <f>VLOOKUP(A1784,SEZIONI!A1784:B$7975,2,0)</f>
        <v>4</v>
      </c>
      <c r="D1784" s="27" t="str">
        <f>VLOOKUP(A1784,SINDACI!A1784:B$7975, 2, 0)</f>
        <v>PESATORI COSTANTINO</v>
      </c>
      <c r="E1784" s="27" t="str">
        <f>VLOOKUP(A1784,SINDACI!A1784:E$7975,5,0)</f>
        <v>LISTA CIVICA: VALORE IN COMUNE</v>
      </c>
    </row>
    <row r="1785" spans="1:5" x14ac:dyDescent="0.2">
      <c r="A1785" s="27" t="s">
        <v>2097</v>
      </c>
      <c r="B1785" s="27" t="str">
        <f>VLOOKUP(A1785,PEC!A1784:D$7975,4,0)</f>
        <v>cert.provincia.bo.it</v>
      </c>
      <c r="C1785" s="23">
        <f>VLOOKUP(A1785,SEZIONI!A1785:B$7975,2,0)</f>
        <v>8</v>
      </c>
      <c r="D1785" s="27" t="str">
        <f>VLOOKUP(A1785,SINDACI!A1785:B$7975, 2, 0)</f>
        <v>FABBRI MAURIZIO</v>
      </c>
      <c r="E1785" s="27" t="str">
        <f>VLOOKUP(A1785,SINDACI!A1785:E$7975,5,0)</f>
        <v>LISTA CIVICA: BENE COMUNE</v>
      </c>
    </row>
    <row r="1786" spans="1:5" x14ac:dyDescent="0.2">
      <c r="A1786" s="27" t="s">
        <v>2098</v>
      </c>
      <c r="B1786" s="27" t="str">
        <f>VLOOKUP(A1786,PEC!A1785:D$7975,4,0)</f>
        <v>asmepec.it</v>
      </c>
      <c r="C1786" s="23">
        <f>VLOOKUP(A1786,SEZIONI!A1786:B$7975,2,0)</f>
        <v>2</v>
      </c>
      <c r="D1786" s="27" t="str">
        <f>VLOOKUP(A1786,SINDACI!A1786:B$7975, 2, 0)</f>
        <v>BOTTIGLIERO GENEROSO MATTEO</v>
      </c>
      <c r="E1786" s="27" t="str">
        <f>VLOOKUP(A1786,SINDACI!A1786:E$7975,5,0)</f>
        <v>LISTA CIVICA: UNITI PER CASTIGLIONE</v>
      </c>
    </row>
    <row r="1787" spans="1:5" x14ac:dyDescent="0.2">
      <c r="A1787" s="27" t="s">
        <v>2099</v>
      </c>
      <c r="B1787" s="27" t="str">
        <f>VLOOKUP(A1787,PEC!A1786:D$7975,4,0)</f>
        <v>postacert.umbria.it</v>
      </c>
      <c r="C1787" s="23">
        <f>VLOOKUP(A1787,SEZIONI!A1787:B$7975,2,0)</f>
        <v>16</v>
      </c>
      <c r="D1787" s="27" t="str">
        <f>VLOOKUP(A1787,SINDACI!A1787:B$7975, 2, 0)</f>
        <v>BURICO MATTEO</v>
      </c>
      <c r="E1787" s="27" t="str">
        <f>VLOOKUP(A1787,SINDACI!A1787:E$7975,5,0)</f>
        <v>LISTA CIVICA: BENE COMUNE | LISTA CIVICA: PROGETTO DEMOCRATICO PER CASTIGLIONE DEL LAGO | LISTA CIVICA: BURICO 2019 | LISTA CIVICA: ALLEANZA POPOLARE | PARTITO DEMOCRATICO</v>
      </c>
    </row>
    <row r="1788" spans="1:5" x14ac:dyDescent="0.2">
      <c r="A1788" s="27" t="s">
        <v>2100</v>
      </c>
      <c r="B1788" s="27" t="str">
        <f>VLOOKUP(A1788,PEC!A1787:D$7975,4,0)</f>
        <v>legalmail.it</v>
      </c>
      <c r="C1788" s="23">
        <f>VLOOKUP(A1788,SEZIONI!A1788:B$7975,2,0)</f>
        <v>10</v>
      </c>
      <c r="D1788" s="27" t="str">
        <f>VLOOKUP(A1788,SINDACI!A1788:B$7975, 2, 0)</f>
        <v>NAPPI ELENA</v>
      </c>
      <c r="E1788" s="27" t="str">
        <f>VLOOKUP(A1788,SINDACI!A1788:E$7975,5,0)</f>
        <v>LISTA CIVICA: CASTIGLIONE FUTURA!</v>
      </c>
    </row>
    <row r="1789" spans="1:5" x14ac:dyDescent="0.2">
      <c r="A1789" s="27" t="s">
        <v>2101</v>
      </c>
      <c r="B1789" s="27" t="str">
        <f>VLOOKUP(A1789,PEC!A1788:D$7975,4,0)</f>
        <v>pec.regione.lombardia.it</v>
      </c>
      <c r="C1789" s="23">
        <f>VLOOKUP(A1789,SEZIONI!A1789:B$7975,2,0)</f>
        <v>18</v>
      </c>
      <c r="D1789" s="27" t="str">
        <f>VLOOKUP(A1789,SINDACI!A1789:B$7975, 2, 0)</f>
        <v>VOLPI ENRICO</v>
      </c>
      <c r="E1789" s="27" t="str">
        <f>VLOOKUP(A1789,SINDACI!A1789:E$7975,5,0)</f>
        <v>LEGA SALVINI LOMBARDIA | LISTA CIVICA: INSIEME X VOLPI SINDACO | FRATELLI D'ITALIA | FORZA ITALIA</v>
      </c>
    </row>
    <row r="1790" spans="1:5" x14ac:dyDescent="0.2">
      <c r="A1790" s="27" t="s">
        <v>2102</v>
      </c>
      <c r="B1790" s="27" t="str">
        <f>VLOOKUP(A1790,PEC!A1789:D$7975,4,0)</f>
        <v>postacert.toscana.it</v>
      </c>
      <c r="C1790" s="23">
        <f>VLOOKUP(A1790,SEZIONI!A1790:B$7975,2,0)</f>
        <v>3</v>
      </c>
      <c r="D1790" s="27" t="str">
        <f>VLOOKUP(A1790,SINDACI!A1790:B$7975, 2, 0)</f>
        <v>GASPARI DANIELE</v>
      </c>
      <c r="E1790" s="27" t="str">
        <f>VLOOKUP(A1790,SINDACI!A1790:E$7975,5,0)</f>
        <v>LISTA CIVICA: PROGETTO CAMBIAMENTO</v>
      </c>
    </row>
    <row r="1791" spans="1:5" x14ac:dyDescent="0.2">
      <c r="A1791" s="27" t="s">
        <v>2103</v>
      </c>
      <c r="B1791" s="27" t="str">
        <f>VLOOKUP(A1791,PEC!A1790:D$7975,4,0)</f>
        <v>legalmail.it</v>
      </c>
      <c r="C1791" s="23">
        <f>VLOOKUP(A1791,SEZIONI!A1791:B$7975,2,0)</f>
        <v>9</v>
      </c>
      <c r="D1791" s="27" t="str">
        <f>VLOOKUP(A1791,SINDACI!A1791:B$7975, 2, 0)</f>
        <v>CAMARDA ANTONINO</v>
      </c>
      <c r="E1791" s="27" t="str">
        <f>VLOOKUP(A1791,SINDACI!A1791:E$7975,5,0)</f>
        <v>LISTA CIVICA: IDEE PER CASTIGLIONE</v>
      </c>
    </row>
    <row r="1792" spans="1:5" x14ac:dyDescent="0.2">
      <c r="A1792" s="27" t="s">
        <v>2096</v>
      </c>
      <c r="B1792" s="27" t="str">
        <f>VLOOKUP(A1792,PEC!A1791:D$7975,4,0)</f>
        <v>postacert.toscana.it</v>
      </c>
      <c r="C1792" s="23">
        <f>VLOOKUP(A1792,SEZIONI!A1792:B$7975,2,0)</f>
        <v>4</v>
      </c>
      <c r="D1792" s="27" t="str">
        <f>VLOOKUP(A1792,SINDACI!A1792:B$7975, 2, 0)</f>
        <v>GALLETTI CLAUDIO</v>
      </c>
      <c r="E1792" s="27" t="str">
        <f>VLOOKUP(A1792,SINDACI!A1792:E$7975,5,0)</f>
        <v>LISTA CIVICA: CENTROSINISTRA PER CASTIGLIONE DORCIA</v>
      </c>
    </row>
    <row r="1793" spans="1:5" x14ac:dyDescent="0.2">
      <c r="A1793" s="27" t="s">
        <v>2104</v>
      </c>
      <c r="B1793" s="27" t="str">
        <f>VLOOKUP(A1793,PEC!A1792:D$7975,4,0)</f>
        <v>pec.langabarolo.it</v>
      </c>
      <c r="C1793" s="23">
        <f>VLOOKUP(A1793,SEZIONI!A1793:B$7975,2,0)</f>
        <v>1</v>
      </c>
      <c r="D1793" s="27" t="str">
        <f>VLOOKUP(A1793,SINDACI!A1793:B$7975, 2, 0)</f>
        <v>BORGOGNO PAOLO</v>
      </c>
      <c r="E1793" s="27" t="str">
        <f>VLOOKUP(A1793,SINDACI!A1793:E$7975,5,0)</f>
        <v>LISTA CIVICA: INSIEME PER CASTIGLIONE</v>
      </c>
    </row>
    <row r="1794" spans="1:5" x14ac:dyDescent="0.2">
      <c r="A1794" s="27" t="s">
        <v>2105</v>
      </c>
      <c r="B1794" s="27" t="str">
        <f>VLOOKUP(A1794,PEC!A1793:D$7975,4,0)</f>
        <v>pec.comune.castiglioneinteverina.vt.it</v>
      </c>
      <c r="C1794" s="23">
        <f>VLOOKUP(A1794,SEZIONI!A1794:B$7975,2,0)</f>
        <v>2</v>
      </c>
      <c r="D1794" s="27" t="str">
        <f>VLOOKUP(A1794,SINDACI!A1794:B$7975, 2, 0)</f>
        <v>ZANNINI LEONARDO</v>
      </c>
      <c r="E1794" s="27" t="str">
        <f>VLOOKUP(A1794,SINDACI!A1794:E$7975,5,0)</f>
        <v>-</v>
      </c>
    </row>
    <row r="1795" spans="1:5" x14ac:dyDescent="0.2">
      <c r="A1795" s="27" t="s">
        <v>2106</v>
      </c>
      <c r="B1795" s="27" t="str">
        <f>VLOOKUP(A1795,PEC!A1794:D$7975,4,0)</f>
        <v>comunecastiglionemessermarino.legalmailpa.it</v>
      </c>
      <c r="C1795" s="23">
        <f>VLOOKUP(A1795,SEZIONI!A1795:B$7975,2,0)</f>
        <v>3</v>
      </c>
      <c r="D1795" s="27" t="str">
        <f>VLOOKUP(A1795,SINDACI!A1795:B$7975, 2, 0)</f>
        <v>DI PALMA SILVANA</v>
      </c>
      <c r="E1795" s="27" t="str">
        <f>VLOOKUP(A1795,SINDACI!A1795:E$7975,5,0)</f>
        <v>LISTA CIVICA: PENSIAMO INSIEME</v>
      </c>
    </row>
    <row r="1796" spans="1:5" x14ac:dyDescent="0.2">
      <c r="A1796" s="27" t="s">
        <v>2107</v>
      </c>
      <c r="B1796" s="27" t="str">
        <f>VLOOKUP(A1796,PEC!A1795:D$7975,4,0)</f>
        <v>pec.comunedicastiglione.gov.it</v>
      </c>
      <c r="C1796" s="23">
        <f>VLOOKUP(A1796,SEZIONI!A1796:B$7975,2,0)</f>
        <v>4</v>
      </c>
      <c r="D1796" s="27" t="str">
        <f>VLOOKUP(A1796,SINDACI!A1796:B$7975, 2, 0)</f>
        <v>D'ERCOLE VINCENZO</v>
      </c>
      <c r="E1796" s="27" t="str">
        <f>VLOOKUP(A1796,SINDACI!A1796:E$7975,5,0)</f>
        <v>LISTA CIVICA: IL PAESE CHE VORREI</v>
      </c>
    </row>
    <row r="1797" spans="1:5" x14ac:dyDescent="0.2">
      <c r="A1797" s="27" t="s">
        <v>2108</v>
      </c>
      <c r="B1797" s="27" t="str">
        <f>VLOOKUP(A1797,PEC!A1796:D$7975,4,0)</f>
        <v>pec.regione.lombardia.it</v>
      </c>
      <c r="C1797" s="23">
        <f>VLOOKUP(A1797,SEZIONI!A1797:B$7975,2,0)</f>
        <v>7</v>
      </c>
      <c r="D1797" s="27" t="str">
        <f>VLOOKUP(A1797,SINDACI!A1797:B$7975, 2, 0)</f>
        <v>FRIGERI GIANCARLO</v>
      </c>
      <c r="E1797" s="27" t="str">
        <f>VLOOKUP(A1797,SINDACI!A1797:E$7975,5,0)</f>
        <v>-</v>
      </c>
    </row>
    <row r="1798" spans="1:5" x14ac:dyDescent="0.2">
      <c r="A1798" s="27" t="s">
        <v>2109</v>
      </c>
      <c r="B1798" s="27" t="str">
        <f>VLOOKUP(A1798,PEC!A1797:D$7975,4,0)</f>
        <v>postemailcertificata.it</v>
      </c>
      <c r="C1798" s="23">
        <f>VLOOKUP(A1798,SEZIONI!A1798:B$7975,2,0)</f>
        <v>1</v>
      </c>
      <c r="D1798" s="27" t="str">
        <f>VLOOKUP(A1798,SINDACI!A1798:B$7975, 2, 0)</f>
        <v>PENNA BRUNO</v>
      </c>
      <c r="E1798" s="27" t="str">
        <f>VLOOKUP(A1798,SINDACI!A1798:E$7975,5,0)</f>
        <v>LISTA CIVICA: CASTIGLIONE NEL CUORE</v>
      </c>
    </row>
    <row r="1799" spans="1:5" x14ac:dyDescent="0.2">
      <c r="A1799" s="27" t="s">
        <v>2110</v>
      </c>
      <c r="B1799" s="27" t="str">
        <f>VLOOKUP(A1799,PEC!A1798:D$7975,4,0)</f>
        <v>cert.legalmail.it</v>
      </c>
      <c r="C1799" s="23">
        <f>VLOOKUP(A1799,SEZIONI!A1799:B$7975,2,0)</f>
        <v>6</v>
      </c>
      <c r="D1799" s="27" t="str">
        <f>VLOOKUP(A1799,SINDACI!A1799:B$7975, 2, 0)</f>
        <v>LOVERA LORIS GIOVANNI</v>
      </c>
      <c r="E1799" s="27" t="str">
        <f>VLOOKUP(A1799,SINDACI!A1799:E$7975,5,0)</f>
        <v>LISTA CIVICA: CRESCIAMO INSIEME</v>
      </c>
    </row>
    <row r="1800" spans="1:5" x14ac:dyDescent="0.2">
      <c r="A1800" s="27" t="s">
        <v>2111</v>
      </c>
      <c r="B1800" s="27" t="str">
        <f>VLOOKUP(A1800,PEC!A1799:D$7975,4,0)</f>
        <v>pec.it</v>
      </c>
      <c r="C1800" s="23">
        <f>VLOOKUP(A1800,SEZIONI!A1800:B$7975,2,0)</f>
        <v>3</v>
      </c>
      <c r="D1800" s="27" t="str">
        <f>VLOOKUP(A1800,SINDACI!A1800:B$7975, 2, 0)</f>
        <v>POLINI FABIO</v>
      </c>
      <c r="E1800" s="27" t="str">
        <f>VLOOKUP(A1800,SINDACI!A1800:E$7975,5,0)</f>
        <v>LISTA CIVICA: UNITI PER COSTRUIRE</v>
      </c>
    </row>
    <row r="1801" spans="1:5" x14ac:dyDescent="0.2">
      <c r="A1801" s="27" t="s">
        <v>2112</v>
      </c>
      <c r="B1801" s="27" t="str">
        <f>VLOOKUP(A1801,PEC!A1800:D$7975,4,0)</f>
        <v>pec.comunedicastilenti.gov.it</v>
      </c>
      <c r="C1801" s="23">
        <f>VLOOKUP(A1801,SEZIONI!A1801:B$7975,2,0)</f>
        <v>2</v>
      </c>
      <c r="D1801" s="27" t="str">
        <f>VLOOKUP(A1801,SINDACI!A1801:B$7975, 2, 0)</f>
        <v>GIULIANI ALBERTO</v>
      </c>
      <c r="E1801" s="27" t="str">
        <f>VLOOKUP(A1801,SINDACI!A1801:E$7975,5,0)</f>
        <v>LISTA CIVICA: PRIMA VERA POLITICA CASTILENTESE</v>
      </c>
    </row>
    <row r="1802" spans="1:5" x14ac:dyDescent="0.2">
      <c r="A1802" s="27" t="s">
        <v>2113</v>
      </c>
      <c r="B1802" s="27" t="str">
        <f>VLOOKUP(A1802,PEC!A1801:D$7975,4,0)</f>
        <v>cert.ruparpiemonte.it</v>
      </c>
      <c r="C1802" s="23">
        <f>VLOOKUP(A1802,SEZIONI!A1802:B$7975,2,0)</f>
        <v>1</v>
      </c>
      <c r="D1802" s="27" t="str">
        <f>VLOOKUP(A1802,SINDACI!A1802:B$7975, 2, 0)</f>
        <v>PAROLDO ENRICO</v>
      </c>
      <c r="E1802" s="27" t="str">
        <f>VLOOKUP(A1802,SINDACI!A1802:E$7975,5,0)</f>
        <v>LISTA CIVICA: CAMPANILE CON SPIGA E UVA</v>
      </c>
    </row>
    <row r="1803" spans="1:5" x14ac:dyDescent="0.2">
      <c r="A1803" s="27" t="s">
        <v>2114</v>
      </c>
      <c r="B1803" s="27" t="str">
        <f>VLOOKUP(A1803,PEC!A1802:D$7975,4,0)</f>
        <v>cert.provincia.so.it</v>
      </c>
      <c r="C1803" s="23">
        <f>VLOOKUP(A1803,SEZIONI!A1803:B$7975,2,0)</f>
        <v>2</v>
      </c>
      <c r="D1803" s="27" t="str">
        <f>VLOOKUP(A1803,SINDACI!A1803:B$7975, 2, 0)</f>
        <v>FRANCHETTI MASSIMILIANO</v>
      </c>
      <c r="E1803" s="27" t="str">
        <f>VLOOKUP(A1803,SINDACI!A1803:E$7975,5,0)</f>
        <v>LISTA CIVICA: CRESCI CASTIONE!</v>
      </c>
    </row>
    <row r="1804" spans="1:5" x14ac:dyDescent="0.2">
      <c r="A1804" s="27" t="s">
        <v>2115</v>
      </c>
      <c r="B1804" s="27" t="str">
        <f>VLOOKUP(A1804,PEC!A1803:D$7975,4,0)</f>
        <v>cert.legalmail.it</v>
      </c>
      <c r="C1804" s="23">
        <f>VLOOKUP(A1804,SEZIONI!A1804:B$7975,2,0)</f>
        <v>3</v>
      </c>
      <c r="D1804" s="27" t="str">
        <f>VLOOKUP(A1804,SINDACI!A1804:B$7975, 2, 0)</f>
        <v>MIGLIORATI ANGELO</v>
      </c>
      <c r="E1804" s="27" t="str">
        <f>VLOOKUP(A1804,SINDACI!A1804:E$7975,5,0)</f>
        <v>LISTA COMPOSITA: INDIPENDENTI-LEGA SALVINI LOMBARDIA-FORZA ITALIA</v>
      </c>
    </row>
    <row r="1805" spans="1:5" x14ac:dyDescent="0.2">
      <c r="A1805" s="27" t="s">
        <v>2116</v>
      </c>
      <c r="B1805" s="27" t="str">
        <f>VLOOKUP(A1805,PEC!A1804:D$7975,4,0)</f>
        <v>certgov.fvg.it</v>
      </c>
      <c r="C1805" s="23">
        <f>VLOOKUP(A1805,SEZIONI!A1805:B$7975,2,0)</f>
        <v>4</v>
      </c>
      <c r="D1805" s="27" t="str">
        <f>VLOOKUP(A1805,SINDACI!A1805:B$7975, 2, 0)</f>
        <v>PETRUCCO IVAN</v>
      </c>
      <c r="E1805" s="27" t="str">
        <f>VLOOKUP(A1805,SINDACI!A1805:E$7975,5,0)</f>
        <v>Colore Politico non pervenuto</v>
      </c>
    </row>
    <row r="1806" spans="1:5" x14ac:dyDescent="0.2">
      <c r="A1806" s="27" t="s">
        <v>2117</v>
      </c>
      <c r="B1806" s="27" t="str">
        <f>VLOOKUP(A1806,PEC!A1805:D$7975,4,0)</f>
        <v>pec.regione.lombardia.it</v>
      </c>
      <c r="C1806" s="23">
        <f>VLOOKUP(A1806,SEZIONI!A1806:B$7975,2,0)</f>
        <v>2</v>
      </c>
      <c r="D1806" s="27" t="str">
        <f>VLOOKUP(A1806,SINDACI!A1806:B$7975, 2, 0)</f>
        <v>PERFETTI EMMA</v>
      </c>
      <c r="E1806" s="27" t="str">
        <f>VLOOKUP(A1806,SINDACI!A1806:E$7975,5,0)</f>
        <v>LISTA CIVICA: PROGETTO VIDARDO 2019</v>
      </c>
    </row>
    <row r="1807" spans="1:5" x14ac:dyDescent="0.2">
      <c r="A1807" s="27" t="s">
        <v>2118</v>
      </c>
      <c r="B1807" s="27" t="str">
        <f>VLOOKUP(A1807,PEC!A1806:D$7975,4,0)</f>
        <v>pec.comune.casto.bs.it</v>
      </c>
      <c r="C1807" s="23">
        <f>VLOOKUP(A1807,SEZIONI!A1807:B$7975,2,0)</f>
        <v>2</v>
      </c>
      <c r="D1807" s="27" t="str">
        <f>VLOOKUP(A1807,SINDACI!A1807:B$7975, 2, 0)</f>
        <v>PRANDINI DIEGO</v>
      </c>
      <c r="E1807" s="27" t="str">
        <f>VLOOKUP(A1807,SINDACI!A1807:E$7975,5,0)</f>
        <v>LISTA CIVICA: LISTA CIVICA IL MAGLIO</v>
      </c>
    </row>
    <row r="1808" spans="1:5" x14ac:dyDescent="0.2">
      <c r="A1808" s="27" t="s">
        <v>2119</v>
      </c>
      <c r="B1808" s="27" t="str">
        <f>VLOOKUP(A1808,PEC!A1807:D$7975,4,0)</f>
        <v>pec.comune.castorano.ap.it</v>
      </c>
      <c r="C1808" s="23">
        <f>VLOOKUP(A1808,SEZIONI!A1808:B$7975,2,0)</f>
        <v>3</v>
      </c>
      <c r="D1808" s="27" t="str">
        <f>VLOOKUP(A1808,SINDACI!A1808:B$7975, 2, 0)</f>
        <v>FANESI GRAZIANO</v>
      </c>
      <c r="E1808" s="27" t="str">
        <f>VLOOKUP(A1808,SINDACI!A1808:E$7975,5,0)</f>
        <v>LISTA CIVICA: IL CORAGGIO DI CAMBIARE</v>
      </c>
    </row>
    <row r="1809" spans="1:5" x14ac:dyDescent="0.2">
      <c r="A1809" s="27" t="s">
        <v>2120</v>
      </c>
      <c r="B1809" s="27" t="str">
        <f>VLOOKUP(A1809,PEC!A1808:D$7975,4,0)</f>
        <v>comunecastrezzato.legalmail.it</v>
      </c>
      <c r="C1809" s="23">
        <f>VLOOKUP(A1809,SEZIONI!A1809:B$7975,2,0)</f>
        <v>5</v>
      </c>
      <c r="D1809" s="27" t="str">
        <f>VLOOKUP(A1809,SINDACI!A1809:B$7975, 2, 0)</f>
        <v>ALDI GIOVANNI</v>
      </c>
      <c r="E1809" s="27" t="str">
        <f>VLOOKUP(A1809,SINDACI!A1809:E$7975,5,0)</f>
        <v>LISTA CIVICA: PROGETTO CASTREZZATO</v>
      </c>
    </row>
    <row r="1810" spans="1:5" x14ac:dyDescent="0.2">
      <c r="A1810" s="27" t="s">
        <v>2121</v>
      </c>
      <c r="B1810" s="27" t="str">
        <f>VLOOKUP(A1810,PEC!A1809:D$7975,4,0)</f>
        <v>pec.rupar.puglia.it</v>
      </c>
      <c r="C1810" s="23">
        <f>VLOOKUP(A1810,SEZIONI!A1810:B$7975,2,0)</f>
        <v>3</v>
      </c>
      <c r="D1810" s="27" t="str">
        <f>VLOOKUP(A1810,SINDACI!A1810:B$7975, 2, 0)</f>
        <v>DE PASCALI ANDREA</v>
      </c>
      <c r="E1810" s="27" t="str">
        <f>VLOOKUP(A1810,SINDACI!A1810:E$7975,5,0)</f>
        <v>LISTA CIVICA: CASTRI CRESCE</v>
      </c>
    </row>
    <row r="1811" spans="1:5" x14ac:dyDescent="0.2">
      <c r="A1811" s="27" t="s">
        <v>2122</v>
      </c>
      <c r="B1811" s="27" t="str">
        <f>VLOOKUP(A1811,PEC!A1810:D$7975,4,0)</f>
        <v>pec.rupar.puglia.it</v>
      </c>
      <c r="C1811" s="23">
        <f>VLOOKUP(A1811,SEZIONI!A1811:B$7975,2,0)</f>
        <v>5</v>
      </c>
      <c r="D1811" s="27" t="str">
        <f>VLOOKUP(A1811,SINDACI!A1811:B$7975, 2, 0)</f>
        <v>CASALUCI ROBERTO</v>
      </c>
      <c r="E1811" s="27" t="str">
        <f>VLOOKUP(A1811,SINDACI!A1811:E$7975,5,0)</f>
        <v>LISTA CIVICA: AVANTI CASTRIGNANO</v>
      </c>
    </row>
    <row r="1812" spans="1:5" x14ac:dyDescent="0.2">
      <c r="A1812" s="27" t="s">
        <v>2123</v>
      </c>
      <c r="B1812" s="27" t="str">
        <f>VLOOKUP(A1812,PEC!A1811:D$7975,4,0)</f>
        <v>pec.rupar.puglia.it</v>
      </c>
      <c r="C1812" s="23">
        <f>VLOOKUP(A1812,SEZIONI!A1812:B$7975,2,0)</f>
        <v>6</v>
      </c>
      <c r="D1812" s="27" t="str">
        <f>VLOOKUP(A1812,SINDACI!A1812:B$7975, 2, 0)</f>
        <v>PETRACCA FRANCESCO</v>
      </c>
      <c r="E1812" s="27" t="str">
        <f>VLOOKUP(A1812,SINDACI!A1812:E$7975,5,0)</f>
        <v>LISTA CIVICA: OBIETTIVO COMUNE</v>
      </c>
    </row>
    <row r="1813" spans="1:5" x14ac:dyDescent="0.2">
      <c r="A1813" s="27" t="s">
        <v>2124</v>
      </c>
      <c r="B1813" s="27" t="str">
        <f>VLOOKUP(A1813,PEC!A1812:D$7975,4,0)</f>
        <v>pec.regione.lombardia.it</v>
      </c>
      <c r="C1813" s="23">
        <f>VLOOKUP(A1813,SEZIONI!A1813:B$7975,2,0)</f>
        <v>5</v>
      </c>
      <c r="D1813" s="27" t="str">
        <f>VLOOKUP(A1813,SINDACI!A1813:B$7975, 2, 0)</f>
        <v>FORESTI MARIANO</v>
      </c>
      <c r="E1813" s="27" t="str">
        <f>VLOOKUP(A1813,SINDACI!A1813:E$7975,5,0)</f>
        <v>LISTA CIVICA: UNITI PER CASTRO</v>
      </c>
    </row>
    <row r="1814" spans="1:5" x14ac:dyDescent="0.2">
      <c r="A1814" s="27" t="s">
        <v>2124</v>
      </c>
      <c r="B1814" s="27" t="str">
        <f>VLOOKUP(A1814,PEC!A1813:D$7975,4,0)</f>
        <v>pec.regione.lombardia.it</v>
      </c>
      <c r="C1814" s="23" t="str">
        <f>VLOOKUP(A1814,SEZIONI!A1814:B$7975,2,0)</f>
        <v>-</v>
      </c>
      <c r="D1814" s="27" t="str">
        <f>VLOOKUP(A1814,SINDACI!A1814:B$7975, 2, 0)</f>
        <v>FERSINI LUIGI</v>
      </c>
      <c r="E1814" s="27" t="str">
        <f>VLOOKUP(A1814,SINDACI!A1814:E$7975,5,0)</f>
        <v>LISTA CIVICA: AMIAMO CASTRO</v>
      </c>
    </row>
    <row r="1815" spans="1:5" x14ac:dyDescent="0.2">
      <c r="A1815" s="27" t="s">
        <v>2125</v>
      </c>
      <c r="B1815" s="27" t="str">
        <f>VLOOKUP(A1815,PEC!A1814:D$7975,4,0)</f>
        <v>pec.comune.castrodeivolsci.fr.it</v>
      </c>
      <c r="C1815" s="23">
        <f>VLOOKUP(A1815,SEZIONI!A1815:B$7975,2,0)</f>
        <v>5</v>
      </c>
      <c r="D1815" s="27" t="str">
        <f>VLOOKUP(A1815,SINDACI!A1815:B$7975, 2, 0)</f>
        <v>AMBROSI LEONARDO</v>
      </c>
      <c r="E1815" s="27" t="str">
        <f>VLOOKUP(A1815,SINDACI!A1815:E$7975,5,0)</f>
        <v>LISTA CIVICA: LISTA CIVICA PER CASTRO</v>
      </c>
    </row>
    <row r="1816" spans="1:5" x14ac:dyDescent="0.2">
      <c r="A1816" s="27" t="s">
        <v>2126</v>
      </c>
      <c r="B1816" s="27" t="str">
        <f>VLOOKUP(A1816,PEC!A1815:D$7975,4,0)</f>
        <v>pec.comune.castrocarotermeeterradelsole.fc.it</v>
      </c>
      <c r="C1816" s="23">
        <f>VLOOKUP(A1816,SEZIONI!A1816:B$7975,2,0)</f>
        <v>5</v>
      </c>
      <c r="D1816" s="27" t="str">
        <f>VLOOKUP(A1816,SINDACI!A1816:B$7975, 2, 0)</f>
        <v>BILLI FRANCESCO</v>
      </c>
      <c r="E1816" s="27" t="str">
        <f>VLOOKUP(A1816,SINDACI!A1816:E$7975,5,0)</f>
        <v>LISTA CIVICA: LISTA CIVICA PER BILLI SINDACO</v>
      </c>
    </row>
    <row r="1817" spans="1:5" x14ac:dyDescent="0.2">
      <c r="A1817" s="27" t="s">
        <v>2127</v>
      </c>
      <c r="B1817" s="27" t="str">
        <f>VLOOKUP(A1817,PEC!A1816:D$7975,4,0)</f>
        <v>legalmail.it</v>
      </c>
      <c r="C1817" s="23">
        <f>VLOOKUP(A1817,SEZIONI!A1817:B$7975,2,0)</f>
        <v>4</v>
      </c>
      <c r="D1817" s="27" t="str">
        <f>VLOOKUP(A1817,SINDACI!A1817:B$7975, 2, 0)</f>
        <v>FANTACCIONE GIOVANNI</v>
      </c>
      <c r="E1817" s="27" t="str">
        <f>VLOOKUP(A1817,SINDACI!A1817:E$7975,5,0)</f>
        <v>LISTA CIVICA: CAMBIAMO CASTROCIELO</v>
      </c>
    </row>
    <row r="1818" spans="1:5" x14ac:dyDescent="0.2">
      <c r="A1818" s="27" t="s">
        <v>2128</v>
      </c>
      <c r="B1818" s="27" t="str">
        <f>VLOOKUP(A1818,PEC!A1817:D$7975,4,0)</f>
        <v>pec.it</v>
      </c>
      <c r="C1818" s="23">
        <f>VLOOKUP(A1818,SEZIONI!A1818:B$7975,2,0)</f>
        <v>6</v>
      </c>
      <c r="D1818" s="27" t="str">
        <f>VLOOKUP(A1818,SINDACI!A1818:B$7975, 2, 0)</f>
        <v>BADALAMENTI ANTONIO FRANCESCO</v>
      </c>
      <c r="E1818" s="27" t="str">
        <f>VLOOKUP(A1818,SINDACI!A1818:E$7975,5,0)</f>
        <v>LISTA CIVICA: SIAMO CASTROFILIPPO</v>
      </c>
    </row>
    <row r="1819" spans="1:5" x14ac:dyDescent="0.2">
      <c r="A1819" s="27" t="s">
        <v>34</v>
      </c>
      <c r="B1819" s="27" t="str">
        <f>VLOOKUP(A1819,PEC!A1818:D$7975,4,0)</f>
        <v>pec.it</v>
      </c>
      <c r="C1819" s="23">
        <f>VLOOKUP(A1819,SEZIONI!A1819:B$7975,2,0)</f>
        <v>10</v>
      </c>
      <c r="D1819" s="27" t="str">
        <f>VLOOKUP(A1819,SINDACI!A1819:B$7975, 2, 0)</f>
        <v>GRECO GIOVANNI</v>
      </c>
      <c r="E1819" s="27" t="str">
        <f>VLOOKUP(A1819,SINDACI!A1819:E$7975,5,0)</f>
        <v>LISTA CIVICA: RINASCITA CIVICA</v>
      </c>
    </row>
    <row r="1820" spans="1:5" x14ac:dyDescent="0.2">
      <c r="A1820" s="27" t="s">
        <v>2129</v>
      </c>
      <c r="B1820" s="27" t="str">
        <f>VLOOKUP(A1820,PEC!A1819:D$7975,4,0)</f>
        <v>pec.regione.lombardia.it</v>
      </c>
      <c r="C1820" s="23">
        <f>VLOOKUP(A1820,SEZIONI!A1820:B$7975,2,0)</f>
        <v>4</v>
      </c>
      <c r="D1820" s="27" t="str">
        <f>VLOOKUP(A1820,SINDACI!A1820:B$7975, 2, 0)</f>
        <v>GABRI GIUSEPPE</v>
      </c>
      <c r="E1820" s="27" t="str">
        <f>VLOOKUP(A1820,SINDACI!A1820:E$7975,5,0)</f>
        <v>LISTA COMPOSITA: LEGA SALVINI-FORZA ITALIA-CIVICA</v>
      </c>
    </row>
    <row r="1821" spans="1:5" x14ac:dyDescent="0.2">
      <c r="A1821" s="27" t="s">
        <v>2130</v>
      </c>
      <c r="B1821" s="27" t="str">
        <f>VLOOKUP(A1821,PEC!A1820:D$7975,4,0)</f>
        <v>pec.comune.castronovodisicilia.pa.it</v>
      </c>
      <c r="C1821" s="23">
        <f>VLOOKUP(A1821,SEZIONI!A1821:B$7975,2,0)</f>
        <v>4</v>
      </c>
      <c r="D1821" s="27" t="str">
        <f>VLOOKUP(A1821,SINDACI!A1821:B$7975, 2, 0)</f>
        <v>SINATRA VITO</v>
      </c>
      <c r="E1821" s="27" t="str">
        <f>VLOOKUP(A1821,SINDACI!A1821:E$7975,5,0)</f>
        <v>LISTA CIVICA: INSIEME PER IL CAMBIAMENTO - SINATRA SINDACO</v>
      </c>
    </row>
    <row r="1822" spans="1:5" x14ac:dyDescent="0.2">
      <c r="A1822" s="27" t="s">
        <v>2131</v>
      </c>
      <c r="B1822" s="27" t="str">
        <f>VLOOKUP(A1822,PEC!A1821:D$7975,4,0)</f>
        <v>cert.ruparbasilicata.it</v>
      </c>
      <c r="C1822" s="23">
        <f>VLOOKUP(A1822,SEZIONI!A1822:B$7975,2,0)</f>
        <v>2</v>
      </c>
      <c r="D1822" s="27" t="str">
        <f>VLOOKUP(A1822,SINDACI!A1822:B$7975, 2, 0)</f>
        <v>BULFARO ANTONIO</v>
      </c>
      <c r="E1822" s="27" t="str">
        <f>VLOOKUP(A1822,SINDACI!A1822:E$7975,5,0)</f>
        <v>LISTA CIVICA: INSIEME PER IL FUTURO</v>
      </c>
    </row>
    <row r="1823" spans="1:5" x14ac:dyDescent="0.2">
      <c r="A1823" s="27" t="s">
        <v>2132</v>
      </c>
      <c r="B1823" s="27" t="str">
        <f>VLOOKUP(A1823,PEC!A1822:D$7975,4,0)</f>
        <v>pec.it</v>
      </c>
      <c r="C1823" s="23">
        <f>VLOOKUP(A1823,SEZIONI!A1823:B$7975,2,0)</f>
        <v>2</v>
      </c>
      <c r="D1823" s="27" t="str">
        <f>VLOOKUP(A1823,SINDACI!A1823:B$7975, 2, 0)</f>
        <v>SCAPILLATI NICOLA</v>
      </c>
      <c r="E1823" s="27" t="str">
        <f>VLOOKUP(A1823,SINDACI!A1823:E$7975,5,0)</f>
        <v>LISTA CIVICA: UNITI CASTROPIGNANO</v>
      </c>
    </row>
    <row r="1824" spans="1:5" x14ac:dyDescent="0.2">
      <c r="A1824" s="27" t="s">
        <v>2133</v>
      </c>
      <c r="B1824" s="27" t="str">
        <f>VLOOKUP(A1824,PEC!A1823:D$7975,4,0)</f>
        <v>pec.it</v>
      </c>
      <c r="C1824" s="23">
        <f>VLOOKUP(A1824,SEZIONI!A1824:B$7975,2,0)</f>
        <v>5</v>
      </c>
      <c r="D1824" s="27" t="str">
        <f>VLOOKUP(A1824,SINDACI!A1824:B$7975, 2, 0)</f>
        <v>MANDANICI GIUSEPPE</v>
      </c>
      <c r="E1824" s="27" t="str">
        <f>VLOOKUP(A1824,SINDACI!A1824:E$7975,5,0)</f>
        <v>-</v>
      </c>
    </row>
    <row r="1825" spans="1:5" x14ac:dyDescent="0.2">
      <c r="A1825" s="27" t="s">
        <v>35</v>
      </c>
      <c r="B1825" s="27" t="str">
        <f>VLOOKUP(A1825,PEC!A1824:D$7975,4,0)</f>
        <v>legalmail.it</v>
      </c>
      <c r="C1825" s="23">
        <f>VLOOKUP(A1825,SEZIONI!A1825:B$7975,2,0)</f>
        <v>2</v>
      </c>
      <c r="D1825" s="27" t="str">
        <f>VLOOKUP(A1825,SINDACI!A1825:B$7975, 2, 0)</f>
        <v>ADDUCI ALESSANDRO</v>
      </c>
      <c r="E1825" s="27" t="str">
        <f>VLOOKUP(A1825,SINDACI!A1825:E$7975,5,0)</f>
        <v>-</v>
      </c>
    </row>
    <row r="1826" spans="1:5" x14ac:dyDescent="0.2">
      <c r="A1826" s="27" t="s">
        <v>36</v>
      </c>
      <c r="B1826" s="27" t="str">
        <f>VLOOKUP(A1826,PEC!A1825:D$7975,4,0)</f>
        <v>pec.comune.castrovillari.cs.it</v>
      </c>
      <c r="C1826" s="23">
        <f>VLOOKUP(A1826,SEZIONI!A1826:B$7975,2,0)</f>
        <v>22</v>
      </c>
      <c r="D1826" s="27" t="str">
        <f>VLOOKUP(A1826,SINDACI!A1826:B$7975, 2, 0)</f>
        <v>LO POLITO DOMENICO</v>
      </c>
      <c r="E1826" s="27" t="str">
        <f>VLOOKUP(A1826,SINDACI!A1826:E$7975,5,0)</f>
        <v>LISTA CIVICA: RADICI PER IL FUTURO | PARTITO DEMOCRATICO | LISTA CIVICA: DEMOCRATICI PER CV | LISTA CIVICA: PROGRESSISTI PER CASTROVILLARI</v>
      </c>
    </row>
    <row r="1827" spans="1:5" x14ac:dyDescent="0.2">
      <c r="A1827" s="27" t="s">
        <v>2134</v>
      </c>
      <c r="B1827" s="27" t="str">
        <f>VLOOKUP(A1827,PEC!A1826:D$7975,4,0)</f>
        <v>pec.it</v>
      </c>
      <c r="C1827" s="23">
        <f>VLOOKUP(A1827,SEZIONI!A1827:B$7975,2,0)</f>
        <v>336</v>
      </c>
      <c r="D1827" s="27" t="str">
        <f>VLOOKUP(A1827,SINDACI!A1827:B$7975, 2, 0)</f>
        <v>POGLIESE SALVATORE DOMENICO ANTONIO</v>
      </c>
      <c r="E1827" s="27" t="str">
        <f>VLOOKUP(A1827,SINDACI!A1827:E$7975,5,0)</f>
        <v>-</v>
      </c>
    </row>
    <row r="1828" spans="1:5" x14ac:dyDescent="0.2">
      <c r="A1828" s="27" t="s">
        <v>153</v>
      </c>
      <c r="B1828" s="27" t="str">
        <f>VLOOKUP(A1828,PEC!A1827:D$7975,4,0)</f>
        <v>certificata.comune.catanzaro.it</v>
      </c>
      <c r="C1828" s="23">
        <f>VLOOKUP(A1828,SEZIONI!A1828:B$7975,2,0)</f>
        <v>92</v>
      </c>
      <c r="D1828" s="27" t="str">
        <f>VLOOKUP(A1828,SINDACI!A1828:B$7975, 2, 0)</f>
        <v>FIORITA NICOLA</v>
      </c>
      <c r="E1828" s="27" t="str">
        <f>VLOOKUP(A1828,SINDACI!A1828:E$7975,5,0)</f>
        <v>LISTA CIVICA: CAMBIAVENTO | LISTA COMPOSITA: CATANZARO FIORITA-PSI-VOLT-CIVICHE | LISTA CIVICA: MO' FIORITA SINDACO | MOVIMENTO 5 STELLE | PARTITO DEMOCRATICO</v>
      </c>
    </row>
    <row r="1829" spans="1:5" x14ac:dyDescent="0.2">
      <c r="A1829" s="27" t="s">
        <v>2135</v>
      </c>
      <c r="B1829" s="27" t="str">
        <f>VLOOKUP(A1829,PEC!A1828:D$7975,4,0)</f>
        <v>pec.comune.catenanuova.en.it</v>
      </c>
      <c r="C1829" s="23">
        <f>VLOOKUP(A1829,SEZIONI!A1829:B$7975,2,0)</f>
        <v>5</v>
      </c>
      <c r="D1829" s="27" t="str">
        <f>VLOOKUP(A1829,SINDACI!A1829:B$7975, 2, 0)</f>
        <v>SCRAVAGLIERI CARMELO GIANCARLO</v>
      </c>
      <c r="E1829" s="27" t="str">
        <f>VLOOKUP(A1829,SINDACI!A1829:E$7975,5,0)</f>
        <v>-</v>
      </c>
    </row>
    <row r="1830" spans="1:5" x14ac:dyDescent="0.2">
      <c r="A1830" s="27" t="s">
        <v>2136</v>
      </c>
      <c r="B1830" s="27" t="str">
        <f>VLOOKUP(A1830,PEC!A1829:D$7975,4,0)</f>
        <v>pec.it</v>
      </c>
      <c r="C1830" s="23">
        <f>VLOOKUP(A1830,SEZIONI!A1830:B$7975,2,0)</f>
        <v>2</v>
      </c>
      <c r="D1830" s="27" t="str">
        <f>VLOOKUP(A1830,SINDACI!A1830:B$7975, 2, 0)</f>
        <v>VALENTINI ENRICO</v>
      </c>
      <c r="E1830" s="27" t="str">
        <f>VLOOKUP(A1830,SINDACI!A1830:E$7975,5,0)</f>
        <v>-</v>
      </c>
    </row>
    <row r="1831" spans="1:5" x14ac:dyDescent="0.2">
      <c r="A1831" s="27" t="s">
        <v>2137</v>
      </c>
      <c r="B1831" s="27" t="str">
        <f>VLOOKUP(A1831,PEC!A1830:D$7975,4,0)</f>
        <v>comunecattolica.legalmailpa.it</v>
      </c>
      <c r="C1831" s="23">
        <f>VLOOKUP(A1831,SEZIONI!A1831:B$7975,2,0)</f>
        <v>15</v>
      </c>
      <c r="D1831" s="27" t="str">
        <f>VLOOKUP(A1831,SINDACI!A1831:B$7975, 2, 0)</f>
        <v>FORONCHI FRANCA</v>
      </c>
      <c r="E1831" s="27" t="str">
        <f>VLOOKUP(A1831,SINDACI!A1831:E$7975,5,0)</f>
        <v>EUROPA VERDE | LISTA CIVICA: CATTOLICA CORAGGIOSA ECOLOGISTA PROGRESSISTA | PARTITO DEMOCRATICO | LISTA CIVICA: IDEE IN COMUNE | LISTA CIVICA: CATTOLICA FUTURA | AZIONE CON CARLO CALENDA</v>
      </c>
    </row>
    <row r="1832" spans="1:5" x14ac:dyDescent="0.2">
      <c r="A1832" s="27" t="s">
        <v>2138</v>
      </c>
      <c r="B1832" s="27" t="str">
        <f>VLOOKUP(A1832,PEC!A1831:D$7975,4,0)</f>
        <v>comunecattolicaeraclea.it</v>
      </c>
      <c r="C1832" s="23">
        <f>VLOOKUP(A1832,SEZIONI!A1832:B$7975,2,0)</f>
        <v>7</v>
      </c>
      <c r="D1832" s="27" t="str">
        <f>VLOOKUP(A1832,SINDACI!A1832:B$7975, 2, 0)</f>
        <v>BORSELLINO SANTO</v>
      </c>
      <c r="E1832" s="27" t="str">
        <f>VLOOKUP(A1832,SINDACI!A1832:E$7975,5,0)</f>
        <v>-</v>
      </c>
    </row>
    <row r="1833" spans="1:5" x14ac:dyDescent="0.2">
      <c r="A1833" s="27" t="s">
        <v>334</v>
      </c>
      <c r="B1833" s="27" t="str">
        <f>VLOOKUP(A1833,PEC!A1832:D$7975,4,0)</f>
        <v>asmepec.it</v>
      </c>
      <c r="C1833" s="23">
        <f>VLOOKUP(A1833,SEZIONI!A1833:B$7975,2,0)</f>
        <v>12</v>
      </c>
      <c r="D1833" s="27" t="str">
        <f>VLOOKUP(A1833,SINDACI!A1833:B$7975, 2, 0)</f>
        <v>CAGLIUSO FRANCESCO</v>
      </c>
      <c r="E1833" s="27" t="str">
        <f>VLOOKUP(A1833,SINDACI!A1833:E$7975,5,0)</f>
        <v>LISTA CIVICA: CAULONIA RIPARTE</v>
      </c>
    </row>
    <row r="1834" spans="1:5" x14ac:dyDescent="0.2">
      <c r="A1834" s="27" t="s">
        <v>2139</v>
      </c>
      <c r="B1834" s="27" t="str">
        <f>VLOOKUP(A1834,PEC!A1833:D$7975,4,0)</f>
        <v>asmepec.it</v>
      </c>
      <c r="C1834" s="23">
        <f>VLOOKUP(A1834,SEZIONI!A1834:B$7975,2,0)</f>
        <v>2</v>
      </c>
      <c r="D1834" s="27" t="str">
        <f>VLOOKUP(A1834,SINDACI!A1834:B$7975, 2, 0)</f>
        <v>GISOLDI ALESSANDRO</v>
      </c>
      <c r="E1834" s="27" t="str">
        <f>VLOOKUP(A1834,SINDACI!A1834:E$7975,5,0)</f>
        <v>-</v>
      </c>
    </row>
    <row r="1835" spans="1:5" x14ac:dyDescent="0.2">
      <c r="A1835" s="27" t="s">
        <v>2140</v>
      </c>
      <c r="B1835" s="27" t="str">
        <f>VLOOKUP(A1835,PEC!A1834:D$7975,4,0)</f>
        <v>pec.comune.cavadetirreni.sa.it</v>
      </c>
      <c r="C1835" s="23">
        <f>VLOOKUP(A1835,SEZIONI!A1835:B$7975,2,0)</f>
        <v>55</v>
      </c>
      <c r="D1835" s="27" t="str">
        <f>VLOOKUP(A1835,SINDACI!A1835:B$7975, 2, 0)</f>
        <v>SERVALLI VINCENZO</v>
      </c>
      <c r="E1835" s="27" t="str">
        <f>VLOOKUP(A1835,SINDACI!A1835:E$7975,5,0)</f>
        <v>LISTA CIVICA: CAVA CI APPARTIENE | LISTA CIVICA: UNIONE POPOLARE | LISTA CIVICA: CAVA AVANTI | LISTA CIVICA: INSIEME PER SERVALLI SINDACO | PARTITO SOCIALISTA ITALIANO | PARTITO DEMOCRATICO | LISTA CIVICA: AMIAMO CAVA VIVA</v>
      </c>
    </row>
    <row r="1836" spans="1:5" x14ac:dyDescent="0.2">
      <c r="A1836" s="27" t="s">
        <v>2141</v>
      </c>
      <c r="B1836" s="27" t="str">
        <f>VLOOKUP(A1836,PEC!A1835:D$7975,4,0)</f>
        <v>cert.comune.cavamanara.pv.it</v>
      </c>
      <c r="C1836" s="23">
        <f>VLOOKUP(A1836,SEZIONI!A1836:B$7975,2,0)</f>
        <v>7</v>
      </c>
      <c r="D1836" s="27" t="str">
        <f>VLOOKUP(A1836,SINDACI!A1836:B$7975, 2, 0)</f>
        <v>PINI MICHELE</v>
      </c>
      <c r="E1836" s="27" t="str">
        <f>VLOOKUP(A1836,SINDACI!A1836:E$7975,5,0)</f>
        <v>LISTA CIVICA: LISTA PINI</v>
      </c>
    </row>
    <row r="1837" spans="1:5" x14ac:dyDescent="0.2">
      <c r="A1837" s="27" t="s">
        <v>2142</v>
      </c>
      <c r="B1837" s="27" t="str">
        <f>VLOOKUP(A1837,PEC!A1836:D$7975,4,0)</f>
        <v>pec.ptbiellese.it</v>
      </c>
      <c r="C1837" s="23">
        <f>VLOOKUP(A1837,SEZIONI!A1837:B$7975,2,0)</f>
        <v>4</v>
      </c>
      <c r="D1837" s="27" t="str">
        <f>VLOOKUP(A1837,SINDACI!A1837:B$7975, 2, 0)</f>
        <v>BRIZI MOSE'</v>
      </c>
      <c r="E1837" s="27" t="str">
        <f>VLOOKUP(A1837,SINDACI!A1837:E$7975,5,0)</f>
        <v>LISTA CIVICA: VIVIAMO CAVAGLI?</v>
      </c>
    </row>
    <row r="1838" spans="1:5" x14ac:dyDescent="0.2">
      <c r="A1838" s="27" t="s">
        <v>2143</v>
      </c>
      <c r="B1838" s="27" t="str">
        <f>VLOOKUP(A1838,PEC!A1837:D$7975,4,0)</f>
        <v>pecbox.net</v>
      </c>
      <c r="C1838" s="23">
        <f>VLOOKUP(A1838,SEZIONI!A1838:B$7975,2,0)</f>
        <v>1</v>
      </c>
      <c r="D1838" s="27" t="str">
        <f>VLOOKUP(A1838,SINDACI!A1838:B$7975, 2, 0)</f>
        <v>LANARO LAURA</v>
      </c>
      <c r="E1838" s="27" t="str">
        <f>VLOOKUP(A1838,SINDACI!A1838:E$7975,5,0)</f>
        <v>LISTA CIVICA: PROGETTIAMO IL NOSTRO FUTURO</v>
      </c>
    </row>
    <row r="1839" spans="1:5" x14ac:dyDescent="0.2">
      <c r="A1839" s="27" t="s">
        <v>2144</v>
      </c>
      <c r="B1839" s="27" t="str">
        <f>VLOOKUP(A1839,PEC!A1838:D$7975,4,0)</f>
        <v>cert.ruparpiemonte.it</v>
      </c>
      <c r="C1839" s="23">
        <f>VLOOKUP(A1839,SEZIONI!A1839:B$7975,2,0)</f>
        <v>1</v>
      </c>
      <c r="D1839" s="27" t="str">
        <f>VLOOKUP(A1839,SINDACI!A1839:B$7975, 2, 0)</f>
        <v>TACCA ENRICA</v>
      </c>
      <c r="E1839" s="27" t="str">
        <f>VLOOKUP(A1839,SINDACI!A1839:E$7975,5,0)</f>
        <v>-</v>
      </c>
    </row>
    <row r="1840" spans="1:5" x14ac:dyDescent="0.2">
      <c r="A1840" s="27" t="s">
        <v>7939</v>
      </c>
      <c r="B1840" s="27" t="str">
        <f>VLOOKUP(A1840,PEC!A1839:D$7975,4,0)</f>
        <v>-</v>
      </c>
      <c r="C1840" s="23" t="str">
        <f>VLOOKUP(A1840,SEZIONI!A1840:B$7975,2,0)</f>
        <v>-</v>
      </c>
      <c r="D1840" s="27" t="str">
        <f>VLOOKUP(A1840,SINDACI!A1840:B$7975, 2, 0)</f>
        <v>-</v>
      </c>
      <c r="E1840" s="27" t="str">
        <f>VLOOKUP(A1840,SINDACI!A1840:E$7975,5,0)</f>
        <v>-</v>
      </c>
    </row>
    <row r="1841" spans="1:5" x14ac:dyDescent="0.2">
      <c r="A1841" s="27" t="s">
        <v>2145</v>
      </c>
      <c r="B1841" s="27" t="str">
        <f>VLOOKUP(A1841,PEC!A1840:D$7975,4,0)</f>
        <v>cert.ruparpiemonte.it</v>
      </c>
      <c r="C1841" s="23">
        <f>VLOOKUP(A1841,SEZIONI!A1841:B$7975,2,0)</f>
        <v>2</v>
      </c>
      <c r="D1841" s="27" t="str">
        <f>VLOOKUP(A1841,SINDACI!A1841:B$7975, 2, 0)</f>
        <v>GAVAZZA ANDREA</v>
      </c>
      <c r="E1841" s="27" t="str">
        <f>VLOOKUP(A1841,SINDACI!A1841:E$7975,5,0)</f>
        <v>LISTA CIVICA: ADESSO! CAVAGNOLO</v>
      </c>
    </row>
    <row r="1842" spans="1:5" x14ac:dyDescent="0.2">
      <c r="A1842" s="27" t="s">
        <v>2146</v>
      </c>
      <c r="B1842" s="27" t="str">
        <f>VLOOKUP(A1842,PEC!A1841:D$7975,4,0)</f>
        <v>pec.comunecavaion.it</v>
      </c>
      <c r="C1842" s="23">
        <f>VLOOKUP(A1842,SEZIONI!A1842:B$7975,2,0)</f>
        <v>6</v>
      </c>
      <c r="D1842" s="27" t="str">
        <f>VLOOKUP(A1842,SINDACI!A1842:B$7975, 2, 0)</f>
        <v>TRAMONTE SABRINA</v>
      </c>
      <c r="E1842" s="27" t="str">
        <f>VLOOKUP(A1842,SINDACI!A1842:E$7975,5,0)</f>
        <v>LISTA CIVICA: PROGETTO PAESE</v>
      </c>
    </row>
    <row r="1843" spans="1:5" x14ac:dyDescent="0.2">
      <c r="A1843" s="27" t="s">
        <v>2147</v>
      </c>
      <c r="B1843" s="27" t="str">
        <f>VLOOKUP(A1843,PEC!A1842:D$7975,4,0)</f>
        <v>certificata.com</v>
      </c>
      <c r="C1843" s="23">
        <f>VLOOKUP(A1843,SEZIONI!A1843:B$7975,2,0)</f>
        <v>3</v>
      </c>
      <c r="D1843" s="27" t="str">
        <f>VLOOKUP(A1843,SINDACI!A1843:B$7975, 2, 0)</f>
        <v>FINATO SERGIO</v>
      </c>
      <c r="E1843" s="27" t="str">
        <f>VLOOKUP(A1843,SINDACI!A1843:E$7975,5,0)</f>
        <v>-</v>
      </c>
    </row>
    <row r="1844" spans="1:5" x14ac:dyDescent="0.2">
      <c r="A1844" s="27" t="s">
        <v>2148</v>
      </c>
      <c r="B1844" s="27" t="str">
        <f>VLOOKUP(A1844,PEC!A1843:D$7975,4,0)</f>
        <v>cert.ruparpiemonte.it</v>
      </c>
      <c r="C1844" s="23">
        <f>VLOOKUP(A1844,SEZIONI!A1844:B$7975,2,0)</f>
        <v>1</v>
      </c>
      <c r="D1844" s="27" t="str">
        <f>VLOOKUP(A1844,SINDACI!A1844:B$7975, 2, 0)</f>
        <v>BONGIOVANNI GIOVANNI</v>
      </c>
      <c r="E1844" s="27" t="str">
        <f>VLOOKUP(A1844,SINDACI!A1844:E$7975,5,0)</f>
        <v>LISTA CIVICA: VIVI CAVALLERLEONE</v>
      </c>
    </row>
    <row r="1845" spans="1:5" x14ac:dyDescent="0.2">
      <c r="A1845" s="27" t="s">
        <v>2149</v>
      </c>
      <c r="B1845" s="27" t="str">
        <f>VLOOKUP(A1845,PEC!A1844:D$7975,4,0)</f>
        <v>actaliscertymail.it</v>
      </c>
      <c r="C1845" s="23">
        <f>VLOOKUP(A1845,SEZIONI!A1845:B$7975,2,0)</f>
        <v>5</v>
      </c>
      <c r="D1845" s="27" t="str">
        <f>VLOOKUP(A1845,SINDACI!A1845:B$7975, 2, 0)</f>
        <v>SANNAZZARO DAVIDE</v>
      </c>
      <c r="E1845" s="27" t="str">
        <f>VLOOKUP(A1845,SINDACI!A1845:E$7975,5,0)</f>
        <v>LISTA CIVICA: CAVALLERMAGGIORE VIVA</v>
      </c>
    </row>
    <row r="1846" spans="1:5" x14ac:dyDescent="0.2">
      <c r="A1846" s="27" t="s">
        <v>2150</v>
      </c>
      <c r="B1846" s="27" t="str">
        <f>VLOOKUP(A1846,PEC!A1845:D$7975,4,0)</f>
        <v>pec.rupar.puglia.it</v>
      </c>
      <c r="C1846" s="23">
        <f>VLOOKUP(A1846,SEZIONI!A1846:B$7975,2,0)</f>
        <v>10</v>
      </c>
      <c r="D1846" s="27" t="str">
        <f>VLOOKUP(A1846,SINDACI!A1846:B$7975, 2, 0)</f>
        <v>CICCARESE GORGONI BRUNO</v>
      </c>
      <c r="E1846" s="27" t="str">
        <f>VLOOKUP(A1846,SINDACI!A1846:E$7975,5,0)</f>
        <v>LISTA CIVICA: LISTA GORGONI</v>
      </c>
    </row>
    <row r="1847" spans="1:5" x14ac:dyDescent="0.2">
      <c r="A1847" s="27" t="s">
        <v>2151</v>
      </c>
      <c r="B1847" s="27" t="str">
        <f>VLOOKUP(A1847,PEC!A1846:D$7975,4,0)</f>
        <v>pecveneto.it</v>
      </c>
      <c r="C1847" s="23">
        <f>VLOOKUP(A1847,SEZIONI!A1847:B$7975,2,0)</f>
        <v>13</v>
      </c>
      <c r="D1847" s="27" t="str">
        <f>VLOOKUP(A1847,SINDACI!A1847:B$7975, 2, 0)</f>
        <v>NESTO ROBERTA</v>
      </c>
      <c r="E1847" s="27" t="str">
        <f>VLOOKUP(A1847,SINDACI!A1847:E$7975,5,0)</f>
        <v>LISTA CIVICA: PATTO CIVICO</v>
      </c>
    </row>
    <row r="1848" spans="1:5" x14ac:dyDescent="0.2">
      <c r="A1848" s="27" t="s">
        <v>2152</v>
      </c>
      <c r="B1848" s="27" t="str">
        <f>VLOOKUP(A1848,PEC!A1847:D$7975,4,0)</f>
        <v>pec.it</v>
      </c>
      <c r="C1848" s="23">
        <f>VLOOKUP(A1848,SEZIONI!A1848:B$7975,2,0)</f>
        <v>1</v>
      </c>
      <c r="D1848" s="27" t="str">
        <f>VLOOKUP(A1848,SINDACI!A1848:B$7975, 2, 0)</f>
        <v>D'AGUANNO VITO</v>
      </c>
      <c r="E1848" s="27" t="str">
        <f>VLOOKUP(A1848,SINDACI!A1848:E$7975,5,0)</f>
        <v>LISTA CIVICA: TRACCIAMO UN NUOVO PERCORSO</v>
      </c>
    </row>
    <row r="1849" spans="1:5" x14ac:dyDescent="0.2">
      <c r="A1849" s="27" t="s">
        <v>2153</v>
      </c>
      <c r="B1849" s="27" t="str">
        <f>VLOOKUP(A1849,PEC!A1848:D$7975,4,0)</f>
        <v>pec.comune.cavareno.tn.it</v>
      </c>
      <c r="C1849" s="23">
        <f>VLOOKUP(A1849,SEZIONI!A1849:B$7975,2,0)</f>
        <v>1</v>
      </c>
      <c r="D1849" s="27" t="str">
        <f>VLOOKUP(A1849,SINDACI!A1849:B$7975, 2, 0)</f>
        <v>ZINI LUCA</v>
      </c>
      <c r="E1849" s="27" t="str">
        <f>VLOOKUP(A1849,SINDACI!A1849:E$7975,5,0)</f>
        <v>-</v>
      </c>
    </row>
    <row r="1850" spans="1:5" x14ac:dyDescent="0.2">
      <c r="A1850" s="27" t="s">
        <v>2154</v>
      </c>
      <c r="B1850" s="27" t="str">
        <f>VLOOKUP(A1850,PEC!A1849:D$7975,4,0)</f>
        <v>pec.regione.lombardia.it</v>
      </c>
      <c r="C1850" s="23">
        <f>VLOOKUP(A1850,SEZIONI!A1850:B$7975,2,0)</f>
        <v>1</v>
      </c>
      <c r="D1850" s="27" t="str">
        <f>VLOOKUP(A1850,SINDACI!A1850:B$7975, 2, 0)</f>
        <v>RUMI ERMANNO</v>
      </c>
      <c r="E1850" s="27" t="str">
        <f>VLOOKUP(A1850,SINDACI!A1850:E$7975,5,0)</f>
        <v>-</v>
      </c>
    </row>
    <row r="1851" spans="1:5" x14ac:dyDescent="0.2">
      <c r="A1851" s="27" t="s">
        <v>2155</v>
      </c>
      <c r="B1851" s="27" t="str">
        <f>VLOOKUP(A1851,PEC!A1850:D$7975,4,0)</f>
        <v>actaliscertymail.it</v>
      </c>
      <c r="C1851" s="23">
        <f>VLOOKUP(A1851,SEZIONI!A1851:B$7975,2,0)</f>
        <v>4</v>
      </c>
      <c r="D1851" s="27" t="str">
        <f>VLOOKUP(A1851,SINDACI!A1851:B$7975, 2, 0)</f>
        <v>ZENI FRANCO</v>
      </c>
      <c r="E1851" s="27" t="str">
        <f>VLOOKUP(A1851,SINDACI!A1851:E$7975,5,0)</f>
        <v>LISTA COMPOSITA: LEGA SALVINI-INSIEME</v>
      </c>
    </row>
    <row r="1852" spans="1:5" x14ac:dyDescent="0.2">
      <c r="A1852" s="27" t="s">
        <v>2156</v>
      </c>
      <c r="B1852" s="27" t="str">
        <f>VLOOKUP(A1852,PEC!A1851:D$7975,4,0)</f>
        <v>pec.comune.cavarzere.ve.it</v>
      </c>
      <c r="C1852" s="23">
        <f>VLOOKUP(A1852,SEZIONI!A1852:B$7975,2,0)</f>
        <v>16</v>
      </c>
      <c r="D1852" s="27" t="str">
        <f>VLOOKUP(A1852,SINDACI!A1852:B$7975, 2, 0)</f>
        <v>MUNARI PIERFRANCESCO</v>
      </c>
      <c r="E1852" s="27" t="str">
        <f>VLOOKUP(A1852,SINDACI!A1852:E$7975,5,0)</f>
        <v>LISTA COMPOSITA: LEGA SALVINI-FORZA ITALIA-FRATELLI D'ITALIA</v>
      </c>
    </row>
    <row r="1853" spans="1:5" x14ac:dyDescent="0.2">
      <c r="A1853" s="27" t="s">
        <v>2157</v>
      </c>
      <c r="B1853" s="27" t="str">
        <f>VLOOKUP(A1853,PEC!A1852:D$7975,4,0)</f>
        <v>pecit.it</v>
      </c>
      <c r="C1853" s="23">
        <f>VLOOKUP(A1853,SEZIONI!A1853:B$7975,2,0)</f>
        <v>3</v>
      </c>
      <c r="D1853" s="27" t="str">
        <f>VLOOKUP(A1853,SINDACI!A1853:B$7975, 2, 0)</f>
        <v>RUGOLO GINO</v>
      </c>
      <c r="E1853" s="27" t="str">
        <f>VLOOKUP(A1853,SINDACI!A1853:E$7975,5,0)</f>
        <v>LISTA COMPOSITA: LEGA SALVINI-CIVICHE</v>
      </c>
    </row>
    <row r="1854" spans="1:5" x14ac:dyDescent="0.2">
      <c r="A1854" s="27" t="s">
        <v>2158</v>
      </c>
      <c r="B1854" s="27" t="str">
        <f>VLOOKUP(A1854,PEC!A1853:D$7975,4,0)</f>
        <v>certgov.fvg.it</v>
      </c>
      <c r="C1854" s="23">
        <f>VLOOKUP(A1854,SEZIONI!A1854:B$7975,2,0)</f>
        <v>2</v>
      </c>
      <c r="D1854" s="27" t="str">
        <f>VLOOKUP(A1854,SINDACI!A1854:B$7975, 2, 0)</f>
        <v>-</v>
      </c>
      <c r="E1854" s="27" t="str">
        <f>VLOOKUP(A1854,SINDACI!A1854:E$7975,5,0)</f>
        <v>-</v>
      </c>
    </row>
    <row r="1855" spans="1:5" x14ac:dyDescent="0.2">
      <c r="A1855" s="27" t="s">
        <v>2159</v>
      </c>
      <c r="B1855" s="27" t="str">
        <f>VLOOKUP(A1855,PEC!A1854:D$7975,4,0)</f>
        <v>pec.it</v>
      </c>
      <c r="C1855" s="23">
        <f>VLOOKUP(A1855,SEZIONI!A1855:B$7975,2,0)</f>
        <v>1</v>
      </c>
      <c r="D1855" s="27" t="str">
        <f>VLOOKUP(A1855,SINDACI!A1855:B$7975, 2, 0)</f>
        <v>MASOERO CARLO ALBERTO</v>
      </c>
      <c r="E1855" s="27" t="str">
        <f>VLOOKUP(A1855,SINDACI!A1855:E$7975,5,0)</f>
        <v>LISTA CIVICA: TORRE</v>
      </c>
    </row>
    <row r="1856" spans="1:5" x14ac:dyDescent="0.2">
      <c r="A1856" s="27" t="s">
        <v>2160</v>
      </c>
      <c r="B1856" s="27" t="str">
        <f>VLOOKUP(A1856,PEC!A1855:D$7975,4,0)</f>
        <v>certgov.fvg.it</v>
      </c>
      <c r="C1856" s="23">
        <f>VLOOKUP(A1856,SEZIONI!A1856:B$7975,2,0)</f>
        <v>1</v>
      </c>
      <c r="D1856" s="27" t="str">
        <f>VLOOKUP(A1856,SINDACI!A1856:B$7975, 2, 0)</f>
        <v>BORGHI GIANNI</v>
      </c>
      <c r="E1856" s="27" t="str">
        <f>VLOOKUP(A1856,SINDACI!A1856:E$7975,5,0)</f>
        <v>-</v>
      </c>
    </row>
    <row r="1857" spans="1:5" x14ac:dyDescent="0.2">
      <c r="A1857" s="27" t="s">
        <v>2161</v>
      </c>
      <c r="B1857" s="27" t="str">
        <f>VLOOKUP(A1857,PEC!A1856:D$7975,4,0)</f>
        <v>pec.actalis.it</v>
      </c>
      <c r="C1857" s="23">
        <f>VLOOKUP(A1857,SEZIONI!A1857:B$7975,2,0)</f>
        <v>9</v>
      </c>
      <c r="D1857" s="27" t="str">
        <f>VLOOKUP(A1857,SINDACI!A1857:B$7975, 2, 0)</f>
        <v>LUPI ANGELO</v>
      </c>
      <c r="E1857" s="27" t="str">
        <f>VLOOKUP(A1857,SINDACI!A1857:E$7975,5,0)</f>
        <v>LISTA CIVICA: CAVE CITT? BENE COMUNE</v>
      </c>
    </row>
    <row r="1858" spans="1:5" x14ac:dyDescent="0.2">
      <c r="A1858" s="27" t="s">
        <v>2162</v>
      </c>
      <c r="B1858" s="27" t="str">
        <f>VLOOKUP(A1858,PEC!A1857:D$7975,4,0)</f>
        <v>pec.comune.cavedago.tn.it</v>
      </c>
      <c r="C1858" s="23">
        <f>VLOOKUP(A1858,SEZIONI!A1858:B$7975,2,0)</f>
        <v>1</v>
      </c>
      <c r="D1858" s="27" t="str">
        <f>VLOOKUP(A1858,SINDACI!A1858:B$7975, 2, 0)</f>
        <v>VIOLA CORRADO</v>
      </c>
      <c r="E1858" s="27" t="str">
        <f>VLOOKUP(A1858,SINDACI!A1858:E$7975,5,0)</f>
        <v>Lista Civica non pervenuta</v>
      </c>
    </row>
    <row r="1859" spans="1:5" x14ac:dyDescent="0.2">
      <c r="A1859" s="27" t="s">
        <v>2163</v>
      </c>
      <c r="B1859" s="27" t="str">
        <f>VLOOKUP(A1859,PEC!A1858:D$7975,4,0)</f>
        <v>pec.comune.cavedine.tn.it</v>
      </c>
      <c r="C1859" s="23">
        <f>VLOOKUP(A1859,SEZIONI!A1859:B$7975,2,0)</f>
        <v>2</v>
      </c>
      <c r="D1859" s="27" t="str">
        <f>VLOOKUP(A1859,SINDACI!A1859:B$7975, 2, 0)</f>
        <v>ANGELI DAVID</v>
      </c>
      <c r="E1859" s="27" t="str">
        <f>VLOOKUP(A1859,SINDACI!A1859:E$7975,5,0)</f>
        <v>-</v>
      </c>
    </row>
    <row r="1860" spans="1:5" x14ac:dyDescent="0.2">
      <c r="A1860" s="27" t="s">
        <v>2164</v>
      </c>
      <c r="B1860" s="27" t="str">
        <f>VLOOKUP(A1860,PEC!A1859:D$7975,4,0)</f>
        <v>pec.regione.lombardia.it</v>
      </c>
      <c r="C1860" s="23">
        <f>VLOOKUP(A1860,SEZIONI!A1860:B$7975,2,0)</f>
        <v>3</v>
      </c>
      <c r="D1860" s="27" t="str">
        <f>VLOOKUP(A1860,SINDACI!A1860:B$7975, 2, 0)</f>
        <v>CURTI SERGIO</v>
      </c>
      <c r="E1860" s="27" t="str">
        <f>VLOOKUP(A1860,SINDACI!A1860:E$7975,5,0)</f>
        <v>LISTA CIVICA: NELLE RADICI IL CAMBIAMENTO</v>
      </c>
    </row>
    <row r="1861" spans="1:5" x14ac:dyDescent="0.2">
      <c r="A1861" s="27" t="s">
        <v>2165</v>
      </c>
      <c r="B1861" s="27" t="str">
        <f>VLOOKUP(A1861,PEC!A1860:D$7975,4,0)</f>
        <v>pec.comune.cavenagobrianza.mb.it</v>
      </c>
      <c r="C1861" s="23">
        <f>VLOOKUP(A1861,SEZIONI!A1861:B$7975,2,0)</f>
        <v>6</v>
      </c>
      <c r="D1861" s="27" t="str">
        <f>VLOOKUP(A1861,SINDACI!A1861:B$7975, 2, 0)</f>
        <v>FUMAGALLI DAVIDE</v>
      </c>
      <c r="E1861" s="27" t="str">
        <f>VLOOKUP(A1861,SINDACI!A1861:E$7975,5,0)</f>
        <v>LISTA CIVICA: UNITI PER CAVENAGO</v>
      </c>
    </row>
    <row r="1862" spans="1:5" x14ac:dyDescent="0.2">
      <c r="A1862" s="27" t="s">
        <v>2166</v>
      </c>
      <c r="B1862" s="27" t="str">
        <f>VLOOKUP(A1862,PEC!A1861:D$7975,4,0)</f>
        <v>pec.regione.lombardia.it</v>
      </c>
      <c r="C1862" s="23">
        <f>VLOOKUP(A1862,SEZIONI!A1862:B$7975,2,0)</f>
        <v>2</v>
      </c>
      <c r="D1862" s="27" t="str">
        <f>VLOOKUP(A1862,SINDACI!A1862:B$7975, 2, 0)</f>
        <v>TOGNI GIUSEPPE</v>
      </c>
      <c r="E1862" s="27" t="str">
        <f>VLOOKUP(A1862,SINDACI!A1862:E$7975,5,0)</f>
        <v>LISTA CIVICA: PROGETTO CAVERNAGO</v>
      </c>
    </row>
    <row r="1863" spans="1:5" x14ac:dyDescent="0.2">
      <c r="A1863" s="27" t="s">
        <v>2167</v>
      </c>
      <c r="B1863" s="27" t="str">
        <f>VLOOKUP(A1863,PEC!A1862:D$7975,4,0)</f>
        <v>cert.comune.cavezzo.mo.it</v>
      </c>
      <c r="C1863" s="23">
        <f>VLOOKUP(A1863,SEZIONI!A1863:B$7975,2,0)</f>
        <v>7</v>
      </c>
      <c r="D1863" s="27" t="str">
        <f>VLOOKUP(A1863,SINDACI!A1863:B$7975, 2, 0)</f>
        <v>LUPPI LISA</v>
      </c>
      <c r="E1863" s="27" t="str">
        <f>VLOOKUP(A1863,SINDACI!A1863:E$7975,5,0)</f>
        <v>LISTA CIVICA: FACCIAMO SQUADRA</v>
      </c>
    </row>
    <row r="1864" spans="1:5" x14ac:dyDescent="0.2">
      <c r="A1864" s="27" t="s">
        <v>2168</v>
      </c>
      <c r="B1864" s="27" t="str">
        <f>VLOOKUP(A1864,PEC!A1863:D$7975,4,0)</f>
        <v>pec.comune.cavizzana.tn.it</v>
      </c>
      <c r="C1864" s="23">
        <f>VLOOKUP(A1864,SEZIONI!A1864:B$7975,2,0)</f>
        <v>1</v>
      </c>
      <c r="D1864" s="27" t="str">
        <f>VLOOKUP(A1864,SINDACI!A1864:B$7975, 2, 0)</f>
        <v>RIZZI GIANNI</v>
      </c>
      <c r="E1864" s="27" t="str">
        <f>VLOOKUP(A1864,SINDACI!A1864:E$7975,5,0)</f>
        <v>-</v>
      </c>
    </row>
    <row r="1865" spans="1:5" x14ac:dyDescent="0.2">
      <c r="A1865" s="27" t="s">
        <v>2169</v>
      </c>
      <c r="B1865" s="27" t="str">
        <f>VLOOKUP(A1865,PEC!A1864:D$7975,4,0)</f>
        <v>pec.comune.cavour.to.it</v>
      </c>
      <c r="C1865" s="23">
        <f>VLOOKUP(A1865,SEZIONI!A1865:B$7975,2,0)</f>
        <v>5</v>
      </c>
      <c r="D1865" s="27" t="str">
        <f>VLOOKUP(A1865,SINDACI!A1865:B$7975, 2, 0)</f>
        <v>PASCHETTA SERGIO</v>
      </c>
      <c r="E1865" s="27" t="str">
        <f>VLOOKUP(A1865,SINDACI!A1865:E$7975,5,0)</f>
        <v>LISTA CIVICA: IMPEGNO COMUNE</v>
      </c>
    </row>
    <row r="1866" spans="1:5" x14ac:dyDescent="0.2">
      <c r="A1866" s="27" t="s">
        <v>2170</v>
      </c>
      <c r="B1866" s="27" t="str">
        <f>VLOOKUP(A1866,PEC!A1865:D$7975,4,0)</f>
        <v>legalmail.it</v>
      </c>
      <c r="C1866" s="23">
        <f>VLOOKUP(A1866,SEZIONI!A1866:B$7975,2,0)</f>
        <v>9</v>
      </c>
      <c r="D1866" s="27" t="str">
        <f>VLOOKUP(A1866,SINDACI!A1866:B$7975, 2, 0)</f>
        <v>BEDOGNI FRANCESCA</v>
      </c>
      <c r="E1866" s="27" t="str">
        <f>VLOOKUP(A1866,SINDACI!A1866:E$7975,5,0)</f>
        <v>LISTA CIVICA: UNIAMO CAVRIAGO</v>
      </c>
    </row>
    <row r="1867" spans="1:5" x14ac:dyDescent="0.2">
      <c r="A1867" s="27" t="s">
        <v>2171</v>
      </c>
      <c r="B1867" s="27" t="str">
        <f>VLOOKUP(A1867,PEC!A1866:D$7975,4,0)</f>
        <v>legalmail.it</v>
      </c>
      <c r="C1867" s="23">
        <f>VLOOKUP(A1867,SEZIONI!A1867:B$7975,2,0)</f>
        <v>3</v>
      </c>
      <c r="D1867" s="27" t="str">
        <f>VLOOKUP(A1867,SINDACI!A1867:B$7975, 2, 0)</f>
        <v>CAUZZI GIORGIO</v>
      </c>
      <c r="E1867" s="27" t="str">
        <f>VLOOKUP(A1867,SINDACI!A1867:E$7975,5,0)</f>
        <v>LISTA CIVICA: IDEE IN COMUNE</v>
      </c>
    </row>
    <row r="1868" spans="1:5" x14ac:dyDescent="0.2">
      <c r="A1868" s="27" t="s">
        <v>2172</v>
      </c>
      <c r="B1868" s="27" t="str">
        <f>VLOOKUP(A1868,PEC!A1867:D$7975,4,0)</f>
        <v>postacert.toscana.it</v>
      </c>
      <c r="C1868" s="23">
        <f>VLOOKUP(A1868,SEZIONI!A1868:B$7975,2,0)</f>
        <v>8</v>
      </c>
      <c r="D1868" s="27" t="str">
        <f>VLOOKUP(A1868,SINDACI!A1868:B$7975, 2, 0)</f>
        <v>DEGL'INNOCENTI O SANNI LEONARDO</v>
      </c>
      <c r="E1868" s="27" t="str">
        <f>VLOOKUP(A1868,SINDACI!A1868:E$7975,5,0)</f>
        <v>LISTA CIVICA: INSIEME PER CAVRIGLIA</v>
      </c>
    </row>
    <row r="1869" spans="1:5" x14ac:dyDescent="0.2">
      <c r="A1869" s="27" t="s">
        <v>2173</v>
      </c>
      <c r="B1869" s="27" t="str">
        <f>VLOOKUP(A1869,PEC!A1868:D$7975,4,0)</f>
        <v>legalmail.it</v>
      </c>
      <c r="C1869" s="23">
        <f>VLOOKUP(A1869,SEZIONI!A1869:B$7975,2,0)</f>
        <v>1</v>
      </c>
      <c r="D1869" s="27" t="str">
        <f>VLOOKUP(A1869,SINDACI!A1869:B$7975, 2, 0)</f>
        <v>MAGNI EMILIO</v>
      </c>
      <c r="E1869" s="27" t="str">
        <f>VLOOKUP(A1869,SINDACI!A1869:E$7975,5,0)</f>
        <v>LISTA CIVICA: RINNOVAMENTO PER CAZZAGO</v>
      </c>
    </row>
    <row r="1870" spans="1:5" x14ac:dyDescent="0.2">
      <c r="A1870" s="27" t="s">
        <v>2174</v>
      </c>
      <c r="B1870" s="27" t="str">
        <f>VLOOKUP(A1870,PEC!A1869:D$7975,4,0)</f>
        <v>pec.comune.cazzago.bs.it</v>
      </c>
      <c r="C1870" s="23">
        <f>VLOOKUP(A1870,SEZIONI!A1870:B$7975,2,0)</f>
        <v>10</v>
      </c>
      <c r="D1870" s="27" t="str">
        <f>VLOOKUP(A1870,SINDACI!A1870:B$7975, 2, 0)</f>
        <v>SCURI FABRIZIO</v>
      </c>
      <c r="E1870" s="27" t="str">
        <f>VLOOKUP(A1870,SINDACI!A1870:E$7975,5,0)</f>
        <v>LISTA CIVICA: ALLEANZA CIVICA</v>
      </c>
    </row>
    <row r="1871" spans="1:5" x14ac:dyDescent="0.2">
      <c r="A1871" s="27" t="s">
        <v>2175</v>
      </c>
      <c r="B1871" s="27" t="str">
        <f>VLOOKUP(A1871,PEC!A1870:D$7975,4,0)</f>
        <v>pecveneto.it</v>
      </c>
      <c r="C1871" s="23">
        <f>VLOOKUP(A1871,SEZIONI!A1871:B$7975,2,0)</f>
        <v>2</v>
      </c>
      <c r="D1871" s="27" t="str">
        <f>VLOOKUP(A1871,SINDACI!A1871:B$7975, 2, 0)</f>
        <v>GUADIN MARIA LUISA</v>
      </c>
      <c r="E1871" s="27" t="str">
        <f>VLOOKUP(A1871,SINDACI!A1871:E$7975,5,0)</f>
        <v>LISTA CIVICA: "LA SORGENTE"</v>
      </c>
    </row>
    <row r="1872" spans="1:5" x14ac:dyDescent="0.2">
      <c r="A1872" s="27" t="s">
        <v>2176</v>
      </c>
      <c r="B1872" s="27" t="str">
        <f>VLOOKUP(A1872,PEC!A1871:D$7975,4,0)</f>
        <v>pec.regione.lombardia.it</v>
      </c>
      <c r="C1872" s="23">
        <f>VLOOKUP(A1872,SEZIONI!A1872:B$7975,2,0)</f>
        <v>1</v>
      </c>
      <c r="D1872" s="27" t="str">
        <f>VLOOKUP(A1872,SINDACI!A1872:B$7975, 2, 0)</f>
        <v>SPAMPATTI SERGIO</v>
      </c>
      <c r="E1872" s="27" t="str">
        <f>VLOOKUP(A1872,SINDACI!A1872:E$7975,5,0)</f>
        <v>LEGA SALVINI</v>
      </c>
    </row>
    <row r="1873" spans="1:5" x14ac:dyDescent="0.2">
      <c r="A1873" s="27" t="s">
        <v>2177</v>
      </c>
      <c r="B1873" s="27" t="str">
        <f>VLOOKUP(A1873,PEC!A1872:D$7975,4,0)</f>
        <v>comunececcano.telecompost.it</v>
      </c>
      <c r="C1873" s="23">
        <f>VLOOKUP(A1873,SEZIONI!A1873:B$7975,2,0)</f>
        <v>20</v>
      </c>
      <c r="D1873" s="27" t="str">
        <f>VLOOKUP(A1873,SINDACI!A1873:B$7975, 2, 0)</f>
        <v>CALIGIORE ROBERTO</v>
      </c>
      <c r="E1873" s="27" t="str">
        <f>VLOOKUP(A1873,SINDACI!A1873:E$7975,5,0)</f>
        <v>FRATELLI D'ITALIA | LEGA SALVINI LAZIO | LISTA CIVICA: CALIGIORE SINDACO | LISTA CIVICA: GIOVANI DI CECCANO | LISTA CIVICA: GRANDE CECCANO | LISTA CIVICA: PATTO CIVICO | LISTA CIVICA: LA MIA CECCANO</v>
      </c>
    </row>
    <row r="1874" spans="1:5" x14ac:dyDescent="0.2">
      <c r="A1874" s="27" t="s">
        <v>2178</v>
      </c>
      <c r="B1874" s="27" t="str">
        <f>VLOOKUP(A1874,PEC!A1873:D$7975,4,0)</f>
        <v>legalpec.it</v>
      </c>
      <c r="C1874" s="23">
        <f>VLOOKUP(A1874,SEZIONI!A1874:B$7975,2,0)</f>
        <v>1</v>
      </c>
      <c r="D1874" s="27" t="str">
        <f>VLOOKUP(A1874,SINDACI!A1874:B$7975, 2, 0)</f>
        <v>MILANESI ANDREA</v>
      </c>
      <c r="E1874" s="27" t="str">
        <f>VLOOKUP(A1874,SINDACI!A1874:E$7975,5,0)</f>
        <v>LISTA CIVICA: PROGETTO CECIMA</v>
      </c>
    </row>
    <row r="1875" spans="1:5" x14ac:dyDescent="0.2">
      <c r="A1875" s="27" t="s">
        <v>2179</v>
      </c>
      <c r="B1875" s="27" t="str">
        <f>VLOOKUP(A1875,PEC!A1874:D$7975,4,0)</f>
        <v>cert.comune.cecina.li.it</v>
      </c>
      <c r="C1875" s="23">
        <f>VLOOKUP(A1875,SEZIONI!A1875:B$7975,2,0)</f>
        <v>30</v>
      </c>
      <c r="D1875" s="27" t="str">
        <f>VLOOKUP(A1875,SINDACI!A1875:B$7975, 2, 0)</f>
        <v>LIPPI SAMUELE</v>
      </c>
      <c r="E1875" s="27" t="str">
        <f>VLOOKUP(A1875,SINDACI!A1875:E$7975,5,0)</f>
        <v>LISTA CIVICA: PRO-POSITIVI X CECINA | LISTA CIVICA: CENTRO SINISTRA NOI RIFORMISTI | LISTA CIVICA: MOVIMENTO CIVICO CECINESE | LISTA CIVICA: 16 GIOVANI IDEE IN COMUNE | PARTITO DEMOCRATICO</v>
      </c>
    </row>
    <row r="1876" spans="1:5" x14ac:dyDescent="0.2">
      <c r="A1876" s="27" t="s">
        <v>2180</v>
      </c>
      <c r="B1876" s="27" t="str">
        <f>VLOOKUP(A1876,PEC!A1875:D$7975,4,0)</f>
        <v>pec.comune.cedegolo.bs.it</v>
      </c>
      <c r="C1876" s="23">
        <f>VLOOKUP(A1876,SEZIONI!A1876:B$7975,2,0)</f>
        <v>2</v>
      </c>
      <c r="D1876" s="27" t="str">
        <f>VLOOKUP(A1876,SINDACI!A1876:B$7975, 2, 0)</f>
        <v>PEDRALI ANDREA BORTOLO</v>
      </c>
      <c r="E1876" s="27" t="str">
        <f>VLOOKUP(A1876,SINDACI!A1876:E$7975,5,0)</f>
        <v>LISTA CIVICA: INSIEME PER CEDEGOLO E GREVO</v>
      </c>
    </row>
    <row r="1877" spans="1:5" x14ac:dyDescent="0.2">
      <c r="A1877" s="27" t="s">
        <v>2181</v>
      </c>
      <c r="B1877" s="27" t="str">
        <f>VLOOKUP(A1877,PEC!A1876:D$7975,4,0)</f>
        <v>cert.provincia.so.it</v>
      </c>
      <c r="C1877" s="23">
        <f>VLOOKUP(A1877,SEZIONI!A1877:B$7975,2,0)</f>
        <v>1</v>
      </c>
      <c r="D1877" s="27" t="str">
        <f>VLOOKUP(A1877,SINDACI!A1877:B$7975, 2, 0)</f>
        <v>OBERTI NELLO</v>
      </c>
      <c r="E1877" s="27" t="str">
        <f>VLOOKUP(A1877,SINDACI!A1877:E$7975,5,0)</f>
        <v>LISTA CIVICA: VICINI ALLA GENTE</v>
      </c>
    </row>
    <row r="1878" spans="1:5" x14ac:dyDescent="0.2">
      <c r="A1878" s="27" t="s">
        <v>2182</v>
      </c>
      <c r="B1878" s="27" t="str">
        <f>VLOOKUP(A1878,PEC!A1877:D$7975,4,0)</f>
        <v>pec.comune.cefaladiana.pa.it</v>
      </c>
      <c r="C1878" s="23">
        <f>VLOOKUP(A1878,SEZIONI!A1878:B$7975,2,0)</f>
        <v>1</v>
      </c>
      <c r="D1878" s="27" t="str">
        <f>VLOOKUP(A1878,SINDACI!A1878:B$7975, 2, 0)</f>
        <v>CANGIALOSI GIUSEPPE VIRGILIO</v>
      </c>
      <c r="E1878" s="27" t="str">
        <f>VLOOKUP(A1878,SINDACI!A1878:E$7975,5,0)</f>
        <v>LISTA CIVICA: LEALI PER CAMBIARE - CANGIALOSI SINDACO</v>
      </c>
    </row>
    <row r="1879" spans="1:5" x14ac:dyDescent="0.2">
      <c r="A1879" s="27" t="s">
        <v>2183</v>
      </c>
      <c r="B1879" s="27" t="str">
        <f>VLOOKUP(A1879,PEC!A1878:D$7975,4,0)</f>
        <v>pec.comune.cefalu.pa.it</v>
      </c>
      <c r="C1879" s="23">
        <f>VLOOKUP(A1879,SEZIONI!A1879:B$7975,2,0)</f>
        <v>18</v>
      </c>
      <c r="D1879" s="27" t="str">
        <f>VLOOKUP(A1879,SINDACI!A1879:B$7975, 2, 0)</f>
        <v>TUMMINELLO DANIELE SALVATORE</v>
      </c>
      <c r="E1879" s="27" t="str">
        <f>VLOOKUP(A1879,SINDACI!A1879:E$7975,5,0)</f>
        <v>-</v>
      </c>
    </row>
    <row r="1880" spans="1:5" x14ac:dyDescent="0.2">
      <c r="A1880" s="27" t="s">
        <v>2184</v>
      </c>
      <c r="B1880" s="27" t="str">
        <f>VLOOKUP(A1880,PEC!A1879:D$7975,4,0)</f>
        <v>pecveneto.it</v>
      </c>
      <c r="C1880" s="23">
        <f>VLOOKUP(A1880,SEZIONI!A1880:B$7975,2,0)</f>
        <v>5</v>
      </c>
      <c r="D1880" s="27" t="str">
        <f>VLOOKUP(A1880,SINDACI!A1880:B$7975, 2, 0)</f>
        <v>MARIN MIRKO</v>
      </c>
      <c r="E1880" s="27" t="str">
        <f>VLOOKUP(A1880,SINDACI!A1880:E$7975,5,0)</f>
        <v>LISTA CIVICA: IMPEGNO E PARTECIPAZIONE</v>
      </c>
    </row>
    <row r="1881" spans="1:5" x14ac:dyDescent="0.2">
      <c r="A1881" s="27" t="s">
        <v>2185</v>
      </c>
      <c r="B1881" s="27" t="str">
        <f>VLOOKUP(A1881,PEC!A1880:D$7975,4,0)</f>
        <v>pec.comune.ceglie-messapica.br.it</v>
      </c>
      <c r="C1881" s="23">
        <f>VLOOKUP(A1881,SEZIONI!A1881:B$7975,2,0)</f>
        <v>22</v>
      </c>
      <c r="D1881" s="27" t="str">
        <f>VLOOKUP(A1881,SINDACI!A1881:B$7975, 2, 0)</f>
        <v>PALMISANO ANGELO</v>
      </c>
      <c r="E1881" s="27" t="str">
        <f>VLOOKUP(A1881,SINDACI!A1881:E$7975,5,0)</f>
        <v>LISTA CIVICA: INSIEME PER CEGLIE | LISTA CIVICA: NOI CI SIAMO | FRATELLI D'ITALIA | LISTA CIVICA: IO STO CON PALMISANO | LISTA CIVICA: CITTADINI DEL FARE</v>
      </c>
    </row>
    <row r="1882" spans="1:5" x14ac:dyDescent="0.2">
      <c r="A1882" s="27" t="s">
        <v>2186</v>
      </c>
      <c r="B1882" s="27" t="str">
        <f>VLOOKUP(A1882,PEC!A1881:D$7975,4,0)</f>
        <v>pec.it</v>
      </c>
      <c r="C1882" s="23">
        <f>VLOOKUP(A1882,SEZIONI!A1882:B$7975,2,0)</f>
        <v>11</v>
      </c>
      <c r="D1882" s="27" t="str">
        <f>VLOOKUP(A1882,SINDACI!A1882:B$7975, 2, 0)</f>
        <v>SANTILLI SETTIMIO</v>
      </c>
      <c r="E1882" s="27" t="str">
        <f>VLOOKUP(A1882,SINDACI!A1882:E$7975,5,0)</f>
        <v>LISTA CIVICA: UNA CITT? DA AMARE</v>
      </c>
    </row>
    <row r="1883" spans="1:5" x14ac:dyDescent="0.2">
      <c r="A1883" s="27" t="s">
        <v>2187</v>
      </c>
      <c r="B1883" s="27" t="str">
        <f>VLOOKUP(A1883,PEC!A1882:D$7975,4,0)</f>
        <v>pec.celenzasultrigno.com</v>
      </c>
      <c r="C1883" s="23">
        <f>VLOOKUP(A1883,SEZIONI!A1883:B$7975,2,0)</f>
        <v>1</v>
      </c>
      <c r="D1883" s="27" t="str">
        <f>VLOOKUP(A1883,SINDACI!A1883:B$7975, 2, 0)</f>
        <v>DI LAUDO WALTER</v>
      </c>
      <c r="E1883" s="27" t="str">
        <f>VLOOKUP(A1883,SINDACI!A1883:E$7975,5,0)</f>
        <v>-</v>
      </c>
    </row>
    <row r="1884" spans="1:5" x14ac:dyDescent="0.2">
      <c r="A1884" s="27" t="s">
        <v>2188</v>
      </c>
      <c r="B1884" s="27" t="str">
        <f>VLOOKUP(A1884,PEC!A1883:D$7975,4,0)</f>
        <v>pec.comune.celenzavalfortore.fg.it</v>
      </c>
      <c r="C1884" s="23">
        <f>VLOOKUP(A1884,SEZIONI!A1884:B$7975,2,0)</f>
        <v>2</v>
      </c>
      <c r="D1884" s="27" t="str">
        <f>VLOOKUP(A1884,SINDACI!A1884:B$7975, 2, 0)</f>
        <v>VENDITTI MASSIMO</v>
      </c>
      <c r="E1884" s="27" t="str">
        <f>VLOOKUP(A1884,SINDACI!A1884:E$7975,5,0)</f>
        <v>LISTA CIVICA: AC ALLEANZA CIVICA PER CELENZA</v>
      </c>
    </row>
    <row r="1885" spans="1:5" x14ac:dyDescent="0.2">
      <c r="A1885" s="27" t="s">
        <v>37</v>
      </c>
      <c r="B1885" s="27" t="str">
        <f>VLOOKUP(A1885,PEC!A1884:D$7975,4,0)</f>
        <v>pec.comunedicelico.it</v>
      </c>
      <c r="C1885" s="23">
        <f>VLOOKUP(A1885,SEZIONI!A1885:B$7975,2,0)</f>
        <v>3</v>
      </c>
      <c r="D1885" s="27" t="str">
        <f>VLOOKUP(A1885,SINDACI!A1885:B$7975, 2, 0)</f>
        <v>LETTIERI MATTEO FRANCESCO</v>
      </c>
      <c r="E1885" s="27" t="str">
        <f>VLOOKUP(A1885,SINDACI!A1885:E$7975,5,0)</f>
        <v>LISTA CIVICA: RISORGI CELICO</v>
      </c>
    </row>
    <row r="1886" spans="1:5" x14ac:dyDescent="0.2">
      <c r="A1886" s="27" t="s">
        <v>2189</v>
      </c>
      <c r="B1886" s="27" t="str">
        <f>VLOOKUP(A1886,PEC!A1885:D$7975,4,0)</f>
        <v>pec.regione.lombardia.it</v>
      </c>
      <c r="C1886" s="23">
        <f>VLOOKUP(A1886,SEZIONI!A1886:B$7975,2,0)</f>
        <v>1</v>
      </c>
      <c r="D1886" s="27" t="str">
        <f>VLOOKUP(A1886,SINDACI!A1886:B$7975, 2, 0)</f>
        <v>LODIGIANI FABRIZIO</v>
      </c>
      <c r="E1886" s="27" t="str">
        <f>VLOOKUP(A1886,SINDACI!A1886:E$7975,5,0)</f>
        <v>LISTA CIVICA: PER CELLA DATI</v>
      </c>
    </row>
    <row r="1887" spans="1:5" x14ac:dyDescent="0.2">
      <c r="A1887" s="27" t="s">
        <v>2190</v>
      </c>
      <c r="B1887" s="27" t="str">
        <f>VLOOKUP(A1887,PEC!A1886:D$7975,4,0)</f>
        <v>pec.comune.cellamonte.al.it</v>
      </c>
      <c r="C1887" s="23">
        <f>VLOOKUP(A1887,SEZIONI!A1887:B$7975,2,0)</f>
        <v>1</v>
      </c>
      <c r="D1887" s="27" t="str">
        <f>VLOOKUP(A1887,SINDACI!A1887:B$7975, 2, 0)</f>
        <v>DEEVASIS MAURIZIO</v>
      </c>
      <c r="E1887" s="27" t="str">
        <f>VLOOKUP(A1887,SINDACI!A1887:E$7975,5,0)</f>
        <v>-</v>
      </c>
    </row>
    <row r="1888" spans="1:5" x14ac:dyDescent="0.2">
      <c r="A1888" s="27" t="s">
        <v>2191</v>
      </c>
      <c r="B1888" s="27" t="str">
        <f>VLOOKUP(A1888,PEC!A1887:D$7975,4,0)</f>
        <v>pec.rupar.puglia.it</v>
      </c>
      <c r="C1888" s="23">
        <f>VLOOKUP(A1888,SEZIONI!A1888:B$7975,2,0)</f>
        <v>6</v>
      </c>
      <c r="D1888" s="27" t="str">
        <f>VLOOKUP(A1888,SINDACI!A1888:B$7975, 2, 0)</f>
        <v>VURCHIO GIANLUCA</v>
      </c>
      <c r="E1888" s="27" t="str">
        <f>VLOOKUP(A1888,SINDACI!A1888:E$7975,5,0)</f>
        <v>LISTA CIVICA: INSIEME PER CELLAMARE</v>
      </c>
    </row>
    <row r="1889" spans="1:5" x14ac:dyDescent="0.2">
      <c r="A1889" s="27" t="s">
        <v>38</v>
      </c>
      <c r="B1889" s="27" t="str">
        <f>VLOOKUP(A1889,PEC!A1888:D$7975,4,0)</f>
        <v>pec.it</v>
      </c>
      <c r="C1889" s="23">
        <f>VLOOKUP(A1889,SEZIONI!A1889:B$7975,2,0)</f>
        <v>1</v>
      </c>
      <c r="D1889" s="27" t="str">
        <f>VLOOKUP(A1889,SINDACI!A1889:B$7975, 2, 0)</f>
        <v>CONTE VINCENZO</v>
      </c>
      <c r="E1889" s="27" t="str">
        <f>VLOOKUP(A1889,SINDACI!A1889:E$7975,5,0)</f>
        <v>LISTA CIVICA: LA LOCOMOTIVA</v>
      </c>
    </row>
    <row r="1890" spans="1:5" x14ac:dyDescent="0.2">
      <c r="A1890" s="27" t="s">
        <v>2192</v>
      </c>
      <c r="B1890" s="27" t="str">
        <f>VLOOKUP(A1890,PEC!A1889:D$7975,4,0)</f>
        <v>cert.ruparpiemonte.it</v>
      </c>
      <c r="C1890" s="23">
        <f>VLOOKUP(A1890,SEZIONI!A1890:B$7975,2,0)</f>
        <v>1</v>
      </c>
      <c r="D1890" s="27" t="str">
        <f>VLOOKUP(A1890,SINDACI!A1890:B$7975, 2, 0)</f>
        <v>BUCCO ADRIANA</v>
      </c>
      <c r="E1890" s="27" t="str">
        <f>VLOOKUP(A1890,SINDACI!A1890:E$7975,5,0)</f>
        <v>LISTA CIVICA: UNITI PER IL BENE COMUNE</v>
      </c>
    </row>
    <row r="1891" spans="1:5" x14ac:dyDescent="0.2">
      <c r="A1891" s="27" t="s">
        <v>2193</v>
      </c>
      <c r="B1891" s="27" t="str">
        <f>VLOOKUP(A1891,PEC!A1890:D$7975,4,0)</f>
        <v>pec.comune.cellatica.bs.it</v>
      </c>
      <c r="C1891" s="23">
        <f>VLOOKUP(A1891,SEZIONI!A1891:B$7975,2,0)</f>
        <v>5</v>
      </c>
      <c r="D1891" s="27" t="str">
        <f>VLOOKUP(A1891,SINDACI!A1891:B$7975, 2, 0)</f>
        <v>MARINI MARCO</v>
      </c>
      <c r="E1891" s="27" t="str">
        <f>VLOOKUP(A1891,SINDACI!A1891:E$7975,5,0)</f>
        <v>LISTA CIVICA: CELLATICA INSIEME</v>
      </c>
    </row>
    <row r="1892" spans="1:5" x14ac:dyDescent="0.2">
      <c r="A1892" s="27" t="s">
        <v>2194</v>
      </c>
      <c r="B1892" s="27" t="str">
        <f>VLOOKUP(A1892,PEC!A1891:D$7975,4,0)</f>
        <v>pec.comunecelledibulgheria.it</v>
      </c>
      <c r="C1892" s="23">
        <f>VLOOKUP(A1892,SEZIONI!A1892:B$7975,2,0)</f>
        <v>2</v>
      </c>
      <c r="D1892" s="27" t="str">
        <f>VLOOKUP(A1892,SINDACI!A1892:B$7975, 2, 0)</f>
        <v>MAROTTA GINO</v>
      </c>
      <c r="E1892" s="27" t="str">
        <f>VLOOKUP(A1892,SINDACI!A1892:E$7975,5,0)</f>
        <v>LISTA CIVICA: IN... COMUNE 2020</v>
      </c>
    </row>
    <row r="1893" spans="1:5" x14ac:dyDescent="0.2">
      <c r="A1893" s="27" t="s">
        <v>2195</v>
      </c>
      <c r="B1893" s="27" t="str">
        <f>VLOOKUP(A1893,PEC!A1892:D$7975,4,0)</f>
        <v>cert.ruparpiemonte.it</v>
      </c>
      <c r="C1893" s="23">
        <f>VLOOKUP(A1893,SEZIONI!A1893:B$7975,2,0)</f>
        <v>1</v>
      </c>
      <c r="D1893" s="27" t="str">
        <f>VLOOKUP(A1893,SINDACI!A1893:B$7975, 2, 0)</f>
        <v>GHIO MICHELANGELO</v>
      </c>
      <c r="E1893" s="27" t="str">
        <f>VLOOKUP(A1893,SINDACI!A1893:E$7975,5,0)</f>
        <v>-</v>
      </c>
    </row>
    <row r="1894" spans="1:5" x14ac:dyDescent="0.2">
      <c r="A1894" s="27" t="s">
        <v>2196</v>
      </c>
      <c r="B1894" s="27" t="str">
        <f>VLOOKUP(A1894,PEC!A1893:D$7975,4,0)</f>
        <v>pec.comune.celledisanvito.fg.it</v>
      </c>
      <c r="C1894" s="23">
        <f>VLOOKUP(A1894,SEZIONI!A1894:B$7975,2,0)</f>
        <v>1</v>
      </c>
      <c r="D1894" s="27" t="str">
        <f>VLOOKUP(A1894,SINDACI!A1894:B$7975, 2, 0)</f>
        <v>GIANNINI PALMA MARIA</v>
      </c>
      <c r="E1894" s="27" t="str">
        <f>VLOOKUP(A1894,SINDACI!A1894:E$7975,5,0)</f>
        <v>LISTA CIVICA: PATTO PER CELLE</v>
      </c>
    </row>
    <row r="1895" spans="1:5" x14ac:dyDescent="0.2">
      <c r="A1895" s="27" t="s">
        <v>2197</v>
      </c>
      <c r="B1895" s="27" t="str">
        <f>VLOOKUP(A1895,PEC!A1894:D$7975,4,0)</f>
        <v>cert.ruparpiemonte.it</v>
      </c>
      <c r="C1895" s="23">
        <f>VLOOKUP(A1895,SEZIONI!A1895:B$7975,2,0)</f>
        <v>1</v>
      </c>
      <c r="D1895" s="27" t="str">
        <f>VLOOKUP(A1895,SINDACI!A1895:B$7975, 2, 0)</f>
        <v>BOVERO ANDREA</v>
      </c>
      <c r="E1895" s="27" t="str">
        <f>VLOOKUP(A1895,SINDACI!A1895:E$7975,5,0)</f>
        <v>LISTA CIVICA: CELLE INSIEME</v>
      </c>
    </row>
    <row r="1896" spans="1:5" x14ac:dyDescent="0.2">
      <c r="A1896" s="27" t="s">
        <v>2198</v>
      </c>
      <c r="B1896" s="27" t="str">
        <f>VLOOKUP(A1896,PEC!A1895:D$7975,4,0)</f>
        <v>postecert.it</v>
      </c>
      <c r="C1896" s="23">
        <f>VLOOKUP(A1896,SEZIONI!A1896:B$7975,2,0)</f>
        <v>5</v>
      </c>
      <c r="D1896" s="27" t="str">
        <f>VLOOKUP(A1896,SINDACI!A1896:B$7975, 2, 0)</f>
        <v>MORDEGLIA CATERINA</v>
      </c>
      <c r="E1896" s="27" t="str">
        <f>VLOOKUP(A1896,SINDACI!A1896:E$7975,5,0)</f>
        <v>LISTA CIVICA: ARIA NUOVA</v>
      </c>
    </row>
    <row r="1897" spans="1:5" x14ac:dyDescent="0.2">
      <c r="A1897" s="27" t="s">
        <v>2199</v>
      </c>
      <c r="B1897" s="27" t="str">
        <f>VLOOKUP(A1897,PEC!A1896:D$7975,4,0)</f>
        <v>pec.it</v>
      </c>
      <c r="C1897" s="23">
        <f>VLOOKUP(A1897,SEZIONI!A1897:B$7975,2,0)</f>
        <v>1</v>
      </c>
      <c r="D1897" s="27" t="str">
        <f>VLOOKUP(A1897,SINDACI!A1897:B$7975, 2, 0)</f>
        <v>BIANCHI MARCO</v>
      </c>
      <c r="E1897" s="27" t="str">
        <f>VLOOKUP(A1897,SINDACI!A1897:E$7975,5,0)</f>
        <v>LISTA CIVICA: PASSIONE CIVICA 2.0</v>
      </c>
    </row>
    <row r="1898" spans="1:5" x14ac:dyDescent="0.2">
      <c r="A1898" s="27" t="s">
        <v>2200</v>
      </c>
      <c r="B1898" s="27" t="str">
        <f>VLOOKUP(A1898,PEC!A1897:D$7975,4,0)</f>
        <v>postecert.it</v>
      </c>
      <c r="C1898" s="23">
        <f>VLOOKUP(A1898,SEZIONI!A1898:B$7975,2,0)</f>
        <v>2</v>
      </c>
      <c r="D1898" s="27" t="str">
        <f>VLOOKUP(A1898,SINDACI!A1898:B$7975, 2, 0)</f>
        <v>GIUSTINIANI EDOARDO</v>
      </c>
      <c r="E1898" s="27" t="str">
        <f>VLOOKUP(A1898,SINDACI!A1898:E$7975,5,0)</f>
        <v>LISTA CIVICA: CELLERE PER CELLERE</v>
      </c>
    </row>
    <row r="1899" spans="1:5" x14ac:dyDescent="0.2">
      <c r="A1899" s="27" t="s">
        <v>2201</v>
      </c>
      <c r="B1899" s="27" t="str">
        <f>VLOOKUP(A1899,PEC!A1898:D$7975,4,0)</f>
        <v>pec.comune.cellinoattanasio.te.it</v>
      </c>
      <c r="C1899" s="23">
        <f>VLOOKUP(A1899,SEZIONI!A1899:B$7975,2,0)</f>
        <v>3</v>
      </c>
      <c r="D1899" s="27" t="str">
        <f>VLOOKUP(A1899,SINDACI!A1899:B$7975, 2, 0)</f>
        <v>DEL PAPA GIUSEPPE</v>
      </c>
      <c r="E1899" s="27" t="str">
        <f>VLOOKUP(A1899,SINDACI!A1899:E$7975,5,0)</f>
        <v>LISTA CIVICA: IDEE IN COMUNE</v>
      </c>
    </row>
    <row r="1900" spans="1:5" x14ac:dyDescent="0.2">
      <c r="A1900" s="27" t="s">
        <v>2202</v>
      </c>
      <c r="B1900" s="27" t="str">
        <f>VLOOKUP(A1900,PEC!A1899:D$7975,4,0)</f>
        <v>pec.rupar.puglia.it</v>
      </c>
      <c r="C1900" s="23">
        <f>VLOOKUP(A1900,SEZIONI!A1900:B$7975,2,0)</f>
        <v>7</v>
      </c>
      <c r="D1900" s="27" t="str">
        <f>VLOOKUP(A1900,SINDACI!A1900:B$7975, 2, 0)</f>
        <v>MARRA MARCO</v>
      </c>
      <c r="E1900" s="27" t="str">
        <f>VLOOKUP(A1900,SINDACI!A1900:E$7975,5,0)</f>
        <v>LISTA CIVICA: UNITI PER CELLINO</v>
      </c>
    </row>
    <row r="1901" spans="1:5" x14ac:dyDescent="0.2">
      <c r="A1901" s="27" t="s">
        <v>2203</v>
      </c>
      <c r="B1901" s="27" t="str">
        <f>VLOOKUP(A1901,PEC!A1900:D$7975,4,0)</f>
        <v>pcert.it</v>
      </c>
      <c r="C1901" s="23">
        <f>VLOOKUP(A1901,SEZIONI!A1901:B$7975,2,0)</f>
        <v>1</v>
      </c>
      <c r="D1901" s="27" t="str">
        <f>VLOOKUP(A1901,SINDACI!A1901:B$7975, 2, 0)</f>
        <v>TODARO DANIELE</v>
      </c>
      <c r="E1901" s="27" t="str">
        <f>VLOOKUP(A1901,SINDACI!A1901:E$7975,5,0)</f>
        <v>LISTA CIVICA: VERSO IL FUTURO</v>
      </c>
    </row>
    <row r="1902" spans="1:5" x14ac:dyDescent="0.2">
      <c r="A1902" s="27" t="s">
        <v>2204</v>
      </c>
      <c r="B1902" s="27" t="str">
        <f>VLOOKUP(A1902,PEC!A1901:D$7975,4,0)</f>
        <v>asmepec.it</v>
      </c>
      <c r="C1902" s="23">
        <f>VLOOKUP(A1902,SEZIONI!A1902:B$7975,2,0)</f>
        <v>7</v>
      </c>
      <c r="D1902" s="27" t="str">
        <f>VLOOKUP(A1902,SINDACI!A1902:B$7975, 2, 0)</f>
        <v>DI LEONE GUIDO</v>
      </c>
      <c r="E1902" s="27" t="str">
        <f>VLOOKUP(A1902,SINDACI!A1902:E$7975,5,0)</f>
        <v>LISTA CIVICA: NOI PER CELLOLE</v>
      </c>
    </row>
    <row r="1903" spans="1:5" x14ac:dyDescent="0.2">
      <c r="A1903" s="27" t="s">
        <v>2205</v>
      </c>
      <c r="B1903" s="27" t="str">
        <f>VLOOKUP(A1903,PEC!A1902:D$7975,4,0)</f>
        <v xml:space="preserve">pec.comune.cembralisignago.tn.it </v>
      </c>
      <c r="C1903" s="23">
        <f>VLOOKUP(A1903,SEZIONI!A1903:B$7975,2,0)</f>
        <v>3</v>
      </c>
      <c r="D1903" s="27" t="str">
        <f>VLOOKUP(A1903,SINDACI!A1903:B$7975, 2, 0)</f>
        <v>FERRAZZA ALESSANDRA</v>
      </c>
      <c r="E1903" s="27" t="str">
        <f>VLOOKUP(A1903,SINDACI!A1903:E$7975,5,0)</f>
        <v>-</v>
      </c>
    </row>
    <row r="1904" spans="1:5" x14ac:dyDescent="0.2">
      <c r="A1904" s="27" t="s">
        <v>166</v>
      </c>
      <c r="B1904" s="27" t="str">
        <f>VLOOKUP(A1904,PEC!A1903:D$7975,4,0)</f>
        <v>asmepec.it</v>
      </c>
      <c r="C1904" s="23">
        <f>VLOOKUP(A1904,SEZIONI!A1904:B$7975,2,0)</f>
        <v>1</v>
      </c>
      <c r="D1904" s="27" t="str">
        <f>VLOOKUP(A1904,SINDACI!A1904:B$7975, 2, 0)</f>
        <v>CASALINUOVO FRANCESCO</v>
      </c>
      <c r="E1904" s="27" t="str">
        <f>VLOOKUP(A1904,SINDACI!A1904:E$7975,5,0)</f>
        <v>LISTA CIVICA: IMPEGNO CIVICO PER CENADI</v>
      </c>
    </row>
    <row r="1905" spans="1:5" x14ac:dyDescent="0.2">
      <c r="A1905" s="27" t="s">
        <v>2206</v>
      </c>
      <c r="B1905" s="27" t="str">
        <f>VLOOKUP(A1905,PEC!A1904:D$7975,4,0)</f>
        <v>halleycert.it</v>
      </c>
      <c r="C1905" s="23">
        <f>VLOOKUP(A1905,SEZIONI!A1905:B$7975,2,0)</f>
        <v>2</v>
      </c>
      <c r="D1905" s="27" t="str">
        <f>VLOOKUP(A1905,SINDACI!A1905:B$7975, 2, 0)</f>
        <v>COLLEONI CLAUDIA</v>
      </c>
      <c r="E1905" s="27" t="str">
        <f>VLOOKUP(A1905,SINDACI!A1905:E$7975,5,0)</f>
        <v>LISTA CIVICA: RINNOVIAMO CENATE SOPRA</v>
      </c>
    </row>
    <row r="1906" spans="1:5" x14ac:dyDescent="0.2">
      <c r="A1906" s="27" t="s">
        <v>2207</v>
      </c>
      <c r="B1906" s="27" t="str">
        <f>VLOOKUP(A1906,PEC!A1905:D$7975,4,0)</f>
        <v>pec.comune.cenatesotto.b.git</v>
      </c>
      <c r="C1906" s="23">
        <f>VLOOKUP(A1906,SEZIONI!A1906:B$7975,2,0)</f>
        <v>3</v>
      </c>
      <c r="D1906" s="27" t="str">
        <f>VLOOKUP(A1906,SINDACI!A1906:B$7975, 2, 0)</f>
        <v>ALGERI THOMAS</v>
      </c>
      <c r="E1906" s="27" t="str">
        <f>VLOOKUP(A1906,SINDACI!A1906:E$7975,5,0)</f>
        <v>LISTA CIVICA: UNIAMO CENATE</v>
      </c>
    </row>
    <row r="1907" spans="1:5" x14ac:dyDescent="0.2">
      <c r="A1907" s="27" t="s">
        <v>2208</v>
      </c>
      <c r="B1907" s="27" t="str">
        <f>VLOOKUP(A1907,PEC!A1906:D$7975,4,0)</f>
        <v>pecveneto.it</v>
      </c>
      <c r="C1907" s="23">
        <f>VLOOKUP(A1907,SEZIONI!A1907:B$7975,2,0)</f>
        <v>2</v>
      </c>
      <c r="D1907" s="27" t="str">
        <f>VLOOKUP(A1907,SINDACI!A1907:B$7975, 2, 0)</f>
        <v>SOPPELSA MAURO</v>
      </c>
      <c r="E1907" s="27" t="str">
        <f>VLOOKUP(A1907,SINDACI!A1907:E$7975,5,0)</f>
        <v>LISTA CIVICA: CENCENIGHE CIVICA</v>
      </c>
    </row>
    <row r="1908" spans="1:5" x14ac:dyDescent="0.2">
      <c r="A1908" s="27" t="s">
        <v>2209</v>
      </c>
      <c r="B1908" s="27" t="str">
        <f>VLOOKUP(A1908,PEC!A1907:D$7975,4,0)</f>
        <v>legalmail.it</v>
      </c>
      <c r="C1908" s="23">
        <f>VLOOKUP(A1908,SEZIONI!A1908:B$7975,2,0)</f>
        <v>4</v>
      </c>
      <c r="D1908" s="27" t="str">
        <f>VLOOKUP(A1908,SINDACI!A1908:B$7975, 2, 0)</f>
        <v>MORENI EDILIO</v>
      </c>
      <c r="E1908" s="27" t="str">
        <f>VLOOKUP(A1908,SINDACI!A1908:E$7975,5,0)</f>
        <v>LEGA SALVINI LOMBARDIA</v>
      </c>
    </row>
    <row r="1909" spans="1:5" x14ac:dyDescent="0.2">
      <c r="A1909" s="27" t="s">
        <v>2210</v>
      </c>
      <c r="B1909" s="27" t="str">
        <f>VLOOKUP(A1909,PEC!A1908:D$7975,4,0)</f>
        <v>pecveneto.it</v>
      </c>
      <c r="C1909" s="23">
        <f>VLOOKUP(A1909,SEZIONI!A1909:B$7975,2,0)</f>
        <v>2</v>
      </c>
      <c r="D1909" s="27" t="str">
        <f>VLOOKUP(A1909,SINDACI!A1909:B$7975, 2, 0)</f>
        <v>GAZZI ANGELA</v>
      </c>
      <c r="E1909" s="27" t="str">
        <f>VLOOKUP(A1909,SINDACI!A1909:E$7975,5,0)</f>
        <v>LISTA CIVICA: CENESELLINSIEME</v>
      </c>
    </row>
    <row r="1910" spans="1:5" x14ac:dyDescent="0.2">
      <c r="A1910" s="27" t="s">
        <v>2211</v>
      </c>
      <c r="B1910" s="27" t="str">
        <f>VLOOKUP(A1910,PEC!A1909:D$7975,4,0)</f>
        <v>pec.comune.cengio.sv.it</v>
      </c>
      <c r="C1910" s="23">
        <f>VLOOKUP(A1910,SEZIONI!A1910:B$7975,2,0)</f>
        <v>4</v>
      </c>
      <c r="D1910" s="27" t="str">
        <f>VLOOKUP(A1910,SINDACI!A1910:B$7975, 2, 0)</f>
        <v>DOTTA FRANCESCO</v>
      </c>
      <c r="E1910" s="27" t="str">
        <f>VLOOKUP(A1910,SINDACI!A1910:E$7975,5,0)</f>
        <v>LISTA CIVICA: CENGIO NEL CUORE</v>
      </c>
    </row>
    <row r="1911" spans="1:5" x14ac:dyDescent="0.2">
      <c r="A1911" s="27" t="s">
        <v>2212</v>
      </c>
      <c r="B1911" s="27" t="str">
        <f>VLOOKUP(A1911,PEC!A1910:D$7975,4,0)</f>
        <v>legalmail.it</v>
      </c>
      <c r="C1911" s="23">
        <f>VLOOKUP(A1911,SEZIONI!A1911:B$7975,2,0)</f>
        <v>6</v>
      </c>
      <c r="D1911" s="27" t="str">
        <f>VLOOKUP(A1911,SINDACI!A1911:B$7975, 2, 0)</f>
        <v>CHIAVASSA GIUSEPPE</v>
      </c>
      <c r="E1911" s="27" t="str">
        <f>VLOOKUP(A1911,SINDACI!A1911:E$7975,5,0)</f>
        <v>LISTA CIVICA: INSIEME PER CRESCERE</v>
      </c>
    </row>
    <row r="1912" spans="1:5" x14ac:dyDescent="0.2">
      <c r="A1912" s="27" t="s">
        <v>2213</v>
      </c>
      <c r="B1912" s="27" t="str">
        <f>VLOOKUP(A1912,PEC!A1911:D$7975,4,0)</f>
        <v>cert.comune.cento.fe.it</v>
      </c>
      <c r="C1912" s="23">
        <f>VLOOKUP(A1912,SEZIONI!A1912:B$7975,2,0)</f>
        <v>30</v>
      </c>
      <c r="D1912" s="27" t="str">
        <f>VLOOKUP(A1912,SINDACI!A1912:B$7975, 2, 0)</f>
        <v>ACCORSI EDOARDO</v>
      </c>
      <c r="E1912" s="27" t="str">
        <f>VLOOKUP(A1912,SINDACI!A1912:E$7975,5,0)</f>
        <v>PARTITO DEMOCRATICO</v>
      </c>
    </row>
    <row r="1913" spans="1:5" x14ac:dyDescent="0.2">
      <c r="A1913" s="27" t="s">
        <v>2214</v>
      </c>
      <c r="B1913" s="27" t="str">
        <f>VLOOKUP(A1913,PEC!A1912:D$7975,4,0)</f>
        <v>pec.comune.centola.sa.it</v>
      </c>
      <c r="C1913" s="23">
        <f>VLOOKUP(A1913,SEZIONI!A1913:B$7975,2,0)</f>
        <v>7</v>
      </c>
      <c r="D1913" s="27" t="str">
        <f>VLOOKUP(A1913,SINDACI!A1913:B$7975, 2, 0)</f>
        <v>PIRRONE ROSARIO</v>
      </c>
      <c r="E1913" s="27" t="str">
        <f>VLOOKUP(A1913,SINDACI!A1913:E$7975,5,0)</f>
        <v>-</v>
      </c>
    </row>
    <row r="1914" spans="1:5" x14ac:dyDescent="0.2">
      <c r="A1914" s="27" t="s">
        <v>167</v>
      </c>
      <c r="B1914" s="27" t="str">
        <f>VLOOKUP(A1914,PEC!A1913:D$7975,4,0)</f>
        <v>asmepec.it</v>
      </c>
      <c r="C1914" s="23">
        <f>VLOOKUP(A1914,SEZIONI!A1914:B$7975,2,0)</f>
        <v>1</v>
      </c>
      <c r="D1914" s="27" t="str">
        <f>VLOOKUP(A1914,SINDACI!A1914:B$7975, 2, 0)</f>
        <v>SINOPOLI FERNANDO</v>
      </c>
      <c r="E1914" s="27" t="str">
        <f>VLOOKUP(A1914,SINDACI!A1914:E$7975,5,0)</f>
        <v>LISTA CIVICA: FUTURO PER CENTRACHE</v>
      </c>
    </row>
    <row r="1915" spans="1:5" x14ac:dyDescent="0.2">
      <c r="A1915" s="27" t="s">
        <v>2215</v>
      </c>
      <c r="B1915" s="27" t="str">
        <f>VLOOKUP(A1915,PEC!A1914:D$7975,4,0)</f>
        <v>pec.it</v>
      </c>
      <c r="C1915" s="23">
        <f>VLOOKUP(A1915,SEZIONI!A1915:B$7975,2,0)</f>
        <v>4</v>
      </c>
      <c r="D1915" s="27" t="str">
        <f>VLOOKUP(A1915,SINDACI!A1915:B$7975, 2, 0)</f>
        <v>POZZI MARIO</v>
      </c>
      <c r="E1915" s="27" t="str">
        <f>VLOOKUP(A1915,SINDACI!A1915:E$7975,5,0)</f>
        <v>LISTA CIVICA: IN COMUNE PER IL BENE COMUNE</v>
      </c>
    </row>
    <row r="1916" spans="1:5" x14ac:dyDescent="0.2">
      <c r="A1916" s="27" t="s">
        <v>2216</v>
      </c>
      <c r="B1916" s="27" t="str">
        <f>VLOOKUP(A1916,PEC!A1915:D$7975,4,0)</f>
        <v>pec.it</v>
      </c>
      <c r="C1916" s="23">
        <f>VLOOKUP(A1916,SEZIONI!A1916:B$7975,2,0)</f>
        <v>6</v>
      </c>
      <c r="D1916" s="27" t="str">
        <f>VLOOKUP(A1916,SINDACI!A1916:B$7975, 2, 0)</f>
        <v>LA SPINA SALVATORE</v>
      </c>
      <c r="E1916" s="27" t="str">
        <f>VLOOKUP(A1916,SINDACI!A1916:E$7975,5,0)</f>
        <v>LISTA CIVICA: CITTADINI AL SERVIZIO DEI CITTADINI</v>
      </c>
    </row>
    <row r="1917" spans="1:5" x14ac:dyDescent="0.2">
      <c r="A1917" s="27" t="s">
        <v>2217</v>
      </c>
      <c r="B1917" s="27" t="str">
        <f>VLOOKUP(A1917,PEC!A1916:D$7975,4,0)</f>
        <v>pec.comune.cepagatti.pe.it</v>
      </c>
      <c r="C1917" s="23">
        <f>VLOOKUP(A1917,SEZIONI!A1917:B$7975,2,0)</f>
        <v>12</v>
      </c>
      <c r="D1917" s="27" t="str">
        <f>VLOOKUP(A1917,SINDACI!A1917:B$7975, 2, 0)</f>
        <v>CANTO' GINO</v>
      </c>
      <c r="E1917" s="27" t="str">
        <f>VLOOKUP(A1917,SINDACI!A1917:E$7975,5,0)</f>
        <v>LISTA CIVICA: CEPAGATTI C'E'</v>
      </c>
    </row>
    <row r="1918" spans="1:5" x14ac:dyDescent="0.2">
      <c r="A1918" s="27" t="s">
        <v>2218</v>
      </c>
      <c r="B1918" s="27" t="str">
        <f>VLOOKUP(A1918,PEC!A1917:D$7975,4,0)</f>
        <v>asmepec.it</v>
      </c>
      <c r="C1918" s="23">
        <f>VLOOKUP(A1918,SEZIONI!A1918:B$7975,2,0)</f>
        <v>6</v>
      </c>
      <c r="D1918" s="27" t="str">
        <f>VLOOKUP(A1918,SINDACI!A1918:B$7975, 2, 0)</f>
        <v>DE BLASIO ETTORE</v>
      </c>
      <c r="E1918" s="27" t="str">
        <f>VLOOKUP(A1918,SINDACI!A1918:E$7975,5,0)</f>
        <v>LISTA CIVICA: UNITI PER CEPPALONI</v>
      </c>
    </row>
    <row r="1919" spans="1:5" x14ac:dyDescent="0.2">
      <c r="A1919" s="27" t="s">
        <v>2219</v>
      </c>
      <c r="B1919" s="27" t="str">
        <f>VLOOKUP(A1919,PEC!A1918:D$7975,4,0)</f>
        <v>cert.ruparpiemonte.it</v>
      </c>
      <c r="C1919" s="23">
        <f>VLOOKUP(A1919,SEZIONI!A1919:B$7975,2,0)</f>
        <v>1</v>
      </c>
      <c r="D1919" s="27" t="str">
        <f>VLOOKUP(A1919,SINDACI!A1919:B$7975, 2, 0)</f>
        <v>CONSAGRA GIOVANNI</v>
      </c>
      <c r="E1919" s="27" t="str">
        <f>VLOOKUP(A1919,SINDACI!A1919:E$7975,5,0)</f>
        <v>-</v>
      </c>
    </row>
    <row r="1920" spans="1:5" x14ac:dyDescent="0.2">
      <c r="A1920" s="27" t="s">
        <v>2220</v>
      </c>
      <c r="B1920" s="27" t="str">
        <f>VLOOKUP(A1920,PEC!A1919:D$7975,4,0)</f>
        <v>pec.leonet.it</v>
      </c>
      <c r="C1920" s="23">
        <f>VLOOKUP(A1920,SEZIONI!A1920:B$7975,2,0)</f>
        <v>7</v>
      </c>
      <c r="D1920" s="27" t="str">
        <f>VLOOKUP(A1920,SINDACI!A1920:B$7975, 2, 0)</f>
        <v>GALLI MARCO</v>
      </c>
      <c r="E1920" s="27" t="str">
        <f>VLOOKUP(A1920,SINDACI!A1920:E$7975,5,0)</f>
        <v>LISTA CIVICA: CEPRANO CAMBIA</v>
      </c>
    </row>
    <row r="1921" spans="1:5" x14ac:dyDescent="0.2">
      <c r="A1921" s="27" t="s">
        <v>2221</v>
      </c>
      <c r="B1921" s="27" t="str">
        <f>VLOOKUP(A1921,PEC!A1920:D$7975,4,0)</f>
        <v>pec.it</v>
      </c>
      <c r="C1921" s="23">
        <f>VLOOKUP(A1921,SEZIONI!A1921:B$7975,2,0)</f>
        <v>3</v>
      </c>
      <c r="D1921" s="27" t="str">
        <f>VLOOKUP(A1921,SINDACI!A1921:B$7975, 2, 0)</f>
        <v>CHIOVETTA SILVESTRO</v>
      </c>
      <c r="E1921" s="27" t="str">
        <f>VLOOKUP(A1921,SINDACI!A1921:E$7975,5,0)</f>
        <v>LISTA CIVICA: PER CERAMI-CHIOVETTA SINDACO</v>
      </c>
    </row>
    <row r="1922" spans="1:5" x14ac:dyDescent="0.2">
      <c r="A1922" s="27" t="s">
        <v>2222</v>
      </c>
      <c r="B1922" s="27" t="str">
        <f>VLOOKUP(A1922,PEC!A1921:D$7975,4,0)</f>
        <v>pec.comune.ceranesi.ge.it</v>
      </c>
      <c r="C1922" s="23">
        <f>VLOOKUP(A1922,SEZIONI!A1922:B$7975,2,0)</f>
        <v>6</v>
      </c>
      <c r="D1922" s="27" t="str">
        <f>VLOOKUP(A1922,SINDACI!A1922:B$7975, 2, 0)</f>
        <v>MONTALDO CLAUDIO</v>
      </c>
      <c r="E1922" s="27" t="str">
        <f>VLOOKUP(A1922,SINDACI!A1922:E$7975,5,0)</f>
        <v>LISTA CIVICA: UNA STORIA IN COMUNE</v>
      </c>
    </row>
    <row r="1923" spans="1:5" x14ac:dyDescent="0.2">
      <c r="A1923" s="27" t="s">
        <v>2223</v>
      </c>
      <c r="B1923" s="27" t="str">
        <f>VLOOKUP(A1923,PEC!A1922:D$7975,4,0)</f>
        <v>pec.comune.cerano.no.it</v>
      </c>
      <c r="C1923" s="23">
        <f>VLOOKUP(A1923,SEZIONI!A1923:B$7975,2,0)</f>
        <v>6</v>
      </c>
      <c r="D1923" s="27" t="str">
        <f>VLOOKUP(A1923,SINDACI!A1923:B$7975, 2, 0)</f>
        <v>VOLPI ANDREA</v>
      </c>
      <c r="E1923" s="27" t="str">
        <f>VLOOKUP(A1923,SINDACI!A1923:E$7975,5,0)</f>
        <v>LISTA COMPOSITA: FRATELLI D'ITALIA-LEGA SALVINI-FORZA ITALIA</v>
      </c>
    </row>
    <row r="1924" spans="1:5" x14ac:dyDescent="0.2">
      <c r="A1924" s="27" t="s">
        <v>2224</v>
      </c>
      <c r="B1924" s="27" t="str">
        <f>VLOOKUP(A1924,PEC!A1923:D$7975,4,0)</f>
        <v>pec.regione.lombardia.it</v>
      </c>
      <c r="C1924" s="23">
        <f>VLOOKUP(A1924,SEZIONI!A1924:B$7975,2,0)</f>
        <v>1</v>
      </c>
      <c r="D1924" s="27" t="str">
        <f>VLOOKUP(A1924,SINDACI!A1924:B$7975, 2, 0)</f>
        <v>GANDOLA OSCAR ENRICO</v>
      </c>
      <c r="E1924" s="27" t="str">
        <f>VLOOKUP(A1924,SINDACI!A1924:E$7975,5,0)</f>
        <v>LISTA CIVICA: INSIEME PER CERANO</v>
      </c>
    </row>
    <row r="1925" spans="1:5" x14ac:dyDescent="0.2">
      <c r="A1925" s="27" t="s">
        <v>2225</v>
      </c>
      <c r="B1925" s="27" t="str">
        <f>VLOOKUP(A1925,PEC!A1924:D$7975,4,0)</f>
        <v>pec.comune.ceranova.pv.it</v>
      </c>
      <c r="C1925" s="23">
        <f>VLOOKUP(A1925,SEZIONI!A1925:B$7975,2,0)</f>
        <v>2</v>
      </c>
      <c r="D1925" s="27" t="str">
        <f>VLOOKUP(A1925,SINDACI!A1925:B$7975, 2, 0)</f>
        <v>GRIECO ALESSANDRO</v>
      </c>
      <c r="E1925" s="27" t="str">
        <f>VLOOKUP(A1925,SINDACI!A1925:E$7975,5,0)</f>
        <v>LISTA CIVICA: UN PAESE IN COMUNE</v>
      </c>
    </row>
    <row r="1926" spans="1:5" x14ac:dyDescent="0.2">
      <c r="A1926" s="27" t="s">
        <v>2226</v>
      </c>
      <c r="B1926" s="27" t="str">
        <f>VLOOKUP(A1926,PEC!A1925:D$7975,4,0)</f>
        <v>asmepec.it</v>
      </c>
      <c r="C1926" s="23">
        <f>VLOOKUP(A1926,SEZIONI!A1926:B$7975,2,0)</f>
        <v>5</v>
      </c>
      <c r="D1926" s="27" t="str">
        <f>VLOOKUP(A1926,SINDACI!A1926:B$7975, 2, 0)</f>
        <v>CROCAMO ANIELLO</v>
      </c>
      <c r="E1926" s="27" t="str">
        <f>VLOOKUP(A1926,SINDACI!A1926:E$7975,5,0)</f>
        <v>LISTA CIVICA: IL SOLE</v>
      </c>
    </row>
    <row r="1927" spans="1:5" x14ac:dyDescent="0.2">
      <c r="A1927" s="27" t="s">
        <v>2227</v>
      </c>
      <c r="B1927" s="27" t="str">
        <f>VLOOKUP(A1927,PEC!A1926:D$7975,4,0)</f>
        <v>legalmail.it</v>
      </c>
      <c r="C1927" s="23">
        <f>VLOOKUP(A1927,SEZIONI!A1927:B$7975,2,0)</f>
        <v>4</v>
      </c>
      <c r="D1927" s="27" t="str">
        <f>VLOOKUP(A1927,SINDACI!A1927:B$7975, 2, 0)</f>
        <v>MASCIA GINO DONNINO</v>
      </c>
      <c r="E1927" s="27" t="str">
        <f>VLOOKUP(A1927,SINDACI!A1927:E$7975,5,0)</f>
        <v>LISTA CIVICA: UNITI PER CERCEMAGGIORE</v>
      </c>
    </row>
    <row r="1928" spans="1:5" x14ac:dyDescent="0.2">
      <c r="A1928" s="27" t="s">
        <v>2228</v>
      </c>
      <c r="B1928" s="27" t="str">
        <f>VLOOKUP(A1928,PEC!A1927:D$7975,4,0)</f>
        <v>cert.ruparpiemonte.it</v>
      </c>
      <c r="C1928" s="23">
        <f>VLOOKUP(A1928,SEZIONI!A1928:B$7975,2,0)</f>
        <v>2</v>
      </c>
      <c r="D1928" s="27" t="str">
        <f>VLOOKUP(A1928,SINDACI!A1928:B$7975, 2, 0)</f>
        <v>RUBIANO TERESA</v>
      </c>
      <c r="E1928" s="27" t="str">
        <f>VLOOKUP(A1928,SINDACI!A1928:E$7975,5,0)</f>
        <v>LISTA CIVICA: LA SPIGA DI GRANO</v>
      </c>
    </row>
    <row r="1929" spans="1:5" x14ac:dyDescent="0.2">
      <c r="A1929" s="27" t="s">
        <v>2229</v>
      </c>
      <c r="B1929" s="27" t="str">
        <f>VLOOKUP(A1929,PEC!A1928:D$7975,4,0)</f>
        <v>legalmail.it</v>
      </c>
      <c r="C1929" s="23">
        <f>VLOOKUP(A1929,SEZIONI!A1929:B$7975,2,0)</f>
        <v>1</v>
      </c>
      <c r="D1929" s="27" t="str">
        <f>VLOOKUP(A1929,SINDACI!A1929:B$7975, 2, 0)</f>
        <v>NARDACCHIONE MICHELE</v>
      </c>
      <c r="E1929" s="27" t="str">
        <f>VLOOKUP(A1929,SINDACI!A1929:E$7975,5,0)</f>
        <v>LISTA CIVICA: GIOVANI CERCEPICCOLESI</v>
      </c>
    </row>
    <row r="1930" spans="1:5" x14ac:dyDescent="0.2">
      <c r="A1930" s="27" t="s">
        <v>39</v>
      </c>
      <c r="B1930" s="27" t="str">
        <f>VLOOKUP(A1930,PEC!A1929:D$7975,4,0)</f>
        <v>pec.comune.cerchiara.cs.it</v>
      </c>
      <c r="C1930" s="23">
        <f>VLOOKUP(A1930,SEZIONI!A1930:B$7975,2,0)</f>
        <v>3</v>
      </c>
      <c r="D1930" s="27" t="str">
        <f>VLOOKUP(A1930,SINDACI!A1930:B$7975, 2, 0)</f>
        <v>CARLOMAGNO ANTONIO</v>
      </c>
      <c r="E1930" s="27" t="str">
        <f>VLOOKUP(A1930,SINDACI!A1930:E$7975,5,0)</f>
        <v>LISTA CIVICA: CON CERCHIARA NEL CUORE</v>
      </c>
    </row>
    <row r="1931" spans="1:5" x14ac:dyDescent="0.2">
      <c r="A1931" s="27" t="s">
        <v>2230</v>
      </c>
      <c r="B1931" s="27" t="str">
        <f>VLOOKUP(A1931,PEC!A1930:D$7975,4,0)</f>
        <v>pec.it</v>
      </c>
      <c r="C1931" s="23">
        <f>VLOOKUP(A1931,SEZIONI!A1931:B$7975,2,0)</f>
        <v>2</v>
      </c>
      <c r="D1931" s="27" t="str">
        <f>VLOOKUP(A1931,SINDACI!A1931:B$7975, 2, 0)</f>
        <v>TEDESCHI GIANFRANCO</v>
      </c>
      <c r="E1931" s="27" t="str">
        <f>VLOOKUP(A1931,SINDACI!A1931:E$7975,5,0)</f>
        <v>LISTA CIVICA: CERCHIO NEL CUORE</v>
      </c>
    </row>
    <row r="1932" spans="1:5" x14ac:dyDescent="0.2">
      <c r="A1932" s="27" t="s">
        <v>2231</v>
      </c>
      <c r="B1932" s="27" t="str">
        <f>VLOOKUP(A1932,PEC!A1931:D$7975,4,0)</f>
        <v>cert.provincia.so.it</v>
      </c>
      <c r="C1932" s="23">
        <f>VLOOKUP(A1932,SEZIONI!A1932:B$7975,2,0)</f>
        <v>1</v>
      </c>
      <c r="D1932" s="27" t="str">
        <f>VLOOKUP(A1932,SINDACI!A1932:B$7975, 2, 0)</f>
        <v>DE PIANTO DANIELE</v>
      </c>
      <c r="E1932" s="27" t="str">
        <f>VLOOKUP(A1932,SINDACI!A1932:E$7975,5,0)</f>
        <v>LISTA CIVICA: IL BENE COMUNE</v>
      </c>
    </row>
    <row r="1933" spans="1:5" x14ac:dyDescent="0.2">
      <c r="A1933" s="27" t="s">
        <v>2232</v>
      </c>
      <c r="B1933" s="27" t="str">
        <f>VLOOKUP(A1933,PEC!A1932:D$7975,4,0)</f>
        <v>certgov.fvg.it</v>
      </c>
      <c r="C1933" s="23">
        <f>VLOOKUP(A1933,SEZIONI!A1933:B$7975,2,0)</f>
        <v>1</v>
      </c>
      <c r="D1933" s="27" t="str">
        <f>VLOOKUP(A1933,SINDACI!A1933:B$7975, 2, 0)</f>
        <v>FRACAS VALTER</v>
      </c>
      <c r="E1933" s="27" t="str">
        <f>VLOOKUP(A1933,SINDACI!A1933:E$7975,5,0)</f>
        <v>-</v>
      </c>
    </row>
    <row r="1934" spans="1:5" x14ac:dyDescent="0.2">
      <c r="A1934" s="27" t="s">
        <v>2233</v>
      </c>
      <c r="B1934" s="27" t="str">
        <f>VLOOKUP(A1934,PEC!A1933:D$7975,4,0)</f>
        <v>asmepec.it</v>
      </c>
      <c r="C1934" s="23">
        <f>VLOOKUP(A1934,SEZIONI!A1934:B$7975,2,0)</f>
        <v>18</v>
      </c>
      <c r="D1934" s="27" t="str">
        <f>VLOOKUP(A1934,SINDACI!A1934:B$7975, 2, 0)</f>
        <v>-</v>
      </c>
      <c r="E1934" s="27" t="str">
        <f>VLOOKUP(A1934,SINDACI!A1934:E$7975,5,0)</f>
        <v>-</v>
      </c>
    </row>
    <row r="1935" spans="1:5" x14ac:dyDescent="0.2">
      <c r="A1935" s="27" t="s">
        <v>2234</v>
      </c>
      <c r="B1935" s="27" t="str">
        <f>VLOOKUP(A1935,PEC!A1934:D$7975,4,0)</f>
        <v>pec.comune.cerda.pa.it</v>
      </c>
      <c r="C1935" s="23">
        <f>VLOOKUP(A1935,SEZIONI!A1935:B$7975,2,0)</f>
        <v>5</v>
      </c>
      <c r="D1935" s="27" t="str">
        <f>VLOOKUP(A1935,SINDACI!A1935:B$7975, 2, 0)</f>
        <v>GERACI SALVATORE</v>
      </c>
      <c r="E1935" s="27" t="str">
        <f>VLOOKUP(A1935,SINDACI!A1935:E$7975,5,0)</f>
        <v>Lista Civica non pervenuta</v>
      </c>
    </row>
    <row r="1936" spans="1:5" x14ac:dyDescent="0.2">
      <c r="A1936" s="27" t="s">
        <v>2235</v>
      </c>
      <c r="B1936" s="27" t="str">
        <f>VLOOKUP(A1936,PEC!A1935:D$7975,4,0)</f>
        <v>halleypec.it</v>
      </c>
      <c r="C1936" s="23">
        <f>VLOOKUP(A1936,SEZIONI!A1936:B$7975,2,0)</f>
        <v>14</v>
      </c>
      <c r="D1936" s="27" t="str">
        <f>VLOOKUP(A1936,SINDACI!A1936:B$7975, 2, 0)</f>
        <v>FRANZONI MARCO</v>
      </c>
      <c r="E1936" s="27" t="str">
        <f>VLOOKUP(A1936,SINDACI!A1936:E$7975,5,0)</f>
        <v>FRATELLI D'ITALIA | LEGA SALVINI</v>
      </c>
    </row>
    <row r="1937" spans="1:5" x14ac:dyDescent="0.2">
      <c r="A1937" s="27" t="s">
        <v>2236</v>
      </c>
      <c r="B1937" s="27" t="str">
        <f>VLOOKUP(A1937,PEC!A1936:D$7975,4,0)</f>
        <v>pecveneto.it</v>
      </c>
      <c r="C1937" s="23">
        <f>VLOOKUP(A1937,SEZIONI!A1937:B$7975,2,0)</f>
        <v>4</v>
      </c>
      <c r="D1937" s="27" t="str">
        <f>VLOOKUP(A1937,SINDACI!A1937:B$7975, 2, 0)</f>
        <v>MARCHETTI EGISTO</v>
      </c>
      <c r="E1937" s="27" t="str">
        <f>VLOOKUP(A1937,SINDACI!A1937:E$7975,5,0)</f>
        <v>LISTA CIVICA: CEREGNANO IDEE IN COMUNE</v>
      </c>
    </row>
    <row r="1938" spans="1:5" x14ac:dyDescent="0.2">
      <c r="A1938" s="27" t="s">
        <v>239</v>
      </c>
      <c r="B1938" s="27" t="str">
        <f>VLOOKUP(A1938,PEC!A1937:D$7975,4,0)</f>
        <v>asmepec.it</v>
      </c>
      <c r="C1938" s="23">
        <f>VLOOKUP(A1938,SEZIONI!A1938:B$7975,2,0)</f>
        <v>2</v>
      </c>
      <c r="D1938" s="27" t="str">
        <f>VLOOKUP(A1938,SINDACI!A1938:B$7975, 2, 0)</f>
        <v>FRONTERA GIOVANNI</v>
      </c>
      <c r="E1938" s="27" t="str">
        <f>VLOOKUP(A1938,SINDACI!A1938:E$7975,5,0)</f>
        <v>LISTA CIVICA: CERENZIA NEL CUORE</v>
      </c>
    </row>
    <row r="1939" spans="1:5" x14ac:dyDescent="0.2">
      <c r="A1939" s="27" t="s">
        <v>2237</v>
      </c>
      <c r="B1939" s="27" t="str">
        <f>VLOOKUP(A1939,PEC!A1938:D$7975,4,0)</f>
        <v>pec.comune.ceres.to.it</v>
      </c>
      <c r="C1939" s="23">
        <f>VLOOKUP(A1939,SEZIONI!A1939:B$7975,2,0)</f>
        <v>2</v>
      </c>
      <c r="D1939" s="27" t="str">
        <f>VLOOKUP(A1939,SINDACI!A1939:B$7975, 2, 0)</f>
        <v>EBOLI DAVIDE</v>
      </c>
      <c r="E1939" s="27" t="str">
        <f>VLOOKUP(A1939,SINDACI!A1939:E$7975,5,0)</f>
        <v>LISTA CIVICA: VECCHIO CAMPANILE</v>
      </c>
    </row>
    <row r="1940" spans="1:5" x14ac:dyDescent="0.2">
      <c r="A1940" s="27" t="s">
        <v>2238</v>
      </c>
      <c r="B1940" s="27" t="str">
        <f>VLOOKUP(A1940,PEC!A1939:D$7975,4,0)</f>
        <v>legalmail.it</v>
      </c>
      <c r="C1940" s="23">
        <f>VLOOKUP(A1940,SEZIONI!A1940:B$7975,2,0)</f>
        <v>2</v>
      </c>
      <c r="D1940" s="27" t="str">
        <f>VLOOKUP(A1940,SINDACI!A1940:B$7975, 2, 0)</f>
        <v>PAROLINI SIMONE</v>
      </c>
      <c r="E1940" s="27" t="str">
        <f>VLOOKUP(A1940,SINDACI!A1940:E$7975,5,0)</f>
        <v>LISTA CIVICA: PASSIONE CIVICA</v>
      </c>
    </row>
    <row r="1941" spans="1:5" x14ac:dyDescent="0.2">
      <c r="A1941" s="27" t="s">
        <v>2239</v>
      </c>
      <c r="B1941" s="27" t="str">
        <f>VLOOKUP(A1941,PEC!A1940:D$7975,4,0)</f>
        <v>pec.comune.cereseto.al.it</v>
      </c>
      <c r="C1941" s="23">
        <f>VLOOKUP(A1941,SEZIONI!A1941:B$7975,2,0)</f>
        <v>1</v>
      </c>
      <c r="D1941" s="27" t="str">
        <f>VLOOKUP(A1941,SINDACI!A1941:B$7975, 2, 0)</f>
        <v>LAVAGNO ENZO</v>
      </c>
      <c r="E1941" s="27" t="str">
        <f>VLOOKUP(A1941,SINDACI!A1941:E$7975,5,0)</f>
        <v>LISTA CIVICA: LAVAGNO SINDACO</v>
      </c>
    </row>
    <row r="1942" spans="1:5" x14ac:dyDescent="0.2">
      <c r="A1942" s="27" t="s">
        <v>2240</v>
      </c>
      <c r="B1942" s="27" t="str">
        <f>VLOOKUP(A1942,PEC!A1941:D$7975,4,0)</f>
        <v>cert.ruparpiemonte.it</v>
      </c>
      <c r="C1942" s="23">
        <f>VLOOKUP(A1942,SEZIONI!A1942:B$7975,2,0)</f>
        <v>2</v>
      </c>
      <c r="D1942" s="27" t="str">
        <f>VLOOKUP(A1942,SINDACI!A1942:B$7975, 2, 0)</f>
        <v>OLOCCO FRANCO</v>
      </c>
      <c r="E1942" s="27" t="str">
        <f>VLOOKUP(A1942,SINDACI!A1942:E$7975,5,0)</f>
        <v>LISTA CIVICA: CERESOLE VIVA</v>
      </c>
    </row>
    <row r="1943" spans="1:5" x14ac:dyDescent="0.2">
      <c r="A1943" s="27" t="s">
        <v>2241</v>
      </c>
      <c r="B1943" s="27" t="str">
        <f>VLOOKUP(A1943,PEC!A1942:D$7975,4,0)</f>
        <v>cert.ruparpiemonte.it</v>
      </c>
      <c r="C1943" s="23">
        <f>VLOOKUP(A1943,SEZIONI!A1943:B$7975,2,0)</f>
        <v>1</v>
      </c>
      <c r="D1943" s="27" t="str">
        <f>VLOOKUP(A1943,SINDACI!A1943:B$7975, 2, 0)</f>
        <v>GIOANNINI ALEX</v>
      </c>
      <c r="E1943" s="27" t="str">
        <f>VLOOKUP(A1943,SINDACI!A1943:E$7975,5,0)</f>
        <v>LISTA CIVICA: PER CERESOLE REALE</v>
      </c>
    </row>
    <row r="1944" spans="1:5" x14ac:dyDescent="0.2">
      <c r="A1944" s="27" t="s">
        <v>2242</v>
      </c>
      <c r="B1944" s="27" t="str">
        <f>VLOOKUP(A1944,PEC!A1943:D$7975,4,0)</f>
        <v>pec.regione.lombardia.it</v>
      </c>
      <c r="C1944" s="23">
        <f>VLOOKUP(A1944,SEZIONI!A1944:B$7975,2,0)</f>
        <v>2</v>
      </c>
      <c r="D1944" s="27" t="str">
        <f>VLOOKUP(A1944,SINDACI!A1944:B$7975, 2, 0)</f>
        <v>LOCATELLI CINZIA</v>
      </c>
      <c r="E1944" s="27" t="str">
        <f>VLOOKUP(A1944,SINDACI!A1944:E$7975,5,0)</f>
        <v>LISTA CIVICA: CERETE FUTURA</v>
      </c>
    </row>
    <row r="1945" spans="1:5" x14ac:dyDescent="0.2">
      <c r="A1945" s="27" t="s">
        <v>2243</v>
      </c>
      <c r="B1945" s="27" t="str">
        <f>VLOOKUP(A1945,PEC!A1944:D$7975,4,0)</f>
        <v>pcert.it</v>
      </c>
      <c r="C1945" s="23">
        <f>VLOOKUP(A1945,SEZIONI!A1945:B$7975,2,0)</f>
        <v>1</v>
      </c>
      <c r="D1945" s="27" t="str">
        <f>VLOOKUP(A1945,SINDACI!A1945:B$7975, 2, 0)</f>
        <v>CATTANEO GIOVANNI</v>
      </c>
      <c r="E1945" s="27" t="str">
        <f>VLOOKUP(A1945,SINDACI!A1945:E$7975,5,0)</f>
        <v>LISTA CIVICA: LISTA CIVICA PER CERETTO</v>
      </c>
    </row>
    <row r="1946" spans="1:5" x14ac:dyDescent="0.2">
      <c r="A1946" s="27" t="s">
        <v>2244</v>
      </c>
      <c r="B1946" s="27" t="str">
        <f>VLOOKUP(A1946,PEC!A1945:D$7975,4,0)</f>
        <v>pec.regione.lombardia.it</v>
      </c>
      <c r="C1946" s="23">
        <f>VLOOKUP(A1946,SEZIONI!A1946:B$7975,2,0)</f>
        <v>1</v>
      </c>
      <c r="D1946" s="27" t="str">
        <f>VLOOKUP(A1946,SINDACI!A1946:B$7975, 2, 0)</f>
        <v>BAGNOLI MARCO</v>
      </c>
      <c r="E1946" s="27" t="str">
        <f>VLOOKUP(A1946,SINDACI!A1946:E$7975,5,0)</f>
        <v>LISTA CIVICA</v>
      </c>
    </row>
    <row r="1947" spans="1:5" x14ac:dyDescent="0.2">
      <c r="A1947" s="27" t="s">
        <v>2245</v>
      </c>
      <c r="B1947" s="27" t="str">
        <f>VLOOKUP(A1947,PEC!A1946:D$7975,4,0)</f>
        <v>postecert.it</v>
      </c>
      <c r="C1947" s="23">
        <f>VLOOKUP(A1947,SEZIONI!A1947:B$7975,2,0)</f>
        <v>5</v>
      </c>
      <c r="D1947" s="27" t="str">
        <f>VLOOKUP(A1947,SINDACI!A1947:B$7975, 2, 0)</f>
        <v>ROMANO LUIGI</v>
      </c>
      <c r="E1947" s="27" t="str">
        <f>VLOOKUP(A1947,SINDACI!A1947:E$7975,5,0)</f>
        <v>LISTA CIVICA: CERIALE SIAMO NOI</v>
      </c>
    </row>
    <row r="1948" spans="1:5" x14ac:dyDescent="0.2">
      <c r="A1948" s="27" t="s">
        <v>2246</v>
      </c>
      <c r="B1948" s="27" t="str">
        <f>VLOOKUP(A1948,PEC!A1947:D$7975,4,0)</f>
        <v>legalmail.it</v>
      </c>
      <c r="C1948" s="23">
        <f>VLOOKUP(A1948,SEZIONI!A1948:B$7975,2,0)</f>
        <v>2</v>
      </c>
      <c r="D1948" s="27" t="str">
        <f>VLOOKUP(A1948,SINDACI!A1948:B$7975, 2, 0)</f>
        <v>CAVIGLIA MAURIZIO</v>
      </c>
      <c r="E1948" s="27" t="str">
        <f>VLOOKUP(A1948,SINDACI!A1948:E$7975,5,0)</f>
        <v>LISTA CIVICA: CERIANA NEL CUORE</v>
      </c>
    </row>
    <row r="1949" spans="1:5" x14ac:dyDescent="0.2">
      <c r="A1949" s="27" t="s">
        <v>2247</v>
      </c>
      <c r="B1949" s="27" t="str">
        <f>VLOOKUP(A1949,PEC!A1948:D$7975,4,0)</f>
        <v>legalmail.it</v>
      </c>
      <c r="C1949" s="23">
        <f>VLOOKUP(A1949,SEZIONI!A1949:B$7975,2,0)</f>
        <v>5</v>
      </c>
      <c r="D1949" s="27" t="str">
        <f>VLOOKUP(A1949,SINDACI!A1949:B$7975, 2, 0)</f>
        <v>CRIPPA ROBERTO LEONE</v>
      </c>
      <c r="E1949" s="27" t="str">
        <f>VLOOKUP(A1949,SINDACI!A1949:E$7975,5,0)</f>
        <v>LISTA COMPOSITA: LEGA SALVINI-FORZA ITALIA-CIVICA</v>
      </c>
    </row>
    <row r="1950" spans="1:5" x14ac:dyDescent="0.2">
      <c r="A1950" s="27" t="s">
        <v>2248</v>
      </c>
      <c r="B1950" s="27" t="str">
        <f>VLOOKUP(A1950,PEC!A1949:D$7975,4,0)</f>
        <v>sintranet.legalmail.it</v>
      </c>
      <c r="C1950" s="23">
        <f>VLOOKUP(A1950,SEZIONI!A1950:B$7975,2,0)</f>
        <v>1</v>
      </c>
      <c r="D1950" s="27" t="str">
        <f>VLOOKUP(A1950,SINDACI!A1950:B$7975, 2, 0)</f>
        <v>-</v>
      </c>
      <c r="E1950" s="27" t="str">
        <f>VLOOKUP(A1950,SINDACI!A1950:E$7975,5,0)</f>
        <v>-</v>
      </c>
    </row>
    <row r="1951" spans="1:5" x14ac:dyDescent="0.2">
      <c r="A1951" s="27" t="s">
        <v>2249</v>
      </c>
      <c r="B1951" s="27" t="str">
        <f>VLOOKUP(A1951,PEC!A1950:D$7975,4,0)</f>
        <v>pec.rupar.puglia.it</v>
      </c>
      <c r="C1951" s="23">
        <f>VLOOKUP(A1951,SEZIONI!A1951:B$7975,2,0)</f>
        <v>50</v>
      </c>
      <c r="D1951" s="27" t="str">
        <f>VLOOKUP(A1951,SINDACI!A1951:B$7975, 2, 0)</f>
        <v>BONITO FRANCESCO</v>
      </c>
      <c r="E1951" s="27" t="str">
        <f>VLOOKUP(A1951,SINDACI!A1951:E$7975,5,0)</f>
        <v>LISTA CIVICA: CON EMILIANO | MOVIMENTO 5 STELLE | LISTA CIVICA: SENSO CIVICO PER CERIGNOLA | LISTA CIVICA: BONITO IL SINDACO | PARTITO DEMOCRATICO</v>
      </c>
    </row>
    <row r="1952" spans="1:5" x14ac:dyDescent="0.2">
      <c r="A1952" s="27" t="s">
        <v>40</v>
      </c>
      <c r="B1952" s="27" t="str">
        <f>VLOOKUP(A1952,PEC!A1951:D$7975,4,0)</f>
        <v>legalmail.it</v>
      </c>
      <c r="C1952" s="23">
        <f>VLOOKUP(A1952,SEZIONI!A1952:B$7975,2,0)</f>
        <v>4</v>
      </c>
      <c r="D1952" s="27" t="str">
        <f>VLOOKUP(A1952,SINDACI!A1952:B$7975, 2, 0)</f>
        <v>DI GIOIA LUCIO</v>
      </c>
      <c r="E1952" s="27" t="str">
        <f>VLOOKUP(A1952,SINDACI!A1952:E$7975,5,0)</f>
        <v>LISTA CIVICA: SEMPRE CERISANO</v>
      </c>
    </row>
    <row r="1953" spans="1:5" x14ac:dyDescent="0.2">
      <c r="A1953" s="27" t="s">
        <v>2250</v>
      </c>
      <c r="B1953" s="27" t="str">
        <f>VLOOKUP(A1953,PEC!A1952:D$7975,4,0)</f>
        <v>pec.provincia.como.it</v>
      </c>
      <c r="C1953" s="23">
        <f>VLOOKUP(A1953,SEZIONI!A1953:B$7975,2,0)</f>
        <v>9</v>
      </c>
      <c r="D1953" s="27" t="str">
        <f>VLOOKUP(A1953,SINDACI!A1953:B$7975, 2, 0)</f>
        <v>PIZZUTTO LUCIANO</v>
      </c>
      <c r="E1953" s="27" t="str">
        <f>VLOOKUP(A1953,SINDACI!A1953:E$7975,5,0)</f>
        <v>-</v>
      </c>
    </row>
    <row r="1954" spans="1:5" x14ac:dyDescent="0.2">
      <c r="A1954" s="27" t="s">
        <v>2251</v>
      </c>
      <c r="B1954" s="27" t="str">
        <f>VLOOKUP(A1954,PEC!A1953:D$7975,4,0)</f>
        <v>legalmail.it</v>
      </c>
      <c r="C1954" s="23">
        <f>VLOOKUP(A1954,SEZIONI!A1954:B$7975,2,0)</f>
        <v>1</v>
      </c>
      <c r="D1954" s="27" t="str">
        <f>VLOOKUP(A1954,SINDACI!A1954:B$7975, 2, 0)</f>
        <v>KUPRIAN ASTRID</v>
      </c>
      <c r="E1954" s="27" t="str">
        <f>VLOOKUP(A1954,SINDACI!A1954:E$7975,5,0)</f>
        <v>-</v>
      </c>
    </row>
    <row r="1955" spans="1:5" x14ac:dyDescent="0.2">
      <c r="A1955" s="27" t="s">
        <v>2252</v>
      </c>
      <c r="B1955" s="27" t="str">
        <f>VLOOKUP(A1955,PEC!A1954:D$7975,4,0)</f>
        <v>pec.comune.cermignano.te.gov.it</v>
      </c>
      <c r="C1955" s="23">
        <f>VLOOKUP(A1955,SEZIONI!A1955:B$7975,2,0)</f>
        <v>3</v>
      </c>
      <c r="D1955" s="27" t="str">
        <f>VLOOKUP(A1955,SINDACI!A1955:B$7975, 2, 0)</f>
        <v>DI BERARDO FEBO</v>
      </c>
      <c r="E1955" s="27" t="str">
        <f>VLOOKUP(A1955,SINDACI!A1955:E$7975,5,0)</f>
        <v>LISTA CIVICA: INSIEME PER LA RINASCITA</v>
      </c>
    </row>
    <row r="1956" spans="1:5" x14ac:dyDescent="0.2">
      <c r="A1956" s="27" t="s">
        <v>2253</v>
      </c>
      <c r="B1956" s="27" t="str">
        <f>VLOOKUP(A1956,PEC!A1955:D$7975,4,0)</f>
        <v>halleycert.it</v>
      </c>
      <c r="C1956" s="23">
        <f>VLOOKUP(A1956,SEZIONI!A1956:B$7975,2,0)</f>
        <v>6</v>
      </c>
      <c r="D1956" s="27" t="str">
        <f>VLOOKUP(A1956,SINDACI!A1956:B$7975, 2, 0)</f>
        <v>MONTI MATTEO</v>
      </c>
      <c r="E1956" s="27" t="str">
        <f>VLOOKUP(A1956,SINDACI!A1956:E$7975,5,0)</f>
        <v>LISTA CIVICA: CERNOBBIO IN TESTA</v>
      </c>
    </row>
    <row r="1957" spans="1:5" x14ac:dyDescent="0.2">
      <c r="A1957" s="27" t="s">
        <v>2254</v>
      </c>
      <c r="B1957" s="27" t="str">
        <f>VLOOKUP(A1957,PEC!A1956:D$7975,4,0)</f>
        <v>legalmail.it</v>
      </c>
      <c r="C1957" s="23">
        <f>VLOOKUP(A1957,SEZIONI!A1957:B$7975,2,0)</f>
        <v>3</v>
      </c>
      <c r="D1957" s="27" t="str">
        <f>VLOOKUP(A1957,SINDACI!A1957:B$7975, 2, 0)</f>
        <v>TOTO GENNARO</v>
      </c>
      <c r="E1957" s="27" t="str">
        <f>VLOOKUP(A1957,SINDACI!A1957:E$7975,5,0)</f>
        <v>LISTA CIVICA: IDENTITA' E FUTURO NOSTRO CERNUSCO</v>
      </c>
    </row>
    <row r="1958" spans="1:5" x14ac:dyDescent="0.2">
      <c r="A1958" s="27" t="s">
        <v>2255</v>
      </c>
      <c r="B1958" s="27" t="str">
        <f>VLOOKUP(A1958,PEC!A1957:D$7975,4,0)</f>
        <v>pec.regione.lombardia.it</v>
      </c>
      <c r="C1958" s="23">
        <f>VLOOKUP(A1958,SEZIONI!A1958:B$7975,2,0)</f>
        <v>30</v>
      </c>
      <c r="D1958" s="27" t="str">
        <f>VLOOKUP(A1958,SINDACI!A1958:B$7975, 2, 0)</f>
        <v>ZACCHETTI ERMANNO</v>
      </c>
      <c r="E1958" s="27" t="str">
        <f>VLOOKUP(A1958,SINDACI!A1958:E$7975,5,0)</f>
        <v>LISTA CIVICA: LISTA ZACCHETTI TUTTI PER CERNUSCO | LISTA CIVICA: CERNUSCO POSSIBILE | PARTITO DEMOCRATICO</v>
      </c>
    </row>
    <row r="1959" spans="1:5" x14ac:dyDescent="0.2">
      <c r="A1959" s="27" t="s">
        <v>7934</v>
      </c>
      <c r="B1959" s="27" t="str">
        <f>VLOOKUP(A1959,PEC!A1958:D$7975,4,0)</f>
        <v>-</v>
      </c>
      <c r="C1959" s="23" t="str">
        <f>VLOOKUP(A1959,SEZIONI!A1959:B$7975,2,0)</f>
        <v>-</v>
      </c>
      <c r="D1959" s="27" t="str">
        <f>VLOOKUP(A1959,SINDACI!A1959:B$7975, 2, 0)</f>
        <v>-</v>
      </c>
      <c r="E1959" s="27" t="str">
        <f>VLOOKUP(A1959,SINDACI!A1959:E$7975,5,0)</f>
        <v>-</v>
      </c>
    </row>
    <row r="1960" spans="1:5" x14ac:dyDescent="0.2">
      <c r="A1960" s="27" t="s">
        <v>2256</v>
      </c>
      <c r="B1960" s="27" t="str">
        <f>VLOOKUP(A1960,PEC!A1959:D$7975,4,0)</f>
        <v>cert.ruparpiemonte.it</v>
      </c>
      <c r="C1960" s="23">
        <f>VLOOKUP(A1960,SEZIONI!A1960:B$7975,2,0)</f>
        <v>1</v>
      </c>
      <c r="D1960" s="27" t="str">
        <f>VLOOKUP(A1960,SINDACI!A1960:B$7975, 2, 0)</f>
        <v>FUSELLO LUIGI</v>
      </c>
      <c r="E1960" s="27" t="str">
        <f>VLOOKUP(A1960,SINDACI!A1960:E$7975,5,0)</f>
        <v>LISTA CIVICA: PER CERRETO LISTA CIVICA</v>
      </c>
    </row>
    <row r="1961" spans="1:5" x14ac:dyDescent="0.2">
      <c r="A1961" s="27" t="s">
        <v>2257</v>
      </c>
      <c r="B1961" s="27" t="str">
        <f>VLOOKUP(A1961,PEC!A1960:D$7975,4,0)</f>
        <v>pec.comune.cerretodesi.an.it</v>
      </c>
      <c r="C1961" s="23">
        <f>VLOOKUP(A1961,SEZIONI!A1961:B$7975,2,0)</f>
        <v>3</v>
      </c>
      <c r="D1961" s="27" t="str">
        <f>VLOOKUP(A1961,SINDACI!A1961:B$7975, 2, 0)</f>
        <v>GRILLINI DAVID</v>
      </c>
      <c r="E1961" s="27" t="str">
        <f>VLOOKUP(A1961,SINDACI!A1961:E$7975,5,0)</f>
        <v>LISTA CIVICA: #CAMBIAMENTI</v>
      </c>
    </row>
    <row r="1962" spans="1:5" x14ac:dyDescent="0.2">
      <c r="A1962" s="27" t="s">
        <v>2258</v>
      </c>
      <c r="B1962" s="27" t="str">
        <f>VLOOKUP(A1962,PEC!A1961:D$7975,4,0)</f>
        <v>postacert.umbria.it</v>
      </c>
      <c r="C1962" s="23">
        <f>VLOOKUP(A1962,SEZIONI!A1962:B$7975,2,0)</f>
        <v>3</v>
      </c>
      <c r="D1962" s="27" t="str">
        <f>VLOOKUP(A1962,SINDACI!A1962:B$7975, 2, 0)</f>
        <v>MONTESI GIANDOMENICO</v>
      </c>
      <c r="E1962" s="27" t="str">
        <f>VLOOKUP(A1962,SINDACI!A1962:E$7975,5,0)</f>
        <v>LISTA CIVICA: INSIEME PER IL FUTURO</v>
      </c>
    </row>
    <row r="1963" spans="1:5" x14ac:dyDescent="0.2">
      <c r="A1963" s="27" t="s">
        <v>2259</v>
      </c>
      <c r="B1963" s="27" t="str">
        <f>VLOOKUP(A1963,PEC!A1962:D$7975,4,0)</f>
        <v>cert.ruparpiemonte.it</v>
      </c>
      <c r="C1963" s="23">
        <f>VLOOKUP(A1963,SEZIONI!A1963:B$7975,2,0)</f>
        <v>1</v>
      </c>
      <c r="D1963" s="27" t="str">
        <f>VLOOKUP(A1963,SINDACI!A1963:B$7975, 2, 0)</f>
        <v>BONADEO PIERO GIUSEPPE</v>
      </c>
      <c r="E1963" s="27" t="str">
        <f>VLOOKUP(A1963,SINDACI!A1963:E$7975,5,0)</f>
        <v>LISTA CIVICA: CERRETO PER IL FUTURO</v>
      </c>
    </row>
    <row r="1964" spans="1:5" x14ac:dyDescent="0.2">
      <c r="A1964" s="27" t="s">
        <v>2260</v>
      </c>
      <c r="B1964" s="27" t="str">
        <f>VLOOKUP(A1964,PEC!A1963:D$7975,4,0)</f>
        <v>postacert.toscana.it</v>
      </c>
      <c r="C1964" s="23">
        <f>VLOOKUP(A1964,SEZIONI!A1964:B$7975,2,0)</f>
        <v>10</v>
      </c>
      <c r="D1964" s="27" t="str">
        <f>VLOOKUP(A1964,SINDACI!A1964:B$7975, 2, 0)</f>
        <v>ROSSETTI SIMONA</v>
      </c>
      <c r="E1964" s="27" t="str">
        <f>VLOOKUP(A1964,SINDACI!A1964:E$7975,5,0)</f>
        <v>PARTITO DEMOCRATICO</v>
      </c>
    </row>
    <row r="1965" spans="1:5" x14ac:dyDescent="0.2">
      <c r="A1965" s="27" t="s">
        <v>2261</v>
      </c>
      <c r="B1965" s="27" t="str">
        <f>VLOOKUP(A1965,PEC!A1964:D$7975,4,0)</f>
        <v>pec.it</v>
      </c>
      <c r="C1965" s="23">
        <f>VLOOKUP(A1965,SEZIONI!A1965:B$7975,2,0)</f>
        <v>1</v>
      </c>
      <c r="D1965" s="27" t="str">
        <f>VLOOKUP(A1965,SINDACI!A1965:B$7975, 2, 0)</f>
        <v>PANCI GINA</v>
      </c>
      <c r="E1965" s="27" t="str">
        <f>VLOOKUP(A1965,SINDACI!A1965:E$7975,5,0)</f>
        <v>LISTA CIVICA: AMIAMO CERRETO</v>
      </c>
    </row>
    <row r="1966" spans="1:5" x14ac:dyDescent="0.2">
      <c r="A1966" s="27" t="s">
        <v>2262</v>
      </c>
      <c r="B1966" s="27" t="str">
        <f>VLOOKUP(A1966,PEC!A1965:D$7975,4,0)</f>
        <v>pec.it</v>
      </c>
      <c r="C1966" s="23">
        <f>VLOOKUP(A1966,SEZIONI!A1966:B$7975,2,0)</f>
        <v>4</v>
      </c>
      <c r="D1966" s="27" t="str">
        <f>VLOOKUP(A1966,SINDACI!A1966:B$7975, 2, 0)</f>
        <v>PARENTE GIOVANNI</v>
      </c>
      <c r="E1966" s="27" t="str">
        <f>VLOOKUP(A1966,SINDACI!A1966:E$7975,5,0)</f>
        <v>LISTA CIVICA: SCELGO CERRETO</v>
      </c>
    </row>
    <row r="1967" spans="1:5" x14ac:dyDescent="0.2">
      <c r="A1967" s="27" t="s">
        <v>2263</v>
      </c>
      <c r="B1967" s="27" t="str">
        <f>VLOOKUP(A1967,PEC!A1966:D$7975,4,0)</f>
        <v>legalmail.it</v>
      </c>
      <c r="C1967" s="23">
        <f>VLOOKUP(A1967,SEZIONI!A1967:B$7975,2,0)</f>
        <v>1</v>
      </c>
      <c r="D1967" s="27" t="str">
        <f>VLOOKUP(A1967,SINDACI!A1967:B$7975, 2, 0)</f>
        <v>SOBRERO DAVIDE</v>
      </c>
      <c r="E1967" s="27" t="str">
        <f>VLOOKUP(A1967,SINDACI!A1967:E$7975,5,0)</f>
        <v>LISTA CIVICA: CERRETTO PROGETTO COMUNE</v>
      </c>
    </row>
    <row r="1968" spans="1:5" x14ac:dyDescent="0.2">
      <c r="A1968" s="27" t="s">
        <v>2264</v>
      </c>
      <c r="B1968" s="27" t="str">
        <f>VLOOKUP(A1968,PEC!A1967:D$7975,4,0)</f>
        <v>pec.it</v>
      </c>
      <c r="C1968" s="23">
        <f>VLOOKUP(A1968,SEZIONI!A1968:B$7975,2,0)</f>
        <v>2</v>
      </c>
      <c r="D1968" s="27" t="str">
        <f>VLOOKUP(A1968,SINDACI!A1968:B$7975, 2, 0)</f>
        <v>CORNAGLIA MARCO</v>
      </c>
      <c r="E1968" s="27" t="str">
        <f>VLOOKUP(A1968,SINDACI!A1968:E$7975,5,0)</f>
        <v>LISTA CIVICA: CERRINA MONFERRATO IN COMUNE</v>
      </c>
    </row>
    <row r="1969" spans="1:5" x14ac:dyDescent="0.2">
      <c r="A1969" s="27" t="s">
        <v>2265</v>
      </c>
      <c r="B1969" s="27" t="str">
        <f>VLOOKUP(A1969,PEC!A1968:D$7975,4,0)</f>
        <v>pec.ptbiellese.it</v>
      </c>
      <c r="C1969" s="23">
        <f>VLOOKUP(A1969,SEZIONI!A1969:B$7975,2,0)</f>
        <v>3</v>
      </c>
      <c r="D1969" s="27" t="str">
        <f>VLOOKUP(A1969,SINDACI!A1969:B$7975, 2, 0)</f>
        <v>ZERBOLA ANNA MARIA</v>
      </c>
      <c r="E1969" s="27" t="str">
        <f>VLOOKUP(A1969,SINDACI!A1969:E$7975,5,0)</f>
        <v>LISTA CIVICA: INSIEME PER MIGLIORARE</v>
      </c>
    </row>
    <row r="1970" spans="1:5" x14ac:dyDescent="0.2">
      <c r="A1970" s="27" t="s">
        <v>2266</v>
      </c>
      <c r="B1970" s="27" t="str">
        <f>VLOOKUP(A1970,PEC!A1969:D$7975,4,0)</f>
        <v>pacertificata.it</v>
      </c>
      <c r="C1970" s="23">
        <f>VLOOKUP(A1970,SEZIONI!A1970:B$7975,2,0)</f>
        <v>4</v>
      </c>
      <c r="D1970" s="27" t="str">
        <f>VLOOKUP(A1970,SINDACI!A1970:B$7975, 2, 0)</f>
        <v>DI CESARE GIANLUCA</v>
      </c>
      <c r="E1970" s="27" t="str">
        <f>VLOOKUP(A1970,SINDACI!A1970:E$7975,5,0)</f>
        <v>LISTA CIVICA: INSIEME PER CERRO AL LAMBRO</v>
      </c>
    </row>
    <row r="1971" spans="1:5" x14ac:dyDescent="0.2">
      <c r="A1971" s="27" t="s">
        <v>2267</v>
      </c>
      <c r="B1971" s="27" t="str">
        <f>VLOOKUP(A1971,PEC!A1970:D$7975,4,0)</f>
        <v>pec.comune.cerroalvolturno.is.it</v>
      </c>
      <c r="C1971" s="23">
        <f>VLOOKUP(A1971,SEZIONI!A1971:B$7975,2,0)</f>
        <v>2</v>
      </c>
      <c r="D1971" s="27" t="str">
        <f>VLOOKUP(A1971,SINDACI!A1971:B$7975, 2, 0)</f>
        <v>DI IANNI REMO</v>
      </c>
      <c r="E1971" s="27" t="str">
        <f>VLOOKUP(A1971,SINDACI!A1971:E$7975,5,0)</f>
        <v>LISTA CIVICA: FINALMENTE CERRO</v>
      </c>
    </row>
    <row r="1972" spans="1:5" x14ac:dyDescent="0.2">
      <c r="A1972" s="27" t="s">
        <v>2268</v>
      </c>
      <c r="B1972" s="27" t="str">
        <f>VLOOKUP(A1972,PEC!A1971:D$7975,4,0)</f>
        <v>legalmail.it</v>
      </c>
      <c r="C1972" s="23">
        <f>VLOOKUP(A1972,SEZIONI!A1972:B$7975,2,0)</f>
        <v>13</v>
      </c>
      <c r="D1972" s="27" t="str">
        <f>VLOOKUP(A1972,SINDACI!A1972:B$7975, 2, 0)</f>
        <v>BERRA GIUSEPPINA</v>
      </c>
      <c r="E1972" s="27" t="str">
        <f>VLOOKUP(A1972,SINDACI!A1972:E$7975,5,0)</f>
        <v>LEGA - FORZA ITALIA - FRATELLI D'ITALIA CON GIORGIA MELONI</v>
      </c>
    </row>
    <row r="1973" spans="1:5" x14ac:dyDescent="0.2">
      <c r="A1973" s="27" t="s">
        <v>2269</v>
      </c>
      <c r="B1973" s="27" t="str">
        <f>VLOOKUP(A1973,PEC!A1972:D$7975,4,0)</f>
        <v>cert.ruparpiemonte.it</v>
      </c>
      <c r="C1973" s="23">
        <f>VLOOKUP(A1973,SEZIONI!A1973:B$7975,2,0)</f>
        <v>1</v>
      </c>
      <c r="D1973" s="27" t="str">
        <f>VLOOKUP(A1973,SINDACI!A1973:B$7975, 2, 0)</f>
        <v>CORSI GIANMARIA</v>
      </c>
      <c r="E1973" s="27" t="str">
        <f>VLOOKUP(A1973,SINDACI!A1973:E$7975,5,0)</f>
        <v>LISTA CIVICA: INSIEME PER CERRO</v>
      </c>
    </row>
    <row r="1974" spans="1:5" x14ac:dyDescent="0.2">
      <c r="A1974" s="27" t="s">
        <v>2270</v>
      </c>
      <c r="B1974" s="27" t="str">
        <f>VLOOKUP(A1974,PEC!A1973:D$7975,4,0)</f>
        <v>pec.it</v>
      </c>
      <c r="C1974" s="23">
        <f>VLOOKUP(A1974,SEZIONI!A1974:B$7975,2,0)</f>
        <v>3</v>
      </c>
      <c r="D1974" s="27" t="str">
        <f>VLOOKUP(A1974,SINDACI!A1974:B$7975, 2, 0)</f>
        <v>BERTASO ANTONIO</v>
      </c>
      <c r="E1974" s="27" t="str">
        <f>VLOOKUP(A1974,SINDACI!A1974:E$7975,5,0)</f>
        <v>LISTA CIVICA: CERRO ANCH'IO</v>
      </c>
    </row>
    <row r="1975" spans="1:5" x14ac:dyDescent="0.2">
      <c r="A1975" s="27" t="s">
        <v>2271</v>
      </c>
      <c r="B1975" s="27" t="str">
        <f>VLOOKUP(A1975,PEC!A1974:D$7975,4,0)</f>
        <v>pec.it</v>
      </c>
      <c r="C1975" s="23">
        <f>VLOOKUP(A1975,SEZIONI!A1975:B$7975,2,0)</f>
        <v>1</v>
      </c>
      <c r="D1975" s="27" t="str">
        <f>VLOOKUP(A1975,SINDACI!A1975:B$7975, 2, 0)</f>
        <v>PAGLIA DOMENICA</v>
      </c>
      <c r="E1975" s="27" t="str">
        <f>VLOOKUP(A1975,SINDACI!A1975:E$7975,5,0)</f>
        <v>LISTA CIVICA: CERSOSIMO BENE COMUNE</v>
      </c>
    </row>
    <row r="1976" spans="1:5" x14ac:dyDescent="0.2">
      <c r="A1976" s="27" t="s">
        <v>2272</v>
      </c>
      <c r="B1976" s="27" t="str">
        <f>VLOOKUP(A1976,PEC!A1975:D$7975,4,0)</f>
        <v>postacert.toscana.it</v>
      </c>
      <c r="C1976" s="23">
        <f>VLOOKUP(A1976,SEZIONI!A1976:B$7975,2,0)</f>
        <v>14</v>
      </c>
      <c r="D1976" s="27" t="str">
        <f>VLOOKUP(A1976,SINDACI!A1976:B$7975, 2, 0)</f>
        <v>CUCINI GIACOMO</v>
      </c>
      <c r="E1976" s="27" t="str">
        <f>VLOOKUP(A1976,SINDACI!A1976:E$7975,5,0)</f>
        <v>LISTA CIVICA: ALTRAPOLITICA | LISTA CIVICA: SAR? CERTALDO | PARTITO DEMOCRATICO</v>
      </c>
    </row>
    <row r="1977" spans="1:5" x14ac:dyDescent="0.2">
      <c r="A1977" s="27" t="s">
        <v>2273</v>
      </c>
      <c r="B1977" s="27" t="str">
        <f>VLOOKUP(A1977,PEC!A1976:D$7975,4,0)</f>
        <v>pec.regione.lombardia.it</v>
      </c>
      <c r="C1977" s="23">
        <f>VLOOKUP(A1977,SEZIONI!A1977:B$7975,2,0)</f>
        <v>5</v>
      </c>
      <c r="D1977" s="27" t="str">
        <f>VLOOKUP(A1977,SINDACI!A1977:B$7975, 2, 0)</f>
        <v>INFURNA MARCELLO EMANUELE</v>
      </c>
      <c r="E1977" s="27" t="str">
        <f>VLOOKUP(A1977,SINDACI!A1977:E$7975,5,0)</f>
        <v>LISTA CIVICA: DEMOCRAZIA E PROGRESSO PER CERTOSA</v>
      </c>
    </row>
    <row r="1978" spans="1:5" x14ac:dyDescent="0.2">
      <c r="A1978" s="27" t="s">
        <v>168</v>
      </c>
      <c r="B1978" s="27" t="str">
        <f>VLOOKUP(A1978,PEC!A1977:D$7975,4,0)</f>
        <v>asmepec.it</v>
      </c>
      <c r="C1978" s="23">
        <f>VLOOKUP(A1978,SEZIONI!A1978:B$7975,2,0)</f>
        <v>1</v>
      </c>
      <c r="D1978" s="27" t="str">
        <f>VLOOKUP(A1978,SINDACI!A1978:B$7975, 2, 0)</f>
        <v>RIZZUTI FABRIZIO</v>
      </c>
      <c r="E1978" s="27" t="str">
        <f>VLOOKUP(A1978,SINDACI!A1978:E$7975,5,0)</f>
        <v>LISTA CIVICA: PROGETTO FUTURO</v>
      </c>
    </row>
    <row r="1979" spans="1:5" x14ac:dyDescent="0.2">
      <c r="A1979" s="27" t="s">
        <v>2274</v>
      </c>
      <c r="B1979" s="27" t="str">
        <f>VLOOKUP(A1979,PEC!A1978:D$7975,4,0)</f>
        <v>legalmail.it</v>
      </c>
      <c r="C1979" s="23">
        <f>VLOOKUP(A1979,SEZIONI!A1979:B$7975,2,0)</f>
        <v>1</v>
      </c>
      <c r="D1979" s="27" t="str">
        <f>VLOOKUP(A1979,SINDACI!A1979:B$7975, 2, 0)</f>
        <v>ALIVERNINI ADRIANO</v>
      </c>
      <c r="E1979" s="27" t="str">
        <f>VLOOKUP(A1979,SINDACI!A1979:E$7975,5,0)</f>
        <v>LISTA CIVICA: CERVARA RINASCE</v>
      </c>
    </row>
    <row r="1980" spans="1:5" x14ac:dyDescent="0.2">
      <c r="A1980" s="27" t="s">
        <v>2275</v>
      </c>
      <c r="B1980" s="27" t="str">
        <f>VLOOKUP(A1980,PEC!A1979:D$7975,4,0)</f>
        <v>cert.ip-veneto.net</v>
      </c>
      <c r="C1980" s="23">
        <f>VLOOKUP(A1980,SEZIONI!A1980:B$7975,2,0)</f>
        <v>4</v>
      </c>
      <c r="D1980" s="27" t="str">
        <f>VLOOKUP(A1980,SINDACI!A1980:B$7975, 2, 0)</f>
        <v>CAMPAGNOLO MASSIMO</v>
      </c>
      <c r="E1980" s="27" t="str">
        <f>VLOOKUP(A1980,SINDACI!A1980:E$7975,5,0)</f>
        <v>LISTA CIVICA: MASSIMO CAMPAGNOLO</v>
      </c>
    </row>
    <row r="1981" spans="1:5" x14ac:dyDescent="0.2">
      <c r="A1981" s="27" t="s">
        <v>2276</v>
      </c>
      <c r="B1981" s="27" t="str">
        <f>VLOOKUP(A1981,PEC!A1980:D$7975,4,0)</f>
        <v>cet-posta.it</v>
      </c>
      <c r="C1981" s="23">
        <f>VLOOKUP(A1981,SEZIONI!A1981:B$7975,2,0)</f>
        <v>8</v>
      </c>
      <c r="D1981" s="27" t="str">
        <f>VLOOKUP(A1981,SINDACI!A1981:B$7975, 2, 0)</f>
        <v>MARROCCO ENNIO</v>
      </c>
      <c r="E1981" s="27" t="str">
        <f>VLOOKUP(A1981,SINDACI!A1981:E$7975,5,0)</f>
        <v>LISTA CIVICA: IL CERVO PER CERVARO</v>
      </c>
    </row>
    <row r="1982" spans="1:5" x14ac:dyDescent="0.2">
      <c r="A1982" s="27" t="s">
        <v>2277</v>
      </c>
      <c r="B1982" s="27" t="str">
        <f>VLOOKUP(A1982,PEC!A1981:D$7975,4,0)</f>
        <v>postemailcertificata.it</v>
      </c>
      <c r="C1982" s="23">
        <f>VLOOKUP(A1982,SEZIONI!A1982:B$7975,2,0)</f>
        <v>5</v>
      </c>
      <c r="D1982" s="27" t="str">
        <f>VLOOKUP(A1982,SINDACI!A1982:B$7975, 2, 0)</f>
        <v>GARNERONE ENZO</v>
      </c>
      <c r="E1982" s="27" t="str">
        <f>VLOOKUP(A1982,SINDACI!A1982:E$7975,5,0)</f>
        <v>LISTA CIVICA: IL COMUNE DEI CITTADINI</v>
      </c>
    </row>
    <row r="1983" spans="1:5" x14ac:dyDescent="0.2">
      <c r="A1983" s="27" t="s">
        <v>2278</v>
      </c>
      <c r="B1983" s="27" t="str">
        <f>VLOOKUP(A1983,PEC!A1982:D$7975,4,0)</f>
        <v>cert.ruparpiemonte.it</v>
      </c>
      <c r="C1983" s="23">
        <f>VLOOKUP(A1983,SEZIONI!A1983:B$7975,2,0)</f>
        <v>1</v>
      </c>
      <c r="D1983" s="27" t="str">
        <f>VLOOKUP(A1983,SINDACI!A1983:B$7975, 2, 0)</f>
        <v>MORETTI MARINA</v>
      </c>
      <c r="E1983" s="27" t="str">
        <f>VLOOKUP(A1983,SINDACI!A1983:E$7975,5,0)</f>
        <v>LISTA CIVICA: CERVATTO NEL CUORE</v>
      </c>
    </row>
    <row r="1984" spans="1:5" x14ac:dyDescent="0.2">
      <c r="A1984" s="27" t="s">
        <v>2279</v>
      </c>
      <c r="B1984" s="27" t="str">
        <f>VLOOKUP(A1984,PEC!A1983:D$7975,4,0)</f>
        <v>pec.comune.cerveno.bs.it</v>
      </c>
      <c r="C1984" s="23">
        <f>VLOOKUP(A1984,SEZIONI!A1984:B$7975,2,0)</f>
        <v>1</v>
      </c>
      <c r="D1984" s="27" t="str">
        <f>VLOOKUP(A1984,SINDACI!A1984:B$7975, 2, 0)</f>
        <v>ROMANO MARZIA</v>
      </c>
      <c r="E1984" s="27" t="str">
        <f>VLOOKUP(A1984,SINDACI!A1984:E$7975,5,0)</f>
        <v>LISTA CIVICA: INSIEME PER CERVENO</v>
      </c>
    </row>
    <row r="1985" spans="1:5" x14ac:dyDescent="0.2">
      <c r="A1985" s="27" t="s">
        <v>2280</v>
      </c>
      <c r="B1985" s="27" t="str">
        <f>VLOOKUP(A1985,PEC!A1984:D$7975,4,0)</f>
        <v>postemailcertificata.it</v>
      </c>
      <c r="C1985" s="23">
        <f>VLOOKUP(A1985,SEZIONI!A1985:B$7975,2,0)</f>
        <v>2</v>
      </c>
      <c r="D1985" s="27" t="str">
        <f>VLOOKUP(A1985,SINDACI!A1985:B$7975, 2, 0)</f>
        <v>MARCHISIO CORRADO</v>
      </c>
      <c r="E1985" s="27" t="str">
        <f>VLOOKUP(A1985,SINDACI!A1985:E$7975,5,0)</f>
        <v>LISTA CIVICA: BENE COMUNE</v>
      </c>
    </row>
    <row r="1986" spans="1:5" x14ac:dyDescent="0.2">
      <c r="A1986" s="27" t="s">
        <v>2281</v>
      </c>
      <c r="B1986" s="27" t="str">
        <f>VLOOKUP(A1986,PEC!A1985:D$7975,4,0)</f>
        <v>pec.it</v>
      </c>
      <c r="C1986" s="23">
        <f>VLOOKUP(A1986,SEZIONI!A1986:B$7975,2,0)</f>
        <v>1</v>
      </c>
      <c r="D1986" s="27" t="str">
        <f>VLOOKUP(A1986,SINDACI!A1986:B$7975, 2, 0)</f>
        <v>TARAMASCHI DANIELE</v>
      </c>
      <c r="E1986" s="27" t="str">
        <f>VLOOKUP(A1986,SINDACI!A1986:E$7975,5,0)</f>
        <v>LISTA CIVICA: CERVESINA NUOVA</v>
      </c>
    </row>
    <row r="1987" spans="1:5" x14ac:dyDescent="0.2">
      <c r="A1987" s="27" t="s">
        <v>2282</v>
      </c>
      <c r="B1987" s="27" t="str">
        <f>VLOOKUP(A1987,PEC!A1986:D$7975,4,0)</f>
        <v>pec.it</v>
      </c>
      <c r="C1987" s="23">
        <f>VLOOKUP(A1987,SEZIONI!A1987:B$7975,2,0)</f>
        <v>28</v>
      </c>
      <c r="D1987" s="27" t="str">
        <f>VLOOKUP(A1987,SINDACI!A1987:B$7975, 2, 0)</f>
        <v>GUBETTI ELENA MARIA</v>
      </c>
      <c r="E1987" s="27" t="str">
        <f>VLOOKUP(A1987,SINDACI!A1987:E$7975,5,0)</f>
        <v>LISTA CIVICA: GOVERNO CIVICO PER GUBETTI SINDACO | LISTA CIVICA: NOI PER CERVETERI | EUROPA VERDE | LISTA CIVICA: CERVETERI DOMANI | PARTITO DEMOCRATICO</v>
      </c>
    </row>
    <row r="1988" spans="1:5" x14ac:dyDescent="0.2">
      <c r="A1988" s="27" t="s">
        <v>2283</v>
      </c>
      <c r="B1988" s="27" t="str">
        <f>VLOOKUP(A1988,PEC!A1987:D$7975,4,0)</f>
        <v>legalmail.it</v>
      </c>
      <c r="C1988" s="23">
        <f>VLOOKUP(A1988,SEZIONI!A1988:B$7975,2,0)</f>
        <v>30</v>
      </c>
      <c r="D1988" s="27" t="str">
        <f>VLOOKUP(A1988,SINDACI!A1988:B$7975, 2, 0)</f>
        <v>MEDRI MASSIMO</v>
      </c>
      <c r="E1988" s="27" t="str">
        <f>VLOOKUP(A1988,SINDACI!A1988:E$7975,5,0)</f>
        <v>LISTA COMPOSITA: PROGETTO CERVIA-ITALIA IN COMUNE | PARTITO DEMOCRATICO | LISTA CIVICA: CERVIA TI AMO | LISTA COMPOSITA: PARTITO REPUBBLICANO ITALIANO-CERVIA DOMANI</v>
      </c>
    </row>
    <row r="1989" spans="1:5" x14ac:dyDescent="0.2">
      <c r="A1989" s="27" t="s">
        <v>41</v>
      </c>
      <c r="B1989" s="27" t="str">
        <f>VLOOKUP(A1989,PEC!A1988:D$7975,4,0)</f>
        <v>asmepec.it</v>
      </c>
      <c r="C1989" s="23">
        <f>VLOOKUP(A1989,SEZIONI!A1989:B$7975,2,0)</f>
        <v>1</v>
      </c>
      <c r="D1989" s="27" t="str">
        <f>VLOOKUP(A1989,SINDACI!A1989:B$7975, 2, 0)</f>
        <v>FILICE GIOBERTO</v>
      </c>
      <c r="E1989" s="27" t="str">
        <f>VLOOKUP(A1989,SINDACI!A1989:E$7975,5,0)</f>
        <v>LISTA CIVICA: CERVICATI VIVE</v>
      </c>
    </row>
    <row r="1990" spans="1:5" x14ac:dyDescent="0.2">
      <c r="A1990" s="27" t="s">
        <v>2284</v>
      </c>
      <c r="B1990" s="27" t="str">
        <f>VLOOKUP(A1990,PEC!A1989:D$7975,4,0)</f>
        <v>cert.elaus2002.net</v>
      </c>
      <c r="C1990" s="23">
        <f>VLOOKUP(A1990,SEZIONI!A1990:B$7975,2,0)</f>
        <v>2</v>
      </c>
      <c r="D1990" s="27" t="str">
        <f>VLOOKUP(A1990,SINDACI!A1990:B$7975, 2, 0)</f>
        <v>MAZZUCCO MARIA PIA</v>
      </c>
      <c r="E1990" s="27" t="str">
        <f>VLOOKUP(A1990,SINDACI!A1990:E$7975,5,0)</f>
        <v>LISTA CIVICA: UNITI PER CERVIGNANO</v>
      </c>
    </row>
    <row r="1991" spans="1:5" x14ac:dyDescent="0.2">
      <c r="A1991" s="27" t="s">
        <v>2285</v>
      </c>
      <c r="B1991" s="27" t="str">
        <f>VLOOKUP(A1991,PEC!A1990:D$7975,4,0)</f>
        <v>certgov.fvg.it</v>
      </c>
      <c r="C1991" s="23">
        <f>VLOOKUP(A1991,SEZIONI!A1991:B$7975,2,0)</f>
        <v>14</v>
      </c>
      <c r="D1991" s="27" t="str">
        <f>VLOOKUP(A1991,SINDACI!A1991:B$7975, 2, 0)</f>
        <v>BALDUCCI ANDREA</v>
      </c>
      <c r="E1991" s="27" t="str">
        <f>VLOOKUP(A1991,SINDACI!A1991:E$7975,5,0)</f>
        <v>LISTA CIVICA: LA CITTA POSSIBILE</v>
      </c>
    </row>
    <row r="1992" spans="1:5" x14ac:dyDescent="0.2">
      <c r="A1992" s="27" t="s">
        <v>2286</v>
      </c>
      <c r="B1992" s="27" t="str">
        <f>VLOOKUP(A1992,PEC!A1991:D$7975,4,0)</f>
        <v>asmepec.it</v>
      </c>
      <c r="C1992" s="23">
        <f>VLOOKUP(A1992,SEZIONI!A1992:B$7975,2,0)</f>
        <v>12</v>
      </c>
      <c r="D1992" s="27" t="str">
        <f>VLOOKUP(A1992,SINDACI!A1992:B$7975, 2, 0)</f>
        <v>LENGUA CATERINA</v>
      </c>
      <c r="E1992" s="27" t="str">
        <f>VLOOKUP(A1992,SINDACI!A1992:E$7975,5,0)</f>
        <v>LISTA CIVICA: CERVINARA SEMPRE</v>
      </c>
    </row>
    <row r="1993" spans="1:5" x14ac:dyDescent="0.2">
      <c r="A1993" s="27" t="s">
        <v>2287</v>
      </c>
      <c r="B1993" s="27" t="str">
        <f>VLOOKUP(A1993,PEC!A1992:D$7975,4,0)</f>
        <v>asmepec.it</v>
      </c>
      <c r="C1993" s="23">
        <f>VLOOKUP(A1993,SEZIONI!A1993:B$7975,2,0)</f>
        <v>4</v>
      </c>
      <c r="D1993" s="27" t="str">
        <f>VLOOKUP(A1993,SINDACI!A1993:B$7975, 2, 0)</f>
        <v>VINCIGUERRA GIUSEPPE</v>
      </c>
      <c r="E1993" s="27" t="str">
        <f>VLOOKUP(A1993,SINDACI!A1993:E$7975,5,0)</f>
        <v>LISTA CIVICA: SIAMO CERVINO</v>
      </c>
    </row>
    <row r="1994" spans="1:5" x14ac:dyDescent="0.2">
      <c r="A1994" s="27" t="s">
        <v>2288</v>
      </c>
      <c r="B1994" s="27" t="str">
        <f>VLOOKUP(A1994,PEC!A1993:D$7975,4,0)</f>
        <v>pec.comunecervo.com</v>
      </c>
      <c r="C1994" s="23">
        <f>VLOOKUP(A1994,SEZIONI!A1994:B$7975,2,0)</f>
        <v>1</v>
      </c>
      <c r="D1994" s="27" t="str">
        <f>VLOOKUP(A1994,SINDACI!A1994:B$7975, 2, 0)</f>
        <v>CHA NATALINA</v>
      </c>
      <c r="E1994" s="27" t="str">
        <f>VLOOKUP(A1994,SINDACI!A1994:E$7975,5,0)</f>
        <v>-</v>
      </c>
    </row>
    <row r="1995" spans="1:5" x14ac:dyDescent="0.2">
      <c r="A1995" s="27" t="s">
        <v>42</v>
      </c>
      <c r="B1995" s="27" t="str">
        <f>VLOOKUP(A1995,PEC!A1994:D$7975,4,0)</f>
        <v>pec.comune.cerzeto.cs.it</v>
      </c>
      <c r="C1995" s="23">
        <f>VLOOKUP(A1995,SEZIONI!A1995:B$7975,2,0)</f>
        <v>4</v>
      </c>
      <c r="D1995" s="27" t="str">
        <f>VLOOKUP(A1995,SINDACI!A1995:B$7975, 2, 0)</f>
        <v>RIZZO GIUSEPPE</v>
      </c>
      <c r="E1995" s="27" t="str">
        <f>VLOOKUP(A1995,SINDACI!A1995:E$7975,5,0)</f>
        <v>LISTA CIVICA: UNITI PER CERZETO</v>
      </c>
    </row>
    <row r="1996" spans="1:5" x14ac:dyDescent="0.2">
      <c r="A1996" s="27" t="s">
        <v>2289</v>
      </c>
      <c r="B1996" s="27" t="str">
        <f>VLOOKUP(A1996,PEC!A1995:D$7975,4,0)</f>
        <v>pec.comune.cesa.ce.it</v>
      </c>
      <c r="C1996" s="23">
        <f>VLOOKUP(A1996,SEZIONI!A1996:B$7975,2,0)</f>
        <v>8</v>
      </c>
      <c r="D1996" s="27" t="str">
        <f>VLOOKUP(A1996,SINDACI!A1996:B$7975, 2, 0)</f>
        <v>GUIDA VINCENZO</v>
      </c>
      <c r="E1996" s="27" t="str">
        <f>VLOOKUP(A1996,SINDACI!A1996:E$7975,5,0)</f>
        <v>LISTA CIVICA: NUOVA PRIMAVERA CESANA</v>
      </c>
    </row>
    <row r="1997" spans="1:5" x14ac:dyDescent="0.2">
      <c r="A1997" s="27" t="s">
        <v>2290</v>
      </c>
      <c r="B1997" s="27" t="str">
        <f>VLOOKUP(A1997,PEC!A1996:D$7975,4,0)</f>
        <v>pec.regione.lombardia.it</v>
      </c>
      <c r="C1997" s="23">
        <f>VLOOKUP(A1997,SEZIONI!A1997:B$7975,2,0)</f>
        <v>2</v>
      </c>
      <c r="D1997" s="27" t="str">
        <f>VLOOKUP(A1997,SINDACI!A1997:B$7975, 2, 0)</f>
        <v>AIROLDI LUISA</v>
      </c>
      <c r="E1997" s="27" t="str">
        <f>VLOOKUP(A1997,SINDACI!A1997:E$7975,5,0)</f>
        <v>LISTA CIVICA: CESANA 4.0</v>
      </c>
    </row>
    <row r="1998" spans="1:5" x14ac:dyDescent="0.2">
      <c r="A1998" s="27" t="s">
        <v>2291</v>
      </c>
      <c r="B1998" s="27" t="str">
        <f>VLOOKUP(A1998,PEC!A1997:D$7975,4,0)</f>
        <v>legalmail.it</v>
      </c>
      <c r="C1998" s="23">
        <f>VLOOKUP(A1998,SEZIONI!A1998:B$7975,2,0)</f>
        <v>1</v>
      </c>
      <c r="D1998" s="27" t="str">
        <f>VLOOKUP(A1998,SINDACI!A1998:B$7975, 2, 0)</f>
        <v>VAGLIO ROBERTO</v>
      </c>
      <c r="E1998" s="27" t="str">
        <f>VLOOKUP(A1998,SINDACI!A1998:E$7975,5,0)</f>
        <v>LISTA CIVICA: ? ORA!</v>
      </c>
    </row>
    <row r="1999" spans="1:5" x14ac:dyDescent="0.2">
      <c r="A1999" s="27" t="s">
        <v>2292</v>
      </c>
      <c r="B1999" s="27" t="str">
        <f>VLOOKUP(A1999,PEC!A1998:D$7975,4,0)</f>
        <v>pec.comune.cesano-boscone.mi.it</v>
      </c>
      <c r="C1999" s="23">
        <f>VLOOKUP(A1999,SEZIONI!A1999:B$7975,2,0)</f>
        <v>22</v>
      </c>
      <c r="D1999" s="27" t="str">
        <f>VLOOKUP(A1999,SINDACI!A1999:B$7975, 2, 0)</f>
        <v>NEGRI ALFREDO SIMONE</v>
      </c>
      <c r="E1999" s="27" t="str">
        <f>VLOOKUP(A1999,SINDACI!A1999:E$7975,5,0)</f>
        <v>PARTITO DEMOCRATICO | LISTA CIVICA: QUARTIERI AL CENTRO | LISTA CIVICA: IL FUTURO IN COMUNE</v>
      </c>
    </row>
    <row r="2000" spans="1:5" x14ac:dyDescent="0.2">
      <c r="A2000" s="27" t="s">
        <v>2293</v>
      </c>
      <c r="B2000" s="27" t="str">
        <f>VLOOKUP(A2000,PEC!A1999:D$7975,4,0)</f>
        <v>pec.comune.cesano-maderno.mb.it</v>
      </c>
      <c r="C2000" s="23">
        <f>VLOOKUP(A2000,SEZIONI!A2000:B$7975,2,0)</f>
        <v>33</v>
      </c>
      <c r="D2000" s="27" t="str">
        <f>VLOOKUP(A2000,SINDACI!A2000:B$7975, 2, 0)</f>
        <v>BOCCA GIANPIERO</v>
      </c>
      <c r="E2000" s="27" t="str">
        <f>VLOOKUP(A2000,SINDACI!A2000:E$7975,5,0)</f>
        <v>LISTA CIVICA: PASSIONE CIVICA X CESANO | PARTITO DEMOCRATICO | LISTA CIVICA: VIVI CESANO | LISTA CIVICA: ALLEANZE CIVICHE | LISTA CIVICA: PENSIERO INDIPENDENTE CESANO MADERNO</v>
      </c>
    </row>
    <row r="2001" spans="1:5" x14ac:dyDescent="0.2">
      <c r="A2001" s="27" t="s">
        <v>2294</v>
      </c>
      <c r="B2001" s="27" t="str">
        <f>VLOOKUP(A2001,PEC!A2000:D$7975,4,0)</f>
        <v>cert.ruparpiemonte.it</v>
      </c>
      <c r="C2001" s="23">
        <f>VLOOKUP(A2001,SEZIONI!A2001:B$7975,2,0)</f>
        <v>1</v>
      </c>
      <c r="D2001" s="27" t="str">
        <f>VLOOKUP(A2001,SINDACI!A2001:B$7975, 2, 0)</f>
        <v>RICCA GIAN CARLO</v>
      </c>
      <c r="E2001" s="27" t="str">
        <f>VLOOKUP(A2001,SINDACI!A2001:E$7975,5,0)</f>
        <v>-</v>
      </c>
    </row>
    <row r="2002" spans="1:5" x14ac:dyDescent="0.2">
      <c r="A2002" s="27" t="s">
        <v>2295</v>
      </c>
      <c r="B2002" s="27" t="str">
        <f>VLOOKUP(A2002,PEC!A2001:D$7975,4,0)</f>
        <v>pec.intradata.it</v>
      </c>
      <c r="C2002" s="23">
        <f>VLOOKUP(A2002,SEZIONI!A2002:B$7975,2,0)</f>
        <v>3</v>
      </c>
      <c r="D2002" s="27" t="str">
        <f>VLOOKUP(A2002,SINDACI!A2002:B$7975, 2, 0)</f>
        <v>CERALDI KATIA ANTONINA</v>
      </c>
      <c r="E2002" s="27" t="str">
        <f>VLOOKUP(A2002,SINDACI!A2002:E$7975,5,0)</f>
        <v>-</v>
      </c>
    </row>
    <row r="2003" spans="1:5" x14ac:dyDescent="0.2">
      <c r="A2003" s="27" t="s">
        <v>2296</v>
      </c>
      <c r="B2003" s="27" t="str">
        <f>VLOOKUP(A2003,PEC!A2002:D$7975,4,0)</f>
        <v>comune.cesate.mi.legalmail.it</v>
      </c>
      <c r="C2003" s="23">
        <f>VLOOKUP(A2003,SEZIONI!A2003:B$7975,2,0)</f>
        <v>13</v>
      </c>
      <c r="D2003" s="27" t="str">
        <f>VLOOKUP(A2003,SINDACI!A2003:B$7975, 2, 0)</f>
        <v>VUMBACA ROBERTO</v>
      </c>
      <c r="E2003" s="27" t="str">
        <f>VLOOKUP(A2003,SINDACI!A2003:E$7975,5,0)</f>
        <v>LISTA COMPOSITA: FORZA ITALIA-LEGA SALVINI-FRATELLI D'ITALIA-CENTRODESTRA</v>
      </c>
    </row>
    <row r="2004" spans="1:5" x14ac:dyDescent="0.2">
      <c r="A2004" s="27" t="s">
        <v>2297</v>
      </c>
      <c r="B2004" s="27" t="str">
        <f>VLOOKUP(A2004,PEC!A2003:D$7975,4,0)</f>
        <v>pec.comune.cesena.fc.it</v>
      </c>
      <c r="C2004" s="23">
        <f>VLOOKUP(A2004,SEZIONI!A2004:B$7975,2,0)</f>
        <v>98</v>
      </c>
      <c r="D2004" s="27" t="str">
        <f>VLOOKUP(A2004,SINDACI!A2004:B$7975, 2, 0)</f>
        <v>LATTUCA ENZO</v>
      </c>
      <c r="E2004" s="27" t="str">
        <f>VLOOKUP(A2004,SINDACI!A2004:E$7975,5,0)</f>
        <v>PARTITO DEMOCRATICO | LISTA CIVICA: CESENA 2024 | LISTA CIVICA: POPOLARI PER CESENA | PARTITO REPUBBLICANO ITALIANO | LISTA COMPOSITA: A SINISTRA-ARTICOLO UNO</v>
      </c>
    </row>
    <row r="2005" spans="1:5" x14ac:dyDescent="0.2">
      <c r="A2005" s="27" t="s">
        <v>2298</v>
      </c>
      <c r="B2005" s="27" t="str">
        <f>VLOOKUP(A2005,PEC!A2004:D$7975,4,0)</f>
        <v>cert.provincia.fc.it</v>
      </c>
      <c r="C2005" s="23">
        <f>VLOOKUP(A2005,SEZIONI!A2005:B$7975,2,0)</f>
        <v>23</v>
      </c>
      <c r="D2005" s="27" t="str">
        <f>VLOOKUP(A2005,SINDACI!A2005:B$7975, 2, 0)</f>
        <v>GOZZOLI MATTEO</v>
      </c>
      <c r="E2005" s="27" t="str">
        <f>VLOOKUP(A2005,SINDACI!A2005:E$7975,5,0)</f>
        <v>LISTA CIVICA: CESENATICO CIVICA | PARTITO REPUBBLICANO ITALIANO | LISTA CIVICA: CESENATICO IN COMUNE | PARTITO DEMOCRATICO</v>
      </c>
    </row>
    <row r="2006" spans="1:5" x14ac:dyDescent="0.2">
      <c r="A2006" s="27" t="s">
        <v>2299</v>
      </c>
      <c r="B2006" s="27" t="str">
        <f>VLOOKUP(A2006,PEC!A2005:D$7975,4,0)</f>
        <v>pec.comune.cesinali.av.it</v>
      </c>
      <c r="C2006" s="23">
        <f>VLOOKUP(A2006,SEZIONI!A2006:B$7975,2,0)</f>
        <v>3</v>
      </c>
      <c r="D2006" s="27" t="str">
        <f>VLOOKUP(A2006,SINDACI!A2006:B$7975, 2, 0)</f>
        <v>FIORE DARIO</v>
      </c>
      <c r="E2006" s="27" t="str">
        <f>VLOOKUP(A2006,SINDACI!A2006:E$7975,5,0)</f>
        <v>LISTA CIVICA: LO STEMMA PRO CESINALI</v>
      </c>
    </row>
    <row r="2007" spans="1:5" x14ac:dyDescent="0.2">
      <c r="A2007" s="27" t="s">
        <v>2300</v>
      </c>
      <c r="B2007" s="27" t="str">
        <f>VLOOKUP(A2007,PEC!A2006:D$7975,4,0)</f>
        <v>pec.comune.cesio.im.it</v>
      </c>
      <c r="C2007" s="23">
        <f>VLOOKUP(A2007,SEZIONI!A2007:B$7975,2,0)</f>
        <v>1</v>
      </c>
      <c r="D2007" s="27" t="str">
        <f>VLOOKUP(A2007,SINDACI!A2007:B$7975, 2, 0)</f>
        <v>NATTA FABIO</v>
      </c>
      <c r="E2007" s="27" t="str">
        <f>VLOOKUP(A2007,SINDACI!A2007:E$7975,5,0)</f>
        <v>LISTA CIVICA: PER CESIO</v>
      </c>
    </row>
    <row r="2008" spans="1:5" x14ac:dyDescent="0.2">
      <c r="A2008" s="27" t="s">
        <v>2301</v>
      </c>
      <c r="B2008" s="27" t="str">
        <f>VLOOKUP(A2008,PEC!A2007:D$7975,4,0)</f>
        <v>cert.ip-veneto.net</v>
      </c>
      <c r="C2008" s="23">
        <f>VLOOKUP(A2008,SEZIONI!A2008:B$7975,2,0)</f>
        <v>5</v>
      </c>
      <c r="D2008" s="27" t="str">
        <f>VLOOKUP(A2008,SINDACI!A2008:B$7975, 2, 0)</f>
        <v>ZANELLA CARLO</v>
      </c>
      <c r="E2008" s="27" t="str">
        <f>VLOOKUP(A2008,SINDACI!A2008:E$7975,5,0)</f>
        <v>LISTA CIVICA: FAR CRESCERE CESIO</v>
      </c>
    </row>
    <row r="2009" spans="1:5" x14ac:dyDescent="0.2">
      <c r="A2009" s="27" t="s">
        <v>2302</v>
      </c>
      <c r="B2009" s="27" t="str">
        <f>VLOOKUP(A2009,PEC!A2008:D$7975,4,0)</f>
        <v>pecveneto.it</v>
      </c>
      <c r="C2009" s="23">
        <f>VLOOKUP(A2009,SEZIONI!A2009:B$7975,2,0)</f>
        <v>4</v>
      </c>
      <c r="D2009" s="27" t="str">
        <f>VLOOKUP(A2009,SINDACI!A2009:B$7975, 2, 0)</f>
        <v>CROSATO EMANUELE</v>
      </c>
      <c r="E2009" s="27" t="str">
        <f>VLOOKUP(A2009,SINDACI!A2009:E$7975,5,0)</f>
        <v>LISTA CIVICA: CROSATO SINDACO</v>
      </c>
    </row>
    <row r="2010" spans="1:5" x14ac:dyDescent="0.2">
      <c r="A2010" s="27" t="s">
        <v>266</v>
      </c>
      <c r="B2010" s="27" t="str">
        <f>VLOOKUP(A2010,PEC!A2009:D$7975,4,0)</f>
        <v>pec.comunecessaniti.it</v>
      </c>
      <c r="C2010" s="23">
        <f>VLOOKUP(A2010,SEZIONI!A2010:B$7975,2,0)</f>
        <v>6</v>
      </c>
      <c r="D2010" s="27" t="str">
        <f>VLOOKUP(A2010,SINDACI!A2010:B$7975, 2, 0)</f>
        <v>MAZZEO FRANCESCO</v>
      </c>
      <c r="E2010" s="27" t="str">
        <f>VLOOKUP(A2010,SINDACI!A2010:E$7975,5,0)</f>
        <v>-</v>
      </c>
    </row>
    <row r="2011" spans="1:5" x14ac:dyDescent="0.2">
      <c r="A2011" s="27" t="s">
        <v>2303</v>
      </c>
      <c r="B2011" s="27" t="str">
        <f>VLOOKUP(A2011,PEC!A2010:D$7975,4,0)</f>
        <v>legalmail.it</v>
      </c>
      <c r="C2011" s="23">
        <f>VLOOKUP(A2011,SEZIONI!A2011:B$7975,2,0)</f>
        <v>1</v>
      </c>
      <c r="D2011" s="27" t="str">
        <f>VLOOKUP(A2011,SINDACI!A2011:B$7975, 2, 0)</f>
        <v>FELICIOTTI GIUSEPPINA</v>
      </c>
      <c r="E2011" s="27" t="str">
        <f>VLOOKUP(A2011,SINDACI!A2011:E$7975,5,0)</f>
        <v>LISTA CIVICA: PARTECIPAZIONE DEMOCRATICA</v>
      </c>
    </row>
    <row r="2012" spans="1:5" x14ac:dyDescent="0.2">
      <c r="A2012" s="27" t="s">
        <v>2304</v>
      </c>
      <c r="B2012" s="27" t="str">
        <f>VLOOKUP(A2012,PEC!A2011:D$7975,4,0)</f>
        <v>legalmail.it</v>
      </c>
      <c r="C2012" s="23">
        <f>VLOOKUP(A2012,SEZIONI!A2012:B$7975,2,0)</f>
        <v>1</v>
      </c>
      <c r="D2012" s="27" t="str">
        <f>VLOOKUP(A2012,SINDACI!A2012:B$7975, 2, 0)</f>
        <v>CERETTI PIER AUGUSTO</v>
      </c>
      <c r="E2012" s="27" t="str">
        <f>VLOOKUP(A2012,SINDACI!A2012:E$7975,5,0)</f>
        <v>LISTA CIVICA: INSIEME PER CESSOLE</v>
      </c>
    </row>
    <row r="2013" spans="1:5" x14ac:dyDescent="0.2">
      <c r="A2013" s="27" t="s">
        <v>2305</v>
      </c>
      <c r="B2013" s="27" t="str">
        <f>VLOOKUP(A2013,PEC!A2012:D$7975,4,0)</f>
        <v>asmepec.it</v>
      </c>
      <c r="C2013" s="23">
        <f>VLOOKUP(A2013,SEZIONI!A2013:B$7975,2,0)</f>
        <v>2</v>
      </c>
      <c r="D2013" s="27" t="str">
        <f>VLOOKUP(A2013,SINDACI!A2013:B$7975, 2, 0)</f>
        <v>DELLA MONICA FORTUNATO</v>
      </c>
      <c r="E2013" s="27" t="str">
        <f>VLOOKUP(A2013,SINDACI!A2013:E$7975,5,0)</f>
        <v>LISTA CIVICA: CETARA D'AMARE</v>
      </c>
    </row>
    <row r="2014" spans="1:5" x14ac:dyDescent="0.2">
      <c r="A2014" s="27" t="s">
        <v>2306</v>
      </c>
      <c r="B2014" s="27" t="str">
        <f>VLOOKUP(A2014,PEC!A2013:D$7975,4,0)</f>
        <v>pec.comuneceto.eu</v>
      </c>
      <c r="C2014" s="23">
        <f>VLOOKUP(A2014,SEZIONI!A2014:B$7975,2,0)</f>
        <v>3</v>
      </c>
      <c r="D2014" s="27" t="str">
        <f>VLOOKUP(A2014,SINDACI!A2014:B$7975, 2, 0)</f>
        <v>LANZETTI MARINA</v>
      </c>
      <c r="E2014" s="27" t="str">
        <f>VLOOKUP(A2014,SINDACI!A2014:E$7975,5,0)</f>
        <v>LISTA CIVICA: IMPEGNO CIVICO</v>
      </c>
    </row>
    <row r="2015" spans="1:5" x14ac:dyDescent="0.2">
      <c r="A2015" s="27" t="s">
        <v>2307</v>
      </c>
      <c r="B2015" s="27" t="str">
        <f>VLOOKUP(A2015,PEC!A2014:D$7975,4,0)</f>
        <v>pec.consorzioterrecablate.it</v>
      </c>
      <c r="C2015" s="23">
        <f>VLOOKUP(A2015,SEZIONI!A2015:B$7975,2,0)</f>
        <v>3</v>
      </c>
      <c r="D2015" s="27" t="str">
        <f>VLOOKUP(A2015,SINDACI!A2015:B$7975, 2, 0)</f>
        <v>COTTINI ROBERTO</v>
      </c>
      <c r="E2015" s="27" t="str">
        <f>VLOOKUP(A2015,SINDACI!A2015:E$7975,5,0)</f>
        <v>LISTA CIVICA: CENTROSINISTRA PROGETTO COMUNE</v>
      </c>
    </row>
    <row r="2016" spans="1:5" x14ac:dyDescent="0.2">
      <c r="A2016" s="27" t="s">
        <v>43</v>
      </c>
      <c r="B2016" s="27" t="str">
        <f>VLOOKUP(A2016,PEC!A2015:D$7975,4,0)</f>
        <v>asmepec.it</v>
      </c>
      <c r="C2016" s="23">
        <f>VLOOKUP(A2016,SEZIONI!A2016:B$7975,2,0)</f>
        <v>15</v>
      </c>
      <c r="D2016" s="27" t="str">
        <f>VLOOKUP(A2016,SINDACI!A2016:B$7975, 2, 0)</f>
        <v>CENNAMO ERMANNO</v>
      </c>
      <c r="E2016" s="27" t="str">
        <f>VLOOKUP(A2016,SINDACI!A2016:E$7975,5,0)</f>
        <v>LISTA CIVICA: CAMBIAMO CETRARO</v>
      </c>
    </row>
    <row r="2017" spans="1:5" x14ac:dyDescent="0.2">
      <c r="A2017" s="27" t="s">
        <v>2308</v>
      </c>
      <c r="B2017" s="27" t="str">
        <f>VLOOKUP(A2017,PEC!A2016:D$7975,4,0)</f>
        <v>cert.legalmail.it</v>
      </c>
      <c r="C2017" s="23">
        <f>VLOOKUP(A2017,SEZIONI!A2017:B$7975,2,0)</f>
        <v>5</v>
      </c>
      <c r="D2017" s="27" t="str">
        <f>VLOOKUP(A2017,SINDACI!A2017:B$7975, 2, 0)</f>
        <v>BEZZONE VINCENZO</v>
      </c>
      <c r="E2017" s="27" t="str">
        <f>VLOOKUP(A2017,SINDACI!A2017:E$7975,5,0)</f>
        <v>LISTA CIVICA: AMBIENTE SVILUPPO E TURISMO</v>
      </c>
    </row>
    <row r="2018" spans="1:5" x14ac:dyDescent="0.2">
      <c r="A2018" s="27" t="s">
        <v>2309</v>
      </c>
      <c r="B2018" s="27" t="str">
        <f>VLOOKUP(A2018,PEC!A2017:D$7975,4,0)</f>
        <v>pec.comune.cevo.bs.it</v>
      </c>
      <c r="C2018" s="23">
        <f>VLOOKUP(A2018,SEZIONI!A2018:B$7975,2,0)</f>
        <v>2</v>
      </c>
      <c r="D2018" s="27" t="str">
        <f>VLOOKUP(A2018,SINDACI!A2018:B$7975, 2, 0)</f>
        <v>CITRONI SILVIO MARCELLO</v>
      </c>
      <c r="E2018" s="27" t="str">
        <f>VLOOKUP(A2018,SINDACI!A2018:E$7975,5,0)</f>
        <v>LISTA CIVICA: INSIEME SI PUÊ</v>
      </c>
    </row>
    <row r="2019" spans="1:5" x14ac:dyDescent="0.2">
      <c r="A2019" s="27" t="s">
        <v>2310</v>
      </c>
      <c r="B2019" s="27" t="str">
        <f>VLOOKUP(A2019,PEC!A2018:D$7975,4,0)</f>
        <v>pec.comune.challand-st-anselme.ao.it</v>
      </c>
      <c r="C2019" s="23">
        <f>VLOOKUP(A2019,SEZIONI!A2019:B$7975,2,0)</f>
        <v>1</v>
      </c>
      <c r="D2019" s="27" t="str">
        <f>VLOOKUP(A2019,SINDACI!A2019:B$7975, 2, 0)</f>
        <v>DUFOUR PIERO</v>
      </c>
      <c r="E2019" s="27" t="str">
        <f>VLOOKUP(A2019,SINDACI!A2019:E$7975,5,0)</f>
        <v>-</v>
      </c>
    </row>
    <row r="2020" spans="1:5" x14ac:dyDescent="0.2">
      <c r="A2020" s="27" t="s">
        <v>2311</v>
      </c>
      <c r="B2020" s="27" t="str">
        <f>VLOOKUP(A2020,PEC!A2019:D$7975,4,0)</f>
        <v>pec.comune.challand-st-victor.ao.it</v>
      </c>
      <c r="C2020" s="23">
        <f>VLOOKUP(A2020,SEZIONI!A2020:B$7975,2,0)</f>
        <v>1</v>
      </c>
      <c r="D2020" s="27" t="str">
        <f>VLOOKUP(A2020,SINDACI!A2020:B$7975, 2, 0)</f>
        <v>SAVIN MICHEL</v>
      </c>
      <c r="E2020" s="27" t="str">
        <f>VLOOKUP(A2020,SINDACI!A2020:E$7975,5,0)</f>
        <v>-</v>
      </c>
    </row>
    <row r="2021" spans="1:5" x14ac:dyDescent="0.2">
      <c r="A2021" s="27" t="s">
        <v>2312</v>
      </c>
      <c r="B2021" s="27" t="str">
        <f>VLOOKUP(A2021,PEC!A2020:D$7975,4,0)</f>
        <v>pec.comune.chambave.ao.it</v>
      </c>
      <c r="C2021" s="23">
        <f>VLOOKUP(A2021,SEZIONI!A2021:B$7975,2,0)</f>
        <v>1</v>
      </c>
      <c r="D2021" s="27" t="str">
        <f>VLOOKUP(A2021,SINDACI!A2021:B$7975, 2, 0)</f>
        <v>VESAN MARCO</v>
      </c>
      <c r="E2021" s="27" t="str">
        <f>VLOOKUP(A2021,SINDACI!A2021:E$7975,5,0)</f>
        <v>-</v>
      </c>
    </row>
    <row r="2022" spans="1:5" x14ac:dyDescent="0.2">
      <c r="A2022" s="27" t="s">
        <v>2313</v>
      </c>
      <c r="B2022" s="27" t="str">
        <f>VLOOKUP(A2022,PEC!A2021:D$7975,4,0)</f>
        <v>pec.comune.chamois.ao.it</v>
      </c>
      <c r="C2022" s="23">
        <f>VLOOKUP(A2022,SEZIONI!A2022:B$7975,2,0)</f>
        <v>1</v>
      </c>
      <c r="D2022" s="27" t="str">
        <f>VLOOKUP(A2022,SINDACI!A2022:B$7975, 2, 0)</f>
        <v>PUCCI LORENZO MARIO</v>
      </c>
      <c r="E2022" s="27" t="str">
        <f>VLOOKUP(A2022,SINDACI!A2022:E$7975,5,0)</f>
        <v>-</v>
      </c>
    </row>
    <row r="2023" spans="1:5" x14ac:dyDescent="0.2">
      <c r="A2023" s="27" t="s">
        <v>2314</v>
      </c>
      <c r="B2023" s="27" t="str">
        <f>VLOOKUP(A2023,PEC!A2022:D$7975,4,0)</f>
        <v>pec.comune.champdepraz.ao.it</v>
      </c>
      <c r="C2023" s="23">
        <f>VLOOKUP(A2023,SEZIONI!A2023:B$7975,2,0)</f>
        <v>1</v>
      </c>
      <c r="D2023" s="27" t="str">
        <f>VLOOKUP(A2023,SINDACI!A2023:B$7975, 2, 0)</f>
        <v>CRETIER MONICA</v>
      </c>
      <c r="E2023" s="27" t="str">
        <f>VLOOKUP(A2023,SINDACI!A2023:E$7975,5,0)</f>
        <v>-</v>
      </c>
    </row>
    <row r="2024" spans="1:5" x14ac:dyDescent="0.2">
      <c r="A2024" s="27" t="s">
        <v>2315</v>
      </c>
      <c r="B2024" s="27" t="str">
        <f>VLOOKUP(A2024,PEC!A2023:D$7975,4,0)</f>
        <v>pec.comune.champorcher.ao.it</v>
      </c>
      <c r="C2024" s="23">
        <f>VLOOKUP(A2024,SEZIONI!A2024:B$7975,2,0)</f>
        <v>1</v>
      </c>
      <c r="D2024" s="27" t="str">
        <f>VLOOKUP(A2024,SINDACI!A2024:B$7975, 2, 0)</f>
        <v>CHANOUX ALICE</v>
      </c>
      <c r="E2024" s="27" t="str">
        <f>VLOOKUP(A2024,SINDACI!A2024:E$7975,5,0)</f>
        <v>-</v>
      </c>
    </row>
    <row r="2025" spans="1:5" x14ac:dyDescent="0.2">
      <c r="A2025" s="27" t="s">
        <v>2316</v>
      </c>
      <c r="B2025" s="27" t="str">
        <f>VLOOKUP(A2025,PEC!A2024:D$7975,4,0)</f>
        <v>pec.comune.charvensod.ao.it</v>
      </c>
      <c r="C2025" s="23">
        <f>VLOOKUP(A2025,SEZIONI!A2025:B$7975,2,0)</f>
        <v>2</v>
      </c>
      <c r="D2025" s="27" t="str">
        <f>VLOOKUP(A2025,SINDACI!A2025:B$7975, 2, 0)</f>
        <v>BORBEY RONNY</v>
      </c>
      <c r="E2025" s="27" t="str">
        <f>VLOOKUP(A2025,SINDACI!A2025:E$7975,5,0)</f>
        <v>-</v>
      </c>
    </row>
    <row r="2026" spans="1:5" x14ac:dyDescent="0.2">
      <c r="A2026" s="27" t="s">
        <v>2317</v>
      </c>
      <c r="B2026" s="27" t="str">
        <f>VLOOKUP(A2026,PEC!A2025:D$7975,4,0)</f>
        <v>pec.comune.chatillon.ao.it</v>
      </c>
      <c r="C2026" s="23">
        <f>VLOOKUP(A2026,SEZIONI!A2026:B$7975,2,0)</f>
        <v>4</v>
      </c>
      <c r="D2026" s="27" t="str">
        <f>VLOOKUP(A2026,SINDACI!A2026:B$7975, 2, 0)</f>
        <v>DUJANY CAMILLO ANDREA</v>
      </c>
      <c r="E2026" s="27" t="str">
        <f>VLOOKUP(A2026,SINDACI!A2026:E$7975,5,0)</f>
        <v>-</v>
      </c>
    </row>
    <row r="2027" spans="1:5" x14ac:dyDescent="0.2">
      <c r="A2027" s="27" t="s">
        <v>2318</v>
      </c>
      <c r="B2027" s="27" t="str">
        <f>VLOOKUP(A2027,PEC!A2026:D$7975,4,0)</f>
        <v>postemailcertificata.it</v>
      </c>
      <c r="C2027" s="23">
        <f>VLOOKUP(A2027,SEZIONI!A2027:B$7975,2,0)</f>
        <v>10</v>
      </c>
      <c r="D2027" s="27" t="str">
        <f>VLOOKUP(A2027,SINDACI!A2027:B$7975, 2, 0)</f>
        <v>DAVICO CARLO</v>
      </c>
      <c r="E2027" s="27" t="str">
        <f>VLOOKUP(A2027,SINDACI!A2027:E$7975,5,0)</f>
        <v>LISTA CIVICA: INSIEME PER LA TUA CHERASCO</v>
      </c>
    </row>
    <row r="2028" spans="1:5" x14ac:dyDescent="0.2">
      <c r="A2028" s="27" t="s">
        <v>2319</v>
      </c>
      <c r="B2028" s="27" t="str">
        <f>VLOOKUP(A2028,PEC!A2027:D$7975,4,0)</f>
        <v>legalmail.it</v>
      </c>
      <c r="C2028" s="23">
        <f>VLOOKUP(A2028,SEZIONI!A2028:B$7975,2,0)</f>
        <v>1</v>
      </c>
      <c r="D2028" s="27" t="str">
        <f>VLOOKUP(A2028,SINDACI!A2028:B$7975, 2, 0)</f>
        <v>CHESSA ANTONELLA</v>
      </c>
      <c r="E2028" s="27" t="str">
        <f>VLOOKUP(A2028,SINDACI!A2028:E$7975,5,0)</f>
        <v>-</v>
      </c>
    </row>
    <row r="2029" spans="1:5" x14ac:dyDescent="0.2">
      <c r="A2029" s="27" t="s">
        <v>2320</v>
      </c>
      <c r="B2029" s="27" t="str">
        <f>VLOOKUP(A2029,PEC!A2028:D$7975,4,0)</f>
        <v>pec.it</v>
      </c>
      <c r="C2029" s="23">
        <f>VLOOKUP(A2029,SEZIONI!A2029:B$7975,2,0)</f>
        <v>1</v>
      </c>
      <c r="D2029" s="27" t="str">
        <f>VLOOKUP(A2029,SINDACI!A2029:B$7975, 2, 0)</f>
        <v>BONADE' BOTTINO ADRIANO</v>
      </c>
      <c r="E2029" s="27" t="str">
        <f>VLOOKUP(A2029,SINDACI!A2029:E$7975,5,0)</f>
        <v>LISTA CIVICA: VIVERE CHIALAMBERTO</v>
      </c>
    </row>
    <row r="2030" spans="1:5" x14ac:dyDescent="0.2">
      <c r="A2030" s="27" t="s">
        <v>2321</v>
      </c>
      <c r="B2030" s="27" t="str">
        <f>VLOOKUP(A2030,PEC!A2029:D$7975,4,0)</f>
        <v>pecveneto.it</v>
      </c>
      <c r="C2030" s="23">
        <f>VLOOKUP(A2030,SEZIONI!A2030:B$7975,2,0)</f>
        <v>14</v>
      </c>
      <c r="D2030" s="27" t="str">
        <f>VLOOKUP(A2030,SINDACI!A2030:B$7975, 2, 0)</f>
        <v>MACILOTTI MATTEO</v>
      </c>
      <c r="E2030" s="27" t="str">
        <f>VLOOKUP(A2030,SINDACI!A2030:E$7975,5,0)</f>
        <v>LISTA CIVICA: NUOVA CHIAMPO</v>
      </c>
    </row>
    <row r="2031" spans="1:5" x14ac:dyDescent="0.2">
      <c r="A2031" s="27" t="s">
        <v>2322</v>
      </c>
      <c r="B2031" s="27" t="str">
        <f>VLOOKUP(A2031,PEC!A2030:D$7975,4,0)</f>
        <v>asmepec.it</v>
      </c>
      <c r="C2031" s="23">
        <f>VLOOKUP(A2031,SEZIONI!A2031:B$7975,2,0)</f>
        <v>1</v>
      </c>
      <c r="D2031" s="27" t="str">
        <f>VLOOKUP(A2031,SINDACI!A2031:B$7975, 2, 0)</f>
        <v>GRILLO CARLO</v>
      </c>
      <c r="E2031" s="27" t="str">
        <f>VLOOKUP(A2031,SINDACI!A2031:E$7975,5,0)</f>
        <v>LISTA CIVICA: UNIONE PER CHIANCHE</v>
      </c>
    </row>
    <row r="2032" spans="1:5" x14ac:dyDescent="0.2">
      <c r="A2032" s="27" t="s">
        <v>2323</v>
      </c>
      <c r="B2032" s="27" t="str">
        <f>VLOOKUP(A2032,PEC!A2031:D$7975,4,0)</f>
        <v>pec.consorzioterrecablate.it</v>
      </c>
      <c r="C2032" s="23">
        <f>VLOOKUP(A2032,SEZIONI!A2032:B$7975,2,0)</f>
        <v>8</v>
      </c>
      <c r="D2032" s="27" t="str">
        <f>VLOOKUP(A2032,SINDACI!A2032:B$7975, 2, 0)</f>
        <v>MARCHETTI ANDREA</v>
      </c>
      <c r="E2032" s="27" t="str">
        <f>VLOOKUP(A2032,SINDACI!A2032:E$7975,5,0)</f>
        <v>LISTA CIVICA: PUNTOEACAPO</v>
      </c>
    </row>
    <row r="2033" spans="1:5" x14ac:dyDescent="0.2">
      <c r="A2033" s="27" t="s">
        <v>2324</v>
      </c>
      <c r="B2033" s="27" t="str">
        <f>VLOOKUP(A2033,PEC!A2032:D$7975,4,0)</f>
        <v>postacert.toscana.it</v>
      </c>
      <c r="C2033" s="23">
        <f>VLOOKUP(A2033,SEZIONI!A2033:B$7975,2,0)</f>
        <v>2</v>
      </c>
      <c r="D2033" s="27" t="str">
        <f>VLOOKUP(A2033,SINDACI!A2033:B$7975, 2, 0)</f>
        <v>TARRINI GIACOMO</v>
      </c>
      <c r="E2033" s="27" t="str">
        <f>VLOOKUP(A2033,SINDACI!A2033:E$7975,5,0)</f>
        <v>-</v>
      </c>
    </row>
    <row r="2034" spans="1:5" x14ac:dyDescent="0.2">
      <c r="A2034" s="27" t="s">
        <v>2325</v>
      </c>
      <c r="B2034" s="27" t="str">
        <f>VLOOKUP(A2034,PEC!A2033:D$7975,4,0)</f>
        <v>pec.comune.chianocco.to.it</v>
      </c>
      <c r="C2034" s="23">
        <f>VLOOKUP(A2034,SEZIONI!A2034:B$7975,2,0)</f>
        <v>2</v>
      </c>
      <c r="D2034" s="27" t="str">
        <f>VLOOKUP(A2034,SINDACI!A2034:B$7975, 2, 0)</f>
        <v>RUSSO MAURO</v>
      </c>
      <c r="E2034" s="27" t="str">
        <f>VLOOKUP(A2034,SINDACI!A2034:E$7975,5,0)</f>
        <v>LISTA CIVICA: CHIANOCCO CHE VERR?</v>
      </c>
    </row>
    <row r="2035" spans="1:5" x14ac:dyDescent="0.2">
      <c r="A2035" s="27" t="s">
        <v>2326</v>
      </c>
      <c r="B2035" s="27" t="str">
        <f>VLOOKUP(A2035,PEC!A2034:D$7975,4,0)</f>
        <v>pec.comune.chiaramonte-gulfi.rg.it</v>
      </c>
      <c r="C2035" s="23">
        <f>VLOOKUP(A2035,SEZIONI!A2035:B$7975,2,0)</f>
        <v>9</v>
      </c>
      <c r="D2035" s="27" t="str">
        <f>VLOOKUP(A2035,SINDACI!A2035:B$7975, 2, 0)</f>
        <v>CUTELLO MARIO</v>
      </c>
      <c r="E2035" s="27" t="str">
        <f>VLOOKUP(A2035,SINDACI!A2035:E$7975,5,0)</f>
        <v>LISTA CIVICA: PRESENTI MARIO CUTELLO SINDACO</v>
      </c>
    </row>
    <row r="2036" spans="1:5" x14ac:dyDescent="0.2">
      <c r="A2036" s="27" t="s">
        <v>2327</v>
      </c>
      <c r="B2036" s="27" t="str">
        <f>VLOOKUP(A2036,PEC!A2035:D$7975,4,0)</f>
        <v>pec.comune.chiaramonti.ss.it</v>
      </c>
      <c r="C2036" s="23">
        <f>VLOOKUP(A2036,SEZIONI!A2036:B$7975,2,0)</f>
        <v>2</v>
      </c>
      <c r="D2036" s="27" t="str">
        <f>VLOOKUP(A2036,SINDACI!A2036:B$7975, 2, 0)</f>
        <v>UNALI ALESSANDRO</v>
      </c>
      <c r="E2036" s="27" t="str">
        <f>VLOOKUP(A2036,SINDACI!A2036:E$7975,5,0)</f>
        <v>LISTA CIVICA: UNITI PER IL FUTURO</v>
      </c>
    </row>
    <row r="2037" spans="1:5" x14ac:dyDescent="0.2">
      <c r="A2037" s="27" t="s">
        <v>2328</v>
      </c>
      <c r="B2037" s="27" t="str">
        <f>VLOOKUP(A2037,PEC!A2036:D$7975,4,0)</f>
        <v>pecveneto.it</v>
      </c>
      <c r="C2037" s="23">
        <f>VLOOKUP(A2037,SEZIONI!A2037:B$7975,2,0)</f>
        <v>3</v>
      </c>
      <c r="D2037" s="27" t="str">
        <f>VLOOKUP(A2037,SINDACI!A2037:B$7975, 2, 0)</f>
        <v>DE PIERI STEFANO</v>
      </c>
      <c r="E2037" s="27" t="str">
        <f>VLOOKUP(A2037,SINDACI!A2037:E$7975,5,0)</f>
        <v>LEGA SALVINI</v>
      </c>
    </row>
    <row r="2038" spans="1:5" x14ac:dyDescent="0.2">
      <c r="A2038" s="27" t="s">
        <v>2329</v>
      </c>
      <c r="B2038" s="27" t="str">
        <f>VLOOKUP(A2038,PEC!A2037:D$7975,4,0)</f>
        <v>pec.comune.chiaravalle.an.it</v>
      </c>
      <c r="C2038" s="23">
        <f>VLOOKUP(A2038,SEZIONI!A2038:B$7975,2,0)</f>
        <v>13</v>
      </c>
      <c r="D2038" s="27" t="str">
        <f>VLOOKUP(A2038,SINDACI!A2038:B$7975, 2, 0)</f>
        <v>COSTANTINI DAMIANO</v>
      </c>
      <c r="E2038" s="27" t="str">
        <f>VLOOKUP(A2038,SINDACI!A2038:E$7975,5,0)</f>
        <v>LISTA CIVICA: CHIARAVALLE DOMANI</v>
      </c>
    </row>
    <row r="2039" spans="1:5" x14ac:dyDescent="0.2">
      <c r="A2039" s="27" t="s">
        <v>169</v>
      </c>
      <c r="B2039" s="27" t="str">
        <f>VLOOKUP(A2039,PEC!A2038:D$7975,4,0)</f>
        <v>asmepec.it</v>
      </c>
      <c r="C2039" s="23">
        <f>VLOOKUP(A2039,SEZIONI!A2039:B$7975,2,0)</f>
        <v>8</v>
      </c>
      <c r="D2039" s="27" t="str">
        <f>VLOOKUP(A2039,SINDACI!A2039:B$7975, 2, 0)</f>
        <v>DONATO DOMENICO SAVIO</v>
      </c>
      <c r="E2039" s="27" t="str">
        <f>VLOOKUP(A2039,SINDACI!A2039:E$7975,5,0)</f>
        <v>LISTA CIVICA: RIPENSIAMO CHIARAVALLE</v>
      </c>
    </row>
    <row r="2040" spans="1:5" x14ac:dyDescent="0.2">
      <c r="A2040" s="27" t="s">
        <v>2330</v>
      </c>
      <c r="B2040" s="27" t="str">
        <f>VLOOKUP(A2040,PEC!A2039:D$7975,4,0)</f>
        <v>legalmail.it</v>
      </c>
      <c r="C2040" s="23">
        <f>VLOOKUP(A2040,SEZIONI!A2040:B$7975,2,0)</f>
        <v>15</v>
      </c>
      <c r="D2040" s="27" t="str">
        <f>VLOOKUP(A2040,SINDACI!A2040:B$7975, 2, 0)</f>
        <v>VIZZARDI MASSIMO</v>
      </c>
      <c r="E2040" s="27" t="str">
        <f>VLOOKUP(A2040,SINDACI!A2040:E$7975,5,0)</f>
        <v>LISTA CIVICA: CHIARI INSIEME-PATTO PER CHIARI | LISTA CIVICA: CHIARI AL CENTRO | LISTA CIVICA: PER UNA CHIARI VIRTUOSA | PARTITO DEMOCRATICO</v>
      </c>
    </row>
    <row r="2041" spans="1:5" x14ac:dyDescent="0.2">
      <c r="A2041" s="27" t="s">
        <v>2331</v>
      </c>
      <c r="B2041" s="27" t="str">
        <f>VLOOKUP(A2041,PEC!A2040:D$7975,4,0)</f>
        <v>cert.ruparbasilicata.it</v>
      </c>
      <c r="C2041" s="23">
        <f>VLOOKUP(A2041,SEZIONI!A2041:B$7975,2,0)</f>
        <v>2</v>
      </c>
      <c r="D2041" s="27" t="str">
        <f>VLOOKUP(A2041,SINDACI!A2041:B$7975, 2, 0)</f>
        <v>VIOLA VALENTINA</v>
      </c>
      <c r="E2041" s="27" t="str">
        <f>VLOOKUP(A2041,SINDACI!A2041:E$7975,5,0)</f>
        <v>LISTA CIVICA: CHIAROMONTE RINASCE</v>
      </c>
    </row>
    <row r="2042" spans="1:5" x14ac:dyDescent="0.2">
      <c r="A2042" s="27" t="s">
        <v>2332</v>
      </c>
      <c r="B2042" s="27" t="str">
        <f>VLOOKUP(A2042,PEC!A2041:D$7975,4,0)</f>
        <v>pec.it</v>
      </c>
      <c r="C2042" s="23">
        <f>VLOOKUP(A2042,SEZIONI!A2042:B$7975,2,0)</f>
        <v>1</v>
      </c>
      <c r="D2042" s="27" t="str">
        <f>VLOOKUP(A2042,SINDACI!A2042:B$7975, 2, 0)</f>
        <v>SFERRA ANTONIO</v>
      </c>
      <c r="E2042" s="27" t="str">
        <f>VLOOKUP(A2042,SINDACI!A2042:E$7975,5,0)</f>
        <v>LISTA CIVICA: CHIAUCI IN COMUNE</v>
      </c>
    </row>
    <row r="2043" spans="1:5" x14ac:dyDescent="0.2">
      <c r="A2043" s="27" t="s">
        <v>2333</v>
      </c>
      <c r="B2043" s="27" t="str">
        <f>VLOOKUP(A2043,PEC!A2042:D$7975,4,0)</f>
        <v>cert.legalmail.it</v>
      </c>
      <c r="C2043" s="23">
        <f>VLOOKUP(A2043,SEZIONI!A2043:B$7975,2,0)</f>
        <v>29</v>
      </c>
      <c r="D2043" s="27" t="str">
        <f>VLOOKUP(A2043,SINDACI!A2043:B$7975, 2, 0)</f>
        <v>MESSUTI FEDERICO</v>
      </c>
      <c r="E2043" s="27" t="str">
        <f>VLOOKUP(A2043,SINDACI!A2043:E$7975,5,0)</f>
        <v>LISTA CIVICA: MAESTRALE | LISTA CIVICA: GIOVANI PER CHIAVARI | LISTA CIVICA: PARTECIP@TTIVA | LISTA CIVICA: DI CAPUA AVANTI CHIAVARI</v>
      </c>
    </row>
    <row r="2044" spans="1:5" x14ac:dyDescent="0.2">
      <c r="A2044" s="27" t="s">
        <v>2334</v>
      </c>
      <c r="B2044" s="27" t="str">
        <f>VLOOKUP(A2044,PEC!A2043:D$7975,4,0)</f>
        <v>cert.provincia.so.it</v>
      </c>
      <c r="C2044" s="23">
        <f>VLOOKUP(A2044,SEZIONI!A2044:B$7975,2,0)</f>
        <v>6</v>
      </c>
      <c r="D2044" s="27" t="str">
        <f>VLOOKUP(A2044,SINDACI!A2044:B$7975, 2, 0)</f>
        <v>DELLA BITTA LUCA</v>
      </c>
      <c r="E2044" s="27" t="str">
        <f>VLOOKUP(A2044,SINDACI!A2044:E$7975,5,0)</f>
        <v>LISTA CIVICA: VIVI CHIAVENNA</v>
      </c>
    </row>
    <row r="2045" spans="1:5" x14ac:dyDescent="0.2">
      <c r="A2045" s="27" t="s">
        <v>2335</v>
      </c>
      <c r="B2045" s="27" t="str">
        <f>VLOOKUP(A2045,PEC!A2044:D$7975,4,0)</f>
        <v>pec.comune.chiaverano.to.it</v>
      </c>
      <c r="C2045" s="23">
        <f>VLOOKUP(A2045,SEZIONI!A2045:B$7975,2,0)</f>
        <v>3</v>
      </c>
      <c r="D2045" s="27" t="str">
        <f>VLOOKUP(A2045,SINDACI!A2045:B$7975, 2, 0)</f>
        <v>FIORENTINI MAURIZIO</v>
      </c>
      <c r="E2045" s="27" t="str">
        <f>VLOOKUP(A2045,SINDACI!A2045:E$7975,5,0)</f>
        <v>LISTA CIVICA: PROGETTO COMUNE</v>
      </c>
    </row>
    <row r="2046" spans="1:5" x14ac:dyDescent="0.2">
      <c r="A2046" s="27" t="s">
        <v>2336</v>
      </c>
      <c r="B2046" s="27" t="str">
        <f>VLOOKUP(A2046,PEC!A2045:D$7975,4,0)</f>
        <v>legalmail.it</v>
      </c>
      <c r="C2046" s="23">
        <f>VLOOKUP(A2046,SEZIONI!A2046:B$7975,2,0)</f>
        <v>3</v>
      </c>
      <c r="D2046" s="27" t="str">
        <f>VLOOKUP(A2046,SINDACI!A2046:B$7975, 2, 0)</f>
        <v>FALKENSTEINER ANDREAS</v>
      </c>
      <c r="E2046" s="27" t="str">
        <f>VLOOKUP(A2046,SINDACI!A2046:E$7975,5,0)</f>
        <v>-</v>
      </c>
    </row>
    <row r="2047" spans="1:5" x14ac:dyDescent="0.2">
      <c r="A2047" s="27" t="s">
        <v>2337</v>
      </c>
      <c r="B2047" s="27" t="str">
        <f>VLOOKUP(A2047,PEC!A2046:D$7975,4,0)</f>
        <v>pcert.it</v>
      </c>
      <c r="C2047" s="23">
        <f>VLOOKUP(A2047,SEZIONI!A2047:B$7975,2,0)</f>
        <v>35</v>
      </c>
      <c r="D2047" s="27" t="str">
        <f>VLOOKUP(A2047,SINDACI!A2047:B$7975, 2, 0)</f>
        <v>SICCHIERO ALESSANDRO</v>
      </c>
      <c r="E2047" s="27" t="str">
        <f>VLOOKUP(A2047,SINDACI!A2047:E$7975,5,0)</f>
        <v>LISTA CIVICA: CHIERI ECOSOLIDALE | LISTA CIVICA: SICCHIERO PER CHIERI S? | PARTITO DEMOCRATICO</v>
      </c>
    </row>
    <row r="2048" spans="1:5" x14ac:dyDescent="0.2">
      <c r="A2048" s="27" t="s">
        <v>2338</v>
      </c>
      <c r="B2048" s="27" t="str">
        <f>VLOOKUP(A2048,PEC!A2047:D$7975,4,0)</f>
        <v>pecveneto.it</v>
      </c>
      <c r="C2048" s="23">
        <f>VLOOKUP(A2048,SEZIONI!A2048:B$7975,2,0)</f>
        <v>3</v>
      </c>
      <c r="D2048" s="27" t="str">
        <f>VLOOKUP(A2048,SINDACI!A2048:B$7975, 2, 0)</f>
        <v>DAL BORGO GIANLUCA</v>
      </c>
      <c r="E2048" s="27" t="str">
        <f>VLOOKUP(A2048,SINDACI!A2048:E$7975,5,0)</f>
        <v>LISTA CIVICA: COSTRUIRE IL DOMANI</v>
      </c>
    </row>
    <row r="2049" spans="1:5" x14ac:dyDescent="0.2">
      <c r="A2049" s="27" t="s">
        <v>2339</v>
      </c>
      <c r="B2049" s="27" t="str">
        <f>VLOOKUP(A2049,PEC!A2048:D$7975,4,0)</f>
        <v>pec.regione.lombardia.it</v>
      </c>
      <c r="C2049" s="23">
        <f>VLOOKUP(A2049,SEZIONI!A2049:B$7975,2,0)</f>
        <v>3</v>
      </c>
      <c r="D2049" s="27" t="str">
        <f>VLOOKUP(A2049,SINDACI!A2049:B$7975, 2, 0)</f>
        <v>PETRELLA RENATA</v>
      </c>
      <c r="E2049" s="27" t="str">
        <f>VLOOKUP(A2049,SINDACI!A2049:E$7975,5,0)</f>
        <v>-</v>
      </c>
    </row>
    <row r="2050" spans="1:5" x14ac:dyDescent="0.2">
      <c r="A2050" s="27" t="s">
        <v>2340</v>
      </c>
      <c r="B2050" s="27" t="str">
        <f>VLOOKUP(A2050,PEC!A2049:D$7975,4,0)</f>
        <v>postecert.it</v>
      </c>
      <c r="C2050" s="23">
        <f>VLOOKUP(A2050,SEZIONI!A2050:B$7975,2,0)</f>
        <v>1</v>
      </c>
      <c r="D2050" s="27" t="str">
        <f>VLOOKUP(A2050,SINDACI!A2050:B$7975, 2, 0)</f>
        <v>TRUCANO PIERVANNI</v>
      </c>
      <c r="E2050" s="27" t="str">
        <f>VLOOKUP(A2050,SINDACI!A2050:E$7975,5,0)</f>
        <v>LISTA CIVICA: PER CHIESANUOVA INSIEME</v>
      </c>
    </row>
    <row r="2051" spans="1:5" x14ac:dyDescent="0.2">
      <c r="A2051" s="27" t="s">
        <v>2341</v>
      </c>
      <c r="B2051" s="27" t="str">
        <f>VLOOKUP(A2051,PEC!A2050:D$7975,4,0)</f>
        <v>postacert.toscana.it</v>
      </c>
      <c r="C2051" s="23">
        <f>VLOOKUP(A2051,SEZIONI!A2051:B$7975,2,0)</f>
        <v>5</v>
      </c>
      <c r="D2051" s="27" t="str">
        <f>VLOOKUP(A2051,SINDACI!A2051:B$7975, 2, 0)</f>
        <v>BERTI FABIO</v>
      </c>
      <c r="E2051" s="27" t="str">
        <f>VLOOKUP(A2051,SINDACI!A2051:E$7975,5,0)</f>
        <v>LISTA CIVICA: DI NUOVO INSIEME</v>
      </c>
    </row>
    <row r="2052" spans="1:5" x14ac:dyDescent="0.2">
      <c r="A2052" s="27" t="s">
        <v>2342</v>
      </c>
      <c r="B2052" s="27" t="str">
        <f>VLOOKUP(A2052,PEC!A2051:D$7975,4,0)</f>
        <v>pec.comune.chieti.it</v>
      </c>
      <c r="C2052" s="23">
        <f>VLOOKUP(A2052,SEZIONI!A2052:B$7975,2,0)</f>
        <v>57</v>
      </c>
      <c r="D2052" s="27" t="str">
        <f>VLOOKUP(A2052,SINDACI!A2052:B$7975, 2, 0)</f>
        <v>FERRARA PIETRO DIEGO</v>
      </c>
      <c r="E2052" s="27" t="str">
        <f>VLOOKUP(A2052,SINDACI!A2052:E$7975,5,0)</f>
        <v>LISTA CIVICA: LA TEATINIT? | LISTA CIVICA: LISTA FERRARA SINDACO | AZIONE POLITICA | LISTA CIVICA: LA SINISTRA CON DIEGO | PARTITO DEMOCRATICO | LISTA CIVICA: CHI AMA CHIETI | LISTA CIVICA: CHIETI C'? | LISTA CIVICA: CHIETI PER CHIETI</v>
      </c>
    </row>
    <row r="2053" spans="1:5" x14ac:dyDescent="0.2">
      <c r="A2053" s="27" t="s">
        <v>2343</v>
      </c>
      <c r="B2053" s="27" t="str">
        <f>VLOOKUP(A2053,PEC!A2052:D$7975,4,0)</f>
        <v>pec.it</v>
      </c>
      <c r="C2053" s="23">
        <f>VLOOKUP(A2053,SEZIONI!A2053:B$7975,2,0)</f>
        <v>2</v>
      </c>
      <c r="D2053" s="27" t="str">
        <f>VLOOKUP(A2053,SINDACI!A2053:B$7975, 2, 0)</f>
        <v>IACONO DIEGO</v>
      </c>
      <c r="E2053" s="27" t="str">
        <f>VLOOKUP(A2053,SINDACI!A2053:E$7975,5,0)</f>
        <v>LISTA CIVICA: CHIEUTI LIBERA</v>
      </c>
    </row>
    <row r="2054" spans="1:5" x14ac:dyDescent="0.2">
      <c r="A2054" s="27" t="s">
        <v>2344</v>
      </c>
      <c r="B2054" s="27" t="str">
        <f>VLOOKUP(A2054,PEC!A2053:D$7975,4,0)</f>
        <v>mailcert.cremasconline.it</v>
      </c>
      <c r="C2054" s="23">
        <f>VLOOKUP(A2054,SEZIONI!A2054:B$7975,2,0)</f>
        <v>2</v>
      </c>
      <c r="D2054" s="27" t="str">
        <f>VLOOKUP(A2054,SINDACI!A2054:B$7975, 2, 0)</f>
        <v>BETTINELLI DAVIDE</v>
      </c>
      <c r="E2054" s="27" t="str">
        <f>VLOOKUP(A2054,SINDACI!A2054:E$7975,5,0)</f>
        <v>LISTA CIVICA: UNITI PER CHIEVE</v>
      </c>
    </row>
    <row r="2055" spans="1:5" x14ac:dyDescent="0.2">
      <c r="A2055" s="27" t="s">
        <v>2345</v>
      </c>
      <c r="B2055" s="27" t="str">
        <f>VLOOKUP(A2055,PEC!A2054:D$7975,4,0)</f>
        <v>pec.comune.chignolodisola.bg.it</v>
      </c>
      <c r="C2055" s="23">
        <f>VLOOKUP(A2055,SEZIONI!A2055:B$7975,2,0)</f>
        <v>3</v>
      </c>
      <c r="D2055" s="27" t="str">
        <f>VLOOKUP(A2055,SINDACI!A2055:B$7975, 2, 0)</f>
        <v>CRESPOLINI RAMON</v>
      </c>
      <c r="E2055" s="27" t="str">
        <f>VLOOKUP(A2055,SINDACI!A2055:E$7975,5,0)</f>
        <v>LEGA SALVINI</v>
      </c>
    </row>
    <row r="2056" spans="1:5" x14ac:dyDescent="0.2">
      <c r="A2056" s="27" t="s">
        <v>2346</v>
      </c>
      <c r="B2056" s="27" t="str">
        <f>VLOOKUP(A2056,PEC!A2055:D$7975,4,0)</f>
        <v>pec.regione.lombardia.it</v>
      </c>
      <c r="C2056" s="23">
        <f>VLOOKUP(A2056,SEZIONI!A2056:B$7975,2,0)</f>
        <v>4</v>
      </c>
      <c r="D2056" s="27" t="str">
        <f>VLOOKUP(A2056,SINDACI!A2056:B$7975, 2, 0)</f>
        <v>BOVERA CLAUDIO</v>
      </c>
      <c r="E2056" s="27" t="str">
        <f>VLOOKUP(A2056,SINDACI!A2056:E$7975,5,0)</f>
        <v>LISTA CIVICA: COSTRUIRE INSIEME</v>
      </c>
    </row>
    <row r="2057" spans="1:5" x14ac:dyDescent="0.2">
      <c r="A2057" s="27" t="s">
        <v>2347</v>
      </c>
      <c r="B2057" s="27" t="str">
        <f>VLOOKUP(A2057,PEC!A2056:D$7975,4,0)</f>
        <v>pec.chioggia.org</v>
      </c>
      <c r="C2057" s="23">
        <f>VLOOKUP(A2057,SEZIONI!A2057:B$7975,2,0)</f>
        <v>50</v>
      </c>
      <c r="D2057" s="27" t="str">
        <f>VLOOKUP(A2057,SINDACI!A2057:B$7975, 2, 0)</f>
        <v>ARMELAO MAURO</v>
      </c>
      <c r="E2057" s="27" t="str">
        <f>VLOOKUP(A2057,SINDACI!A2057:E$7975,5,0)</f>
        <v>FORZA ITALIA | LISTA CIVICA: CHIOGGIA PROTAGONISTA | LEGA SALVINI | FRATELLI D'ITALIA</v>
      </c>
    </row>
    <row r="2058" spans="1:5" x14ac:dyDescent="0.2">
      <c r="A2058" s="27" t="s">
        <v>2348</v>
      </c>
      <c r="B2058" s="27" t="str">
        <f>VLOOKUP(A2058,PEC!A2057:D$7975,4,0)</f>
        <v>pec.it</v>
      </c>
      <c r="C2058" s="23">
        <f>VLOOKUP(A2058,SEZIONI!A2058:B$7975,2,0)</f>
        <v>2</v>
      </c>
      <c r="D2058" s="27" t="str">
        <f>VLOOKUP(A2058,SINDACI!A2058:B$7975, 2, 0)</f>
        <v>GARBATI ROBERTO</v>
      </c>
      <c r="E2058" s="27" t="str">
        <f>VLOOKUP(A2058,SINDACI!A2058:E$7975,5,0)</f>
        <v>LISTA CIVICA: PER CHIOMONTE</v>
      </c>
    </row>
    <row r="2059" spans="1:5" x14ac:dyDescent="0.2">
      <c r="A2059" s="27" t="s">
        <v>2349</v>
      </c>
      <c r="B2059" s="27" t="str">
        <f>VLOOKUP(A2059,PEC!A2058:D$7975,4,0)</f>
        <v>certgov.fvg.it</v>
      </c>
      <c r="C2059" s="23">
        <f>VLOOKUP(A2059,SEZIONI!A2059:B$7975,2,0)</f>
        <v>5</v>
      </c>
      <c r="D2059" s="27" t="str">
        <f>VLOOKUP(A2059,SINDACI!A2059:B$7975, 2, 0)</f>
        <v>SANTIN RENATO</v>
      </c>
      <c r="E2059" s="27" t="str">
        <f>VLOOKUP(A2059,SINDACI!A2059:E$7975,5,0)</f>
        <v>LISTA CIVICA: OBIETTIVO COMUNE</v>
      </c>
    </row>
    <row r="2060" spans="1:5" x14ac:dyDescent="0.2">
      <c r="A2060" s="27" t="s">
        <v>2350</v>
      </c>
      <c r="B2060" s="27" t="str">
        <f>VLOOKUP(A2060,PEC!A2059:D$7975,4,0)</f>
        <v>certgov.fvg.it</v>
      </c>
      <c r="C2060" s="23">
        <f>VLOOKUP(A2060,SEZIONI!A2060:B$7975,2,0)</f>
        <v>1</v>
      </c>
      <c r="D2060" s="27" t="str">
        <f>VLOOKUP(A2060,SINDACI!A2060:B$7975, 2, 0)</f>
        <v>PERUSIN RAFFAELLA</v>
      </c>
      <c r="E2060" s="27" t="str">
        <f>VLOOKUP(A2060,SINDACI!A2060:E$7975,5,0)</f>
        <v>-</v>
      </c>
    </row>
    <row r="2061" spans="1:5" x14ac:dyDescent="0.2">
      <c r="A2061" s="27" t="s">
        <v>2351</v>
      </c>
      <c r="B2061" s="27" t="str">
        <f>VLOOKUP(A2061,PEC!A2060:D$7975,4,0)</f>
        <v>postacert.toscana.it</v>
      </c>
      <c r="C2061" s="23">
        <f>VLOOKUP(A2061,SEZIONI!A2061:B$7975,2,0)</f>
        <v>1</v>
      </c>
      <c r="D2061" s="27" t="str">
        <f>VLOOKUP(A2061,SINDACI!A2061:B$7975, 2, 0)</f>
        <v>CALBI VALENTINA</v>
      </c>
      <c r="E2061" s="27" t="str">
        <f>VLOOKUP(A2061,SINDACI!A2061:E$7975,5,0)</f>
        <v>-</v>
      </c>
    </row>
    <row r="2062" spans="1:5" x14ac:dyDescent="0.2">
      <c r="A2062" s="27" t="s">
        <v>2352</v>
      </c>
      <c r="B2062" s="27" t="str">
        <f>VLOOKUP(A2062,PEC!A2061:D$7975,4,0)</f>
        <v>pec.comune.chiuduno.bg.it</v>
      </c>
      <c r="C2062" s="23">
        <f>VLOOKUP(A2062,SEZIONI!A2062:B$7975,2,0)</f>
        <v>4</v>
      </c>
      <c r="D2062" s="27" t="str">
        <f>VLOOKUP(A2062,SINDACI!A2062:B$7975, 2, 0)</f>
        <v>NEMBRINI PIERMAURO</v>
      </c>
      <c r="E2062" s="27" t="str">
        <f>VLOOKUP(A2062,SINDACI!A2062:E$7975,5,0)</f>
        <v>LISTA COMPOSITA: LEGA SALVINI LOMBARDIA-PROGETTO CHIUDUNO</v>
      </c>
    </row>
    <row r="2063" spans="1:5" x14ac:dyDescent="0.2">
      <c r="A2063" s="27" t="s">
        <v>2353</v>
      </c>
      <c r="B2063" s="27" t="str">
        <f>VLOOKUP(A2063,PEC!A2062:D$7975,4,0)</f>
        <v>cert.ip-veneto.net</v>
      </c>
      <c r="C2063" s="23">
        <f>VLOOKUP(A2063,SEZIONI!A2063:B$7975,2,0)</f>
        <v>3</v>
      </c>
      <c r="D2063" s="27" t="str">
        <f>VLOOKUP(A2063,SINDACI!A2063:B$7975, 2, 0)</f>
        <v>PANOZZO GIUSEPPE</v>
      </c>
      <c r="E2063" s="27" t="str">
        <f>VLOOKUP(A2063,SINDACI!A2063:E$7975,5,0)</f>
        <v>LISTA CIVICA: SCELTA PER CHIUPPANO</v>
      </c>
    </row>
    <row r="2064" spans="1:5" x14ac:dyDescent="0.2">
      <c r="A2064" s="27" t="s">
        <v>2354</v>
      </c>
      <c r="B2064" s="27" t="str">
        <f>VLOOKUP(A2064,PEC!A2063:D$7975,4,0)</f>
        <v>cert.provincia.so.it</v>
      </c>
      <c r="C2064" s="23">
        <f>VLOOKUP(A2064,SEZIONI!A2064:B$7975,2,0)</f>
        <v>3</v>
      </c>
      <c r="D2064" s="27" t="str">
        <f>VLOOKUP(A2064,SINDACI!A2064:B$7975, 2, 0)</f>
        <v>MAFFEZZINI TIZIANO</v>
      </c>
      <c r="E2064" s="27" t="str">
        <f>VLOOKUP(A2064,SINDACI!A2064:E$7975,5,0)</f>
        <v>LISTA CIVICA: RINNOVAMENTO E CONTINUIT?</v>
      </c>
    </row>
    <row r="2065" spans="1:5" x14ac:dyDescent="0.2">
      <c r="A2065" s="27" t="s">
        <v>2355</v>
      </c>
      <c r="B2065" s="27" t="str">
        <f>VLOOKUP(A2065,PEC!A2064:D$7975,4,0)</f>
        <v>cert.ruparpiemonte.it</v>
      </c>
      <c r="C2065" s="23">
        <f>VLOOKUP(A2065,SEZIONI!A2065:B$7975,2,0)</f>
        <v>6</v>
      </c>
      <c r="D2065" s="27" t="str">
        <f>VLOOKUP(A2065,SINDACI!A2065:B$7975, 2, 0)</f>
        <v>BAUDINO CLAUDIO</v>
      </c>
      <c r="E2065" s="27" t="str">
        <f>VLOOKUP(A2065,SINDACI!A2065:E$7975,5,0)</f>
        <v>LISTA CIVICA: OLTRE PER IL FUTURO DELLA VALLE PESIO</v>
      </c>
    </row>
    <row r="2066" spans="1:5" x14ac:dyDescent="0.2">
      <c r="A2066" s="27" t="s">
        <v>2356</v>
      </c>
      <c r="B2066" s="27" t="str">
        <f>VLOOKUP(A2066,PEC!A2065:D$7975,4,0)</f>
        <v>cert.ruparpiemonte.it</v>
      </c>
      <c r="C2066" s="23">
        <f>VLOOKUP(A2066,SEZIONI!A2066:B$7975,2,0)</f>
        <v>2</v>
      </c>
      <c r="D2066" s="27" t="str">
        <f>VLOOKUP(A2066,SINDACI!A2066:B$7975, 2, 0)</f>
        <v>BORGESA FABRIZIO</v>
      </c>
      <c r="E2066" s="27" t="str">
        <f>VLOOKUP(A2066,SINDACI!A2066:E$7975,5,0)</f>
        <v>LISTA CIVICA: INSIEME PER LA CHIUSA</v>
      </c>
    </row>
    <row r="2067" spans="1:5" x14ac:dyDescent="0.2">
      <c r="A2067" s="27" t="s">
        <v>2357</v>
      </c>
      <c r="B2067" s="27" t="str">
        <f>VLOOKUP(A2067,PEC!A2066:D$7975,4,0)</f>
        <v>pec.it</v>
      </c>
      <c r="C2067" s="23">
        <f>VLOOKUP(A2067,SEZIONI!A2067:B$7975,2,0)</f>
        <v>4</v>
      </c>
      <c r="D2067" s="27" t="str">
        <f>VLOOKUP(A2067,SINDACI!A2067:B$7975, 2, 0)</f>
        <v>DI GIORGIO FRANCESCO</v>
      </c>
      <c r="E2067" s="27" t="str">
        <f>VLOOKUP(A2067,SINDACI!A2067:E$7975,5,0)</f>
        <v>-</v>
      </c>
    </row>
    <row r="2068" spans="1:5" x14ac:dyDescent="0.2">
      <c r="A2068" s="27" t="s">
        <v>2358</v>
      </c>
      <c r="B2068" s="27" t="str">
        <f>VLOOKUP(A2068,PEC!A2067:D$7975,4,0)</f>
        <v>legalmail.it</v>
      </c>
      <c r="C2068" s="23">
        <f>VLOOKUP(A2068,SEZIONI!A2068:B$7975,2,0)</f>
        <v>6</v>
      </c>
      <c r="D2068" s="27" t="e">
        <f>VLOOKUP(A2068,SINDACI!A2068:B$7975, 2, 0)</f>
        <v>#N/A</v>
      </c>
      <c r="E2068" s="27" t="e">
        <f>VLOOKUP(A2068,SINDACI!A2068:E$7975,5,0)</f>
        <v>#N/A</v>
      </c>
    </row>
    <row r="2069" spans="1:5" x14ac:dyDescent="0.2">
      <c r="A2069" s="27" t="s">
        <v>2359</v>
      </c>
      <c r="B2069" s="27" t="str">
        <f>VLOOKUP(A2069,PEC!A2068:D$7975,4,0)</f>
        <v>certgov.fvg.it</v>
      </c>
      <c r="C2069" s="23">
        <f>VLOOKUP(A2069,SEZIONI!A2069:B$7975,2,0)</f>
        <v>1</v>
      </c>
      <c r="D2069" s="27" t="str">
        <f>VLOOKUP(A2069,SINDACI!A2069:B$7975, 2, 0)</f>
        <v>FUCCARO FABRIZIO</v>
      </c>
      <c r="E2069" s="27" t="str">
        <f>VLOOKUP(A2069,SINDACI!A2069:E$7975,5,0)</f>
        <v>-</v>
      </c>
    </row>
    <row r="2070" spans="1:5" x14ac:dyDescent="0.2">
      <c r="A2070" s="27" t="s">
        <v>2360</v>
      </c>
      <c r="B2070" s="27" t="str">
        <f>VLOOKUP(A2070,PEC!A2069:D$7975,4,0)</f>
        <v>pec.comune.chiusanico.im.it</v>
      </c>
      <c r="C2070" s="23">
        <f>VLOOKUP(A2070,SEZIONI!A2070:B$7975,2,0)</f>
        <v>3</v>
      </c>
      <c r="D2070" s="27" t="str">
        <f>VLOOKUP(A2070,SINDACI!A2070:B$7975, 2, 0)</f>
        <v>AGNESE GIOVANNI</v>
      </c>
      <c r="E2070" s="27" t="str">
        <f>VLOOKUP(A2070,SINDACI!A2070:E$7975,5,0)</f>
        <v>LISTA CIVICA: CHIUSANICO IN VALLE IMPERO</v>
      </c>
    </row>
    <row r="2071" spans="1:5" x14ac:dyDescent="0.2">
      <c r="A2071" s="27" t="s">
        <v>2361</v>
      </c>
      <c r="B2071" s="27" t="str">
        <f>VLOOKUP(A2071,PEC!A2070:D$7975,4,0)</f>
        <v>cert.ruparpiemonte.it</v>
      </c>
      <c r="C2071" s="23">
        <f>VLOOKUP(A2071,SEZIONI!A2071:B$7975,2,0)</f>
        <v>1</v>
      </c>
      <c r="D2071" s="27" t="str">
        <f>VLOOKUP(A2071,SINDACI!A2071:B$7975, 2, 0)</f>
        <v>BOSCO LUIGI</v>
      </c>
      <c r="E2071" s="27" t="str">
        <f>VLOOKUP(A2071,SINDACI!A2071:E$7975,5,0)</f>
        <v>-</v>
      </c>
    </row>
    <row r="2072" spans="1:5" x14ac:dyDescent="0.2">
      <c r="A2072" s="27" t="s">
        <v>2362</v>
      </c>
      <c r="B2072" s="27" t="str">
        <f>VLOOKUP(A2072,PEC!A2071:D$7975,4,0)</f>
        <v>asmepec.it</v>
      </c>
      <c r="C2072" s="23">
        <f>VLOOKUP(A2072,SEZIONI!A2072:B$7975,2,0)</f>
        <v>3</v>
      </c>
      <c r="D2072" s="27" t="str">
        <f>VLOOKUP(A2072,SINDACI!A2072:B$7975, 2, 0)</f>
        <v>DE ANGELIS CARMINE</v>
      </c>
      <c r="E2072" s="27" t="str">
        <f>VLOOKUP(A2072,SINDACI!A2072:E$7975,5,0)</f>
        <v>LISTA CIVICA: CHIUSANO BENE COMUNE</v>
      </c>
    </row>
    <row r="2073" spans="1:5" x14ac:dyDescent="0.2">
      <c r="A2073" s="27" t="s">
        <v>2363</v>
      </c>
      <c r="B2073" s="27" t="str">
        <f>VLOOKUP(A2073,PEC!A2072:D$7975,4,0)</f>
        <v>pec.it</v>
      </c>
      <c r="C2073" s="23">
        <f>VLOOKUP(A2073,SEZIONI!A2073:B$7975,2,0)</f>
        <v>1</v>
      </c>
      <c r="D2073" s="27" t="str">
        <f>VLOOKUP(A2073,SINDACI!A2073:B$7975, 2, 0)</f>
        <v>VASSALLO LUCA</v>
      </c>
      <c r="E2073" s="27" t="str">
        <f>VLOOKUP(A2073,SINDACI!A2073:E$7975,5,0)</f>
        <v>-</v>
      </c>
    </row>
    <row r="2074" spans="1:5" x14ac:dyDescent="0.2">
      <c r="A2074" s="27" t="s">
        <v>2364</v>
      </c>
      <c r="B2074" s="27" t="str">
        <f>VLOOKUP(A2074,PEC!A2073:D$7975,4,0)</f>
        <v>pec.consorzioterrecablate.it</v>
      </c>
      <c r="C2074" s="23">
        <f>VLOOKUP(A2074,SEZIONI!A2074:B$7975,2,0)</f>
        <v>5</v>
      </c>
      <c r="D2074" s="27" t="str">
        <f>VLOOKUP(A2074,SINDACI!A2074:B$7975, 2, 0)</f>
        <v>BARTALETTI LUCIANA</v>
      </c>
      <c r="E2074" s="27" t="str">
        <f>VLOOKUP(A2074,SINDACI!A2074:E$7975,5,0)</f>
        <v>LISTA CIVICA: SVILUPPO SOSTENIBILE INSIEME</v>
      </c>
    </row>
    <row r="2075" spans="1:5" x14ac:dyDescent="0.2">
      <c r="A2075" s="27" t="s">
        <v>2365</v>
      </c>
      <c r="B2075" s="27" t="str">
        <f>VLOOKUP(A2075,PEC!A2074:D$7975,4,0)</f>
        <v>legalmail.it</v>
      </c>
      <c r="C2075" s="23">
        <f>VLOOKUP(A2075,SEZIONI!A2075:B$7975,2,0)</f>
        <v>11</v>
      </c>
      <c r="D2075" s="27" t="str">
        <f>VLOOKUP(A2075,SINDACI!A2075:B$7975, 2, 0)</f>
        <v>SONNINI GIANLUCA</v>
      </c>
      <c r="E2075" s="27" t="str">
        <f>VLOOKUP(A2075,SINDACI!A2075:E$7975,5,0)</f>
        <v>LISTA CIVICA: CENTROSINISTRA PER CHIUSI</v>
      </c>
    </row>
    <row r="2076" spans="1:5" x14ac:dyDescent="0.2">
      <c r="A2076" s="27" t="s">
        <v>2366</v>
      </c>
      <c r="B2076" s="27" t="str">
        <f>VLOOKUP(A2076,PEC!A2075:D$7975,4,0)</f>
        <v>postacert.toscana.it</v>
      </c>
      <c r="C2076" s="23">
        <f>VLOOKUP(A2076,SEZIONI!A2076:B$7975,2,0)</f>
        <v>3</v>
      </c>
      <c r="D2076" s="27" t="str">
        <f>VLOOKUP(A2076,SINDACI!A2076:B$7975, 2, 0)</f>
        <v>TELLINI GIAMPAOLO</v>
      </c>
      <c r="E2076" s="27" t="str">
        <f>VLOOKUP(A2076,SINDACI!A2076:E$7975,5,0)</f>
        <v>-</v>
      </c>
    </row>
    <row r="2077" spans="1:5" x14ac:dyDescent="0.2">
      <c r="A2077" s="27" t="s">
        <v>2367</v>
      </c>
      <c r="B2077" s="27" t="str">
        <f>VLOOKUP(A2077,PEC!A2076:D$7975,4,0)</f>
        <v>pec.comune.chivasso.to.it</v>
      </c>
      <c r="C2077" s="23">
        <f>VLOOKUP(A2077,SEZIONI!A2077:B$7975,2,0)</f>
        <v>27</v>
      </c>
      <c r="D2077" s="27" t="str">
        <f>VLOOKUP(A2077,SINDACI!A2077:B$7975, 2, 0)</f>
        <v>CASTELLO CLAUDIO</v>
      </c>
      <c r="E2077" s="27" t="str">
        <f>VLOOKUP(A2077,SINDACI!A2077:E$7975,5,0)</f>
        <v>LISTA CIVICA: SINISTRA ECOLOGISTA | LISTA CIVICA: CHIVASSO IN MOVIMENTO | LISTA CIVICA: NOI PER CHIVASSO | PARTITO DEMOCRATICO</v>
      </c>
    </row>
    <row r="2078" spans="1:5" x14ac:dyDescent="0.2">
      <c r="A2078" s="27" t="s">
        <v>2368</v>
      </c>
      <c r="B2078" s="27" t="str">
        <f>VLOOKUP(A2078,PEC!A2077:D$7975,4,0)</f>
        <v>pec.comune.ciampino.roma.it</v>
      </c>
      <c r="C2078" s="23">
        <f>VLOOKUP(A2078,SEZIONI!A2078:B$7975,2,0)</f>
        <v>35</v>
      </c>
      <c r="D2078" s="27" t="str">
        <f>VLOOKUP(A2078,SINDACI!A2078:B$7975, 2, 0)</f>
        <v>COLELLA EMANUELA</v>
      </c>
      <c r="E2078" s="27" t="str">
        <f>VLOOKUP(A2078,SINDACI!A2078:E$7975,5,0)</f>
        <v>LISTA CIVICA: IDEALE PER CIAMPINO | LISTA COMPOSITA: PARTITO DEMOCRATICO-ARTICOLO UNO | LISTA CIVICA: CIAMPINO FUTURA | LISTA CIVICA: CIAMPINO SUL SERIO | MOVIMENTO 5 STELLE</v>
      </c>
    </row>
    <row r="2079" spans="1:5" x14ac:dyDescent="0.2">
      <c r="A2079" s="27" t="s">
        <v>2369</v>
      </c>
      <c r="B2079" s="27" t="str">
        <f>VLOOKUP(A2079,PEC!A2078:D$7975,4,0)</f>
        <v>pec.it</v>
      </c>
      <c r="C2079" s="23">
        <f>VLOOKUP(A2079,SEZIONI!A2079:B$7975,2,0)</f>
        <v>7</v>
      </c>
      <c r="D2079" s="27" t="str">
        <f>VLOOKUP(A2079,SINDACI!A2079:B$7975, 2, 0)</f>
        <v>MARTORANA FRANCESCO</v>
      </c>
      <c r="E2079" s="27" t="str">
        <f>VLOOKUP(A2079,SINDACI!A2079:E$7975,5,0)</f>
        <v>LISTA CIVICA: UNITI PER IL BENE COMUNE</v>
      </c>
    </row>
    <row r="2080" spans="1:5" x14ac:dyDescent="0.2">
      <c r="A2080" s="27" t="s">
        <v>2370</v>
      </c>
      <c r="B2080" s="27" t="str">
        <f>VLOOKUP(A2080,PEC!A2079:D$7975,4,0)</f>
        <v>cert.ip-veneto.net</v>
      </c>
      <c r="C2080" s="23">
        <f>VLOOKUP(A2080,SEZIONI!A2080:B$7975,2,0)</f>
        <v>1</v>
      </c>
      <c r="D2080" s="27" t="str">
        <f>VLOOKUP(A2080,SINDACI!A2080:B$7975, 2, 0)</f>
        <v>GOSETTI MATTIA</v>
      </c>
      <c r="E2080" s="27" t="str">
        <f>VLOOKUP(A2080,SINDACI!A2080:E$7975,5,0)</f>
        <v>-</v>
      </c>
    </row>
    <row r="2081" spans="1:5" x14ac:dyDescent="0.2">
      <c r="A2081" s="27" t="s">
        <v>2371</v>
      </c>
      <c r="B2081" s="27" t="str">
        <f>VLOOKUP(A2081,PEC!A2080:D$7975,4,0)</f>
        <v>anutel.it</v>
      </c>
      <c r="C2081" s="23">
        <f>VLOOKUP(A2081,SEZIONI!A2081:B$7975,2,0)</f>
        <v>2</v>
      </c>
      <c r="D2081" s="27" t="str">
        <f>VLOOKUP(A2081,SINDACI!A2081:B$7975, 2, 0)</f>
        <v>LIMONCINI MARCO</v>
      </c>
      <c r="E2081" s="27" t="str">
        <f>VLOOKUP(A2081,SINDACI!A2081:E$7975,5,0)</f>
        <v>LISTA CIVICA: LISTA CIVICA LA CICOGNA</v>
      </c>
    </row>
    <row r="2082" spans="1:5" x14ac:dyDescent="0.2">
      <c r="A2082" s="27" t="s">
        <v>170</v>
      </c>
      <c r="B2082" s="27" t="str">
        <f>VLOOKUP(A2082,PEC!A2081:D$7975,4,0)</f>
        <v>asmepec.it</v>
      </c>
      <c r="C2082" s="23">
        <f>VLOOKUP(A2082,SEZIONI!A2082:B$7975,2,0)</f>
        <v>1</v>
      </c>
      <c r="D2082" s="27" t="str">
        <f>VLOOKUP(A2082,SINDACI!A2082:B$7975, 2, 0)</f>
        <v>FALVO ALESSANDRO</v>
      </c>
      <c r="E2082" s="27" t="str">
        <f>VLOOKUP(A2082,SINDACI!A2082:E$7975,5,0)</f>
        <v>LISTA CIVICA: CICALA NEL CUORE</v>
      </c>
    </row>
    <row r="2083" spans="1:5" x14ac:dyDescent="0.2">
      <c r="A2083" s="27" t="s">
        <v>2372</v>
      </c>
      <c r="B2083" s="27" t="str">
        <f>VLOOKUP(A2083,PEC!A2082:D$7975,4,0)</f>
        <v>asmepec.it</v>
      </c>
      <c r="C2083" s="23">
        <f>VLOOKUP(A2083,SEZIONI!A2083:B$7975,2,0)</f>
        <v>13</v>
      </c>
      <c r="D2083" s="27" t="str">
        <f>VLOOKUP(A2083,SINDACI!A2083:B$7975, 2, 0)</f>
        <v>CORRADO GIOVANNI</v>
      </c>
      <c r="E2083" s="27" t="str">
        <f>VLOOKUP(A2083,SINDACI!A2083:E$7975,5,0)</f>
        <v>LISTA CIVICA: CICCIANO PRESENTE E FUTURO</v>
      </c>
    </row>
    <row r="2084" spans="1:5" x14ac:dyDescent="0.2">
      <c r="A2084" s="27" t="s">
        <v>2373</v>
      </c>
      <c r="B2084" s="27" t="str">
        <f>VLOOKUP(A2084,PEC!A2083:D$7975,4,0)</f>
        <v>asmepec.it</v>
      </c>
      <c r="C2084" s="23">
        <f>VLOOKUP(A2084,SEZIONI!A2084:B$7975,2,0)</f>
        <v>2</v>
      </c>
      <c r="D2084" s="27" t="str">
        <f>VLOOKUP(A2084,SINDACI!A2084:B$7975, 2, 0)</f>
        <v>RUGGIERO GIORGIO</v>
      </c>
      <c r="E2084" s="27" t="str">
        <f>VLOOKUP(A2084,SINDACI!A2084:E$7975,5,0)</f>
        <v>LISTA CIVICA: NOI</v>
      </c>
    </row>
    <row r="2085" spans="1:5" x14ac:dyDescent="0.2">
      <c r="A2085" s="27" t="s">
        <v>2374</v>
      </c>
      <c r="B2085" s="27" t="str">
        <f>VLOOKUP(A2085,PEC!A2084:D$7975,4,0)</f>
        <v>pec.comune.ciciliano.rm.it</v>
      </c>
      <c r="C2085" s="23">
        <f>VLOOKUP(A2085,SEZIONI!A2085:B$7975,2,0)</f>
        <v>2</v>
      </c>
      <c r="D2085" s="27" t="str">
        <f>VLOOKUP(A2085,SINDACI!A2085:B$7975, 2, 0)</f>
        <v>CALORE MASSIMILIANO</v>
      </c>
      <c r="E2085" s="27" t="str">
        <f>VLOOKUP(A2085,SINDACI!A2085:E$7975,5,0)</f>
        <v>LISTA CIVICA: IDEE IN COMUNE</v>
      </c>
    </row>
    <row r="2086" spans="1:5" x14ac:dyDescent="0.2">
      <c r="A2086" s="27" t="s">
        <v>2375</v>
      </c>
      <c r="B2086" s="27" t="str">
        <f>VLOOKUP(A2086,PEC!A2085:D$7975,4,0)</f>
        <v>pec.regione.lombardia.it</v>
      </c>
      <c r="C2086" s="23">
        <f>VLOOKUP(A2086,SEZIONI!A2086:B$7975,2,0)</f>
        <v>1</v>
      </c>
      <c r="D2086" s="27" t="str">
        <f>VLOOKUP(A2086,SINDACI!A2086:B$7975, 2, 0)</f>
        <v>BERGAMASCHI ANGELO</v>
      </c>
      <c r="E2086" s="27" t="str">
        <f>VLOOKUP(A2086,SINDACI!A2086:E$7975,5,0)</f>
        <v>LISTA CIVICA: UNITI PER VOI</v>
      </c>
    </row>
    <row r="2087" spans="1:5" x14ac:dyDescent="0.2">
      <c r="A2087" s="27" t="s">
        <v>2376</v>
      </c>
      <c r="B2087" s="27" t="str">
        <f>VLOOKUP(A2087,PEC!A2086:D$7975,4,0)</f>
        <v>cert.ruparpiemonte.it</v>
      </c>
      <c r="C2087" s="23">
        <f>VLOOKUP(A2087,SEZIONI!A2087:B$7975,2,0)</f>
        <v>1</v>
      </c>
      <c r="D2087" s="27" t="str">
        <f>VLOOKUP(A2087,SINDACI!A2087:B$7975, 2, 0)</f>
        <v>FERRARESE FABRIZIO</v>
      </c>
      <c r="E2087" s="27" t="str">
        <f>VLOOKUP(A2087,SINDACI!A2087:E$7975,5,0)</f>
        <v>LISTA CIVICA: ANCORA PER CICONIO</v>
      </c>
    </row>
    <row r="2088" spans="1:5" x14ac:dyDescent="0.2">
      <c r="A2088" s="27" t="s">
        <v>2377</v>
      </c>
      <c r="B2088" s="27" t="str">
        <f>VLOOKUP(A2088,PEC!A2087:D$7975,4,0)</f>
        <v>cert.ruparpiemonte.it</v>
      </c>
      <c r="C2088" s="23">
        <f>VLOOKUP(A2088,SEZIONI!A2088:B$7975,2,0)</f>
        <v>4</v>
      </c>
      <c r="D2088" s="27" t="str">
        <f>VLOOKUP(A2088,SINDACI!A2088:B$7975, 2, 0)</f>
        <v>MARCHETTI DIEGO</v>
      </c>
      <c r="E2088" s="27" t="str">
        <f>VLOOKUP(A2088,SINDACI!A2088:E$7975,5,0)</f>
        <v>LISTA CIVICA: RINNOVIAMO CIGLIANO</v>
      </c>
    </row>
    <row r="2089" spans="1:5" x14ac:dyDescent="0.2">
      <c r="A2089" s="27" t="s">
        <v>2378</v>
      </c>
      <c r="B2089" s="27" t="str">
        <f>VLOOKUP(A2089,PEC!A2088:D$7975,4,0)</f>
        <v>cert.ruparpiemonte.it</v>
      </c>
      <c r="C2089" s="23">
        <f>VLOOKUP(A2089,SEZIONI!A2089:B$7975,2,0)</f>
        <v>1</v>
      </c>
      <c r="D2089" s="27" t="str">
        <f>VLOOKUP(A2089,SINDACI!A2089:B$7975, 2, 0)</f>
        <v>FERRERO ADRIANO</v>
      </c>
      <c r="E2089" s="27" t="str">
        <f>VLOOKUP(A2089,SINDACI!A2089:E$7975,5,0)</f>
        <v>-</v>
      </c>
    </row>
    <row r="2090" spans="1:5" x14ac:dyDescent="0.2">
      <c r="A2090" s="27" t="s">
        <v>2379</v>
      </c>
      <c r="B2090" s="27" t="str">
        <f>VLOOKUP(A2090,PEC!A2089:D$7975,4,0)</f>
        <v>pec.it</v>
      </c>
      <c r="C2090" s="23">
        <f>VLOOKUP(A2090,SEZIONI!A2090:B$7975,2,0)</f>
        <v>3</v>
      </c>
      <c r="D2090" s="27" t="str">
        <f>VLOOKUP(A2090,SINDACI!A2090:B$7975, 2, 0)</f>
        <v>ORIOLI GIANLUCA</v>
      </c>
      <c r="E2090" s="27" t="str">
        <f>VLOOKUP(A2090,SINDACI!A2090:E$7975,5,0)</f>
        <v>LISTA CIVICA: CIGOGNOLA RIPARTIAMO</v>
      </c>
    </row>
    <row r="2091" spans="1:5" x14ac:dyDescent="0.2">
      <c r="A2091" s="27" t="s">
        <v>2380</v>
      </c>
      <c r="B2091" s="27" t="str">
        <f>VLOOKUP(A2091,PEC!A2090:D$7975,4,0)</f>
        <v>cert.comune.cigole.bs.it</v>
      </c>
      <c r="C2091" s="23">
        <f>VLOOKUP(A2091,SEZIONI!A2091:B$7975,2,0)</f>
        <v>2</v>
      </c>
      <c r="D2091" s="27" t="str">
        <f>VLOOKUP(A2091,SINDACI!A2091:B$7975, 2, 0)</f>
        <v>SCARTAPACCHIO MARCO</v>
      </c>
      <c r="E2091" s="27" t="str">
        <f>VLOOKUP(A2091,SINDACI!A2091:E$7975,5,0)</f>
        <v>LISTA CIVICA: CIGOLE VIVA!</v>
      </c>
    </row>
    <row r="2092" spans="1:5" x14ac:dyDescent="0.2">
      <c r="A2092" s="27" t="s">
        <v>2381</v>
      </c>
      <c r="B2092" s="27" t="str">
        <f>VLOOKUP(A2092,PEC!A2091:D$7975,4,0)</f>
        <v>legalmail.it</v>
      </c>
      <c r="C2092" s="23">
        <f>VLOOKUP(A2092,SEZIONI!A2092:B$7975,2,0)</f>
        <v>5</v>
      </c>
      <c r="D2092" s="27" t="str">
        <f>VLOOKUP(A2092,SINDACI!A2092:B$7975, 2, 0)</f>
        <v>FALZONE GIOVANNA</v>
      </c>
      <c r="E2092" s="27" t="str">
        <f>VLOOKUP(A2092,SINDACI!A2092:E$7975,5,0)</f>
        <v>LISTA CIVICA: UNITI PER CILAVEGNA</v>
      </c>
    </row>
    <row r="2093" spans="1:5" x14ac:dyDescent="0.2">
      <c r="A2093" s="27" t="s">
        <v>2382</v>
      </c>
      <c r="B2093" s="27" t="str">
        <f>VLOOKUP(A2093,PEC!A2092:D$7975,4,0)</f>
        <v>pecveneto.it</v>
      </c>
      <c r="C2093" s="23">
        <f>VLOOKUP(A2093,SEZIONI!A2093:B$7975,2,0)</f>
        <v>3</v>
      </c>
      <c r="D2093" s="27" t="str">
        <f>VLOOKUP(A2093,SINDACI!A2093:B$7975, 2, 0)</f>
        <v>MINISTERI GIOVANNI</v>
      </c>
      <c r="E2093" s="27" t="str">
        <f>VLOOKUP(A2093,SINDACI!A2093:E$7975,5,0)</f>
        <v>LEGA SALVINI</v>
      </c>
    </row>
    <row r="2094" spans="1:5" x14ac:dyDescent="0.2">
      <c r="A2094" s="27" t="s">
        <v>2383</v>
      </c>
      <c r="B2094" s="27" t="str">
        <f>VLOOKUP(A2094,PEC!A2093:D$7975,4,0)</f>
        <v>pec.comunecimbergo.eu</v>
      </c>
      <c r="C2094" s="23">
        <f>VLOOKUP(A2094,SEZIONI!A2094:B$7975,2,0)</f>
        <v>1</v>
      </c>
      <c r="D2094" s="27" t="str">
        <f>VLOOKUP(A2094,SINDACI!A2094:B$7975, 2, 0)</f>
        <v>POLONIOLI GIOVANBATTISTA</v>
      </c>
      <c r="E2094" s="27" t="str">
        <f>VLOOKUP(A2094,SINDACI!A2094:E$7975,5,0)</f>
        <v>LISTA CIVICA: IMPEGNO PER CIMBERGO</v>
      </c>
    </row>
    <row r="2095" spans="1:5" x14ac:dyDescent="0.2">
      <c r="A2095" s="27" t="s">
        <v>335</v>
      </c>
      <c r="B2095" s="27" t="str">
        <f>VLOOKUP(A2095,PEC!A2094:D$7975,4,0)</f>
        <v>asmepec.it</v>
      </c>
      <c r="C2095" s="23">
        <f>VLOOKUP(A2095,SEZIONI!A2095:B$7975,2,0)</f>
        <v>1</v>
      </c>
      <c r="D2095" s="27" t="str">
        <f>VLOOKUP(A2095,SINDACI!A2095:B$7975, 2, 0)</f>
        <v>MANGIAMELI GIOVANNI</v>
      </c>
      <c r="E2095" s="27" t="str">
        <f>VLOOKUP(A2095,SINDACI!A2095:E$7975,5,0)</f>
        <v>LISTA CIVICA: VENTI DI CAMBIAMENTI</v>
      </c>
    </row>
    <row r="2096" spans="1:5" x14ac:dyDescent="0.2">
      <c r="A2096" s="27" t="s">
        <v>2384</v>
      </c>
      <c r="B2096" s="27" t="str">
        <f>VLOOKUP(A2096,PEC!A2095:D$7975,4,0)</f>
        <v>pec.it</v>
      </c>
      <c r="C2096" s="23">
        <f>VLOOKUP(A2096,SEZIONI!A2096:B$7975,2,0)</f>
        <v>5</v>
      </c>
      <c r="D2096" s="27" t="str">
        <f>VLOOKUP(A2096,SINDACI!A2096:B$7975, 2, 0)</f>
        <v>BARONE VITO FILIPPO</v>
      </c>
      <c r="E2096" s="27" t="str">
        <f>VLOOKUP(A2096,SINDACI!A2096:E$7975,5,0)</f>
        <v>-</v>
      </c>
    </row>
    <row r="2097" spans="1:5" x14ac:dyDescent="0.2">
      <c r="A2097" s="27" t="s">
        <v>2385</v>
      </c>
      <c r="B2097" s="27" t="str">
        <f>VLOOKUP(A2097,PEC!A2096:D$7975,4,0)</f>
        <v xml:space="preserve">asmepec.it </v>
      </c>
      <c r="C2097" s="23">
        <f>VLOOKUP(A2097,SEZIONI!A2097:B$7975,2,0)</f>
        <v>7</v>
      </c>
      <c r="D2097" s="27" t="str">
        <f>VLOOKUP(A2097,SINDACI!A2097:B$7975, 2, 0)</f>
        <v>PROVVISIERO NUNZIO</v>
      </c>
      <c r="E2097" s="27" t="str">
        <f>VLOOKUP(A2097,SINDACI!A2097:E$7975,5,0)</f>
        <v>LISTA CIVICA: CIMITILE PUNTO...... E A CAPO</v>
      </c>
    </row>
    <row r="2098" spans="1:5" x14ac:dyDescent="0.2">
      <c r="A2098" s="27" t="s">
        <v>2386</v>
      </c>
      <c r="B2098" s="27" t="str">
        <f>VLOOKUP(A2098,PEC!A2097:D$7975,4,0)</f>
        <v>certgov.fvg.it</v>
      </c>
      <c r="C2098" s="23">
        <f>VLOOKUP(A2098,SEZIONI!A2098:B$7975,2,0)</f>
        <v>1</v>
      </c>
      <c r="D2098" s="27" t="str">
        <f>VLOOKUP(A2098,SINDACI!A2098:B$7975, 2, 0)</f>
        <v>PROTTI DAVIDE</v>
      </c>
      <c r="E2098" s="27" t="str">
        <f>VLOOKUP(A2098,SINDACI!A2098:E$7975,5,0)</f>
        <v>LISTA CIVICA: THIMOLEI IL PAESE CHE VORREI</v>
      </c>
    </row>
    <row r="2099" spans="1:5" x14ac:dyDescent="0.2">
      <c r="A2099" s="27" t="s">
        <v>2387</v>
      </c>
      <c r="B2099" s="27" t="str">
        <f>VLOOKUP(A2099,PEC!A2098:D$7975,4,0)</f>
        <v>pec.it</v>
      </c>
      <c r="C2099" s="23">
        <f>VLOOKUP(A2099,SEZIONI!A2099:B$7975,2,0)</f>
        <v>1</v>
      </c>
      <c r="D2099" s="27" t="str">
        <f>VLOOKUP(A2099,SINDACI!A2099:B$7975, 2, 0)</f>
        <v>BISESTI DAMIANO</v>
      </c>
      <c r="E2099" s="27" t="str">
        <f>VLOOKUP(A2099,SINDACI!A2099:E$7975,5,0)</f>
        <v>-</v>
      </c>
    </row>
    <row r="2100" spans="1:5" x14ac:dyDescent="0.2">
      <c r="A2100" s="27" t="s">
        <v>2388</v>
      </c>
      <c r="B2100" s="27" t="str">
        <f>VLOOKUP(A2100,PEC!A2099:D$7975,4,0)</f>
        <v>cert.ruparpiemonte.it</v>
      </c>
      <c r="C2100" s="23">
        <f>VLOOKUP(A2100,SEZIONI!A2100:B$7975,2,0)</f>
        <v>1</v>
      </c>
      <c r="D2100" s="27" t="str">
        <f>VLOOKUP(A2100,SINDACI!A2100:B$7975, 2, 0)</f>
        <v>MINISCALCO FLAVIO</v>
      </c>
      <c r="E2100" s="27" t="str">
        <f>VLOOKUP(A2100,SINDACI!A2100:E$7975,5,0)</f>
        <v>-</v>
      </c>
    </row>
    <row r="2101" spans="1:5" x14ac:dyDescent="0.2">
      <c r="A2101" s="27" t="s">
        <v>2389</v>
      </c>
      <c r="B2101" s="27" t="str">
        <f>VLOOKUP(A2101,PEC!A2100:D$7975,4,0)</f>
        <v>pec.it</v>
      </c>
      <c r="C2101" s="23">
        <f>VLOOKUP(A2101,SEZIONI!A2101:B$7975,2,0)</f>
        <v>1</v>
      </c>
      <c r="D2101" s="27" t="str">
        <f>VLOOKUP(A2101,SINDACI!A2101:B$7975, 2, 0)</f>
        <v>LIANI MASSIMILIANO</v>
      </c>
      <c r="E2101" s="27" t="str">
        <f>VLOOKUP(A2101,SINDACI!A2101:E$7975,5,0)</f>
        <v>LISTA CIVICA: TRADIZIONE E FUTURO PER CINETO</v>
      </c>
    </row>
    <row r="2102" spans="1:5" x14ac:dyDescent="0.2">
      <c r="A2102" s="27" t="s">
        <v>2390</v>
      </c>
      <c r="B2102" s="27" t="str">
        <f>VLOOKUP(A2102,PEC!A2101:D$7975,4,0)</f>
        <v>pec.regione.lombardia.it</v>
      </c>
      <c r="C2102" s="23">
        <f>VLOOKUP(A2102,SEZIONI!A2102:B$7975,2,0)</f>
        <v>2</v>
      </c>
      <c r="D2102" s="27" t="str">
        <f>VLOOKUP(A2102,SINDACI!A2102:B$7975, 2, 0)</f>
        <v>ROSSI FABIO</v>
      </c>
      <c r="E2102" s="27" t="str">
        <f>VLOOKUP(A2102,SINDACI!A2102:E$7975,5,0)</f>
        <v>LISTA CIVICA: I CITTADINI IN COMUNE</v>
      </c>
    </row>
    <row r="2103" spans="1:5" x14ac:dyDescent="0.2">
      <c r="A2103" s="27" t="s">
        <v>2391</v>
      </c>
      <c r="B2103" s="27" t="str">
        <f>VLOOKUP(A2103,PEC!A2102:D$7975,4,0)</f>
        <v>pec.comune.cingoli.mc.it</v>
      </c>
      <c r="C2103" s="23">
        <f>VLOOKUP(A2103,SEZIONI!A2103:B$7975,2,0)</f>
        <v>9</v>
      </c>
      <c r="D2103" s="27" t="str">
        <f>VLOOKUP(A2103,SINDACI!A2103:B$7975, 2, 0)</f>
        <v>VITTORI MICHELE</v>
      </c>
      <c r="E2103" s="27" t="str">
        <f>VLOOKUP(A2103,SINDACI!A2103:E$7975,5,0)</f>
        <v>LISTA CIVICA: CENTRO DESTRA CIVICO</v>
      </c>
    </row>
    <row r="2104" spans="1:5" x14ac:dyDescent="0.2">
      <c r="A2104" s="27" t="s">
        <v>2392</v>
      </c>
      <c r="B2104" s="27" t="str">
        <f>VLOOKUP(A2104,PEC!A2103:D$7975,4,0)</f>
        <v>postacert.toscana.it</v>
      </c>
      <c r="C2104" s="23">
        <f>VLOOKUP(A2104,SEZIONI!A2104:B$7975,2,0)</f>
        <v>3</v>
      </c>
      <c r="D2104" s="27" t="str">
        <f>VLOOKUP(A2104,SINDACI!A2104:B$7975, 2, 0)</f>
        <v>SANI ROMINA</v>
      </c>
      <c r="E2104" s="27" t="str">
        <f>VLOOKUP(A2104,SINDACI!A2104:E$7975,5,0)</f>
        <v>LISTA CIVICA: OLTRE CINIGIANO</v>
      </c>
    </row>
    <row r="2105" spans="1:5" x14ac:dyDescent="0.2">
      <c r="A2105" s="27" t="s">
        <v>2393</v>
      </c>
      <c r="B2105" s="27" t="str">
        <f>VLOOKUP(A2105,PEC!A2104:D$7975,4,0)</f>
        <v>pec.regione.lombardia.it</v>
      </c>
      <c r="C2105" s="23">
        <f>VLOOKUP(A2105,SEZIONI!A2105:B$7975,2,0)</f>
        <v>65</v>
      </c>
      <c r="D2105" s="27" t="str">
        <f>VLOOKUP(A2105,SINDACI!A2105:B$7975, 2, 0)</f>
        <v>GHILARDI GIACOMO GIOVANNI</v>
      </c>
      <c r="E2105" s="27" t="str">
        <f>VLOOKUP(A2105,SINDACI!A2105:E$7975,5,0)</f>
        <v>LISTA CIVICA: CITTADINI INSIEME | LEGA | FRATELLI D'ITALIA CON GIORGIA MELONI | LISTA CIVICA: LA TUA CITTA' | NOI CON L'ITALIA | FORZA ITALIA</v>
      </c>
    </row>
    <row r="2106" spans="1:5" x14ac:dyDescent="0.2">
      <c r="A2106" s="27" t="s">
        <v>2394</v>
      </c>
      <c r="B2106" s="27" t="str">
        <f>VLOOKUP(A2106,PEC!A2105:D$7975,4,0)</f>
        <v>sicurezzapostale.it</v>
      </c>
      <c r="C2106" s="23">
        <f>VLOOKUP(A2106,SEZIONI!A2106:B$7975,2,0)</f>
        <v>10</v>
      </c>
      <c r="D2106" s="27" t="str">
        <f>VLOOKUP(A2106,SINDACI!A2106:B$7975, 2, 0)</f>
        <v>PALAZZOLO GIANNI</v>
      </c>
      <c r="E2106" s="27" t="str">
        <f>VLOOKUP(A2106,SINDACI!A2106:E$7975,5,0)</f>
        <v>-</v>
      </c>
    </row>
    <row r="2107" spans="1:5" x14ac:dyDescent="0.2">
      <c r="A2107" s="27" t="s">
        <v>2395</v>
      </c>
      <c r="B2107" s="27" t="str">
        <f>VLOOKUP(A2107,PEC!A2106:D$7975,4,0)</f>
        <v>cert.provincia.so.it</v>
      </c>
      <c r="C2107" s="23">
        <f>VLOOKUP(A2107,SEZIONI!A2107:B$7975,2,0)</f>
        <v>1</v>
      </c>
      <c r="D2107" s="27" t="str">
        <f>VLOOKUP(A2107,SINDACI!A2107:B$7975, 2, 0)</f>
        <v>LIPARI BASILIO</v>
      </c>
      <c r="E2107" s="27" t="str">
        <f>VLOOKUP(A2107,SINDACI!A2107:E$7975,5,0)</f>
        <v>LISTA CIVICA: UN IMPEGNO CONCRETO</v>
      </c>
    </row>
    <row r="2108" spans="1:5" x14ac:dyDescent="0.2">
      <c r="A2108" s="27" t="s">
        <v>336</v>
      </c>
      <c r="B2108" s="27" t="str">
        <f>VLOOKUP(A2108,PEC!A2107:D$7975,4,0)</f>
        <v>pec.comune.cinquefrondi.rc.it</v>
      </c>
      <c r="C2108" s="23">
        <f>VLOOKUP(A2108,SEZIONI!A2108:B$7975,2,0)</f>
        <v>8</v>
      </c>
      <c r="D2108" s="27" t="str">
        <f>VLOOKUP(A2108,SINDACI!A2108:B$7975, 2, 0)</f>
        <v>CONIA MICHELE</v>
      </c>
      <c r="E2108" s="27" t="str">
        <f>VLOOKUP(A2108,SINDACI!A2108:E$7975,5,0)</f>
        <v>LISTA CIVICA: RINASCITA PER CINQUEFRONDI</v>
      </c>
    </row>
    <row r="2109" spans="1:5" x14ac:dyDescent="0.2">
      <c r="A2109" s="27" t="s">
        <v>2396</v>
      </c>
      <c r="B2109" s="27" t="str">
        <f>VLOOKUP(A2109,PEC!A2108:D$7975,4,0)</f>
        <v>cert.ruparpiemonte.it</v>
      </c>
      <c r="C2109" s="23">
        <f>VLOOKUP(A2109,SEZIONI!A2109:B$7975,2,0)</f>
        <v>1</v>
      </c>
      <c r="D2109" s="27" t="str">
        <f>VLOOKUP(A2109,SINDACI!A2109:B$7975, 2, 0)</f>
        <v>CONTINI DANIELA</v>
      </c>
      <c r="E2109" s="27" t="str">
        <f>VLOOKUP(A2109,SINDACI!A2109:E$7975,5,0)</f>
        <v>LISTA CIVICA: PERCORSO COMUNE</v>
      </c>
    </row>
    <row r="2110" spans="1:5" x14ac:dyDescent="0.2">
      <c r="A2110" s="27" t="s">
        <v>2397</v>
      </c>
      <c r="B2110" s="27" t="str">
        <f>VLOOKUP(A2110,PEC!A2109:D$7975,4,0)</f>
        <v>pec.comune.cintetesino.tn.it</v>
      </c>
      <c r="C2110" s="23">
        <f>VLOOKUP(A2110,SEZIONI!A2110:B$7975,2,0)</f>
        <v>1</v>
      </c>
      <c r="D2110" s="27" t="str">
        <f>VLOOKUP(A2110,SINDACI!A2110:B$7975, 2, 0)</f>
        <v>CECCATO LEONARDO</v>
      </c>
      <c r="E2110" s="27" t="str">
        <f>VLOOKUP(A2110,SINDACI!A2110:E$7975,5,0)</f>
        <v>-</v>
      </c>
    </row>
    <row r="2111" spans="1:5" x14ac:dyDescent="0.2">
      <c r="A2111" s="27" t="s">
        <v>2398</v>
      </c>
      <c r="B2111" s="27" t="str">
        <f>VLOOKUP(A2111,PEC!A2110:D$7975,4,0)</f>
        <v>pecveneto.it</v>
      </c>
      <c r="C2111" s="23">
        <f>VLOOKUP(A2111,SEZIONI!A2111:B$7975,2,0)</f>
        <v>4</v>
      </c>
      <c r="D2111" s="27" t="str">
        <f>VLOOKUP(A2111,SINDACI!A2111:B$7975, 2, 0)</f>
        <v>FALCOMER GIANLUCA</v>
      </c>
      <c r="E2111" s="27" t="str">
        <f>VLOOKUP(A2111,SINDACI!A2111:E$7975,5,0)</f>
        <v>LISTA CIVICA: LISTA CAOMAGGIORE</v>
      </c>
    </row>
    <row r="2112" spans="1:5" x14ac:dyDescent="0.2">
      <c r="A2112" s="27" t="s">
        <v>2399</v>
      </c>
      <c r="B2112" s="27" t="str">
        <f>VLOOKUP(A2112,PEC!A2111:D$7975,4,0)</f>
        <v xml:space="preserve">cert.ip-veneto.net </v>
      </c>
      <c r="C2112" s="23">
        <f>VLOOKUP(A2112,SEZIONI!A2112:B$7975,2,0)</f>
        <v>2</v>
      </c>
      <c r="D2112" s="27" t="str">
        <f>VLOOKUP(A2112,SINDACI!A2112:B$7975, 2, 0)</f>
        <v>ROCCA PAOLO</v>
      </c>
      <c r="E2112" s="27" t="str">
        <f>VLOOKUP(A2112,SINDACI!A2112:E$7975,5,0)</f>
        <v>LISTA CIVICA: PROGETTO COMUNE</v>
      </c>
    </row>
    <row r="2113" spans="1:5" x14ac:dyDescent="0.2">
      <c r="A2113" s="27" t="s">
        <v>2400</v>
      </c>
      <c r="B2113" s="27" t="str">
        <f>VLOOKUP(A2113,PEC!A2112:D$7975,4,0)</f>
        <v>cert.legalmail.it</v>
      </c>
      <c r="C2113" s="23">
        <f>VLOOKUP(A2113,SEZIONI!A2113:B$7975,2,0)</f>
        <v>1</v>
      </c>
      <c r="D2113" s="27" t="str">
        <f>VLOOKUP(A2113,SINDACI!A2113:B$7975, 2, 0)</f>
        <v>LONGO EMILIO</v>
      </c>
      <c r="E2113" s="27" t="str">
        <f>VLOOKUP(A2113,SINDACI!A2113:E$7975,5,0)</f>
        <v>LISTA CIVICA: VIVERE CINZANO</v>
      </c>
    </row>
    <row r="2114" spans="1:5" x14ac:dyDescent="0.2">
      <c r="A2114" s="27" t="s">
        <v>2401</v>
      </c>
      <c r="B2114" s="27" t="str">
        <f>VLOOKUP(A2114,PEC!A2113:D$7975,4,0)</f>
        <v>asmepec.it</v>
      </c>
      <c r="C2114" s="23">
        <f>VLOOKUP(A2114,SEZIONI!A2114:B$7975,2,0)</f>
        <v>1</v>
      </c>
      <c r="D2114" s="27" t="str">
        <f>VLOOKUP(A2114,SINDACI!A2114:B$7975, 2, 0)</f>
        <v>DI STEFANO MAURO</v>
      </c>
      <c r="E2114" s="27" t="str">
        <f>VLOOKUP(A2114,SINDACI!A2114:E$7975,5,0)</f>
        <v>LISTA CIVICA: UNITI PER CIORLANO</v>
      </c>
    </row>
    <row r="2115" spans="1:5" x14ac:dyDescent="0.2">
      <c r="A2115" s="27" t="s">
        <v>2402</v>
      </c>
      <c r="B2115" s="27" t="str">
        <f>VLOOKUP(A2115,PEC!A2114:D$7975,4,0)</f>
        <v>pec.it</v>
      </c>
      <c r="C2115" s="23">
        <f>VLOOKUP(A2115,SEZIONI!A2115:B$7975,2,0)</f>
        <v>1</v>
      </c>
      <c r="D2115" s="27" t="str">
        <f>VLOOKUP(A2115,SINDACI!A2115:B$7975, 2, 0)</f>
        <v>GUASCO FILIPPO RINALDO</v>
      </c>
      <c r="E2115" s="27" t="str">
        <f>VLOOKUP(A2115,SINDACI!A2115:E$7975,5,0)</f>
        <v>-</v>
      </c>
    </row>
    <row r="2116" spans="1:5" x14ac:dyDescent="0.2">
      <c r="A2116" s="27" t="s">
        <v>2403</v>
      </c>
      <c r="B2116" s="27" t="str">
        <f>VLOOKUP(A2116,PEC!A2115:D$7975,4,0)</f>
        <v>pec.it</v>
      </c>
      <c r="C2116" s="23">
        <f>VLOOKUP(A2116,SEZIONI!A2116:B$7975,2,0)</f>
        <v>3</v>
      </c>
      <c r="D2116" s="27" t="str">
        <f>VLOOKUP(A2116,SINDACI!A2116:B$7975, 2, 0)</f>
        <v>GOLIA GIANCLAUDIO</v>
      </c>
      <c r="E2116" s="27" t="str">
        <f>VLOOKUP(A2116,SINDACI!A2116:E$7975,5,0)</f>
        <v>LISTA CIVICA: CIRCELLO BATTEFORTE</v>
      </c>
    </row>
    <row r="2117" spans="1:5" x14ac:dyDescent="0.2">
      <c r="A2117" s="27" t="s">
        <v>2404</v>
      </c>
      <c r="B2117" s="27" t="str">
        <f>VLOOKUP(A2117,PEC!A2116:D$7975,4,0)</f>
        <v>pec.cirie.net</v>
      </c>
      <c r="C2117" s="23">
        <f>VLOOKUP(A2117,SEZIONI!A2117:B$7975,2,0)</f>
        <v>20</v>
      </c>
      <c r="D2117" s="27" t="str">
        <f>VLOOKUP(A2117,SINDACI!A2117:B$7975, 2, 0)</f>
        <v>DEVIETTI GOGGIA LOREDANA</v>
      </c>
      <c r="E2117" s="27" t="str">
        <f>VLOOKUP(A2117,SINDACI!A2117:E$7975,5,0)</f>
        <v>LISTA CIVICA: PIU' CIRIE' | LISTA CIVICA: VIVIAMO CIRIE'! | LISTA CIVICA: CIRIE' NEL CUORE</v>
      </c>
    </row>
    <row r="2118" spans="1:5" x14ac:dyDescent="0.2">
      <c r="A2118" s="27" t="s">
        <v>2405</v>
      </c>
      <c r="B2118" s="27" t="str">
        <f>VLOOKUP(A2118,PEC!A2117:D$7975,4,0)</f>
        <v>cert.ruparbasilicata.it</v>
      </c>
      <c r="C2118" s="23">
        <f>VLOOKUP(A2118,SEZIONI!A2118:B$7975,2,0)</f>
        <v>1</v>
      </c>
      <c r="D2118" s="27" t="str">
        <f>VLOOKUP(A2118,SINDACI!A2118:B$7975, 2, 0)</f>
        <v>GALLUZZI FRANCO</v>
      </c>
      <c r="E2118" s="27" t="str">
        <f>VLOOKUP(A2118,SINDACI!A2118:E$7975,5,0)</f>
        <v>LISTA CIVICA: PROGETTO COMUNE</v>
      </c>
    </row>
    <row r="2119" spans="1:5" x14ac:dyDescent="0.2">
      <c r="A2119" s="27" t="s">
        <v>2406</v>
      </c>
      <c r="B2119" s="27" t="str">
        <f>VLOOKUP(A2119,PEC!A2118:D$7975,4,0)</f>
        <v>pec.regione.lombardia.it</v>
      </c>
      <c r="C2119" s="23">
        <f>VLOOKUP(A2119,SEZIONI!A2119:B$7975,2,0)</f>
        <v>2</v>
      </c>
      <c r="D2119" s="27" t="str">
        <f>VLOOKUP(A2119,SINDACI!A2119:B$7975, 2, 0)</f>
        <v>TAGLIABUE FRANCO</v>
      </c>
      <c r="E2119" s="27" t="str">
        <f>VLOOKUP(A2119,SINDACI!A2119:E$7975,5,0)</f>
        <v>LISTA CIVICA: INSIEME PER CIRIMIDO</v>
      </c>
    </row>
    <row r="2120" spans="1:5" x14ac:dyDescent="0.2">
      <c r="A2120" s="27" t="s">
        <v>240</v>
      </c>
      <c r="B2120" s="27" t="str">
        <f>VLOOKUP(A2120,PEC!A2119:D$7975,4,0)</f>
        <v>asmepec.it</v>
      </c>
      <c r="C2120" s="23">
        <f>VLOOKUP(A2120,SEZIONI!A2120:B$7975,2,0)</f>
        <v>5</v>
      </c>
      <c r="D2120" s="27" t="str">
        <f>VLOOKUP(A2120,SINDACI!A2120:B$7975, 2, 0)</f>
        <v>SCULCO MARIO</v>
      </c>
      <c r="E2120" s="27" t="str">
        <f>VLOOKUP(A2120,SINDACI!A2120:E$7975,5,0)</f>
        <v>LISTA CIVICA: PROGETTO CIRO'</v>
      </c>
    </row>
    <row r="2121" spans="1:5" x14ac:dyDescent="0.2">
      <c r="A2121" s="27" t="s">
        <v>241</v>
      </c>
      <c r="B2121" s="27" t="str">
        <f>VLOOKUP(A2121,PEC!A2120:D$7975,4,0)</f>
        <v>asmepec.it</v>
      </c>
      <c r="C2121" s="23">
        <f>VLOOKUP(A2121,SEZIONI!A2121:B$7975,2,0)</f>
        <v>14</v>
      </c>
      <c r="D2121" s="27" t="str">
        <f>VLOOKUP(A2121,SINDACI!A2121:B$7975, 2, 0)</f>
        <v>FERRARI SERGIO</v>
      </c>
      <c r="E2121" s="27" t="str">
        <f>VLOOKUP(A2121,SINDACI!A2121:E$7975,5,0)</f>
        <v>LISTA CIVICA: CIVICA PER CIRÊ MARINA | LISTA CIVICA: SERGIO FERRARI SINDACO | LISTA CIVICA: CON IL CUORE PER CIRÊ MARINA</v>
      </c>
    </row>
    <row r="2122" spans="1:5" x14ac:dyDescent="0.2">
      <c r="A2122" s="27" t="s">
        <v>2407</v>
      </c>
      <c r="B2122" s="27" t="str">
        <f>VLOOKUP(A2122,PEC!A2121:D$7975,4,0)</f>
        <v>pec.comune.cis.tn.it</v>
      </c>
      <c r="C2122" s="23">
        <f>VLOOKUP(A2122,SEZIONI!A2122:B$7975,2,0)</f>
        <v>1</v>
      </c>
      <c r="D2122" s="27" t="str">
        <f>VLOOKUP(A2122,SINDACI!A2122:B$7975, 2, 0)</f>
        <v>MENGONI FABIO</v>
      </c>
      <c r="E2122" s="27" t="str">
        <f>VLOOKUP(A2122,SINDACI!A2122:E$7975,5,0)</f>
        <v>-</v>
      </c>
    </row>
    <row r="2123" spans="1:5" x14ac:dyDescent="0.2">
      <c r="A2123" s="27" t="s">
        <v>2408</v>
      </c>
      <c r="B2123" s="27" t="str">
        <f>VLOOKUP(A2123,PEC!A2122:D$7975,4,0)</f>
        <v>postecert.it</v>
      </c>
      <c r="C2123" s="23">
        <f>VLOOKUP(A2123,SEZIONI!A2123:B$7975,2,0)</f>
        <v>5</v>
      </c>
      <c r="D2123" s="27" t="str">
        <f>VLOOKUP(A2123,SINDACI!A2123:B$7975, 2, 0)</f>
        <v>SESANA ANTONELLA</v>
      </c>
      <c r="E2123" s="27" t="str">
        <f>VLOOKUP(A2123,SINDACI!A2123:E$7975,5,0)</f>
        <v>LISTA CIVICA: VIVI AMO CISANO</v>
      </c>
    </row>
    <row r="2124" spans="1:5" x14ac:dyDescent="0.2">
      <c r="A2124" s="27" t="s">
        <v>2409</v>
      </c>
      <c r="B2124" s="27" t="str">
        <f>VLOOKUP(A2124,PEC!A2123:D$7975,4,0)</f>
        <v>actaliscertymail.it</v>
      </c>
      <c r="C2124" s="23">
        <f>VLOOKUP(A2124,SEZIONI!A2124:B$7975,2,0)</f>
        <v>2</v>
      </c>
      <c r="D2124" s="27" t="str">
        <f>VLOOKUP(A2124,SINDACI!A2124:B$7975, 2, 0)</f>
        <v>NIERO MASSIMO</v>
      </c>
      <c r="E2124" s="27" t="str">
        <f>VLOOKUP(A2124,SINDACI!A2124:E$7975,5,0)</f>
        <v>LISTA CIVICA: FUTURO E TRADIZIONE</v>
      </c>
    </row>
    <row r="2125" spans="1:5" x14ac:dyDescent="0.2">
      <c r="A2125" s="27" t="s">
        <v>2410</v>
      </c>
      <c r="B2125" s="27" t="str">
        <f>VLOOKUP(A2125,PEC!A2124:D$7975,4,0)</f>
        <v>pec.regione.lombardia.it</v>
      </c>
      <c r="C2125" s="23">
        <f>VLOOKUP(A2125,SEZIONI!A2125:B$7975,2,0)</f>
        <v>4</v>
      </c>
      <c r="D2125" s="27" t="str">
        <f>VLOOKUP(A2125,SINDACI!A2125:B$7975, 2, 0)</f>
        <v>VITALI CATERINA</v>
      </c>
      <c r="E2125" s="27" t="str">
        <f>VLOOKUP(A2125,SINDACI!A2125:E$7975,5,0)</f>
        <v>LISTA CIVICA: SOLIDARIET? E PROGRESSO</v>
      </c>
    </row>
    <row r="2126" spans="1:5" x14ac:dyDescent="0.2">
      <c r="A2126" s="27" t="s">
        <v>2411</v>
      </c>
      <c r="B2126" s="27" t="str">
        <f>VLOOKUP(A2126,PEC!A2125:D$7975,4,0)</f>
        <v>legalmailpa.it</v>
      </c>
      <c r="C2126" s="23">
        <f>VLOOKUP(A2126,SEZIONI!A2126:B$7975,2,0)</f>
        <v>9</v>
      </c>
      <c r="D2126" s="27" t="str">
        <f>VLOOKUP(A2126,SINDACI!A2126:B$7975, 2, 0)</f>
        <v>CALEGARI STEFANO</v>
      </c>
      <c r="E2126" s="27" t="str">
        <f>VLOOKUP(A2126,SINDACI!A2126:E$7975,5,0)</f>
        <v>LISTA CIVICA: IES IMPEGNO E SERIETA'</v>
      </c>
    </row>
    <row r="2127" spans="1:5" x14ac:dyDescent="0.2">
      <c r="A2127" s="27" t="s">
        <v>2412</v>
      </c>
      <c r="B2127" s="27" t="str">
        <f>VLOOKUP(A2127,PEC!A2126:D$7975,4,0)</f>
        <v>pec.comune.cisliano.mi.it</v>
      </c>
      <c r="C2127" s="23">
        <f>VLOOKUP(A2127,SEZIONI!A2127:B$7975,2,0)</f>
        <v>4</v>
      </c>
      <c r="D2127" s="27" t="str">
        <f>VLOOKUP(A2127,SINDACI!A2127:B$7975, 2, 0)</f>
        <v>DURE' LUCA</v>
      </c>
      <c r="E2127" s="27" t="str">
        <f>VLOOKUP(A2127,SINDACI!A2127:E$7975,5,0)</f>
        <v>LISTA CIVICA: IMPEGNO PER CISLIANO</v>
      </c>
    </row>
    <row r="2128" spans="1:5" x14ac:dyDescent="0.2">
      <c r="A2128" s="27" t="s">
        <v>7970</v>
      </c>
      <c r="B2128" s="27" t="str">
        <f>VLOOKUP(A2128,PEC!A2127:D$7975,4,0)</f>
        <v>-</v>
      </c>
      <c r="C2128" s="23" t="str">
        <f>VLOOKUP(A2128,SEZIONI!A2128:B$7975,2,0)</f>
        <v>-</v>
      </c>
      <c r="D2128" s="27" t="str">
        <f>VLOOKUP(A2128,SINDACI!A2128:B$7975, 2, 0)</f>
        <v>-</v>
      </c>
      <c r="E2128" s="27" t="str">
        <f>VLOOKUP(A2128,SINDACI!A2128:E$7975,5,0)</f>
        <v>-</v>
      </c>
    </row>
    <row r="2129" spans="1:5" x14ac:dyDescent="0.2">
      <c r="A2129" s="27" t="s">
        <v>2413</v>
      </c>
      <c r="B2129" s="27" t="str">
        <f>VLOOKUP(A2129,PEC!A2128:D$7975,4,0)</f>
        <v>pec.comune.cisondivalmarino.tv.it</v>
      </c>
      <c r="C2129" s="23">
        <f>VLOOKUP(A2129,SEZIONI!A2129:B$7975,2,0)</f>
        <v>3</v>
      </c>
      <c r="D2129" s="27" t="str">
        <f>VLOOKUP(A2129,SINDACI!A2129:B$7975, 2, 0)</f>
        <v>DA SOLLER CRISTINA</v>
      </c>
      <c r="E2129" s="27" t="str">
        <f>VLOOKUP(A2129,SINDACI!A2129:E$7975,5,0)</f>
        <v>LISTA CIVICA: STRADA COMUNE</v>
      </c>
    </row>
    <row r="2130" spans="1:5" x14ac:dyDescent="0.2">
      <c r="A2130" s="27" t="s">
        <v>2414</v>
      </c>
      <c r="B2130" s="27" t="str">
        <f>VLOOKUP(A2130,PEC!A2129:D$7975,4,0)</f>
        <v>cert.ruparpiemonte.it</v>
      </c>
      <c r="C2130" s="23">
        <f>VLOOKUP(A2130,SEZIONI!A2130:B$7975,2,0)</f>
        <v>1</v>
      </c>
      <c r="D2130" s="27" t="str">
        <f>VLOOKUP(A2130,SINDACI!A2130:B$7975, 2, 0)</f>
        <v>BAUDANA EUGENIO</v>
      </c>
      <c r="E2130" s="27" t="str">
        <f>VLOOKUP(A2130,SINDACI!A2130:E$7975,5,0)</f>
        <v>LISTA CIVICA: INSIEME PER CISSONE</v>
      </c>
    </row>
    <row r="2131" spans="1:5" x14ac:dyDescent="0.2">
      <c r="A2131" s="27" t="s">
        <v>2415</v>
      </c>
      <c r="B2131" s="27" t="str">
        <f>VLOOKUP(A2131,PEC!A2130:D$7975,4,0)</f>
        <v>cert.ruparpiemonte.it</v>
      </c>
      <c r="C2131" s="23">
        <f>VLOOKUP(A2131,SEZIONI!A2131:B$7975,2,0)</f>
        <v>1</v>
      </c>
      <c r="D2131" s="27" t="str">
        <f>VLOOKUP(A2131,SINDACI!A2131:B$7975, 2, 0)</f>
        <v>PELETTO RENZO</v>
      </c>
      <c r="E2131" s="27" t="str">
        <f>VLOOKUP(A2131,SINDACI!A2131:E$7975,5,0)</f>
        <v>LISTA CIVICA: CISTERNA</v>
      </c>
    </row>
    <row r="2132" spans="1:5" x14ac:dyDescent="0.2">
      <c r="A2132" s="27" t="s">
        <v>2416</v>
      </c>
      <c r="B2132" s="27" t="str">
        <f>VLOOKUP(A2132,PEC!A2131:D$7975,4,0)</f>
        <v>pec.comune.cisterna.latina.it</v>
      </c>
      <c r="C2132" s="23">
        <f>VLOOKUP(A2132,SEZIONI!A2132:B$7975,2,0)</f>
        <v>33</v>
      </c>
      <c r="D2132" s="27" t="str">
        <f>VLOOKUP(A2132,SINDACI!A2132:B$7975, 2, 0)</f>
        <v>MANTINI VALENTINO</v>
      </c>
      <c r="E2132" s="27" t="str">
        <f>VLOOKUP(A2132,SINDACI!A2132:E$7975,5,0)</f>
        <v>LISTA CIVICA: CONOSCO CISTERNA | PARTITO SOCIALISTA ITALIANO | PARTITO DEMOCRATICO | MOVIMENTO 5 STELLE | LISTA CIVICA: LISTA INNAMORATO MELCHIONNA | LISTA CIVICA: SEMPRE CISTERNA</v>
      </c>
    </row>
    <row r="2133" spans="1:5" x14ac:dyDescent="0.2">
      <c r="A2133" s="27" t="s">
        <v>2417</v>
      </c>
      <c r="B2133" s="27" t="str">
        <f>VLOOKUP(A2133,PEC!A2132:D$7975,4,0)</f>
        <v>pec.comune.cisternino.br.it</v>
      </c>
      <c r="C2133" s="23">
        <f>VLOOKUP(A2133,SEZIONI!A2133:B$7975,2,0)</f>
        <v>12</v>
      </c>
      <c r="D2133" s="27" t="str">
        <f>VLOOKUP(A2133,SINDACI!A2133:B$7975, 2, 0)</f>
        <v>PERRINI LORENZO</v>
      </c>
      <c r="E2133" s="27" t="str">
        <f>VLOOKUP(A2133,SINDACI!A2133:E$7975,5,0)</f>
        <v>-</v>
      </c>
    </row>
    <row r="2134" spans="1:5" x14ac:dyDescent="0.2">
      <c r="A2134" s="27" t="s">
        <v>2418</v>
      </c>
      <c r="B2134" s="27" t="str">
        <f>VLOOKUP(A2134,PEC!A2133:D$7975,4,0)</f>
        <v>postacert.umbria.it</v>
      </c>
      <c r="C2134" s="23">
        <f>VLOOKUP(A2134,SEZIONI!A2134:B$7975,2,0)</f>
        <v>4</v>
      </c>
      <c r="D2134" s="27" t="str">
        <f>VLOOKUP(A2134,SINDACI!A2134:B$7975, 2, 0)</f>
        <v>PALADINO ENEA</v>
      </c>
      <c r="E2134" s="27" t="str">
        <f>VLOOKUP(A2134,SINDACI!A2134:E$7975,5,0)</f>
        <v>LISTA CIVICA: CIVICA LIBERA TUTTI</v>
      </c>
    </row>
    <row r="2135" spans="1:5" x14ac:dyDescent="0.2">
      <c r="A2135" s="27" t="s">
        <v>2419</v>
      </c>
      <c r="B2135" s="27" t="str">
        <f>VLOOKUP(A2135,PEC!A2134:D$7975,4,0)</f>
        <v>postacert.umbria.it</v>
      </c>
      <c r="C2135" s="23">
        <f>VLOOKUP(A2135,SEZIONI!A2135:B$7975,2,0)</f>
        <v>8</v>
      </c>
      <c r="D2135" s="27" t="str">
        <f>VLOOKUP(A2135,SINDACI!A2135:B$7975, 2, 0)</f>
        <v>RISINI FAUSTO</v>
      </c>
      <c r="E2135" s="27" t="str">
        <f>VLOOKUP(A2135,SINDACI!A2135:E$7975,5,0)</f>
        <v>-</v>
      </c>
    </row>
    <row r="2136" spans="1:5" x14ac:dyDescent="0.2">
      <c r="A2136" s="27" t="s">
        <v>2420</v>
      </c>
      <c r="B2136" s="27" t="str">
        <f>VLOOKUP(A2136,PEC!A2135:D$7975,4,0)</f>
        <v>postacert.umbria.it</v>
      </c>
      <c r="C2136" s="23">
        <f>VLOOKUP(A2136,SEZIONI!A2136:B$7975,2,0)</f>
        <v>54</v>
      </c>
      <c r="D2136" s="27" t="str">
        <f>VLOOKUP(A2136,SINDACI!A2136:B$7975, 2, 0)</f>
        <v>SECONDI LUCA</v>
      </c>
      <c r="E2136" s="27" t="str">
        <f>VLOOKUP(A2136,SINDACI!A2136:E$7975,5,0)</f>
        <v>LISTA CIVICA: SOCIALISTI PER CITTA' DI CASTELLO | LISTA CIVICA: LA SINISTRA PER CASTELLO | LISTA CIVICA: LUCA SECONDI SINDACO | PARTITO DEMOCRATICO</v>
      </c>
    </row>
    <row r="2137" spans="1:5" x14ac:dyDescent="0.2">
      <c r="A2137" s="27" t="s">
        <v>2421</v>
      </c>
      <c r="B2137" s="27" t="str">
        <f>VLOOKUP(A2137,PEC!A2136:D$7975,4,0)</f>
        <v>pec.it</v>
      </c>
      <c r="C2137" s="23">
        <f>VLOOKUP(A2137,SEZIONI!A2137:B$7975,2,0)</f>
        <v>13</v>
      </c>
      <c r="D2137" s="27" t="str">
        <f>VLOOKUP(A2137,SINDACI!A2137:B$7975, 2, 0)</f>
        <v>PERAZZETTI MATTEO</v>
      </c>
      <c r="E2137" s="27" t="str">
        <f>VLOOKUP(A2137,SINDACI!A2137:E$7975,5,0)</f>
        <v>LISTA CIVICA: SIAMO CITT? SANT'ANGELO</v>
      </c>
    </row>
    <row r="2138" spans="1:5" x14ac:dyDescent="0.2">
      <c r="A2138" s="27" t="s">
        <v>2422</v>
      </c>
      <c r="B2138" s="27" t="str">
        <f>VLOOKUP(A2138,PEC!A2137:D$7975,4,0)</f>
        <v>cert.ip-veneto.net</v>
      </c>
      <c r="C2138" s="23">
        <f>VLOOKUP(A2138,SEZIONI!A2138:B$7975,2,0)</f>
        <v>18</v>
      </c>
      <c r="D2138" s="27" t="str">
        <f>VLOOKUP(A2138,SINDACI!A2138:B$7975, 2, 0)</f>
        <v>PIEROBON LUCA</v>
      </c>
      <c r="E2138" s="27" t="str">
        <f>VLOOKUP(A2138,SINDACI!A2138:E$7975,5,0)</f>
        <v>LISTA CIVICA: CIVICA SAN MARCO | LISTA CIVICA: FORZA CITTADELLA | FRATELLI D'ITALIA | LISTA CIVICA: PIEROBON SINDACO | LEGA SALVINI | FORZA ITALIA</v>
      </c>
    </row>
    <row r="2139" spans="1:5" x14ac:dyDescent="0.2">
      <c r="A2139" s="27" t="s">
        <v>2423</v>
      </c>
      <c r="B2139" s="27" t="str">
        <f>VLOOKUP(A2139,PEC!A2138:D$7975,4,0)</f>
        <v>viapec.net</v>
      </c>
      <c r="C2139" s="23">
        <f>VLOOKUP(A2139,SEZIONI!A2139:B$7975,2,0)</f>
        <v>7</v>
      </c>
      <c r="D2139" s="27" t="str">
        <f>VLOOKUP(A2139,SINDACI!A2139:B$7975, 2, 0)</f>
        <v>RANALLI LEONARDO</v>
      </c>
      <c r="E2139" s="27" t="str">
        <f>VLOOKUP(A2139,SINDACI!A2139:E$7975,5,0)</f>
        <v>LISTA CIVICA: SVOLTA COMUNE</v>
      </c>
    </row>
    <row r="2140" spans="1:5" x14ac:dyDescent="0.2">
      <c r="A2140" s="27" t="s">
        <v>337</v>
      </c>
      <c r="B2140" s="27" t="str">
        <f>VLOOKUP(A2140,PEC!A2139:D$7975,4,0)</f>
        <v>asmepec.it</v>
      </c>
      <c r="C2140" s="23">
        <f>VLOOKUP(A2140,SEZIONI!A2140:B$7975,2,0)</f>
        <v>12</v>
      </c>
      <c r="D2140" s="27" t="str">
        <f>VLOOKUP(A2140,SINDACI!A2140:B$7975, 2, 0)</f>
        <v>COSENTINO FRANCESCO</v>
      </c>
      <c r="E2140" s="27" t="str">
        <f>VLOOKUP(A2140,SINDACI!A2140:E$7975,5,0)</f>
        <v>LISTA CIVICA: CITTANOVA CAMBIA</v>
      </c>
    </row>
    <row r="2141" spans="1:5" x14ac:dyDescent="0.2">
      <c r="A2141" s="27" t="s">
        <v>2424</v>
      </c>
      <c r="B2141" s="27" t="str">
        <f>VLOOKUP(A2141,PEC!A2140:D$7975,4,0)</f>
        <v>pec.it</v>
      </c>
      <c r="C2141" s="23">
        <f>VLOOKUP(A2141,SEZIONI!A2141:B$7975,2,0)</f>
        <v>1</v>
      </c>
      <c r="D2141" s="27" t="str">
        <f>VLOOKUP(A2141,SINDACI!A2141:B$7975, 2, 0)</f>
        <v>NELLI FRANCESCO</v>
      </c>
      <c r="E2141" s="27" t="str">
        <f>VLOOKUP(A2141,SINDACI!A2141:E$7975,5,0)</f>
        <v>LISTA CIVICA: PER CITTAREALE</v>
      </c>
    </row>
    <row r="2142" spans="1:5" x14ac:dyDescent="0.2">
      <c r="A2142" s="27" t="s">
        <v>2425</v>
      </c>
      <c r="B2142" s="27" t="str">
        <f>VLOOKUP(A2142,PEC!A2141:D$7975,4,0)</f>
        <v>actaliscertymail.it</v>
      </c>
      <c r="C2142" s="23">
        <f>VLOOKUP(A2142,SEZIONI!A2142:B$7975,2,0)</f>
        <v>3</v>
      </c>
      <c r="D2142" s="27" t="str">
        <f>VLOOKUP(A2142,SINDACI!A2142:B$7975, 2, 0)</f>
        <v>MAGNANI ROSSELLA</v>
      </c>
      <c r="E2142" s="27" t="str">
        <f>VLOOKUP(A2142,SINDACI!A2142:E$7975,5,0)</f>
        <v>-</v>
      </c>
    </row>
    <row r="2143" spans="1:5" x14ac:dyDescent="0.2">
      <c r="A2143" s="27" t="s">
        <v>2426</v>
      </c>
      <c r="B2143" s="27" t="str">
        <f>VLOOKUP(A2143,PEC!A2142:D$7975,4,0)</f>
        <v>halleycert.it</v>
      </c>
      <c r="C2143" s="23">
        <f>VLOOKUP(A2143,SEZIONI!A2143:B$7975,2,0)</f>
        <v>3</v>
      </c>
      <c r="D2143" s="27" t="str">
        <f>VLOOKUP(A2143,SINDACI!A2143:B$7975, 2, 0)</f>
        <v>ISELLA ANGELO</v>
      </c>
      <c r="E2143" s="27" t="str">
        <f>VLOOKUP(A2143,SINDACI!A2143:E$7975,5,0)</f>
        <v>LISTA CIVICA: NOI CON VOI</v>
      </c>
    </row>
    <row r="2144" spans="1:5" x14ac:dyDescent="0.2">
      <c r="A2144" s="27" t="s">
        <v>2427</v>
      </c>
      <c r="B2144" s="27" t="str">
        <f>VLOOKUP(A2144,PEC!A2143:D$7975,4,0)</f>
        <v>legalmail.it</v>
      </c>
      <c r="C2144" s="23">
        <f>VLOOKUP(A2144,SEZIONI!A2144:B$7975,2,0)</f>
        <v>1</v>
      </c>
      <c r="D2144" s="27" t="str">
        <f>VLOOKUP(A2144,SINDACI!A2144:B$7975, 2, 0)</f>
        <v>RICCA MARIA MADDALENA</v>
      </c>
      <c r="E2144" s="27" t="str">
        <f>VLOOKUP(A2144,SINDACI!A2144:E$7975,5,0)</f>
        <v>-</v>
      </c>
    </row>
    <row r="2145" spans="1:5" x14ac:dyDescent="0.2">
      <c r="A2145" s="27" t="s">
        <v>2428</v>
      </c>
      <c r="B2145" s="27" t="str">
        <f>VLOOKUP(A2145,PEC!A2144:D$7975,4,0)</f>
        <v>pec.comune.civezzano.tn.it</v>
      </c>
      <c r="C2145" s="23">
        <f>VLOOKUP(A2145,SEZIONI!A2145:B$7975,2,0)</f>
        <v>3</v>
      </c>
      <c r="D2145" s="27" t="str">
        <f>VLOOKUP(A2145,SINDACI!A2145:B$7975, 2, 0)</f>
        <v>FORTAREL KATIA</v>
      </c>
      <c r="E2145" s="27" t="str">
        <f>VLOOKUP(A2145,SINDACI!A2145:E$7975,5,0)</f>
        <v>LISTA CIVICA: CIVES | LISTA CIVICA: INSIEME PER CIVES</v>
      </c>
    </row>
    <row r="2146" spans="1:5" x14ac:dyDescent="0.2">
      <c r="A2146" s="27" t="s">
        <v>2429</v>
      </c>
      <c r="B2146" s="27" t="str">
        <f>VLOOKUP(A2146,PEC!A2145:D$7975,4,0)</f>
        <v>legalmail.it</v>
      </c>
      <c r="C2146" s="23">
        <f>VLOOKUP(A2146,SEZIONI!A2146:B$7975,2,0)</f>
        <v>1</v>
      </c>
      <c r="D2146" s="27" t="str">
        <f>VLOOKUP(A2146,SINDACI!A2146:B$7975, 2, 0)</f>
        <v>CALZONI DAVIDE</v>
      </c>
      <c r="E2146" s="27" t="str">
        <f>VLOOKUP(A2146,SINDACI!A2146:E$7975,5,0)</f>
        <v>LISTA CIVICA: PER CIVIASCO</v>
      </c>
    </row>
    <row r="2147" spans="1:5" x14ac:dyDescent="0.2">
      <c r="A2147" s="27" t="s">
        <v>2430</v>
      </c>
      <c r="B2147" s="27" t="str">
        <f>VLOOKUP(A2147,PEC!A2146:D$7975,4,0)</f>
        <v>certgov.fvg.it</v>
      </c>
      <c r="C2147" s="23">
        <f>VLOOKUP(A2147,SEZIONI!A2147:B$7975,2,0)</f>
        <v>10</v>
      </c>
      <c r="D2147" s="27" t="str">
        <f>VLOOKUP(A2147,SINDACI!A2147:B$7975, 2, 0)</f>
        <v>BERNARDI DANIELA</v>
      </c>
      <c r="E2147" s="27" t="str">
        <f>VLOOKUP(A2147,SINDACI!A2147:E$7975,5,0)</f>
        <v>LISTA CIVICA: FORZA CIVIDALE-CON I CIVICI PER CIVIDALE | FRATELLI D'ITALIA CON GIORGIA MELONI | LISTA CIVICA: CIVICA BALLOCH PER CIVIDALE | LEGA SALVINI PREMIER</v>
      </c>
    </row>
    <row r="2148" spans="1:5" x14ac:dyDescent="0.2">
      <c r="A2148" s="27" t="s">
        <v>2431</v>
      </c>
      <c r="B2148" s="27" t="str">
        <f>VLOOKUP(A2148,PEC!A2147:D$7975,4,0)</f>
        <v>pec.comune.cividatealpiano.bg.it</v>
      </c>
      <c r="C2148" s="23">
        <f>VLOOKUP(A2148,SEZIONI!A2148:B$7975,2,0)</f>
        <v>4</v>
      </c>
      <c r="D2148" s="27" t="str">
        <f>VLOOKUP(A2148,SINDACI!A2148:B$7975, 2, 0)</f>
        <v>FORLANI GIOVANNI BATTISTA</v>
      </c>
      <c r="E2148" s="27" t="str">
        <f>VLOOKUP(A2148,SINDACI!A2148:E$7975,5,0)</f>
        <v>LISTA CIVICA: COMUNIT? DEMOCRATICA</v>
      </c>
    </row>
    <row r="2149" spans="1:5" x14ac:dyDescent="0.2">
      <c r="A2149" s="27" t="s">
        <v>2432</v>
      </c>
      <c r="B2149" s="27" t="str">
        <f>VLOOKUP(A2149,PEC!A2148:D$7975,4,0)</f>
        <v>pec.comune.cividate-camuno.bs.it</v>
      </c>
      <c r="C2149" s="23">
        <f>VLOOKUP(A2149,SEZIONI!A2149:B$7975,2,0)</f>
        <v>2</v>
      </c>
      <c r="D2149" s="27" t="str">
        <f>VLOOKUP(A2149,SINDACI!A2149:B$7975, 2, 0)</f>
        <v>BALLARDINI CIRILLO</v>
      </c>
      <c r="E2149" s="27" t="str">
        <f>VLOOKUP(A2149,SINDACI!A2149:E$7975,5,0)</f>
        <v>LISTA CIVICA: PROGETTIAMO CIVIDATE</v>
      </c>
    </row>
    <row r="2150" spans="1:5" x14ac:dyDescent="0.2">
      <c r="A2150" s="27" t="s">
        <v>44</v>
      </c>
      <c r="B2150" s="27" t="str">
        <f>VLOOKUP(A2150,PEC!A2149:D$7975,4,0)</f>
        <v>asmepec.it</v>
      </c>
      <c r="C2150" s="23">
        <f>VLOOKUP(A2150,SEZIONI!A2150:B$7975,2,0)</f>
        <v>2</v>
      </c>
      <c r="D2150" s="27" t="str">
        <f>VLOOKUP(A2150,SINDACI!A2150:B$7975, 2, 0)</f>
        <v>TOCCI ALESSANDRO</v>
      </c>
      <c r="E2150" s="27" t="str">
        <f>VLOOKUP(A2150,SINDACI!A2150:E$7975,5,0)</f>
        <v>LISTA CIVICA: PER AMORE DI CIVITA</v>
      </c>
    </row>
    <row r="2151" spans="1:5" x14ac:dyDescent="0.2">
      <c r="A2151" s="27" t="s">
        <v>2433</v>
      </c>
      <c r="B2151" s="27" t="str">
        <f>VLOOKUP(A2151,PEC!A2150:D$7975,4,0)</f>
        <v>legalmail.it</v>
      </c>
      <c r="C2151" s="23">
        <f>VLOOKUP(A2151,SEZIONI!A2151:B$7975,2,0)</f>
        <v>16</v>
      </c>
      <c r="D2151" s="27" t="str">
        <f>VLOOKUP(A2151,SINDACI!A2151:B$7975, 2, 0)</f>
        <v>GIAMPIERI LUCA</v>
      </c>
      <c r="E2151" s="27" t="str">
        <f>VLOOKUP(A2151,SINDACI!A2151:E$7975,5,0)</f>
        <v>FRATELLI D'ITALIA | LISTA CIVICA: SIAMO CIVITA | LEGA SALVINI LAZIO | FORZA ITALIA</v>
      </c>
    </row>
    <row r="2152" spans="1:5" x14ac:dyDescent="0.2">
      <c r="A2152" s="27" t="s">
        <v>2434</v>
      </c>
      <c r="B2152" s="27" t="str">
        <f>VLOOKUP(A2152,PEC!A2151:D$7975,4,0)</f>
        <v>pec.comune.civitadantino.aq.it</v>
      </c>
      <c r="C2152" s="23">
        <f>VLOOKUP(A2152,SEZIONI!A2152:B$7975,2,0)</f>
        <v>3</v>
      </c>
      <c r="D2152" s="27" t="str">
        <f>VLOOKUP(A2152,SINDACI!A2152:B$7975, 2, 0)</f>
        <v>CICCHINELLI SARA</v>
      </c>
      <c r="E2152" s="27" t="str">
        <f>VLOOKUP(A2152,SINDACI!A2152:E$7975,5,0)</f>
        <v>LISTA CIVICA: COALIZIONE CIVICA</v>
      </c>
    </row>
    <row r="2153" spans="1:5" x14ac:dyDescent="0.2">
      <c r="A2153" s="27" t="s">
        <v>2435</v>
      </c>
      <c r="B2153" s="27" t="str">
        <f>VLOOKUP(A2153,PEC!A2152:D$7975,4,0)</f>
        <v>legalmail.it</v>
      </c>
      <c r="C2153" s="23">
        <f>VLOOKUP(A2153,SEZIONI!A2153:B$7975,2,0)</f>
        <v>1</v>
      </c>
      <c r="D2153" s="27" t="str">
        <f>VLOOKUP(A2153,SINDACI!A2153:B$7975, 2, 0)</f>
        <v>MANUELE PAOLO</v>
      </c>
      <c r="E2153" s="27" t="str">
        <f>VLOOKUP(A2153,SINDACI!A2153:E$7975,5,0)</f>
        <v>LISTA CIVICA: DEMOCRATICA MENTE CIVITA</v>
      </c>
    </row>
    <row r="2154" spans="1:5" x14ac:dyDescent="0.2">
      <c r="A2154" s="27" t="s">
        <v>2436</v>
      </c>
      <c r="B2154" s="27" t="str">
        <f>VLOOKUP(A2154,PEC!A2153:D$7975,4,0)</f>
        <v>pec.it</v>
      </c>
      <c r="C2154" s="23">
        <f>VLOOKUP(A2154,SEZIONI!A2154:B$7975,2,0)</f>
        <v>1</v>
      </c>
      <c r="D2154" s="27" t="str">
        <f>VLOOKUP(A2154,SINDACI!A2154:B$7975, 2, 0)</f>
        <v>PESCHI ALBA LOREDANA</v>
      </c>
      <c r="E2154" s="27" t="str">
        <f>VLOOKUP(A2154,SINDACI!A2154:E$7975,5,0)</f>
        <v>LISTA CIVICA: CAMBIA-MENTI PER CIVITA</v>
      </c>
    </row>
    <row r="2155" spans="1:5" x14ac:dyDescent="0.2">
      <c r="A2155" s="27" t="s">
        <v>2437</v>
      </c>
      <c r="B2155" s="27" t="str">
        <f>VLOOKUP(A2155,PEC!A2154:D$7975,4,0)</f>
        <v>postacertificata.gov.it</v>
      </c>
      <c r="C2155" s="23">
        <f>VLOOKUP(A2155,SEZIONI!A2155:B$7975,2,0)</f>
        <v>1</v>
      </c>
      <c r="D2155" s="27" t="str">
        <f>VLOOKUP(A2155,SINDACI!A2155:B$7975, 2, 0)</f>
        <v>CIAMPITTIELLO ROBERTA</v>
      </c>
      <c r="E2155" s="27" t="str">
        <f>VLOOKUP(A2155,SINDACI!A2155:E$7975,5,0)</f>
        <v>LISTA CIVICA: CONTINUITA' PER CIVITANOVA</v>
      </c>
    </row>
    <row r="2156" spans="1:5" x14ac:dyDescent="0.2">
      <c r="A2156" s="27" t="s">
        <v>2438</v>
      </c>
      <c r="B2156" s="27" t="str">
        <f>VLOOKUP(A2156,PEC!A2155:D$7975,4,0)</f>
        <v>pec.it</v>
      </c>
      <c r="C2156" s="23">
        <f>VLOOKUP(A2156,SEZIONI!A2156:B$7975,2,0)</f>
        <v>40</v>
      </c>
      <c r="D2156" s="27" t="str">
        <f>VLOOKUP(A2156,SINDACI!A2156:B$7975, 2, 0)</f>
        <v>CIARAPICA FABRIZIO</v>
      </c>
      <c r="E2156" s="27" t="str">
        <f>VLOOKUP(A2156,SINDACI!A2156:E$7975,5,0)</f>
        <v>FORZA ITALIA | LISTA COMPOSITA: LA CITTA' AL CENTRO-RINASCIMENTO VITTORIO SGARBI | LISTA COMPOSITA: UNIONE DI CENTRO-POPOLARI CIVITANOVA MARCHE | LISTA CIVICA: VINCE CIVITANOVA | FRATELLI D'ITALIA | LISTA CIVICA: INSIEME PER CIVITANOVA | LEGA SALVINI</v>
      </c>
    </row>
    <row r="2157" spans="1:5" x14ac:dyDescent="0.2">
      <c r="A2157" s="27" t="s">
        <v>2439</v>
      </c>
      <c r="B2157" s="27" t="str">
        <f>VLOOKUP(A2157,PEC!A2156:D$7975,4,0)</f>
        <v>pec.comune.civitaquana.pe.it</v>
      </c>
      <c r="C2157" s="23">
        <f>VLOOKUP(A2157,SEZIONI!A2157:B$7975,2,0)</f>
        <v>2</v>
      </c>
      <c r="D2157" s="27" t="str">
        <f>VLOOKUP(A2157,SINDACI!A2157:B$7975, 2, 0)</f>
        <v>DI PROFIO SAMUELE</v>
      </c>
      <c r="E2157" s="27" t="str">
        <f>VLOOKUP(A2157,SINDACI!A2157:E$7975,5,0)</f>
        <v>LISTA CIVICA: CIVITAQUANA RIPARTE</v>
      </c>
    </row>
    <row r="2158" spans="1:5" x14ac:dyDescent="0.2">
      <c r="A2158" s="27" t="s">
        <v>2440</v>
      </c>
      <c r="B2158" s="27" t="str">
        <f>VLOOKUP(A2158,PEC!A2157:D$7975,4,0)</f>
        <v>legalmail.it</v>
      </c>
      <c r="C2158" s="23">
        <f>VLOOKUP(A2158,SEZIONI!A2158:B$7975,2,0)</f>
        <v>53</v>
      </c>
      <c r="D2158" s="27" t="str">
        <f>VLOOKUP(A2158,SINDACI!A2158:B$7975, 2, 0)</f>
        <v>TEDESCO ERNESTO</v>
      </c>
      <c r="E2158" s="27" t="str">
        <f>VLOOKUP(A2158,SINDACI!A2158:E$7975,5,0)</f>
        <v>FRATELLI D'ITALIA | LISTA COMPOSITA: UNIONE DI CENTRO-POLO CIVICO | LEGA SALVINI | LISTA CIVICA: LISTA TEDESCO SINDACO | LISTA CIVICA: LISTA GRASSO #LA SVOLTA | FORZA ITALIA</v>
      </c>
    </row>
    <row r="2159" spans="1:5" x14ac:dyDescent="0.2">
      <c r="A2159" s="27" t="s">
        <v>2441</v>
      </c>
      <c r="B2159" s="27" t="str">
        <f>VLOOKUP(A2159,PEC!A2158:D$7975,4,0)</f>
        <v>pec.it</v>
      </c>
      <c r="C2159" s="23">
        <f>VLOOKUP(A2159,SEZIONI!A2159:B$7975,2,0)</f>
        <v>1</v>
      </c>
      <c r="D2159" s="27" t="str">
        <f>VLOOKUP(A2159,SINDACI!A2159:B$7975, 2, 0)</f>
        <v>ROSSI GIUSEPPE</v>
      </c>
      <c r="E2159" s="27" t="str">
        <f>VLOOKUP(A2159,SINDACI!A2159:E$7975,5,0)</f>
        <v>-</v>
      </c>
    </row>
    <row r="2160" spans="1:5" x14ac:dyDescent="0.2">
      <c r="A2160" s="27" t="s">
        <v>2442</v>
      </c>
      <c r="B2160" s="27" t="str">
        <f>VLOOKUP(A2160,PEC!A2159:D$7975,4,0)</f>
        <v>pec-comuni.it</v>
      </c>
      <c r="C2160" s="23">
        <f>VLOOKUP(A2160,SEZIONI!A2160:B$7975,2,0)</f>
        <v>3</v>
      </c>
      <c r="D2160" s="27" t="str">
        <f>VLOOKUP(A2160,SINDACI!A2160:B$7975, 2, 0)</f>
        <v>D'ANDREA MARCO</v>
      </c>
      <c r="E2160" s="27" t="str">
        <f>VLOOKUP(A2160,SINDACI!A2160:E$7975,5,0)</f>
        <v>LISTA CIVICA: UNITI PER IL TERRITORIO</v>
      </c>
    </row>
    <row r="2161" spans="1:5" x14ac:dyDescent="0.2">
      <c r="A2161" s="27" t="s">
        <v>2443</v>
      </c>
      <c r="B2161" s="27" t="str">
        <f>VLOOKUP(A2161,PEC!A2160:D$7975,4,0)</f>
        <v>legalmail.it</v>
      </c>
      <c r="C2161" s="23">
        <f>VLOOKUP(A2161,SEZIONI!A2161:B$7975,2,0)</f>
        <v>2</v>
      </c>
      <c r="D2161" s="27" t="str">
        <f>VLOOKUP(A2161,SINDACI!A2161:B$7975, 2, 0)</f>
        <v>MOTTURA GIUSEPPE</v>
      </c>
      <c r="E2161" s="27" t="str">
        <f>VLOOKUP(A2161,SINDACI!A2161:E$7975,5,0)</f>
        <v>LISTA CIVICA: CIVITELLA DI TUTTI</v>
      </c>
    </row>
    <row r="2162" spans="1:5" x14ac:dyDescent="0.2">
      <c r="A2162" s="27" t="s">
        <v>2444</v>
      </c>
      <c r="B2162" s="27" t="str">
        <f>VLOOKUP(A2162,PEC!A2161:D$7975,4,0)</f>
        <v>pec.comunecivitelladeltronto.it</v>
      </c>
      <c r="C2162" s="23">
        <f>VLOOKUP(A2162,SEZIONI!A2162:B$7975,2,0)</f>
        <v>8</v>
      </c>
      <c r="D2162" s="27" t="str">
        <f>VLOOKUP(A2162,SINDACI!A2162:B$7975, 2, 0)</f>
        <v>DI PIETRO CRISTINA</v>
      </c>
      <c r="E2162" s="27" t="str">
        <f>VLOOKUP(A2162,SINDACI!A2162:E$7975,5,0)</f>
        <v>LISTA CIVICA: CITTADINI IN COMUNE</v>
      </c>
    </row>
    <row r="2163" spans="1:5" x14ac:dyDescent="0.2">
      <c r="A2163" s="27" t="s">
        <v>2445</v>
      </c>
      <c r="B2163" s="27" t="str">
        <f>VLOOKUP(A2163,PEC!A2162:D$7975,4,0)</f>
        <v>cert.provincia.fc.it</v>
      </c>
      <c r="C2163" s="23">
        <f>VLOOKUP(A2163,SEZIONI!A2163:B$7975,2,0)</f>
        <v>6</v>
      </c>
      <c r="D2163" s="27" t="str">
        <f>VLOOKUP(A2163,SINDACI!A2163:B$7975, 2, 0)</f>
        <v>MILANDRI CLAUDIO</v>
      </c>
      <c r="E2163" s="27" t="str">
        <f>VLOOKUP(A2163,SINDACI!A2163:E$7975,5,0)</f>
        <v>LISTA CIVICA: PROGETTO COMUNE</v>
      </c>
    </row>
    <row r="2164" spans="1:5" x14ac:dyDescent="0.2">
      <c r="A2164" s="27" t="s">
        <v>2446</v>
      </c>
      <c r="B2164" s="27" t="str">
        <f>VLOOKUP(A2164,PEC!A2163:D$7975,4,0)</f>
        <v>postacert.toscana.it</v>
      </c>
      <c r="C2164" s="23">
        <f>VLOOKUP(A2164,SEZIONI!A2164:B$7975,2,0)</f>
        <v>11</v>
      </c>
      <c r="D2164" s="27" t="str">
        <f>VLOOKUP(A2164,SINDACI!A2164:B$7975, 2, 0)</f>
        <v>TAVARNESI ANDREA</v>
      </c>
      <c r="E2164" s="27" t="str">
        <f>VLOOKUP(A2164,SINDACI!A2164:E$7975,5,0)</f>
        <v>LISTA CIVICA: SOLIDARIETA' E PROGRESSO</v>
      </c>
    </row>
    <row r="2165" spans="1:5" x14ac:dyDescent="0.2">
      <c r="A2165" s="27" t="s">
        <v>2447</v>
      </c>
      <c r="B2165" s="27" t="str">
        <f>VLOOKUP(A2165,PEC!A2164:D$7975,4,0)</f>
        <v>pec.civitellamesserraimondo.net</v>
      </c>
      <c r="C2165" s="23">
        <f>VLOOKUP(A2165,SEZIONI!A2165:B$7975,2,0)</f>
        <v>1</v>
      </c>
      <c r="D2165" s="27" t="str">
        <f>VLOOKUP(A2165,SINDACI!A2165:B$7975, 2, 0)</f>
        <v>D'ORAZIO DANILO</v>
      </c>
      <c r="E2165" s="27" t="str">
        <f>VLOOKUP(A2165,SINDACI!A2165:E$7975,5,0)</f>
        <v>LISTA CIVICA: CASA CIVITELLA</v>
      </c>
    </row>
    <row r="2166" spans="1:5" x14ac:dyDescent="0.2">
      <c r="A2166" s="27" t="s">
        <v>2448</v>
      </c>
      <c r="B2166" s="27" t="str">
        <f>VLOOKUP(A2166,PEC!A2165:D$7975,4,0)</f>
        <v>postacert.toscana.it</v>
      </c>
      <c r="C2166" s="23">
        <f>VLOOKUP(A2166,SEZIONI!A2166:B$7975,2,0)</f>
        <v>5</v>
      </c>
      <c r="D2166" s="27" t="str">
        <f>VLOOKUP(A2166,SINDACI!A2166:B$7975, 2, 0)</f>
        <v>BIONDI ALESSANDRA</v>
      </c>
      <c r="E2166" s="27" t="str">
        <f>VLOOKUP(A2166,SINDACI!A2166:E$7975,5,0)</f>
        <v>LISTA CIVICA: PROGETTO COMUNE</v>
      </c>
    </row>
    <row r="2167" spans="1:5" x14ac:dyDescent="0.2">
      <c r="A2167" s="27" t="s">
        <v>2449</v>
      </c>
      <c r="B2167" s="27" t="str">
        <f>VLOOKUP(A2167,PEC!A2166:D$7975,4,0)</f>
        <v>pec.comune.civitella-roveto.aq.it</v>
      </c>
      <c r="C2167" s="23">
        <f>VLOOKUP(A2167,SEZIONI!A2167:B$7975,2,0)</f>
        <v>4</v>
      </c>
      <c r="D2167" s="27" t="str">
        <f>VLOOKUP(A2167,SINDACI!A2167:B$7975, 2, 0)</f>
        <v>ODDI PIERLUIGI</v>
      </c>
      <c r="E2167" s="27" t="str">
        <f>VLOOKUP(A2167,SINDACI!A2167:E$7975,5,0)</f>
        <v>LISTA CIVICA: UNITI PER IL NOSTRO PAESE</v>
      </c>
    </row>
    <row r="2168" spans="1:5" x14ac:dyDescent="0.2">
      <c r="A2168" s="27" t="s">
        <v>2450</v>
      </c>
      <c r="B2168" s="27" t="str">
        <f>VLOOKUP(A2168,PEC!A2167:D$7975,4,0)</f>
        <v>pcert.it</v>
      </c>
      <c r="C2168" s="23">
        <f>VLOOKUP(A2168,SEZIONI!A2168:B$7975,2,0)</f>
        <v>2</v>
      </c>
      <c r="D2168" s="27" t="str">
        <f>VLOOKUP(A2168,SINDACI!A2168:B$7975, 2, 0)</f>
        <v>CAPPETTA GIUSEPPE</v>
      </c>
      <c r="E2168" s="27" t="str">
        <f>VLOOKUP(A2168,SINDACI!A2168:E$7975,5,0)</f>
        <v>LISTA CIVICA: UNITI PER CIVITELLA SAN PAOLO</v>
      </c>
    </row>
    <row r="2169" spans="1:5" x14ac:dyDescent="0.2">
      <c r="A2169" s="27" t="s">
        <v>2451</v>
      </c>
      <c r="B2169" s="27" t="str">
        <f>VLOOKUP(A2169,PEC!A2168:D$7975,4,0)</f>
        <v>cert.provincia.so.it</v>
      </c>
      <c r="C2169" s="23">
        <f>VLOOKUP(A2169,SEZIONI!A2169:B$7975,2,0)</f>
        <v>2</v>
      </c>
      <c r="D2169" s="27" t="str">
        <f>VLOOKUP(A2169,SINDACI!A2169:B$7975, 2, 0)</f>
        <v>MARCHETTI BARBARA</v>
      </c>
      <c r="E2169" s="27" t="str">
        <f>VLOOKUP(A2169,SINDACI!A2169:E$7975,5,0)</f>
        <v>LISTA CIVICA: RIVIVERE CIVO</v>
      </c>
    </row>
    <row r="2170" spans="1:5" x14ac:dyDescent="0.2">
      <c r="A2170" s="27" t="s">
        <v>2452</v>
      </c>
      <c r="B2170" s="27" t="str">
        <f>VLOOKUP(A2170,PEC!A2169:D$7975,4,0)</f>
        <v>pec.regione.lombardia.it</v>
      </c>
      <c r="C2170" s="23">
        <f>VLOOKUP(A2170,SEZIONI!A2170:B$7975,2,0)</f>
        <v>1</v>
      </c>
      <c r="D2170" s="27" t="str">
        <f>VLOOKUP(A2170,SINDACI!A2170:B$7975, 2, 0)</f>
        <v>BERNASCONI GIOVANNI</v>
      </c>
      <c r="E2170" s="27" t="str">
        <f>VLOOKUP(A2170,SINDACI!A2170:E$7975,5,0)</f>
        <v>LISTA CIVICA: CON.CREA</v>
      </c>
    </row>
    <row r="2171" spans="1:5" x14ac:dyDescent="0.2">
      <c r="A2171" s="27" t="s">
        <v>2453</v>
      </c>
      <c r="B2171" s="27" t="str">
        <f>VLOOKUP(A2171,PEC!A2170:D$7975,4,0)</f>
        <v>certgov.fvg.it</v>
      </c>
      <c r="C2171" s="23">
        <f>VLOOKUP(A2171,SEZIONI!A2171:B$7975,2,0)</f>
        <v>2</v>
      </c>
      <c r="D2171" s="27" t="str">
        <f>VLOOKUP(A2171,SINDACI!A2171:B$7975, 2, 0)</f>
        <v>STURAM GIONATA</v>
      </c>
      <c r="E2171" s="27" t="str">
        <f>VLOOKUP(A2171,SINDACI!A2171:E$7975,5,0)</f>
        <v>LISTA CIVICA: CLAUTANS</v>
      </c>
    </row>
    <row r="2172" spans="1:5" x14ac:dyDescent="0.2">
      <c r="A2172" s="27" t="s">
        <v>2454</v>
      </c>
      <c r="B2172" s="27" t="str">
        <f>VLOOKUP(A2172,PEC!A2171:D$7975,4,0)</f>
        <v>certgov.fvg.it</v>
      </c>
      <c r="C2172" s="23">
        <f>VLOOKUP(A2172,SEZIONI!A2172:B$7975,2,0)</f>
        <v>1</v>
      </c>
      <c r="D2172" s="27" t="str">
        <f>VLOOKUP(A2172,SINDACI!A2172:B$7975, 2, 0)</f>
        <v>CESCUTTI GIULIANO</v>
      </c>
      <c r="E2172" s="27" t="str">
        <f>VLOOKUP(A2172,SINDACI!A2172:E$7975,5,0)</f>
        <v>-</v>
      </c>
    </row>
    <row r="2173" spans="1:5" x14ac:dyDescent="0.2">
      <c r="A2173" s="27" t="s">
        <v>2455</v>
      </c>
      <c r="B2173" s="27" t="str">
        <f>VLOOKUP(A2173,PEC!A2172:D$7975,4,0)</f>
        <v>pec.clavesana.info</v>
      </c>
      <c r="C2173" s="23">
        <f>VLOOKUP(A2173,SEZIONI!A2173:B$7975,2,0)</f>
        <v>1</v>
      </c>
      <c r="D2173" s="27" t="str">
        <f>VLOOKUP(A2173,SINDACI!A2173:B$7975, 2, 0)</f>
        <v>GALLO LUIGI</v>
      </c>
      <c r="E2173" s="27" t="str">
        <f>VLOOKUP(A2173,SINDACI!A2173:E$7975,5,0)</f>
        <v>LISTA CIVICA: PER CLAVESANA</v>
      </c>
    </row>
    <row r="2174" spans="1:5" x14ac:dyDescent="0.2">
      <c r="A2174" s="27" t="s">
        <v>2456</v>
      </c>
      <c r="B2174" s="27" t="str">
        <f>VLOOKUP(A2174,PEC!A2173:D$7975,4,0)</f>
        <v>legalmail.it</v>
      </c>
      <c r="C2174" s="23">
        <f>VLOOKUP(A2174,SEZIONI!A2174:B$7975,2,0)</f>
        <v>1</v>
      </c>
      <c r="D2174" s="27" t="str">
        <f>VLOOKUP(A2174,SINDACI!A2174:B$7975, 2, 0)</f>
        <v>RADOGNA SIMONA</v>
      </c>
      <c r="E2174" s="27" t="str">
        <f>VLOOKUP(A2174,SINDACI!A2174:E$7975,5,0)</f>
        <v>LISTA CIVICA: PINO</v>
      </c>
    </row>
    <row r="2175" spans="1:5" x14ac:dyDescent="0.2">
      <c r="A2175" s="27" t="s">
        <v>2457</v>
      </c>
      <c r="B2175" s="27" t="str">
        <f>VLOOKUP(A2175,PEC!A2174:D$7975,4,0)</f>
        <v>pec.comune.cles.tn.it</v>
      </c>
      <c r="C2175" s="23">
        <f>VLOOKUP(A2175,SEZIONI!A2175:B$7975,2,0)</f>
        <v>6</v>
      </c>
      <c r="D2175" s="27" t="str">
        <f>VLOOKUP(A2175,SINDACI!A2175:B$7975, 2, 0)</f>
        <v>MUCCHI RUGGERO</v>
      </c>
      <c r="E2175" s="27" t="str">
        <f>VLOOKUP(A2175,SINDACI!A2175:E$7975,5,0)</f>
        <v>LISTA CIVICA: PASSIONE CLESIANA | LISTA CIVICA: CLES FUTURA | PATT</v>
      </c>
    </row>
    <row r="2176" spans="1:5" x14ac:dyDescent="0.2">
      <c r="A2176" s="27" t="s">
        <v>45</v>
      </c>
      <c r="B2176" s="27" t="str">
        <f>VLOOKUP(A2176,PEC!A2175:D$7975,4,0)</f>
        <v>pec.comune.cleto.cs.it</v>
      </c>
      <c r="C2176" s="23">
        <f>VLOOKUP(A2176,SEZIONI!A2176:B$7975,2,0)</f>
        <v>2</v>
      </c>
      <c r="D2176" s="27" t="str">
        <f>VLOOKUP(A2176,SINDACI!A2176:B$7975, 2, 0)</f>
        <v>BOSSIO ARMANDO</v>
      </c>
      <c r="E2176" s="27" t="str">
        <f>VLOOKUP(A2176,SINDACI!A2176:E$7975,5,0)</f>
        <v>LISTA CIVICA: A TESTA ALTA PER CLETO</v>
      </c>
    </row>
    <row r="2177" spans="1:5" x14ac:dyDescent="0.2">
      <c r="A2177" s="27" t="s">
        <v>2458</v>
      </c>
      <c r="B2177" s="27" t="str">
        <f>VLOOKUP(A2177,PEC!A2176:D$7975,4,0)</f>
        <v>pec.regione.lombardia.it</v>
      </c>
      <c r="C2177" s="23">
        <f>VLOOKUP(A2177,SEZIONI!A2177:B$7975,2,0)</f>
        <v>2</v>
      </c>
      <c r="D2177" s="27" t="str">
        <f>VLOOKUP(A2177,SINDACI!A2177:B$7975, 2, 0)</f>
        <v>GALLI GIUSEPPE</v>
      </c>
      <c r="E2177" s="27" t="str">
        <f>VLOOKUP(A2177,SINDACI!A2177:E$7975,5,0)</f>
        <v>LISTA COMPOSITA: LEGA SALVINI LOMBARDIA-INDIPENDENTI</v>
      </c>
    </row>
    <row r="2178" spans="1:5" x14ac:dyDescent="0.2">
      <c r="A2178" s="27" t="s">
        <v>7960</v>
      </c>
      <c r="B2178" s="27" t="str">
        <f>VLOOKUP(A2178,PEC!A2177:D$7975,4,0)</f>
        <v>-</v>
      </c>
      <c r="C2178" s="23" t="str">
        <f>VLOOKUP(A2178,SEZIONI!A2178:B$7975,2,0)</f>
        <v>-</v>
      </c>
      <c r="D2178" s="27" t="str">
        <f>VLOOKUP(A2178,SINDACI!A2178:B$7975, 2, 0)</f>
        <v>-</v>
      </c>
      <c r="E2178" s="27" t="str">
        <f>VLOOKUP(A2178,SINDACI!A2178:E$7975,5,0)</f>
        <v>-</v>
      </c>
    </row>
    <row r="2179" spans="1:5" x14ac:dyDescent="0.2">
      <c r="A2179" s="27" t="s">
        <v>2459</v>
      </c>
      <c r="B2179" s="27" t="str">
        <f>VLOOKUP(A2179,PEC!A2178:D$7975,4,0)</f>
        <v>pec.comune.clusone.bg.it</v>
      </c>
      <c r="C2179" s="23">
        <f>VLOOKUP(A2179,SEZIONI!A2179:B$7975,2,0)</f>
        <v>9</v>
      </c>
      <c r="D2179" s="27" t="str">
        <f>VLOOKUP(A2179,SINDACI!A2179:B$7975, 2, 0)</f>
        <v>MORSTABILINI MASSIMO</v>
      </c>
      <c r="E2179" s="27" t="str">
        <f>VLOOKUP(A2179,SINDACI!A2179:E$7975,5,0)</f>
        <v>-</v>
      </c>
    </row>
    <row r="2180" spans="1:5" x14ac:dyDescent="0.2">
      <c r="A2180" s="27" t="s">
        <v>2460</v>
      </c>
      <c r="B2180" s="27" t="str">
        <f>VLOOKUP(A2180,PEC!A2179:D$7975,4,0)</f>
        <v>documentipec.com</v>
      </c>
      <c r="C2180" s="23">
        <f>VLOOKUP(A2180,SEZIONI!A2180:B$7975,2,0)</f>
        <v>2</v>
      </c>
      <c r="D2180" s="27" t="str">
        <f>VLOOKUP(A2180,SINDACI!A2180:B$7975, 2, 0)</f>
        <v>BONINO GUIDO</v>
      </c>
      <c r="E2180" s="27" t="str">
        <f>VLOOKUP(A2180,SINDACI!A2180:E$7975,5,0)</f>
        <v>LISTA CIVICA: VACCAREZZA</v>
      </c>
    </row>
    <row r="2181" spans="1:5" x14ac:dyDescent="0.2">
      <c r="A2181" s="27" t="s">
        <v>2461</v>
      </c>
      <c r="B2181" s="27" t="str">
        <f>VLOOKUP(A2181,PEC!A2180:D$7975,4,0)</f>
        <v>pec.comune.coazze.to.it</v>
      </c>
      <c r="C2181" s="23">
        <f>VLOOKUP(A2181,SEZIONI!A2181:B$7975,2,0)</f>
        <v>3</v>
      </c>
      <c r="D2181" s="27" t="str">
        <f>VLOOKUP(A2181,SINDACI!A2181:B$7975, 2, 0)</f>
        <v>ALLAIS PAOLO</v>
      </c>
      <c r="E2181" s="27" t="str">
        <f>VLOOKUP(A2181,SINDACI!A2181:E$7975,5,0)</f>
        <v>LISTA CIVICA: PER COAZZE CON COAZZE</v>
      </c>
    </row>
    <row r="2182" spans="1:5" x14ac:dyDescent="0.2">
      <c r="A2182" s="27" t="s">
        <v>2462</v>
      </c>
      <c r="B2182" s="27" t="str">
        <f>VLOOKUP(A2182,PEC!A2181:D$7975,4,0)</f>
        <v>pec.comune.coazzolo.at.it</v>
      </c>
      <c r="C2182" s="23">
        <f>VLOOKUP(A2182,SEZIONI!A2182:B$7975,2,0)</f>
        <v>1</v>
      </c>
      <c r="D2182" s="27" t="str">
        <f>VLOOKUP(A2182,SINDACI!A2182:B$7975, 2, 0)</f>
        <v>BIANCOTTO IVO BARTOLOMEO</v>
      </c>
      <c r="E2182" s="27" t="str">
        <f>VLOOKUP(A2182,SINDACI!A2182:E$7975,5,0)</f>
        <v>LISTA CIVICA: IMPEGNO COLLABORAZIONE</v>
      </c>
    </row>
    <row r="2183" spans="1:5" x14ac:dyDescent="0.2">
      <c r="A2183" s="27" t="s">
        <v>2463</v>
      </c>
      <c r="B2183" s="27" t="str">
        <f>VLOOKUP(A2183,PEC!A2182:D$7975,4,0)</f>
        <v>pec.comune.coccaglio.bs.it</v>
      </c>
      <c r="C2183" s="23">
        <f>VLOOKUP(A2183,SEZIONI!A2183:B$7975,2,0)</f>
        <v>6</v>
      </c>
      <c r="D2183" s="27" t="str">
        <f>VLOOKUP(A2183,SINDACI!A2183:B$7975, 2, 0)</f>
        <v>FACCHETTI ALBERTO</v>
      </c>
      <c r="E2183" s="27" t="str">
        <f>VLOOKUP(A2183,SINDACI!A2183:E$7975,5,0)</f>
        <v>LISTA COMPOSITA: FRATELLI D'ITALIA-LEGA SALVINI-FORZA ITALIA</v>
      </c>
    </row>
    <row r="2184" spans="1:5" x14ac:dyDescent="0.2">
      <c r="A2184" s="27" t="s">
        <v>2464</v>
      </c>
      <c r="B2184" s="27" t="str">
        <f>VLOOKUP(A2184,PEC!A2183:D$7975,4,0)</f>
        <v>cert.legalmail.it</v>
      </c>
      <c r="C2184" s="23">
        <f>VLOOKUP(A2184,SEZIONI!A2184:B$7975,2,0)</f>
        <v>2</v>
      </c>
      <c r="D2184" s="27" t="str">
        <f>VLOOKUP(A2184,SINDACI!A2184:B$7975, 2, 0)</f>
        <v>FASOGLIO UMBERTO</v>
      </c>
      <c r="E2184" s="27" t="str">
        <f>VLOOKUP(A2184,SINDACI!A2184:E$7975,5,0)</f>
        <v>-</v>
      </c>
    </row>
    <row r="2185" spans="1:5" x14ac:dyDescent="0.2">
      <c r="A2185" s="27" t="s">
        <v>2465</v>
      </c>
      <c r="B2185" s="27" t="str">
        <f>VLOOKUP(A2185,PEC!A2184:D$7975,4,0)</f>
        <v>pec.regione.lombardia.it</v>
      </c>
      <c r="C2185" s="23">
        <f>VLOOKUP(A2185,SEZIONI!A2185:B$7975,2,0)</f>
        <v>5</v>
      </c>
      <c r="D2185" s="27" t="str">
        <f>VLOOKUP(A2185,SINDACI!A2185:B$7975, 2, 0)</f>
        <v>CENTRELLA DANILO</v>
      </c>
      <c r="E2185" s="27" t="str">
        <f>VLOOKUP(A2185,SINDACI!A2185:E$7975,5,0)</f>
        <v>LISTA CIVICA: INSIEME PER CRESCERE</v>
      </c>
    </row>
    <row r="2186" spans="1:5" x14ac:dyDescent="0.2">
      <c r="A2186" s="27" t="s">
        <v>2466</v>
      </c>
      <c r="B2186" s="27" t="str">
        <f>VLOOKUP(A2186,PEC!A2185:D$7975,4,0)</f>
        <v>pec.it</v>
      </c>
      <c r="C2186" s="23">
        <f>VLOOKUP(A2186,SEZIONI!A2186:B$7975,2,0)</f>
        <v>2</v>
      </c>
      <c r="D2186" s="27" t="str">
        <f>VLOOKUP(A2186,SINDACI!A2186:B$7975, 2, 0)</f>
        <v>CHIOCCHIO SANDRO</v>
      </c>
      <c r="E2186" s="27" t="str">
        <f>VLOOKUP(A2186,SINDACI!A2186:E$7975,5,0)</f>
        <v>LISTA CIVICA: INSIEME PER IL PROGRESSO</v>
      </c>
    </row>
    <row r="2187" spans="1:5" x14ac:dyDescent="0.2">
      <c r="A2187" s="27" t="s">
        <v>2467</v>
      </c>
      <c r="B2187" s="27" t="str">
        <f>VLOOKUP(A2187,PEC!A2186:D$7975,4,0)</f>
        <v>cert.ip-veneto.net</v>
      </c>
      <c r="C2187" s="23">
        <f>VLOOKUP(A2187,SEZIONI!A2187:B$7975,2,0)</f>
        <v>6</v>
      </c>
      <c r="D2187" s="27" t="str">
        <f>VLOOKUP(A2187,SINDACI!A2187:B$7975, 2, 0)</f>
        <v>VESSIO FRANCESCO</v>
      </c>
      <c r="E2187" s="27" t="str">
        <f>VLOOKUP(A2187,SINDACI!A2187:E$7975,5,0)</f>
        <v>LISTA CIVICA: LA SCELTA</v>
      </c>
    </row>
    <row r="2188" spans="1:5" x14ac:dyDescent="0.2">
      <c r="A2188" s="27" t="s">
        <v>2468</v>
      </c>
      <c r="B2188" s="27" t="str">
        <f>VLOOKUP(A2188,PEC!A2187:D$7975,4,0)</f>
        <v>pec.provincia.pv.it</v>
      </c>
      <c r="C2188" s="23">
        <f>VLOOKUP(A2188,SEZIONI!A2188:B$7975,2,0)</f>
        <v>1</v>
      </c>
      <c r="D2188" s="27" t="str">
        <f>VLOOKUP(A2188,SINDACI!A2188:B$7975, 2, 0)</f>
        <v>DAPIAGGI MARCO PIETRO</v>
      </c>
      <c r="E2188" s="27" t="str">
        <f>VLOOKUP(A2188,SINDACI!A2188:E$7975,5,0)</f>
        <v>LISTA CIVICA: CODEVILLA ATTIVA</v>
      </c>
    </row>
    <row r="2189" spans="1:5" x14ac:dyDescent="0.2">
      <c r="A2189" s="27" t="s">
        <v>2469</v>
      </c>
      <c r="B2189" s="27" t="str">
        <f>VLOOKUP(A2189,PEC!A2188:D$7975,4,0)</f>
        <v>cert.comune.codigoro.fe.it</v>
      </c>
      <c r="C2189" s="23">
        <f>VLOOKUP(A2189,SEZIONI!A2189:B$7975,2,0)</f>
        <v>16</v>
      </c>
      <c r="D2189" s="27" t="str">
        <f>VLOOKUP(A2189,SINDACI!A2189:B$7975, 2, 0)</f>
        <v>ZANARDI ALICE</v>
      </c>
      <c r="E2189" s="27" t="str">
        <f>VLOOKUP(A2189,SINDACI!A2189:E$7975,5,0)</f>
        <v>LISTA CIVICA: CODIGORO 2030</v>
      </c>
    </row>
    <row r="2190" spans="1:5" x14ac:dyDescent="0.2">
      <c r="A2190" s="27" t="s">
        <v>2470</v>
      </c>
      <c r="B2190" s="27" t="str">
        <f>VLOOKUP(A2190,PEC!A2189:D$7975,4,0)</f>
        <v>pecveneto.it</v>
      </c>
      <c r="C2190" s="23">
        <f>VLOOKUP(A2190,SEZIONI!A2190:B$7975,2,0)</f>
        <v>5</v>
      </c>
      <c r="D2190" s="27" t="str">
        <f>VLOOKUP(A2190,SINDACI!A2190:B$7975, 2, 0)</f>
        <v>TOMMASELLA LISA</v>
      </c>
      <c r="E2190" s="27" t="str">
        <f>VLOOKUP(A2190,SINDACI!A2190:E$7975,5,0)</f>
        <v>LISTA COMPOSITA: LEGA SALVINI-UNITI PER CODOGN?</v>
      </c>
    </row>
    <row r="2191" spans="1:5" x14ac:dyDescent="0.2">
      <c r="A2191" s="27" t="s">
        <v>2471</v>
      </c>
      <c r="B2191" s="27" t="str">
        <f>VLOOKUP(A2191,PEC!A2190:D$7975,4,0)</f>
        <v>pec.comune.codogno.lo.it</v>
      </c>
      <c r="C2191" s="23">
        <f>VLOOKUP(A2191,SEZIONI!A2191:B$7975,2,0)</f>
        <v>14</v>
      </c>
      <c r="D2191" s="27" t="str">
        <f>VLOOKUP(A2191,SINDACI!A2191:B$7975, 2, 0)</f>
        <v>PASSERINI FRANCESCO</v>
      </c>
      <c r="E2191" s="27" t="str">
        <f>VLOOKUP(A2191,SINDACI!A2191:E$7975,5,0)</f>
        <v>FORZA ITALIA | LISTA CIVICA: CODOGNO LISTA CIVICA MODERATI-CODOGNO NUOVA | LEGA SALVINI LOMBARDIA | FRATELLI D'ITALIA</v>
      </c>
    </row>
    <row r="2192" spans="1:5" x14ac:dyDescent="0.2">
      <c r="A2192" s="27" t="s">
        <v>2472</v>
      </c>
      <c r="B2192" s="27" t="str">
        <f>VLOOKUP(A2192,PEC!A2191:D$7975,4,0)</f>
        <v>certgov.fvg.it</v>
      </c>
      <c r="C2192" s="23">
        <f>VLOOKUP(A2192,SEZIONI!A2192:B$7975,2,0)</f>
        <v>15</v>
      </c>
      <c r="D2192" s="27" t="str">
        <f>VLOOKUP(A2192,SINDACI!A2192:B$7975, 2, 0)</f>
        <v>NARDINI GUIDO</v>
      </c>
      <c r="E2192" s="27" t="str">
        <f>VLOOKUP(A2192,SINDACI!A2192:E$7975,5,0)</f>
        <v>PARTITO DEMOCRATICO | LISTA CIVICA: POLO CIVICO NARDINI SINDACO</v>
      </c>
    </row>
    <row r="2193" spans="1:5" x14ac:dyDescent="0.2">
      <c r="A2193" s="27" t="s">
        <v>2473</v>
      </c>
      <c r="B2193" s="27" t="str">
        <f>VLOOKUP(A2193,PEC!A2192:D$7975,4,0)</f>
        <v>legalmail.it</v>
      </c>
      <c r="C2193" s="23">
        <f>VLOOKUP(A2193,SEZIONI!A2193:B$7975,2,0)</f>
        <v>2</v>
      </c>
      <c r="D2193" s="27" t="str">
        <f>VLOOKUP(A2193,SINDACI!A2193:B$7975, 2, 0)</f>
        <v>BUDRONI CRISTIAN</v>
      </c>
      <c r="E2193" s="27" t="str">
        <f>VLOOKUP(A2193,SINDACI!A2193:E$7975,5,0)</f>
        <v>LISTA CIVICA: INSIEME PER CODRONGIANOS</v>
      </c>
    </row>
    <row r="2194" spans="1:5" x14ac:dyDescent="0.2">
      <c r="A2194" s="27" t="s">
        <v>2474</v>
      </c>
      <c r="B2194" s="27" t="str">
        <f>VLOOKUP(A2194,PEC!A2193:D$7975,4,0)</f>
        <v>pec.ptbiellese.it</v>
      </c>
      <c r="C2194" s="23">
        <f>VLOOKUP(A2194,SEZIONI!A2194:B$7975,2,0)</f>
        <v>2</v>
      </c>
      <c r="D2194" s="27" t="str">
        <f>VLOOKUP(A2194,SINDACI!A2194:B$7975, 2, 0)</f>
        <v>SETTI PAOLO</v>
      </c>
      <c r="E2194" s="27" t="str">
        <f>VLOOKUP(A2194,SINDACI!A2194:E$7975,5,0)</f>
        <v>LISTA CIVICA: NOI A COGGIOLA</v>
      </c>
    </row>
    <row r="2195" spans="1:5" x14ac:dyDescent="0.2">
      <c r="A2195" s="27" t="s">
        <v>2475</v>
      </c>
      <c r="B2195" s="27" t="str">
        <f>VLOOKUP(A2195,PEC!A2194:D$7975,4,0)</f>
        <v>legalmail.it</v>
      </c>
      <c r="C2195" s="23">
        <f>VLOOKUP(A2195,SEZIONI!A2195:B$7975,2,0)</f>
        <v>7</v>
      </c>
      <c r="D2195" s="27" t="str">
        <f>VLOOKUP(A2195,SINDACI!A2195:B$7975, 2, 0)</f>
        <v>BASILICO ANDREA</v>
      </c>
      <c r="E2195" s="27" t="str">
        <f>VLOOKUP(A2195,SINDACI!A2195:E$7975,5,0)</f>
        <v>LEGA-FORZA ITALIA-CIVICA</v>
      </c>
    </row>
    <row r="2196" spans="1:5" x14ac:dyDescent="0.2">
      <c r="A2196" s="27" t="s">
        <v>2476</v>
      </c>
      <c r="B2196" s="27" t="str">
        <f>VLOOKUP(A2196,PEC!A2195:D$7975,4,0)</f>
        <v>pec.comune.cogne.ao.it</v>
      </c>
      <c r="C2196" s="23">
        <f>VLOOKUP(A2196,SEZIONI!A2196:B$7975,2,0)</f>
        <v>2</v>
      </c>
      <c r="D2196" s="27" t="str">
        <f>VLOOKUP(A2196,SINDACI!A2196:B$7975, 2, 0)</f>
        <v>ALLERA FRANCO</v>
      </c>
      <c r="E2196" s="27" t="str">
        <f>VLOOKUP(A2196,SINDACI!A2196:E$7975,5,0)</f>
        <v>-</v>
      </c>
    </row>
    <row r="2197" spans="1:5" x14ac:dyDescent="0.2">
      <c r="A2197" s="27" t="s">
        <v>2477</v>
      </c>
      <c r="B2197" s="27" t="str">
        <f>VLOOKUP(A2197,PEC!A2196:D$7975,4,0)</f>
        <v>pec.comune.cogoleto.ge.it</v>
      </c>
      <c r="C2197" s="23">
        <f>VLOOKUP(A2197,SEZIONI!A2197:B$7975,2,0)</f>
        <v>10</v>
      </c>
      <c r="D2197" s="27" t="str">
        <f>VLOOKUP(A2197,SINDACI!A2197:B$7975, 2, 0)</f>
        <v>BRUZZONE PAOLO</v>
      </c>
      <c r="E2197" s="27" t="str">
        <f>VLOOKUP(A2197,SINDACI!A2197:E$7975,5,0)</f>
        <v>LISTA CIVICA: S?AMO COGOLETO</v>
      </c>
    </row>
    <row r="2198" spans="1:5" x14ac:dyDescent="0.2">
      <c r="A2198" s="27" t="s">
        <v>2478</v>
      </c>
      <c r="B2198" s="27" t="str">
        <f>VLOOKUP(A2198,PEC!A2197:D$7975,4,0)</f>
        <v>pecveneto.it</v>
      </c>
      <c r="C2198" s="23">
        <f>VLOOKUP(A2198,SEZIONI!A2198:B$7975,2,0)</f>
        <v>3</v>
      </c>
      <c r="D2198" s="27" t="str">
        <f>VLOOKUP(A2198,SINDACI!A2198:B$7975, 2, 0)</f>
        <v>CAPOVILLA PIERGILDO</v>
      </c>
      <c r="E2198" s="27" t="str">
        <f>VLOOKUP(A2198,SINDACI!A2198:E$7975,5,0)</f>
        <v>LISTA CIVICA: RINASCI COGOLLO</v>
      </c>
    </row>
    <row r="2199" spans="1:5" x14ac:dyDescent="0.2">
      <c r="A2199" s="27" t="s">
        <v>2479</v>
      </c>
      <c r="B2199" s="27" t="str">
        <f>VLOOKUP(A2199,PEC!A2198:D$7975,4,0)</f>
        <v>legalmail.it</v>
      </c>
      <c r="C2199" s="23">
        <f>VLOOKUP(A2199,SEZIONI!A2199:B$7975,2,0)</f>
        <v>5</v>
      </c>
      <c r="D2199" s="27" t="str">
        <f>VLOOKUP(A2199,SINDACI!A2199:B$7975, 2, 0)</f>
        <v>GARIBALDI GINO</v>
      </c>
      <c r="E2199" s="27" t="str">
        <f>VLOOKUP(A2199,SINDACI!A2199:E$7975,5,0)</f>
        <v>LISTA CIVICA: RINNOVAMENTO PER COGORNO</v>
      </c>
    </row>
    <row r="2200" spans="1:5" x14ac:dyDescent="0.2">
      <c r="A2200" s="27" t="s">
        <v>2480</v>
      </c>
      <c r="B2200" s="27" t="str">
        <f>VLOOKUP(A2200,PEC!A2199:D$7975,4,0)</f>
        <v>cert.ruparpiemonte.it</v>
      </c>
      <c r="C2200" s="23">
        <f>VLOOKUP(A2200,SEZIONI!A2200:B$7975,2,0)</f>
        <v>1</v>
      </c>
      <c r="D2200" s="27" t="str">
        <f>VLOOKUP(A2200,SINDACI!A2200:B$7975, 2, 0)</f>
        <v>RIBONI CORRADO</v>
      </c>
      <c r="E2200" s="27" t="str">
        <f>VLOOKUP(A2200,SINDACI!A2200:E$7975,5,0)</f>
        <v>LISTA CIVICA: VIVERE COLAZZA</v>
      </c>
    </row>
    <row r="2201" spans="1:5" x14ac:dyDescent="0.2">
      <c r="A2201" s="27" t="s">
        <v>2481</v>
      </c>
      <c r="B2201" s="27" t="str">
        <f>VLOOKUP(A2201,PEC!A2200:D$7975,4,0)</f>
        <v>cert.ip-veneto.net</v>
      </c>
      <c r="C2201" s="23">
        <f>VLOOKUP(A2201,SEZIONI!A2201:B$7975,2,0)</f>
        <v>6</v>
      </c>
      <c r="D2201" s="27" t="str">
        <f>VLOOKUP(A2201,SINDACI!A2201:B$7975, 2, 0)</f>
        <v>COSTA ENRICO</v>
      </c>
      <c r="E2201" s="27" t="str">
        <f>VLOOKUP(A2201,SINDACI!A2201:E$7975,5,0)</f>
        <v>LISTA CIVICA: SIAMO COLCERESA</v>
      </c>
    </row>
    <row r="2202" spans="1:5" x14ac:dyDescent="0.2">
      <c r="A2202" s="27" t="s">
        <v>2482</v>
      </c>
      <c r="B2202" s="27" t="str">
        <f>VLOOKUP(A2202,PEC!A2201:D$7975,4,0)</f>
        <v>pec.comune.colere.bg.it</v>
      </c>
      <c r="C2202" s="23">
        <f>VLOOKUP(A2202,SEZIONI!A2202:B$7975,2,0)</f>
        <v>1</v>
      </c>
      <c r="D2202" s="27" t="str">
        <f>VLOOKUP(A2202,SINDACI!A2202:B$7975, 2, 0)</f>
        <v>BETTINESCHI GABRIELE</v>
      </c>
      <c r="E2202" s="27" t="str">
        <f>VLOOKUP(A2202,SINDACI!A2202:E$7975,5,0)</f>
        <v>LISTA CIVICA: AVANTI PER COLERE</v>
      </c>
    </row>
    <row r="2203" spans="1:5" x14ac:dyDescent="0.2">
      <c r="A2203" s="27" t="s">
        <v>2483</v>
      </c>
      <c r="B2203" s="27" t="str">
        <f>VLOOKUP(A2203,PEC!A2202:D$7975,4,0)</f>
        <v>arcmediapec.it</v>
      </c>
      <c r="C2203" s="23">
        <f>VLOOKUP(A2203,SEZIONI!A2203:B$7975,2,0)</f>
        <v>2</v>
      </c>
      <c r="D2203" s="27" t="str">
        <f>VLOOKUP(A2203,SINDACI!A2203:B$7975, 2, 0)</f>
        <v>DONFRANCESCO BERNARDO</v>
      </c>
      <c r="E2203" s="27" t="str">
        <f>VLOOKUP(A2203,SINDACI!A2203:E$7975,5,0)</f>
        <v>LISTA CIVICA: GRAPPOLO D'UVA E DUE SPIGHE DI GRANO</v>
      </c>
    </row>
    <row r="2204" spans="1:5" x14ac:dyDescent="0.2">
      <c r="A2204" s="27" t="s">
        <v>2484</v>
      </c>
      <c r="B2204" s="27" t="str">
        <f>VLOOKUP(A2204,PEC!A2203:D$7975,4,0)</f>
        <v>pecimprese.it</v>
      </c>
      <c r="C2204" s="23">
        <f>VLOOKUP(A2204,SEZIONI!A2204:B$7975,2,0)</f>
        <v>2</v>
      </c>
      <c r="D2204" s="27" t="str">
        <f>VLOOKUP(A2204,SINDACI!A2204:B$7975, 2, 0)</f>
        <v>TORRE RENATO</v>
      </c>
      <c r="E2204" s="27" t="str">
        <f>VLOOKUP(A2204,SINDACI!A2204:E$7975,5,0)</f>
        <v>-</v>
      </c>
    </row>
    <row r="2205" spans="1:5" x14ac:dyDescent="0.2">
      <c r="A2205" s="27" t="s">
        <v>2485</v>
      </c>
      <c r="B2205" s="27" t="str">
        <f>VLOOKUP(A2205,PEC!A2204:D$7975,4,0)</f>
        <v>cert.legalmail.it</v>
      </c>
      <c r="C2205" s="23">
        <f>VLOOKUP(A2205,SEZIONI!A2205:B$7975,2,0)</f>
        <v>8</v>
      </c>
      <c r="D2205" s="27" t="str">
        <f>VLOOKUP(A2205,SINDACI!A2205:B$7975, 2, 0)</f>
        <v>GILARDI MONICA</v>
      </c>
      <c r="E2205" s="27" t="str">
        <f>VLOOKUP(A2205,SINDACI!A2205:E$7975,5,0)</f>
        <v>LISTA CIVICA: NOI PER COLICO</v>
      </c>
    </row>
    <row r="2206" spans="1:5" x14ac:dyDescent="0.2">
      <c r="A2206" s="27" t="s">
        <v>2486</v>
      </c>
      <c r="B2206" s="27" t="str">
        <f>VLOOKUP(A2206,PEC!A2205:D$7975,4,0)</f>
        <v>pec.it</v>
      </c>
      <c r="C2206" s="23">
        <f>VLOOKUP(A2206,SEZIONI!A2206:B$7975,2,0)</f>
        <v>1</v>
      </c>
      <c r="D2206" s="27" t="str">
        <f>VLOOKUP(A2206,SINDACI!A2206:B$7975, 2, 0)</f>
        <v>MERCURI MARIA PIA</v>
      </c>
      <c r="E2206" s="27" t="str">
        <f>VLOOKUP(A2206,SINDACI!A2206:E$7975,5,0)</f>
        <v>LISTA CIVICA: PROGETTO COMUNE</v>
      </c>
    </row>
    <row r="2207" spans="1:5" x14ac:dyDescent="0.2">
      <c r="A2207" s="27" t="s">
        <v>2487</v>
      </c>
      <c r="B2207" s="27" t="str">
        <f>VLOOKUP(A2207,PEC!A2206:D$7975,4,0)</f>
        <v>pec.it</v>
      </c>
      <c r="C2207" s="23">
        <f>VLOOKUP(A2207,SEZIONI!A2207:B$7975,2,0)</f>
        <v>1</v>
      </c>
      <c r="D2207" s="27" t="str">
        <f>VLOOKUP(A2207,SINDACI!A2207:B$7975, 2, 0)</f>
        <v>MOSTACCI ANTONIO</v>
      </c>
      <c r="E2207" s="27" t="str">
        <f>VLOOKUP(A2207,SINDACI!A2207:E$7975,5,0)</f>
        <v>LISTA CIVICA: CONDIVIDERE PARTECIPARE</v>
      </c>
    </row>
    <row r="2208" spans="1:5" x14ac:dyDescent="0.2">
      <c r="A2208" s="27" t="s">
        <v>2488</v>
      </c>
      <c r="B2208" s="27" t="str">
        <f>VLOOKUP(A2208,PEC!A2207:D$7975,4,0)</f>
        <v>postacert.umbria.it</v>
      </c>
      <c r="C2208" s="23">
        <f>VLOOKUP(A2208,SEZIONI!A2208:B$7975,2,0)</f>
        <v>3</v>
      </c>
      <c r="D2208" s="27" t="str">
        <f>VLOOKUP(A2208,SINDACI!A2208:B$7975, 2, 0)</f>
        <v>IACHETTINI ANNA</v>
      </c>
      <c r="E2208" s="27" t="str">
        <f>VLOOKUP(A2208,SINDACI!A2208:E$7975,5,0)</f>
        <v>LISTA CIVICA: TERRITORIO LAVORO SOLIDARIET?</v>
      </c>
    </row>
    <row r="2209" spans="1:5" x14ac:dyDescent="0.2">
      <c r="A2209" s="27" t="s">
        <v>2489</v>
      </c>
      <c r="B2209" s="27" t="str">
        <f>VLOOKUP(A2209,PEC!A2208:D$7975,4,0)</f>
        <v>comune.collebrianza.legalmail.it</v>
      </c>
      <c r="C2209" s="23">
        <f>VLOOKUP(A2209,SEZIONI!A2209:B$7975,2,0)</f>
        <v>2</v>
      </c>
      <c r="D2209" s="27" t="str">
        <f>VLOOKUP(A2209,SINDACI!A2209:B$7975, 2, 0)</f>
        <v>GALBUSERA TIZIANA</v>
      </c>
      <c r="E2209" s="27" t="str">
        <f>VLOOKUP(A2209,SINDACI!A2209:E$7975,5,0)</f>
        <v>LISTA CIVICA: INSIEME PER COLLE</v>
      </c>
    </row>
    <row r="2210" spans="1:5" x14ac:dyDescent="0.2">
      <c r="A2210" s="27" t="s">
        <v>2490</v>
      </c>
      <c r="B2210" s="27" t="str">
        <f>VLOOKUP(A2210,PEC!A2209:D$7975,4,0)</f>
        <v>legalmail.it</v>
      </c>
      <c r="C2210" s="23">
        <f>VLOOKUP(A2210,SEZIONI!A2210:B$7975,2,0)</f>
        <v>1</v>
      </c>
      <c r="D2210" s="27" t="str">
        <f>VLOOKUP(A2210,SINDACI!A2210:B$7975, 2, 0)</f>
        <v>DI PAOLA CARLETTO</v>
      </c>
      <c r="E2210" s="27" t="str">
        <f>VLOOKUP(A2210,SINDACI!A2210:E$7975,5,0)</f>
        <v>LISTA CIVICA: CON VOI PER COLLE D'ANCHISE</v>
      </c>
    </row>
    <row r="2211" spans="1:5" x14ac:dyDescent="0.2">
      <c r="A2211" s="27" t="s">
        <v>2491</v>
      </c>
      <c r="B2211" s="27" t="str">
        <f>VLOOKUP(A2211,PEC!A2210:D$7975,4,0)</f>
        <v>arubapec.it</v>
      </c>
      <c r="C2211" s="23">
        <f>VLOOKUP(A2211,SEZIONI!A2211:B$7975,2,0)</f>
        <v>1</v>
      </c>
      <c r="D2211" s="27" t="str">
        <f>VLOOKUP(A2211,SINDACI!A2211:B$7975, 2, 0)</f>
        <v>LORETI OTELLO</v>
      </c>
      <c r="E2211" s="27" t="str">
        <f>VLOOKUP(A2211,SINDACI!A2211:E$7975,5,0)</f>
        <v>LISTA CIVICA: CONSENSO CIVICO</v>
      </c>
    </row>
    <row r="2212" spans="1:5" x14ac:dyDescent="0.2">
      <c r="A2212" s="27" t="s">
        <v>2492</v>
      </c>
      <c r="B2212" s="27" t="str">
        <f>VLOOKUP(A2212,PEC!A2211:D$7975,4,0)</f>
        <v>postecert.it</v>
      </c>
      <c r="C2212" s="23">
        <f>VLOOKUP(A2212,SEZIONI!A2212:B$7975,2,0)</f>
        <v>20</v>
      </c>
      <c r="D2212" s="27" t="str">
        <f>VLOOKUP(A2212,SINDACI!A2212:B$7975, 2, 0)</f>
        <v>DONATI ALESSANDRO</v>
      </c>
      <c r="E2212" s="27" t="str">
        <f>VLOOKUP(A2212,SINDACI!A2212:E$7975,5,0)</f>
        <v>LA SINISTRA | PARTITO DEMOCRATICO | LISTA CIVICA: COLLE IN COMUNE</v>
      </c>
    </row>
    <row r="2213" spans="1:5" x14ac:dyDescent="0.2">
      <c r="A2213" s="27" t="s">
        <v>2493</v>
      </c>
      <c r="B2213" s="27" t="str">
        <f>VLOOKUP(A2213,PEC!A2212:D$7975,4,0)</f>
        <v>postecert.it</v>
      </c>
      <c r="C2213" s="23">
        <f>VLOOKUP(A2213,SEZIONI!A2213:B$7975,2,0)</f>
        <v>1</v>
      </c>
      <c r="D2213" s="27" t="str">
        <f>VLOOKUP(A2213,SINDACI!A2213:B$7975, 2, 0)</f>
        <v>CAMBONE VALENTINA</v>
      </c>
      <c r="E2213" s="27" t="str">
        <f>VLOOKUP(A2213,SINDACI!A2213:E$7975,5,0)</f>
        <v>LISTA CIVICA: VALORIZZARE IL PASSATO PROGETTIAMO IL FUTURO</v>
      </c>
    </row>
    <row r="2214" spans="1:5" x14ac:dyDescent="0.2">
      <c r="A2214" s="27" t="s">
        <v>2494</v>
      </c>
      <c r="B2214" s="27" t="str">
        <f>VLOOKUP(A2214,PEC!A2213:D$7975,4,0)</f>
        <v>pcert.it</v>
      </c>
      <c r="C2214" s="23">
        <f>VLOOKUP(A2214,SEZIONI!A2214:B$7975,2,0)</f>
        <v>4</v>
      </c>
      <c r="D2214" s="27" t="str">
        <f>VLOOKUP(A2214,SINDACI!A2214:B$7975, 2, 0)</f>
        <v>IAPOZZUTO MICHELE</v>
      </c>
      <c r="E2214" s="27" t="str">
        <f>VLOOKUP(A2214,SINDACI!A2214:E$7975,5,0)</f>
        <v>LISTA CIVICA: LEALI PER COLLE</v>
      </c>
    </row>
    <row r="2215" spans="1:5" x14ac:dyDescent="0.2">
      <c r="A2215" s="27" t="s">
        <v>2495</v>
      </c>
      <c r="B2215" s="27" t="str">
        <f>VLOOKUP(A2215,PEC!A2214:D$7975,4,0)</f>
        <v>pecveneto.it</v>
      </c>
      <c r="C2215" s="23">
        <f>VLOOKUP(A2215,SEZIONI!A2215:B$7975,2,0)</f>
        <v>1</v>
      </c>
      <c r="D2215" s="27" t="str">
        <f>VLOOKUP(A2215,SINDACI!A2215:B$7975, 2, 0)</f>
        <v>FRENA PAOLO</v>
      </c>
      <c r="E2215" s="27" t="str">
        <f>VLOOKUP(A2215,SINDACI!A2215:E$7975,5,0)</f>
        <v>LISTA CIVICA: AUNA PER COL</v>
      </c>
    </row>
    <row r="2216" spans="1:5" x14ac:dyDescent="0.2">
      <c r="A2216" s="27" t="s">
        <v>2496</v>
      </c>
      <c r="B2216" s="27" t="str">
        <f>VLOOKUP(A2216,PEC!A2215:D$7975,4,0)</f>
        <v>pecveneto.it</v>
      </c>
      <c r="C2216" s="23">
        <f>VLOOKUP(A2216,SEZIONI!A2216:B$7975,2,0)</f>
        <v>4</v>
      </c>
      <c r="D2216" s="27" t="str">
        <f>VLOOKUP(A2216,SINDACI!A2216:B$7975, 2, 0)</f>
        <v>COLETTI SEBASTIANO</v>
      </c>
      <c r="E2216" s="27" t="str">
        <f>VLOOKUP(A2216,SINDACI!A2216:E$7975,5,0)</f>
        <v>LISTA CIVICA: PROGETTO COMUNE</v>
      </c>
    </row>
    <row r="2217" spans="1:5" x14ac:dyDescent="0.2">
      <c r="A2217" s="27" t="s">
        <v>2497</v>
      </c>
      <c r="B2217" s="27" t="str">
        <f>VLOOKUP(A2217,PEC!A2216:D$7975,4,0)</f>
        <v>pec.comune.collebeato.bs.it</v>
      </c>
      <c r="C2217" s="23">
        <f>VLOOKUP(A2217,SEZIONI!A2217:B$7975,2,0)</f>
        <v>4</v>
      </c>
      <c r="D2217" s="27" t="str">
        <f>VLOOKUP(A2217,SINDACI!A2217:B$7975, 2, 0)</f>
        <v>MAZZOLINI ANGELO</v>
      </c>
      <c r="E2217" s="27" t="str">
        <f>VLOOKUP(A2217,SINDACI!A2217:E$7975,5,0)</f>
        <v>LISTA CIVICA: UNIONE DEMOCRATICA PER COLLEBEATO</v>
      </c>
    </row>
    <row r="2218" spans="1:5" x14ac:dyDescent="0.2">
      <c r="A2218" s="27" t="s">
        <v>2498</v>
      </c>
      <c r="B2218" s="27" t="str">
        <f>VLOOKUP(A2218,PEC!A2217:D$7975,4,0)</f>
        <v>postacert.comune.collecchio.pr.it</v>
      </c>
      <c r="C2218" s="23">
        <f>VLOOKUP(A2218,SEZIONI!A2218:B$7975,2,0)</f>
        <v>14</v>
      </c>
      <c r="D2218" s="27" t="str">
        <f>VLOOKUP(A2218,SINDACI!A2218:B$7975, 2, 0)</f>
        <v>GALLI MARISTELLA</v>
      </c>
      <c r="E2218" s="27" t="str">
        <f>VLOOKUP(A2218,SINDACI!A2218:E$7975,5,0)</f>
        <v>LISTA CIVICA: COLLECCHIO INSIEME</v>
      </c>
    </row>
    <row r="2219" spans="1:5" x14ac:dyDescent="0.2">
      <c r="A2219" s="27" t="s">
        <v>2499</v>
      </c>
      <c r="B2219" s="27" t="str">
        <f>VLOOKUP(A2219,PEC!A2218:D$7975,4,0)</f>
        <v>raccomandata.eu</v>
      </c>
      <c r="C2219" s="23">
        <f>VLOOKUP(A2219,SEZIONI!A2219:B$7975,2,0)</f>
        <v>6</v>
      </c>
      <c r="D2219" s="27" t="str">
        <f>VLOOKUP(A2219,SINDACI!A2219:B$7975, 2, 0)</f>
        <v>D'AMICO PAOLO</v>
      </c>
      <c r="E2219" s="27" t="str">
        <f>VLOOKUP(A2219,SINDACI!A2219:E$7975,5,0)</f>
        <v>LISTA CIVICA: W COLLECORVINO SEMPRE</v>
      </c>
    </row>
    <row r="2220" spans="1:5" x14ac:dyDescent="0.2">
      <c r="A2220" s="27" t="s">
        <v>2500</v>
      </c>
      <c r="B2220" s="27" t="str">
        <f>VLOOKUP(A2220,PEC!A2219:D$7975,4,0)</f>
        <v>pec.comune.colledara.te.it</v>
      </c>
      <c r="C2220" s="23">
        <f>VLOOKUP(A2220,SEZIONI!A2220:B$7975,2,0)</f>
        <v>4</v>
      </c>
      <c r="D2220" s="27" t="str">
        <f>VLOOKUP(A2220,SINDACI!A2220:B$7975, 2, 0)</f>
        <v>TIBERII MANUELE</v>
      </c>
      <c r="E2220" s="27" t="str">
        <f>VLOOKUP(A2220,SINDACI!A2220:E$7975,5,0)</f>
        <v>LISTA CIVICA: COLLEDARA SI RINNOVA</v>
      </c>
    </row>
    <row r="2221" spans="1:5" x14ac:dyDescent="0.2">
      <c r="A2221" s="27" t="s">
        <v>2501</v>
      </c>
      <c r="B2221" s="27" t="str">
        <f>VLOOKUP(A2221,PEC!A2220:D$7975,4,0)</f>
        <v>pec.it</v>
      </c>
      <c r="C2221" s="23">
        <f>VLOOKUP(A2221,SEZIONI!A2221:B$7975,2,0)</f>
        <v>1</v>
      </c>
      <c r="D2221" s="27" t="str">
        <f>VLOOKUP(A2221,SINDACI!A2221:B$7975, 2, 0)</f>
        <v>SCHINA ANDREA</v>
      </c>
      <c r="E2221" s="27" t="str">
        <f>VLOOKUP(A2221,SINDACI!A2221:E$7975,5,0)</f>
        <v>LISTA CIVICA: INSIEME PER COLLEDIMACINE</v>
      </c>
    </row>
    <row r="2222" spans="1:5" x14ac:dyDescent="0.2">
      <c r="A2222" s="27" t="s">
        <v>2502</v>
      </c>
      <c r="B2222" s="27" t="str">
        <f>VLOOKUP(A2222,PEC!A2221:D$7975,4,0)</f>
        <v>pec.it</v>
      </c>
      <c r="C2222" s="23">
        <f>VLOOKUP(A2222,SEZIONI!A2222:B$7975,2,0)</f>
        <v>1</v>
      </c>
      <c r="D2222" s="27" t="str">
        <f>VLOOKUP(A2222,SINDACI!A2222:B$7975, 2, 0)</f>
        <v>SIMONETTI CHRISTIAN</v>
      </c>
      <c r="E2222" s="27" t="str">
        <f>VLOOKUP(A2222,SINDACI!A2222:E$7975,5,0)</f>
        <v>LISTA CIVICA: UNITI PER COLLEDIMEZZO</v>
      </c>
    </row>
    <row r="2223" spans="1:5" x14ac:dyDescent="0.2">
      <c r="A2223" s="27" t="s">
        <v>2503</v>
      </c>
      <c r="B2223" s="27" t="str">
        <f>VLOOKUP(A2223,PEC!A2222:D$7975,4,0)</f>
        <v>legalmail.it</v>
      </c>
      <c r="C2223" s="23">
        <f>VLOOKUP(A2223,SEZIONI!A2223:B$7975,2,0)</f>
        <v>19</v>
      </c>
      <c r="D2223" s="27" t="str">
        <f>VLOOKUP(A2223,SINDACI!A2223:B$7975, 2, 0)</f>
        <v>SANNA PIERLUIGI</v>
      </c>
      <c r="E2223" s="27" t="str">
        <f>VLOOKUP(A2223,SINDACI!A2223:E$7975,5,0)</f>
        <v>PARTITO DEMOCRATICO | LISTA CIVICA: IL CASTELLO | LISTA CIVICA: RIPARTIAMO PER COLLEFERRO | LISTA CIVICA: LA CITT? | LISTA CIVICA: INSIEME PER I CITTADINI</v>
      </c>
    </row>
    <row r="2224" spans="1:5" x14ac:dyDescent="0.2">
      <c r="A2224" s="27" t="s">
        <v>2504</v>
      </c>
      <c r="B2224" s="27" t="str">
        <f>VLOOKUP(A2224,PEC!A2223:D$7975,4,0)</f>
        <v>legalmail.it</v>
      </c>
      <c r="C2224" s="23">
        <f>VLOOKUP(A2224,SEZIONI!A2224:B$7975,2,0)</f>
        <v>1</v>
      </c>
      <c r="D2224" s="27" t="str">
        <f>VLOOKUP(A2224,SINDACI!A2224:B$7975, 2, 0)</f>
        <v>MANZOCCHI DOMENICO</v>
      </c>
      <c r="E2224" s="27" t="str">
        <f>VLOOKUP(A2224,SINDACI!A2224:E$7975,5,0)</f>
        <v>LISTA CIVICA: PER COLLEGIOVE</v>
      </c>
    </row>
    <row r="2225" spans="1:5" x14ac:dyDescent="0.2">
      <c r="A2225" s="27" t="s">
        <v>2505</v>
      </c>
      <c r="B2225" s="27" t="str">
        <f>VLOOKUP(A2225,PEC!A2224:D$7975,4,0)</f>
        <v>cert.comune.collegno.to.it</v>
      </c>
      <c r="C2225" s="23">
        <f>VLOOKUP(A2225,SEZIONI!A2225:B$7975,2,0)</f>
        <v>44</v>
      </c>
      <c r="D2225" s="27" t="str">
        <f>VLOOKUP(A2225,SINDACI!A2225:B$7975, 2, 0)</f>
        <v>CASCIANO FRANCESCO</v>
      </c>
      <c r="E2225" s="27" t="str">
        <f>VLOOKUP(A2225,SINDACI!A2225:E$7975,5,0)</f>
        <v>+EUROPA | ITALIA IN COMUNE | PARTITO DEMOCRATICO | LISTA CIVICA: COLLEGNO BENE COMUNE | MODERATI | LISTA CIVICA: COLLEGNO A COLORI</v>
      </c>
    </row>
    <row r="2226" spans="1:5" x14ac:dyDescent="0.2">
      <c r="A2226" s="27" t="s">
        <v>2506</v>
      </c>
      <c r="B2226" s="27" t="str">
        <f>VLOOKUP(A2226,PEC!A2225:D$7975,4,0)</f>
        <v>pec.it</v>
      </c>
      <c r="C2226" s="23">
        <f>VLOOKUP(A2226,SEZIONI!A2226:B$7975,2,0)</f>
        <v>2</v>
      </c>
      <c r="D2226" s="27" t="str">
        <f>VLOOKUP(A2226,SINDACI!A2226:B$7975, 2, 0)</f>
        <v>SALUCCI ROSANNA</v>
      </c>
      <c r="E2226" s="27" t="str">
        <f>VLOOKUP(A2226,SINDACI!A2226:E$7975,5,0)</f>
        <v>LISTA CIVICA: AMARE COLLELONGO</v>
      </c>
    </row>
    <row r="2227" spans="1:5" x14ac:dyDescent="0.2">
      <c r="A2227" s="27" t="s">
        <v>2507</v>
      </c>
      <c r="B2227" s="27" t="str">
        <f>VLOOKUP(A2227,PEC!A2226:D$7975,4,0)</f>
        <v>pec.it</v>
      </c>
      <c r="C2227" s="23">
        <f>VLOOKUP(A2227,SEZIONI!A2227:B$7975,2,0)</f>
        <v>2</v>
      </c>
      <c r="D2227" s="27" t="str">
        <f>VLOOKUP(A2227,SINDACI!A2227:B$7975, 2, 0)</f>
        <v>BUSSIGLIERI MAURO</v>
      </c>
      <c r="E2227" s="27" t="str">
        <f>VLOOKUP(A2227,SINDACI!A2227:E$7975,5,0)</f>
        <v>LISTA CIVICA: INSIEME PER COLLEPARDO</v>
      </c>
    </row>
    <row r="2228" spans="1:5" x14ac:dyDescent="0.2">
      <c r="A2228" s="27" t="s">
        <v>2508</v>
      </c>
      <c r="B2228" s="27" t="str">
        <f>VLOOKUP(A2228,PEC!A2227:D$7975,4,0)</f>
        <v>pec.rupar.puglia.it</v>
      </c>
      <c r="C2228" s="23">
        <f>VLOOKUP(A2228,SEZIONI!A2228:B$7975,2,0)</f>
        <v>6</v>
      </c>
      <c r="D2228" s="27" t="str">
        <f>VLOOKUP(A2228,SINDACI!A2228:B$7975, 2, 0)</f>
        <v>MANTA LAURA</v>
      </c>
      <c r="E2228" s="27" t="str">
        <f>VLOOKUP(A2228,SINDACI!A2228:E$7975,5,0)</f>
        <v>LISTA CIVICA: COLLEPASSO IMPEGNO COMUNE</v>
      </c>
    </row>
    <row r="2229" spans="1:5" x14ac:dyDescent="0.2">
      <c r="A2229" s="27" t="s">
        <v>2509</v>
      </c>
      <c r="B2229" s="27" t="str">
        <f>VLOOKUP(A2229,PEC!A2228:D$7975,4,0)</f>
        <v>legalmail.it</v>
      </c>
      <c r="C2229" s="23">
        <f>VLOOKUP(A2229,SEZIONI!A2229:B$7975,2,0)</f>
        <v>1</v>
      </c>
      <c r="D2229" s="27" t="str">
        <f>VLOOKUP(A2229,SINDACI!A2229:B$7975, 2, 0)</f>
        <v>COLANGELI MAURO</v>
      </c>
      <c r="E2229" s="27" t="str">
        <f>VLOOKUP(A2229,SINDACI!A2229:E$7975,5,0)</f>
        <v>LISTA CIVICA: PER COLLEPIETRO</v>
      </c>
    </row>
    <row r="2230" spans="1:5" x14ac:dyDescent="0.2">
      <c r="A2230" s="27" t="s">
        <v>2510</v>
      </c>
      <c r="B2230" s="27" t="str">
        <f>VLOOKUP(A2230,PEC!A2229:D$7975,4,0)</f>
        <v>cert.ruparpiemonte.it</v>
      </c>
      <c r="C2230" s="23">
        <f>VLOOKUP(A2230,SEZIONI!A2230:B$7975,2,0)</f>
        <v>1</v>
      </c>
      <c r="D2230" s="27" t="str">
        <f>VLOOKUP(A2230,SINDACI!A2230:B$7975, 2, 0)</f>
        <v>QUERIO GIANETTO ALDO</v>
      </c>
      <c r="E2230" s="27" t="str">
        <f>VLOOKUP(A2230,SINDACI!A2230:E$7975,5,0)</f>
        <v>LISTA CIVICA: COLLERETTO FUTURA</v>
      </c>
    </row>
    <row r="2231" spans="1:5" x14ac:dyDescent="0.2">
      <c r="A2231" s="27" t="s">
        <v>2511</v>
      </c>
      <c r="B2231" s="27" t="str">
        <f>VLOOKUP(A2231,PEC!A2230:D$7975,4,0)</f>
        <v>cert.ruparpiemonte.it</v>
      </c>
      <c r="C2231" s="23">
        <f>VLOOKUP(A2231,SEZIONI!A2231:B$7975,2,0)</f>
        <v>1</v>
      </c>
      <c r="D2231" s="27" t="str">
        <f>VLOOKUP(A2231,SINDACI!A2231:B$7975, 2, 0)</f>
        <v>MARCO ERNESTO</v>
      </c>
      <c r="E2231" s="27" t="str">
        <f>VLOOKUP(A2231,SINDACI!A2231:E$7975,5,0)</f>
        <v>LISTA CIVICA: INSIEME PER CAMBIARE</v>
      </c>
    </row>
    <row r="2232" spans="1:5" x14ac:dyDescent="0.2">
      <c r="A2232" s="27" t="s">
        <v>2512</v>
      </c>
      <c r="B2232" s="27" t="str">
        <f>VLOOKUP(A2232,PEC!A2231:D$7975,4,0)</f>
        <v>postacert.toscana.it</v>
      </c>
      <c r="C2232" s="23">
        <f>VLOOKUP(A2232,SEZIONI!A2232:B$7975,2,0)</f>
        <v>20</v>
      </c>
      <c r="D2232" s="27" t="str">
        <f>VLOOKUP(A2232,SINDACI!A2232:B$7975, 2, 0)</f>
        <v>ANTOLINI ADELIO</v>
      </c>
      <c r="E2232" s="27" t="str">
        <f>VLOOKUP(A2232,SINDACI!A2232:E$7975,5,0)</f>
        <v>LISTA CIVICA: COLLESALVETTI CIVICA | PARTITO DEMOCRATICO | Lista Civica non pervenuta</v>
      </c>
    </row>
    <row r="2233" spans="1:5" x14ac:dyDescent="0.2">
      <c r="A2233" s="27" t="s">
        <v>2513</v>
      </c>
      <c r="B2233" s="27" t="str">
        <f>VLOOKUP(A2233,PEC!A2232:D$7975,4,0)</f>
        <v>pec.it</v>
      </c>
      <c r="C2233" s="23">
        <f>VLOOKUP(A2233,SEZIONI!A2233:B$7975,2,0)</f>
        <v>4</v>
      </c>
      <c r="D2233" s="27" t="str">
        <f>VLOOKUP(A2233,SINDACI!A2233:B$7975, 2, 0)</f>
        <v>MELI GIOVANNI BATTISTA</v>
      </c>
      <c r="E2233" s="27" t="str">
        <f>VLOOKUP(A2233,SINDACI!A2233:E$7975,5,0)</f>
        <v>LISTA CIVICA: PRIMA DI TUTTO COLLESANO - MELI SINDACO</v>
      </c>
    </row>
    <row r="2234" spans="1:5" x14ac:dyDescent="0.2">
      <c r="A2234" s="27" t="s">
        <v>2514</v>
      </c>
      <c r="B2234" s="27" t="str">
        <f>VLOOKUP(A2234,PEC!A2233:D$7975,4,0)</f>
        <v>postecert.it</v>
      </c>
      <c r="C2234" s="23">
        <f>VLOOKUP(A2234,SEZIONI!A2234:B$7975,2,0)</f>
        <v>3</v>
      </c>
      <c r="D2234" s="27" t="str">
        <f>VLOOKUP(A2234,SINDACI!A2234:B$7975, 2, 0)</f>
        <v>MELE COSIMO DAMIANO</v>
      </c>
      <c r="E2234" s="27" t="str">
        <f>VLOOKUP(A2234,SINDACI!A2234:E$7975,5,0)</f>
        <v>LISTA CIVICA: UN FUTURO PER COLLETORTO</v>
      </c>
    </row>
    <row r="2235" spans="1:5" x14ac:dyDescent="0.2">
      <c r="A2235" s="27" t="s">
        <v>2515</v>
      </c>
      <c r="B2235" s="27" t="str">
        <f>VLOOKUP(A2235,PEC!A2234:D$7975,4,0)</f>
        <v>pec.comune.collevecchio.ri.it</v>
      </c>
      <c r="C2235" s="23">
        <f>VLOOKUP(A2235,SEZIONI!A2235:B$7975,2,0)</f>
        <v>3</v>
      </c>
      <c r="D2235" s="27" t="str">
        <f>VLOOKUP(A2235,SINDACI!A2235:B$7975, 2, 0)</f>
        <v>VITTORI FEDERICO</v>
      </c>
      <c r="E2235" s="27" t="str">
        <f>VLOOKUP(A2235,SINDACI!A2235:E$7975,5,0)</f>
        <v>LISTA CIVICA: AGORA'</v>
      </c>
    </row>
    <row r="2236" spans="1:5" x14ac:dyDescent="0.2">
      <c r="A2236" s="27" t="s">
        <v>2516</v>
      </c>
      <c r="B2236" s="27" t="str">
        <f>VLOOKUP(A2236,PEC!A2235:D$7975,4,0)</f>
        <v>pec.it</v>
      </c>
      <c r="C2236" s="23">
        <f>VLOOKUP(A2236,SEZIONI!A2236:B$7975,2,0)</f>
        <v>2</v>
      </c>
      <c r="D2236" s="27" t="str">
        <f>VLOOKUP(A2236,SINDACI!A2236:B$7975, 2, 0)</f>
        <v>INCOLLINGO EMILIO</v>
      </c>
      <c r="E2236" s="27" t="str">
        <f>VLOOKUP(A2236,SINDACI!A2236:E$7975,5,0)</f>
        <v>LISTA CIVICA: EQUILIBRIO E MODERAZIONE</v>
      </c>
    </row>
    <row r="2237" spans="1:5" x14ac:dyDescent="0.2">
      <c r="A2237" s="27" t="s">
        <v>2517</v>
      </c>
      <c r="B2237" s="27" t="str">
        <f>VLOOKUP(A2237,PEC!A2236:D$7975,4,0)</f>
        <v>pecitaly.it</v>
      </c>
      <c r="C2237" s="23">
        <f>VLOOKUP(A2237,SEZIONI!A2237:B$7975,2,0)</f>
        <v>11</v>
      </c>
      <c r="D2237" s="27" t="str">
        <f>VLOOKUP(A2237,SINDACI!A2237:B$7975, 2, 0)</f>
        <v>BRIGANTI PIETRO</v>
      </c>
      <c r="E2237" s="27" t="str">
        <f>VLOOKUP(A2237,SINDACI!A2237:E$7975,5,0)</f>
        <v>LISTA CIVICA: INSIEME PER CRESCERE</v>
      </c>
    </row>
    <row r="2238" spans="1:5" x14ac:dyDescent="0.2">
      <c r="A2238" s="27" t="s">
        <v>2518</v>
      </c>
      <c r="B2238" s="27" t="str">
        <f>VLOOKUP(A2238,PEC!A2237:D$7975,4,0)</f>
        <v>postcert.it</v>
      </c>
      <c r="C2238" s="23">
        <f>VLOOKUP(A2238,SEZIONI!A2238:B$7975,2,0)</f>
        <v>3</v>
      </c>
      <c r="D2238" s="27" t="str">
        <f>VLOOKUP(A2238,SINDACI!A2238:B$7975, 2, 0)</f>
        <v>CARDILLI ANDREA</v>
      </c>
      <c r="E2238" s="27" t="str">
        <f>VLOOKUP(A2238,SINDACI!A2238:E$7975,5,0)</f>
        <v>LISTA CIVICA: LIBERAMENTE COLLI</v>
      </c>
    </row>
    <row r="2239" spans="1:5" x14ac:dyDescent="0.2">
      <c r="A2239" s="27" t="s">
        <v>2519</v>
      </c>
      <c r="B2239" s="27" t="str">
        <f>VLOOKUP(A2239,PEC!A2238:D$7975,4,0)</f>
        <v>pec.collisulvelino.org</v>
      </c>
      <c r="C2239" s="23">
        <f>VLOOKUP(A2239,SEZIONI!A2239:B$7975,2,0)</f>
        <v>1</v>
      </c>
      <c r="D2239" s="27" t="str">
        <f>VLOOKUP(A2239,SINDACI!A2239:B$7975, 2, 0)</f>
        <v>MICANTI ALBERTO</v>
      </c>
      <c r="E2239" s="27" t="str">
        <f>VLOOKUP(A2239,SINDACI!A2239:E$7975,5,0)</f>
        <v>-</v>
      </c>
    </row>
    <row r="2240" spans="1:5" x14ac:dyDescent="0.2">
      <c r="A2240" s="27" t="s">
        <v>2520</v>
      </c>
      <c r="B2240" s="27" t="str">
        <f>VLOOKUP(A2240,PEC!A2239:D$7975,4,0)</f>
        <v>legalpec.it</v>
      </c>
      <c r="C2240" s="23">
        <f>VLOOKUP(A2240,SEZIONI!A2240:B$7975,2,0)</f>
        <v>3</v>
      </c>
      <c r="D2240" s="27" t="str">
        <f>VLOOKUP(A2240,SINDACI!A2240:B$7975, 2, 0)</f>
        <v>LODIGIANI SERGIO</v>
      </c>
      <c r="E2240" s="27" t="str">
        <f>VLOOKUP(A2240,SINDACI!A2240:E$7975,5,0)</f>
        <v>LISTA CIVICA: INSIEME PER COLLI VERDI</v>
      </c>
    </row>
    <row r="2241" spans="1:5" x14ac:dyDescent="0.2">
      <c r="A2241" s="27" t="s">
        <v>2521</v>
      </c>
      <c r="B2241" s="27" t="str">
        <f>VLOOKUP(A2241,PEC!A2240:D$7975,4,0)</f>
        <v>asmepec.it</v>
      </c>
      <c r="C2241" s="23">
        <f>VLOOKUP(A2241,SEZIONI!A2241:B$7975,2,0)</f>
        <v>4</v>
      </c>
      <c r="D2241" s="27" t="str">
        <f>VLOOKUP(A2241,SINDACI!A2241:B$7975, 2, 0)</f>
        <v>STROLLO GERARDO</v>
      </c>
      <c r="E2241" s="27" t="str">
        <f>VLOOKUP(A2241,SINDACI!A2241:E$7975,5,0)</f>
        <v>LISTA CIVICA: LA SPIGA DI GRANO</v>
      </c>
    </row>
    <row r="2242" spans="1:5" x14ac:dyDescent="0.2">
      <c r="A2242" s="27" t="s">
        <v>2522</v>
      </c>
      <c r="B2242" s="27" t="str">
        <f>VLOOKUP(A2242,PEC!A2241:D$7975,4,0)</f>
        <v>pec.comune.collinas.vs.it</v>
      </c>
      <c r="C2242" s="23">
        <f>VLOOKUP(A2242,SEZIONI!A2242:B$7975,2,0)</f>
        <v>1</v>
      </c>
      <c r="D2242" s="27" t="str">
        <f>VLOOKUP(A2242,SINDACI!A2242:B$7975, 2, 0)</f>
        <v>SANNA FRANCESCO</v>
      </c>
      <c r="E2242" s="27" t="str">
        <f>VLOOKUP(A2242,SINDACI!A2242:E$7975,5,0)</f>
        <v>LISTA CIVICA: CRESCERE INSIEME</v>
      </c>
    </row>
    <row r="2243" spans="1:5" x14ac:dyDescent="0.2">
      <c r="A2243" s="27" t="s">
        <v>2523</v>
      </c>
      <c r="B2243" s="27" t="str">
        <f>VLOOKUP(A2243,PEC!A2242:D$7975,4,0)</f>
        <v>pec.comune.collio.bs.it</v>
      </c>
      <c r="C2243" s="23">
        <f>VLOOKUP(A2243,SEZIONI!A2243:B$7975,2,0)</f>
        <v>4</v>
      </c>
      <c r="D2243" s="27" t="str">
        <f>VLOOKUP(A2243,SINDACI!A2243:B$7975, 2, 0)</f>
        <v>ZANINI MIRELLA</v>
      </c>
      <c r="E2243" s="27" t="str">
        <f>VLOOKUP(A2243,SINDACI!A2243:E$7975,5,0)</f>
        <v>LISTA CIVICA: ALTA VALLETROMPIA COLLIO</v>
      </c>
    </row>
    <row r="2244" spans="1:5" x14ac:dyDescent="0.2">
      <c r="A2244" s="27" t="s">
        <v>2524</v>
      </c>
      <c r="B2244" s="27" t="str">
        <f>VLOOKUP(A2244,PEC!A2243:D$7975,4,0)</f>
        <v>pec.comune.collobiano.vc.it</v>
      </c>
      <c r="C2244" s="23">
        <f>VLOOKUP(A2244,SEZIONI!A2244:B$7975,2,0)</f>
        <v>1</v>
      </c>
      <c r="D2244" s="27" t="str">
        <f>VLOOKUP(A2244,SINDACI!A2244:B$7975, 2, 0)</f>
        <v>MOGNATO CLAUDIA</v>
      </c>
      <c r="E2244" s="27" t="str">
        <f>VLOOKUP(A2244,SINDACI!A2244:E$7975,5,0)</f>
        <v>LISTA CIVICA: RINNOVIAMO COLLOBIANO</v>
      </c>
    </row>
    <row r="2245" spans="1:5" x14ac:dyDescent="0.2">
      <c r="A2245" s="27" t="s">
        <v>2525</v>
      </c>
      <c r="B2245" s="27" t="str">
        <f>VLOOKUP(A2245,PEC!A2244:D$7975,4,0)</f>
        <v>certgov.fvg.it</v>
      </c>
      <c r="C2245" s="23">
        <f>VLOOKUP(A2245,SEZIONI!A2245:B$7975,2,0)</f>
        <v>3</v>
      </c>
      <c r="D2245" s="27" t="str">
        <f>VLOOKUP(A2245,SINDACI!A2245:B$7975, 2, 0)</f>
        <v>OVAN LUCA</v>
      </c>
      <c r="E2245" s="27" t="str">
        <f>VLOOKUP(A2245,SINDACI!A2245:E$7975,5,0)</f>
        <v>-</v>
      </c>
    </row>
    <row r="2246" spans="1:5" x14ac:dyDescent="0.2">
      <c r="A2246" s="27" t="s">
        <v>2526</v>
      </c>
      <c r="B2246" s="27" t="str">
        <f>VLOOKUP(A2246,PEC!A2245:D$7975,4,0)</f>
        <v>legalmail.it</v>
      </c>
      <c r="C2246" s="23">
        <f>VLOOKUP(A2246,SEZIONI!A2246:B$7975,2,0)</f>
        <v>2</v>
      </c>
      <c r="D2246" s="27" t="str">
        <f>VLOOKUP(A2246,SINDACI!A2246:B$7975, 2, 0)</f>
        <v>MARI MIRKO</v>
      </c>
      <c r="E2246" s="27" t="str">
        <f>VLOOKUP(A2246,SINDACI!A2246:E$7975,5,0)</f>
        <v>LISTA CIVICA: INSIEME PER COLMURANO</v>
      </c>
    </row>
    <row r="2247" spans="1:5" x14ac:dyDescent="0.2">
      <c r="A2247" s="27" t="s">
        <v>2527</v>
      </c>
      <c r="B2247" s="27" t="str">
        <f>VLOOKUP(A2247,PEC!A2246:D$7975,4,0)</f>
        <v>cert.ruparbasilicata.it</v>
      </c>
      <c r="C2247" s="23">
        <f>VLOOKUP(A2247,SEZIONI!A2247:B$7975,2,0)</f>
        <v>2</v>
      </c>
      <c r="D2247" s="27" t="str">
        <f>VLOOKUP(A2247,SINDACI!A2247:B$7975, 2, 0)</f>
        <v>LISTA NICOLA</v>
      </c>
      <c r="E2247" s="27" t="str">
        <f>VLOOKUP(A2247,SINDACI!A2247:E$7975,5,0)</f>
        <v>LISTA CIVICA: SINERGIA PER COLOBRARO</v>
      </c>
    </row>
    <row r="2248" spans="1:5" x14ac:dyDescent="0.2">
      <c r="A2248" s="27" t="s">
        <v>2528</v>
      </c>
      <c r="B2248" s="27" t="str">
        <f>VLOOKUP(A2248,PEC!A2247:D$7975,4,0)</f>
        <v>cert.ip-veneto.net</v>
      </c>
      <c r="C2248" s="23">
        <f>VLOOKUP(A2248,SEZIONI!A2248:B$7975,2,0)</f>
        <v>8</v>
      </c>
      <c r="D2248" s="27" t="str">
        <f>VLOOKUP(A2248,SINDACI!A2248:B$7975, 2, 0)</f>
        <v>SCALZOTTO MANUEL</v>
      </c>
      <c r="E2248" s="27" t="str">
        <f>VLOOKUP(A2248,SINDACI!A2248:E$7975,5,0)</f>
        <v>LISTA COMPOSITA: LEGA SALVINI-MUOVIAMO COLOGNA</v>
      </c>
    </row>
    <row r="2249" spans="1:5" x14ac:dyDescent="0.2">
      <c r="A2249" s="27" t="s">
        <v>2529</v>
      </c>
      <c r="B2249" s="27" t="str">
        <f>VLOOKUP(A2249,PEC!A2248:D$7975,4,0)</f>
        <v>pec.regione.lombardia.it</v>
      </c>
      <c r="C2249" s="23">
        <f>VLOOKUP(A2249,SEZIONI!A2249:B$7975,2,0)</f>
        <v>5</v>
      </c>
      <c r="D2249" s="27" t="str">
        <f>VLOOKUP(A2249,SINDACI!A2249:B$7975, 2, 0)</f>
        <v>CHIARI CARLO</v>
      </c>
      <c r="E2249" s="27" t="str">
        <f>VLOOKUP(A2249,SINDACI!A2249:E$7975,5,0)</f>
        <v>LISTA CIVICA: CAMBIAMO COLOGNE</v>
      </c>
    </row>
    <row r="2250" spans="1:5" x14ac:dyDescent="0.2">
      <c r="A2250" s="27" t="s">
        <v>2530</v>
      </c>
      <c r="B2250" s="27" t="str">
        <f>VLOOKUP(A2250,PEC!A2249:D$7975,4,0)</f>
        <v>postecert.it</v>
      </c>
      <c r="C2250" s="23">
        <f>VLOOKUP(A2250,SEZIONI!A2250:B$7975,2,0)</f>
        <v>8</v>
      </c>
      <c r="D2250" s="27" t="str">
        <f>VLOOKUP(A2250,SINDACI!A2250:B$7975, 2, 0)</f>
        <v>DRAGO CHIARA</v>
      </c>
      <c r="E2250" s="27" t="str">
        <f>VLOOKUP(A2250,SINDACI!A2250:E$7975,5,0)</f>
        <v>LISTA CIVICA: CHIARA DRAGO SINDACO</v>
      </c>
    </row>
    <row r="2251" spans="1:5" x14ac:dyDescent="0.2">
      <c r="A2251" s="27" t="s">
        <v>2531</v>
      </c>
      <c r="B2251" s="27" t="str">
        <f>VLOOKUP(A2251,PEC!A2250:D$7975,4,0)</f>
        <v>legalmail.it</v>
      </c>
      <c r="C2251" s="23">
        <f>VLOOKUP(A2251,SEZIONI!A2251:B$7975,2,0)</f>
        <v>40</v>
      </c>
      <c r="D2251" s="27" t="str">
        <f>VLOOKUP(A2251,SINDACI!A2251:B$7975, 2, 0)</f>
        <v>-</v>
      </c>
      <c r="E2251" s="27" t="str">
        <f>VLOOKUP(A2251,SINDACI!A2251:E$7975,5,0)</f>
        <v>-</v>
      </c>
    </row>
    <row r="2252" spans="1:5" x14ac:dyDescent="0.2">
      <c r="A2252" s="27" t="s">
        <v>2532</v>
      </c>
      <c r="B2252" s="27" t="str">
        <f>VLOOKUP(A2252,PEC!A2251:D$7975,4,0)</f>
        <v>cert.ip-veneto.net</v>
      </c>
      <c r="C2252" s="23">
        <f>VLOOKUP(A2252,SEZIONI!A2252:B$7975,2,0)</f>
        <v>7</v>
      </c>
      <c r="D2252" s="27" t="str">
        <f>VLOOKUP(A2252,SINDACI!A2252:B$7975, 2, 0)</f>
        <v>PIUBELLO GIOVANNA</v>
      </c>
      <c r="E2252" s="27" t="str">
        <f>VLOOKUP(A2252,SINDACI!A2252:E$7975,5,0)</f>
        <v>LISTA CIVICA: INSIEME PER COLOGNOLA</v>
      </c>
    </row>
    <row r="2253" spans="1:5" x14ac:dyDescent="0.2">
      <c r="A2253" s="27" t="s">
        <v>2533</v>
      </c>
      <c r="B2253" s="27" t="str">
        <f>VLOOKUP(A2253,PEC!A2252:D$7975,4,0)</f>
        <v>pec.comunedicolonna.it</v>
      </c>
      <c r="C2253" s="23">
        <f>VLOOKUP(A2253,SEZIONI!A2253:B$7975,2,0)</f>
        <v>3</v>
      </c>
      <c r="D2253" s="27" t="str">
        <f>VLOOKUP(A2253,SINDACI!A2253:B$7975, 2, 0)</f>
        <v>GIULIANI FAUSTO</v>
      </c>
      <c r="E2253" s="27" t="str">
        <f>VLOOKUP(A2253,SINDACI!A2253:E$7975,5,0)</f>
        <v>LISTA CIVICA: ORA COLONNA</v>
      </c>
    </row>
    <row r="2254" spans="1:5" x14ac:dyDescent="0.2">
      <c r="A2254" s="27" t="s">
        <v>2534</v>
      </c>
      <c r="B2254" s="27" t="str">
        <f>VLOOKUP(A2254,PEC!A2253:D$7975,4,0)</f>
        <v>pec.it</v>
      </c>
      <c r="C2254" s="23">
        <f>VLOOKUP(A2254,SEZIONI!A2254:B$7975,2,0)</f>
        <v>5</v>
      </c>
      <c r="D2254" s="27" t="str">
        <f>VLOOKUP(A2254,SINDACI!A2254:B$7975, 2, 0)</f>
        <v>MASSI BIAGIO</v>
      </c>
      <c r="E2254" s="27" t="str">
        <f>VLOOKUP(A2254,SINDACI!A2254:E$7975,5,0)</f>
        <v>LISTA CIVICA: PER COLONNELLA</v>
      </c>
    </row>
    <row r="2255" spans="1:5" x14ac:dyDescent="0.2">
      <c r="A2255" s="27" t="s">
        <v>2535</v>
      </c>
      <c r="B2255" s="27" t="str">
        <f>VLOOKUP(A2255,PEC!A2254:D$7975,4,0)</f>
        <v>pec.comune.colonno.co.it</v>
      </c>
      <c r="C2255" s="23">
        <f>VLOOKUP(A2255,SEZIONI!A2255:B$7975,2,0)</f>
        <v>1</v>
      </c>
      <c r="D2255" s="27" t="str">
        <f>VLOOKUP(A2255,SINDACI!A2255:B$7975, 2, 0)</f>
        <v>GANDOLA DAVIDE</v>
      </c>
      <c r="E2255" s="27" t="str">
        <f>VLOOKUP(A2255,SINDACI!A2255:E$7975,5,0)</f>
        <v>LISTA CIVICA: COLONNO PER VOI</v>
      </c>
    </row>
    <row r="2256" spans="1:5" x14ac:dyDescent="0.2">
      <c r="A2256" s="27" t="s">
        <v>2536</v>
      </c>
      <c r="B2256" s="27" t="str">
        <f>VLOOKUP(A2256,PEC!A2255:D$7975,4,0)</f>
        <v>cert.provincia.so.it</v>
      </c>
      <c r="C2256" s="23">
        <f>VLOOKUP(A2256,SEZIONI!A2256:B$7975,2,0)</f>
        <v>2</v>
      </c>
      <c r="D2256" s="27" t="str">
        <f>VLOOKUP(A2256,SINDACI!A2256:B$7975, 2, 0)</f>
        <v>CODEGA DORIANO</v>
      </c>
      <c r="E2256" s="27" t="str">
        <f>VLOOKUP(A2256,SINDACI!A2256:E$7975,5,0)</f>
        <v>LISTA CIVICA: INSIEME PER COLORINA</v>
      </c>
    </row>
    <row r="2257" spans="1:5" x14ac:dyDescent="0.2">
      <c r="A2257" s="27" t="s">
        <v>2537</v>
      </c>
      <c r="B2257" s="27" t="str">
        <f>VLOOKUP(A2257,PEC!A2256:D$7975,4,0)</f>
        <v>postacert.comune.colorno.pr.it</v>
      </c>
      <c r="C2257" s="23">
        <f>VLOOKUP(A2257,SEZIONI!A2257:B$7975,2,0)</f>
        <v>8</v>
      </c>
      <c r="D2257" s="27" t="str">
        <f>VLOOKUP(A2257,SINDACI!A2257:B$7975, 2, 0)</f>
        <v>STOCCHI CHRISTIAN</v>
      </c>
      <c r="E2257" s="27" t="str">
        <f>VLOOKUP(A2257,SINDACI!A2257:E$7975,5,0)</f>
        <v>LISTA COMPOSITA: LEGA SALVINI PREMIER-FRATELLI D'ITALIA-FORZA ITALIA</v>
      </c>
    </row>
    <row r="2258" spans="1:5" x14ac:dyDescent="0.2">
      <c r="A2258" s="27" t="s">
        <v>46</v>
      </c>
      <c r="B2258" s="27" t="str">
        <f>VLOOKUP(A2258,PEC!A2257:D$7975,4,0)</f>
        <v>asmepec.it</v>
      </c>
      <c r="C2258" s="23">
        <f>VLOOKUP(A2258,SEZIONI!A2258:B$7975,2,0)</f>
        <v>2</v>
      </c>
      <c r="D2258" s="27" t="str">
        <f>VLOOKUP(A2258,SINDACI!A2258:B$7975, 2, 0)</f>
        <v>LUCIA GIOVANNI</v>
      </c>
      <c r="E2258" s="27" t="str">
        <f>VLOOKUP(A2258,SINDACI!A2258:E$7975,5,0)</f>
        <v>LISTA CIVICA: INSIEME POSSIAMO!</v>
      </c>
    </row>
    <row r="2259" spans="1:5" x14ac:dyDescent="0.2">
      <c r="A2259" s="27" t="s">
        <v>2538</v>
      </c>
      <c r="B2259" s="27" t="str">
        <f>VLOOKUP(A2259,PEC!A2258:D$7975,4,0)</f>
        <v>legalmail.it</v>
      </c>
      <c r="C2259" s="23">
        <f>VLOOKUP(A2259,SEZIONI!A2259:B$7975,2,0)</f>
        <v>2</v>
      </c>
      <c r="D2259" s="27" t="str">
        <f>VLOOKUP(A2259,SINDACI!A2259:B$7975, 2, 0)</f>
        <v>GUALA GIULIO ENRICO MARIA</v>
      </c>
      <c r="E2259" s="27" t="str">
        <f>VLOOKUP(A2259,SINDACI!A2259:E$7975,5,0)</f>
        <v>LISTA CIVICA: PROGETTO COMUNE</v>
      </c>
    </row>
    <row r="2260" spans="1:5" x14ac:dyDescent="0.2">
      <c r="A2260" s="27" t="s">
        <v>2539</v>
      </c>
      <c r="B2260" s="27" t="str">
        <f>VLOOKUP(A2260,PEC!A2259:D$7975,4,0)</f>
        <v>legalmail.it</v>
      </c>
      <c r="C2260" s="23">
        <f>VLOOKUP(A2260,SEZIONI!A2260:B$7975,2,0)</f>
        <v>5</v>
      </c>
      <c r="D2260" s="27" t="str">
        <f>VLOOKUP(A2260,SINDACI!A2260:B$7975, 2, 0)</f>
        <v>FRANGI GIOVANNI</v>
      </c>
      <c r="E2260" s="27" t="str">
        <f>VLOOKUP(A2260,SINDACI!A2260:E$7975,5,0)</f>
        <v>LISTA CIVICA: UNITI PER COLVERDE</v>
      </c>
    </row>
    <row r="2261" spans="1:5" x14ac:dyDescent="0.2">
      <c r="A2261" s="27" t="s">
        <v>2540</v>
      </c>
      <c r="B2261" s="27" t="str">
        <f>VLOOKUP(A2261,PEC!A2260:D$7975,4,0)</f>
        <v>pec.comune.colzate.bg.it</v>
      </c>
      <c r="C2261" s="23">
        <f>VLOOKUP(A2261,SEZIONI!A2261:B$7975,2,0)</f>
        <v>3</v>
      </c>
      <c r="D2261" s="27" t="str">
        <f>VLOOKUP(A2261,SINDACI!A2261:B$7975, 2, 0)</f>
        <v>DENTELLA ADRIANA</v>
      </c>
      <c r="E2261" s="27" t="str">
        <f>VLOOKUP(A2261,SINDACI!A2261:E$7975,5,0)</f>
        <v>LISTA CIVICA: PER COLZATE</v>
      </c>
    </row>
    <row r="2262" spans="1:5" x14ac:dyDescent="0.2">
      <c r="A2262" s="27" t="s">
        <v>2541</v>
      </c>
      <c r="B2262" s="27" t="str">
        <f>VLOOKUP(A2262,PEC!A2261:D$7975,4,0)</f>
        <v>legalmail.it</v>
      </c>
      <c r="C2262" s="23">
        <f>VLOOKUP(A2262,SEZIONI!A2262:B$7975,2,0)</f>
        <v>1</v>
      </c>
      <c r="D2262" s="27" t="str">
        <f>VLOOKUP(A2262,SINDACI!A2262:B$7975, 2, 0)</f>
        <v>ROVELLI MARINA PAOLA</v>
      </c>
      <c r="E2262" s="27" t="str">
        <f>VLOOKUP(A2262,SINDACI!A2262:E$7975,5,0)</f>
        <v>LISTA CIVICA: COMABBIO CIVICA</v>
      </c>
    </row>
    <row r="2263" spans="1:5" x14ac:dyDescent="0.2">
      <c r="A2263" s="27" t="s">
        <v>2542</v>
      </c>
      <c r="B2263" s="27" t="str">
        <f>VLOOKUP(A2263,PEC!A2262:D$7975,4,0)</f>
        <v>cert.comune.comacchio.fe.it</v>
      </c>
      <c r="C2263" s="23">
        <f>VLOOKUP(A2263,SEZIONI!A2263:B$7975,2,0)</f>
        <v>22</v>
      </c>
      <c r="D2263" s="27" t="str">
        <f>VLOOKUP(A2263,SINDACI!A2263:B$7975, 2, 0)</f>
        <v>NEGRI PIERLUIGI</v>
      </c>
      <c r="E2263" s="27" t="str">
        <f>VLOOKUP(A2263,SINDACI!A2263:E$7975,5,0)</f>
        <v>LISTA CIVICA: LISTA CIVICA 2Q20 | FRATELLI D'ITALIA | LEGA SALVINI PREMIER | FORZA ITALIA</v>
      </c>
    </row>
    <row r="2264" spans="1:5" x14ac:dyDescent="0.2">
      <c r="A2264" s="27" t="s">
        <v>2543</v>
      </c>
      <c r="B2264" s="27" t="str">
        <f>VLOOKUP(A2264,PEC!A2263:D$7975,4,0)</f>
        <v>postacert.toscana.it</v>
      </c>
      <c r="C2264" s="23">
        <f>VLOOKUP(A2264,SEZIONI!A2264:B$7975,2,0)</f>
        <v>2</v>
      </c>
      <c r="D2264" s="27" t="str">
        <f>VLOOKUP(A2264,SINDACI!A2264:B$7975, 2, 0)</f>
        <v>MAFFEI ANTONIO</v>
      </c>
      <c r="E2264" s="27" t="str">
        <f>VLOOKUP(A2264,SINDACI!A2264:E$7975,5,0)</f>
        <v>LISTA CIVICA: UNITI PER COMANO</v>
      </c>
    </row>
    <row r="2265" spans="1:5" x14ac:dyDescent="0.2">
      <c r="A2265" s="27" t="s">
        <v>2544</v>
      </c>
      <c r="B2265" s="27" t="str">
        <f>VLOOKUP(A2265,PEC!A2264:D$7975,4,0)</f>
        <v>pec.comune.comanoterme.tn.it</v>
      </c>
      <c r="C2265" s="23">
        <f>VLOOKUP(A2265,SEZIONI!A2265:B$7975,2,0)</f>
        <v>3</v>
      </c>
      <c r="D2265" s="27" t="str">
        <f>VLOOKUP(A2265,SINDACI!A2265:B$7975, 2, 0)</f>
        <v>ZAMBOTTI FABIO</v>
      </c>
      <c r="E2265" s="27" t="str">
        <f>VLOOKUP(A2265,SINDACI!A2265:E$7975,5,0)</f>
        <v>-</v>
      </c>
    </row>
    <row r="2266" spans="1:5" x14ac:dyDescent="0.2">
      <c r="A2266" s="27" t="s">
        <v>2545</v>
      </c>
      <c r="B2266" s="27" t="str">
        <f>VLOOKUP(A2266,PEC!A2265:D$7975,4,0)</f>
        <v>pec.regione.lombardia.it</v>
      </c>
      <c r="C2266" s="23">
        <f>VLOOKUP(A2266,SEZIONI!A2266:B$7975,2,0)</f>
        <v>3</v>
      </c>
      <c r="D2266" s="27" t="str">
        <f>VLOOKUP(A2266,SINDACI!A2266:B$7975, 2, 0)</f>
        <v>VICARDI ITALO</v>
      </c>
      <c r="E2266" s="27" t="str">
        <f>VLOOKUP(A2266,SINDACI!A2266:E$7975,5,0)</f>
        <v>LISTA CIVICA: INSIEME PER CRESCERE</v>
      </c>
    </row>
    <row r="2267" spans="1:5" x14ac:dyDescent="0.2">
      <c r="A2267" s="27" t="s">
        <v>2546</v>
      </c>
      <c r="B2267" s="27" t="str">
        <f>VLOOKUP(A2267,PEC!A2266:D$7975,4,0)</f>
        <v>certgov.fvg.it</v>
      </c>
      <c r="C2267" s="23">
        <f>VLOOKUP(A2267,SEZIONI!A2267:B$7975,2,0)</f>
        <v>1</v>
      </c>
      <c r="D2267" s="27" t="str">
        <f>VLOOKUP(A2267,SINDACI!A2267:B$7975, 2, 0)</f>
        <v>DE ANTONI FLAVIO</v>
      </c>
      <c r="E2267" s="27" t="str">
        <f>VLOOKUP(A2267,SINDACI!A2267:E$7975,5,0)</f>
        <v>-</v>
      </c>
    </row>
    <row r="2268" spans="1:5" x14ac:dyDescent="0.2">
      <c r="A2268" s="27" t="s">
        <v>2547</v>
      </c>
      <c r="B2268" s="27" t="str">
        <f>VLOOKUP(A2268,PEC!A2267:D$7975,4,0)</f>
        <v>pec.it</v>
      </c>
      <c r="C2268" s="23">
        <f>VLOOKUP(A2268,SEZIONI!A2268:B$7975,2,0)</f>
        <v>4</v>
      </c>
      <c r="D2268" s="27" t="str">
        <f>VLOOKUP(A2268,SINDACI!A2268:B$7975, 2, 0)</f>
        <v>STAUNOVO POLACCO MARCO</v>
      </c>
      <c r="E2268" s="27" t="str">
        <f>VLOOKUP(A2268,SINDACI!A2268:E$7975,5,0)</f>
        <v>LISTA CIVICA: CREDIAMO NEL COMELICO</v>
      </c>
    </row>
    <row r="2269" spans="1:5" x14ac:dyDescent="0.2">
      <c r="A2269" s="27" t="s">
        <v>2548</v>
      </c>
      <c r="B2269" s="27" t="str">
        <f>VLOOKUP(A2269,PEC!A2268:D$7975,4,0)</f>
        <v>legalmail.it</v>
      </c>
      <c r="C2269" s="23">
        <f>VLOOKUP(A2269,SEZIONI!A2269:B$7975,2,0)</f>
        <v>2</v>
      </c>
      <c r="D2269" s="27" t="str">
        <f>VLOOKUP(A2269,SINDACI!A2269:B$7975, 2, 0)</f>
        <v>BALLARINI MICHELE</v>
      </c>
      <c r="E2269" s="27" t="str">
        <f>VLOOKUP(A2269,SINDACI!A2269:E$7975,5,0)</f>
        <v>LISTA CIVICA: COMERIO ATTIVA</v>
      </c>
    </row>
    <row r="2270" spans="1:5" x14ac:dyDescent="0.2">
      <c r="A2270" s="27" t="s">
        <v>2549</v>
      </c>
      <c r="B2270" s="27" t="str">
        <f>VLOOKUP(A2270,PEC!A2269:D$7975,4,0)</f>
        <v>pec.comune.comezzanocizzago.bs.it</v>
      </c>
      <c r="C2270" s="23">
        <f>VLOOKUP(A2270,SEZIONI!A2270:B$7975,2,0)</f>
        <v>3</v>
      </c>
      <c r="D2270" s="27" t="str">
        <f>VLOOKUP(A2270,SINDACI!A2270:B$7975, 2, 0)</f>
        <v>POTIERI ALIDA</v>
      </c>
      <c r="E2270" s="27" t="str">
        <f>VLOOKUP(A2270,SINDACI!A2270:E$7975,5,0)</f>
        <v>LISTA CIVICA: INSIEME SI PUÊ</v>
      </c>
    </row>
    <row r="2271" spans="1:5" x14ac:dyDescent="0.2">
      <c r="A2271" s="27" t="s">
        <v>2550</v>
      </c>
      <c r="B2271" s="27" t="str">
        <f>VLOOKUP(A2271,PEC!A2270:D$7975,4,0)</f>
        <v>cert.ruparpiemonte.it</v>
      </c>
      <c r="C2271" s="23">
        <f>VLOOKUP(A2271,SEZIONI!A2271:B$7975,2,0)</f>
        <v>1</v>
      </c>
      <c r="D2271" s="27" t="str">
        <f>VLOOKUP(A2271,SINDACI!A2271:B$7975, 2, 0)</f>
        <v>POTENZA DANIELE</v>
      </c>
      <c r="E2271" s="27" t="str">
        <f>VLOOKUP(A2271,SINDACI!A2271:E$7975,5,0)</f>
        <v>LISTA CIVICA: VIVERE COMIGNAGO</v>
      </c>
    </row>
    <row r="2272" spans="1:5" x14ac:dyDescent="0.2">
      <c r="A2272" s="27" t="s">
        <v>2551</v>
      </c>
      <c r="B2272" s="27" t="str">
        <f>VLOOKUP(A2272,PEC!A2271:D$7975,4,0)</f>
        <v>pec.comune.comiso.it</v>
      </c>
      <c r="C2272" s="23">
        <f>VLOOKUP(A2272,SEZIONI!A2272:B$7975,2,0)</f>
        <v>31</v>
      </c>
      <c r="D2272" s="27" t="str">
        <f>VLOOKUP(A2272,SINDACI!A2272:B$7975, 2, 0)</f>
        <v>SCHEMBARI MARIA RITA ANNUNZIATA</v>
      </c>
      <c r="E2272" s="27" t="str">
        <f>VLOOKUP(A2272,SINDACI!A2272:E$7975,5,0)</f>
        <v>FRATELLI D'ITALIA CON GIORGIA MELONI | LEGA - FORZA ITALIA | LISTA CIVICA: #DIVENTERABELLISSIMA - MARIA RITA SCHEMBARI SINDACO | LISTA CIVICA: COMISO VERA - MARIA RITA SCHEMBARI SINDACO | LISTA CIVICA: PRIMA COMISO - MARIA RITA SCHEMBARI SINDACO</v>
      </c>
    </row>
    <row r="2273" spans="1:5" x14ac:dyDescent="0.2">
      <c r="A2273" s="27" t="s">
        <v>2552</v>
      </c>
      <c r="B2273" s="27" t="str">
        <f>VLOOKUP(A2273,PEC!A2272:D$7975,4,0)</f>
        <v>pec.comune.comitini.ag.it</v>
      </c>
      <c r="C2273" s="23">
        <f>VLOOKUP(A2273,SEZIONI!A2273:B$7975,2,0)</f>
        <v>2</v>
      </c>
      <c r="D2273" s="27" t="str">
        <f>VLOOKUP(A2273,SINDACI!A2273:B$7975, 2, 0)</f>
        <v>NIGRELLI LUIGI</v>
      </c>
      <c r="E2273" s="27" t="str">
        <f>VLOOKUP(A2273,SINDACI!A2273:E$7975,5,0)</f>
        <v>LISTA CIVICA: COMITINI PER SEMPRE LISTA CIVICA</v>
      </c>
    </row>
    <row r="2274" spans="1:5" x14ac:dyDescent="0.2">
      <c r="A2274" s="27" t="s">
        <v>2553</v>
      </c>
      <c r="B2274" s="27" t="str">
        <f>VLOOKUP(A2274,PEC!A2273:D$7975,4,0)</f>
        <v xml:space="preserve">asmepec.it   </v>
      </c>
      <c r="C2274" s="23">
        <f>VLOOKUP(A2274,SEZIONI!A2274:B$7975,2,0)</f>
        <v>3</v>
      </c>
      <c r="D2274" s="27" t="str">
        <f>VLOOKUP(A2274,SINDACI!A2274:B$7975, 2, 0)</f>
        <v>NAPPI SEVERINO</v>
      </c>
      <c r="E2274" s="27" t="str">
        <f>VLOOKUP(A2274,SINDACI!A2274:E$7975,5,0)</f>
        <v>LISTA CIVICA: NUOVI ORIZZONTI</v>
      </c>
    </row>
    <row r="2275" spans="1:5" x14ac:dyDescent="0.2">
      <c r="A2275" s="27" t="s">
        <v>2554</v>
      </c>
      <c r="B2275" s="27" t="str">
        <f>VLOOKUP(A2275,PEC!A2274:D$7975,4,0)</f>
        <v>pec.regione.lombardia.it</v>
      </c>
      <c r="C2275" s="23">
        <f>VLOOKUP(A2275,SEZIONI!A2275:B$7975,2,0)</f>
        <v>1</v>
      </c>
      <c r="D2275" s="27" t="str">
        <f>VLOOKUP(A2275,SINDACI!A2275:B$7975, 2, 0)</f>
        <v>SARASINI ALESSANDRO</v>
      </c>
      <c r="E2275" s="27" t="str">
        <f>VLOOKUP(A2275,SINDACI!A2275:E$7975,5,0)</f>
        <v>LISTA CIVICA: INSIEME PER COMMESSAGGIO</v>
      </c>
    </row>
    <row r="2276" spans="1:5" x14ac:dyDescent="0.2">
      <c r="A2276" s="27" t="s">
        <v>2555</v>
      </c>
      <c r="B2276" s="27" t="str">
        <f>VLOOKUP(A2276,PEC!A2275:D$7975,4,0)</f>
        <v>pec.comune.commezzadura.tn.it</v>
      </c>
      <c r="C2276" s="23">
        <f>VLOOKUP(A2276,SEZIONI!A2276:B$7975,2,0)</f>
        <v>1</v>
      </c>
      <c r="D2276" s="27" t="str">
        <f>VLOOKUP(A2276,SINDACI!A2276:B$7975, 2, 0)</f>
        <v>TEVINI IVAN</v>
      </c>
      <c r="E2276" s="27" t="str">
        <f>VLOOKUP(A2276,SINDACI!A2276:E$7975,5,0)</f>
        <v>Lista Civica non pervenuta</v>
      </c>
    </row>
    <row r="2277" spans="1:5" x14ac:dyDescent="0.2">
      <c r="A2277" s="27" t="s">
        <v>2556</v>
      </c>
      <c r="B2277" s="27" t="str">
        <f>VLOOKUP(A2277,PEC!A2276:D$7975,4,0)</f>
        <v>comune.pec.como.it</v>
      </c>
      <c r="C2277" s="23">
        <f>VLOOKUP(A2277,SEZIONI!A2277:B$7975,2,0)</f>
        <v>74</v>
      </c>
      <c r="D2277" s="27" t="str">
        <f>VLOOKUP(A2277,SINDACI!A2277:B$7975, 2, 0)</f>
        <v>RAPINESE ALESSANDRO</v>
      </c>
      <c r="E2277" s="27" t="str">
        <f>VLOOKUP(A2277,SINDACI!A2277:E$7975,5,0)</f>
        <v>LISTA CIVICA: RAPINESE SINDACO</v>
      </c>
    </row>
    <row r="2278" spans="1:5" x14ac:dyDescent="0.2">
      <c r="A2278" s="27" t="s">
        <v>2557</v>
      </c>
      <c r="B2278" s="27" t="str">
        <f>VLOOKUP(A2278,PEC!A2277:D$7975,4,0)</f>
        <v>postacert.comune.compiano.pr.it</v>
      </c>
      <c r="C2278" s="23">
        <f>VLOOKUP(A2278,SEZIONI!A2278:B$7975,2,0)</f>
        <v>2</v>
      </c>
      <c r="D2278" s="27" t="str">
        <f>VLOOKUP(A2278,SINDACI!A2278:B$7975, 2, 0)</f>
        <v>MARIANI FRANCESCO</v>
      </c>
      <c r="E2278" s="27" t="str">
        <f>VLOOKUP(A2278,SINDACI!A2278:E$7975,5,0)</f>
        <v>LISTA CIVICA: COMPIANO, TRADIZIONE E FUTURO</v>
      </c>
    </row>
    <row r="2279" spans="1:5" x14ac:dyDescent="0.2">
      <c r="A2279" s="27" t="s">
        <v>2558</v>
      </c>
      <c r="B2279" s="27" t="str">
        <f>VLOOKUP(A2279,PEC!A2278:D$7975,4,0)</f>
        <v>pec.regione.lombardia.it</v>
      </c>
      <c r="C2279" s="23">
        <f>VLOOKUP(A2279,SEZIONI!A2279:B$7975,2,0)</f>
        <v>3</v>
      </c>
      <c r="D2279" s="27" t="str">
        <f>VLOOKUP(A2279,SINDACI!A2279:B$7975, 2, 0)</f>
        <v>MORIGGI IVAN</v>
      </c>
      <c r="E2279" s="27" t="str">
        <f>VLOOKUP(A2279,SINDACI!A2279:E$7975,5,0)</f>
        <v>LISTA CIVICA: PROGETTO COMUN NUOVO</v>
      </c>
    </row>
    <row r="2280" spans="1:5" x14ac:dyDescent="0.2">
      <c r="A2280" s="27" t="s">
        <v>2559</v>
      </c>
      <c r="B2280" s="27" t="str">
        <f>VLOOKUP(A2280,PEC!A2279:D$7975,4,0)</f>
        <v>pec.comune.comunanza.ap.it</v>
      </c>
      <c r="C2280" s="23">
        <f>VLOOKUP(A2280,SEZIONI!A2280:B$7975,2,0)</f>
        <v>3</v>
      </c>
      <c r="D2280" s="27" t="str">
        <f>VLOOKUP(A2280,SINDACI!A2280:B$7975, 2, 0)</f>
        <v>CESARONI ALVARO</v>
      </c>
      <c r="E2280" s="27" t="str">
        <f>VLOOKUP(A2280,SINDACI!A2280:E$7975,5,0)</f>
        <v>LISTA CIVICA: TUTTI INSIEME</v>
      </c>
    </row>
    <row r="2281" spans="1:5" x14ac:dyDescent="0.2">
      <c r="A2281" s="27" t="s">
        <v>2560</v>
      </c>
      <c r="B2281" s="27" t="str">
        <f>VLOOKUP(A2281,PEC!A2280:D$7975,4,0)</f>
        <v>pec.it</v>
      </c>
      <c r="C2281" s="23">
        <f>VLOOKUP(A2281,SEZIONI!A2281:B$7975,2,0)</f>
        <v>3</v>
      </c>
      <c r="D2281" s="27" t="str">
        <f>VLOOKUP(A2281,SINDACI!A2281:B$7975, 2, 0)</f>
        <v>AGGIO ALESSANDRO</v>
      </c>
      <c r="E2281" s="27" t="str">
        <f>VLOOKUP(A2281,SINDACI!A2281:E$7975,5,0)</f>
        <v>LISTA COMPOSITA: LEGA SALVINI-FRATELLI D'ITALIA-PROGETTO CIVICO</v>
      </c>
    </row>
    <row r="2282" spans="1:5" x14ac:dyDescent="0.2">
      <c r="A2282" s="27" t="s">
        <v>2561</v>
      </c>
      <c r="B2282" s="27" t="str">
        <f>VLOOKUP(A2282,PEC!A2281:D$7975,4,0)</f>
        <v>cert.regione.molise.it</v>
      </c>
      <c r="C2282" s="23">
        <f>VLOOKUP(A2282,SEZIONI!A2282:B$7975,2,0)</f>
        <v>1</v>
      </c>
      <c r="D2282" s="27" t="str">
        <f>VLOOKUP(A2282,SINDACI!A2282:B$7975, 2, 0)</f>
        <v>PRETE RICCARDO</v>
      </c>
      <c r="E2282" s="27" t="str">
        <f>VLOOKUP(A2282,SINDACI!A2282:E$7975,5,0)</f>
        <v>LISTA CIVICA: CONCA CASALE RIPARTE</v>
      </c>
    </row>
    <row r="2283" spans="1:5" x14ac:dyDescent="0.2">
      <c r="A2283" s="27" t="s">
        <v>2562</v>
      </c>
      <c r="B2283" s="27" t="str">
        <f>VLOOKUP(A2283,PEC!A2282:D$7975,4,0)</f>
        <v>asmepec.it</v>
      </c>
      <c r="C2283" s="23">
        <f>VLOOKUP(A2283,SEZIONI!A2283:B$7975,2,0)</f>
        <v>1</v>
      </c>
      <c r="D2283" s="27" t="str">
        <f>VLOOKUP(A2283,SINDACI!A2283:B$7975, 2, 0)</f>
        <v>BUONOCORE PASQUALE</v>
      </c>
      <c r="E2283" s="27" t="str">
        <f>VLOOKUP(A2283,SINDACI!A2283:E$7975,5,0)</f>
        <v>LISTA CIVICA: UNITI PER CONCA</v>
      </c>
    </row>
    <row r="2284" spans="1:5" x14ac:dyDescent="0.2">
      <c r="A2284" s="27" t="s">
        <v>2563</v>
      </c>
      <c r="B2284" s="27" t="str">
        <f>VLOOKUP(A2284,PEC!A2283:D$7975,4,0)</f>
        <v>pec.comune.concadellacampania.ce.it</v>
      </c>
      <c r="C2284" s="23">
        <f>VLOOKUP(A2284,SEZIONI!A2284:B$7975,2,0)</f>
        <v>2</v>
      </c>
      <c r="D2284" s="27" t="str">
        <f>VLOOKUP(A2284,SINDACI!A2284:B$7975, 2, 0)</f>
        <v>SIMONE DAVID LUCIO</v>
      </c>
      <c r="E2284" s="27" t="str">
        <f>VLOOKUP(A2284,SINDACI!A2284:E$7975,5,0)</f>
        <v>-</v>
      </c>
    </row>
    <row r="2285" spans="1:5" x14ac:dyDescent="0.2">
      <c r="A2285" s="27" t="s">
        <v>2564</v>
      </c>
      <c r="B2285" s="27" t="str">
        <f>VLOOKUP(A2285,PEC!A2284:D$7975,4,0)</f>
        <v>pec.it</v>
      </c>
      <c r="C2285" s="23">
        <f>VLOOKUP(A2285,SEZIONI!A2285:B$7975,2,0)</f>
        <v>1</v>
      </c>
      <c r="D2285" s="27" t="str">
        <f>VLOOKUP(A2285,SINDACI!A2285:B$7975, 2, 0)</f>
        <v>ZULIANI CRISTIANO</v>
      </c>
      <c r="E2285" s="27" t="str">
        <f>VLOOKUP(A2285,SINDACI!A2285:E$7975,5,0)</f>
        <v>LEGA SALVINI</v>
      </c>
    </row>
    <row r="2286" spans="1:5" x14ac:dyDescent="0.2">
      <c r="A2286" s="27" t="s">
        <v>2565</v>
      </c>
      <c r="B2286" s="27" t="str">
        <f>VLOOKUP(A2286,PEC!A2285:D$7975,4,0)</f>
        <v>registerpec.it</v>
      </c>
      <c r="C2286" s="23">
        <f>VLOOKUP(A2286,SEZIONI!A2286:B$7975,2,0)</f>
        <v>1</v>
      </c>
      <c r="D2286" s="27" t="str">
        <f>VLOOKUP(A2286,SINDACI!A2286:B$7975, 2, 0)</f>
        <v>BUZZI PIERLUIGI</v>
      </c>
      <c r="E2286" s="27" t="str">
        <f>VLOOKUP(A2286,SINDACI!A2286:E$7975,5,0)</f>
        <v>LISTA CIVICA: TRE SPIGHE</v>
      </c>
    </row>
    <row r="2287" spans="1:5" x14ac:dyDescent="0.2">
      <c r="A2287" s="27" t="s">
        <v>2566</v>
      </c>
      <c r="B2287" s="27" t="str">
        <f>VLOOKUP(A2287,PEC!A2286:D$7975,4,0)</f>
        <v>pec.comune.concesio.brescia.it</v>
      </c>
      <c r="C2287" s="23">
        <f>VLOOKUP(A2287,SEZIONI!A2287:B$7975,2,0)</f>
        <v>14</v>
      </c>
      <c r="D2287" s="27" t="str">
        <f>VLOOKUP(A2287,SINDACI!A2287:B$7975, 2, 0)</f>
        <v>DAMIOLINI AGOSTINO</v>
      </c>
      <c r="E2287" s="27" t="str">
        <f>VLOOKUP(A2287,SINDACI!A2287:E$7975,5,0)</f>
        <v>LISTA COMPOSITA: LEGA SALVINI-FORZA ITALIA-VIVIAMO CONCESIO</v>
      </c>
    </row>
    <row r="2288" spans="1:5" x14ac:dyDescent="0.2">
      <c r="A2288" s="27" t="s">
        <v>7971</v>
      </c>
      <c r="B2288" s="27" t="str">
        <f>VLOOKUP(A2288,PEC!A2287:D$7975,4,0)</f>
        <v>-</v>
      </c>
      <c r="C2288" s="23" t="str">
        <f>VLOOKUP(A2288,SEZIONI!A2288:B$7975,2,0)</f>
        <v>-</v>
      </c>
      <c r="D2288" s="27" t="str">
        <f>VLOOKUP(A2288,SINDACI!A2288:B$7975, 2, 0)</f>
        <v>-</v>
      </c>
      <c r="E2288" s="27" t="str">
        <f>VLOOKUP(A2288,SINDACI!A2288:E$7975,5,0)</f>
        <v>-</v>
      </c>
    </row>
    <row r="2289" spans="1:5" x14ac:dyDescent="0.2">
      <c r="A2289" s="27" t="s">
        <v>2567</v>
      </c>
      <c r="B2289" s="27" t="str">
        <f>VLOOKUP(A2289,PEC!A2288:D$7975,4,0)</f>
        <v>pecveneto.it</v>
      </c>
      <c r="C2289" s="23">
        <f>VLOOKUP(A2289,SEZIONI!A2289:B$7975,2,0)</f>
        <v>10</v>
      </c>
      <c r="D2289" s="27" t="str">
        <f>VLOOKUP(A2289,SINDACI!A2289:B$7975, 2, 0)</f>
        <v>ODORICO CLAUDIO</v>
      </c>
      <c r="E2289" s="27" t="str">
        <f>VLOOKUP(A2289,SINDACI!A2289:E$7975,5,0)</f>
        <v>-</v>
      </c>
    </row>
    <row r="2290" spans="1:5" x14ac:dyDescent="0.2">
      <c r="A2290" s="27" t="s">
        <v>2568</v>
      </c>
      <c r="B2290" s="27" t="str">
        <f>VLOOKUP(A2290,PEC!A2289:D$7975,4,0)</f>
        <v>cert.comune.concordia.mo.it</v>
      </c>
      <c r="C2290" s="23">
        <f>VLOOKUP(A2290,SEZIONI!A2290:B$7975,2,0)</f>
        <v>8</v>
      </c>
      <c r="D2290" s="27" t="str">
        <f>VLOOKUP(A2290,SINDACI!A2290:B$7975, 2, 0)</f>
        <v>PRANDINI LUCA</v>
      </c>
      <c r="E2290" s="27" t="str">
        <f>VLOOKUP(A2290,SINDACI!A2290:E$7975,5,0)</f>
        <v>LISTA CIVICA: INSIEME PER CONCORDIA</v>
      </c>
    </row>
    <row r="2291" spans="1:5" x14ac:dyDescent="0.2">
      <c r="A2291" s="27" t="s">
        <v>2569</v>
      </c>
      <c r="B2291" s="27" t="str">
        <f>VLOOKUP(A2291,PEC!A2290:D$7975,4,0)</f>
        <v>comune.concorezzo.mb.legalmail.it</v>
      </c>
      <c r="C2291" s="23">
        <f>VLOOKUP(A2291,SEZIONI!A2291:B$7975,2,0)</f>
        <v>14</v>
      </c>
      <c r="D2291" s="27" t="str">
        <f>VLOOKUP(A2291,SINDACI!A2291:B$7975, 2, 0)</f>
        <v>CAPITANIO MAURO</v>
      </c>
      <c r="E2291" s="27" t="str">
        <f>VLOOKUP(A2291,SINDACI!A2291:E$7975,5,0)</f>
        <v>LISTA COMPOSITA: FRATELLI D'ITALIA-FORZA ITALIA | LEGA SALVINI | LISTA CIVICA: TUTTI  X  CONCOREZZO</v>
      </c>
    </row>
    <row r="2292" spans="1:5" x14ac:dyDescent="0.2">
      <c r="A2292" s="27" t="s">
        <v>338</v>
      </c>
      <c r="B2292" s="27" t="str">
        <f>VLOOKUP(A2292,PEC!A2291:D$7975,4,0)</f>
        <v>asmepec.it</v>
      </c>
      <c r="C2292" s="23">
        <f>VLOOKUP(A2292,SEZIONI!A2292:B$7975,2,0)</f>
        <v>7</v>
      </c>
      <c r="D2292" s="27" t="str">
        <f>VLOOKUP(A2292,SINDACI!A2292:B$7975, 2, 0)</f>
        <v>IARIA TOMMASO</v>
      </c>
      <c r="E2292" s="27" t="str">
        <f>VLOOKUP(A2292,SINDACI!A2292:E$7975,5,0)</f>
        <v>LISTA CIVICA: RILANCIAMO CONDOFURI</v>
      </c>
    </row>
    <row r="2293" spans="1:5" x14ac:dyDescent="0.2">
      <c r="A2293" s="27" t="s">
        <v>2570</v>
      </c>
      <c r="B2293" s="27" t="str">
        <f>VLOOKUP(A2293,PEC!A2292:D$7975,4,0)</f>
        <v>legalmail.it</v>
      </c>
      <c r="C2293" s="23">
        <f>VLOOKUP(A2293,SEZIONI!A2293:B$7975,2,0)</f>
        <v>5</v>
      </c>
      <c r="D2293" s="27" t="str">
        <f>VLOOKUP(A2293,SINDACI!A2293:B$7975, 2, 0)</f>
        <v>SUPPO JACOPO</v>
      </c>
      <c r="E2293" s="27" t="str">
        <f>VLOOKUP(A2293,SINDACI!A2293:E$7975,5,0)</f>
        <v>LISTA CIVICA: CONDOVE IN COMUNE</v>
      </c>
    </row>
    <row r="2294" spans="1:5" x14ac:dyDescent="0.2">
      <c r="A2294" s="27" t="s">
        <v>2571</v>
      </c>
      <c r="B2294" s="27" t="str">
        <f>VLOOKUP(A2294,PEC!A2293:D$7975,4,0)</f>
        <v>pec.it</v>
      </c>
      <c r="C2294" s="23">
        <f>VLOOKUP(A2294,SEZIONI!A2294:B$7975,2,0)</f>
        <v>1</v>
      </c>
      <c r="D2294" s="27" t="str">
        <f>VLOOKUP(A2294,SINDACI!A2294:B$7975, 2, 0)</f>
        <v>CATANESE GIUSEPPE PIETRO</v>
      </c>
      <c r="E2294" s="27" t="str">
        <f>VLOOKUP(A2294,SINDACI!A2294:E$7975,5,0)</f>
        <v>-</v>
      </c>
    </row>
    <row r="2295" spans="1:5" x14ac:dyDescent="0.2">
      <c r="A2295" s="27" t="s">
        <v>2572</v>
      </c>
      <c r="B2295" s="27" t="str">
        <f>VLOOKUP(A2295,PEC!A2294:D$7975,4,0)</f>
        <v>comuneconegliano.legalmail.it</v>
      </c>
      <c r="C2295" s="23">
        <f>VLOOKUP(A2295,SEZIONI!A2295:B$7975,2,0)</f>
        <v>35</v>
      </c>
      <c r="D2295" s="27" t="str">
        <f>VLOOKUP(A2295,SINDACI!A2295:B$7975, 2, 0)</f>
        <v>CHIES FABIO</v>
      </c>
      <c r="E2295" s="27" t="str">
        <f>VLOOKUP(A2295,SINDACI!A2295:E$7975,5,0)</f>
        <v>-</v>
      </c>
    </row>
    <row r="2296" spans="1:5" x14ac:dyDescent="0.2">
      <c r="A2296" s="27" t="s">
        <v>2573</v>
      </c>
      <c r="B2296" s="27" t="str">
        <f>VLOOKUP(A2296,PEC!A2295:D$7975,4,0)</f>
        <v>postemailcertificata.it</v>
      </c>
      <c r="C2296" s="23">
        <f>VLOOKUP(A2296,SEZIONI!A2296:B$7975,2,0)</f>
        <v>2</v>
      </c>
      <c r="D2296" s="27" t="str">
        <f>VLOOKUP(A2296,SINDACI!A2296:B$7975, 2, 0)</f>
        <v>DELLA TORRE FRANCESCO</v>
      </c>
      <c r="E2296" s="27" t="str">
        <f>VLOOKUP(A2296,SINDACI!A2296:E$7975,5,0)</f>
        <v>LISTA CIVICA: NESSUNO ESCLUSO</v>
      </c>
    </row>
    <row r="2297" spans="1:5" x14ac:dyDescent="0.2">
      <c r="A2297" s="27" t="s">
        <v>2574</v>
      </c>
      <c r="B2297" s="27" t="str">
        <f>VLOOKUP(A2297,PEC!A2296:D$7975,4,0)</f>
        <v>legalmail.it</v>
      </c>
      <c r="C2297" s="23">
        <f>VLOOKUP(A2297,SEZIONI!A2297:B$7975,2,0)</f>
        <v>2</v>
      </c>
      <c r="D2297" s="27" t="str">
        <f>VLOOKUP(A2297,SINDACI!A2297:B$7975, 2, 0)</f>
        <v>LEONARDI LUCIANO</v>
      </c>
      <c r="E2297" s="27" t="str">
        <f>VLOOKUP(A2297,SINDACI!A2297:E$7975,5,0)</f>
        <v>LISTA CIVICA: IN COMUNE</v>
      </c>
    </row>
    <row r="2298" spans="1:5" x14ac:dyDescent="0.2">
      <c r="A2298" s="27" t="s">
        <v>171</v>
      </c>
      <c r="B2298" s="27" t="str">
        <f>VLOOKUP(A2298,PEC!A2297:D$7975,4,0)</f>
        <v>asmepec.it</v>
      </c>
      <c r="C2298" s="23">
        <f>VLOOKUP(A2298,SEZIONI!A2298:B$7975,2,0)</f>
        <v>3</v>
      </c>
      <c r="D2298" s="27" t="str">
        <f>VLOOKUP(A2298,SINDACI!A2298:B$7975, 2, 0)</f>
        <v>D'ASSISI EMILIO FRANCESCO</v>
      </c>
      <c r="E2298" s="27" t="str">
        <f>VLOOKUP(A2298,SINDACI!A2298:E$7975,5,0)</f>
        <v>-</v>
      </c>
    </row>
    <row r="2299" spans="1:5" x14ac:dyDescent="0.2">
      <c r="A2299" s="27" t="s">
        <v>2575</v>
      </c>
      <c r="B2299" s="27" t="str">
        <f>VLOOKUP(A2299,PEC!A2298:D$7975,4,0)</f>
        <v>pcert.it</v>
      </c>
      <c r="C2299" s="23">
        <f>VLOOKUP(A2299,SEZIONI!A2299:B$7975,2,0)</f>
        <v>1</v>
      </c>
      <c r="D2299" s="27" t="str">
        <f>VLOOKUP(A2299,SINDACI!A2299:B$7975, 2, 0)</f>
        <v>GARELLI ARLES</v>
      </c>
      <c r="E2299" s="27" t="str">
        <f>VLOOKUP(A2299,SINDACI!A2299:E$7975,5,0)</f>
        <v>LISTA CIVICA: INSIEME PER CONIOLO 2.0</v>
      </c>
    </row>
    <row r="2300" spans="1:5" x14ac:dyDescent="0.2">
      <c r="A2300" s="27" t="s">
        <v>2576</v>
      </c>
      <c r="B2300" s="27" t="str">
        <f>VLOOKUP(A2300,PEC!A2299:D$7975,4,0)</f>
        <v>legalmail.it</v>
      </c>
      <c r="C2300" s="23">
        <f>VLOOKUP(A2300,SEZIONI!A2300:B$7975,2,0)</f>
        <v>9</v>
      </c>
      <c r="D2300" s="27" t="str">
        <f>VLOOKUP(A2300,SINDACI!A2300:B$7975, 2, 0)</f>
        <v>PULA PAOLA</v>
      </c>
      <c r="E2300" s="27" t="str">
        <f>VLOOKUP(A2300,SINDACI!A2300:E$7975,5,0)</f>
        <v>-</v>
      </c>
    </row>
    <row r="2301" spans="1:5" x14ac:dyDescent="0.2">
      <c r="A2301" s="27" t="s">
        <v>2577</v>
      </c>
      <c r="B2301" s="27" t="str">
        <f>VLOOKUP(A2301,PEC!A2300:D$7975,4,0)</f>
        <v>pec.comune.conselve.pd.it</v>
      </c>
      <c r="C2301" s="23">
        <f>VLOOKUP(A2301,SEZIONI!A2301:B$7975,2,0)</f>
        <v>10</v>
      </c>
      <c r="D2301" s="27" t="str">
        <f>VLOOKUP(A2301,SINDACI!A2301:B$7975, 2, 0)</f>
        <v>PERILLI UMBERTO</v>
      </c>
      <c r="E2301" s="27" t="str">
        <f>VLOOKUP(A2301,SINDACI!A2301:E$7975,5,0)</f>
        <v>LISTA CIVICA: CONSELVE RIPARTE</v>
      </c>
    </row>
    <row r="2302" spans="1:5" x14ac:dyDescent="0.2">
      <c r="A2302" s="27" t="s">
        <v>2578</v>
      </c>
      <c r="B2302" s="27" t="str">
        <f>VLOOKUP(A2302,PEC!A2301:D$7975,4,0)</f>
        <v>pec.comune.conta.tn.it</v>
      </c>
      <c r="C2302" s="23">
        <f>VLOOKUP(A2302,SEZIONI!A2302:B$7975,2,0)</f>
        <v>3</v>
      </c>
      <c r="D2302" s="27" t="str">
        <f>VLOOKUP(A2302,SINDACI!A2302:B$7975, 2, 0)</f>
        <v>ZANON FULVIO</v>
      </c>
      <c r="E2302" s="27" t="str">
        <f>VLOOKUP(A2302,SINDACI!A2302:E$7975,5,0)</f>
        <v>LISTA CIVICA: UNITI PER IL CONTA'</v>
      </c>
    </row>
    <row r="2303" spans="1:5" x14ac:dyDescent="0.2">
      <c r="A2303" s="27" t="s">
        <v>2579</v>
      </c>
      <c r="B2303" s="27" t="str">
        <f>VLOOKUP(A2303,PEC!A2302:D$7975,4,0)</f>
        <v>pecsicilia.it</v>
      </c>
      <c r="C2303" s="23">
        <f>VLOOKUP(A2303,SEZIONI!A2303:B$7975,2,0)</f>
        <v>2</v>
      </c>
      <c r="D2303" s="27" t="str">
        <f>VLOOKUP(A2303,SINDACI!A2303:B$7975, 2, 0)</f>
        <v>SPERA LEONARDO</v>
      </c>
      <c r="E2303" s="27" t="str">
        <f>VLOOKUP(A2303,SINDACI!A2303:E$7975,5,0)</f>
        <v>-</v>
      </c>
    </row>
    <row r="2304" spans="1:5" x14ac:dyDescent="0.2">
      <c r="A2304" s="27" t="s">
        <v>2580</v>
      </c>
      <c r="B2304" s="27" t="str">
        <f>VLOOKUP(A2304,PEC!A2303:D$7975,4,0)</f>
        <v>legalmail.it</v>
      </c>
      <c r="C2304" s="23">
        <f>VLOOKUP(A2304,SEZIONI!A2304:B$7975,2,0)</f>
        <v>5</v>
      </c>
      <c r="D2304" s="27" t="str">
        <f>VLOOKUP(A2304,SINDACI!A2304:B$7975, 2, 0)</f>
        <v>LANCIA PAOLO</v>
      </c>
      <c r="E2304" s="27" t="str">
        <f>VLOOKUP(A2304,SINDACI!A2304:E$7975,5,0)</f>
        <v>LISTA CIVICA: CON PAOLO LANCIA SINDACO</v>
      </c>
    </row>
    <row r="2305" spans="1:5" x14ac:dyDescent="0.2">
      <c r="A2305" s="27" t="s">
        <v>2581</v>
      </c>
      <c r="B2305" s="27" t="str">
        <f>VLOOKUP(A2305,PEC!A2304:D$7975,4,0)</f>
        <v>asmepec.it</v>
      </c>
      <c r="C2305" s="23">
        <f>VLOOKUP(A2305,SEZIONI!A2305:B$7975,2,0)</f>
        <v>3</v>
      </c>
      <c r="D2305" s="27" t="str">
        <f>VLOOKUP(A2305,SINDACI!A2305:B$7975, 2, 0)</f>
        <v>DE SANTIS PASQUALE</v>
      </c>
      <c r="E2305" s="27" t="str">
        <f>VLOOKUP(A2305,SINDACI!A2305:E$7975,5,0)</f>
        <v>LISTA CIVICA: INSIEME PER CONTRADA</v>
      </c>
    </row>
    <row r="2306" spans="1:5" x14ac:dyDescent="0.2">
      <c r="A2306" s="27" t="s">
        <v>2582</v>
      </c>
      <c r="B2306" s="27" t="str">
        <f>VLOOKUP(A2306,PEC!A2305:D$7975,4,0)</f>
        <v>postecert.it</v>
      </c>
      <c r="C2306" s="23">
        <f>VLOOKUP(A2306,SEZIONI!A2306:B$7975,2,0)</f>
        <v>4</v>
      </c>
      <c r="D2306" s="27" t="str">
        <f>VLOOKUP(A2306,SINDACI!A2306:B$7975, 2, 0)</f>
        <v>CARLETTA FRANCO</v>
      </c>
      <c r="E2306" s="27" t="str">
        <f>VLOOKUP(A2306,SINDACI!A2306:E$7975,5,0)</f>
        <v>LISTA CIVICA: INSIEME PER CONTROGUERRA</v>
      </c>
    </row>
    <row r="2307" spans="1:5" x14ac:dyDescent="0.2">
      <c r="A2307" s="27" t="s">
        <v>2583</v>
      </c>
      <c r="B2307" s="27" t="str">
        <f>VLOOKUP(A2307,PEC!A2306:D$7975,4,0)</f>
        <v>asmepec.it</v>
      </c>
      <c r="C2307" s="23">
        <f>VLOOKUP(A2307,SEZIONI!A2307:B$7975,2,0)</f>
        <v>1</v>
      </c>
      <c r="D2307" s="27" t="str">
        <f>VLOOKUP(A2307,SINDACI!A2307:B$7975, 2, 0)</f>
        <v>POTI ETTORE</v>
      </c>
      <c r="E2307" s="27" t="str">
        <f>VLOOKUP(A2307,SINDACI!A2307:E$7975,5,0)</f>
        <v>LISTA CIVICA: NUOVI ORIZZONTI</v>
      </c>
    </row>
    <row r="2308" spans="1:5" x14ac:dyDescent="0.2">
      <c r="A2308" s="27" t="s">
        <v>2584</v>
      </c>
      <c r="B2308" s="27" t="str">
        <f>VLOOKUP(A2308,PEC!A2307:D$7975,4,0)</f>
        <v>asmepec.it</v>
      </c>
      <c r="C2308" s="23">
        <f>VLOOKUP(A2308,SEZIONI!A2308:B$7975,2,0)</f>
        <v>3</v>
      </c>
      <c r="D2308" s="27" t="str">
        <f>VLOOKUP(A2308,SINDACI!A2308:B$7975, 2, 0)</f>
        <v>BRISCIONE ANTONIO</v>
      </c>
      <c r="E2308" s="27" t="str">
        <f>VLOOKUP(A2308,SINDACI!A2308:E$7975,5,0)</f>
        <v>LISTA CIVICA: CONTURSI TERME ORA</v>
      </c>
    </row>
    <row r="2309" spans="1:5" x14ac:dyDescent="0.2">
      <c r="A2309" s="27" t="s">
        <v>2585</v>
      </c>
      <c r="B2309" s="27" t="str">
        <f>VLOOKUP(A2309,PEC!A2308:D$7975,4,0)</f>
        <v>pec.rupar.puglia.it</v>
      </c>
      <c r="C2309" s="23">
        <f>VLOOKUP(A2309,SEZIONI!A2309:B$7975,2,0)</f>
        <v>23</v>
      </c>
      <c r="D2309" s="27" t="str">
        <f>VLOOKUP(A2309,SINDACI!A2309:B$7975, 2, 0)</f>
        <v>LOVASCIO GIUSEPPE</v>
      </c>
      <c r="E2309" s="27" t="str">
        <f>VLOOKUP(A2309,SINDACI!A2309:E$7975,5,0)</f>
        <v>LISTA CIVICA: CON LOVASCIO LIBERI | LISTA CIVICA: CONVERSIAMO PER LA CITT? | LISTA CIVICA: POPOLARI CON LOVASCIO SINDACO | LISTA CIVICA: CONVERSANO PER TUTTI | LISTA CIVICA: GERMOGLI PER IL FUTURO | LISTA CIVICA: CULTURA PUGLIESE</v>
      </c>
    </row>
    <row r="2310" spans="1:5" x14ac:dyDescent="0.2">
      <c r="A2310" s="27" t="s">
        <v>2586</v>
      </c>
      <c r="B2310" s="27" t="str">
        <f>VLOOKUP(A2310,PEC!A2309:D$7975,4,0)</f>
        <v>pec.comuneconzadellacampania.it</v>
      </c>
      <c r="C2310" s="23">
        <f>VLOOKUP(A2310,SEZIONI!A2310:B$7975,2,0)</f>
        <v>2</v>
      </c>
      <c r="D2310" s="27" t="str">
        <f>VLOOKUP(A2310,SINDACI!A2310:B$7975, 2, 0)</f>
        <v>CICCONE LUIGI</v>
      </c>
      <c r="E2310" s="27" t="str">
        <f>VLOOKUP(A2310,SINDACI!A2310:E$7975,5,0)</f>
        <v>LISTA CIVICA: CONZA AL CENTRO</v>
      </c>
    </row>
    <row r="2311" spans="1:5" x14ac:dyDescent="0.2">
      <c r="A2311" s="27" t="s">
        <v>2587</v>
      </c>
      <c r="B2311" s="27" t="str">
        <f>VLOOKUP(A2311,PEC!A2310:D$7975,4,0)</f>
        <v>pec.comune.conzano.al.it</v>
      </c>
      <c r="C2311" s="23">
        <f>VLOOKUP(A2311,SEZIONI!A2311:B$7975,2,0)</f>
        <v>2</v>
      </c>
      <c r="D2311" s="27" t="str">
        <f>VLOOKUP(A2311,SINDACI!A2311:B$7975, 2, 0)</f>
        <v>DEMARIA EMANUELE</v>
      </c>
      <c r="E2311" s="27" t="str">
        <f>VLOOKUP(A2311,SINDACI!A2311:E$7975,5,0)</f>
        <v>LISTA CIVICA: TORRE E MANI CHE SI STRINGONO</v>
      </c>
    </row>
    <row r="2312" spans="1:5" x14ac:dyDescent="0.2">
      <c r="A2312" s="27" t="s">
        <v>2588</v>
      </c>
      <c r="B2312" s="27" t="str">
        <f>VLOOKUP(A2312,PEC!A2311:D$7975,4,0)</f>
        <v>pec.rupar.puglia.it</v>
      </c>
      <c r="C2312" s="23">
        <f>VLOOKUP(A2312,SEZIONI!A2312:B$7975,2,0)</f>
        <v>26</v>
      </c>
      <c r="D2312" s="27" t="str">
        <f>VLOOKUP(A2312,SINDACI!A2312:B$7975, 2, 0)</f>
        <v>SCHITO SANDRINA</v>
      </c>
      <c r="E2312" s="27" t="str">
        <f>VLOOKUP(A2312,SINDACI!A2312:E$7975,5,0)</f>
        <v>ITALIA IN COMUNE | LISTA CIVICA: +C COPERTINO | PARTITO DEMOCRATICO | LISTA CIVICA: LIBERA MENTE PER COPERTINO | LISTA CIVICA: ALBA NUOVA | LISTA CIVICA: COPERTINO POPOLARE | LISTA CIVICA: VA VALORE ASSOLUTO | LISTA CIVICA: UNITI SI VINCE! | LISTA CIVICA: W VIVACITT?</v>
      </c>
    </row>
    <row r="2313" spans="1:5" x14ac:dyDescent="0.2">
      <c r="A2313" s="27" t="s">
        <v>2589</v>
      </c>
      <c r="B2313" s="27" t="str">
        <f>VLOOKUP(A2313,PEC!A2312:D$7975,4,0)</f>
        <v>pec.regione.lombardia.it</v>
      </c>
      <c r="C2313" s="23">
        <f>VLOOKUP(A2313,SEZIONI!A2313:B$7975,2,0)</f>
        <v>2</v>
      </c>
      <c r="D2313" s="27" t="str">
        <f>VLOOKUP(A2313,SINDACI!A2313:B$7975, 2, 0)</f>
        <v>ITRALONI ANDREA</v>
      </c>
      <c r="E2313" s="27" t="str">
        <f>VLOOKUP(A2313,SINDACI!A2313:E$7975,5,0)</f>
        <v>LISTA CIVICA: IMPEGNO PER COPIANO</v>
      </c>
    </row>
    <row r="2314" spans="1:5" x14ac:dyDescent="0.2">
      <c r="A2314" s="27" t="s">
        <v>2590</v>
      </c>
      <c r="B2314" s="27" t="str">
        <f>VLOOKUP(A2314,PEC!A2313:D$7975,4,0)</f>
        <v>cert.comune.copparo.fe.it</v>
      </c>
      <c r="C2314" s="23">
        <f>VLOOKUP(A2314,SEZIONI!A2314:B$7975,2,0)</f>
        <v>22</v>
      </c>
      <c r="D2314" s="27" t="str">
        <f>VLOOKUP(A2314,SINDACI!A2314:B$7975, 2, 0)</f>
        <v>PAGNONI FABRIZIO</v>
      </c>
      <c r="E2314" s="27" t="str">
        <f>VLOOKUP(A2314,SINDACI!A2314:E$7975,5,0)</f>
        <v>FRATELLI D'ITALIA | LISTA CIVICA: LA LISTA CIVICA | LEGA SALVINI PREMIER | FORZA ITALIA</v>
      </c>
    </row>
    <row r="2315" spans="1:5" x14ac:dyDescent="0.2">
      <c r="A2315" s="27" t="s">
        <v>2591</v>
      </c>
      <c r="B2315" s="27" t="str">
        <f>VLOOKUP(A2315,PEC!A2314:D$7975,4,0)</f>
        <v>legalpec.it</v>
      </c>
      <c r="C2315" s="23">
        <f>VLOOKUP(A2315,SEZIONI!A2315:B$7975,2,0)</f>
        <v>2</v>
      </c>
      <c r="D2315" s="27" t="str">
        <f>VLOOKUP(A2315,SINDACI!A2315:B$7975, 2, 0)</f>
        <v>BALDUZZI VITTORIO</v>
      </c>
      <c r="E2315" s="27" t="str">
        <f>VLOOKUP(A2315,SINDACI!A2315:E$7975,5,0)</f>
        <v>LISTA CIVICA: RINNOVAMENTO AMMINISTRATIVO</v>
      </c>
    </row>
    <row r="2316" spans="1:5" x14ac:dyDescent="0.2">
      <c r="A2316" s="27" t="s">
        <v>2592</v>
      </c>
      <c r="B2316" s="27" t="str">
        <f>VLOOKUP(A2316,PEC!A2315:D$7975,4,0)</f>
        <v>cert.poliscomuneamico.net</v>
      </c>
      <c r="C2316" s="23">
        <f>VLOOKUP(A2316,SEZIONI!A2316:B$7975,2,0)</f>
        <v>44</v>
      </c>
      <c r="D2316" s="27" t="str">
        <f>VLOOKUP(A2316,SINDACI!A2316:B$7975, 2, 0)</f>
        <v>DE BENEDITTIS CORRADO NICOLA</v>
      </c>
      <c r="E2316" s="27" t="str">
        <f>VLOOKUP(A2316,SINDACI!A2316:E$7975,5,0)</f>
        <v>DEMOS DEMOCRAZIA SOLIDALE | ITALIA VIVA | PARTITO DEMOCRATICO | LISTA CIVICA: ITALIA IN COMUNE | LISTA CIVICA: RIMETTIAMO IN MOTO LA CITT?</v>
      </c>
    </row>
    <row r="2317" spans="1:5" x14ac:dyDescent="0.2">
      <c r="A2317" s="27" t="s">
        <v>2593</v>
      </c>
      <c r="B2317" s="27" t="str">
        <f>VLOOKUP(A2317,PEC!A2316:D$7975,4,0)</f>
        <v>asmepec.it</v>
      </c>
      <c r="C2317" s="23">
        <f>VLOOKUP(A2317,SEZIONI!A2317:B$7975,2,0)</f>
        <v>2</v>
      </c>
      <c r="D2317" s="27" t="str">
        <f>VLOOKUP(A2317,SINDACI!A2317:B$7975, 2, 0)</f>
        <v>PENTANGELO PIETRO</v>
      </c>
      <c r="E2317" s="27" t="str">
        <f>VLOOKUP(A2317,SINDACI!A2317:E$7975,5,0)</f>
        <v>LISTA CIVICA: ALBA CORBARESE</v>
      </c>
    </row>
    <row r="2318" spans="1:5" x14ac:dyDescent="0.2">
      <c r="A2318" s="27" t="s">
        <v>2594</v>
      </c>
      <c r="B2318" s="27" t="str">
        <f>VLOOKUP(A2318,PEC!A2317:D$7975,4,0)</f>
        <v>postemailcertificata.it</v>
      </c>
      <c r="C2318" s="23">
        <f>VLOOKUP(A2318,SEZIONI!A2318:B$7975,2,0)</f>
        <v>14</v>
      </c>
      <c r="D2318" s="27" t="str">
        <f>VLOOKUP(A2318,SINDACI!A2318:B$7975, 2, 0)</f>
        <v>BALLARINI MARCO</v>
      </c>
      <c r="E2318" s="27" t="str">
        <f>VLOOKUP(A2318,SINDACI!A2318:E$7975,5,0)</f>
        <v>LISTA CIVICA: INSIEME PER CORBETTA | LISTA CIVICA: VIVIAMO CORBETTA | LISTA CIVICA: ALLEANZA CITTADINA PER CORBETTA | LISTA CIVICA: CORBETTA IN COMUNE | LISTA CIVICA: FORZA CORBETTA FEDERALISMO &amp; LIBERTA' | LISTA CIVICA: CORBETTA VOLTA PAGINA LISTA ROSA</v>
      </c>
    </row>
    <row r="2319" spans="1:5" x14ac:dyDescent="0.2">
      <c r="A2319" s="27" t="s">
        <v>2595</v>
      </c>
      <c r="B2319" s="27" t="str">
        <f>VLOOKUP(A2319,PEC!A2318:D$7975,4,0)</f>
        <v>legalmail.it</v>
      </c>
      <c r="C2319" s="23">
        <f>VLOOKUP(A2319,SEZIONI!A2319:B$7975,2,0)</f>
        <v>3</v>
      </c>
      <c r="D2319" s="27" t="str">
        <f>VLOOKUP(A2319,SINDACI!A2319:B$7975, 2, 0)</f>
        <v>DOMENEGHETTI MICHELE</v>
      </c>
      <c r="E2319" s="27" t="str">
        <f>VLOOKUP(A2319,SINDACI!A2319:E$7975,5,0)</f>
        <v>LISTA CIVICA: NUOVO PROGETTO PER CORBOLA</v>
      </c>
    </row>
    <row r="2320" spans="1:5" x14ac:dyDescent="0.2">
      <c r="A2320" s="27" t="s">
        <v>2596</v>
      </c>
      <c r="B2320" s="27" t="str">
        <f>VLOOKUP(A2320,PEC!A2319:D$7975,4,0)</f>
        <v>legalmail.it</v>
      </c>
      <c r="C2320" s="23">
        <f>VLOOKUP(A2320,SEZIONI!A2320:B$7975,2,0)</f>
        <v>3</v>
      </c>
      <c r="D2320" s="27" t="str">
        <f>VLOOKUP(A2320,SINDACI!A2320:B$7975, 2, 0)</f>
        <v>PIERGENTILI GIANFRANCO</v>
      </c>
      <c r="E2320" s="27" t="str">
        <f>VLOOKUP(A2320,SINDACI!A2320:E$7975,5,0)</f>
        <v>LISTA CIVICA: VIVERE CORCHIANO</v>
      </c>
    </row>
    <row r="2321" spans="1:5" x14ac:dyDescent="0.2">
      <c r="A2321" s="27" t="s">
        <v>2597</v>
      </c>
      <c r="B2321" s="27" t="str">
        <f>VLOOKUP(A2321,PEC!A2320:D$7975,4,0)</f>
        <v>postacert.umbria.it</v>
      </c>
      <c r="C2321" s="23">
        <f>VLOOKUP(A2321,SEZIONI!A2321:B$7975,2,0)</f>
        <v>22</v>
      </c>
      <c r="D2321" s="27" t="str">
        <f>VLOOKUP(A2321,SINDACI!A2321:B$7975, 2, 0)</f>
        <v>BETTI CRISTIAN</v>
      </c>
      <c r="E2321" s="27" t="str">
        <f>VLOOKUP(A2321,SINDACI!A2321:E$7975,5,0)</f>
        <v>PARTITO DEMOCRATICO | LISTA CIVICA: GIOVANI PER CORCIANO | CIVICI RIFORMISTI POPOLARI SOCIALISTI | LISTA CIVICA: CRISTIAN BETTI SINDACO | LIBERI E UGUALI</v>
      </c>
    </row>
    <row r="2322" spans="1:5" x14ac:dyDescent="0.2">
      <c r="A2322" s="27" t="s">
        <v>2598</v>
      </c>
      <c r="B2322" s="27" t="str">
        <f>VLOOKUP(A2322,PEC!A2321:D$7975,4,0)</f>
        <v>legalmail.it</v>
      </c>
      <c r="C2322" s="23">
        <f>VLOOKUP(A2322,SEZIONI!A2322:B$7975,2,0)</f>
        <v>18</v>
      </c>
      <c r="D2322" s="27" t="str">
        <f>VLOOKUP(A2322,SINDACI!A2322:B$7975, 2, 0)</f>
        <v>DELLE VEDOVE ANDREA</v>
      </c>
      <c r="E2322" s="27" t="str">
        <f>VLOOKUP(A2322,SINDACI!A2322:E$7975,5,0)</f>
        <v>FRATELLI D'ITALIA CON GIORGIA MELONI | LEGA SALVINI PREMIER | LISTA CIVICA: RINASCIMENTO SGARBI CORDENONS | FORZA ITALIA</v>
      </c>
    </row>
    <row r="2323" spans="1:5" x14ac:dyDescent="0.2">
      <c r="A2323" s="27" t="s">
        <v>2599</v>
      </c>
      <c r="B2323" s="27" t="str">
        <f>VLOOKUP(A2323,PEC!A2322:D$7975,4,0)</f>
        <v>halleycert.it</v>
      </c>
      <c r="C2323" s="23">
        <f>VLOOKUP(A2323,SEZIONI!A2323:B$7975,2,0)</f>
        <v>7</v>
      </c>
      <c r="D2323" s="27" t="str">
        <f>VLOOKUP(A2323,SINDACI!A2323:B$7975, 2, 0)</f>
        <v>CAMPAGNA ROBERTO</v>
      </c>
      <c r="E2323" s="27" t="str">
        <f>VLOOKUP(A2323,SINDACI!A2323:E$7975,5,0)</f>
        <v>LISTA CIVICA: CORDIGNANO VIVA</v>
      </c>
    </row>
    <row r="2324" spans="1:5" x14ac:dyDescent="0.2">
      <c r="A2324" s="27" t="s">
        <v>2600</v>
      </c>
      <c r="B2324" s="27" t="str">
        <f>VLOOKUP(A2324,PEC!A2323:D$7975,4,0)</f>
        <v>certgov.fvg.it</v>
      </c>
      <c r="C2324" s="23">
        <f>VLOOKUP(A2324,SEZIONI!A2324:B$7975,2,0)</f>
        <v>3</v>
      </c>
      <c r="D2324" s="27" t="str">
        <f>VLOOKUP(A2324,SINDACI!A2324:B$7975, 2, 0)</f>
        <v>BRUNETTIN LUCIA</v>
      </c>
      <c r="E2324" s="27" t="str">
        <f>VLOOKUP(A2324,SINDACI!A2324:E$7975,5,0)</f>
        <v>LISTA CIVICA: UN FUTURO PER CORDOVADO</v>
      </c>
    </row>
    <row r="2325" spans="1:5" x14ac:dyDescent="0.2">
      <c r="A2325" s="27" t="s">
        <v>2601</v>
      </c>
      <c r="B2325" s="27" t="str">
        <f>VLOOKUP(A2325,PEC!A2324:D$7975,4,0)</f>
        <v>postacert.toscana.it</v>
      </c>
      <c r="C2325" s="23">
        <f>VLOOKUP(A2325,SEZIONI!A2325:B$7975,2,0)</f>
        <v>9</v>
      </c>
      <c r="D2325" s="27" t="str">
        <f>VLOOKUP(A2325,SINDACI!A2325:B$7975, 2, 0)</f>
        <v>REMASCHI MARCO</v>
      </c>
      <c r="E2325" s="27" t="str">
        <f>VLOOKUP(A2325,SINDACI!A2325:E$7975,5,0)</f>
        <v>LISTA CIVICA: UNIONE DEMOCRATICA</v>
      </c>
    </row>
    <row r="2326" spans="1:5" x14ac:dyDescent="0.2">
      <c r="A2326" s="27" t="s">
        <v>2602</v>
      </c>
      <c r="B2326" s="27" t="str">
        <f>VLOOKUP(A2326,PEC!A2325:D$7975,4,0)</f>
        <v>pec.comune.coreglialigure.ge.it</v>
      </c>
      <c r="C2326" s="23">
        <f>VLOOKUP(A2326,SEZIONI!A2326:B$7975,2,0)</f>
        <v>1</v>
      </c>
      <c r="D2326" s="27" t="str">
        <f>VLOOKUP(A2326,SINDACI!A2326:B$7975, 2, 0)</f>
        <v>NOCE ERMANO</v>
      </c>
      <c r="E2326" s="27" t="str">
        <f>VLOOKUP(A2326,SINDACI!A2326:E$7975,5,0)</f>
        <v>LISTA CIVICA: PER LA NOSTRA GENTE</v>
      </c>
    </row>
    <row r="2327" spans="1:5" x14ac:dyDescent="0.2">
      <c r="A2327" s="27" t="s">
        <v>2603</v>
      </c>
      <c r="B2327" s="27" t="str">
        <f>VLOOKUP(A2327,PEC!A2326:D$7975,4,0)</f>
        <v>messaggipec.it</v>
      </c>
      <c r="C2327" s="23">
        <f>VLOOKUP(A2327,SEZIONI!A2327:B$7975,2,0)</f>
        <v>2</v>
      </c>
      <c r="D2327" s="27" t="str">
        <f>VLOOKUP(A2327,SINDACI!A2327:B$7975, 2, 0)</f>
        <v>COSTANZO SIMONE</v>
      </c>
      <c r="E2327" s="27" t="str">
        <f>VLOOKUP(A2327,SINDACI!A2327:E$7975,5,0)</f>
        <v>LISTA CIVICA: CORENO BENE COMUNE</v>
      </c>
    </row>
    <row r="2328" spans="1:5" x14ac:dyDescent="0.2">
      <c r="A2328" s="27" t="s">
        <v>2604</v>
      </c>
      <c r="B2328" s="27" t="str">
        <f>VLOOKUP(A2328,PEC!A2327:D$7975,4,0)</f>
        <v>pec.it</v>
      </c>
      <c r="C2328" s="23">
        <f>VLOOKUP(A2328,SEZIONI!A2328:B$7975,2,0)</f>
        <v>1</v>
      </c>
      <c r="D2328" s="27" t="str">
        <f>VLOOKUP(A2328,SINDACI!A2328:B$7975, 2, 0)</f>
        <v>CONTESTABILE ROMEO</v>
      </c>
      <c r="E2328" s="27" t="str">
        <f>VLOOKUP(A2328,SINDACI!A2328:E$7975,5,0)</f>
        <v>LISTA CIVICA: CORFINIUM RINASCE</v>
      </c>
    </row>
    <row r="2329" spans="1:5" x14ac:dyDescent="0.2">
      <c r="A2329" s="27" t="s">
        <v>2605</v>
      </c>
      <c r="B2329" s="27" t="str">
        <f>VLOOKUP(A2329,PEC!A2328:D$7975,4,0)</f>
        <v>pec.it</v>
      </c>
      <c r="C2329" s="23">
        <f>VLOOKUP(A2329,SEZIONI!A2329:B$7975,2,0)</f>
        <v>9</v>
      </c>
      <c r="D2329" s="27" t="str">
        <f>VLOOKUP(A2329,SINDACI!A2329:B$7975, 2, 0)</f>
        <v>DE LILLIS MAURO PRIMIO</v>
      </c>
      <c r="E2329" s="27" t="str">
        <f>VLOOKUP(A2329,SINDACI!A2329:E$7975,5,0)</f>
        <v>LISTA CIVICA: CORI E GIULIANELLO INSIEME</v>
      </c>
    </row>
    <row r="2330" spans="1:5" x14ac:dyDescent="0.2">
      <c r="A2330" s="27" t="s">
        <v>2606</v>
      </c>
      <c r="B2330" s="27" t="str">
        <f>VLOOKUP(A2330,PEC!A2329:D$7975,4,0)</f>
        <v>legalmail.it</v>
      </c>
      <c r="C2330" s="23">
        <f>VLOOKUP(A2330,SEZIONI!A2330:B$7975,2,0)</f>
        <v>9</v>
      </c>
      <c r="D2330" s="27" t="str">
        <f>VLOOKUP(A2330,SINDACI!A2330:B$7975, 2, 0)</f>
        <v>UGOLINI GIANLUCA</v>
      </c>
      <c r="E2330" s="27" t="str">
        <f>VLOOKUP(A2330,SINDACI!A2330:E$7975,5,0)</f>
        <v>LISTA CIVICA: PROGETTO COMUNE</v>
      </c>
    </row>
    <row r="2331" spans="1:5" x14ac:dyDescent="0.2">
      <c r="A2331" s="27" t="s">
        <v>2607</v>
      </c>
      <c r="B2331" s="27" t="str">
        <f>VLOOKUP(A2331,PEC!A2330:D$7975,4,0)</f>
        <v>pec.rupar.puglia.it</v>
      </c>
      <c r="C2331" s="23">
        <f>VLOOKUP(A2331,SEZIONI!A2331:B$7975,2,0)</f>
        <v>5</v>
      </c>
      <c r="D2331" s="27" t="str">
        <f>VLOOKUP(A2331,SINDACI!A2331:B$7975, 2, 0)</f>
        <v>MANTI ADDOLORATA ANNA</v>
      </c>
      <c r="E2331" s="27" t="str">
        <f>VLOOKUP(A2331,SINDACI!A2331:E$7975,5,0)</f>
        <v>LISTA CIVICA: CITT? DI TUTTI</v>
      </c>
    </row>
    <row r="2332" spans="1:5" x14ac:dyDescent="0.2">
      <c r="A2332" s="27" t="s">
        <v>47</v>
      </c>
      <c r="B2332" s="27" t="str">
        <f>VLOOKUP(A2332,PEC!A2331:D$7975,4,0)</f>
        <v>asmepec.it</v>
      </c>
      <c r="C2332" s="23">
        <f>VLOOKUP(A2332,SEZIONI!A2332:B$7975,2,0)</f>
        <v>74</v>
      </c>
      <c r="D2332" s="27" t="str">
        <f>VLOOKUP(A2332,SINDACI!A2332:B$7975, 2, 0)</f>
        <v>STASI FLAVIO</v>
      </c>
      <c r="E2332" s="27" t="str">
        <f>VLOOKUP(A2332,SINDACI!A2332:E$7975,5,0)</f>
        <v>LISTA CIVICA: CORIGLIANO ROSSANO DOMANI | LISTA CIVICA: CITT? IN COMUNE | LISTA CIVICA: CORIGLIANO-ROSSANO PULITA | LISTA CIVICA: UNITI PER STASI SINDACO | LISTA CIVICA: #CORIGLIANO ROSSANO FUTURA</v>
      </c>
    </row>
    <row r="2333" spans="1:5" x14ac:dyDescent="0.2">
      <c r="A2333" s="27" t="s">
        <v>2608</v>
      </c>
      <c r="B2333" s="27" t="str">
        <f>VLOOKUP(A2333,PEC!A2332:D$7975,4,0)</f>
        <v>mypec.eu</v>
      </c>
      <c r="C2333" s="23">
        <f>VLOOKUP(A2333,SEZIONI!A2333:B$7975,2,0)</f>
        <v>5</v>
      </c>
      <c r="D2333" s="27" t="str">
        <f>VLOOKUP(A2333,SINDACI!A2333:B$7975, 2, 0)</f>
        <v>ALOISI GIANNI</v>
      </c>
      <c r="E2333" s="27" t="str">
        <f>VLOOKUP(A2333,SINDACI!A2333:E$7975,5,0)</f>
        <v>LISTA CIVICA: GUARDARE OLTRE</v>
      </c>
    </row>
    <row r="2334" spans="1:5" x14ac:dyDescent="0.2">
      <c r="A2334" s="27" t="s">
        <v>2609</v>
      </c>
      <c r="B2334" s="27" t="str">
        <f>VLOOKUP(A2334,PEC!A2333:D$7975,4,0)</f>
        <v>pec.comune.corio.to.it</v>
      </c>
      <c r="C2334" s="23">
        <f>VLOOKUP(A2334,SEZIONI!A2334:B$7975,2,0)</f>
        <v>4</v>
      </c>
      <c r="D2334" s="27" t="str">
        <f>VLOOKUP(A2334,SINDACI!A2334:B$7975, 2, 0)</f>
        <v>COSTA FROLA MARIA SUSANNA</v>
      </c>
      <c r="E2334" s="27" t="str">
        <f>VLOOKUP(A2334,SINDACI!A2334:E$7975,5,0)</f>
        <v>LISTA CIVICA: SORRISO</v>
      </c>
    </row>
    <row r="2335" spans="1:5" x14ac:dyDescent="0.2">
      <c r="A2335" s="27" t="s">
        <v>2610</v>
      </c>
      <c r="B2335" s="27" t="str">
        <f>VLOOKUP(A2335,PEC!A2334:D$7975,4,0)</f>
        <v>pec.comune.corleone.pa.it</v>
      </c>
      <c r="C2335" s="23">
        <f>VLOOKUP(A2335,SEZIONI!A2335:B$7975,2,0)</f>
        <v>12</v>
      </c>
      <c r="D2335" s="27" t="str">
        <f>VLOOKUP(A2335,SINDACI!A2335:B$7975, 2, 0)</f>
        <v>NICOLOSI NICOLO'</v>
      </c>
      <c r="E2335" s="27" t="str">
        <f>VLOOKUP(A2335,SINDACI!A2335:E$7975,5,0)</f>
        <v>LISTA CIVICA: NUOVA LUCE NICOLOSI SINDACO</v>
      </c>
    </row>
    <row r="2336" spans="1:5" x14ac:dyDescent="0.2">
      <c r="A2336" s="27" t="s">
        <v>2611</v>
      </c>
      <c r="B2336" s="27" t="str">
        <f>VLOOKUP(A2336,PEC!A2335:D$7975,4,0)</f>
        <v>pec.comune.corletomonforte.sa.it</v>
      </c>
      <c r="C2336" s="23">
        <f>VLOOKUP(A2336,SEZIONI!A2336:B$7975,2,0)</f>
        <v>1</v>
      </c>
      <c r="D2336" s="27" t="str">
        <f>VLOOKUP(A2336,SINDACI!A2336:B$7975, 2, 0)</f>
        <v>FERRARO FILIPPO</v>
      </c>
      <c r="E2336" s="27" t="str">
        <f>VLOOKUP(A2336,SINDACI!A2336:E$7975,5,0)</f>
        <v>LISTA CIVICA: CORLETO NEL CUORE</v>
      </c>
    </row>
    <row r="2337" spans="1:5" x14ac:dyDescent="0.2">
      <c r="A2337" s="27" t="s">
        <v>2612</v>
      </c>
      <c r="B2337" s="27" t="str">
        <f>VLOOKUP(A2337,PEC!A2336:D$7975,4,0)</f>
        <v>cert.ruparbasilicata.it</v>
      </c>
      <c r="C2337" s="23">
        <f>VLOOKUP(A2337,SEZIONI!A2337:B$7975,2,0)</f>
        <v>3</v>
      </c>
      <c r="D2337" s="27" t="str">
        <f>VLOOKUP(A2337,SINDACI!A2337:B$7975, 2, 0)</f>
        <v>MONTANO MARIO</v>
      </c>
      <c r="E2337" s="27" t="str">
        <f>VLOOKUP(A2337,SINDACI!A2337:E$7975,5,0)</f>
        <v>-</v>
      </c>
    </row>
    <row r="2338" spans="1:5" x14ac:dyDescent="0.2">
      <c r="A2338" s="27" t="s">
        <v>2613</v>
      </c>
      <c r="B2338" s="27" t="str">
        <f>VLOOKUP(A2338,PEC!A2337:D$7975,4,0)</f>
        <v>comune.cormano.mi.legalmailpa.it</v>
      </c>
      <c r="C2338" s="23">
        <f>VLOOKUP(A2338,SEZIONI!A2338:B$7975,2,0)</f>
        <v>17</v>
      </c>
      <c r="D2338" s="27" t="str">
        <f>VLOOKUP(A2338,SINDACI!A2338:B$7975, 2, 0)</f>
        <v>MAGISTRO LUIGI GIANANTONIO</v>
      </c>
      <c r="E2338" s="27" t="str">
        <f>VLOOKUP(A2338,SINDACI!A2338:E$7975,5,0)</f>
        <v>FRATELLI D'ITALIA | LEGA SALVINI | LISTA CIVICA: CORMANO CRESCE | FORZA ITALIA</v>
      </c>
    </row>
    <row r="2339" spans="1:5" x14ac:dyDescent="0.2">
      <c r="A2339" s="27" t="s">
        <v>2614</v>
      </c>
      <c r="B2339" s="27" t="str">
        <f>VLOOKUP(A2339,PEC!A2338:D$7975,4,0)</f>
        <v>certgov.fvg.it</v>
      </c>
      <c r="C2339" s="23">
        <f>VLOOKUP(A2339,SEZIONI!A2339:B$7975,2,0)</f>
        <v>8</v>
      </c>
      <c r="D2339" s="27" t="str">
        <f>VLOOKUP(A2339,SINDACI!A2339:B$7975, 2, 0)</f>
        <v>FELCARO ROBERTO</v>
      </c>
      <c r="E2339" s="27" t="str">
        <f>VLOOKUP(A2339,SINDACI!A2339:E$7975,5,0)</f>
        <v>LISTA CIVICA: DIREZIONE CORMONS FELCARO SINDACO | LISTA CIVICA: START CORMONS FELCARO SINDACO</v>
      </c>
    </row>
    <row r="2340" spans="1:5" x14ac:dyDescent="0.2">
      <c r="A2340" s="27" t="s">
        <v>2615</v>
      </c>
      <c r="B2340" s="27" t="str">
        <f>VLOOKUP(A2340,PEC!A2339:D$7975,4,0)</f>
        <v>pec.regione.lombardia.it</v>
      </c>
      <c r="C2340" s="23">
        <f>VLOOKUP(A2340,SEZIONI!A2340:B$7975,2,0)</f>
        <v>1</v>
      </c>
      <c r="D2340" s="27" t="str">
        <f>VLOOKUP(A2340,SINDACI!A2340:B$7975, 2, 0)</f>
        <v>INVERNIZZI GIACOMO STEFANO</v>
      </c>
      <c r="E2340" s="27" t="str">
        <f>VLOOKUP(A2340,SINDACI!A2340:E$7975,5,0)</f>
        <v>LISTA CIVICA: DIRE FARE CAMBIARE</v>
      </c>
    </row>
    <row r="2341" spans="1:5" x14ac:dyDescent="0.2">
      <c r="A2341" s="27" t="s">
        <v>2616</v>
      </c>
      <c r="B2341" s="27" t="str">
        <f>VLOOKUP(A2341,PEC!A2340:D$7975,4,0)</f>
        <v>pec.regione.lombardia.it</v>
      </c>
      <c r="C2341" s="23">
        <f>VLOOKUP(A2341,SEZIONI!A2341:B$7975,2,0)</f>
        <v>1</v>
      </c>
      <c r="D2341" s="27" t="str">
        <f>VLOOKUP(A2341,SINDACI!A2341:B$7975, 2, 0)</f>
        <v>VISTALLI LUCA</v>
      </c>
      <c r="E2341" s="27" t="str">
        <f>VLOOKUP(A2341,SINDACI!A2341:E$7975,5,0)</f>
        <v>LISTA CIVICA: SULLA BUONA STRADA</v>
      </c>
    </row>
    <row r="2342" spans="1:5" x14ac:dyDescent="0.2">
      <c r="A2342" s="27" t="s">
        <v>2617</v>
      </c>
      <c r="B2342" s="27" t="str">
        <f>VLOOKUP(A2342,PEC!A2341:D$7975,4,0)</f>
        <v>pec.comune.cornalebastida.pv.it</v>
      </c>
      <c r="C2342" s="23">
        <f>VLOOKUP(A2342,SEZIONI!A2342:B$7975,2,0)</f>
        <v>1</v>
      </c>
      <c r="D2342" s="27" t="str">
        <f>VLOOKUP(A2342,SINDACI!A2342:B$7975, 2, 0)</f>
        <v>MASSO GIUSEPPE</v>
      </c>
      <c r="E2342" s="27" t="str">
        <f>VLOOKUP(A2342,SINDACI!A2342:E$7975,5,0)</f>
        <v>LISTA CIVICA: LISTA DEMOCRATICA INDIPENDENTE</v>
      </c>
    </row>
    <row r="2343" spans="1:5" x14ac:dyDescent="0.2">
      <c r="A2343" s="27" t="s">
        <v>2618</v>
      </c>
      <c r="B2343" s="27" t="str">
        <f>VLOOKUP(A2343,PEC!A2342:D$7975,4,0)</f>
        <v>pec.comune.cornaredo.mi.it</v>
      </c>
      <c r="C2343" s="23">
        <f>VLOOKUP(A2343,SEZIONI!A2343:B$7975,2,0)</f>
        <v>19</v>
      </c>
      <c r="D2343" s="27" t="str">
        <f>VLOOKUP(A2343,SINDACI!A2343:B$7975, 2, 0)</f>
        <v>SANTAGOSTINO YURI</v>
      </c>
      <c r="E2343" s="27" t="str">
        <f>VLOOKUP(A2343,SINDACI!A2343:E$7975,5,0)</f>
        <v>LISTA CIVICA: VALORI IN COMUNE | LISTA CIVICA: SINISTRA CORNAREDO | PARTITO DEMOCRATICO</v>
      </c>
    </row>
    <row r="2344" spans="1:5" x14ac:dyDescent="0.2">
      <c r="A2344" s="27" t="s">
        <v>2619</v>
      </c>
      <c r="B2344" s="27" t="str">
        <f>VLOOKUP(A2344,PEC!A2343:D$7975,4,0)</f>
        <v>cert.legalmail.it</v>
      </c>
      <c r="C2344" s="23">
        <f>VLOOKUP(A2344,SEZIONI!A2344:B$7975,2,0)</f>
        <v>8</v>
      </c>
      <c r="D2344" s="27" t="str">
        <f>VLOOKUP(A2344,SINDACI!A2344:B$7975, 2, 0)</f>
        <v>COLOMBO GIUSEPPE FELICE</v>
      </c>
      <c r="E2344" s="27" t="str">
        <f>VLOOKUP(A2344,SINDACI!A2344:E$7975,5,0)</f>
        <v>-</v>
      </c>
    </row>
    <row r="2345" spans="1:5" x14ac:dyDescent="0.2">
      <c r="A2345" s="27" t="s">
        <v>2620</v>
      </c>
      <c r="B2345" s="27" t="str">
        <f>VLOOKUP(A2345,PEC!A2344:D$7975,4,0)</f>
        <v>legalmail.it</v>
      </c>
      <c r="C2345" s="23">
        <f>VLOOKUP(A2345,SEZIONI!A2345:B$7975,2,0)</f>
        <v>5</v>
      </c>
      <c r="D2345" s="27" t="str">
        <f>VLOOKUP(A2345,SINDACI!A2345:B$7975, 2, 0)</f>
        <v>KOFLER ALBIN</v>
      </c>
      <c r="E2345" s="27" t="str">
        <f>VLOOKUP(A2345,SINDACI!A2345:E$7975,5,0)</f>
        <v>SVP</v>
      </c>
    </row>
    <row r="2346" spans="1:5" x14ac:dyDescent="0.2">
      <c r="A2346" s="27" t="s">
        <v>2621</v>
      </c>
      <c r="B2346" s="27" t="str">
        <f>VLOOKUP(A2346,PEC!A2345:D$7975,4,0)</f>
        <v>cert.ip-veneto.net</v>
      </c>
      <c r="C2346" s="23">
        <f>VLOOKUP(A2346,SEZIONI!A2346:B$7975,2,0)</f>
        <v>11</v>
      </c>
      <c r="D2346" s="27" t="str">
        <f>VLOOKUP(A2346,SINDACI!A2346:B$7975, 2, 0)</f>
        <v>LANARO FRANCESCO</v>
      </c>
      <c r="E2346" s="27" t="str">
        <f>VLOOKUP(A2346,SINDACI!A2346:E$7975,5,0)</f>
        <v>LISTA CIVICA: #LANARO SINDACO PER CORNEDO</v>
      </c>
    </row>
    <row r="2347" spans="1:5" x14ac:dyDescent="0.2">
      <c r="A2347" s="27" t="s">
        <v>2622</v>
      </c>
      <c r="B2347" s="27" t="str">
        <f>VLOOKUP(A2347,PEC!A2346:D$7975,4,0)</f>
        <v>cert.elaus2002.net</v>
      </c>
      <c r="C2347" s="23">
        <f>VLOOKUP(A2347,SEZIONI!A2347:B$7975,2,0)</f>
        <v>3</v>
      </c>
      <c r="D2347" s="27" t="str">
        <f>VLOOKUP(A2347,SINDACI!A2347:B$7975, 2, 0)</f>
        <v>MONETA CLAUDIO</v>
      </c>
      <c r="E2347" s="27" t="str">
        <f>VLOOKUP(A2347,SINDACI!A2347:E$7975,5,0)</f>
        <v>LISTA CIVICA: NUOVA LAUDENSE</v>
      </c>
    </row>
    <row r="2348" spans="1:5" x14ac:dyDescent="0.2">
      <c r="A2348" s="27" t="s">
        <v>2623</v>
      </c>
      <c r="B2348" s="27" t="str">
        <f>VLOOKUP(A2348,PEC!A2347:D$7975,4,0)</f>
        <v>cert.ruparpiemonte.it</v>
      </c>
      <c r="C2348" s="23">
        <f>VLOOKUP(A2348,SEZIONI!A2348:B$7975,2,0)</f>
        <v>2</v>
      </c>
      <c r="D2348" s="27" t="str">
        <f>VLOOKUP(A2348,SINDACI!A2348:B$7975, 2, 0)</f>
        <v>BALBO ALESSANDRA</v>
      </c>
      <c r="E2348" s="27" t="str">
        <f>VLOOKUP(A2348,SINDACI!A2348:E$7975,5,0)</f>
        <v>LISTA CIVICA: INDIPENDENTI</v>
      </c>
    </row>
    <row r="2349" spans="1:5" x14ac:dyDescent="0.2">
      <c r="A2349" s="27" t="s">
        <v>2624</v>
      </c>
      <c r="B2349" s="27" t="str">
        <f>VLOOKUP(A2349,PEC!A2348:D$7975,4,0)</f>
        <v>postacert.comune.corniglio.pr.it</v>
      </c>
      <c r="C2349" s="23">
        <f>VLOOKUP(A2349,SEZIONI!A2349:B$7975,2,0)</f>
        <v>2</v>
      </c>
      <c r="D2349" s="27" t="str">
        <f>VLOOKUP(A2349,SINDACI!A2349:B$7975, 2, 0)</f>
        <v>DELSANTE GIUSEPPE</v>
      </c>
      <c r="E2349" s="27" t="str">
        <f>VLOOKUP(A2349,SINDACI!A2349:E$7975,5,0)</f>
        <v>LISTA CIVICA: CORNIGLIO IN COMUNE</v>
      </c>
    </row>
    <row r="2350" spans="1:5" x14ac:dyDescent="0.2">
      <c r="A2350" s="27" t="s">
        <v>2625</v>
      </c>
      <c r="B2350" s="27" t="str">
        <f>VLOOKUP(A2350,PEC!A2349:D$7975,4,0)</f>
        <v>certgov.fvg.it</v>
      </c>
      <c r="C2350" s="23">
        <f>VLOOKUP(A2350,SEZIONI!A2350:B$7975,2,0)</f>
        <v>3</v>
      </c>
      <c r="D2350" s="27" t="str">
        <f>VLOOKUP(A2350,SINDACI!A2350:B$7975, 2, 0)</f>
        <v>MOSCHIONI DANIELE</v>
      </c>
      <c r="E2350" s="27" t="str">
        <f>VLOOKUP(A2350,SINDACI!A2350:E$7975,5,0)</f>
        <v>-</v>
      </c>
    </row>
    <row r="2351" spans="1:5" x14ac:dyDescent="0.2">
      <c r="A2351" s="27" t="s">
        <v>2626</v>
      </c>
      <c r="B2351" s="27" t="str">
        <f>VLOOKUP(A2351,PEC!A2350:D$7975,4,0)</f>
        <v>pec.regione.lombardia.it</v>
      </c>
      <c r="C2351" s="23">
        <f>VLOOKUP(A2351,SEZIONI!A2351:B$7975,2,0)</f>
        <v>2</v>
      </c>
      <c r="D2351" s="27" t="str">
        <f>VLOOKUP(A2351,SINDACI!A2351:B$7975, 2, 0)</f>
        <v>TANSINI GIANPIERO</v>
      </c>
      <c r="E2351" s="27" t="str">
        <f>VLOOKUP(A2351,SINDACI!A2351:E$7975,5,0)</f>
        <v>LISTA CIVICA: IMPEGNO COMUNE</v>
      </c>
    </row>
    <row r="2352" spans="1:5" x14ac:dyDescent="0.2">
      <c r="A2352" s="27" t="s">
        <v>2627</v>
      </c>
      <c r="B2352" s="27" t="str">
        <f>VLOOKUP(A2352,PEC!A2351:D$7975,4,0)</f>
        <v>pec.regione.lombardia.it</v>
      </c>
      <c r="C2352" s="23">
        <f>VLOOKUP(A2352,SEZIONI!A2352:B$7975,2,0)</f>
        <v>1</v>
      </c>
      <c r="D2352" s="27" t="str">
        <f>VLOOKUP(A2352,SINDACI!A2352:B$7975, 2, 0)</f>
        <v>VIGNALI PAOLA LORENZA</v>
      </c>
      <c r="E2352" s="27" t="str">
        <f>VLOOKUP(A2352,SINDACI!A2352:E$7975,5,0)</f>
        <v>-</v>
      </c>
    </row>
    <row r="2353" spans="1:5" x14ac:dyDescent="0.2">
      <c r="A2353" s="27" t="s">
        <v>2628</v>
      </c>
      <c r="B2353" s="27" t="str">
        <f>VLOOKUP(A2353,PEC!A2352:D$7975,4,0)</f>
        <v>pecveneto.it</v>
      </c>
      <c r="C2353" s="23">
        <f>VLOOKUP(A2353,SEZIONI!A2353:B$7975,2,0)</f>
        <v>6</v>
      </c>
      <c r="D2353" s="27" t="str">
        <f>VLOOKUP(A2353,SINDACI!A2353:B$7975, 2, 0)</f>
        <v>SARTOR CLAUDIO</v>
      </c>
      <c r="E2353" s="27" t="str">
        <f>VLOOKUP(A2353,SINDACI!A2353:E$7975,5,0)</f>
        <v>LISTA CIVICA: FARE PER CORNUDA</v>
      </c>
    </row>
    <row r="2354" spans="1:5" x14ac:dyDescent="0.2">
      <c r="A2354" s="27" t="s">
        <v>2629</v>
      </c>
      <c r="B2354" s="27" t="str">
        <f>VLOOKUP(A2354,PEC!A2353:D$7975,4,0)</f>
        <v>cert.provincia.re.it</v>
      </c>
      <c r="C2354" s="23">
        <f>VLOOKUP(A2354,SEZIONI!A2354:B$7975,2,0)</f>
        <v>19</v>
      </c>
      <c r="D2354" s="27" t="str">
        <f>VLOOKUP(A2354,SINDACI!A2354:B$7975, 2, 0)</f>
        <v>-</v>
      </c>
      <c r="E2354" s="27" t="str">
        <f>VLOOKUP(A2354,SINDACI!A2354:E$7975,5,0)</f>
        <v>-</v>
      </c>
    </row>
    <row r="2355" spans="1:5" x14ac:dyDescent="0.2">
      <c r="A2355" s="27" t="s">
        <v>2630</v>
      </c>
      <c r="B2355" s="27" t="str">
        <f>VLOOKUP(A2355,PEC!A2354:D$7975,4,0)</f>
        <v>pec.regione.lombardia.it</v>
      </c>
      <c r="C2355" s="23">
        <f>VLOOKUP(A2355,SEZIONI!A2355:B$7975,2,0)</f>
        <v>2</v>
      </c>
      <c r="D2355" s="27" t="str">
        <f>VLOOKUP(A2355,SINDACI!A2355:B$7975, 2, 0)</f>
        <v>BERETTA MARCO</v>
      </c>
      <c r="E2355" s="27" t="str">
        <f>VLOOKUP(A2355,SINDACI!A2355:E$7975,5,0)</f>
        <v>LISTA CIVICA: UNITI PER CORREZZANA</v>
      </c>
    </row>
    <row r="2356" spans="1:5" x14ac:dyDescent="0.2">
      <c r="A2356" s="27" t="s">
        <v>2631</v>
      </c>
      <c r="B2356" s="27" t="str">
        <f>VLOOKUP(A2356,PEC!A2355:D$7975,4,0)</f>
        <v>cert.ip-veneto.net</v>
      </c>
      <c r="C2356" s="23">
        <f>VLOOKUP(A2356,SEZIONI!A2356:B$7975,2,0)</f>
        <v>6</v>
      </c>
      <c r="D2356" s="27" t="str">
        <f>VLOOKUP(A2356,SINDACI!A2356:B$7975, 2, 0)</f>
        <v>FECCHIO MAURO</v>
      </c>
      <c r="E2356" s="27" t="str">
        <f>VLOOKUP(A2356,SINDACI!A2356:E$7975,5,0)</f>
        <v>LISTA CIVICA: PROGETTO CORREZZOLA</v>
      </c>
    </row>
    <row r="2357" spans="1:5" x14ac:dyDescent="0.2">
      <c r="A2357" s="27" t="s">
        <v>2632</v>
      </c>
      <c r="B2357" s="27" t="str">
        <f>VLOOKUP(A2357,PEC!A2356:D$7975,4,0)</f>
        <v>pec.comune.corrido.co.it</v>
      </c>
      <c r="C2357" s="23">
        <f>VLOOKUP(A2357,SEZIONI!A2357:B$7975,2,0)</f>
        <v>1</v>
      </c>
      <c r="D2357" s="27" t="str">
        <f>VLOOKUP(A2357,SINDACI!A2357:B$7975, 2, 0)</f>
        <v>MOLINA LUIGI</v>
      </c>
      <c r="E2357" s="27" t="str">
        <f>VLOOKUP(A2357,SINDACI!A2357:E$7975,5,0)</f>
        <v>LISTA CIVICA: CAMPANILE</v>
      </c>
    </row>
    <row r="2358" spans="1:5" x14ac:dyDescent="0.2">
      <c r="A2358" s="27" t="s">
        <v>2633</v>
      </c>
      <c r="B2358" s="27" t="str">
        <f>VLOOKUP(A2358,PEC!A2357:D$7975,4,0)</f>
        <v>pec.it</v>
      </c>
      <c r="C2358" s="23">
        <f>VLOOKUP(A2358,SEZIONI!A2358:B$7975,2,0)</f>
        <v>15</v>
      </c>
      <c r="D2358" s="27" t="str">
        <f>VLOOKUP(A2358,SINDACI!A2358:B$7975, 2, 0)</f>
        <v>GIAMPAOLI GIULIANA</v>
      </c>
      <c r="E2358" s="27" t="str">
        <f>VLOOKUP(A2358,SINDACI!A2358:E$7975,5,0)</f>
        <v>LISTA COMPOSITA: FRATELLI D'ITALIA-LEGA SALVINI-FORZA ITALIA-UNIONE DI CENTRO | LISTA CIVICA: CAMBIAMO CORRIDONIA</v>
      </c>
    </row>
    <row r="2359" spans="1:5" x14ac:dyDescent="0.2">
      <c r="A2359" s="27" t="s">
        <v>2634</v>
      </c>
      <c r="B2359" s="27" t="str">
        <f>VLOOKUP(A2359,PEC!A2358:D$7975,4,0)</f>
        <v>pec.comunecorropoli.it</v>
      </c>
      <c r="C2359" s="23">
        <f>VLOOKUP(A2359,SEZIONI!A2359:B$7975,2,0)</f>
        <v>5</v>
      </c>
      <c r="D2359" s="27" t="str">
        <f>VLOOKUP(A2359,SINDACI!A2359:B$7975, 2, 0)</f>
        <v>VALLESE DANTINO</v>
      </c>
      <c r="E2359" s="27" t="str">
        <f>VLOOKUP(A2359,SINDACI!A2359:E$7975,5,0)</f>
        <v>LISTA CIVICA: CORROPOLI CRESCE</v>
      </c>
    </row>
    <row r="2360" spans="1:5" x14ac:dyDescent="0.2">
      <c r="A2360" s="27" t="s">
        <v>2635</v>
      </c>
      <c r="B2360" s="27" t="str">
        <f>VLOOKUP(A2360,PEC!A2359:D$7975,4,0)</f>
        <v>pec.rupar.puglia.it</v>
      </c>
      <c r="C2360" s="23">
        <f>VLOOKUP(A2360,SEZIONI!A2360:B$7975,2,0)</f>
        <v>5</v>
      </c>
      <c r="D2360" s="27" t="str">
        <f>VLOOKUP(A2360,SINDACI!A2360:B$7975, 2, 0)</f>
        <v>RAONA BIAGIO</v>
      </c>
      <c r="E2360" s="27" t="str">
        <f>VLOOKUP(A2360,SINDACI!A2360:E$7975,5,0)</f>
        <v>LISTA CIVICA: CORSANO FUTURA</v>
      </c>
    </row>
    <row r="2361" spans="1:5" x14ac:dyDescent="0.2">
      <c r="A2361" s="27" t="s">
        <v>2636</v>
      </c>
      <c r="B2361" s="27" t="str">
        <f>VLOOKUP(A2361,PEC!A2360:D$7975,4,0)</f>
        <v>cert.comune.corsico.mi.it</v>
      </c>
      <c r="C2361" s="23">
        <f>VLOOKUP(A2361,SEZIONI!A2361:B$7975,2,0)</f>
        <v>35</v>
      </c>
      <c r="D2361" s="27" t="str">
        <f>VLOOKUP(A2361,SINDACI!A2361:B$7975, 2, 0)</f>
        <v>VENTURA STEFANO MARTINO</v>
      </c>
      <c r="E2361" s="27" t="str">
        <f>VLOOKUP(A2361,SINDACI!A2361:E$7975,5,0)</f>
        <v>PARTITO DEMOCRATICO | LISTA CIVICA: INSIEME PER CORSICO | LISTA CIVICA: CORSICO TORNA GRANDE</v>
      </c>
    </row>
    <row r="2362" spans="1:5" x14ac:dyDescent="0.2">
      <c r="A2362" s="27" t="s">
        <v>2637</v>
      </c>
      <c r="B2362" s="27" t="str">
        <f>VLOOKUP(A2362,PEC!A2361:D$7975,4,0)</f>
        <v>cert.ruparpiemonte.it</v>
      </c>
      <c r="C2362" s="23">
        <f>VLOOKUP(A2362,SEZIONI!A2362:B$7975,2,0)</f>
        <v>1</v>
      </c>
      <c r="D2362" s="27" t="str">
        <f>VLOOKUP(A2362,SINDACI!A2362:B$7975, 2, 0)</f>
        <v>BARRERA FILIPPO</v>
      </c>
      <c r="E2362" s="27" t="str">
        <f>VLOOKUP(A2362,SINDACI!A2362:E$7975,5,0)</f>
        <v>LISTA CIVICA: L'IMPEGNO CONTINUA</v>
      </c>
    </row>
    <row r="2363" spans="1:5" x14ac:dyDescent="0.2">
      <c r="A2363" s="27" t="s">
        <v>2638</v>
      </c>
      <c r="B2363" s="27" t="str">
        <f>VLOOKUP(A2363,PEC!A2362:D$7975,4,0)</f>
        <v>legalmail.it</v>
      </c>
      <c r="C2363" s="23">
        <f>VLOOKUP(A2363,SEZIONI!A2363:B$7975,2,0)</f>
        <v>2</v>
      </c>
      <c r="D2363" s="27" t="str">
        <f>VLOOKUP(A2363,SINDACI!A2363:B$7975, 2, 0)</f>
        <v>SCHIEFER OSWALD</v>
      </c>
      <c r="E2363" s="27" t="str">
        <f>VLOOKUP(A2363,SINDACI!A2363:E$7975,5,0)</f>
        <v>-</v>
      </c>
    </row>
    <row r="2364" spans="1:5" x14ac:dyDescent="0.2">
      <c r="A2364" s="27" t="s">
        <v>172</v>
      </c>
      <c r="B2364" s="27" t="str">
        <f>VLOOKUP(A2364,PEC!A2363:D$7975,4,0)</f>
        <v>asmepec.it</v>
      </c>
      <c r="C2364" s="23">
        <f>VLOOKUP(A2364,SEZIONI!A2364:B$7975,2,0)</f>
        <v>3</v>
      </c>
      <c r="D2364" s="27" t="str">
        <f>VLOOKUP(A2364,SINDACI!A2364:B$7975, 2, 0)</f>
        <v>SCALFARO FRANCESCO</v>
      </c>
      <c r="E2364" s="27" t="str">
        <f>VLOOKUP(A2364,SINDACI!A2364:E$7975,5,0)</f>
        <v>LISTA COMPOSITA: PARTITO DEMOCRATICO-LA SINISTRA</v>
      </c>
    </row>
    <row r="2365" spans="1:5" x14ac:dyDescent="0.2">
      <c r="A2365" s="27" t="s">
        <v>2639</v>
      </c>
      <c r="B2365" s="27" t="str">
        <f>VLOOKUP(A2365,PEC!A2364:D$7975,4,0)</f>
        <v>cert.ruparpiemonte.it</v>
      </c>
      <c r="C2365" s="23">
        <f>VLOOKUP(A2365,SEZIONI!A2365:B$7975,2,0)</f>
        <v>1</v>
      </c>
      <c r="D2365" s="27" t="str">
        <f>VLOOKUP(A2365,SINDACI!A2365:B$7975, 2, 0)</f>
        <v>STROPPIANA CLAUDIO</v>
      </c>
      <c r="E2365" s="27" t="str">
        <f>VLOOKUP(A2365,SINDACI!A2365:E$7975,5,0)</f>
        <v>LISTA CIVICA: NOI PER CORTANDONE</v>
      </c>
    </row>
    <row r="2366" spans="1:5" x14ac:dyDescent="0.2">
      <c r="A2366" s="27" t="s">
        <v>2640</v>
      </c>
      <c r="B2366" s="27" t="str">
        <f>VLOOKUP(A2366,PEC!A2365:D$7975,4,0)</f>
        <v>legalmail.it</v>
      </c>
      <c r="C2366" s="23">
        <f>VLOOKUP(A2366,SEZIONI!A2366:B$7975,2,0)</f>
        <v>1</v>
      </c>
      <c r="D2366" s="27" t="str">
        <f>VLOOKUP(A2366,SINDACI!A2366:B$7975, 2, 0)</f>
        <v>GATTIGLIA MARCO</v>
      </c>
      <c r="E2366" s="27" t="str">
        <f>VLOOKUP(A2366,SINDACI!A2366:E$7975,5,0)</f>
        <v>LISTA CIVICA: RINNOVAMENTO SVILUPPO</v>
      </c>
    </row>
    <row r="2367" spans="1:5" x14ac:dyDescent="0.2">
      <c r="A2367" s="27" t="s">
        <v>2641</v>
      </c>
      <c r="B2367" s="27" t="str">
        <f>VLOOKUP(A2367,PEC!A2366:D$7975,4,0)</f>
        <v>pec.it</v>
      </c>
      <c r="C2367" s="23">
        <f>VLOOKUP(A2367,SEZIONI!A2367:B$7975,2,0)</f>
        <v>1</v>
      </c>
      <c r="D2367" s="27" t="str">
        <f>VLOOKUP(A2367,SINDACI!A2367:B$7975, 2, 0)</f>
        <v>CHIARA FRANCESCO</v>
      </c>
      <c r="E2367" s="27" t="str">
        <f>VLOOKUP(A2367,SINDACI!A2367:E$7975,5,0)</f>
        <v>LISTA CIVICA: NOI CON VOI</v>
      </c>
    </row>
    <row r="2368" spans="1:5" x14ac:dyDescent="0.2">
      <c r="A2368" s="27" t="s">
        <v>2642</v>
      </c>
      <c r="B2368" s="27" t="str">
        <f>VLOOKUP(A2368,PEC!A2367:D$7975,4,0)</f>
        <v>sintranet.legalmail.it</v>
      </c>
      <c r="C2368" s="23">
        <f>VLOOKUP(A2368,SEZIONI!A2368:B$7975,2,0)</f>
        <v>1</v>
      </c>
      <c r="D2368" s="27" t="str">
        <f>VLOOKUP(A2368,SINDACI!A2368:B$7975, 2, 0)</f>
        <v>-</v>
      </c>
      <c r="E2368" s="27" t="str">
        <f>VLOOKUP(A2368,SINDACI!A2368:E$7975,5,0)</f>
        <v>-</v>
      </c>
    </row>
    <row r="2369" spans="1:5" x14ac:dyDescent="0.2">
      <c r="A2369" s="27" t="s">
        <v>2643</v>
      </c>
      <c r="B2369" s="27" t="str">
        <f>VLOOKUP(A2369,PEC!A2368:D$7975,4,0)</f>
        <v>pec.regione.lombardia.it</v>
      </c>
      <c r="C2369" s="23">
        <f>VLOOKUP(A2369,SEZIONI!A2369:B$7975,2,0)</f>
        <v>2</v>
      </c>
      <c r="D2369" s="27" t="str">
        <f>VLOOKUP(A2369,SINDACI!A2369:B$7975, 2, 0)</f>
        <v>ROTTOLI LUIGI</v>
      </c>
      <c r="E2369" s="27" t="str">
        <f>VLOOKUP(A2369,SINDACI!A2369:E$7975,5,0)</f>
        <v>LISTA CIVICA: IL NOSTRO PAESE</v>
      </c>
    </row>
    <row r="2370" spans="1:5" x14ac:dyDescent="0.2">
      <c r="A2370" s="27" t="s">
        <v>2644</v>
      </c>
      <c r="B2370" s="27" t="str">
        <f>VLOOKUP(A2370,PEC!A2369:D$7975,4,0)</f>
        <v>pec.it</v>
      </c>
      <c r="C2370" s="23">
        <f>VLOOKUP(A2370,SEZIONI!A2370:B$7975,2,0)</f>
        <v>2</v>
      </c>
      <c r="D2370" s="27" t="str">
        <f>VLOOKUP(A2370,SINDACI!A2370:B$7975, 2, 0)</f>
        <v>ROSSETTI GIUSEPPE</v>
      </c>
      <c r="E2370" s="27" t="str">
        <f>VLOOKUP(A2370,SINDACI!A2370:E$7975,5,0)</f>
        <v>LISTA CIVICA: UNITI PER CORTE DE' FRATI</v>
      </c>
    </row>
    <row r="2371" spans="1:5" x14ac:dyDescent="0.2">
      <c r="A2371" s="27" t="s">
        <v>2645</v>
      </c>
      <c r="B2371" s="27" t="str">
        <f>VLOOKUP(A2371,PEC!A2370:D$7975,4,0)</f>
        <v>pec.regione.lombardia.it</v>
      </c>
      <c r="C2371" s="23">
        <f>VLOOKUP(A2371,SEZIONI!A2371:B$7975,2,0)</f>
        <v>6</v>
      </c>
      <c r="D2371" s="27" t="str">
        <f>VLOOKUP(A2371,SINDACI!A2371:B$7975, 2, 0)</f>
        <v>BECCHETTI ANNA</v>
      </c>
      <c r="E2371" s="27" t="str">
        <f>VLOOKUP(A2371,SINDACI!A2371:E$7975,5,0)</f>
        <v>LISTA CIVICA: PRIMA DI TUTTO CORTE FRANCA</v>
      </c>
    </row>
    <row r="2372" spans="1:5" x14ac:dyDescent="0.2">
      <c r="A2372" s="27" t="s">
        <v>2646</v>
      </c>
      <c r="B2372" s="27" t="str">
        <f>VLOOKUP(A2372,PEC!A2371:D$7975,4,0)</f>
        <v>pec.regione.lombardia.it</v>
      </c>
      <c r="C2372" s="23">
        <f>VLOOKUP(A2372,SEZIONI!A2372:B$7975,2,0)</f>
        <v>2</v>
      </c>
      <c r="D2372" s="27" t="str">
        <f>VLOOKUP(A2372,SINDACI!A2372:B$7975, 2, 0)</f>
        <v>MANARA CLAUDIO</v>
      </c>
      <c r="E2372" s="27" t="str">
        <f>VLOOKUP(A2372,SINDACI!A2372:E$7975,5,0)</f>
        <v>LISTA CIVICA: ARIA NUOVA</v>
      </c>
    </row>
    <row r="2373" spans="1:5" x14ac:dyDescent="0.2">
      <c r="A2373" s="27" t="s">
        <v>2647</v>
      </c>
      <c r="B2373" s="27" t="str">
        <f>VLOOKUP(A2373,PEC!A2372:D$7975,4,0)</f>
        <v>sintranet.legalmail.it</v>
      </c>
      <c r="C2373" s="23">
        <f>VLOOKUP(A2373,SEZIONI!A2373:B$7975,2,0)</f>
        <v>5</v>
      </c>
      <c r="D2373" s="27" t="str">
        <f>VLOOKUP(A2373,SINDACI!A2373:B$7975, 2, 0)</f>
        <v>MERLI LUIGI</v>
      </c>
      <c r="E2373" s="27" t="str">
        <f>VLOOKUP(A2373,SINDACI!A2373:E$7975,5,0)</f>
        <v>-</v>
      </c>
    </row>
    <row r="2374" spans="1:5" x14ac:dyDescent="0.2">
      <c r="A2374" s="27" t="s">
        <v>2648</v>
      </c>
      <c r="B2374" s="27" t="str">
        <f>VLOOKUP(A2374,PEC!A2373:D$7975,4,0)</f>
        <v>cert.legalmail.it</v>
      </c>
      <c r="C2374" s="23">
        <f>VLOOKUP(A2374,SEZIONI!A2374:B$7975,2,0)</f>
        <v>2</v>
      </c>
      <c r="D2374" s="27" t="str">
        <f>VLOOKUP(A2374,SINDACI!A2374:B$7975, 2, 0)</f>
        <v>BODRITO ROBERTO</v>
      </c>
      <c r="E2374" s="27" t="str">
        <f>VLOOKUP(A2374,SINDACI!A2374:E$7975,5,0)</f>
        <v>LISTA CIVICA: SI...AMO CORTEMILIA</v>
      </c>
    </row>
    <row r="2375" spans="1:5" x14ac:dyDescent="0.2">
      <c r="A2375" s="27" t="s">
        <v>2649</v>
      </c>
      <c r="B2375" s="27" t="str">
        <f>VLOOKUP(A2375,PEC!A2374:D$7975,4,0)</f>
        <v>pec.comune.corteno-golgi.bs.it</v>
      </c>
      <c r="C2375" s="23">
        <f>VLOOKUP(A2375,SEZIONI!A2375:B$7975,2,0)</f>
        <v>2</v>
      </c>
      <c r="D2375" s="27" t="str">
        <f>VLOOKUP(A2375,SINDACI!A2375:B$7975, 2, 0)</f>
        <v>SABBADINI ILARIO</v>
      </c>
      <c r="E2375" s="27" t="str">
        <f>VLOOKUP(A2375,SINDACI!A2375:E$7975,5,0)</f>
        <v>LISTA CIVICA: VIVIAMO CORTENO GOLGI</v>
      </c>
    </row>
    <row r="2376" spans="1:5" x14ac:dyDescent="0.2">
      <c r="A2376" s="27" t="s">
        <v>2650</v>
      </c>
      <c r="B2376" s="27" t="str">
        <f>VLOOKUP(A2376,PEC!A2375:D$7975,4,0)</f>
        <v>legalmail.it</v>
      </c>
      <c r="C2376" s="23">
        <f>VLOOKUP(A2376,SEZIONI!A2376:B$7975,2,0)</f>
        <v>2</v>
      </c>
      <c r="D2376" s="27" t="str">
        <f>VLOOKUP(A2376,SINDACI!A2376:B$7975, 2, 0)</f>
        <v>GALPERTI SERGIO</v>
      </c>
      <c r="E2376" s="27" t="str">
        <f>VLOOKUP(A2376,SINDACI!A2376:E$7975,5,0)</f>
        <v>LISTA CIVICA: IL NOSTRO COMUNE</v>
      </c>
    </row>
    <row r="2377" spans="1:5" x14ac:dyDescent="0.2">
      <c r="A2377" s="27" t="s">
        <v>2651</v>
      </c>
      <c r="B2377" s="27" t="str">
        <f>VLOOKUP(A2377,PEC!A2376:D$7975,4,0)</f>
        <v>legalmail.it</v>
      </c>
      <c r="C2377" s="23">
        <f>VLOOKUP(A2377,SEZIONI!A2377:B$7975,2,0)</f>
        <v>2</v>
      </c>
      <c r="D2377" s="27" t="str">
        <f>VLOOKUP(A2377,SINDACI!A2377:B$7975, 2, 0)</f>
        <v>GATTA GIANMARIO</v>
      </c>
      <c r="E2377" s="27" t="str">
        <f>VLOOKUP(A2377,SINDACI!A2377:E$7975,5,0)</f>
        <v>LISTA CIVICA: L'ARCOBALENO</v>
      </c>
    </row>
    <row r="2378" spans="1:5" x14ac:dyDescent="0.2">
      <c r="A2378" s="27" t="s">
        <v>2652</v>
      </c>
      <c r="B2378" s="27" t="str">
        <f>VLOOKUP(A2378,PEC!A2377:D$7975,4,0)</f>
        <v>pec.comune.corteolonaegenzone.pv.it</v>
      </c>
      <c r="C2378" s="23">
        <f>VLOOKUP(A2378,SEZIONI!A2378:B$7975,2,0)</f>
        <v>3</v>
      </c>
      <c r="D2378" s="27" t="str">
        <f>VLOOKUP(A2378,SINDACI!A2378:B$7975, 2, 0)</f>
        <v>DOSSENA ANGELINO</v>
      </c>
      <c r="E2378" s="27" t="str">
        <f>VLOOKUP(A2378,SINDACI!A2378:E$7975,5,0)</f>
        <v>LISTA CIVICA: CORTEOLONA E GENZONE</v>
      </c>
    </row>
    <row r="2379" spans="1:5" x14ac:dyDescent="0.2">
      <c r="A2379" s="27" t="s">
        <v>2653</v>
      </c>
      <c r="B2379" s="27" t="str">
        <f>VLOOKUP(A2379,PEC!A2378:D$7975,4,0)</f>
        <v>cert.ruparpiemonte.it</v>
      </c>
      <c r="C2379" s="23">
        <f>VLOOKUP(A2379,SEZIONI!A2379:B$7975,2,0)</f>
        <v>1</v>
      </c>
      <c r="D2379" s="27" t="str">
        <f>VLOOKUP(A2379,SINDACI!A2379:B$7975, 2, 0)</f>
        <v>BRONDOLO GILIO MARIO</v>
      </c>
      <c r="E2379" s="27" t="str">
        <f>VLOOKUP(A2379,SINDACI!A2379:E$7975,5,0)</f>
        <v>LISTA CIVICA: INSIEME PER IL FUTURO</v>
      </c>
    </row>
    <row r="2380" spans="1:5" x14ac:dyDescent="0.2">
      <c r="A2380" s="27" t="s">
        <v>2654</v>
      </c>
      <c r="B2380" s="27" t="str">
        <f>VLOOKUP(A2380,PEC!A2379:D$7975,4,0)</f>
        <v>pec.comunecortinadampezzo.it</v>
      </c>
      <c r="C2380" s="23">
        <f>VLOOKUP(A2380,SEZIONI!A2380:B$7975,2,0)</f>
        <v>6</v>
      </c>
      <c r="D2380" s="27" t="str">
        <f>VLOOKUP(A2380,SINDACI!A2380:B$7975, 2, 0)</f>
        <v>LORENZI GIANLUCA</v>
      </c>
      <c r="E2380" s="27" t="str">
        <f>VLOOKUP(A2380,SINDACI!A2380:E$7975,5,0)</f>
        <v>LISTA CIVICA: VIVERE CORTINA</v>
      </c>
    </row>
    <row r="2381" spans="1:5" x14ac:dyDescent="0.2">
      <c r="A2381" s="27" t="s">
        <v>2655</v>
      </c>
      <c r="B2381" s="27" t="str">
        <f>VLOOKUP(A2381,PEC!A2380:D$7975,4,0)</f>
        <v>legalmail.it</v>
      </c>
      <c r="C2381" s="23">
        <f>VLOOKUP(A2381,SEZIONI!A2381:B$7975,2,0)</f>
        <v>1</v>
      </c>
      <c r="D2381" s="27" t="str">
        <f>VLOOKUP(A2381,SINDACI!A2381:B$7975, 2, 0)</f>
        <v>MAYR MANFRED</v>
      </c>
      <c r="E2381" s="27" t="str">
        <f>VLOOKUP(A2381,SINDACI!A2381:E$7975,5,0)</f>
        <v>-</v>
      </c>
    </row>
    <row r="2382" spans="1:5" x14ac:dyDescent="0.2">
      <c r="A2382" s="27" t="s">
        <v>2656</v>
      </c>
      <c r="B2382" s="27" t="str">
        <f>VLOOKUP(A2382,PEC!A2381:D$7975,4,0)</f>
        <v>pec.comune.cortino.te.it</v>
      </c>
      <c r="C2382" s="23">
        <f>VLOOKUP(A2382,SEZIONI!A2382:B$7975,2,0)</f>
        <v>1</v>
      </c>
      <c r="D2382" s="27" t="str">
        <f>VLOOKUP(A2382,SINDACI!A2382:B$7975, 2, 0)</f>
        <v>TIBERII MARCO</v>
      </c>
      <c r="E2382" s="27" t="str">
        <f>VLOOKUP(A2382,SINDACI!A2382:E$7975,5,0)</f>
        <v>LISTA CIVICA: NOI PER CORTINO</v>
      </c>
    </row>
    <row r="2383" spans="1:5" x14ac:dyDescent="0.2">
      <c r="A2383" s="27" t="s">
        <v>2657</v>
      </c>
      <c r="B2383" s="27" t="str">
        <f>VLOOKUP(A2383,PEC!A2382:D$7975,4,0)</f>
        <v>pec.comune.cortona.ar.it</v>
      </c>
      <c r="C2383" s="23">
        <f>VLOOKUP(A2383,SEZIONI!A2383:B$7975,2,0)</f>
        <v>30</v>
      </c>
      <c r="D2383" s="27" t="str">
        <f>VLOOKUP(A2383,SINDACI!A2383:B$7975, 2, 0)</f>
        <v>MEONI LUCIANO</v>
      </c>
      <c r="E2383" s="27" t="str">
        <f>VLOOKUP(A2383,SINDACI!A2383:E$7975,5,0)</f>
        <v>LISTA CIVICA: FUTURO PER CORTONA | LEGA SALVINI PREMIER | FORZA ITALIA | LISTA COMPOSITA: FRATELLI D'ITALIA-ALLEANZA CIVICA</v>
      </c>
    </row>
    <row r="2384" spans="1:5" x14ac:dyDescent="0.2">
      <c r="A2384" s="27" t="s">
        <v>2658</v>
      </c>
      <c r="B2384" s="27" t="str">
        <f>VLOOKUP(A2384,PEC!A2383:D$7975,4,0)</f>
        <v>pec.comune.corvara.pe.it</v>
      </c>
      <c r="C2384" s="23">
        <f>VLOOKUP(A2384,SEZIONI!A2384:B$7975,2,0)</f>
        <v>1</v>
      </c>
      <c r="D2384" s="27" t="str">
        <f>VLOOKUP(A2384,SINDACI!A2384:B$7975, 2, 0)</f>
        <v>DI PERSIO MARGANELLA GUIDO</v>
      </c>
      <c r="E2384" s="27" t="str">
        <f>VLOOKUP(A2384,SINDACI!A2384:E$7975,5,0)</f>
        <v>LISTA CIVICA: UNITI PER CORVARA</v>
      </c>
    </row>
    <row r="2385" spans="1:5" x14ac:dyDescent="0.2">
      <c r="A2385" s="27" t="s">
        <v>2659</v>
      </c>
      <c r="B2385" s="27" t="str">
        <f>VLOOKUP(A2385,PEC!A2384:D$7975,4,0)</f>
        <v>legalmail.it</v>
      </c>
      <c r="C2385" s="23">
        <f>VLOOKUP(A2385,SEZIONI!A2385:B$7975,2,0)</f>
        <v>1</v>
      </c>
      <c r="D2385" s="27" t="str">
        <f>VLOOKUP(A2385,SINDACI!A2385:B$7975, 2, 0)</f>
        <v>ROTTONARA ROBERT</v>
      </c>
      <c r="E2385" s="27" t="str">
        <f>VLOOKUP(A2385,SINDACI!A2385:E$7975,5,0)</f>
        <v>-</v>
      </c>
    </row>
    <row r="2386" spans="1:5" x14ac:dyDescent="0.2">
      <c r="A2386" s="27" t="s">
        <v>2660</v>
      </c>
      <c r="B2386" s="27" t="str">
        <f>VLOOKUP(A2386,PEC!A2385:D$7975,4,0)</f>
        <v>pec.regione.lombardia.it</v>
      </c>
      <c r="C2386" s="23">
        <f>VLOOKUP(A2386,SEZIONI!A2386:B$7975,2,0)</f>
        <v>2</v>
      </c>
      <c r="D2386" s="27" t="str">
        <f>VLOOKUP(A2386,SINDACI!A2386:B$7975, 2, 0)</f>
        <v>LANATI MICHELE</v>
      </c>
      <c r="E2386" s="27" t="str">
        <f>VLOOKUP(A2386,SINDACI!A2386:E$7975,5,0)</f>
        <v>LISTA CIVICA: UNA SVOLTA PER CORVINO</v>
      </c>
    </row>
    <row r="2387" spans="1:5" x14ac:dyDescent="0.2">
      <c r="A2387" s="27" t="s">
        <v>2661</v>
      </c>
      <c r="B2387" s="27" t="str">
        <f>VLOOKUP(A2387,PEC!A2386:D$7975,4,0)</f>
        <v>legalmail.it</v>
      </c>
      <c r="C2387" s="23">
        <f>VLOOKUP(A2387,SEZIONI!A2387:B$7975,2,0)</f>
        <v>2</v>
      </c>
      <c r="D2387" s="27" t="str">
        <f>VLOOKUP(A2387,SINDACI!A2387:B$7975, 2, 0)</f>
        <v>BENZONI GIOVANNI</v>
      </c>
      <c r="E2387" s="27" t="str">
        <f>VLOOKUP(A2387,SINDACI!A2387:E$7975,5,0)</f>
        <v>-</v>
      </c>
    </row>
    <row r="2388" spans="1:5" x14ac:dyDescent="0.2">
      <c r="A2388" s="27" t="s">
        <v>2662</v>
      </c>
      <c r="B2388" s="27" t="str">
        <f>VLOOKUP(A2388,PEC!A2387:D$7975,4,0)</f>
        <v>certgov.fvg.it</v>
      </c>
      <c r="C2388" s="23">
        <f>VLOOKUP(A2388,SEZIONI!A2388:B$7975,2,0)</f>
        <v>3</v>
      </c>
      <c r="D2388" s="27" t="str">
        <f>VLOOKUP(A2388,SINDACI!A2388:B$7975, 2, 0)</f>
        <v>ASQUINI DAVID</v>
      </c>
      <c r="E2388" s="27" t="str">
        <f>VLOOKUP(A2388,SINDACI!A2388:E$7975,5,0)</f>
        <v>-</v>
      </c>
    </row>
    <row r="2389" spans="1:5" x14ac:dyDescent="0.2">
      <c r="A2389" s="27" t="s">
        <v>3</v>
      </c>
      <c r="B2389" s="27" t="str">
        <f>VLOOKUP(A2389,PEC!A2388:D$7975,4,0)</f>
        <v>superpec.eu</v>
      </c>
      <c r="C2389" s="23">
        <f>VLOOKUP(A2389,SEZIONI!A2389:B$7975,2,0)</f>
        <v>82</v>
      </c>
      <c r="D2389" s="27" t="str">
        <f>VLOOKUP(A2389,SINDACI!A2389:B$7975, 2, 0)</f>
        <v>CARUSO FRANCESCO ALESSANDRO</v>
      </c>
      <c r="E2389" s="27" t="str">
        <f>VLOOKUP(A2389,SINDACI!A2389:E$7975,5,0)</f>
        <v>PARTITO SOCIALISTA ITALIANO | PARTITO DEMOCRATICO | LISTA CIVICA: FRANZ CARUSO SINDACO</v>
      </c>
    </row>
    <row r="2390" spans="1:5" x14ac:dyDescent="0.2">
      <c r="A2390" s="27" t="s">
        <v>2663</v>
      </c>
      <c r="B2390" s="27" t="str">
        <f>VLOOKUP(A2390,PEC!A2389:D$7975,4,0)</f>
        <v>pec.cosioim.org</v>
      </c>
      <c r="C2390" s="23">
        <f>VLOOKUP(A2390,SEZIONI!A2390:B$7975,2,0)</f>
        <v>1</v>
      </c>
      <c r="D2390" s="27" t="str">
        <f>VLOOKUP(A2390,SINDACI!A2390:B$7975, 2, 0)</f>
        <v>PARODI MAURO</v>
      </c>
      <c r="E2390" s="27" t="str">
        <f>VLOOKUP(A2390,SINDACI!A2390:E$7975,5,0)</f>
        <v>LISTA CIVICA: COSIO CHE CAMBIA</v>
      </c>
    </row>
    <row r="2391" spans="1:5" x14ac:dyDescent="0.2">
      <c r="A2391" s="27" t="s">
        <v>2664</v>
      </c>
      <c r="B2391" s="27" t="str">
        <f>VLOOKUP(A2391,PEC!A2390:D$7975,4,0)</f>
        <v>cert.provincia.so.it</v>
      </c>
      <c r="C2391" s="23">
        <f>VLOOKUP(A2391,SEZIONI!A2391:B$7975,2,0)</f>
        <v>6</v>
      </c>
      <c r="D2391" s="27" t="str">
        <f>VLOOKUP(A2391,SINDACI!A2391:B$7975, 2, 0)</f>
        <v>VANINETTI ALAN</v>
      </c>
      <c r="E2391" s="27" t="str">
        <f>VLOOKUP(A2391,SINDACI!A2391:E$7975,5,0)</f>
        <v>LISTA CIVICA: COSIO PER TUTTI 2.0</v>
      </c>
    </row>
    <row r="2392" spans="1:5" x14ac:dyDescent="0.2">
      <c r="A2392" s="27" t="s">
        <v>339</v>
      </c>
      <c r="B2392" s="27" t="str">
        <f>VLOOKUP(A2392,PEC!A2391:D$7975,4,0)</f>
        <v>asmepec.it</v>
      </c>
      <c r="C2392" s="23">
        <f>VLOOKUP(A2392,SEZIONI!A2392:B$7975,2,0)</f>
        <v>3</v>
      </c>
      <c r="D2392" s="27" t="str">
        <f>VLOOKUP(A2392,SINDACI!A2392:B$7975, 2, 0)</f>
        <v>-</v>
      </c>
      <c r="E2392" s="27" t="str">
        <f>VLOOKUP(A2392,SINDACI!A2392:E$7975,5,0)</f>
        <v>-</v>
      </c>
    </row>
    <row r="2393" spans="1:5" x14ac:dyDescent="0.2">
      <c r="A2393" s="27" t="s">
        <v>2665</v>
      </c>
      <c r="B2393" s="27" t="str">
        <f>VLOOKUP(A2393,PEC!A2392:D$7975,4,0)</f>
        <v>pec.comune.cossanobelbo.cn.it</v>
      </c>
      <c r="C2393" s="23">
        <f>VLOOKUP(A2393,SEZIONI!A2393:B$7975,2,0)</f>
        <v>1</v>
      </c>
      <c r="D2393" s="27" t="str">
        <f>VLOOKUP(A2393,SINDACI!A2393:B$7975, 2, 0)</f>
        <v>NOE' MAURO</v>
      </c>
      <c r="E2393" s="27" t="str">
        <f>VLOOKUP(A2393,SINDACI!A2393:E$7975,5,0)</f>
        <v>LISTA CIVICA: STRETTA DI MANO</v>
      </c>
    </row>
    <row r="2394" spans="1:5" x14ac:dyDescent="0.2">
      <c r="A2394" s="27" t="s">
        <v>2666</v>
      </c>
      <c r="B2394" s="27" t="str">
        <f>VLOOKUP(A2394,PEC!A2393:D$7975,4,0)</f>
        <v>cert.ruparpiemonte.it</v>
      </c>
      <c r="C2394" s="23">
        <f>VLOOKUP(A2394,SEZIONI!A2394:B$7975,2,0)</f>
        <v>1</v>
      </c>
      <c r="D2394" s="27" t="str">
        <f>VLOOKUP(A2394,SINDACI!A2394:B$7975, 2, 0)</f>
        <v>SILETTO AURELIA</v>
      </c>
      <c r="E2394" s="27" t="str">
        <f>VLOOKUP(A2394,SINDACI!A2394:E$7975,5,0)</f>
        <v>LISTA CIVICA: INDIPENDENTI</v>
      </c>
    </row>
    <row r="2395" spans="1:5" x14ac:dyDescent="0.2">
      <c r="A2395" s="27" t="s">
        <v>2667</v>
      </c>
      <c r="B2395" s="27" t="str">
        <f>VLOOKUP(A2395,PEC!A2394:D$7975,4,0)</f>
        <v>pec.ptbiellese.it</v>
      </c>
      <c r="C2395" s="23">
        <f>VLOOKUP(A2395,SEZIONI!A2395:B$7975,2,0)</f>
        <v>13</v>
      </c>
      <c r="D2395" s="27" t="str">
        <f>VLOOKUP(A2395,SINDACI!A2395:B$7975, 2, 0)</f>
        <v>MOGGIO ENRICO</v>
      </c>
      <c r="E2395" s="27" t="str">
        <f>VLOOKUP(A2395,SINDACI!A2395:E$7975,5,0)</f>
        <v>LISTA CIVICA: MOGGIO SINDACO</v>
      </c>
    </row>
    <row r="2396" spans="1:5" x14ac:dyDescent="0.2">
      <c r="A2396" s="27" t="s">
        <v>2668</v>
      </c>
      <c r="B2396" s="27" t="str">
        <f>VLOOKUP(A2396,PEC!A2395:D$7975,4,0)</f>
        <v>legalmail.it</v>
      </c>
      <c r="C2396" s="23">
        <f>VLOOKUP(A2396,SEZIONI!A2396:B$7975,2,0)</f>
        <v>1</v>
      </c>
      <c r="D2396" s="27" t="str">
        <f>VLOOKUP(A2396,SINDACI!A2396:B$7975, 2, 0)</f>
        <v>MOLINARO ROBERTO</v>
      </c>
      <c r="E2396" s="27" t="str">
        <f>VLOOKUP(A2396,SINDACI!A2396:E$7975,5,0)</f>
        <v>-</v>
      </c>
    </row>
    <row r="2397" spans="1:5" x14ac:dyDescent="0.2">
      <c r="A2397" s="27" t="s">
        <v>2669</v>
      </c>
      <c r="B2397" s="27" t="str">
        <f>VLOOKUP(A2397,PEC!A2396:D$7975,4,0)</f>
        <v>pec.comune.cossignano.ap.it</v>
      </c>
      <c r="C2397" s="23">
        <f>VLOOKUP(A2397,SEZIONI!A2397:B$7975,2,0)</f>
        <v>1</v>
      </c>
      <c r="D2397" s="27" t="str">
        <f>VLOOKUP(A2397,SINDACI!A2397:B$7975, 2, 0)</f>
        <v>LUCIANI ROBERTO</v>
      </c>
      <c r="E2397" s="27" t="str">
        <f>VLOOKUP(A2397,SINDACI!A2397:E$7975,5,0)</f>
        <v>LISTA CIVICA: CAMBIAMO INSIEME</v>
      </c>
    </row>
    <row r="2398" spans="1:5" x14ac:dyDescent="0.2">
      <c r="A2398" s="27" t="s">
        <v>2670</v>
      </c>
      <c r="B2398" s="27" t="str">
        <f>VLOOKUP(A2398,PEC!A2397:D$7975,4,0)</f>
        <v>mailcertificata.net</v>
      </c>
      <c r="C2398" s="23">
        <f>VLOOKUP(A2398,SEZIONI!A2398:B$7975,2,0)</f>
        <v>1</v>
      </c>
      <c r="D2398" s="27" t="str">
        <f>VLOOKUP(A2398,SINDACI!A2398:B$7975, 2, 0)</f>
        <v>CAMOSSI DORIANO</v>
      </c>
      <c r="E2398" s="27" t="str">
        <f>VLOOKUP(A2398,SINDACI!A2398:E$7975,5,0)</f>
        <v>LISTA CIVICA: COSSOGNO UNGIASCA CICOGNA INSIEME</v>
      </c>
    </row>
    <row r="2399" spans="1:5" x14ac:dyDescent="0.2">
      <c r="A2399" s="27" t="s">
        <v>2671</v>
      </c>
      <c r="B2399" s="27" t="str">
        <f>VLOOKUP(A2399,PEC!A2398:D$7975,4,0)</f>
        <v>pec.comune.cossoine.ss.it</v>
      </c>
      <c r="C2399" s="23">
        <f>VLOOKUP(A2399,SEZIONI!A2399:B$7975,2,0)</f>
        <v>1</v>
      </c>
      <c r="D2399" s="27" t="str">
        <f>VLOOKUP(A2399,SINDACI!A2399:B$7975, 2, 0)</f>
        <v>SASSU SABRINA</v>
      </c>
      <c r="E2399" s="27" t="str">
        <f>VLOOKUP(A2399,SINDACI!A2399:E$7975,5,0)</f>
        <v>LISTA CIVICA: LA LISTA CIVICA PROGETTO COMUNE</v>
      </c>
    </row>
    <row r="2400" spans="1:5" x14ac:dyDescent="0.2">
      <c r="A2400" s="27" t="s">
        <v>2672</v>
      </c>
      <c r="B2400" s="27" t="str">
        <f>VLOOKUP(A2400,PEC!A2399:D$7975,4,0)</f>
        <v>pec.it</v>
      </c>
      <c r="C2400" s="23">
        <f>VLOOKUP(A2400,SEZIONI!A2400:B$7975,2,0)</f>
        <v>1</v>
      </c>
      <c r="D2400" s="27" t="str">
        <f>VLOOKUP(A2400,SINDACI!A2400:B$7975, 2, 0)</f>
        <v>ORMEA ELSA</v>
      </c>
      <c r="E2400" s="27" t="str">
        <f>VLOOKUP(A2400,SINDACI!A2400:E$7975,5,0)</f>
        <v>LISTA CIVICA: INSIEME PER IL PAESE</v>
      </c>
    </row>
    <row r="2401" spans="1:5" x14ac:dyDescent="0.2">
      <c r="A2401" s="27" t="s">
        <v>2673</v>
      </c>
      <c r="B2401" s="27" t="str">
        <f>VLOOKUP(A2401,PEC!A2400:D$7975,4,0)</f>
        <v>pec.provincia.pv.it</v>
      </c>
      <c r="C2401" s="23">
        <f>VLOOKUP(A2401,SEZIONI!A2401:B$7975,2,0)</f>
        <v>1</v>
      </c>
      <c r="D2401" s="27" t="str">
        <f>VLOOKUP(A2401,SINDACI!A2401:B$7975, 2, 0)</f>
        <v>BOSCHETTI LUIGI MARIO</v>
      </c>
      <c r="E2401" s="27" t="str">
        <f>VLOOKUP(A2401,SINDACI!A2401:E$7975,5,0)</f>
        <v>LISTA CIVICA: UNITI PER COSTA DE' NOBILI</v>
      </c>
    </row>
    <row r="2402" spans="1:5" x14ac:dyDescent="0.2">
      <c r="A2402" s="27" t="s">
        <v>2674</v>
      </c>
      <c r="B2402" s="27" t="str">
        <f>VLOOKUP(A2402,PEC!A2401:D$7975,4,0)</f>
        <v>pec.it</v>
      </c>
      <c r="C2402" s="23">
        <f>VLOOKUP(A2402,SEZIONI!A2402:B$7975,2,0)</f>
        <v>3</v>
      </c>
      <c r="D2402" s="27" t="str">
        <f>VLOOKUP(A2402,SINDACI!A2402:B$7975, 2, 0)</f>
        <v>FOGAROLI LUIGI</v>
      </c>
      <c r="E2402" s="27" t="str">
        <f>VLOOKUP(A2402,SINDACI!A2402:E$7975,5,0)</f>
        <v>-</v>
      </c>
    </row>
    <row r="2403" spans="1:5" x14ac:dyDescent="0.2">
      <c r="A2403" s="27" t="s">
        <v>2675</v>
      </c>
      <c r="B2403" s="27" t="str">
        <f>VLOOKUP(A2403,PEC!A2402:D$7975,4,0)</f>
        <v>pecveneto.it</v>
      </c>
      <c r="C2403" s="23">
        <f>VLOOKUP(A2403,SEZIONI!A2403:B$7975,2,0)</f>
        <v>3</v>
      </c>
      <c r="D2403" s="27" t="str">
        <f>VLOOKUP(A2403,SINDACI!A2403:B$7975, 2, 0)</f>
        <v>RIZZATELLO GIAN PIETRO</v>
      </c>
      <c r="E2403" s="27" t="str">
        <f>VLOOKUP(A2403,SINDACI!A2403:E$7975,5,0)</f>
        <v>LISTA CIVICA: COSTEN SI COSTA COSTIOLA</v>
      </c>
    </row>
    <row r="2404" spans="1:5" x14ac:dyDescent="0.2">
      <c r="A2404" s="27" t="s">
        <v>2676</v>
      </c>
      <c r="B2404" s="27" t="str">
        <f>VLOOKUP(A2404,PEC!A2403:D$7975,4,0)</f>
        <v>pec.regione.lombardia.it</v>
      </c>
      <c r="C2404" s="23">
        <f>VLOOKUP(A2404,SEZIONI!A2404:B$7975,2,0)</f>
        <v>4</v>
      </c>
      <c r="D2404" s="27" t="str">
        <f>VLOOKUP(A2404,SINDACI!A2404:B$7975, 2, 0)</f>
        <v>PANZERI SABINA</v>
      </c>
      <c r="E2404" s="27" t="str">
        <f>VLOOKUP(A2404,SINDACI!A2404:E$7975,5,0)</f>
        <v>LISTA CIVICA: AL CENTRO IL CITTADINO</v>
      </c>
    </row>
    <row r="2405" spans="1:5" x14ac:dyDescent="0.2">
      <c r="A2405" s="27" t="s">
        <v>2677</v>
      </c>
      <c r="B2405" s="27" t="str">
        <f>VLOOKUP(A2405,PEC!A2404:D$7975,4,0)</f>
        <v>legalmail.it</v>
      </c>
      <c r="C2405" s="23">
        <f>VLOOKUP(A2405,SEZIONI!A2405:B$7975,2,0)</f>
        <v>1</v>
      </c>
      <c r="D2405" s="27" t="str">
        <f>VLOOKUP(A2405,SINDACI!A2405:B$7975, 2, 0)</f>
        <v>DOLCI FAUSTO</v>
      </c>
      <c r="E2405" s="27" t="str">
        <f>VLOOKUP(A2405,SINDACI!A2405:E$7975,5,0)</f>
        <v>LISTA CIVICA: DIAMOCI UNA MANO</v>
      </c>
    </row>
    <row r="2406" spans="1:5" x14ac:dyDescent="0.2">
      <c r="A2406" s="27" t="s">
        <v>2678</v>
      </c>
      <c r="B2406" s="27" t="str">
        <f>VLOOKUP(A2406,PEC!A2405:D$7975,4,0)</f>
        <v>pec.it</v>
      </c>
      <c r="C2406" s="23">
        <f>VLOOKUP(A2406,SEZIONI!A2406:B$7975,2,0)</f>
        <v>1</v>
      </c>
      <c r="D2406" s="27" t="str">
        <f>VLOOKUP(A2406,SINDACI!A2406:B$7975, 2, 0)</f>
        <v>MAZZOLENI UMBERTO</v>
      </c>
      <c r="E2406" s="27" t="str">
        <f>VLOOKUP(A2406,SINDACI!A2406:E$7975,5,0)</f>
        <v>LISTA CIVICA: UNITI PER COSTA</v>
      </c>
    </row>
    <row r="2407" spans="1:5" x14ac:dyDescent="0.2">
      <c r="A2407" s="27" t="s">
        <v>2679</v>
      </c>
      <c r="B2407" s="27" t="str">
        <f>VLOOKUP(A2407,PEC!A2406:D$7975,4,0)</f>
        <v>pec.comune.costavescovato.al.it</v>
      </c>
      <c r="C2407" s="23">
        <f>VLOOKUP(A2407,SEZIONI!A2407:B$7975,2,0)</f>
        <v>1</v>
      </c>
      <c r="D2407" s="27" t="str">
        <f>VLOOKUP(A2407,SINDACI!A2407:B$7975, 2, 0)</f>
        <v>RUBE OTTAVIO</v>
      </c>
      <c r="E2407" s="27" t="str">
        <f>VLOOKUP(A2407,SINDACI!A2407:E$7975,5,0)</f>
        <v>LISTA CIVICA: GRAPPOLO D'UVA E SPIGHE DI GRANO</v>
      </c>
    </row>
    <row r="2408" spans="1:5" x14ac:dyDescent="0.2">
      <c r="A2408" s="27" t="s">
        <v>2680</v>
      </c>
      <c r="B2408" s="27" t="str">
        <f>VLOOKUP(A2408,PEC!A2407:D$7975,4,0)</f>
        <v>pec.costavolpino.bg.it</v>
      </c>
      <c r="C2408" s="23">
        <f>VLOOKUP(A2408,SEZIONI!A2408:B$7975,2,0)</f>
        <v>9</v>
      </c>
      <c r="D2408" s="27" t="str">
        <f>VLOOKUP(A2408,SINDACI!A2408:B$7975, 2, 0)</f>
        <v>BAIGUINI FEDERICO</v>
      </c>
      <c r="E2408" s="27" t="str">
        <f>VLOOKUP(A2408,SINDACI!A2408:E$7975,5,0)</f>
        <v>LISTA CIVICA: COSTA VOLPINO CAMBIA</v>
      </c>
    </row>
    <row r="2409" spans="1:5" x14ac:dyDescent="0.2">
      <c r="A2409" s="27" t="s">
        <v>2681</v>
      </c>
      <c r="B2409" s="27" t="str">
        <f>VLOOKUP(A2409,PEC!A2408:D$7975,4,0)</f>
        <v>cert.ip-veneto.net</v>
      </c>
      <c r="C2409" s="23">
        <f>VLOOKUP(A2409,SEZIONI!A2409:B$7975,2,0)</f>
        <v>5</v>
      </c>
      <c r="D2409" s="27" t="str">
        <f>VLOOKUP(A2409,SINDACI!A2409:B$7975, 2, 0)</f>
        <v>FORTE GIOVANNI MARIA</v>
      </c>
      <c r="E2409" s="27" t="str">
        <f>VLOOKUP(A2409,SINDACI!A2409:E$7975,5,0)</f>
        <v>LISTA CIVICA: PROPOSTA PER COSTABISSARA</v>
      </c>
    </row>
    <row r="2410" spans="1:5" x14ac:dyDescent="0.2">
      <c r="A2410" s="27" t="s">
        <v>2682</v>
      </c>
      <c r="B2410" s="27" t="str">
        <f>VLOOKUP(A2410,PEC!A2409:D$7975,4,0)</f>
        <v>postacert.umbria.it</v>
      </c>
      <c r="C2410" s="23">
        <f>VLOOKUP(A2410,SEZIONI!A2410:B$7975,2,0)</f>
        <v>2</v>
      </c>
      <c r="D2410" s="27" t="str">
        <f>VLOOKUP(A2410,SINDACI!A2410:B$7975, 2, 0)</f>
        <v>CAPPONI ANDREA</v>
      </c>
      <c r="E2410" s="27" t="str">
        <f>VLOOKUP(A2410,SINDACI!A2410:E$7975,5,0)</f>
        <v>LISTA CIVICA: COSTACCIARO PER TUTTI</v>
      </c>
    </row>
    <row r="2411" spans="1:5" x14ac:dyDescent="0.2">
      <c r="A2411" s="27" t="s">
        <v>2683</v>
      </c>
      <c r="B2411" s="27" t="str">
        <f>VLOOKUP(A2411,PEC!A2410:D$7975,4,0)</f>
        <v>pec.it</v>
      </c>
      <c r="C2411" s="23">
        <f>VLOOKUP(A2411,SEZIONI!A2411:B$7975,2,0)</f>
        <v>1</v>
      </c>
      <c r="D2411" s="27" t="str">
        <f>VLOOKUP(A2411,SINDACI!A2411:B$7975, 2, 0)</f>
        <v>OPPEZZO RAFFAELLA</v>
      </c>
      <c r="E2411" s="27" t="str">
        <f>VLOOKUP(A2411,SINDACI!A2411:E$7975,5,0)</f>
        <v>-</v>
      </c>
    </row>
    <row r="2412" spans="1:5" x14ac:dyDescent="0.2">
      <c r="A2412" s="27" t="s">
        <v>2684</v>
      </c>
      <c r="B2412" s="27" t="str">
        <f>VLOOKUP(A2412,PEC!A2411:D$7975,4,0)</f>
        <v>legalmail.it</v>
      </c>
      <c r="C2412" s="23">
        <f>VLOOKUP(A2412,SEZIONI!A2412:B$7975,2,0)</f>
        <v>1</v>
      </c>
      <c r="D2412" s="27" t="str">
        <f>VLOOKUP(A2412,SINDACI!A2412:B$7975, 2, 0)</f>
        <v>MARERI PIETRO</v>
      </c>
      <c r="E2412" s="27" t="str">
        <f>VLOOKUP(A2412,SINDACI!A2412:E$7975,5,0)</f>
        <v>LISTA CIVICA: PER COSTARAINERA</v>
      </c>
    </row>
    <row r="2413" spans="1:5" x14ac:dyDescent="0.2">
      <c r="A2413" s="27" t="s">
        <v>2685</v>
      </c>
      <c r="B2413" s="27" t="str">
        <f>VLOOKUP(A2413,PEC!A2412:D$7975,4,0)</f>
        <v>cert.ip-veneto.net</v>
      </c>
      <c r="C2413" s="23">
        <f>VLOOKUP(A2413,SEZIONI!A2413:B$7975,2,0)</f>
        <v>3</v>
      </c>
      <c r="D2413" s="27" t="str">
        <f>VLOOKUP(A2413,SINDACI!A2413:B$7975, 2, 0)</f>
        <v>PASSARINI STEFANO</v>
      </c>
      <c r="E2413" s="27" t="str">
        <f>VLOOKUP(A2413,SINDACI!A2413:E$7975,5,0)</f>
        <v>LISTA CIVICA: PER COSTERMANO SUL GARDA</v>
      </c>
    </row>
    <row r="2414" spans="1:5" x14ac:dyDescent="0.2">
      <c r="A2414" s="27" t="s">
        <v>2686</v>
      </c>
      <c r="B2414" s="27" t="str">
        <f>VLOOKUP(A2414,PEC!A2413:D$7975,4,0)</f>
        <v>postecert.it</v>
      </c>
      <c r="C2414" s="23">
        <f>VLOOKUP(A2414,SEZIONI!A2414:B$7975,2,0)</f>
        <v>6</v>
      </c>
      <c r="D2414" s="27" t="str">
        <f>VLOOKUP(A2414,SINDACI!A2414:B$7975, 2, 0)</f>
        <v>CAVALLERO ENRICO ALESSANDRO</v>
      </c>
      <c r="E2414" s="27" t="str">
        <f>VLOOKUP(A2414,SINDACI!A2414:E$7975,5,0)</f>
        <v>LISTA CIVICA: COSTIGLIOLE VIVA!</v>
      </c>
    </row>
    <row r="2415" spans="1:5" x14ac:dyDescent="0.2">
      <c r="A2415" s="27" t="s">
        <v>2687</v>
      </c>
      <c r="B2415" s="27" t="str">
        <f>VLOOKUP(A2415,PEC!A2414:D$7975,4,0)</f>
        <v>certlegalmail.it</v>
      </c>
      <c r="C2415" s="23">
        <f>VLOOKUP(A2415,SEZIONI!A2415:B$7975,2,0)</f>
        <v>3</v>
      </c>
      <c r="D2415" s="27" t="str">
        <f>VLOOKUP(A2415,SINDACI!A2415:B$7975, 2, 0)</f>
        <v>NASI FABRIZIO GIACOMO GIOVANNI</v>
      </c>
      <c r="E2415" s="27" t="str">
        <f>VLOOKUP(A2415,SINDACI!A2415:E$7975,5,0)</f>
        <v>LISTA CIVICA: INSIEME PER COSTIGLIOLE</v>
      </c>
    </row>
    <row r="2416" spans="1:5" x14ac:dyDescent="0.2">
      <c r="A2416" s="27" t="s">
        <v>2688</v>
      </c>
      <c r="B2416" s="27" t="str">
        <f>VLOOKUP(A2416,PEC!A2415:D$7975,4,0)</f>
        <v>legalmail.it</v>
      </c>
      <c r="C2416" s="23">
        <f>VLOOKUP(A2416,SEZIONI!A2416:B$7975,2,0)</f>
        <v>7</v>
      </c>
      <c r="D2416" s="27" t="str">
        <f>VLOOKUP(A2416,SINDACI!A2416:B$7975, 2, 0)</f>
        <v>PIOVACCARI LUCA</v>
      </c>
      <c r="E2416" s="27" t="str">
        <f>VLOOKUP(A2416,SINDACI!A2416:E$7975,5,0)</f>
        <v>LISTA CIVICA: INSIEME PER COTIGNOLA</v>
      </c>
    </row>
    <row r="2417" spans="1:5" x14ac:dyDescent="0.2">
      <c r="A2417" s="27" t="s">
        <v>242</v>
      </c>
      <c r="B2417" s="27" t="str">
        <f>VLOOKUP(A2417,PEC!A2416:D$7975,4,0)</f>
        <v>pec.comunecotronei.it</v>
      </c>
      <c r="C2417" s="23">
        <f>VLOOKUP(A2417,SEZIONI!A2417:B$7975,2,0)</f>
        <v>6</v>
      </c>
      <c r="D2417" s="27" t="str">
        <f>VLOOKUP(A2417,SINDACI!A2417:B$7975, 2, 0)</f>
        <v>AMMIRATI ANTONIO</v>
      </c>
      <c r="E2417" s="27" t="str">
        <f>VLOOKUP(A2417,SINDACI!A2417:E$7975,5,0)</f>
        <v>LISTA CIVICA: COTRONEI 2030 AMMIRATI SINDACO</v>
      </c>
    </row>
    <row r="2418" spans="1:5" x14ac:dyDescent="0.2">
      <c r="A2418" s="27" t="s">
        <v>2689</v>
      </c>
      <c r="B2418" s="27" t="str">
        <f>VLOOKUP(A2418,PEC!A2417:D$7975,4,0)</f>
        <v>legalmail.it</v>
      </c>
      <c r="C2418" s="23">
        <f>VLOOKUP(A2418,SEZIONI!A2418:B$7975,2,0)</f>
        <v>1</v>
      </c>
      <c r="D2418" s="27" t="str">
        <f>VLOOKUP(A2418,SINDACI!A2418:B$7975, 2, 0)</f>
        <v>ANGELETTI ROBERTO</v>
      </c>
      <c r="E2418" s="27" t="str">
        <f>VLOOKUP(A2418,SINDACI!A2418:E$7975,5,0)</f>
        <v>LISTA CIVICA: NOI &amp; VOI PER COTTANELLO</v>
      </c>
    </row>
    <row r="2419" spans="1:5" x14ac:dyDescent="0.2">
      <c r="A2419" s="27" t="s">
        <v>2690</v>
      </c>
      <c r="B2419" s="27" t="str">
        <f>VLOOKUP(A2419,PEC!A2418:D$7975,4,0)</f>
        <v>pec.comune.courmayeur.ao.it</v>
      </c>
      <c r="C2419" s="23">
        <f>VLOOKUP(A2419,SEZIONI!A2419:B$7975,2,0)</f>
        <v>3</v>
      </c>
      <c r="D2419" s="27" t="str">
        <f>VLOOKUP(A2419,SINDACI!A2419:B$7975, 2, 0)</f>
        <v>ROTA ROBERTO</v>
      </c>
      <c r="E2419" s="27" t="str">
        <f>VLOOKUP(A2419,SINDACI!A2419:E$7975,5,0)</f>
        <v>-</v>
      </c>
    </row>
    <row r="2420" spans="1:5" x14ac:dyDescent="0.2">
      <c r="A2420" s="27" t="s">
        <v>2691</v>
      </c>
      <c r="B2420" s="27" t="str">
        <f>VLOOKUP(A2420,PEC!A2419:D$7975,4,0)</f>
        <v>pec.regione.lombardia.it</v>
      </c>
      <c r="C2420" s="23">
        <f>VLOOKUP(A2420,SEZIONI!A2420:B$7975,2,0)</f>
        <v>3</v>
      </c>
      <c r="D2420" s="27" t="str">
        <f>VLOOKUP(A2420,SINDACI!A2420:B$7975, 2, 0)</f>
        <v>CAPELLETTI ANDREA</v>
      </c>
      <c r="E2420" s="27" t="str">
        <f>VLOOKUP(A2420,SINDACI!A2420:E$7975,5,0)</f>
        <v>LISTA CIVICA: PROGETTO COVO</v>
      </c>
    </row>
    <row r="2421" spans="1:5" x14ac:dyDescent="0.2">
      <c r="A2421" s="27" t="s">
        <v>2692</v>
      </c>
      <c r="B2421" s="27" t="str">
        <f>VLOOKUP(A2421,PEC!A2420:D$7975,4,0)</f>
        <v>pec.regione.lombardia.it</v>
      </c>
      <c r="C2421" s="23">
        <f>VLOOKUP(A2421,SEZIONI!A2421:B$7975,2,0)</f>
        <v>1</v>
      </c>
      <c r="D2421" s="27" t="str">
        <f>VLOOKUP(A2421,SINDACI!A2421:B$7975, 2, 0)</f>
        <v>PATRUCCHI PAOLA</v>
      </c>
      <c r="E2421" s="27" t="str">
        <f>VLOOKUP(A2421,SINDACI!A2421:E$7975,5,0)</f>
        <v>LISTA CIVICA: DEMOCRAZIA E UGUAGLIANZA</v>
      </c>
    </row>
    <row r="2422" spans="1:5" x14ac:dyDescent="0.2">
      <c r="A2422" s="27" t="s">
        <v>2693</v>
      </c>
      <c r="B2422" s="27" t="str">
        <f>VLOOKUP(A2422,PEC!A2421:D$7975,4,0)</f>
        <v>pec.comune.craco.mt.it</v>
      </c>
      <c r="C2422" s="23">
        <f>VLOOKUP(A2422,SEZIONI!A2422:B$7975,2,0)</f>
        <v>2</v>
      </c>
      <c r="D2422" s="27" t="str">
        <f>VLOOKUP(A2422,SINDACI!A2422:B$7975, 2, 0)</f>
        <v>LACOPETA VINCENZO</v>
      </c>
      <c r="E2422" s="27" t="str">
        <f>VLOOKUP(A2422,SINDACI!A2422:E$7975,5,0)</f>
        <v>LISTA CIVICA: CRACO PER NOI</v>
      </c>
    </row>
    <row r="2423" spans="1:5" x14ac:dyDescent="0.2">
      <c r="A2423" s="27" t="s">
        <v>2694</v>
      </c>
      <c r="B2423" s="27" t="str">
        <f>VLOOKUP(A2423,PEC!A2422:D$7975,4,0)</f>
        <v>pec.regione.lombardia.it</v>
      </c>
      <c r="C2423" s="23">
        <f>VLOOKUP(A2423,SEZIONI!A2423:B$7975,2,0)</f>
        <v>1</v>
      </c>
      <c r="D2423" s="27" t="str">
        <f>VLOOKUP(A2423,SINDACI!A2423:B$7975, 2, 0)</f>
        <v>MANZONI MATTEO</v>
      </c>
      <c r="E2423" s="27" t="str">
        <f>VLOOKUP(A2423,SINDACI!A2423:E$7975,5,0)</f>
        <v>LISTA CIVICA: I NOSTRI MONTI</v>
      </c>
    </row>
    <row r="2424" spans="1:5" x14ac:dyDescent="0.2">
      <c r="A2424" s="27" t="s">
        <v>2695</v>
      </c>
      <c r="B2424" s="27" t="str">
        <f>VLOOKUP(A2424,PEC!A2423:D$7975,4,0)</f>
        <v>cert.ruparpiemonte.it</v>
      </c>
      <c r="C2424" s="23">
        <f>VLOOKUP(A2424,SEZIONI!A2424:B$7975,2,0)</f>
        <v>1</v>
      </c>
      <c r="D2424" s="27" t="str">
        <f>VLOOKUP(A2424,SINDACI!A2424:B$7975, 2, 0)</f>
        <v>DEBERNARDI LUCA</v>
      </c>
      <c r="E2424" s="27" t="str">
        <f>VLOOKUP(A2424,SINDACI!A2424:E$7975,5,0)</f>
        <v>LISTA CIVICA: CRAVAGLIANA CONSAPEVOLE</v>
      </c>
    </row>
    <row r="2425" spans="1:5" x14ac:dyDescent="0.2">
      <c r="A2425" s="27" t="s">
        <v>2696</v>
      </c>
      <c r="B2425" s="27" t="str">
        <f>VLOOKUP(A2425,PEC!A2424:D$7975,4,0)</f>
        <v>cert.legalmail.it</v>
      </c>
      <c r="C2425" s="23">
        <f>VLOOKUP(A2425,SEZIONI!A2425:B$7975,2,0)</f>
        <v>1</v>
      </c>
      <c r="D2425" s="27" t="str">
        <f>VLOOKUP(A2425,SINDACI!A2425:B$7975, 2, 0)</f>
        <v>IOVIENO ANTONIO</v>
      </c>
      <c r="E2425" s="27" t="str">
        <f>VLOOKUP(A2425,SINDACI!A2425:E$7975,5,0)</f>
        <v>LISTA CIVICA: UNITI PER CRAVANZANA</v>
      </c>
    </row>
    <row r="2426" spans="1:5" x14ac:dyDescent="0.2">
      <c r="A2426" s="27" t="s">
        <v>2697</v>
      </c>
      <c r="B2426" s="27" t="str">
        <f>VLOOKUP(A2426,PEC!A2425:D$7975,4,0)</f>
        <v>legalmail.it</v>
      </c>
      <c r="C2426" s="23">
        <f>VLOOKUP(A2426,SEZIONI!A2426:B$7975,2,0)</f>
        <v>1</v>
      </c>
      <c r="D2426" s="27" t="str">
        <f>VLOOKUP(A2426,SINDACI!A2426:B$7975, 2, 0)</f>
        <v>GIOVANOLA PAOLO</v>
      </c>
      <c r="E2426" s="27" t="str">
        <f>VLOOKUP(A2426,SINDACI!A2426:E$7975,5,0)</f>
        <v>-</v>
      </c>
    </row>
    <row r="2427" spans="1:5" x14ac:dyDescent="0.2">
      <c r="A2427" s="27" t="s">
        <v>2698</v>
      </c>
      <c r="B2427" s="27" t="str">
        <f>VLOOKUP(A2427,PEC!A2426:D$7975,4,0)</f>
        <v>cert.ip-veneto.net</v>
      </c>
      <c r="C2427" s="23">
        <f>VLOOKUP(A2427,SEZIONI!A2427:B$7975,2,0)</f>
        <v>10</v>
      </c>
      <c r="D2427" s="27" t="str">
        <f>VLOOKUP(A2427,SINDACI!A2427:B$7975, 2, 0)</f>
        <v>MARESCA CARMELA</v>
      </c>
      <c r="E2427" s="27" t="str">
        <f>VLOOKUP(A2427,SINDACI!A2427:E$7975,5,0)</f>
        <v>LISTA CIVICA: VIVERE CREAZZO</v>
      </c>
    </row>
    <row r="2428" spans="1:5" x14ac:dyDescent="0.2">
      <c r="A2428" s="27" t="s">
        <v>2699</v>
      </c>
      <c r="B2428" s="27" t="str">
        <f>VLOOKUP(A2428,PEC!A2427:D$7975,4,0)</f>
        <v>legalmail.it</v>
      </c>
      <c r="C2428" s="23">
        <f>VLOOKUP(A2428,SEZIONI!A2428:B$7975,2,0)</f>
        <v>3</v>
      </c>
      <c r="D2428" s="27" t="str">
        <f>VLOOKUP(A2428,SINDACI!A2428:B$7975, 2, 0)</f>
        <v>DI PAOLO NICOLINO</v>
      </c>
      <c r="E2428" s="27" t="str">
        <f>VLOOKUP(A2428,SINDACI!A2428:E$7975,5,0)</f>
        <v>LISTA CIVICA: PER CRECCHIO</v>
      </c>
    </row>
    <row r="2429" spans="1:5" x14ac:dyDescent="0.2">
      <c r="A2429" s="27" t="s">
        <v>2700</v>
      </c>
      <c r="B2429" s="27" t="str">
        <f>VLOOKUP(A2429,PEC!A2428:D$7975,4,0)</f>
        <v>pec.comune.credaro.bg.it</v>
      </c>
      <c r="C2429" s="23">
        <f>VLOOKUP(A2429,SEZIONI!A2429:B$7975,2,0)</f>
        <v>3</v>
      </c>
      <c r="D2429" s="27" t="str">
        <f>VLOOKUP(A2429,SINDACI!A2429:B$7975, 2, 0)</f>
        <v>BELLINI ADRIANA</v>
      </c>
      <c r="E2429" s="27" t="str">
        <f>VLOOKUP(A2429,SINDACI!A2429:E$7975,5,0)</f>
        <v>LISTA CIVICA: PROGETTO CREDARO</v>
      </c>
    </row>
    <row r="2430" spans="1:5" x14ac:dyDescent="0.2">
      <c r="A2430" s="27" t="s">
        <v>2701</v>
      </c>
      <c r="B2430" s="27" t="str">
        <f>VLOOKUP(A2430,PEC!A2429:D$7975,4,0)</f>
        <v>pec.regione.lombardia.it</v>
      </c>
      <c r="C2430" s="23">
        <f>VLOOKUP(A2430,SEZIONI!A2430:B$7975,2,0)</f>
        <v>2</v>
      </c>
      <c r="D2430" s="27" t="str">
        <f>VLOOKUP(A2430,SINDACI!A2430:B$7975, 2, 0)</f>
        <v>CERASOLA FRANCESCA</v>
      </c>
      <c r="E2430" s="27" t="str">
        <f>VLOOKUP(A2430,SINDACI!A2430:E$7975,5,0)</f>
        <v>-</v>
      </c>
    </row>
    <row r="2431" spans="1:5" x14ac:dyDescent="0.2">
      <c r="A2431" s="27" t="s">
        <v>2702</v>
      </c>
      <c r="B2431" s="27" t="str">
        <f>VLOOKUP(A2431,PEC!A2430:D$7975,4,0)</f>
        <v>comunecrema.telecompost.it</v>
      </c>
      <c r="C2431" s="23">
        <f>VLOOKUP(A2431,SEZIONI!A2431:B$7975,2,0)</f>
        <v>38</v>
      </c>
      <c r="D2431" s="27" t="str">
        <f>VLOOKUP(A2431,SINDACI!A2431:B$7975, 2, 0)</f>
        <v>BERGAMASCHI FABIO</v>
      </c>
      <c r="E2431" s="27" t="str">
        <f>VLOOKUP(A2431,SINDACI!A2431:E$7975,5,0)</f>
        <v>PARTITO DEMOCRATICO | LISTA CIVICA: CREMA BENE COMUNE | LISTA CIVICA: CREMA AL C'ENTRO PERSONE AMBIENTE WELFARE | LISTA CIVICA: CREMA RIFORMISTA | LISTA CIVICA: CREMA APERTA CITTA' ECOLOGISTA E PROGRESSISTA | LISTA CIVICA: CREMALAB</v>
      </c>
    </row>
    <row r="2432" spans="1:5" x14ac:dyDescent="0.2">
      <c r="A2432" s="27" t="s">
        <v>2703</v>
      </c>
      <c r="B2432" s="27" t="str">
        <f>VLOOKUP(A2432,PEC!A2431:D$7975,4,0)</f>
        <v>halleycert.it</v>
      </c>
      <c r="C2432" s="23">
        <f>VLOOKUP(A2432,SEZIONI!A2432:B$7975,2,0)</f>
        <v>2</v>
      </c>
      <c r="D2432" s="27" t="str">
        <f>VLOOKUP(A2432,SINDACI!A2432:B$7975, 2, 0)</f>
        <v>PIROVANO AVE</v>
      </c>
      <c r="E2432" s="27" t="str">
        <f>VLOOKUP(A2432,SINDACI!A2432:E$7975,5,0)</f>
        <v>LISTA CIVICA: CREMELLA UNITA</v>
      </c>
    </row>
    <row r="2433" spans="1:5" x14ac:dyDescent="0.2">
      <c r="A2433" s="27" t="s">
        <v>2704</v>
      </c>
      <c r="B2433" s="27" t="str">
        <f>VLOOKUP(A2433,PEC!A2432:D$7975,4,0)</f>
        <v>pec.regione.lombardia.it</v>
      </c>
      <c r="C2433" s="23">
        <f>VLOOKUP(A2433,SEZIONI!A2433:B$7975,2,0)</f>
        <v>1</v>
      </c>
      <c r="D2433" s="27" t="str">
        <f>VLOOKUP(A2433,SINDACI!A2433:B$7975, 2, 0)</f>
        <v>RIGAZZI DOMENICO</v>
      </c>
      <c r="E2433" s="27" t="str">
        <f>VLOOKUP(A2433,SINDACI!A2433:E$7975,5,0)</f>
        <v>LISTA CIVICA: UNIONE DEMOCRATICA CREMENAGA</v>
      </c>
    </row>
    <row r="2434" spans="1:5" x14ac:dyDescent="0.2">
      <c r="A2434" s="27" t="s">
        <v>2705</v>
      </c>
      <c r="B2434" s="27" t="str">
        <f>VLOOKUP(A2434,PEC!A2433:D$7975,4,0)</f>
        <v>legalmail.it</v>
      </c>
      <c r="C2434" s="23">
        <f>VLOOKUP(A2434,SEZIONI!A2434:B$7975,2,0)</f>
        <v>1</v>
      </c>
      <c r="D2434" s="27" t="str">
        <f>VLOOKUP(A2434,SINDACI!A2434:B$7975, 2, 0)</f>
        <v>INVERNIZZI PIER LUIGI</v>
      </c>
      <c r="E2434" s="27" t="str">
        <f>VLOOKUP(A2434,SINDACI!A2434:E$7975,5,0)</f>
        <v>LISTA CIVICA: INSIEME PER CRESCERE</v>
      </c>
    </row>
    <row r="2435" spans="1:5" x14ac:dyDescent="0.2">
      <c r="A2435" s="27" t="s">
        <v>2706</v>
      </c>
      <c r="B2435" s="27" t="str">
        <f>VLOOKUP(A2435,PEC!A2434:D$7975,4,0)</f>
        <v>halleycert.it</v>
      </c>
      <c r="C2435" s="23">
        <f>VLOOKUP(A2435,SEZIONI!A2435:B$7975,2,0)</f>
        <v>1</v>
      </c>
      <c r="D2435" s="27" t="str">
        <f>VLOOKUP(A2435,SINDACI!A2435:B$7975, 2, 0)</f>
        <v>MANZI DIEGO</v>
      </c>
      <c r="E2435" s="27" t="str">
        <f>VLOOKUP(A2435,SINDACI!A2435:E$7975,5,0)</f>
        <v>LISTA CIVICA: L'APE</v>
      </c>
    </row>
    <row r="2436" spans="1:5" x14ac:dyDescent="0.2">
      <c r="A2436" s="27" t="s">
        <v>2707</v>
      </c>
      <c r="B2436" s="27" t="str">
        <f>VLOOKUP(A2436,PEC!A2435:D$7975,4,0)</f>
        <v>pec.it</v>
      </c>
      <c r="C2436" s="23">
        <f>VLOOKUP(A2436,SEZIONI!A2436:B$7975,2,0)</f>
        <v>1</v>
      </c>
      <c r="D2436" s="27" t="str">
        <f>VLOOKUP(A2436,SINDACI!A2436:B$7975, 2, 0)</f>
        <v>GIACOBBE MASSIMO</v>
      </c>
      <c r="E2436" s="27" t="str">
        <f>VLOOKUP(A2436,SINDACI!A2436:E$7975,5,0)</f>
        <v>LISTA CIVICA: INSIEME PER CREMOLINO</v>
      </c>
    </row>
    <row r="2437" spans="1:5" x14ac:dyDescent="0.2">
      <c r="A2437" s="27" t="s">
        <v>2708</v>
      </c>
      <c r="B2437" s="27" t="str">
        <f>VLOOKUP(A2437,PEC!A2436:D$7975,4,0)</f>
        <v>comunedicremona.legalmail.it</v>
      </c>
      <c r="C2437" s="23">
        <f>VLOOKUP(A2437,SEZIONI!A2437:B$7975,2,0)</f>
        <v>76</v>
      </c>
      <c r="D2437" s="27" t="str">
        <f>VLOOKUP(A2437,SINDACI!A2437:B$7975, 2, 0)</f>
        <v>GALIMBERTI GIANLUCA</v>
      </c>
      <c r="E2437" s="27" t="str">
        <f>VLOOKUP(A2437,SINDACI!A2437:E$7975,5,0)</f>
        <v>LISTA CIVICA: CITTADINI PER PASSIONE | LISTA CIVICA: SINISTRA PER CREMONA ENERGIA CIVILE | LISTA CIVICA: CREMONA ATTIVA | PARTITO DEMOCRATICO | LISTA CIVICA: FARE NUOVA LA CITT? | LISTA CIVICA: PATTO CIVICO PER CREMONA</v>
      </c>
    </row>
    <row r="2438" spans="1:5" x14ac:dyDescent="0.2">
      <c r="A2438" s="27" t="s">
        <v>2709</v>
      </c>
      <c r="B2438" s="27" t="str">
        <f>VLOOKUP(A2438,PEC!A2437:D$7975,4,0)</f>
        <v>mailcert.cremasconline.it</v>
      </c>
      <c r="C2438" s="23">
        <f>VLOOKUP(A2438,SEZIONI!A2438:B$7975,2,0)</f>
        <v>2</v>
      </c>
      <c r="D2438" s="27" t="str">
        <f>VLOOKUP(A2438,SINDACI!A2438:B$7975, 2, 0)</f>
        <v>FORNAROLI MARCO</v>
      </c>
      <c r="E2438" s="27" t="str">
        <f>VLOOKUP(A2438,SINDACI!A2438:E$7975,5,0)</f>
        <v>LISTA CIVICA: CREMOSANO INSIEME NEL 2000</v>
      </c>
    </row>
    <row r="2439" spans="1:5" x14ac:dyDescent="0.2">
      <c r="A2439" s="27" t="s">
        <v>2710</v>
      </c>
      <c r="B2439" s="27" t="str">
        <f>VLOOKUP(A2439,PEC!A2438:D$7975,4,0)</f>
        <v>cert.ruparpiemonte.it</v>
      </c>
      <c r="C2439" s="23">
        <f>VLOOKUP(A2439,SEZIONI!A2439:B$7975,2,0)</f>
        <v>6</v>
      </c>
      <c r="D2439" s="27" t="str">
        <f>VLOOKUP(A2439,SINDACI!A2439:B$7975, 2, 0)</f>
        <v>FERRERO VITTORIO</v>
      </c>
      <c r="E2439" s="27" t="str">
        <f>VLOOKUP(A2439,SINDACI!A2439:E$7975,5,0)</f>
        <v>-</v>
      </c>
    </row>
    <row r="2440" spans="1:5" x14ac:dyDescent="0.2">
      <c r="A2440" s="27" t="s">
        <v>2711</v>
      </c>
      <c r="B2440" s="27" t="str">
        <f>VLOOKUP(A2440,PEC!A2439:D$7975,4,0)</f>
        <v>pec.it</v>
      </c>
      <c r="C2440" s="23">
        <f>VLOOKUP(A2440,SEZIONI!A2440:B$7975,2,0)</f>
        <v>3</v>
      </c>
      <c r="D2440" s="27" t="str">
        <f>VLOOKUP(A2440,SINDACI!A2440:B$7975, 2, 0)</f>
        <v>FERRARI ELISA MARIA</v>
      </c>
      <c r="E2440" s="27" t="str">
        <f>VLOOKUP(A2440,SINDACI!A2440:E$7975,5,0)</f>
        <v>-</v>
      </c>
    </row>
    <row r="2441" spans="1:5" x14ac:dyDescent="0.2">
      <c r="A2441" s="27" t="s">
        <v>7979</v>
      </c>
      <c r="B2441" s="27" t="str">
        <f>VLOOKUP(A2441,PEC!A2440:D$7975,4,0)</f>
        <v>-</v>
      </c>
      <c r="C2441" s="23" t="str">
        <f>VLOOKUP(A2441,SEZIONI!A2441:B$7975,2,0)</f>
        <v>-</v>
      </c>
      <c r="D2441" s="27" t="str">
        <f>VLOOKUP(A2441,SINDACI!A2441:B$7975, 2, 0)</f>
        <v>-</v>
      </c>
      <c r="E2441" s="27" t="str">
        <f>VLOOKUP(A2441,SINDACI!A2441:E$7975,5,0)</f>
        <v>-</v>
      </c>
    </row>
    <row r="2442" spans="1:5" x14ac:dyDescent="0.2">
      <c r="A2442" s="27" t="s">
        <v>2712</v>
      </c>
      <c r="B2442" s="27" t="str">
        <f>VLOOKUP(A2442,PEC!A2441:D$7975,4,0)</f>
        <v>pec.regione.lombardia.it</v>
      </c>
      <c r="C2442" s="23">
        <f>VLOOKUP(A2442,SEZIONI!A2442:B$7975,2,0)</f>
        <v>2</v>
      </c>
      <c r="D2442" s="27" t="str">
        <f>VLOOKUP(A2442,SINDACI!A2442:B$7975, 2, 0)</f>
        <v>RIZZI CARLO ALBERTO FRANCESCO</v>
      </c>
      <c r="E2442" s="27" t="str">
        <f>VLOOKUP(A2442,SINDACI!A2442:E$7975,5,0)</f>
        <v>LISTA CIVICA: IL PAESE CHE VOGLIAMO</v>
      </c>
    </row>
    <row r="2443" spans="1:5" x14ac:dyDescent="0.2">
      <c r="A2443" s="27" t="s">
        <v>2713</v>
      </c>
      <c r="B2443" s="27" t="str">
        <f>VLOOKUP(A2443,PEC!A2442:D$7975,4,0)</f>
        <v>postacert.toscana.it</v>
      </c>
      <c r="C2443" s="23">
        <f>VLOOKUP(A2443,SEZIONI!A2443:B$7975,2,0)</f>
        <v>5</v>
      </c>
      <c r="D2443" s="27" t="str">
        <f>VLOOKUP(A2443,SINDACI!A2443:B$7975, 2, 0)</f>
        <v>D'ADDONA THOMAS</v>
      </c>
      <c r="E2443" s="27" t="str">
        <f>VLOOKUP(A2443,SINDACI!A2443:E$7975,5,0)</f>
        <v>LISTA CIVICA: INSIEME PER CRESPINA LORENZANA</v>
      </c>
    </row>
    <row r="2444" spans="1:5" x14ac:dyDescent="0.2">
      <c r="A2444" s="27" t="s">
        <v>2714</v>
      </c>
      <c r="B2444" s="27" t="str">
        <f>VLOOKUP(A2444,PEC!A2443:D$7975,4,0)</f>
        <v>pecveneto.it</v>
      </c>
      <c r="C2444" s="23">
        <f>VLOOKUP(A2444,SEZIONI!A2444:B$7975,2,0)</f>
        <v>2</v>
      </c>
      <c r="D2444" s="27" t="str">
        <f>VLOOKUP(A2444,SINDACI!A2444:B$7975, 2, 0)</f>
        <v>ZAMBELLI ANGELA</v>
      </c>
      <c r="E2444" s="27" t="str">
        <f>VLOOKUP(A2444,SINDACI!A2444:E$7975,5,0)</f>
        <v>LISTA CIVICA: INSIEME COSTRUIAMO IL FUTURO</v>
      </c>
    </row>
    <row r="2445" spans="1:5" x14ac:dyDescent="0.2">
      <c r="A2445" s="27" t="s">
        <v>2715</v>
      </c>
      <c r="B2445" s="27" t="str">
        <f>VLOOKUP(A2445,PEC!A2444:D$7975,4,0)</f>
        <v>cert.ruparpiemonte.it</v>
      </c>
      <c r="C2445" s="23">
        <f>VLOOKUP(A2445,SEZIONI!A2445:B$7975,2,0)</f>
        <v>2</v>
      </c>
      <c r="D2445" s="27" t="str">
        <f>VLOOKUP(A2445,SINDACI!A2445:B$7975, 2, 0)</f>
        <v>GATTONI MAURO</v>
      </c>
      <c r="E2445" s="27" t="str">
        <f>VLOOKUP(A2445,SINDACI!A2445:E$7975,5,0)</f>
        <v>LISTA CIVICA: INSIEME PER CRESSA</v>
      </c>
    </row>
    <row r="2446" spans="1:5" x14ac:dyDescent="0.2">
      <c r="A2446" s="27" t="s">
        <v>2716</v>
      </c>
      <c r="B2446" s="27" t="str">
        <f>VLOOKUP(A2446,PEC!A2445:D$7975,4,0)</f>
        <v>pec.ptbiellese.it</v>
      </c>
      <c r="C2446" s="23">
        <f>VLOOKUP(A2446,SEZIONI!A2446:B$7975,2,0)</f>
        <v>2</v>
      </c>
      <c r="D2446" s="27" t="str">
        <f>VLOOKUP(A2446,SINDACI!A2446:B$7975, 2, 0)</f>
        <v>RAFFO ERMANNO</v>
      </c>
      <c r="E2446" s="27" t="str">
        <f>VLOOKUP(A2446,SINDACI!A2446:E$7975,5,0)</f>
        <v>LISTA CIVICA: LISTA CIVICA PER CREVACUORE</v>
      </c>
    </row>
    <row r="2447" spans="1:5" x14ac:dyDescent="0.2">
      <c r="A2447" s="27" t="s">
        <v>2717</v>
      </c>
      <c r="B2447" s="27" t="str">
        <f>VLOOKUP(A2447,PEC!A2446:D$7975,4,0)</f>
        <v>cert.provincia.bo.it</v>
      </c>
      <c r="C2447" s="23">
        <f>VLOOKUP(A2447,SEZIONI!A2447:B$7975,2,0)</f>
        <v>14</v>
      </c>
      <c r="D2447" s="27" t="str">
        <f>VLOOKUP(A2447,SINDACI!A2447:B$7975, 2, 0)</f>
        <v>MARTELLI MARCO</v>
      </c>
      <c r="E2447" s="27" t="str">
        <f>VLOOKUP(A2447,SINDACI!A2447:E$7975,5,0)</f>
        <v>LISTA CIVICA: PROGETTO COMUNE</v>
      </c>
    </row>
    <row r="2448" spans="1:5" x14ac:dyDescent="0.2">
      <c r="A2448" s="27" t="s">
        <v>2718</v>
      </c>
      <c r="B2448" s="27" t="str">
        <f>VLOOKUP(A2448,PEC!A2447:D$7975,4,0)</f>
        <v>cert.ruparpiemonte.it</v>
      </c>
      <c r="C2448" s="23">
        <f>VLOOKUP(A2448,SEZIONI!A2448:B$7975,2,0)</f>
        <v>4</v>
      </c>
      <c r="D2448" s="27" t="str">
        <f>VLOOKUP(A2448,SINDACI!A2448:B$7975, 2, 0)</f>
        <v>FERRONI GIORGIO</v>
      </c>
      <c r="E2448" s="27" t="str">
        <f>VLOOKUP(A2448,SINDACI!A2448:E$7975,5,0)</f>
        <v>LISTA CIVICA: PER CREVOLADOSSOLA</v>
      </c>
    </row>
    <row r="2449" spans="1:5" x14ac:dyDescent="0.2">
      <c r="A2449" s="27" t="s">
        <v>2719</v>
      </c>
      <c r="B2449" s="27" t="str">
        <f>VLOOKUP(A2449,PEC!A2448:D$7975,4,0)</f>
        <v>pec.comune.crispano.na.it</v>
      </c>
      <c r="C2449" s="23">
        <f>VLOOKUP(A2449,SEZIONI!A2449:B$7975,2,0)</f>
        <v>13</v>
      </c>
      <c r="D2449" s="27" t="str">
        <f>VLOOKUP(A2449,SINDACI!A2449:B$7975, 2, 0)</f>
        <v>EMILIANO MICHELE</v>
      </c>
      <c r="E2449" s="27" t="str">
        <f>VLOOKUP(A2449,SINDACI!A2449:E$7975,5,0)</f>
        <v>LISTA CIVICA: UNIT? E CAMBIAMENTO</v>
      </c>
    </row>
    <row r="2450" spans="1:5" x14ac:dyDescent="0.2">
      <c r="A2450" s="27" t="s">
        <v>2720</v>
      </c>
      <c r="B2450" s="27" t="str">
        <f>VLOOKUP(A2450,PEC!A2449:D$7975,4,0)</f>
        <v>pec.rupar.puglia.it</v>
      </c>
      <c r="C2450" s="23">
        <f>VLOOKUP(A2450,SEZIONI!A2450:B$7975,2,0)</f>
        <v>13</v>
      </c>
      <c r="D2450" s="27" t="str">
        <f>VLOOKUP(A2450,SINDACI!A2450:B$7975, 2, 0)</f>
        <v>LOPOMO LUCA</v>
      </c>
      <c r="E2450" s="27" t="str">
        <f>VLOOKUP(A2450,SINDACI!A2450:E$7975,5,0)</f>
        <v>MOVIMENTO 5 STELLE</v>
      </c>
    </row>
    <row r="2451" spans="1:5" x14ac:dyDescent="0.2">
      <c r="A2451" s="27" t="s">
        <v>2721</v>
      </c>
      <c r="B2451" s="27" t="str">
        <f>VLOOKUP(A2451,PEC!A2450:D$7975,4,0)</f>
        <v>cert.ruparpiemonte.it</v>
      </c>
      <c r="C2451" s="23">
        <f>VLOOKUP(A2451,SEZIONI!A2451:B$7975,2,0)</f>
        <v>1</v>
      </c>
      <c r="D2451" s="27" t="str">
        <f>VLOOKUP(A2451,SINDACI!A2451:B$7975, 2, 0)</f>
        <v>RE FABRIZIO</v>
      </c>
      <c r="E2451" s="27" t="str">
        <f>VLOOKUP(A2451,SINDACI!A2451:E$7975,5,0)</f>
        <v>LISTA CIVICA: STELLE ALPINE</v>
      </c>
    </row>
    <row r="2452" spans="1:5" x14ac:dyDescent="0.2">
      <c r="A2452" s="27" t="s">
        <v>2722</v>
      </c>
      <c r="B2452" s="27" t="str">
        <f>VLOOKUP(A2452,PEC!A2451:D$7975,4,0)</f>
        <v>pec.it</v>
      </c>
      <c r="C2452" s="23">
        <f>VLOOKUP(A2452,SEZIONI!A2452:B$7975,2,0)</f>
        <v>1</v>
      </c>
      <c r="D2452" s="27" t="str">
        <f>VLOOKUP(A2452,SINDACI!A2452:B$7975, 2, 0)</f>
        <v>BASSIGNANA FILIPPO</v>
      </c>
      <c r="E2452" s="27" t="str">
        <f>VLOOKUP(A2452,SINDACI!A2452:E$7975,5,0)</f>
        <v>LISTA CIVICA: CROCE DEI FIESCHI</v>
      </c>
    </row>
    <row r="2453" spans="1:5" x14ac:dyDescent="0.2">
      <c r="A2453" s="27" t="s">
        <v>2723</v>
      </c>
      <c r="B2453" s="27" t="str">
        <f>VLOOKUP(A2453,PEC!A2452:D$7975,4,0)</f>
        <v>pecveneto.it</v>
      </c>
      <c r="C2453" s="23">
        <f>VLOOKUP(A2453,SEZIONI!A2453:B$7975,2,0)</f>
        <v>6</v>
      </c>
      <c r="D2453" s="27" t="str">
        <f>VLOOKUP(A2453,SINDACI!A2453:B$7975, 2, 0)</f>
        <v>TORMENA MARIANELLA</v>
      </c>
      <c r="E2453" s="27" t="str">
        <f>VLOOKUP(A2453,SINDACI!A2453:E$7975,5,0)</f>
        <v>LISTA CIVICA: LA CIVICA</v>
      </c>
    </row>
    <row r="2454" spans="1:5" x14ac:dyDescent="0.2">
      <c r="A2454" s="27" t="s">
        <v>2724</v>
      </c>
      <c r="B2454" s="27" t="str">
        <f>VLOOKUP(A2454,PEC!A2453:D$7975,4,0)</f>
        <v>cert.legalmail.it</v>
      </c>
      <c r="C2454" s="23">
        <f>VLOOKUP(A2454,SEZIONI!A2454:B$7975,2,0)</f>
        <v>2</v>
      </c>
      <c r="D2454" s="27" t="str">
        <f>VLOOKUP(A2454,SINDACI!A2454:B$7975, 2, 0)</f>
        <v>SAVOIA ERMANNO</v>
      </c>
      <c r="E2454" s="27" t="str">
        <f>VLOOKUP(A2454,SINDACI!A2454:E$7975,5,0)</f>
        <v>-</v>
      </c>
    </row>
    <row r="2455" spans="1:5" x14ac:dyDescent="0.2">
      <c r="A2455" s="27" t="s">
        <v>2725</v>
      </c>
      <c r="B2455" s="27" t="str">
        <f>VLOOKUP(A2455,PEC!A2454:D$7975,4,0)</f>
        <v>pcert.postecert.it</v>
      </c>
      <c r="C2455" s="23">
        <f>VLOOKUP(A2455,SEZIONI!A2455:B$7975,2,0)</f>
        <v>7</v>
      </c>
      <c r="D2455" s="27" t="str">
        <f>VLOOKUP(A2455,SINDACI!A2455:B$7975, 2, 0)</f>
        <v>PERSIA ORLANDO</v>
      </c>
      <c r="E2455" s="27" t="str">
        <f>VLOOKUP(A2455,SINDACI!A2455:E$7975,5,0)</f>
        <v>LISTA CIVICA: TRASPARENZA E SERIETA'</v>
      </c>
    </row>
    <row r="2456" spans="1:5" x14ac:dyDescent="0.2">
      <c r="A2456" s="27" t="s">
        <v>48</v>
      </c>
      <c r="B2456" s="27" t="str">
        <f>VLOOKUP(A2456,PEC!A2455:D$7975,4,0)</f>
        <v>asmepec.it</v>
      </c>
      <c r="C2456" s="23">
        <f>VLOOKUP(A2456,SEZIONI!A2456:B$7975,2,0)</f>
        <v>2</v>
      </c>
      <c r="D2456" s="27" t="str">
        <f>VLOOKUP(A2456,SINDACI!A2456:B$7975, 2, 0)</f>
        <v>LETTIERI LUIGI</v>
      </c>
      <c r="E2456" s="27" t="str">
        <f>VLOOKUP(A2456,SINDACI!A2456:E$7975,5,0)</f>
        <v>LISTA CIVICA: BENE COMUNE</v>
      </c>
    </row>
    <row r="2457" spans="1:5" x14ac:dyDescent="0.2">
      <c r="A2457" s="27" t="s">
        <v>173</v>
      </c>
      <c r="B2457" s="27" t="str">
        <f>VLOOKUP(A2457,PEC!A2456:D$7975,4,0)</f>
        <v>asmepec.it</v>
      </c>
      <c r="C2457" s="23">
        <f>VLOOKUP(A2457,SEZIONI!A2457:B$7975,2,0)</f>
        <v>5</v>
      </c>
      <c r="D2457" s="27" t="str">
        <f>VLOOKUP(A2457,SINDACI!A2457:B$7975, 2, 0)</f>
        <v>MERCURIO RAFFAELE</v>
      </c>
      <c r="E2457" s="27" t="str">
        <f>VLOOKUP(A2457,SINDACI!A2457:E$7975,5,0)</f>
        <v>-</v>
      </c>
    </row>
    <row r="2458" spans="1:5" x14ac:dyDescent="0.2">
      <c r="A2458" s="27" t="s">
        <v>49</v>
      </c>
      <c r="B2458" s="27" t="str">
        <f>VLOOKUP(A2458,PEC!A2457:D$7975,4,0)</f>
        <v>asmepec.it</v>
      </c>
      <c r="C2458" s="23">
        <f>VLOOKUP(A2458,SEZIONI!A2458:B$7975,2,0)</f>
        <v>10</v>
      </c>
      <c r="D2458" s="27" t="str">
        <f>VLOOKUP(A2458,SINDACI!A2458:B$7975, 2, 0)</f>
        <v>RUSSO ANTONIO</v>
      </c>
      <c r="E2458" s="27" t="str">
        <f>VLOOKUP(A2458,SINDACI!A2458:E$7975,5,0)</f>
        <v>LISTA CIVICA: EVOLUZIONE</v>
      </c>
    </row>
    <row r="2459" spans="1:5" x14ac:dyDescent="0.2">
      <c r="A2459" s="27" t="s">
        <v>2726</v>
      </c>
      <c r="B2459" s="27" t="str">
        <f>VLOOKUP(A2459,PEC!A2458:D$7975,4,0)</f>
        <v>legalmail.it</v>
      </c>
      <c r="C2459" s="23">
        <f>VLOOKUP(A2459,SEZIONI!A2459:B$7975,2,0)</f>
        <v>1</v>
      </c>
      <c r="D2459" s="27" t="str">
        <f>VLOOKUP(A2459,SINDACI!A2459:B$7975, 2, 0)</f>
        <v>BORTOLUSSI MARCO</v>
      </c>
      <c r="E2459" s="27" t="str">
        <f>VLOOKUP(A2459,SINDACI!A2459:E$7975,5,0)</f>
        <v>LISTA CIVICA: INSIEME PER CROSIO</v>
      </c>
    </row>
    <row r="2460" spans="1:5" x14ac:dyDescent="0.2">
      <c r="A2460" s="27" t="s">
        <v>233</v>
      </c>
      <c r="B2460" s="27" t="str">
        <f>VLOOKUP(A2460,PEC!A2459:D$7975,4,0)</f>
        <v>pec.comune.crotone.it</v>
      </c>
      <c r="C2460" s="23">
        <f>VLOOKUP(A2460,SEZIONI!A2460:B$7975,2,0)</f>
        <v>74</v>
      </c>
      <c r="D2460" s="27" t="str">
        <f>VLOOKUP(A2460,SINDACI!A2460:B$7975, 2, 0)</f>
        <v>VOCE VINCENZO</v>
      </c>
      <c r="E2460" s="27" t="str">
        <f>VLOOKUP(A2460,SINDACI!A2460:E$7975,5,0)</f>
        <v>LISTA CIVICA: TESORO CALABRIA | LISTA CIVICA: CROTONE CAMBIA | LISTA CIVICA: STANCHI DEI SOLITI | LISTA CIVICA: CITT? LIBERA</v>
      </c>
    </row>
    <row r="2461" spans="1:5" x14ac:dyDescent="0.2">
      <c r="A2461" s="27" t="s">
        <v>2727</v>
      </c>
      <c r="B2461" s="27" t="str">
        <f>VLOOKUP(A2461,PEC!A2460:D$7975,4,0)</f>
        <v>pec.regione.lombardia.it</v>
      </c>
      <c r="C2461" s="23">
        <f>VLOOKUP(A2461,SEZIONI!A2461:B$7975,2,0)</f>
        <v>1</v>
      </c>
      <c r="D2461" s="27" t="str">
        <f>VLOOKUP(A2461,SINDACI!A2461:B$7975, 2, 0)</f>
        <v>BARONI SEBASTIANO</v>
      </c>
      <c r="E2461" s="27" t="str">
        <f>VLOOKUP(A2461,SINDACI!A2461:E$7975,5,0)</f>
        <v>LISTA CIVICA: CROTTA PRESENTE E FUTURO</v>
      </c>
    </row>
    <row r="2462" spans="1:5" x14ac:dyDescent="0.2">
      <c r="A2462" s="27" t="s">
        <v>2728</v>
      </c>
      <c r="B2462" s="27" t="str">
        <f>VLOOKUP(A2462,PEC!A2461:D$7975,4,0)</f>
        <v>cert.legalmail.it</v>
      </c>
      <c r="C2462" s="23">
        <f>VLOOKUP(A2462,SEZIONI!A2462:B$7975,2,0)</f>
        <v>1</v>
      </c>
      <c r="D2462" s="27" t="str">
        <f>VLOOKUP(A2462,SINDACI!A2462:B$7975, 2, 0)</f>
        <v>FERRARIS PAOLO</v>
      </c>
      <c r="E2462" s="27" t="str">
        <f>VLOOKUP(A2462,SINDACI!A2462:E$7975,5,0)</f>
        <v>LISTA CIVICA: CREDERE IN CROVA</v>
      </c>
    </row>
    <row r="2463" spans="1:5" x14ac:dyDescent="0.2">
      <c r="A2463" s="27" t="s">
        <v>2729</v>
      </c>
      <c r="B2463" s="27" t="str">
        <f>VLOOKUP(A2463,PEC!A2462:D$7975,4,0)</f>
        <v>pec.comune.croviana.tn.it</v>
      </c>
      <c r="C2463" s="23">
        <f>VLOOKUP(A2463,SEZIONI!A2463:B$7975,2,0)</f>
        <v>1</v>
      </c>
      <c r="D2463" s="27" t="str">
        <f>VLOOKUP(A2463,SINDACI!A2463:B$7975, 2, 0)</f>
        <v>VALORZ GIANLUCA</v>
      </c>
      <c r="E2463" s="27" t="str">
        <f>VLOOKUP(A2463,SINDACI!A2463:E$7975,5,0)</f>
        <v>LISTA CIVICA: VIVI CROVIANA</v>
      </c>
    </row>
    <row r="2464" spans="1:5" x14ac:dyDescent="0.2">
      <c r="A2464" s="27" t="s">
        <v>243</v>
      </c>
      <c r="B2464" s="27" t="str">
        <f>VLOOKUP(A2464,PEC!A2463:D$7975,4,0)</f>
        <v>pcert.postecert.it</v>
      </c>
      <c r="C2464" s="23">
        <f>VLOOKUP(A2464,SEZIONI!A2464:B$7975,2,0)</f>
        <v>5</v>
      </c>
      <c r="D2464" s="27" t="str">
        <f>VLOOKUP(A2464,SINDACI!A2464:B$7975, 2, 0)</f>
        <v>LIBRANDI CATALDO</v>
      </c>
      <c r="E2464" s="27" t="str">
        <f>VLOOKUP(A2464,SINDACI!A2464:E$7975,5,0)</f>
        <v>LISTA CIVICA: RINASCITA E CAMBIAMENTO</v>
      </c>
    </row>
    <row r="2465" spans="1:5" x14ac:dyDescent="0.2">
      <c r="A2465" s="27" t="s">
        <v>2730</v>
      </c>
      <c r="B2465" s="27" t="str">
        <f>VLOOKUP(A2465,PEC!A2464:D$7975,4,0)</f>
        <v>pec.comune.cuassoalmonte.va.it</v>
      </c>
      <c r="C2465" s="23">
        <f>VLOOKUP(A2465,SEZIONI!A2465:B$7975,2,0)</f>
        <v>4</v>
      </c>
      <c r="D2465" s="27" t="str">
        <f>VLOOKUP(A2465,SINDACI!A2465:B$7975, 2, 0)</f>
        <v>BONORA LOREDANA</v>
      </c>
      <c r="E2465" s="27" t="str">
        <f>VLOOKUP(A2465,SINDACI!A2465:E$7975,5,0)</f>
        <v>LISTA CIVICA: INCOMUNE</v>
      </c>
    </row>
    <row r="2466" spans="1:5" x14ac:dyDescent="0.2">
      <c r="A2466" s="27" t="s">
        <v>7933</v>
      </c>
      <c r="B2466" s="27" t="str">
        <f>VLOOKUP(A2466,PEC!A2465:D$7975,4,0)</f>
        <v>-</v>
      </c>
      <c r="C2466" s="23" t="str">
        <f>VLOOKUP(A2466,SEZIONI!A2466:B$7975,2,0)</f>
        <v>-</v>
      </c>
      <c r="D2466" s="27" t="str">
        <f>VLOOKUP(A2466,SINDACI!A2466:B$7975, 2, 0)</f>
        <v>-</v>
      </c>
      <c r="E2466" s="27" t="str">
        <f>VLOOKUP(A2466,SINDACI!A2466:E$7975,5,0)</f>
        <v>-</v>
      </c>
    </row>
    <row r="2467" spans="1:5" x14ac:dyDescent="0.2">
      <c r="A2467" s="27" t="s">
        <v>2731</v>
      </c>
      <c r="B2467" s="27" t="str">
        <f>VLOOKUP(A2467,PEC!A2466:D$7975,4,0)</f>
        <v xml:space="preserve">asmepec.it </v>
      </c>
      <c r="C2467" s="23">
        <f>VLOOKUP(A2467,SEZIONI!A2467:B$7975,2,0)</f>
        <v>1</v>
      </c>
      <c r="D2467" s="27" t="str">
        <f>VLOOKUP(A2467,SINDACI!A2467:B$7975, 2, 0)</f>
        <v>LUONGO ALDO</v>
      </c>
      <c r="E2467" s="27" t="str">
        <f>VLOOKUP(A2467,SINDACI!A2467:E$7975,5,0)</f>
        <v>LISTA CIVICA: TERRITORIO E LIBERT?</v>
      </c>
    </row>
    <row r="2468" spans="1:5" x14ac:dyDescent="0.2">
      <c r="A2468" s="27" t="s">
        <v>2732</v>
      </c>
      <c r="B2468" s="27" t="str">
        <f>VLOOKUP(A2468,PEC!A2467:D$7975,4,0)</f>
        <v>halleycert.it</v>
      </c>
      <c r="C2468" s="23">
        <f>VLOOKUP(A2468,SEZIONI!A2468:B$7975,2,0)</f>
        <v>3</v>
      </c>
      <c r="D2468" s="27" t="str">
        <f>VLOOKUP(A2468,SINDACI!A2468:B$7975, 2, 0)</f>
        <v>MERONI CLAUDIO</v>
      </c>
      <c r="E2468" s="27" t="str">
        <f>VLOOKUP(A2468,SINDACI!A2468:E$7975,5,0)</f>
        <v>LISTA CIVICA: ALLEANZA POPOLARE CUCCIAGO</v>
      </c>
    </row>
    <row r="2469" spans="1:5" x14ac:dyDescent="0.2">
      <c r="A2469" s="27" t="s">
        <v>2733</v>
      </c>
      <c r="B2469" s="27" t="str">
        <f>VLOOKUP(A2469,PEC!A2468:D$7975,4,0)</f>
        <v>cert.ruparpiemonte.it</v>
      </c>
      <c r="C2469" s="23">
        <f>VLOOKUP(A2469,SEZIONI!A2469:B$7975,2,0)</f>
        <v>1</v>
      </c>
      <c r="D2469" s="27" t="str">
        <f>VLOOKUP(A2469,SINDACI!A2469:B$7975, 2, 0)</f>
        <v>IUCULANO MAMAO ANTONINO</v>
      </c>
      <c r="E2469" s="27" t="str">
        <f>VLOOKUP(A2469,SINDACI!A2469:E$7975,5,0)</f>
        <v>LISTA CIVICA: LA RINASCITA DI CUCEGLIO</v>
      </c>
    </row>
    <row r="2470" spans="1:5" x14ac:dyDescent="0.2">
      <c r="A2470" s="27" t="s">
        <v>2734</v>
      </c>
      <c r="B2470" s="27" t="str">
        <f>VLOOKUP(A2470,PEC!A2469:D$7975,4,0)</f>
        <v>postecert.it</v>
      </c>
      <c r="C2470" s="23">
        <f>VLOOKUP(A2470,SEZIONI!A2470:B$7975,2,0)</f>
        <v>7</v>
      </c>
      <c r="D2470" s="27" t="str">
        <f>VLOOKUP(A2470,SINDACI!A2470:B$7975, 2, 0)</f>
        <v>CUCCHETTI GIOVANNI</v>
      </c>
      <c r="E2470" s="27" t="str">
        <f>VLOOKUP(A2470,SINDACI!A2470:E$7975,5,0)</f>
        <v>LISTA CIVICA: CUGGIONO DEMOCRATICA</v>
      </c>
    </row>
    <row r="2471" spans="1:5" x14ac:dyDescent="0.2">
      <c r="A2471" s="27" t="s">
        <v>2735</v>
      </c>
      <c r="B2471" s="27" t="str">
        <f>VLOOKUP(A2471,PEC!A2470:D$7975,4,0)</f>
        <v>pec.regione.lombardia.it</v>
      </c>
      <c r="C2471" s="23">
        <f>VLOOKUP(A2471,SEZIONI!A2471:B$7975,2,0)</f>
        <v>3</v>
      </c>
      <c r="D2471" s="27" t="str">
        <f>VLOOKUP(A2471,SINDACI!A2471:B$7975, 2, 0)</f>
        <v>FILIPPINI ANGELO</v>
      </c>
      <c r="E2471" s="27" t="str">
        <f>VLOOKUP(A2471,SINDACI!A2471:E$7975,5,0)</f>
        <v>-</v>
      </c>
    </row>
    <row r="2472" spans="1:5" x14ac:dyDescent="0.2">
      <c r="A2472" s="27" t="s">
        <v>2736</v>
      </c>
      <c r="B2472" s="27" t="str">
        <f>VLOOKUP(A2472,PEC!A2471:D$7975,4,0)</f>
        <v>pec.comune.cuglieri.or.it</v>
      </c>
      <c r="C2472" s="23">
        <f>VLOOKUP(A2472,SEZIONI!A2472:B$7975,2,0)</f>
        <v>4</v>
      </c>
      <c r="D2472" s="27" t="str">
        <f>VLOOKUP(A2472,SINDACI!A2472:B$7975, 2, 0)</f>
        <v>LOCHE ANDREA</v>
      </c>
      <c r="E2472" s="27" t="str">
        <f>VLOOKUP(A2472,SINDACI!A2472:E$7975,5,0)</f>
        <v>LISTA CIVICA: CUGLIERI INSIEME</v>
      </c>
    </row>
    <row r="2473" spans="1:5" x14ac:dyDescent="0.2">
      <c r="A2473" s="27" t="s">
        <v>2737</v>
      </c>
      <c r="B2473" s="27" t="str">
        <f>VLOOKUP(A2473,PEC!A2472:D$7975,4,0)</f>
        <v>pec.comune.cugnoli.pe.it</v>
      </c>
      <c r="C2473" s="23">
        <f>VLOOKUP(A2473,SEZIONI!A2473:B$7975,2,0)</f>
        <v>2</v>
      </c>
      <c r="D2473" s="27" t="str">
        <f>VLOOKUP(A2473,SINDACI!A2473:B$7975, 2, 0)</f>
        <v>SCIARRA GIANCARLO</v>
      </c>
      <c r="E2473" s="27" t="str">
        <f>VLOOKUP(A2473,SINDACI!A2473:E$7975,5,0)</f>
        <v>LISTA CIVICA: CONTINUITA' E SVILUPPO</v>
      </c>
    </row>
    <row r="2474" spans="1:5" x14ac:dyDescent="0.2">
      <c r="A2474" s="27" t="s">
        <v>2738</v>
      </c>
      <c r="B2474" s="27" t="str">
        <f>VLOOKUP(A2474,PEC!A2473:D$7975,4,0)</f>
        <v>legalmail.it</v>
      </c>
      <c r="C2474" s="23">
        <f>VLOOKUP(A2474,SEZIONI!A2474:B$7975,2,0)</f>
        <v>7</v>
      </c>
      <c r="D2474" s="27" t="str">
        <f>VLOOKUP(A2474,SINDACI!A2474:B$7975, 2, 0)</f>
        <v>COSTELLI ROBERTO</v>
      </c>
      <c r="E2474" s="27" t="str">
        <f>VLOOKUP(A2474,SINDACI!A2474:E$7975,5,0)</f>
        <v>LISTA CIVICA: NOI PER CUMIANA</v>
      </c>
    </row>
    <row r="2475" spans="1:5" x14ac:dyDescent="0.2">
      <c r="A2475" s="27" t="s">
        <v>2739</v>
      </c>
      <c r="B2475" s="27" t="str">
        <f>VLOOKUP(A2475,PEC!A2474:D$7975,4,0)</f>
        <v>pec.comune.cumignano.cr.it</v>
      </c>
      <c r="C2475" s="23">
        <f>VLOOKUP(A2475,SEZIONI!A2475:B$7975,2,0)</f>
        <v>1</v>
      </c>
      <c r="D2475" s="27" t="str">
        <f>VLOOKUP(A2475,SINDACI!A2475:B$7975, 2, 0)</f>
        <v>ASSANDRI ALDO</v>
      </c>
      <c r="E2475" s="27" t="str">
        <f>VLOOKUP(A2475,SINDACI!A2475:E$7975,5,0)</f>
        <v>LISTA CIVICA: VIVERE CUMIGNANO SUL NAVIGLIO</v>
      </c>
    </row>
    <row r="2476" spans="1:5" x14ac:dyDescent="0.2">
      <c r="A2476" s="27" t="s">
        <v>2740</v>
      </c>
      <c r="B2476" s="27" t="str">
        <f>VLOOKUP(A2476,PEC!A2475:D$7975,4,0)</f>
        <v>halleypec.it</v>
      </c>
      <c r="C2476" s="23">
        <f>VLOOKUP(A2476,SEZIONI!A2476:B$7975,2,0)</f>
        <v>2</v>
      </c>
      <c r="D2476" s="27" t="str">
        <f>VLOOKUP(A2476,SINDACI!A2476:B$7975, 2, 0)</f>
        <v>MANDELLI D'AGOSTINI GIUSEPPINA</v>
      </c>
      <c r="E2476" s="27" t="str">
        <f>VLOOKUP(A2476,SINDACI!A2476:E$7975,5,0)</f>
        <v>LISTA CIVICA: CUNARDOMANI</v>
      </c>
    </row>
    <row r="2477" spans="1:5" x14ac:dyDescent="0.2">
      <c r="A2477" s="27" t="s">
        <v>2741</v>
      </c>
      <c r="B2477" s="27" t="str">
        <f>VLOOKUP(A2477,PEC!A2476:D$7975,4,0)</f>
        <v>legalmail.it</v>
      </c>
      <c r="C2477" s="23">
        <f>VLOOKUP(A2477,SEZIONI!A2477:B$7975,2,0)</f>
        <v>55</v>
      </c>
      <c r="D2477" s="27" t="str">
        <f>VLOOKUP(A2477,SINDACI!A2477:B$7975, 2, 0)</f>
        <v>MANASSERO PATRIZIA</v>
      </c>
      <c r="E2477" s="27" t="str">
        <f>VLOOKUP(A2477,SINDACI!A2477:E$7975,5,0)</f>
        <v>LISTA CIVICA: CUNEO SOLIDALE DEMOCRATICA | LISTA CIVICA: CENTRO PER CUNEO | LISTA COMPOSITA: CRESCERE INSIEME | PARTITO DEMOCRATICO</v>
      </c>
    </row>
    <row r="2478" spans="1:5" x14ac:dyDescent="0.2">
      <c r="A2478" s="27" t="s">
        <v>2742</v>
      </c>
      <c r="B2478" s="27" t="str">
        <f>VLOOKUP(A2478,PEC!A2477:D$7975,4,0)</f>
        <v>cert.legalmail.it</v>
      </c>
      <c r="C2478" s="23">
        <f>VLOOKUP(A2478,SEZIONI!A2478:B$7975,2,0)</f>
        <v>1</v>
      </c>
      <c r="D2478" s="27" t="str">
        <f>VLOOKUP(A2478,SINDACI!A2478:B$7975, 2, 0)</f>
        <v>CERON CRISTINA</v>
      </c>
      <c r="E2478" s="27" t="str">
        <f>VLOOKUP(A2478,SINDACI!A2478:E$7975,5,0)</f>
        <v>LISTA CIVICA: PROGETTO CUNICO</v>
      </c>
    </row>
    <row r="2479" spans="1:5" x14ac:dyDescent="0.2">
      <c r="A2479" s="27" t="s">
        <v>2743</v>
      </c>
      <c r="B2479" s="27" t="str">
        <f>VLOOKUP(A2479,PEC!A2478:D$7975,4,0)</f>
        <v>pec.it</v>
      </c>
      <c r="C2479" s="23">
        <f>VLOOKUP(A2479,SEZIONI!A2479:B$7975,2,0)</f>
        <v>11</v>
      </c>
      <c r="D2479" s="27" t="str">
        <f>VLOOKUP(A2479,SINDACI!A2479:B$7975, 2, 0)</f>
        <v>CRESTO GIOVANNA</v>
      </c>
      <c r="E2479" s="27" t="str">
        <f>VLOOKUP(A2479,SINDACI!A2479:E$7975,5,0)</f>
        <v>LISTA CIVICA: CUORGNE' AL CENTRO</v>
      </c>
    </row>
    <row r="2480" spans="1:5" x14ac:dyDescent="0.2">
      <c r="A2480" s="27" t="s">
        <v>2744</v>
      </c>
      <c r="B2480" s="27" t="str">
        <f>VLOOKUP(A2480,PEC!A2479:D$7975,4,0)</f>
        <v>pec.comunedicupello.it</v>
      </c>
      <c r="C2480" s="23">
        <f>VLOOKUP(A2480,SEZIONI!A2480:B$7975,2,0)</f>
        <v>6</v>
      </c>
      <c r="D2480" s="27" t="str">
        <f>VLOOKUP(A2480,SINDACI!A2480:B$7975, 2, 0)</f>
        <v>DI FLORIO GRAZIANA</v>
      </c>
      <c r="E2480" s="27" t="str">
        <f>VLOOKUP(A2480,SINDACI!A2480:E$7975,5,0)</f>
        <v>LISTA CIVICA: ECCOCI X CUPELLO</v>
      </c>
    </row>
    <row r="2481" spans="1:5" x14ac:dyDescent="0.2">
      <c r="A2481" s="27" t="s">
        <v>2745</v>
      </c>
      <c r="B2481" s="27" t="str">
        <f>VLOOKUP(A2481,PEC!A2480:D$7975,4,0)</f>
        <v>emarche.it</v>
      </c>
      <c r="C2481" s="23">
        <f>VLOOKUP(A2481,SEZIONI!A2481:B$7975,2,0)</f>
        <v>5</v>
      </c>
      <c r="D2481" s="27" t="str">
        <f>VLOOKUP(A2481,SINDACI!A2481:B$7975, 2, 0)</f>
        <v>PIERSIMONI ALESSIO</v>
      </c>
      <c r="E2481" s="27" t="str">
        <f>VLOOKUP(A2481,SINDACI!A2481:E$7975,5,0)</f>
        <v>LISTA CIVICA: S?AMO CUPRA</v>
      </c>
    </row>
    <row r="2482" spans="1:5" x14ac:dyDescent="0.2">
      <c r="A2482" s="27" t="s">
        <v>2746</v>
      </c>
      <c r="B2482" s="27" t="str">
        <f>VLOOKUP(A2482,PEC!A2481:D$7975,4,0)</f>
        <v>emarche.it</v>
      </c>
      <c r="C2482" s="23">
        <f>VLOOKUP(A2482,SEZIONI!A2482:B$7975,2,0)</f>
        <v>4</v>
      </c>
      <c r="D2482" s="27" t="str">
        <f>VLOOKUP(A2482,SINDACI!A2482:B$7975, 2, 0)</f>
        <v>GIAMPIERI ENRICO</v>
      </c>
      <c r="E2482" s="27" t="str">
        <f>VLOOKUP(A2482,SINDACI!A2482:E$7975,5,0)</f>
        <v>LISTA CIVICA: PROGETTO CUPRA</v>
      </c>
    </row>
    <row r="2483" spans="1:5" x14ac:dyDescent="0.2">
      <c r="A2483" s="27" t="s">
        <v>2747</v>
      </c>
      <c r="B2483" s="27" t="str">
        <f>VLOOKUP(A2483,PEC!A2482:D$7975,4,0)</f>
        <v>pec.comune.curacarpignano.pv.it</v>
      </c>
      <c r="C2483" s="23">
        <f>VLOOKUP(A2483,SEZIONI!A2483:B$7975,2,0)</f>
        <v>5</v>
      </c>
      <c r="D2483" s="27" t="str">
        <f>VLOOKUP(A2483,SINDACI!A2483:B$7975, 2, 0)</f>
        <v>DOLCINI PAOLO</v>
      </c>
      <c r="E2483" s="27" t="str">
        <f>VLOOKUP(A2483,SINDACI!A2483:E$7975,5,0)</f>
        <v>LISTA CIVICA: NUOVA CURA CARPIGNANO</v>
      </c>
    </row>
    <row r="2484" spans="1:5" x14ac:dyDescent="0.2">
      <c r="A2484" s="27" t="s">
        <v>2748</v>
      </c>
      <c r="B2484" s="27" t="str">
        <f>VLOOKUP(A2484,PEC!A2483:D$7975,4,0)</f>
        <v>legalmail.it</v>
      </c>
      <c r="C2484" s="23">
        <f>VLOOKUP(A2484,SEZIONI!A2484:B$7975,2,0)</f>
        <v>1</v>
      </c>
      <c r="D2484" s="27" t="str">
        <f>VLOOKUP(A2484,SINDACI!A2484:B$7975, 2, 0)</f>
        <v>PILLONI RAFFAELE SALVATORE</v>
      </c>
      <c r="E2484" s="27" t="str">
        <f>VLOOKUP(A2484,SINDACI!A2484:E$7975,5,0)</f>
        <v>-</v>
      </c>
    </row>
    <row r="2485" spans="1:5" x14ac:dyDescent="0.2">
      <c r="A2485" s="27" t="s">
        <v>2749</v>
      </c>
      <c r="B2485" s="27" t="str">
        <f>VLOOKUP(A2485,PEC!A2484:D$7975,4,0)</f>
        <v>cert.ruparpiemonte.it</v>
      </c>
      <c r="C2485" s="23">
        <f>VLOOKUP(A2485,SEZIONI!A2485:B$7975,2,0)</f>
        <v>2</v>
      </c>
      <c r="D2485" s="27" t="str">
        <f>VLOOKUP(A2485,SINDACI!A2485:B$7975, 2, 0)</f>
        <v>BARBAGLIA ANGELO</v>
      </c>
      <c r="E2485" s="27" t="str">
        <f>VLOOKUP(A2485,SINDACI!A2485:E$7975,5,0)</f>
        <v>LISTA CIVICA: INSIEME</v>
      </c>
    </row>
    <row r="2486" spans="1:5" x14ac:dyDescent="0.2">
      <c r="A2486" s="27" t="s">
        <v>2750</v>
      </c>
      <c r="B2486" s="27" t="str">
        <f>VLOOKUP(A2486,PEC!A2485:D$7975,4,0)</f>
        <v>halleypec.it</v>
      </c>
      <c r="C2486" s="23">
        <f>VLOOKUP(A2486,SEZIONI!A2486:B$7975,2,0)</f>
        <v>1</v>
      </c>
      <c r="D2486" s="27" t="str">
        <f>VLOOKUP(A2486,SINDACI!A2486:B$7975, 2, 0)</f>
        <v>SAHNANE NORA</v>
      </c>
      <c r="E2486" s="27" t="str">
        <f>VLOOKUP(A2486,SINDACI!A2486:E$7975,5,0)</f>
        <v>-</v>
      </c>
    </row>
    <row r="2487" spans="1:5" x14ac:dyDescent="0.2">
      <c r="A2487" s="27" t="s">
        <v>174</v>
      </c>
      <c r="B2487" s="27" t="str">
        <f>VLOOKUP(A2487,PEC!A2486:D$7975,4,0)</f>
        <v>asmepec.it</v>
      </c>
      <c r="C2487" s="23">
        <f>VLOOKUP(A2487,SEZIONI!A2487:B$7975,2,0)</f>
        <v>8</v>
      </c>
      <c r="D2487" s="27" t="str">
        <f>VLOOKUP(A2487,SINDACI!A2487:B$7975, 2, 0)</f>
        <v>SERRAO VINCENZO</v>
      </c>
      <c r="E2487" s="27" t="str">
        <f>VLOOKUP(A2487,SINDACI!A2487:E$7975,5,0)</f>
        <v>LISTA CIVICA: INSIEME POSSIAMO</v>
      </c>
    </row>
    <row r="2488" spans="1:5" x14ac:dyDescent="0.2">
      <c r="A2488" s="27" t="s">
        <v>2751</v>
      </c>
      <c r="B2488" s="27" t="str">
        <f>VLOOKUP(A2488,PEC!A2487:D$7975,4,0)</f>
        <v>pec.ptbiellese.it</v>
      </c>
      <c r="C2488" s="23">
        <f>VLOOKUP(A2488,SEZIONI!A2488:B$7975,2,0)</f>
        <v>1</v>
      </c>
      <c r="D2488" s="27" t="str">
        <f>VLOOKUP(A2488,SINDACI!A2488:B$7975, 2, 0)</f>
        <v>BUZIO ADRIANO</v>
      </c>
      <c r="E2488" s="27" t="str">
        <f>VLOOKUP(A2488,SINDACI!A2488:E$7975,5,0)</f>
        <v>LISTA CIVICA: INSIEME PER CURINO</v>
      </c>
    </row>
    <row r="2489" spans="1:5" x14ac:dyDescent="0.2">
      <c r="A2489" s="27" t="s">
        <v>2752</v>
      </c>
      <c r="B2489" s="27" t="str">
        <f>VLOOKUP(A2489,PEC!A2488:D$7975,4,0)</f>
        <v>halleycert.it</v>
      </c>
      <c r="C2489" s="23">
        <f>VLOOKUP(A2489,SEZIONI!A2489:B$7975,2,0)</f>
        <v>6</v>
      </c>
      <c r="D2489" s="27" t="str">
        <f>VLOOKUP(A2489,SINDACI!A2489:B$7975, 2, 0)</f>
        <v>SACCOGNA ANDREA</v>
      </c>
      <c r="E2489" s="27" t="str">
        <f>VLOOKUP(A2489,SINDACI!A2489:E$7975,5,0)</f>
        <v>-</v>
      </c>
    </row>
    <row r="2490" spans="1:5" x14ac:dyDescent="0.2">
      <c r="A2490" s="27" t="s">
        <v>2753</v>
      </c>
      <c r="B2490" s="27" t="str">
        <f>VLOOKUP(A2490,PEC!A2489:D$7975,4,0)</f>
        <v>legalmail.it</v>
      </c>
      <c r="C2490" s="23">
        <f>VLOOKUP(A2490,SEZIONI!A2490:B$7975,2,0)</f>
        <v>4</v>
      </c>
      <c r="D2490" s="27" t="str">
        <f>VLOOKUP(A2490,SINDACI!A2490:B$7975, 2, 0)</f>
        <v>PRIETH FRANZ ALFRED</v>
      </c>
      <c r="E2490" s="27" t="str">
        <f>VLOOKUP(A2490,SINDACI!A2490:E$7975,5,0)</f>
        <v>-</v>
      </c>
    </row>
    <row r="2491" spans="1:5" x14ac:dyDescent="0.2">
      <c r="A2491" s="27" t="s">
        <v>2754</v>
      </c>
      <c r="B2491" s="27" t="str">
        <f>VLOOKUP(A2491,PEC!A2490:D$7975,4,0)</f>
        <v>pec.rupar.puglia.it</v>
      </c>
      <c r="C2491" s="23">
        <f>VLOOKUP(A2491,SEZIONI!A2491:B$7975,2,0)</f>
        <v>4</v>
      </c>
      <c r="D2491" s="27" t="str">
        <f>VLOOKUP(A2491,SINDACI!A2491:B$7975, 2, 0)</f>
        <v>MELCORE ANTONIO</v>
      </c>
      <c r="E2491" s="27" t="str">
        <f>VLOOKUP(A2491,SINDACI!A2491:E$7975,5,0)</f>
        <v>LISTA CIVICA: INSIEME PER CURSI</v>
      </c>
    </row>
    <row r="2492" spans="1:5" x14ac:dyDescent="0.2">
      <c r="A2492" s="27" t="s">
        <v>7940</v>
      </c>
      <c r="B2492" s="27" t="str">
        <f>VLOOKUP(A2492,PEC!A2491:D$7975,4,0)</f>
        <v>-</v>
      </c>
      <c r="C2492" s="23" t="str">
        <f>VLOOKUP(A2492,SEZIONI!A2492:B$7975,2,0)</f>
        <v>-</v>
      </c>
      <c r="D2492" s="27" t="str">
        <f>VLOOKUP(A2492,SINDACI!A2492:B$7975, 2, 0)</f>
        <v>-</v>
      </c>
      <c r="E2492" s="27" t="str">
        <f>VLOOKUP(A2492,SINDACI!A2492:E$7975,5,0)</f>
        <v>-</v>
      </c>
    </row>
    <row r="2493" spans="1:5" x14ac:dyDescent="0.2">
      <c r="A2493" s="27" t="s">
        <v>2755</v>
      </c>
      <c r="B2493" s="27" t="str">
        <f>VLOOKUP(A2493,PEC!A2492:D$7975,4,0)</f>
        <v>cert.ip-veneto.net</v>
      </c>
      <c r="C2493" s="23">
        <f>VLOOKUP(A2493,SEZIONI!A2493:B$7975,2,0)</f>
        <v>7</v>
      </c>
      <c r="D2493" s="27" t="str">
        <f>VLOOKUP(A2493,SINDACI!A2493:B$7975, 2, 0)</f>
        <v>ROCCHIO MARTINA</v>
      </c>
      <c r="E2493" s="27" t="str">
        <f>VLOOKUP(A2493,SINDACI!A2493:E$7975,5,0)</f>
        <v>LEGA SALVINI</v>
      </c>
    </row>
    <row r="2494" spans="1:5" x14ac:dyDescent="0.2">
      <c r="A2494" s="27" t="s">
        <v>2756</v>
      </c>
      <c r="B2494" s="27" t="str">
        <f>VLOOKUP(A2494,PEC!A2493:D$7975,4,0)</f>
        <v>legalmail.it</v>
      </c>
      <c r="C2494" s="23">
        <f>VLOOKUP(A2494,SEZIONI!A2494:B$7975,2,0)</f>
        <v>14</v>
      </c>
      <c r="D2494" s="27" t="str">
        <f>VLOOKUP(A2494,SINDACI!A2494:B$7975, 2, 0)</f>
        <v>BOTTANI CARLO</v>
      </c>
      <c r="E2494" s="27" t="str">
        <f>VLOOKUP(A2494,SINDACI!A2494:E$7975,5,0)</f>
        <v>LISTA CIVICA: CURTATONE AVANTI</v>
      </c>
    </row>
    <row r="2495" spans="1:5" x14ac:dyDescent="0.2">
      <c r="A2495" s="27" t="s">
        <v>2757</v>
      </c>
      <c r="B2495" s="27" t="str">
        <f>VLOOKUP(A2495,PEC!A2494:D$7975,4,0)</f>
        <v>pec.riusoprotocollo.it</v>
      </c>
      <c r="C2495" s="23">
        <f>VLOOKUP(A2495,SEZIONI!A2495:B$7975,2,0)</f>
        <v>7</v>
      </c>
      <c r="D2495" s="27" t="str">
        <f>VLOOKUP(A2495,SINDACI!A2495:B$7975, 2, 0)</f>
        <v>RAIANO ANTONIO</v>
      </c>
      <c r="E2495" s="27" t="str">
        <f>VLOOKUP(A2495,SINDACI!A2495:E$7975,5,0)</f>
        <v>LISTA CIVICA: LEGALIT? E TRASPARENZA</v>
      </c>
    </row>
    <row r="2496" spans="1:5" x14ac:dyDescent="0.2">
      <c r="A2496" s="27" t="s">
        <v>2758</v>
      </c>
      <c r="B2496" s="27" t="str">
        <f>VLOOKUP(A2496,PEC!A2495:D$7975,4,0)</f>
        <v>legalmail.it</v>
      </c>
      <c r="C2496" s="23">
        <f>VLOOKUP(A2496,SEZIONI!A2496:B$7975,2,0)</f>
        <v>4</v>
      </c>
      <c r="D2496" s="27" t="str">
        <f>VLOOKUP(A2496,SINDACI!A2496:B$7975, 2, 0)</f>
        <v>TRIULZI GIOVANNI LUCIANO</v>
      </c>
      <c r="E2496" s="27" t="str">
        <f>VLOOKUP(A2496,SINDACI!A2496:E$7975,5,0)</f>
        <v>LISTA CIVICA: LA NOSTRA CUSAGO</v>
      </c>
    </row>
    <row r="2497" spans="1:5" x14ac:dyDescent="0.2">
      <c r="A2497" s="27" t="s">
        <v>2759</v>
      </c>
      <c r="B2497" s="27" t="str">
        <f>VLOOKUP(A2497,PEC!A2496:D$7975,4,0)</f>
        <v>pec.regione.lombardia.it</v>
      </c>
      <c r="C2497" s="23">
        <f>VLOOKUP(A2497,SEZIONI!A2497:B$7975,2,0)</f>
        <v>17</v>
      </c>
      <c r="D2497" s="27" t="str">
        <f>VLOOKUP(A2497,SINDACI!A2497:B$7975, 2, 0)</f>
        <v>LESMA VALERIA</v>
      </c>
      <c r="E2497" s="27" t="str">
        <f>VLOOKUP(A2497,SINDACI!A2497:E$7975,5,0)</f>
        <v>FRATELLI D'ITALIA | LISTA CIVICA: CUSANO MILANINO CAMBIA | LEGA SALVINI | FORZA ITALIA</v>
      </c>
    </row>
    <row r="2498" spans="1:5" x14ac:dyDescent="0.2">
      <c r="A2498" s="27" t="s">
        <v>2760</v>
      </c>
      <c r="B2498" s="27" t="str">
        <f>VLOOKUP(A2498,PEC!A2497:D$7975,4,0)</f>
        <v>asmepec.it</v>
      </c>
      <c r="C2498" s="23">
        <f>VLOOKUP(A2498,SEZIONI!A2498:B$7975,2,0)</f>
        <v>6</v>
      </c>
      <c r="D2498" s="27" t="str">
        <f>VLOOKUP(A2498,SINDACI!A2498:B$7975, 2, 0)</f>
        <v>MATURO GIUSEPPE MARIA</v>
      </c>
      <c r="E2498" s="27" t="str">
        <f>VLOOKUP(A2498,SINDACI!A2498:E$7975,5,0)</f>
        <v>LISTA CIVICA: UNITI PER CUSANO</v>
      </c>
    </row>
    <row r="2499" spans="1:5" x14ac:dyDescent="0.2">
      <c r="A2499" s="27" t="s">
        <v>2761</v>
      </c>
      <c r="B2499" s="27" t="str">
        <f>VLOOKUP(A2499,PEC!A2498:D$7975,4,0)</f>
        <v>legalmail.it</v>
      </c>
      <c r="C2499" s="23">
        <f>VLOOKUP(A2499,SEZIONI!A2499:B$7975,2,0)</f>
        <v>1</v>
      </c>
      <c r="D2499" s="27" t="str">
        <f>VLOOKUP(A2499,SINDACI!A2499:B$7975, 2, 0)</f>
        <v>CURTI FRANCESCO</v>
      </c>
      <c r="E2499" s="27" t="str">
        <f>VLOOKUP(A2499,SINDACI!A2499:E$7975,5,0)</f>
        <v>LISTA CIVICA: UNITI PER CUSINO</v>
      </c>
    </row>
    <row r="2500" spans="1:5" x14ac:dyDescent="0.2">
      <c r="A2500" s="27" t="s">
        <v>2762</v>
      </c>
      <c r="B2500" s="27" t="str">
        <f>VLOOKUP(A2500,PEC!A2499:D$7975,4,0)</f>
        <v>pec.regione.lombardia.it</v>
      </c>
      <c r="C2500" s="23">
        <f>VLOOKUP(A2500,SEZIONI!A2500:B$7975,2,0)</f>
        <v>1</v>
      </c>
      <c r="D2500" s="27" t="str">
        <f>VLOOKUP(A2500,SINDACI!A2500:B$7975, 2, 0)</f>
        <v>PALENI ANDREA</v>
      </c>
      <c r="E2500" s="27" t="str">
        <f>VLOOKUP(A2500,SINDACI!A2500:E$7975,5,0)</f>
        <v>LISTA CIVICA: INSIEME PER CUSIO</v>
      </c>
    </row>
    <row r="2501" spans="1:5" x14ac:dyDescent="0.2">
      <c r="A2501" s="27" t="s">
        <v>2763</v>
      </c>
      <c r="B2501" s="27" t="str">
        <f>VLOOKUP(A2501,PEC!A2500:D$7975,4,0)</f>
        <v>pec.comunecustonaci.it</v>
      </c>
      <c r="C2501" s="23">
        <f>VLOOKUP(A2501,SEZIONI!A2501:B$7975,2,0)</f>
        <v>6</v>
      </c>
      <c r="D2501" s="27" t="str">
        <f>VLOOKUP(A2501,SINDACI!A2501:B$7975, 2, 0)</f>
        <v>MORFINO GIUSEPPE</v>
      </c>
      <c r="E2501" s="27" t="str">
        <f>VLOOKUP(A2501,SINDACI!A2501:E$7975,5,0)</f>
        <v>LISTA CIVICA: CONDIVIDI MORFINO SINDACO</v>
      </c>
    </row>
    <row r="2502" spans="1:5" x14ac:dyDescent="0.2">
      <c r="A2502" s="27" t="s">
        <v>244</v>
      </c>
      <c r="B2502" s="27" t="str">
        <f>VLOOKUP(A2502,PEC!A2501:D$7975,4,0)</f>
        <v>asmepec.it</v>
      </c>
      <c r="C2502" s="23">
        <f>VLOOKUP(A2502,SEZIONI!A2502:B$7975,2,0)</f>
        <v>12</v>
      </c>
      <c r="D2502" s="27" t="str">
        <f>VLOOKUP(A2502,SINDACI!A2502:B$7975, 2, 0)</f>
        <v>CERASO ANTONIO</v>
      </c>
      <c r="E2502" s="27" t="str">
        <f>VLOOKUP(A2502,SINDACI!A2502:E$7975,5,0)</f>
        <v>LISTA CIVICA: GENTE PER CUTRO LEGALITA' E GIUSTIZIA</v>
      </c>
    </row>
    <row r="2503" spans="1:5" x14ac:dyDescent="0.2">
      <c r="A2503" s="27" t="s">
        <v>2764</v>
      </c>
      <c r="B2503" s="27" t="str">
        <f>VLOOKUP(A2503,PEC!A2502:D$7975,4,0)</f>
        <v>pec.rupar.puglia.it</v>
      </c>
      <c r="C2503" s="23">
        <f>VLOOKUP(A2503,SEZIONI!A2503:B$7975,2,0)</f>
        <v>9</v>
      </c>
      <c r="D2503" s="27" t="str">
        <f>VLOOKUP(A2503,SINDACI!A2503:B$7975, 2, 0)</f>
        <v>MELISSANO LUIGI</v>
      </c>
      <c r="E2503" s="27" t="str">
        <f>VLOOKUP(A2503,SINDACI!A2503:E$7975,5,0)</f>
        <v>LISTA CIVICA: CUTROFIANO CITT? FUTURA</v>
      </c>
    </row>
    <row r="2504" spans="1:5" x14ac:dyDescent="0.2">
      <c r="A2504" s="27" t="s">
        <v>2765</v>
      </c>
      <c r="B2504" s="27" t="str">
        <f>VLOOKUP(A2504,PEC!A2503:D$7975,4,0)</f>
        <v>halleycert.it</v>
      </c>
      <c r="C2504" s="23">
        <f>VLOOKUP(A2504,SEZIONI!A2504:B$7975,2,0)</f>
        <v>3</v>
      </c>
      <c r="D2504" s="27" t="str">
        <f>VLOOKUP(A2504,SINDACI!A2504:B$7975, 2, 0)</f>
        <v>PAGLIA FRANCESCO</v>
      </c>
      <c r="E2504" s="27" t="str">
        <f>VLOOKUP(A2504,SINDACI!A2504:E$7975,5,0)</f>
        <v>LISTA CIVICA: PROSPETTIVA POPOLARE</v>
      </c>
    </row>
    <row r="2505" spans="1:5" x14ac:dyDescent="0.2">
      <c r="A2505" s="27" t="s">
        <v>2766</v>
      </c>
      <c r="B2505" s="27" t="str">
        <f>VLOOKUP(A2505,PEC!A2504:D$7975,4,0)</f>
        <v>halleycert.it</v>
      </c>
      <c r="C2505" s="23">
        <f>VLOOKUP(A2505,SEZIONI!A2505:B$7975,2,0)</f>
        <v>2</v>
      </c>
      <c r="D2505" s="27" t="str">
        <f>VLOOKUP(A2505,SINDACI!A2505:B$7975, 2, 0)</f>
        <v>BENEDUSI ENZO</v>
      </c>
      <c r="E2505" s="27" t="str">
        <f>VLOOKUP(A2505,SINDACI!A2505:E$7975,5,0)</f>
        <v>LISTA CIVICA: UNITI PER CUVIO</v>
      </c>
    </row>
    <row r="2506" spans="1:5" x14ac:dyDescent="0.2">
      <c r="A2506" s="27" t="s">
        <v>7961</v>
      </c>
      <c r="B2506" s="27" t="str">
        <f>VLOOKUP(A2506,PEC!A2505:D$7975,4,0)</f>
        <v>-</v>
      </c>
      <c r="C2506" s="23" t="str">
        <f>VLOOKUP(A2506,SEZIONI!A2506:B$7975,2,0)</f>
        <v>-</v>
      </c>
      <c r="D2506" s="27" t="str">
        <f>VLOOKUP(A2506,SINDACI!A2506:B$7975, 2, 0)</f>
        <v>-</v>
      </c>
      <c r="E2506" s="27" t="str">
        <f>VLOOKUP(A2506,SINDACI!A2506:E$7975,5,0)</f>
        <v>-</v>
      </c>
    </row>
    <row r="2507" spans="1:5" x14ac:dyDescent="0.2">
      <c r="A2507" s="27" t="s">
        <v>2767</v>
      </c>
      <c r="B2507" s="27" t="str">
        <f>VLOOKUP(A2507,PEC!A2506:D$7975,4,0)</f>
        <v>postecert.it</v>
      </c>
      <c r="C2507" s="23">
        <f>VLOOKUP(A2507,SEZIONI!A2507:B$7975,2,0)</f>
        <v>5</v>
      </c>
      <c r="D2507" s="27" t="str">
        <f>VLOOKUP(A2507,SINDACI!A2507:B$7975, 2, 0)</f>
        <v>ROLFI PAOLA</v>
      </c>
      <c r="E2507" s="27" t="str">
        <f>VLOOKUP(A2507,SINDACI!A2507:E$7975,5,0)</f>
        <v>LISTA CIVICA: CIVICA DAIRAGO LISTA DI CENTRO SINISTRA</v>
      </c>
    </row>
    <row r="2508" spans="1:5" x14ac:dyDescent="0.2">
      <c r="A2508" s="27" t="s">
        <v>2768</v>
      </c>
      <c r="B2508" s="27" t="str">
        <f>VLOOKUP(A2508,PEC!A2507:D$7975,4,0)</f>
        <v>cert.comune.dalmine.bg.it</v>
      </c>
      <c r="C2508" s="23">
        <f>VLOOKUP(A2508,SEZIONI!A2508:B$7975,2,0)</f>
        <v>19</v>
      </c>
      <c r="D2508" s="27" t="str">
        <f>VLOOKUP(A2508,SINDACI!A2508:B$7975, 2, 0)</f>
        <v>BRAMANI FRANCESCO</v>
      </c>
      <c r="E2508" s="27" t="str">
        <f>VLOOKUP(A2508,SINDACI!A2508:E$7975,5,0)</f>
        <v>LEGA SALVINI | LISTA COMPOSITA: FORZA ITALIA-CENTRO DESTRA UNITO</v>
      </c>
    </row>
    <row r="2509" spans="1:5" x14ac:dyDescent="0.2">
      <c r="A2509" s="27" t="s">
        <v>2769</v>
      </c>
      <c r="B2509" s="27" t="str">
        <f>VLOOKUP(A2509,PEC!A2508:D$7975,4,0)</f>
        <v>pec.comune.dambel.tn.it</v>
      </c>
      <c r="C2509" s="23">
        <f>VLOOKUP(A2509,SEZIONI!A2509:B$7975,2,0)</f>
        <v>1</v>
      </c>
      <c r="D2509" s="27" t="str">
        <f>VLOOKUP(A2509,SINDACI!A2509:B$7975, 2, 0)</f>
        <v>POLASTRI CARLO</v>
      </c>
      <c r="E2509" s="27" t="str">
        <f>VLOOKUP(A2509,SINDACI!A2509:E$7975,5,0)</f>
        <v>-</v>
      </c>
    </row>
    <row r="2510" spans="1:5" x14ac:dyDescent="0.2">
      <c r="A2510" s="27" t="s">
        <v>2770</v>
      </c>
      <c r="B2510" s="27" t="str">
        <f>VLOOKUP(A2510,PEC!A2509:D$7975,4,0)</f>
        <v>pec.it</v>
      </c>
      <c r="C2510" s="23">
        <f>VLOOKUP(A2510,SEZIONI!A2510:B$7975,2,0)</f>
        <v>1</v>
      </c>
      <c r="D2510" s="27" t="str">
        <f>VLOOKUP(A2510,SINDACI!A2510:B$7975, 2, 0)</f>
        <v>MATTEA IVANO</v>
      </c>
      <c r="E2510" s="27" t="str">
        <f>VLOOKUP(A2510,SINDACI!A2510:E$7975,5,0)</f>
        <v>LISTA CIVICA: INSIEME PER DANTA</v>
      </c>
    </row>
    <row r="2511" spans="1:5" x14ac:dyDescent="0.2">
      <c r="A2511" s="27" t="s">
        <v>2771</v>
      </c>
      <c r="B2511" s="27" t="str">
        <f>VLOOKUP(A2511,PEC!A2510:D$7975,4,0)</f>
        <v>pec.regione.lombardia.it</v>
      </c>
      <c r="C2511" s="23">
        <f>VLOOKUP(A2511,SEZIONI!A2511:B$7975,2,0)</f>
        <v>13</v>
      </c>
      <c r="D2511" s="27" t="str">
        <f>VLOOKUP(A2511,SINDACI!A2511:B$7975, 2, 0)</f>
        <v>COLOSSI DARIO</v>
      </c>
      <c r="E2511" s="27" t="str">
        <f>VLOOKUP(A2511,SINDACI!A2511:E$7975,5,0)</f>
        <v>-</v>
      </c>
    </row>
    <row r="2512" spans="1:5" x14ac:dyDescent="0.2">
      <c r="A2512" s="27" t="s">
        <v>267</v>
      </c>
      <c r="B2512" s="27" t="str">
        <f>VLOOKUP(A2512,PEC!A2511:D$7975,4,0)</f>
        <v>asmepec.it</v>
      </c>
      <c r="C2512" s="23">
        <f>VLOOKUP(A2512,SEZIONI!A2512:B$7975,2,0)</f>
        <v>2</v>
      </c>
      <c r="D2512" s="27" t="str">
        <f>VLOOKUP(A2512,SINDACI!A2512:B$7975, 2, 0)</f>
        <v>SCATURCHIO RAFFAELE</v>
      </c>
      <c r="E2512" s="27" t="str">
        <f>VLOOKUP(A2512,SINDACI!A2512:E$7975,5,0)</f>
        <v>LISTA CIVICA: DASA' INSIEME</v>
      </c>
    </row>
    <row r="2513" spans="1:5" x14ac:dyDescent="0.2">
      <c r="A2513" s="27" t="s">
        <v>2772</v>
      </c>
      <c r="B2513" s="27" t="str">
        <f>VLOOKUP(A2513,PEC!A2512:D$7975,4,0)</f>
        <v>pec.net</v>
      </c>
      <c r="C2513" s="23">
        <f>VLOOKUP(A2513,SEZIONI!A2513:B$7975,2,0)</f>
        <v>2</v>
      </c>
      <c r="D2513" s="27" t="str">
        <f>VLOOKUP(A2513,SINDACI!A2513:B$7975, 2, 0)</f>
        <v>CHIAPPE IVANO</v>
      </c>
      <c r="E2513" s="27" t="str">
        <f>VLOOKUP(A2513,SINDACI!A2513:E$7975,5,0)</f>
        <v>LISTA CIVICA: DAVAGNA IDEE IN COMUNE</v>
      </c>
    </row>
    <row r="2514" spans="1:5" x14ac:dyDescent="0.2">
      <c r="A2514" s="27" t="s">
        <v>2773</v>
      </c>
      <c r="B2514" s="27" t="str">
        <f>VLOOKUP(A2514,PEC!A2513:D$7975,4,0)</f>
        <v>legalmail.it</v>
      </c>
      <c r="C2514" s="23">
        <f>VLOOKUP(A2514,SEZIONI!A2514:B$7975,2,0)</f>
        <v>2</v>
      </c>
      <c r="D2514" s="27" t="str">
        <f>VLOOKUP(A2514,SINDACI!A2514:B$7975, 2, 0)</f>
        <v>COLOMBO MARCO</v>
      </c>
      <c r="E2514" s="27" t="str">
        <f>VLOOKUP(A2514,SINDACI!A2514:E$7975,5,0)</f>
        <v>LISTA CIVICA: DAVERIO DAVVERO</v>
      </c>
    </row>
    <row r="2515" spans="1:5" x14ac:dyDescent="0.2">
      <c r="A2515" s="27" t="s">
        <v>175</v>
      </c>
      <c r="B2515" s="27" t="str">
        <f>VLOOKUP(A2515,PEC!A2514:D$7975,4,0)</f>
        <v>pcert.postecert.it</v>
      </c>
      <c r="C2515" s="23">
        <f>VLOOKUP(A2515,SEZIONI!A2515:B$7975,2,0)</f>
        <v>5</v>
      </c>
      <c r="D2515" s="27" t="str">
        <f>VLOOKUP(A2515,SINDACI!A2515:B$7975, 2, 0)</f>
        <v>PAPALEO GIUSEPPE</v>
      </c>
      <c r="E2515" s="27" t="str">
        <f>VLOOKUP(A2515,SINDACI!A2515:E$7975,5,0)</f>
        <v>LISTA CIVICA: IMPEGNO COMUNE PER DAVOLI</v>
      </c>
    </row>
    <row r="2516" spans="1:5" x14ac:dyDescent="0.2">
      <c r="A2516" s="27" t="s">
        <v>2774</v>
      </c>
      <c r="B2516" s="27" t="str">
        <f>VLOOKUP(A2516,PEC!A2515:D$7975,4,0)</f>
        <v>cert.provincia.so.it</v>
      </c>
      <c r="C2516" s="23">
        <f>VLOOKUP(A2516,SEZIONI!A2516:B$7975,2,0)</f>
        <v>1</v>
      </c>
      <c r="D2516" s="27" t="str">
        <f>VLOOKUP(A2516,SINDACI!A2516:B$7975, 2, 0)</f>
        <v>CAZZANIGA ANTONIO</v>
      </c>
      <c r="E2516" s="27" t="str">
        <f>VLOOKUP(A2516,SINDACI!A2516:E$7975,5,0)</f>
        <v>LISTA CIVICA: CONTINUIAMO PER DAZIO</v>
      </c>
    </row>
    <row r="2517" spans="1:5" x14ac:dyDescent="0.2">
      <c r="A2517" s="27" t="s">
        <v>2775</v>
      </c>
      <c r="B2517" s="27" t="str">
        <f>VLOOKUP(A2517,PEC!A2516:D$7975,4,0)</f>
        <v>pec.comune.decimomannu.ca.it</v>
      </c>
      <c r="C2517" s="23">
        <f>VLOOKUP(A2517,SEZIONI!A2517:B$7975,2,0)</f>
        <v>8</v>
      </c>
      <c r="D2517" s="27" t="str">
        <f>VLOOKUP(A2517,SINDACI!A2517:B$7975, 2, 0)</f>
        <v>MARONGIU ANNA PAOLA</v>
      </c>
      <c r="E2517" s="27" t="str">
        <f>VLOOKUP(A2517,SINDACI!A2517:E$7975,5,0)</f>
        <v>LISTA CIVICA: PROGETTO X DECIMO 2.0</v>
      </c>
    </row>
    <row r="2518" spans="1:5" x14ac:dyDescent="0.2">
      <c r="A2518" s="27" t="s">
        <v>2776</v>
      </c>
      <c r="B2518" s="27" t="str">
        <f>VLOOKUP(A2518,PEC!A2517:D$7975,4,0)</f>
        <v>legalmail.it</v>
      </c>
      <c r="C2518" s="23">
        <f>VLOOKUP(A2518,SEZIONI!A2518:B$7975,2,0)</f>
        <v>4</v>
      </c>
      <c r="D2518" s="27" t="str">
        <f>VLOOKUP(A2518,SINDACI!A2518:B$7975, 2, 0)</f>
        <v>MUNZITTU ANTONINO</v>
      </c>
      <c r="E2518" s="27" t="str">
        <f>VLOOKUP(A2518,SINDACI!A2518:E$7975,5,0)</f>
        <v>LISTA CIVICA: DECIMOPUTZU RIPARTE</v>
      </c>
    </row>
    <row r="2519" spans="1:5" x14ac:dyDescent="0.2">
      <c r="A2519" s="27" t="s">
        <v>176</v>
      </c>
      <c r="B2519" s="27" t="str">
        <f>VLOOKUP(A2519,PEC!A2518:D$7975,4,0)</f>
        <v>asmepec.it</v>
      </c>
      <c r="C2519" s="23">
        <f>VLOOKUP(A2519,SEZIONI!A2519:B$7975,2,0)</f>
        <v>5</v>
      </c>
      <c r="D2519" s="27" t="str">
        <f>VLOOKUP(A2519,SINDACI!A2519:B$7975, 2, 0)</f>
        <v>PERRI RAFFAELLA</v>
      </c>
      <c r="E2519" s="27" t="str">
        <f>VLOOKUP(A2519,SINDACI!A2519:E$7975,5,0)</f>
        <v>-</v>
      </c>
    </row>
    <row r="2520" spans="1:5" x14ac:dyDescent="0.2">
      <c r="A2520" s="27" t="s">
        <v>2777</v>
      </c>
      <c r="B2520" s="27" t="str">
        <f>VLOOKUP(A2520,PEC!A2519:D$7975,4,0)</f>
        <v>pec.it</v>
      </c>
      <c r="C2520" s="23">
        <f>VLOOKUP(A2520,SEZIONI!A2520:B$7975,2,0)</f>
        <v>2</v>
      </c>
      <c r="D2520" s="27" t="str">
        <f>VLOOKUP(A2520,SINDACI!A2520:B$7975, 2, 0)</f>
        <v>SIRI FRANCO</v>
      </c>
      <c r="E2520" s="27" t="str">
        <f>VLOOKUP(A2520,SINDACI!A2520:E$7975,5,0)</f>
        <v>-</v>
      </c>
    </row>
    <row r="2521" spans="1:5" x14ac:dyDescent="0.2">
      <c r="A2521" s="27" t="s">
        <v>2778</v>
      </c>
      <c r="B2521" s="27" t="str">
        <f>VLOOKUP(A2521,PEC!A2520:D$7975,4,0)</f>
        <v>halleycert.it</v>
      </c>
      <c r="C2521" s="23">
        <f>VLOOKUP(A2521,SEZIONI!A2521:B$7975,2,0)</f>
        <v>3</v>
      </c>
      <c r="D2521" s="27" t="str">
        <f>VLOOKUP(A2521,SINDACI!A2521:B$7975, 2, 0)</f>
        <v>AVEGNO ALESSANDRA</v>
      </c>
      <c r="E2521" s="27" t="str">
        <f>VLOOKUP(A2521,SINDACI!A2521:E$7975,5,0)</f>
        <v>LISTA CIVICA: DEIVA CHE VORREI</v>
      </c>
    </row>
    <row r="2522" spans="1:5" x14ac:dyDescent="0.2">
      <c r="A2522" s="27" t="s">
        <v>2779</v>
      </c>
      <c r="B2522" s="27" t="str">
        <f>VLOOKUP(A2522,PEC!A2521:D$7975,4,0)</f>
        <v>cert.provincia.so.it</v>
      </c>
      <c r="C2522" s="23">
        <f>VLOOKUP(A2522,SEZIONI!A2522:B$7975,2,0)</f>
        <v>2</v>
      </c>
      <c r="D2522" s="27" t="str">
        <f>VLOOKUP(A2522,SINDACI!A2522:B$7975, 2, 0)</f>
        <v>ALBERTI ERICA</v>
      </c>
      <c r="E2522" s="27" t="str">
        <f>VLOOKUP(A2522,SINDACI!A2522:E$7975,5,0)</f>
        <v>LISTA CIVICA: VIVIAMO DELEBIO</v>
      </c>
    </row>
    <row r="2523" spans="1:5" x14ac:dyDescent="0.2">
      <c r="A2523" s="27" t="s">
        <v>2780</v>
      </c>
      <c r="B2523" s="27" t="str">
        <f>VLOOKUP(A2523,PEC!A2522:D$7975,4,0)</f>
        <v>pec.it</v>
      </c>
      <c r="C2523" s="23">
        <f>VLOOKUP(A2523,SEZIONI!A2523:B$7975,2,0)</f>
        <v>8</v>
      </c>
      <c r="D2523" s="27" t="str">
        <f>VLOOKUP(A2523,SINDACI!A2523:B$7975, 2, 0)</f>
        <v>BANCHERI GIANFILIPPO MARIA</v>
      </c>
      <c r="E2523" s="27" t="str">
        <f>VLOOKUP(A2523,SINDACI!A2523:E$7975,5,0)</f>
        <v>-</v>
      </c>
    </row>
    <row r="2524" spans="1:5" x14ac:dyDescent="0.2">
      <c r="A2524" s="27" t="s">
        <v>340</v>
      </c>
      <c r="B2524" s="27" t="str">
        <f>VLOOKUP(A2524,PEC!A2523:D$7975,4,0)</f>
        <v>asmepec.it</v>
      </c>
      <c r="C2524" s="23">
        <f>VLOOKUP(A2524,SEZIONI!A2524:B$7975,2,0)</f>
        <v>4</v>
      </c>
      <c r="D2524" s="27" t="str">
        <f>VLOOKUP(A2524,SINDACI!A2524:B$7975, 2, 0)</f>
        <v>LICASTRO DOMENICO</v>
      </c>
      <c r="E2524" s="27" t="str">
        <f>VLOOKUP(A2524,SINDACI!A2524:E$7975,5,0)</f>
        <v>LISTA CIVICA: UNITI PER DELIANUOVA</v>
      </c>
    </row>
    <row r="2525" spans="1:5" x14ac:dyDescent="0.2">
      <c r="A2525" s="27" t="s">
        <v>2781</v>
      </c>
      <c r="B2525" s="27" t="str">
        <f>VLOOKUP(A2525,PEC!A2524:D$7975,4,0)</f>
        <v>cittaconnessa.it</v>
      </c>
      <c r="C2525" s="23">
        <f>VLOOKUP(A2525,SEZIONI!A2525:B$7975,2,0)</f>
        <v>5</v>
      </c>
      <c r="D2525" s="27" t="str">
        <f>VLOOKUP(A2525,SINDACI!A2525:B$7975, 2, 0)</f>
        <v>BIZZARRO PASQUALE</v>
      </c>
      <c r="E2525" s="27" t="str">
        <f>VLOOKUP(A2525,SINDACI!A2525:E$7975,5,0)</f>
        <v>LISTA CIVICA: INSIEME PER DELICETO</v>
      </c>
    </row>
    <row r="2526" spans="1:5" x14ac:dyDescent="0.2">
      <c r="A2526" s="27" t="s">
        <v>2782</v>
      </c>
      <c r="B2526" s="27" t="str">
        <f>VLOOKUP(A2526,PEC!A2525:D$7975,4,0)</f>
        <v>pec.comune.dello.bs.it</v>
      </c>
      <c r="C2526" s="23">
        <f>VLOOKUP(A2526,SEZIONI!A2526:B$7975,2,0)</f>
        <v>5</v>
      </c>
      <c r="D2526" s="27" t="str">
        <f>VLOOKUP(A2526,SINDACI!A2526:B$7975, 2, 0)</f>
        <v>CANINI RICCARDO</v>
      </c>
      <c r="E2526" s="27" t="str">
        <f>VLOOKUP(A2526,SINDACI!A2526:E$7975,5,0)</f>
        <v>LISTA CIVICA: INSIEME X DELLO</v>
      </c>
    </row>
    <row r="2527" spans="1:5" x14ac:dyDescent="0.2">
      <c r="A2527" s="27" t="s">
        <v>2783</v>
      </c>
      <c r="B2527" s="27" t="str">
        <f>VLOOKUP(A2527,PEC!A2526:D$7975,4,0)</f>
        <v>cert.legalmail.it</v>
      </c>
      <c r="C2527" s="23">
        <f>VLOOKUP(A2527,SEZIONI!A2527:B$7975,2,0)</f>
        <v>3</v>
      </c>
      <c r="D2527" s="27" t="str">
        <f>VLOOKUP(A2527,SINDACI!A2527:B$7975, 2, 0)</f>
        <v>BERNARDI ADRIANO</v>
      </c>
      <c r="E2527" s="27" t="str">
        <f>VLOOKUP(A2527,SINDACI!A2527:E$7975,5,0)</f>
        <v>LISTA CIVICA: VIVERE DEMONTE</v>
      </c>
    </row>
    <row r="2528" spans="1:5" x14ac:dyDescent="0.2">
      <c r="A2528" s="27" t="s">
        <v>2784</v>
      </c>
      <c r="B2528" s="27" t="str">
        <f>VLOOKUP(A2528,PEC!A2527:D$7975,4,0)</f>
        <v>pec.comunedenice.it</v>
      </c>
      <c r="C2528" s="23">
        <f>VLOOKUP(A2528,SEZIONI!A2528:B$7975,2,0)</f>
        <v>1</v>
      </c>
      <c r="D2528" s="27" t="str">
        <f>VLOOKUP(A2528,SINDACI!A2528:B$7975, 2, 0)</f>
        <v>LAZZARINO FABIO</v>
      </c>
      <c r="E2528" s="27" t="str">
        <f>VLOOKUP(A2528,SINDACI!A2528:E$7975,5,0)</f>
        <v>LISTA CIVICA: PER DENICE INSIEME SI PUÊ</v>
      </c>
    </row>
    <row r="2529" spans="1:5" x14ac:dyDescent="0.2">
      <c r="A2529" s="27" t="s">
        <v>2785</v>
      </c>
      <c r="B2529" s="27" t="str">
        <f>VLOOKUP(A2529,PEC!A2528:D$7975,4,0)</f>
        <v>pec.comune.denno.tn.it</v>
      </c>
      <c r="C2529" s="23">
        <f>VLOOKUP(A2529,SEZIONI!A2529:B$7975,2,0)</f>
        <v>1</v>
      </c>
      <c r="D2529" s="27" t="str">
        <f>VLOOKUP(A2529,SINDACI!A2529:B$7975, 2, 0)</f>
        <v>VIELMETTI PAOLO</v>
      </c>
      <c r="E2529" s="27" t="str">
        <f>VLOOKUP(A2529,SINDACI!A2529:E$7975,5,0)</f>
        <v>-</v>
      </c>
    </row>
    <row r="2530" spans="1:5" x14ac:dyDescent="0.2">
      <c r="A2530" s="27" t="s">
        <v>2786</v>
      </c>
      <c r="B2530" s="27" t="str">
        <f>VLOOKUP(A2530,PEC!A2529:D$7975,4,0)</f>
        <v>pec.comune.dernice.al.it</v>
      </c>
      <c r="C2530" s="23">
        <f>VLOOKUP(A2530,SEZIONI!A2530:B$7975,2,0)</f>
        <v>1</v>
      </c>
      <c r="D2530" s="27" t="str">
        <f>VLOOKUP(A2530,SINDACI!A2530:B$7975, 2, 0)</f>
        <v>BUSCAGLIA CARLO</v>
      </c>
      <c r="E2530" s="27" t="str">
        <f>VLOOKUP(A2530,SINDACI!A2530:E$7975,5,0)</f>
        <v>LISTA CIVICA: STRETTA DI MANO E SPIGHE DI GRANO</v>
      </c>
    </row>
    <row r="2531" spans="1:5" x14ac:dyDescent="0.2">
      <c r="A2531" s="27" t="s">
        <v>2787</v>
      </c>
      <c r="B2531" s="27" t="str">
        <f>VLOOKUP(A2531,PEC!A2530:D$7975,4,0)</f>
        <v>pec.regione.lombardia.it</v>
      </c>
      <c r="C2531" s="23">
        <f>VLOOKUP(A2531,SEZIONI!A2531:B$7975,2,0)</f>
        <v>1</v>
      </c>
      <c r="D2531" s="27" t="str">
        <f>VLOOKUP(A2531,SINDACI!A2531:B$7975, 2, 0)</f>
        <v>SUARDI MASSIMO</v>
      </c>
      <c r="E2531" s="27" t="str">
        <f>VLOOKUP(A2531,SINDACI!A2531:E$7975,5,0)</f>
        <v>LISTA CIVICA: PER DEROVERE</v>
      </c>
    </row>
    <row r="2532" spans="1:5" x14ac:dyDescent="0.2">
      <c r="A2532" s="27" t="s">
        <v>2788</v>
      </c>
      <c r="B2532" s="27" t="str">
        <f>VLOOKUP(A2532,PEC!A2531:D$7975,4,0)</f>
        <v>postacert.umbria.it</v>
      </c>
      <c r="C2532" s="23">
        <f>VLOOKUP(A2532,SEZIONI!A2532:B$7975,2,0)</f>
        <v>9</v>
      </c>
      <c r="D2532" s="27" t="str">
        <f>VLOOKUP(A2532,SINDACI!A2532:B$7975, 2, 0)</f>
        <v>TONIACCINI MICHELE</v>
      </c>
      <c r="E2532" s="27" t="str">
        <f>VLOOKUP(A2532,SINDACI!A2532:E$7975,5,0)</f>
        <v>LISTA CIVICA: CITTADINI PER DERUTA</v>
      </c>
    </row>
    <row r="2533" spans="1:5" x14ac:dyDescent="0.2">
      <c r="A2533" s="27" t="s">
        <v>2789</v>
      </c>
      <c r="B2533" s="27" t="str">
        <f>VLOOKUP(A2533,PEC!A2532:D$7975,4,0)</f>
        <v>pec.regione.lombardia.it</v>
      </c>
      <c r="C2533" s="23">
        <f>VLOOKUP(A2533,SEZIONI!A2533:B$7975,2,0)</f>
        <v>3</v>
      </c>
      <c r="D2533" s="27" t="str">
        <f>VLOOKUP(A2533,SINDACI!A2533:B$7975, 2, 0)</f>
        <v>CASSINELLI STEFANO</v>
      </c>
      <c r="E2533" s="27" t="str">
        <f>VLOOKUP(A2533,SINDACI!A2533:E$7975,5,0)</f>
        <v>LISTA CIVICA: DERVIO VIVA</v>
      </c>
    </row>
    <row r="2534" spans="1:5" x14ac:dyDescent="0.2">
      <c r="A2534" s="27" t="s">
        <v>2790</v>
      </c>
      <c r="B2534" s="27" t="str">
        <f>VLOOKUP(A2534,PEC!A2533:D$7975,4,0)</f>
        <v>cert.ruparpiemonte.it</v>
      </c>
      <c r="C2534" s="23">
        <f>VLOOKUP(A2534,SEZIONI!A2534:B$7975,2,0)</f>
        <v>1</v>
      </c>
      <c r="D2534" s="27" t="str">
        <f>VLOOKUP(A2534,SINDACI!A2534:B$7975, 2, 0)</f>
        <v>FERRARIS LUIGI</v>
      </c>
      <c r="E2534" s="27" t="str">
        <f>VLOOKUP(A2534,SINDACI!A2534:E$7975,5,0)</f>
        <v>LISTA CIVICA: DESANA PER I SUOI CITTADINI</v>
      </c>
    </row>
    <row r="2535" spans="1:5" x14ac:dyDescent="0.2">
      <c r="A2535" s="27" t="s">
        <v>2791</v>
      </c>
      <c r="B2535" s="27" t="str">
        <f>VLOOKUP(A2535,PEC!A2534:D$7975,4,0)</f>
        <v>pec.comune.desenzano.brescia.it</v>
      </c>
      <c r="C2535" s="23">
        <f>VLOOKUP(A2535,SEZIONI!A2535:B$7975,2,0)</f>
        <v>24</v>
      </c>
      <c r="D2535" s="27" t="str">
        <f>VLOOKUP(A2535,SINDACI!A2535:B$7975, 2, 0)</f>
        <v>MALINVERNO GUIDO</v>
      </c>
      <c r="E2535" s="27" t="str">
        <f>VLOOKUP(A2535,SINDACI!A2535:E$7975,5,0)</f>
        <v>FORZA ITALIA | Lista Civica non pervenuta | FRATELLI D'ITALIA | LEGA SALVINI LOMBARDIA | LISTA CIVICA: IDEE IN COMUNE DESENZANO</v>
      </c>
    </row>
    <row r="2536" spans="1:5" x14ac:dyDescent="0.2">
      <c r="A2536" s="27" t="s">
        <v>2792</v>
      </c>
      <c r="B2536" s="27" t="str">
        <f>VLOOKUP(A2536,PEC!A2535:D$7975,4,0)</f>
        <v>legalmail.it</v>
      </c>
      <c r="C2536" s="23">
        <f>VLOOKUP(A2536,SEZIONI!A2536:B$7975,2,0)</f>
        <v>34</v>
      </c>
      <c r="D2536" s="27" t="str">
        <f>VLOOKUP(A2536,SINDACI!A2536:B$7975, 2, 0)</f>
        <v>GARGIULO SIMONE</v>
      </c>
      <c r="E2536" s="27" t="str">
        <f>VLOOKUP(A2536,SINDACI!A2536:E$7975,5,0)</f>
        <v>FRATELLI D'ITALIA | LEGA SALVINI LOMBARDIA | LISTA CIVICA: LISTA CIVICA PER DESIO</v>
      </c>
    </row>
    <row r="2537" spans="1:5" x14ac:dyDescent="0.2">
      <c r="A2537" s="27" t="s">
        <v>2793</v>
      </c>
      <c r="B2537" s="27" t="str">
        <f>VLOOKUP(A2537,PEC!A2536:D$7975,4,0)</f>
        <v>pec.it</v>
      </c>
      <c r="C2537" s="23">
        <f>VLOOKUP(A2537,SEZIONI!A2537:B$7975,2,0)</f>
        <v>3</v>
      </c>
      <c r="D2537" s="27" t="str">
        <f>VLOOKUP(A2537,SINDACI!A2537:B$7975, 2, 0)</f>
        <v>MELIS GIOVANNI CRISTIAN</v>
      </c>
      <c r="E2537" s="27" t="str">
        <f>VLOOKUP(A2537,SINDACI!A2537:E$7975,5,0)</f>
        <v>-</v>
      </c>
    </row>
    <row r="2538" spans="1:5" x14ac:dyDescent="0.2">
      <c r="A2538" s="27" t="s">
        <v>50</v>
      </c>
      <c r="B2538" s="27" t="str">
        <f>VLOOKUP(A2538,PEC!A2537:D$7975,4,0)</f>
        <v>pec.it</v>
      </c>
      <c r="C2538" s="23">
        <f>VLOOKUP(A2538,SEZIONI!A2538:B$7975,2,0)</f>
        <v>6</v>
      </c>
      <c r="D2538" s="27" t="str">
        <f>VLOOKUP(A2538,SINDACI!A2538:B$7975, 2, 0)</f>
        <v>MAGORNO ERNESTO</v>
      </c>
      <c r="E2538" s="27" t="str">
        <f>VLOOKUP(A2538,SINDACI!A2538:E$7975,5,0)</f>
        <v>Lista Civica non pervenuta</v>
      </c>
    </row>
    <row r="2539" spans="1:5" x14ac:dyDescent="0.2">
      <c r="A2539" s="27" t="s">
        <v>2794</v>
      </c>
      <c r="B2539" s="27" t="str">
        <f>VLOOKUP(A2539,PEC!A2538:D$7975,4,0)</f>
        <v>legalmail.it</v>
      </c>
      <c r="C2539" s="23">
        <f>VLOOKUP(A2539,SEZIONI!A2539:B$7975,2,0)</f>
        <v>1</v>
      </c>
      <c r="D2539" s="27" t="str">
        <f>VLOOKUP(A2539,SINDACI!A2539:B$7975, 2, 0)</f>
        <v>SCIANDINO PAOLO</v>
      </c>
      <c r="E2539" s="27" t="str">
        <f>VLOOKUP(A2539,SINDACI!A2539:E$7975,5,0)</f>
        <v>LISTA CIVICA: SCEGLI! LE PERSONE AL CENTRO</v>
      </c>
    </row>
    <row r="2540" spans="1:5" x14ac:dyDescent="0.2">
      <c r="A2540" s="27" t="s">
        <v>2795</v>
      </c>
      <c r="B2540" s="27" t="str">
        <f>VLOOKUP(A2540,PEC!A2539:D$7975,4,0)</f>
        <v>legalmail.it</v>
      </c>
      <c r="C2540" s="23">
        <f>VLOOKUP(A2540,SEZIONI!A2540:B$7975,2,0)</f>
        <v>2</v>
      </c>
      <c r="D2540" s="27" t="str">
        <f>VLOOKUP(A2540,SINDACI!A2540:B$7975, 2, 0)</f>
        <v>DAMONTE ROMANO</v>
      </c>
      <c r="E2540" s="27" t="str">
        <f>VLOOKUP(A2540,SINDACI!A2540:E$7975,5,0)</f>
        <v>LISTA CIVICA: CONTINUITA' E RINNOVAMENTO</v>
      </c>
    </row>
    <row r="2541" spans="1:5" x14ac:dyDescent="0.2">
      <c r="A2541" s="27" t="s">
        <v>2796</v>
      </c>
      <c r="B2541" s="27" t="str">
        <f>VLOOKUP(A2541,PEC!A2540:D$7975,4,0)</f>
        <v>legalmail.it</v>
      </c>
      <c r="C2541" s="23">
        <f>VLOOKUP(A2541,SEZIONI!A2541:B$7975,2,0)</f>
        <v>3</v>
      </c>
      <c r="D2541" s="27" t="str">
        <f>VLOOKUP(A2541,SINDACI!A2541:B$7975, 2, 0)</f>
        <v>CARDINALE EZIO</v>
      </c>
      <c r="E2541" s="27" t="str">
        <f>VLOOKUP(A2541,SINDACI!A2541:E$7975,5,0)</f>
        <v>LISTA CIVICA: DIANO D'ALBA NEL CUORE</v>
      </c>
    </row>
    <row r="2542" spans="1:5" x14ac:dyDescent="0.2">
      <c r="A2542" s="27" t="s">
        <v>2797</v>
      </c>
      <c r="B2542" s="27" t="str">
        <f>VLOOKUP(A2542,PEC!A2541:D$7975,4,0)</f>
        <v>pec.comune.diano-marina.imperia.it</v>
      </c>
      <c r="C2542" s="23">
        <f>VLOOKUP(A2542,SEZIONI!A2542:B$7975,2,0)</f>
        <v>7</v>
      </c>
      <c r="D2542" s="27" t="str">
        <f>VLOOKUP(A2542,SINDACI!A2542:B$7975, 2, 0)</f>
        <v>ZA GARIBALDI CRISTIANO</v>
      </c>
      <c r="E2542" s="27" t="str">
        <f>VLOOKUP(A2542,SINDACI!A2542:E$7975,5,0)</f>
        <v>LISTA COMPOSITA: VIVERE-TOTI-LEGA SALVINI LIGURIA-FRATELLI D'ITALIA-FORZA ITALIA</v>
      </c>
    </row>
    <row r="2543" spans="1:5" x14ac:dyDescent="0.2">
      <c r="A2543" s="27" t="s">
        <v>2798</v>
      </c>
      <c r="B2543" s="27" t="str">
        <f>VLOOKUP(A2543,PEC!A2542:D$7975,4,0)</f>
        <v>pa.postacertificata.gov.it</v>
      </c>
      <c r="C2543" s="23">
        <f>VLOOKUP(A2543,SEZIONI!A2543:B$7975,2,0)</f>
        <v>1</v>
      </c>
      <c r="D2543" s="27" t="str">
        <f>VLOOKUP(A2543,SINDACI!A2543:B$7975, 2, 0)</f>
        <v>MUCILLI CLAUDIO</v>
      </c>
      <c r="E2543" s="27" t="str">
        <f>VLOOKUP(A2543,SINDACI!A2543:E$7975,5,0)</f>
        <v>LISTA CIVICA: IMPEGNO PER DIANO SAN PIETRO</v>
      </c>
    </row>
    <row r="2544" spans="1:5" x14ac:dyDescent="0.2">
      <c r="A2544" s="27" t="s">
        <v>2799</v>
      </c>
      <c r="B2544" s="27" t="str">
        <f>VLOOKUP(A2544,PEC!A2543:D$7975,4,0)</f>
        <v>postacert.toscana.it</v>
      </c>
      <c r="C2544" s="23">
        <f>VLOOKUP(A2544,SEZIONI!A2544:B$7975,2,0)</f>
        <v>4</v>
      </c>
      <c r="D2544" s="27" t="str">
        <f>VLOOKUP(A2544,SINDACI!A2544:B$7975, 2, 0)</f>
        <v>PASSIATORE STEFANO</v>
      </c>
      <c r="E2544" s="27" t="str">
        <f>VLOOKUP(A2544,SINDACI!A2544:E$7975,5,0)</f>
        <v>LISTA CIVICA: CENTROSINISTRA UNITI PER DICOMANO</v>
      </c>
    </row>
    <row r="2545" spans="1:5" x14ac:dyDescent="0.2">
      <c r="A2545" s="27" t="s">
        <v>2800</v>
      </c>
      <c r="B2545" s="27" t="str">
        <f>VLOOKUP(A2545,PEC!A2544:D$7975,4,0)</f>
        <v>certgov.fvg.it</v>
      </c>
      <c r="C2545" s="23">
        <f>VLOOKUP(A2545,SEZIONI!A2545:B$7975,2,0)</f>
        <v>3</v>
      </c>
      <c r="D2545" s="27" t="str">
        <f>VLOOKUP(A2545,SINDACI!A2545:B$7975, 2, 0)</f>
        <v>ORLANDO VITTORIO</v>
      </c>
      <c r="E2545" s="27" t="str">
        <f>VLOOKUP(A2545,SINDACI!A2545:E$7975,5,0)</f>
        <v>LISTA CIVICA: PROGETTO PER IL CAMBIAMENTO</v>
      </c>
    </row>
    <row r="2546" spans="1:5" x14ac:dyDescent="0.2">
      <c r="A2546" s="27" t="s">
        <v>2801</v>
      </c>
      <c r="B2546" s="27" t="str">
        <f>VLOOKUP(A2546,PEC!A2545:D$7975,4,0)</f>
        <v>pec.comune.dimarofolgarida.tn.it</v>
      </c>
      <c r="C2546" s="23">
        <f>VLOOKUP(A2546,SEZIONI!A2546:B$7975,2,0)</f>
        <v>2</v>
      </c>
      <c r="D2546" s="27" t="str">
        <f>VLOOKUP(A2546,SINDACI!A2546:B$7975, 2, 0)</f>
        <v>LAZZARONI ANDREA</v>
      </c>
      <c r="E2546" s="27" t="str">
        <f>VLOOKUP(A2546,SINDACI!A2546:E$7975,5,0)</f>
        <v>-</v>
      </c>
    </row>
    <row r="2547" spans="1:5" x14ac:dyDescent="0.2">
      <c r="A2547" s="27" t="s">
        <v>268</v>
      </c>
      <c r="B2547" s="27" t="str">
        <f>VLOOKUP(A2547,PEC!A2546:D$7975,4,0)</f>
        <v>asmepec.it</v>
      </c>
      <c r="C2547" s="23">
        <f>VLOOKUP(A2547,SEZIONI!A2547:B$7975,2,0)</f>
        <v>4</v>
      </c>
      <c r="D2547" s="27" t="str">
        <f>VLOOKUP(A2547,SINDACI!A2547:B$7975, 2, 0)</f>
        <v>CICCONE GREGORIO</v>
      </c>
      <c r="E2547" s="27" t="str">
        <f>VLOOKUP(A2547,SINDACI!A2547:E$7975,5,0)</f>
        <v>LISTA CIVICA: LE ALI DELLA LIBERTA'</v>
      </c>
    </row>
    <row r="2548" spans="1:5" x14ac:dyDescent="0.2">
      <c r="A2548" s="27" t="s">
        <v>51</v>
      </c>
      <c r="B2548" s="27" t="str">
        <f>VLOOKUP(A2548,PEC!A2547:D$7975,4,0)</f>
        <v>asmepec.it</v>
      </c>
      <c r="C2548" s="23">
        <f>VLOOKUP(A2548,SEZIONI!A2548:B$7975,2,0)</f>
        <v>5</v>
      </c>
      <c r="D2548" s="27" t="str">
        <f>VLOOKUP(A2548,SINDACI!A2548:B$7975, 2, 0)</f>
        <v>SORCALE GAETANO</v>
      </c>
      <c r="E2548" s="27" t="str">
        <f>VLOOKUP(A2548,SINDACI!A2548:E$7975,5,0)</f>
        <v>LISTA CIVICA: RINNOVAMENTI</v>
      </c>
    </row>
    <row r="2549" spans="1:5" x14ac:dyDescent="0.2">
      <c r="A2549" s="27" t="s">
        <v>2802</v>
      </c>
      <c r="B2549" s="27" t="str">
        <f>VLOOKUP(A2549,PEC!A2548:D$7975,4,0)</f>
        <v>pec.rupar.puglia.it</v>
      </c>
      <c r="C2549" s="23">
        <f>VLOOKUP(A2549,SEZIONI!A2549:B$7975,2,0)</f>
        <v>3</v>
      </c>
      <c r="D2549" s="27" t="str">
        <f>VLOOKUP(A2549,SINDACI!A2549:B$7975, 2, 0)</f>
        <v>COLUCCIA SALVATORE</v>
      </c>
      <c r="E2549" s="27" t="str">
        <f>VLOOKUP(A2549,SINDACI!A2549:E$7975,5,0)</f>
        <v>LISTA CIVICA: PER DISO MARITTIMA</v>
      </c>
    </row>
    <row r="2550" spans="1:5" x14ac:dyDescent="0.2">
      <c r="A2550" s="27" t="s">
        <v>2803</v>
      </c>
      <c r="B2550" s="27" t="str">
        <f>VLOOKUP(A2550,PEC!A2549:D$7975,4,0)</f>
        <v>cert.ruparpiemonte.it</v>
      </c>
      <c r="C2550" s="23">
        <f>VLOOKUP(A2550,SEZIONI!A2550:B$7975,2,0)</f>
        <v>1</v>
      </c>
      <c r="D2550" s="27" t="str">
        <f>VLOOKUP(A2550,SINDACI!A2550:B$7975, 2, 0)</f>
        <v>CARLANA LUCIANO</v>
      </c>
      <c r="E2550" s="27" t="str">
        <f>VLOOKUP(A2550,SINDACI!A2550:E$7975,5,0)</f>
        <v>LISTA CIVICA: DIVIGNANO PER TE</v>
      </c>
    </row>
    <row r="2551" spans="1:5" x14ac:dyDescent="0.2">
      <c r="A2551" s="27" t="s">
        <v>2804</v>
      </c>
      <c r="B2551" s="27" t="str">
        <f>VLOOKUP(A2551,PEC!A2550:D$7975,4,0)</f>
        <v>pec.provincia.como.it</v>
      </c>
      <c r="C2551" s="23">
        <f>VLOOKUP(A2551,SEZIONI!A2551:B$7975,2,0)</f>
        <v>1</v>
      </c>
      <c r="D2551" s="27" t="str">
        <f>VLOOKUP(A2551,SINDACI!A2551:B$7975, 2, 0)</f>
        <v>RIVA ALDO</v>
      </c>
      <c r="E2551" s="27" t="str">
        <f>VLOOKUP(A2551,SINDACI!A2551:E$7975,5,0)</f>
        <v>LISTA CIVICA: INSIEME PER DIZZASCO E MURONICO</v>
      </c>
    </row>
    <row r="2552" spans="1:5" x14ac:dyDescent="0.2">
      <c r="A2552" s="27" t="s">
        <v>2805</v>
      </c>
      <c r="B2552" s="27" t="str">
        <f>VLOOKUP(A2552,PEC!A2551:D$7975,4,0)</f>
        <v>legalmail.it</v>
      </c>
      <c r="C2552" s="23">
        <f>VLOOKUP(A2552,SEZIONI!A2552:B$7975,2,0)</f>
        <v>3</v>
      </c>
      <c r="D2552" s="27" t="str">
        <f>VLOOKUP(A2552,SINDACI!A2552:B$7975, 2, 0)</f>
        <v>RIENZNER MARTIN</v>
      </c>
      <c r="E2552" s="27" t="str">
        <f>VLOOKUP(A2552,SINDACI!A2552:E$7975,5,0)</f>
        <v>-</v>
      </c>
    </row>
    <row r="2553" spans="1:5" x14ac:dyDescent="0.2">
      <c r="A2553" s="27" t="s">
        <v>2806</v>
      </c>
      <c r="B2553" s="27" t="str">
        <f>VLOOKUP(A2553,PEC!A2552:D$7975,4,0)</f>
        <v>certgov.fvg.it</v>
      </c>
      <c r="C2553" s="23">
        <f>VLOOKUP(A2553,SEZIONI!A2553:B$7975,2,0)</f>
        <v>2</v>
      </c>
      <c r="D2553" s="27" t="str">
        <f>VLOOKUP(A2553,SINDACI!A2553:B$7975, 2, 0)</f>
        <v>VIZINTIN FABIO</v>
      </c>
      <c r="E2553" s="27" t="str">
        <f>VLOOKUP(A2553,SINDACI!A2553:E$7975,5,0)</f>
        <v>-</v>
      </c>
    </row>
    <row r="2554" spans="1:5" x14ac:dyDescent="0.2">
      <c r="A2554" s="27" t="s">
        <v>2807</v>
      </c>
      <c r="B2554" s="27" t="str">
        <f>VLOOKUP(A2554,PEC!A2553:D$7975,4,0)</f>
        <v>pec.comune.dogliani.cn.it</v>
      </c>
      <c r="C2554" s="23">
        <f>VLOOKUP(A2554,SEZIONI!A2554:B$7975,2,0)</f>
        <v>4</v>
      </c>
      <c r="D2554" s="27" t="str">
        <f>VLOOKUP(A2554,SINDACI!A2554:B$7975, 2, 0)</f>
        <v>ARNULFO UGO</v>
      </c>
      <c r="E2554" s="27" t="str">
        <f>VLOOKUP(A2554,SINDACI!A2554:E$7975,5,0)</f>
        <v>-</v>
      </c>
    </row>
    <row r="2555" spans="1:5" x14ac:dyDescent="0.2">
      <c r="A2555" s="27" t="s">
        <v>2808</v>
      </c>
      <c r="B2555" s="27" t="str">
        <f>VLOOKUP(A2555,PEC!A2554:D$7975,4,0)</f>
        <v>legalmail.it</v>
      </c>
      <c r="C2555" s="23">
        <f>VLOOKUP(A2555,SEZIONI!A2555:B$7975,2,0)</f>
        <v>1</v>
      </c>
      <c r="D2555" s="27" t="str">
        <f>VLOOKUP(A2555,SINDACI!A2555:B$7975, 2, 0)</f>
        <v>GIAMMICHELE GIOVANNI</v>
      </c>
      <c r="E2555" s="27" t="str">
        <f>VLOOKUP(A2555,SINDACI!A2555:E$7975,5,0)</f>
        <v>LISTA CIVICA: DOGLIOLA RINASCE</v>
      </c>
    </row>
    <row r="2556" spans="1:5" x14ac:dyDescent="0.2">
      <c r="A2556" s="27" t="s">
        <v>2809</v>
      </c>
      <c r="B2556" s="27" t="str">
        <f>VLOOKUP(A2556,PEC!A2555:D$7975,4,0)</f>
        <v>certgov.fvg.it</v>
      </c>
      <c r="C2556" s="23">
        <f>VLOOKUP(A2556,SEZIONI!A2556:B$7975,2,0)</f>
        <v>1</v>
      </c>
      <c r="D2556" s="27" t="str">
        <f>VLOOKUP(A2556,SINDACI!A2556:B$7975, 2, 0)</f>
        <v>PERUZZI SIMONE</v>
      </c>
      <c r="E2556" s="27" t="str">
        <f>VLOOKUP(A2556,SINDACI!A2556:E$7975,5,0)</f>
        <v>-</v>
      </c>
    </row>
    <row r="2557" spans="1:5" x14ac:dyDescent="0.2">
      <c r="A2557" s="27" t="s">
        <v>2810</v>
      </c>
      <c r="B2557" s="27" t="str">
        <f>VLOOKUP(A2557,PEC!A2556:D$7975,4,0)</f>
        <v>pec.comunedolce.it</v>
      </c>
      <c r="C2557" s="23">
        <f>VLOOKUP(A2557,SEZIONI!A2557:B$7975,2,0)</f>
        <v>3</v>
      </c>
      <c r="D2557" s="27" t="str">
        <f>VLOOKUP(A2557,SINDACI!A2557:B$7975, 2, 0)</f>
        <v>ADAMOLI MASSIMILIANO</v>
      </c>
      <c r="E2557" s="27" t="str">
        <f>VLOOKUP(A2557,SINDACI!A2557:E$7975,5,0)</f>
        <v>LISTA CIVICA: PAESE MIO</v>
      </c>
    </row>
    <row r="2558" spans="1:5" x14ac:dyDescent="0.2">
      <c r="A2558" s="27" t="s">
        <v>2811</v>
      </c>
      <c r="B2558" s="27" t="str">
        <f>VLOOKUP(A2558,PEC!A2557:D$7975,4,0)</f>
        <v>legalmail.it</v>
      </c>
      <c r="C2558" s="23">
        <f>VLOOKUP(A2558,SEZIONI!A2558:B$7975,2,0)</f>
        <v>2</v>
      </c>
      <c r="D2558" s="27" t="str">
        <f>VLOOKUP(A2558,SINDACI!A2558:B$7975, 2, 0)</f>
        <v>GAZZOLA FULVIO</v>
      </c>
      <c r="E2558" s="27" t="str">
        <f>VLOOKUP(A2558,SINDACI!A2558:E$7975,5,0)</f>
        <v>-</v>
      </c>
    </row>
    <row r="2559" spans="1:5" x14ac:dyDescent="0.2">
      <c r="A2559" s="27" t="s">
        <v>2812</v>
      </c>
      <c r="B2559" s="27" t="str">
        <f>VLOOKUP(A2559,PEC!A2558:D$7975,4,0)</f>
        <v>legalmail.it</v>
      </c>
      <c r="C2559" s="23">
        <f>VLOOKUP(A2559,SEZIONI!A2559:B$7975,2,0)</f>
        <v>2</v>
      </c>
      <c r="D2559" s="27" t="str">
        <f>VLOOKUP(A2559,SINDACI!A2559:B$7975, 2, 0)</f>
        <v>DANIO GIOVANNI</v>
      </c>
      <c r="E2559" s="27" t="str">
        <f>VLOOKUP(A2559,SINDACI!A2559:E$7975,5,0)</f>
        <v>LISTA CIVICA: CAMBIAMO DOLCEDO</v>
      </c>
    </row>
    <row r="2560" spans="1:5" x14ac:dyDescent="0.2">
      <c r="A2560" s="27" t="s">
        <v>2813</v>
      </c>
      <c r="B2560" s="27" t="str">
        <f>VLOOKUP(A2560,PEC!A2559:D$7975,4,0)</f>
        <v>certgov.fvg.it</v>
      </c>
      <c r="C2560" s="23">
        <f>VLOOKUP(A2560,SEZIONI!A2560:B$7975,2,0)</f>
        <v>1</v>
      </c>
      <c r="D2560" s="27" t="str">
        <f>VLOOKUP(A2560,SINDACI!A2560:B$7975, 2, 0)</f>
        <v>COMIS CARLO</v>
      </c>
      <c r="E2560" s="27" t="str">
        <f>VLOOKUP(A2560,SINDACI!A2560:E$7975,5,0)</f>
        <v>Lista Civica non pervenuta | Colore Politico non pervenuto</v>
      </c>
    </row>
    <row r="2561" spans="1:5" x14ac:dyDescent="0.2">
      <c r="A2561" s="27" t="s">
        <v>2814</v>
      </c>
      <c r="B2561" s="27" t="str">
        <f>VLOOKUP(A2561,PEC!A2560:D$7975,4,0)</f>
        <v>halleycert.it</v>
      </c>
      <c r="C2561" s="23">
        <f>VLOOKUP(A2561,SEZIONI!A2561:B$7975,2,0)</f>
        <v>10</v>
      </c>
      <c r="D2561" s="27" t="str">
        <f>VLOOKUP(A2561,SINDACI!A2561:B$7975, 2, 0)</f>
        <v>PIRAS IVAN</v>
      </c>
      <c r="E2561" s="27" t="str">
        <f>VLOOKUP(A2561,SINDACI!A2561:E$7975,5,0)</f>
        <v>LISTA CIVICA: IVAN PIRAS SINDACO</v>
      </c>
    </row>
    <row r="2562" spans="1:5" x14ac:dyDescent="0.2">
      <c r="A2562" s="27" t="s">
        <v>2815</v>
      </c>
      <c r="B2562" s="27" t="str">
        <f>VLOOKUP(A2562,PEC!A2561:D$7975,4,0)</f>
        <v>pecveneto.it</v>
      </c>
      <c r="C2562" s="23">
        <f>VLOOKUP(A2562,SEZIONI!A2562:B$7975,2,0)</f>
        <v>15</v>
      </c>
      <c r="D2562" s="27" t="str">
        <f>VLOOKUP(A2562,SINDACI!A2562:B$7975, 2, 0)</f>
        <v>NALETTO GIANLUIGI</v>
      </c>
      <c r="E2562" s="27" t="str">
        <f>VLOOKUP(A2562,SINDACI!A2562:E$7975,5,0)</f>
        <v>LISTA CIVICA: NALETTO SINDACO</v>
      </c>
    </row>
    <row r="2563" spans="1:5" x14ac:dyDescent="0.2">
      <c r="A2563" s="27" t="s">
        <v>2816</v>
      </c>
      <c r="B2563" s="27" t="str">
        <f>VLOOKUP(A2563,PEC!A2562:D$7975,4,0)</f>
        <v>legalmail.it</v>
      </c>
      <c r="C2563" s="23">
        <f>VLOOKUP(A2563,SEZIONI!A2563:B$7975,2,0)</f>
        <v>2</v>
      </c>
      <c r="D2563" s="27" t="str">
        <f>VLOOKUP(A2563,SINDACI!A2563:B$7975, 2, 0)</f>
        <v>LANFRANCHI PAOLO</v>
      </c>
      <c r="E2563" s="27" t="str">
        <f>VLOOKUP(A2563,SINDACI!A2563:E$7975,5,0)</f>
        <v>LISTA CIVICA: IMPEGNO COMUNE PER DOLZAGO</v>
      </c>
    </row>
    <row r="2564" spans="1:5" x14ac:dyDescent="0.2">
      <c r="A2564" s="27" t="s">
        <v>52</v>
      </c>
      <c r="B2564" s="27" t="str">
        <f>VLOOKUP(A2564,PEC!A2563:D$7975,4,0)</f>
        <v>pec.it</v>
      </c>
      <c r="C2564" s="23">
        <f>VLOOKUP(A2564,SEZIONI!A2564:B$7975,2,0)</f>
        <v>1</v>
      </c>
      <c r="D2564" s="27" t="str">
        <f>VLOOKUP(A2564,SINDACI!A2564:B$7975, 2, 0)</f>
        <v>SEGRETI GIANFRANCO</v>
      </c>
      <c r="E2564" s="27" t="str">
        <f>VLOOKUP(A2564,SINDACI!A2564:E$7975,5,0)</f>
        <v>-</v>
      </c>
    </row>
    <row r="2565" spans="1:5" x14ac:dyDescent="0.2">
      <c r="A2565" s="27" t="s">
        <v>2817</v>
      </c>
      <c r="B2565" s="27" t="str">
        <f>VLOOKUP(A2565,PEC!A2564:D$7975,4,0)</f>
        <v>pec.regione.lombardia.it</v>
      </c>
      <c r="C2565" s="23">
        <f>VLOOKUP(A2565,SEZIONI!A2565:B$7975,2,0)</f>
        <v>2</v>
      </c>
      <c r="D2565" s="27" t="str">
        <f>VLOOKUP(A2565,SINDACI!A2565:B$7975, 2, 0)</f>
        <v>LEGGERI PIETRO ANGELO</v>
      </c>
      <c r="E2565" s="27" t="str">
        <f>VLOOKUP(A2565,SINDACI!A2565:E$7975,5,0)</f>
        <v>LISTA CIVICA: DOMASO NEL CUORE</v>
      </c>
    </row>
    <row r="2566" spans="1:5" x14ac:dyDescent="0.2">
      <c r="A2566" s="27" t="s">
        <v>2818</v>
      </c>
      <c r="B2566" s="27" t="str">
        <f>VLOOKUP(A2566,PEC!A2565:D$7975,4,0)</f>
        <v>pecveneto.it</v>
      </c>
      <c r="C2566" s="23">
        <f>VLOOKUP(A2566,SEZIONI!A2566:B$7975,2,0)</f>
        <v>2</v>
      </c>
      <c r="D2566" s="27" t="str">
        <f>VLOOKUP(A2566,SINDACI!A2566:B$7975, 2, 0)</f>
        <v>BARNABO' ACHILLE</v>
      </c>
      <c r="E2566" s="27" t="str">
        <f>VLOOKUP(A2566,SINDACI!A2566:E$7975,5,0)</f>
        <v>-</v>
      </c>
    </row>
    <row r="2567" spans="1:5" x14ac:dyDescent="0.2">
      <c r="A2567" s="27" t="s">
        <v>2819</v>
      </c>
      <c r="B2567" s="27" t="str">
        <f>VLOOKUP(A2567,PEC!A2566:D$7975,4,0)</f>
        <v>asmepec.it</v>
      </c>
      <c r="C2567" s="23">
        <f>VLOOKUP(A2567,SEZIONI!A2567:B$7975,2,0)</f>
        <v>2</v>
      </c>
      <c r="D2567" s="27" t="str">
        <f>VLOOKUP(A2567,SINDACI!A2567:B$7975, 2, 0)</f>
        <v>CORBISIERO ANTONIO</v>
      </c>
      <c r="E2567" s="27" t="str">
        <f>VLOOKUP(A2567,SINDACI!A2567:E$7975,5,0)</f>
        <v>-</v>
      </c>
    </row>
    <row r="2568" spans="1:5" x14ac:dyDescent="0.2">
      <c r="A2568" s="27" t="s">
        <v>2820</v>
      </c>
      <c r="B2568" s="27" t="str">
        <f>VLOOKUP(A2568,PEC!A2567:D$7975,4,0)</f>
        <v>pec.comune.domodossola.vb.it</v>
      </c>
      <c r="C2568" s="23">
        <f>VLOOKUP(A2568,SEZIONI!A2568:B$7975,2,0)</f>
        <v>22</v>
      </c>
      <c r="D2568" s="27" t="str">
        <f>VLOOKUP(A2568,SINDACI!A2568:B$7975, 2, 0)</f>
        <v>PIZZI FORTUNATO LUCIO</v>
      </c>
      <c r="E2568" s="27" t="str">
        <f>VLOOKUP(A2568,SINDACI!A2568:E$7975,5,0)</f>
        <v>LISTA CIVICA: LUCIO PIZZI SINDACO</v>
      </c>
    </row>
    <row r="2569" spans="1:5" x14ac:dyDescent="0.2">
      <c r="A2569" s="27" t="s">
        <v>2821</v>
      </c>
      <c r="B2569" s="27" t="str">
        <f>VLOOKUP(A2569,PEC!A2568:D$7975,4,0)</f>
        <v>globalcert.it</v>
      </c>
      <c r="C2569" s="23">
        <f>VLOOKUP(A2569,SEZIONI!A2569:B$7975,2,0)</f>
        <v>3</v>
      </c>
      <c r="D2569" s="27" t="str">
        <f>VLOOKUP(A2569,SINDACI!A2569:B$7975, 2, 0)</f>
        <v>SPADA MARIA CONCETTA</v>
      </c>
      <c r="E2569" s="27" t="str">
        <f>VLOOKUP(A2569,SINDACI!A2569:E$7975,5,0)</f>
        <v>LISTA CIVICA: IL FARO</v>
      </c>
    </row>
    <row r="2570" spans="1:5" x14ac:dyDescent="0.2">
      <c r="A2570" s="27" t="s">
        <v>2822</v>
      </c>
      <c r="B2570" s="27" t="str">
        <f>VLOOKUP(A2570,PEC!A2569:D$7975,4,0)</f>
        <v>pec.it</v>
      </c>
      <c r="C2570" s="23">
        <f>VLOOKUP(A2570,SEZIONI!A2570:B$7975,2,0)</f>
        <v>6</v>
      </c>
      <c r="D2570" s="27" t="str">
        <f>VLOOKUP(A2570,SINDACI!A2570:B$7975, 2, 0)</f>
        <v>MASCIA ISANGELA</v>
      </c>
      <c r="E2570" s="27" t="str">
        <f>VLOOKUP(A2570,SINDACI!A2570:E$7975,5,0)</f>
        <v>LISTA CIVICA: INSIEME PER DOMUSNOVAS DOMUS INNOVAS</v>
      </c>
    </row>
    <row r="2571" spans="1:5" x14ac:dyDescent="0.2">
      <c r="A2571" s="27" t="s">
        <v>2823</v>
      </c>
      <c r="B2571" s="27" t="str">
        <f>VLOOKUP(A2571,PEC!A2570:D$7975,4,0)</f>
        <v>pec.ptbiellese.it</v>
      </c>
      <c r="C2571" s="23">
        <f>VLOOKUP(A2571,SEZIONI!A2571:B$7975,2,0)</f>
        <v>1</v>
      </c>
      <c r="D2571" s="27" t="str">
        <f>VLOOKUP(A2571,SINDACI!A2571:B$7975, 2, 0)</f>
        <v>DUOCCIO DESIREE</v>
      </c>
      <c r="E2571" s="27" t="str">
        <f>VLOOKUP(A2571,SINDACI!A2571:E$7975,5,0)</f>
        <v>LISTA CIVICA: LUNGA VITA A DONATO</v>
      </c>
    </row>
    <row r="2572" spans="1:5" x14ac:dyDescent="0.2">
      <c r="A2572" s="27" t="s">
        <v>2824</v>
      </c>
      <c r="B2572" s="27" t="str">
        <f>VLOOKUP(A2572,PEC!A2571:D$7975,4,0)</f>
        <v>pec.provincia.como.it</v>
      </c>
      <c r="C2572" s="23">
        <f>VLOOKUP(A2572,SEZIONI!A2572:B$7975,2,0)</f>
        <v>3</v>
      </c>
      <c r="D2572" s="27" t="str">
        <f>VLOOKUP(A2572,SINDACI!A2572:B$7975, 2, 0)</f>
        <v>MUOLO GIOVANNI</v>
      </c>
      <c r="E2572" s="27" t="str">
        <f>VLOOKUP(A2572,SINDACI!A2572:E$7975,5,0)</f>
        <v>LISTA CIVICA: UNITI PER DONGO</v>
      </c>
    </row>
    <row r="2573" spans="1:5" x14ac:dyDescent="0.2">
      <c r="A2573" s="27" t="s">
        <v>2825</v>
      </c>
      <c r="B2573" s="27" t="str">
        <f>VLOOKUP(A2573,PEC!A2572:D$7975,4,0)</f>
        <v>pec.comune.donnas.ao.it</v>
      </c>
      <c r="C2573" s="23">
        <f>VLOOKUP(A2573,SEZIONI!A2573:B$7975,2,0)</f>
        <v>3</v>
      </c>
      <c r="D2573" s="27" t="str">
        <f>VLOOKUP(A2573,SINDACI!A2573:B$7975, 2, 0)</f>
        <v>FOLLIOLEY AMEDEO</v>
      </c>
      <c r="E2573" s="27" t="str">
        <f>VLOOKUP(A2573,SINDACI!A2573:E$7975,5,0)</f>
        <v>-</v>
      </c>
    </row>
    <row r="2574" spans="1:5" x14ac:dyDescent="0.2">
      <c r="A2574" s="27" t="s">
        <v>2826</v>
      </c>
      <c r="B2574" s="27" t="str">
        <f>VLOOKUP(A2574,PEC!A2573:D$7975,4,0)</f>
        <v>pec.it</v>
      </c>
      <c r="C2574" s="23">
        <f>VLOOKUP(A2574,SEZIONI!A2574:B$7975,2,0)</f>
        <v>2</v>
      </c>
      <c r="D2574" s="27" t="str">
        <f>VLOOKUP(A2574,SINDACI!A2574:B$7975, 2, 0)</f>
        <v>MELONI MAURIZIO</v>
      </c>
      <c r="E2574" s="27" t="str">
        <f>VLOOKUP(A2574,SINDACI!A2574:E$7975,5,0)</f>
        <v>LISTA CIVICA: SVILUPPO E PARTECIPAZIONE</v>
      </c>
    </row>
    <row r="2575" spans="1:5" x14ac:dyDescent="0.2">
      <c r="A2575" s="27" t="s">
        <v>2827</v>
      </c>
      <c r="B2575" s="27" t="str">
        <f>VLOOKUP(A2575,PEC!A2574:D$7975,4,0)</f>
        <v>pec.comune.dorgali.nu.it</v>
      </c>
      <c r="C2575" s="23">
        <f>VLOOKUP(A2575,SEZIONI!A2575:B$7975,2,0)</f>
        <v>8</v>
      </c>
      <c r="D2575" s="27" t="str">
        <f>VLOOKUP(A2575,SINDACI!A2575:B$7975, 2, 0)</f>
        <v>TESTONE ANGELA</v>
      </c>
      <c r="E2575" s="27" t="str">
        <f>VLOOKUP(A2575,SINDACI!A2575:E$7975,5,0)</f>
        <v>LISTA CIVICA: LISTA CIVICA CON ANGELA TESTONE</v>
      </c>
    </row>
    <row r="2576" spans="1:5" x14ac:dyDescent="0.2">
      <c r="A2576" s="27" t="s">
        <v>2828</v>
      </c>
      <c r="B2576" s="27" t="str">
        <f>VLOOKUP(A2576,PEC!A2575:D$7975,4,0)</f>
        <v>pec.regione.lombardia.it</v>
      </c>
      <c r="C2576" s="23">
        <f>VLOOKUP(A2576,SEZIONI!A2576:B$7975,2,0)</f>
        <v>1</v>
      </c>
      <c r="D2576" s="27" t="str">
        <f>VLOOKUP(A2576,SINDACI!A2576:B$7975, 2, 0)</f>
        <v>VERGANI MASSIMO</v>
      </c>
      <c r="E2576" s="27" t="str">
        <f>VLOOKUP(A2576,SINDACI!A2576:E$7975,5,0)</f>
        <v>LISTA CIVICA: DORIO VIVIAMOLO</v>
      </c>
    </row>
    <row r="2577" spans="1:5" x14ac:dyDescent="0.2">
      <c r="A2577" s="27" t="s">
        <v>2829</v>
      </c>
      <c r="B2577" s="27" t="str">
        <f>VLOOKUP(A2577,PEC!A2576:D$7975,4,0)</f>
        <v>legalmail.it</v>
      </c>
      <c r="C2577" s="23">
        <f>VLOOKUP(A2577,SEZIONI!A2577:B$7975,2,0)</f>
        <v>3</v>
      </c>
      <c r="D2577" s="27" t="str">
        <f>VLOOKUP(A2577,SINDACI!A2577:B$7975, 2, 0)</f>
        <v>VEDOVATO LORENA</v>
      </c>
      <c r="E2577" s="27" t="str">
        <f>VLOOKUP(A2577,SINDACI!A2577:E$7975,5,0)</f>
        <v>LISTA CIVICA: IL PAESE CHE VOGLIAMO</v>
      </c>
    </row>
    <row r="2578" spans="1:5" x14ac:dyDescent="0.2">
      <c r="A2578" s="27" t="s">
        <v>2830</v>
      </c>
      <c r="B2578" s="27" t="str">
        <f>VLOOKUP(A2578,PEC!A2577:D$7975,4,0)</f>
        <v>pec.provincia.pv.it</v>
      </c>
      <c r="C2578" s="23">
        <f>VLOOKUP(A2578,SEZIONI!A2578:B$7975,2,0)</f>
        <v>4</v>
      </c>
      <c r="D2578" s="27" t="str">
        <f>VLOOKUP(A2578,SINDACI!A2578:B$7975, 2, 0)</f>
        <v>PEROTTI FRANCESCO MARIA</v>
      </c>
      <c r="E2578" s="27" t="str">
        <f>VLOOKUP(A2578,SINDACI!A2578:E$7975,5,0)</f>
        <v>LISTA COMPOSITA: FORZA ITALIA-LEGA SALVINI-CIVICA VIVA</v>
      </c>
    </row>
    <row r="2579" spans="1:5" x14ac:dyDescent="0.2">
      <c r="A2579" s="27" t="s">
        <v>2831</v>
      </c>
      <c r="B2579" s="27" t="str">
        <f>VLOOKUP(A2579,PEC!A2578:D$7975,4,0)</f>
        <v>pec.ptbiellese.it</v>
      </c>
      <c r="C2579" s="23">
        <f>VLOOKUP(A2579,SEZIONI!A2579:B$7975,2,0)</f>
        <v>1</v>
      </c>
      <c r="D2579" s="27" t="str">
        <f>VLOOKUP(A2579,SINDACI!A2579:B$7975, 2, 0)</f>
        <v>GUSULFINO SERGIO</v>
      </c>
      <c r="E2579" s="27" t="str">
        <f>VLOOKUP(A2579,SINDACI!A2579:E$7975,5,0)</f>
        <v>LISTA CIVICA: IL CAMPANILE</v>
      </c>
    </row>
    <row r="2580" spans="1:5" x14ac:dyDescent="0.2">
      <c r="A2580" s="27" t="s">
        <v>2832</v>
      </c>
      <c r="B2580" s="27" t="str">
        <f>VLOOKUP(A2580,PEC!A2579:D$7975,4,0)</f>
        <v>pec.regione.lombardia.it</v>
      </c>
      <c r="C2580" s="23">
        <f>VLOOKUP(A2580,SEZIONI!A2580:B$7975,2,0)</f>
        <v>4</v>
      </c>
      <c r="D2580" s="27" t="str">
        <f>VLOOKUP(A2580,SINDACI!A2580:B$7975, 2, 0)</f>
        <v>BORTOLOTTI PIETRO</v>
      </c>
      <c r="E2580" s="27" t="str">
        <f>VLOOKUP(A2580,SINDACI!A2580:E$7975,5,0)</f>
        <v>LISTA CIVICA: IMPEGNO COMUNE</v>
      </c>
    </row>
    <row r="2581" spans="1:5" x14ac:dyDescent="0.2">
      <c r="A2581" s="27" t="s">
        <v>2833</v>
      </c>
      <c r="B2581" s="27" t="str">
        <f>VLOOKUP(A2581,PEC!A2580:D$7975,4,0)</f>
        <v>legalmail.it</v>
      </c>
      <c r="C2581" s="23">
        <f>VLOOKUP(A2581,SEZIONI!A2581:B$7975,2,0)</f>
        <v>1</v>
      </c>
      <c r="D2581" s="27" t="str">
        <f>VLOOKUP(A2581,SINDACI!A2581:B$7975, 2, 0)</f>
        <v>BONZI FABIO</v>
      </c>
      <c r="E2581" s="27" t="str">
        <f>VLOOKUP(A2581,SINDACI!A2581:E$7975,5,0)</f>
        <v>LISTA CIVICA: IMPEGNO E SERVIZIO</v>
      </c>
    </row>
    <row r="2582" spans="1:5" x14ac:dyDescent="0.2">
      <c r="A2582" s="27" t="s">
        <v>2834</v>
      </c>
      <c r="B2582" s="27" t="str">
        <f>VLOOKUP(A2582,PEC!A2581:D$7975,4,0)</f>
        <v>pec.regione.lombardia.it</v>
      </c>
      <c r="C2582" s="23">
        <f>VLOOKUP(A2582,SEZIONI!A2582:B$7975,2,0)</f>
        <v>1</v>
      </c>
      <c r="D2582" s="27" t="str">
        <f>VLOOKUP(A2582,SINDACI!A2582:B$7975, 2, 0)</f>
        <v>PALO LUCIANA</v>
      </c>
      <c r="E2582" s="27" t="str">
        <f>VLOOKUP(A2582,SINDACI!A2582:E$7975,5,0)</f>
        <v>LISTA CIVICA: INSIEME PER DOSSO DEL LIRO</v>
      </c>
    </row>
    <row r="2583" spans="1:5" x14ac:dyDescent="0.2">
      <c r="A2583" s="27" t="s">
        <v>2835</v>
      </c>
      <c r="B2583" s="27" t="str">
        <f>VLOOKUP(A2583,PEC!A2582:D$7975,4,0)</f>
        <v>pec.comune.doues.ao.it</v>
      </c>
      <c r="C2583" s="23">
        <f>VLOOKUP(A2583,SEZIONI!A2583:B$7975,2,0)</f>
        <v>1</v>
      </c>
      <c r="D2583" s="27" t="str">
        <f>VLOOKUP(A2583,SINDACI!A2583:B$7975, 2, 0)</f>
        <v>ABRAM GIORGIO</v>
      </c>
      <c r="E2583" s="27" t="str">
        <f>VLOOKUP(A2583,SINDACI!A2583:E$7975,5,0)</f>
        <v>LISTA CIVICA: PER DOUES, LA CASA DI TUTTI NOI - POUR DOUES, LA MAISON DE NOUS TOUS</v>
      </c>
    </row>
    <row r="2584" spans="1:5" x14ac:dyDescent="0.2">
      <c r="A2584" s="27" t="s">
        <v>2836</v>
      </c>
      <c r="B2584" s="27" t="str">
        <f>VLOOKUP(A2584,PEC!A2583:D$7975,4,0)</f>
        <v>cert.provincia.fc.it</v>
      </c>
      <c r="C2584" s="23">
        <f>VLOOKUP(A2584,SEZIONI!A2584:B$7975,2,0)</f>
        <v>2</v>
      </c>
      <c r="D2584" s="27" t="str">
        <f>VLOOKUP(A2584,SINDACI!A2584:B$7975, 2, 0)</f>
        <v>TASSINARI FRANCESCO</v>
      </c>
      <c r="E2584" s="27" t="str">
        <f>VLOOKUP(A2584,SINDACI!A2584:E$7975,5,0)</f>
        <v>LISTA CIVICA: NOI DOVADOLESI</v>
      </c>
    </row>
    <row r="2585" spans="1:5" x14ac:dyDescent="0.2">
      <c r="A2585" s="27" t="s">
        <v>2837</v>
      </c>
      <c r="B2585" s="27" t="str">
        <f>VLOOKUP(A2585,PEC!A2584:D$7975,4,0)</f>
        <v>pec.regione.lombardia.it</v>
      </c>
      <c r="C2585" s="23">
        <f>VLOOKUP(A2585,SEZIONI!A2585:B$7975,2,0)</f>
        <v>4</v>
      </c>
      <c r="D2585" s="27" t="str">
        <f>VLOOKUP(A2585,SINDACI!A2585:B$7975, 2, 0)</f>
        <v>SIGNORONI PAOLO MIRKO</v>
      </c>
      <c r="E2585" s="27" t="str">
        <f>VLOOKUP(A2585,SINDACI!A2585:E$7975,5,0)</f>
        <v>LISTA CIVICA: PASSIONE VOLONTA'</v>
      </c>
    </row>
    <row r="2586" spans="1:5" x14ac:dyDescent="0.2">
      <c r="A2586" s="27" t="s">
        <v>2838</v>
      </c>
      <c r="B2586" s="27" t="str">
        <f>VLOOKUP(A2586,PEC!A2585:D$7975,4,0)</f>
        <v>cert.provincia.bo.it</v>
      </c>
      <c r="C2586" s="23">
        <f>VLOOKUP(A2586,SEZIONI!A2586:B$7975,2,0)</f>
        <v>6</v>
      </c>
      <c r="D2586" s="27" t="str">
        <f>VLOOKUP(A2586,SINDACI!A2586:B$7975, 2, 0)</f>
        <v>ALBERTAZZI LUCA</v>
      </c>
      <c r="E2586" s="27" t="str">
        <f>VLOOKUP(A2586,SINDACI!A2586:E$7975,5,0)</f>
        <v>LISTA CIVICA: PROGETTO DOZZA</v>
      </c>
    </row>
    <row r="2587" spans="1:5" x14ac:dyDescent="0.2">
      <c r="A2587" s="27" t="s">
        <v>2839</v>
      </c>
      <c r="B2587" s="27" t="str">
        <f>VLOOKUP(A2587,PEC!A2586:D$7975,4,0)</f>
        <v>pec.it</v>
      </c>
      <c r="C2587" s="23">
        <f>VLOOKUP(A2587,SEZIONI!A2587:B$7975,2,0)</f>
        <v>3</v>
      </c>
      <c r="D2587" s="27" t="str">
        <f>VLOOKUP(A2587,SINDACI!A2587:B$7975, 2, 0)</f>
        <v>D'ALOIA ANTONELLA</v>
      </c>
      <c r="E2587" s="27" t="str">
        <f>VLOOKUP(A2587,SINDACI!A2587:E$7975,5,0)</f>
        <v>-</v>
      </c>
    </row>
    <row r="2588" spans="1:5" x14ac:dyDescent="0.2">
      <c r="A2588" s="27" t="s">
        <v>269</v>
      </c>
      <c r="B2588" s="27" t="str">
        <f>VLOOKUP(A2588,PEC!A2587:D$7975,4,0)</f>
        <v>asmepec.it</v>
      </c>
      <c r="C2588" s="23">
        <f>VLOOKUP(A2588,SEZIONI!A2588:B$7975,2,0)</f>
        <v>4</v>
      </c>
      <c r="D2588" s="27" t="str">
        <f>VLOOKUP(A2588,SINDACI!A2588:B$7975, 2, 0)</f>
        <v>PORCELLI ALESSANDRO</v>
      </c>
      <c r="E2588" s="27" t="str">
        <f>VLOOKUP(A2588,SINDACI!A2588:E$7975,5,0)</f>
        <v>LISTA CIVICA: INSIEME PER IL FUTURO</v>
      </c>
    </row>
    <row r="2589" spans="1:5" x14ac:dyDescent="0.2">
      <c r="A2589" s="27" t="s">
        <v>2840</v>
      </c>
      <c r="B2589" s="27" t="str">
        <f>VLOOKUP(A2589,PEC!A2588:D$7975,4,0)</f>
        <v>emailpec.eu</v>
      </c>
      <c r="C2589" s="23">
        <f>VLOOKUP(A2589,SEZIONI!A2589:B$7975,2,0)</f>
        <v>1</v>
      </c>
      <c r="D2589" s="27" t="str">
        <f>VLOOKUP(A2589,SINDACI!A2589:B$7975, 2, 0)</f>
        <v>CHIARANI GIOVANNA</v>
      </c>
      <c r="E2589" s="27" t="str">
        <f>VLOOKUP(A2589,SINDACI!A2589:E$7975,5,0)</f>
        <v>LISTA CIVICA: INSIEME PER DRENA</v>
      </c>
    </row>
    <row r="2590" spans="1:5" x14ac:dyDescent="0.2">
      <c r="A2590" s="27" t="s">
        <v>2841</v>
      </c>
      <c r="B2590" s="27" t="str">
        <f>VLOOKUP(A2590,PEC!A2589:D$7975,4,0)</f>
        <v>certgov.fvg.it</v>
      </c>
      <c r="C2590" s="23">
        <f>VLOOKUP(A2590,SEZIONI!A2590:B$7975,2,0)</f>
        <v>1</v>
      </c>
      <c r="D2590" s="27" t="str">
        <f>VLOOKUP(A2590,SINDACI!A2590:B$7975, 2, 0)</f>
        <v>ROMANUT FRANCESCO</v>
      </c>
      <c r="E2590" s="27" t="str">
        <f>VLOOKUP(A2590,SINDACI!A2590:E$7975,5,0)</f>
        <v>-</v>
      </c>
    </row>
    <row r="2591" spans="1:5" x14ac:dyDescent="0.2">
      <c r="A2591" s="27" t="s">
        <v>2842</v>
      </c>
      <c r="B2591" s="27" t="str">
        <f>VLOOKUP(A2591,PEC!A2590:D$7975,4,0)</f>
        <v>pec.regione.lombardia.it</v>
      </c>
      <c r="C2591" s="23">
        <f>VLOOKUP(A2591,SEZIONI!A2591:B$7975,2,0)</f>
        <v>3</v>
      </c>
      <c r="D2591" s="27" t="str">
        <f>VLOOKUP(A2591,SINDACI!A2591:B$7975, 2, 0)</f>
        <v>INFANTE NICOLA</v>
      </c>
      <c r="E2591" s="27" t="str">
        <f>VLOOKUP(A2591,SINDACI!A2591:E$7975,5,0)</f>
        <v>LISTA CIVICA: PRIMAVERA PER DRESANO</v>
      </c>
    </row>
    <row r="2592" spans="1:5" x14ac:dyDescent="0.2">
      <c r="A2592" s="27" t="s">
        <v>7950</v>
      </c>
      <c r="B2592" s="27" t="str">
        <f>VLOOKUP(A2592,PEC!A2591:D$7975,4,0)</f>
        <v>-</v>
      </c>
      <c r="C2592" s="23" t="str">
        <f>VLOOKUP(A2592,SEZIONI!A2592:B$7975,2,0)</f>
        <v>-</v>
      </c>
      <c r="D2592" s="27" t="str">
        <f>VLOOKUP(A2592,SINDACI!A2592:B$7975, 2, 0)</f>
        <v>-</v>
      </c>
      <c r="E2592" s="27" t="str">
        <f>VLOOKUP(A2592,SINDACI!A2592:E$7975,5,0)</f>
        <v>-</v>
      </c>
    </row>
    <row r="2593" spans="1:5" x14ac:dyDescent="0.2">
      <c r="A2593" s="27" t="s">
        <v>2843</v>
      </c>
      <c r="B2593" s="27" t="str">
        <f>VLOOKUP(A2593,PEC!A2592:D$7975,4,0)</f>
        <v>pec.comunedro.it</v>
      </c>
      <c r="C2593" s="23">
        <f>VLOOKUP(A2593,SEZIONI!A2593:B$7975,2,0)</f>
        <v>4</v>
      </c>
      <c r="D2593" s="27" t="str">
        <f>VLOOKUP(A2593,SINDACI!A2593:B$7975, 2, 0)</f>
        <v>MIMIOLA CLAUDIO</v>
      </c>
      <c r="E2593" s="27" t="str">
        <f>VLOOKUP(A2593,SINDACI!A2593:E$7975,5,0)</f>
        <v>LISTA CIVICA: INSIEME CENIGA - DRO - PIETRAMURATA | PATT | LISTA CIVICA: CANTIERE CIVICO DEMOCRATICO CON FRAVEZZI | PARTITO DEMOCRATICO</v>
      </c>
    </row>
    <row r="2594" spans="1:5" x14ac:dyDescent="0.2">
      <c r="A2594" s="27" t="s">
        <v>2844</v>
      </c>
      <c r="B2594" s="27" t="str">
        <f>VLOOKUP(A2594,PEC!A2593:D$7975,4,0)</f>
        <v>postecert.it</v>
      </c>
      <c r="C2594" s="23">
        <f>VLOOKUP(A2594,SEZIONI!A2594:B$7975,2,0)</f>
        <v>8</v>
      </c>
      <c r="D2594" s="27" t="str">
        <f>VLOOKUP(A2594,SINDACI!A2594:B$7975, 2, 0)</f>
        <v>ASTESANO MAURO</v>
      </c>
      <c r="E2594" s="27" t="str">
        <f>VLOOKUP(A2594,SINDACI!A2594:E$7975,5,0)</f>
        <v>-</v>
      </c>
    </row>
    <row r="2595" spans="1:5" x14ac:dyDescent="0.2">
      <c r="A2595" s="27" t="s">
        <v>2845</v>
      </c>
      <c r="B2595" s="27" t="str">
        <f>VLOOKUP(A2595,PEC!A2594:D$7975,4,0)</f>
        <v>legalmail.it</v>
      </c>
      <c r="C2595" s="23">
        <f>VLOOKUP(A2595,SEZIONI!A2595:B$7975,2,0)</f>
        <v>8</v>
      </c>
      <c r="D2595" s="27" t="str">
        <f>VLOOKUP(A2595,SINDACI!A2595:B$7975, 2, 0)</f>
        <v>VIETTI CARLO</v>
      </c>
      <c r="E2595" s="27" t="str">
        <f>VLOOKUP(A2595,SINDACI!A2595:E$7975,5,0)</f>
        <v>LISTA CIVICA: INSIEME PER DRUENTO</v>
      </c>
    </row>
    <row r="2596" spans="1:5" x14ac:dyDescent="0.2">
      <c r="A2596" s="27" t="s">
        <v>2846</v>
      </c>
      <c r="B2596" s="27" t="str">
        <f>VLOOKUP(A2596,PEC!A2595:D$7975,4,0)</f>
        <v>anutel.it</v>
      </c>
      <c r="C2596" s="23">
        <f>VLOOKUP(A2596,SEZIONI!A2596:B$7975,2,0)</f>
        <v>2</v>
      </c>
      <c r="D2596" s="27" t="str">
        <f>VLOOKUP(A2596,SINDACI!A2596:B$7975, 2, 0)</f>
        <v>ZANOLETTI MARCO</v>
      </c>
      <c r="E2596" s="27" t="str">
        <f>VLOOKUP(A2596,SINDACI!A2596:E$7975,5,0)</f>
        <v>LISTA CIVICA: LISTA FUNGHI</v>
      </c>
    </row>
    <row r="2597" spans="1:5" x14ac:dyDescent="0.2">
      <c r="A2597" s="27" t="s">
        <v>2847</v>
      </c>
      <c r="B2597" s="27" t="str">
        <f>VLOOKUP(A2597,PEC!A2596:D$7975,4,0)</f>
        <v>pec.comune.dualchi.nu.it</v>
      </c>
      <c r="C2597" s="23">
        <f>VLOOKUP(A2597,SEZIONI!A2597:B$7975,2,0)</f>
        <v>1</v>
      </c>
      <c r="D2597" s="27" t="str">
        <f>VLOOKUP(A2597,SINDACI!A2597:B$7975, 2, 0)</f>
        <v>MURONI GIOVANNI</v>
      </c>
      <c r="E2597" s="27" t="str">
        <f>VLOOKUP(A2597,SINDACI!A2597:E$7975,5,0)</f>
        <v>LISTA CIVICA: PO DUARCHE</v>
      </c>
    </row>
    <row r="2598" spans="1:5" x14ac:dyDescent="0.2">
      <c r="A2598" s="27" t="s">
        <v>2848</v>
      </c>
      <c r="B2598" s="27" t="str">
        <f>VLOOKUP(A2598,PEC!A2597:D$7975,4,0)</f>
        <v>cert.provincia.so.it</v>
      </c>
      <c r="C2598" s="23">
        <f>VLOOKUP(A2598,SEZIONI!A2598:B$7975,2,0)</f>
        <v>3</v>
      </c>
      <c r="D2598" s="27" t="str">
        <f>VLOOKUP(A2598,SINDACI!A2598:B$7975, 2, 0)</f>
        <v>NONINI EMANUELE</v>
      </c>
      <c r="E2598" s="27" t="str">
        <f>VLOOKUP(A2598,SINDACI!A2598:E$7975,5,0)</f>
        <v>LISTA CIVICA: DUBINO NUOVA</v>
      </c>
    </row>
    <row r="2599" spans="1:5" x14ac:dyDescent="0.2">
      <c r="A2599" s="27" t="s">
        <v>2849</v>
      </c>
      <c r="B2599" s="27" t="str">
        <f>VLOOKUP(A2599,PEC!A2598:D$7975,4,0)</f>
        <v>cert.ip-veneto.net</v>
      </c>
      <c r="C2599" s="23">
        <f>VLOOKUP(A2599,SEZIONI!A2599:B$7975,2,0)</f>
        <v>7</v>
      </c>
      <c r="D2599" s="27" t="str">
        <f>VLOOKUP(A2599,SINDACI!A2599:B$7975, 2, 0)</f>
        <v>MORO DAVIDE</v>
      </c>
      <c r="E2599" s="27" t="str">
        <f>VLOOKUP(A2599,SINDACI!A2599:E$7975,5,0)</f>
        <v>LISTA CIVICA: PRATICAMENTE DUE CARRARE</v>
      </c>
    </row>
    <row r="2600" spans="1:5" x14ac:dyDescent="0.2">
      <c r="A2600" s="27" t="s">
        <v>2850</v>
      </c>
      <c r="B2600" s="27" t="str">
        <f>VLOOKUP(A2600,PEC!A2599:D$7975,4,0)</f>
        <v>cert.ip-veneto.net</v>
      </c>
      <c r="C2600" s="23">
        <f>VLOOKUP(A2600,SEZIONI!A2600:B$7975,2,0)</f>
        <v>14</v>
      </c>
      <c r="D2600" s="27" t="str">
        <f>VLOOKUP(A2600,SINDACI!A2600:B$7975, 2, 0)</f>
        <v>ARMILETTI GIUSEPPINA</v>
      </c>
      <c r="E2600" s="27" t="str">
        <f>VLOOKUP(A2600,SINDACI!A2600:E$7975,5,0)</f>
        <v>LISTA CIVICA: DUEVILLE IN COMUNE</v>
      </c>
    </row>
    <row r="2601" spans="1:5" x14ac:dyDescent="0.2">
      <c r="A2601" s="27" t="s">
        <v>2851</v>
      </c>
      <c r="B2601" s="27" t="str">
        <f>VLOOKUP(A2601,PEC!A2600:D$7975,4,0)</f>
        <v>pcert.it</v>
      </c>
      <c r="C2601" s="23">
        <f>VLOOKUP(A2601,SEZIONI!A2601:B$7975,2,0)</f>
        <v>3</v>
      </c>
      <c r="D2601" s="27" t="str">
        <f>VLOOKUP(A2601,SINDACI!A2601:B$7975, 2, 0)</f>
        <v>DI CERBO CLEMENTE</v>
      </c>
      <c r="E2601" s="27" t="str">
        <f>VLOOKUP(A2601,SINDACI!A2601:E$7975,5,0)</f>
        <v>LISTA CIVICA: X DUGENTA</v>
      </c>
    </row>
    <row r="2602" spans="1:5" x14ac:dyDescent="0.2">
      <c r="A2602" s="27" t="s">
        <v>2852</v>
      </c>
      <c r="B2602" s="27" t="str">
        <f>VLOOKUP(A2602,PEC!A2601:D$7975,4,0)</f>
        <v>certgov.fvg.it</v>
      </c>
      <c r="C2602" s="23">
        <f>VLOOKUP(A2602,SEZIONI!A2602:B$7975,2,0)</f>
        <v>12</v>
      </c>
      <c r="D2602" s="27" t="str">
        <f>VLOOKUP(A2602,SINDACI!A2602:B$7975, 2, 0)</f>
        <v>GABROVEC IGOR</v>
      </c>
      <c r="E2602" s="27" t="str">
        <f>VLOOKUP(A2602,SINDACI!A2602:E$7975,5,0)</f>
        <v>PARTITO DEMOCRATICO | RIFONDAZIONE COMUNISTA | LISTA CIVICA: PER IL GOLFO ZA ZALIV | LISTA CIVICA: SQUADRA IN COMUNE</v>
      </c>
    </row>
    <row r="2603" spans="1:5" x14ac:dyDescent="0.2">
      <c r="A2603" s="27" t="s">
        <v>2853</v>
      </c>
      <c r="B2603" s="27" t="str">
        <f>VLOOKUP(A2603,PEC!A2602:D$7975,4,0)</f>
        <v>legalmail.it</v>
      </c>
      <c r="C2603" s="23">
        <f>VLOOKUP(A2603,SEZIONI!A2603:B$7975,2,0)</f>
        <v>2</v>
      </c>
      <c r="D2603" s="27" t="str">
        <f>VLOOKUP(A2603,SINDACI!A2603:B$7975, 2, 0)</f>
        <v>MORO CORRADO NAZARIO</v>
      </c>
      <c r="E2603" s="27" t="str">
        <f>VLOOKUP(A2603,SINDACI!A2603:E$7975,5,0)</f>
        <v>LISTA CIVICA: DUMENZA 2019 - 2024</v>
      </c>
    </row>
    <row r="2604" spans="1:5" x14ac:dyDescent="0.2">
      <c r="A2604" s="27" t="s">
        <v>2854</v>
      </c>
      <c r="B2604" s="27" t="str">
        <f>VLOOKUP(A2604,PEC!A2603:D$7975,4,0)</f>
        <v>halleycert.it</v>
      </c>
      <c r="C2604" s="23">
        <f>VLOOKUP(A2604,SEZIONI!A2604:B$7975,2,0)</f>
        <v>1</v>
      </c>
      <c r="D2604" s="27" t="str">
        <f>VLOOKUP(A2604,SINDACI!A2604:B$7975, 2, 0)</f>
        <v>DOLCE MARCO</v>
      </c>
      <c r="E2604" s="27" t="str">
        <f>VLOOKUP(A2604,SINDACI!A2604:E$7975,5,0)</f>
        <v>LISTA CIVICA: DUNO</v>
      </c>
    </row>
    <row r="2605" spans="1:5" x14ac:dyDescent="0.2">
      <c r="A2605" s="27" t="s">
        <v>2855</v>
      </c>
      <c r="B2605" s="27" t="str">
        <f>VLOOKUP(A2605,PEC!A2604:D$7975,4,0)</f>
        <v>pec.it</v>
      </c>
      <c r="C2605" s="23">
        <f>VLOOKUP(A2605,SEZIONI!A2605:B$7975,2,0)</f>
        <v>2</v>
      </c>
      <c r="D2605" s="27" t="str">
        <f>VLOOKUP(A2605,SINDACI!A2605:B$7975, 2, 0)</f>
        <v>CRISCI ALESSANDRO</v>
      </c>
      <c r="E2605" s="27" t="str">
        <f>VLOOKUP(A2605,SINDACI!A2605:E$7975,5,0)</f>
        <v>LISTA CIVICA: PROGETTO PER DURAZZANO</v>
      </c>
    </row>
    <row r="2606" spans="1:5" x14ac:dyDescent="0.2">
      <c r="A2606" s="27" t="s">
        <v>2856</v>
      </c>
      <c r="B2606" s="27" t="str">
        <f>VLOOKUP(A2606,PEC!A2605:D$7975,4,0)</f>
        <v>postecert.it</v>
      </c>
      <c r="C2606" s="23">
        <f>VLOOKUP(A2606,SEZIONI!A2606:B$7975,2,0)</f>
        <v>2</v>
      </c>
      <c r="D2606" s="27" t="str">
        <f>VLOOKUP(A2606,SINDACI!A2606:B$7975, 2, 0)</f>
        <v>BERARDO PAOLO MARIO</v>
      </c>
      <c r="E2606" s="27" t="str">
        <f>VLOOKUP(A2606,SINDACI!A2606:E$7975,5,0)</f>
        <v>-</v>
      </c>
    </row>
    <row r="2607" spans="1:5" x14ac:dyDescent="0.2">
      <c r="A2607" s="27" t="s">
        <v>2857</v>
      </c>
      <c r="B2607" s="27" t="str">
        <f>VLOOKUP(A2607,PEC!A2606:D$7975,4,0)</f>
        <v>cert.ruparpiemonte.it</v>
      </c>
      <c r="C2607" s="23">
        <f>VLOOKUP(A2607,SEZIONI!A2607:B$7975,2,0)</f>
        <v>1</v>
      </c>
      <c r="D2607" s="27" t="str">
        <f>VLOOKUP(A2607,SINDACI!A2607:B$7975, 2, 0)</f>
        <v>MALINO VALTER LUIGI</v>
      </c>
      <c r="E2607" s="27" t="str">
        <f>VLOOKUP(A2607,SINDACI!A2607:E$7975,5,0)</f>
        <v>LISTA CIVICA: PROGETTO PAESE</v>
      </c>
    </row>
    <row r="2608" spans="1:5" x14ac:dyDescent="0.2">
      <c r="A2608" s="27" t="s">
        <v>2858</v>
      </c>
      <c r="B2608" s="27" t="str">
        <f>VLOOKUP(A2608,PEC!A2607:D$7975,4,0)</f>
        <v>asmepec.it</v>
      </c>
      <c r="C2608" s="23">
        <f>VLOOKUP(A2608,SEZIONI!A2608:B$7975,2,0)</f>
        <v>34</v>
      </c>
      <c r="D2608" s="27" t="str">
        <f>VLOOKUP(A2608,SINDACI!A2608:B$7975, 2, 0)</f>
        <v>CONTE MARIO</v>
      </c>
      <c r="E2608" s="27" t="str">
        <f>VLOOKUP(A2608,SINDACI!A2608:E$7975,5,0)</f>
        <v>LISTA CIVICA: EBOLI 3.0 LA CITTA' IN COMUNE | LISTA CIVICA: UNITI PER IL TERRITORIO | LISTA CIVICA: LA CITTA' DEL SELE</v>
      </c>
    </row>
    <row r="2609" spans="1:5" x14ac:dyDescent="0.2">
      <c r="A2609" s="27" t="s">
        <v>2859</v>
      </c>
      <c r="B2609" s="27" t="str">
        <f>VLOOKUP(A2609,PEC!A2608:D$7975,4,0)</f>
        <v>pec.comune.edolo.bs.it</v>
      </c>
      <c r="C2609" s="23">
        <f>VLOOKUP(A2609,SEZIONI!A2609:B$7975,2,0)</f>
        <v>5</v>
      </c>
      <c r="D2609" s="27" t="str">
        <f>VLOOKUP(A2609,SINDACI!A2609:B$7975, 2, 0)</f>
        <v>MASNERI LUCA</v>
      </c>
      <c r="E2609" s="27" t="str">
        <f>VLOOKUP(A2609,SINDACI!A2609:E$7975,5,0)</f>
        <v>LISTA CIVICA: IO AMO EDOLO</v>
      </c>
    </row>
    <row r="2610" spans="1:5" x14ac:dyDescent="0.2">
      <c r="A2610" s="27" t="s">
        <v>2860</v>
      </c>
      <c r="B2610" s="27" t="str">
        <f>VLOOKUP(A2610,PEC!A2609:D$7975,4,0)</f>
        <v>legalmail.it</v>
      </c>
      <c r="C2610" s="23">
        <f>VLOOKUP(A2610,SEZIONI!A2610:B$7975,2,0)</f>
        <v>4</v>
      </c>
      <c r="D2610" s="27" t="str">
        <f>VLOOKUP(A2610,SINDACI!A2610:B$7975, 2, 0)</f>
        <v>JOST KARIN</v>
      </c>
      <c r="E2610" s="27" t="str">
        <f>VLOOKUP(A2610,SINDACI!A2610:E$7975,5,0)</f>
        <v>-</v>
      </c>
    </row>
    <row r="2611" spans="1:5" x14ac:dyDescent="0.2">
      <c r="A2611" s="27" t="s">
        <v>2861</v>
      </c>
      <c r="B2611" s="27" t="str">
        <f>VLOOKUP(A2611,PEC!A2610:D$7975,4,0)</f>
        <v>pec.comunedielice.gov.it</v>
      </c>
      <c r="C2611" s="23">
        <f>VLOOKUP(A2611,SEZIONI!A2611:B$7975,2,0)</f>
        <v>2</v>
      </c>
      <c r="D2611" s="27" t="str">
        <f>VLOOKUP(A2611,SINDACI!A2611:B$7975, 2, 0)</f>
        <v>DE MASSIS GIANFRANCO</v>
      </c>
      <c r="E2611" s="27" t="str">
        <f>VLOOKUP(A2611,SINDACI!A2611:E$7975,5,0)</f>
        <v>LISTA CIVICA: CAPACIT? E ONEST?</v>
      </c>
    </row>
    <row r="2612" spans="1:5" x14ac:dyDescent="0.2">
      <c r="A2612" s="27" t="s">
        <v>2862</v>
      </c>
      <c r="B2612" s="27" t="str">
        <f>VLOOKUP(A2612,PEC!A2611:D$7975,4,0)</f>
        <v>pec.comunedielini.gov.it</v>
      </c>
      <c r="C2612" s="23">
        <f>VLOOKUP(A2612,SEZIONI!A2612:B$7975,2,0)</f>
        <v>1</v>
      </c>
      <c r="D2612" s="27" t="str">
        <f>VLOOKUP(A2612,SINDACI!A2612:B$7975, 2, 0)</f>
        <v>PILI VITALE</v>
      </c>
      <c r="E2612" s="27" t="str">
        <f>VLOOKUP(A2612,SINDACI!A2612:E$7975,5,0)</f>
        <v>LISTA CIVICA: PROGETTIAMO ELINI</v>
      </c>
    </row>
    <row r="2613" spans="1:5" x14ac:dyDescent="0.2">
      <c r="A2613" s="27" t="s">
        <v>2863</v>
      </c>
      <c r="B2613" s="27" t="str">
        <f>VLOOKUP(A2613,PEC!A2612:D$7975,4,0)</f>
        <v>postemailcertificata.it</v>
      </c>
      <c r="C2613" s="23">
        <f>VLOOKUP(A2613,SEZIONI!A2613:B$7975,2,0)</f>
        <v>1</v>
      </c>
      <c r="D2613" s="27" t="str">
        <f>VLOOKUP(A2613,SINDACI!A2613:B$7975, 2, 0)</f>
        <v>PIROVANO ELENA</v>
      </c>
      <c r="E2613" s="27" t="str">
        <f>VLOOKUP(A2613,SINDACI!A2613:E$7975,5,0)</f>
        <v>-</v>
      </c>
    </row>
    <row r="2614" spans="1:5" x14ac:dyDescent="0.2">
      <c r="A2614" s="27" t="s">
        <v>2864</v>
      </c>
      <c r="B2614" s="27" t="str">
        <f>VLOOKUP(A2614,PEC!A2613:D$7975,4,0)</f>
        <v>pec.comune.elmas.ca.it</v>
      </c>
      <c r="C2614" s="23">
        <f>VLOOKUP(A2614,SEZIONI!A2614:B$7975,2,0)</f>
        <v>10</v>
      </c>
      <c r="D2614" s="27" t="str">
        <f>VLOOKUP(A2614,SINDACI!A2614:B$7975, 2, 0)</f>
        <v>ORRU' MARIA LAURA</v>
      </c>
      <c r="E2614" s="27" t="str">
        <f>VLOOKUP(A2614,SINDACI!A2614:E$7975,5,0)</f>
        <v>-</v>
      </c>
    </row>
    <row r="2615" spans="1:5" x14ac:dyDescent="0.2">
      <c r="A2615" s="27" t="s">
        <v>2865</v>
      </c>
      <c r="B2615" s="27" t="str">
        <f>VLOOKUP(A2615,PEC!A2614:D$7975,4,0)</f>
        <v>cert.ruparpiemonte.it</v>
      </c>
      <c r="C2615" s="23">
        <f>VLOOKUP(A2615,SEZIONI!A2615:B$7975,2,0)</f>
        <v>1</v>
      </c>
      <c r="D2615" s="27" t="str">
        <f>VLOOKUP(A2615,SINDACI!A2615:B$7975, 2, 0)</f>
        <v>RINAUDO GIULIO</v>
      </c>
      <c r="E2615" s="27" t="str">
        <f>VLOOKUP(A2615,SINDACI!A2615:E$7975,5,0)</f>
        <v>LISTA CIVICA: QUELLI DI ELVA</v>
      </c>
    </row>
    <row r="2616" spans="1:5" x14ac:dyDescent="0.2">
      <c r="A2616" s="27" t="s">
        <v>2866</v>
      </c>
      <c r="B2616" s="27" t="str">
        <f>VLOOKUP(A2616,PEC!A2615:D$7975,4,0)</f>
        <v>pec.comune.emarese.ao.it</v>
      </c>
      <c r="C2616" s="23">
        <f>VLOOKUP(A2616,SEZIONI!A2616:B$7975,2,0)</f>
        <v>1</v>
      </c>
      <c r="D2616" s="27" t="str">
        <f>VLOOKUP(A2616,SINDACI!A2616:B$7975, 2, 0)</f>
        <v>GRIVON LUCINA</v>
      </c>
      <c r="E2616" s="27" t="str">
        <f>VLOOKUP(A2616,SINDACI!A2616:E$7975,5,0)</f>
        <v>-</v>
      </c>
    </row>
    <row r="2617" spans="1:5" x14ac:dyDescent="0.2">
      <c r="A2617" s="27" t="s">
        <v>2867</v>
      </c>
      <c r="B2617" s="27" t="str">
        <f>VLOOKUP(A2617,PEC!A2616:D$7975,4,0)</f>
        <v>postacert.toscana.it</v>
      </c>
      <c r="C2617" s="23">
        <f>VLOOKUP(A2617,SEZIONI!A2617:B$7975,2,0)</f>
        <v>42</v>
      </c>
      <c r="D2617" s="27" t="str">
        <f>VLOOKUP(A2617,SINDACI!A2617:B$7975, 2, 0)</f>
        <v>BARNINI BRENDA</v>
      </c>
      <c r="E2617" s="27" t="str">
        <f>VLOOKUP(A2617,SINDACI!A2617:E$7975,5,0)</f>
        <v>LISTA CIVICA: EMPOLI DI SINISTRA-EMPOLI +VERDE | LISTA CIVICA: QUESTA ? EMPOLI | PARTITO DEMOCRATICO</v>
      </c>
    </row>
    <row r="2618" spans="1:5" x14ac:dyDescent="0.2">
      <c r="A2618" s="27" t="s">
        <v>2868</v>
      </c>
      <c r="B2618" s="27" t="str">
        <f>VLOOKUP(A2618,PEC!A2617:D$7975,4,0)</f>
        <v>pec.regione.lombardia.it</v>
      </c>
      <c r="C2618" s="23">
        <f>VLOOKUP(A2618,SEZIONI!A2618:B$7975,2,0)</f>
        <v>3</v>
      </c>
      <c r="D2618" s="27" t="str">
        <f>VLOOKUP(A2618,SINDACI!A2618:B$7975, 2, 0)</f>
        <v>ZOPPETTI MARCO</v>
      </c>
      <c r="E2618" s="27" t="str">
        <f>VLOOKUP(A2618,SINDACI!A2618:E$7975,5,0)</f>
        <v>LISTA CIVICA: CONTINUARE PER MIGLIORARE</v>
      </c>
    </row>
    <row r="2619" spans="1:5" x14ac:dyDescent="0.2">
      <c r="A2619" s="27" t="s">
        <v>2869</v>
      </c>
      <c r="B2619" s="27" t="str">
        <f>VLOOKUP(A2619,PEC!A2618:D$7975,4,0)</f>
        <v>cert.ip-veneto.net</v>
      </c>
      <c r="C2619" s="23">
        <f>VLOOKUP(A2619,SEZIONI!A2619:B$7975,2,0)</f>
        <v>4</v>
      </c>
      <c r="D2619" s="27" t="str">
        <f>VLOOKUP(A2619,SINDACI!A2619:B$7975, 2, 0)</f>
        <v>BOSCARDIN IVO</v>
      </c>
      <c r="E2619" s="27" t="str">
        <f>VLOOKUP(A2619,SINDACI!A2619:E$7975,5,0)</f>
        <v>LISTA CIVICA: UN FUTURO PER ENEGO</v>
      </c>
    </row>
    <row r="2620" spans="1:5" x14ac:dyDescent="0.2">
      <c r="A2620" s="27" t="s">
        <v>2870</v>
      </c>
      <c r="B2620" s="27" t="str">
        <f>VLOOKUP(A2620,PEC!A2619:D$7975,4,0)</f>
        <v>certgov.fvg.it</v>
      </c>
      <c r="C2620" s="23">
        <f>VLOOKUP(A2620,SEZIONI!A2620:B$7975,2,0)</f>
        <v>3</v>
      </c>
      <c r="D2620" s="27" t="str">
        <f>VLOOKUP(A2620,SINDACI!A2620:B$7975, 2, 0)</f>
        <v>MENEGON FRANCO</v>
      </c>
      <c r="E2620" s="27" t="str">
        <f>VLOOKUP(A2620,SINDACI!A2620:E$7975,5,0)</f>
        <v>LISTA CIVICA: INSIEME PER CONTINUARE</v>
      </c>
    </row>
    <row r="2621" spans="1:5" x14ac:dyDescent="0.2">
      <c r="A2621" s="27" t="s">
        <v>2871</v>
      </c>
      <c r="B2621" s="27" t="str">
        <f>VLOOKUP(A2621,PEC!A2620:D$7975,4,0)</f>
        <v>pec.comune.enna.it</v>
      </c>
      <c r="C2621" s="23">
        <f>VLOOKUP(A2621,SEZIONI!A2621:B$7975,2,0)</f>
        <v>35</v>
      </c>
      <c r="D2621" s="27" t="str">
        <f>VLOOKUP(A2621,SINDACI!A2621:B$7975, 2, 0)</f>
        <v>DIPIETRO MAURIZIO</v>
      </c>
      <c r="E2621" s="27" t="str">
        <f>VLOOKUP(A2621,SINDACI!A2621:E$7975,5,0)</f>
        <v>-</v>
      </c>
    </row>
    <row r="2622" spans="1:5" x14ac:dyDescent="0.2">
      <c r="A2622" s="27" t="s">
        <v>2872</v>
      </c>
      <c r="B2622" s="27" t="str">
        <f>VLOOKUP(A2622,PEC!A2621:D$7975,4,0)</f>
        <v>legalmail.it</v>
      </c>
      <c r="C2622" s="23">
        <f>VLOOKUP(A2622,SEZIONI!A2622:B$7975,2,0)</f>
        <v>1</v>
      </c>
      <c r="D2622" s="27" t="str">
        <f>VLOOKUP(A2622,SINDACI!A2622:B$7975, 2, 0)</f>
        <v>PEPINO GIAN PIETRO MATTEO</v>
      </c>
      <c r="E2622" s="27" t="str">
        <f>VLOOKUP(A2622,SINDACI!A2622:E$7975,5,0)</f>
        <v>-</v>
      </c>
    </row>
    <row r="2623" spans="1:5" x14ac:dyDescent="0.2">
      <c r="A2623" s="27" t="s">
        <v>2873</v>
      </c>
      <c r="B2623" s="27" t="str">
        <f>VLOOKUP(A2623,PEC!A2622:D$7975,4,0)</f>
        <v>halleycert.it</v>
      </c>
      <c r="C2623" s="23">
        <f>VLOOKUP(A2623,SEZIONI!A2623:B$7975,2,0)</f>
        <v>2</v>
      </c>
      <c r="D2623" s="27" t="str">
        <f>VLOOKUP(A2623,SINDACI!A2623:B$7975, 2, 0)</f>
        <v>EPINATI ANDREA</v>
      </c>
      <c r="E2623" s="27" t="str">
        <f>VLOOKUP(A2623,SINDACI!A2623:E$7975,5,0)</f>
        <v>LISTA CIVICA: INSIEME PER ENTRATICO 2.0</v>
      </c>
    </row>
    <row r="2624" spans="1:5" x14ac:dyDescent="0.2">
      <c r="A2624" s="27" t="s">
        <v>2874</v>
      </c>
      <c r="B2624" s="27" t="str">
        <f>VLOOKUP(A2624,PEC!A2623:D$7975,4,0)</f>
        <v>pec.comune.envie.cn.it</v>
      </c>
      <c r="C2624" s="23">
        <f>VLOOKUP(A2624,SEZIONI!A2624:B$7975,2,0)</f>
        <v>2</v>
      </c>
      <c r="D2624" s="27" t="str">
        <f>VLOOKUP(A2624,SINDACI!A2624:B$7975, 2, 0)</f>
        <v>MELLANO ROBERTO</v>
      </c>
      <c r="E2624" s="27" t="str">
        <f>VLOOKUP(A2624,SINDACI!A2624:E$7975,5,0)</f>
        <v>LISTA CIVICA: INSIEME PER ENVIE</v>
      </c>
    </row>
    <row r="2625" spans="1:5" x14ac:dyDescent="0.2">
      <c r="A2625" s="27" t="s">
        <v>2875</v>
      </c>
      <c r="B2625" s="27" t="str">
        <f>VLOOKUP(A2625,PEC!A2624:D$7975,4,0)</f>
        <v>pec.it</v>
      </c>
      <c r="C2625" s="23">
        <f>VLOOKUP(A2625,SEZIONI!A2625:B$7975,2,0)</f>
        <v>2</v>
      </c>
      <c r="D2625" s="27" t="str">
        <f>VLOOKUP(A2625,SINDACI!A2625:B$7975, 2, 0)</f>
        <v>VECCHIONE EGIDIO</v>
      </c>
      <c r="E2625" s="27" t="str">
        <f>VLOOKUP(A2625,SINDACI!A2625:E$7975,5,0)</f>
        <v>LISTA CIVICA: UNITI PER CRESCERE</v>
      </c>
    </row>
    <row r="2626" spans="1:5" x14ac:dyDescent="0.2">
      <c r="A2626" s="27" t="s">
        <v>2876</v>
      </c>
      <c r="B2626" s="27" t="str">
        <f>VLOOKUP(A2626,PEC!A2625:D$7975,4,0)</f>
        <v>pecveneto.it</v>
      </c>
      <c r="C2626" s="23">
        <f>VLOOKUP(A2626,SEZIONI!A2626:B$7975,2,0)</f>
        <v>13</v>
      </c>
      <c r="D2626" s="27" t="str">
        <f>VLOOKUP(A2626,SINDACI!A2626:B$7975, 2, 0)</f>
        <v>ZANCHIN NADIA</v>
      </c>
      <c r="E2626" s="27" t="str">
        <f>VLOOKUP(A2626,SINDACI!A2626:E$7975,5,0)</f>
        <v>LISTA CIVICA: ERACLEA C'?</v>
      </c>
    </row>
    <row r="2627" spans="1:5" x14ac:dyDescent="0.2">
      <c r="A2627" s="27" t="s">
        <v>2877</v>
      </c>
      <c r="B2627" s="27" t="str">
        <f>VLOOKUP(A2627,PEC!A2626:D$7975,4,0)</f>
        <v>pec.provincia.como.it</v>
      </c>
      <c r="C2627" s="23">
        <f>VLOOKUP(A2627,SEZIONI!A2627:B$7975,2,0)</f>
        <v>15</v>
      </c>
      <c r="D2627" s="27" t="str">
        <f>VLOOKUP(A2627,SINDACI!A2627:B$7975, 2, 0)</f>
        <v>CAPRANI MAURO</v>
      </c>
      <c r="E2627" s="27" t="str">
        <f>VLOOKUP(A2627,SINDACI!A2627:E$7975,5,0)</f>
        <v>FORZA ITALIA | FRATELLI D'ITALIA | LEGA SALVINI LOMBARDIA | LISTA CIVICA: IL BUONSENSO | LISTA CIVICA: ERBA PRIMADITUTTO</v>
      </c>
    </row>
    <row r="2628" spans="1:5" x14ac:dyDescent="0.2">
      <c r="A2628" s="27" t="s">
        <v>2878</v>
      </c>
      <c r="B2628" s="27" t="str">
        <f>VLOOKUP(A2628,PEC!A2627:D$7975,4,0)</f>
        <v>cert.ip-veneto.net</v>
      </c>
      <c r="C2628" s="23">
        <f>VLOOKUP(A2628,SEZIONI!A2628:B$7975,2,0)</f>
        <v>2</v>
      </c>
      <c r="D2628" s="27" t="str">
        <f>VLOOKUP(A2628,SINDACI!A2628:B$7975, 2, 0)</f>
        <v>MARTINI NICOLA</v>
      </c>
      <c r="E2628" s="27" t="str">
        <f>VLOOKUP(A2628,SINDACI!A2628:E$7975,5,0)</f>
        <v>LISTA CIVICA: AMMINISTRIAMO INSIEME ERB?</v>
      </c>
    </row>
    <row r="2629" spans="1:5" x14ac:dyDescent="0.2">
      <c r="A2629" s="27" t="s">
        <v>2879</v>
      </c>
      <c r="B2629" s="27" t="str">
        <f>VLOOKUP(A2629,PEC!A2628:D$7975,4,0)</f>
        <v>pecveneto.it</v>
      </c>
      <c r="C2629" s="23">
        <f>VLOOKUP(A2629,SEZIONI!A2629:B$7975,2,0)</f>
        <v>1</v>
      </c>
      <c r="D2629" s="27" t="str">
        <f>VLOOKUP(A2629,SINDACI!A2629:B$7975, 2, 0)</f>
        <v>CAMPEDELLI LUCIO</v>
      </c>
      <c r="E2629" s="27" t="str">
        <f>VLOOKUP(A2629,SINDACI!A2629:E$7975,5,0)</f>
        <v>LISTA CIVICA: UNITI PER ERBEZZO</v>
      </c>
    </row>
    <row r="2630" spans="1:5" x14ac:dyDescent="0.2">
      <c r="A2630" s="27" t="s">
        <v>2880</v>
      </c>
      <c r="B2630" s="27" t="str">
        <f>VLOOKUP(A2630,PEC!A2629:D$7975,4,0)</f>
        <v>pec.regione.lombardia.it</v>
      </c>
      <c r="C2630" s="23">
        <f>VLOOKUP(A2630,SEZIONI!A2630:B$7975,2,0)</f>
        <v>7</v>
      </c>
      <c r="D2630" s="27" t="str">
        <f>VLOOKUP(A2630,SINDACI!A2630:B$7975, 2, 0)</f>
        <v>CAVALLERI ILARIO</v>
      </c>
      <c r="E2630" s="27" t="str">
        <f>VLOOKUP(A2630,SINDACI!A2630:E$7975,5,0)</f>
        <v>LISTA CIVICA: ERBUSCO FUTURA</v>
      </c>
    </row>
    <row r="2631" spans="1:5" x14ac:dyDescent="0.2">
      <c r="A2631" s="27" t="s">
        <v>2881</v>
      </c>
      <c r="B2631" s="27" t="str">
        <f>VLOOKUP(A2631,PEC!A2630:D$7975,4,0)</f>
        <v>pec.rupar.puglia.it</v>
      </c>
      <c r="C2631" s="23">
        <f>VLOOKUP(A2631,SEZIONI!A2631:B$7975,2,0)</f>
        <v>9</v>
      </c>
      <c r="D2631" s="27" t="str">
        <f>VLOOKUP(A2631,SINDACI!A2631:B$7975, 2, 0)</f>
        <v>NICOLI' PASQUALE</v>
      </c>
      <c r="E2631" s="27" t="str">
        <f>VLOOKUP(A2631,SINDACI!A2631:E$7975,5,0)</f>
        <v>LISTA CIVICA: UNITI PER LA SVOLTA</v>
      </c>
    </row>
    <row r="2632" spans="1:5" x14ac:dyDescent="0.2">
      <c r="A2632" s="27" t="s">
        <v>2882</v>
      </c>
      <c r="B2632" s="27" t="str">
        <f>VLOOKUP(A2632,PEC!A2631:D$7975,4,0)</f>
        <v>legalmail.it</v>
      </c>
      <c r="C2632" s="23">
        <f>VLOOKUP(A2632,SEZIONI!A2632:B$7975,2,0)</f>
        <v>47</v>
      </c>
      <c r="D2632" s="27" t="str">
        <f>VLOOKUP(A2632,SINDACI!A2632:B$7975, 2, 0)</f>
        <v>BUONAJUTO CIRO</v>
      </c>
      <c r="E2632" s="27" t="str">
        <f>VLOOKUP(A2632,SINDACI!A2632:E$7975,5,0)</f>
        <v>LISTA CIVICA: IL POPOLO ERCOLANESE | ITALIA VIVA | LIBERTAS DEMOCRAZIA CRISTIANA | DAVVERO | PARTITO DEMOCRATICO</v>
      </c>
    </row>
    <row r="2633" spans="1:5" x14ac:dyDescent="0.2">
      <c r="A2633" s="27" t="s">
        <v>2883</v>
      </c>
      <c r="B2633" s="27" t="str">
        <f>VLOOKUP(A2633,PEC!A2632:D$7975,4,0)</f>
        <v>pec.comune.erice.tp.it</v>
      </c>
      <c r="C2633" s="23">
        <f>VLOOKUP(A2633,SEZIONI!A2633:B$7975,2,0)</f>
        <v>32</v>
      </c>
      <c r="D2633" s="27" t="str">
        <f>VLOOKUP(A2633,SINDACI!A2633:B$7975, 2, 0)</f>
        <v>TOSCANO PECORELLA DANIELA</v>
      </c>
      <c r="E2633" s="27" t="str">
        <f>VLOOKUP(A2633,SINDACI!A2633:E$7975,5,0)</f>
        <v>LISTA CIVICA: ERICE IN TUTTI NOI | LISTA CIVICA: Daniela TOSCANO - SINDACO PER ERICE | LISTA CIVICA: ERICE DEMOCRATICA | PARTITO DEMOCRATICO | LISTA CIVICA: INSIEME PER ERICE | UNIONE DI CENTRO | Colore Politico non pervenuto</v>
      </c>
    </row>
    <row r="2634" spans="1:5" x14ac:dyDescent="0.2">
      <c r="A2634" s="27" t="s">
        <v>2884</v>
      </c>
      <c r="B2634" s="27" t="str">
        <f>VLOOKUP(A2634,PEC!A2633:D$7975,4,0)</f>
        <v>pec.it</v>
      </c>
      <c r="C2634" s="23">
        <f>VLOOKUP(A2634,SEZIONI!A2634:B$7975,2,0)</f>
        <v>1</v>
      </c>
      <c r="D2634" s="27" t="str">
        <f>VLOOKUP(A2634,SINDACI!A2634:B$7975, 2, 0)</f>
        <v>BRUNO SERGIO</v>
      </c>
      <c r="E2634" s="27" t="str">
        <f>VLOOKUP(A2634,SINDACI!A2634:E$7975,5,0)</f>
        <v>LISTA CIVICA: PER ERLI</v>
      </c>
    </row>
    <row r="2635" spans="1:5" x14ac:dyDescent="0.2">
      <c r="A2635" s="27" t="s">
        <v>2885</v>
      </c>
      <c r="B2635" s="27" t="str">
        <f>VLOOKUP(A2635,PEC!A2634:D$7975,4,0)</f>
        <v>certgov.fvg.it</v>
      </c>
      <c r="C2635" s="23">
        <f>VLOOKUP(A2635,SEZIONI!A2635:B$7975,2,0)</f>
        <v>1</v>
      </c>
      <c r="D2635" s="27" t="str">
        <f>VLOOKUP(A2635,SINDACI!A2635:B$7975, 2, 0)</f>
        <v>CARRARA ANTONIO</v>
      </c>
      <c r="E2635" s="27" t="str">
        <f>VLOOKUP(A2635,SINDACI!A2635:E$7975,5,0)</f>
        <v>-</v>
      </c>
    </row>
    <row r="2636" spans="1:5" x14ac:dyDescent="0.2">
      <c r="A2636" s="27" t="s">
        <v>2886</v>
      </c>
      <c r="B2636" s="27" t="str">
        <f>VLOOKUP(A2636,PEC!A2635:D$7975,4,0)</f>
        <v>pec.comunedierula.it</v>
      </c>
      <c r="C2636" s="23">
        <f>VLOOKUP(A2636,SEZIONI!A2636:B$7975,2,0)</f>
        <v>1</v>
      </c>
      <c r="D2636" s="27" t="str">
        <f>VLOOKUP(A2636,SINDACI!A2636:B$7975, 2, 0)</f>
        <v>FUSCO MARIANNA</v>
      </c>
      <c r="E2636" s="27" t="str">
        <f>VLOOKUP(A2636,SINDACI!A2636:E$7975,5,0)</f>
        <v>LISTA CIVICA: IL PAESE CHE VOGLIAMO</v>
      </c>
    </row>
    <row r="2637" spans="1:5" x14ac:dyDescent="0.2">
      <c r="A2637" s="27" t="s">
        <v>2887</v>
      </c>
      <c r="B2637" s="27" t="str">
        <f>VLOOKUP(A2637,PEC!A2636:D$7975,4,0)</f>
        <v>pec.regione.lombardia.it</v>
      </c>
      <c r="C2637" s="23">
        <f>VLOOKUP(A2637,SEZIONI!A2637:B$7975,2,0)</f>
        <v>1</v>
      </c>
      <c r="D2637" s="27" t="str">
        <f>VLOOKUP(A2637,SINDACI!A2637:B$7975, 2, 0)</f>
        <v>VALSECCHI GIAN CARLO</v>
      </c>
      <c r="E2637" s="27" t="str">
        <f>VLOOKUP(A2637,SINDACI!A2637:E$7975,5,0)</f>
        <v>LISTA CIVICA: PROGETTO ERVE</v>
      </c>
    </row>
    <row r="2638" spans="1:5" x14ac:dyDescent="0.2">
      <c r="A2638" s="27" t="s">
        <v>2888</v>
      </c>
      <c r="B2638" s="27" t="str">
        <f>VLOOKUP(A2638,PEC!A2637:D$7975,4,0)</f>
        <v>emarche.it</v>
      </c>
      <c r="C2638" s="23">
        <f>VLOOKUP(A2638,SEZIONI!A2638:B$7975,2,0)</f>
        <v>2</v>
      </c>
      <c r="D2638" s="27" t="str">
        <f>VLOOKUP(A2638,SINDACI!A2638:B$7975, 2, 0)</f>
        <v>BARTOCCI LUIGI NAZZARENO</v>
      </c>
      <c r="E2638" s="27" t="str">
        <f>VLOOKUP(A2638,SINDACI!A2638:E$7975,5,0)</f>
        <v>LISTA CIVICA: LISTA CIVICA SANTA ANATOLIA</v>
      </c>
    </row>
    <row r="2639" spans="1:5" x14ac:dyDescent="0.2">
      <c r="A2639" s="27" t="s">
        <v>2889</v>
      </c>
      <c r="B2639" s="27" t="str">
        <f>VLOOKUP(A2639,PEC!A2638:D$7975,4,0)</f>
        <v>pec.comune.escalaplano.ca.it</v>
      </c>
      <c r="C2639" s="23">
        <f>VLOOKUP(A2639,SEZIONI!A2639:B$7975,2,0)</f>
        <v>3</v>
      </c>
      <c r="D2639" s="27" t="str">
        <f>VLOOKUP(A2639,SINDACI!A2639:B$7975, 2, 0)</f>
        <v>LAMPIS MARCO</v>
      </c>
      <c r="E2639" s="27" t="str">
        <f>VLOOKUP(A2639,SINDACI!A2639:E$7975,5,0)</f>
        <v>LISTA CIVICA: A INNANTIS SCALEPRANU</v>
      </c>
    </row>
    <row r="2640" spans="1:5" x14ac:dyDescent="0.2">
      <c r="A2640" s="27" t="s">
        <v>2890</v>
      </c>
      <c r="B2640" s="27" t="str">
        <f>VLOOKUP(A2640,PEC!A2639:D$7975,4,0)</f>
        <v>pec.comunas.it</v>
      </c>
      <c r="C2640" s="23">
        <f>VLOOKUP(A2640,SEZIONI!A2640:B$7975,2,0)</f>
        <v>1</v>
      </c>
      <c r="D2640" s="27" t="str">
        <f>VLOOKUP(A2640,SINDACI!A2640:B$7975, 2, 0)</f>
        <v>LAI EUGENIO</v>
      </c>
      <c r="E2640" s="27" t="str">
        <f>VLOOKUP(A2640,SINDACI!A2640:E$7975,5,0)</f>
        <v>LISTA CIVICA: PER UN'ESCOLCA MIGLIORE</v>
      </c>
    </row>
    <row r="2641" spans="1:5" x14ac:dyDescent="0.2">
      <c r="A2641" s="27" t="s">
        <v>2891</v>
      </c>
      <c r="B2641" s="27" t="str">
        <f>VLOOKUP(A2641,PEC!A2640:D$7975,4,0)</f>
        <v>pec.comune.esine.bs.it</v>
      </c>
      <c r="C2641" s="23">
        <f>VLOOKUP(A2641,SEZIONI!A2641:B$7975,2,0)</f>
        <v>6</v>
      </c>
      <c r="D2641" s="27" t="str">
        <f>VLOOKUP(A2641,SINDACI!A2641:B$7975, 2, 0)</f>
        <v>MORASCHINI EMANUELE</v>
      </c>
      <c r="E2641" s="27" t="str">
        <f>VLOOKUP(A2641,SINDACI!A2641:E$7975,5,0)</f>
        <v>LISTA CIVICA: IDEE COMUNI</v>
      </c>
    </row>
    <row r="2642" spans="1:5" x14ac:dyDescent="0.2">
      <c r="A2642" s="27" t="s">
        <v>2892</v>
      </c>
      <c r="B2642" s="27" t="str">
        <f>VLOOKUP(A2642,PEC!A2641:D$7975,4,0)</f>
        <v>pec.regione.lombardia.it</v>
      </c>
      <c r="C2642" s="23">
        <f>VLOOKUP(A2642,SEZIONI!A2642:B$7975,2,0)</f>
        <v>1</v>
      </c>
      <c r="D2642" s="27" t="str">
        <f>VLOOKUP(A2642,SINDACI!A2642:B$7975, 2, 0)</f>
        <v>PENSA PIETRO</v>
      </c>
      <c r="E2642" s="27" t="str">
        <f>VLOOKUP(A2642,SINDACI!A2642:E$7975,5,0)</f>
        <v>LISTA CIVICA: STELLA ALPINA</v>
      </c>
    </row>
    <row r="2643" spans="1:5" x14ac:dyDescent="0.2">
      <c r="A2643" s="27" t="s">
        <v>2893</v>
      </c>
      <c r="B2643" s="27" t="str">
        <f>VLOOKUP(A2643,PEC!A2642:D$7975,4,0)</f>
        <v>anutel.it</v>
      </c>
      <c r="C2643" s="23">
        <f>VLOOKUP(A2643,SEZIONI!A2643:B$7975,2,0)</f>
        <v>4</v>
      </c>
      <c r="D2643" s="27" t="str">
        <f>VLOOKUP(A2643,SINDACI!A2643:B$7975, 2, 0)</f>
        <v>VILLANI GIUSEPPE</v>
      </c>
      <c r="E2643" s="27" t="str">
        <f>VLOOKUP(A2643,SINDACI!A2643:E$7975,5,0)</f>
        <v>LISTA CIVICA: UNITI PER ESPERIA</v>
      </c>
    </row>
    <row r="2644" spans="1:5" x14ac:dyDescent="0.2">
      <c r="A2644" s="27" t="s">
        <v>2894</v>
      </c>
      <c r="B2644" s="27" t="str">
        <f>VLOOKUP(A2644,PEC!A2643:D$7975,4,0)</f>
        <v>pec.comunas.it</v>
      </c>
      <c r="C2644" s="23">
        <f>VLOOKUP(A2644,SEZIONI!A2644:B$7975,2,0)</f>
        <v>1</v>
      </c>
      <c r="D2644" s="27" t="str">
        <f>VLOOKUP(A2644,SINDACI!A2644:B$7975, 2, 0)</f>
        <v>FADDA ANTONIO</v>
      </c>
      <c r="E2644" s="27" t="str">
        <f>VLOOKUP(A2644,SINDACI!A2644:E$7975,5,0)</f>
        <v>LISTA CIVICA: UNITI PER ESPORLATU</v>
      </c>
    </row>
    <row r="2645" spans="1:5" x14ac:dyDescent="0.2">
      <c r="A2645" s="27" t="s">
        <v>2895</v>
      </c>
      <c r="B2645" s="27" t="str">
        <f>VLOOKUP(A2645,PEC!A2644:D$7975,4,0)</f>
        <v>legalmailpa.it</v>
      </c>
      <c r="C2645" s="23">
        <f>VLOOKUP(A2645,SEZIONI!A2645:B$7975,2,0)</f>
        <v>18</v>
      </c>
      <c r="D2645" s="27" t="str">
        <f>VLOOKUP(A2645,SINDACI!A2645:B$7975, 2, 0)</f>
        <v>PAJOLA MATTEO</v>
      </c>
      <c r="E2645" s="27" t="str">
        <f>VLOOKUP(A2645,SINDACI!A2645:E$7975,5,0)</f>
        <v>LISTA CIVICA: ESTE IN MOVIMENTO | LISTA CIVICA: CIVICHE D'ESTE</v>
      </c>
    </row>
    <row r="2646" spans="1:5" x14ac:dyDescent="0.2">
      <c r="A2646" s="27" t="s">
        <v>2896</v>
      </c>
      <c r="B2646" s="27" t="str">
        <f>VLOOKUP(A2646,PEC!A2645:D$7975,4,0)</f>
        <v>pec.comune.esterzili.ca.it</v>
      </c>
      <c r="C2646" s="23">
        <f>VLOOKUP(A2646,SEZIONI!A2646:B$7975,2,0)</f>
        <v>1</v>
      </c>
      <c r="D2646" s="27" t="str">
        <f>VLOOKUP(A2646,SINDACI!A2646:B$7975, 2, 0)</f>
        <v>MELIS RENATO</v>
      </c>
      <c r="E2646" s="27" t="str">
        <f>VLOOKUP(A2646,SINDACI!A2646:E$7975,5,0)</f>
        <v>-</v>
      </c>
    </row>
    <row r="2647" spans="1:5" x14ac:dyDescent="0.2">
      <c r="A2647" s="27" t="s">
        <v>2897</v>
      </c>
      <c r="B2647" s="27" t="str">
        <f>VLOOKUP(A2647,PEC!A2646:D$7975,4,0)</f>
        <v>pec.comune.etroubles.ao.it</v>
      </c>
      <c r="C2647" s="23">
        <f>VLOOKUP(A2647,SEZIONI!A2647:B$7975,2,0)</f>
        <v>1</v>
      </c>
      <c r="D2647" s="27" t="str">
        <f>VLOOKUP(A2647,SINDACI!A2647:B$7975, 2, 0)</f>
        <v>CALCHERA MARCO</v>
      </c>
      <c r="E2647" s="27" t="str">
        <f>VLOOKUP(A2647,SINDACI!A2647:E$7975,5,0)</f>
        <v>-</v>
      </c>
    </row>
    <row r="2648" spans="1:5" x14ac:dyDescent="0.2">
      <c r="A2648" s="27" t="s">
        <v>2898</v>
      </c>
      <c r="B2648" s="27" t="str">
        <f>VLOOKUP(A2648,PEC!A2647:D$7975,4,0)</f>
        <v>pec.como.it</v>
      </c>
      <c r="C2648" s="23">
        <f>VLOOKUP(A2648,SEZIONI!A2648:B$7975,2,0)</f>
        <v>2</v>
      </c>
      <c r="D2648" s="27" t="str">
        <f>VLOOKUP(A2648,SINDACI!A2648:B$7975, 2, 0)</f>
        <v>SPINELLI ALESSANDRO</v>
      </c>
      <c r="E2648" s="27" t="str">
        <f>VLOOKUP(A2648,SINDACI!A2648:E$7975,5,0)</f>
        <v>LISTA CIVICA: PA PROGETTO APERTO</v>
      </c>
    </row>
    <row r="2649" spans="1:5" x14ac:dyDescent="0.2">
      <c r="A2649" s="27" t="s">
        <v>2899</v>
      </c>
      <c r="B2649" s="27" t="str">
        <f>VLOOKUP(A2649,PEC!A2648:D$7975,4,0)</f>
        <v>legalmail.it</v>
      </c>
      <c r="C2649" s="23">
        <f>VLOOKUP(A2649,SEZIONI!A2649:B$7975,2,0)</f>
        <v>1</v>
      </c>
      <c r="D2649" s="27" t="str">
        <f>VLOOKUP(A2649,SINDACI!A2649:B$7975, 2, 0)</f>
        <v>CASTELLANO MICHELANGELO LUIGI</v>
      </c>
      <c r="E2649" s="27" t="str">
        <f>VLOOKUP(A2649,SINDACI!A2649:E$7975,5,0)</f>
        <v>LISTA CIVICA: CREDENDO IN EXILLES</v>
      </c>
    </row>
    <row r="2650" spans="1:5" x14ac:dyDescent="0.2">
      <c r="A2650" s="27" t="s">
        <v>2900</v>
      </c>
      <c r="B2650" s="27" t="str">
        <f>VLOOKUP(A2650,PEC!A2649:D$7975,4,0)</f>
        <v>pec.fabbricacurone.it</v>
      </c>
      <c r="C2650" s="23">
        <f>VLOOKUP(A2650,SEZIONI!A2650:B$7975,2,0)</f>
        <v>2</v>
      </c>
      <c r="D2650" s="27" t="str">
        <f>VLOOKUP(A2650,SINDACI!A2650:B$7975, 2, 0)</f>
        <v>DEANTONI ROBERTO</v>
      </c>
      <c r="E2650" s="27" t="str">
        <f>VLOOKUP(A2650,SINDACI!A2650:E$7975,5,0)</f>
        <v>LISTA CIVICA: UNITI PER MIGLIORARE</v>
      </c>
    </row>
    <row r="2651" spans="1:5" x14ac:dyDescent="0.2">
      <c r="A2651" s="27" t="s">
        <v>2901</v>
      </c>
      <c r="B2651" s="27" t="str">
        <f>VLOOKUP(A2651,PEC!A2650:D$7975,4,0)</f>
        <v>postacert.toscana.it</v>
      </c>
      <c r="C2651" s="23">
        <f>VLOOKUP(A2651,SEZIONI!A2651:B$7975,2,0)</f>
        <v>2</v>
      </c>
      <c r="D2651" s="27" t="str">
        <f>VLOOKUP(A2651,SINDACI!A2651:B$7975, 2, 0)</f>
        <v>GIANNINI MICHELE</v>
      </c>
      <c r="E2651" s="27" t="str">
        <f>VLOOKUP(A2651,SINDACI!A2651:E$7975,5,0)</f>
        <v>LISTA CIVICA: INSIEME</v>
      </c>
    </row>
    <row r="2652" spans="1:5" x14ac:dyDescent="0.2">
      <c r="A2652" s="27" t="s">
        <v>2902</v>
      </c>
      <c r="B2652" s="27" t="str">
        <f>VLOOKUP(A2652,PEC!A2651:D$7975,4,0)</f>
        <v>cert.provincia.re.it</v>
      </c>
      <c r="C2652" s="23">
        <f>VLOOKUP(A2652,SEZIONI!A2652:B$7975,2,0)</f>
        <v>5</v>
      </c>
      <c r="D2652" s="27" t="str">
        <f>VLOOKUP(A2652,SINDACI!A2652:B$7975, 2, 0)</f>
        <v>FERRARI ROBERTO</v>
      </c>
      <c r="E2652" s="27" t="str">
        <f>VLOOKUP(A2652,SINDACI!A2652:E$7975,5,0)</f>
        <v>LISTA CIVICA: PROGETTO FABBRICO</v>
      </c>
    </row>
    <row r="2653" spans="1:5" x14ac:dyDescent="0.2">
      <c r="A2653" s="27" t="s">
        <v>2903</v>
      </c>
      <c r="B2653" s="27" t="str">
        <f>VLOOKUP(A2653,PEC!A2652:D$7975,4,0)</f>
        <v>pec.comune.fabriano.an.it</v>
      </c>
      <c r="C2653" s="23">
        <f>VLOOKUP(A2653,SEZIONI!A2653:B$7975,2,0)</f>
        <v>40</v>
      </c>
      <c r="D2653" s="27" t="str">
        <f>VLOOKUP(A2653,SINDACI!A2653:B$7975, 2, 0)</f>
        <v>GHERGO DANIELA</v>
      </c>
      <c r="E2653" s="27" t="str">
        <f>VLOOKUP(A2653,SINDACI!A2653:E$7975,5,0)</f>
        <v>LISTA CIVICA: FABRIANO CIVICA | LISTA CIVICA: PROGETTO FABRIANO | LISTA CIVICA: RINASCI FABRIANO | PARTITO DEMOCRATICO</v>
      </c>
    </row>
    <row r="2654" spans="1:5" x14ac:dyDescent="0.2">
      <c r="A2654" s="27" t="s">
        <v>2904</v>
      </c>
      <c r="B2654" s="27" t="str">
        <f>VLOOKUP(A2654,PEC!A2653:D$7975,4,0)</f>
        <v>legalmail.it</v>
      </c>
      <c r="C2654" s="23">
        <f>VLOOKUP(A2654,SEZIONI!A2654:B$7975,2,0)</f>
        <v>6</v>
      </c>
      <c r="D2654" s="27" t="str">
        <f>VLOOKUP(A2654,SINDACI!A2654:B$7975, 2, 0)</f>
        <v>RICCI CLAUDIO</v>
      </c>
      <c r="E2654" s="27" t="str">
        <f>VLOOKUP(A2654,SINDACI!A2654:E$7975,5,0)</f>
        <v>LISTA CIVICA: LA FABRICA DI TUTTI</v>
      </c>
    </row>
    <row r="2655" spans="1:5" x14ac:dyDescent="0.2">
      <c r="A2655" s="27" t="s">
        <v>270</v>
      </c>
      <c r="B2655" s="27" t="str">
        <f>VLOOKUP(A2655,PEC!A2654:D$7975,4,0)</f>
        <v>asmepec.it</v>
      </c>
      <c r="C2655" s="23">
        <f>VLOOKUP(A2655,SEZIONI!A2655:B$7975,2,0)</f>
        <v>3</v>
      </c>
      <c r="D2655" s="27" t="str">
        <f>VLOOKUP(A2655,SINDACI!A2655:B$7975, 2, 0)</f>
        <v>FAZIO FRANCESCO</v>
      </c>
      <c r="E2655" s="27" t="str">
        <f>VLOOKUP(A2655,SINDACI!A2655:E$7975,5,0)</f>
        <v>LISTA CIVICA: LIBERI E GIOVANI CON FABRIZIA</v>
      </c>
    </row>
    <row r="2656" spans="1:5" x14ac:dyDescent="0.2">
      <c r="A2656" s="27" t="s">
        <v>2905</v>
      </c>
      <c r="B2656" s="27" t="str">
        <f>VLOOKUP(A2656,PEC!A2655:D$7975,4,0)</f>
        <v>postacert.umbria.it</v>
      </c>
      <c r="C2656" s="23">
        <f>VLOOKUP(A2656,SEZIONI!A2656:B$7975,2,0)</f>
        <v>3</v>
      </c>
      <c r="D2656" s="27" t="str">
        <f>VLOOKUP(A2656,SINDACI!A2656:B$7975, 2, 0)</f>
        <v>MASELLA DIEGO</v>
      </c>
      <c r="E2656" s="27" t="str">
        <f>VLOOKUP(A2656,SINDACI!A2656:E$7975,5,0)</f>
        <v>-</v>
      </c>
    </row>
    <row r="2657" spans="1:5" x14ac:dyDescent="0.2">
      <c r="A2657" s="27" t="s">
        <v>2906</v>
      </c>
      <c r="B2657" s="27" t="str">
        <f>VLOOKUP(A2657,PEC!A2656:D$7975,4,0)</f>
        <v>certgov.fvg.it</v>
      </c>
      <c r="C2657" s="23">
        <f>VLOOKUP(A2657,SEZIONI!A2657:B$7975,2,0)</f>
        <v>4</v>
      </c>
      <c r="D2657" s="27" t="str">
        <f>VLOOKUP(A2657,SINDACI!A2657:B$7975, 2, 0)</f>
        <v>ZANI CLAUDIO</v>
      </c>
      <c r="E2657" s="27" t="str">
        <f>VLOOKUP(A2657,SINDACI!A2657:E$7975,5,0)</f>
        <v>LISTA CIVICA: LISTA INTESA | LISTA CIVICA: COMUNE DI FAEDIS</v>
      </c>
    </row>
    <row r="2658" spans="1:5" x14ac:dyDescent="0.2">
      <c r="A2658" s="27" t="s">
        <v>7962</v>
      </c>
      <c r="B2658" s="27" t="str">
        <f>VLOOKUP(A2658,PEC!A2657:D$7975,4,0)</f>
        <v>-</v>
      </c>
      <c r="C2658" s="23" t="str">
        <f>VLOOKUP(A2658,SEZIONI!A2658:B$7975,2,0)</f>
        <v>-</v>
      </c>
      <c r="D2658" s="27" t="str">
        <f>VLOOKUP(A2658,SINDACI!A2658:B$7975, 2, 0)</f>
        <v>-</v>
      </c>
      <c r="E2658" s="27" t="str">
        <f>VLOOKUP(A2658,SINDACI!A2658:E$7975,5,0)</f>
        <v>-</v>
      </c>
    </row>
    <row r="2659" spans="1:5" x14ac:dyDescent="0.2">
      <c r="A2659" s="27" t="s">
        <v>2907</v>
      </c>
      <c r="B2659" s="27" t="str">
        <f>VLOOKUP(A2659,PEC!A2658:D$7975,4,0)</f>
        <v>cert.provincia.so.it</v>
      </c>
      <c r="C2659" s="23">
        <f>VLOOKUP(A2659,SEZIONI!A2659:B$7975,2,0)</f>
        <v>1</v>
      </c>
      <c r="D2659" s="27" t="str">
        <f>VLOOKUP(A2659,SINDACI!A2659:B$7975, 2, 0)</f>
        <v>ANGELINI FRANCO</v>
      </c>
      <c r="E2659" s="27" t="str">
        <f>VLOOKUP(A2659,SINDACI!A2659:E$7975,5,0)</f>
        <v>LISTA CIVICA: VIVI FAEDO</v>
      </c>
    </row>
    <row r="2660" spans="1:5" x14ac:dyDescent="0.2">
      <c r="A2660" s="27" t="s">
        <v>2908</v>
      </c>
      <c r="B2660" s="27" t="str">
        <f>VLOOKUP(A2660,PEC!A2659:D$7975,4,0)</f>
        <v>cert.provincia.ra.it</v>
      </c>
      <c r="C2660" s="23">
        <f>VLOOKUP(A2660,SEZIONI!A2660:B$7975,2,0)</f>
        <v>57</v>
      </c>
      <c r="D2660" s="27" t="str">
        <f>VLOOKUP(A2660,SINDACI!A2660:B$7975, 2, 0)</f>
        <v>ISOLA MASSIMO</v>
      </c>
      <c r="E2660" s="27" t="str">
        <f>VLOOKUP(A2660,SINDACI!A2660:E$7975,5,0)</f>
        <v>LISTA CIVICA: FAENZA CORAGGIOSA | LISTA CIVICA: FAENZA CRESCE | PARTITO DEMOCRATICO | LISTA CIVICA: FAENZA CONTEMPORANEA | EUROPA VERDE | MOVIMENTO 5 STELLE | ITALIA VIVA</v>
      </c>
    </row>
    <row r="2661" spans="1:5" x14ac:dyDescent="0.2">
      <c r="A2661" s="27" t="s">
        <v>2909</v>
      </c>
      <c r="B2661" s="27" t="str">
        <f>VLOOKUP(A2661,PEC!A2660:D$7975,4,0)</f>
        <v>pec.comune.faeto.fg.it</v>
      </c>
      <c r="C2661" s="23">
        <f>VLOOKUP(A2661,SEZIONI!A2661:B$7975,2,0)</f>
        <v>1</v>
      </c>
      <c r="D2661" s="27" t="str">
        <f>VLOOKUP(A2661,SINDACI!A2661:B$7975, 2, 0)</f>
        <v>PAVIA MICHELE</v>
      </c>
      <c r="E2661" s="27" t="str">
        <f>VLOOKUP(A2661,SINDACI!A2661:E$7975,5,0)</f>
        <v>LISTA CIVICA: TRASPARENZA E RICONCILIAZIONE</v>
      </c>
    </row>
    <row r="2662" spans="1:5" x14ac:dyDescent="0.2">
      <c r="A2662" s="27" t="s">
        <v>2910</v>
      </c>
      <c r="B2662" s="27" t="str">
        <f>VLOOKUP(A2662,PEC!A2661:D$7975,4,0)</f>
        <v>certgov.fvg.it</v>
      </c>
      <c r="C2662" s="23">
        <f>VLOOKUP(A2662,SEZIONI!A2662:B$7975,2,0)</f>
        <v>5</v>
      </c>
      <c r="D2662" s="27" t="str">
        <f>VLOOKUP(A2662,SINDACI!A2662:B$7975, 2, 0)</f>
        <v>CHIARVESIO DANIELE</v>
      </c>
      <c r="E2662" s="27" t="str">
        <f>VLOOKUP(A2662,SINDACI!A2662:E$7975,5,0)</f>
        <v>LISTA CIVICA: INSIEME PER FAGAGNA | LISTA CIVICA: FAGAGNA VOLIAMO INSIEME</v>
      </c>
    </row>
    <row r="2663" spans="1:5" x14ac:dyDescent="0.2">
      <c r="A2663" s="27" t="s">
        <v>2911</v>
      </c>
      <c r="B2663" s="27" t="str">
        <f>VLOOKUP(A2663,PEC!A2662:D$7975,4,0)</f>
        <v>pec.regione.lombardia.it</v>
      </c>
      <c r="C2663" s="23">
        <f>VLOOKUP(A2663,SEZIONI!A2663:B$7975,2,0)</f>
        <v>2</v>
      </c>
      <c r="D2663" s="27" t="str">
        <f>VLOOKUP(A2663,SINDACI!A2663:B$7975, 2, 0)</f>
        <v>MOLINARI ANGELA</v>
      </c>
      <c r="E2663" s="27" t="str">
        <f>VLOOKUP(A2663,SINDACI!A2663:E$7975,5,0)</f>
        <v>LISTA CIVICA: PERQUATTRO</v>
      </c>
    </row>
    <row r="2664" spans="1:5" x14ac:dyDescent="0.2">
      <c r="A2664" s="27" t="s">
        <v>2912</v>
      </c>
      <c r="B2664" s="27" t="str">
        <f>VLOOKUP(A2664,PEC!A2663:D$7975,4,0)</f>
        <v>pec.rupar.puglia.it</v>
      </c>
      <c r="C2664" s="23">
        <f>VLOOKUP(A2664,SEZIONI!A2664:B$7975,2,0)</f>
        <v>4</v>
      </c>
      <c r="D2664" s="27" t="str">
        <f>VLOOKUP(A2664,SINDACI!A2664:B$7975, 2, 0)</f>
        <v>CARDEA ANTONIO</v>
      </c>
      <c r="E2664" s="27" t="str">
        <f>VLOOKUP(A2664,SINDACI!A2664:E$7975,5,0)</f>
        <v>LISTA CIVICA: DEMOCRATICI DI CENTRO SINISTRA</v>
      </c>
    </row>
    <row r="2665" spans="1:5" x14ac:dyDescent="0.2">
      <c r="A2665" s="27" t="s">
        <v>2913</v>
      </c>
      <c r="B2665" s="27" t="str">
        <f>VLOOKUP(A2665,PEC!A2664:D$7975,4,0)</f>
        <v>pec.comunefagnanoalto.it</v>
      </c>
      <c r="C2665" s="23">
        <f>VLOOKUP(A2665,SEZIONI!A2665:B$7975,2,0)</f>
        <v>1</v>
      </c>
      <c r="D2665" s="27" t="str">
        <f>VLOOKUP(A2665,SINDACI!A2665:B$7975, 2, 0)</f>
        <v>D'AMORE FRANCESCO</v>
      </c>
      <c r="E2665" s="27" t="str">
        <f>VLOOKUP(A2665,SINDACI!A2665:E$7975,5,0)</f>
        <v>LISTA CIVICA: LISTA CIVICA PER FAGNANO</v>
      </c>
    </row>
    <row r="2666" spans="1:5" x14ac:dyDescent="0.2">
      <c r="A2666" s="27" t="s">
        <v>53</v>
      </c>
      <c r="B2666" s="27" t="str">
        <f>VLOOKUP(A2666,PEC!A2665:D$7975,4,0)</f>
        <v>postecert.it</v>
      </c>
      <c r="C2666" s="23">
        <f>VLOOKUP(A2666,SEZIONI!A2666:B$7975,2,0)</f>
        <v>6</v>
      </c>
      <c r="D2666" s="27" t="str">
        <f>VLOOKUP(A2666,SINDACI!A2666:B$7975, 2, 0)</f>
        <v>GIGLIO RAFFAELE</v>
      </c>
      <c r="E2666" s="27" t="str">
        <f>VLOOKUP(A2666,SINDACI!A2666:E$7975,5,0)</f>
        <v>LISTA CIVICA: FAGNANO ATTIVA E SOLIDALE</v>
      </c>
    </row>
    <row r="2667" spans="1:5" x14ac:dyDescent="0.2">
      <c r="A2667" s="27" t="s">
        <v>2914</v>
      </c>
      <c r="B2667" s="27" t="str">
        <f>VLOOKUP(A2667,PEC!A2666:D$7975,4,0)</f>
        <v>legalmail.it</v>
      </c>
      <c r="C2667" s="23">
        <f>VLOOKUP(A2667,SEZIONI!A2667:B$7975,2,0)</f>
        <v>10</v>
      </c>
      <c r="D2667" s="27" t="str">
        <f>VLOOKUP(A2667,SINDACI!A2667:B$7975, 2, 0)</f>
        <v>BAROFFIO MARCO</v>
      </c>
      <c r="E2667" s="27" t="str">
        <f>VLOOKUP(A2667,SINDACI!A2667:E$7975,5,0)</f>
        <v>LISTA CIVICA: SIAMO FAGNANO</v>
      </c>
    </row>
    <row r="2668" spans="1:5" x14ac:dyDescent="0.2">
      <c r="A2668" s="27" t="s">
        <v>2915</v>
      </c>
      <c r="B2668" s="27" t="str">
        <f>VLOOKUP(A2668,PEC!A2667:D$7975,4,0)</f>
        <v>pec.comune.faidellapaganella.tn.it</v>
      </c>
      <c r="C2668" s="23">
        <f>VLOOKUP(A2668,SEZIONI!A2668:B$7975,2,0)</f>
        <v>1</v>
      </c>
      <c r="D2668" s="27" t="str">
        <f>VLOOKUP(A2668,SINDACI!A2668:B$7975, 2, 0)</f>
        <v>MOTTES MARIAVITTORIA</v>
      </c>
      <c r="E2668" s="27" t="str">
        <f>VLOOKUP(A2668,SINDACI!A2668:E$7975,5,0)</f>
        <v>-</v>
      </c>
    </row>
    <row r="2669" spans="1:5" x14ac:dyDescent="0.2">
      <c r="A2669" s="27" t="s">
        <v>2916</v>
      </c>
      <c r="B2669" s="27" t="str">
        <f>VLOOKUP(A2669,PEC!A2668:D$7975,4,0)</f>
        <v>pec.it</v>
      </c>
      <c r="C2669" s="23">
        <f>VLOOKUP(A2669,SEZIONI!A2669:B$7975,2,0)</f>
        <v>5</v>
      </c>
      <c r="D2669" s="27" t="str">
        <f>VLOOKUP(A2669,SINDACI!A2669:B$7975, 2, 0)</f>
        <v>LOMBARDI NINO</v>
      </c>
      <c r="E2669" s="27" t="str">
        <f>VLOOKUP(A2669,SINDACI!A2669:E$7975,5,0)</f>
        <v>LISTA CIVICA: LIBERI PER FAICCHIO</v>
      </c>
    </row>
    <row r="2670" spans="1:5" x14ac:dyDescent="0.2">
      <c r="A2670" s="27" t="s">
        <v>2917</v>
      </c>
      <c r="B2670" s="27" t="str">
        <f>VLOOKUP(A2670,PEC!A2669:D$7975,4,0)</f>
        <v>pecveneto.it</v>
      </c>
      <c r="C2670" s="23">
        <f>VLOOKUP(A2670,SEZIONI!A2670:B$7975,2,0)</f>
        <v>2</v>
      </c>
      <c r="D2670" s="27" t="str">
        <f>VLOOKUP(A2670,SINDACI!A2670:B$7975, 2, 0)</f>
        <v>SALVATERRA MAURO</v>
      </c>
      <c r="E2670" s="27" t="str">
        <f>VLOOKUP(A2670,SINDACI!A2670:E$7975,5,0)</f>
        <v>LISTA CIVICA: FALCADE 2032</v>
      </c>
    </row>
    <row r="2671" spans="1:5" x14ac:dyDescent="0.2">
      <c r="A2671" s="27" t="s">
        <v>2918</v>
      </c>
      <c r="B2671" s="27" t="str">
        <f>VLOOKUP(A2671,PEC!A2670:D$7975,4,0)</f>
        <v>asmepec.it</v>
      </c>
      <c r="C2671" s="23">
        <f>VLOOKUP(A2671,SEZIONI!A2671:B$7975,2,0)</f>
        <v>4</v>
      </c>
      <c r="D2671" s="27" t="str">
        <f>VLOOKUP(A2671,SINDACI!A2671:B$7975, 2, 0)</f>
        <v>FAVA GIOVANNI ERASMO</v>
      </c>
      <c r="E2671" s="27" t="str">
        <f>VLOOKUP(A2671,SINDACI!A2671:E$7975,5,0)</f>
        <v>LISTA CIVICA: FALCIANO BENE COMUNE</v>
      </c>
    </row>
    <row r="2672" spans="1:5" x14ac:dyDescent="0.2">
      <c r="A2672" s="27" t="s">
        <v>54</v>
      </c>
      <c r="B2672" s="27" t="str">
        <f>VLOOKUP(A2672,PEC!A2671:D$7975,4,0)</f>
        <v>legalmail.it</v>
      </c>
      <c r="C2672" s="23">
        <f>VLOOKUP(A2672,SEZIONI!A2672:B$7975,2,0)</f>
        <v>2</v>
      </c>
      <c r="D2672" s="27" t="str">
        <f>VLOOKUP(A2672,SINDACI!A2672:B$7975, 2, 0)</f>
        <v>CANDREVA FRANCESCO ALFREDO MARCELLO</v>
      </c>
      <c r="E2672" s="27" t="str">
        <f>VLOOKUP(A2672,SINDACI!A2672:E$7975,5,0)</f>
        <v>-</v>
      </c>
    </row>
    <row r="2673" spans="1:5" x14ac:dyDescent="0.2">
      <c r="A2673" s="27" t="s">
        <v>2919</v>
      </c>
      <c r="B2673" s="27" t="str">
        <f>VLOOKUP(A2673,PEC!A2672:D$7975,4,0)</f>
        <v>emarche.it</v>
      </c>
      <c r="C2673" s="23">
        <f>VLOOKUP(A2673,SEZIONI!A2673:B$7975,2,0)</f>
        <v>27</v>
      </c>
      <c r="D2673" s="27" t="str">
        <f>VLOOKUP(A2673,SINDACI!A2673:B$7975, 2, 0)</f>
        <v>SIGNORINI STEFANIA</v>
      </c>
      <c r="E2673" s="27" t="str">
        <f>VLOOKUP(A2673,SINDACI!A2673:E$7975,5,0)</f>
        <v>LISTA CIVICA: UNITI PER FALCONARA | LISTA CIVICA: FALCONARA IN MOVIMENTO | LISTA CIVICA: DIREZIONE DOMANI | LISTA CIVICA: RIDISEGNARE FALCONARA</v>
      </c>
    </row>
    <row r="2674" spans="1:5" x14ac:dyDescent="0.2">
      <c r="A2674" s="27" t="s">
        <v>2920</v>
      </c>
      <c r="B2674" s="27" t="str">
        <f>VLOOKUP(A2674,PEC!A2673:D$7975,4,0)</f>
        <v>pec.comune.falcone.me.it</v>
      </c>
      <c r="C2674" s="23">
        <f>VLOOKUP(A2674,SEZIONI!A2674:B$7975,2,0)</f>
        <v>4</v>
      </c>
      <c r="D2674" s="27" t="str">
        <f>VLOOKUP(A2674,SINDACI!A2674:B$7975, 2, 0)</f>
        <v>GENOVESE ANTONINO</v>
      </c>
      <c r="E2674" s="27" t="str">
        <f>VLOOKUP(A2674,SINDACI!A2674:E$7975,5,0)</f>
        <v>-</v>
      </c>
    </row>
    <row r="2675" spans="1:5" x14ac:dyDescent="0.2">
      <c r="A2675" s="27" t="s">
        <v>2921</v>
      </c>
      <c r="B2675" s="27" t="str">
        <f>VLOOKUP(A2675,PEC!A2674:D$7975,4,0)</f>
        <v>pec.comunedifaleria.it</v>
      </c>
      <c r="C2675" s="23">
        <f>VLOOKUP(A2675,SEZIONI!A2675:B$7975,2,0)</f>
        <v>2</v>
      </c>
      <c r="D2675" s="27" t="str">
        <f>VLOOKUP(A2675,SINDACI!A2675:B$7975, 2, 0)</f>
        <v>SALVADORI WALTER</v>
      </c>
      <c r="E2675" s="27" t="str">
        <f>VLOOKUP(A2675,SINDACI!A2675:E$7975,5,0)</f>
        <v>-</v>
      </c>
    </row>
    <row r="2676" spans="1:5" x14ac:dyDescent="0.2">
      <c r="A2676" s="27" t="s">
        <v>177</v>
      </c>
      <c r="B2676" s="27" t="str">
        <f>VLOOKUP(A2676,PEC!A2675:D$7975,4,0)</f>
        <v>asmepec.it</v>
      </c>
      <c r="C2676" s="23">
        <f>VLOOKUP(A2676,SEZIONI!A2676:B$7975,2,0)</f>
        <v>5</v>
      </c>
      <c r="D2676" s="27" t="str">
        <f>VLOOKUP(A2676,SINDACI!A2676:B$7975, 2, 0)</f>
        <v>STELLA FRANCESCO</v>
      </c>
      <c r="E2676" s="27" t="str">
        <f>VLOOKUP(A2676,SINDACI!A2676:E$7975,5,0)</f>
        <v>LISTA CIVICA: UNITI PER FALERNA</v>
      </c>
    </row>
    <row r="2677" spans="1:5" x14ac:dyDescent="0.2">
      <c r="A2677" s="27" t="s">
        <v>2922</v>
      </c>
      <c r="B2677" s="27" t="str">
        <f>VLOOKUP(A2677,PEC!A2676:D$7975,4,0)</f>
        <v>emarche.it</v>
      </c>
      <c r="C2677" s="23">
        <f>VLOOKUP(A2677,SEZIONI!A2677:B$7975,2,0)</f>
        <v>3</v>
      </c>
      <c r="D2677" s="27" t="str">
        <f>VLOOKUP(A2677,SINDACI!A2677:B$7975, 2, 0)</f>
        <v>ALTINI ARMANDO</v>
      </c>
      <c r="E2677" s="27" t="str">
        <f>VLOOKUP(A2677,SINDACI!A2677:E$7975,5,0)</f>
        <v>LISTA CIVICA: INSIEME PER FALERONE</v>
      </c>
    </row>
    <row r="2678" spans="1:5" x14ac:dyDescent="0.2">
      <c r="A2678" s="27" t="s">
        <v>2923</v>
      </c>
      <c r="B2678" s="27" t="str">
        <f>VLOOKUP(A2678,PEC!A2677:D$7975,4,0)</f>
        <v>legalmail.it</v>
      </c>
      <c r="C2678" s="23">
        <f>VLOOKUP(A2678,SEZIONI!A2678:B$7975,2,0)</f>
        <v>1</v>
      </c>
      <c r="D2678" s="27" t="str">
        <f>VLOOKUP(A2678,SINDACI!A2678:B$7975, 2, 0)</f>
        <v>CASTRACANE GIANLUCA ANTONIO MARCO</v>
      </c>
      <c r="E2678" s="27" t="str">
        <f>VLOOKUP(A2678,SINDACI!A2678:E$7975,5,0)</f>
        <v>LISTA CIVICA: FALLO BENE COMUNE</v>
      </c>
    </row>
    <row r="2679" spans="1:5" x14ac:dyDescent="0.2">
      <c r="A2679" s="27" t="s">
        <v>7941</v>
      </c>
      <c r="B2679" s="27" t="str">
        <f>VLOOKUP(A2679,PEC!A2678:D$7975,4,0)</f>
        <v>-</v>
      </c>
      <c r="C2679" s="23" t="str">
        <f>VLOOKUP(A2679,SEZIONI!A2679:B$7975,2,0)</f>
        <v>-</v>
      </c>
      <c r="D2679" s="27" t="str">
        <f>VLOOKUP(A2679,SINDACI!A2679:B$7975, 2, 0)</f>
        <v>-</v>
      </c>
      <c r="E2679" s="27" t="str">
        <f>VLOOKUP(A2679,SINDACI!A2679:E$7975,5,0)</f>
        <v>-</v>
      </c>
    </row>
    <row r="2680" spans="1:5" x14ac:dyDescent="0.2">
      <c r="A2680" s="27" t="s">
        <v>2924</v>
      </c>
      <c r="B2680" s="27" t="str">
        <f>VLOOKUP(A2680,PEC!A2679:D$7975,4,0)</f>
        <v>pec.provincia.como.it</v>
      </c>
      <c r="C2680" s="23">
        <f>VLOOKUP(A2680,SEZIONI!A2680:B$7975,2,0)</f>
        <v>3</v>
      </c>
      <c r="D2680" s="27" t="str">
        <f>VLOOKUP(A2680,SINDACI!A2680:B$7975, 2, 0)</f>
        <v>PRESTINARI GIUSEPPE</v>
      </c>
      <c r="E2680" s="27" t="str">
        <f>VLOOKUP(A2680,SINDACI!A2680:E$7975,5,0)</f>
        <v>LISTA CIVICA: LISTA PRESTINARI</v>
      </c>
    </row>
    <row r="2681" spans="1:5" x14ac:dyDescent="0.2">
      <c r="A2681" s="27" t="s">
        <v>2925</v>
      </c>
      <c r="B2681" s="27" t="str">
        <f>VLOOKUP(A2681,PEC!A2680:D$7975,4,0)</f>
        <v>postecert.it</v>
      </c>
      <c r="C2681" s="23">
        <f>VLOOKUP(A2681,SEZIONI!A2681:B$7975,2,0)</f>
        <v>1</v>
      </c>
      <c r="D2681" s="27" t="str">
        <f>VLOOKUP(A2681,SINDACI!A2681:B$7975, 2, 0)</f>
        <v>PICCIRILLI FRANCESCO</v>
      </c>
      <c r="E2681" s="27" t="str">
        <f>VLOOKUP(A2681,SINDACI!A2681:E$7975,5,0)</f>
        <v>LISTA CIVICA: INSIEME PER FALVATERRA</v>
      </c>
    </row>
    <row r="2682" spans="1:5" x14ac:dyDescent="0.2">
      <c r="A2682" s="27" t="s">
        <v>2926</v>
      </c>
      <c r="B2682" s="27" t="str">
        <f>VLOOKUP(A2682,PEC!A2681:D$7975,4,0)</f>
        <v>legalmail.it</v>
      </c>
      <c r="C2682" s="23">
        <f>VLOOKUP(A2682,SEZIONI!A2682:B$7975,2,0)</f>
        <v>2</v>
      </c>
      <c r="D2682" s="27" t="str">
        <f>VLOOKUP(A2682,SINDACI!A2682:B$7975, 2, 0)</f>
        <v>TINKHAUSER ROLAND</v>
      </c>
      <c r="E2682" s="27" t="str">
        <f>VLOOKUP(A2682,SINDACI!A2682:E$7975,5,0)</f>
        <v>-</v>
      </c>
    </row>
    <row r="2683" spans="1:5" x14ac:dyDescent="0.2">
      <c r="A2683" s="27" t="s">
        <v>2927</v>
      </c>
      <c r="B2683" s="27" t="str">
        <f>VLOOKUP(A2683,PEC!A2682:D$7975,4,0)</f>
        <v>cert.comune.fanano.mo.it</v>
      </c>
      <c r="C2683" s="23">
        <f>VLOOKUP(A2683,SEZIONI!A2683:B$7975,2,0)</f>
        <v>5</v>
      </c>
      <c r="D2683" s="27" t="str">
        <f>VLOOKUP(A2683,SINDACI!A2683:B$7975, 2, 0)</f>
        <v>MUZZARELLI STEFANO</v>
      </c>
      <c r="E2683" s="27" t="str">
        <f>VLOOKUP(A2683,SINDACI!A2683:E$7975,5,0)</f>
        <v>LISTA CIVICA: AMARE FANANO</v>
      </c>
    </row>
    <row r="2684" spans="1:5" x14ac:dyDescent="0.2">
      <c r="A2684" s="27" t="s">
        <v>2928</v>
      </c>
      <c r="B2684" s="27" t="str">
        <f>VLOOKUP(A2684,PEC!A2683:D$7975,4,0)</f>
        <v>certgov.fvg.it</v>
      </c>
      <c r="C2684" s="23">
        <f>VLOOKUP(A2684,SEZIONI!A2684:B$7975,2,0)</f>
        <v>2</v>
      </c>
      <c r="D2684" s="27" t="str">
        <f>VLOOKUP(A2684,SINDACI!A2684:B$7975, 2, 0)</f>
        <v>BOTTECCHIA DEMIS</v>
      </c>
      <c r="E2684" s="27" t="str">
        <f>VLOOKUP(A2684,SINDACI!A2684:E$7975,5,0)</f>
        <v>LISTA CIVICA: FANNA DOMANI LISTA BOTTECCHIA</v>
      </c>
    </row>
    <row r="2685" spans="1:5" x14ac:dyDescent="0.2">
      <c r="A2685" s="27" t="s">
        <v>2929</v>
      </c>
      <c r="B2685" s="27" t="str">
        <f>VLOOKUP(A2685,PEC!A2684:D$7975,4,0)</f>
        <v>emarche.it</v>
      </c>
      <c r="C2685" s="23">
        <f>VLOOKUP(A2685,SEZIONI!A2685:B$7975,2,0)</f>
        <v>67</v>
      </c>
      <c r="D2685" s="27" t="str">
        <f>VLOOKUP(A2685,SINDACI!A2685:B$7975, 2, 0)</f>
        <v>SERI MASSIMO</v>
      </c>
      <c r="E2685" s="27" t="str">
        <f>VLOOKUP(A2685,SINDACI!A2685:E$7975,5,0)</f>
        <v>LISTA CIVICA: NOI CITT? | LISTA CIVICA: IN COMUNE FANO | PARTITO DEMOCRATICO | LISTA CIVICA: NOI GIOVANI PER FANO | LISTA CIVICA: INSIEME ? MEGLIO</v>
      </c>
    </row>
    <row r="2686" spans="1:5" x14ac:dyDescent="0.2">
      <c r="A2686" s="27" t="s">
        <v>2930</v>
      </c>
      <c r="B2686" s="27" t="str">
        <f>VLOOKUP(A2686,PEC!A2685:D$7975,4,0)</f>
        <v>cert.comune.fanoadriano.te.it</v>
      </c>
      <c r="C2686" s="23">
        <f>VLOOKUP(A2686,SEZIONI!A2686:B$7975,2,0)</f>
        <v>2</v>
      </c>
      <c r="D2686" s="27" t="str">
        <f>VLOOKUP(A2686,SINDACI!A2686:B$7975, 2, 0)</f>
        <v>SERVI LUIGI</v>
      </c>
      <c r="E2686" s="27" t="str">
        <f>VLOOKUP(A2686,SINDACI!A2686:E$7975,5,0)</f>
        <v>-</v>
      </c>
    </row>
    <row r="2687" spans="1:5" x14ac:dyDescent="0.2">
      <c r="A2687" s="27" t="s">
        <v>2931</v>
      </c>
      <c r="B2687" s="27" t="str">
        <f>VLOOKUP(A2687,PEC!A2686:D$7975,4,0)</f>
        <v>pec.comuneffp.it</v>
      </c>
      <c r="C2687" s="23">
        <f>VLOOKUP(A2687,SEZIONI!A2687:B$7975,2,0)</f>
        <v>2</v>
      </c>
      <c r="D2687" s="27" t="str">
        <f>VLOOKUP(A2687,SINDACI!A2687:B$7975, 2, 0)</f>
        <v>D'ONOFRIO CAMILLO</v>
      </c>
      <c r="E2687" s="27" t="str">
        <f>VLOOKUP(A2687,SINDACI!A2687:E$7975,5,0)</f>
        <v>LISTA CIVICA: FARA SOSTENIBILE</v>
      </c>
    </row>
    <row r="2688" spans="1:5" x14ac:dyDescent="0.2">
      <c r="A2688" s="27" t="s">
        <v>2932</v>
      </c>
      <c r="B2688" s="27" t="str">
        <f>VLOOKUP(A2688,PEC!A2687:D$7975,4,0)</f>
        <v>pec.comune.farageradadda.bg.it</v>
      </c>
      <c r="C2688" s="23">
        <f>VLOOKUP(A2688,SEZIONI!A2688:B$7975,2,0)</f>
        <v>6</v>
      </c>
      <c r="D2688" s="27" t="str">
        <f>VLOOKUP(A2688,SINDACI!A2688:B$7975, 2, 0)</f>
        <v>ASSANELLI RAFFAELE</v>
      </c>
      <c r="E2688" s="27" t="str">
        <f>VLOOKUP(A2688,SINDACI!A2688:E$7975,5,0)</f>
        <v>LISTA CIVICA: PER FARA E BADALASCO</v>
      </c>
    </row>
    <row r="2689" spans="1:5" x14ac:dyDescent="0.2">
      <c r="A2689" s="27" t="s">
        <v>2933</v>
      </c>
      <c r="B2689" s="27" t="str">
        <f>VLOOKUP(A2689,PEC!A2688:D$7975,4,0)</f>
        <v>comunefarainsabina.pecpa.it</v>
      </c>
      <c r="C2689" s="23">
        <f>VLOOKUP(A2689,SEZIONI!A2689:B$7975,2,0)</f>
        <v>13</v>
      </c>
      <c r="D2689" s="27" t="str">
        <f>VLOOKUP(A2689,SINDACI!A2689:B$7975, 2, 0)</f>
        <v>CUNEO ROBERTA</v>
      </c>
      <c r="E2689" s="27" t="str">
        <f>VLOOKUP(A2689,SINDACI!A2689:E$7975,5,0)</f>
        <v>LISTA COMPOSITA: LEGA SALVINI PREMIER-FRATELLI D'ITALIA-FORZA ITALIA-CIVICA</v>
      </c>
    </row>
    <row r="2690" spans="1:5" x14ac:dyDescent="0.2">
      <c r="A2690" s="27" t="s">
        <v>2934</v>
      </c>
      <c r="B2690" s="27" t="str">
        <f>VLOOKUP(A2690,PEC!A2689:D$7975,4,0)</f>
        <v>pec.comune.faranovarese.no.it</v>
      </c>
      <c r="C2690" s="23">
        <f>VLOOKUP(A2690,SEZIONI!A2690:B$7975,2,0)</f>
        <v>2</v>
      </c>
      <c r="D2690" s="27" t="str">
        <f>VLOOKUP(A2690,SINDACI!A2690:B$7975, 2, 0)</f>
        <v>GIORDANO ALDO</v>
      </c>
      <c r="E2690" s="27" t="str">
        <f>VLOOKUP(A2690,SINDACI!A2690:E$7975,5,0)</f>
        <v>LISTA CIVICA: RISPETTO PER FARA</v>
      </c>
    </row>
    <row r="2691" spans="1:5" x14ac:dyDescent="0.2">
      <c r="A2691" s="27" t="s">
        <v>2935</v>
      </c>
      <c r="B2691" s="27" t="str">
        <f>VLOOKUP(A2691,PEC!A2690:D$7975,4,0)</f>
        <v>cert.comune.faraolivanaconsola.bg.it</v>
      </c>
      <c r="C2691" s="23">
        <f>VLOOKUP(A2691,SEZIONI!A2691:B$7975,2,0)</f>
        <v>2</v>
      </c>
      <c r="D2691" s="27" t="str">
        <f>VLOOKUP(A2691,SINDACI!A2691:B$7975, 2, 0)</f>
        <v>SEVERGNINI SABRINA</v>
      </c>
      <c r="E2691" s="27" t="str">
        <f>VLOOKUP(A2691,SINDACI!A2691:E$7975,5,0)</f>
        <v>LISTA CIVICA: CRESCIAMO INSIEME</v>
      </c>
    </row>
    <row r="2692" spans="1:5" x14ac:dyDescent="0.2">
      <c r="A2692" s="27" t="s">
        <v>2936</v>
      </c>
      <c r="B2692" s="27" t="str">
        <f>VLOOKUP(A2692,PEC!A2691:D$7975,4,0)</f>
        <v>halleycert.it</v>
      </c>
      <c r="C2692" s="23">
        <f>VLOOKUP(A2692,SEZIONI!A2692:B$7975,2,0)</f>
        <v>2</v>
      </c>
      <c r="D2692" s="27" t="str">
        <f>VLOOKUP(A2692,SINDACI!A2692:B$7975, 2, 0)</f>
        <v>TAVANI ANTONIO</v>
      </c>
      <c r="E2692" s="27" t="str">
        <f>VLOOKUP(A2692,SINDACI!A2692:E$7975,5,0)</f>
        <v>LISTA CIVICA: L'AQUILONE IDEE PER FARA</v>
      </c>
    </row>
    <row r="2693" spans="1:5" x14ac:dyDescent="0.2">
      <c r="A2693" s="27" t="s">
        <v>2937</v>
      </c>
      <c r="B2693" s="27" t="str">
        <f>VLOOKUP(A2693,PEC!A2692:D$7975,4,0)</f>
        <v>cert.ip-veneto.net</v>
      </c>
      <c r="C2693" s="23">
        <f>VLOOKUP(A2693,SEZIONI!A2693:B$7975,2,0)</f>
        <v>4</v>
      </c>
      <c r="D2693" s="27" t="str">
        <f>VLOOKUP(A2693,SINDACI!A2693:B$7975, 2, 0)</f>
        <v>SPEROTTO MARIA TERESA</v>
      </c>
      <c r="E2693" s="27" t="str">
        <f>VLOOKUP(A2693,SINDACI!A2693:E$7975,5,0)</f>
        <v>LISTA CIVICA: PROGETTO COMUNE</v>
      </c>
    </row>
    <row r="2694" spans="1:5" x14ac:dyDescent="0.2">
      <c r="A2694" s="27" t="s">
        <v>2938</v>
      </c>
      <c r="B2694" s="27" t="str">
        <f>VLOOKUP(A2694,PEC!A2693:D$7975,4,0)</f>
        <v>peccomunefardella.it</v>
      </c>
      <c r="C2694" s="23">
        <f>VLOOKUP(A2694,SEZIONI!A2694:B$7975,2,0)</f>
        <v>1</v>
      </c>
      <c r="D2694" s="27" t="str">
        <f>VLOOKUP(A2694,SINDACI!A2694:B$7975, 2, 0)</f>
        <v>CORINGRATO MARIANGELA</v>
      </c>
      <c r="E2694" s="27" t="str">
        <f>VLOOKUP(A2694,SINDACI!A2694:E$7975,5,0)</f>
        <v>LISTA CIVICA: FARDELLA NEL CUORE</v>
      </c>
    </row>
    <row r="2695" spans="1:5" x14ac:dyDescent="0.2">
      <c r="A2695" s="27" t="s">
        <v>2939</v>
      </c>
      <c r="B2695" s="27" t="str">
        <f>VLOOKUP(A2695,PEC!A2694:D$7975,4,0)</f>
        <v>pec.comune.farigliano.cn.gov.it</v>
      </c>
      <c r="C2695" s="23">
        <f>VLOOKUP(A2695,SEZIONI!A2695:B$7975,2,0)</f>
        <v>2</v>
      </c>
      <c r="D2695" s="27" t="str">
        <f>VLOOKUP(A2695,SINDACI!A2695:B$7975, 2, 0)</f>
        <v>AIRALDI IVANO</v>
      </c>
      <c r="E2695" s="27" t="str">
        <f>VLOOKUP(A2695,SINDACI!A2695:E$7975,5,0)</f>
        <v>LISTA CIVICA: IMPEGNO PER FARIGLIANO 2.0</v>
      </c>
    </row>
    <row r="2696" spans="1:5" x14ac:dyDescent="0.2">
      <c r="A2696" s="27" t="s">
        <v>2940</v>
      </c>
      <c r="B2696" s="27" t="str">
        <f>VLOOKUP(A2696,PEC!A2695:D$7975,4,0)</f>
        <v>pec.it</v>
      </c>
      <c r="C2696" s="23">
        <f>VLOOKUP(A2696,SEZIONI!A2696:B$7975,2,0)</f>
        <v>2</v>
      </c>
      <c r="D2696" s="27" t="str">
        <f>VLOOKUP(A2696,SINDACI!A2696:B$7975, 2, 0)</f>
        <v>LACCHETTA ILARIO</v>
      </c>
      <c r="E2696" s="27" t="str">
        <f>VLOOKUP(A2696,SINDACI!A2696:E$7975,5,0)</f>
        <v>-</v>
      </c>
    </row>
    <row r="2697" spans="1:5" x14ac:dyDescent="0.2">
      <c r="A2697" s="27" t="s">
        <v>2941</v>
      </c>
      <c r="B2697" s="27" t="str">
        <f>VLOOKUP(A2697,PEC!A2696:D$7975,4,0)</f>
        <v>sintranet.legalmail.it</v>
      </c>
      <c r="C2697" s="23">
        <f>VLOOKUP(A2697,SEZIONI!A2697:B$7975,2,0)</f>
        <v>3</v>
      </c>
      <c r="D2697" s="27" t="str">
        <f>VLOOKUP(A2697,SINDACI!A2697:B$7975, 2, 0)</f>
        <v>POGGIOLI CRISTIAN</v>
      </c>
      <c r="E2697" s="27" t="str">
        <f>VLOOKUP(A2697,SINDACI!A2697:E$7975,5,0)</f>
        <v>LISTA CIVICA: UNITI PER FARINI</v>
      </c>
    </row>
    <row r="2698" spans="1:5" x14ac:dyDescent="0.2">
      <c r="A2698" s="27" t="s">
        <v>2942</v>
      </c>
      <c r="B2698" s="27" t="str">
        <f>VLOOKUP(A2698,PEC!A2697:D$7975,4,0)</f>
        <v>legalmail.it</v>
      </c>
      <c r="C2698" s="23">
        <f>VLOOKUP(A2698,SEZIONI!A2698:B$7975,2,0)</f>
        <v>2</v>
      </c>
      <c r="D2698" s="27" t="str">
        <f>VLOOKUP(A2698,SINDACI!A2698:B$7975, 2, 0)</f>
        <v>CIUCCI GIUSEPPE</v>
      </c>
      <c r="E2698" s="27" t="str">
        <f>VLOOKUP(A2698,SINDACI!A2698:E$7975,5,0)</f>
        <v>-</v>
      </c>
    </row>
    <row r="2699" spans="1:5" x14ac:dyDescent="0.2">
      <c r="A2699" s="27" t="s">
        <v>2944</v>
      </c>
      <c r="B2699" s="27" t="str">
        <f>VLOOKUP(A2699,PEC!A2698:D$7975,4,0)</f>
        <v>pecveneto.it</v>
      </c>
      <c r="C2699" s="23">
        <f>VLOOKUP(A2699,SEZIONI!A2699:B$7975,2,0)</f>
        <v>7</v>
      </c>
      <c r="D2699" s="27" t="str">
        <f>VLOOKUP(A2699,SINDACI!A2699:B$7975, 2, 0)</f>
        <v>PERENCIN MATTIA</v>
      </c>
      <c r="E2699" s="27" t="str">
        <f>VLOOKUP(A2699,SINDACI!A2699:E$7975,5,0)</f>
        <v>LISTA CIVICA: FARRA VIVA</v>
      </c>
    </row>
    <row r="2700" spans="1:5" x14ac:dyDescent="0.2">
      <c r="A2700" s="27" t="s">
        <v>2943</v>
      </c>
      <c r="B2700" s="27" t="str">
        <f>VLOOKUP(A2700,PEC!A2699:D$7975,4,0)</f>
        <v>certgov.fvg.it</v>
      </c>
      <c r="C2700" s="23">
        <f>VLOOKUP(A2700,SEZIONI!A2700:B$7975,2,0)</f>
        <v>2</v>
      </c>
      <c r="D2700" s="27" t="str">
        <f>VLOOKUP(A2700,SINDACI!A2700:B$7975, 2, 0)</f>
        <v>TURCHETTO STEFANO</v>
      </c>
      <c r="E2700" s="27" t="str">
        <f>VLOOKUP(A2700,SINDACI!A2700:E$7975,5,0)</f>
        <v>LISTA CIVICA: FARRA VIVA | LISTA CIVICA: IMPEGNO COMUNE PER FARRA</v>
      </c>
    </row>
    <row r="2701" spans="1:5" x14ac:dyDescent="0.2">
      <c r="A2701" s="27" t="s">
        <v>2945</v>
      </c>
      <c r="B2701" s="27" t="str">
        <f>VLOOKUP(A2701,PEC!A2700:D$7975,4,0)</f>
        <v>pec.rupar.puglia.it</v>
      </c>
      <c r="C2701" s="23">
        <f>VLOOKUP(A2701,SEZIONI!A2701:B$7975,2,0)</f>
        <v>37</v>
      </c>
      <c r="D2701" s="27" t="str">
        <f>VLOOKUP(A2701,SINDACI!A2701:B$7975, 2, 0)</f>
        <v>ZACCARIA FRANCESCO</v>
      </c>
      <c r="E2701" s="27" t="str">
        <f>VLOOKUP(A2701,SINDACI!A2701:E$7975,5,0)</f>
        <v>PARTITO DEMOCRATICO | LISTA CIVICA: CIVICA MENTE FASANO 2021-2026 | LISTA CIVICA: FASANO CONTINUA | LISTA CIVICA: ALTRE MENTI</v>
      </c>
    </row>
    <row r="2702" spans="1:5" x14ac:dyDescent="0.2">
      <c r="A2702" s="27" t="s">
        <v>2946</v>
      </c>
      <c r="B2702" s="27" t="str">
        <f>VLOOKUP(A2702,PEC!A2701:D$7975,4,0)</f>
        <v>pec.cstliguria.it</v>
      </c>
      <c r="C2702" s="23">
        <f>VLOOKUP(A2702,SEZIONI!A2702:B$7975,2,0)</f>
        <v>1</v>
      </c>
      <c r="D2702" s="27" t="str">
        <f>VLOOKUP(A2702,SINDACI!A2702:B$7975, 2, 0)</f>
        <v>GALLIZIA MARCO</v>
      </c>
      <c r="E2702" s="27" t="str">
        <f>VLOOKUP(A2702,SINDACI!A2702:E$7975,5,0)</f>
        <v>LISTA CIVICA: ARATRO PER RINNOVARE</v>
      </c>
    </row>
    <row r="2703" spans="1:5" x14ac:dyDescent="0.2">
      <c r="A2703" s="27" t="s">
        <v>2947</v>
      </c>
      <c r="B2703" s="27" t="str">
        <f>VLOOKUP(A2703,PEC!A2702:D$7975,4,0)</f>
        <v>postacert.toscana.it</v>
      </c>
      <c r="C2703" s="23">
        <f>VLOOKUP(A2703,SEZIONI!A2703:B$7975,2,0)</f>
        <v>4</v>
      </c>
      <c r="D2703" s="27" t="str">
        <f>VLOOKUP(A2703,SINDACI!A2703:B$7975, 2, 0)</f>
        <v>LENZI ALBERTO</v>
      </c>
      <c r="E2703" s="27" t="str">
        <f>VLOOKUP(A2703,SINDACI!A2703:E$7975,5,0)</f>
        <v>-</v>
      </c>
    </row>
    <row r="2704" spans="1:5" x14ac:dyDescent="0.2">
      <c r="A2704" s="27" t="s">
        <v>2948</v>
      </c>
      <c r="B2704" s="27" t="str">
        <f>VLOOKUP(A2704,PEC!A2703:D$7975,4,0)</f>
        <v>cert.ruparpiemonte.it</v>
      </c>
      <c r="C2704" s="23">
        <f>VLOOKUP(A2704,SEZIONI!A2704:B$7975,2,0)</f>
        <v>1</v>
      </c>
      <c r="D2704" s="27" t="str">
        <f>VLOOKUP(A2704,SINDACI!A2704:B$7975, 2, 0)</f>
        <v>SCARAFIA GIUSEPPE</v>
      </c>
      <c r="E2704" s="27" t="str">
        <f>VLOOKUP(A2704,SINDACI!A2704:E$7975,5,0)</f>
        <v>LISTA CIVICA: INSIEME PER FAULE</v>
      </c>
    </row>
    <row r="2705" spans="1:5" x14ac:dyDescent="0.2">
      <c r="A2705" s="27" t="s">
        <v>2949</v>
      </c>
      <c r="B2705" s="27" t="str">
        <f>VLOOKUP(A2705,PEC!A2704:D$7975,4,0)</f>
        <v>pec.it</v>
      </c>
      <c r="C2705" s="23">
        <f>VLOOKUP(A2705,SEZIONI!A2705:B$7975,2,0)</f>
        <v>1</v>
      </c>
      <c r="D2705" s="27" t="str">
        <f>VLOOKUP(A2705,SINDACI!A2705:B$7975, 2, 0)</f>
        <v>CRINO UBALDO</v>
      </c>
      <c r="E2705" s="27" t="str">
        <f>VLOOKUP(A2705,SINDACI!A2705:E$7975,5,0)</f>
        <v>LISTA CIVICA: CON GIOVANNI BOITANO PER FAVALE</v>
      </c>
    </row>
    <row r="2706" spans="1:5" x14ac:dyDescent="0.2">
      <c r="A2706" s="27" t="s">
        <v>2950</v>
      </c>
      <c r="B2706" s="27" t="str">
        <f>VLOOKUP(A2706,PEC!A2705:D$7975,4,0)</f>
        <v>pec.it</v>
      </c>
      <c r="C2706" s="23">
        <f>VLOOKUP(A2706,SEZIONI!A2706:B$7975,2,0)</f>
        <v>35</v>
      </c>
      <c r="D2706" s="27" t="str">
        <f>VLOOKUP(A2706,SINDACI!A2706:B$7975, 2, 0)</f>
        <v>PALUMBO ANTONIO</v>
      </c>
      <c r="E2706" s="27" t="str">
        <f>VLOOKUP(A2706,SINDACI!A2706:E$7975,5,0)</f>
        <v>PARTITO DEMOCRATICO | LISTA CIVICA: FAVARA PER I BENI COMUNI</v>
      </c>
    </row>
    <row r="2707" spans="1:5" x14ac:dyDescent="0.2">
      <c r="A2707" s="27" t="s">
        <v>2951</v>
      </c>
      <c r="B2707" s="27" t="str">
        <f>VLOOKUP(A2707,PEC!A2706:D$7975,4,0)</f>
        <v>postecert.it</v>
      </c>
      <c r="C2707" s="23">
        <f>VLOOKUP(A2707,SEZIONI!A2707:B$7975,2,0)</f>
        <v>6</v>
      </c>
      <c r="D2707" s="27" t="str">
        <f>VLOOKUP(A2707,SINDACI!A2707:B$7975, 2, 0)</f>
        <v>FORGIONE FRANCESCO</v>
      </c>
      <c r="E2707" s="27" t="str">
        <f>VLOOKUP(A2707,SINDACI!A2707:E$7975,5,0)</f>
        <v>-</v>
      </c>
    </row>
    <row r="2708" spans="1:5" x14ac:dyDescent="0.2">
      <c r="A2708" s="27" t="s">
        <v>2952</v>
      </c>
      <c r="B2708" s="27" t="str">
        <f>VLOOKUP(A2708,PEC!A2707:D$7975,4,0)</f>
        <v>pec.it</v>
      </c>
      <c r="C2708" s="23">
        <f>VLOOKUP(A2708,SEZIONI!A2708:B$7975,2,0)</f>
        <v>4</v>
      </c>
      <c r="D2708" s="27" t="str">
        <f>VLOOKUP(A2708,SINDACI!A2708:B$7975, 2, 0)</f>
        <v>BELLONE CAPPUCCIO SETTIMIO VITTORIO</v>
      </c>
      <c r="E2708" s="27" t="str">
        <f>VLOOKUP(A2708,SINDACI!A2708:E$7975,5,0)</f>
        <v>LISTA CIVICA: VIVERE FAVRIA</v>
      </c>
    </row>
    <row r="2709" spans="1:5" x14ac:dyDescent="0.2">
      <c r="A2709" s="27" t="s">
        <v>2953</v>
      </c>
      <c r="B2709" s="27" t="str">
        <f>VLOOKUP(A2709,PEC!A2708:D$7975,4,0)</f>
        <v>cert.legalmail.it</v>
      </c>
      <c r="C2709" s="23">
        <f>VLOOKUP(A2709,SEZIONI!A2709:B$7975,2,0)</f>
        <v>1</v>
      </c>
      <c r="D2709" s="27" t="str">
        <f>VLOOKUP(A2709,SINDACI!A2709:B$7975, 2, 0)</f>
        <v>GALLO SIMONE</v>
      </c>
      <c r="E2709" s="27" t="str">
        <f>VLOOKUP(A2709,SINDACI!A2709:E$7975,5,0)</f>
        <v>LISTA CIVICA: FEISOGLIO PAESE VIVO</v>
      </c>
    </row>
    <row r="2710" spans="1:5" x14ac:dyDescent="0.2">
      <c r="A2710" s="27" t="s">
        <v>2954</v>
      </c>
      <c r="B2710" s="27" t="str">
        <f>VLOOKUP(A2710,PEC!A2709:D$7975,4,0)</f>
        <v>pec.it</v>
      </c>
      <c r="C2710" s="23">
        <f>VLOOKUP(A2710,SEZIONI!A2710:B$7975,2,0)</f>
        <v>2</v>
      </c>
      <c r="D2710" s="27" t="str">
        <f>VLOOKUP(A2710,SINDACI!A2710:B$7975, 2, 0)</f>
        <v>FERRERO MARIA CRISTINA</v>
      </c>
      <c r="E2710" s="27" t="str">
        <f>VLOOKUP(A2710,SINDACI!A2710:E$7975,5,0)</f>
        <v>LISTA CIVICA: A PICCOLI PASSI TRADIZIONE E INNOVAZIONE</v>
      </c>
    </row>
    <row r="2711" spans="1:5" x14ac:dyDescent="0.2">
      <c r="A2711" s="27" t="s">
        <v>2955</v>
      </c>
      <c r="B2711" s="27" t="str">
        <f>VLOOKUP(A2711,PEC!A2710:D$7975,4,0)</f>
        <v>postacert.comune.felino.pr.it</v>
      </c>
      <c r="C2711" s="23">
        <f>VLOOKUP(A2711,SEZIONI!A2711:B$7975,2,0)</f>
        <v>8</v>
      </c>
      <c r="D2711" s="27" t="str">
        <f>VLOOKUP(A2711,SINDACI!A2711:B$7975, 2, 0)</f>
        <v>CASOLARI FILIPPO</v>
      </c>
      <c r="E2711" s="27" t="str">
        <f>VLOOKUP(A2711,SINDACI!A2711:E$7975,5,0)</f>
        <v>-</v>
      </c>
    </row>
    <row r="2712" spans="1:5" x14ac:dyDescent="0.2">
      <c r="A2712" s="27" t="s">
        <v>2956</v>
      </c>
      <c r="B2712" s="27" t="str">
        <f>VLOOKUP(A2712,PEC!A2711:D$7975,4,0)</f>
        <v>pec.comune.felitto.sa.it</v>
      </c>
      <c r="C2712" s="23">
        <f>VLOOKUP(A2712,SEZIONI!A2712:B$7975,2,0)</f>
        <v>2</v>
      </c>
      <c r="D2712" s="27" t="str">
        <f>VLOOKUP(A2712,SINDACI!A2712:B$7975, 2, 0)</f>
        <v>CASELLA CARMINE</v>
      </c>
      <c r="E2712" s="27" t="str">
        <f>VLOOKUP(A2712,SINDACI!A2712:E$7975,5,0)</f>
        <v>LISTA CIVICA: PER FELITTO</v>
      </c>
    </row>
    <row r="2713" spans="1:5" x14ac:dyDescent="0.2">
      <c r="A2713" s="27" t="s">
        <v>2957</v>
      </c>
      <c r="B2713" s="27" t="str">
        <f>VLOOKUP(A2713,PEC!A2712:D$7975,4,0)</f>
        <v>pec.comune.felizzano.al.it</v>
      </c>
      <c r="C2713" s="23">
        <f>VLOOKUP(A2713,SEZIONI!A2713:B$7975,2,0)</f>
        <v>2</v>
      </c>
      <c r="D2713" s="27" t="str">
        <f>VLOOKUP(A2713,SINDACI!A2713:B$7975, 2, 0)</f>
        <v>CERRI LUCA</v>
      </c>
      <c r="E2713" s="27" t="str">
        <f>VLOOKUP(A2713,SINDACI!A2713:E$7975,5,0)</f>
        <v>LISTA CIVICA: I LOVE FLISSAN</v>
      </c>
    </row>
    <row r="2714" spans="1:5" x14ac:dyDescent="0.2">
      <c r="A2714" s="27" t="s">
        <v>2958</v>
      </c>
      <c r="B2714" s="27" t="str">
        <f>VLOOKUP(A2714,PEC!A2713:D$7975,4,0)</f>
        <v>pecveneto.it</v>
      </c>
      <c r="C2714" s="23">
        <f>VLOOKUP(A2714,SEZIONI!A2714:B$7975,2,0)</f>
        <v>22</v>
      </c>
      <c r="D2714" s="27" t="str">
        <f>VLOOKUP(A2714,SINDACI!A2714:B$7975, 2, 0)</f>
        <v>FUSARO VIVIANA</v>
      </c>
      <c r="E2714" s="27" t="str">
        <f>VLOOKUP(A2714,SINDACI!A2714:E$7975,5,0)</f>
        <v>FRATELLI D'ITALIA | LISTA CIVICA: IDENTITA' E TERRITORIO | LEGA SALVINI | LISTA CIVICA: CENTRO DESTRA FELTRE | LISTA CIVICA: PER FELTRE</v>
      </c>
    </row>
    <row r="2715" spans="1:5" x14ac:dyDescent="0.2">
      <c r="A2715" s="27" t="s">
        <v>2959</v>
      </c>
      <c r="B2715" s="27" t="str">
        <f>VLOOKUP(A2715,PEC!A2714:D$7975,4,0)</f>
        <v>pec.regione.lombardia.it</v>
      </c>
      <c r="C2715" s="23">
        <f>VLOOKUP(A2715,SEZIONI!A2715:B$7975,2,0)</f>
        <v>3</v>
      </c>
      <c r="D2715" s="27" t="str">
        <f>VLOOKUP(A2715,SINDACI!A2715:B$7975, 2, 0)</f>
        <v>CANOBBIO CLAUDIO</v>
      </c>
      <c r="E2715" s="27" t="str">
        <f>VLOOKUP(A2715,SINDACI!A2715:E$7975,5,0)</f>
        <v>LISTA CIVICA: PERSONE, IDEE E FUTURO</v>
      </c>
    </row>
    <row r="2716" spans="1:5" x14ac:dyDescent="0.2">
      <c r="A2716" s="27" t="s">
        <v>2960</v>
      </c>
      <c r="B2716" s="27" t="str">
        <f>VLOOKUP(A2716,PEC!A2715:D$7975,4,0)</f>
        <v>postemailcertificata.it</v>
      </c>
      <c r="C2716" s="23">
        <f>VLOOKUP(A2716,SEZIONI!A2716:B$7975,2,0)</f>
        <v>1</v>
      </c>
      <c r="D2716" s="27" t="str">
        <f>VLOOKUP(A2716,SINDACI!A2716:B$7975, 2, 0)</f>
        <v>BOUQUET MICHEL</v>
      </c>
      <c r="E2716" s="27" t="str">
        <f>VLOOKUP(A2716,SINDACI!A2716:E$7975,5,0)</f>
        <v>LISTA CIVICA: ESSERE TRADIZIONE PENSANDO AL FUTURO</v>
      </c>
    </row>
    <row r="2717" spans="1:5" x14ac:dyDescent="0.2">
      <c r="A2717" s="27" t="s">
        <v>3178</v>
      </c>
      <c r="B2717" s="27" t="str">
        <f>VLOOKUP(A2717,PEC!A2716:D$7975,4,0)</f>
        <v>pec.comune.fenis.ao.it</v>
      </c>
      <c r="C2717" s="23">
        <f>VLOOKUP(A2717,SEZIONI!A2717:B$7975,2,0)</f>
        <v>2</v>
      </c>
      <c r="D2717" s="27" t="str">
        <f>VLOOKUP(A2717,SINDACI!A2717:B$7975, 2, 0)</f>
        <v>NICOLETTA MATTIA</v>
      </c>
      <c r="E2717" s="27" t="str">
        <f>VLOOKUP(A2717,SINDACI!A2717:E$7975,5,0)</f>
        <v>-</v>
      </c>
    </row>
    <row r="2718" spans="1:5" x14ac:dyDescent="0.2">
      <c r="A2718" s="27" t="s">
        <v>2961</v>
      </c>
      <c r="B2718" s="27" t="str">
        <f>VLOOKUP(A2718,PEC!A2717:D$7975,4,0)</f>
        <v>postacert.umbria.it</v>
      </c>
      <c r="C2718" s="23">
        <f>VLOOKUP(A2718,SEZIONI!A2718:B$7975,2,0)</f>
        <v>3</v>
      </c>
      <c r="D2718" s="27" t="str">
        <f>VLOOKUP(A2718,SINDACI!A2718:B$7975, 2, 0)</f>
        <v>CASCELLI ELISABETTA</v>
      </c>
      <c r="E2718" s="27" t="str">
        <f>VLOOKUP(A2718,SINDACI!A2718:E$7975,5,0)</f>
        <v>LISTA CIVICA: INSIEME PER FERENTILLO</v>
      </c>
    </row>
    <row r="2719" spans="1:5" x14ac:dyDescent="0.2">
      <c r="A2719" s="27" t="s">
        <v>2962</v>
      </c>
      <c r="B2719" s="27" t="str">
        <f>VLOOKUP(A2719,PEC!A2718:D$7975,4,0)</f>
        <v>pec-cap.it</v>
      </c>
      <c r="C2719" s="23">
        <f>VLOOKUP(A2719,SEZIONI!A2719:B$7975,2,0)</f>
        <v>20</v>
      </c>
      <c r="D2719" s="27" t="str">
        <f>VLOOKUP(A2719,SINDACI!A2719:B$7975, 2, 0)</f>
        <v>-</v>
      </c>
      <c r="E2719" s="27" t="str">
        <f>VLOOKUP(A2719,SINDACI!A2719:E$7975,5,0)</f>
        <v>-</v>
      </c>
    </row>
    <row r="2720" spans="1:5" x14ac:dyDescent="0.2">
      <c r="A2720" s="27" t="s">
        <v>2963</v>
      </c>
      <c r="B2720" s="27" t="str">
        <f>VLOOKUP(A2720,PEC!A2719:D$7975,4,0)</f>
        <v xml:space="preserve">pec.comune.ferla.sr.it </v>
      </c>
      <c r="C2720" s="23">
        <f>VLOOKUP(A2720,SEZIONI!A2720:B$7975,2,0)</f>
        <v>3</v>
      </c>
      <c r="D2720" s="27" t="str">
        <f>VLOOKUP(A2720,SINDACI!A2720:B$7975, 2, 0)</f>
        <v>GIANSIRACUSA MICHELANGELO</v>
      </c>
      <c r="E2720" s="27" t="str">
        <f>VLOOKUP(A2720,SINDACI!A2720:E$7975,5,0)</f>
        <v>LISTA CIVICA: VIVER3 FERLA VENTIVENTISEI</v>
      </c>
    </row>
    <row r="2721" spans="1:5" x14ac:dyDescent="0.2">
      <c r="A2721" s="27" t="s">
        <v>2964</v>
      </c>
      <c r="B2721" s="27" t="str">
        <f>VLOOKUP(A2721,PEC!A2720:D$7975,4,0)</f>
        <v>emarche.it</v>
      </c>
      <c r="C2721" s="23">
        <f>VLOOKUP(A2721,SEZIONI!A2721:B$7975,2,0)</f>
        <v>7</v>
      </c>
      <c r="D2721" s="27" t="str">
        <f>VLOOKUP(A2721,SINDACI!A2721:B$7975, 2, 0)</f>
        <v>FEDUZI EMANUELE</v>
      </c>
      <c r="E2721" s="27" t="str">
        <f>VLOOKUP(A2721,SINDACI!A2721:E$7975,5,0)</f>
        <v>LISTA CIVICA: FERMIGNANO FUTURA</v>
      </c>
    </row>
    <row r="2722" spans="1:5" x14ac:dyDescent="0.2">
      <c r="A2722" s="27" t="s">
        <v>2965</v>
      </c>
      <c r="B2722" s="27" t="str">
        <f>VLOOKUP(A2722,PEC!A2721:D$7975,4,0)</f>
        <v>pec.comune.fermo.it</v>
      </c>
      <c r="C2722" s="23">
        <f>VLOOKUP(A2722,SEZIONI!A2722:B$7975,2,0)</f>
        <v>37</v>
      </c>
      <c r="D2722" s="27" t="str">
        <f>VLOOKUP(A2722,SINDACI!A2722:B$7975, 2, 0)</f>
        <v>CALCINARO PAOLO</v>
      </c>
      <c r="E2722" s="27" t="str">
        <f>VLOOKUP(A2722,SINDACI!A2722:E$7975,5,0)</f>
        <v>LISTA CIVICA: LA CITT? CHE VOGLIAMO | LISTA CIVICA: NON MI FERMO | LISTA CIVICA: FERMO FORTE | LISTA CIVICA: PIAZZA PULITA | LISTA CIVICA: FM FERMO SI MUOVE</v>
      </c>
    </row>
    <row r="2723" spans="1:5" x14ac:dyDescent="0.2">
      <c r="A2723" s="27" t="s">
        <v>2966</v>
      </c>
      <c r="B2723" s="27" t="str">
        <f>VLOOKUP(A2723,PEC!A2722:D$7975,4,0)</f>
        <v>ferno.legalmailpa.it</v>
      </c>
      <c r="C2723" s="23">
        <f>VLOOKUP(A2723,SEZIONI!A2723:B$7975,2,0)</f>
        <v>6</v>
      </c>
      <c r="D2723" s="27" t="str">
        <f>VLOOKUP(A2723,SINDACI!A2723:B$7975, 2, 0)</f>
        <v>FOTI SARAH</v>
      </c>
      <c r="E2723" s="27" t="str">
        <f>VLOOKUP(A2723,SINDACI!A2723:E$7975,5,0)</f>
        <v>LISTA COMPOSITA: FERNO VIVA-FORZA ITALIA-FRATELLI D'ITALIA-LEGA SALVINI LOMBARDIA</v>
      </c>
    </row>
    <row r="2724" spans="1:5" x14ac:dyDescent="0.2">
      <c r="A2724" s="27" t="s">
        <v>178</v>
      </c>
      <c r="B2724" s="27" t="str">
        <f>VLOOKUP(A2724,PEC!A2723:D$7975,4,0)</f>
        <v>asmepec.it</v>
      </c>
      <c r="C2724" s="23">
        <f>VLOOKUP(A2724,SEZIONI!A2724:B$7975,2,0)</f>
        <v>4</v>
      </c>
      <c r="D2724" s="27" t="str">
        <f>VLOOKUP(A2724,SINDACI!A2724:B$7975, 2, 0)</f>
        <v>FAZIO PIETRO</v>
      </c>
      <c r="E2724" s="27" t="str">
        <f>VLOOKUP(A2724,SINDACI!A2724:E$7975,5,0)</f>
        <v>-</v>
      </c>
    </row>
    <row r="2725" spans="1:5" x14ac:dyDescent="0.2">
      <c r="A2725" s="27" t="s">
        <v>341</v>
      </c>
      <c r="B2725" s="27" t="str">
        <f>VLOOKUP(A2725,PEC!A2724:D$7975,4,0)</f>
        <v>asmepec.it</v>
      </c>
      <c r="C2725" s="23">
        <f>VLOOKUP(A2725,SEZIONI!A2725:B$7975,2,0)</f>
        <v>2</v>
      </c>
      <c r="D2725" s="27" t="str">
        <f>VLOOKUP(A2725,SINDACI!A2725:B$7975, 2, 0)</f>
        <v>TRANQUILLA ANTONIO</v>
      </c>
      <c r="E2725" s="27" t="str">
        <f>VLOOKUP(A2725,SINDACI!A2725:E$7975,5,0)</f>
        <v>LISTA CIVICA: PROGETTO FUTURO</v>
      </c>
    </row>
    <row r="2726" spans="1:5" x14ac:dyDescent="0.2">
      <c r="A2726" s="27" t="s">
        <v>2967</v>
      </c>
      <c r="B2726" s="27" t="str">
        <f>VLOOKUP(A2726,PEC!A2725:D$7975,4,0)</f>
        <v>cert.ruparbasilicata.it</v>
      </c>
      <c r="C2726" s="23">
        <f>VLOOKUP(A2726,SEZIONI!A2726:B$7975,2,0)</f>
        <v>11</v>
      </c>
      <c r="D2726" s="27" t="str">
        <f>VLOOKUP(A2726,SINDACI!A2726:B$7975, 2, 0)</f>
        <v>LISANTI CARMINE PROSPERO</v>
      </c>
      <c r="E2726" s="27" t="str">
        <f>VLOOKUP(A2726,SINDACI!A2726:E$7975,5,0)</f>
        <v>LISTA CIVICA: FERRANDINA BENE COMUNE</v>
      </c>
    </row>
    <row r="2727" spans="1:5" x14ac:dyDescent="0.2">
      <c r="A2727" s="27" t="s">
        <v>2968</v>
      </c>
      <c r="B2727" s="27" t="str">
        <f>VLOOKUP(A2727,PEC!A2726:D$7975,4,0)</f>
        <v>cert.comune.fe.it</v>
      </c>
      <c r="C2727" s="23">
        <f>VLOOKUP(A2727,SEZIONI!A2727:B$7975,2,0)</f>
        <v>160</v>
      </c>
      <c r="D2727" s="27" t="str">
        <f>VLOOKUP(A2727,SINDACI!A2727:B$7975, 2, 0)</f>
        <v>FABBRI ALAN</v>
      </c>
      <c r="E2727" s="27" t="str">
        <f>VLOOKUP(A2727,SINDACI!A2727:E$7975,5,0)</f>
        <v>LEGA SALVINI PREMIER | LISTA CIVICA: FERRARA CAMBIA | LISTA CIVICA: FERRARA CIVICA-RINASCITA SOCIALDEMOCRATICA | FRATELLI D'ITALIA | LISTA COMPOSITA: FORZA ITALIA CON SGARBI RINASCIMENTO</v>
      </c>
    </row>
    <row r="2728" spans="1:5" x14ac:dyDescent="0.2">
      <c r="A2728" s="27" t="s">
        <v>2969</v>
      </c>
      <c r="B2728" s="27" t="str">
        <f>VLOOKUP(A2728,PEC!A2727:D$7975,4,0)</f>
        <v>comune.ferraradimontebaldo.legalmail.it</v>
      </c>
      <c r="C2728" s="23">
        <f>VLOOKUP(A2728,SEZIONI!A2728:B$7975,2,0)</f>
        <v>1</v>
      </c>
      <c r="D2728" s="27" t="str">
        <f>VLOOKUP(A2728,SINDACI!A2728:B$7975, 2, 0)</f>
        <v>-</v>
      </c>
      <c r="E2728" s="27" t="str">
        <f>VLOOKUP(A2728,SINDACI!A2728:E$7975,5,0)</f>
        <v>-</v>
      </c>
    </row>
    <row r="2729" spans="1:5" x14ac:dyDescent="0.2">
      <c r="A2729" s="27" t="s">
        <v>2970</v>
      </c>
      <c r="B2729" s="27" t="str">
        <f>VLOOKUP(A2729,PEC!A2728:D$7975,4,0)</f>
        <v>legalmail.it</v>
      </c>
      <c r="C2729" s="23">
        <f>VLOOKUP(A2729,SEZIONI!A2729:B$7975,2,0)</f>
        <v>3</v>
      </c>
      <c r="D2729" s="27" t="str">
        <f>VLOOKUP(A2729,SINDACI!A2729:B$7975, 2, 0)</f>
        <v>CERIO ANTONIO</v>
      </c>
      <c r="E2729" s="27" t="str">
        <f>VLOOKUP(A2729,SINDACI!A2729:E$7975,5,0)</f>
        <v>LISTA CIVICA: IDENTIT? E FUTURO</v>
      </c>
    </row>
    <row r="2730" spans="1:5" x14ac:dyDescent="0.2">
      <c r="A2730" s="27" t="s">
        <v>2971</v>
      </c>
      <c r="B2730" s="27" t="str">
        <f>VLOOKUP(A2730,PEC!A2729:D$7975,4,0)</f>
        <v>halleycert.it</v>
      </c>
      <c r="C2730" s="23">
        <f>VLOOKUP(A2730,SEZIONI!A2730:B$7975,2,0)</f>
        <v>1</v>
      </c>
      <c r="D2730" s="27" t="str">
        <f>VLOOKUP(A2730,SINDACI!A2730:B$7975, 2, 0)</f>
        <v>SALARDI MARINA</v>
      </c>
      <c r="E2730" s="27" t="str">
        <f>VLOOKUP(A2730,SINDACI!A2730:E$7975,5,0)</f>
        <v>LISTA CIVICA: UNITI PER FERRERA COMUNE</v>
      </c>
    </row>
    <row r="2731" spans="1:5" x14ac:dyDescent="0.2">
      <c r="A2731" s="27" t="s">
        <v>2972</v>
      </c>
      <c r="B2731" s="27" t="str">
        <f>VLOOKUP(A2731,PEC!A2730:D$7975,4,0)</f>
        <v>pec.regione.lombardia.it</v>
      </c>
      <c r="C2731" s="23">
        <f>VLOOKUP(A2731,SEZIONI!A2731:B$7975,2,0)</f>
        <v>1</v>
      </c>
      <c r="D2731" s="27" t="str">
        <f>VLOOKUP(A2731,SINDACI!A2731:B$7975, 2, 0)</f>
        <v>FASSINA GIOVANNI</v>
      </c>
      <c r="E2731" s="27" t="str">
        <f>VLOOKUP(A2731,SINDACI!A2731:E$7975,5,0)</f>
        <v>LISTA CIVICA: CONTINUIAMO INSIEME</v>
      </c>
    </row>
    <row r="2732" spans="1:5" x14ac:dyDescent="0.2">
      <c r="A2732" s="27" t="s">
        <v>2973</v>
      </c>
      <c r="B2732" s="27" t="str">
        <f>VLOOKUP(A2732,PEC!A2731:D$7975,4,0)</f>
        <v>pec.it</v>
      </c>
      <c r="C2732" s="23">
        <f>VLOOKUP(A2732,SEZIONI!A2732:B$7975,2,0)</f>
        <v>2</v>
      </c>
      <c r="D2732" s="27" t="str">
        <f>VLOOKUP(A2732,SINDACI!A2732:B$7975, 2, 0)</f>
        <v>TEALDI SILVIO MARIA</v>
      </c>
      <c r="E2732" s="27" t="str">
        <f>VLOOKUP(A2732,SINDACI!A2732:E$7975,5,0)</f>
        <v>LISTA CIVICA: INSIEME PER FERRERE</v>
      </c>
    </row>
    <row r="2733" spans="1:5" x14ac:dyDescent="0.2">
      <c r="A2733" s="27" t="s">
        <v>2974</v>
      </c>
      <c r="B2733" s="27" t="str">
        <f>VLOOKUP(A2733,PEC!A2732:D$7975,4,0)</f>
        <v>sintranet.legalmail.it</v>
      </c>
      <c r="C2733" s="23">
        <f>VLOOKUP(A2733,SEZIONI!A2733:B$7975,2,0)</f>
        <v>5</v>
      </c>
      <c r="D2733" s="27" t="str">
        <f>VLOOKUP(A2733,SINDACI!A2733:B$7975, 2, 0)</f>
        <v>OPPIZZI CARLOTTA</v>
      </c>
      <c r="E2733" s="27" t="str">
        <f>VLOOKUP(A2733,SINDACI!A2733:E$7975,5,0)</f>
        <v>LISTA CIVICA: FERRIERE RADICI E FUTURO</v>
      </c>
    </row>
    <row r="2734" spans="1:5" x14ac:dyDescent="0.2">
      <c r="A2734" s="27" t="s">
        <v>342</v>
      </c>
      <c r="B2734" s="27" t="str">
        <f>VLOOKUP(A2734,PEC!A2733:D$7975,4,0)</f>
        <v>asmepec.it</v>
      </c>
      <c r="C2734" s="23">
        <f>VLOOKUP(A2734,SEZIONI!A2734:B$7975,2,0)</f>
        <v>2</v>
      </c>
      <c r="D2734" s="27" t="str">
        <f>VLOOKUP(A2734,SINDACI!A2734:B$7975, 2, 0)</f>
        <v>PIZZI DOMENICO SILVIO</v>
      </c>
      <c r="E2734" s="27" t="str">
        <f>VLOOKUP(A2734,SINDACI!A2734:E$7975,5,0)</f>
        <v>LISTA CIVICA: SPIGHE DI GRANO</v>
      </c>
    </row>
    <row r="2735" spans="1:5" x14ac:dyDescent="0.2">
      <c r="A2735" s="27" t="s">
        <v>2975</v>
      </c>
      <c r="B2735" s="27" t="str">
        <f>VLOOKUP(A2735,PEC!A2734:D$7975,4,0)</f>
        <v>pec.it</v>
      </c>
      <c r="C2735" s="23">
        <f>VLOOKUP(A2735,SEZIONI!A2735:B$7975,2,0)</f>
        <v>4</v>
      </c>
      <c r="D2735" s="27" t="str">
        <f>VLOOKUP(A2735,SINDACI!A2735:B$7975, 2, 0)</f>
        <v>LUCENTINI FILIPPO</v>
      </c>
      <c r="E2735" s="27" t="str">
        <f>VLOOKUP(A2735,SINDACI!A2735:E$7975,5,0)</f>
        <v>LISTA CIVICA: TRADIZIONE E FUTURO INSIEME</v>
      </c>
    </row>
    <row r="2736" spans="1:5" x14ac:dyDescent="0.2">
      <c r="A2736" s="27" t="s">
        <v>2976</v>
      </c>
      <c r="B2736" s="27" t="str">
        <f>VLOOKUP(A2736,PEC!A2735:D$7975,4,0)</f>
        <v>postemailcertificata.it</v>
      </c>
      <c r="C2736" s="23">
        <f>VLOOKUP(A2736,SEZIONI!A2736:B$7975,2,0)</f>
        <v>3</v>
      </c>
      <c r="D2736" s="27" t="str">
        <f>VLOOKUP(A2736,SINDACI!A2736:B$7975, 2, 0)</f>
        <v>CASALE LUCA</v>
      </c>
      <c r="E2736" s="27" t="str">
        <f>VLOOKUP(A2736,SINDACI!A2736:E$7975,5,0)</f>
        <v>LISTA CIVICA: PROGETTO IN COMUNE CASALE</v>
      </c>
    </row>
    <row r="2737" spans="1:5" x14ac:dyDescent="0.2">
      <c r="A2737" s="27" t="s">
        <v>2977</v>
      </c>
      <c r="B2737" s="27" t="str">
        <f>VLOOKUP(A2737,PEC!A2736:D$7975,4,0)</f>
        <v>pec.comune.fianoromano.rm.it</v>
      </c>
      <c r="C2737" s="23">
        <f>VLOOKUP(A2737,SEZIONI!A2737:B$7975,2,0)</f>
        <v>9</v>
      </c>
      <c r="D2737" s="27" t="str">
        <f>VLOOKUP(A2737,SINDACI!A2737:B$7975, 2, 0)</f>
        <v>SANTONASTASO DAVIDE</v>
      </c>
      <c r="E2737" s="27" t="str">
        <f>VLOOKUP(A2737,SINDACI!A2737:E$7975,5,0)</f>
        <v>LISTA CIVICA: FIANO 2030</v>
      </c>
    </row>
    <row r="2738" spans="1:5" x14ac:dyDescent="0.2">
      <c r="A2738" s="27" t="s">
        <v>2978</v>
      </c>
      <c r="B2738" s="27" t="str">
        <f>VLOOKUP(A2738,PEC!A2737:D$7975,4,0)</f>
        <v>legalmail.it</v>
      </c>
      <c r="C2738" s="23">
        <f>VLOOKUP(A2738,SEZIONI!A2738:B$7975,2,0)</f>
        <v>2</v>
      </c>
      <c r="D2738" s="27" t="str">
        <f>VLOOKUP(A2738,SINDACI!A2738:B$7975, 2, 0)</f>
        <v>SCAFICCHIA SAURO</v>
      </c>
      <c r="E2738" s="27" t="str">
        <f>VLOOKUP(A2738,SINDACI!A2738:E$7975,5,0)</f>
        <v>LISTA CIVICA: UNITI PER FIASTRA</v>
      </c>
    </row>
    <row r="2739" spans="1:5" x14ac:dyDescent="0.2">
      <c r="A2739" s="27" t="s">
        <v>2979</v>
      </c>
      <c r="B2739" s="27" t="str">
        <f>VLOOKUP(A2739,PEC!A2738:D$7975,4,0)</f>
        <v>pec.comune.fiave.tn.it</v>
      </c>
      <c r="C2739" s="23">
        <f>VLOOKUP(A2739,SEZIONI!A2739:B$7975,2,0)</f>
        <v>1</v>
      </c>
      <c r="D2739" s="27" t="str">
        <f>VLOOKUP(A2739,SINDACI!A2739:B$7975, 2, 0)</f>
        <v>ALOISI NICOLETTA</v>
      </c>
      <c r="E2739" s="27" t="str">
        <f>VLOOKUP(A2739,SINDACI!A2739:E$7975,5,0)</f>
        <v>-</v>
      </c>
    </row>
    <row r="2740" spans="1:5" x14ac:dyDescent="0.2">
      <c r="A2740" s="27" t="s">
        <v>2980</v>
      </c>
      <c r="B2740" s="27" t="str">
        <f>VLOOKUP(A2740,PEC!A2739:D$7975,4,0)</f>
        <v>cert.comune.ficarazzi.pa.it</v>
      </c>
      <c r="C2740" s="23">
        <f>VLOOKUP(A2740,SEZIONI!A2740:B$7975,2,0)</f>
        <v>10</v>
      </c>
      <c r="D2740" s="27" t="str">
        <f>VLOOKUP(A2740,SINDACI!A2740:B$7975, 2, 0)</f>
        <v>GIALLOMBARDO GIOVANNI</v>
      </c>
      <c r="E2740" s="27" t="str">
        <f>VLOOKUP(A2740,SINDACI!A2740:E$7975,5,0)</f>
        <v>LISTA CIVICA: X CAMBIA FICARAZZI - Giovanni GIALLOMBARDO SINDACO-LISTA CIVICA</v>
      </c>
    </row>
    <row r="2741" spans="1:5" x14ac:dyDescent="0.2">
      <c r="A2741" s="27" t="s">
        <v>2981</v>
      </c>
      <c r="B2741" s="27" t="str">
        <f>VLOOKUP(A2741,PEC!A2740:D$7975,4,0)</f>
        <v>pecveneto.it</v>
      </c>
      <c r="C2741" s="23">
        <f>VLOOKUP(A2741,SEZIONI!A2741:B$7975,2,0)</f>
        <v>3</v>
      </c>
      <c r="D2741" s="27" t="str">
        <f>VLOOKUP(A2741,SINDACI!A2741:B$7975, 2, 0)</f>
        <v>PIGAIANI FABIANO</v>
      </c>
      <c r="E2741" s="27" t="str">
        <f>VLOOKUP(A2741,SINDACI!A2741:E$7975,5,0)</f>
        <v>LISTA CIVICA: PER FICAROLO</v>
      </c>
    </row>
    <row r="2742" spans="1:5" x14ac:dyDescent="0.2">
      <c r="A2742" s="27" t="s">
        <v>2982</v>
      </c>
      <c r="B2742" s="27" t="str">
        <f>VLOOKUP(A2742,PEC!A2741:D$7975,4,0)</f>
        <v>pec.comuneficarra.it</v>
      </c>
      <c r="C2742" s="23">
        <f>VLOOKUP(A2742,SEZIONI!A2742:B$7975,2,0)</f>
        <v>3</v>
      </c>
      <c r="D2742" s="27" t="str">
        <f>VLOOKUP(A2742,SINDACI!A2742:B$7975, 2, 0)</f>
        <v>RIDOLFO BASILIO</v>
      </c>
      <c r="E2742" s="27" t="str">
        <f>VLOOKUP(A2742,SINDACI!A2742:E$7975,5,0)</f>
        <v>-</v>
      </c>
    </row>
    <row r="2743" spans="1:5" x14ac:dyDescent="0.2">
      <c r="A2743" s="27" t="s">
        <v>2983</v>
      </c>
      <c r="B2743" s="27" t="str">
        <f>VLOOKUP(A2743,PEC!A2742:D$7975,4,0)</f>
        <v>postacert.umbria.it</v>
      </c>
      <c r="C2743" s="23">
        <f>VLOOKUP(A2743,SEZIONI!A2743:B$7975,2,0)</f>
        <v>2</v>
      </c>
      <c r="D2743" s="27" t="str">
        <f>VLOOKUP(A2743,SINDACI!A2743:B$7975, 2, 0)</f>
        <v>MARAVALLE GIAN LUIGI</v>
      </c>
      <c r="E2743" s="27" t="str">
        <f>VLOOKUP(A2743,SINDACI!A2743:E$7975,5,0)</f>
        <v>LISTA CIVICA: CAMBIAMENTI</v>
      </c>
    </row>
    <row r="2744" spans="1:5" x14ac:dyDescent="0.2">
      <c r="A2744" s="27" t="s">
        <v>2984</v>
      </c>
      <c r="B2744" s="27" t="str">
        <f>VLOOKUP(A2744,PEC!A2743:D$7975,4,0)</f>
        <v>postacert.comune.fidenza.pr.it</v>
      </c>
      <c r="C2744" s="23">
        <f>VLOOKUP(A2744,SEZIONI!A2744:B$7975,2,0)</f>
        <v>28</v>
      </c>
      <c r="D2744" s="27" t="str">
        <f>VLOOKUP(A2744,SINDACI!A2744:B$7975, 2, 0)</f>
        <v>MASSARI ANDREA</v>
      </c>
      <c r="E2744" s="27" t="str">
        <f>VLOOKUP(A2744,SINDACI!A2744:E$7975,5,0)</f>
        <v>PARTITO DEMOCRATICO | LISTA CIVICA: FIDENZA BENE COMUNE | LISTA CIVICA: SCELGO MASSARI SINDACO</v>
      </c>
    </row>
    <row r="2745" spans="1:5" x14ac:dyDescent="0.2">
      <c r="A2745" s="27" t="s">
        <v>2985</v>
      </c>
      <c r="B2745" s="27" t="str">
        <f>VLOOKUP(A2745,PEC!A2744:D$7975,4,0)</f>
        <v>legalmail.it</v>
      </c>
      <c r="C2745" s="23">
        <f>VLOOKUP(A2745,SEZIONI!A2745:B$7975,2,0)</f>
        <v>3</v>
      </c>
      <c r="D2745" s="27" t="str">
        <f>VLOOKUP(A2745,SINDACI!A2745:B$7975, 2, 0)</f>
        <v>STAMPFER OTHMAR</v>
      </c>
      <c r="E2745" s="27" t="str">
        <f>VLOOKUP(A2745,SINDACI!A2745:E$7975,5,0)</f>
        <v>-</v>
      </c>
    </row>
    <row r="2746" spans="1:5" x14ac:dyDescent="0.2">
      <c r="A2746" s="27" t="s">
        <v>2986</v>
      </c>
      <c r="B2746" s="27" t="str">
        <f>VLOOKUP(A2746,PEC!A2745:D$7975,4,0)</f>
        <v>pec.comune.fierozzo.tn.it</v>
      </c>
      <c r="C2746" s="23">
        <f>VLOOKUP(A2746,SEZIONI!A2746:B$7975,2,0)</f>
        <v>2</v>
      </c>
      <c r="D2746" s="27" t="str">
        <f>VLOOKUP(A2746,SINDACI!A2746:B$7975, 2, 0)</f>
        <v>MOLTRER LORENZO</v>
      </c>
      <c r="E2746" s="27" t="str">
        <f>VLOOKUP(A2746,SINDACI!A2746:E$7975,5,0)</f>
        <v>Lista Civica non pervenuta</v>
      </c>
    </row>
    <row r="2747" spans="1:5" x14ac:dyDescent="0.2">
      <c r="A2747" s="27" t="s">
        <v>2987</v>
      </c>
      <c r="B2747" s="27" t="str">
        <f>VLOOKUP(A2747,PEC!A2746:D$7975,4,0)</f>
        <v>pec.regione.lombardia.it</v>
      </c>
      <c r="C2747" s="23">
        <f>VLOOKUP(A2747,SEZIONI!A2747:B$7975,2,0)</f>
        <v>1</v>
      </c>
      <c r="D2747" s="27" t="str">
        <f>VLOOKUP(A2747,SINDACI!A2747:B$7975, 2, 0)</f>
        <v>PIACENTINI GIUSEPPE</v>
      </c>
      <c r="E2747" s="27" t="str">
        <f>VLOOKUP(A2747,SINDACI!A2747:E$7975,5,0)</f>
        <v>LISTA CIVICA: VIVERE FIESCO</v>
      </c>
    </row>
    <row r="2748" spans="1:5" x14ac:dyDescent="0.2">
      <c r="A2748" s="27" t="s">
        <v>2988</v>
      </c>
      <c r="B2748" s="27" t="str">
        <f>VLOOKUP(A2748,PEC!A2747:D$7975,4,0)</f>
        <v>postacert.toscana.it</v>
      </c>
      <c r="C2748" s="23">
        <f>VLOOKUP(A2748,SEZIONI!A2748:B$7975,2,0)</f>
        <v>16</v>
      </c>
      <c r="D2748" s="27" t="str">
        <f>VLOOKUP(A2748,SINDACI!A2748:B$7975, 2, 0)</f>
        <v>RAVONI ANNA</v>
      </c>
      <c r="E2748" s="27" t="str">
        <f>VLOOKUP(A2748,SINDACI!A2748:E$7975,5,0)</f>
        <v>LISTA CIVICA: CITTADINI PER FIESOLE</v>
      </c>
    </row>
    <row r="2749" spans="1:5" x14ac:dyDescent="0.2">
      <c r="A2749" s="27" t="s">
        <v>2989</v>
      </c>
      <c r="B2749" s="27" t="str">
        <f>VLOOKUP(A2749,PEC!A2748:D$7975,4,0)</f>
        <v>legalmail.it</v>
      </c>
      <c r="C2749" s="23">
        <f>VLOOKUP(A2749,SEZIONI!A2749:B$7975,2,0)</f>
        <v>2</v>
      </c>
      <c r="D2749" s="27" t="str">
        <f>VLOOKUP(A2749,SINDACI!A2749:B$7975, 2, 0)</f>
        <v>CAVALLINI SERGIO</v>
      </c>
      <c r="E2749" s="27" t="str">
        <f>VLOOKUP(A2749,SINDACI!A2749:E$7975,5,0)</f>
        <v>LISTA CIVICA: IL PROGETTO</v>
      </c>
    </row>
    <row r="2750" spans="1:5" x14ac:dyDescent="0.2">
      <c r="A2750" s="27" t="s">
        <v>2990</v>
      </c>
      <c r="B2750" s="27" t="str">
        <f>VLOOKUP(A2750,PEC!A2749:D$7975,4,0)</f>
        <v>legalmail.it</v>
      </c>
      <c r="C2750" s="23">
        <f>VLOOKUP(A2750,SEZIONI!A2750:B$7975,2,0)</f>
        <v>7</v>
      </c>
      <c r="D2750" s="27" t="str">
        <f>VLOOKUP(A2750,SINDACI!A2750:B$7975, 2, 0)</f>
        <v>COMINATO MARCO</v>
      </c>
      <c r="E2750" s="27" t="str">
        <f>VLOOKUP(A2750,SINDACI!A2750:E$7975,5,0)</f>
        <v>LISTA CIVICA: MARCO COMINATO SINDACO</v>
      </c>
    </row>
    <row r="2751" spans="1:5" x14ac:dyDescent="0.2">
      <c r="A2751" s="27" t="s">
        <v>2991</v>
      </c>
      <c r="B2751" s="27" t="str">
        <f>VLOOKUP(A2751,PEC!A2750:D$7975,4,0)</f>
        <v>pec.comunefiessoro.it</v>
      </c>
      <c r="C2751" s="23">
        <f>VLOOKUP(A2751,SEZIONI!A2751:B$7975,2,0)</f>
        <v>4</v>
      </c>
      <c r="D2751" s="27" t="str">
        <f>VLOOKUP(A2751,SINDACI!A2751:B$7975, 2, 0)</f>
        <v>MODONESI LUIGIA</v>
      </c>
      <c r="E2751" s="27" t="str">
        <f>VLOOKUP(A2751,SINDACI!A2751:E$7975,5,0)</f>
        <v>LISTA CIVICA: FIESSO PER TUTTI</v>
      </c>
    </row>
    <row r="2752" spans="1:5" x14ac:dyDescent="0.2">
      <c r="A2752" s="27" t="s">
        <v>2992</v>
      </c>
      <c r="B2752" s="27" t="str">
        <f>VLOOKUP(A2752,PEC!A2751:D$7975,4,0)</f>
        <v>pec.provincia.como.it</v>
      </c>
      <c r="C2752" s="23">
        <f>VLOOKUP(A2752,SEZIONI!A2752:B$7975,2,0)</f>
        <v>5</v>
      </c>
      <c r="D2752" s="27" t="str">
        <f>VLOOKUP(A2752,SINDACI!A2752:B$7975, 2, 0)</f>
        <v>MOSCATELLI ROBERTO</v>
      </c>
      <c r="E2752" s="27" t="str">
        <f>VLOOKUP(A2752,SINDACI!A2752:E$7975,5,0)</f>
        <v>LISTA COMPOSITA: LEGA SALVINI-FRATELLI D'ITALIA</v>
      </c>
    </row>
    <row r="2753" spans="1:5" x14ac:dyDescent="0.2">
      <c r="A2753" s="27" t="s">
        <v>2993</v>
      </c>
      <c r="B2753" s="27" t="str">
        <f>VLOOKUP(A2753,PEC!A2752:D$7975,4,0)</f>
        <v>postacert.toscana.it</v>
      </c>
      <c r="C2753" s="23">
        <f>VLOOKUP(A2753,SEZIONI!A2753:B$7975,2,0)</f>
        <v>24</v>
      </c>
      <c r="D2753" s="27" t="str">
        <f>VLOOKUP(A2753,SINDACI!A2753:B$7975, 2, 0)</f>
        <v>MUGNAI GIULIA</v>
      </c>
      <c r="E2753" s="27" t="str">
        <f>VLOOKUP(A2753,SINDACI!A2753:E$7975,5,0)</f>
        <v>PARTITO DEMOCRATICO | LISTA CIVICA: PER FIGLINE INCISA | LISTA CIVICA: LA SINISTRA | LISTA CIVICA: FIGLINE E INCISA IN COMUNE | LISTA CIVICA: S? CON FIGLINE E INCISA</v>
      </c>
    </row>
    <row r="2754" spans="1:5" x14ac:dyDescent="0.2">
      <c r="A2754" s="27" t="s">
        <v>55</v>
      </c>
      <c r="B2754" s="27" t="str">
        <f>VLOOKUP(A2754,PEC!A2753:D$7975,4,0)</f>
        <v>pec.it</v>
      </c>
      <c r="C2754" s="23">
        <f>VLOOKUP(A2754,SEZIONI!A2754:B$7975,2,0)</f>
        <v>1</v>
      </c>
      <c r="D2754" s="27" t="str">
        <f>VLOOKUP(A2754,SINDACI!A2754:B$7975, 2, 0)</f>
        <v>ADAMO FEDELE</v>
      </c>
      <c r="E2754" s="27" t="str">
        <f>VLOOKUP(A2754,SINDACI!A2754:E$7975,5,0)</f>
        <v>LISTA CIVICA: PROGETTO FIGLINE</v>
      </c>
    </row>
    <row r="2755" spans="1:5" x14ac:dyDescent="0.2">
      <c r="A2755" s="27" t="s">
        <v>2994</v>
      </c>
      <c r="B2755" s="27" t="str">
        <f>VLOOKUP(A2755,PEC!A2754:D$7975,4,0)</f>
        <v>pcert.it</v>
      </c>
      <c r="C2755" s="23">
        <f>VLOOKUP(A2755,SEZIONI!A2755:B$7975,2,0)</f>
        <v>1</v>
      </c>
      <c r="D2755" s="27" t="str">
        <f>VLOOKUP(A2755,SINDACI!A2755:B$7975, 2, 0)</f>
        <v>DE BONIS SILVERIO</v>
      </c>
      <c r="E2755" s="27" t="str">
        <f>VLOOKUP(A2755,SINDACI!A2755:E$7975,5,0)</f>
        <v>-</v>
      </c>
    </row>
    <row r="2756" spans="1:5" x14ac:dyDescent="0.2">
      <c r="A2756" s="27" t="s">
        <v>271</v>
      </c>
      <c r="B2756" s="27" t="str">
        <f>VLOOKUP(A2756,PEC!A2755:D$7975,4,0)</f>
        <v>asmepec.it</v>
      </c>
      <c r="C2756" s="23">
        <f>VLOOKUP(A2756,SEZIONI!A2756:B$7975,2,0)</f>
        <v>7</v>
      </c>
      <c r="D2756" s="27" t="str">
        <f>VLOOKUP(A2756,SINDACI!A2756:B$7975, 2, 0)</f>
        <v>BARTUCCA ANNA</v>
      </c>
      <c r="E2756" s="27" t="str">
        <f>VLOOKUP(A2756,SINDACI!A2756:E$7975,5,0)</f>
        <v>LISTA CIVICA: CORAGGIO FILADELFIA</v>
      </c>
    </row>
    <row r="2757" spans="1:5" x14ac:dyDescent="0.2">
      <c r="A2757" s="27" t="s">
        <v>2995</v>
      </c>
      <c r="B2757" s="27" t="str">
        <f>VLOOKUP(A2757,PEC!A2756:D$7975,4,0)</f>
        <v>pec.comune.filago.bg.it</v>
      </c>
      <c r="C2757" s="23">
        <f>VLOOKUP(A2757,SEZIONI!A2757:B$7975,2,0)</f>
        <v>3</v>
      </c>
      <c r="D2757" s="27" t="str">
        <f>VLOOKUP(A2757,SINDACI!A2757:B$7975, 2, 0)</f>
        <v>MEDICI DANIELE</v>
      </c>
      <c r="E2757" s="27" t="str">
        <f>VLOOKUP(A2757,SINDACI!A2757:E$7975,5,0)</f>
        <v>-</v>
      </c>
    </row>
    <row r="2758" spans="1:5" x14ac:dyDescent="0.2">
      <c r="A2758" s="27" t="s">
        <v>272</v>
      </c>
      <c r="B2758" s="27" t="str">
        <f>VLOOKUP(A2758,PEC!A2757:D$7975,4,0)</f>
        <v>asmepec.it</v>
      </c>
      <c r="C2758" s="23">
        <f>VLOOKUP(A2758,SEZIONI!A2758:B$7975,2,0)</f>
        <v>2</v>
      </c>
      <c r="D2758" s="27" t="str">
        <f>VLOOKUP(A2758,SINDACI!A2758:B$7975, 2, 0)</f>
        <v>FUDULI CONCETTINA RITA MARIA</v>
      </c>
      <c r="E2758" s="27" t="str">
        <f>VLOOKUP(A2758,SINDACI!A2758:E$7975,5,0)</f>
        <v>-</v>
      </c>
    </row>
    <row r="2759" spans="1:5" x14ac:dyDescent="0.2">
      <c r="A2759" s="27" t="s">
        <v>2996</v>
      </c>
      <c r="B2759" s="27" t="str">
        <f>VLOOKUP(A2759,PEC!A2758:D$7975,4,0)</f>
        <v>postacert.toscana.it</v>
      </c>
      <c r="C2759" s="23">
        <f>VLOOKUP(A2759,SEZIONI!A2759:B$7975,2,0)</f>
        <v>6</v>
      </c>
      <c r="D2759" s="27" t="str">
        <f>VLOOKUP(A2759,SINDACI!A2759:B$7975, 2, 0)</f>
        <v>FOLLONI ANNALISA</v>
      </c>
      <c r="E2759" s="27" t="str">
        <f>VLOOKUP(A2759,SINDACI!A2759:E$7975,5,0)</f>
        <v>LISTA CIVICA: ALTERNATIVA DEMOCRATICA</v>
      </c>
    </row>
    <row r="2760" spans="1:5" x14ac:dyDescent="0.2">
      <c r="A2760" s="27" t="s">
        <v>2997</v>
      </c>
      <c r="B2760" s="27" t="str">
        <f>VLOOKUP(A2760,PEC!A2759:D$7975,4,0)</f>
        <v>pec.it</v>
      </c>
      <c r="C2760" s="23">
        <f>VLOOKUP(A2760,SEZIONI!A2760:B$7975,2,0)</f>
        <v>1</v>
      </c>
      <c r="D2760" s="27" t="str">
        <f>VLOOKUP(A2760,SINDACI!A2760:B$7975, 2, 0)</f>
        <v>TAURISANO GIANNI</v>
      </c>
      <c r="E2760" s="27" t="str">
        <f>VLOOKUP(A2760,SINDACI!A2760:E$7975,5,0)</f>
        <v>-</v>
      </c>
    </row>
    <row r="2761" spans="1:5" x14ac:dyDescent="0.2">
      <c r="A2761" s="27" t="s">
        <v>2998</v>
      </c>
      <c r="B2761" s="27" t="str">
        <f>VLOOKUP(A2761,PEC!A2760:D$7975,4,0)</f>
        <v>pec.comune.filetto.ch.it</v>
      </c>
      <c r="C2761" s="23">
        <f>VLOOKUP(A2761,SEZIONI!A2761:B$7975,2,0)</f>
        <v>1</v>
      </c>
      <c r="D2761" s="27" t="str">
        <f>VLOOKUP(A2761,SINDACI!A2761:B$7975, 2, 0)</f>
        <v>DI NANNO ROCCO</v>
      </c>
      <c r="E2761" s="27" t="str">
        <f>VLOOKUP(A2761,SINDACI!A2761:E$7975,5,0)</f>
        <v>-</v>
      </c>
    </row>
    <row r="2762" spans="1:5" x14ac:dyDescent="0.2">
      <c r="A2762" s="27" t="s">
        <v>2999</v>
      </c>
      <c r="B2762" s="27" t="str">
        <f>VLOOKUP(A2762,PEC!A2761:D$7975,4,0)</f>
        <v>pec.it</v>
      </c>
      <c r="C2762" s="23">
        <f>VLOOKUP(A2762,SEZIONI!A2762:B$7975,2,0)</f>
        <v>4</v>
      </c>
      <c r="D2762" s="27" t="str">
        <f>VLOOKUP(A2762,SINDACI!A2762:B$7975, 2, 0)</f>
        <v>SANTORO FRANCESCO</v>
      </c>
      <c r="E2762" s="27" t="str">
        <f>VLOOKUP(A2762,SINDACI!A2762:E$7975,5,0)</f>
        <v>LISTA CIVICA: FILIANO IN COMUNE</v>
      </c>
    </row>
    <row r="2763" spans="1:5" x14ac:dyDescent="0.2">
      <c r="A2763" s="27" t="s">
        <v>3000</v>
      </c>
      <c r="B2763" s="27" t="str">
        <f>VLOOKUP(A2763,PEC!A2762:D$7975,4,0)</f>
        <v>pec.regione.lombardia.it</v>
      </c>
      <c r="C2763" s="23">
        <f>VLOOKUP(A2763,SEZIONI!A2763:B$7975,2,0)</f>
        <v>1</v>
      </c>
      <c r="D2763" s="27" t="str">
        <f>VLOOKUP(A2763,SINDACI!A2763:B$7975, 2, 0)</f>
        <v>PETTINARI ALESSANDRO</v>
      </c>
      <c r="E2763" s="27" t="str">
        <f>VLOOKUP(A2763,SINDACI!A2763:E$7975,5,0)</f>
        <v>LISTA CIVICA: IDEA COMUNE</v>
      </c>
    </row>
    <row r="2764" spans="1:5" x14ac:dyDescent="0.2">
      <c r="A2764" s="27" t="s">
        <v>3001</v>
      </c>
      <c r="B2764" s="27" t="str">
        <f>VLOOKUP(A2764,PEC!A2763:D$7975,4,0)</f>
        <v>pec.leonet.it</v>
      </c>
      <c r="C2764" s="23">
        <f>VLOOKUP(A2764,SEZIONI!A2764:B$7975,2,0)</f>
        <v>3</v>
      </c>
      <c r="D2764" s="27" t="str">
        <f>VLOOKUP(A2764,SINDACI!A2764:B$7975, 2, 0)</f>
        <v>COCOZZA FEDERICA</v>
      </c>
      <c r="E2764" s="27" t="str">
        <f>VLOOKUP(A2764,SINDACI!A2764:E$7975,5,0)</f>
        <v>-</v>
      </c>
    </row>
    <row r="2765" spans="1:5" x14ac:dyDescent="0.2">
      <c r="A2765" s="27" t="s">
        <v>273</v>
      </c>
      <c r="B2765" s="27" t="str">
        <f>VLOOKUP(A2765,PEC!A2764:D$7975,4,0)</f>
        <v>legalmail.it</v>
      </c>
      <c r="C2765" s="23">
        <f>VLOOKUP(A2765,SEZIONI!A2765:B$7975,2,0)</f>
        <v>2</v>
      </c>
      <c r="D2765" s="27" t="str">
        <f>VLOOKUP(A2765,SINDACI!A2765:B$7975, 2, 0)</f>
        <v>TRIMMELITI MASSIMO</v>
      </c>
      <c r="E2765" s="27" t="str">
        <f>VLOOKUP(A2765,SINDACI!A2765:E$7975,5,0)</f>
        <v>LISTA CIVICA: SIAMO FILOGASO</v>
      </c>
    </row>
    <row r="2766" spans="1:5" x14ac:dyDescent="0.2">
      <c r="A2766" s="27" t="s">
        <v>3002</v>
      </c>
      <c r="B2766" s="27" t="str">
        <f>VLOOKUP(A2766,PEC!A2765:D$7975,4,0)</f>
        <v xml:space="preserve">emarche.it  </v>
      </c>
      <c r="C2766" s="23">
        <f>VLOOKUP(A2766,SEZIONI!A2766:B$7975,2,0)</f>
        <v>8</v>
      </c>
      <c r="D2766" s="27" t="str">
        <f>VLOOKUP(A2766,SINDACI!A2766:B$7975, 2, 0)</f>
        <v>GIULIONI LAURETTA</v>
      </c>
      <c r="E2766" s="27" t="str">
        <f>VLOOKUP(A2766,SINDACI!A2766:E$7975,5,0)</f>
        <v>LISTA CIVICA: VIVI FILOTTRANO!</v>
      </c>
    </row>
    <row r="2767" spans="1:5" x14ac:dyDescent="0.2">
      <c r="A2767" s="27" t="s">
        <v>3003</v>
      </c>
      <c r="B2767" s="27" t="str">
        <f>VLOOKUP(A2767,PEC!A2766:D$7975,4,0)</f>
        <v>cert.comune.finale-emilia.mo.it</v>
      </c>
      <c r="C2767" s="23">
        <f>VLOOKUP(A2767,SEZIONI!A2767:B$7975,2,0)</f>
        <v>14</v>
      </c>
      <c r="D2767" s="27" t="str">
        <f>VLOOKUP(A2767,SINDACI!A2767:B$7975, 2, 0)</f>
        <v>POLETTI CLAUDIO</v>
      </c>
      <c r="E2767" s="27" t="str">
        <f>VLOOKUP(A2767,SINDACI!A2767:E$7975,5,0)</f>
        <v>LISTA CIVICA: PROGETTO DEMOCRATICO | LISTA CIVICA: LISTA CIVICA INSIEME | LISTA CIVICA: LISTA CIVICA CON CLAUDIO POLETTI DETTO MARCO | LISTA CIVICA: PER CAMBIARE</v>
      </c>
    </row>
    <row r="2768" spans="1:5" x14ac:dyDescent="0.2">
      <c r="A2768" s="27" t="s">
        <v>3004</v>
      </c>
      <c r="B2768" s="27" t="str">
        <f>VLOOKUP(A2768,PEC!A2767:D$7975,4,0)</f>
        <v>legalmail.it</v>
      </c>
      <c r="C2768" s="23">
        <f>VLOOKUP(A2768,SEZIONI!A2768:B$7975,2,0)</f>
        <v>13</v>
      </c>
      <c r="D2768" s="27" t="str">
        <f>VLOOKUP(A2768,SINDACI!A2768:B$7975, 2, 0)</f>
        <v>FRASCHERELLI UGO</v>
      </c>
      <c r="E2768" s="27" t="str">
        <f>VLOOKUP(A2768,SINDACI!A2768:E$7975,5,0)</f>
        <v>LISTA CIVICA: UGO FRASCHERELLI SINDACO</v>
      </c>
    </row>
    <row r="2769" spans="1:5" x14ac:dyDescent="0.2">
      <c r="A2769" s="27" t="s">
        <v>3005</v>
      </c>
      <c r="B2769" s="27" t="str">
        <f>VLOOKUP(A2769,PEC!A2768:D$7975,4,0)</f>
        <v>pec.regione.lombardia.it</v>
      </c>
      <c r="C2769" s="23">
        <f>VLOOKUP(A2769,SEZIONI!A2769:B$7975,2,0)</f>
        <v>1</v>
      </c>
      <c r="D2769" s="27" t="str">
        <f>VLOOKUP(A2769,SINDACI!A2769:B$7975, 2, 0)</f>
        <v>SCANDELLA GIULIO</v>
      </c>
      <c r="E2769" s="27" t="str">
        <f>VLOOKUP(A2769,SINDACI!A2769:E$7975,5,0)</f>
        <v>-</v>
      </c>
    </row>
    <row r="2770" spans="1:5" x14ac:dyDescent="0.2">
      <c r="A2770" s="27" t="s">
        <v>3006</v>
      </c>
      <c r="B2770" s="27" t="str">
        <f>VLOOKUP(A2770,PEC!A2769:D$7975,4,0)</f>
        <v>halleycert.it</v>
      </c>
      <c r="C2770" s="23">
        <f>VLOOKUP(A2770,SEZIONI!A2770:B$7975,2,0)</f>
        <v>8</v>
      </c>
      <c r="D2770" s="27" t="str">
        <f>VLOOKUP(A2770,SINDACI!A2770:B$7975, 2, 0)</f>
        <v>FORNASIERO ROBERTO</v>
      </c>
      <c r="E2770" s="27" t="str">
        <f>VLOOKUP(A2770,SINDACI!A2770:E$7975,5,0)</f>
        <v>LISTA CIVICA: PROGETTO PER FINO</v>
      </c>
    </row>
    <row r="2771" spans="1:5" x14ac:dyDescent="0.2">
      <c r="A2771" s="27" t="s">
        <v>3007</v>
      </c>
      <c r="B2771" s="27" t="str">
        <f>VLOOKUP(A2771,PEC!A2770:D$7975,4,0)</f>
        <v>pec.comune.fioranoalserio.bg.it</v>
      </c>
      <c r="C2771" s="23">
        <f>VLOOKUP(A2771,SEZIONI!A2771:B$7975,2,0)</f>
        <v>3</v>
      </c>
      <c r="D2771" s="27" t="str">
        <f>VLOOKUP(A2771,SINDACI!A2771:B$7975, 2, 0)</f>
        <v>BOLANDRINA ANDREA</v>
      </c>
      <c r="E2771" s="27" t="str">
        <f>VLOOKUP(A2771,SINDACI!A2771:E$7975,5,0)</f>
        <v>LISTA CIVICA: INSIEME PER FIORANO</v>
      </c>
    </row>
    <row r="2772" spans="1:5" x14ac:dyDescent="0.2">
      <c r="A2772" s="27" t="s">
        <v>3008</v>
      </c>
      <c r="B2772" s="27" t="str">
        <f>VLOOKUP(A2772,PEC!A2771:D$7975,4,0)</f>
        <v>cert.ruparpiemonte.it</v>
      </c>
      <c r="C2772" s="23">
        <f>VLOOKUP(A2772,SEZIONI!A2772:B$7975,2,0)</f>
        <v>1</v>
      </c>
      <c r="D2772" s="27" t="str">
        <f>VLOOKUP(A2772,SINDACI!A2772:B$7975, 2, 0)</f>
        <v>MARCHESIN LAMBERTO</v>
      </c>
      <c r="E2772" s="27" t="str">
        <f>VLOOKUP(A2772,SINDACI!A2772:E$7975,5,0)</f>
        <v>LISTA CIVICA: NOI PER FIORANO</v>
      </c>
    </row>
    <row r="2773" spans="1:5" x14ac:dyDescent="0.2">
      <c r="A2773" s="27" t="s">
        <v>3009</v>
      </c>
      <c r="B2773" s="27" t="str">
        <f>VLOOKUP(A2773,PEC!A2772:D$7975,4,0)</f>
        <v>cert.fiorano.it</v>
      </c>
      <c r="C2773" s="23">
        <f>VLOOKUP(A2773,SEZIONI!A2773:B$7975,2,0)</f>
        <v>15</v>
      </c>
      <c r="D2773" s="27" t="str">
        <f>VLOOKUP(A2773,SINDACI!A2773:B$7975, 2, 0)</f>
        <v>TOSI FRANCESCO</v>
      </c>
      <c r="E2773" s="27" t="str">
        <f>VLOOKUP(A2773,SINDACI!A2773:E$7975,5,0)</f>
        <v>PARTITO DEMOCRATICO | LISTA CIVICA: FRANCESCO TOSI E' IL MIO SINDACO</v>
      </c>
    </row>
    <row r="2774" spans="1:5" x14ac:dyDescent="0.2">
      <c r="A2774" s="27" t="s">
        <v>3010</v>
      </c>
      <c r="B2774" s="27" t="str">
        <f>VLOOKUP(A2774,PEC!A2773:D$7975,4,0)</f>
        <v>pec.comune.fiorenzuola.pc.it</v>
      </c>
      <c r="C2774" s="23">
        <f>VLOOKUP(A2774,SEZIONI!A2774:B$7975,2,0)</f>
        <v>14</v>
      </c>
      <c r="D2774" s="27" t="str">
        <f>VLOOKUP(A2774,SINDACI!A2774:B$7975, 2, 0)</f>
        <v>GANDOLFI ROMEO</v>
      </c>
      <c r="E2774" s="27" t="str">
        <f>VLOOKUP(A2774,SINDACI!A2774:E$7975,5,0)</f>
        <v>LISTA COMPOSITA: FORZA ITALIA-FRATELLI D'ITALIA-LEGA SALVINI PREMIER</v>
      </c>
    </row>
    <row r="2775" spans="1:5" x14ac:dyDescent="0.2">
      <c r="A2775" s="27" t="s">
        <v>3011</v>
      </c>
      <c r="B2775" s="27" t="str">
        <f>VLOOKUP(A2775,PEC!A2774:D$7975,4,0)</f>
        <v>pec.comune.fi.it</v>
      </c>
      <c r="C2775" s="23">
        <f>VLOOKUP(A2775,SEZIONI!A2775:B$7975,2,0)</f>
        <v>360</v>
      </c>
      <c r="D2775" s="27" t="str">
        <f>VLOOKUP(A2775,SINDACI!A2775:B$7975, 2, 0)</f>
        <v>NARDELLA DARIO</v>
      </c>
      <c r="E2775" s="27" t="str">
        <f>VLOOKUP(A2775,SINDACI!A2775:E$7975,5,0)</f>
        <v>LISTA CIVICA: AVANTI FIRENZE | LISTA CIVICA: LISTA NARDELLA SINDACO | LISTA CIVICA: FIRENZE + VERDE | +EUROPA | PARTITO DEMOCRATICO | LISTA CIVICA: SINISTRA CIVICA</v>
      </c>
    </row>
    <row r="2776" spans="1:5" x14ac:dyDescent="0.2">
      <c r="A2776" s="27" t="s">
        <v>3012</v>
      </c>
      <c r="B2776" s="27" t="str">
        <f>VLOOKUP(A2776,PEC!A2775:D$7975,4,0)</f>
        <v>postacert.toscana.it</v>
      </c>
      <c r="C2776" s="23">
        <f>VLOOKUP(A2776,SEZIONI!A2776:B$7975,2,0)</f>
        <v>7</v>
      </c>
      <c r="D2776" s="27" t="str">
        <f>VLOOKUP(A2776,SINDACI!A2776:B$7975, 2, 0)</f>
        <v>BUTI GIAMPAOLO</v>
      </c>
      <c r="E2776" s="27" t="str">
        <f>VLOOKUP(A2776,SINDACI!A2776:E$7975,5,0)</f>
        <v>LISTA CIVICA: BUTI SINDACO</v>
      </c>
    </row>
    <row r="2777" spans="1:5" x14ac:dyDescent="0.2">
      <c r="A2777" s="27" t="s">
        <v>56</v>
      </c>
      <c r="B2777" s="27" t="str">
        <f>VLOOKUP(A2777,PEC!A2776:D$7975,4,0)</f>
        <v>pec.comune.firmo.cs.it</v>
      </c>
      <c r="C2777" s="23">
        <f>VLOOKUP(A2777,SEZIONI!A2777:B$7975,2,0)</f>
        <v>3</v>
      </c>
      <c r="D2777" s="27" t="str">
        <f>VLOOKUP(A2777,SINDACI!A2777:B$7975, 2, 0)</f>
        <v>BOSCO GIUSEPPE</v>
      </c>
      <c r="E2777" s="27" t="str">
        <f>VLOOKUP(A2777,SINDACI!A2777:E$7975,5,0)</f>
        <v>LISTA CIVICA: LISTA POPOLARE GIGLIO</v>
      </c>
    </row>
    <row r="2778" spans="1:5" x14ac:dyDescent="0.2">
      <c r="A2778" s="27" t="s">
        <v>3013</v>
      </c>
      <c r="B2778" s="27" t="str">
        <f>VLOOKUP(A2778,PEC!A2777:D$7975,4,0)</f>
        <v>cert.comune.fiscaglia.fe.it</v>
      </c>
      <c r="C2778" s="23">
        <f>VLOOKUP(A2778,SEZIONI!A2778:B$7975,2,0)</f>
        <v>10</v>
      </c>
      <c r="D2778" s="27" t="str">
        <f>VLOOKUP(A2778,SINDACI!A2778:B$7975, 2, 0)</f>
        <v>TOSI FABIO</v>
      </c>
      <c r="E2778" s="27" t="str">
        <f>VLOOKUP(A2778,SINDACI!A2778:E$7975,5,0)</f>
        <v>LISTA CIVICA: ATTIVA FISCAGLIA</v>
      </c>
    </row>
    <row r="2779" spans="1:5" x14ac:dyDescent="0.2">
      <c r="A2779" s="27" t="s">
        <v>3014</v>
      </c>
      <c r="B2779" s="27" t="str">
        <f>VLOOKUP(A2779,PEC!A2778:D$7975,4,0)</f>
        <v>comunefisciano.legalmailpa.it</v>
      </c>
      <c r="C2779" s="23">
        <f>VLOOKUP(A2779,SEZIONI!A2779:B$7975,2,0)</f>
        <v>12</v>
      </c>
      <c r="D2779" s="27" t="str">
        <f>VLOOKUP(A2779,SINDACI!A2779:B$7975, 2, 0)</f>
        <v>SESSA VINCENZO</v>
      </c>
      <c r="E2779" s="27" t="str">
        <f>VLOOKUP(A2779,SINDACI!A2779:E$7975,5,0)</f>
        <v>LISTA CIVICA: INSIEME PER FISCIANO</v>
      </c>
    </row>
    <row r="2780" spans="1:5" x14ac:dyDescent="0.2">
      <c r="A2780" s="27" t="s">
        <v>3015</v>
      </c>
      <c r="B2780" s="27" t="str">
        <f>VLOOKUP(A2780,PEC!A2779:D$7975,4,0)</f>
        <v>comunedifiuggi.postecert.it</v>
      </c>
      <c r="C2780" s="23">
        <f>VLOOKUP(A2780,SEZIONI!A2780:B$7975,2,0)</f>
        <v>8</v>
      </c>
      <c r="D2780" s="27" t="str">
        <f>VLOOKUP(A2780,SINDACI!A2780:B$7975, 2, 0)</f>
        <v>BACCARINI ALIOSKA</v>
      </c>
      <c r="E2780" s="27" t="str">
        <f>VLOOKUP(A2780,SINDACI!A2780:E$7975,5,0)</f>
        <v>-</v>
      </c>
    </row>
    <row r="2781" spans="1:5" x14ac:dyDescent="0.2">
      <c r="A2781" s="27" t="s">
        <v>3016</v>
      </c>
      <c r="B2781" s="27" t="str">
        <f>VLOOKUP(A2781,PEC!A2780:D$7975,4,0)</f>
        <v>cert.comune.fiumalbo.mo.it</v>
      </c>
      <c r="C2781" s="23">
        <f>VLOOKUP(A2781,SEZIONI!A2781:B$7975,2,0)</f>
        <v>2</v>
      </c>
      <c r="D2781" s="27" t="str">
        <f>VLOOKUP(A2781,SINDACI!A2781:B$7975, 2, 0)</f>
        <v>NIZZI ALESSIO</v>
      </c>
      <c r="E2781" s="27" t="str">
        <f>VLOOKUP(A2781,SINDACI!A2781:E$7975,5,0)</f>
        <v>LISTA CIVICA: UNITI PER FIUMALBO</v>
      </c>
    </row>
    <row r="2782" spans="1:5" x14ac:dyDescent="0.2">
      <c r="A2782" s="27" t="s">
        <v>343</v>
      </c>
      <c r="B2782" s="27" t="str">
        <f>VLOOKUP(A2782,PEC!A2781:D$7975,4,0)</f>
        <v>asmepec.it</v>
      </c>
      <c r="C2782" s="23">
        <f>VLOOKUP(A2782,SEZIONI!A2782:B$7975,2,0)</f>
        <v>2</v>
      </c>
      <c r="D2782" s="27" t="str">
        <f>VLOOKUP(A2782,SINDACI!A2782:B$7975, 2, 0)</f>
        <v>BELLE' VINCENZO</v>
      </c>
      <c r="E2782" s="27" t="str">
        <f>VLOOKUP(A2782,SINDACI!A2782:E$7975,5,0)</f>
        <v>-</v>
      </c>
    </row>
    <row r="2783" spans="1:5" x14ac:dyDescent="0.2">
      <c r="A2783" s="27" t="s">
        <v>3017</v>
      </c>
      <c r="B2783" s="27" t="str">
        <f>VLOOKUP(A2783,PEC!A2782:D$7975,4,0)</f>
        <v>certgov.fvg.it</v>
      </c>
      <c r="C2783" s="23">
        <f>VLOOKUP(A2783,SEZIONI!A2783:B$7975,2,0)</f>
        <v>10</v>
      </c>
      <c r="D2783" s="27" t="str">
        <f>VLOOKUP(A2783,SINDACI!A2783:B$7975, 2, 0)</f>
        <v>CANTON JESSICA</v>
      </c>
      <c r="E2783" s="27" t="str">
        <f>VLOOKUP(A2783,SINDACI!A2783:E$7975,5,0)</f>
        <v>LISTA CIVICA: POTERE AI CITTADINI | FORZA ITALIA | LISTA CIVICA: FLUMEN | LEGA</v>
      </c>
    </row>
    <row r="2784" spans="1:5" x14ac:dyDescent="0.2">
      <c r="A2784" s="27" t="s">
        <v>3018</v>
      </c>
      <c r="B2784" s="27" t="str">
        <f>VLOOKUP(A2784,PEC!A2783:D$7975,4,0)</f>
        <v>legalmail.it</v>
      </c>
      <c r="C2784" s="23">
        <f>VLOOKUP(A2784,SEZIONI!A2784:B$7975,2,0)</f>
        <v>2</v>
      </c>
      <c r="D2784" s="27" t="str">
        <f>VLOOKUP(A2784,SINDACI!A2784:B$7975, 2, 0)</f>
        <v>DE LUCA GIOVANNI SEBASTIANO</v>
      </c>
      <c r="E2784" s="27" t="str">
        <f>VLOOKUP(A2784,SINDACI!A2784:E$7975,5,0)</f>
        <v>LISTA CIVICA: VIVI AMO FIUMEDINISI GIOVANNI DE LUCA SINDACO</v>
      </c>
    </row>
    <row r="2785" spans="1:5" x14ac:dyDescent="0.2">
      <c r="A2785" s="27" t="s">
        <v>57</v>
      </c>
      <c r="B2785" s="27" t="str">
        <f>VLOOKUP(A2785,PEC!A2784:D$7975,4,0)</f>
        <v>asmepec.it</v>
      </c>
      <c r="C2785" s="23">
        <f>VLOOKUP(A2785,SEZIONI!A2785:B$7975,2,0)</f>
        <v>6</v>
      </c>
      <c r="D2785" s="27" t="str">
        <f>VLOOKUP(A2785,SINDACI!A2785:B$7975, 2, 0)</f>
        <v>BARONE FORTUNATO ROSARIO</v>
      </c>
      <c r="E2785" s="27" t="str">
        <f>VLOOKUP(A2785,SINDACI!A2785:E$7975,5,0)</f>
        <v>LISTA CIVICA: BARONE SINDACO</v>
      </c>
    </row>
    <row r="2786" spans="1:5" x14ac:dyDescent="0.2">
      <c r="A2786" s="27" t="s">
        <v>3019</v>
      </c>
      <c r="B2786" s="27" t="str">
        <f>VLOOKUP(A2786,PEC!A2785:D$7975,4,0)</f>
        <v>legalmail.it</v>
      </c>
      <c r="C2786" s="23">
        <f>VLOOKUP(A2786,SEZIONI!A2786:B$7975,2,0)</f>
        <v>9</v>
      </c>
      <c r="D2786" s="27" t="str">
        <f>VLOOKUP(A2786,SINDACI!A2786:B$7975, 2, 0)</f>
        <v>TORRISI ANGELO</v>
      </c>
      <c r="E2786" s="27" t="str">
        <f>VLOOKUP(A2786,SINDACI!A2786:E$7975,5,0)</f>
        <v>LISTA CIVICA: RICOSTRUIAMO FIUMEFREDDO</v>
      </c>
    </row>
    <row r="2787" spans="1:5" x14ac:dyDescent="0.2">
      <c r="A2787" s="27" t="s">
        <v>3020</v>
      </c>
      <c r="B2787" s="27" t="str">
        <f>VLOOKUP(A2787,PEC!A2786:D$7975,4,0)</f>
        <v>certgov.fvg.it</v>
      </c>
      <c r="C2787" s="23">
        <f>VLOOKUP(A2787,SEZIONI!A2787:B$7975,2,0)</f>
        <v>5</v>
      </c>
      <c r="D2787" s="27" t="str">
        <f>VLOOKUP(A2787,SINDACI!A2787:B$7975, 2, 0)</f>
        <v>SGUBIN LAURA</v>
      </c>
      <c r="E2787" s="27" t="str">
        <f>VLOOKUP(A2787,SINDACI!A2787:E$7975,5,0)</f>
        <v>LISTA CIVICA: INSIEME CON IL CUORE</v>
      </c>
    </row>
    <row r="2788" spans="1:5" x14ac:dyDescent="0.2">
      <c r="A2788" s="27" t="s">
        <v>3021</v>
      </c>
      <c r="B2788" s="27" t="str">
        <f>VLOOKUP(A2788,PEC!A2787:D$7975,4,0)</f>
        <v>pec.comune.fiumicino.rm.it</v>
      </c>
      <c r="C2788" s="23">
        <f>VLOOKUP(A2788,SEZIONI!A2788:B$7975,2,0)</f>
        <v>59</v>
      </c>
      <c r="D2788" s="27" t="str">
        <f>VLOOKUP(A2788,SINDACI!A2788:B$7975, 2, 0)</f>
        <v>MONTINO ESTERINO</v>
      </c>
      <c r="E2788" s="27" t="str">
        <f>VLOOKUP(A2788,SINDACI!A2788:E$7975,5,0)</f>
        <v>FRONTE VERDE-PENSIONATI | LIBERTAS DEMOCRAZIA CRISTIANA | LISTA CIVICA: ESTERINO MONTINO SINDACO | LIBERI E UGUALI | LISTA CIVICA: UNITI NEL CENTRO | LISTA CIVICA: COMUNE AUTONOMIA E LIBERTA' | LISTA CIVICA: PER VIVERE FIUMICINO | PARTITO DEMOCRATICO</v>
      </c>
    </row>
    <row r="2789" spans="1:5" x14ac:dyDescent="0.2">
      <c r="A2789" s="27" t="s">
        <v>3022</v>
      </c>
      <c r="B2789" s="27" t="str">
        <f>VLOOKUP(A2789,PEC!A2788:D$7975,4,0)</f>
        <v>legalmail.it</v>
      </c>
      <c r="C2789" s="23">
        <f>VLOOKUP(A2789,SEZIONI!A2789:B$7975,2,0)</f>
        <v>2</v>
      </c>
      <c r="D2789" s="27" t="str">
        <f>VLOOKUP(A2789,SINDACI!A2789:B$7975, 2, 0)</f>
        <v>FELICIOLI VINCENZO</v>
      </c>
      <c r="E2789" s="27" t="str">
        <f>VLOOKUP(A2789,SINDACI!A2789:E$7975,5,0)</f>
        <v>LISTA CIVICA: INSIEME PER FIUMINATA</v>
      </c>
    </row>
    <row r="2790" spans="1:5" x14ac:dyDescent="0.2">
      <c r="A2790" s="27" t="s">
        <v>3023</v>
      </c>
      <c r="B2790" s="27" t="str">
        <f>VLOOKUP(A2790,PEC!A2789:D$7975,4,0)</f>
        <v>postacert.toscana.it</v>
      </c>
      <c r="C2790" s="23">
        <f>VLOOKUP(A2790,SEZIONI!A2790:B$7975,2,0)</f>
        <v>18</v>
      </c>
      <c r="D2790" s="27" t="str">
        <f>VLOOKUP(A2790,SINDACI!A2790:B$7975, 2, 0)</f>
        <v>GIANNETTI GIANLUIGI</v>
      </c>
      <c r="E2790" s="27" t="str">
        <f>VLOOKUP(A2790,SINDACI!A2790:E$7975,5,0)</f>
        <v>-</v>
      </c>
    </row>
    <row r="2791" spans="1:5" x14ac:dyDescent="0.2">
      <c r="A2791" s="27" t="s">
        <v>3024</v>
      </c>
      <c r="B2791" s="27" t="str">
        <f>VLOOKUP(A2791,PEC!A2790:D$7975,4,0)</f>
        <v>certgov.fvg.it</v>
      </c>
      <c r="C2791" s="23">
        <f>VLOOKUP(A2791,SEZIONI!A2791:B$7975,2,0)</f>
        <v>2</v>
      </c>
      <c r="D2791" s="27" t="str">
        <f>VLOOKUP(A2791,SINDACI!A2791:B$7975, 2, 0)</f>
        <v>PANDOLFO ALESSANDRO</v>
      </c>
      <c r="E2791" s="27" t="str">
        <f>VLOOKUP(A2791,SINDACI!A2791:E$7975,5,0)</f>
        <v>-</v>
      </c>
    </row>
    <row r="2792" spans="1:5" x14ac:dyDescent="0.2">
      <c r="A2792" s="27" t="s">
        <v>3025</v>
      </c>
      <c r="B2792" s="27" t="str">
        <f>VLOOKUP(A2792,PEC!A2791:D$7975,4,0)</f>
        <v>pec.comune.flero.bs.it</v>
      </c>
      <c r="C2792" s="23">
        <f>VLOOKUP(A2792,SEZIONI!A2792:B$7975,2,0)</f>
        <v>7</v>
      </c>
      <c r="D2792" s="27" t="str">
        <f>VLOOKUP(A2792,SINDACI!A2792:B$7975, 2, 0)</f>
        <v>ALBERTI PIETRO</v>
      </c>
      <c r="E2792" s="27" t="str">
        <f>VLOOKUP(A2792,SINDACI!A2792:E$7975,5,0)</f>
        <v>LISTA COMPOSITA: FORZA ITALIA-LEGA SALVINI LOMBARDIA-FRATELLI D'ITALIA</v>
      </c>
    </row>
    <row r="2793" spans="1:5" x14ac:dyDescent="0.2">
      <c r="A2793" s="27" t="s">
        <v>3026</v>
      </c>
      <c r="B2793" s="27" t="str">
        <f>VLOOKUP(A2793,PEC!A2792:D$7975,4,0)</f>
        <v xml:space="preserve">pec.it </v>
      </c>
      <c r="C2793" s="23">
        <f>VLOOKUP(A2793,SEZIONI!A2793:B$7975,2,0)</f>
        <v>1</v>
      </c>
      <c r="D2793" s="27" t="str">
        <f>VLOOKUP(A2793,SINDACI!A2793:B$7975, 2, 0)</f>
        <v>STROSCIO ANTONIO</v>
      </c>
      <c r="E2793" s="27" t="str">
        <f>VLOOKUP(A2793,SINDACI!A2793:E$7975,5,0)</f>
        <v>-</v>
      </c>
    </row>
    <row r="2794" spans="1:5" x14ac:dyDescent="0.2">
      <c r="A2794" s="27" t="s">
        <v>3027</v>
      </c>
      <c r="B2794" s="27" t="str">
        <f>VLOOKUP(A2794,PEC!A2793:D$7975,4,0)</f>
        <v>pec.comune.floridia.sr.it</v>
      </c>
      <c r="C2794" s="23">
        <f>VLOOKUP(A2794,SEZIONI!A2794:B$7975,2,0)</f>
        <v>20</v>
      </c>
      <c r="D2794" s="27" t="str">
        <f>VLOOKUP(A2794,SINDACI!A2794:B$7975, 2, 0)</f>
        <v>CARIANNI MARCO</v>
      </c>
      <c r="E2794" s="27" t="str">
        <f>VLOOKUP(A2794,SINDACI!A2794:E$7975,5,0)</f>
        <v>LISTA CIVICA: FLORIDIA FUTURA - CARIANNI SINDACO | LISTA CIVICA: PROGETTO FLORIDIA</v>
      </c>
    </row>
    <row r="2795" spans="1:5" x14ac:dyDescent="0.2">
      <c r="A2795" s="27" t="s">
        <v>3028</v>
      </c>
      <c r="B2795" s="27" t="str">
        <f>VLOOKUP(A2795,PEC!A2794:D$7975,4,0)</f>
        <v>pec.it</v>
      </c>
      <c r="C2795" s="23">
        <f>VLOOKUP(A2795,SEZIONI!A2795:B$7975,2,0)</f>
        <v>2</v>
      </c>
      <c r="D2795" s="27" t="str">
        <f>VLOOKUP(A2795,SINDACI!A2795:B$7975, 2, 0)</f>
        <v>LOBINO ENRICO</v>
      </c>
      <c r="E2795" s="27" t="str">
        <f>VLOOKUP(A2795,SINDACI!A2795:E$7975,5,0)</f>
        <v>LISTA CIVICA: VIVIAMO FLORINAS</v>
      </c>
    </row>
    <row r="2796" spans="1:5" x14ac:dyDescent="0.2">
      <c r="A2796" s="27" t="s">
        <v>3029</v>
      </c>
      <c r="B2796" s="27" t="str">
        <f>VLOOKUP(A2796,PEC!A2795:D$7975,4,0)</f>
        <v>pec.riusoprotocollo.it</v>
      </c>
      <c r="C2796" s="23">
        <f>VLOOKUP(A2796,SEZIONI!A2796:B$7975,2,0)</f>
        <v>4</v>
      </c>
      <c r="D2796" s="27" t="str">
        <f>VLOOKUP(A2796,SINDACI!A2796:B$7975, 2, 0)</f>
        <v>LANZA ANGELO ANTONIO</v>
      </c>
      <c r="E2796" s="27" t="str">
        <f>VLOOKUP(A2796,SINDACI!A2796:E$7975,5,0)</f>
        <v>LISTA CIVICA: PROGETTO FLUMERI</v>
      </c>
    </row>
    <row r="2797" spans="1:5" x14ac:dyDescent="0.2">
      <c r="A2797" s="27" t="s">
        <v>3030</v>
      </c>
      <c r="B2797" s="27" t="str">
        <f>VLOOKUP(A2797,PEC!A2796:D$7975,4,0)</f>
        <v>pec.comune.fluminimaggiore.ca.it</v>
      </c>
      <c r="C2797" s="23">
        <f>VLOOKUP(A2797,SEZIONI!A2797:B$7975,2,0)</f>
        <v>3</v>
      </c>
      <c r="D2797" s="27" t="str">
        <f>VLOOKUP(A2797,SINDACI!A2797:B$7975, 2, 0)</f>
        <v>CORRIAS MARCO</v>
      </c>
      <c r="E2797" s="27" t="str">
        <f>VLOOKUP(A2797,SINDACI!A2797:E$7975,5,0)</f>
        <v>-</v>
      </c>
    </row>
    <row r="2798" spans="1:5" x14ac:dyDescent="0.2">
      <c r="A2798" s="27" t="s">
        <v>3031</v>
      </c>
      <c r="B2798" s="27" t="str">
        <f>VLOOKUP(A2798,PEC!A2797:D$7975,4,0)</f>
        <v>pec.comune.flussio.nu.it</v>
      </c>
      <c r="C2798" s="23">
        <f>VLOOKUP(A2798,SEZIONI!A2798:B$7975,2,0)</f>
        <v>1</v>
      </c>
      <c r="D2798" s="27" t="str">
        <f>VLOOKUP(A2798,SINDACI!A2798:B$7975, 2, 0)</f>
        <v>ZUCCA GIOVANNI ANTONIO</v>
      </c>
      <c r="E2798" s="27" t="str">
        <f>VLOOKUP(A2798,SINDACI!A2798:E$7975,5,0)</f>
        <v>-</v>
      </c>
    </row>
    <row r="2799" spans="1:5" x14ac:dyDescent="0.2">
      <c r="A2799" s="27" t="s">
        <v>3032</v>
      </c>
      <c r="B2799" s="27" t="str">
        <f>VLOOKUP(A2799,PEC!A2798:D$7975,4,0)</f>
        <v>cert.ruparpiemonte.it</v>
      </c>
      <c r="C2799" s="23">
        <f>VLOOKUP(A2799,SEZIONI!A2799:B$7975,2,0)</f>
        <v>1</v>
      </c>
      <c r="D2799" s="27" t="str">
        <f>VLOOKUP(A2799,SINDACI!A2799:B$7975, 2, 0)</f>
        <v>BAINGIU ANNA</v>
      </c>
      <c r="E2799" s="27" t="str">
        <f>VLOOKUP(A2799,SINDACI!A2799:E$7975,5,0)</f>
        <v>LISTA CIVICA: INSIEME PER FOBELLO</v>
      </c>
    </row>
    <row r="2800" spans="1:5" x14ac:dyDescent="0.2">
      <c r="A2800" s="27" t="s">
        <v>3033</v>
      </c>
      <c r="B2800" s="27" t="str">
        <f>VLOOKUP(A2800,PEC!A2799:D$7975,4,0)</f>
        <v>cert.comune.foggia.it</v>
      </c>
      <c r="C2800" s="23">
        <f>VLOOKUP(A2800,SEZIONI!A2800:B$7975,2,0)</f>
        <v>148</v>
      </c>
      <c r="D2800" s="27" t="str">
        <f>VLOOKUP(A2800,SINDACI!A2800:B$7975, 2, 0)</f>
        <v>-</v>
      </c>
      <c r="E2800" s="27" t="str">
        <f>VLOOKUP(A2800,SINDACI!A2800:E$7975,5,0)</f>
        <v>-</v>
      </c>
    </row>
    <row r="2801" spans="1:5" x14ac:dyDescent="0.2">
      <c r="A2801" s="27" t="s">
        <v>3034</v>
      </c>
      <c r="B2801" s="27" t="str">
        <f>VLOOKUP(A2801,PEC!A2800:D$7975,4,0)</f>
        <v>pec.comune.foglianise.bn.it</v>
      </c>
      <c r="C2801" s="23">
        <f>VLOOKUP(A2801,SEZIONI!A2801:B$7975,2,0)</f>
        <v>3</v>
      </c>
      <c r="D2801" s="27" t="str">
        <f>VLOOKUP(A2801,SINDACI!A2801:B$7975, 2, 0)</f>
        <v>MASTROCINQUE GIOVANNI</v>
      </c>
      <c r="E2801" s="27" t="str">
        <f>VLOOKUP(A2801,SINDACI!A2801:E$7975,5,0)</f>
        <v>LISTA CIVICA: RINASCITA DEMOCRATICA</v>
      </c>
    </row>
    <row r="2802" spans="1:5" x14ac:dyDescent="0.2">
      <c r="A2802" s="27" t="s">
        <v>3035</v>
      </c>
      <c r="B2802" s="27" t="str">
        <f>VLOOKUP(A2802,PEC!A2801:D$7975,4,0)</f>
        <v>certgov.fvg.it</v>
      </c>
      <c r="C2802" s="23">
        <f>VLOOKUP(A2802,SEZIONI!A2802:B$7975,2,0)</f>
        <v>3</v>
      </c>
      <c r="D2802" s="27" t="str">
        <f>VLOOKUP(A2802,SINDACI!A2802:B$7975, 2, 0)</f>
        <v>PISANO CRISTIANA</v>
      </c>
      <c r="E2802" s="27" t="str">
        <f>VLOOKUP(A2802,SINDACI!A2802:E$7975,5,0)</f>
        <v>-</v>
      </c>
    </row>
    <row r="2803" spans="1:5" x14ac:dyDescent="0.2">
      <c r="A2803" s="27" t="s">
        <v>3036</v>
      </c>
      <c r="B2803" s="27" t="str">
        <f>VLOOKUP(A2803,PEC!A2802:D$7975,4,0)</f>
        <v>cert.ruparpiemonte.it</v>
      </c>
      <c r="C2803" s="23">
        <f>VLOOKUP(A2803,SEZIONI!A2803:B$7975,2,0)</f>
        <v>2</v>
      </c>
      <c r="D2803" s="27" t="str">
        <f>VLOOKUP(A2803,SINDACI!A2803:B$7975, 2, 0)</f>
        <v>GALLENCA FULVIO</v>
      </c>
      <c r="E2803" s="27" t="str">
        <f>VLOOKUP(A2803,SINDACI!A2803:E$7975,5,0)</f>
        <v>LISTA CIVICA: NUOVO IMPEGNO PER FOGLIZZO</v>
      </c>
    </row>
    <row r="2804" spans="1:5" x14ac:dyDescent="0.2">
      <c r="A2804" s="27" t="s">
        <v>3037</v>
      </c>
      <c r="B2804" s="27" t="str">
        <f>VLOOKUP(A2804,PEC!A2803:D$7975,4,0)</f>
        <v>legalmail.it</v>
      </c>
      <c r="C2804" s="23">
        <f>VLOOKUP(A2804,SEZIONI!A2804:B$7975,2,0)</f>
        <v>8</v>
      </c>
      <c r="D2804" s="27" t="str">
        <f>VLOOKUP(A2804,SINDACI!A2804:B$7975, 2, 0)</f>
        <v>SONNATI FRANCESCO</v>
      </c>
      <c r="E2804" s="27" t="str">
        <f>VLOOKUP(A2804,SINDACI!A2804:E$7975,5,0)</f>
        <v>LISTA CIVICA: FOIANO INSIEME</v>
      </c>
    </row>
    <row r="2805" spans="1:5" x14ac:dyDescent="0.2">
      <c r="A2805" s="27" t="s">
        <v>3038</v>
      </c>
      <c r="B2805" s="27" t="str">
        <f>VLOOKUP(A2805,PEC!A2804:D$7975,4,0)</f>
        <v>asmepec.it</v>
      </c>
      <c r="C2805" s="23">
        <f>VLOOKUP(A2805,SEZIONI!A2805:B$7975,2,0)</f>
        <v>2</v>
      </c>
      <c r="D2805" s="27" t="str">
        <f>VLOOKUP(A2805,SINDACI!A2805:B$7975, 2, 0)</f>
        <v>RUGGIERO GIUSEPPE ANTONIO</v>
      </c>
      <c r="E2805" s="27" t="str">
        <f>VLOOKUP(A2805,SINDACI!A2805:E$7975,5,0)</f>
        <v>LISTA CIVICA: UNITI PER FOIANO</v>
      </c>
    </row>
    <row r="2806" spans="1:5" x14ac:dyDescent="0.2">
      <c r="A2806" s="27" t="s">
        <v>3039</v>
      </c>
      <c r="B2806" s="27" t="str">
        <f>VLOOKUP(A2806,PEC!A2805:D$7975,4,0)</f>
        <v>pec.comune.folgaria.tn.it</v>
      </c>
      <c r="C2806" s="23">
        <f>VLOOKUP(A2806,SEZIONI!A2806:B$7975,2,0)</f>
        <v>6</v>
      </c>
      <c r="D2806" s="27" t="str">
        <f>VLOOKUP(A2806,SINDACI!A2806:B$7975, 2, 0)</f>
        <v>RECH MICHAEL</v>
      </c>
      <c r="E2806" s="27" t="str">
        <f>VLOOKUP(A2806,SINDACI!A2806:E$7975,5,0)</f>
        <v>-</v>
      </c>
    </row>
    <row r="2807" spans="1:5" x14ac:dyDescent="0.2">
      <c r="A2807" s="27" t="s">
        <v>3040</v>
      </c>
      <c r="B2807" s="27" t="str">
        <f>VLOOKUP(A2807,PEC!A2806:D$7975,4,0)</f>
        <v>emarche.it</v>
      </c>
      <c r="C2807" s="23">
        <f>VLOOKUP(A2807,SEZIONI!A2807:B$7975,2,0)</f>
        <v>8</v>
      </c>
      <c r="D2807" s="27" t="str">
        <f>VLOOKUP(A2807,SINDACI!A2807:B$7975, 2, 0)</f>
        <v>TERRANI MATTEO</v>
      </c>
      <c r="E2807" s="27" t="str">
        <f>VLOOKUP(A2807,SINDACI!A2807:E$7975,5,0)</f>
        <v>LISTA CIVICA: FOLIGNANO BENE COMUNE</v>
      </c>
    </row>
    <row r="2808" spans="1:5" x14ac:dyDescent="0.2">
      <c r="A2808" s="27" t="s">
        <v>3041</v>
      </c>
      <c r="B2808" s="27" t="str">
        <f>VLOOKUP(A2808,PEC!A2807:D$7975,4,0)</f>
        <v>postacert.umbria.it</v>
      </c>
      <c r="C2808" s="23">
        <f>VLOOKUP(A2808,SEZIONI!A2808:B$7975,2,0)</f>
        <v>55</v>
      </c>
      <c r="D2808" s="27" t="str">
        <f>VLOOKUP(A2808,SINDACI!A2808:B$7975, 2, 0)</f>
        <v>ZUCCARINI STEFANO</v>
      </c>
      <c r="E2808" s="27" t="str">
        <f>VLOOKUP(A2808,SINDACI!A2808:E$7975,5,0)</f>
        <v>FORZA ITALIA | LISTA CIVICA: PI? IN ALTO | LEGA SALVINI | FRATELLI D'ITALIA</v>
      </c>
    </row>
    <row r="2809" spans="1:5" x14ac:dyDescent="0.2">
      <c r="A2809" s="27" t="s">
        <v>3042</v>
      </c>
      <c r="B2809" s="27" t="str">
        <f>VLOOKUP(A2809,PEC!A2808:D$7975,4,0)</f>
        <v>comunefollina.legalmail.it</v>
      </c>
      <c r="C2809" s="23">
        <f>VLOOKUP(A2809,SEZIONI!A2809:B$7975,2,0)</f>
        <v>4</v>
      </c>
      <c r="D2809" s="27" t="str">
        <f>VLOOKUP(A2809,SINDACI!A2809:B$7975, 2, 0)</f>
        <v>COLLET MARIO</v>
      </c>
      <c r="E2809" s="27" t="str">
        <f>VLOOKUP(A2809,SINDACI!A2809:E$7975,5,0)</f>
        <v>LISTA CIVICA: RILANCIAMO FOLLINA</v>
      </c>
    </row>
    <row r="2810" spans="1:5" x14ac:dyDescent="0.2">
      <c r="A2810" s="27" t="s">
        <v>3043</v>
      </c>
      <c r="B2810" s="27" t="str">
        <f>VLOOKUP(A2810,PEC!A2809:D$7975,4,0)</f>
        <v>legalmail.it</v>
      </c>
      <c r="C2810" s="23">
        <f>VLOOKUP(A2810,SEZIONI!A2810:B$7975,2,0)</f>
        <v>7</v>
      </c>
      <c r="D2810" s="27" t="str">
        <f>VLOOKUP(A2810,SINDACI!A2810:B$7975, 2, 0)</f>
        <v>MAZZI RITA</v>
      </c>
      <c r="E2810" s="27" t="str">
        <f>VLOOKUP(A2810,SINDACI!A2810:E$7975,5,0)</f>
        <v>LISTA CIVICA: NOI CAMBIAMO FOLLO INSIEME</v>
      </c>
    </row>
    <row r="2811" spans="1:5" x14ac:dyDescent="0.2">
      <c r="A2811" s="27" t="s">
        <v>3044</v>
      </c>
      <c r="B2811" s="27" t="str">
        <f>VLOOKUP(A2811,PEC!A2810:D$7975,4,0)</f>
        <v>postacert.toscana.it</v>
      </c>
      <c r="C2811" s="23">
        <f>VLOOKUP(A2811,SEZIONI!A2811:B$7975,2,0)</f>
        <v>22</v>
      </c>
      <c r="D2811" s="27" t="str">
        <f>VLOOKUP(A2811,SINDACI!A2811:B$7975, 2, 0)</f>
        <v>BENINI ANDREA</v>
      </c>
      <c r="E2811" s="27" t="str">
        <f>VLOOKUP(A2811,SINDACI!A2811:E$7975,5,0)</f>
        <v>-</v>
      </c>
    </row>
    <row r="2812" spans="1:5" x14ac:dyDescent="0.2">
      <c r="A2812" s="27" t="s">
        <v>3045</v>
      </c>
      <c r="B2812" s="27" t="str">
        <f>VLOOKUP(A2812,PEC!A2811:D$7975,4,0)</f>
        <v>pec.regione.lombardia.it</v>
      </c>
      <c r="C2812" s="23">
        <f>VLOOKUP(A2812,SEZIONI!A2812:B$7975,2,0)</f>
        <v>2</v>
      </c>
      <c r="D2812" s="27" t="str">
        <f>VLOOKUP(A2812,SINDACI!A2812:B$7975, 2, 0)</f>
        <v>PASSERINI DAVIDE</v>
      </c>
      <c r="E2812" s="27" t="str">
        <f>VLOOKUP(A2812,SINDACI!A2812:E$7975,5,0)</f>
        <v>LISTA CIVICA: RINNOVAMENTO CONTINUIT?</v>
      </c>
    </row>
    <row r="2813" spans="1:5" x14ac:dyDescent="0.2">
      <c r="A2813" s="27" t="s">
        <v>3046</v>
      </c>
      <c r="B2813" s="27" t="str">
        <f>VLOOKUP(A2813,PEC!A2812:D$7975,4,0)</f>
        <v>pec.it</v>
      </c>
      <c r="C2813" s="23">
        <f>VLOOKUP(A2813,SEZIONI!A2813:B$7975,2,0)</f>
        <v>2</v>
      </c>
      <c r="D2813" s="27" t="str">
        <f>VLOOKUP(A2813,SINDACI!A2813:B$7975, 2, 0)</f>
        <v>PETTINATO MARCO ANTONINO</v>
      </c>
      <c r="E2813" s="27" t="str">
        <f>VLOOKUP(A2813,SINDACI!A2813:E$7975,5,0)</f>
        <v>LISTA CIVICA: UNITI PER FONDACHELLI FANTINA con PETTINATO</v>
      </c>
    </row>
    <row r="2814" spans="1:5" x14ac:dyDescent="0.2">
      <c r="A2814" s="27" t="s">
        <v>3047</v>
      </c>
      <c r="B2814" s="27" t="str">
        <f>VLOOKUP(A2814,PEC!A2813:D$7975,4,0)</f>
        <v>pecaziendale.it</v>
      </c>
      <c r="C2814" s="23">
        <f>VLOOKUP(A2814,SEZIONI!A2814:B$7975,2,0)</f>
        <v>33</v>
      </c>
      <c r="D2814" s="27" t="str">
        <f>VLOOKUP(A2814,SINDACI!A2814:B$7975, 2, 0)</f>
        <v>MASCHIETTO BENIAMINO</v>
      </c>
      <c r="E2814" s="27" t="str">
        <f>VLOOKUP(A2814,SINDACI!A2814:E$7975,5,0)</f>
        <v>LISTA CIVICA: IO SI | LISTA CIVICA: LITORALE &amp; SVILUPPO FONDANO | LISTA CIVICA: NOI PER FONDI | LEGA SALVINI LAZIO | FORZA ITALIA | LIBERTAS DEMOCRAZIA CRISTIANA</v>
      </c>
    </row>
    <row r="2815" spans="1:5" x14ac:dyDescent="0.2">
      <c r="A2815" s="27" t="s">
        <v>7963</v>
      </c>
      <c r="B2815" s="27" t="str">
        <f>VLOOKUP(A2815,PEC!A2814:D$7975,4,0)</f>
        <v>-</v>
      </c>
      <c r="C2815" s="23" t="str">
        <f>VLOOKUP(A2815,SEZIONI!A2815:B$7975,2,0)</f>
        <v>-</v>
      </c>
      <c r="D2815" s="27" t="str">
        <f>VLOOKUP(A2815,SINDACI!A2815:B$7975, 2, 0)</f>
        <v>-</v>
      </c>
      <c r="E2815" s="27" t="str">
        <f>VLOOKUP(A2815,SINDACI!A2815:E$7975,5,0)</f>
        <v>-</v>
      </c>
    </row>
    <row r="2816" spans="1:5" x14ac:dyDescent="0.2">
      <c r="A2816" s="27" t="s">
        <v>3048</v>
      </c>
      <c r="B2816" s="27" t="str">
        <f>VLOOKUP(A2816,PEC!A2815:D$7975,4,0)</f>
        <v>legalmail.it</v>
      </c>
      <c r="C2816" s="23">
        <f>VLOOKUP(A2816,SEZIONI!A2816:B$7975,2,0)</f>
        <v>4</v>
      </c>
      <c r="D2816" s="27" t="str">
        <f>VLOOKUP(A2816,SINDACI!A2816:B$7975, 2, 0)</f>
        <v>FALCONI DANIELA</v>
      </c>
      <c r="E2816" s="27" t="str">
        <f>VLOOKUP(A2816,SINDACI!A2816:E$7975,5,0)</f>
        <v>LISTA CIVICA: NUOVAMENTE FONNI 4.0</v>
      </c>
    </row>
    <row r="2817" spans="1:5" x14ac:dyDescent="0.2">
      <c r="A2817" s="27" t="s">
        <v>3049</v>
      </c>
      <c r="B2817" s="27" t="str">
        <f>VLOOKUP(A2817,PEC!A2816:D$7975,4,0)</f>
        <v>pec.comune.fontainemore.ao.it</v>
      </c>
      <c r="C2817" s="23">
        <f>VLOOKUP(A2817,SEZIONI!A2817:B$7975,2,0)</f>
        <v>1</v>
      </c>
      <c r="D2817" s="27" t="str">
        <f>VLOOKUP(A2817,SINDACI!A2817:B$7975, 2, 0)</f>
        <v>GIROD SPERANZA</v>
      </c>
      <c r="E2817" s="27" t="str">
        <f>VLOOKUP(A2817,SINDACI!A2817:E$7975,5,0)</f>
        <v>-</v>
      </c>
    </row>
    <row r="2818" spans="1:5" x14ac:dyDescent="0.2">
      <c r="A2818" s="27" t="s">
        <v>3050</v>
      </c>
      <c r="B2818" s="27" t="str">
        <f>VLOOKUP(A2818,PEC!A2817:D$7975,4,0)</f>
        <v>pec.comunefontanaliri.fr.it</v>
      </c>
      <c r="C2818" s="23">
        <f>VLOOKUP(A2818,SEZIONI!A2818:B$7975,2,0)</f>
        <v>4</v>
      </c>
      <c r="D2818" s="27" t="str">
        <f>VLOOKUP(A2818,SINDACI!A2818:B$7975, 2, 0)</f>
        <v>SARRACCO GIANPIO</v>
      </c>
      <c r="E2818" s="27" t="str">
        <f>VLOOKUP(A2818,SINDACI!A2818:E$7975,5,0)</f>
        <v>LISTA CIVICA: ADESSO FONTANA</v>
      </c>
    </row>
    <row r="2819" spans="1:5" x14ac:dyDescent="0.2">
      <c r="A2819" s="27" t="s">
        <v>3051</v>
      </c>
      <c r="B2819" s="27" t="str">
        <f>VLOOKUP(A2819,PEC!A2818:D$7975,4,0)</f>
        <v>certgov.fvg.it</v>
      </c>
      <c r="C2819" s="23">
        <f>VLOOKUP(A2819,SEZIONI!A2819:B$7975,2,0)</f>
        <v>9</v>
      </c>
      <c r="D2819" s="27" t="str">
        <f>VLOOKUP(A2819,SINDACI!A2819:B$7975, 2, 0)</f>
        <v>PEGOLO MICHELE</v>
      </c>
      <c r="E2819" s="27" t="str">
        <f>VLOOKUP(A2819,SINDACI!A2819:E$7975,5,0)</f>
        <v>LISTA CIVICA: PEGOLO, LE PERSONE AL CENTRO DELLE SCELTE | LEGA - FORZA ITALIA | LISTA CIVICA: PROGETTO FVG | FRATELLI D'ITALIA</v>
      </c>
    </row>
    <row r="2820" spans="1:5" x14ac:dyDescent="0.2">
      <c r="A2820" s="27" t="s">
        <v>3052</v>
      </c>
      <c r="B2820" s="27" t="str">
        <f>VLOOKUP(A2820,PEC!A2819:D$7975,4,0)</f>
        <v>pec.comune.fontanarosa.av.it</v>
      </c>
      <c r="C2820" s="23">
        <f>VLOOKUP(A2820,SEZIONI!A2820:B$7975,2,0)</f>
        <v>4</v>
      </c>
      <c r="D2820" s="27" t="str">
        <f>VLOOKUP(A2820,SINDACI!A2820:B$7975, 2, 0)</f>
        <v>PESCATORE GIUSEPPE</v>
      </c>
      <c r="E2820" s="27" t="str">
        <f>VLOOKUP(A2820,SINDACI!A2820:E$7975,5,0)</f>
        <v>LISTA CIVICA: LA PRIMAVERA</v>
      </c>
    </row>
    <row r="2821" spans="1:5" x14ac:dyDescent="0.2">
      <c r="A2821" s="27" t="s">
        <v>3053</v>
      </c>
      <c r="B2821" s="27" t="str">
        <f>VLOOKUP(A2821,PEC!A2820:D$7975,4,0)</f>
        <v>cert.provincia.bo.it</v>
      </c>
      <c r="C2821" s="23">
        <f>VLOOKUP(A2821,SEZIONI!A2821:B$7975,2,0)</f>
        <v>2</v>
      </c>
      <c r="D2821" s="27" t="str">
        <f>VLOOKUP(A2821,SINDACI!A2821:B$7975, 2, 0)</f>
        <v>MELUZZI GABRIELE</v>
      </c>
      <c r="E2821" s="27" t="str">
        <f>VLOOKUP(A2821,SINDACI!A2821:E$7975,5,0)</f>
        <v>LISTA CIVICA: INSIEME PER FONTANELICE</v>
      </c>
    </row>
    <row r="2822" spans="1:5" x14ac:dyDescent="0.2">
      <c r="A2822" s="27" t="s">
        <v>3054</v>
      </c>
      <c r="B2822" s="27" t="str">
        <f>VLOOKUP(A2822,PEC!A2821:D$7975,4,0)</f>
        <v>pec.comune.fontanella.bg.it</v>
      </c>
      <c r="C2822" s="23">
        <f>VLOOKUP(A2822,SEZIONI!A2822:B$7975,2,0)</f>
        <v>3</v>
      </c>
      <c r="D2822" s="27" t="str">
        <f>VLOOKUP(A2822,SINDACI!A2822:B$7975, 2, 0)</f>
        <v>BRAMBILLA MAURO</v>
      </c>
      <c r="E2822" s="27" t="str">
        <f>VLOOKUP(A2822,SINDACI!A2822:E$7975,5,0)</f>
        <v>-</v>
      </c>
    </row>
    <row r="2823" spans="1:5" x14ac:dyDescent="0.2">
      <c r="A2823" s="27" t="s">
        <v>3055</v>
      </c>
      <c r="B2823" s="27" t="str">
        <f>VLOOKUP(A2823,PEC!A2822:D$7975,4,0)</f>
        <v>postacert.comune.fontanellato.pr.it</v>
      </c>
      <c r="C2823" s="23">
        <f>VLOOKUP(A2823,SEZIONI!A2823:B$7975,2,0)</f>
        <v>6</v>
      </c>
      <c r="D2823" s="27" t="str">
        <f>VLOOKUP(A2823,SINDACI!A2823:B$7975, 2, 0)</f>
        <v>SPINAZZI LUIGI</v>
      </c>
      <c r="E2823" s="27" t="str">
        <f>VLOOKUP(A2823,SINDACI!A2823:E$7975,5,0)</f>
        <v>LISTA CIVICA: FONTANELLATO PROGRESSO</v>
      </c>
    </row>
    <row r="2824" spans="1:5" x14ac:dyDescent="0.2">
      <c r="A2824" s="27" t="s">
        <v>3056</v>
      </c>
      <c r="B2824" s="27" t="str">
        <f>VLOOKUP(A2824,PEC!A2823:D$7975,4,0)</f>
        <v>pec.comune.fontanelle.tv.it</v>
      </c>
      <c r="C2824" s="23">
        <f>VLOOKUP(A2824,SEZIONI!A2824:B$7975,2,0)</f>
        <v>5</v>
      </c>
      <c r="D2824" s="27" t="str">
        <f>VLOOKUP(A2824,SINDACI!A2824:B$7975, 2, 0)</f>
        <v>SESSOLO MAURINA</v>
      </c>
      <c r="E2824" s="27" t="str">
        <f>VLOOKUP(A2824,SINDACI!A2824:E$7975,5,0)</f>
        <v>LISTA CIVICA: FONTANELLE INSIEME</v>
      </c>
    </row>
    <row r="2825" spans="1:5" x14ac:dyDescent="0.2">
      <c r="A2825" s="27" t="s">
        <v>3057</v>
      </c>
      <c r="B2825" s="27" t="str">
        <f>VLOOKUP(A2825,PEC!A2824:D$7975,4,0)</f>
        <v>pec.it</v>
      </c>
      <c r="C2825" s="23">
        <f>VLOOKUP(A2825,SEZIONI!A2825:B$7975,2,0)</f>
        <v>2</v>
      </c>
      <c r="D2825" s="27" t="str">
        <f>VLOOKUP(A2825,SINDACI!A2825:B$7975, 2, 0)</f>
        <v>ANGELINI ALFIO</v>
      </c>
      <c r="E2825" s="27" t="str">
        <f>VLOOKUP(A2825,SINDACI!A2825:E$7975,5,0)</f>
        <v>LISTA CIVICA: FONTANETESI</v>
      </c>
    </row>
    <row r="2826" spans="1:5" x14ac:dyDescent="0.2">
      <c r="A2826" s="27" t="s">
        <v>3058</v>
      </c>
      <c r="B2826" s="27" t="str">
        <f>VLOOKUP(A2826,PEC!A2825:D$7975,4,0)</f>
        <v>cert.ruparpiemonte.it</v>
      </c>
      <c r="C2826" s="23">
        <f>VLOOKUP(A2826,SEZIONI!A2826:B$7975,2,0)</f>
        <v>1</v>
      </c>
      <c r="D2826" s="27" t="str">
        <f>VLOOKUP(A2826,SINDACI!A2826:B$7975, 2, 0)</f>
        <v>VALLINO RICCARDO</v>
      </c>
      <c r="E2826" s="27" t="str">
        <f>VLOOKUP(A2826,SINDACI!A2826:E$7975,5,0)</f>
        <v>LISTA CIVICA: INSIEME PER FONTANETTO PO 2021-2026</v>
      </c>
    </row>
    <row r="2827" spans="1:5" x14ac:dyDescent="0.2">
      <c r="A2827" s="27" t="s">
        <v>3059</v>
      </c>
      <c r="B2827" s="27" t="str">
        <f>VLOOKUP(A2827,PEC!A2826:D$7975,4,0)</f>
        <v>pec.cstliguria.it</v>
      </c>
      <c r="C2827" s="23">
        <f>VLOOKUP(A2827,SEZIONI!A2827:B$7975,2,0)</f>
        <v>1</v>
      </c>
      <c r="D2827" s="27" t="str">
        <f>VLOOKUP(A2827,SINDACI!A2827:B$7975, 2, 0)</f>
        <v>FRANCESCHI BRUNO</v>
      </c>
      <c r="E2827" s="27" t="str">
        <f>VLOOKUP(A2827,SINDACI!A2827:E$7975,5,0)</f>
        <v>LISTA CIVICA: LAVORARE INSIEME</v>
      </c>
    </row>
    <row r="2828" spans="1:5" x14ac:dyDescent="0.2">
      <c r="A2828" s="27" t="s">
        <v>3060</v>
      </c>
      <c r="B2828" s="27" t="str">
        <f>VLOOKUP(A2828,PEC!A2827:D$7975,4,0)</f>
        <v>cert.ruparpiemonte.it</v>
      </c>
      <c r="C2828" s="23">
        <f>VLOOKUP(A2828,SEZIONI!A2828:B$7975,2,0)</f>
        <v>1</v>
      </c>
      <c r="D2828" s="27" t="str">
        <f>VLOOKUP(A2828,SINDACI!A2828:B$7975, 2, 0)</f>
        <v>BALBO SANDRA</v>
      </c>
      <c r="E2828" s="27" t="str">
        <f>VLOOKUP(A2828,SINDACI!A2828:E$7975,5,0)</f>
        <v>LISTA CIVICA: NOI CON VOI PER FONTANILE</v>
      </c>
    </row>
    <row r="2829" spans="1:5" x14ac:dyDescent="0.2">
      <c r="A2829" s="27" t="s">
        <v>3061</v>
      </c>
      <c r="B2829" s="27" t="str">
        <f>VLOOKUP(A2829,PEC!A2828:D$7975,4,0)</f>
        <v xml:space="preserve">cert.ip-veneto.net </v>
      </c>
      <c r="C2829" s="23">
        <f>VLOOKUP(A2829,SEZIONI!A2829:B$7975,2,0)</f>
        <v>7</v>
      </c>
      <c r="D2829" s="27" t="str">
        <f>VLOOKUP(A2829,SINDACI!A2829:B$7975, 2, 0)</f>
        <v>PITTON EDOARDO</v>
      </c>
      <c r="E2829" s="27" t="str">
        <f>VLOOKUP(A2829,SINDACI!A2829:E$7975,5,0)</f>
        <v>LISTA CIVICA: FONTANIVA@TTIVA</v>
      </c>
    </row>
    <row r="2830" spans="1:5" x14ac:dyDescent="0.2">
      <c r="A2830" s="27" t="s">
        <v>3062</v>
      </c>
      <c r="B2830" s="27" t="str">
        <f>VLOOKUP(A2830,PEC!A2829:D$7975,4,0)</f>
        <v>pecveneto.it</v>
      </c>
      <c r="C2830" s="23">
        <f>VLOOKUP(A2830,SEZIONI!A2830:B$7975,2,0)</f>
        <v>4</v>
      </c>
      <c r="D2830" s="27" t="str">
        <f>VLOOKUP(A2830,SINDACI!A2830:B$7975, 2, 0)</f>
        <v>CECCATO LUIGINO</v>
      </c>
      <c r="E2830" s="27" t="str">
        <f>VLOOKUP(A2830,SINDACI!A2830:E$7975,5,0)</f>
        <v>LISTA CIVICA: ALLEATI PER FONTE</v>
      </c>
    </row>
    <row r="2831" spans="1:5" x14ac:dyDescent="0.2">
      <c r="A2831" s="27" t="s">
        <v>3063</v>
      </c>
      <c r="B2831" s="27" t="str">
        <f>VLOOKUP(A2831,PEC!A2830:D$7975,4,0)</f>
        <v>cert.fonte-nuova.it</v>
      </c>
      <c r="C2831" s="23">
        <f>VLOOKUP(A2831,SEZIONI!A2831:B$7975,2,0)</f>
        <v>22</v>
      </c>
      <c r="D2831" s="27" t="str">
        <f>VLOOKUP(A2831,SINDACI!A2831:B$7975, 2, 0)</f>
        <v>PRESUTTI PIERO</v>
      </c>
      <c r="E2831" s="27" t="str">
        <f>VLOOKUP(A2831,SINDACI!A2831:E$7975,5,0)</f>
        <v>FRATELLI D'ITALIA | LISTA CIVICA: CAMBIA ROTTA LA PRUA | LISTA CIVICA: RETE DEMOCRATICA FONTE NUOVA | LISTA CIVICA: PER FARE CON PRESUTTI SINDACO</v>
      </c>
    </row>
    <row r="2832" spans="1:5" x14ac:dyDescent="0.2">
      <c r="A2832" s="27" t="s">
        <v>3064</v>
      </c>
      <c r="B2832" s="27" t="str">
        <f>VLOOKUP(A2832,PEC!A2831:D$7975,4,0)</f>
        <v>pec.it</v>
      </c>
      <c r="C2832" s="23">
        <f>VLOOKUP(A2832,SEZIONI!A2832:B$7975,2,0)</f>
        <v>1</v>
      </c>
      <c r="D2832" s="27" t="str">
        <f>VLOOKUP(A2832,SINDACI!A2832:B$7975, 2, 0)</f>
        <v>CIANCONE SABRINA</v>
      </c>
      <c r="E2832" s="27" t="str">
        <f>VLOOKUP(A2832,SINDACI!A2832:E$7975,5,0)</f>
        <v>LISTA CIVICA: FONTECCHIO IN COMUNE</v>
      </c>
    </row>
    <row r="2833" spans="1:5" x14ac:dyDescent="0.2">
      <c r="A2833" s="27" t="s">
        <v>3065</v>
      </c>
      <c r="B2833" s="27" t="str">
        <f>VLOOKUP(A2833,PEC!A2832:D$7975,4,0)</f>
        <v>interfreepec.it</v>
      </c>
      <c r="C2833" s="23">
        <f>VLOOKUP(A2833,SEZIONI!A2833:B$7975,2,0)</f>
        <v>2</v>
      </c>
      <c r="D2833" s="27" t="str">
        <f>VLOOKUP(A2833,SINDACI!A2833:B$7975, 2, 0)</f>
        <v>SERAFINI PIERINO LIBERATO</v>
      </c>
      <c r="E2833" s="27" t="str">
        <f>VLOOKUP(A2833,SINDACI!A2833:E$7975,5,0)</f>
        <v>-</v>
      </c>
    </row>
    <row r="2834" spans="1:5" x14ac:dyDescent="0.2">
      <c r="A2834" s="27" t="s">
        <v>3066</v>
      </c>
      <c r="B2834" s="27" t="str">
        <f>VLOOKUP(A2834,PEC!A2833:D$7975,4,0)</f>
        <v>pec.riusoprotocollo.it</v>
      </c>
      <c r="C2834" s="23">
        <f>VLOOKUP(A2834,SEZIONI!A2834:B$7975,2,0)</f>
        <v>1</v>
      </c>
      <c r="D2834" s="27" t="str">
        <f>VLOOKUP(A2834,SINDACI!A2834:B$7975, 2, 0)</f>
        <v>CAMBIO STEFANO</v>
      </c>
      <c r="E2834" s="27" t="str">
        <f>VLOOKUP(A2834,SINDACI!A2834:E$7975,5,0)</f>
        <v>LISTA CIVICA: CAMBIAMO INSIEME</v>
      </c>
    </row>
    <row r="2835" spans="1:5" x14ac:dyDescent="0.2">
      <c r="A2835" s="27" t="s">
        <v>3067</v>
      </c>
      <c r="B2835" s="27" t="str">
        <f>VLOOKUP(A2835,PEC!A2834:D$7975,4,0)</f>
        <v>pec.regione.lombardia.it</v>
      </c>
      <c r="C2835" s="23">
        <f>VLOOKUP(A2835,SEZIONI!A2835:B$7975,2,0)</f>
        <v>1</v>
      </c>
      <c r="D2835" s="27" t="str">
        <f>VLOOKUP(A2835,SINDACI!A2835:B$7975, 2, 0)</f>
        <v>DONDA FABIO</v>
      </c>
      <c r="E2835" s="27" t="str">
        <f>VLOOKUP(A2835,SINDACI!A2835:E$7975,5,0)</f>
        <v>LISTA CIVICA: IL BASOL</v>
      </c>
    </row>
    <row r="2836" spans="1:5" x14ac:dyDescent="0.2">
      <c r="A2836" s="27" t="s">
        <v>3068</v>
      </c>
      <c r="B2836" s="27" t="str">
        <f>VLOOKUP(A2836,PEC!A2835:D$7975,4,0)</f>
        <v>postacert.comune.fontevivo.pr.it</v>
      </c>
      <c r="C2836" s="23">
        <f>VLOOKUP(A2836,SEZIONI!A2836:B$7975,2,0)</f>
        <v>5</v>
      </c>
      <c r="D2836" s="27" t="str">
        <f>VLOOKUP(A2836,SINDACI!A2836:B$7975, 2, 0)</f>
        <v>FIAZZA TOMMASO</v>
      </c>
      <c r="E2836" s="27" t="str">
        <f>VLOOKUP(A2836,SINDACI!A2836:E$7975,5,0)</f>
        <v>LISTA COMPOSITA: FRATELLI D'ITALIA-FORZA ITALIA-LEGA SALVINI PREMIER-CIVICA</v>
      </c>
    </row>
    <row r="2837" spans="1:5" x14ac:dyDescent="0.2">
      <c r="A2837" s="27" t="s">
        <v>3069</v>
      </c>
      <c r="B2837" s="27" t="str">
        <f>VLOOKUP(A2837,PEC!A2836:D$7975,4,0)</f>
        <v>cert.ip-veneto.net</v>
      </c>
      <c r="C2837" s="23">
        <f>VLOOKUP(A2837,SEZIONI!A2837:B$7975,2,0)</f>
        <v>4</v>
      </c>
      <c r="D2837" s="27" t="str">
        <f>VLOOKUP(A2837,SINDACI!A2837:B$7975, 2, 0)</f>
        <v>PASA CHRISTIAN</v>
      </c>
      <c r="E2837" s="27" t="str">
        <f>VLOOKUP(A2837,SINDACI!A2837:E$7975,5,0)</f>
        <v>LISTA CIVICA: BENE COMUNE FONZASO</v>
      </c>
    </row>
    <row r="2838" spans="1:5" x14ac:dyDescent="0.2">
      <c r="A2838" s="27" t="s">
        <v>3070</v>
      </c>
      <c r="B2838" s="27" t="str">
        <f>VLOOKUP(A2838,PEC!A2837:D$7975,4,0)</f>
        <v>pec.regione.lombardia.it</v>
      </c>
      <c r="C2838" s="23">
        <f>VLOOKUP(A2838,SEZIONI!A2838:B$7975,2,0)</f>
        <v>1</v>
      </c>
      <c r="D2838" s="27" t="str">
        <f>VLOOKUP(A2838,SINDACI!A2838:B$7975, 2, 0)</f>
        <v>CARLETTI GLORIA</v>
      </c>
      <c r="E2838" s="27" t="str">
        <f>VLOOKUP(A2838,SINDACI!A2838:E$7975,5,0)</f>
        <v>-</v>
      </c>
    </row>
    <row r="2839" spans="1:5" x14ac:dyDescent="0.2">
      <c r="A2839" s="27" t="s">
        <v>3071</v>
      </c>
      <c r="B2839" s="27" t="str">
        <f>VLOOKUP(A2839,PEC!A2838:D$7975,4,0)</f>
        <v>pec.i2000net.it</v>
      </c>
      <c r="C2839" s="23">
        <f>VLOOKUP(A2839,SEZIONI!A2839:B$7975,2,0)</f>
        <v>3</v>
      </c>
      <c r="D2839" s="27" t="str">
        <f>VLOOKUP(A2839,SINDACI!A2839:B$7975, 2, 0)</f>
        <v>CORTELLA MARCO</v>
      </c>
      <c r="E2839" s="27" t="str">
        <f>VLOOKUP(A2839,SINDACI!A2839:E$7975,5,0)</f>
        <v>LISTA CIVICA: PROGRESSO CONDIVISO E PARTECIPATO</v>
      </c>
    </row>
    <row r="2840" spans="1:5" x14ac:dyDescent="0.2">
      <c r="A2840" s="27" t="s">
        <v>3072</v>
      </c>
      <c r="B2840" s="27" t="str">
        <f>VLOOKUP(A2840,PEC!A2839:D$7975,4,0)</f>
        <v xml:space="preserve">pec.comune.force.ap.it  </v>
      </c>
      <c r="C2840" s="23">
        <f>VLOOKUP(A2840,SEZIONI!A2840:B$7975,2,0)</f>
        <v>2</v>
      </c>
      <c r="D2840" s="27" t="str">
        <f>VLOOKUP(A2840,SINDACI!A2840:B$7975, 2, 0)</f>
        <v>LUPI AMEDEO</v>
      </c>
      <c r="E2840" s="27" t="str">
        <f>VLOOKUP(A2840,SINDACI!A2840:E$7975,5,0)</f>
        <v>-</v>
      </c>
    </row>
    <row r="2841" spans="1:5" x14ac:dyDescent="0.2">
      <c r="A2841" s="27" t="s">
        <v>3073</v>
      </c>
      <c r="B2841" s="27" t="str">
        <f>VLOOKUP(A2841,PEC!A2840:D$7975,4,0)</f>
        <v>asmepec.it</v>
      </c>
      <c r="C2841" s="23">
        <f>VLOOKUP(A2841,SEZIONI!A2841:B$7975,2,0)</f>
        <v>1</v>
      </c>
      <c r="D2841" s="27" t="str">
        <f>VLOOKUP(A2841,SINDACI!A2841:B$7975, 2, 0)</f>
        <v>PAPA PINO</v>
      </c>
      <c r="E2841" s="27" t="str">
        <f>VLOOKUP(A2841,SINDACI!A2841:E$7975,5,0)</f>
        <v>LISTA CIVICA: PER FORCHIA</v>
      </c>
    </row>
    <row r="2842" spans="1:5" x14ac:dyDescent="0.2">
      <c r="A2842" s="27" t="s">
        <v>3074</v>
      </c>
      <c r="B2842" s="27" t="str">
        <f>VLOOKUP(A2842,PEC!A2841:D$7975,4,0)</f>
        <v>cert.provincia.so.it</v>
      </c>
      <c r="C2842" s="23">
        <f>VLOOKUP(A2842,SEZIONI!A2842:B$7975,2,0)</f>
        <v>1</v>
      </c>
      <c r="D2842" s="27" t="str">
        <f>VLOOKUP(A2842,SINDACI!A2842:B$7975, 2, 0)</f>
        <v>BERTOLINI TIZIANO</v>
      </c>
      <c r="E2842" s="27" t="str">
        <f>VLOOKUP(A2842,SINDACI!A2842:E$7975,5,0)</f>
        <v>LISTA CIVICA: INSIEME PER VIVERE FORCOLA</v>
      </c>
    </row>
    <row r="2843" spans="1:5" x14ac:dyDescent="0.2">
      <c r="A2843" s="27" t="s">
        <v>3075</v>
      </c>
      <c r="B2843" s="27" t="str">
        <f>VLOOKUP(A2843,PEC!A2842:D$7975,4,0)</f>
        <v>pec.comunas.it</v>
      </c>
      <c r="C2843" s="23">
        <f>VLOOKUP(A2843,SEZIONI!A2843:B$7975,2,0)</f>
        <v>1</v>
      </c>
      <c r="D2843" s="27" t="str">
        <f>VLOOKUP(A2843,SINDACI!A2843:B$7975, 2, 0)</f>
        <v>PISCHEDDA SERAFINO</v>
      </c>
      <c r="E2843" s="27" t="str">
        <f>VLOOKUP(A2843,SINDACI!A2843:E$7975,5,0)</f>
        <v>LISTA CIVICA: FORDONGIANUS CONTINUIAMO A CRESCERE</v>
      </c>
    </row>
    <row r="2844" spans="1:5" x14ac:dyDescent="0.2">
      <c r="A2844" s="27" t="s">
        <v>3076</v>
      </c>
      <c r="B2844" s="27" t="str">
        <f>VLOOKUP(A2844,PEC!A2843:D$7975,4,0)</f>
        <v>cert.ruparbasilicata.it</v>
      </c>
      <c r="C2844" s="23">
        <f>VLOOKUP(A2844,SEZIONI!A2844:B$7975,2,0)</f>
        <v>4</v>
      </c>
      <c r="D2844" s="27" t="str">
        <f>VLOOKUP(A2844,SINDACI!A2844:B$7975, 2, 0)</f>
        <v>MASTRANDREA FRANCESCO</v>
      </c>
      <c r="E2844" s="27" t="str">
        <f>VLOOKUP(A2844,SINDACI!A2844:E$7975,5,0)</f>
        <v>LISTA CIVICA: FORENZA AUTENTICA</v>
      </c>
    </row>
    <row r="2845" spans="1:5" x14ac:dyDescent="0.2">
      <c r="A2845" s="27" t="s">
        <v>3077</v>
      </c>
      <c r="B2845" s="27" t="str">
        <f>VLOOKUP(A2845,PEC!A2844:D$7975,4,0)</f>
        <v>halleycert.it</v>
      </c>
      <c r="C2845" s="23">
        <f>VLOOKUP(A2845,SEZIONI!A2845:B$7975,2,0)</f>
        <v>3</v>
      </c>
      <c r="D2845" s="27" t="str">
        <f>VLOOKUP(A2845,SINDACI!A2845:B$7975, 2, 0)</f>
        <v>BELLINI GENNARO</v>
      </c>
      <c r="E2845" s="27" t="str">
        <f>VLOOKUP(A2845,SINDACI!A2845:E$7975,5,0)</f>
        <v>LISTA CIVICA: INSIEME PER FORESTO</v>
      </c>
    </row>
    <row r="2846" spans="1:5" x14ac:dyDescent="0.2">
      <c r="A2846" s="27" t="s">
        <v>3078</v>
      </c>
      <c r="B2846" s="27" t="str">
        <f>VLOOKUP(A2846,PEC!A2845:D$7975,4,0)</f>
        <v>certgov.fvg.it</v>
      </c>
      <c r="C2846" s="23">
        <f>VLOOKUP(A2846,SEZIONI!A2846:B$7975,2,0)</f>
        <v>4</v>
      </c>
      <c r="D2846" s="27" t="str">
        <f>VLOOKUP(A2846,SINDACI!A2846:B$7975, 2, 0)</f>
        <v>CHIAPOLINO MARCO</v>
      </c>
      <c r="E2846" s="27" t="str">
        <f>VLOOKUP(A2846,SINDACI!A2846:E$7975,5,0)</f>
        <v>LISTA CIVICA: PER IL BENE COMUNE</v>
      </c>
    </row>
    <row r="2847" spans="1:5" x14ac:dyDescent="0.2">
      <c r="A2847" s="27" t="s">
        <v>3079</v>
      </c>
      <c r="B2847" s="27" t="str">
        <f>VLOOKUP(A2847,PEC!A2846:D$7975,4,0)</f>
        <v>pec.comune.forino.av.it</v>
      </c>
      <c r="C2847" s="23">
        <f>VLOOKUP(A2847,SEZIONI!A2847:B$7975,2,0)</f>
        <v>5</v>
      </c>
      <c r="D2847" s="27" t="str">
        <f>VLOOKUP(A2847,SINDACI!A2847:B$7975, 2, 0)</f>
        <v>OLIVIERI ANTONIO</v>
      </c>
      <c r="E2847" s="27" t="str">
        <f>VLOOKUP(A2847,SINDACI!A2847:E$7975,5,0)</f>
        <v>LISTA CIVICA: PER FORINO SEMPRE</v>
      </c>
    </row>
    <row r="2848" spans="1:5" x14ac:dyDescent="0.2">
      <c r="A2848" s="27" t="s">
        <v>3080</v>
      </c>
      <c r="B2848" s="27" t="str">
        <f>VLOOKUP(A2848,PEC!A2847:D$7975,4,0)</f>
        <v>pec.comune.forio.na.it</v>
      </c>
      <c r="C2848" s="23">
        <f>VLOOKUP(A2848,SEZIONI!A2848:B$7975,2,0)</f>
        <v>17</v>
      </c>
      <c r="D2848" s="27" t="str">
        <f>VLOOKUP(A2848,SINDACI!A2848:B$7975, 2, 0)</f>
        <v>DEL DEO FRANCESCO</v>
      </c>
      <c r="E2848" s="27" t="str">
        <f>VLOOKUP(A2848,SINDACI!A2848:E$7975,5,0)</f>
        <v>LISTA CIVICA: FORIO ATTIVA | LISTA CIVICA: FARE FORIO | LISTA CIVICA: UNITI PER I GIOVANI | LISTA CIVICA: TERRA D'AMARE | LISTA CIVICA: GENTE COMUNE | LISTA CIVICA: SIAMO FORIO | LISTA CIVICA: PATTO PER FORIO | LISTA CIVICA: AMORE PER FORIO | LISTA CIVICA: FORIO DEMOCRATICA</v>
      </c>
    </row>
    <row r="2849" spans="1:5" x14ac:dyDescent="0.2">
      <c r="A2849" s="27" t="s">
        <v>3081</v>
      </c>
      <c r="B2849" s="27" t="str">
        <f>VLOOKUP(A2849,PEC!A2848:D$7975,4,0)</f>
        <v>pec.comune.forli.fc.it</v>
      </c>
      <c r="C2849" s="23">
        <f>VLOOKUP(A2849,SEZIONI!A2849:B$7975,2,0)</f>
        <v>108</v>
      </c>
      <c r="D2849" s="27" t="str">
        <f>VLOOKUP(A2849,SINDACI!A2849:B$7975, 2, 0)</f>
        <v>ZATTINI GIAN LUCA</v>
      </c>
      <c r="E2849" s="27" t="str">
        <f>VLOOKUP(A2849,SINDACI!A2849:E$7975,5,0)</f>
        <v>LEGA SALVINI PREMIER | FRATELLI D'ITALIA | IL POPOLO DELLA FAMIGLIA | LISTA CIVICA: LISTA CIVICA FORL? CAMBIA | FORZA ITALIA</v>
      </c>
    </row>
    <row r="2850" spans="1:5" x14ac:dyDescent="0.2">
      <c r="A2850" s="27" t="s">
        <v>3082</v>
      </c>
      <c r="B2850" s="27" t="str">
        <f>VLOOKUP(A2850,PEC!A2849:D$7975,4,0)</f>
        <v>pec.leonet.it</v>
      </c>
      <c r="C2850" s="23">
        <f>VLOOKUP(A2850,SEZIONI!A2850:B$7975,2,0)</f>
        <v>1</v>
      </c>
      <c r="D2850" s="27" t="str">
        <f>VLOOKUP(A2850,SINDACI!A2850:B$7975, 2, 0)</f>
        <v>LERZA SERGIO</v>
      </c>
      <c r="E2850" s="27" t="str">
        <f>VLOOKUP(A2850,SINDACI!A2850:E$7975,5,0)</f>
        <v>LISTA CIVICA: FORLI'FUTUR@</v>
      </c>
    </row>
    <row r="2851" spans="1:5" x14ac:dyDescent="0.2">
      <c r="A2851" s="27" t="s">
        <v>3083</v>
      </c>
      <c r="B2851" s="27" t="str">
        <f>VLOOKUP(A2851,PEC!A2850:D$7975,4,0)</f>
        <v>pec.comune.forlimpopoli.fc.it</v>
      </c>
      <c r="C2851" s="23">
        <f>VLOOKUP(A2851,SEZIONI!A2851:B$7975,2,0)</f>
        <v>12</v>
      </c>
      <c r="D2851" s="27" t="str">
        <f>VLOOKUP(A2851,SINDACI!A2851:B$7975, 2, 0)</f>
        <v>GARAVINI MILENA</v>
      </c>
      <c r="E2851" s="27" t="str">
        <f>VLOOKUP(A2851,SINDACI!A2851:E$7975,5,0)</f>
        <v>LISTA CIVICA: FORLIMPOPOLI NOI</v>
      </c>
    </row>
    <row r="2852" spans="1:5" x14ac:dyDescent="0.2">
      <c r="A2852" s="27" t="s">
        <v>3084</v>
      </c>
      <c r="B2852" s="27" t="str">
        <f>VLOOKUP(A2852,PEC!A2851:D$7975,4,0)</f>
        <v>postemailcertificata.it</v>
      </c>
      <c r="C2852" s="23">
        <f>VLOOKUP(A2852,SEZIONI!A2852:B$7975,2,0)</f>
        <v>1</v>
      </c>
      <c r="D2852" s="27" t="str">
        <f>VLOOKUP(A2852,SINDACI!A2852:B$7975, 2, 0)</f>
        <v>PAPA BRUNA PIERA</v>
      </c>
      <c r="E2852" s="27" t="str">
        <f>VLOOKUP(A2852,SINDACI!A2852:E$7975,5,0)</f>
        <v>LISTA CIVICA: POMATT</v>
      </c>
    </row>
    <row r="2853" spans="1:5" x14ac:dyDescent="0.2">
      <c r="A2853" s="27" t="s">
        <v>3085</v>
      </c>
      <c r="B2853" s="27" t="str">
        <f>VLOOKUP(A2853,PEC!A2852:D$7975,4,0)</f>
        <v>poste.it</v>
      </c>
      <c r="C2853" s="23">
        <f>VLOOKUP(A2853,SEZIONI!A2853:B$7975,2,0)</f>
        <v>8</v>
      </c>
      <c r="D2853" s="27" t="str">
        <f>VLOOKUP(A2853,SINDACI!A2853:B$7975, 2, 0)</f>
        <v>SANTI GIAN FILIPPO</v>
      </c>
      <c r="E2853" s="27" t="str">
        <f>VLOOKUP(A2853,SINDACI!A2853:E$7975,5,0)</f>
        <v>LISTA CIVICA: FORMELLO RINASCE</v>
      </c>
    </row>
    <row r="2854" spans="1:5" x14ac:dyDescent="0.2">
      <c r="A2854" s="27" t="s">
        <v>3086</v>
      </c>
      <c r="B2854" s="27" t="str">
        <f>VLOOKUP(A2854,PEC!A2853:D$7975,4,0)</f>
        <v>pec.cittadiformia.it</v>
      </c>
      <c r="C2854" s="23">
        <f>VLOOKUP(A2854,SEZIONI!A2854:B$7975,2,0)</f>
        <v>30</v>
      </c>
      <c r="D2854" s="27" t="str">
        <f>VLOOKUP(A2854,SINDACI!A2854:B$7975, 2, 0)</f>
        <v>TADDEO GIANLUCA</v>
      </c>
      <c r="E2854" s="27" t="str">
        <f>VLOOKUP(A2854,SINDACI!A2854:E$7975,5,0)</f>
        <v>FRATELLI D'ITALIA | LISTA CIVICA: ANIMA POPOLARE PER UNA FORMIA MIGLIORE | LISTA CIVICA: TADDEO PER FORMIA | FORZA ITALIA | LISTA CIVICA: GRUPPO CIVICO FORMIA VINCI | LISTA CIVICA: FORMIA PERIFERIE AL CENTRO</v>
      </c>
    </row>
    <row r="2855" spans="1:5" x14ac:dyDescent="0.2">
      <c r="A2855" s="27" t="s">
        <v>3087</v>
      </c>
      <c r="B2855" s="27" t="str">
        <f>VLOOKUP(A2855,PEC!A2854:D$7975,4,0)</f>
        <v>asmepec.it</v>
      </c>
      <c r="C2855" s="23">
        <f>VLOOKUP(A2855,SEZIONI!A2855:B$7975,2,0)</f>
        <v>2</v>
      </c>
      <c r="D2855" s="27" t="str">
        <f>VLOOKUP(A2855,SINDACI!A2855:B$7975, 2, 0)</f>
        <v>SCIROCCO MICHELE</v>
      </c>
      <c r="E2855" s="27" t="str">
        <f>VLOOKUP(A2855,SINDACI!A2855:E$7975,5,0)</f>
        <v>LISTA CIVICA: AMORE PER FORMICOLA</v>
      </c>
    </row>
    <row r="2856" spans="1:5" x14ac:dyDescent="0.2">
      <c r="A2856" s="27" t="s">
        <v>3088</v>
      </c>
      <c r="B2856" s="27" t="str">
        <f>VLOOKUP(A2856,PEC!A2855:D$7975,4,0)</f>
        <v>pec.regione.lombardia.it</v>
      </c>
      <c r="C2856" s="23">
        <f>VLOOKUP(A2856,SEZIONI!A2856:B$7975,2,0)</f>
        <v>2</v>
      </c>
      <c r="D2856" s="27" t="str">
        <f>VLOOKUP(A2856,SINDACI!A2856:B$7975, 2, 0)</f>
        <v>VAILATI WILLIAM MARIO</v>
      </c>
      <c r="E2856" s="27" t="str">
        <f>VLOOKUP(A2856,SINDACI!A2856:E$7975,5,0)</f>
        <v>LISTA CIVICA: IN COMUNE</v>
      </c>
    </row>
    <row r="2857" spans="1:5" x14ac:dyDescent="0.2">
      <c r="A2857" s="27" t="s">
        <v>3089</v>
      </c>
      <c r="B2857" s="27" t="str">
        <f>VLOOKUP(A2857,PEC!A2856:D$7975,4,0)</f>
        <v>cert.comune.formigine.mo.it</v>
      </c>
      <c r="C2857" s="23">
        <f>VLOOKUP(A2857,SEZIONI!A2857:B$7975,2,0)</f>
        <v>30</v>
      </c>
      <c r="D2857" s="27" t="str">
        <f>VLOOKUP(A2857,SINDACI!A2857:B$7975, 2, 0)</f>
        <v>COSTI MARIA</v>
      </c>
      <c r="E2857" s="27" t="str">
        <f>VLOOKUP(A2857,SINDACI!A2857:E$7975,5,0)</f>
        <v>LISTA CIVICA: CALL FORMIGINE | LISTA CIVICA: FORMIGINE VIVA | PARTITO DEMOCRATICO | LISTA CIVICA: FORMIGINE CITT? IN MOVIMENTO</v>
      </c>
    </row>
    <row r="2858" spans="1:5" x14ac:dyDescent="0.2">
      <c r="A2858" s="27" t="s">
        <v>3090</v>
      </c>
      <c r="B2858" s="27" t="str">
        <f>VLOOKUP(A2858,PEC!A2857:D$7975,4,0)</f>
        <v>cert.ruparpiemonte.it</v>
      </c>
      <c r="C2858" s="23">
        <f>VLOOKUP(A2858,SEZIONI!A2858:B$7975,2,0)</f>
        <v>1</v>
      </c>
      <c r="D2858" s="27" t="str">
        <f>VLOOKUP(A2858,SINDACI!A2858:B$7975, 2, 0)</f>
        <v>MARIGO IVANO</v>
      </c>
      <c r="E2858" s="27" t="str">
        <f>VLOOKUP(A2858,SINDACI!A2858:E$7975,5,0)</f>
        <v>-</v>
      </c>
    </row>
    <row r="2859" spans="1:5" x14ac:dyDescent="0.2">
      <c r="A2859" s="27" t="s">
        <v>7983</v>
      </c>
      <c r="B2859" s="27" t="str">
        <f>VLOOKUP(A2859,PEC!A2858:D$7975,4,0)</f>
        <v>-</v>
      </c>
      <c r="C2859" s="23" t="str">
        <f>VLOOKUP(A2859,SEZIONI!A2859:B$7975,2,0)</f>
        <v>-</v>
      </c>
      <c r="D2859" s="27" t="str">
        <f>VLOOKUP(A2859,SINDACI!A2859:B$7975, 2, 0)</f>
        <v>-</v>
      </c>
      <c r="E2859" s="27" t="str">
        <f>VLOOKUP(A2859,SINDACI!A2859:E$7975,5,0)</f>
        <v>-</v>
      </c>
    </row>
    <row r="2860" spans="1:5" x14ac:dyDescent="0.2">
      <c r="A2860" s="27" t="s">
        <v>3091</v>
      </c>
      <c r="B2860" s="27" t="str">
        <f>VLOOKUP(A2860,PEC!A2859:D$7975,4,0)</f>
        <v>pec.comune.fornace.tn.it</v>
      </c>
      <c r="C2860" s="23">
        <f>VLOOKUP(A2860,SEZIONI!A2860:B$7975,2,0)</f>
        <v>1</v>
      </c>
      <c r="D2860" s="27" t="str">
        <f>VLOOKUP(A2860,SINDACI!A2860:B$7975, 2, 0)</f>
        <v>STENICO MAURO</v>
      </c>
      <c r="E2860" s="27" t="str">
        <f>VLOOKUP(A2860,SINDACI!A2860:E$7975,5,0)</f>
        <v>-</v>
      </c>
    </row>
    <row r="2861" spans="1:5" x14ac:dyDescent="0.2">
      <c r="A2861" s="27" t="s">
        <v>3092</v>
      </c>
      <c r="B2861" s="27" t="str">
        <f>VLOOKUP(A2861,PEC!A2860:D$7975,4,0)</f>
        <v>pec.it</v>
      </c>
      <c r="C2861" s="23">
        <f>VLOOKUP(A2861,SEZIONI!A2861:B$7975,2,0)</f>
        <v>3</v>
      </c>
      <c r="D2861" s="27" t="str">
        <f>VLOOKUP(A2861,SINDACI!A2861:B$7975, 2, 0)</f>
        <v>TEDESCHI GIOVANNI</v>
      </c>
      <c r="E2861" s="27" t="str">
        <f>VLOOKUP(A2861,SINDACI!A2861:E$7975,5,0)</f>
        <v>LISTA CIVICA: CRESCERE LIBERI</v>
      </c>
    </row>
    <row r="2862" spans="1:5" x14ac:dyDescent="0.2">
      <c r="A2862" s="27" t="s">
        <v>3093</v>
      </c>
      <c r="B2862" s="27" t="str">
        <f>VLOOKUP(A2862,PEC!A2861:D$7975,4,0)</f>
        <v>certgov.fvg.it</v>
      </c>
      <c r="C2862" s="23">
        <f>VLOOKUP(A2862,SEZIONI!A2862:B$7975,2,0)</f>
        <v>1</v>
      </c>
      <c r="D2862" s="27" t="str">
        <f>VLOOKUP(A2862,SINDACI!A2862:B$7975, 2, 0)</f>
        <v>ROMANIN SANDRA</v>
      </c>
      <c r="E2862" s="27" t="str">
        <f>VLOOKUP(A2862,SINDACI!A2862:E$7975,5,0)</f>
        <v>LISTA CIVICA: PER VIVERE QUI | LISTA CIVICA: VIVERE IL PAESE</v>
      </c>
    </row>
    <row r="2863" spans="1:5" x14ac:dyDescent="0.2">
      <c r="A2863" s="27" t="s">
        <v>3094</v>
      </c>
      <c r="B2863" s="27" t="str">
        <f>VLOOKUP(A2863,PEC!A2862:D$7975,4,0)</f>
        <v>certgov.fvg.it</v>
      </c>
      <c r="C2863" s="23">
        <f>VLOOKUP(A2863,SEZIONI!A2863:B$7975,2,0)</f>
        <v>2</v>
      </c>
      <c r="D2863" s="27" t="str">
        <f>VLOOKUP(A2863,SINDACI!A2863:B$7975, 2, 0)</f>
        <v>LENNA MARCO</v>
      </c>
      <c r="E2863" s="27" t="str">
        <f>VLOOKUP(A2863,SINDACI!A2863:E$7975,5,0)</f>
        <v>-</v>
      </c>
    </row>
    <row r="2864" spans="1:5" x14ac:dyDescent="0.2">
      <c r="A2864" s="27" t="s">
        <v>3095</v>
      </c>
      <c r="B2864" s="27" t="str">
        <f>VLOOKUP(A2864,PEC!A2863:D$7975,4,0)</f>
        <v>certgov.fvg.it</v>
      </c>
      <c r="C2864" s="23">
        <f>VLOOKUP(A2864,SEZIONI!A2864:B$7975,2,0)</f>
        <v>1</v>
      </c>
      <c r="D2864" s="27" t="str">
        <f>VLOOKUP(A2864,SINDACI!A2864:B$7975, 2, 0)</f>
        <v>CORADAZZI CLAUDIO</v>
      </c>
      <c r="E2864" s="27" t="str">
        <f>VLOOKUP(A2864,SINDACI!A2864:E$7975,5,0)</f>
        <v>-</v>
      </c>
    </row>
    <row r="2865" spans="1:5" x14ac:dyDescent="0.2">
      <c r="A2865" s="27" t="s">
        <v>3096</v>
      </c>
      <c r="B2865" s="27" t="str">
        <f>VLOOKUP(A2865,PEC!A2864:D$7975,4,0)</f>
        <v>postemailcertificata.it</v>
      </c>
      <c r="C2865" s="23">
        <f>VLOOKUP(A2865,SEZIONI!A2865:B$7975,2,0)</f>
        <v>4</v>
      </c>
      <c r="D2865" s="27" t="str">
        <f>VLOOKUP(A2865,SINDACI!A2865:B$7975, 2, 0)</f>
        <v>GAUDIO ALESSANDRO GIACOMO</v>
      </c>
      <c r="E2865" s="27" t="str">
        <f>VLOOKUP(A2865,SINDACI!A2865:E$7975,5,0)</f>
        <v>LISTA CIVICA: RICOSTRUIRE FORNO INSIEME</v>
      </c>
    </row>
    <row r="2866" spans="1:5" x14ac:dyDescent="0.2">
      <c r="A2866" s="27" t="s">
        <v>3097</v>
      </c>
      <c r="B2866" s="27" t="str">
        <f>VLOOKUP(A2866,PEC!A2865:D$7975,4,0)</f>
        <v>postacert.comune.fornovo-di-taro.pr.it</v>
      </c>
      <c r="C2866" s="23">
        <f>VLOOKUP(A2866,SEZIONI!A2866:B$7975,2,0)</f>
        <v>7</v>
      </c>
      <c r="D2866" s="27" t="str">
        <f>VLOOKUP(A2866,SINDACI!A2866:B$7975, 2, 0)</f>
        <v>ZANETTI MICHELA</v>
      </c>
      <c r="E2866" s="27" t="str">
        <f>VLOOKUP(A2866,SINDACI!A2866:E$7975,5,0)</f>
        <v>LISTA CIVICA: FORNOVO PROGETTO COMUNE</v>
      </c>
    </row>
    <row r="2867" spans="1:5" x14ac:dyDescent="0.2">
      <c r="A2867" s="27" t="s">
        <v>3098</v>
      </c>
      <c r="B2867" s="27" t="str">
        <f>VLOOKUP(A2867,PEC!A2866:D$7975,4,0)</f>
        <v>pec.regione.lombardia.it</v>
      </c>
      <c r="C2867" s="23">
        <f>VLOOKUP(A2867,SEZIONI!A2867:B$7975,2,0)</f>
        <v>3</v>
      </c>
      <c r="D2867" s="27" t="str">
        <f>VLOOKUP(A2867,SINDACI!A2867:B$7975, 2, 0)</f>
        <v>CARMINATI FABIO</v>
      </c>
      <c r="E2867" s="27" t="str">
        <f>VLOOKUP(A2867,SINDACI!A2867:E$7975,5,0)</f>
        <v>LISTA CIVICA: INSIEME PER FORNOVO</v>
      </c>
    </row>
    <row r="2868" spans="1:5" x14ac:dyDescent="0.2">
      <c r="A2868" s="27" t="s">
        <v>3099</v>
      </c>
      <c r="B2868" s="27" t="str">
        <f>VLOOKUP(A2868,PEC!A2867:D$7975,4,0)</f>
        <v>postacert.toscana.it</v>
      </c>
      <c r="C2868" s="23">
        <f>VLOOKUP(A2868,SEZIONI!A2868:B$7975,2,0)</f>
        <v>9</v>
      </c>
      <c r="D2868" s="27" t="str">
        <f>VLOOKUP(A2868,SINDACI!A2868:B$7975, 2, 0)</f>
        <v>MURZI BRUNO</v>
      </c>
      <c r="E2868" s="27" t="str">
        <f>VLOOKUP(A2868,SINDACI!A2868:E$7975,5,0)</f>
        <v>LISTA CIVICA: BRUNO MARZI SINDACO NOI DEL FORTE</v>
      </c>
    </row>
    <row r="2869" spans="1:5" x14ac:dyDescent="0.2">
      <c r="A2869" s="27" t="s">
        <v>3100</v>
      </c>
      <c r="B2869" s="27" t="str">
        <f>VLOOKUP(A2869,PEC!A2868:D$7975,4,0)</f>
        <v>legalmail.it</v>
      </c>
      <c r="C2869" s="23">
        <f>VLOOKUP(A2869,SEZIONI!A2869:B$7975,2,0)</f>
        <v>2</v>
      </c>
      <c r="D2869" s="27" t="str">
        <f>VLOOKUP(A2869,SINDACI!A2869:B$7975, 2, 0)</f>
        <v>KLAPFER THOMAS</v>
      </c>
      <c r="E2869" s="27" t="str">
        <f>VLOOKUP(A2869,SINDACI!A2869:E$7975,5,0)</f>
        <v>-</v>
      </c>
    </row>
    <row r="2870" spans="1:5" x14ac:dyDescent="0.2">
      <c r="A2870" s="27" t="s">
        <v>3101</v>
      </c>
      <c r="B2870" s="27" t="str">
        <f>VLOOKUP(A2870,PEC!A2869:D$7975,4,0)</f>
        <v>legalpec.it</v>
      </c>
      <c r="C2870" s="23">
        <f>VLOOKUP(A2870,SEZIONI!A2870:B$7975,2,0)</f>
        <v>1</v>
      </c>
      <c r="D2870" s="27" t="str">
        <f>VLOOKUP(A2870,SINDACI!A2870:B$7975, 2, 0)</f>
        <v>LANFRANCHI ACHILLE</v>
      </c>
      <c r="E2870" s="27" t="str">
        <f>VLOOKUP(A2870,SINDACI!A2870:E$7975,5,0)</f>
        <v>-</v>
      </c>
    </row>
    <row r="2871" spans="1:5" x14ac:dyDescent="0.2">
      <c r="A2871" s="27" t="s">
        <v>3102</v>
      </c>
      <c r="B2871" s="27" t="str">
        <f>VLOOKUP(A2871,PEC!A2870:D$7975,4,0)</f>
        <v>dgpec.it</v>
      </c>
      <c r="C2871" s="23">
        <f>VLOOKUP(A2871,SEZIONI!A2871:B$7975,2,0)</f>
        <v>2</v>
      </c>
      <c r="D2871" s="27" t="str">
        <f>VLOOKUP(A2871,SINDACI!A2871:B$7975, 2, 0)</f>
        <v>MILIADO' BRUNO</v>
      </c>
      <c r="E2871" s="27" t="str">
        <f>VLOOKUP(A2871,SINDACI!A2871:E$7975,5,0)</f>
        <v>-</v>
      </c>
    </row>
    <row r="2872" spans="1:5" x14ac:dyDescent="0.2">
      <c r="A2872" s="27" t="s">
        <v>3103</v>
      </c>
      <c r="B2872" s="27" t="str">
        <f>VLOOKUP(A2872,PEC!A2871:D$7975,4,0)</f>
        <v>postacert.toscana.it</v>
      </c>
      <c r="C2872" s="23">
        <f>VLOOKUP(A2872,SEZIONI!A2872:B$7975,2,0)</f>
        <v>1</v>
      </c>
      <c r="D2872" s="27" t="str">
        <f>VLOOKUP(A2872,SINDACI!A2872:B$7975, 2, 0)</f>
        <v>LUNARDI MORENO</v>
      </c>
      <c r="E2872" s="27" t="str">
        <f>VLOOKUP(A2872,SINDACI!A2872:E$7975,5,0)</f>
        <v>LISTA CIVICA: UNITI PER FOSCIANDORA</v>
      </c>
    </row>
    <row r="2873" spans="1:5" x14ac:dyDescent="0.2">
      <c r="A2873" s="27" t="s">
        <v>3104</v>
      </c>
      <c r="B2873" s="27" t="str">
        <f>VLOOKUP(A2873,PEC!A2872:D$7975,4,0)</f>
        <v>postacert.toscana.it</v>
      </c>
      <c r="C2873" s="23">
        <f>VLOOKUP(A2873,SEZIONI!A2873:B$7975,2,0)</f>
        <v>6</v>
      </c>
      <c r="D2873" s="27" t="str">
        <f>VLOOKUP(A2873,SINDACI!A2873:B$7975, 2, 0)</f>
        <v>BIANCHI CAMILLA</v>
      </c>
      <c r="E2873" s="27" t="str">
        <f>VLOOKUP(A2873,SINDACI!A2873:E$7975,5,0)</f>
        <v>LISTA CIVICA: UNITI PER FOSDINOVO CENTRO SINISTRA</v>
      </c>
    </row>
    <row r="2874" spans="1:5" x14ac:dyDescent="0.2">
      <c r="A2874" s="27" t="s">
        <v>3105</v>
      </c>
      <c r="B2874" s="27" t="str">
        <f>VLOOKUP(A2874,PEC!A2873:D$7975,4,0)</f>
        <v>pec.it</v>
      </c>
      <c r="C2874" s="23">
        <f>VLOOKUP(A2874,SEZIONI!A2874:B$7975,2,0)</f>
        <v>1</v>
      </c>
      <c r="D2874" s="27" t="str">
        <f>VLOOKUP(A2874,SINDACI!A2874:B$7975, 2, 0)</f>
        <v>BOCCABELLA FABRIZIO</v>
      </c>
      <c r="E2874" s="27" t="str">
        <f>VLOOKUP(A2874,SINDACI!A2874:E$7975,5,0)</f>
        <v>LISTA CIVICA: FOSSA BENE COMUNE</v>
      </c>
    </row>
    <row r="2875" spans="1:5" x14ac:dyDescent="0.2">
      <c r="A2875" s="27" t="s">
        <v>3106</v>
      </c>
      <c r="B2875" s="27" t="str">
        <f>VLOOKUP(A2875,PEC!A2874:D$7975,4,0)</f>
        <v>pec.fossacesia.org</v>
      </c>
      <c r="C2875" s="23">
        <f>VLOOKUP(A2875,SEZIONI!A2875:B$7975,2,0)</f>
        <v>6</v>
      </c>
      <c r="D2875" s="27" t="str">
        <f>VLOOKUP(A2875,SINDACI!A2875:B$7975, 2, 0)</f>
        <v>DI GIUSEPPANTONIO ENRICO CLEMENTE</v>
      </c>
      <c r="E2875" s="27" t="str">
        <f>VLOOKUP(A2875,SINDACI!A2875:E$7975,5,0)</f>
        <v>LISTA CIVICA: PER FOSSACESIA</v>
      </c>
    </row>
    <row r="2876" spans="1:5" x14ac:dyDescent="0.2">
      <c r="A2876" s="27" t="s">
        <v>3107</v>
      </c>
      <c r="B2876" s="27" t="str">
        <f>VLOOKUP(A2876,PEC!A2875:D$7975,4,0)</f>
        <v>pec.comunefossaltadipiave.it</v>
      </c>
      <c r="C2876" s="23">
        <f>VLOOKUP(A2876,SEZIONI!A2876:B$7975,2,0)</f>
        <v>4</v>
      </c>
      <c r="D2876" s="27" t="str">
        <f>VLOOKUP(A2876,SINDACI!A2876:B$7975, 2, 0)</f>
        <v>FINOTTO MANRICO</v>
      </c>
      <c r="E2876" s="27" t="str">
        <f>VLOOKUP(A2876,SINDACI!A2876:E$7975,5,0)</f>
        <v>LISTA CIVICA: FOSSALTA VIVA PER IL BENE COMUNE</v>
      </c>
    </row>
    <row r="2877" spans="1:5" x14ac:dyDescent="0.2">
      <c r="A2877" s="27" t="s">
        <v>3108</v>
      </c>
      <c r="B2877" s="27" t="str">
        <f>VLOOKUP(A2877,PEC!A2876:D$7975,4,0)</f>
        <v>pecveneto.it</v>
      </c>
      <c r="C2877" s="23">
        <f>VLOOKUP(A2877,SEZIONI!A2877:B$7975,2,0)</f>
        <v>7</v>
      </c>
      <c r="D2877" s="27" t="str">
        <f>VLOOKUP(A2877,SINDACI!A2877:B$7975, 2, 0)</f>
        <v>SIDRAN NATALE</v>
      </c>
      <c r="E2877" s="27" t="str">
        <f>VLOOKUP(A2877,SINDACI!A2877:E$7975,5,0)</f>
        <v>LISTA CIVICA: CON FOSSALTA</v>
      </c>
    </row>
    <row r="2878" spans="1:5" x14ac:dyDescent="0.2">
      <c r="A2878" s="27" t="s">
        <v>3109</v>
      </c>
      <c r="B2878" s="27" t="str">
        <f>VLOOKUP(A2878,PEC!A2877:D$7975,4,0)</f>
        <v>legalmail.it</v>
      </c>
      <c r="C2878" s="23">
        <f>VLOOKUP(A2878,SEZIONI!A2878:B$7975,2,0)</f>
        <v>2</v>
      </c>
      <c r="D2878" s="27" t="str">
        <f>VLOOKUP(A2878,SINDACI!A2878:B$7975, 2, 0)</f>
        <v>NONNO SAVERIO</v>
      </c>
      <c r="E2878" s="27" t="str">
        <f>VLOOKUP(A2878,SINDACI!A2878:E$7975,5,0)</f>
        <v>LISTA CIVICA: PER IL FUTURO DI FOSSALTO</v>
      </c>
    </row>
    <row r="2879" spans="1:5" x14ac:dyDescent="0.2">
      <c r="A2879" s="27" t="s">
        <v>3110</v>
      </c>
      <c r="B2879" s="27" t="str">
        <f>VLOOKUP(A2879,PEC!A2878:D$7975,4,0)</f>
        <v>cert.ruparpiemonte.it</v>
      </c>
      <c r="C2879" s="23">
        <f>VLOOKUP(A2879,SEZIONI!A2879:B$7975,2,0)</f>
        <v>25</v>
      </c>
      <c r="D2879" s="27" t="str">
        <f>VLOOKUP(A2879,SINDACI!A2879:B$7975, 2, 0)</f>
        <v>TALLONE DARIO</v>
      </c>
      <c r="E2879" s="27" t="str">
        <f>VLOOKUP(A2879,SINDACI!A2879:E$7975,5,0)</f>
        <v>LISTA CIVICA: STASERA STO A FOSSANO | FORZA ITALIA | LISTA CIVICA: DARIO TALLONE SINDACO DI FOSSANO | FRATELLI D'ITALIA | LISTA CIVICA: INDIPENDENTI DI CENTRODESTRA PER TALLONE | LEGA SALVINI</v>
      </c>
    </row>
    <row r="2880" spans="1:5" x14ac:dyDescent="0.2">
      <c r="A2880" s="27" t="s">
        <v>3111</v>
      </c>
      <c r="B2880" s="27" t="str">
        <f>VLOOKUP(A2880,PEC!A2879:D$7975,4,0)</f>
        <v>postacert.umbria.it</v>
      </c>
      <c r="C2880" s="23">
        <f>VLOOKUP(A2880,SEZIONI!A2880:B$7975,2,0)</f>
        <v>3</v>
      </c>
      <c r="D2880" s="27" t="str">
        <f>VLOOKUP(A2880,SINDACI!A2880:B$7975, 2, 0)</f>
        <v>FERRACCHIATO MONIA</v>
      </c>
      <c r="E2880" s="27" t="str">
        <f>VLOOKUP(A2880,SINDACI!A2880:E$7975,5,0)</f>
        <v>LISTA CIVICA: FOSSATO DI VICO BENE COMUNE</v>
      </c>
    </row>
    <row r="2881" spans="1:5" x14ac:dyDescent="0.2">
      <c r="A2881" s="27" t="s">
        <v>179</v>
      </c>
      <c r="B2881" s="27" t="str">
        <f>VLOOKUP(A2881,PEC!A2880:D$7975,4,0)</f>
        <v>asmepec.it</v>
      </c>
      <c r="C2881" s="23">
        <f>VLOOKUP(A2881,SEZIONI!A2881:B$7975,2,0)</f>
        <v>1</v>
      </c>
      <c r="D2881" s="27" t="str">
        <f>VLOOKUP(A2881,SINDACI!A2881:B$7975, 2, 0)</f>
        <v>RAFFAELE DOMENICO</v>
      </c>
      <c r="E2881" s="27" t="str">
        <f>VLOOKUP(A2881,SINDACI!A2881:E$7975,5,0)</f>
        <v>LISTA CIVICA: ANCORA PER IL BENE COMUNE</v>
      </c>
    </row>
    <row r="2882" spans="1:5" x14ac:dyDescent="0.2">
      <c r="A2882" s="27" t="s">
        <v>3112</v>
      </c>
      <c r="B2882" s="27" t="str">
        <f>VLOOKUP(A2882,PEC!A2881:D$7975,4,0)</f>
        <v>pec.comune.fosso.ve.it</v>
      </c>
      <c r="C2882" s="23">
        <f>VLOOKUP(A2882,SEZIONI!A2882:B$7975,2,0)</f>
        <v>7</v>
      </c>
      <c r="D2882" s="27" t="str">
        <f>VLOOKUP(A2882,SINDACI!A2882:B$7975, 2, 0)</f>
        <v>BARATTO ALBERTO</v>
      </c>
      <c r="E2882" s="27" t="str">
        <f>VLOOKUP(A2882,SINDACI!A2882:E$7975,5,0)</f>
        <v>LISTA COMPOSITA: LEGA SALVINI-FRATELLI D'ITALIA-FORZA ITALIA-IL PAESE CHE VORREI</v>
      </c>
    </row>
    <row r="2883" spans="1:5" x14ac:dyDescent="0.2">
      <c r="A2883" s="27" t="s">
        <v>3113</v>
      </c>
      <c r="B2883" s="27" t="str">
        <f>VLOOKUP(A2883,PEC!A2882:D$7975,4,0)</f>
        <v>emarche.it</v>
      </c>
      <c r="C2883" s="23">
        <f>VLOOKUP(A2883,SEZIONI!A2883:B$7975,2,0)</f>
        <v>12</v>
      </c>
      <c r="D2883" s="27" t="str">
        <f>VLOOKUP(A2883,SINDACI!A2883:B$7975, 2, 0)</f>
        <v>BERLONI MASSIMO</v>
      </c>
      <c r="E2883" s="27" t="str">
        <f>VLOOKUP(A2883,SINDACI!A2883:E$7975,5,0)</f>
        <v>-</v>
      </c>
    </row>
    <row r="2884" spans="1:5" x14ac:dyDescent="0.2">
      <c r="A2884" s="27" t="s">
        <v>3114</v>
      </c>
      <c r="B2884" s="27" t="str">
        <f>VLOOKUP(A2884,PEC!A2883:D$7975,4,0)</f>
        <v>cert.ip-veneto.net</v>
      </c>
      <c r="C2884" s="23">
        <f>VLOOKUP(A2884,SEZIONI!A2884:B$7975,2,0)</f>
        <v>1</v>
      </c>
      <c r="D2884" s="27" t="str">
        <f>VLOOKUP(A2884,SINDACI!A2884:B$7975, 2, 0)</f>
        <v>ORO BRUNO</v>
      </c>
      <c r="E2884" s="27" t="str">
        <f>VLOOKUP(A2884,SINDACI!A2884:E$7975,5,0)</f>
        <v>LISTA CIVICA: VIVERE FOZA</v>
      </c>
    </row>
    <row r="2885" spans="1:5" x14ac:dyDescent="0.2">
      <c r="A2885" s="27" t="s">
        <v>3115</v>
      </c>
      <c r="B2885" s="27" t="str">
        <f>VLOOKUP(A2885,PEC!A2884:D$7975,4,0)</f>
        <v>cert.ruparpiemonte.it</v>
      </c>
      <c r="C2885" s="23">
        <f>VLOOKUP(A2885,SEZIONI!A2885:B$7975,2,0)</f>
        <v>2</v>
      </c>
      <c r="D2885" s="27" t="str">
        <f>VLOOKUP(A2885,SINDACI!A2885:B$7975, 2, 0)</f>
        <v>CARAMELLO IOLE</v>
      </c>
      <c r="E2885" s="27" t="str">
        <f>VLOOKUP(A2885,SINDACI!A2885:E$7975,5,0)</f>
        <v>LISTA CIVICA: MONTAGNA CHE VIVE</v>
      </c>
    </row>
    <row r="2886" spans="1:5" x14ac:dyDescent="0.2">
      <c r="A2886" s="27" t="s">
        <v>3116</v>
      </c>
      <c r="B2886" s="27" t="str">
        <f>VLOOKUP(A2886,PEC!A2885:D$7975,4,0)</f>
        <v>cert.ruparpiemonte.it</v>
      </c>
      <c r="C2886" s="23">
        <f>VLOOKUP(A2886,SEZIONI!A2886:B$7975,2,0)</f>
        <v>2</v>
      </c>
      <c r="D2886" s="27" t="str">
        <f>VLOOKUP(A2886,SINDACI!A2886:B$7975, 2, 0)</f>
        <v>BERTOLINO ADRIANO</v>
      </c>
      <c r="E2886" s="27" t="str">
        <f>VLOOKUP(A2886,SINDACI!A2886:E$7975,5,0)</f>
        <v>LISTA CIVICA: TRA VOI PER FRABOSA SOTTANA</v>
      </c>
    </row>
    <row r="2887" spans="1:5" x14ac:dyDescent="0.2">
      <c r="A2887" s="27" t="s">
        <v>3117</v>
      </c>
      <c r="B2887" s="27" t="str">
        <f>VLOOKUP(A2887,PEC!A2886:D$7975,4,0)</f>
        <v>cert.ruparpiemonte.it</v>
      </c>
      <c r="C2887" s="23">
        <f>VLOOKUP(A2887,SEZIONI!A2887:B$7975,2,0)</f>
        <v>1</v>
      </c>
      <c r="D2887" s="27" t="str">
        <f>VLOOKUP(A2887,SINDACI!A2887:B$7975, 2, 0)</f>
        <v>DI VANNI FRANCESCO</v>
      </c>
      <c r="E2887" s="27" t="str">
        <f>VLOOKUP(A2887,SINDACI!A2887:E$7975,5,0)</f>
        <v>-</v>
      </c>
    </row>
    <row r="2888" spans="1:5" x14ac:dyDescent="0.2">
      <c r="A2888" s="27" t="s">
        <v>3118</v>
      </c>
      <c r="B2888" s="27" t="str">
        <f>VLOOKUP(A2888,PEC!A2887:D$7975,4,0)</f>
        <v>pec.it</v>
      </c>
      <c r="C2888" s="23">
        <f>VLOOKUP(A2888,SEZIONI!A2888:B$7975,2,0)</f>
        <v>5</v>
      </c>
      <c r="D2888" s="27" t="str">
        <f>VLOOKUP(A2888,SINDACI!A2888:B$7975, 2, 0)</f>
        <v>FISCHETTI GIUSEPPE</v>
      </c>
      <c r="E2888" s="27" t="str">
        <f>VLOOKUP(A2888,SINDACI!A2888:E$7975,5,0)</f>
        <v>LISTA CIVICA: FRAGAGNANO 4.0</v>
      </c>
    </row>
    <row r="2889" spans="1:5" x14ac:dyDescent="0.2">
      <c r="A2889" s="27" t="s">
        <v>3119</v>
      </c>
      <c r="B2889" s="27" t="str">
        <f>VLOOKUP(A2889,PEC!A2888:D$7975,4,0)</f>
        <v>pec.cstsannio.it</v>
      </c>
      <c r="C2889" s="23">
        <f>VLOOKUP(A2889,SEZIONI!A2889:B$7975,2,0)</f>
        <v>2</v>
      </c>
      <c r="D2889" s="27" t="str">
        <f>VLOOKUP(A2889,SINDACI!A2889:B$7975, 2, 0)</f>
        <v>MARRONE ARMANDO</v>
      </c>
      <c r="E2889" s="27" t="str">
        <f>VLOOKUP(A2889,SINDACI!A2889:E$7975,5,0)</f>
        <v>LISTA CIVICA: UN PONTE PER IL FUTURO</v>
      </c>
    </row>
    <row r="2890" spans="1:5" x14ac:dyDescent="0.2">
      <c r="A2890" s="27" t="s">
        <v>3120</v>
      </c>
      <c r="B2890" s="27" t="str">
        <f>VLOOKUP(A2890,PEC!A2889:D$7975,4,0)</f>
        <v>pec.comune.fragnetomonforte.bn.it</v>
      </c>
      <c r="C2890" s="23">
        <f>VLOOKUP(A2890,SEZIONI!A2890:B$7975,2,0)</f>
        <v>2</v>
      </c>
      <c r="D2890" s="27" t="str">
        <f>VLOOKUP(A2890,SINDACI!A2890:B$7975, 2, 0)</f>
        <v>FACCHINO LUIGI</v>
      </c>
      <c r="E2890" s="27" t="str">
        <f>VLOOKUP(A2890,SINDACI!A2890:E$7975,5,0)</f>
        <v>LISTA CIVICA: FARNETUM</v>
      </c>
    </row>
    <row r="2891" spans="1:5" x14ac:dyDescent="0.2">
      <c r="A2891" s="27" t="s">
        <v>3121</v>
      </c>
      <c r="B2891" s="27" t="str">
        <f>VLOOKUP(A2891,PEC!A2890:D$7975,4,0)</f>
        <v>legalmail.it</v>
      </c>
      <c r="C2891" s="23">
        <f>VLOOKUP(A2891,SEZIONI!A2891:B$7975,2,0)</f>
        <v>1</v>
      </c>
      <c r="D2891" s="27" t="str">
        <f>VLOOKUP(A2891,SINDACI!A2891:B$7975, 2, 0)</f>
        <v>STAMPONE FILIPPO</v>
      </c>
      <c r="E2891" s="27" t="str">
        <f>VLOOKUP(A2891,SINDACI!A2891:E$7975,5,0)</f>
        <v>LISTA CIVICA: UNITI PER CAMBIARE FRAINE</v>
      </c>
    </row>
    <row r="2892" spans="1:5" x14ac:dyDescent="0.2">
      <c r="A2892" s="27" t="s">
        <v>3122</v>
      </c>
      <c r="B2892" s="27" t="str">
        <f>VLOOKUP(A2892,PEC!A2891:D$7975,4,0)</f>
        <v>legalmail.it</v>
      </c>
      <c r="C2892" s="23">
        <f>VLOOKUP(A2892,SEZIONI!A2892:B$7975,2,0)</f>
        <v>2</v>
      </c>
      <c r="D2892" s="27" t="str">
        <f>VLOOKUP(A2892,SINDACI!A2892:B$7975, 2, 0)</f>
        <v>DA PASSANO ANDREA</v>
      </c>
      <c r="E2892" s="27" t="str">
        <f>VLOOKUP(A2892,SINDACI!A2892:E$7975,5,0)</f>
        <v>LISTA CIVICA: NOI DI FRAMURA</v>
      </c>
    </row>
    <row r="2893" spans="1:5" x14ac:dyDescent="0.2">
      <c r="A2893" s="27" t="s">
        <v>3123</v>
      </c>
      <c r="B2893" s="27" t="str">
        <f>VLOOKUP(A2893,PEC!A2892:D$7975,4,0)</f>
        <v>pec.comune.francavilla.ch.it</v>
      </c>
      <c r="C2893" s="23">
        <f>VLOOKUP(A2893,SEZIONI!A2893:B$7975,2,0)</f>
        <v>22</v>
      </c>
      <c r="D2893" s="27" t="str">
        <f>VLOOKUP(A2893,SINDACI!A2893:B$7975, 2, 0)</f>
        <v>RUSSO LUISA EBE</v>
      </c>
      <c r="E2893" s="27" t="str">
        <f>VLOOKUP(A2893,SINDACI!A2893:E$7975,5,0)</f>
        <v>LISTA CIVICA: INSIEME SIAMO FRANCAVILLA | AZIONE CON CARLO CALENDA | PARTITO DEMOCRATICO | LISTA CIVICA: ALLEANZA DEMOCRATICA | LISTA CIVICA: ANTONIO LUCIANI FRANCAVILLA AL MARE 2021-2026</v>
      </c>
    </row>
    <row r="2894" spans="1:5" x14ac:dyDescent="0.2">
      <c r="A2894" s="27" t="s">
        <v>274</v>
      </c>
      <c r="B2894" s="27" t="str">
        <f>VLOOKUP(A2894,PEC!A2893:D$7975,4,0)</f>
        <v>asmepec.it</v>
      </c>
      <c r="C2894" s="23">
        <f>VLOOKUP(A2894,SEZIONI!A2894:B$7975,2,0)</f>
        <v>2</v>
      </c>
      <c r="D2894" s="27" t="str">
        <f>VLOOKUP(A2894,SINDACI!A2894:B$7975, 2, 0)</f>
        <v>PIZZONIA GIUSEPPE</v>
      </c>
      <c r="E2894" s="27" t="str">
        <f>VLOOKUP(A2894,SINDACI!A2894:E$7975,5,0)</f>
        <v>LISTA CIVICA: LAVORIAMO PER FRANCAVILLA</v>
      </c>
    </row>
    <row r="2895" spans="1:5" x14ac:dyDescent="0.2">
      <c r="A2895" s="27" t="s">
        <v>3124</v>
      </c>
      <c r="B2895" s="27" t="str">
        <f>VLOOKUP(A2895,PEC!A2894:D$7975,4,0)</f>
        <v>cert.ruparpiemonte.it</v>
      </c>
      <c r="C2895" s="23">
        <f>VLOOKUP(A2895,SEZIONI!A2895:B$7975,2,0)</f>
        <v>1</v>
      </c>
      <c r="D2895" s="27" t="str">
        <f>VLOOKUP(A2895,SINDACI!A2895:B$7975, 2, 0)</f>
        <v>BEVILACQUA LUCIO</v>
      </c>
      <c r="E2895" s="27" t="str">
        <f>VLOOKUP(A2895,SINDACI!A2895:E$7975,5,0)</f>
        <v>LISTA CIVICA: IDEE IN COMUNE</v>
      </c>
    </row>
    <row r="2896" spans="1:5" x14ac:dyDescent="0.2">
      <c r="A2896" s="27" t="s">
        <v>3125</v>
      </c>
      <c r="B2896" s="27" t="str">
        <f>VLOOKUP(A2896,PEC!A2895:D$7975,4,0)</f>
        <v>emarche.it</v>
      </c>
      <c r="C2896" s="23">
        <f>VLOOKUP(A2896,SEZIONI!A2896:B$7975,2,0)</f>
        <v>1</v>
      </c>
      <c r="D2896" s="27" t="str">
        <f>VLOOKUP(A2896,SINDACI!A2896:B$7975, 2, 0)</f>
        <v>CAROLINI NICOLINO</v>
      </c>
      <c r="E2896" s="27" t="str">
        <f>VLOOKUP(A2896,SINDACI!A2896:E$7975,5,0)</f>
        <v>LISTA CIVICA: IL SOLE</v>
      </c>
    </row>
    <row r="2897" spans="1:5" x14ac:dyDescent="0.2">
      <c r="A2897" s="27" t="s">
        <v>3126</v>
      </c>
      <c r="B2897" s="27" t="str">
        <f>VLOOKUP(A2897,PEC!A2896:D$7975,4,0)</f>
        <v>pec.comune.francavilladisicilia.me.it</v>
      </c>
      <c r="C2897" s="23">
        <f>VLOOKUP(A2897,SEZIONI!A2897:B$7975,2,0)</f>
        <v>5</v>
      </c>
      <c r="D2897" s="27" t="str">
        <f>VLOOKUP(A2897,SINDACI!A2897:B$7975, 2, 0)</f>
        <v>PULIZZI VINCENZO</v>
      </c>
      <c r="E2897" s="27" t="str">
        <f>VLOOKUP(A2897,SINDACI!A2897:E$7975,5,0)</f>
        <v>-</v>
      </c>
    </row>
    <row r="2898" spans="1:5" x14ac:dyDescent="0.2">
      <c r="A2898" s="27" t="s">
        <v>3127</v>
      </c>
      <c r="B2898" s="27" t="str">
        <f>VLOOKUP(A2898,PEC!A2897:D$7975,4,0)</f>
        <v>pec.it</v>
      </c>
      <c r="C2898" s="23">
        <f>VLOOKUP(A2898,SEZIONI!A2898:B$7975,2,0)</f>
        <v>30</v>
      </c>
      <c r="D2898" s="27" t="str">
        <f>VLOOKUP(A2898,SINDACI!A2898:B$7975, 2, 0)</f>
        <v>DENUZZO ANTONELLO</v>
      </c>
      <c r="E2898" s="27" t="str">
        <f>VLOOKUP(A2898,SINDACI!A2898:E$7975,5,0)</f>
        <v>LISTA CIVICA: LIBERA FRANCAVILLA | LISTA CIVICA: IDEA PER FRANCAVILLA | LISTA CIVICA: ARTICOLO 9</v>
      </c>
    </row>
    <row r="2899" spans="1:5" x14ac:dyDescent="0.2">
      <c r="A2899" s="27" t="s">
        <v>3128</v>
      </c>
      <c r="B2899" s="27" t="str">
        <f>VLOOKUP(A2899,PEC!A2898:D$7975,4,0)</f>
        <v>francavillainsinni.gov.it</v>
      </c>
      <c r="C2899" s="23">
        <f>VLOOKUP(A2899,SEZIONI!A2899:B$7975,2,0)</f>
        <v>4</v>
      </c>
      <c r="D2899" s="27" t="str">
        <f>VLOOKUP(A2899,SINDACI!A2899:B$7975, 2, 0)</f>
        <v>CUPPARO ROMANO</v>
      </c>
      <c r="E2899" s="27" t="str">
        <f>VLOOKUP(A2899,SINDACI!A2899:E$7975,5,0)</f>
        <v>LISTA CIVICA: INSIEME PER FRANCAVILLA</v>
      </c>
    </row>
    <row r="2900" spans="1:5" x14ac:dyDescent="0.2">
      <c r="A2900" s="27" t="s">
        <v>58</v>
      </c>
      <c r="B2900" s="27" t="str">
        <f>VLOOKUP(A2900,PEC!A2899:D$7975,4,0)</f>
        <v>legalmail.it</v>
      </c>
      <c r="C2900" s="23">
        <f>VLOOKUP(A2900,SEZIONI!A2900:B$7975,2,0)</f>
        <v>4</v>
      </c>
      <c r="D2900" s="27" t="str">
        <f>VLOOKUP(A2900,SINDACI!A2900:B$7975, 2, 0)</f>
        <v>TURSI GAETANO</v>
      </c>
      <c r="E2900" s="27" t="str">
        <f>VLOOKUP(A2900,SINDACI!A2900:E$7975,5,0)</f>
        <v>-</v>
      </c>
    </row>
    <row r="2901" spans="1:5" x14ac:dyDescent="0.2">
      <c r="A2901" s="27" t="s">
        <v>275</v>
      </c>
      <c r="B2901" s="27" t="str">
        <f>VLOOKUP(A2901,PEC!A2900:D$7975,4,0)</f>
        <v>asmepec.it</v>
      </c>
      <c r="C2901" s="23">
        <f>VLOOKUP(A2901,SEZIONI!A2901:B$7975,2,0)</f>
        <v>2</v>
      </c>
      <c r="D2901" s="27" t="str">
        <f>VLOOKUP(A2901,SINDACI!A2901:B$7975, 2, 0)</f>
        <v>MESIANO MICHELE</v>
      </c>
      <c r="E2901" s="27" t="str">
        <f>VLOOKUP(A2901,SINDACI!A2901:E$7975,5,0)</f>
        <v>LISTA CIVICA: LIBERI DI CAMBIARE</v>
      </c>
    </row>
    <row r="2902" spans="1:5" x14ac:dyDescent="0.2">
      <c r="A2902" s="27" t="s">
        <v>3129</v>
      </c>
      <c r="B2902" s="27" t="str">
        <f>VLOOKUP(A2902,PEC!A2901:D$7975,4,0)</f>
        <v>pec.comune.francofonte.sr.it</v>
      </c>
      <c r="C2902" s="23">
        <f>VLOOKUP(A2902,SEZIONI!A2902:B$7975,2,0)</f>
        <v>20</v>
      </c>
      <c r="D2902" s="27" t="str">
        <f>VLOOKUP(A2902,SINDACI!A2902:B$7975, 2, 0)</f>
        <v>LENTINI DANIELE NUNZIO</v>
      </c>
      <c r="E2902" s="27" t="str">
        <f>VLOOKUP(A2902,SINDACI!A2902:E$7975,5,0)</f>
        <v>LISTA CIVICA: FRANCOFONTE NEL CUORE</v>
      </c>
    </row>
    <row r="2903" spans="1:5" x14ac:dyDescent="0.2">
      <c r="A2903" s="27" t="s">
        <v>3130</v>
      </c>
      <c r="B2903" s="27" t="str">
        <f>VLOOKUP(A2903,PEC!A2902:D$7975,4,0)</f>
        <v>pec.comune.francolise.ce.it</v>
      </c>
      <c r="C2903" s="23">
        <f>VLOOKUP(A2903,SEZIONI!A2903:B$7975,2,0)</f>
        <v>6</v>
      </c>
      <c r="D2903" s="27" t="str">
        <f>VLOOKUP(A2903,SINDACI!A2903:B$7975, 2, 0)</f>
        <v>TESSITORE GAETANO</v>
      </c>
      <c r="E2903" s="27" t="str">
        <f>VLOOKUP(A2903,SINDACI!A2903:E$7975,5,0)</f>
        <v>LISTA CIVICA: VOLTIAMO PAGINA 3.0</v>
      </c>
    </row>
    <row r="2904" spans="1:5" x14ac:dyDescent="0.2">
      <c r="A2904" s="27" t="s">
        <v>3131</v>
      </c>
      <c r="B2904" s="27" t="str">
        <f>VLOOKUP(A2904,PEC!A2903:D$7975,4,0)</f>
        <v>legalmail.it</v>
      </c>
      <c r="C2904" s="23">
        <f>VLOOKUP(A2904,SEZIONI!A2904:B$7975,2,0)</f>
        <v>1</v>
      </c>
      <c r="D2904" s="27" t="str">
        <f>VLOOKUP(A2904,SINDACI!A2904:B$7975, 2, 0)</f>
        <v>CIBERTI PIETRO</v>
      </c>
      <c r="E2904" s="27" t="str">
        <f>VLOOKUP(A2904,SINDACI!A2904:E$7975,5,0)</f>
        <v>LISTA CIVICA: NOI PER FRASCARO</v>
      </c>
    </row>
    <row r="2905" spans="1:5" x14ac:dyDescent="0.2">
      <c r="A2905" s="27" t="s">
        <v>3132</v>
      </c>
      <c r="B2905" s="27" t="str">
        <f>VLOOKUP(A2905,PEC!A2904:D$7975,4,0)</f>
        <v>pec.comune.frascarolo.pv.it</v>
      </c>
      <c r="C2905" s="23">
        <f>VLOOKUP(A2905,SEZIONI!A2905:B$7975,2,0)</f>
        <v>1</v>
      </c>
      <c r="D2905" s="27" t="str">
        <f>VLOOKUP(A2905,SINDACI!A2905:B$7975, 2, 0)</f>
        <v>INVERNIZZI MASSIMO</v>
      </c>
      <c r="E2905" s="27" t="str">
        <f>VLOOKUP(A2905,SINDACI!A2905:E$7975,5,0)</f>
        <v>LISTA CIVICA: ASSIEME PER FRASCAROLO</v>
      </c>
    </row>
    <row r="2906" spans="1:5" x14ac:dyDescent="0.2">
      <c r="A2906" s="27" t="s">
        <v>3133</v>
      </c>
      <c r="B2906" s="27" t="str">
        <f>VLOOKUP(A2906,PEC!A2905:D$7975,4,0)</f>
        <v>legalmail.it</v>
      </c>
      <c r="C2906" s="23">
        <f>VLOOKUP(A2906,SEZIONI!A2906:B$7975,2,0)</f>
        <v>20</v>
      </c>
      <c r="D2906" s="27" t="str">
        <f>VLOOKUP(A2906,SINDACI!A2906:B$7975, 2, 0)</f>
        <v>SBARDELLA FRANCESCA</v>
      </c>
      <c r="E2906" s="27" t="str">
        <f>VLOOKUP(A2906,SINDACI!A2906:E$7975,5,0)</f>
        <v>LISTA CIVICA: FRASCATI CHE VERRA' | LISTA CIVICA: FRASCATI PROGRESSISTA | ARTICOLO UNO | PARTITO DEMOCRATICO | LISTA CIVICA: PER CAMBIARE FRASCATI CON FRANCESCA | LISTA CIVICA: PRIMA FRASCATI | LISTA CIVICA: RIGENERAZIONE FRASCATI</v>
      </c>
    </row>
    <row r="2907" spans="1:5" x14ac:dyDescent="0.2">
      <c r="A2907" s="27" t="s">
        <v>59</v>
      </c>
      <c r="B2907" s="27" t="str">
        <f>VLOOKUP(A2907,PEC!A2906:D$7975,4,0)</f>
        <v>pec.comune.frascineto.cs.it</v>
      </c>
      <c r="C2907" s="23">
        <f>VLOOKUP(A2907,SEZIONI!A2907:B$7975,2,0)</f>
        <v>3</v>
      </c>
      <c r="D2907" s="27" t="str">
        <f>VLOOKUP(A2907,SINDACI!A2907:B$7975, 2, 0)</f>
        <v>CATAPANO ANGELO</v>
      </c>
      <c r="E2907" s="27" t="str">
        <f>VLOOKUP(A2907,SINDACI!A2907:E$7975,5,0)</f>
        <v>LISTA CIVICA: UNITI PER FRASCINETO</v>
      </c>
    </row>
    <row r="2908" spans="1:5" x14ac:dyDescent="0.2">
      <c r="A2908" s="27" t="s">
        <v>3134</v>
      </c>
      <c r="B2908" s="27" t="str">
        <f>VLOOKUP(A2908,PEC!A2907:D$7975,4,0)</f>
        <v>pec.comune.frassilongo.tn.it</v>
      </c>
      <c r="C2908" s="23">
        <f>VLOOKUP(A2908,SEZIONI!A2908:B$7975,2,0)</f>
        <v>1</v>
      </c>
      <c r="D2908" s="27" t="str">
        <f>VLOOKUP(A2908,SINDACI!A2908:B$7975, 2, 0)</f>
        <v>PUECHER LUCA</v>
      </c>
      <c r="E2908" s="27" t="str">
        <f>VLOOKUP(A2908,SINDACI!A2908:E$7975,5,0)</f>
        <v>Lista Civica non pervenuta</v>
      </c>
    </row>
    <row r="2909" spans="1:5" x14ac:dyDescent="0.2">
      <c r="A2909" s="27" t="s">
        <v>3135</v>
      </c>
      <c r="B2909" s="27" t="str">
        <f>VLOOKUP(A2909,PEC!A2908:D$7975,4,0)</f>
        <v>interfreepec.it</v>
      </c>
      <c r="C2909" s="23">
        <f>VLOOKUP(A2909,SEZIONI!A2909:B$7975,2,0)</f>
        <v>2</v>
      </c>
      <c r="D2909" s="27" t="str">
        <f>VLOOKUP(A2909,SINDACI!A2909:B$7975, 2, 0)</f>
        <v>CALZAVARINI RENZO</v>
      </c>
      <c r="E2909" s="27" t="str">
        <f>VLOOKUP(A2909,SINDACI!A2909:E$7975,5,0)</f>
        <v>LISTA CIVICA: PROGETTO EVOLUTIVO</v>
      </c>
    </row>
    <row r="2910" spans="1:5" x14ac:dyDescent="0.2">
      <c r="A2910" s="27" t="s">
        <v>3136</v>
      </c>
      <c r="B2910" s="27" t="str">
        <f>VLOOKUP(A2910,PEC!A2909:D$7975,4,0)</f>
        <v>pec.comune.frassinellomonferrato.al.it</v>
      </c>
      <c r="C2910" s="23">
        <f>VLOOKUP(A2910,SEZIONI!A2910:B$7975,2,0)</f>
        <v>1</v>
      </c>
      <c r="D2910" s="27" t="str">
        <f>VLOOKUP(A2910,SINDACI!A2910:B$7975, 2, 0)</f>
        <v>ANDREONE FEDERICO</v>
      </c>
      <c r="E2910" s="27" t="str">
        <f>VLOOKUP(A2910,SINDACI!A2910:E$7975,5,0)</f>
        <v>LISTA CIVICA: RISPETTIAMO FRASSINELLO</v>
      </c>
    </row>
    <row r="2911" spans="1:5" x14ac:dyDescent="0.2">
      <c r="A2911" s="27" t="s">
        <v>3137</v>
      </c>
      <c r="B2911" s="27" t="str">
        <f>VLOOKUP(A2911,PEC!A2910:D$7975,4,0)</f>
        <v>pec.comune.frassinetopo.al.it</v>
      </c>
      <c r="C2911" s="23">
        <f>VLOOKUP(A2911,SEZIONI!A2911:B$7975,2,0)</f>
        <v>2</v>
      </c>
      <c r="D2911" s="27" t="str">
        <f>VLOOKUP(A2911,SINDACI!A2911:B$7975, 2, 0)</f>
        <v>SERRAO ANDREA</v>
      </c>
      <c r="E2911" s="27" t="str">
        <f>VLOOKUP(A2911,SINDACI!A2911:E$7975,5,0)</f>
        <v>LISTA CIVICA: FRASSINETO C'E'</v>
      </c>
    </row>
    <row r="2912" spans="1:5" x14ac:dyDescent="0.2">
      <c r="A2912" s="27" t="s">
        <v>3138</v>
      </c>
      <c r="B2912" s="27" t="str">
        <f>VLOOKUP(A2912,PEC!A2911:D$7975,4,0)</f>
        <v>pec.it</v>
      </c>
      <c r="C2912" s="23">
        <f>VLOOKUP(A2912,SEZIONI!A2912:B$7975,2,0)</f>
        <v>1</v>
      </c>
      <c r="D2912" s="27" t="str">
        <f>VLOOKUP(A2912,SINDACI!A2912:B$7975, 2, 0)</f>
        <v>BONATTO MARCHELLO MARCO PIETRO</v>
      </c>
      <c r="E2912" s="27" t="str">
        <f>VLOOKUP(A2912,SINDACI!A2912:E$7975,5,0)</f>
        <v>LISTA CIVICA: INSIEME PER FRASSINETTO</v>
      </c>
    </row>
    <row r="2913" spans="1:5" x14ac:dyDescent="0.2">
      <c r="A2913" s="27" t="s">
        <v>3139</v>
      </c>
      <c r="B2913" s="27" t="str">
        <f>VLOOKUP(A2913,PEC!A2912:D$7975,4,0)</f>
        <v>cert.ruparpiemonte.it</v>
      </c>
      <c r="C2913" s="23">
        <f>VLOOKUP(A2913,SEZIONI!A2913:B$7975,2,0)</f>
        <v>1</v>
      </c>
      <c r="D2913" s="27" t="str">
        <f>VLOOKUP(A2913,SINDACI!A2913:B$7975, 2, 0)</f>
        <v>ELLENA ROBERTO</v>
      </c>
      <c r="E2913" s="27" t="str">
        <f>VLOOKUP(A2913,SINDACI!A2913:E$7975,5,0)</f>
        <v>LISTA CIVICA: UNITI PER IL FUTURO DI FRASSINO</v>
      </c>
    </row>
    <row r="2914" spans="1:5" x14ac:dyDescent="0.2">
      <c r="A2914" s="27" t="s">
        <v>3140</v>
      </c>
      <c r="B2914" s="27" t="str">
        <f>VLOOKUP(A2914,PEC!A2913:D$7975,4,0)</f>
        <v>pec.it</v>
      </c>
      <c r="C2914" s="23">
        <f>VLOOKUP(A2914,SEZIONI!A2914:B$7975,2,0)</f>
        <v>5</v>
      </c>
      <c r="D2914" s="27" t="str">
        <f>VLOOKUP(A2914,SINDACI!A2914:B$7975, 2, 0)</f>
        <v>CAPELLI ORESTE</v>
      </c>
      <c r="E2914" s="27" t="str">
        <f>VLOOKUP(A2914,SINDACI!A2914:E$7975,5,0)</f>
        <v>LISTA CIVICA: GUARDARE OLTRE</v>
      </c>
    </row>
    <row r="2915" spans="1:5" x14ac:dyDescent="0.2">
      <c r="A2915" s="27" t="s">
        <v>3141</v>
      </c>
      <c r="B2915" s="27" t="str">
        <f>VLOOKUP(A2915,PEC!A2914:D$7975,4,0)</f>
        <v>pec.comune.frassosabino.ri.it</v>
      </c>
      <c r="C2915" s="23">
        <f>VLOOKUP(A2915,SEZIONI!A2915:B$7975,2,0)</f>
        <v>1</v>
      </c>
      <c r="D2915" s="27" t="str">
        <f>VLOOKUP(A2915,SINDACI!A2915:B$7975, 2, 0)</f>
        <v>BONAVENTURA QUIRINO</v>
      </c>
      <c r="E2915" s="27" t="str">
        <f>VLOOKUP(A2915,SINDACI!A2915:E$7975,5,0)</f>
        <v>LISTA CIVICA: FONTANA</v>
      </c>
    </row>
    <row r="2916" spans="1:5" x14ac:dyDescent="0.2">
      <c r="A2916" s="27" t="s">
        <v>3142</v>
      </c>
      <c r="B2916" s="27" t="str">
        <f>VLOOKUP(A2916,PEC!A2915:D$7975,4,0)</f>
        <v>pec.comune.frassotelesino.bn.it</v>
      </c>
      <c r="C2916" s="23">
        <f>VLOOKUP(A2916,SEZIONI!A2916:B$7975,2,0)</f>
        <v>3</v>
      </c>
      <c r="D2916" s="27" t="str">
        <f>VLOOKUP(A2916,SINDACI!A2916:B$7975, 2, 0)</f>
        <v>VISCUSI PASQUALE</v>
      </c>
      <c r="E2916" s="27" t="str">
        <f>VLOOKUP(A2916,SINDACI!A2916:E$7975,5,0)</f>
        <v>LISTA CIVICA: RICOMINCIAMO INSIEME</v>
      </c>
    </row>
    <row r="2917" spans="1:5" x14ac:dyDescent="0.2">
      <c r="A2917" s="27" t="s">
        <v>3143</v>
      </c>
      <c r="B2917" s="27" t="str">
        <f>VLOOKUP(A2917,PEC!A2916:D$7975,4,0)</f>
        <v>legalmail.it</v>
      </c>
      <c r="C2917" s="23">
        <f>VLOOKUP(A2917,SEZIONI!A2917:B$7975,2,0)</f>
        <v>3</v>
      </c>
      <c r="D2917" s="27" t="str">
        <f>VLOOKUP(A2917,SINDACI!A2917:B$7975, 2, 0)</f>
        <v>TASSO GIUSEPPE</v>
      </c>
      <c r="E2917" s="27" t="str">
        <f>VLOOKUP(A2917,SINDACI!A2917:E$7975,5,0)</f>
        <v>LISTA CIVICA: FRATTA 2.0</v>
      </c>
    </row>
    <row r="2918" spans="1:5" x14ac:dyDescent="0.2">
      <c r="A2918" s="27" t="s">
        <v>3144</v>
      </c>
      <c r="B2918" s="27" t="str">
        <f>VLOOKUP(A2918,PEC!A2917:D$7975,4,0)</f>
        <v>postacert.umbria.it</v>
      </c>
      <c r="C2918" s="23">
        <f>VLOOKUP(A2918,SEZIONI!A2918:B$7975,2,0)</f>
        <v>2</v>
      </c>
      <c r="D2918" s="27" t="str">
        <f>VLOOKUP(A2918,SINDACI!A2918:B$7975, 2, 0)</f>
        <v>COATA GIANLUCA</v>
      </c>
      <c r="E2918" s="27" t="str">
        <f>VLOOKUP(A2918,SINDACI!A2918:E$7975,5,0)</f>
        <v>LISTA CIVICA: DEMOCRATICI UNITI</v>
      </c>
    </row>
    <row r="2919" spans="1:5" x14ac:dyDescent="0.2">
      <c r="A2919" s="27" t="s">
        <v>3145</v>
      </c>
      <c r="B2919" s="27" t="str">
        <f>VLOOKUP(A2919,PEC!A2918:D$7975,4,0)</f>
        <v xml:space="preserve">asmepec.it   </v>
      </c>
      <c r="C2919" s="23">
        <f>VLOOKUP(A2919,SEZIONI!A2919:B$7975,2,0)</f>
        <v>35</v>
      </c>
      <c r="D2919" s="27" t="str">
        <f>VLOOKUP(A2919,SINDACI!A2919:B$7975, 2, 0)</f>
        <v>DEL PRETE MARCO ANTONIO</v>
      </c>
      <c r="E2919" s="27" t="str">
        <f>VLOOKUP(A2919,SINDACI!A2919:E$7975,5,0)</f>
        <v>LISTA CIVICA: POPOLARI PER UNA CITT? IDEALE | LISTA CIVICA: FARE DEMOCRATICO | LISTA CIVICA: IMPEGNO PER FRATTAMAGGIORE | LISTA CIVICA: PARTITO DEMOCRATICO | LISTA CIVICA: FRATTA AL CENTRO | LISTA CIVICA: FRATTAMAGGIORE + VERDE</v>
      </c>
    </row>
    <row r="2920" spans="1:5" x14ac:dyDescent="0.2">
      <c r="A2920" s="27" t="s">
        <v>3146</v>
      </c>
      <c r="B2920" s="27" t="str">
        <f>VLOOKUP(A2920,PEC!A2919:D$7975,4,0)</f>
        <v>asmepec.it</v>
      </c>
      <c r="C2920" s="23">
        <f>VLOOKUP(A2920,SEZIONI!A2920:B$7975,2,0)</f>
        <v>14</v>
      </c>
      <c r="D2920" s="27" t="str">
        <f>VLOOKUP(A2920,SINDACI!A2920:B$7975, 2, 0)</f>
        <v>BENCIVENGA GIUSEPPE</v>
      </c>
      <c r="E2920" s="27" t="str">
        <f>VLOOKUP(A2920,SINDACI!A2920:E$7975,5,0)</f>
        <v>LISTA CIVICA: INSIEME PER FRATTAMINORE | PARTITO DEMOCRATICO | EUROPA VERDE | PARTITO SOCIALISTA ITALIANO | MOVIMENTO 5 STELLE</v>
      </c>
    </row>
    <row r="2921" spans="1:5" x14ac:dyDescent="0.2">
      <c r="A2921" s="27" t="s">
        <v>3147</v>
      </c>
      <c r="B2921" s="27" t="str">
        <f>VLOOKUP(A2921,PEC!A2920:D$7975,4,0)</f>
        <v>emarche.it</v>
      </c>
      <c r="C2921" s="23">
        <f>VLOOKUP(A2921,SEZIONI!A2921:B$7975,2,0)</f>
        <v>2</v>
      </c>
      <c r="D2921" s="27" t="str">
        <f>VLOOKUP(A2921,SINDACI!A2921:B$7975, 2, 0)</f>
        <v>AVALTRONI ALESSANDRO</v>
      </c>
      <c r="E2921" s="27" t="str">
        <f>VLOOKUP(A2921,SINDACI!A2921:E$7975,5,0)</f>
        <v>LISTA CIVICA: LA FRATTE ROSA CHE VORREI</v>
      </c>
    </row>
    <row r="2922" spans="1:5" x14ac:dyDescent="0.2">
      <c r="A2922" s="27" t="s">
        <v>3148</v>
      </c>
      <c r="B2922" s="27" t="str">
        <f>VLOOKUP(A2922,PEC!A2921:D$7975,4,0)</f>
        <v>pec.comunefrazzano.it</v>
      </c>
      <c r="C2922" s="23">
        <f>VLOOKUP(A2922,SEZIONI!A2922:B$7975,2,0)</f>
        <v>1</v>
      </c>
      <c r="D2922" s="27" t="str">
        <f>VLOOKUP(A2922,SINDACI!A2922:B$7975, 2, 0)</f>
        <v>DI PANE GINO</v>
      </c>
      <c r="E2922" s="27" t="str">
        <f>VLOOKUP(A2922,SINDACI!A2922:E$7975,5,0)</f>
        <v>LISTA CIVICA: RINNOVAMENTO FRAZZANESE</v>
      </c>
    </row>
    <row r="2923" spans="1:5" x14ac:dyDescent="0.2">
      <c r="A2923" s="27" t="s">
        <v>3149</v>
      </c>
      <c r="B2923" s="27" t="str">
        <f>VLOOKUP(A2923,PEC!A2922:D$7975,4,0)</f>
        <v xml:space="preserve">pecveneto.it </v>
      </c>
      <c r="C2923" s="23">
        <f>VLOOKUP(A2923,SEZIONI!A2923:B$7975,2,0)</f>
        <v>4</v>
      </c>
      <c r="D2923" s="27" t="str">
        <f>VLOOKUP(A2923,SINDACI!A2923:B$7975, 2, 0)</f>
        <v>CHIES PATRIZIO</v>
      </c>
      <c r="E2923" s="27" t="str">
        <f>VLOOKUP(A2923,SINDACI!A2923:E$7975,5,0)</f>
        <v>LISTA COMPOSITA: LEGA SALVINI-NOI PER FREGONA</v>
      </c>
    </row>
    <row r="2924" spans="1:5" x14ac:dyDescent="0.2">
      <c r="A2924" s="27" t="s">
        <v>3150</v>
      </c>
      <c r="B2924" s="27" t="str">
        <f>VLOOKUP(A2924,PEC!A2923:D$7975,4,0)</f>
        <v>legalmail.it</v>
      </c>
      <c r="C2924" s="23">
        <f>VLOOKUP(A2924,SEZIONI!A2924:B$7975,2,0)</f>
        <v>2</v>
      </c>
      <c r="D2924" s="27" t="str">
        <f>VLOOKUP(A2924,SINDACI!A2924:B$7975, 2, 0)</f>
        <v>GIANGIACOMO LINO</v>
      </c>
      <c r="E2924" s="27" t="str">
        <f>VLOOKUP(A2924,SINDACI!A2924:E$7975,5,0)</f>
        <v>LISTA CIVICA: NUOVA VITA PER FRESA</v>
      </c>
    </row>
    <row r="2925" spans="1:5" x14ac:dyDescent="0.2">
      <c r="A2925" s="27" t="s">
        <v>3151</v>
      </c>
      <c r="B2925" s="27" t="str">
        <f>VLOOKUP(A2925,PEC!A2924:D$7975,4,0)</f>
        <v>pec.comune.fresonara.al.it</v>
      </c>
      <c r="C2925" s="23">
        <f>VLOOKUP(A2925,SEZIONI!A2925:B$7975,2,0)</f>
        <v>1</v>
      </c>
      <c r="D2925" s="27" t="str">
        <f>VLOOKUP(A2925,SINDACI!A2925:B$7975, 2, 0)</f>
        <v>PENOVI PAOLA</v>
      </c>
      <c r="E2925" s="27" t="str">
        <f>VLOOKUP(A2925,SINDACI!A2925:E$7975,5,0)</f>
        <v>LISTA CIVICA: PER FRESONARA</v>
      </c>
    </row>
    <row r="2926" spans="1:5" x14ac:dyDescent="0.2">
      <c r="A2926" s="27" t="s">
        <v>3152</v>
      </c>
      <c r="B2926" s="27" t="str">
        <f>VLOOKUP(A2926,PEC!A2925:D$7975,4,0)</f>
        <v>cert.irpinianet.eu</v>
      </c>
      <c r="C2926" s="23">
        <f>VLOOKUP(A2926,SEZIONI!A2926:B$7975,2,0)</f>
        <v>5</v>
      </c>
      <c r="D2926" s="27" t="str">
        <f>VLOOKUP(A2926,SINDACI!A2926:B$7975, 2, 0)</f>
        <v>CIULLO CARMINE</v>
      </c>
      <c r="E2926" s="27" t="str">
        <f>VLOOKUP(A2926,SINDACI!A2926:E$7975,5,0)</f>
        <v>LISTA CIVICA: FRIGENTO COMUNE</v>
      </c>
    </row>
    <row r="2927" spans="1:5" x14ac:dyDescent="0.2">
      <c r="A2927" s="27" t="s">
        <v>3153</v>
      </c>
      <c r="B2927" s="27" t="str">
        <f>VLOOKUP(A2927,PEC!A2926:D$7975,4,0)</f>
        <v>alphapec.it</v>
      </c>
      <c r="C2927" s="23">
        <f>VLOOKUP(A2927,SEZIONI!A2927:B$7975,2,0)</f>
        <v>8</v>
      </c>
      <c r="D2927" s="27" t="str">
        <f>VLOOKUP(A2927,SINDACI!A2927:B$7975, 2, 0)</f>
        <v>SANTARPIA LUCIO</v>
      </c>
      <c r="E2927" s="27" t="str">
        <f>VLOOKUP(A2927,SINDACI!A2927:E$7975,5,0)</f>
        <v>-</v>
      </c>
    </row>
    <row r="2928" spans="1:5" x14ac:dyDescent="0.2">
      <c r="A2928" s="27" t="s">
        <v>3154</v>
      </c>
      <c r="B2928" s="27" t="str">
        <f>VLOOKUP(A2928,PEC!A2927:D$7975,4,0)</f>
        <v>pec.comune.frinco.at.it</v>
      </c>
      <c r="C2928" s="23">
        <f>VLOOKUP(A2928,SEZIONI!A2928:B$7975,2,0)</f>
        <v>1</v>
      </c>
      <c r="D2928" s="27" t="str">
        <f>VLOOKUP(A2928,SINDACI!A2928:B$7975, 2, 0)</f>
        <v>FERRERO LUIGI</v>
      </c>
      <c r="E2928" s="27" t="str">
        <f>VLOOKUP(A2928,SINDACI!A2928:E$7975,5,0)</f>
        <v>LISTA CIVICA: FRINCO 2019</v>
      </c>
    </row>
    <row r="2929" spans="1:5" x14ac:dyDescent="0.2">
      <c r="A2929" s="27" t="s">
        <v>3155</v>
      </c>
      <c r="B2929" s="27" t="str">
        <f>VLOOKUP(A2929,PEC!A2928:D$7975,4,0)</f>
        <v>pec.comune.frisa.ch.it</v>
      </c>
      <c r="C2929" s="23">
        <f>VLOOKUP(A2929,SEZIONI!A2929:B$7975,2,0)</f>
        <v>3</v>
      </c>
      <c r="D2929" s="27" t="str">
        <f>VLOOKUP(A2929,SINDACI!A2929:B$7975, 2, 0)</f>
        <v>LABBROZZI NICOLA</v>
      </c>
      <c r="E2929" s="27" t="str">
        <f>VLOOKUP(A2929,SINDACI!A2929:E$7975,5,0)</f>
        <v>LISTA CIVICA: FRISA CAMBIA</v>
      </c>
    </row>
    <row r="2930" spans="1:5" x14ac:dyDescent="0.2">
      <c r="A2930" s="27" t="s">
        <v>3156</v>
      </c>
      <c r="B2930" s="27" t="str">
        <f>VLOOKUP(A2930,PEC!A2929:D$7975,4,0)</f>
        <v>certgov.fvg.it</v>
      </c>
      <c r="C2930" s="23">
        <f>VLOOKUP(A2930,SEZIONI!A2930:B$7975,2,0)</f>
        <v>1</v>
      </c>
      <c r="D2930" s="27" t="str">
        <f>VLOOKUP(A2930,SINDACI!A2930:B$7975, 2, 0)</f>
        <v>ROVEDO SANDRO</v>
      </c>
      <c r="E2930" s="27" t="str">
        <f>VLOOKUP(A2930,SINDACI!A2930:E$7975,5,0)</f>
        <v>LISTA CIVICA: LA GIOVANE VALCOLVERA</v>
      </c>
    </row>
    <row r="2931" spans="1:5" x14ac:dyDescent="0.2">
      <c r="A2931" s="27" t="s">
        <v>3157</v>
      </c>
      <c r="B2931" s="27" t="str">
        <f>VLOOKUP(A2931,PEC!A2930:D$7975,4,0)</f>
        <v>pec.it</v>
      </c>
      <c r="C2931" s="23">
        <f>VLOOKUP(A2931,SEZIONI!A2931:B$7975,2,0)</f>
        <v>2</v>
      </c>
      <c r="D2931" s="27" t="str">
        <f>VLOOKUP(A2931,SINDACI!A2931:B$7975, 2, 0)</f>
        <v>PERINO ANDREA</v>
      </c>
      <c r="E2931" s="27" t="str">
        <f>VLOOKUP(A2931,SINDACI!A2931:E$7975,5,0)</f>
        <v>LISTA CIVICA: INSIEME PER FRONT</v>
      </c>
    </row>
    <row r="2932" spans="1:5" x14ac:dyDescent="0.2">
      <c r="A2932" s="27" t="s">
        <v>3158</v>
      </c>
      <c r="B2932" s="27" t="str">
        <f>VLOOKUP(A2932,PEC!A2931:D$7975,4,0)</f>
        <v>emarche.it</v>
      </c>
      <c r="C2932" s="23">
        <f>VLOOKUP(A2932,SEZIONI!A2932:B$7975,2,0)</f>
        <v>1</v>
      </c>
      <c r="D2932" s="27" t="str">
        <f>VLOOKUP(A2932,SINDACI!A2932:B$7975, 2, 0)</f>
        <v>SPAGNA ANDREA</v>
      </c>
      <c r="E2932" s="27" t="str">
        <f>VLOOKUP(A2932,SINDACI!A2932:E$7975,5,0)</f>
        <v>LISTA CIVICA: INSIEME PER FRONTINO</v>
      </c>
    </row>
    <row r="2933" spans="1:5" x14ac:dyDescent="0.2">
      <c r="A2933" s="27" t="s">
        <v>3159</v>
      </c>
      <c r="B2933" s="27" t="str">
        <f>VLOOKUP(A2933,PEC!A2932:D$7975,4,0)</f>
        <v>emarche.it</v>
      </c>
      <c r="C2933" s="23">
        <f>VLOOKUP(A2933,SEZIONI!A2933:B$7975,2,0)</f>
        <v>2</v>
      </c>
      <c r="D2933" s="27" t="str">
        <f>VLOOKUP(A2933,SINDACI!A2933:B$7975, 2, 0)</f>
        <v>TAGNANI DANIELE</v>
      </c>
      <c r="E2933" s="27" t="str">
        <f>VLOOKUP(A2933,SINDACI!A2933:E$7975,5,0)</f>
        <v>-</v>
      </c>
    </row>
    <row r="2934" spans="1:5" x14ac:dyDescent="0.2">
      <c r="A2934" s="27" t="s">
        <v>3160</v>
      </c>
      <c r="B2934" s="27" t="str">
        <f>VLOOKUP(A2934,PEC!A2933:D$7975,4,0)</f>
        <v>pec.comune.frosinone.it</v>
      </c>
      <c r="C2934" s="23">
        <f>VLOOKUP(A2934,SEZIONI!A2934:B$7975,2,0)</f>
        <v>48</v>
      </c>
      <c r="D2934" s="27" t="str">
        <f>VLOOKUP(A2934,SINDACI!A2934:B$7975, 2, 0)</f>
        <v>MASTRANGELI RICCARDO</v>
      </c>
      <c r="E2934" s="27" t="str">
        <f>VLOOKUP(A2934,SINDACI!A2934:E$7975,5,0)</f>
        <v>FORZA ITALIA | FRATELLI D'ITALIA | LISTA CIVICA: FROSINONE CAPOLUOGO | LISTA CIVICA: LISTA PER FROSINONE | LEGA SALVINI PREMIER | LISTA CIVICA: LISTA OTTAVIANI PRIMA FROSINONE | LISTA CIVICA: MASTRANGELI SINDACO PER FROSINONE</v>
      </c>
    </row>
    <row r="2935" spans="1:5" x14ac:dyDescent="0.2">
      <c r="A2935" s="27" t="s">
        <v>3161</v>
      </c>
      <c r="B2935" s="27" t="str">
        <f>VLOOKUP(A2935,PEC!A2934:D$7975,4,0)</f>
        <v>postemailcertificata.it</v>
      </c>
      <c r="C2935" s="23">
        <f>VLOOKUP(A2935,SEZIONI!A2935:B$7975,2,0)</f>
        <v>4</v>
      </c>
      <c r="D2935" s="27" t="str">
        <f>VLOOKUP(A2935,SINDACI!A2935:B$7975, 2, 0)</f>
        <v>IANIRO FELICE</v>
      </c>
      <c r="E2935" s="27" t="str">
        <f>VLOOKUP(A2935,SINDACI!A2935:E$7975,5,0)</f>
        <v>LISTA CIVICA: RINASCERE</v>
      </c>
    </row>
    <row r="2936" spans="1:5" x14ac:dyDescent="0.2">
      <c r="A2936" s="27" t="s">
        <v>3162</v>
      </c>
      <c r="B2936" s="27" t="str">
        <f>VLOOKUP(A2936,PEC!A2935:D$7975,4,0)</f>
        <v>legalmail.it</v>
      </c>
      <c r="C2936" s="23">
        <f>VLOOKUP(A2936,SEZIONI!A2936:B$7975,2,0)</f>
        <v>3</v>
      </c>
      <c r="D2936" s="27" t="str">
        <f>VLOOKUP(A2936,SINDACI!A2936:B$7975, 2, 0)</f>
        <v>COMBA FEDERICO</v>
      </c>
      <c r="E2936" s="27" t="str">
        <f>VLOOKUP(A2936,SINDACI!A2936:E$7975,5,0)</f>
        <v>LISTA CIVICA: INSIEME PER FROSSASCO</v>
      </c>
    </row>
    <row r="2937" spans="1:5" x14ac:dyDescent="0.2">
      <c r="A2937" s="27" t="s">
        <v>3163</v>
      </c>
      <c r="B2937" s="27" t="str">
        <f>VLOOKUP(A2937,PEC!A2936:D$7975,4,0)</f>
        <v>cert.ruparpiemonte.it</v>
      </c>
      <c r="C2937" s="23">
        <f>VLOOKUP(A2937,SEZIONI!A2937:B$7975,2,0)</f>
        <v>2</v>
      </c>
      <c r="D2937" s="27" t="str">
        <f>VLOOKUP(A2937,SINDACI!A2937:B$7975, 2, 0)</f>
        <v>VALDENASSI MARTINO GIOVANNI PIO</v>
      </c>
      <c r="E2937" s="27" t="str">
        <f>VLOOKUP(A2937,SINDACI!A2937:E$7975,5,0)</f>
        <v>LISTA CIVICA: OBIETTIVO FRUGAROLO</v>
      </c>
    </row>
    <row r="2938" spans="1:5" x14ac:dyDescent="0.2">
      <c r="A2938" s="27" t="s">
        <v>3164</v>
      </c>
      <c r="B2938" s="27" t="str">
        <f>VLOOKUP(A2938,PEC!A2937:D$7975,4,0)</f>
        <v>pec.comunedifubine.it</v>
      </c>
      <c r="C2938" s="23">
        <f>VLOOKUP(A2938,SEZIONI!A2938:B$7975,2,0)</f>
        <v>2</v>
      </c>
      <c r="D2938" s="27" t="str">
        <f>VLOOKUP(A2938,SINDACI!A2938:B$7975, 2, 0)</f>
        <v>PETTAZZI LINO</v>
      </c>
      <c r="E2938" s="27" t="str">
        <f>VLOOKUP(A2938,SINDACI!A2938:E$7975,5,0)</f>
        <v>LISTA CIVICA: FUBINE PORTA DEL MONFERRATO</v>
      </c>
    </row>
    <row r="2939" spans="1:5" x14ac:dyDescent="0.2">
      <c r="A2939" s="27" t="s">
        <v>3165</v>
      </c>
      <c r="B2939" s="27" t="str">
        <f>VLOOKUP(A2939,PEC!A2938:D$7975,4,0)</f>
        <v>postacert.toscana.it</v>
      </c>
      <c r="C2939" s="23">
        <f>VLOOKUP(A2939,SEZIONI!A2939:B$7975,2,0)</f>
        <v>20</v>
      </c>
      <c r="D2939" s="27" t="str">
        <f>VLOOKUP(A2939,SINDACI!A2939:B$7975, 2, 0)</f>
        <v>SPINELLI ALESSIO</v>
      </c>
      <c r="E2939" s="27" t="str">
        <f>VLOOKUP(A2939,SINDACI!A2939:E$7975,5,0)</f>
        <v>LISTA CIVICA: INSIEME PER FUCECCHIO | PARTITO DEMOCRATICO | LISTA CIVICA: LA SINISTRA PER FUCECCHIO | LISTA CIVICA: # ORGOGLIO FUCECCHIESE</v>
      </c>
    </row>
    <row r="2940" spans="1:5" x14ac:dyDescent="0.2">
      <c r="A2940" s="27" t="s">
        <v>3166</v>
      </c>
      <c r="B2940" s="27" t="str">
        <f>VLOOKUP(A2940,PEC!A2939:D$7975,4,0)</f>
        <v>pec.regione.lombardia.it</v>
      </c>
      <c r="C2940" s="23">
        <f>VLOOKUP(A2940,SEZIONI!A2940:B$7975,2,0)</f>
        <v>1</v>
      </c>
      <c r="D2940" s="27" t="str">
        <f>VLOOKUP(A2940,SINDACI!A2940:B$7975, 2, 0)</f>
        <v>ELENA LUIGI</v>
      </c>
      <c r="E2940" s="27" t="str">
        <f>VLOOKUP(A2940,SINDACI!A2940:E$7975,5,0)</f>
        <v>LISTA CIVICA: UNITI POSSIAMO</v>
      </c>
    </row>
    <row r="2941" spans="1:5" x14ac:dyDescent="0.2">
      <c r="A2941" s="27" t="s">
        <v>3167</v>
      </c>
      <c r="B2941" s="27" t="str">
        <f>VLOOKUP(A2941,PEC!A2940:D$7975,4,0)</f>
        <v>cert.ip-veneto.net</v>
      </c>
      <c r="C2941" s="23">
        <f>VLOOKUP(A2941,SEZIONI!A2941:B$7975,2,0)</f>
        <v>5</v>
      </c>
      <c r="D2941" s="27" t="str">
        <f>VLOOKUP(A2941,SINDACI!A2941:B$7975, 2, 0)</f>
        <v>ZIVELONGHI DANIELE</v>
      </c>
      <c r="E2941" s="27" t="str">
        <f>VLOOKUP(A2941,SINDACI!A2941:E$7975,5,0)</f>
        <v>LISTA CIVICA: RINNOVA FUMANE</v>
      </c>
    </row>
    <row r="2942" spans="1:5" x14ac:dyDescent="0.2">
      <c r="A2942" s="27" t="s">
        <v>3168</v>
      </c>
      <c r="B2942" s="27" t="str">
        <f>VLOOKUP(A2942,PEC!A2941:D$7975,4,0)</f>
        <v>pec.it</v>
      </c>
      <c r="C2942" s="23">
        <f>VLOOKUP(A2942,SEZIONI!A2942:B$7975,2,0)</f>
        <v>2</v>
      </c>
      <c r="D2942" s="27" t="str">
        <f>VLOOKUP(A2942,SINDACI!A2942:B$7975, 2, 0)</f>
        <v>CAMPOLI MATTEO</v>
      </c>
      <c r="E2942" s="27" t="str">
        <f>VLOOKUP(A2942,SINDACI!A2942:E$7975,5,0)</f>
        <v>LISTA CIVICA: UNITI PER FUMONE</v>
      </c>
    </row>
    <row r="2943" spans="1:5" x14ac:dyDescent="0.2">
      <c r="A2943" s="27" t="s">
        <v>3169</v>
      </c>
      <c r="B2943" s="27" t="str">
        <f>VLOOKUP(A2943,PEC!A2942:D$7975,4,0)</f>
        <v>legalmail.it</v>
      </c>
      <c r="C2943" s="23">
        <f>VLOOKUP(A2943,SEZIONI!A2943:B$7975,2,0)</f>
        <v>3</v>
      </c>
      <c r="D2943" s="27" t="str">
        <f>VLOOKUP(A2943,SINDACI!A2943:B$7975, 2, 0)</f>
        <v>PERNTHALER PETER</v>
      </c>
      <c r="E2943" s="27" t="str">
        <f>VLOOKUP(A2943,SINDACI!A2943:E$7975,5,0)</f>
        <v>-</v>
      </c>
    </row>
    <row r="2944" spans="1:5" x14ac:dyDescent="0.2">
      <c r="A2944" s="27" t="s">
        <v>3170</v>
      </c>
      <c r="B2944" s="27" t="str">
        <f>VLOOKUP(A2944,PEC!A2943:D$7975,4,0)</f>
        <v>pec.it</v>
      </c>
      <c r="C2944" s="23">
        <f>VLOOKUP(A2944,SEZIONI!A2944:B$7975,2,0)</f>
        <v>2</v>
      </c>
      <c r="D2944" s="27" t="str">
        <f>VLOOKUP(A2944,SINDACI!A2944:B$7975, 2, 0)</f>
        <v>DI VITO FABIO</v>
      </c>
      <c r="E2944" s="27" t="str">
        <f>VLOOKUP(A2944,SINDACI!A2944:E$7975,5,0)</f>
        <v>LISTA CIVICA: UNITI VERSO IL FUTURO</v>
      </c>
    </row>
    <row r="2945" spans="1:5" x14ac:dyDescent="0.2">
      <c r="A2945" s="27" t="s">
        <v>3171</v>
      </c>
      <c r="B2945" s="27" t="str">
        <f>VLOOKUP(A2945,PEC!A2944:D$7975,4,0)</f>
        <v>pec.it</v>
      </c>
      <c r="C2945" s="23">
        <f>VLOOKUP(A2945,SEZIONI!A2945:B$7975,2,0)</f>
        <v>4</v>
      </c>
      <c r="D2945" s="27" t="str">
        <f>VLOOKUP(A2945,SINDACI!A2945:B$7975, 2, 0)</f>
        <v>FRANCILIA MATTEO GIUSEPPE</v>
      </c>
      <c r="E2945" s="27" t="str">
        <f>VLOOKUP(A2945,SINDACI!A2945:E$7975,5,0)</f>
        <v>LISTA CIVICA: PER FURCI</v>
      </c>
    </row>
    <row r="2946" spans="1:5" x14ac:dyDescent="0.2">
      <c r="A2946" s="27" t="s">
        <v>3172</v>
      </c>
      <c r="B2946" s="27" t="str">
        <f>VLOOKUP(A2946,PEC!A2945:D$7975,4,0)</f>
        <v>pec.comune.furnari.me.it</v>
      </c>
      <c r="C2946" s="23">
        <f>VLOOKUP(A2946,SEZIONI!A2946:B$7975,2,0)</f>
        <v>5</v>
      </c>
      <c r="D2946" s="27" t="str">
        <f>VLOOKUP(A2946,SINDACI!A2946:B$7975, 2, 0)</f>
        <v>GERMANO' FELICE</v>
      </c>
      <c r="E2946" s="27" t="str">
        <f>VLOOKUP(A2946,SINDACI!A2946:E$7975,5,0)</f>
        <v>-</v>
      </c>
    </row>
    <row r="2947" spans="1:5" x14ac:dyDescent="0.2">
      <c r="A2947" s="27" t="s">
        <v>3173</v>
      </c>
      <c r="B2947" s="27" t="str">
        <f>VLOOKUP(A2947,PEC!A2946:D$7975,4,0)</f>
        <v>asmepec.it</v>
      </c>
      <c r="C2947" s="23">
        <f>VLOOKUP(A2947,SEZIONI!A2947:B$7975,2,0)</f>
        <v>1</v>
      </c>
      <c r="D2947" s="27" t="str">
        <f>VLOOKUP(A2947,SINDACI!A2947:B$7975, 2, 0)</f>
        <v>MILO GIOVANNI</v>
      </c>
      <c r="E2947" s="27" t="str">
        <f>VLOOKUP(A2947,SINDACI!A2947:E$7975,5,0)</f>
        <v>LISTA CIVICA: INSIEME PER FURORE</v>
      </c>
    </row>
    <row r="2948" spans="1:5" x14ac:dyDescent="0.2">
      <c r="A2948" s="27" t="s">
        <v>3174</v>
      </c>
      <c r="B2948" s="27" t="str">
        <f>VLOOKUP(A2948,PEC!A2947:D$7975,4,0)</f>
        <v>pec.comune.furtei.ca.it</v>
      </c>
      <c r="C2948" s="23">
        <f>VLOOKUP(A2948,SEZIONI!A2948:B$7975,2,0)</f>
        <v>2</v>
      </c>
      <c r="D2948" s="27" t="str">
        <f>VLOOKUP(A2948,SINDACI!A2948:B$7975, 2, 0)</f>
        <v>CAU NICOLA</v>
      </c>
      <c r="E2948" s="27" t="str">
        <f>VLOOKUP(A2948,SINDACI!A2948:E$7975,5,0)</f>
        <v>LISTA CIVICA: VERSO IL FUTURO</v>
      </c>
    </row>
    <row r="2949" spans="1:5" x14ac:dyDescent="0.2">
      <c r="A2949" s="27" t="s">
        <v>60</v>
      </c>
      <c r="B2949" s="27" t="str">
        <f>VLOOKUP(A2949,PEC!A2948:D$7975,4,0)</f>
        <v>pec.it</v>
      </c>
      <c r="C2949" s="23">
        <f>VLOOKUP(A2949,SEZIONI!A2949:B$7975,2,0)</f>
        <v>10</v>
      </c>
      <c r="D2949" s="27" t="str">
        <f>VLOOKUP(A2949,SINDACI!A2949:B$7975, 2, 0)</f>
        <v>MIDDEA GIACOMO</v>
      </c>
      <c r="E2949" s="27" t="str">
        <f>VLOOKUP(A2949,SINDACI!A2949:E$7975,5,0)</f>
        <v>LISTA CIVICA: UNIAMO FUSCALDO</v>
      </c>
    </row>
    <row r="2950" spans="1:5" x14ac:dyDescent="0.2">
      <c r="A2950" s="27" t="s">
        <v>3175</v>
      </c>
      <c r="B2950" s="27" t="str">
        <f>VLOOKUP(A2950,PEC!A2949:D$7975,4,0)</f>
        <v xml:space="preserve">legalmail.it </v>
      </c>
      <c r="C2950" s="23">
        <f>VLOOKUP(A2950,SEZIONI!A2950:B$7975,2,0)</f>
        <v>8</v>
      </c>
      <c r="D2950" s="27" t="str">
        <f>VLOOKUP(A2950,SINDACI!A2950:B$7975, 2, 0)</f>
        <v>PASI NICOLA</v>
      </c>
      <c r="E2950" s="27" t="str">
        <f>VLOOKUP(A2950,SINDACI!A2950:E$7975,5,0)</f>
        <v>LISTA CIVICA: INSIEME PER FUSIGNANO</v>
      </c>
    </row>
    <row r="2951" spans="1:5" x14ac:dyDescent="0.2">
      <c r="A2951" s="27" t="s">
        <v>3176</v>
      </c>
      <c r="B2951" s="27" t="str">
        <f>VLOOKUP(A2951,PEC!A2950:D$7975,4,0)</f>
        <v>cert.provincia.so.it</v>
      </c>
      <c r="C2951" s="23">
        <f>VLOOKUP(A2951,SEZIONI!A2951:B$7975,2,0)</f>
        <v>1</v>
      </c>
      <c r="D2951" s="27" t="str">
        <f>VLOOKUP(A2951,SINDACI!A2951:B$7975, 2, 0)</f>
        <v>TASCHETTI MONICA</v>
      </c>
      <c r="E2951" s="27" t="str">
        <f>VLOOKUP(A2951,SINDACI!A2951:E$7975,5,0)</f>
        <v>LISTA CIVICA: PROGETTO FUSINE</v>
      </c>
    </row>
    <row r="2952" spans="1:5" x14ac:dyDescent="0.2">
      <c r="A2952" s="27" t="s">
        <v>3177</v>
      </c>
      <c r="B2952" s="27" t="str">
        <f>VLOOKUP(A2952,PEC!A2951:D$7975,4,0)</f>
        <v>pec.comune.futani.sa.it</v>
      </c>
      <c r="C2952" s="23">
        <f>VLOOKUP(A2952,SEZIONI!A2952:B$7975,2,0)</f>
        <v>3</v>
      </c>
      <c r="D2952" s="27" t="str">
        <f>VLOOKUP(A2952,SINDACI!A2952:B$7975, 2, 0)</f>
        <v>CAPUTO ANIELLO</v>
      </c>
      <c r="E2952" s="27" t="str">
        <f>VLOOKUP(A2952,SINDACI!A2952:E$7975,5,0)</f>
        <v>LISTA CIVICA: IMPEGNO PER FUTANI</v>
      </c>
    </row>
    <row r="2953" spans="1:5" x14ac:dyDescent="0.2">
      <c r="A2953" s="27" t="s">
        <v>3179</v>
      </c>
      <c r="B2953" s="27" t="str">
        <f>VLOOKUP(A2953,PEC!A2952:D$7975,4,0)</f>
        <v>pec.regione.lombardia.it</v>
      </c>
      <c r="C2953" s="23">
        <f>VLOOKUP(A2953,SEZIONI!A2953:B$7975,2,0)</f>
        <v>2</v>
      </c>
      <c r="D2953" s="27" t="str">
        <f>VLOOKUP(A2953,SINDACI!A2953:B$7975, 2, 0)</f>
        <v>BONAZZOLI ANTONIO</v>
      </c>
      <c r="E2953" s="27" t="str">
        <f>VLOOKUP(A2953,SINDACI!A2953:E$7975,5,0)</f>
        <v>LISTA CIVICA: LISTA CIVICA GABBIONETA BINANUOVA</v>
      </c>
    </row>
    <row r="2954" spans="1:5" x14ac:dyDescent="0.2">
      <c r="A2954" s="27" t="s">
        <v>3180</v>
      </c>
      <c r="B2954" s="27" t="str">
        <f>VLOOKUP(A2954,PEC!A2953:D$7975,4,0)</f>
        <v>comunegabiano.it</v>
      </c>
      <c r="C2954" s="23">
        <f>VLOOKUP(A2954,SEZIONI!A2954:B$7975,2,0)</f>
        <v>2</v>
      </c>
      <c r="D2954" s="27" t="str">
        <f>VLOOKUP(A2954,SINDACI!A2954:B$7975, 2, 0)</f>
        <v>PRIORA DOMENICO</v>
      </c>
      <c r="E2954" s="27" t="str">
        <f>VLOOKUP(A2954,SINDACI!A2954:E$7975,5,0)</f>
        <v>LISTA CIVICA: SCELGO GABIANO</v>
      </c>
    </row>
    <row r="2955" spans="1:5" x14ac:dyDescent="0.2">
      <c r="A2955" s="27" t="s">
        <v>3181</v>
      </c>
      <c r="B2955" s="27" t="str">
        <f>VLOOKUP(A2955,PEC!A2954:D$7975,4,0)</f>
        <v>emarche.it</v>
      </c>
      <c r="C2955" s="23">
        <f>VLOOKUP(A2955,SEZIONI!A2955:B$7975,2,0)</f>
        <v>6</v>
      </c>
      <c r="D2955" s="27" t="str">
        <f>VLOOKUP(A2955,SINDACI!A2955:B$7975, 2, 0)</f>
        <v>PASCUZZI DOMENICO</v>
      </c>
      <c r="E2955" s="27" t="str">
        <f>VLOOKUP(A2955,SINDACI!A2955:E$7975,5,0)</f>
        <v>LISTA CIVICA: INSIEME PER GABICCE MARE</v>
      </c>
    </row>
    <row r="2956" spans="1:5" x14ac:dyDescent="0.2">
      <c r="A2956" s="27" t="s">
        <v>3182</v>
      </c>
      <c r="B2956" s="27" t="str">
        <f>VLOOKUP(A2956,PEC!A2955:D$7975,4,0)</f>
        <v>pec.comune.gaby.ao.it</v>
      </c>
      <c r="C2956" s="23">
        <f>VLOOKUP(A2956,SEZIONI!A2956:B$7975,2,0)</f>
        <v>1</v>
      </c>
      <c r="D2956" s="27" t="str">
        <f>VLOOKUP(A2956,SINDACI!A2956:B$7975, 2, 0)</f>
        <v>VALERIO FRANCESCO</v>
      </c>
      <c r="E2956" s="27" t="str">
        <f>VLOOKUP(A2956,SINDACI!A2956:E$7975,5,0)</f>
        <v>-</v>
      </c>
    </row>
    <row r="2957" spans="1:5" x14ac:dyDescent="0.2">
      <c r="A2957" s="27" t="s">
        <v>3183</v>
      </c>
      <c r="B2957" s="27" t="str">
        <f>VLOOKUP(A2957,PEC!A2956:D$7975,4,0)</f>
        <v>legalmail.it</v>
      </c>
      <c r="C2957" s="23">
        <f>VLOOKUP(A2957,SEZIONI!A2957:B$7975,2,0)</f>
        <v>2</v>
      </c>
      <c r="D2957" s="27" t="str">
        <f>VLOOKUP(A2957,SINDACI!A2957:B$7975, 2, 0)</f>
        <v>MARELLI ACHILLE</v>
      </c>
      <c r="E2957" s="27" t="str">
        <f>VLOOKUP(A2957,SINDACI!A2957:E$7975,5,0)</f>
        <v>LISTA CIVICA: PROGETTO PAESE</v>
      </c>
    </row>
    <row r="2958" spans="1:5" x14ac:dyDescent="0.2">
      <c r="A2958" s="27" t="s">
        <v>3184</v>
      </c>
      <c r="B2958" s="27" t="str">
        <f>VLOOKUP(A2958,PEC!A2957:D$7975,4,0)</f>
        <v>pec.comune.gadoni.nu.it</v>
      </c>
      <c r="C2958" s="23">
        <f>VLOOKUP(A2958,SEZIONI!A2958:B$7975,2,0)</f>
        <v>1</v>
      </c>
      <c r="D2958" s="27" t="str">
        <f>VLOOKUP(A2958,SINDACI!A2958:B$7975, 2, 0)</f>
        <v>PEDDIO FRANCESCO MARIO</v>
      </c>
      <c r="E2958" s="27" t="str">
        <f>VLOOKUP(A2958,SINDACI!A2958:E$7975,5,0)</f>
        <v>-</v>
      </c>
    </row>
    <row r="2959" spans="1:5" x14ac:dyDescent="0.2">
      <c r="A2959" s="27" t="s">
        <v>3185</v>
      </c>
      <c r="B2959" s="27" t="str">
        <f>VLOOKUP(A2959,PEC!A2958:D$7975,4,0)</f>
        <v>pec.gedea.it</v>
      </c>
      <c r="C2959" s="23">
        <f>VLOOKUP(A2959,SEZIONI!A2959:B$7975,2,0)</f>
        <v>20</v>
      </c>
      <c r="D2959" s="27" t="str">
        <f>VLOOKUP(A2959,SINDACI!A2959:B$7975, 2, 0)</f>
        <v>LECCESE CRISTIAN</v>
      </c>
      <c r="E2959" s="27" t="str">
        <f>VLOOKUP(A2959,SINDACI!A2959:E$7975,5,0)</f>
        <v>LISTA CIVICA: #AVANTITUTTA | LISTA CIVICA: AZIONE POPOLARE | LISTA CIVICA: GAETA DEMOCRATICA | LISTA CIVICA: AZZURRI PER CRESCERE ANCORA | LISTA CIVICA: GAETA TRICOLORE | LISTA CIVICA: LEALI PER GAETA | LISTA CIVICA: MITRANO NEL CUORE | LISTA CIVICA: LAB32 FARE GAETA ANCORA PIU' GRANDE</v>
      </c>
    </row>
    <row r="2960" spans="1:5" x14ac:dyDescent="0.2">
      <c r="A2960" s="27" t="s">
        <v>3186</v>
      </c>
      <c r="B2960" s="27" t="str">
        <f>VLOOKUP(A2960,PEC!A2959:D$7975,4,0)</f>
        <v>pec.comunegaggi.it</v>
      </c>
      <c r="C2960" s="23">
        <f>VLOOKUP(A2960,SEZIONI!A2960:B$7975,2,0)</f>
        <v>3</v>
      </c>
      <c r="D2960" s="27" t="str">
        <f>VLOOKUP(A2960,SINDACI!A2960:B$7975, 2, 0)</f>
        <v>CUNDARI GIUSEPPE</v>
      </c>
      <c r="E2960" s="27" t="str">
        <f>VLOOKUP(A2960,SINDACI!A2960:E$7975,5,0)</f>
        <v>-</v>
      </c>
    </row>
    <row r="2961" spans="1:5" x14ac:dyDescent="0.2">
      <c r="A2961" s="27" t="s">
        <v>3187</v>
      </c>
      <c r="B2961" s="27" t="str">
        <f>VLOOKUP(A2961,PEC!A2960:D$7975,4,0)</f>
        <v>pec.regione.lombardia.it</v>
      </c>
      <c r="C2961" s="23">
        <f>VLOOKUP(A2961,SEZIONI!A2961:B$7975,2,0)</f>
        <v>8</v>
      </c>
      <c r="D2961" s="27" t="str">
        <f>VLOOKUP(A2961,SINDACI!A2961:B$7975, 2, 0)</f>
        <v>PERFETTI SERGIO</v>
      </c>
      <c r="E2961" s="27" t="str">
        <f>VLOOKUP(A2961,SINDACI!A2961:E$7975,5,0)</f>
        <v>LISTA CIVICA: INSIEME PER GAGGIANO</v>
      </c>
    </row>
    <row r="2962" spans="1:5" x14ac:dyDescent="0.2">
      <c r="A2962" s="27" t="s">
        <v>3188</v>
      </c>
      <c r="B2962" s="27" t="str">
        <f>VLOOKUP(A2962,PEC!A2961:D$7975,4,0)</f>
        <v>cert.provincia.bo.it</v>
      </c>
      <c r="C2962" s="23">
        <f>VLOOKUP(A2962,SEZIONI!A2962:B$7975,2,0)</f>
        <v>8</v>
      </c>
      <c r="D2962" s="27" t="str">
        <f>VLOOKUP(A2962,SINDACI!A2962:B$7975, 2, 0)</f>
        <v>PUCCI GIUSEPPE</v>
      </c>
      <c r="E2962" s="27" t="str">
        <f>VLOOKUP(A2962,SINDACI!A2962:E$7975,5,0)</f>
        <v>LISTA CIVICA: UN IMPEGNO CONCRETO</v>
      </c>
    </row>
    <row r="2963" spans="1:5" x14ac:dyDescent="0.2">
      <c r="A2963" s="27" t="s">
        <v>3189</v>
      </c>
      <c r="B2963" s="27" t="str">
        <f>VLOOKUP(A2963,PEC!A2962:D$7975,4,0)</f>
        <v>pec.ptbiellese.it</v>
      </c>
      <c r="C2963" s="23">
        <f>VLOOKUP(A2963,SEZIONI!A2963:B$7975,2,0)</f>
        <v>4</v>
      </c>
      <c r="D2963" s="27" t="str">
        <f>VLOOKUP(A2963,SINDACI!A2963:B$7975, 2, 0)</f>
        <v>MAGGIA PAOLO</v>
      </c>
      <c r="E2963" s="27" t="str">
        <f>VLOOKUP(A2963,SINDACI!A2963:E$7975,5,0)</f>
        <v>LISTA CIVICA: INSIEME PER GAGLIANICO</v>
      </c>
    </row>
    <row r="2964" spans="1:5" x14ac:dyDescent="0.2">
      <c r="A2964" s="27" t="s">
        <v>3190</v>
      </c>
      <c r="B2964" s="27" t="str">
        <f>VLOOKUP(A2964,PEC!A2963:D$7975,4,0)</f>
        <v>pec.it</v>
      </c>
      <c r="C2964" s="23">
        <f>VLOOKUP(A2964,SEZIONI!A2964:B$7975,2,0)</f>
        <v>1</v>
      </c>
      <c r="D2964" s="27" t="str">
        <f>VLOOKUP(A2964,SINDACI!A2964:B$7975, 2, 0)</f>
        <v>SANTILLI LUCA</v>
      </c>
      <c r="E2964" s="27" t="str">
        <f>VLOOKUP(A2964,SINDACI!A2964:E$7975,5,0)</f>
        <v>LISTA CIVICA: GAGLIANO VIVE!</v>
      </c>
    </row>
    <row r="2965" spans="1:5" x14ac:dyDescent="0.2">
      <c r="A2965" s="27" t="s">
        <v>3191</v>
      </c>
      <c r="B2965" s="27" t="str">
        <f>VLOOKUP(A2965,PEC!A2964:D$7975,4,0)</f>
        <v>pec.comunegaglianocastelferrato.en.it</v>
      </c>
      <c r="C2965" s="23">
        <f>VLOOKUP(A2965,SEZIONI!A2965:B$7975,2,0)</f>
        <v>4</v>
      </c>
      <c r="D2965" s="27" t="str">
        <f>VLOOKUP(A2965,SINDACI!A2965:B$7975, 2, 0)</f>
        <v>ZAPPULLA SALVATORE</v>
      </c>
      <c r="E2965" s="27" t="str">
        <f>VLOOKUP(A2965,SINDACI!A2965:E$7975,5,0)</f>
        <v>-</v>
      </c>
    </row>
    <row r="2966" spans="1:5" x14ac:dyDescent="0.2">
      <c r="A2966" s="27" t="s">
        <v>3192</v>
      </c>
      <c r="B2966" s="27" t="str">
        <f>VLOOKUP(A2966,PEC!A2965:D$7975,4,0)</f>
        <v>pec.rupar.puglia.it</v>
      </c>
      <c r="C2966" s="23">
        <f>VLOOKUP(A2966,SEZIONI!A2966:B$7975,2,0)</f>
        <v>5</v>
      </c>
      <c r="D2966" s="27" t="str">
        <f>VLOOKUP(A2966,SINDACI!A2966:B$7975, 2, 0)</f>
        <v>MELCARNE GIANFRANCO</v>
      </c>
      <c r="E2966" s="27" t="str">
        <f>VLOOKUP(A2966,SINDACI!A2966:E$7975,5,0)</f>
        <v>-</v>
      </c>
    </row>
    <row r="2967" spans="1:5" x14ac:dyDescent="0.2">
      <c r="A2967" s="27" t="s">
        <v>180</v>
      </c>
      <c r="B2967" s="27" t="str">
        <f>VLOOKUP(A2967,PEC!A2966:D$7975,4,0)</f>
        <v>asmepec.it</v>
      </c>
      <c r="C2967" s="23">
        <f>VLOOKUP(A2967,SEZIONI!A2967:B$7975,2,0)</f>
        <v>1</v>
      </c>
      <c r="D2967" s="27" t="str">
        <f>VLOOKUP(A2967,SINDACI!A2967:B$7975, 2, 0)</f>
        <v>SINOPOLI SALVATORE</v>
      </c>
      <c r="E2967" s="27" t="str">
        <f>VLOOKUP(A2967,SINDACI!A2967:E$7975,5,0)</f>
        <v>LISTA CIVICA: GAGLIATO IN COMUNE</v>
      </c>
    </row>
    <row r="2968" spans="1:5" x14ac:dyDescent="0.2">
      <c r="A2968" s="27" t="s">
        <v>3193</v>
      </c>
      <c r="B2968" s="27" t="str">
        <f>VLOOKUP(A2968,PEC!A2967:D$7975,4,0)</f>
        <v>pec.comune.gagliole.mc.it</v>
      </c>
      <c r="C2968" s="23">
        <f>VLOOKUP(A2968,SEZIONI!A2968:B$7975,2,0)</f>
        <v>1</v>
      </c>
      <c r="D2968" s="27" t="str">
        <f>VLOOKUP(A2968,SINDACI!A2968:B$7975, 2, 0)</f>
        <v>BOTTICELLI SANDRO</v>
      </c>
      <c r="E2968" s="27" t="str">
        <f>VLOOKUP(A2968,SINDACI!A2968:E$7975,5,0)</f>
        <v>LISTA CIVICA: BENESSERE PER GAGLIOLE</v>
      </c>
    </row>
    <row r="2969" spans="1:5" x14ac:dyDescent="0.2">
      <c r="A2969" s="27" t="s">
        <v>3194</v>
      </c>
      <c r="B2969" s="27" t="str">
        <f>VLOOKUP(A2969,PEC!A2968:D$7975,4,0)</f>
        <v>legalmail.it</v>
      </c>
      <c r="C2969" s="23">
        <f>VLOOKUP(A2969,SEZIONI!A2969:B$7975,2,0)</f>
        <v>7</v>
      </c>
      <c r="D2969" s="27" t="str">
        <f>VLOOKUP(A2969,SINDACI!A2969:B$7975, 2, 0)</f>
        <v>ZANCHETTA DIEGO</v>
      </c>
      <c r="E2969" s="27" t="str">
        <f>VLOOKUP(A2969,SINDACI!A2969:E$7975,5,0)</f>
        <v>-</v>
      </c>
    </row>
    <row r="2970" spans="1:5" x14ac:dyDescent="0.2">
      <c r="A2970" s="27" t="s">
        <v>3195</v>
      </c>
      <c r="B2970" s="27" t="str">
        <f>VLOOKUP(A2970,PEC!A2969:D$7975,4,0)</f>
        <v>pec.comune.gaiba.ro.it</v>
      </c>
      <c r="C2970" s="23">
        <f>VLOOKUP(A2970,SEZIONI!A2970:B$7975,2,0)</f>
        <v>1</v>
      </c>
      <c r="D2970" s="27" t="str">
        <f>VLOOKUP(A2970,SINDACI!A2970:B$7975, 2, 0)</f>
        <v>ZANCA NICOLA</v>
      </c>
      <c r="E2970" s="27" t="str">
        <f>VLOOKUP(A2970,SINDACI!A2970:E$7975,5,0)</f>
        <v>LISTA CIVICA: UNITI PER IL CAMBIAMENTO DI GAIBA</v>
      </c>
    </row>
    <row r="2971" spans="1:5" x14ac:dyDescent="0.2">
      <c r="A2971" s="27" t="s">
        <v>3196</v>
      </c>
      <c r="B2971" s="27" t="str">
        <f>VLOOKUP(A2971,PEC!A2970:D$7975,4,0)</f>
        <v>cert.ruparpiemonte.it</v>
      </c>
      <c r="C2971" s="23">
        <f>VLOOKUP(A2971,SEZIONI!A2971:B$7975,2,0)</f>
        <v>1</v>
      </c>
      <c r="D2971" s="27" t="str">
        <f>VLOOKUP(A2971,SINDACI!A2971:B$7975, 2, 0)</f>
        <v>BOTTERO PAOLO</v>
      </c>
      <c r="E2971" s="27" t="str">
        <f>VLOOKUP(A2971,SINDACI!A2971:E$7975,5,0)</f>
        <v>LISTA CIVICA: LAVORIAMO INSIEME PER GAIOLA</v>
      </c>
    </row>
    <row r="2972" spans="1:5" x14ac:dyDescent="0.2">
      <c r="A2972" s="27" t="s">
        <v>3197</v>
      </c>
      <c r="B2972" s="27" t="str">
        <f>VLOOKUP(A2972,PEC!A2971:D$7975,4,0)</f>
        <v>postacert.toscana.it</v>
      </c>
      <c r="C2972" s="23">
        <f>VLOOKUP(A2972,SEZIONI!A2972:B$7975,2,0)</f>
        <v>5</v>
      </c>
      <c r="D2972" s="27" t="str">
        <f>VLOOKUP(A2972,SINDACI!A2972:B$7975, 2, 0)</f>
        <v>PESCINI MICHELE</v>
      </c>
      <c r="E2972" s="27" t="str">
        <f>VLOOKUP(A2972,SINDACI!A2972:E$7975,5,0)</f>
        <v>LISTA CIVICA: CENTROSINISTRA PER GAIOLE IN CHIANTI</v>
      </c>
    </row>
    <row r="2973" spans="1:5" x14ac:dyDescent="0.2">
      <c r="A2973" s="27" t="s">
        <v>3198</v>
      </c>
      <c r="B2973" s="27" t="str">
        <f>VLOOKUP(A2973,PEC!A2972:D$7975,4,0)</f>
        <v>pec.comune.gairo.og.it</v>
      </c>
      <c r="C2973" s="23">
        <f>VLOOKUP(A2973,SEZIONI!A2973:B$7975,2,0)</f>
        <v>3</v>
      </c>
      <c r="D2973" s="27" t="str">
        <f>VLOOKUP(A2973,SINDACI!A2973:B$7975, 2, 0)</f>
        <v>LORRAI SERGIO</v>
      </c>
      <c r="E2973" s="27" t="str">
        <f>VLOOKUP(A2973,SINDACI!A2973:E$7975,5,0)</f>
        <v>LISTA CIVICA: GAIRO PER TUTTI</v>
      </c>
    </row>
    <row r="2974" spans="1:5" x14ac:dyDescent="0.2">
      <c r="A2974" s="27" t="s">
        <v>3199</v>
      </c>
      <c r="B2974" s="27" t="str">
        <f>VLOOKUP(A2974,PEC!A2973:D$7975,4,0)</f>
        <v>legalmail.it</v>
      </c>
      <c r="C2974" s="23">
        <f>VLOOKUP(A2974,SEZIONI!A2974:B$7975,2,0)</f>
        <v>3</v>
      </c>
      <c r="D2974" s="27" t="str">
        <f>VLOOKUP(A2974,SINDACI!A2974:B$7975, 2, 0)</f>
        <v>GARTNER CHRISTIAN</v>
      </c>
      <c r="E2974" s="27" t="str">
        <f>VLOOKUP(A2974,SINDACI!A2974:E$7975,5,0)</f>
        <v>-</v>
      </c>
    </row>
    <row r="2975" spans="1:5" x14ac:dyDescent="0.2">
      <c r="A2975" s="27" t="s">
        <v>3200</v>
      </c>
      <c r="B2975" s="27" t="str">
        <f>VLOOKUP(A2975,PEC!A2974:D$7975,4,0)</f>
        <v>pec.comune.galatimamertino.me.it</v>
      </c>
      <c r="C2975" s="23">
        <f>VLOOKUP(A2975,SEZIONI!A2975:B$7975,2,0)</f>
        <v>3</v>
      </c>
      <c r="D2975" s="27" t="str">
        <f>VLOOKUP(A2975,SINDACI!A2975:B$7975, 2, 0)</f>
        <v>AMADORE VINCENZO</v>
      </c>
      <c r="E2975" s="27" t="str">
        <f>VLOOKUP(A2975,SINDACI!A2975:E$7975,5,0)</f>
        <v>-</v>
      </c>
    </row>
    <row r="2976" spans="1:5" x14ac:dyDescent="0.2">
      <c r="A2976" s="27" t="s">
        <v>3201</v>
      </c>
      <c r="B2976" s="27" t="str">
        <f>VLOOKUP(A2976,PEC!A2975:D$7975,4,0)</f>
        <v>cert.comune.galatina.le.it</v>
      </c>
      <c r="C2976" s="23">
        <f>VLOOKUP(A2976,SEZIONI!A2976:B$7975,2,0)</f>
        <v>29</v>
      </c>
      <c r="D2976" s="27" t="str">
        <f>VLOOKUP(A2976,SINDACI!A2976:B$7975, 2, 0)</f>
        <v>VERGINE FABIO</v>
      </c>
      <c r="E2976" s="27" t="str">
        <f>VLOOKUP(A2976,SINDACI!A2976:E$7975,5,0)</f>
        <v>LISTA CIVICA: UNITI SI VINCE PER GALATINA | LISTA CIVICA: PRIMA GALATINA | LISTA CIVICA: AVANTI INSIEME PER GALATINA | LISTA CIVICA: GALATINA SPAZIO APERTO | LISTA CIVICA: IO AMO GALATINA | LISTA CIVICA: NOI NUOVI ORIZZONTI PER L'ITALIA | LISTA CIVICA: NOI PER GALATINA | LISTA CIVICA: MOVIMENTO REGIONE SALENTO | LISTA CIVICA: FOCUS | LISTA CIVICA: DIREZIONE FUTURO | LISTA CIVICA: ESSERCI PER GALATINA</v>
      </c>
    </row>
    <row r="2977" spans="1:5" x14ac:dyDescent="0.2">
      <c r="A2977" s="27" t="s">
        <v>3202</v>
      </c>
      <c r="B2977" s="27" t="str">
        <f>VLOOKUP(A2977,PEC!A2976:D$7975,4,0)</f>
        <v>pec.rupar.puglia.it</v>
      </c>
      <c r="C2977" s="23">
        <f>VLOOKUP(A2977,SEZIONI!A2977:B$7975,2,0)</f>
        <v>15</v>
      </c>
      <c r="D2977" s="27" t="str">
        <f>VLOOKUP(A2977,SINDACI!A2977:B$7975, 2, 0)</f>
        <v>FILONI FLAVIO</v>
      </c>
      <c r="E2977" s="27" t="str">
        <f>VLOOKUP(A2977,SINDACI!A2977:E$7975,5,0)</f>
        <v>LISTA CIVICA: CON GALATONE | LISTA CIVICA: GALATONE PROTAGONISTA | LISTA CIVICA: GALATONE AL CENTRO | LISTA CIVICA: INSIEME PER GALATONE | LISTA CIVICA: CAMBIAMENTI | LISTA CIVICA: LA MEGLIO GIOVENTU' | PARTITO DEMOCRATICO</v>
      </c>
    </row>
    <row r="2978" spans="1:5" x14ac:dyDescent="0.2">
      <c r="A2978" s="27" t="s">
        <v>344</v>
      </c>
      <c r="B2978" s="27" t="str">
        <f>VLOOKUP(A2978,PEC!A2977:D$7975,4,0)</f>
        <v>pec.it</v>
      </c>
      <c r="C2978" s="23">
        <f>VLOOKUP(A2978,SEZIONI!A2978:B$7975,2,0)</f>
        <v>2</v>
      </c>
      <c r="D2978" s="27" t="str">
        <f>VLOOKUP(A2978,SINDACI!A2978:B$7975, 2, 0)</f>
        <v>SORBARA SANDRO</v>
      </c>
      <c r="E2978" s="27" t="str">
        <f>VLOOKUP(A2978,SINDACI!A2978:E$7975,5,0)</f>
        <v>LISTA CIVICA: UNITA' POPOLARE</v>
      </c>
    </row>
    <row r="2979" spans="1:5" x14ac:dyDescent="0.2">
      <c r="A2979" s="27" t="s">
        <v>3203</v>
      </c>
      <c r="B2979" s="27" t="str">
        <f>VLOOKUP(A2979,PEC!A2978:D$7975,4,0)</f>
        <v>cert.legalmail.it</v>
      </c>
      <c r="C2979" s="23">
        <f>VLOOKUP(A2979,SEZIONI!A2979:B$7975,2,0)</f>
        <v>9</v>
      </c>
      <c r="D2979" s="27" t="str">
        <f>VLOOKUP(A2979,SINDACI!A2979:B$7975, 2, 0)</f>
        <v>MONTANELLI PIERGIOVANNI</v>
      </c>
      <c r="E2979" s="27" t="str">
        <f>VLOOKUP(A2979,SINDACI!A2979:E$7975,5,0)</f>
        <v>LISTA CIVICA: AGENDA GALBIATE</v>
      </c>
    </row>
    <row r="2980" spans="1:5" x14ac:dyDescent="0.2">
      <c r="A2980" s="27" t="s">
        <v>3204</v>
      </c>
      <c r="B2980" s="27" t="str">
        <f>VLOOKUP(A2980,PEC!A2979:D$7975,4,0)</f>
        <v>cert.provincia.fc.it</v>
      </c>
      <c r="C2980" s="23">
        <f>VLOOKUP(A2980,SEZIONI!A2980:B$7975,2,0)</f>
        <v>3</v>
      </c>
      <c r="D2980" s="27" t="str">
        <f>VLOOKUP(A2980,SINDACI!A2980:B$7975, 2, 0)</f>
        <v>DEO ELISA</v>
      </c>
      <c r="E2980" s="27" t="str">
        <f>VLOOKUP(A2980,SINDACI!A2980:E$7975,5,0)</f>
        <v>LISTA CIVICA: LIBERAMENTE PER GALEATA</v>
      </c>
    </row>
    <row r="2981" spans="1:5" x14ac:dyDescent="0.2">
      <c r="A2981" s="27" t="s">
        <v>3205</v>
      </c>
      <c r="B2981" s="27" t="str">
        <f>VLOOKUP(A2981,PEC!A2980:D$7975,4,0)</f>
        <v>pec.regione.lombardia.it</v>
      </c>
      <c r="C2981" s="23">
        <f>VLOOKUP(A2981,SEZIONI!A2981:B$7975,2,0)</f>
        <v>1</v>
      </c>
      <c r="D2981" s="27" t="str">
        <f>VLOOKUP(A2981,SINDACI!A2981:B$7975, 2, 0)</f>
        <v>PAVESI BENEDETTA</v>
      </c>
      <c r="E2981" s="27" t="str">
        <f>VLOOKUP(A2981,SINDACI!A2981:E$7975,5,0)</f>
        <v>LISTA CIVICA: PER IL CAMBIAMENTO</v>
      </c>
    </row>
    <row r="2982" spans="1:5" x14ac:dyDescent="0.2">
      <c r="A2982" s="27" t="s">
        <v>3206</v>
      </c>
      <c r="B2982" s="27" t="str">
        <f>VLOOKUP(A2982,PEC!A2981:D$7975,4,0)</f>
        <v>pec.comune.gallarate.va.it</v>
      </c>
      <c r="C2982" s="23">
        <f>VLOOKUP(A2982,SEZIONI!A2982:B$7975,2,0)</f>
        <v>49</v>
      </c>
      <c r="D2982" s="27" t="str">
        <f>VLOOKUP(A2982,SINDACI!A2982:B$7975, 2, 0)</f>
        <v>CASSANI ANDREA</v>
      </c>
      <c r="E2982" s="27" t="str">
        <f>VLOOKUP(A2982,SINDACI!A2982:E$7975,5,0)</f>
        <v>FORZA ITALIA | LISTA COMPOSITA: CENTRO POPOLARE-IL POPOLO DELLA FAMIGLIA-DEMOCRAZIA CRISTIANA | LEGA SALVINI LOMBARDIA | LISTA CIVICA: LISTA CIVICA PER CASSANI SINDACO | FRATELLI D'ITALIA</v>
      </c>
    </row>
    <row r="2983" spans="1:5" x14ac:dyDescent="0.2">
      <c r="A2983" s="27" t="s">
        <v>3207</v>
      </c>
      <c r="B2983" s="27" t="str">
        <f>VLOOKUP(A2983,PEC!A2982:D$7975,4,0)</f>
        <v>legalmail.it</v>
      </c>
      <c r="C2983" s="23">
        <f>VLOOKUP(A2983,SEZIONI!A2983:B$7975,2,0)</f>
        <v>3</v>
      </c>
      <c r="D2983" s="27" t="str">
        <f>VLOOKUP(A2983,SINDACI!A2983:B$7975, 2, 0)</f>
        <v>PIERSANTI DANILO</v>
      </c>
      <c r="E2983" s="27" t="str">
        <f>VLOOKUP(A2983,SINDACI!A2983:E$7975,5,0)</f>
        <v>LISTA CIVICA: GALLESE FUTURO</v>
      </c>
    </row>
    <row r="2984" spans="1:5" x14ac:dyDescent="0.2">
      <c r="A2984" s="27" t="s">
        <v>3208</v>
      </c>
      <c r="B2984" s="27" t="str">
        <f>VLOOKUP(A2984,PEC!A2983:D$7975,4,0)</f>
        <v>legalmail.it</v>
      </c>
      <c r="C2984" s="23">
        <f>VLOOKUP(A2984,SEZIONI!A2984:B$7975,2,0)</f>
        <v>12</v>
      </c>
      <c r="D2984" s="27" t="str">
        <f>VLOOKUP(A2984,SINDACI!A2984:B$7975, 2, 0)</f>
        <v>DI CAPRIO CLAUDIANO</v>
      </c>
      <c r="E2984" s="27" t="str">
        <f>VLOOKUP(A2984,SINDACI!A2984:E$7975,5,0)</f>
        <v>LISTA CIVICA: CAMBIAMO INSIEME | FORZA ITALIA | LISTA COMPOSITA: FRATELLI D'ITALIA | LISTA CIVICA: MOTORE CIVICO | LEGA SALVINI</v>
      </c>
    </row>
    <row r="2985" spans="1:5" x14ac:dyDescent="0.2">
      <c r="A2985" s="27" t="s">
        <v>3209</v>
      </c>
      <c r="B2985" s="27" t="str">
        <f>VLOOKUP(A2985,PEC!A2984:D$7975,4,0)</f>
        <v>legalmailpa.it</v>
      </c>
      <c r="C2985" s="23">
        <f>VLOOKUP(A2985,SEZIONI!A2985:B$7975,2,0)</f>
        <v>1</v>
      </c>
      <c r="D2985" s="27" t="str">
        <f>VLOOKUP(A2985,SINDACI!A2985:B$7975, 2, 0)</f>
        <v>TIBILETTI CARLO</v>
      </c>
      <c r="E2985" s="27" t="str">
        <f>VLOOKUP(A2985,SINDACI!A2985:E$7975,5,0)</f>
        <v>LISTA CIVICA: GALLIATE PROTAGONISTA</v>
      </c>
    </row>
    <row r="2986" spans="1:5" x14ac:dyDescent="0.2">
      <c r="A2986" s="27" t="s">
        <v>3210</v>
      </c>
      <c r="B2986" s="27" t="str">
        <f>VLOOKUP(A2986,PEC!A2985:D$7975,4,0)</f>
        <v>pec.it</v>
      </c>
      <c r="C2986" s="23">
        <f>VLOOKUP(A2986,SEZIONI!A2986:B$7975,2,0)</f>
        <v>1</v>
      </c>
      <c r="D2986" s="27" t="str">
        <f>VLOOKUP(A2986,SINDACI!A2986:B$7975, 2, 0)</f>
        <v>FAEDDA CATERINA</v>
      </c>
      <c r="E2986" s="27" t="str">
        <f>VLOOKUP(A2986,SINDACI!A2986:E$7975,5,0)</f>
        <v>LISTA CIVICA: NATURA E PAESE</v>
      </c>
    </row>
    <row r="2987" spans="1:5" x14ac:dyDescent="0.2">
      <c r="A2987" s="27" t="s">
        <v>3211</v>
      </c>
      <c r="B2987" s="27" t="str">
        <f>VLOOKUP(A2987,PEC!A2986:D$7975,4,0)</f>
        <v>postacert.toscana.it</v>
      </c>
      <c r="C2987" s="23">
        <f>VLOOKUP(A2987,SEZIONI!A2987:B$7975,2,0)</f>
        <v>6</v>
      </c>
      <c r="D2987" s="27" t="str">
        <f>VLOOKUP(A2987,SINDACI!A2987:B$7975, 2, 0)</f>
        <v>SAISI DAVID</v>
      </c>
      <c r="E2987" s="27" t="str">
        <f>VLOOKUP(A2987,SINDACI!A2987:E$7975,5,0)</f>
        <v>LISTA CIVICA: GALLICANO C'?</v>
      </c>
    </row>
    <row r="2988" spans="1:5" x14ac:dyDescent="0.2">
      <c r="A2988" s="27" t="s">
        <v>3212</v>
      </c>
      <c r="B2988" s="27" t="str">
        <f>VLOOKUP(A2988,PEC!A2987:D$7975,4,0)</f>
        <v>pec.it</v>
      </c>
      <c r="C2988" s="23">
        <f>VLOOKUP(A2988,SEZIONI!A2988:B$7975,2,0)</f>
        <v>5</v>
      </c>
      <c r="D2988" s="27" t="str">
        <f>VLOOKUP(A2988,SINDACI!A2988:B$7975, 2, 0)</f>
        <v>COLAGROSSI PIETRO</v>
      </c>
      <c r="E2988" s="27" t="str">
        <f>VLOOKUP(A2988,SINDACI!A2988:E$7975,5,0)</f>
        <v>LISTA CIVICA: RIUNIAMO GALLICANO</v>
      </c>
    </row>
    <row r="2989" spans="1:5" x14ac:dyDescent="0.2">
      <c r="A2989" s="27" t="s">
        <v>3213</v>
      </c>
      <c r="B2989" s="27" t="str">
        <f>VLOOKUP(A2989,PEC!A2988:D$7975,4,0)</f>
        <v>pec.it</v>
      </c>
      <c r="C2989" s="23">
        <f>VLOOKUP(A2989,SEZIONI!A2989:B$7975,2,0)</f>
        <v>1</v>
      </c>
      <c r="D2989" s="27" t="str">
        <f>VLOOKUP(A2989,SINDACI!A2989:B$7975, 2, 0)</f>
        <v>PANDOLFI GAETANO</v>
      </c>
      <c r="E2989" s="27" t="str">
        <f>VLOOKUP(A2989,SINDACI!A2989:E$7975,5,0)</f>
        <v>LISTA CIVICA: NOI TUTTI UNITI PER GALLICCHIO</v>
      </c>
    </row>
    <row r="2990" spans="1:5" x14ac:dyDescent="0.2">
      <c r="A2990" s="27" t="s">
        <v>3214</v>
      </c>
      <c r="B2990" s="27" t="str">
        <f>VLOOKUP(A2990,PEC!A2989:D$7975,4,0)</f>
        <v>pec.renogalliera.it</v>
      </c>
      <c r="C2990" s="23">
        <f>VLOOKUP(A2990,SEZIONI!A2990:B$7975,2,0)</f>
        <v>5</v>
      </c>
      <c r="D2990" s="27" t="str">
        <f>VLOOKUP(A2990,SINDACI!A2990:B$7975, 2, 0)</f>
        <v>ZANNI STEFANO</v>
      </c>
      <c r="E2990" s="27" t="str">
        <f>VLOOKUP(A2990,SINDACI!A2990:E$7975,5,0)</f>
        <v>LISTA CIVICA: UNITI PER GALLIERA</v>
      </c>
    </row>
    <row r="2991" spans="1:5" x14ac:dyDescent="0.2">
      <c r="A2991" s="27" t="s">
        <v>3215</v>
      </c>
      <c r="B2991" s="27" t="str">
        <f>VLOOKUP(A2991,PEC!A2990:D$7975,4,0)</f>
        <v xml:space="preserve">halleycert.it </v>
      </c>
      <c r="C2991" s="23">
        <f>VLOOKUP(A2991,SEZIONI!A2991:B$7975,2,0)</f>
        <v>6</v>
      </c>
      <c r="D2991" s="27" t="str">
        <f>VLOOKUP(A2991,SINDACI!A2991:B$7975, 2, 0)</f>
        <v>PERFETTI ITALO</v>
      </c>
      <c r="E2991" s="27" t="str">
        <f>VLOOKUP(A2991,SINDACI!A2991:E$7975,5,0)</f>
        <v>LEGA SALVINI</v>
      </c>
    </row>
    <row r="2992" spans="1:5" x14ac:dyDescent="0.2">
      <c r="A2992" s="27" t="s">
        <v>3216</v>
      </c>
      <c r="B2992" s="27" t="str">
        <f>VLOOKUP(A2992,PEC!A2991:D$7975,4,0)</f>
        <v>pec.it</v>
      </c>
      <c r="C2992" s="23">
        <f>VLOOKUP(A2992,SEZIONI!A2992:B$7975,2,0)</f>
        <v>2</v>
      </c>
      <c r="D2992" s="27" t="str">
        <f>VLOOKUP(A2992,SINDACI!A2992:B$7975, 2, 0)</f>
        <v>PISELLI MARIO</v>
      </c>
      <c r="E2992" s="27" t="str">
        <f>VLOOKUP(A2992,SINDACI!A2992:E$7975,5,0)</f>
        <v>LISTA CIVICA: INSIEME PER GALLINARO</v>
      </c>
    </row>
    <row r="2993" spans="1:5" x14ac:dyDescent="0.2">
      <c r="A2993" s="27" t="s">
        <v>3217</v>
      </c>
      <c r="B2993" s="27" t="str">
        <f>VLOOKUP(A2993,PEC!A2992:D$7975,4,0)</f>
        <v>cert.ip-veneto.net</v>
      </c>
      <c r="C2993" s="23">
        <f>VLOOKUP(A2993,SEZIONI!A2993:B$7975,2,0)</f>
        <v>3</v>
      </c>
      <c r="D2993" s="27" t="str">
        <f>VLOOKUP(A2993,SINDACI!A2993:B$7975, 2, 0)</f>
        <v>MUNARI EMANUELE</v>
      </c>
      <c r="E2993" s="27" t="str">
        <f>VLOOKUP(A2993,SINDACI!A2993:E$7975,5,0)</f>
        <v>LISTA CIVICA: INSIEME PER GALLIO E L'ALTOPIANO</v>
      </c>
    </row>
    <row r="2994" spans="1:5" x14ac:dyDescent="0.2">
      <c r="A2994" s="27" t="s">
        <v>3218</v>
      </c>
      <c r="B2994" s="27" t="str">
        <f>VLOOKUP(A2994,PEC!A2993:D$7975,4,0)</f>
        <v>pec.rupar.puglia.it</v>
      </c>
      <c r="C2994" s="23">
        <f>VLOOKUP(A2994,SEZIONI!A2994:B$7975,2,0)</f>
        <v>24</v>
      </c>
      <c r="D2994" s="27" t="str">
        <f>VLOOKUP(A2994,SINDACI!A2994:B$7975, 2, 0)</f>
        <v>MINERVA STEFANO</v>
      </c>
      <c r="E2994" s="27" t="str">
        <f>VLOOKUP(A2994,SINDACI!A2994:E$7975,5,0)</f>
        <v>LISTA CIVICA: GRANDE GALLIPOLI | LISTA CIVICA: LA PUGLIA IN PIU' | LISTA CIVICA: NOI GIOVANI CON MINERVA | LISTA CIVICA: LA FORZA DEL CUORE | LISTA CIVICA: AGIRE INSIEME CON MINERVA | LISTA CIVICA: FRATELLI DI SCOGLIO | LISTA CIVICA: CANTIERE 73014 | LISTA CIVICA: POPOLARI PER GALLIPOLI | LISTA CIVICA: D DEMOCRATICI | MOVIMENTO 5 STELLE | LISTA CIVICA: CRESCERE INSIEME | LISTA CIVICA: E' GIUNTA L'ORA</v>
      </c>
    </row>
    <row r="2995" spans="1:5" x14ac:dyDescent="0.2">
      <c r="A2995" s="27" t="s">
        <v>3219</v>
      </c>
      <c r="B2995" s="27" t="str">
        <f>VLOOKUP(A2995,PEC!A2994:D$7975,4,0)</f>
        <v>asmepec.it</v>
      </c>
      <c r="C2995" s="23">
        <f>VLOOKUP(A2995,SEZIONI!A2995:B$7975,2,0)</f>
        <v>2</v>
      </c>
      <c r="D2995" s="27" t="str">
        <f>VLOOKUP(A2995,SINDACI!A2995:B$7975, 2, 0)</f>
        <v>PIRRAGLIA GIUSEPPE</v>
      </c>
      <c r="E2995" s="27" t="str">
        <f>VLOOKUP(A2995,SINDACI!A2995:E$7975,5,0)</f>
        <v>LISTA CIVICA: LA RINASCITA DEL PAESE</v>
      </c>
    </row>
    <row r="2996" spans="1:5" x14ac:dyDescent="0.2">
      <c r="A2996" s="27" t="s">
        <v>3220</v>
      </c>
      <c r="B2996" s="27" t="str">
        <f>VLOOKUP(A2996,PEC!A2995:D$7975,4,0)</f>
        <v>pec.it</v>
      </c>
      <c r="C2996" s="23">
        <f>VLOOKUP(A2996,SEZIONI!A2996:B$7975,2,0)</f>
        <v>1</v>
      </c>
      <c r="D2996" s="27" t="str">
        <f>VLOOKUP(A2996,SINDACI!A2996:B$7975, 2, 0)</f>
        <v>CURRENTI FILIPPO ALFIO</v>
      </c>
      <c r="E2996" s="27" t="str">
        <f>VLOOKUP(A2996,SINDACI!A2996:E$7975,5,0)</f>
        <v>-</v>
      </c>
    </row>
    <row r="2997" spans="1:5" x14ac:dyDescent="0.2">
      <c r="A2997" s="27" t="s">
        <v>3221</v>
      </c>
      <c r="B2997" s="27" t="str">
        <f>VLOOKUP(A2997,PEC!A2996:D$7975,4,0)</f>
        <v>pec.comune.galluccio.ce.it</v>
      </c>
      <c r="C2997" s="23">
        <f>VLOOKUP(A2997,SEZIONI!A2997:B$7975,2,0)</f>
        <v>4</v>
      </c>
      <c r="D2997" s="27" t="str">
        <f>VLOOKUP(A2997,SINDACI!A2997:B$7975, 2, 0)</f>
        <v>LEPORE FRANCESCO</v>
      </c>
      <c r="E2997" s="27" t="str">
        <f>VLOOKUP(A2997,SINDACI!A2997:E$7975,5,0)</f>
        <v>-</v>
      </c>
    </row>
    <row r="2998" spans="1:5" x14ac:dyDescent="0.2">
      <c r="A2998" s="27" t="s">
        <v>3222</v>
      </c>
      <c r="B2998" s="27" t="str">
        <f>VLOOKUP(A2998,PEC!A2997:D$7975,4,0)</f>
        <v>pec.comune.galtelli.nu.it</v>
      </c>
      <c r="C2998" s="23">
        <f>VLOOKUP(A2998,SEZIONI!A2998:B$7975,2,0)</f>
        <v>2</v>
      </c>
      <c r="D2998" s="27" t="str">
        <f>VLOOKUP(A2998,SINDACI!A2998:B$7975, 2, 0)</f>
        <v>PORCU GIOVANNI SANTO</v>
      </c>
      <c r="E2998" s="27" t="str">
        <f>VLOOKUP(A2998,SINDACI!A2998:E$7975,5,0)</f>
        <v>LISTA CIVICA: INSIEME PER GALTE</v>
      </c>
    </row>
    <row r="2999" spans="1:5" x14ac:dyDescent="0.2">
      <c r="A2999" s="27" t="s">
        <v>3223</v>
      </c>
      <c r="B2999" s="27" t="str">
        <f>VLOOKUP(A2999,PEC!A2998:D$7975,4,0)</f>
        <v>cert.ip-veneto.net</v>
      </c>
      <c r="C2999" s="23">
        <f>VLOOKUP(A2999,SEZIONI!A2999:B$7975,2,0)</f>
        <v>4</v>
      </c>
      <c r="D2999" s="27" t="str">
        <f>VLOOKUP(A2999,SINDACI!A2999:B$7975, 2, 0)</f>
        <v>MASIN RICCARDO</v>
      </c>
      <c r="E2999" s="27" t="str">
        <f>VLOOKUP(A2999,SINDACI!A2999:E$7975,5,0)</f>
        <v>LISTA CIVICA: UNITI PER GALZIGNANO TERME</v>
      </c>
    </row>
    <row r="3000" spans="1:5" x14ac:dyDescent="0.2">
      <c r="A3000" s="27" t="s">
        <v>3224</v>
      </c>
      <c r="B3000" s="27" t="str">
        <f>VLOOKUP(A3000,PEC!A2999:D$7975,4,0)</f>
        <v>legalmail.it</v>
      </c>
      <c r="C3000" s="23">
        <f>VLOOKUP(A3000,SEZIONI!A3000:B$7975,2,0)</f>
        <v>1</v>
      </c>
      <c r="D3000" s="27" t="str">
        <f>VLOOKUP(A3000,SINDACI!A3000:B$7975, 2, 0)</f>
        <v>FERASIN GIAN PIETRO</v>
      </c>
      <c r="E3000" s="27" t="str">
        <f>VLOOKUP(A3000,SINDACI!A3000:E$7975,5,0)</f>
        <v>LISTA CIVICA: UN COMUNE AMICO</v>
      </c>
    </row>
    <row r="3001" spans="1:5" x14ac:dyDescent="0.2">
      <c r="A3001" s="27" t="s">
        <v>3225</v>
      </c>
      <c r="B3001" s="27" t="str">
        <f>VLOOKUP(A3001,PEC!A3000:D$7975,4,0)</f>
        <v>pec.comune.gambara.bs.it</v>
      </c>
      <c r="C3001" s="23">
        <f>VLOOKUP(A3001,SEZIONI!A3001:B$7975,2,0)</f>
        <v>4</v>
      </c>
      <c r="D3001" s="27" t="str">
        <f>VLOOKUP(A3001,SINDACI!A3001:B$7975, 2, 0)</f>
        <v>PANIGARA TIZIANA</v>
      </c>
      <c r="E3001" s="27" t="str">
        <f>VLOOKUP(A3001,SINDACI!A3001:E$7975,5,0)</f>
        <v>LISTA COMPOSITA: FORZA ITALIA-LEGA SALVINI LOMBARDIA-FRATELLI D'ITALIA</v>
      </c>
    </row>
    <row r="3002" spans="1:5" x14ac:dyDescent="0.2">
      <c r="A3002" s="27" t="s">
        <v>3226</v>
      </c>
      <c r="B3002" s="27" t="str">
        <f>VLOOKUP(A3002,PEC!A3001:D$7975,4,0)</f>
        <v>legalpec.it</v>
      </c>
      <c r="C3002" s="23">
        <f>VLOOKUP(A3002,SEZIONI!A3002:B$7975,2,0)</f>
        <v>1</v>
      </c>
      <c r="D3002" s="27" t="str">
        <f>VLOOKUP(A3002,SINDACI!A3002:B$7975, 2, 0)</f>
        <v>CATTANEO FRANCO ALBERTO</v>
      </c>
      <c r="E3002" s="27" t="str">
        <f>VLOOKUP(A3002,SINDACI!A3002:E$7975,5,0)</f>
        <v>LISTA CIVICA: FUTURO INSIEME</v>
      </c>
    </row>
    <row r="3003" spans="1:5" x14ac:dyDescent="0.2">
      <c r="A3003" s="27" t="s">
        <v>3227</v>
      </c>
      <c r="B3003" s="27" t="str">
        <f>VLOOKUP(A3003,PEC!A3002:D$7975,4,0)</f>
        <v>pec.it</v>
      </c>
      <c r="C3003" s="23">
        <f>VLOOKUP(A3003,SEZIONI!A3003:B$7975,2,0)</f>
        <v>1</v>
      </c>
      <c r="D3003" s="27" t="str">
        <f>VLOOKUP(A3003,SINDACI!A3003:B$7975, 2, 0)</f>
        <v>NASI CRISTIANA</v>
      </c>
      <c r="E3003" s="27" t="str">
        <f>VLOOKUP(A3003,SINDACI!A3003:E$7975,5,0)</f>
        <v>LISTA CIVICA: UNITI PER GAMBASCA</v>
      </c>
    </row>
    <row r="3004" spans="1:5" x14ac:dyDescent="0.2">
      <c r="A3004" s="27" t="s">
        <v>3228</v>
      </c>
      <c r="B3004" s="27" t="str">
        <f>VLOOKUP(A3004,PEC!A3003:D$7975,4,0)</f>
        <v>postacert.toscana.it</v>
      </c>
      <c r="C3004" s="23">
        <f>VLOOKUP(A3004,SEZIONI!A3004:B$7975,2,0)</f>
        <v>4</v>
      </c>
      <c r="D3004" s="27" t="str">
        <f>VLOOKUP(A3004,SINDACI!A3004:B$7975, 2, 0)</f>
        <v>CAMPINOTI PAOLO</v>
      </c>
      <c r="E3004" s="27" t="str">
        <f>VLOOKUP(A3004,SINDACI!A3004:E$7975,5,0)</f>
        <v>LISTA CIVICA: GAMBASSI C'?</v>
      </c>
    </row>
    <row r="3005" spans="1:5" x14ac:dyDescent="0.2">
      <c r="A3005" s="27" t="s">
        <v>3229</v>
      </c>
      <c r="B3005" s="27" t="str">
        <f>VLOOKUP(A3005,PEC!A3004:D$7975,4,0)</f>
        <v>pec.leonet.it</v>
      </c>
      <c r="C3005" s="23">
        <f>VLOOKUP(A3005,SEZIONI!A3005:B$7975,2,0)</f>
        <v>2</v>
      </c>
      <c r="D3005" s="27" t="str">
        <f>VLOOKUP(A3005,SINDACI!A3005:B$7975, 2, 0)</f>
        <v>GENOVESE CARMELINA</v>
      </c>
      <c r="E3005" s="27" t="str">
        <f>VLOOKUP(A3005,SINDACI!A3005:E$7975,5,0)</f>
        <v>LISTA CIVICA: GAMBATESA PARTECIPA</v>
      </c>
    </row>
    <row r="3006" spans="1:5" x14ac:dyDescent="0.2">
      <c r="A3006" s="27" t="s">
        <v>3230</v>
      </c>
      <c r="B3006" s="27" t="str">
        <f>VLOOKUP(A3006,PEC!A3005:D$7975,4,0)</f>
        <v>cert.ip-veneto.net</v>
      </c>
      <c r="C3006" s="23">
        <f>VLOOKUP(A3006,SEZIONI!A3006:B$7975,2,0)</f>
        <v>3</v>
      </c>
      <c r="D3006" s="27" t="str">
        <f>VLOOKUP(A3006,SINDACI!A3006:B$7975, 2, 0)</f>
        <v>POLI MICHELE</v>
      </c>
      <c r="E3006" s="27" t="str">
        <f>VLOOKUP(A3006,SINDACI!A3006:E$7975,5,0)</f>
        <v>LISTA CIVICA: FUTURO PER GAMBELLARA</v>
      </c>
    </row>
    <row r="3007" spans="1:5" x14ac:dyDescent="0.2">
      <c r="A3007" s="27" t="s">
        <v>3231</v>
      </c>
      <c r="B3007" s="27" t="str">
        <f>VLOOKUP(A3007,PEC!A3006:D$7975,4,0)</f>
        <v>pec.it</v>
      </c>
      <c r="C3007" s="23">
        <f>VLOOKUP(A3007,SEZIONI!A3007:B$7975,2,0)</f>
        <v>2</v>
      </c>
      <c r="D3007" s="27" t="str">
        <f>VLOOKUP(A3007,SINDACI!A3007:B$7975, 2, 0)</f>
        <v>BUCCI MAURIZIO</v>
      </c>
      <c r="E3007" s="27" t="str">
        <f>VLOOKUP(A3007,SINDACI!A3007:E$7975,5,0)</f>
        <v>LISTA CIVICA: INSIEME PER GAMBERALE</v>
      </c>
    </row>
    <row r="3008" spans="1:5" x14ac:dyDescent="0.2">
      <c r="A3008" s="27" t="s">
        <v>3232</v>
      </c>
      <c r="B3008" s="27" t="str">
        <f>VLOOKUP(A3008,PEC!A3007:D$7975,4,0)</f>
        <v>cert.provincia.fc.it</v>
      </c>
      <c r="C3008" s="23">
        <f>VLOOKUP(A3008,SEZIONI!A3008:B$7975,2,0)</f>
        <v>9</v>
      </c>
      <c r="D3008" s="27" t="str">
        <f>VLOOKUP(A3008,SINDACI!A3008:B$7975, 2, 0)</f>
        <v>BISACCHI MARIA LETIZIA</v>
      </c>
      <c r="E3008" s="27" t="str">
        <f>VLOOKUP(A3008,SINDACI!A3008:E$7975,5,0)</f>
        <v>LISTA CIVICA: CITTADINI PER GAMBETTOLA</v>
      </c>
    </row>
    <row r="3009" spans="1:5" x14ac:dyDescent="0.2">
      <c r="A3009" s="27" t="s">
        <v>3233</v>
      </c>
      <c r="B3009" s="27" t="str">
        <f>VLOOKUP(A3009,PEC!A3008:D$7975,4,0)</f>
        <v>pec.regione.lombardia.it</v>
      </c>
      <c r="C3009" s="23">
        <f>VLOOKUP(A3009,SEZIONI!A3009:B$7975,2,0)</f>
        <v>12</v>
      </c>
      <c r="D3009" s="27" t="str">
        <f>VLOOKUP(A3009,SINDACI!A3009:B$7975, 2, 0)</f>
        <v>COSTANTINO ANTONIO</v>
      </c>
      <c r="E3009" s="27" t="str">
        <f>VLOOKUP(A3009,SINDACI!A3009:E$7975,5,0)</f>
        <v>LISTA CIVICA: FUTURO INSIEME</v>
      </c>
    </row>
    <row r="3010" spans="1:5" x14ac:dyDescent="0.2">
      <c r="A3010" s="27" t="s">
        <v>3234</v>
      </c>
      <c r="B3010" s="27" t="str">
        <f>VLOOKUP(A3010,PEC!A3009:D$7975,4,0)</f>
        <v>pecveneto.it</v>
      </c>
      <c r="C3010" s="23">
        <f>VLOOKUP(A3010,SEZIONI!A3010:B$7975,2,0)</f>
        <v>1</v>
      </c>
      <c r="D3010" s="27" t="str">
        <f>VLOOKUP(A3010,SINDACI!A3010:B$7975, 2, 0)</f>
        <v>FORLIN MATTEO</v>
      </c>
      <c r="E3010" s="27" t="str">
        <f>VLOOKUP(A3010,SINDACI!A3010:E$7975,5,0)</f>
        <v>LISTA CIVICA: INSIEME PER GAMBUGLIANO</v>
      </c>
    </row>
    <row r="3011" spans="1:5" x14ac:dyDescent="0.2">
      <c r="A3011" s="27" t="s">
        <v>3235</v>
      </c>
      <c r="B3011" s="27" t="str">
        <f>VLOOKUP(A3011,PEC!A3010:D$7975,4,0)</f>
        <v>legalmail.it</v>
      </c>
      <c r="C3011" s="23">
        <f>VLOOKUP(A3011,SEZIONI!A3011:B$7975,2,0)</f>
        <v>2</v>
      </c>
      <c r="D3011" s="27" t="str">
        <f>VLOOKUP(A3011,SINDACI!A3011:B$7975, 2, 0)</f>
        <v>FIORINA FLORA DONATELLA</v>
      </c>
      <c r="E3011" s="27" t="str">
        <f>VLOOKUP(A3011,SINDACI!A3011:E$7975,5,0)</f>
        <v>LISTA CIVICA: UNITI NEL RINNOVAMENTO</v>
      </c>
    </row>
    <row r="3012" spans="1:5" x14ac:dyDescent="0.2">
      <c r="A3012" s="27" t="s">
        <v>3236</v>
      </c>
      <c r="B3012" s="27" t="str">
        <f>VLOOKUP(A3012,PEC!A3011:D$7975,4,0)</f>
        <v>legalmail.it</v>
      </c>
      <c r="C3012" s="23">
        <f>VLOOKUP(A3012,SEZIONI!A3012:B$7975,2,0)</f>
        <v>5</v>
      </c>
      <c r="D3012" s="27" t="str">
        <f>VLOOKUP(A3012,SINDACI!A3012:B$7975, 2, 0)</f>
        <v>SERVALLI FILIPPO</v>
      </c>
      <c r="E3012" s="27" t="str">
        <f>VLOOKUP(A3012,SINDACI!A3012:E$7975,5,0)</f>
        <v>LISTA CIVICA: INSIEME PER GANDINO BARZIZZA CIRANO</v>
      </c>
    </row>
    <row r="3013" spans="1:5" x14ac:dyDescent="0.2">
      <c r="A3013" s="27" t="s">
        <v>3237</v>
      </c>
      <c r="B3013" s="27" t="str">
        <f>VLOOKUP(A3013,PEC!A3012:D$7975,4,0)</f>
        <v>legalmail.it</v>
      </c>
      <c r="C3013" s="23">
        <f>VLOOKUP(A3013,SEZIONI!A3013:B$7975,2,0)</f>
        <v>1</v>
      </c>
      <c r="D3013" s="27" t="str">
        <f>VLOOKUP(A3013,SINDACI!A3013:B$7975, 2, 0)</f>
        <v>MAFFI ALBERTO</v>
      </c>
      <c r="E3013" s="27" t="str">
        <f>VLOOKUP(A3013,SINDACI!A3013:E$7975,5,0)</f>
        <v>LISTA COMPOSITA: LEGA SALVINI-INSIEME PER GANDOSSO</v>
      </c>
    </row>
    <row r="3014" spans="1:5" x14ac:dyDescent="0.2">
      <c r="A3014" s="27" t="s">
        <v>3238</v>
      </c>
      <c r="B3014" s="27" t="str">
        <f>VLOOKUP(A3014,PEC!A3013:D$7975,4,0)</f>
        <v>pec.comune.gangi.pa.it</v>
      </c>
      <c r="C3014" s="23">
        <f>VLOOKUP(A3014,SEZIONI!A3014:B$7975,2,0)</f>
        <v>8</v>
      </c>
      <c r="D3014" s="27" t="str">
        <f>VLOOKUP(A3014,SINDACI!A3014:B$7975, 2, 0)</f>
        <v>FERRARELLO GIUSEPPE</v>
      </c>
      <c r="E3014" s="27" t="str">
        <f>VLOOKUP(A3014,SINDACI!A3014:E$7975,5,0)</f>
        <v>LISTA CIVICA: Giuseppe Ferrarello Sindaco # Progetto Comune</v>
      </c>
    </row>
    <row r="3015" spans="1:5" x14ac:dyDescent="0.2">
      <c r="A3015" s="27" t="s">
        <v>3239</v>
      </c>
      <c r="B3015" s="27" t="str">
        <f>VLOOKUP(A3015,PEC!A3014:D$7975,4,0)</f>
        <v>cert.ruparbasilicata.it</v>
      </c>
      <c r="C3015" s="23">
        <f>VLOOKUP(A3015,SEZIONI!A3015:B$7975,2,0)</f>
        <v>1</v>
      </c>
      <c r="D3015" s="27" t="str">
        <f>VLOOKUP(A3015,SINDACI!A3015:B$7975, 2, 0)</f>
        <v>AULETTA FRANCESCO ANTONIO</v>
      </c>
      <c r="E3015" s="27" t="str">
        <f>VLOOKUP(A3015,SINDACI!A3015:E$7975,5,0)</f>
        <v>LISTA CIVICA: INSIEME NELLA CONTINUIT?</v>
      </c>
    </row>
    <row r="3016" spans="1:5" x14ac:dyDescent="0.2">
      <c r="A3016" s="27" t="s">
        <v>3240</v>
      </c>
      <c r="B3016" s="27" t="str">
        <f>VLOOKUP(A3016,PEC!A3015:D$7975,4,0)</f>
        <v>pec.comune.garbagna.al.it</v>
      </c>
      <c r="C3016" s="23">
        <f>VLOOKUP(A3016,SEZIONI!A3016:B$7975,2,0)</f>
        <v>1</v>
      </c>
      <c r="D3016" s="27" t="str">
        <f>VLOOKUP(A3016,SINDACI!A3016:B$7975, 2, 0)</f>
        <v>SEMINO FABIO</v>
      </c>
      <c r="E3016" s="27" t="str">
        <f>VLOOKUP(A3016,SINDACI!A3016:E$7975,5,0)</f>
        <v>LISTA CIVICA: CRESCERE INSIEME</v>
      </c>
    </row>
    <row r="3017" spans="1:5" x14ac:dyDescent="0.2">
      <c r="A3017" s="27" t="s">
        <v>3241</v>
      </c>
      <c r="B3017" s="27" t="str">
        <f>VLOOKUP(A3017,PEC!A3016:D$7975,4,0)</f>
        <v>pcert.it</v>
      </c>
      <c r="C3017" s="23">
        <f>VLOOKUP(A3017,SEZIONI!A3017:B$7975,2,0)</f>
        <v>1</v>
      </c>
      <c r="D3017" s="27" t="str">
        <f>VLOOKUP(A3017,SINDACI!A3017:B$7975, 2, 0)</f>
        <v>TREVISAN FABIANO</v>
      </c>
      <c r="E3017" s="27" t="str">
        <f>VLOOKUP(A3017,SINDACI!A3017:E$7975,5,0)</f>
        <v>LISTA CIVICA: PROGETTO GARBAGNA</v>
      </c>
    </row>
    <row r="3018" spans="1:5" x14ac:dyDescent="0.2">
      <c r="A3018" s="27" t="s">
        <v>3242</v>
      </c>
      <c r="B3018" s="27" t="str">
        <f>VLOOKUP(A3018,PEC!A3017:D$7975,4,0)</f>
        <v>garbagnate-milanese.legalmail.it</v>
      </c>
      <c r="C3018" s="23">
        <f>VLOOKUP(A3018,SEZIONI!A3018:B$7975,2,0)</f>
        <v>26</v>
      </c>
      <c r="D3018" s="27" t="str">
        <f>VLOOKUP(A3018,SINDACI!A3018:B$7975, 2, 0)</f>
        <v>BARLETTA DANIELE DAVIDE</v>
      </c>
      <c r="E3018" s="27" t="str">
        <f>VLOOKUP(A3018,SINDACI!A3018:E$7975,5,0)</f>
        <v>FORZA ITALIA | FRATELLI D'ITALIA | LEGA SALVINI LOMBARDIA | MPL MOVIMENTO POLITICO LIBERTAS | LISTA CIVICA: LISTA BUCCI CENTRO DEMOCRATICI MODERATI | LISTA CIVICA: LISTA CIVICA BARLETTA SINDACO</v>
      </c>
    </row>
    <row r="3019" spans="1:5" x14ac:dyDescent="0.2">
      <c r="A3019" s="27" t="s">
        <v>3243</v>
      </c>
      <c r="B3019" s="27" t="str">
        <f>VLOOKUP(A3019,PEC!A3018:D$7975,4,0)</f>
        <v>halleypec.it</v>
      </c>
      <c r="C3019" s="23">
        <f>VLOOKUP(A3019,SEZIONI!A3019:B$7975,2,0)</f>
        <v>2</v>
      </c>
      <c r="D3019" s="27" t="str">
        <f>VLOOKUP(A3019,SINDACI!A3019:B$7975, 2, 0)</f>
        <v>COLOMBO MAURO</v>
      </c>
      <c r="E3019" s="27" t="str">
        <f>VLOOKUP(A3019,SINDACI!A3019:E$7975,5,0)</f>
        <v>LISTA CIVICA: TRADIZIONE E FUTURO</v>
      </c>
    </row>
    <row r="3020" spans="1:5" x14ac:dyDescent="0.2">
      <c r="A3020" s="27" t="s">
        <v>3244</v>
      </c>
      <c r="B3020" s="27" t="str">
        <f>VLOOKUP(A3020,PEC!A3019:D$7975,4,0)</f>
        <v>pec.it</v>
      </c>
      <c r="C3020" s="23">
        <f>VLOOKUP(A3020,SEZIONI!A3020:B$7975,2,0)</f>
        <v>4</v>
      </c>
      <c r="D3020" s="27" t="str">
        <f>VLOOKUP(A3020,SINDACI!A3020:B$7975, 2, 0)</f>
        <v>BENDINELLI DAVIDE</v>
      </c>
      <c r="E3020" s="27" t="str">
        <f>VLOOKUP(A3020,SINDACI!A3020:E$7975,5,0)</f>
        <v>LISTA CIVICA: PROGETTO GARDA</v>
      </c>
    </row>
    <row r="3021" spans="1:5" x14ac:dyDescent="0.2">
      <c r="A3021" s="27" t="s">
        <v>3245</v>
      </c>
      <c r="B3021" s="27" t="str">
        <f>VLOOKUP(A3021,PEC!A3020:D$7975,4,0)</f>
        <v>anutel.it</v>
      </c>
      <c r="C3021" s="23">
        <f>VLOOKUP(A3021,SEZIONI!A3021:B$7975,2,0)</f>
        <v>3</v>
      </c>
      <c r="D3021" s="27" t="str">
        <f>VLOOKUP(A3021,SINDACI!A3021:B$7975, 2, 0)</f>
        <v>CIPANI ANDREA</v>
      </c>
      <c r="E3021" s="27" t="str">
        <f>VLOOKUP(A3021,SINDACI!A3021:E$7975,5,0)</f>
        <v>LISTA CIVICA: MORGNAGA TRESNICO SAN MICHELE SUPIANE</v>
      </c>
    </row>
    <row r="3022" spans="1:5" x14ac:dyDescent="0.2">
      <c r="A3022" s="27" t="s">
        <v>3246</v>
      </c>
      <c r="B3022" s="27" t="str">
        <f>VLOOKUP(A3022,PEC!A3021:D$7975,4,0)</f>
        <v>pec.comune.gardonevaltrompia.bs.it</v>
      </c>
      <c r="C3022" s="23">
        <f>VLOOKUP(A3022,SEZIONI!A3022:B$7975,2,0)</f>
        <v>12</v>
      </c>
      <c r="D3022" s="27" t="str">
        <f>VLOOKUP(A3022,SINDACI!A3022:B$7975, 2, 0)</f>
        <v>LANCELOTTI PIERANGELO</v>
      </c>
      <c r="E3022" s="27" t="str">
        <f>VLOOKUP(A3022,SINDACI!A3022:E$7975,5,0)</f>
        <v>LISTA CIVICA: LA NOSTRA CITT?</v>
      </c>
    </row>
    <row r="3023" spans="1:5" x14ac:dyDescent="0.2">
      <c r="A3023" s="27" t="s">
        <v>3247</v>
      </c>
      <c r="B3023" s="27" t="str">
        <f>VLOOKUP(A3023,PEC!A3022:D$7975,4,0)</f>
        <v>cert.ruparpiemonte.it</v>
      </c>
      <c r="C3023" s="23">
        <f>VLOOKUP(A3023,SEZIONI!A3023:B$7975,2,0)</f>
        <v>4</v>
      </c>
      <c r="D3023" s="27" t="str">
        <f>VLOOKUP(A3023,SINDACI!A3023:B$7975, 2, 0)</f>
        <v>FAZIO FERRUCCIO</v>
      </c>
      <c r="E3023" s="27" t="str">
        <f>VLOOKUP(A3023,SINDACI!A3023:E$7975,5,0)</f>
        <v>LISTA CIVICA: AMBIENTE E TERRITORIO</v>
      </c>
    </row>
    <row r="3024" spans="1:5" x14ac:dyDescent="0.2">
      <c r="A3024" s="27" t="s">
        <v>3248</v>
      </c>
      <c r="B3024" s="27" t="str">
        <f>VLOOKUP(A3024,PEC!A3023:D$7975,4,0)</f>
        <v>cert.ruparpiemonte.it</v>
      </c>
      <c r="C3024" s="23">
        <f>VLOOKUP(A3024,SEZIONI!A3024:B$7975,2,0)</f>
        <v>2</v>
      </c>
      <c r="D3024" s="27" t="str">
        <f>VLOOKUP(A3024,SINDACI!A3024:B$7975, 2, 0)</f>
        <v>GUIDETTI LUIGI GIULIO</v>
      </c>
      <c r="E3024" s="27" t="str">
        <f>VLOOKUP(A3024,SINDACI!A3024:E$7975,5,0)</f>
        <v>LISTA CIVICA: VALORI IN COMUNE</v>
      </c>
    </row>
    <row r="3025" spans="1:5" x14ac:dyDescent="0.2">
      <c r="A3025" s="27" t="s">
        <v>3249</v>
      </c>
      <c r="B3025" s="27" t="str">
        <f>VLOOKUP(A3025,PEC!A3024:D$7975,4,0)</f>
        <v>legalmail.it</v>
      </c>
      <c r="C3025" s="23">
        <f>VLOOKUP(A3025,SEZIONI!A3025:B$7975,2,0)</f>
        <v>2</v>
      </c>
      <c r="D3025" s="27" t="str">
        <f>VLOOKUP(A3025,SINDACI!A3025:B$7975, 2, 0)</f>
        <v>GORFER ARMIN</v>
      </c>
      <c r="E3025" s="27" t="str">
        <f>VLOOKUP(A3025,SINDACI!A3025:E$7975,5,0)</f>
        <v>-</v>
      </c>
    </row>
    <row r="3026" spans="1:5" x14ac:dyDescent="0.2">
      <c r="A3026" s="27" t="s">
        <v>3250</v>
      </c>
      <c r="B3026" s="27" t="str">
        <f>VLOOKUP(A3026,PEC!A3025:D$7975,4,0)</f>
        <v>pec.comune.gargnano.bs.it</v>
      </c>
      <c r="C3026" s="23">
        <f>VLOOKUP(A3026,SEZIONI!A3026:B$7975,2,0)</f>
        <v>3</v>
      </c>
      <c r="D3026" s="27" t="str">
        <f>VLOOKUP(A3026,SINDACI!A3026:B$7975, 2, 0)</f>
        <v>ALBINI GIOVANNI</v>
      </c>
      <c r="E3026" s="27" t="str">
        <f>VLOOKUP(A3026,SINDACI!A3026:E$7975,5,0)</f>
        <v>LEGA SALVINI</v>
      </c>
    </row>
    <row r="3027" spans="1:5" x14ac:dyDescent="0.2">
      <c r="A3027" s="27" t="s">
        <v>3251</v>
      </c>
      <c r="B3027" s="27" t="str">
        <f>VLOOKUP(A3027,PEC!A3026:D$7975,4,0)</f>
        <v>pec.comune.garlasco.pv.it</v>
      </c>
      <c r="C3027" s="23">
        <f>VLOOKUP(A3027,SEZIONI!A3027:B$7975,2,0)</f>
        <v>9</v>
      </c>
      <c r="D3027" s="27" t="str">
        <f>VLOOKUP(A3027,SINDACI!A3027:B$7975, 2, 0)</f>
        <v>MOLINARI SIMONE</v>
      </c>
      <c r="E3027" s="27" t="str">
        <f>VLOOKUP(A3027,SINDACI!A3027:E$7975,5,0)</f>
        <v>LISTA CIVICA: NOI PER GARLASCO FUTURA</v>
      </c>
    </row>
    <row r="3028" spans="1:5" x14ac:dyDescent="0.2">
      <c r="A3028" s="27" t="s">
        <v>3252</v>
      </c>
      <c r="B3028" s="27" t="str">
        <f>VLOOKUP(A3028,PEC!A3027:D$7975,4,0)</f>
        <v>legalmail.it</v>
      </c>
      <c r="C3028" s="23">
        <f>VLOOKUP(A3028,SEZIONI!A3028:B$7975,2,0)</f>
        <v>2</v>
      </c>
      <c r="D3028" s="27" t="str">
        <f>VLOOKUP(A3028,SINDACI!A3028:B$7975, 2, 0)</f>
        <v>CONTI GIUSEPPE</v>
      </c>
      <c r="E3028" s="27" t="str">
        <f>VLOOKUP(A3028,SINDACI!A3028:E$7975,5,0)</f>
        <v>LISTA CIVICA: PAESEVIVO</v>
      </c>
    </row>
    <row r="3029" spans="1:5" x14ac:dyDescent="0.2">
      <c r="A3029" s="27" t="s">
        <v>3253</v>
      </c>
      <c r="B3029" s="27" t="str">
        <f>VLOOKUP(A3029,PEC!A3028:D$7975,4,0)</f>
        <v>legalmail.it</v>
      </c>
      <c r="C3029" s="23">
        <f>VLOOKUP(A3029,SEZIONI!A3029:B$7975,2,0)</f>
        <v>1</v>
      </c>
      <c r="D3029" s="27" t="str">
        <f>VLOOKUP(A3029,SINDACI!A3029:B$7975, 2, 0)</f>
        <v>PITTOLI SILVIA</v>
      </c>
      <c r="E3029" s="27" t="str">
        <f>VLOOKUP(A3029,SINDACI!A3029:E$7975,5,0)</f>
        <v>LISTA CIVICA: COLLABORAZIONE E PROGRESSO</v>
      </c>
    </row>
    <row r="3030" spans="1:5" x14ac:dyDescent="0.2">
      <c r="A3030" s="27" t="s">
        <v>3254</v>
      </c>
      <c r="B3030" s="27" t="str">
        <f>VLOOKUP(A3030,PEC!A3029:D$7975,4,0)</f>
        <v>pec.comune.garnigaterme.tn.it</v>
      </c>
      <c r="C3030" s="23">
        <f>VLOOKUP(A3030,SEZIONI!A3030:B$7975,2,0)</f>
        <v>1</v>
      </c>
      <c r="D3030" s="27" t="str">
        <f>VLOOKUP(A3030,SINDACI!A3030:B$7975, 2, 0)</f>
        <v>LINARDI VALERIO</v>
      </c>
      <c r="E3030" s="27" t="str">
        <f>VLOOKUP(A3030,SINDACI!A3030:E$7975,5,0)</f>
        <v>-</v>
      </c>
    </row>
    <row r="3031" spans="1:5" x14ac:dyDescent="0.2">
      <c r="A3031" s="27" t="s">
        <v>3255</v>
      </c>
      <c r="B3031" s="27" t="str">
        <f>VLOOKUP(A3031,PEC!A3030:D$7975,4,0)</f>
        <v>pec.regione.lombardia.it</v>
      </c>
      <c r="C3031" s="23">
        <f>VLOOKUP(A3031,SEZIONI!A3031:B$7975,2,0)</f>
        <v>2</v>
      </c>
      <c r="D3031" s="27" t="str">
        <f>VLOOKUP(A3031,SINDACI!A3031:B$7975, 2, 0)</f>
        <v>ROBBA EROS</v>
      </c>
      <c r="E3031" s="27" t="str">
        <f>VLOOKUP(A3031,SINDACI!A3031:E$7975,5,0)</f>
        <v>LISTA CIVICA: GARZENO PROTAGONISTA</v>
      </c>
    </row>
    <row r="3032" spans="1:5" x14ac:dyDescent="0.2">
      <c r="A3032" s="27" t="s">
        <v>3256</v>
      </c>
      <c r="B3032" s="27" t="str">
        <f>VLOOKUP(A3032,PEC!A3031:D$7975,4,0)</f>
        <v>cert.ruparpiemonte.it</v>
      </c>
      <c r="C3032" s="23">
        <f>VLOOKUP(A3032,SEZIONI!A3032:B$7975,2,0)</f>
        <v>1</v>
      </c>
      <c r="D3032" s="27" t="str">
        <f>VLOOKUP(A3032,SINDACI!A3032:B$7975, 2, 0)</f>
        <v>ALLOA LIDIA</v>
      </c>
      <c r="E3032" s="27" t="str">
        <f>VLOOKUP(A3032,SINDACI!A3032:E$7975,5,0)</f>
        <v>LISTA CIVICA: DIAMO VOCE A GARZIGLIANA</v>
      </c>
    </row>
    <row r="3033" spans="1:5" x14ac:dyDescent="0.2">
      <c r="A3033" s="27" t="s">
        <v>181</v>
      </c>
      <c r="B3033" s="27" t="str">
        <f>VLOOKUP(A3033,PEC!A3032:D$7975,4,0)</f>
        <v>asmepec.it</v>
      </c>
      <c r="C3033" s="23">
        <f>VLOOKUP(A3033,SEZIONI!A3033:B$7975,2,0)</f>
        <v>3</v>
      </c>
      <c r="D3033" s="27" t="str">
        <f>VLOOKUP(A3033,SINDACI!A3033:B$7975, 2, 0)</f>
        <v>GALLELLO GREGORIO</v>
      </c>
      <c r="E3033" s="27" t="str">
        <f>VLOOKUP(A3033,SINDACI!A3033:E$7975,5,0)</f>
        <v>LISTA CIVICA: INSIEME PER GASPERINA</v>
      </c>
    </row>
    <row r="3034" spans="1:5" x14ac:dyDescent="0.2">
      <c r="A3034" s="27" t="s">
        <v>3257</v>
      </c>
      <c r="B3034" s="27" t="str">
        <f>VLOOKUP(A3034,PEC!A3033:D$7975,4,0)</f>
        <v>cert.ruparpiemonte.it</v>
      </c>
      <c r="C3034" s="23">
        <f>VLOOKUP(A3034,SEZIONI!A3034:B$7975,2,0)</f>
        <v>9</v>
      </c>
      <c r="D3034" s="27" t="str">
        <f>VLOOKUP(A3034,SINDACI!A3034:B$7975, 2, 0)</f>
        <v>CUGINI PAOLO</v>
      </c>
      <c r="E3034" s="27" t="str">
        <f>VLOOKUP(A3034,SINDACI!A3034:E$7975,5,0)</f>
        <v>LISTA CIVICA: DIALOGASSINO</v>
      </c>
    </row>
    <row r="3035" spans="1:5" x14ac:dyDescent="0.2">
      <c r="A3035" s="27" t="s">
        <v>3258</v>
      </c>
      <c r="B3035" s="27" t="str">
        <f>VLOOKUP(A3035,PEC!A3034:D$7975,4,0)</f>
        <v>pec.it</v>
      </c>
      <c r="C3035" s="23">
        <f>VLOOKUP(A3035,SEZIONI!A3035:B$7975,2,0)</f>
        <v>5</v>
      </c>
      <c r="D3035" s="27" t="str">
        <f>VLOOKUP(A3035,SINDACI!A3035:B$7975, 2, 0)</f>
        <v>RONZONI LUCA</v>
      </c>
      <c r="E3035" s="27" t="str">
        <f>VLOOKUP(A3035,SINDACI!A3035:E$7975,5,0)</f>
        <v>-</v>
      </c>
    </row>
    <row r="3036" spans="1:5" x14ac:dyDescent="0.2">
      <c r="A3036" s="27" t="s">
        <v>3259</v>
      </c>
      <c r="B3036" s="27" t="str">
        <f>VLOOKUP(A3036,PEC!A3035:D$7975,4,0)</f>
        <v>cert.provincia.fc.it</v>
      </c>
      <c r="C3036" s="23">
        <f>VLOOKUP(A3036,SEZIONI!A3036:B$7975,2,0)</f>
        <v>8</v>
      </c>
      <c r="D3036" s="27" t="str">
        <f>VLOOKUP(A3036,SINDACI!A3036:B$7975, 2, 0)</f>
        <v>PARI ROBERTO</v>
      </c>
      <c r="E3036" s="27" t="str">
        <f>VLOOKUP(A3036,SINDACI!A3036:E$7975,5,0)</f>
        <v>LISTA CIVICA: GATTEO CHE VORREI</v>
      </c>
    </row>
    <row r="3037" spans="1:5" x14ac:dyDescent="0.2">
      <c r="A3037" s="27" t="s">
        <v>24261</v>
      </c>
      <c r="B3037" s="27" t="str">
        <f>VLOOKUP(A3037,PEC!A3036:D$7975,4,0)</f>
        <v>pcert.it</v>
      </c>
      <c r="C3037" s="23">
        <f>VLOOKUP(A3037,SEZIONI!A3037:B$7975,2,0)</f>
        <v>6</v>
      </c>
      <c r="D3037" s="27" t="str">
        <f>VLOOKUP(A3037,SINDACI!A3037:B$7975, 2, 0)</f>
        <v>CASACCIO FEDERICO</v>
      </c>
      <c r="E3037" s="27" t="str">
        <f>VLOOKUP(A3037,SINDACI!A3037:E$7975,5,0)</f>
        <v>LISTA CIVICA: IN COMUNE</v>
      </c>
    </row>
    <row r="3038" spans="1:5" x14ac:dyDescent="0.2">
      <c r="A3038" s="27" t="s">
        <v>3260</v>
      </c>
      <c r="B3038" s="27" t="str">
        <f>VLOOKUP(A3038,PEC!A3037:D$7975,4,0)</f>
        <v>pec.it</v>
      </c>
      <c r="C3038" s="23">
        <f>VLOOKUP(A3038,SEZIONI!A3038:B$7975,2,0)</f>
        <v>9</v>
      </c>
      <c r="D3038" s="27" t="str">
        <f>VLOOKUP(A3038,SINDACI!A3038:B$7975, 2, 0)</f>
        <v>CASAZZA MARIA VITTORIA</v>
      </c>
      <c r="E3038" s="27" t="str">
        <f>VLOOKUP(A3038,SINDACI!A3038:E$7975,5,0)</f>
        <v>LISTA CIVICA: GATTINARA UNITI SI VINCE</v>
      </c>
    </row>
    <row r="3039" spans="1:5" x14ac:dyDescent="0.2">
      <c r="A3039" s="27" t="s">
        <v>3261</v>
      </c>
      <c r="B3039" s="27" t="str">
        <f>VLOOKUP(A3039,PEC!A3038:D$7975,4,0)</f>
        <v>pec.comune.gavardo.bs.it</v>
      </c>
      <c r="C3039" s="23">
        <f>VLOOKUP(A3039,SEZIONI!A3039:B$7975,2,0)</f>
        <v>11</v>
      </c>
      <c r="D3039" s="27" t="str">
        <f>VLOOKUP(A3039,SINDACI!A3039:B$7975, 2, 0)</f>
        <v>COMAGLIO DAVIDE</v>
      </c>
      <c r="E3039" s="27" t="str">
        <f>VLOOKUP(A3039,SINDACI!A3039:E$7975,5,0)</f>
        <v>LISTA CIVICA: INSIEME PER GAVARDO</v>
      </c>
    </row>
    <row r="3040" spans="1:5" x14ac:dyDescent="0.2">
      <c r="A3040" s="27" t="s">
        <v>3262</v>
      </c>
      <c r="B3040" s="27" t="str">
        <f>VLOOKUP(A3040,PEC!A3039:D$7975,4,0)</f>
        <v>pcert.postecert.it</v>
      </c>
      <c r="C3040" s="23">
        <f>VLOOKUP(A3040,SEZIONI!A3040:B$7975,2,0)</f>
        <v>2</v>
      </c>
      <c r="D3040" s="27" t="str">
        <f>VLOOKUP(A3040,SINDACI!A3040:B$7975, 2, 0)</f>
        <v>GIROTTO DIEGO</v>
      </c>
      <c r="E3040" s="27" t="str">
        <f>VLOOKUP(A3040,SINDACI!A3040:E$7975,5,0)</f>
        <v>LISTA CIVICA: UNITI PER GAVELLO</v>
      </c>
    </row>
    <row r="3041" spans="1:5" x14ac:dyDescent="0.2">
      <c r="A3041" s="27" t="s">
        <v>3263</v>
      </c>
      <c r="B3041" s="27" t="str">
        <f>VLOOKUP(A3041,PEC!A3040:D$7975,4,0)</f>
        <v>pec.regione.lombardia.it</v>
      </c>
      <c r="C3041" s="23">
        <f>VLOOKUP(A3041,SEZIONI!A3041:B$7975,2,0)</f>
        <v>1</v>
      </c>
      <c r="D3041" s="27" t="str">
        <f>VLOOKUP(A3041,SINDACI!A3041:B$7975, 2, 0)</f>
        <v>FLACCADORI DENIS</v>
      </c>
      <c r="E3041" s="27" t="str">
        <f>VLOOKUP(A3041,SINDACI!A3041:E$7975,5,0)</f>
        <v>LISTA CIVICA: GAVERINA TERME SOSTENIBILE</v>
      </c>
    </row>
    <row r="3042" spans="1:5" x14ac:dyDescent="0.2">
      <c r="A3042" s="27" t="s">
        <v>3264</v>
      </c>
      <c r="B3042" s="27" t="str">
        <f>VLOOKUP(A3042,PEC!A3041:D$7975,4,0)</f>
        <v>pec.comunegavi.it</v>
      </c>
      <c r="C3042" s="23">
        <f>VLOOKUP(A3042,SEZIONI!A3042:B$7975,2,0)</f>
        <v>6</v>
      </c>
      <c r="D3042" s="27" t="str">
        <f>VLOOKUP(A3042,SINDACI!A3042:B$7975, 2, 0)</f>
        <v>MASSA CARLO</v>
      </c>
      <c r="E3042" s="27" t="str">
        <f>VLOOKUP(A3042,SINDACI!A3042:E$7975,5,0)</f>
        <v>LISTA CIVICA: S?AMO GAVI</v>
      </c>
    </row>
    <row r="3043" spans="1:5" x14ac:dyDescent="0.2">
      <c r="A3043" s="27" t="s">
        <v>3265</v>
      </c>
      <c r="B3043" s="27" t="str">
        <f>VLOOKUP(A3043,PEC!A3042:D$7975,4,0)</f>
        <v>interfreepec.it</v>
      </c>
      <c r="C3043" s="23">
        <f>VLOOKUP(A3043,SEZIONI!A3043:B$7975,2,0)</f>
        <v>2</v>
      </c>
      <c r="D3043" s="27" t="str">
        <f>VLOOKUP(A3043,SINDACI!A3043:B$7975, 2, 0)</f>
        <v>-</v>
      </c>
      <c r="E3043" s="27" t="str">
        <f>VLOOKUP(A3043,SINDACI!A3043:E$7975,5,0)</f>
        <v>-</v>
      </c>
    </row>
    <row r="3044" spans="1:5" x14ac:dyDescent="0.2">
      <c r="A3044" s="27" t="s">
        <v>3266</v>
      </c>
      <c r="B3044" s="27" t="str">
        <f>VLOOKUP(A3044,PEC!A3043:D$7975,4,0)</f>
        <v>pec.regione.lombardia.it</v>
      </c>
      <c r="C3044" s="23">
        <f>VLOOKUP(A3044,SEZIONI!A3044:B$7975,2,0)</f>
        <v>10</v>
      </c>
      <c r="D3044" s="27" t="str">
        <f>VLOOKUP(A3044,SINDACI!A3044:B$7975, 2, 0)</f>
        <v>ALBERIO SILVANA</v>
      </c>
      <c r="E3044" s="27" t="str">
        <f>VLOOKUP(A3044,SINDACI!A3044:E$7975,5,0)</f>
        <v>LISTA CIVICA: NOI DI GAVIRATE</v>
      </c>
    </row>
    <row r="3045" spans="1:5" x14ac:dyDescent="0.2">
      <c r="A3045" s="27" t="s">
        <v>3267</v>
      </c>
      <c r="B3045" s="27" t="str">
        <f>VLOOKUP(A3045,PEC!A3044:D$7975,4,0)</f>
        <v>pec.comune.gavoi.nu.it</v>
      </c>
      <c r="C3045" s="23">
        <f>VLOOKUP(A3045,SEZIONI!A3045:B$7975,2,0)</f>
        <v>3</v>
      </c>
      <c r="D3045" s="27" t="str">
        <f>VLOOKUP(A3045,SINDACI!A3045:B$7975, 2, 0)</f>
        <v>LAI SALVATORE</v>
      </c>
      <c r="E3045" s="27" t="str">
        <f>VLOOKUP(A3045,SINDACI!A3045:E$7975,5,0)</f>
        <v>LISTA CIVICA: GAVOI FUTURA</v>
      </c>
    </row>
    <row r="3046" spans="1:5" x14ac:dyDescent="0.2">
      <c r="A3046" s="27" t="s">
        <v>3268</v>
      </c>
      <c r="B3046" s="27" t="str">
        <f>VLOOKUP(A3046,PEC!A3045:D$7975,4,0)</f>
        <v>postecert.it</v>
      </c>
      <c r="C3046" s="23">
        <f>VLOOKUP(A3046,SEZIONI!A3046:B$7975,2,0)</f>
        <v>13</v>
      </c>
      <c r="D3046" s="27" t="str">
        <f>VLOOKUP(A3046,SINDACI!A3046:B$7975, 2, 0)</f>
        <v>BIONDI ANDREA</v>
      </c>
      <c r="E3046" s="27" t="str">
        <f>VLOOKUP(A3046,SINDACI!A3046:E$7975,5,0)</f>
        <v>LISTA CIVICA: GAVORRANO PROGRESSISTA</v>
      </c>
    </row>
    <row r="3047" spans="1:5" x14ac:dyDescent="0.2">
      <c r="A3047" s="27" t="s">
        <v>3269</v>
      </c>
      <c r="B3047" s="27" t="str">
        <f>VLOOKUP(A3047,PEC!A3046:D$7975,4,0)</f>
        <v>pec.regione.lombardia.it</v>
      </c>
      <c r="C3047" s="23">
        <f>VLOOKUP(A3047,SEZIONI!A3047:B$7975,2,0)</f>
        <v>2</v>
      </c>
      <c r="D3047" s="27" t="str">
        <f>VLOOKUP(A3047,SINDACI!A3047:B$7975, 2, 0)</f>
        <v>LEONI NICOLA</v>
      </c>
      <c r="E3047" s="27" t="str">
        <f>VLOOKUP(A3047,SINDACI!A3047:E$7975,5,0)</f>
        <v>LISTA CIVICA: GAZOLDO PER TUTTI</v>
      </c>
    </row>
    <row r="3048" spans="1:5" x14ac:dyDescent="0.2">
      <c r="A3048" s="27" t="s">
        <v>3270</v>
      </c>
      <c r="B3048" s="27" t="str">
        <f>VLOOKUP(A3048,PEC!A3047:D$7975,4,0)</f>
        <v>secmail.it</v>
      </c>
      <c r="C3048" s="23">
        <f>VLOOKUP(A3048,SEZIONI!A3048:B$7975,2,0)</f>
        <v>4</v>
      </c>
      <c r="D3048" s="27" t="str">
        <f>VLOOKUP(A3048,SINDACI!A3048:B$7975, 2, 0)</f>
        <v>TREVISAN PAOLO</v>
      </c>
      <c r="E3048" s="27" t="str">
        <f>VLOOKUP(A3048,SINDACI!A3048:E$7975,5,0)</f>
        <v>LISTA CIVICA: FUTURO COMUNE</v>
      </c>
    </row>
    <row r="3049" spans="1:5" x14ac:dyDescent="0.2">
      <c r="A3049" s="27" t="s">
        <v>3271</v>
      </c>
      <c r="B3049" s="27" t="str">
        <f>VLOOKUP(A3049,PEC!A3048:D$7975,4,0)</f>
        <v>pec.comune.gazzaniga.bg.it</v>
      </c>
      <c r="C3049" s="23">
        <f>VLOOKUP(A3049,SEZIONI!A3049:B$7975,2,0)</f>
        <v>5</v>
      </c>
      <c r="D3049" s="27" t="str">
        <f>VLOOKUP(A3049,SINDACI!A3049:B$7975, 2, 0)</f>
        <v>MERELLI MATTIA</v>
      </c>
      <c r="E3049" s="27" t="str">
        <f>VLOOKUP(A3049,SINDACI!A3049:E$7975,5,0)</f>
        <v>LISTA COMPOSITA: LEGA SALVINI LOMBARDIA-FORZA ITALIA</v>
      </c>
    </row>
    <row r="3050" spans="1:5" x14ac:dyDescent="0.2">
      <c r="A3050" s="27" t="s">
        <v>3272</v>
      </c>
      <c r="B3050" s="27" t="str">
        <f>VLOOKUP(A3050,PEC!A3049:D$7975,4,0)</f>
        <v>pec.comune.gazzo.pd.it</v>
      </c>
      <c r="C3050" s="23">
        <f>VLOOKUP(A3050,SEZIONI!A3050:B$7975,2,0)</f>
        <v>3</v>
      </c>
      <c r="D3050" s="27" t="str">
        <f>VLOOKUP(A3050,SINDACI!A3050:B$7975, 2, 0)</f>
        <v>LEONARDI ORNELLA</v>
      </c>
      <c r="E3050" s="27" t="str">
        <f>VLOOKUP(A3050,SINDACI!A3050:E$7975,5,0)</f>
        <v>LISTA CIVICA: INSIEME PER GAZZO</v>
      </c>
    </row>
    <row r="3051" spans="1:5" x14ac:dyDescent="0.2">
      <c r="A3051" s="27" t="s">
        <v>3273</v>
      </c>
      <c r="B3051" s="27" t="str">
        <f>VLOOKUP(A3051,PEC!A3050:D$7975,4,0)</f>
        <v>pec.comune.gazzo.vr.it</v>
      </c>
      <c r="C3051" s="23">
        <f>VLOOKUP(A3051,SEZIONI!A3051:B$7975,2,0)</f>
        <v>6</v>
      </c>
      <c r="D3051" s="27" t="str">
        <f>VLOOKUP(A3051,SINDACI!A3051:B$7975, 2, 0)</f>
        <v>NEGRINI STEFANO</v>
      </c>
      <c r="E3051" s="27" t="str">
        <f>VLOOKUP(A3051,SINDACI!A3051:E$7975,5,0)</f>
        <v>LISTA CIVICA: RIFORMATORI PER GAZZO VERONESE</v>
      </c>
    </row>
    <row r="3052" spans="1:5" x14ac:dyDescent="0.2">
      <c r="A3052" s="27" t="s">
        <v>3274</v>
      </c>
      <c r="B3052" s="27" t="str">
        <f>VLOOKUP(A3052,PEC!A3051:D$7975,4,0)</f>
        <v>pec.comune.gazzola.pc.it</v>
      </c>
      <c r="C3052" s="23">
        <f>VLOOKUP(A3052,SEZIONI!A3052:B$7975,2,0)</f>
        <v>2</v>
      </c>
      <c r="D3052" s="27" t="str">
        <f>VLOOKUP(A3052,SINDACI!A3052:B$7975, 2, 0)</f>
        <v>MASERATI SIMONE</v>
      </c>
      <c r="E3052" s="27" t="str">
        <f>VLOOKUP(A3052,SINDACI!A3052:E$7975,5,0)</f>
        <v>LISTA CIVICA: PER GAZZOLA E LA SUA GENTE</v>
      </c>
    </row>
    <row r="3053" spans="1:5" x14ac:dyDescent="0.2">
      <c r="A3053" s="27" t="s">
        <v>3275</v>
      </c>
      <c r="B3053" s="27" t="str">
        <f>VLOOKUP(A3053,PEC!A3052:D$7975,4,0)</f>
        <v>pec.regione.lombardia.it</v>
      </c>
      <c r="C3053" s="23">
        <f>VLOOKUP(A3053,SEZIONI!A3053:B$7975,2,0)</f>
        <v>2</v>
      </c>
      <c r="D3053" s="27" t="str">
        <f>VLOOKUP(A3053,SINDACI!A3053:B$7975, 2, 0)</f>
        <v>MINARI ANDREA</v>
      </c>
      <c r="E3053" s="27" t="str">
        <f>VLOOKUP(A3053,SINDACI!A3053:E$7975,5,0)</f>
        <v>LISTA CIVICA: UNITI PER IL COMUNE</v>
      </c>
    </row>
    <row r="3054" spans="1:5" x14ac:dyDescent="0.2">
      <c r="A3054" s="27" t="s">
        <v>3276</v>
      </c>
      <c r="B3054" s="27" t="str">
        <f>VLOOKUP(A3054,PEC!A3053:D$7975,4,0)</f>
        <v>pec.comune.gela.cl.it</v>
      </c>
      <c r="C3054" s="23">
        <f>VLOOKUP(A3054,SEZIONI!A3054:B$7975,2,0)</f>
        <v>71</v>
      </c>
      <c r="D3054" s="27" t="str">
        <f>VLOOKUP(A3054,SINDACI!A3054:B$7975, 2, 0)</f>
        <v>GRECO CRISTOFORO</v>
      </c>
      <c r="E3054" s="27" t="str">
        <f>VLOOKUP(A3054,SINDACI!A3054:E$7975,5,0)</f>
        <v>LISTA CIVICA: UNA BUONA IDEA | LISTA CIVICA: UNITI SIAMO GELESI | LISTA CIVICA: UN'ALTRA GELA | LISTA CIVICA: AZZURRI PER GELA | LISTA CIVICA: IMPEGNO COMUNE</v>
      </c>
    </row>
    <row r="3055" spans="1:5" x14ac:dyDescent="0.2">
      <c r="A3055" s="27" t="s">
        <v>3277</v>
      </c>
      <c r="B3055" s="27" t="str">
        <f>VLOOKUP(A3055,PEC!A3054:D$7975,4,0)</f>
        <v>legalmail.it</v>
      </c>
      <c r="C3055" s="23">
        <f>VLOOKUP(A3055,SEZIONI!A3055:B$7975,2,0)</f>
        <v>2</v>
      </c>
      <c r="D3055" s="27" t="str">
        <f>VLOOKUP(A3055,SINDACI!A3055:B$7975, 2, 0)</f>
        <v>SANTI RIZIERO</v>
      </c>
      <c r="E3055" s="27" t="str">
        <f>VLOOKUP(A3055,SINDACI!A3055:E$7975,5,0)</f>
        <v>LISTA CIVICA: VIVO GEMMANO</v>
      </c>
    </row>
    <row r="3056" spans="1:5" x14ac:dyDescent="0.2">
      <c r="A3056" s="27" t="s">
        <v>3278</v>
      </c>
      <c r="B3056" s="27" t="str">
        <f>VLOOKUP(A3056,PEC!A3055:D$7975,4,0)</f>
        <v>halleypec.it</v>
      </c>
      <c r="C3056" s="23">
        <f>VLOOKUP(A3056,SEZIONI!A3056:B$7975,2,0)</f>
        <v>11</v>
      </c>
      <c r="D3056" s="27" t="str">
        <f>VLOOKUP(A3056,SINDACI!A3056:B$7975, 2, 0)</f>
        <v>REVELANT ROBERTO</v>
      </c>
      <c r="E3056" s="27" t="str">
        <f>VLOOKUP(A3056,SINDACI!A3056:E$7975,5,0)</f>
        <v>LISTA CIVICA: GEMONA ATTIVA</v>
      </c>
    </row>
    <row r="3057" spans="1:5" x14ac:dyDescent="0.2">
      <c r="A3057" s="27" t="s">
        <v>3279</v>
      </c>
      <c r="B3057" s="27" t="str">
        <f>VLOOKUP(A3057,PEC!A3056:D$7975,4,0)</f>
        <v>halleycert.it</v>
      </c>
      <c r="C3057" s="23">
        <f>VLOOKUP(A3057,SEZIONI!A3057:B$7975,2,0)</f>
        <v>2</v>
      </c>
      <c r="D3057" s="27" t="str">
        <f>VLOOKUP(A3057,SINDACI!A3057:B$7975, 2, 0)</f>
        <v>LUCCHINI SAMUEL</v>
      </c>
      <c r="E3057" s="27" t="str">
        <f>VLOOKUP(A3057,SINDACI!A3057:E$7975,5,0)</f>
        <v>LISTA CIVICA: IMPEGNO CIVICO</v>
      </c>
    </row>
    <row r="3058" spans="1:5" x14ac:dyDescent="0.2">
      <c r="A3058" s="27" t="s">
        <v>3280</v>
      </c>
      <c r="B3058" s="27" t="str">
        <f>VLOOKUP(A3058,PEC!A3057:D$7975,4,0)</f>
        <v>pec.genazzano.org</v>
      </c>
      <c r="C3058" s="23">
        <f>VLOOKUP(A3058,SEZIONI!A3058:B$7975,2,0)</f>
        <v>6</v>
      </c>
      <c r="D3058" s="27" t="str">
        <f>VLOOKUP(A3058,SINDACI!A3058:B$7975, 2, 0)</f>
        <v>CEFARO ALESSANDRO</v>
      </c>
      <c r="E3058" s="27" t="str">
        <f>VLOOKUP(A3058,SINDACI!A3058:E$7975,5,0)</f>
        <v>LISTA CIVICA: PATTO PER GENAZZANO</v>
      </c>
    </row>
    <row r="3059" spans="1:5" x14ac:dyDescent="0.2">
      <c r="A3059" s="27" t="s">
        <v>3281</v>
      </c>
      <c r="B3059" s="27" t="str">
        <f>VLOOKUP(A3059,PEC!A3058:D$7975,4,0)</f>
        <v>pec.comunedigenga.it</v>
      </c>
      <c r="C3059" s="23">
        <f>VLOOKUP(A3059,SEZIONI!A3059:B$7975,2,0)</f>
        <v>2</v>
      </c>
      <c r="D3059" s="27" t="str">
        <f>VLOOKUP(A3059,SINDACI!A3059:B$7975, 2, 0)</f>
        <v>FILIPPONI MARCO</v>
      </c>
      <c r="E3059" s="27" t="str">
        <f>VLOOKUP(A3059,SINDACI!A3059:E$7975,5,0)</f>
        <v>LISTA CIVICA: NUOVA GENGA</v>
      </c>
    </row>
    <row r="3060" spans="1:5" x14ac:dyDescent="0.2">
      <c r="A3060" s="27" t="s">
        <v>3282</v>
      </c>
      <c r="B3060" s="27" t="str">
        <f>VLOOKUP(A3060,PEC!A3059:D$7975,4,0)</f>
        <v>pec.regione.lombardia.it</v>
      </c>
      <c r="C3060" s="23">
        <f>VLOOKUP(A3060,SEZIONI!A3060:B$7975,2,0)</f>
        <v>1</v>
      </c>
      <c r="D3060" s="27" t="str">
        <f>VLOOKUP(A3060,SINDACI!A3060:B$7975, 2, 0)</f>
        <v>LAZZARI GIAN PAOLO</v>
      </c>
      <c r="E3060" s="27" t="str">
        <f>VLOOKUP(A3060,SINDACI!A3060:E$7975,5,0)</f>
        <v>LISTA CIVICA: LISTA CIVICA PER GENIVOLTA</v>
      </c>
    </row>
    <row r="3061" spans="1:5" x14ac:dyDescent="0.2">
      <c r="A3061" s="27" t="s">
        <v>3283</v>
      </c>
      <c r="B3061" s="27" t="str">
        <f>VLOOKUP(A3061,PEC!A3060:D$7975,4,0)</f>
        <v>cert.ruparpiemonte.it</v>
      </c>
      <c r="C3061" s="23">
        <f>VLOOKUP(A3061,SEZIONI!A3061:B$7975,2,0)</f>
        <v>2</v>
      </c>
      <c r="D3061" s="27" t="str">
        <f>VLOOKUP(A3061,SINDACI!A3061:B$7975, 2, 0)</f>
        <v>GASTALDI FLAVIO</v>
      </c>
      <c r="E3061" s="27" t="str">
        <f>VLOOKUP(A3061,SINDACI!A3061:E$7975,5,0)</f>
        <v>LISTA CIVICA: GENOLA LIBERAMENTE</v>
      </c>
    </row>
    <row r="3062" spans="1:5" x14ac:dyDescent="0.2">
      <c r="A3062" s="27" t="s">
        <v>3284</v>
      </c>
      <c r="B3062" s="27" t="str">
        <f>VLOOKUP(A3062,PEC!A3061:D$7975,4,0)</f>
        <v>pec.comune.genoni.su.it</v>
      </c>
      <c r="C3062" s="23">
        <f>VLOOKUP(A3062,SEZIONI!A3062:B$7975,2,0)</f>
        <v>1</v>
      </c>
      <c r="D3062" s="27" t="str">
        <f>VLOOKUP(A3062,SINDACI!A3062:B$7975, 2, 0)</f>
        <v>SERRA GIANLUCA</v>
      </c>
      <c r="E3062" s="27" t="str">
        <f>VLOOKUP(A3062,SINDACI!A3062:E$7975,5,0)</f>
        <v>LISTA CIVICA: SANTU ANTINE</v>
      </c>
    </row>
    <row r="3063" spans="1:5" x14ac:dyDescent="0.2">
      <c r="A3063" s="27" t="s">
        <v>3285</v>
      </c>
      <c r="B3063" s="27" t="str">
        <f>VLOOKUP(A3063,PEC!A3062:D$7975,4,0)</f>
        <v>postemailcertificata.it</v>
      </c>
      <c r="C3063" s="23">
        <f>VLOOKUP(A3063,SEZIONI!A3063:B$7975,2,0)</f>
        <v>656</v>
      </c>
      <c r="D3063" s="27" t="str">
        <f>VLOOKUP(A3063,SINDACI!A3063:B$7975, 2, 0)</f>
        <v>BUCCI MARCO</v>
      </c>
      <c r="E3063" s="27" t="str">
        <f>VLOOKUP(A3063,SINDACI!A3063:E$7975,5,0)</f>
        <v>FORZA ITALIA | UNIONE DI CENTRO | FRATELLI D'ITALIA | LISTA CIVICA: GENOVA DOMANI | LISTA CIVICA: BUCCI SINDACO | LEGA SALVINI LIGURIA | LISTA CIVICA: GENTE D' ITALIA PER GENOVA POPOLO LIBERO SOLIDALE | LIBERAL SOCIALISTI NPSI | LISTA CIVICA: LIGURIA AL CENTRO TOTI PER BUCCI</v>
      </c>
    </row>
    <row r="3064" spans="1:5" x14ac:dyDescent="0.2">
      <c r="A3064" s="27" t="s">
        <v>3286</v>
      </c>
      <c r="B3064" s="27" t="str">
        <f>VLOOKUP(A3064,PEC!A3063:D$7975,4,0)</f>
        <v>pec.comunas.it</v>
      </c>
      <c r="C3064" s="23">
        <f>VLOOKUP(A3064,SEZIONI!A3064:B$7975,2,0)</f>
        <v>1</v>
      </c>
      <c r="D3064" s="27" t="str">
        <f>VLOOKUP(A3064,SINDACI!A3064:B$7975, 2, 0)</f>
        <v>BRANCA SANDRO</v>
      </c>
      <c r="E3064" s="27" t="str">
        <f>VLOOKUP(A3064,SINDACI!A3064:E$7975,5,0)</f>
        <v>-</v>
      </c>
    </row>
    <row r="3065" spans="1:5" x14ac:dyDescent="0.2">
      <c r="A3065" s="27" t="s">
        <v>3287</v>
      </c>
      <c r="B3065" s="27" t="str">
        <f>VLOOKUP(A3065,PEC!A3064:D$7975,4,0)</f>
        <v>cert.ruparbasilicata.it</v>
      </c>
      <c r="C3065" s="23">
        <f>VLOOKUP(A3065,SEZIONI!A3065:B$7975,2,0)</f>
        <v>6</v>
      </c>
      <c r="D3065" s="27" t="str">
        <f>VLOOKUP(A3065,SINDACI!A3065:B$7975, 2, 0)</f>
        <v>CERVELLINO VIVIANA</v>
      </c>
      <c r="E3065" s="27" t="str">
        <f>VLOOKUP(A3065,SINDACI!A3065:E$7975,5,0)</f>
        <v>LISTA CIVICA: UNIONE DEMOCRATICA</v>
      </c>
    </row>
    <row r="3066" spans="1:5" x14ac:dyDescent="0.2">
      <c r="A3066" s="27" t="s">
        <v>3288</v>
      </c>
      <c r="B3066" s="27" t="str">
        <f>VLOOKUP(A3066,PEC!A3065:D$7975,4,0)</f>
        <v>comunegenzanodiromapec.it</v>
      </c>
      <c r="C3066" s="23">
        <f>VLOOKUP(A3066,SEZIONI!A3066:B$7975,2,0)</f>
        <v>22</v>
      </c>
      <c r="D3066" s="27" t="str">
        <f>VLOOKUP(A3066,SINDACI!A3066:B$7975, 2, 0)</f>
        <v>ZOCCOLOTTI CARLO</v>
      </c>
      <c r="E3066" s="27" t="str">
        <f>VLOOKUP(A3066,SINDACI!A3066:E$7975,5,0)</f>
        <v>PARTITO DEMOCRATICO</v>
      </c>
    </row>
    <row r="3067" spans="1:5" x14ac:dyDescent="0.2">
      <c r="A3067" s="27" t="s">
        <v>3289</v>
      </c>
      <c r="B3067" s="27" t="str">
        <f>VLOOKUP(A3067,PEC!A3066:D$7975,4,0)</f>
        <v>pec.regione.lombardia.it</v>
      </c>
      <c r="C3067" s="23">
        <f>VLOOKUP(A3067,SEZIONI!A3067:B$7975,2,0)</f>
        <v>1</v>
      </c>
      <c r="D3067" s="27" t="str">
        <f>VLOOKUP(A3067,SINDACI!A3067:B$7975, 2, 0)</f>
        <v>MELLA OSCAR</v>
      </c>
      <c r="E3067" s="27" t="str">
        <f>VLOOKUP(A3067,SINDACI!A3067:E$7975,5,0)</f>
        <v>LISTA CIVICA: RINNOVAMENTO  GERA LARIO</v>
      </c>
    </row>
    <row r="3068" spans="1:5" x14ac:dyDescent="0.2">
      <c r="A3068" s="27" t="s">
        <v>345</v>
      </c>
      <c r="B3068" s="27" t="str">
        <f>VLOOKUP(A3068,PEC!A3067:D$7975,4,0)</f>
        <v>postecert.it</v>
      </c>
      <c r="C3068" s="23">
        <f>VLOOKUP(A3068,SEZIONI!A3068:B$7975,2,0)</f>
        <v>4</v>
      </c>
      <c r="D3068" s="27" t="str">
        <f>VLOOKUP(A3068,SINDACI!A3068:B$7975, 2, 0)</f>
        <v>PEZZIMENTI GIUSEPPE</v>
      </c>
      <c r="E3068" s="27" t="str">
        <f>VLOOKUP(A3068,SINDACI!A3068:E$7975,5,0)</f>
        <v>LISTA CIVICA: RINNOVAMENTO DEMOCRATICO</v>
      </c>
    </row>
    <row r="3069" spans="1:5" x14ac:dyDescent="0.2">
      <c r="A3069" s="27" t="s">
        <v>3290</v>
      </c>
      <c r="B3069" s="27" t="str">
        <f>VLOOKUP(A3069,PEC!A3068:D$7975,4,0)</f>
        <v>pec.comune.geracisiculo.pa.it</v>
      </c>
      <c r="C3069" s="23">
        <f>VLOOKUP(A3069,SEZIONI!A3069:B$7975,2,0)</f>
        <v>2</v>
      </c>
      <c r="D3069" s="27" t="str">
        <f>VLOOKUP(A3069,SINDACI!A3069:B$7975, 2, 0)</f>
        <v>IUPPA LUIGI</v>
      </c>
      <c r="E3069" s="27" t="str">
        <f>VLOOKUP(A3069,SINDACI!A3069:E$7975,5,0)</f>
        <v>LISTA CIVICA: GERACI BENE COMUNE</v>
      </c>
    </row>
    <row r="3070" spans="1:5" x14ac:dyDescent="0.2">
      <c r="A3070" s="27" t="s">
        <v>3291</v>
      </c>
      <c r="B3070" s="27" t="str">
        <f>VLOOKUP(A3070,PEC!A3069:D$7975,4,0)</f>
        <v>pec.cittametropolitanaroma.it</v>
      </c>
      <c r="C3070" s="23">
        <f>VLOOKUP(A3070,SEZIONI!A3070:B$7975,2,0)</f>
        <v>1</v>
      </c>
      <c r="D3070" s="27" t="str">
        <f>VLOOKUP(A3070,SINDACI!A3070:B$7975, 2, 0)</f>
        <v>FELICI DANILO</v>
      </c>
      <c r="E3070" s="27" t="str">
        <f>VLOOKUP(A3070,SINDACI!A3070:E$7975,5,0)</f>
        <v>LISTA CIVICA: AVANTI PER GERANO</v>
      </c>
    </row>
    <row r="3071" spans="1:5" x14ac:dyDescent="0.2">
      <c r="A3071" s="27" t="s">
        <v>3292</v>
      </c>
      <c r="B3071" s="27" t="str">
        <f>VLOOKUP(A3071,PEC!A3070:D$7975,4,0)</f>
        <v>pec.regione.lombardia.it</v>
      </c>
      <c r="C3071" s="23">
        <f>VLOOKUP(A3071,SEZIONI!A3071:B$7975,2,0)</f>
        <v>1</v>
      </c>
      <c r="D3071" s="27" t="str">
        <f>VLOOKUP(A3071,SINDACI!A3071:B$7975, 2, 0)</f>
        <v>MARINONI ABRAMO</v>
      </c>
      <c r="E3071" s="27" t="str">
        <f>VLOOKUP(A3071,SINDACI!A3071:E$7975,5,0)</f>
        <v>LISTA CIVICA: VIVI GERENZAGO</v>
      </c>
    </row>
    <row r="3072" spans="1:5" x14ac:dyDescent="0.2">
      <c r="A3072" s="27" t="s">
        <v>3293</v>
      </c>
      <c r="B3072" s="27" t="str">
        <f>VLOOKUP(A3072,PEC!A3071:D$7975,4,0)</f>
        <v>pec.regione.lombardia.it</v>
      </c>
      <c r="C3072" s="23">
        <f>VLOOKUP(A3072,SEZIONI!A3072:B$7975,2,0)</f>
        <v>8</v>
      </c>
      <c r="D3072" s="27" t="str">
        <f>VLOOKUP(A3072,SINDACI!A3072:B$7975, 2, 0)</f>
        <v>CASTAGNOLI STEFANIA</v>
      </c>
      <c r="E3072" s="27" t="str">
        <f>VLOOKUP(A3072,SINDACI!A3072:E$7975,5,0)</f>
        <v>LISTA CIVICA: INSIEME E LIBERTA' PER GERENZANO</v>
      </c>
    </row>
    <row r="3073" spans="1:5" x14ac:dyDescent="0.2">
      <c r="A3073" s="27" t="s">
        <v>3294</v>
      </c>
      <c r="B3073" s="27" t="str">
        <f>VLOOKUP(A3073,PEC!A3072:D$7975,4,0)</f>
        <v>legalmail.it</v>
      </c>
      <c r="C3073" s="23">
        <f>VLOOKUP(A3073,SEZIONI!A3073:B$7975,2,0)</f>
        <v>1</v>
      </c>
      <c r="D3073" s="27" t="str">
        <f>VLOOKUP(A3073,SINDACI!A3073:B$7975, 2, 0)</f>
        <v>ZEDDA ROSSANO</v>
      </c>
      <c r="E3073" s="27" t="str">
        <f>VLOOKUP(A3073,SINDACI!A3073:E$7975,5,0)</f>
        <v>LISTA CIVICA: UNITI PER GERGEI</v>
      </c>
    </row>
    <row r="3074" spans="1:5" x14ac:dyDescent="0.2">
      <c r="A3074" s="27" t="s">
        <v>3295</v>
      </c>
      <c r="B3074" s="27" t="str">
        <f>VLOOKUP(A3074,PEC!A3073:D$7975,4,0)</f>
        <v>pcert.postecert.it</v>
      </c>
      <c r="C3074" s="23">
        <f>VLOOKUP(A3074,SEZIONI!A3074:B$7975,2,0)</f>
        <v>2</v>
      </c>
      <c r="D3074" s="27" t="str">
        <f>VLOOKUP(A3074,SINDACI!A3074:B$7975, 2, 0)</f>
        <v>MANTINI MIRELLA</v>
      </c>
      <c r="E3074" s="27" t="str">
        <f>VLOOKUP(A3074,SINDACI!A3074:E$7975,5,0)</f>
        <v>LISTA CIVICA: CIVICAMENTE INSIEME PER GERMAGNANO</v>
      </c>
    </row>
    <row r="3075" spans="1:5" x14ac:dyDescent="0.2">
      <c r="A3075" s="27" t="s">
        <v>3296</v>
      </c>
      <c r="B3075" s="27" t="str">
        <f>VLOOKUP(A3075,PEC!A3074:D$7975,4,0)</f>
        <v>cert.ruparpiemonte.it</v>
      </c>
      <c r="C3075" s="23">
        <f>VLOOKUP(A3075,SEZIONI!A3075:B$7975,2,0)</f>
        <v>1</v>
      </c>
      <c r="D3075" s="27" t="str">
        <f>VLOOKUP(A3075,SINDACI!A3075:B$7975, 2, 0)</f>
        <v>VITTONI FABRIZIO</v>
      </c>
      <c r="E3075" s="27" t="str">
        <f>VLOOKUP(A3075,SINDACI!A3075:E$7975,5,0)</f>
        <v>LISTA CIVICA: TUTTI PER GERMAGNO</v>
      </c>
    </row>
    <row r="3076" spans="1:5" x14ac:dyDescent="0.2">
      <c r="A3076" s="27" t="s">
        <v>3297</v>
      </c>
      <c r="B3076" s="27" t="str">
        <f>VLOOKUP(A3076,PEC!A3075:D$7975,4,0)</f>
        <v>cert.comune.germignaga.va.it</v>
      </c>
      <c r="C3076" s="23">
        <f>VLOOKUP(A3076,SEZIONI!A3076:B$7975,2,0)</f>
        <v>3</v>
      </c>
      <c r="D3076" s="27" t="str">
        <f>VLOOKUP(A3076,SINDACI!A3076:B$7975, 2, 0)</f>
        <v>FAZIO MARCO</v>
      </c>
      <c r="E3076" s="27" t="str">
        <f>VLOOKUP(A3076,SINDACI!A3076:E$7975,5,0)</f>
        <v>LISTA CIVICA: INIZIATIVA DEMOCRATICA</v>
      </c>
    </row>
    <row r="3077" spans="1:5" x14ac:dyDescent="0.2">
      <c r="A3077" s="27" t="s">
        <v>276</v>
      </c>
      <c r="B3077" s="27" t="str">
        <f>VLOOKUP(A3077,PEC!A3076:D$7975,4,0)</f>
        <v>pec.personalpec.eu</v>
      </c>
      <c r="C3077" s="23">
        <f>VLOOKUP(A3077,SEZIONI!A3077:B$7975,2,0)</f>
        <v>4</v>
      </c>
      <c r="D3077" s="27" t="str">
        <f>VLOOKUP(A3077,SINDACI!A3077:B$7975, 2, 0)</f>
        <v>PAPILLO VITALIANO</v>
      </c>
      <c r="E3077" s="27" t="str">
        <f>VLOOKUP(A3077,SINDACI!A3077:E$7975,5,0)</f>
        <v>LISTA CIVICA: SIAMO GEROCARNE</v>
      </c>
    </row>
    <row r="3078" spans="1:5" x14ac:dyDescent="0.2">
      <c r="A3078" s="27" t="s">
        <v>3298</v>
      </c>
      <c r="B3078" s="27" t="str">
        <f>VLOOKUP(A3078,PEC!A3077:D$7975,4,0)</f>
        <v>cert.provincia.so.it.it</v>
      </c>
      <c r="C3078" s="23">
        <f>VLOOKUP(A3078,SEZIONI!A3078:B$7975,2,0)</f>
        <v>1</v>
      </c>
      <c r="D3078" s="27" t="str">
        <f>VLOOKUP(A3078,SINDACI!A3078:B$7975, 2, 0)</f>
        <v>ACQUISTAPACE ROSALBA</v>
      </c>
      <c r="E3078" s="27" t="str">
        <f>VLOOKUP(A3078,SINDACI!A3078:E$7975,5,0)</f>
        <v>-</v>
      </c>
    </row>
    <row r="3079" spans="1:5" x14ac:dyDescent="0.2">
      <c r="A3079" s="27" t="s">
        <v>3299</v>
      </c>
      <c r="B3079" s="27" t="str">
        <f>VLOOKUP(A3079,PEC!A3078:D$7975,4,0)</f>
        <v>pec.regione.lombardia.it</v>
      </c>
      <c r="C3079" s="23">
        <f>VLOOKUP(A3079,SEZIONI!A3079:B$7975,2,0)</f>
        <v>2</v>
      </c>
      <c r="D3079" s="27" t="str">
        <f>VLOOKUP(A3079,SINDACI!A3079:B$7975, 2, 0)</f>
        <v>MARCHI MICHEL</v>
      </c>
      <c r="E3079" s="27" t="str">
        <f>VLOOKUP(A3079,SINDACI!A3079:E$7975,5,0)</f>
        <v>LISTA CIVICA: GERRE LISTA CIVICA</v>
      </c>
    </row>
    <row r="3080" spans="1:5" x14ac:dyDescent="0.2">
      <c r="A3080" s="27" t="s">
        <v>3300</v>
      </c>
      <c r="B3080" s="27" t="str">
        <f>VLOOKUP(A3080,PEC!A3079:D$7975,4,0)</f>
        <v>pec.comunas.it</v>
      </c>
      <c r="C3080" s="23">
        <f>VLOOKUP(A3080,SEZIONI!A3080:B$7975,2,0)</f>
        <v>1</v>
      </c>
      <c r="D3080" s="27" t="str">
        <f>VLOOKUP(A3080,SINDACI!A3080:B$7975, 2, 0)</f>
        <v>SCHIRRU TERENZIO</v>
      </c>
      <c r="E3080" s="27" t="str">
        <f>VLOOKUP(A3080,SINDACI!A3080:E$7975,5,0)</f>
        <v>LISTA CIVICA: UNITI PER GESICO</v>
      </c>
    </row>
    <row r="3081" spans="1:5" x14ac:dyDescent="0.2">
      <c r="A3081" s="27" t="s">
        <v>3301</v>
      </c>
      <c r="B3081" s="27" t="str">
        <f>VLOOKUP(A3081,PEC!A3080:D$7975,4,0)</f>
        <v>legalmail.it</v>
      </c>
      <c r="C3081" s="23">
        <f>VLOOKUP(A3081,SEZIONI!A3081:B$7975,2,0)</f>
        <v>7</v>
      </c>
      <c r="D3081" s="27" t="str">
        <f>VLOOKUP(A3081,SINDACI!A3081:B$7975, 2, 0)</f>
        <v>MANTEGAZZA LUCIA</v>
      </c>
      <c r="E3081" s="27" t="str">
        <f>VLOOKUP(A3081,SINDACI!A3081:E$7975,5,0)</f>
        <v>LISTA CIVICA: GESSATE BENE COMUNE</v>
      </c>
    </row>
    <row r="3082" spans="1:5" x14ac:dyDescent="0.2">
      <c r="A3082" s="27" t="s">
        <v>3302</v>
      </c>
      <c r="B3082" s="27" t="str">
        <f>VLOOKUP(A3082,PEC!A3081:D$7975,4,0)</f>
        <v>pec.comune.gessopalena.ch.it</v>
      </c>
      <c r="C3082" s="23">
        <f>VLOOKUP(A3082,SEZIONI!A3082:B$7975,2,0)</f>
        <v>2</v>
      </c>
      <c r="D3082" s="27" t="str">
        <f>VLOOKUP(A3082,SINDACI!A3082:B$7975, 2, 0)</f>
        <v>ZULLI MARIO</v>
      </c>
      <c r="E3082" s="27" t="str">
        <f>VLOOKUP(A3082,SINDACI!A3082:E$7975,5,0)</f>
        <v>LISTA CIVICA: SI AMO GESSOPALENA</v>
      </c>
    </row>
    <row r="3083" spans="1:5" x14ac:dyDescent="0.2">
      <c r="A3083" s="27" t="s">
        <v>3303</v>
      </c>
      <c r="B3083" s="27" t="str">
        <f>VLOOKUP(A3083,PEC!A3082:D$7975,4,0)</f>
        <v>pec.it</v>
      </c>
      <c r="C3083" s="23">
        <f>VLOOKUP(A3083,SEZIONI!A3083:B$7975,2,0)</f>
        <v>2</v>
      </c>
      <c r="D3083" s="27" t="str">
        <f>VLOOKUP(A3083,SINDACI!A3083:B$7975, 2, 0)</f>
        <v>COCCO EDIBERTO</v>
      </c>
      <c r="E3083" s="27" t="str">
        <f>VLOOKUP(A3083,SINDACI!A3083:E$7975,5,0)</f>
        <v>LISTA CIVICA: GESTURI PER TUTTI</v>
      </c>
    </row>
    <row r="3084" spans="1:5" x14ac:dyDescent="0.2">
      <c r="A3084" s="27" t="s">
        <v>3304</v>
      </c>
      <c r="B3084" s="27" t="str">
        <f>VLOOKUP(A3084,PEC!A3083:D$7975,4,0)</f>
        <v>pec.it</v>
      </c>
      <c r="C3084" s="23">
        <f>VLOOKUP(A3084,SEZIONI!A3084:B$7975,2,0)</f>
        <v>4</v>
      </c>
      <c r="D3084" s="27" t="str">
        <f>VLOOKUP(A3084,SINDACI!A3084:B$7975, 2, 0)</f>
        <v>FORGIONE DOMENICO</v>
      </c>
      <c r="E3084" s="27" t="str">
        <f>VLOOKUP(A3084,SINDACI!A3084:E$7975,5,0)</f>
        <v>LISTA CIVICA: LA VELA</v>
      </c>
    </row>
    <row r="3085" spans="1:5" x14ac:dyDescent="0.2">
      <c r="A3085" s="27" t="s">
        <v>3305</v>
      </c>
      <c r="B3085" s="27" t="str">
        <f>VLOOKUP(A3085,PEC!A3084:D$7975,4,0)</f>
        <v>cert.comune.ghedi.brescia.it</v>
      </c>
      <c r="C3085" s="23">
        <f>VLOOKUP(A3085,SEZIONI!A3085:B$7975,2,0)</f>
        <v>14</v>
      </c>
      <c r="D3085" s="27" t="str">
        <f>VLOOKUP(A3085,SINDACI!A3085:B$7975, 2, 0)</f>
        <v>CASALI FEDERICO</v>
      </c>
      <c r="E3085" s="27" t="str">
        <f>VLOOKUP(A3085,SINDACI!A3085:E$7975,5,0)</f>
        <v>LISTA CIVICA: GHEDI TRICOLORE | FORZA ITALIA | LEGA SALVINI | FRATELLI D'ITALIA</v>
      </c>
    </row>
    <row r="3086" spans="1:5" x14ac:dyDescent="0.2">
      <c r="A3086" s="27" t="s">
        <v>3306</v>
      </c>
      <c r="B3086" s="27" t="str">
        <f>VLOOKUP(A3086,PEC!A3085:D$7975,4,0)</f>
        <v>pec.comune.ghemme.novara.it</v>
      </c>
      <c r="C3086" s="23">
        <f>VLOOKUP(A3086,SEZIONI!A3086:B$7975,2,0)</f>
        <v>4</v>
      </c>
      <c r="D3086" s="27" t="str">
        <f>VLOOKUP(A3086,SINDACI!A3086:B$7975, 2, 0)</f>
        <v>TEMPORELLI DAVIDE</v>
      </c>
      <c r="E3086" s="27" t="str">
        <f>VLOOKUP(A3086,SINDACI!A3086:E$7975,5,0)</f>
        <v>LISTA CIVICA: RIPARTIAMO DA GHEMME</v>
      </c>
    </row>
    <row r="3087" spans="1:5" x14ac:dyDescent="0.2">
      <c r="A3087" s="27" t="s">
        <v>3307</v>
      </c>
      <c r="B3087" s="27" t="str">
        <f>VLOOKUP(A3087,PEC!A3086:D$7975,4,0)</f>
        <v>pcert.it</v>
      </c>
      <c r="C3087" s="23">
        <f>VLOOKUP(A3087,SEZIONI!A3087:B$7975,2,0)</f>
        <v>2</v>
      </c>
      <c r="D3087" s="27" t="str">
        <f>VLOOKUP(A3087,SINDACI!A3087:B$7975, 2, 0)</f>
        <v>LANINO MATTEO</v>
      </c>
      <c r="E3087" s="27" t="str">
        <f>VLOOKUP(A3087,SINDACI!A3087:E$7975,5,0)</f>
        <v>LISTA CIVICA: INSIEME PER GHIFFA</v>
      </c>
    </row>
    <row r="3088" spans="1:5" x14ac:dyDescent="0.2">
      <c r="A3088" s="27" t="s">
        <v>3308</v>
      </c>
      <c r="B3088" s="27" t="str">
        <f>VLOOKUP(A3088,PEC!A3087:D$7975,4,0)</f>
        <v>pec.comune.ghilarza.or.it</v>
      </c>
      <c r="C3088" s="23">
        <f>VLOOKUP(A3088,SEZIONI!A3088:B$7975,2,0)</f>
        <v>5</v>
      </c>
      <c r="D3088" s="27" t="str">
        <f>VLOOKUP(A3088,SINDACI!A3088:B$7975, 2, 0)</f>
        <v>LICHERI STEFANO</v>
      </c>
      <c r="E3088" s="27" t="str">
        <f>VLOOKUP(A3088,SINDACI!A3088:E$7975,5,0)</f>
        <v>LISTA CIVICA: PROGETTO GHILARZA</v>
      </c>
    </row>
    <row r="3089" spans="1:5" x14ac:dyDescent="0.2">
      <c r="A3089" s="27" t="s">
        <v>3309</v>
      </c>
      <c r="B3089" s="27" t="str">
        <f>VLOOKUP(A3089,PEC!A3088:D$7975,4,0)</f>
        <v>pec.comuneghisalba.it</v>
      </c>
      <c r="C3089" s="23">
        <f>VLOOKUP(A3089,SEZIONI!A3089:B$7975,2,0)</f>
        <v>4</v>
      </c>
      <c r="D3089" s="27" t="str">
        <f>VLOOKUP(A3089,SINDACI!A3089:B$7975, 2, 0)</f>
        <v>CONTI GIANLUIGI</v>
      </c>
      <c r="E3089" s="27" t="str">
        <f>VLOOKUP(A3089,SINDACI!A3089:E$7975,5,0)</f>
        <v>LISTA CIVICA: CONTINUIT? RINNOVAMENTO</v>
      </c>
    </row>
    <row r="3090" spans="1:5" x14ac:dyDescent="0.2">
      <c r="A3090" s="27" t="s">
        <v>3310</v>
      </c>
      <c r="B3090" s="27" t="str">
        <f>VLOOKUP(A3090,PEC!A3089:D$7975,4,0)</f>
        <v>cert.ruparpiemonte.it</v>
      </c>
      <c r="C3090" s="23">
        <f>VLOOKUP(A3090,SEZIONI!A3090:B$7975,2,0)</f>
        <v>1</v>
      </c>
      <c r="D3090" s="27" t="str">
        <f>VLOOKUP(A3090,SINDACI!A3090:B$7975, 2, 0)</f>
        <v>RINOLFI MARTINA</v>
      </c>
      <c r="E3090" s="27" t="str">
        <f>VLOOKUP(A3090,SINDACI!A3090:E$7975,5,0)</f>
        <v>LISTA CIVICA: OBIETTIVO COMUNE 2.2</v>
      </c>
    </row>
    <row r="3091" spans="1:5" x14ac:dyDescent="0.2">
      <c r="A3091" s="27" t="s">
        <v>3311</v>
      </c>
      <c r="B3091" s="27" t="str">
        <f>VLOOKUP(A3091,PEC!A3090:D$7975,4,0)</f>
        <v>pec.it</v>
      </c>
      <c r="C3091" s="23">
        <f>VLOOKUP(A3091,SEZIONI!A3091:B$7975,2,0)</f>
        <v>3</v>
      </c>
      <c r="D3091" s="27" t="str">
        <f>VLOOKUP(A3091,SINDACI!A3091:B$7975, 2, 0)</f>
        <v>PIGAIANI NATALE</v>
      </c>
      <c r="E3091" s="27" t="str">
        <f>VLOOKUP(A3091,SINDACI!A3091:E$7975,5,0)</f>
        <v>LISTA CIVICA: UNITI NEI VALORI E NELLE IDEE</v>
      </c>
    </row>
    <row r="3092" spans="1:5" x14ac:dyDescent="0.2">
      <c r="A3092" s="27" t="s">
        <v>3312</v>
      </c>
      <c r="B3092" s="27" t="str">
        <f>VLOOKUP(A3092,PEC!A3091:D$7975,4,0)</f>
        <v>actaliscertymail.it</v>
      </c>
      <c r="C3092" s="23">
        <f>VLOOKUP(A3092,SEZIONI!A3092:B$7975,2,0)</f>
        <v>1</v>
      </c>
      <c r="D3092" s="27" t="str">
        <f>VLOOKUP(A3092,SINDACI!A3092:B$7975, 2, 0)</f>
        <v>REY MARCO</v>
      </c>
      <c r="E3092" s="27" t="str">
        <f>VLOOKUP(A3092,SINDACI!A3092:E$7975,5,0)</f>
        <v>LISTA CIVICA: DZALHOUN INSIEME PER GIAGLIONE</v>
      </c>
    </row>
    <row r="3093" spans="1:5" x14ac:dyDescent="0.2">
      <c r="A3093" s="27" t="s">
        <v>3313</v>
      </c>
      <c r="B3093" s="27" t="str">
        <f>VLOOKUP(A3093,PEC!A3092:D$7975,4,0)</f>
        <v>pec.comune.gianico.bs.it</v>
      </c>
      <c r="C3093" s="23">
        <f>VLOOKUP(A3093,SEZIONI!A3093:B$7975,2,0)</f>
        <v>2</v>
      </c>
      <c r="D3093" s="27" t="str">
        <f>VLOOKUP(A3093,SINDACI!A3093:B$7975, 2, 0)</f>
        <v>PENDOLI MIRCO</v>
      </c>
      <c r="E3093" s="27" t="str">
        <f>VLOOKUP(A3093,SINDACI!A3093:E$7975,5,0)</f>
        <v>LISTA CIVICA: INSIEME PER GIANICO</v>
      </c>
    </row>
    <row r="3094" spans="1:5" x14ac:dyDescent="0.2">
      <c r="A3094" s="27" t="s">
        <v>3314</v>
      </c>
      <c r="B3094" s="27" t="str">
        <f>VLOOKUP(A3094,PEC!A3093:D$7975,4,0)</f>
        <v>postacert.umbria.it</v>
      </c>
      <c r="C3094" s="23">
        <f>VLOOKUP(A3094,SEZIONI!A3094:B$7975,2,0)</f>
        <v>4</v>
      </c>
      <c r="D3094" s="27" t="str">
        <f>VLOOKUP(A3094,SINDACI!A3094:B$7975, 2, 0)</f>
        <v>PETRUCCIOLI MANUEL</v>
      </c>
      <c r="E3094" s="27" t="str">
        <f>VLOOKUP(A3094,SINDACI!A3094:E$7975,5,0)</f>
        <v>-</v>
      </c>
    </row>
    <row r="3095" spans="1:5" x14ac:dyDescent="0.2">
      <c r="A3095" s="27" t="s">
        <v>3315</v>
      </c>
      <c r="B3095" s="27" t="str">
        <f>VLOOKUP(A3095,PEC!A3094:D$7975,4,0)</f>
        <v>asmepec.it</v>
      </c>
      <c r="C3095" s="23">
        <f>VLOOKUP(A3095,SEZIONI!A3095:B$7975,2,0)</f>
        <v>1</v>
      </c>
      <c r="D3095" s="27" t="str">
        <f>VLOOKUP(A3095,SINDACI!A3095:B$7975, 2, 0)</f>
        <v>ZONA ANTONIO</v>
      </c>
      <c r="E3095" s="27" t="str">
        <f>VLOOKUP(A3095,SINDACI!A3095:E$7975,5,0)</f>
        <v>LISTA CIVICA: IL PAESE CHE VOGLIAMO</v>
      </c>
    </row>
    <row r="3096" spans="1:5" x14ac:dyDescent="0.2">
      <c r="A3096" s="27" t="s">
        <v>3316</v>
      </c>
      <c r="B3096" s="27" t="str">
        <f>VLOOKUP(A3096,PEC!A3095:D$7975,4,0)</f>
        <v>pec.it</v>
      </c>
      <c r="C3096" s="23">
        <f>VLOOKUP(A3096,SEZIONI!A3096:B$7975,2,0)</f>
        <v>2</v>
      </c>
      <c r="D3096" s="27" t="str">
        <f>VLOOKUP(A3096,SINDACI!A3096:B$7975, 2, 0)</f>
        <v>DE LUCA ANTONINO</v>
      </c>
      <c r="E3096" s="27" t="str">
        <f>VLOOKUP(A3096,SINDACI!A3096:E$7975,5,0)</f>
        <v>LISTA CIVICA: IMPEGNO E CONTINUITA' PER GIARDINELLO - ANTONINO DE LUCA SINDACO</v>
      </c>
    </row>
    <row r="3097" spans="1:5" x14ac:dyDescent="0.2">
      <c r="A3097" s="27" t="s">
        <v>3317</v>
      </c>
      <c r="B3097" s="27" t="str">
        <f>VLOOKUP(A3097,PEC!A3096:D$7975,4,0)</f>
        <v>pec.it</v>
      </c>
      <c r="C3097" s="23">
        <f>VLOOKUP(A3097,SEZIONI!A3097:B$7975,2,0)</f>
        <v>13</v>
      </c>
      <c r="D3097" s="27" t="str">
        <f>VLOOKUP(A3097,SINDACI!A3097:B$7975, 2, 0)</f>
        <v>STRACUZZI GIORGIO SALVATORE</v>
      </c>
      <c r="E3097" s="27" t="str">
        <f>VLOOKUP(A3097,SINDACI!A3097:E$7975,5,0)</f>
        <v>-</v>
      </c>
    </row>
    <row r="3098" spans="1:5" x14ac:dyDescent="0.2">
      <c r="A3098" s="27" t="s">
        <v>3318</v>
      </c>
      <c r="B3098" s="27" t="str">
        <f>VLOOKUP(A3098,PEC!A3097:D$7975,4,0)</f>
        <v>pec.comune.giarole.al.it</v>
      </c>
      <c r="C3098" s="23">
        <f>VLOOKUP(A3098,SEZIONI!A3098:B$7975,2,0)</f>
        <v>1</v>
      </c>
      <c r="D3098" s="27" t="str">
        <f>VLOOKUP(A3098,SINDACI!A3098:B$7975, 2, 0)</f>
        <v>PAVESE GIUSEPPE</v>
      </c>
      <c r="E3098" s="27" t="str">
        <f>VLOOKUP(A3098,SINDACI!A3098:E$7975,5,0)</f>
        <v>LISTA CIVICA: UNITI PER GIAROLE</v>
      </c>
    </row>
    <row r="3099" spans="1:5" x14ac:dyDescent="0.2">
      <c r="A3099" s="27" t="s">
        <v>3319</v>
      </c>
      <c r="B3099" s="27" t="str">
        <f>VLOOKUP(A3099,PEC!A3098:D$7975,4,0)</f>
        <v>pec.comune.giarratana.rg.it</v>
      </c>
      <c r="C3099" s="23">
        <f>VLOOKUP(A3099,SEZIONI!A3099:B$7975,2,0)</f>
        <v>3</v>
      </c>
      <c r="D3099" s="27" t="str">
        <f>VLOOKUP(A3099,SINDACI!A3099:B$7975, 2, 0)</f>
        <v>GIAQUINTA BARTOLO</v>
      </c>
      <c r="E3099" s="27" t="str">
        <f>VLOOKUP(A3099,SINDACI!A3099:E$7975,5,0)</f>
        <v>-</v>
      </c>
    </row>
    <row r="3100" spans="1:5" x14ac:dyDescent="0.2">
      <c r="A3100" s="27" t="s">
        <v>3320</v>
      </c>
      <c r="B3100" s="27" t="str">
        <f>VLOOKUP(A3100,PEC!A3099:D$7975,4,0)</f>
        <v>giarrepec.e-etna.it</v>
      </c>
      <c r="C3100" s="23">
        <f>VLOOKUP(A3100,SEZIONI!A3100:B$7975,2,0)</f>
        <v>31</v>
      </c>
      <c r="D3100" s="27" t="str">
        <f>VLOOKUP(A3100,SINDACI!A3100:B$7975, 2, 0)</f>
        <v>CANTARELLA LEONARDO</v>
      </c>
      <c r="E3100" s="27" t="str">
        <f>VLOOKUP(A3100,SINDACI!A3100:E$7975,5,0)</f>
        <v>-</v>
      </c>
    </row>
    <row r="3101" spans="1:5" x14ac:dyDescent="0.2">
      <c r="A3101" s="27" t="s">
        <v>3321</v>
      </c>
      <c r="B3101" s="27" t="str">
        <f>VLOOKUP(A3101,PEC!A3100:D$7975,4,0)</f>
        <v>pec.comune.giave.ss.it</v>
      </c>
      <c r="C3101" s="23">
        <f>VLOOKUP(A3101,SEZIONI!A3101:B$7975,2,0)</f>
        <v>1</v>
      </c>
      <c r="D3101" s="27" t="str">
        <f>VLOOKUP(A3101,SINDACI!A3101:B$7975, 2, 0)</f>
        <v>CHESSA GIAN MARIO</v>
      </c>
      <c r="E3101" s="27" t="str">
        <f>VLOOKUP(A3101,SINDACI!A3101:E$7975,5,0)</f>
        <v>-</v>
      </c>
    </row>
    <row r="3102" spans="1:5" x14ac:dyDescent="0.2">
      <c r="A3102" s="27" t="s">
        <v>3322</v>
      </c>
      <c r="B3102" s="27" t="str">
        <f>VLOOKUP(A3102,PEC!A3101:D$7975,4,0)</f>
        <v>cert.comune.giaveno.to.it</v>
      </c>
      <c r="C3102" s="23">
        <f>VLOOKUP(A3102,SEZIONI!A3102:B$7975,2,0)</f>
        <v>17</v>
      </c>
      <c r="D3102" s="27" t="str">
        <f>VLOOKUP(A3102,SINDACI!A3102:B$7975, 2, 0)</f>
        <v>GIACONE CARLO</v>
      </c>
      <c r="E3102" s="27" t="str">
        <f>VLOOKUP(A3102,SINDACI!A3102:E$7975,5,0)</f>
        <v>LISTA CIVICA: CARLO GIACONE SINDACO | LISTA CIVICA: CITT? PER LA FAMIGLIA | LISTA CIVICA: INSIEME PER GIAVENO</v>
      </c>
    </row>
    <row r="3103" spans="1:5" x14ac:dyDescent="0.2">
      <c r="A3103" s="27" t="s">
        <v>3323</v>
      </c>
      <c r="B3103" s="27" t="str">
        <f>VLOOKUP(A3103,PEC!A3102:D$7975,4,0)</f>
        <v>pec.comune.giavera.tv.it</v>
      </c>
      <c r="C3103" s="23">
        <f>VLOOKUP(A3103,SEZIONI!A3103:B$7975,2,0)</f>
        <v>6</v>
      </c>
      <c r="D3103" s="27" t="str">
        <f>VLOOKUP(A3103,SINDACI!A3103:B$7975, 2, 0)</f>
        <v>CAVALLIN MAURIZIO</v>
      </c>
      <c r="E3103" s="27" t="str">
        <f>VLOOKUP(A3103,SINDACI!A3103:E$7975,5,0)</f>
        <v>LISTA CIVICA: PROGETTO GIAVERA</v>
      </c>
    </row>
    <row r="3104" spans="1:5" x14ac:dyDescent="0.2">
      <c r="A3104" s="27" t="s">
        <v>3324</v>
      </c>
      <c r="B3104" s="27" t="str">
        <f>VLOOKUP(A3104,PEC!A3103:D$7975,4,0)</f>
        <v>legalmail.it</v>
      </c>
      <c r="C3104" s="23">
        <f>VLOOKUP(A3104,SEZIONI!A3104:B$7975,2,0)</f>
        <v>3</v>
      </c>
      <c r="D3104" s="27" t="str">
        <f>VLOOKUP(A3104,SINDACI!A3104:B$7975, 2, 0)</f>
        <v>PISANU ANDREA</v>
      </c>
      <c r="E3104" s="27" t="str">
        <f>VLOOKUP(A3104,SINDACI!A3104:E$7975,5,0)</f>
        <v>LISTA CIVICA: GIBA E VILLARIOS UNITI</v>
      </c>
    </row>
    <row r="3105" spans="1:5" x14ac:dyDescent="0.2">
      <c r="A3105" s="27" t="s">
        <v>3325</v>
      </c>
      <c r="B3105" s="27" t="str">
        <f>VLOOKUP(A3105,PEC!A3104:D$7975,4,0)</f>
        <v>pec.gibellina.gov.it</v>
      </c>
      <c r="C3105" s="23">
        <f>VLOOKUP(A3105,SEZIONI!A3105:B$7975,2,0)</f>
        <v>6</v>
      </c>
      <c r="D3105" s="27" t="str">
        <f>VLOOKUP(A3105,SINDACI!A3105:B$7975, 2, 0)</f>
        <v>SUTERA SALVATORE</v>
      </c>
      <c r="E3105" s="27" t="str">
        <f>VLOOKUP(A3105,SINDACI!A3105:E$7975,5,0)</f>
        <v>-</v>
      </c>
    </row>
    <row r="3106" spans="1:5" x14ac:dyDescent="0.2">
      <c r="A3106" s="27" t="s">
        <v>3326</v>
      </c>
      <c r="B3106" s="27" t="str">
        <f>VLOOKUP(A3106,PEC!A3105:D$7975,4,0)</f>
        <v>pec.ptbiellese.it</v>
      </c>
      <c r="C3106" s="23">
        <f>VLOOKUP(A3106,SEZIONI!A3106:B$7975,2,0)</f>
        <v>1</v>
      </c>
      <c r="D3106" s="27" t="str">
        <f>VLOOKUP(A3106,SINDACI!A3106:B$7975, 2, 0)</f>
        <v>POLLERO ELISA</v>
      </c>
      <c r="E3106" s="27" t="str">
        <f>VLOOKUP(A3106,SINDACI!A3106:E$7975,5,0)</f>
        <v>LISTA CIVICA: INSIEME PER GIFFLENGA</v>
      </c>
    </row>
    <row r="3107" spans="1:5" x14ac:dyDescent="0.2">
      <c r="A3107" s="27" t="s">
        <v>346</v>
      </c>
      <c r="B3107" s="27" t="str">
        <f>VLOOKUP(A3107,PEC!A3106:D$7975,4,0)</f>
        <v>asmepec.it</v>
      </c>
      <c r="C3107" s="23">
        <f>VLOOKUP(A3107,SEZIONI!A3107:B$7975,2,0)</f>
        <v>2</v>
      </c>
      <c r="D3107" s="27" t="str">
        <f>VLOOKUP(A3107,SINDACI!A3107:B$7975, 2, 0)</f>
        <v>ALBANESE ANTONIO</v>
      </c>
      <c r="E3107" s="27" t="str">
        <f>VLOOKUP(A3107,SINDACI!A3107:E$7975,5,0)</f>
        <v>LISTA CIVICA: UNITI PER LA COMUNIT?</v>
      </c>
    </row>
    <row r="3108" spans="1:5" x14ac:dyDescent="0.2">
      <c r="A3108" s="27" t="s">
        <v>3327</v>
      </c>
      <c r="B3108" s="27" t="str">
        <f>VLOOKUP(A3108,PEC!A3107:D$7975,4,0)</f>
        <v>pec.comune.giffoniseicasali.sa.it</v>
      </c>
      <c r="C3108" s="23">
        <f>VLOOKUP(A3108,SEZIONI!A3108:B$7975,2,0)</f>
        <v>5</v>
      </c>
      <c r="D3108" s="27" t="str">
        <f>VLOOKUP(A3108,SINDACI!A3108:B$7975, 2, 0)</f>
        <v>MUNNO FRANCESCO</v>
      </c>
      <c r="E3108" s="27" t="str">
        <f>VLOOKUP(A3108,SINDACI!A3108:E$7975,5,0)</f>
        <v>LISTA CIVICA: INSIEME PER I CASALI</v>
      </c>
    </row>
    <row r="3109" spans="1:5" x14ac:dyDescent="0.2">
      <c r="A3109" s="27" t="s">
        <v>3328</v>
      </c>
      <c r="B3109" s="27" t="str">
        <f>VLOOKUP(A3109,PEC!A3108:D$7975,4,0)</f>
        <v>pec.sa.it</v>
      </c>
      <c r="C3109" s="23">
        <f>VLOOKUP(A3109,SEZIONI!A3109:B$7975,2,0)</f>
        <v>11</v>
      </c>
      <c r="D3109" s="27" t="str">
        <f>VLOOKUP(A3109,SINDACI!A3109:B$7975, 2, 0)</f>
        <v>GIULIANO ANTONIO</v>
      </c>
      <c r="E3109" s="27" t="str">
        <f>VLOOKUP(A3109,SINDACI!A3109:E$7975,5,0)</f>
        <v>LISTA CIVICA: GIFFONI BENE COMUNE</v>
      </c>
    </row>
    <row r="3110" spans="1:5" x14ac:dyDescent="0.2">
      <c r="A3110" s="27" t="s">
        <v>3329</v>
      </c>
      <c r="B3110" s="27" t="str">
        <f>VLOOKUP(A3110,PEC!A3109:D$7975,4,0)</f>
        <v>cert.ruparpiemonte.it</v>
      </c>
      <c r="C3110" s="23">
        <f>VLOOKUP(A3110,SEZIONI!A3110:B$7975,2,0)</f>
        <v>2</v>
      </c>
      <c r="D3110" s="27" t="str">
        <f>VLOOKUP(A3110,SINDACI!A3110:B$7975, 2, 0)</f>
        <v>MOTTA LUIGI</v>
      </c>
      <c r="E3110" s="27" t="str">
        <f>VLOOKUP(A3110,SINDACI!A3110:E$7975,5,0)</f>
        <v>LISTA CIVICA: IL NOSTRO MONDO</v>
      </c>
    </row>
    <row r="3111" spans="1:5" x14ac:dyDescent="0.2">
      <c r="A3111" s="27" t="s">
        <v>3330</v>
      </c>
      <c r="B3111" s="27" t="str">
        <f>VLOOKUP(A3111,PEC!A3110:D$7975,4,0)</f>
        <v>pec.comune.gignod.ao.it</v>
      </c>
      <c r="C3111" s="23">
        <f>VLOOKUP(A3111,SEZIONI!A3111:B$7975,2,0)</f>
        <v>2</v>
      </c>
      <c r="D3111" s="27" t="str">
        <f>VLOOKUP(A3111,SINDACI!A3111:B$7975, 2, 0)</f>
        <v>FARCOZ GABRIELLA</v>
      </c>
      <c r="E3111" s="27" t="str">
        <f>VLOOKUP(A3111,SINDACI!A3111:E$7975,5,0)</f>
        <v>-</v>
      </c>
    </row>
    <row r="3112" spans="1:5" x14ac:dyDescent="0.2">
      <c r="A3112" s="27" t="s">
        <v>3331</v>
      </c>
      <c r="B3112" s="27" t="str">
        <f>VLOOKUP(A3112,PEC!A3111:D$7975,4,0)</f>
        <v>legalmail.it</v>
      </c>
      <c r="C3112" s="23">
        <f>VLOOKUP(A3112,SEZIONI!A3112:B$7975,2,0)</f>
        <v>2</v>
      </c>
      <c r="D3112" s="27" t="str">
        <f>VLOOKUP(A3112,SINDACI!A3112:B$7975, 2, 0)</f>
        <v>VECCHIULLO NICOLA</v>
      </c>
      <c r="E3112" s="27" t="str">
        <f>VLOOKUP(A3112,SINDACI!A3112:E$7975,5,0)</f>
        <v>LISTA CIVICA: DEMOCRAZIA E TRASPARENZA</v>
      </c>
    </row>
    <row r="3113" spans="1:5" x14ac:dyDescent="0.2">
      <c r="A3113" s="27" t="s">
        <v>182</v>
      </c>
      <c r="B3113" s="27" t="str">
        <f>VLOOKUP(A3113,PEC!A3112:D$7975,4,0)</f>
        <v>asmepec.it</v>
      </c>
      <c r="C3113" s="23">
        <f>VLOOKUP(A3113,SEZIONI!A3113:B$7975,2,0)</f>
        <v>5</v>
      </c>
      <c r="D3113" s="27" t="str">
        <f>VLOOKUP(A3113,SINDACI!A3113:B$7975, 2, 0)</f>
        <v>MOSCHELLA LAURA</v>
      </c>
      <c r="E3113" s="27" t="str">
        <f>VLOOKUP(A3113,SINDACI!A3113:E$7975,5,0)</f>
        <v>LISTA CIVICA: L'ALTERNATIVA PER GIMIGLIANO</v>
      </c>
    </row>
    <row r="3114" spans="1:5" x14ac:dyDescent="0.2">
      <c r="A3114" s="27" t="s">
        <v>3332</v>
      </c>
      <c r="B3114" s="27" t="str">
        <f>VLOOKUP(A3114,PEC!A3113:D$7975,4,0)</f>
        <v>cert.ruparbasilicata.it</v>
      </c>
      <c r="C3114" s="23">
        <f>VLOOKUP(A3114,SEZIONI!A3114:B$7975,2,0)</f>
        <v>1</v>
      </c>
      <c r="D3114" s="27" t="str">
        <f>VLOOKUP(A3114,SINDACI!A3114:B$7975, 2, 0)</f>
        <v>POMPA FIORELLA</v>
      </c>
      <c r="E3114" s="27" t="str">
        <f>VLOOKUP(A3114,SINDACI!A3114:E$7975,5,0)</f>
        <v>LISTA CIVICA: UNITI PER GINESTRA</v>
      </c>
    </row>
    <row r="3115" spans="1:5" x14ac:dyDescent="0.2">
      <c r="A3115" s="27" t="s">
        <v>3333</v>
      </c>
      <c r="B3115" s="27" t="str">
        <f>VLOOKUP(A3115,PEC!A3114:D$7975,4,0)</f>
        <v>asmepec.it</v>
      </c>
      <c r="C3115" s="23">
        <f>VLOOKUP(A3115,SEZIONI!A3115:B$7975,2,0)</f>
        <v>1</v>
      </c>
      <c r="D3115" s="27" t="str">
        <f>VLOOKUP(A3115,SINDACI!A3115:B$7975, 2, 0)</f>
        <v>BARILE EDI</v>
      </c>
      <c r="E3115" s="27" t="str">
        <f>VLOOKUP(A3115,SINDACI!A3115:E$7975,5,0)</f>
        <v>LISTA CIVICA: INSIEME PER GINESTRA</v>
      </c>
    </row>
    <row r="3116" spans="1:5" x14ac:dyDescent="0.2">
      <c r="A3116" s="27" t="s">
        <v>3334</v>
      </c>
      <c r="B3116" s="27" t="str">
        <f>VLOOKUP(A3116,PEC!A3115:D$7975,4,0)</f>
        <v>pec.rupar.puglia.it</v>
      </c>
      <c r="C3116" s="23">
        <f>VLOOKUP(A3116,SEZIONI!A3116:B$7975,2,0)</f>
        <v>22</v>
      </c>
      <c r="D3116" s="27" t="str">
        <f>VLOOKUP(A3116,SINDACI!A3116:B$7975, 2, 0)</f>
        <v>PARISI VITO</v>
      </c>
      <c r="E3116" s="27" t="str">
        <f>VLOOKUP(A3116,SINDACI!A3116:E$7975,5,0)</f>
        <v>LISTA CIVICA: PERBENE GINOSA MARINA 2021-2026 | MOVIMENTO 5 STELLE</v>
      </c>
    </row>
    <row r="3117" spans="1:5" x14ac:dyDescent="0.2">
      <c r="A3117" s="27" t="s">
        <v>3335</v>
      </c>
      <c r="B3117" s="27" t="str">
        <f>VLOOKUP(A3117,PEC!A3116:D$7975,4,0)</f>
        <v>pec.comune.gioi.sa.it</v>
      </c>
      <c r="C3117" s="23">
        <f>VLOOKUP(A3117,SEZIONI!A3117:B$7975,2,0)</f>
        <v>2</v>
      </c>
      <c r="D3117" s="27" t="str">
        <f>VLOOKUP(A3117,SINDACI!A3117:B$7975, 2, 0)</f>
        <v>SCARPA MARIA TERESA</v>
      </c>
      <c r="E3117" s="27" t="str">
        <f>VLOOKUP(A3117,SINDACI!A3117:E$7975,5,0)</f>
        <v>LISTA CIVICA: CRESCERE INSIEME IN COMUNE</v>
      </c>
    </row>
    <row r="3118" spans="1:5" x14ac:dyDescent="0.2">
      <c r="A3118" s="27" t="s">
        <v>3336</v>
      </c>
      <c r="B3118" s="27" t="str">
        <f>VLOOKUP(A3118,PEC!A3117:D$7975,4,0)</f>
        <v>pec.it</v>
      </c>
      <c r="C3118" s="23">
        <f>VLOOKUP(A3118,SEZIONI!A3118:B$7975,2,0)</f>
        <v>3</v>
      </c>
      <c r="D3118" s="27" t="str">
        <f>VLOOKUP(A3118,SINDACI!A3118:B$7975, 2, 0)</f>
        <v>ALFONSI GIANLUCA</v>
      </c>
      <c r="E3118" s="27" t="str">
        <f>VLOOKUP(A3118,SINDACI!A3118:E$7975,5,0)</f>
        <v>LISTA CIVICA: CAMBIARE PER RINASCERE</v>
      </c>
    </row>
    <row r="3119" spans="1:5" x14ac:dyDescent="0.2">
      <c r="A3119" s="27" t="s">
        <v>3337</v>
      </c>
      <c r="B3119" s="27" t="str">
        <f>VLOOKUP(A3119,PEC!A3118:D$7975,4,0)</f>
        <v>pec.rupar.puglia.it</v>
      </c>
      <c r="C3119" s="23">
        <f>VLOOKUP(A3119,SEZIONI!A3119:B$7975,2,0)</f>
        <v>25</v>
      </c>
      <c r="D3119" s="27" t="str">
        <f>VLOOKUP(A3119,SINDACI!A3119:B$7975, 2, 0)</f>
        <v>MASTRANGELO GIOVANNI</v>
      </c>
      <c r="E3119" s="27" t="str">
        <f>VLOOKUP(A3119,SINDACI!A3119:E$7975,5,0)</f>
        <v>FRATELLI D'ITALIA | LISTA CIVICA: PRIMA GIOIA | LEGA SALVINI | LISTA CIVICA: MASTRANGELO SINDACO | FORZA ITALIA | LISTA CIVICA: (R)INNOVA</v>
      </c>
    </row>
    <row r="3120" spans="1:5" x14ac:dyDescent="0.2">
      <c r="A3120" s="27" t="s">
        <v>3338</v>
      </c>
      <c r="B3120" s="27" t="str">
        <f>VLOOKUP(A3120,PEC!A3119:D$7975,4,0)</f>
        <v>alphapec.it</v>
      </c>
      <c r="C3120" s="23">
        <f>VLOOKUP(A3120,SEZIONI!A3120:B$7975,2,0)</f>
        <v>5</v>
      </c>
      <c r="D3120" s="27" t="str">
        <f>VLOOKUP(A3120,SINDACI!A3120:B$7975, 2, 0)</f>
        <v>GAETANO GIUSEPPE</v>
      </c>
      <c r="E3120" s="27" t="str">
        <f>VLOOKUP(A3120,SINDACI!A3120:E$7975,5,0)</f>
        <v>LISTA CIVICA: UNIAMO GIOIA</v>
      </c>
    </row>
    <row r="3121" spans="1:5" x14ac:dyDescent="0.2">
      <c r="A3121" s="27" t="s">
        <v>347</v>
      </c>
      <c r="B3121" s="27" t="str">
        <f>VLOOKUP(A3121,PEC!A3120:D$7975,4,0)</f>
        <v>asmepec.it</v>
      </c>
      <c r="C3121" s="23">
        <f>VLOOKUP(A3121,SEZIONI!A3121:B$7975,2,0)</f>
        <v>21</v>
      </c>
      <c r="D3121" s="27" t="str">
        <f>VLOOKUP(A3121,SINDACI!A3121:B$7975, 2, 0)</f>
        <v>ALESSIO ALDO</v>
      </c>
      <c r="E3121" s="27" t="str">
        <f>VLOOKUP(A3121,SINDACI!A3121:E$7975,5,0)</f>
        <v>LISTA CIVICA: AVANTI TUTTA! | LISTA CIVICA: LA CITT? FUTURA</v>
      </c>
    </row>
    <row r="3122" spans="1:5" x14ac:dyDescent="0.2">
      <c r="A3122" s="27" t="s">
        <v>348</v>
      </c>
      <c r="B3122" s="27" t="str">
        <f>VLOOKUP(A3122,PEC!A3121:D$7975,4,0)</f>
        <v>asmepec.it</v>
      </c>
      <c r="C3122" s="23">
        <f>VLOOKUP(A3122,SEZIONI!A3122:B$7975,2,0)</f>
        <v>7</v>
      </c>
      <c r="D3122" s="27" t="str">
        <f>VLOOKUP(A3122,SINDACI!A3122:B$7975, 2, 0)</f>
        <v>FUDA SALVATORE</v>
      </c>
      <c r="E3122" s="27" t="str">
        <f>VLOOKUP(A3122,SINDACI!A3122:E$7975,5,0)</f>
        <v>LISTA CIVICA: GIOIOSA BENE COMUNE</v>
      </c>
    </row>
    <row r="3123" spans="1:5" x14ac:dyDescent="0.2">
      <c r="A3123" s="27" t="s">
        <v>3339</v>
      </c>
      <c r="B3123" s="27" t="str">
        <f>VLOOKUP(A3123,PEC!A3122:D$7975,4,0)</f>
        <v>pec.comunegioiosamarea.it</v>
      </c>
      <c r="C3123" s="23">
        <f>VLOOKUP(A3123,SEZIONI!A3123:B$7975,2,0)</f>
        <v>8</v>
      </c>
      <c r="D3123" s="27" t="str">
        <f>VLOOKUP(A3123,SINDACI!A3123:B$7975, 2, 0)</f>
        <v>LA GALIA TINDARA</v>
      </c>
      <c r="E3123" s="27" t="str">
        <f>VLOOKUP(A3123,SINDACI!A3123:E$7975,5,0)</f>
        <v>-</v>
      </c>
    </row>
    <row r="3124" spans="1:5" x14ac:dyDescent="0.2">
      <c r="A3124" s="27" t="s">
        <v>3340</v>
      </c>
      <c r="B3124" s="27" t="str">
        <f>VLOOKUP(A3124,PEC!A3123:D$7975,4,0)</f>
        <v>postacert.umbria.it</v>
      </c>
      <c r="C3124" s="23">
        <f>VLOOKUP(A3124,SEZIONI!A3124:B$7975,2,0)</f>
        <v>2</v>
      </c>
      <c r="D3124" s="27" t="str">
        <f>VLOOKUP(A3124,SINDACI!A3124:B$7975, 2, 0)</f>
        <v>MORRESI MARCO</v>
      </c>
      <c r="E3124" s="27" t="str">
        <f>VLOOKUP(A3124,SINDACI!A3124:E$7975,5,0)</f>
        <v>-</v>
      </c>
    </row>
    <row r="3125" spans="1:5" x14ac:dyDescent="0.2">
      <c r="A3125" s="27" t="s">
        <v>3341</v>
      </c>
      <c r="B3125" s="27" t="str">
        <f>VLOOKUP(A3125,PEC!A3124:D$7975,4,0)</f>
        <v>pec.comune.giovinazzo.ba.it</v>
      </c>
      <c r="C3125" s="23">
        <f>VLOOKUP(A3125,SEZIONI!A3125:B$7975,2,0)</f>
        <v>23</v>
      </c>
      <c r="D3125" s="27" t="str">
        <f>VLOOKUP(A3125,SINDACI!A3125:B$7975, 2, 0)</f>
        <v>SOLLECITO MICHELE</v>
      </c>
      <c r="E3125" s="27" t="str">
        <f>VLOOKUP(A3125,SINDACI!A3125:E$7975,5,0)</f>
        <v>LISTA COMPOSITA: ID INIZIATIVA DEMOCRATICA-NOI DI CENTRO | LISTA CIVICA: SMS SOLLECITO MICHELE SINDACO | LISTA CIVICA: NOI PER GIOVINAZZO | LISTA CIVICA: CON SOLLECITO | LISTA CIVICA: SUD AL CENTRO | LISTA CIVICA: FORZA GIOVINAZZO | LISTA CIVICA: CITTA' DEL SOLE GIOVINAZZO</v>
      </c>
    </row>
    <row r="3126" spans="1:5" x14ac:dyDescent="0.2">
      <c r="A3126" s="27" t="s">
        <v>3342</v>
      </c>
      <c r="B3126" s="27" t="str">
        <f>VLOOKUP(A3126,PEC!A3125:D$7975,4,0)</f>
        <v>pec.comune.giovo.tn.it</v>
      </c>
      <c r="C3126" s="23">
        <f>VLOOKUP(A3126,SEZIONI!A3126:B$7975,2,0)</f>
        <v>3</v>
      </c>
      <c r="D3126" s="27" t="str">
        <f>VLOOKUP(A3126,SINDACI!A3126:B$7975, 2, 0)</f>
        <v>STONFER VITTORIO</v>
      </c>
      <c r="E3126" s="27" t="str">
        <f>VLOOKUP(A3126,SINDACI!A3126:E$7975,5,0)</f>
        <v>-</v>
      </c>
    </row>
    <row r="3127" spans="1:5" x14ac:dyDescent="0.2">
      <c r="A3127" s="27" t="s">
        <v>3343</v>
      </c>
      <c r="B3127" s="27" t="str">
        <f>VLOOKUP(A3127,PEC!A3126:D$7975,4,0)</f>
        <v>pec.comunas.it</v>
      </c>
      <c r="C3127" s="23">
        <f>VLOOKUP(A3127,SEZIONI!A3127:B$7975,2,0)</f>
        <v>1</v>
      </c>
      <c r="D3127" s="27" t="str">
        <f>VLOOKUP(A3127,SINDACI!A3127:B$7975, 2, 0)</f>
        <v>PIRAS LODOVICO</v>
      </c>
      <c r="E3127" s="27" t="str">
        <f>VLOOKUP(A3127,SINDACI!A3127:E$7975,5,0)</f>
        <v>LISTA CIVICA: GIRASOLE NEL CUORE</v>
      </c>
    </row>
    <row r="3128" spans="1:5" x14ac:dyDescent="0.2">
      <c r="A3128" s="27" t="s">
        <v>183</v>
      </c>
      <c r="B3128" s="27" t="str">
        <f>VLOOKUP(A3128,PEC!A3127:D$7975,4,0)</f>
        <v>asmepec.it</v>
      </c>
      <c r="C3128" s="23">
        <f>VLOOKUP(A3128,SEZIONI!A3128:B$7975,2,0)</f>
        <v>8</v>
      </c>
      <c r="D3128" s="27" t="str">
        <f>VLOOKUP(A3128,SINDACI!A3128:B$7975, 2, 0)</f>
        <v>CRISTOFARO PIETRANTONIO</v>
      </c>
      <c r="E3128" s="27" t="str">
        <f>VLOOKUP(A3128,SINDACI!A3128:E$7975,5,0)</f>
        <v>LISTA CIVICA: OBIETTIVO GIRIFALCO</v>
      </c>
    </row>
    <row r="3129" spans="1:5" x14ac:dyDescent="0.2">
      <c r="A3129" s="27" t="s">
        <v>3344</v>
      </c>
      <c r="B3129" s="27" t="str">
        <f>VLOOKUP(A3129,PEC!A3128:D$7975,4,0)</f>
        <v>legalmail.it</v>
      </c>
      <c r="C3129" s="23">
        <f>VLOOKUP(A3129,SEZIONI!A3129:B$7975,2,0)</f>
        <v>3</v>
      </c>
      <c r="D3129" s="27" t="str">
        <f>VLOOKUP(A3129,SINDACI!A3129:B$7975, 2, 0)</f>
        <v>CHIEFFO AGOSTINO</v>
      </c>
      <c r="E3129" s="27" t="str">
        <f>VLOOKUP(A3129,SINDACI!A3129:E$7975,5,0)</f>
        <v>LISTA CIVICA: PATTO PER GISSI</v>
      </c>
    </row>
    <row r="3130" spans="1:5" x14ac:dyDescent="0.2">
      <c r="A3130" s="27" t="s">
        <v>3345</v>
      </c>
      <c r="B3130" s="27" t="str">
        <f>VLOOKUP(A3130,PEC!A3129:D$7975,4,0)</f>
        <v>pec.rupar.puglia.it</v>
      </c>
      <c r="C3130" s="23">
        <f>VLOOKUP(A3130,SEZIONI!A3130:B$7975,2,0)</f>
        <v>1</v>
      </c>
      <c r="D3130" s="27" t="str">
        <f>VLOOKUP(A3130,SINDACI!A3130:B$7975, 2, 0)</f>
        <v>BENEGIAMO LUCA</v>
      </c>
      <c r="E3130" s="27" t="str">
        <f>VLOOKUP(A3130,SINDACI!A3130:E$7975,5,0)</f>
        <v>LISTA CIVICA: SENSO CIVICO PI?</v>
      </c>
    </row>
    <row r="3131" spans="1:5" x14ac:dyDescent="0.2">
      <c r="A3131" s="27" t="s">
        <v>3346</v>
      </c>
      <c r="B3131" s="27" t="str">
        <f>VLOOKUP(A3131,PEC!A3130:D$7975,4,0)</f>
        <v>pec.comune.giugliano.na.it</v>
      </c>
      <c r="C3131" s="23">
        <f>VLOOKUP(A3131,SEZIONI!A3131:B$7975,2,0)</f>
        <v>100</v>
      </c>
      <c r="D3131" s="27" t="str">
        <f>VLOOKUP(A3131,SINDACI!A3131:B$7975, 2, 0)</f>
        <v>PIROZZI NICOLA</v>
      </c>
      <c r="E3131" s="27" t="str">
        <f>VLOOKUP(A3131,SINDACI!A3131:E$7975,5,0)</f>
        <v>LISTA CIVICA: +GIUGLIANO AUTONOMIA COSTIERA | LISTA CIVICA: I RIFORMISTI | MOVIMENTO 5 STELLE | LISTA CIVICA: NICOLA PIROZZI SINDACO | PARTITO DEMOCRATICO | LISTA CIVICA: IN POLIS | LISTA CIVICA: GIUGLIANO BENE COMUNE | LISTA CIVICA: REPUBBLICANI DEMOCRATICI</v>
      </c>
    </row>
    <row r="3132" spans="1:5" x14ac:dyDescent="0.2">
      <c r="A3132" s="27" t="s">
        <v>3347</v>
      </c>
      <c r="B3132" s="27" t="str">
        <f>VLOOKUP(A3132,PEC!A3131:D$7975,4,0)</f>
        <v>pec.it</v>
      </c>
      <c r="C3132" s="23">
        <f>VLOOKUP(A3132,SEZIONI!A3132:B$7975,2,0)</f>
        <v>3</v>
      </c>
      <c r="D3132" s="27" t="str">
        <f>VLOOKUP(A3132,SINDACI!A3132:B$7975, 2, 0)</f>
        <v>SCARPINATO FRANCESCO</v>
      </c>
      <c r="E3132" s="27" t="str">
        <f>VLOOKUP(A3132,SINDACI!A3132:E$7975,5,0)</f>
        <v>-</v>
      </c>
    </row>
    <row r="3133" spans="1:5" x14ac:dyDescent="0.2">
      <c r="A3133" s="27" t="s">
        <v>3348</v>
      </c>
      <c r="B3133" s="27" t="str">
        <f>VLOOKUP(A3133,PEC!A3132:D$7975,4,0)</f>
        <v>pa.postacertificata.gov.it</v>
      </c>
      <c r="C3133" s="23">
        <f>VLOOKUP(A3133,SEZIONI!A3133:B$7975,2,0)</f>
        <v>3</v>
      </c>
      <c r="D3133" s="27" t="str">
        <f>VLOOKUP(A3133,SINDACI!A3133:B$7975, 2, 0)</f>
        <v>LAMPAZZI ADRIANO</v>
      </c>
      <c r="E3133" s="27" t="str">
        <f>VLOOKUP(A3133,SINDACI!A3133:E$7975,5,0)</f>
        <v>LISTA CIVICA: GIULIANO VIVA</v>
      </c>
    </row>
    <row r="3134" spans="1:5" x14ac:dyDescent="0.2">
      <c r="A3134" s="27" t="s">
        <v>3349</v>
      </c>
      <c r="B3134" s="27" t="str">
        <f>VLOOKUP(A3134,PEC!A3133:D$7975,4,0)</f>
        <v>pec.it</v>
      </c>
      <c r="C3134" s="23">
        <f>VLOOKUP(A3134,SEZIONI!A3134:B$7975,2,0)</f>
        <v>2</v>
      </c>
      <c r="D3134" s="27" t="str">
        <f>VLOOKUP(A3134,SINDACI!A3134:B$7975, 2, 0)</f>
        <v>ANDREACOLA NICOLA</v>
      </c>
      <c r="E3134" s="27" t="str">
        <f>VLOOKUP(A3134,SINDACI!A3134:E$7975,5,0)</f>
        <v>LISTA CIVICA: INSIEME PER GIULIANO TEATINO</v>
      </c>
    </row>
    <row r="3135" spans="1:5" x14ac:dyDescent="0.2">
      <c r="A3135" s="27" t="s">
        <v>3350</v>
      </c>
      <c r="B3135" s="27" t="str">
        <f>VLOOKUP(A3135,PEC!A3134:D$7975,4,0)</f>
        <v>comunedigiulianova.it</v>
      </c>
      <c r="C3135" s="23">
        <f>VLOOKUP(A3135,SEZIONI!A3135:B$7975,2,0)</f>
        <v>23</v>
      </c>
      <c r="D3135" s="27" t="str">
        <f>VLOOKUP(A3135,SINDACI!A3135:B$7975, 2, 0)</f>
        <v>COSTANTINI JWAN</v>
      </c>
      <c r="E3135" s="27" t="str">
        <f>VLOOKUP(A3135,SINDACI!A3135:E$7975,5,0)</f>
        <v>AZIONE POLITICA | LISTA CIVICA: GIULIANOVA IN MOVIMENTO | LISTA CIVICA: GIULIANOVA TURISMO | LISTA CIVICA: VERSO GIULIANOVA | LISTA CIVICA: AL CENTRO DELLA CITT? | LISTA CIVICA: JWAN COSTANTINI SINDACO</v>
      </c>
    </row>
    <row r="3136" spans="1:5" x14ac:dyDescent="0.2">
      <c r="A3136" s="27" t="s">
        <v>3351</v>
      </c>
      <c r="B3136" s="27" t="str">
        <f>VLOOKUP(A3136,PEC!A3135:D$7975,4,0)</f>
        <v>pec.it</v>
      </c>
      <c r="C3136" s="23">
        <f>VLOOKUP(A3136,SEZIONI!A3136:B$7975,2,0)</f>
        <v>2</v>
      </c>
      <c r="D3136" s="27" t="str">
        <f>VLOOKUP(A3136,SINDACI!A3136:B$7975, 2, 0)</f>
        <v>ORLOTTI GIUSEPPE</v>
      </c>
      <c r="E3136" s="27" t="str">
        <f>VLOOKUP(A3136,SINDACI!A3136:E$7975,5,0)</f>
        <v>LISTA CIVICA: GIUNGANO DEMOCRATICA</v>
      </c>
    </row>
    <row r="3137" spans="1:5" x14ac:dyDescent="0.2">
      <c r="A3137" s="27" t="s">
        <v>3352</v>
      </c>
      <c r="B3137" s="27" t="str">
        <f>VLOOKUP(A3137,PEC!A3136:D$7975,4,0)</f>
        <v>pec.rupar.puglia.it</v>
      </c>
      <c r="C3137" s="23">
        <f>VLOOKUP(A3137,SEZIONI!A3137:B$7975,2,0)</f>
        <v>2</v>
      </c>
      <c r="D3137" s="27" t="str">
        <f>VLOOKUP(A3137,SINDACI!A3137:B$7975, 2, 0)</f>
        <v>GRAVANTE MONICA LAURA</v>
      </c>
      <c r="E3137" s="27" t="str">
        <f>VLOOKUP(A3137,SINDACI!A3137:E$7975,5,0)</f>
        <v>LISTA CIVICA: SEMPRE INSIEME VERSO IL FUTURO</v>
      </c>
    </row>
    <row r="3138" spans="1:5" x14ac:dyDescent="0.2">
      <c r="A3138" s="27" t="s">
        <v>3353</v>
      </c>
      <c r="B3138" s="27" t="str">
        <f>VLOOKUP(A3138,PEC!A3137:D$7975,4,0)</f>
        <v>pec.regione.lombardia.it</v>
      </c>
      <c r="C3138" s="23">
        <f>VLOOKUP(A3138,SEZIONI!A3138:B$7975,2,0)</f>
        <v>5</v>
      </c>
      <c r="D3138" s="27" t="str">
        <f>VLOOKUP(A3138,SINDACI!A3138:B$7975, 2, 0)</f>
        <v>SUARDI ALBINO</v>
      </c>
      <c r="E3138" s="27" t="str">
        <f>VLOOKUP(A3138,SINDACI!A3138:E$7975,5,0)</f>
        <v>LISTA CIVICA: INSIEME PER GIUSSAGO #2030</v>
      </c>
    </row>
    <row r="3139" spans="1:5" x14ac:dyDescent="0.2">
      <c r="A3139" s="27" t="s">
        <v>3354</v>
      </c>
      <c r="B3139" s="27" t="str">
        <f>VLOOKUP(A3139,PEC!A3138:D$7975,4,0)</f>
        <v>pec.comune.giussano.mb.it</v>
      </c>
      <c r="C3139" s="23">
        <f>VLOOKUP(A3139,SEZIONI!A3139:B$7975,2,0)</f>
        <v>22</v>
      </c>
      <c r="D3139" s="27" t="str">
        <f>VLOOKUP(A3139,SINDACI!A3139:B$7975, 2, 0)</f>
        <v>CITTERIO MARCO</v>
      </c>
      <c r="E3139" s="27" t="str">
        <f>VLOOKUP(A3139,SINDACI!A3139:E$7975,5,0)</f>
        <v>LISTA CIVICA: IO RISPETTO GIUSSANO | FORZA ITALIA | LISTA CIVICA: EDUCAZIONE CIVICA | FRATELLI D'ITALIA | LEGA SALVINI</v>
      </c>
    </row>
    <row r="3140" spans="1:5" x14ac:dyDescent="0.2">
      <c r="A3140" s="27" t="s">
        <v>3355</v>
      </c>
      <c r="B3140" s="27" t="str">
        <f>VLOOKUP(A3140,PEC!A3139:D$7975,4,0)</f>
        <v>pec.comune.giustenice.sv.it</v>
      </c>
      <c r="C3140" s="23">
        <f>VLOOKUP(A3140,SEZIONI!A3140:B$7975,2,0)</f>
        <v>1</v>
      </c>
      <c r="D3140" s="27" t="str">
        <f>VLOOKUP(A3140,SINDACI!A3140:B$7975, 2, 0)</f>
        <v>BOETTO MAURO</v>
      </c>
      <c r="E3140" s="27" t="str">
        <f>VLOOKUP(A3140,SINDACI!A3140:E$7975,5,0)</f>
        <v>LISTA CIVICA: UNITI PER GIUSTENICE</v>
      </c>
    </row>
    <row r="3141" spans="1:5" x14ac:dyDescent="0.2">
      <c r="A3141" s="27" t="s">
        <v>3356</v>
      </c>
      <c r="B3141" s="27" t="str">
        <f>VLOOKUP(A3141,PEC!A3140:D$7975,4,0)</f>
        <v>pec.comune.giustino.tn.it</v>
      </c>
      <c r="C3141" s="23">
        <f>VLOOKUP(A3141,SEZIONI!A3141:B$7975,2,0)</f>
        <v>1</v>
      </c>
      <c r="D3141" s="27" t="str">
        <f>VLOOKUP(A3141,SINDACI!A3141:B$7975, 2, 0)</f>
        <v>MAESTRANZI DANIELE</v>
      </c>
      <c r="E3141" s="27" t="str">
        <f>VLOOKUP(A3141,SINDACI!A3141:E$7975,5,0)</f>
        <v>LISTA CIVICA: UNITI PER GIUSTINO</v>
      </c>
    </row>
    <row r="3142" spans="1:5" x14ac:dyDescent="0.2">
      <c r="A3142" s="27" t="s">
        <v>3357</v>
      </c>
      <c r="B3142" s="27" t="str">
        <f>VLOOKUP(A3142,PEC!A3141:D$7975,4,0)</f>
        <v>pec.it</v>
      </c>
      <c r="C3142" s="23">
        <f>VLOOKUP(A3142,SEZIONI!A3142:B$7975,2,0)</f>
        <v>1</v>
      </c>
      <c r="D3142" s="27" t="str">
        <f>VLOOKUP(A3142,SINDACI!A3142:B$7975, 2, 0)</f>
        <v>PERRONE MARCO</v>
      </c>
      <c r="E3142" s="27" t="str">
        <f>VLOOKUP(A3142,SINDACI!A3142:E$7975,5,0)</f>
        <v>LISTA CIVICA: PER GIUSVALLA</v>
      </c>
    </row>
    <row r="3143" spans="1:5" x14ac:dyDescent="0.2">
      <c r="A3143" s="27" t="s">
        <v>3358</v>
      </c>
      <c r="B3143" s="27" t="str">
        <f>VLOOKUP(A3143,PEC!A3142:D$7975,4,0)</f>
        <v>comune.givoletto.to.it</v>
      </c>
      <c r="C3143" s="23">
        <f>VLOOKUP(A3143,SEZIONI!A3143:B$7975,2,0)</f>
        <v>3</v>
      </c>
      <c r="D3143" s="27" t="str">
        <f>VLOOKUP(A3143,SINDACI!A3143:B$7975, 2, 0)</f>
        <v>MULATERO AZZURRA</v>
      </c>
      <c r="E3143" s="27" t="str">
        <f>VLOOKUP(A3143,SINDACI!A3143:E$7975,5,0)</f>
        <v>LISTA CIVICA: IL PUNTO</v>
      </c>
    </row>
    <row r="3144" spans="1:5" x14ac:dyDescent="0.2">
      <c r="A3144" s="27" t="s">
        <v>184</v>
      </c>
      <c r="B3144" s="27" t="str">
        <f>VLOOKUP(A3144,PEC!A3143:D$7975,4,0)</f>
        <v>asmepec.it</v>
      </c>
      <c r="C3144" s="23">
        <f>VLOOKUP(A3144,SEZIONI!A3144:B$7975,2,0)</f>
        <v>5</v>
      </c>
      <c r="D3144" s="27" t="str">
        <f>VLOOKUP(A3144,SINDACI!A3144:B$7975, 2, 0)</f>
        <v>ARGENTO FRANCESCO</v>
      </c>
      <c r="E3144" s="27" t="str">
        <f>VLOOKUP(A3144,SINDACI!A3144:E$7975,5,0)</f>
        <v>-</v>
      </c>
    </row>
    <row r="3145" spans="1:5" x14ac:dyDescent="0.2">
      <c r="A3145" s="27" t="s">
        <v>3359</v>
      </c>
      <c r="B3145" s="27" t="str">
        <f>VLOOKUP(A3145,PEC!A3144:D$7975,4,0)</f>
        <v>legalmail.it</v>
      </c>
      <c r="C3145" s="23">
        <f>VLOOKUP(A3145,SEZIONI!A3145:B$7975,2,0)</f>
        <v>1</v>
      </c>
      <c r="D3145" s="27" t="str">
        <f>VLOOKUP(A3145,SINDACI!A3145:B$7975, 2, 0)</f>
        <v>WALLNOFER ERICH JOSEF</v>
      </c>
      <c r="E3145" s="27" t="str">
        <f>VLOOKUP(A3145,SINDACI!A3145:E$7975,5,0)</f>
        <v>-</v>
      </c>
    </row>
    <row r="3146" spans="1:5" x14ac:dyDescent="0.2">
      <c r="A3146" s="27" t="s">
        <v>3360</v>
      </c>
      <c r="B3146" s="27" t="str">
        <f>VLOOKUP(A3146,PEC!A3145:D$7975,4,0)</f>
        <v>pec.it</v>
      </c>
      <c r="C3146" s="23">
        <f>VLOOKUP(A3146,SEZIONI!A3146:B$7975,2,0)</f>
        <v>6</v>
      </c>
      <c r="D3146" s="27" t="str">
        <f>VLOOKUP(A3146,SINDACI!A3146:B$7975, 2, 0)</f>
        <v>GUZZO PAOLA</v>
      </c>
      <c r="E3146" s="27" t="str">
        <f>VLOOKUP(A3146,SINDACI!A3146:E$7975,5,0)</f>
        <v>LISTA COMPOSITA: LEGA SALVINI-FRATELLI D'ITALIA-FORZA ITALIA</v>
      </c>
    </row>
    <row r="3147" spans="1:5" x14ac:dyDescent="0.2">
      <c r="A3147" s="27" t="s">
        <v>3361</v>
      </c>
      <c r="B3147" s="27" t="str">
        <f>VLOOKUP(A3147,PEC!A3146:D$7975,4,0)</f>
        <v>pec..it</v>
      </c>
      <c r="C3147" s="23">
        <f>VLOOKUP(A3147,SEZIONI!A3147:B$7975,2,0)</f>
        <v>4</v>
      </c>
      <c r="D3147" s="27" t="str">
        <f>VLOOKUP(A3147,SINDACI!A3147:B$7975, 2, 0)</f>
        <v>RIVA FABIO</v>
      </c>
      <c r="E3147" s="27" t="str">
        <f>VLOOKUP(A3147,SINDACI!A3147:E$7975,5,0)</f>
        <v>LISTA CIVICA: IN COMUNE CON FABIO RIVA SINDACO</v>
      </c>
    </row>
    <row r="3148" spans="1:5" x14ac:dyDescent="0.2">
      <c r="A3148" s="27" t="s">
        <v>3362</v>
      </c>
      <c r="B3148" s="27" t="str">
        <f>VLOOKUP(A3148,PEC!A3147:D$7975,4,0)</f>
        <v>-</v>
      </c>
      <c r="C3148" s="23">
        <f>VLOOKUP(A3148,SEZIONI!A3148:B$7975,2,0)</f>
        <v>1</v>
      </c>
      <c r="D3148" s="27" t="str">
        <f>VLOOKUP(A3148,SINDACI!A3148:B$7975, 2, 0)</f>
        <v>BELLINI SEBASTIANO DANIELE</v>
      </c>
      <c r="E3148" s="27" t="str">
        <f>VLOOKUP(A3148,SINDACI!A3148:E$7975,5,0)</f>
        <v>-</v>
      </c>
    </row>
    <row r="3149" spans="1:5" x14ac:dyDescent="0.2">
      <c r="A3149" s="27" t="s">
        <v>3363</v>
      </c>
      <c r="B3149" s="27" t="str">
        <f>VLOOKUP(A3149,PEC!A3148:D$7975,4,0)</f>
        <v>pec.regione.lombardia.it</v>
      </c>
      <c r="C3149" s="23">
        <f>VLOOKUP(A3149,SEZIONI!A3149:B$7975,2,0)</f>
        <v>8</v>
      </c>
      <c r="D3149" s="27" t="str">
        <f>VLOOKUP(A3149,SINDACI!A3149:B$7975, 2, 0)</f>
        <v>CHIAVENTI PIETRO</v>
      </c>
      <c r="E3149" s="27" t="str">
        <f>VLOOKUP(A3149,SINDACI!A3149:E$7975,5,0)</f>
        <v>LISTA CIVICA: IMMAGINA</v>
      </c>
    </row>
    <row r="3150" spans="1:5" x14ac:dyDescent="0.2">
      <c r="A3150" s="27" t="s">
        <v>3364</v>
      </c>
      <c r="B3150" s="27" t="str">
        <f>VLOOKUP(A3150,PEC!A3149:D$7975,4,0)</f>
        <v>pec.regione.lombardia.it</v>
      </c>
      <c r="C3150" s="23">
        <f>VLOOKUP(A3150,SEZIONI!A3150:B$7975,2,0)</f>
        <v>2</v>
      </c>
      <c r="D3150" s="27" t="str">
        <f>VLOOKUP(A3150,SINDACI!A3150:B$7975, 2, 0)</f>
        <v>VENTIMIGLIA CLAUDIO</v>
      </c>
      <c r="E3150" s="27" t="str">
        <f>VLOOKUP(A3150,SINDACI!A3150:E$7975,5,0)</f>
        <v>LISTA CIVICA: ARIA NUOVA!</v>
      </c>
    </row>
    <row r="3151" spans="1:5" x14ac:dyDescent="0.2">
      <c r="A3151" s="27" t="s">
        <v>3365</v>
      </c>
      <c r="B3151" s="27" t="str">
        <f>VLOOKUP(A3151,PEC!A3150:D$7975,4,0)</f>
        <v>pec.provincia.pv.it</v>
      </c>
      <c r="C3151" s="23">
        <f>VLOOKUP(A3151,SEZIONI!A3151:B$7975,2,0)</f>
        <v>1</v>
      </c>
      <c r="D3151" s="27" t="str">
        <f>VLOOKUP(A3151,SINDACI!A3151:B$7975, 2, 0)</f>
        <v>SCABINI CLAUDIO</v>
      </c>
      <c r="E3151" s="27" t="str">
        <f>VLOOKUP(A3151,SINDACI!A3151:E$7975,5,0)</f>
        <v>LISTA CIVICA: PER GOLFERENZO</v>
      </c>
    </row>
    <row r="3152" spans="1:5" x14ac:dyDescent="0.2">
      <c r="A3152" s="27" t="s">
        <v>3366</v>
      </c>
      <c r="B3152" s="27" t="str">
        <f>VLOOKUP(A3152,PEC!A3151:D$7975,4,0)</f>
        <v>legalmail.it</v>
      </c>
      <c r="C3152" s="23">
        <f>VLOOKUP(A3152,SEZIONI!A3152:B$7975,2,0)</f>
        <v>2</v>
      </c>
      <c r="D3152" s="27" t="str">
        <f>VLOOKUP(A3152,SINDACI!A3152:B$7975, 2, 0)</f>
        <v>MULAS MARIO</v>
      </c>
      <c r="E3152" s="27" t="str">
        <f>VLOOKUP(A3152,SINDACI!A3152:E$7975,5,0)</f>
        <v>-</v>
      </c>
    </row>
    <row r="3153" spans="1:5" x14ac:dyDescent="0.2">
      <c r="A3153" s="27" t="s">
        <v>3367</v>
      </c>
      <c r="B3153" s="27" t="str">
        <f>VLOOKUP(A3153,PEC!A3152:D$7975,4,0)</f>
        <v>pec.regione.lombardia.it</v>
      </c>
      <c r="C3153" s="23">
        <f>VLOOKUP(A3153,SEZIONI!A3153:B$7975,2,0)</f>
        <v>1</v>
      </c>
      <c r="D3153" s="27" t="str">
        <f>VLOOKUP(A3153,SINDACI!A3153:B$7975, 2, 0)</f>
        <v>CARAVAGGIO MASSIMO</v>
      </c>
      <c r="E3153" s="27" t="str">
        <f>VLOOKUP(A3153,SINDACI!A3153:E$7975,5,0)</f>
        <v>LISTA CIVICA: ASCOLTO E DIALOGO</v>
      </c>
    </row>
    <row r="3154" spans="1:5" x14ac:dyDescent="0.2">
      <c r="A3154" s="27" t="s">
        <v>3368</v>
      </c>
      <c r="B3154" s="27" t="str">
        <f>VLOOKUP(A3154,PEC!A3153:D$7975,4,0)</f>
        <v>certgov.fvg.it</v>
      </c>
      <c r="C3154" s="23">
        <f>VLOOKUP(A3154,SEZIONI!A3154:B$7975,2,0)</f>
        <v>5</v>
      </c>
      <c r="D3154" s="27" t="str">
        <f>VLOOKUP(A3154,SINDACI!A3154:B$7975, 2, 0)</f>
        <v>BOEMO IVAN DIEGO</v>
      </c>
      <c r="E3154" s="27" t="str">
        <f>VLOOKUP(A3154,SINDACI!A3154:E$7975,5,0)</f>
        <v>-</v>
      </c>
    </row>
    <row r="3155" spans="1:5" x14ac:dyDescent="0.2">
      <c r="A3155" s="27" t="s">
        <v>3369</v>
      </c>
      <c r="B3155" s="27" t="str">
        <f>VLOOKUP(A3155,PEC!A3154:D$7975,4,0)</f>
        <v>pec.it</v>
      </c>
      <c r="C3155" s="23">
        <f>VLOOKUP(A3155,SEZIONI!A3155:B$7975,2,0)</f>
        <v>1</v>
      </c>
      <c r="D3155" s="27" t="str">
        <f>VLOOKUP(A3155,SINDACI!A3155:B$7975, 2, 0)</f>
        <v>GUGGERI EMANUELA</v>
      </c>
      <c r="E3155" s="27" t="str">
        <f>VLOOKUP(A3155,SINDACI!A3155:E$7975,5,0)</f>
        <v>LISTA CIVICA: RIN@SCITA GONESE 2.0</v>
      </c>
    </row>
    <row r="3156" spans="1:5" x14ac:dyDescent="0.2">
      <c r="A3156" s="27" t="s">
        <v>3370</v>
      </c>
      <c r="B3156" s="27" t="str">
        <f>VLOOKUP(A3156,PEC!A3155:D$7975,4,0)</f>
        <v>pec.comune.gonnesa.ca.it</v>
      </c>
      <c r="C3156" s="23">
        <f>VLOOKUP(A3156,SEZIONI!A3156:B$7975,2,0)</f>
        <v>5</v>
      </c>
      <c r="D3156" s="27" t="str">
        <f>VLOOKUP(A3156,SINDACI!A3156:B$7975, 2, 0)</f>
        <v>COCCO PIETRO</v>
      </c>
      <c r="E3156" s="27" t="str">
        <f>VLOOKUP(A3156,SINDACI!A3156:E$7975,5,0)</f>
        <v>LISTA CIVICA: UNITI PER GONNESA</v>
      </c>
    </row>
    <row r="3157" spans="1:5" x14ac:dyDescent="0.2">
      <c r="A3157" s="27" t="s">
        <v>3371</v>
      </c>
      <c r="B3157" s="27" t="str">
        <f>VLOOKUP(A3157,PEC!A3156:D$7975,4,0)</f>
        <v>pec.comune.gonnoscodina.or.it</v>
      </c>
      <c r="C3157" s="23">
        <f>VLOOKUP(A3157,SEZIONI!A3157:B$7975,2,0)</f>
        <v>1</v>
      </c>
      <c r="D3157" s="27" t="str">
        <f>VLOOKUP(A3157,SINDACI!A3157:B$7975, 2, 0)</f>
        <v>FRAU LUCIANO</v>
      </c>
      <c r="E3157" s="27" t="str">
        <f>VLOOKUP(A3157,SINDACI!A3157:E$7975,5,0)</f>
        <v>LISTA CIVICA: GONNOSCODINA C'E'</v>
      </c>
    </row>
    <row r="3158" spans="1:5" x14ac:dyDescent="0.2">
      <c r="A3158" s="27" t="s">
        <v>3372</v>
      </c>
      <c r="B3158" s="27" t="str">
        <f>VLOOKUP(A3158,PEC!A3157:D$7975,4,0)</f>
        <v>pec.comunegonnosfanadiga.it</v>
      </c>
      <c r="C3158" s="23">
        <f>VLOOKUP(A3158,SEZIONI!A3158:B$7975,2,0)</f>
        <v>8</v>
      </c>
      <c r="D3158" s="27" t="str">
        <f>VLOOKUP(A3158,SINDACI!A3158:B$7975, 2, 0)</f>
        <v>FLORIS ANDREA PAOLO GIUSEPPE</v>
      </c>
      <c r="E3158" s="27" t="str">
        <f>VLOOKUP(A3158,SINDACI!A3158:E$7975,5,0)</f>
        <v>LISTA CIVICA: GONNOS IN SU CORU</v>
      </c>
    </row>
    <row r="3159" spans="1:5" x14ac:dyDescent="0.2">
      <c r="A3159" s="27" t="s">
        <v>3373</v>
      </c>
      <c r="B3159" s="27" t="str">
        <f>VLOOKUP(A3159,PEC!A3158:D$7975,4,0)</f>
        <v>pec.comune.gonnosno.or.it</v>
      </c>
      <c r="C3159" s="23">
        <f>VLOOKUP(A3159,SEZIONI!A3159:B$7975,2,0)</f>
        <v>1</v>
      </c>
      <c r="D3159" s="27" t="str">
        <f>VLOOKUP(A3159,SINDACI!A3159:B$7975, 2, 0)</f>
        <v>PEIS IGNAZIO</v>
      </c>
      <c r="E3159" s="27" t="str">
        <f>VLOOKUP(A3159,SINDACI!A3159:E$7975,5,0)</f>
        <v>LISTA CIVICA: INSIEME PER GONNOSNO' E FIGU</v>
      </c>
    </row>
    <row r="3160" spans="1:5" x14ac:dyDescent="0.2">
      <c r="A3160" s="27" t="s">
        <v>3374</v>
      </c>
      <c r="B3160" s="27" t="str">
        <f>VLOOKUP(A3160,PEC!A3159:D$7975,4,0)</f>
        <v>pec.comune.gonnostramatza.or.it</v>
      </c>
      <c r="C3160" s="23">
        <f>VLOOKUP(A3160,SEZIONI!A3160:B$7975,2,0)</f>
        <v>1</v>
      </c>
      <c r="D3160" s="27" t="str">
        <f>VLOOKUP(A3160,SINDACI!A3160:B$7975, 2, 0)</f>
        <v>ABIS MARIA AGNESE</v>
      </c>
      <c r="E3160" s="27" t="str">
        <f>VLOOKUP(A3160,SINDACI!A3160:E$7975,5,0)</f>
        <v>LISTA CIVICA: INSIEME PER GONNOSTRAMATZA</v>
      </c>
    </row>
    <row r="3161" spans="1:5" x14ac:dyDescent="0.2">
      <c r="A3161" s="27" t="s">
        <v>3375</v>
      </c>
      <c r="B3161" s="27" t="str">
        <f>VLOOKUP(A3161,PEC!A3160:D$7975,4,0)</f>
        <v>legalmail.it</v>
      </c>
      <c r="C3161" s="23">
        <f>VLOOKUP(A3161,SEZIONI!A3161:B$7975,2,0)</f>
        <v>7</v>
      </c>
      <c r="D3161" s="27" t="str">
        <f>VLOOKUP(A3161,SINDACI!A3161:B$7975, 2, 0)</f>
        <v>GALEOTTI ELISABETTA</v>
      </c>
      <c r="E3161" s="27" t="str">
        <f>VLOOKUP(A3161,SINDACI!A3161:E$7975,5,0)</f>
        <v>LISTA CIVICA: VIVERE GONZAGA</v>
      </c>
    </row>
    <row r="3162" spans="1:5" x14ac:dyDescent="0.2">
      <c r="A3162" s="27" t="s">
        <v>3376</v>
      </c>
      <c r="B3162" s="27" t="str">
        <f>VLOOKUP(A3162,PEC!A3161:D$7975,4,0)</f>
        <v>pec.regione.lombardia.it</v>
      </c>
      <c r="C3162" s="23">
        <f>VLOOKUP(A3162,SEZIONI!A3162:B$7975,2,0)</f>
        <v>2</v>
      </c>
      <c r="D3162" s="27" t="str">
        <f>VLOOKUP(A3162,SINDACI!A3162:B$7975, 2, 0)</f>
        <v>GUGLIELMANA MARIO</v>
      </c>
      <c r="E3162" s="27" t="str">
        <f>VLOOKUP(A3162,SINDACI!A3162:E$7975,5,0)</f>
        <v>LISTA CIVICA: GORDONA NEL CUORE</v>
      </c>
    </row>
    <row r="3163" spans="1:5" x14ac:dyDescent="0.2">
      <c r="A3163" s="27" t="s">
        <v>3377</v>
      </c>
      <c r="B3163" s="27" t="str">
        <f>VLOOKUP(A3163,PEC!A3162:D$7975,4,0)</f>
        <v>pec.it</v>
      </c>
      <c r="C3163" s="23">
        <f>VLOOKUP(A3163,SEZIONI!A3163:B$7975,2,0)</f>
        <v>1</v>
      </c>
      <c r="D3163" s="27" t="str">
        <f>VLOOKUP(A3163,SINDACI!A3163:B$7975, 2, 0)</f>
        <v>LEPRI ANDREA</v>
      </c>
      <c r="E3163" s="27" t="str">
        <f>VLOOKUP(A3163,SINDACI!A3163:E$7975,5,0)</f>
        <v>LISTA CIVICA: UNITI PER UNIRE</v>
      </c>
    </row>
    <row r="3164" spans="1:5" x14ac:dyDescent="0.2">
      <c r="A3164" s="27" t="s">
        <v>3378</v>
      </c>
      <c r="B3164" s="27" t="str">
        <f>VLOOKUP(A3164,PEC!A3163:D$7975,4,0)</f>
        <v>pecveneto.it</v>
      </c>
      <c r="C3164" s="23">
        <f>VLOOKUP(A3164,SEZIONI!A3164:B$7975,2,0)</f>
        <v>4</v>
      </c>
      <c r="D3164" s="27" t="str">
        <f>VLOOKUP(A3164,SINDACI!A3164:B$7975, 2, 0)</f>
        <v>COVER GIANNINA</v>
      </c>
      <c r="E3164" s="27" t="str">
        <f>VLOOKUP(A3164,SINDACI!A3164:E$7975,5,0)</f>
        <v>LISTA COMPOSITA: LEGA SALVINI-OBIETTIVO COMUNE</v>
      </c>
    </row>
    <row r="3165" spans="1:5" x14ac:dyDescent="0.2">
      <c r="A3165" s="27" t="s">
        <v>3379</v>
      </c>
      <c r="B3165" s="27" t="str">
        <f>VLOOKUP(A3165,PEC!A3164:D$7975,4,0)</f>
        <v>pec.comune.gorgoglione.mt.it</v>
      </c>
      <c r="C3165" s="23">
        <f>VLOOKUP(A3165,SEZIONI!A3165:B$7975,2,0)</f>
        <v>2</v>
      </c>
      <c r="D3165" s="27" t="str">
        <f>VLOOKUP(A3165,SINDACI!A3165:B$7975, 2, 0)</f>
        <v>NIGRO CARMINE</v>
      </c>
      <c r="E3165" s="27" t="str">
        <f>VLOOKUP(A3165,SINDACI!A3165:E$7975,5,0)</f>
        <v>LISTA CIVICA: COSTRUIAMO IL NOSTRO FUTURO</v>
      </c>
    </row>
    <row r="3166" spans="1:5" x14ac:dyDescent="0.2">
      <c r="A3166" s="27" t="s">
        <v>3380</v>
      </c>
      <c r="B3166" s="27" t="str">
        <f>VLOOKUP(A3166,PEC!A3165:D$7975,4,0)</f>
        <v xml:space="preserve">cert.legalmail.it </v>
      </c>
      <c r="C3166" s="23">
        <f>VLOOKUP(A3166,SEZIONI!A3166:B$7975,2,0)</f>
        <v>17</v>
      </c>
      <c r="D3166" s="27" t="str">
        <f>VLOOKUP(A3166,SINDACI!A3166:B$7975, 2, 0)</f>
        <v>STUCCHI ANGELO</v>
      </c>
      <c r="E3166" s="27" t="str">
        <f>VLOOKUP(A3166,SINDACI!A3166:E$7975,5,0)</f>
        <v>PARTITO DEMOCRATICO | LISTA CIVICA: LISTA CITTA' AMICA | LISTA CIVICA: GORGONZOLA BENE COMUNE | LISTA CIVICA: INSIEME PER GORGONZOLA | LISTA CIVICA: MOVIMENTO CIVICO | LIBERI E UGUALI</v>
      </c>
    </row>
    <row r="3167" spans="1:5" x14ac:dyDescent="0.2">
      <c r="A3167" s="27" t="s">
        <v>3381</v>
      </c>
      <c r="B3167" s="27" t="str">
        <f>VLOOKUP(A3167,PEC!A3166:D$7975,4,0)</f>
        <v>pec.it</v>
      </c>
      <c r="C3167" s="23">
        <f>VLOOKUP(A3167,SEZIONI!A3167:B$7975,2,0)</f>
        <v>1</v>
      </c>
      <c r="D3167" s="27" t="str">
        <f>VLOOKUP(A3167,SINDACI!A3167:B$7975, 2, 0)</f>
        <v>MARGANELLI RODOLFO</v>
      </c>
      <c r="E3167" s="27" t="str">
        <f>VLOOKUP(A3167,SINDACI!A3167:E$7975,5,0)</f>
        <v>LISTA CIVICA: UNITI PER GORIANO</v>
      </c>
    </row>
    <row r="3168" spans="1:5" x14ac:dyDescent="0.2">
      <c r="A3168" s="27" t="s">
        <v>3382</v>
      </c>
      <c r="B3168" s="27" t="str">
        <f>VLOOKUP(A3168,PEC!A3167:D$7975,4,0)</f>
        <v>certgov.fvg.it</v>
      </c>
      <c r="C3168" s="23">
        <f>VLOOKUP(A3168,SEZIONI!A3168:B$7975,2,0)</f>
        <v>37</v>
      </c>
      <c r="D3168" s="27" t="str">
        <f>VLOOKUP(A3168,SINDACI!A3168:B$7975, 2, 0)</f>
        <v>ZIBERNA RODOLFO</v>
      </c>
      <c r="E3168" s="27" t="str">
        <f>VLOOKUP(A3168,SINDACI!A3168:E$7975,5,0)</f>
        <v>-</v>
      </c>
    </row>
    <row r="3169" spans="1:5" x14ac:dyDescent="0.2">
      <c r="A3169" s="27" t="s">
        <v>3383</v>
      </c>
      <c r="B3169" s="27" t="str">
        <f>VLOOKUP(A3169,PEC!A3168:D$7975,4,0)</f>
        <v>legalmail.it</v>
      </c>
      <c r="C3169" s="23">
        <f>VLOOKUP(A3169,SEZIONI!A3169:B$7975,2,0)</f>
        <v>4</v>
      </c>
      <c r="D3169" s="27" t="str">
        <f>VLOOKUP(A3169,SINDACI!A3169:B$7975, 2, 0)</f>
        <v>ZAPPAMIGLIO PIETRO</v>
      </c>
      <c r="E3169" s="27" t="str">
        <f>VLOOKUP(A3169,SINDACI!A3169:E$7975,5,0)</f>
        <v>LISTA CIVICA: FARE COMUNE</v>
      </c>
    </row>
    <row r="3170" spans="1:5" x14ac:dyDescent="0.2">
      <c r="A3170" s="27" t="s">
        <v>3384</v>
      </c>
      <c r="B3170" s="27" t="str">
        <f>VLOOKUP(A3170,PEC!A3169:D$7975,4,0)</f>
        <v>postecert.it</v>
      </c>
      <c r="C3170" s="23">
        <f>VLOOKUP(A3170,SEZIONI!A3170:B$7975,2,0)</f>
        <v>6</v>
      </c>
      <c r="D3170" s="27" t="str">
        <f>VLOOKUP(A3170,SINDACI!A3170:B$7975, 2, 0)</f>
        <v>LANDONI VITTORIO</v>
      </c>
      <c r="E3170" s="27" t="str">
        <f>VLOOKUP(A3170,SINDACI!A3170:E$7975,5,0)</f>
        <v>LISTA CIVICA: PER UNA COMUNIT? RINNOVATA</v>
      </c>
    </row>
    <row r="3171" spans="1:5" x14ac:dyDescent="0.2">
      <c r="A3171" s="27" t="s">
        <v>3385</v>
      </c>
      <c r="B3171" s="27" t="str">
        <f>VLOOKUP(A3171,PEC!A3170:D$7975,4,0)</f>
        <v>halleycert.it</v>
      </c>
      <c r="C3171" s="23">
        <f>VLOOKUP(A3171,SEZIONI!A3171:B$7975,2,0)</f>
        <v>4</v>
      </c>
      <c r="D3171" s="27" t="str">
        <f>VLOOKUP(A3171,SINDACI!A3171:B$7975, 2, 0)</f>
        <v>GRENA MARIA ELENA</v>
      </c>
      <c r="E3171" s="27" t="str">
        <f>VLOOKUP(A3171,SINDACI!A3171:E$7975,5,0)</f>
        <v>LEGA SALVINI</v>
      </c>
    </row>
    <row r="3172" spans="1:5" x14ac:dyDescent="0.2">
      <c r="A3172" s="27" t="s">
        <v>3386</v>
      </c>
      <c r="B3172" s="27" t="str">
        <f>VLOOKUP(A3172,PEC!A3171:D$7975,4,0)</f>
        <v>pec.regione.lombardia.it</v>
      </c>
      <c r="C3172" s="23">
        <f>VLOOKUP(A3172,SEZIONI!A3172:B$7975,2,0)</f>
        <v>5</v>
      </c>
      <c r="D3172" s="27" t="str">
        <f>VLOOKUP(A3172,SINDACI!A3172:B$7975, 2, 0)</f>
        <v>TESTA GIOVANNI</v>
      </c>
      <c r="E3172" s="27" t="str">
        <f>VLOOKUP(A3172,SINDACI!A3172:E$7975,5,0)</f>
        <v>LISTA CIVICA: UNITI PER GORLE</v>
      </c>
    </row>
    <row r="3173" spans="1:5" x14ac:dyDescent="0.2">
      <c r="A3173" s="27" t="s">
        <v>3387</v>
      </c>
      <c r="B3173" s="27" t="str">
        <f>VLOOKUP(A3173,PEC!A3172:D$7975,4,0)</f>
        <v>pec.regione.lombardia.it</v>
      </c>
      <c r="C3173" s="23">
        <f>VLOOKUP(A3173,SEZIONI!A3173:B$7975,2,0)</f>
        <v>2</v>
      </c>
      <c r="D3173" s="27" t="str">
        <f>VLOOKUP(A3173,SINDACI!A3173:B$7975, 2, 0)</f>
        <v>FEDRE PAOLINO</v>
      </c>
      <c r="E3173" s="27" t="str">
        <f>VLOOKUP(A3173,SINDACI!A3173:E$7975,5,0)</f>
        <v>LISTA CIVICA: GORNATE CIVICA</v>
      </c>
    </row>
    <row r="3174" spans="1:5" x14ac:dyDescent="0.2">
      <c r="A3174" s="27" t="s">
        <v>3388</v>
      </c>
      <c r="B3174" s="27" t="str">
        <f>VLOOKUP(A3174,PEC!A3173:D$7975,4,0)</f>
        <v>pec.it</v>
      </c>
      <c r="C3174" s="23">
        <f>VLOOKUP(A3174,SEZIONI!A3174:B$7975,2,0)</f>
        <v>2</v>
      </c>
      <c r="D3174" s="27" t="str">
        <f>VLOOKUP(A3174,SINDACI!A3174:B$7975, 2, 0)</f>
        <v>CALEGARI GIAMPIERO</v>
      </c>
      <c r="E3174" s="27" t="str">
        <f>VLOOKUP(A3174,SINDACI!A3174:E$7975,5,0)</f>
        <v>LISTA CIVICA: RINNOVAMENTO PER GORNO</v>
      </c>
    </row>
    <row r="3175" spans="1:5" x14ac:dyDescent="0.2">
      <c r="A3175" s="27" t="s">
        <v>3389</v>
      </c>
      <c r="B3175" s="27" t="str">
        <f>VLOOKUP(A3175,PEC!A3174:D$7975,4,0)</f>
        <v>cert.comune.goro.fe.it</v>
      </c>
      <c r="C3175" s="23">
        <f>VLOOKUP(A3175,SEZIONI!A3175:B$7975,2,0)</f>
        <v>5</v>
      </c>
      <c r="D3175" s="27" t="str">
        <f>VLOOKUP(A3175,SINDACI!A3175:B$7975, 2, 0)</f>
        <v>BUGNOLI MARIA</v>
      </c>
      <c r="E3175" s="27" t="str">
        <f>VLOOKUP(A3175,SINDACI!A3175:E$7975,5,0)</f>
        <v>LISTA CIVICA: INSIEME PER UNIRE</v>
      </c>
    </row>
    <row r="3176" spans="1:5" x14ac:dyDescent="0.2">
      <c r="A3176" s="27" t="s">
        <v>3390</v>
      </c>
      <c r="B3176" s="27" t="str">
        <f>VLOOKUP(A3176,PEC!A3175:D$7975,4,0)</f>
        <v>actaliscertymail.it</v>
      </c>
      <c r="C3176" s="23">
        <f>VLOOKUP(A3176,SEZIONI!A3176:B$7975,2,0)</f>
        <v>1</v>
      </c>
      <c r="D3176" s="27" t="str">
        <f>VLOOKUP(A3176,SINDACI!A3176:B$7975, 2, 0)</f>
        <v>CAPELLI SERGIO GIAN CARLO</v>
      </c>
      <c r="E3176" s="27" t="str">
        <f>VLOOKUP(A3176,SINDACI!A3176:E$7975,5,0)</f>
        <v>LISTA CIVICA: GORRETO SI RINNOVA</v>
      </c>
    </row>
    <row r="3177" spans="1:5" x14ac:dyDescent="0.2">
      <c r="A3177" s="27" t="s">
        <v>3391</v>
      </c>
      <c r="B3177" s="27" t="str">
        <f>VLOOKUP(A3177,PEC!A3176:D$7975,4,0)</f>
        <v>cert.ruparpiemonte.it</v>
      </c>
      <c r="C3177" s="23">
        <f>VLOOKUP(A3177,SEZIONI!A3177:B$7975,2,0)</f>
        <v>1</v>
      </c>
      <c r="D3177" s="27" t="str">
        <f>VLOOKUP(A3177,SINDACI!A3177:B$7975, 2, 0)</f>
        <v>CHINAZZO MARCO</v>
      </c>
      <c r="E3177" s="27" t="str">
        <f>VLOOKUP(A3177,SINDACI!A3177:E$7975,5,0)</f>
        <v>LISTA CIVICA: UN FUTURO PER GORZEGNO</v>
      </c>
    </row>
    <row r="3178" spans="1:5" x14ac:dyDescent="0.2">
      <c r="A3178" s="27" t="s">
        <v>3392</v>
      </c>
      <c r="B3178" s="27" t="str">
        <f>VLOOKUP(A3178,PEC!A3177:D$7975,4,0)</f>
        <v>pecveneto.it</v>
      </c>
      <c r="C3178" s="23">
        <f>VLOOKUP(A3178,SEZIONI!A3178:B$7975,2,0)</f>
        <v>2</v>
      </c>
      <c r="D3178" s="27" t="str">
        <f>VLOOKUP(A3178,SINDACI!A3178:B$7975, 2, 0)</f>
        <v>DA ZANCHE STEFANO</v>
      </c>
      <c r="E3178" s="27" t="str">
        <f>VLOOKUP(A3178,SINDACI!A3178:E$7975,5,0)</f>
        <v>-</v>
      </c>
    </row>
    <row r="3179" spans="1:5" x14ac:dyDescent="0.2">
      <c r="A3179" s="27" t="s">
        <v>3393</v>
      </c>
      <c r="B3179" s="27" t="str">
        <f>VLOOKUP(A3179,PEC!A3178:D$7975,4,0)</f>
        <v>.legalmail.it</v>
      </c>
      <c r="C3179" s="23">
        <f>VLOOKUP(A3179,SEZIONI!A3179:B$7975,2,0)</f>
        <v>5</v>
      </c>
      <c r="D3179" s="27" t="str">
        <f>VLOOKUP(A3179,SINDACI!A3179:B$7975, 2, 0)</f>
        <v>BALESTRIERI ANDREA</v>
      </c>
      <c r="E3179" s="27" t="str">
        <f>VLOOKUP(A3179,SINDACI!A3179:E$7975,5,0)</f>
        <v>LISTA COMPOSITA: FRATELLI D'ITALIA-LEGA SALVINI PREMIER-FORZA ITALIA-CIVICA</v>
      </c>
    </row>
    <row r="3180" spans="1:5" x14ac:dyDescent="0.2">
      <c r="A3180" s="27" t="s">
        <v>3394</v>
      </c>
      <c r="B3180" s="27" t="str">
        <f>VLOOKUP(A3180,PEC!A3179:D$7975,4,0)</f>
        <v>cert.ruparpiemonte.it</v>
      </c>
      <c r="C3180" s="23">
        <f>VLOOKUP(A3180,SEZIONI!A3180:B$7975,2,0)</f>
        <v>1</v>
      </c>
      <c r="D3180" s="27" t="str">
        <f>VLOOKUP(A3180,SINDACI!A3180:B$7975, 2, 0)</f>
        <v>MALNATI MARCO</v>
      </c>
      <c r="E3180" s="27" t="str">
        <f>VLOOKUP(A3180,SINDACI!A3180:E$7975,5,0)</f>
        <v>LISTA CIVICA: GOTTASECCA 1</v>
      </c>
    </row>
    <row r="3181" spans="1:5" x14ac:dyDescent="0.2">
      <c r="A3181" s="27" t="s">
        <v>3395</v>
      </c>
      <c r="B3181" s="27" t="str">
        <f>VLOOKUP(A3181,PEC!A3180:D$7975,4,0)</f>
        <v>cert.saga.it</v>
      </c>
      <c r="C3181" s="23">
        <f>VLOOKUP(A3181,SEZIONI!A3181:B$7975,2,0)</f>
        <v>4</v>
      </c>
      <c r="D3181" s="27" t="str">
        <f>VLOOKUP(A3181,SINDACI!A3181:B$7975, 2, 0)</f>
        <v>DANCELLI DANIELE</v>
      </c>
      <c r="E3181" s="27" t="str">
        <f>VLOOKUP(A3181,SINDACI!A3181:E$7975,5,0)</f>
        <v>LISTA CIVICA: VIVA GOTTOLENGO</v>
      </c>
    </row>
    <row r="3182" spans="1:5" x14ac:dyDescent="0.2">
      <c r="A3182" s="27" t="s">
        <v>3396</v>
      </c>
      <c r="B3182" s="27" t="str">
        <f>VLOOKUP(A3182,PEC!A3181:D$7975,4,0)</f>
        <v>pec.comune.govone.cn.it</v>
      </c>
      <c r="C3182" s="23">
        <f>VLOOKUP(A3182,SEZIONI!A3182:B$7975,2,0)</f>
        <v>3</v>
      </c>
      <c r="D3182" s="27" t="str">
        <f>VLOOKUP(A3182,SINDACI!A3182:B$7975, 2, 0)</f>
        <v>SORBA ELIO</v>
      </c>
      <c r="E3182" s="27" t="str">
        <f>VLOOKUP(A3182,SINDACI!A3182:E$7975,5,0)</f>
        <v>LISTA CIVICA: CON TE PER  GOVONE</v>
      </c>
    </row>
    <row r="3183" spans="1:5" x14ac:dyDescent="0.2">
      <c r="A3183" s="27" t="s">
        <v>3397</v>
      </c>
      <c r="B3183" s="27" t="str">
        <f>VLOOKUP(A3183,PEC!A3182:D$7975,4,0)</f>
        <v>cert.comune.gozzano.no.it</v>
      </c>
      <c r="C3183" s="23">
        <f>VLOOKUP(A3183,SEZIONI!A3183:B$7975,2,0)</f>
        <v>5</v>
      </c>
      <c r="D3183" s="27" t="str">
        <f>VLOOKUP(A3183,SINDACI!A3183:B$7975, 2, 0)</f>
        <v>GODIO GIANLUCA</v>
      </c>
      <c r="E3183" s="27" t="str">
        <f>VLOOKUP(A3183,SINDACI!A3183:E$7975,5,0)</f>
        <v>LISTA CIVICA: GOZZANO NEL CUORE</v>
      </c>
    </row>
    <row r="3184" spans="1:5" x14ac:dyDescent="0.2">
      <c r="A3184" s="27" t="s">
        <v>3398</v>
      </c>
      <c r="B3184" s="27" t="str">
        <f>VLOOKUP(A3184,PEC!A3183:D$7975,4,0)</f>
        <v>emarche.it</v>
      </c>
      <c r="C3184" s="23">
        <f>VLOOKUP(A3184,SEZIONI!A3184:B$7975,2,0)</f>
        <v>3</v>
      </c>
      <c r="D3184" s="27" t="str">
        <f>VLOOKUP(A3184,SINDACI!A3184:B$7975, 2, 0)</f>
        <v>GASPERI FILIPPO</v>
      </c>
      <c r="E3184" s="27" t="str">
        <f>VLOOKUP(A3184,SINDACI!A3184:E$7975,5,0)</f>
        <v>LISTA CIVICA: LISTA CIVICA PER GRADARA</v>
      </c>
    </row>
    <row r="3185" spans="1:5" x14ac:dyDescent="0.2">
      <c r="A3185" s="27" t="s">
        <v>3399</v>
      </c>
      <c r="B3185" s="27" t="str">
        <f>VLOOKUP(A3185,PEC!A3184:D$7975,4,0)</f>
        <v>certgov.fvg.it</v>
      </c>
      <c r="C3185" s="23">
        <f>VLOOKUP(A3185,SEZIONI!A3185:B$7975,2,0)</f>
        <v>7</v>
      </c>
      <c r="D3185" s="27" t="str">
        <f>VLOOKUP(A3185,SINDACI!A3185:B$7975, 2, 0)</f>
        <v>TOMASINSIG LINDA</v>
      </c>
      <c r="E3185" s="27" t="str">
        <f>VLOOKUP(A3185,SINDACI!A3185:E$7975,5,0)</f>
        <v>LISTA CIVICA: CON LINDA PER IL BENE COMUNE | PARTITO DEMOCRATICO | RIFONDAZIONE COMUNISTA | LISTA CIVICA: BORGHI PER LA FORTEZZA</v>
      </c>
    </row>
    <row r="3186" spans="1:5" x14ac:dyDescent="0.2">
      <c r="A3186" s="27" t="s">
        <v>3400</v>
      </c>
      <c r="B3186" s="27" t="str">
        <f>VLOOKUP(A3186,PEC!A3185:D$7975,4,0)</f>
        <v>certgov.fvg.it</v>
      </c>
      <c r="C3186" s="23">
        <f>VLOOKUP(A3186,SEZIONI!A3186:B$7975,2,0)</f>
        <v>8</v>
      </c>
      <c r="D3186" s="27" t="str">
        <f>VLOOKUP(A3186,SINDACI!A3186:B$7975, 2, 0)</f>
        <v>KOVATSCH CLAUDIO</v>
      </c>
      <c r="E3186" s="27" t="str">
        <f>VLOOKUP(A3186,SINDACI!A3186:E$7975,5,0)</f>
        <v>LEGA SALVINI PREMIER | FORZA ITALIA | CEN-DES CIV.: PROGETTO FVG UDC | LISTA CIVICA: KOVATSCH SINDACO | FRATELLI D'ITALIA CON GIORGIA MELONI</v>
      </c>
    </row>
    <row r="3187" spans="1:5" x14ac:dyDescent="0.2">
      <c r="A3187" s="27" t="s">
        <v>3401</v>
      </c>
      <c r="B3187" s="27" t="str">
        <f>VLOOKUP(A3187,PEC!A3186:D$7975,4,0)</f>
        <v>legalmail.it</v>
      </c>
      <c r="C3187" s="23">
        <f>VLOOKUP(A3187,SEZIONI!A3187:B$7975,2,0)</f>
        <v>2</v>
      </c>
      <c r="D3187" s="27" t="str">
        <f>VLOOKUP(A3187,SINDACI!A3187:B$7975, 2, 0)</f>
        <v>MANCINI ATTILIO</v>
      </c>
      <c r="E3187" s="27" t="str">
        <f>VLOOKUP(A3187,SINDACI!A3187:E$7975,5,0)</f>
        <v>LISTA CIVICA: INSIEME PER IL FUTURO</v>
      </c>
    </row>
    <row r="3188" spans="1:5" x14ac:dyDescent="0.2">
      <c r="A3188" s="27" t="s">
        <v>3402</v>
      </c>
      <c r="B3188" s="27" t="str">
        <f>VLOOKUP(A3188,PEC!A3187:D$7975,4,0)</f>
        <v>pec.regione.lombardia.it</v>
      </c>
      <c r="C3188" s="23">
        <f>VLOOKUP(A3188,SEZIONI!A3188:B$7975,2,0)</f>
        <v>3</v>
      </c>
      <c r="D3188" s="27" t="str">
        <f>VLOOKUP(A3188,SINDACI!A3188:B$7975, 2, 0)</f>
        <v>MUZZI MARGHERITA</v>
      </c>
      <c r="E3188" s="27" t="str">
        <f>VLOOKUP(A3188,SINDACI!A3188:E$7975,5,0)</f>
        <v>-</v>
      </c>
    </row>
    <row r="3189" spans="1:5" x14ac:dyDescent="0.2">
      <c r="A3189" s="27" t="s">
        <v>3403</v>
      </c>
      <c r="B3189" s="27" t="str">
        <f>VLOOKUP(A3189,PEC!A3188:D$7975,4,0)</f>
        <v>pec.it</v>
      </c>
      <c r="C3189" s="23">
        <f>VLOOKUP(A3189,SEZIONI!A3189:B$7975,2,0)</f>
        <v>2</v>
      </c>
      <c r="D3189" s="27" t="str">
        <f>VLOOKUP(A3189,SINDACI!A3189:B$7975, 2, 0)</f>
        <v>ROSSI PIERO</v>
      </c>
      <c r="E3189" s="27" t="str">
        <f>VLOOKUP(A3189,SINDACI!A3189:E$7975,5,0)</f>
        <v>LISTA CIVICA: # OLTRE</v>
      </c>
    </row>
    <row r="3190" spans="1:5" x14ac:dyDescent="0.2">
      <c r="A3190" s="27" t="s">
        <v>3404</v>
      </c>
      <c r="B3190" s="27" t="str">
        <f>VLOOKUP(A3190,PEC!A3189:D$7975,4,0)</f>
        <v>pec.ptbiellese.it</v>
      </c>
      <c r="C3190" s="23">
        <f>VLOOKUP(A3190,SEZIONI!A3190:B$7975,2,0)</f>
        <v>2</v>
      </c>
      <c r="D3190" s="27" t="str">
        <f>VLOOKUP(A3190,SINDACI!A3190:B$7975, 2, 0)</f>
        <v>ROCCHI ELENA</v>
      </c>
      <c r="E3190" s="27" t="str">
        <f>VLOOKUP(A3190,SINDACI!A3190:E$7975,5,0)</f>
        <v>LISTA CIVICA: LA NUOVA TORRE</v>
      </c>
    </row>
    <row r="3191" spans="1:5" x14ac:dyDescent="0.2">
      <c r="A3191" s="27" t="s">
        <v>3405</v>
      </c>
      <c r="B3191" s="27" t="str">
        <f>VLOOKUP(A3191,PEC!A3190:D$7975,4,0)</f>
        <v>asmepec.it</v>
      </c>
      <c r="C3191" s="23">
        <f>VLOOKUP(A3191,SEZIONI!A3191:B$7975,2,0)</f>
        <v>27</v>
      </c>
      <c r="D3191" s="27" t="str">
        <f>VLOOKUP(A3191,SINDACI!A3191:B$7975, 2, 0)</f>
        <v>D'AURIA ANIELLO</v>
      </c>
      <c r="E3191" s="27" t="str">
        <f>VLOOKUP(A3191,SINDACI!A3191:E$7975,5,0)</f>
        <v>LISTA CIVICA: OFFICINA FUTURO | LISTA CIVICA: LIBERI E FORTI PER GRAGNANO | LISTA CIVICA: GRAGNANO POPOLARE 2021 | LISTA CIVICA: NELLO D'AURIA SINDACO | LISTA CIVICA: CAMBIAMO! GRAGNANO | LISTA CIVICA: INSIEME DEMOCRATICO | LISTA CIVICA: GRAGNANO HUB | LISTA CIVICA: OLTRE</v>
      </c>
    </row>
    <row r="3192" spans="1:5" x14ac:dyDescent="0.2">
      <c r="A3192" s="27" t="s">
        <v>3406</v>
      </c>
      <c r="B3192" s="27" t="str">
        <f>VLOOKUP(A3192,PEC!A3191:D$7975,4,0)</f>
        <v>pec.comune.gragnanotrebbiense.pc.it</v>
      </c>
      <c r="C3192" s="23">
        <f>VLOOKUP(A3192,SEZIONI!A3192:B$7975,2,0)</f>
        <v>4</v>
      </c>
      <c r="D3192" s="27" t="str">
        <f>VLOOKUP(A3192,SINDACI!A3192:B$7975, 2, 0)</f>
        <v>CALZA PATRIZIA</v>
      </c>
      <c r="E3192" s="27" t="str">
        <f>VLOOKUP(A3192,SINDACI!A3192:E$7975,5,0)</f>
        <v>LISTA CIVICA: SOLIDARIET? E SVILUPPO</v>
      </c>
    </row>
    <row r="3193" spans="1:5" x14ac:dyDescent="0.2">
      <c r="A3193" s="27" t="s">
        <v>3407</v>
      </c>
      <c r="B3193" s="27" t="str">
        <f>VLOOKUP(A3193,PEC!A3192:D$7975,4,0)</f>
        <v>pec.comune-grammichele.it</v>
      </c>
      <c r="C3193" s="23">
        <f>VLOOKUP(A3193,SEZIONI!A3193:B$7975,2,0)</f>
        <v>18</v>
      </c>
      <c r="D3193" s="27" t="str">
        <f>VLOOKUP(A3193,SINDACI!A3193:B$7975, 2, 0)</f>
        <v>GRECO GIUSEPPE</v>
      </c>
      <c r="E3193" s="27" t="str">
        <f>VLOOKUP(A3193,SINDACI!A3193:E$7975,5,0)</f>
        <v>LISTA CIVICA: PIPPO GRECO SINDACO</v>
      </c>
    </row>
    <row r="3194" spans="1:5" x14ac:dyDescent="0.2">
      <c r="A3194" s="27" t="s">
        <v>3408</v>
      </c>
      <c r="B3194" s="27" t="str">
        <f>VLOOKUP(A3194,PEC!A3193:D$7975,4,0)</f>
        <v>registerpec.it</v>
      </c>
      <c r="C3194" s="23">
        <f>VLOOKUP(A3194,SEZIONI!A3194:B$7975,2,0)</f>
        <v>1</v>
      </c>
      <c r="D3194" s="27" t="str">
        <f>VLOOKUP(A3194,SINDACI!A3194:B$7975, 2, 0)</f>
        <v>GAVAZZA CRISTIANO</v>
      </c>
      <c r="E3194" s="27" t="str">
        <f>VLOOKUP(A3194,SINDACI!A3194:E$7975,5,0)</f>
        <v>LISTA CIVICA: IO AMO GRANA</v>
      </c>
    </row>
    <row r="3195" spans="1:5" x14ac:dyDescent="0.2">
      <c r="A3195" s="27" t="s">
        <v>3409</v>
      </c>
      <c r="B3195" s="27" t="str">
        <f>VLOOKUP(A3195,PEC!A3194:D$7975,4,0)</f>
        <v>cert.provincia.bo.it</v>
      </c>
      <c r="C3195" s="23">
        <f>VLOOKUP(A3195,SEZIONI!A3195:B$7975,2,0)</f>
        <v>9</v>
      </c>
      <c r="D3195" s="27" t="str">
        <f>VLOOKUP(A3195,SINDACI!A3195:B$7975, 2, 0)</f>
        <v>RICCI ALESSANDRO</v>
      </c>
      <c r="E3195" s="27" t="str">
        <f>VLOOKUP(A3195,SINDACI!A3195:E$7975,5,0)</f>
        <v>LISTA CIVICA: INSIEME PER GRANAROLO</v>
      </c>
    </row>
    <row r="3196" spans="1:5" x14ac:dyDescent="0.2">
      <c r="A3196" s="27" t="s">
        <v>3410</v>
      </c>
      <c r="B3196" s="27" t="str">
        <f>VLOOKUP(A3196,PEC!A3195:D$7975,4,0)</f>
        <v>halleycert.it</v>
      </c>
      <c r="C3196" s="23">
        <f>VLOOKUP(A3196,SEZIONI!A3196:B$7975,2,0)</f>
        <v>3</v>
      </c>
      <c r="D3196" s="27" t="str">
        <f>VLOOKUP(A3196,SINDACI!A3196:B$7975, 2, 0)</f>
        <v>PEVERELLI ALBERTO</v>
      </c>
      <c r="E3196" s="27" t="str">
        <f>VLOOKUP(A3196,SINDACI!A3196:E$7975,5,0)</f>
        <v>LISTA CIVICA: CON GRANDATE</v>
      </c>
    </row>
    <row r="3197" spans="1:5" x14ac:dyDescent="0.2">
      <c r="A3197" s="27" t="s">
        <v>3411</v>
      </c>
      <c r="B3197" s="27" t="str">
        <f>VLOOKUP(A3197,PEC!A3196:D$7975,4,0)</f>
        <v>pec.regione.lombardia.it</v>
      </c>
      <c r="C3197" s="23">
        <f>VLOOKUP(A3197,SEZIONI!A3197:B$7975,2,0)</f>
        <v>1</v>
      </c>
      <c r="D3197" s="27" t="str">
        <f>VLOOKUP(A3197,SINDACI!A3197:B$7975, 2, 0)</f>
        <v>ADAMO ANGELO</v>
      </c>
      <c r="E3197" s="27" t="str">
        <f>VLOOKUP(A3197,SINDACI!A3197:E$7975,5,0)</f>
        <v>LISTA CIVICA: UNITI PER GRANDOLA</v>
      </c>
    </row>
    <row r="3198" spans="1:5" x14ac:dyDescent="0.2">
      <c r="A3198" s="27" t="s">
        <v>3412</v>
      </c>
      <c r="B3198" s="27" t="str">
        <f>VLOOKUP(A3198,PEC!A3197:D$7975,4,0)</f>
        <v>pec.it</v>
      </c>
      <c r="C3198" s="23">
        <f>VLOOKUP(A3198,SEZIONI!A3198:B$7975,2,0)</f>
        <v>2</v>
      </c>
      <c r="D3198" s="27" t="str">
        <f>VLOOKUP(A3198,SINDACI!A3198:B$7975, 2, 0)</f>
        <v>LO MONTE CARMELO</v>
      </c>
      <c r="E3198" s="27" t="str">
        <f>VLOOKUP(A3198,SINDACI!A3198:E$7975,5,0)</f>
        <v>-</v>
      </c>
    </row>
    <row r="3199" spans="1:5" x14ac:dyDescent="0.2">
      <c r="A3199" s="27" t="s">
        <v>3413</v>
      </c>
      <c r="B3199" s="27" t="str">
        <f>VLOOKUP(A3199,PEC!A3198:D$7975,4,0)</f>
        <v>pcert.it</v>
      </c>
      <c r="C3199" s="23">
        <f>VLOOKUP(A3199,SEZIONI!A3199:B$7975,2,0)</f>
        <v>2</v>
      </c>
      <c r="D3199" s="27" t="str">
        <f>VLOOKUP(A3199,SINDACI!A3199:B$7975, 2, 0)</f>
        <v>PAGLINO PAOLO</v>
      </c>
      <c r="E3199" s="27" t="str">
        <f>VLOOKUP(A3199,SINDACI!A3199:E$7975,5,0)</f>
        <v>LISTA CIVICA: RINNOVAMENTO E PARTECIPAZIONE</v>
      </c>
    </row>
    <row r="3200" spans="1:5" x14ac:dyDescent="0.2">
      <c r="A3200" s="27" t="s">
        <v>3414</v>
      </c>
      <c r="B3200" s="27" t="str">
        <f>VLOOKUP(A3200,PEC!A3199:D$7975,4,0)</f>
        <v>pec.regione.lombardia.it</v>
      </c>
      <c r="C3200" s="23">
        <f>VLOOKUP(A3200,SEZIONI!A3200:B$7975,2,0)</f>
        <v>1</v>
      </c>
      <c r="D3200" s="27" t="str">
        <f>VLOOKUP(A3200,SINDACI!A3200:B$7975, 2, 0)</f>
        <v>BOSCARDIN ADRIANO</v>
      </c>
      <c r="E3200" s="27" t="str">
        <f>VLOOKUP(A3200,SINDACI!A3200:E$7975,5,0)</f>
        <v>LISTA CIVICA: INSIEME PER GRANTOLA</v>
      </c>
    </row>
    <row r="3201" spans="1:5" x14ac:dyDescent="0.2">
      <c r="A3201" s="27" t="s">
        <v>3415</v>
      </c>
      <c r="B3201" s="27" t="str">
        <f>VLOOKUP(A3201,PEC!A3200:D$7975,4,0)</f>
        <v>legalmailpa.it</v>
      </c>
      <c r="C3201" s="23">
        <f>VLOOKUP(A3201,SEZIONI!A3201:B$7975,2,0)</f>
        <v>4</v>
      </c>
      <c r="D3201" s="27" t="str">
        <f>VLOOKUP(A3201,SINDACI!A3201:B$7975, 2, 0)</f>
        <v>CAPPELLARI FIORENZO</v>
      </c>
      <c r="E3201" s="27" t="str">
        <f>VLOOKUP(A3201,SINDACI!A3201:E$7975,5,0)</f>
        <v>-</v>
      </c>
    </row>
    <row r="3202" spans="1:5" x14ac:dyDescent="0.2">
      <c r="A3202" s="27" t="s">
        <v>3416</v>
      </c>
      <c r="B3202" s="27" t="str">
        <f>VLOOKUP(A3202,PEC!A3201:D$7975,4,0)</f>
        <v>cert.ip-veneto.net</v>
      </c>
      <c r="C3202" s="23">
        <f>VLOOKUP(A3202,SEZIONI!A3202:B$7975,2,0)</f>
        <v>2</v>
      </c>
      <c r="D3202" s="27" t="str">
        <f>VLOOKUP(A3202,SINDACI!A3202:B$7975, 2, 0)</f>
        <v>FUSARO DAMIANO</v>
      </c>
      <c r="E3202" s="27" t="str">
        <f>VLOOKUP(A3202,SINDACI!A3202:E$7975,5,0)</f>
        <v>LISTA CIVICA: MIGLIORIAMO INSIEME GRANZE</v>
      </c>
    </row>
    <row r="3203" spans="1:5" x14ac:dyDescent="0.2">
      <c r="A3203" s="27" t="s">
        <v>3417</v>
      </c>
      <c r="B3203" s="27" t="str">
        <f>VLOOKUP(A3203,PEC!A3202:D$7975,4,0)</f>
        <v>cert.ruparbasilicata.it</v>
      </c>
      <c r="C3203" s="23">
        <f>VLOOKUP(A3203,SEZIONI!A3203:B$7975,2,0)</f>
        <v>6</v>
      </c>
      <c r="D3203" s="27" t="str">
        <f>VLOOKUP(A3203,SINDACI!A3203:B$7975, 2, 0)</f>
        <v>LUBERTO FILIPPO</v>
      </c>
      <c r="E3203" s="27" t="str">
        <f>VLOOKUP(A3203,SINDACI!A3203:E$7975,5,0)</f>
        <v>PARTITO DEMOCRATICO</v>
      </c>
    </row>
    <row r="3204" spans="1:5" x14ac:dyDescent="0.2">
      <c r="A3204" s="27" t="s">
        <v>3418</v>
      </c>
      <c r="B3204" s="27" t="str">
        <f>VLOOKUP(A3204,PEC!A3203:D$7975,4,0)</f>
        <v>pec.regione.lombardia.it</v>
      </c>
      <c r="C3204" s="23">
        <f>VLOOKUP(A3204,SEZIONI!A3204:B$7975,2,0)</f>
        <v>5</v>
      </c>
      <c r="D3204" s="27" t="str">
        <f>VLOOKUP(A3204,SINDACI!A3204:B$7975, 2, 0)</f>
        <v>BENTOGLIO MANUEL</v>
      </c>
      <c r="E3204" s="27" t="str">
        <f>VLOOKUP(A3204,SINDACI!A3204:E$7975,5,0)</f>
        <v>LEGA SALVINI</v>
      </c>
    </row>
    <row r="3205" spans="1:5" x14ac:dyDescent="0.2">
      <c r="A3205" s="27" t="s">
        <v>3419</v>
      </c>
      <c r="B3205" s="27" t="str">
        <f>VLOOKUP(A3205,PEC!A3204:D$7975,4,0)</f>
        <v>sicurezzapostale.it</v>
      </c>
      <c r="C3205" s="23">
        <f>VLOOKUP(A3205,SEZIONI!A3205:B$7975,2,0)</f>
        <v>2</v>
      </c>
      <c r="D3205" s="27" t="str">
        <f>VLOOKUP(A3205,SINDACI!A3205:B$7975, 2, 0)</f>
        <v>MUFFOLETTO GIUSEPPE</v>
      </c>
      <c r="E3205" s="27" t="str">
        <f>VLOOKUP(A3205,SINDACI!A3205:E$7975,5,0)</f>
        <v>-</v>
      </c>
    </row>
    <row r="3206" spans="1:5" x14ac:dyDescent="0.2">
      <c r="A3206" s="27" t="s">
        <v>3420</v>
      </c>
      <c r="B3206" s="27" t="str">
        <f>VLOOKUP(A3206,PEC!A3205:D$7975,4,0)</f>
        <v>halleypec.it</v>
      </c>
      <c r="C3206" s="23">
        <f>VLOOKUP(A3206,SEZIONI!A3206:B$7975,2,0)</f>
        <v>5</v>
      </c>
      <c r="D3206" s="27" t="str">
        <f>VLOOKUP(A3206,SINDACI!A3206:B$7975, 2, 0)</f>
        <v>SOLDARELLI CESARE</v>
      </c>
      <c r="E3206" s="27" t="str">
        <f>VLOOKUP(A3206,SINDACI!A3206:E$7975,5,0)</f>
        <v>LISTA CIVICA: CONTINUITA' E RINNOVAMENTO</v>
      </c>
    </row>
    <row r="3207" spans="1:5" x14ac:dyDescent="0.2">
      <c r="A3207" s="27" t="s">
        <v>3421</v>
      </c>
      <c r="B3207" s="27" t="str">
        <f>VLOOKUP(A3207,PEC!A3206:D$7975,4,0)</f>
        <v>pec.it</v>
      </c>
      <c r="C3207" s="23">
        <f>VLOOKUP(A3207,SEZIONI!A3207:B$7975,2,0)</f>
        <v>3</v>
      </c>
      <c r="D3207" s="27" t="str">
        <f>VLOOKUP(A3207,SINDACI!A3207:B$7975, 2, 0)</f>
        <v>GARZA LUCIANO</v>
      </c>
      <c r="E3207" s="27" t="str">
        <f>VLOOKUP(A3207,SINDACI!A3207:E$7975,5,0)</f>
        <v>LISTA CIVICA: CONTINUANDO INSIEME</v>
      </c>
    </row>
    <row r="3208" spans="1:5" x14ac:dyDescent="0.2">
      <c r="A3208" s="27" t="s">
        <v>3422</v>
      </c>
      <c r="B3208" s="27" t="str">
        <f>VLOOKUP(A3208,PEC!A3207:D$7975,4,0)</f>
        <v>pec.it</v>
      </c>
      <c r="C3208" s="23">
        <f>VLOOKUP(A3208,SEZIONI!A3208:B$7975,2,0)</f>
        <v>8</v>
      </c>
      <c r="D3208" s="27" t="str">
        <f>VLOOKUP(A3208,SINDACI!A3208:B$7975, 2, 0)</f>
        <v>MORANDI GIOVANNI</v>
      </c>
      <c r="E3208" s="27" t="str">
        <f>VLOOKUP(A3208,SINDACI!A3208:E$7975,5,0)</f>
        <v>LISTA CIVICA: INSIEME PER GRAVELLONA</v>
      </c>
    </row>
    <row r="3209" spans="1:5" x14ac:dyDescent="0.2">
      <c r="A3209" s="27" t="s">
        <v>3423</v>
      </c>
      <c r="B3209" s="27" t="str">
        <f>VLOOKUP(A3209,PEC!A3208:D$7975,4,0)</f>
        <v>cert.ruparpiemonte.it</v>
      </c>
      <c r="C3209" s="23">
        <f>VLOOKUP(A3209,SEZIONI!A3209:B$7975,2,0)</f>
        <v>1</v>
      </c>
      <c r="D3209" s="27" t="str">
        <f>VLOOKUP(A3209,SINDACI!A3209:B$7975, 2, 0)</f>
        <v>NURISSO PIERO FRANCO</v>
      </c>
      <c r="E3209" s="27" t="str">
        <f>VLOOKUP(A3209,SINDACI!A3209:E$7975,5,0)</f>
        <v>LISTA CIVICA: GRAVERE 21/26</v>
      </c>
    </row>
    <row r="3210" spans="1:5" x14ac:dyDescent="0.2">
      <c r="A3210" s="27" t="s">
        <v>3424</v>
      </c>
      <c r="B3210" s="27" t="str">
        <f>VLOOKUP(A3210,PEC!A3209:D$7975,4,0)</f>
        <v>legalmail.it</v>
      </c>
      <c r="C3210" s="23">
        <f>VLOOKUP(A3210,SEZIONI!A3210:B$7975,2,0)</f>
        <v>25</v>
      </c>
      <c r="D3210" s="27" t="str">
        <f>VLOOKUP(A3210,SINDACI!A3210:B$7975, 2, 0)</f>
        <v>GIAMMUSSO MASSIMILIANO</v>
      </c>
      <c r="E3210" s="27" t="str">
        <f>VLOOKUP(A3210,SINDACI!A3210:E$7975,5,0)</f>
        <v>LISTA CIVICA: UNITI PER CAMBIARE | LISTA CIVICA: RINNOVA GRAVINA | LISTA CIVICA: IMPEGNO PER GRAVINA | LISTA CIVICA: RINASCITA GRAVINESE | LISTA CIVICA: GENERAZIONE GRAVINA | LISTA CIVICA: CAMBIAMO GRAVINA | LISTA CIVICA: GRAVINATTIVA</v>
      </c>
    </row>
    <row r="3211" spans="1:5" x14ac:dyDescent="0.2">
      <c r="A3211" s="27" t="s">
        <v>3425</v>
      </c>
      <c r="B3211" s="27" t="str">
        <f>VLOOKUP(A3211,PEC!A3210:D$7975,4,0)</f>
        <v>pec.rupar.puglia.it</v>
      </c>
      <c r="C3211" s="23">
        <f>VLOOKUP(A3211,SEZIONI!A3211:B$7975,2,0)</f>
        <v>34</v>
      </c>
      <c r="D3211" s="27" t="str">
        <f>VLOOKUP(A3211,SINDACI!A3211:B$7975, 2, 0)</f>
        <v>LAGRECA FEDELE</v>
      </c>
      <c r="E3211" s="27" t="str">
        <f>VLOOKUP(A3211,SINDACI!A3211:E$7975,5,0)</f>
        <v>-</v>
      </c>
    </row>
    <row r="3212" spans="1:5" x14ac:dyDescent="0.2">
      <c r="A3212" s="27" t="s">
        <v>3426</v>
      </c>
      <c r="B3212" s="27" t="str">
        <f>VLOOKUP(A3212,PEC!A3211:D$7975,4,0)</f>
        <v>comunedigrazzanisepec.it</v>
      </c>
      <c r="C3212" s="23">
        <f>VLOOKUP(A3212,SEZIONI!A3212:B$7975,2,0)</f>
        <v>6</v>
      </c>
      <c r="D3212" s="27" t="str">
        <f>VLOOKUP(A3212,SINDACI!A3212:B$7975, 2, 0)</f>
        <v>PETRELLA ENRICO</v>
      </c>
      <c r="E3212" s="27" t="str">
        <f>VLOOKUP(A3212,SINDACI!A3212:E$7975,5,0)</f>
        <v>LISTA CIVICA: CENTO PASSI</v>
      </c>
    </row>
    <row r="3213" spans="1:5" x14ac:dyDescent="0.2">
      <c r="A3213" s="27" t="s">
        <v>3427</v>
      </c>
      <c r="B3213" s="27" t="str">
        <f>VLOOKUP(A3213,PEC!A3212:D$7975,4,0)</f>
        <v>cert.ruparpiemonte.it</v>
      </c>
      <c r="C3213" s="23">
        <f>VLOOKUP(A3213,SEZIONI!A3213:B$7975,2,0)</f>
        <v>1</v>
      </c>
      <c r="D3213" s="27" t="str">
        <f>VLOOKUP(A3213,SINDACI!A3213:B$7975, 2, 0)</f>
        <v>RODINI MAURO</v>
      </c>
      <c r="E3213" s="27" t="str">
        <f>VLOOKUP(A3213,SINDACI!A3213:E$7975,5,0)</f>
        <v>LISTA CIVICA: INDIPENDENTI</v>
      </c>
    </row>
    <row r="3214" spans="1:5" x14ac:dyDescent="0.2">
      <c r="A3214" s="27" t="s">
        <v>3428</v>
      </c>
      <c r="B3214" s="27" t="str">
        <f>VLOOKUP(A3214,PEC!A3213:D$7975,4,0)</f>
        <v>legalmail.it</v>
      </c>
      <c r="C3214" s="23">
        <f>VLOOKUP(A3214,SEZIONI!A3214:B$7975,2,0)</f>
        <v>4</v>
      </c>
      <c r="D3214" s="27" t="str">
        <f>VLOOKUP(A3214,SINDACI!A3214:B$7975, 2, 0)</f>
        <v>FABI EMILIANO</v>
      </c>
      <c r="E3214" s="27" t="str">
        <f>VLOOKUP(A3214,SINDACI!A3214:E$7975,5,0)</f>
        <v>LISTA CIVICA: GRECCIO IN CAMMINO</v>
      </c>
    </row>
    <row r="3215" spans="1:5" x14ac:dyDescent="0.2">
      <c r="A3215" s="27" t="s">
        <v>3429</v>
      </c>
      <c r="B3215" s="27" t="str">
        <f>VLOOKUP(A3215,PEC!A3214:D$7975,4,0)</f>
        <v>asmepec.it</v>
      </c>
      <c r="C3215" s="23">
        <f>VLOOKUP(A3215,SEZIONI!A3215:B$7975,2,0)</f>
        <v>1</v>
      </c>
      <c r="D3215" s="27" t="str">
        <f>VLOOKUP(A3215,SINDACI!A3215:B$7975, 2, 0)</f>
        <v>NORCIA NICOLA LUIGI</v>
      </c>
      <c r="E3215" s="27" t="str">
        <f>VLOOKUP(A3215,SINDACI!A3215:E$7975,5,0)</f>
        <v>LISTA CIVICA: GRECI GUARDA AL FUTURO</v>
      </c>
    </row>
    <row r="3216" spans="1:5" x14ac:dyDescent="0.2">
      <c r="A3216" s="27" t="s">
        <v>3430</v>
      </c>
      <c r="B3216" s="27" t="str">
        <f>VLOOKUP(A3216,PEC!A3215:D$7975,4,0)</f>
        <v>cert.ruparpiemonte.it</v>
      </c>
      <c r="C3216" s="23">
        <f>VLOOKUP(A3216,SEZIONI!A3216:B$7975,2,0)</f>
        <v>1</v>
      </c>
      <c r="D3216" s="27" t="str">
        <f>VLOOKUP(A3216,SINDACI!A3216:B$7975, 2, 0)</f>
        <v>TRADA CLAUDIO</v>
      </c>
      <c r="E3216" s="27" t="str">
        <f>VLOOKUP(A3216,SINDACI!A3216:E$7975,5,0)</f>
        <v>LISTA CIVICA: GREGGIO 2.0</v>
      </c>
    </row>
    <row r="3217" spans="1:5" x14ac:dyDescent="0.2">
      <c r="A3217" s="27" t="s">
        <v>3431</v>
      </c>
      <c r="B3217" s="27" t="str">
        <f>VLOOKUP(A3217,PEC!A3216:D$7975,4,0)</f>
        <v>pec.comune.gremiasco.al.it</v>
      </c>
      <c r="C3217" s="23">
        <f>VLOOKUP(A3217,SEZIONI!A3217:B$7975,2,0)</f>
        <v>1</v>
      </c>
      <c r="D3217" s="27" t="str">
        <f>VLOOKUP(A3217,SINDACI!A3217:B$7975, 2, 0)</f>
        <v>DALLOCCHIO UMBERTO</v>
      </c>
      <c r="E3217" s="27" t="str">
        <f>VLOOKUP(A3217,SINDACI!A3217:E$7975,5,0)</f>
        <v>LISTA CIVICA: GREMIASCO VIVA</v>
      </c>
    </row>
    <row r="3218" spans="1:5" x14ac:dyDescent="0.2">
      <c r="A3218" s="27" t="s">
        <v>3432</v>
      </c>
      <c r="B3218" s="27" t="str">
        <f>VLOOKUP(A3218,PEC!A3217:D$7975,4,0)</f>
        <v>pec.comune.gressan.ao.it</v>
      </c>
      <c r="C3218" s="23">
        <f>VLOOKUP(A3218,SEZIONI!A3218:B$7975,2,0)</f>
        <v>3</v>
      </c>
      <c r="D3218" s="27" t="str">
        <f>VLOOKUP(A3218,SINDACI!A3218:B$7975, 2, 0)</f>
        <v>MARTINET MICHEL</v>
      </c>
      <c r="E3218" s="27" t="str">
        <f>VLOOKUP(A3218,SINDACI!A3218:E$7975,5,0)</f>
        <v>LISTA CIVICA: PER-POUR-PE GRESSAN</v>
      </c>
    </row>
    <row r="3219" spans="1:5" x14ac:dyDescent="0.2">
      <c r="A3219" s="27" t="s">
        <v>3433</v>
      </c>
      <c r="B3219" s="27" t="str">
        <f>VLOOKUP(A3219,PEC!A3218:D$7975,4,0)</f>
        <v>pec.comune.gressoneylatrinite.ao.it</v>
      </c>
      <c r="C3219" s="23">
        <f>VLOOKUP(A3219,SEZIONI!A3219:B$7975,2,0)</f>
        <v>1</v>
      </c>
      <c r="D3219" s="27" t="str">
        <f>VLOOKUP(A3219,SINDACI!A3219:B$7975, 2, 0)</f>
        <v>GIROD ALESSANDRO</v>
      </c>
      <c r="E3219" s="27" t="str">
        <f>VLOOKUP(A3219,SINDACI!A3219:E$7975,5,0)</f>
        <v>-</v>
      </c>
    </row>
    <row r="3220" spans="1:5" x14ac:dyDescent="0.2">
      <c r="A3220" s="27" t="s">
        <v>3434</v>
      </c>
      <c r="B3220" s="27" t="str">
        <f>VLOOKUP(A3220,PEC!A3219:D$7975,4,0)</f>
        <v>pec.comune.gressoneystjean.ao.it</v>
      </c>
      <c r="C3220" s="23">
        <f>VLOOKUP(A3220,SEZIONI!A3220:B$7975,2,0)</f>
        <v>1</v>
      </c>
      <c r="D3220" s="27" t="str">
        <f>VLOOKUP(A3220,SINDACI!A3220:B$7975, 2, 0)</f>
        <v>ALLIOD MATTIA</v>
      </c>
      <c r="E3220" s="27" t="str">
        <f>VLOOKUP(A3220,SINDACI!A3220:E$7975,5,0)</f>
        <v>-</v>
      </c>
    </row>
    <row r="3221" spans="1:5" x14ac:dyDescent="0.2">
      <c r="A3221" s="27" t="s">
        <v>3435</v>
      </c>
      <c r="B3221" s="27" t="str">
        <f>VLOOKUP(A3221,PEC!A3220:D$7975,4,0)</f>
        <v>postacert.toscana.it</v>
      </c>
      <c r="C3221" s="23">
        <f>VLOOKUP(A3221,SEZIONI!A3221:B$7975,2,0)</f>
        <v>14</v>
      </c>
      <c r="D3221" s="27" t="str">
        <f>VLOOKUP(A3221,SINDACI!A3221:B$7975, 2, 0)</f>
        <v>SOTTANI PAOLO</v>
      </c>
      <c r="E3221" s="27" t="str">
        <f>VLOOKUP(A3221,SINDACI!A3221:E$7975,5,0)</f>
        <v>LISTA COMPOSITA: PARTITO DEMOCRATICO-PARTITO SOCIALISTA ITALIANO</v>
      </c>
    </row>
    <row r="3222" spans="1:5" x14ac:dyDescent="0.2">
      <c r="A3222" s="27" t="s">
        <v>3436</v>
      </c>
      <c r="B3222" s="27" t="str">
        <f>VLOOKUP(A3222,PEC!A3221:D$7975,4,0)</f>
        <v>pec.regione.lombardia.it</v>
      </c>
      <c r="C3222" s="23">
        <f>VLOOKUP(A3222,SEZIONI!A3222:B$7975,2,0)</f>
        <v>2</v>
      </c>
      <c r="D3222" s="27" t="str">
        <f>VLOOKUP(A3222,SINDACI!A3222:B$7975, 2, 0)</f>
        <v>PULICI NATALE</v>
      </c>
      <c r="E3222" s="27" t="str">
        <f>VLOOKUP(A3222,SINDACI!A3222:E$7975,5,0)</f>
        <v>LISTA CIVICA: UNITI PER GREZZAGO</v>
      </c>
    </row>
    <row r="3223" spans="1:5" x14ac:dyDescent="0.2">
      <c r="A3223" s="27" t="s">
        <v>3437</v>
      </c>
      <c r="B3223" s="27" t="str">
        <f>VLOOKUP(A3223,PEC!A3222:D$7975,4,0)</f>
        <v>pecveneto.it</v>
      </c>
      <c r="C3223" s="23">
        <f>VLOOKUP(A3223,SEZIONI!A3223:B$7975,2,0)</f>
        <v>10</v>
      </c>
      <c r="D3223" s="27" t="str">
        <f>VLOOKUP(A3223,SINDACI!A3223:B$7975, 2, 0)</f>
        <v>ALBERTI ARTURO</v>
      </c>
      <c r="E3223" s="27" t="str">
        <f>VLOOKUP(A3223,SINDACI!A3223:E$7975,5,0)</f>
        <v>LISTA CIVICA: SI'AMO IL PAESE</v>
      </c>
    </row>
    <row r="3224" spans="1:5" x14ac:dyDescent="0.2">
      <c r="A3224" s="27" t="s">
        <v>3438</v>
      </c>
      <c r="B3224" s="27" t="str">
        <f>VLOOKUP(A3224,PEC!A3223:D$7975,4,0)</f>
        <v>pec.comune.griante.co.it</v>
      </c>
      <c r="C3224" s="23">
        <f>VLOOKUP(A3224,SEZIONI!A3224:B$7975,2,0)</f>
        <v>1</v>
      </c>
      <c r="D3224" s="27" t="str">
        <f>VLOOKUP(A3224,SINDACI!A3224:B$7975, 2, 0)</f>
        <v>ORTELLI PIETRO</v>
      </c>
      <c r="E3224" s="27" t="str">
        <f>VLOOKUP(A3224,SINDACI!A3224:E$7975,5,0)</f>
        <v>LISTA CIVICA: UNITI PER GRIANTE</v>
      </c>
    </row>
    <row r="3225" spans="1:5" x14ac:dyDescent="0.2">
      <c r="A3225" s="27" t="s">
        <v>3439</v>
      </c>
      <c r="B3225" s="27" t="str">
        <f>VLOOKUP(A3225,PEC!A3224:D$7975,4,0)</f>
        <v>pec.comune.gricignanodiaversa.ce.it</v>
      </c>
      <c r="C3225" s="23">
        <f>VLOOKUP(A3225,SEZIONI!A3225:B$7975,2,0)</f>
        <v>10</v>
      </c>
      <c r="D3225" s="27" t="str">
        <f>VLOOKUP(A3225,SINDACI!A3225:B$7975, 2, 0)</f>
        <v>SANTAGATA VINCENZO</v>
      </c>
      <c r="E3225" s="27" t="str">
        <f>VLOOKUP(A3225,SINDACI!A3225:E$7975,5,0)</f>
        <v>LISTA CIVICA: SIAMO GRICIGNANO</v>
      </c>
    </row>
    <row r="3226" spans="1:5" x14ac:dyDescent="0.2">
      <c r="A3226" s="27" t="s">
        <v>3440</v>
      </c>
      <c r="B3226" s="27" t="str">
        <f>VLOOKUP(A3226,PEC!A3225:D$7975,4,0)</f>
        <v>pcert.it</v>
      </c>
      <c r="C3226" s="23">
        <f>VLOOKUP(A3226,SEZIONI!A3226:B$7975,2,0)</f>
        <v>5</v>
      </c>
      <c r="D3226" s="27" t="str">
        <f>VLOOKUP(A3226,SINDACI!A3226:B$7975, 2, 0)</f>
        <v>BUI KATIA</v>
      </c>
      <c r="E3226" s="27" t="str">
        <f>VLOOKUP(A3226,SINDACI!A3226:E$7975,5,0)</f>
        <v>LISTA CIVICA: CONTINUARE NEL RINNOVAMENTO</v>
      </c>
    </row>
    <row r="3227" spans="1:5" x14ac:dyDescent="0.2">
      <c r="A3227" s="27" t="s">
        <v>3441</v>
      </c>
      <c r="B3227" s="27" t="str">
        <f>VLOOKUP(A3227,PEC!A3226:D$7975,4,0)</f>
        <v>halleypec.it</v>
      </c>
      <c r="C3227" s="23">
        <f>VLOOKUP(A3227,SEZIONI!A3227:B$7975,2,0)</f>
        <v>2</v>
      </c>
      <c r="D3227" s="27" t="str">
        <f>VLOOKUP(A3227,SINDACI!A3227:B$7975, 2, 0)</f>
        <v>VOLTOLINI CLAUDIO</v>
      </c>
      <c r="E3227" s="27" t="str">
        <f>VLOOKUP(A3227,SINDACI!A3227:E$7975,5,0)</f>
        <v>-</v>
      </c>
    </row>
    <row r="3228" spans="1:5" x14ac:dyDescent="0.2">
      <c r="A3228" s="27" t="s">
        <v>3442</v>
      </c>
      <c r="B3228" s="27" t="str">
        <f>VLOOKUP(A3228,PEC!A3227:D$7975,4,0)</f>
        <v>certgov.fvg.it</v>
      </c>
      <c r="C3228" s="23">
        <f>VLOOKUP(A3228,SEZIONI!A3228:B$7975,2,0)</f>
        <v>1</v>
      </c>
      <c r="D3228" s="27" t="str">
        <f>VLOOKUP(A3228,SINDACI!A3228:B$7975, 2, 0)</f>
        <v>FABELLO ELIANA</v>
      </c>
      <c r="E3228" s="27" t="str">
        <f>VLOOKUP(A3228,SINDACI!A3228:E$7975,5,0)</f>
        <v>LISTA CIVICA: PER GRIMACCO</v>
      </c>
    </row>
    <row r="3229" spans="1:5" x14ac:dyDescent="0.2">
      <c r="A3229" s="27" t="s">
        <v>61</v>
      </c>
      <c r="B3229" s="27" t="str">
        <f>VLOOKUP(A3229,PEC!A3228:D$7975,4,0)</f>
        <v>asmepec.it</v>
      </c>
      <c r="C3229" s="23">
        <f>VLOOKUP(A3229,SEZIONI!A3229:B$7975,2,0)</f>
        <v>2</v>
      </c>
      <c r="D3229" s="27" t="str">
        <f>VLOOKUP(A3229,SINDACI!A3229:B$7975, 2, 0)</f>
        <v>DE MARCO ROBERTO</v>
      </c>
      <c r="E3229" s="27" t="str">
        <f>VLOOKUP(A3229,SINDACI!A3229:E$7975,5,0)</f>
        <v>LISTA CIVICA: INSIEME SI PUÊ</v>
      </c>
    </row>
    <row r="3230" spans="1:5" x14ac:dyDescent="0.2">
      <c r="A3230" s="27" t="s">
        <v>3443</v>
      </c>
      <c r="B3230" s="27" t="str">
        <f>VLOOKUP(A3230,PEC!A3229:D$7975,4,0)</f>
        <v>legalmail.it</v>
      </c>
      <c r="C3230" s="23">
        <f>VLOOKUP(A3230,SEZIONI!A3230:B$7975,2,0)</f>
        <v>3</v>
      </c>
      <c r="D3230" s="27" t="str">
        <f>VLOOKUP(A3230,SINDACI!A3230:B$7975, 2, 0)</f>
        <v>GARAU GIANFRANCO</v>
      </c>
      <c r="E3230" s="27" t="str">
        <f>VLOOKUP(A3230,SINDACI!A3230:E$7975,5,0)</f>
        <v>LISTA CIVICA: GRINZANE AL CENTRO</v>
      </c>
    </row>
    <row r="3231" spans="1:5" x14ac:dyDescent="0.2">
      <c r="A3231" s="27" t="s">
        <v>3444</v>
      </c>
      <c r="B3231" s="27" t="str">
        <f>VLOOKUP(A3231,PEC!A3230:D$7975,4,0)</f>
        <v>cert.ip-veneto.net</v>
      </c>
      <c r="C3231" s="23">
        <f>VLOOKUP(A3231,SEZIONI!A3231:B$7975,2,0)</f>
        <v>4</v>
      </c>
      <c r="D3231" s="27" t="str">
        <f>VLOOKUP(A3231,SINDACI!A3231:B$7975, 2, 0)</f>
        <v>LAIN STEFANO</v>
      </c>
      <c r="E3231" s="27" t="str">
        <f>VLOOKUP(A3231,SINDACI!A3231:E$7975,5,0)</f>
        <v>LISTA CIVICA: RINASCERE</v>
      </c>
    </row>
    <row r="3232" spans="1:5" x14ac:dyDescent="0.2">
      <c r="A3232" s="27" t="s">
        <v>62</v>
      </c>
      <c r="B3232" s="27" t="str">
        <f>VLOOKUP(A3232,PEC!A3231:D$7975,4,0)</f>
        <v>asmepec.it</v>
      </c>
      <c r="C3232" s="23">
        <f>VLOOKUP(A3232,SEZIONI!A3232:B$7975,2,0)</f>
        <v>3</v>
      </c>
      <c r="D3232" s="27" t="str">
        <f>VLOOKUP(A3232,SINDACI!A3232:B$7975, 2, 0)</f>
        <v>BELLUSCI SAVERIO</v>
      </c>
      <c r="E3232" s="27" t="str">
        <f>VLOOKUP(A3232,SINDACI!A3232:E$7975,5,0)</f>
        <v>-</v>
      </c>
    </row>
    <row r="3233" spans="1:5" x14ac:dyDescent="0.2">
      <c r="A3233" s="27" t="s">
        <v>3445</v>
      </c>
      <c r="B3233" s="27" t="str">
        <f>VLOOKUP(A3233,PEC!A3232:D$7975,4,0)</f>
        <v>cert.provincia.bo.it</v>
      </c>
      <c r="C3233" s="23">
        <f>VLOOKUP(A3233,SEZIONI!A3233:B$7975,2,0)</f>
        <v>5</v>
      </c>
      <c r="D3233" s="27" t="str">
        <f>VLOOKUP(A3233,SINDACI!A3233:B$7975, 2, 0)</f>
        <v>RUBINI FRANCO</v>
      </c>
      <c r="E3233" s="27" t="str">
        <f>VLOOKUP(A3233,SINDACI!A3233:E$7975,5,0)</f>
        <v>LISTA CIVICA: QUALITA' E FUTURO</v>
      </c>
    </row>
    <row r="3234" spans="1:5" x14ac:dyDescent="0.2">
      <c r="A3234" s="27" t="s">
        <v>3446</v>
      </c>
      <c r="B3234" s="27" t="str">
        <f>VLOOKUP(A3234,PEC!A3233:D$7975,4,0)</f>
        <v>cert.ruparpiemonte.it</v>
      </c>
      <c r="C3234" s="23">
        <f>VLOOKUP(A3234,SEZIONI!A3234:B$7975,2,0)</f>
        <v>1</v>
      </c>
      <c r="D3234" s="27" t="str">
        <f>VLOOKUP(A3234,SINDACI!A3234:B$7975, 2, 0)</f>
        <v>ROGGERO LUCA</v>
      </c>
      <c r="E3234" s="27" t="str">
        <f>VLOOKUP(A3234,SINDACI!A3234:E$7975,5,0)</f>
        <v>LISTA CIVICA: INSIEME PER GROGNARDO</v>
      </c>
    </row>
    <row r="3235" spans="1:5" x14ac:dyDescent="0.2">
      <c r="A3235" s="27" t="s">
        <v>3447</v>
      </c>
      <c r="B3235" s="27" t="str">
        <f>VLOOKUP(A3235,PEC!A3234:D$7975,4,0)</f>
        <v>legalmail.it</v>
      </c>
      <c r="C3235" s="23">
        <f>VLOOKUP(A3235,SEZIONI!A3235:B$7975,2,0)</f>
        <v>2</v>
      </c>
      <c r="D3235" s="27" t="str">
        <f>VLOOKUP(A3235,SINDACI!A3235:B$7975, 2, 0)</f>
        <v>RIVA SARA</v>
      </c>
      <c r="E3235" s="27" t="str">
        <f>VLOOKUP(A3235,SINDACI!A3235:E$7975,5,0)</f>
        <v>LISTA CIVICA: GROMO DA VIVERE</v>
      </c>
    </row>
    <row r="3236" spans="1:5" x14ac:dyDescent="0.2">
      <c r="A3236" s="27" t="s">
        <v>3448</v>
      </c>
      <c r="B3236" s="27" t="str">
        <f>VLOOKUP(A3236,PEC!A3235:D$7975,4,0)</f>
        <v>pec.comune.grondona.al.it</v>
      </c>
      <c r="C3236" s="23">
        <f>VLOOKUP(A3236,SEZIONI!A3236:B$7975,2,0)</f>
        <v>1</v>
      </c>
      <c r="D3236" s="27" t="str">
        <f>VLOOKUP(A3236,SINDACI!A3236:B$7975, 2, 0)</f>
        <v>BARBIERI SILVIO</v>
      </c>
      <c r="E3236" s="27" t="str">
        <f>VLOOKUP(A3236,SINDACI!A3236:E$7975,5,0)</f>
        <v>-</v>
      </c>
    </row>
    <row r="3237" spans="1:5" x14ac:dyDescent="0.2">
      <c r="A3237" s="27" t="s">
        <v>3449</v>
      </c>
      <c r="B3237" s="27" t="str">
        <f>VLOOKUP(A3237,PEC!A3236:D$7975,4,0)</f>
        <v>pec.regione.lombardia.it</v>
      </c>
      <c r="C3237" s="23">
        <f>VLOOKUP(A3237,SEZIONI!A3237:B$7975,2,0)</f>
        <v>1</v>
      </c>
      <c r="D3237" s="27" t="str">
        <f>VLOOKUP(A3237,SINDACI!A3237:B$7975, 2, 0)</f>
        <v>AGAZZI ENRICO RODOLFO</v>
      </c>
      <c r="E3237" s="27" t="str">
        <f>VLOOKUP(A3237,SINDACI!A3237:E$7975,5,0)</f>
        <v>LISTA CIVICA: FORZA GRONE</v>
      </c>
    </row>
    <row r="3238" spans="1:5" x14ac:dyDescent="0.2">
      <c r="A3238" s="27" t="s">
        <v>3450</v>
      </c>
      <c r="B3238" s="27" t="str">
        <f>VLOOKUP(A3238,PEC!A3237:D$7975,4,0)</f>
        <v>pec.regione.lombardia.it</v>
      </c>
      <c r="C3238" s="23">
        <f>VLOOKUP(A3238,SEZIONI!A3238:B$7975,2,0)</f>
        <v>2</v>
      </c>
      <c r="D3238" s="27" t="str">
        <f>VLOOKUP(A3238,SINDACI!A3238:B$7975, 2, 0)</f>
        <v>BONOMI LUCA</v>
      </c>
      <c r="E3238" s="27" t="str">
        <f>VLOOKUP(A3238,SINDACI!A3238:E$7975,5,0)</f>
        <v>LISTA COMPOSITA: FRATELLI  D'ITALIA-LEGA SALVINI</v>
      </c>
    </row>
    <row r="3239" spans="1:5" x14ac:dyDescent="0.2">
      <c r="A3239" s="27" t="s">
        <v>3451</v>
      </c>
      <c r="B3239" s="27" t="str">
        <f>VLOOKUP(A3239,PEC!A3238:D$7975,4,0)</f>
        <v>pec.comune.gropellocairoli.pv.it</v>
      </c>
      <c r="C3239" s="23">
        <f>VLOOKUP(A3239,SEZIONI!A3239:B$7975,2,0)</f>
        <v>4</v>
      </c>
      <c r="D3239" s="27" t="str">
        <f>VLOOKUP(A3239,SINDACI!A3239:B$7975, 2, 0)</f>
        <v>BERGAMASCHI ELISA OLGA</v>
      </c>
      <c r="E3239" s="27" t="str">
        <f>VLOOKUP(A3239,SINDACI!A3239:E$7975,5,0)</f>
        <v>-</v>
      </c>
    </row>
    <row r="3240" spans="1:5" x14ac:dyDescent="0.2">
      <c r="A3240" s="27" t="s">
        <v>3452</v>
      </c>
      <c r="B3240" s="27" t="str">
        <f>VLOOKUP(A3240,PEC!A3239:D$7975,4,0)</f>
        <v>sintranet.legalmail.it</v>
      </c>
      <c r="C3240" s="23">
        <f>VLOOKUP(A3240,SEZIONI!A3240:B$7975,2,0)</f>
        <v>4</v>
      </c>
      <c r="D3240" s="27" t="str">
        <f>VLOOKUP(A3240,SINDACI!A3240:B$7975, 2, 0)</f>
        <v>PIAZZA ARMANDO</v>
      </c>
      <c r="E3240" s="27" t="str">
        <f>VLOOKUP(A3240,SINDACI!A3240:E$7975,5,0)</f>
        <v>LISTA CIVICA: PIAZZA SINDACO</v>
      </c>
    </row>
    <row r="3241" spans="1:5" x14ac:dyDescent="0.2">
      <c r="A3241" s="27" t="s">
        <v>3453</v>
      </c>
      <c r="B3241" s="27" t="str">
        <f>VLOOKUP(A3241,PEC!A3240:D$7975,4,0)</f>
        <v>pec.groscavallo.to.it</v>
      </c>
      <c r="C3241" s="23">
        <f>VLOOKUP(A3241,SEZIONI!A3241:B$7975,2,0)</f>
        <v>1</v>
      </c>
      <c r="D3241" s="27" t="str">
        <f>VLOOKUP(A3241,SINDACI!A3241:B$7975, 2, 0)</f>
        <v>GIACOMELLI GIUSEPPE</v>
      </c>
      <c r="E3241" s="27" t="str">
        <f>VLOOKUP(A3241,SINDACI!A3241:E$7975,5,0)</f>
        <v>LISTA CIVICA: MONTAGNA-TURISMO-AGRICOLTURA</v>
      </c>
    </row>
    <row r="3242" spans="1:5" x14ac:dyDescent="0.2">
      <c r="A3242" s="27" t="s">
        <v>3454</v>
      </c>
      <c r="B3242" s="27" t="str">
        <f>VLOOKUP(A3242,PEC!A3241:D$7975,4,0)</f>
        <v>cert.provincia.so.it</v>
      </c>
      <c r="C3242" s="23">
        <f>VLOOKUP(A3242,SEZIONI!A3242:B$7975,2,0)</f>
        <v>4</v>
      </c>
      <c r="D3242" s="27" t="str">
        <f>VLOOKUP(A3242,SINDACI!A3242:B$7975, 2, 0)</f>
        <v>PINI GIAN ANTONIO</v>
      </c>
      <c r="E3242" s="27" t="str">
        <f>VLOOKUP(A3242,SINDACI!A3242:E$7975,5,0)</f>
        <v>LISTA CIVICA: UN BENE COMUNE</v>
      </c>
    </row>
    <row r="3243" spans="1:5" x14ac:dyDescent="0.2">
      <c r="A3243" s="27" t="s">
        <v>3455</v>
      </c>
      <c r="B3243" s="27" t="str">
        <f>VLOOKUP(A3243,PEC!A3242:D$7975,4,0)</f>
        <v>cert.provincia.so.it</v>
      </c>
      <c r="C3243" s="23">
        <f>VLOOKUP(A3243,SEZIONI!A3243:B$7975,2,0)</f>
        <v>2</v>
      </c>
      <c r="D3243" s="27" t="str">
        <f>VLOOKUP(A3243,SINDACI!A3243:B$7975, 2, 0)</f>
        <v>SALIGARI GIUSEPPE</v>
      </c>
      <c r="E3243" s="27" t="str">
        <f>VLOOKUP(A3243,SINDACI!A3243:E$7975,5,0)</f>
        <v>LISTA CIVICA: GROSOTTO 2019</v>
      </c>
    </row>
    <row r="3244" spans="1:5" x14ac:dyDescent="0.2">
      <c r="A3244" s="27" t="s">
        <v>3456</v>
      </c>
      <c r="B3244" s="27" t="str">
        <f>VLOOKUP(A3244,PEC!A3243:D$7975,4,0)</f>
        <v>postacert.toscana.it</v>
      </c>
      <c r="C3244" s="23">
        <f>VLOOKUP(A3244,SEZIONI!A3244:B$7975,2,0)</f>
        <v>76</v>
      </c>
      <c r="D3244" s="27" t="str">
        <f>VLOOKUP(A3244,SINDACI!A3244:B$7975, 2, 0)</f>
        <v>VIVARELLI COLONNA ANTONFRANCESCO</v>
      </c>
      <c r="E3244" s="27" t="str">
        <f>VLOOKUP(A3244,SINDACI!A3244:E$7975,5,0)</f>
        <v>FORZA ITALIA | LEGA SALVINI PREMIER | LISTA CIVICA: VIVARELLI COLONNA SINDACO | FRATELLI D'ITALIA</v>
      </c>
    </row>
    <row r="3245" spans="1:5" x14ac:dyDescent="0.2">
      <c r="A3245" s="27" t="s">
        <v>3457</v>
      </c>
      <c r="B3245" s="27" t="str">
        <f>VLOOKUP(A3245,PEC!A3244:D$7975,4,0)</f>
        <v>pcert.it</v>
      </c>
      <c r="C3245" s="23">
        <f>VLOOKUP(A3245,SEZIONI!A3245:B$7975,2,0)</f>
        <v>1</v>
      </c>
      <c r="D3245" s="27" t="str">
        <f>VLOOKUP(A3245,SINDACI!A3245:B$7975, 2, 0)</f>
        <v>SPINGORE LORENZO</v>
      </c>
      <c r="E3245" s="27" t="str">
        <f>VLOOKUP(A3245,SINDACI!A3245:E$7975,5,0)</f>
        <v>LISTA CIVICA: RINNOVAMENTO GROSSESE</v>
      </c>
    </row>
    <row r="3246" spans="1:5" x14ac:dyDescent="0.2">
      <c r="A3246" s="27" t="s">
        <v>3458</v>
      </c>
      <c r="B3246" s="27" t="str">
        <f>VLOOKUP(A3246,PEC!A3245:D$7975,4,0)</f>
        <v>pec.comune.grottaferrata.roma.it</v>
      </c>
      <c r="C3246" s="23">
        <f>VLOOKUP(A3246,SEZIONI!A3246:B$7975,2,0)</f>
        <v>17</v>
      </c>
      <c r="D3246" s="27" t="str">
        <f>VLOOKUP(A3246,SINDACI!A3246:B$7975, 2, 0)</f>
        <v>DI BERNARDO MIRKO</v>
      </c>
      <c r="E3246" s="27" t="str">
        <f>VLOOKUP(A3246,SINDACI!A3246:E$7975,5,0)</f>
        <v>PARTITO DEMOCRATICO | LISTA CIVICA: #FARERETE | LISTA CIVICA: GROTTAFERRATA AL CENTRO | LISTA CIVICA: PER CAMBIARE GROTTAFERRATA | LISTA COMPOSITA: GROTTAFERRATA SOSTENIBILE-MOVIMENTO 5 STELLE | ITALIA VIVA | LISTA CIVICA: SIAMO GROTTAFERRATA | LISTA CIVICA: LA CITTA' AL GOVERNO</v>
      </c>
    </row>
    <row r="3247" spans="1:5" x14ac:dyDescent="0.2">
      <c r="A3247" s="27" t="s">
        <v>3459</v>
      </c>
      <c r="B3247" s="27" t="str">
        <f>VLOOKUP(A3247,PEC!A3246:D$7975,4,0)</f>
        <v>pec.rupar.puglia.it</v>
      </c>
      <c r="C3247" s="23">
        <f>VLOOKUP(A3247,SEZIONI!A3247:B$7975,2,0)</f>
        <v>27</v>
      </c>
      <c r="D3247" s="27" t="str">
        <f>VLOOKUP(A3247,SINDACI!A3247:B$7975, 2, 0)</f>
        <v>D'ALO' CIRO</v>
      </c>
      <c r="E3247" s="27" t="str">
        <f>VLOOKUP(A3247,SINDACI!A3247:E$7975,5,0)</f>
        <v>LISTA CIVICA: GROTTAGLIE DEMOCRATICA | LISTA CIVICA: SUD IN MOVIMENTO | LISTA CIVICA: INSIEME A SINISTRA | LISTA CIVICA: CON D'ALO' | LISTA CIVICA: VIVIAMO GROTTAGLIE | LISTA CIVICA: FUTURA LAB | LISTA CIVICA: RI GENERAZIONE | MOVIMENTO 5 STELLE | LISTA CIVICA: NOI CI SIAMO</v>
      </c>
    </row>
    <row r="3248" spans="1:5" x14ac:dyDescent="0.2">
      <c r="A3248" s="27" t="s">
        <v>3460</v>
      </c>
      <c r="B3248" s="27" t="str">
        <f>VLOOKUP(A3248,PEC!A3247:D$7975,4,0)</f>
        <v>asmepec.it</v>
      </c>
      <c r="C3248" s="23">
        <f>VLOOKUP(A3248,SEZIONI!A3248:B$7975,2,0)</f>
        <v>9</v>
      </c>
      <c r="D3248" s="27" t="str">
        <f>VLOOKUP(A3248,SINDACI!A3248:B$7975, 2, 0)</f>
        <v>SPERA MARCANTONIO</v>
      </c>
      <c r="E3248" s="27" t="str">
        <f>VLOOKUP(A3248,SINDACI!A3248:E$7975,5,0)</f>
        <v>LISTA CIVICA: LA RINASCITA</v>
      </c>
    </row>
    <row r="3249" spans="1:5" x14ac:dyDescent="0.2">
      <c r="A3249" s="27" t="s">
        <v>3461</v>
      </c>
      <c r="B3249" s="27" t="str">
        <f>VLOOKUP(A3249,PEC!A3248:D$7975,4,0)</f>
        <v>emarche.it</v>
      </c>
      <c r="C3249" s="23">
        <f>VLOOKUP(A3249,SEZIONI!A3249:B$7975,2,0)</f>
        <v>15</v>
      </c>
      <c r="D3249" s="27" t="str">
        <f>VLOOKUP(A3249,SINDACI!A3249:B$7975, 2, 0)</f>
        <v>PIERGALLINI ENRICO</v>
      </c>
      <c r="E3249" s="27" t="str">
        <f>VLOOKUP(A3249,SINDACI!A3249:E$7975,5,0)</f>
        <v>LISTA CIVICA: SOLIDARIETA' PARTECIPAZIONE | LISTA CIVICA: CITTA' IN MOVIMENTO</v>
      </c>
    </row>
    <row r="3250" spans="1:5" x14ac:dyDescent="0.2">
      <c r="A3250" s="27" t="s">
        <v>3462</v>
      </c>
      <c r="B3250" s="27" t="str">
        <f>VLOOKUP(A3250,PEC!A3249:D$7975,4,0)</f>
        <v>emarche.it</v>
      </c>
      <c r="C3250" s="23">
        <f>VLOOKUP(A3250,SEZIONI!A3250:B$7975,2,0)</f>
        <v>3</v>
      </c>
      <c r="D3250" s="27" t="str">
        <f>VLOOKUP(A3250,SINDACI!A3250:B$7975, 2, 0)</f>
        <v>ANTOGNOZZI ALBERTO</v>
      </c>
      <c r="E3250" s="27" t="str">
        <f>VLOOKUP(A3250,SINDACI!A3250:E$7975,5,0)</f>
        <v>LISTA CIVICA: RINASCITA GROTTESE</v>
      </c>
    </row>
    <row r="3251" spans="1:5" x14ac:dyDescent="0.2">
      <c r="A3251" s="27" t="s">
        <v>3463</v>
      </c>
      <c r="B3251" s="27" t="str">
        <f>VLOOKUP(A3251,PEC!A3250:D$7975,4,0)</f>
        <v>pec.it</v>
      </c>
      <c r="C3251" s="23">
        <f>VLOOKUP(A3251,SEZIONI!A3251:B$7975,2,0)</f>
        <v>12</v>
      </c>
      <c r="D3251" s="27" t="str">
        <f>VLOOKUP(A3251,SINDACI!A3251:B$7975, 2, 0)</f>
        <v>PROVVIDENZA ALFONSO</v>
      </c>
      <c r="E3251" s="27" t="str">
        <f>VLOOKUP(A3251,SINDACI!A3251:E$7975,5,0)</f>
        <v>LISTA CIVICA: GROTTE NEL CUORE</v>
      </c>
    </row>
    <row r="3252" spans="1:5" x14ac:dyDescent="0.2">
      <c r="A3252" s="27" t="s">
        <v>3464</v>
      </c>
      <c r="B3252" s="27" t="str">
        <f>VLOOKUP(A3252,PEC!A3251:D$7975,4,0)</f>
        <v>legalmail.it</v>
      </c>
      <c r="C3252" s="23">
        <f>VLOOKUP(A3252,SEZIONI!A3252:B$7975,2,0)</f>
        <v>3</v>
      </c>
      <c r="D3252" s="27" t="str">
        <f>VLOOKUP(A3252,SINDACI!A3252:B$7975, 2, 0)</f>
        <v>CAMILLI PIERO</v>
      </c>
      <c r="E3252" s="27" t="str">
        <f>VLOOKUP(A3252,SINDACI!A3252:E$7975,5,0)</f>
        <v>LISTA CIVICA: ANCORA PER GROTTE</v>
      </c>
    </row>
    <row r="3253" spans="1:5" x14ac:dyDescent="0.2">
      <c r="A3253" s="27" t="s">
        <v>349</v>
      </c>
      <c r="B3253" s="27" t="str">
        <f>VLOOKUP(A3253,PEC!A3252:D$7975,4,0)</f>
        <v>asmepec.it</v>
      </c>
      <c r="C3253" s="23">
        <f>VLOOKUP(A3253,SEZIONI!A3253:B$7975,2,0)</f>
        <v>5</v>
      </c>
      <c r="D3253" s="27" t="str">
        <f>VLOOKUP(A3253,SINDACI!A3253:B$7975, 2, 0)</f>
        <v>RACCO GIUSEPPE</v>
      </c>
      <c r="E3253" s="27" t="str">
        <f>VLOOKUP(A3253,SINDACI!A3253:E$7975,5,0)</f>
        <v>LISTA CIVICA: RICOSTRUIRE</v>
      </c>
    </row>
    <row r="3254" spans="1:5" x14ac:dyDescent="0.2">
      <c r="A3254" s="27" t="s">
        <v>3465</v>
      </c>
      <c r="B3254" s="27" t="str">
        <f>VLOOKUP(A3254,PEC!A3253:D$7975,4,0)</f>
        <v>cert.ruparbasilicata.it</v>
      </c>
      <c r="C3254" s="23">
        <f>VLOOKUP(A3254,SEZIONI!A3254:B$7975,2,0)</f>
        <v>3</v>
      </c>
      <c r="D3254" s="27" t="str">
        <f>VLOOKUP(A3254,SINDACI!A3254:B$7975, 2, 0)</f>
        <v>DE VITO ANGELO</v>
      </c>
      <c r="E3254" s="27" t="str">
        <f>VLOOKUP(A3254,SINDACI!A3254:E$7975,5,0)</f>
        <v>LISTA CIVICA: IL BENE IN COMUNE</v>
      </c>
    </row>
    <row r="3255" spans="1:5" x14ac:dyDescent="0.2">
      <c r="A3255" s="27" t="s">
        <v>3466</v>
      </c>
      <c r="B3255" s="27" t="str">
        <f>VLOOKUP(A3255,PEC!A3254:D$7975,4,0)</f>
        <v>pec.it</v>
      </c>
      <c r="C3255" s="23">
        <f>VLOOKUP(A3255,SEZIONI!A3255:B$7975,2,0)</f>
        <v>3</v>
      </c>
      <c r="D3255" s="27" t="str">
        <f>VLOOKUP(A3255,SINDACI!A3255:B$7975, 2, 0)</f>
        <v>SPINIELLO ANTONIO MATTEO</v>
      </c>
      <c r="E3255" s="27" t="str">
        <f>VLOOKUP(A3255,SINDACI!A3255:E$7975,5,0)</f>
        <v>LISTA CIVICA: GROTTOLELLA RIPARTE</v>
      </c>
    </row>
    <row r="3256" spans="1:5" x14ac:dyDescent="0.2">
      <c r="A3256" s="27" t="s">
        <v>3467</v>
      </c>
      <c r="B3256" s="27" t="str">
        <f>VLOOKUP(A3256,PEC!A3255:D$7975,4,0)</f>
        <v>pecveneto.it</v>
      </c>
      <c r="C3256" s="23">
        <f>VLOOKUP(A3256,SEZIONI!A3256:B$7975,2,0)</f>
        <v>3</v>
      </c>
      <c r="D3256" s="27" t="str">
        <f>VLOOKUP(A3256,SINDACI!A3256:B$7975, 2, 0)</f>
        <v>GASPAROTTO GIACOMO</v>
      </c>
      <c r="E3256" s="27" t="str">
        <f>VLOOKUP(A3256,SINDACI!A3256:E$7975,5,0)</f>
        <v>LISTA CIVICA: LISTA CIVICA PER GRUARO</v>
      </c>
    </row>
    <row r="3257" spans="1:5" x14ac:dyDescent="0.2">
      <c r="A3257" s="27" t="s">
        <v>3468</v>
      </c>
      <c r="B3257" s="27" t="str">
        <f>VLOOKUP(A3257,PEC!A3256:D$7975,4,0)</f>
        <v>cert.ruparpiemonte.it</v>
      </c>
      <c r="C3257" s="23">
        <f>VLOOKUP(A3257,SEZIONI!A3257:B$7975,2,0)</f>
        <v>34</v>
      </c>
      <c r="D3257" s="27" t="str">
        <f>VLOOKUP(A3257,SINDACI!A3257:B$7975, 2, 0)</f>
        <v>GAITO EMANUELE</v>
      </c>
      <c r="E3257" s="27" t="str">
        <f>VLOOKUP(A3257,SINDACI!A3257:E$7975,5,0)</f>
        <v>PARTITO DEMOCRATICO | LISTA CIVICA: GRU ON PER GRUGLIASCO | LISTA CIVICA: GRUGLIASCO AL CENTRO | LISTA CIVICA: PER GAITO PROGETTO GRUGLIASCO | LISTA COMPOSITA: MODERATI-AL CENTRO CON GAITO | LISTA COMPOSITA: EUROPA VERDE-CON GAITO A SINISTRA</v>
      </c>
    </row>
    <row r="3258" spans="1:5" x14ac:dyDescent="0.2">
      <c r="A3258" s="27" t="s">
        <v>3469</v>
      </c>
      <c r="B3258" s="27" t="str">
        <f>VLOOKUP(A3258,PEC!A3257:D$7975,4,0)</f>
        <v>pec.it</v>
      </c>
      <c r="C3258" s="23">
        <f>VLOOKUP(A3258,SEZIONI!A3258:B$7975,2,0)</f>
        <v>3</v>
      </c>
      <c r="D3258" s="27" t="str">
        <f>VLOOKUP(A3258,SINDACI!A3258:B$7975, 2, 0)</f>
        <v>VISIGALLI MARIA MADDALENA</v>
      </c>
      <c r="E3258" s="27" t="str">
        <f>VLOOKUP(A3258,SINDACI!A3258:E$7975,5,0)</f>
        <v>LISTA CIVICA: SOLIDARIET? ASSISTENZA SERVIZI</v>
      </c>
    </row>
    <row r="3259" spans="1:5" x14ac:dyDescent="0.2">
      <c r="A3259" s="27" t="s">
        <v>3470</v>
      </c>
      <c r="B3259" s="27" t="str">
        <f>VLOOKUP(A3259,PEC!A3258:D$7975,4,0)</f>
        <v>pec.it</v>
      </c>
      <c r="C3259" s="23">
        <f>VLOOKUP(A3259,SEZIONI!A3259:B$7975,2,0)</f>
        <v>5</v>
      </c>
      <c r="D3259" s="27" t="str">
        <f>VLOOKUP(A3259,SINDACI!A3259:B$7975, 2, 0)</f>
        <v>GREGIS SIMONA</v>
      </c>
      <c r="E3259" s="27" t="str">
        <f>VLOOKUP(A3259,SINDACI!A3259:E$7975,5,0)</f>
        <v>LEGA SALVINI</v>
      </c>
    </row>
    <row r="3260" spans="1:5" x14ac:dyDescent="0.2">
      <c r="A3260" s="27" t="s">
        <v>3471</v>
      </c>
      <c r="B3260" s="27" t="str">
        <f>VLOOKUP(A3260,PEC!A3259:D$7975,4,0)</f>
        <v>pec.it</v>
      </c>
      <c r="C3260" s="23">
        <f>VLOOKUP(A3260,SEZIONI!A3260:B$7975,2,0)</f>
        <v>2</v>
      </c>
      <c r="D3260" s="27" t="str">
        <f>VLOOKUP(A3260,SINDACI!A3260:B$7975, 2, 0)</f>
        <v>IMPERATRICE ANTONIO MARIA</v>
      </c>
      <c r="E3260" s="27" t="str">
        <f>VLOOKUP(A3260,SINDACI!A3260:E$7975,5,0)</f>
        <v>LISTA CIVICA: GRUMENTO DEMOCRATICA</v>
      </c>
    </row>
    <row r="3261" spans="1:5" x14ac:dyDescent="0.2">
      <c r="A3261" s="27" t="s">
        <v>3472</v>
      </c>
      <c r="B3261" s="27" t="str">
        <f>VLOOKUP(A3261,PEC!A3260:D$7975,4,0)</f>
        <v>pec.comune.grumoappula.ba.it</v>
      </c>
      <c r="C3261" s="23">
        <f>VLOOKUP(A3261,SEZIONI!A3261:B$7975,2,0)</f>
        <v>12</v>
      </c>
      <c r="D3261" s="27" t="str">
        <f>VLOOKUP(A3261,SINDACI!A3261:B$7975, 2, 0)</f>
        <v>MINENNA MICHELE ANTONIO</v>
      </c>
      <c r="E3261" s="27" t="str">
        <f>VLOOKUP(A3261,SINDACI!A3261:E$7975,5,0)</f>
        <v>LISTA CIVICA: IMPEGNO P.E.R. GRUMO</v>
      </c>
    </row>
    <row r="3262" spans="1:5" x14ac:dyDescent="0.2">
      <c r="A3262" s="27" t="s">
        <v>3473</v>
      </c>
      <c r="B3262" s="27" t="str">
        <f>VLOOKUP(A3262,PEC!A3261:D$7975,4,0)</f>
        <v>comune.grumo-nevano.na.it</v>
      </c>
      <c r="C3262" s="23">
        <f>VLOOKUP(A3262,SEZIONI!A3262:B$7975,2,0)</f>
        <v>15</v>
      </c>
      <c r="D3262" s="27" t="str">
        <f>VLOOKUP(A3262,SINDACI!A3262:B$7975, 2, 0)</f>
        <v>-</v>
      </c>
      <c r="E3262" s="27" t="str">
        <f>VLOOKUP(A3262,SINDACI!A3262:E$7975,5,0)</f>
        <v>-</v>
      </c>
    </row>
    <row r="3263" spans="1:5" x14ac:dyDescent="0.2">
      <c r="A3263" s="27" t="s">
        <v>3474</v>
      </c>
      <c r="B3263" s="27" t="str">
        <f>VLOOKUP(A3263,PEC!A3262:D$7975,4,0)</f>
        <v>cert.ip-veneto.net</v>
      </c>
      <c r="C3263" s="23">
        <f>VLOOKUP(A3263,SEZIONI!A3263:B$7975,2,0)</f>
        <v>3</v>
      </c>
      <c r="D3263" s="27" t="str">
        <f>VLOOKUP(A3263,SINDACI!A3263:B$7975, 2, 0)</f>
        <v>TURETTA ANDREA</v>
      </c>
      <c r="E3263" s="27" t="str">
        <f>VLOOKUP(A3263,SINDACI!A3263:E$7975,5,0)</f>
        <v>LISTA CIVICA: GRUMOLO AL CENTRO</v>
      </c>
    </row>
    <row r="3264" spans="1:5" x14ac:dyDescent="0.2">
      <c r="A3264" s="27" t="s">
        <v>3475</v>
      </c>
      <c r="B3264" s="27" t="str">
        <f>VLOOKUP(A3264,PEC!A3263:D$7975,4,0)</f>
        <v>pec.rupar.puglia.it</v>
      </c>
      <c r="C3264" s="23">
        <f>VLOOKUP(A3264,SEZIONI!A3264:B$7975,2,0)</f>
        <v>6</v>
      </c>
      <c r="D3264" s="27" t="str">
        <f>VLOOKUP(A3264,SINDACI!A3264:B$7975, 2, 0)</f>
        <v>IMPERIALE FRANCOIS</v>
      </c>
      <c r="E3264" s="27" t="str">
        <f>VLOOKUP(A3264,SINDACI!A3264:E$7975,5,0)</f>
        <v>LISTA CIVICA: FUTURA</v>
      </c>
    </row>
    <row r="3265" spans="1:5" x14ac:dyDescent="0.2">
      <c r="A3265" s="27" t="s">
        <v>3476</v>
      </c>
      <c r="B3265" s="27" t="str">
        <f>VLOOKUP(A3265,PEC!A3264:D$7975,4,0)</f>
        <v>legalmail.it</v>
      </c>
      <c r="C3265" s="23">
        <f>VLOOKUP(A3265,SEZIONI!A3265:B$7975,2,0)</f>
        <v>1</v>
      </c>
      <c r="D3265" s="27" t="str">
        <f>VLOOKUP(A3265,SINDACI!A3265:B$7975, 2, 0)</f>
        <v>ZAVAGLINI GIOVANNI</v>
      </c>
      <c r="E3265" s="27" t="str">
        <f>VLOOKUP(A3265,SINDACI!A3265:E$7975,5,0)</f>
        <v>LISTA CIVICA: LISTA PER GUALDO</v>
      </c>
    </row>
    <row r="3266" spans="1:5" x14ac:dyDescent="0.2">
      <c r="A3266" s="27" t="s">
        <v>3477</v>
      </c>
      <c r="B3266" s="27" t="str">
        <f>VLOOKUP(A3266,PEC!A3265:D$7975,4,0)</f>
        <v>postacert.umbria.it</v>
      </c>
      <c r="C3266" s="23">
        <f>VLOOKUP(A3266,SEZIONI!A3266:B$7975,2,0)</f>
        <v>8</v>
      </c>
      <c r="D3266" s="27" t="str">
        <f>VLOOKUP(A3266,SINDACI!A3266:B$7975, 2, 0)</f>
        <v>VALENTINI ENRICO</v>
      </c>
      <c r="E3266" s="27" t="str">
        <f>VLOOKUP(A3266,SINDACI!A3266:E$7975,5,0)</f>
        <v>-</v>
      </c>
    </row>
    <row r="3267" spans="1:5" x14ac:dyDescent="0.2">
      <c r="A3267" s="27" t="s">
        <v>3478</v>
      </c>
      <c r="B3267" s="27" t="str">
        <f>VLOOKUP(A3267,PEC!A3266:D$7975,4,0)</f>
        <v>letterecertificate.it</v>
      </c>
      <c r="C3267" s="23">
        <f>VLOOKUP(A3267,SEZIONI!A3267:B$7975,2,0)</f>
        <v>20</v>
      </c>
      <c r="D3267" s="27" t="str">
        <f>VLOOKUP(A3267,SINDACI!A3267:B$7975, 2, 0)</f>
        <v>PRESCIUTTI MASSIMILIANO</v>
      </c>
      <c r="E3267" s="27" t="str">
        <f>VLOOKUP(A3267,SINDACI!A3267:E$7975,5,0)</f>
        <v>LISTA CIVICA: CORE GUALDESE | LISTA CIVICA: FORZA GUALDO | PARTITO DEMOCRATICO | LISTA CIVICA: GUALDO FUTURA</v>
      </c>
    </row>
    <row r="3268" spans="1:5" x14ac:dyDescent="0.2">
      <c r="A3268" s="27" t="s">
        <v>3479</v>
      </c>
      <c r="B3268" s="27" t="str">
        <f>VLOOKUP(A3268,PEC!A3267:D$7975,4,0)</f>
        <v>postecert.it</v>
      </c>
      <c r="C3268" s="23">
        <f>VLOOKUP(A3268,SEZIONI!A3268:B$7975,2,0)</f>
        <v>6</v>
      </c>
      <c r="D3268" s="27" t="str">
        <f>VLOOKUP(A3268,SINDACI!A3268:B$7975, 2, 0)</f>
        <v>BERGAMINI RENZO</v>
      </c>
      <c r="E3268" s="27" t="str">
        <f>VLOOKUP(A3268,SINDACI!A3268:E$7975,5,0)</f>
        <v>LISTA CIVICA: COMUNITA' IN AZIONE</v>
      </c>
    </row>
    <row r="3269" spans="1:5" x14ac:dyDescent="0.2">
      <c r="A3269" s="27" t="s">
        <v>3480</v>
      </c>
      <c r="B3269" s="27" t="str">
        <f>VLOOKUP(A3269,PEC!A3268:D$7975,4,0)</f>
        <v>pec.gualtierisicamino.gov.it</v>
      </c>
      <c r="C3269" s="23">
        <f>VLOOKUP(A3269,SEZIONI!A3269:B$7975,2,0)</f>
        <v>3</v>
      </c>
      <c r="D3269" s="27" t="str">
        <f>VLOOKUP(A3269,SINDACI!A3269:B$7975, 2, 0)</f>
        <v>BITTO SANTINA</v>
      </c>
      <c r="E3269" s="27" t="str">
        <f>VLOOKUP(A3269,SINDACI!A3269:E$7975,5,0)</f>
        <v>LISTA CIVICA: INSIEME PER GUALTIERI</v>
      </c>
    </row>
    <row r="3270" spans="1:5" x14ac:dyDescent="0.2">
      <c r="A3270" s="27" t="s">
        <v>3481</v>
      </c>
      <c r="B3270" s="27" t="str">
        <f>VLOOKUP(A3270,PEC!A3269:D$7975,4,0)</f>
        <v>servizipostacert.it</v>
      </c>
      <c r="C3270" s="23">
        <f>VLOOKUP(A3270,SEZIONI!A3270:B$7975,2,0)</f>
        <v>1</v>
      </c>
      <c r="D3270" s="27" t="str">
        <f>VLOOKUP(A3270,SINDACI!A3270:B$7975, 2, 0)</f>
        <v>CAPPAI ANTONIO</v>
      </c>
      <c r="E3270" s="27" t="str">
        <f>VLOOKUP(A3270,SINDACI!A3270:E$7975,5,0)</f>
        <v>LISTA CIVICA: GUAMAGGIORE NEL CUORE</v>
      </c>
    </row>
    <row r="3271" spans="1:5" x14ac:dyDescent="0.2">
      <c r="A3271" s="27" t="s">
        <v>3482</v>
      </c>
      <c r="B3271" s="27" t="str">
        <f>VLOOKUP(A3271,PEC!A3270:D$7975,4,0)</f>
        <v>pec.regione.lombardia.it</v>
      </c>
      <c r="C3271" s="23">
        <f>VLOOKUP(A3271,SEZIONI!A3271:B$7975,2,0)</f>
        <v>5</v>
      </c>
      <c r="D3271" s="27" t="str">
        <f>VLOOKUP(A3271,SINDACI!A3271:B$7975, 2, 0)</f>
        <v>BERNASCONI IVANO</v>
      </c>
      <c r="E3271" s="27" t="str">
        <f>VLOOKUP(A3271,SINDACI!A3271:E$7975,5,0)</f>
        <v>LISTA CIVICA: GUANZATE SI'</v>
      </c>
    </row>
    <row r="3272" spans="1:5" x14ac:dyDescent="0.2">
      <c r="A3272" s="27" t="s">
        <v>3483</v>
      </c>
      <c r="B3272" s="27" t="str">
        <f>VLOOKUP(A3272,PEC!A3271:D$7975,4,0)</f>
        <v>pec.it</v>
      </c>
      <c r="C3272" s="23">
        <f>VLOOKUP(A3272,SEZIONI!A3272:B$7975,2,0)</f>
        <v>2</v>
      </c>
      <c r="D3272" s="27" t="str">
        <f>VLOOKUP(A3272,SINDACI!A3272:B$7975, 2, 0)</f>
        <v>RESTANTE URBANO</v>
      </c>
      <c r="E3272" s="27" t="str">
        <f>VLOOKUP(A3272,SINDACI!A3272:E$7975,5,0)</f>
        <v>LISTA CIVICA: LISTA CIVICA GUARCINO DI TUTTI</v>
      </c>
    </row>
    <row r="3273" spans="1:5" x14ac:dyDescent="0.2">
      <c r="A3273" s="27" t="s">
        <v>3484</v>
      </c>
      <c r="B3273" s="27" t="str">
        <f>VLOOKUP(A3273,PEC!A3272:D$7975,4,0)</f>
        <v>pecveneto.it</v>
      </c>
      <c r="C3273" s="23">
        <f>VLOOKUP(A3273,SEZIONI!A3273:B$7975,2,0)</f>
        <v>1</v>
      </c>
      <c r="D3273" s="27" t="str">
        <f>VLOOKUP(A3273,SINDACI!A3273:B$7975, 2, 0)</f>
        <v>COLO' ERMINIO</v>
      </c>
      <c r="E3273" s="27" t="str">
        <f>VLOOKUP(A3273,SINDACI!A3273:E$7975,5,0)</f>
        <v>LISTA CIVICA: LA RINASCITA</v>
      </c>
    </row>
    <row r="3274" spans="1:5" x14ac:dyDescent="0.2">
      <c r="A3274" s="27" t="s">
        <v>3485</v>
      </c>
      <c r="B3274" s="27" t="str">
        <f>VLOOKUP(A3274,PEC!A3273:D$7975,4,0)</f>
        <v>anutel.it</v>
      </c>
      <c r="C3274" s="23">
        <f>VLOOKUP(A3274,SEZIONI!A3274:B$7975,2,0)</f>
        <v>1</v>
      </c>
      <c r="D3274" s="27" t="str">
        <f>VLOOKUP(A3274,SINDACI!A3274:B$7975, 2, 0)</f>
        <v>BOSCO NICOLE</v>
      </c>
      <c r="E3274" s="27" t="str">
        <f>VLOOKUP(A3274,SINDACI!A3274:E$7975,5,0)</f>
        <v>-</v>
      </c>
    </row>
    <row r="3275" spans="1:5" x14ac:dyDescent="0.2">
      <c r="A3275" s="27" t="s">
        <v>3486</v>
      </c>
      <c r="B3275" s="27" t="str">
        <f>VLOOKUP(A3275,PEC!A3274:D$7975,4,0)</f>
        <v>pec.comune.guardamiglio.lo.it</v>
      </c>
      <c r="C3275" s="23">
        <f>VLOOKUP(A3275,SEZIONI!A3275:B$7975,2,0)</f>
        <v>3</v>
      </c>
      <c r="D3275" s="27" t="str">
        <f>VLOOKUP(A3275,SINDACI!A3275:B$7975, 2, 0)</f>
        <v>BERGAMASCHI ELIA</v>
      </c>
      <c r="E3275" s="27" t="str">
        <f>VLOOKUP(A3275,SINDACI!A3275:E$7975,5,0)</f>
        <v>LISTA CIVICA: GUARDAMIGLIO E VALLORIA UNITI</v>
      </c>
    </row>
    <row r="3276" spans="1:5" x14ac:dyDescent="0.2">
      <c r="A3276" s="27" t="s">
        <v>185</v>
      </c>
      <c r="B3276" s="27" t="str">
        <f>VLOOKUP(A3276,PEC!A3275:D$7975,4,0)</f>
        <v>asmepec.it</v>
      </c>
      <c r="C3276" s="23">
        <f>VLOOKUP(A3276,SEZIONI!A3276:B$7975,2,0)</f>
        <v>6</v>
      </c>
      <c r="D3276" s="27" t="str">
        <f>VLOOKUP(A3276,SINDACI!A3276:B$7975, 2, 0)</f>
        <v>USSIA GIUSEPPE</v>
      </c>
      <c r="E3276" s="27" t="str">
        <f>VLOOKUP(A3276,SINDACI!A3276:E$7975,5,0)</f>
        <v>LISTA CIVICA: TRASPARENZA PARTECIPAZIONE</v>
      </c>
    </row>
    <row r="3277" spans="1:5" x14ac:dyDescent="0.2">
      <c r="A3277" s="27" t="s">
        <v>3487</v>
      </c>
      <c r="B3277" s="27" t="str">
        <f>VLOOKUP(A3277,PEC!A3276:D$7975,4,0)</f>
        <v>postacert.umbria.it</v>
      </c>
      <c r="C3277" s="23">
        <f>VLOOKUP(A3277,SEZIONI!A3277:B$7975,2,0)</f>
        <v>3</v>
      </c>
      <c r="D3277" s="27" t="str">
        <f>VLOOKUP(A3277,SINDACI!A3277:B$7975, 2, 0)</f>
        <v>LATTANZI GIAMPIERO</v>
      </c>
      <c r="E3277" s="27" t="str">
        <f>VLOOKUP(A3277,SINDACI!A3277:E$7975,5,0)</f>
        <v>LISTA CIVICA: PER GUARDEA</v>
      </c>
    </row>
    <row r="3278" spans="1:5" x14ac:dyDescent="0.2">
      <c r="A3278" s="27" t="s">
        <v>3488</v>
      </c>
      <c r="B3278" s="27" t="str">
        <f>VLOOKUP(A3278,PEC!A3277:D$7975,4,0)</f>
        <v>pec.comune.guardialombardi.av.it</v>
      </c>
      <c r="C3278" s="23">
        <f>VLOOKUP(A3278,SEZIONI!A3278:B$7975,2,0)</f>
        <v>3</v>
      </c>
      <c r="D3278" s="27" t="str">
        <f>VLOOKUP(A3278,SINDACI!A3278:B$7975, 2, 0)</f>
        <v>SICONOLFI FRANCESCANTONIO</v>
      </c>
      <c r="E3278" s="27" t="str">
        <f>VLOOKUP(A3278,SINDACI!A3278:E$7975,5,0)</f>
        <v>LISTA CIVICA: GUARDIA FUTURA</v>
      </c>
    </row>
    <row r="3279" spans="1:5" x14ac:dyDescent="0.2">
      <c r="A3279" s="27" t="s">
        <v>3489</v>
      </c>
      <c r="B3279" s="27" t="str">
        <f>VLOOKUP(A3279,PEC!A3278:D$7975,4,0)</f>
        <v>cert.ruparbasilicata.it</v>
      </c>
      <c r="C3279" s="23">
        <f>VLOOKUP(A3279,SEZIONI!A3279:B$7975,2,0)</f>
        <v>1</v>
      </c>
      <c r="D3279" s="27" t="str">
        <f>VLOOKUP(A3279,SINDACI!A3279:B$7975, 2, 0)</f>
        <v>MONTANO PASQUALE</v>
      </c>
      <c r="E3279" s="27" t="str">
        <f>VLOOKUP(A3279,SINDACI!A3279:E$7975,5,0)</f>
        <v>LISTA CIVICA: GUARDIAVANTI</v>
      </c>
    </row>
    <row r="3280" spans="1:5" x14ac:dyDescent="0.2">
      <c r="A3280" s="27" t="s">
        <v>63</v>
      </c>
      <c r="B3280" s="27" t="str">
        <f>VLOOKUP(A3280,PEC!A3279:D$7975,4,0)</f>
        <v>asmepec.it</v>
      </c>
      <c r="C3280" s="23">
        <f>VLOOKUP(A3280,SEZIONI!A3280:B$7975,2,0)</f>
        <v>2</v>
      </c>
      <c r="D3280" s="27" t="str">
        <f>VLOOKUP(A3280,SINDACI!A3280:B$7975, 2, 0)</f>
        <v>ROCCHETTI VINCENZO</v>
      </c>
      <c r="E3280" s="27" t="str">
        <f>VLOOKUP(A3280,SINDACI!A3280:E$7975,5,0)</f>
        <v>LISTA CIVICA: INSIEME PER GUARDIA</v>
      </c>
    </row>
    <row r="3281" spans="1:5" x14ac:dyDescent="0.2">
      <c r="A3281" s="27" t="s">
        <v>3490</v>
      </c>
      <c r="B3281" s="27" t="str">
        <f>VLOOKUP(A3281,PEC!A3280:D$7975,4,0)</f>
        <v>pec.cstsannio.it</v>
      </c>
      <c r="C3281" s="23">
        <f>VLOOKUP(A3281,SEZIONI!A3281:B$7975,2,0)</f>
        <v>7</v>
      </c>
      <c r="D3281" s="27" t="str">
        <f>VLOOKUP(A3281,SINDACI!A3281:B$7975, 2, 0)</f>
        <v>DI LONARDO RAFFAELE</v>
      </c>
      <c r="E3281" s="27" t="str">
        <f>VLOOKUP(A3281,SINDACI!A3281:E$7975,5,0)</f>
        <v>LISTA CIVICA: ESSERCI PER CRESCERE INSIEME</v>
      </c>
    </row>
    <row r="3282" spans="1:5" x14ac:dyDescent="0.2">
      <c r="A3282" s="27" t="s">
        <v>3491</v>
      </c>
      <c r="B3282" s="27" t="str">
        <f>VLOOKUP(A3282,PEC!A3281:D$7975,4,0)</f>
        <v>pec.it</v>
      </c>
      <c r="C3282" s="23">
        <f>VLOOKUP(A3282,SEZIONI!A3282:B$7975,2,0)</f>
        <v>13</v>
      </c>
      <c r="D3282" s="27" t="str">
        <f>VLOOKUP(A3282,SINDACI!A3282:B$7975, 2, 0)</f>
        <v>DI PRINZIO DONATELLO</v>
      </c>
      <c r="E3282" s="27" t="str">
        <f>VLOOKUP(A3282,SINDACI!A3282:E$7975,5,0)</f>
        <v>LISTA CIVICA: PROGETTO PER GUARDIAGRELE</v>
      </c>
    </row>
    <row r="3283" spans="1:5" x14ac:dyDescent="0.2">
      <c r="A3283" s="27" t="s">
        <v>3492</v>
      </c>
      <c r="B3283" s="27" t="str">
        <f>VLOOKUP(A3283,PEC!A3282:D$7975,4,0)</f>
        <v>legalmail.it</v>
      </c>
      <c r="C3283" s="23">
        <f>VLOOKUP(A3283,SEZIONI!A3283:B$7975,2,0)</f>
        <v>1</v>
      </c>
      <c r="D3283" s="27" t="str">
        <f>VLOOKUP(A3283,SINDACI!A3283:B$7975, 2, 0)</f>
        <v>TOZZI VINCENZO</v>
      </c>
      <c r="E3283" s="27" t="str">
        <f>VLOOKUP(A3283,SINDACI!A3283:E$7975,5,0)</f>
        <v>LISTA CIVICA: SI AMO GUARDIALFIERA</v>
      </c>
    </row>
    <row r="3284" spans="1:5" x14ac:dyDescent="0.2">
      <c r="A3284" s="27" t="s">
        <v>3493</v>
      </c>
      <c r="B3284" s="27" t="str">
        <f>VLOOKUP(A3284,PEC!A3283:D$7975,4,0)</f>
        <v>legalmail.it</v>
      </c>
      <c r="C3284" s="23">
        <f>VLOOKUP(A3284,SEZIONI!A3284:B$7975,2,0)</f>
        <v>1</v>
      </c>
      <c r="D3284" s="27" t="str">
        <f>VLOOKUP(A3284,SINDACI!A3284:B$7975, 2, 0)</f>
        <v>IULIANO FABIO</v>
      </c>
      <c r="E3284" s="27" t="str">
        <f>VLOOKUP(A3284,SINDACI!A3284:E$7975,5,0)</f>
        <v>LISTA CIVICA: LIBERI DI VOLARE</v>
      </c>
    </row>
    <row r="3285" spans="1:5" x14ac:dyDescent="0.2">
      <c r="A3285" s="27" t="s">
        <v>3494</v>
      </c>
      <c r="B3285" s="27" t="str">
        <f>VLOOKUP(A3285,PEC!A3284:D$7975,4,0)</f>
        <v>postacert.toscana.it</v>
      </c>
      <c r="C3285" s="23">
        <f>VLOOKUP(A3285,SEZIONI!A3285:B$7975,2,0)</f>
        <v>1</v>
      </c>
      <c r="D3285" s="27" t="str">
        <f>VLOOKUP(A3285,SINDACI!A3285:B$7975, 2, 0)</f>
        <v>CECCARELLI SANDRO</v>
      </c>
      <c r="E3285" s="27" t="str">
        <f>VLOOKUP(A3285,SINDACI!A3285:E$7975,5,0)</f>
        <v>LISTA CIVICA: TUTTI INSIEME PER GUARDISTALLO</v>
      </c>
    </row>
    <row r="3286" spans="1:5" x14ac:dyDescent="0.2">
      <c r="A3286" s="27" t="s">
        <v>3495</v>
      </c>
      <c r="B3286" s="27" t="str">
        <f>VLOOKUP(A3286,PEC!A3285:D$7975,4,0)</f>
        <v>cert.legalmail.it</v>
      </c>
      <c r="C3286" s="23">
        <f>VLOOKUP(A3286,SEZIONI!A3286:B$7975,2,0)</f>
        <v>3</v>
      </c>
      <c r="D3286" s="27" t="str">
        <f>VLOOKUP(A3286,SINDACI!A3286:B$7975, 2, 0)</f>
        <v>MANZONE SIMONE</v>
      </c>
      <c r="E3286" s="27" t="str">
        <f>VLOOKUP(A3286,SINDACI!A3286:E$7975,5,0)</f>
        <v>LISTA CIVICA: SIAMO GUARENE</v>
      </c>
    </row>
    <row r="3287" spans="1:5" x14ac:dyDescent="0.2">
      <c r="A3287" s="27" t="s">
        <v>3496</v>
      </c>
      <c r="B3287" s="27" t="str">
        <f>VLOOKUP(A3287,PEC!A3286:D$7975,4,0)</f>
        <v>pec.comune.guasila.ca.it</v>
      </c>
      <c r="C3287" s="23">
        <f>VLOOKUP(A3287,SEZIONI!A3287:B$7975,2,0)</f>
        <v>3</v>
      </c>
      <c r="D3287" s="27" t="str">
        <f>VLOOKUP(A3287,SINDACI!A3287:B$7975, 2, 0)</f>
        <v>CASULA PAOLA</v>
      </c>
      <c r="E3287" s="27" t="str">
        <f>VLOOKUP(A3287,SINDACI!A3287:E$7975,5,0)</f>
        <v>LISTA CIVICA: GUASILA PER TUTTI</v>
      </c>
    </row>
    <row r="3288" spans="1:5" x14ac:dyDescent="0.2">
      <c r="A3288" s="27" t="s">
        <v>3497</v>
      </c>
      <c r="B3288" s="27" t="str">
        <f>VLOOKUP(A3288,PEC!A3287:D$7975,4,0)</f>
        <v>cert.provincia.re.it</v>
      </c>
      <c r="C3288" s="23">
        <f>VLOOKUP(A3288,SEZIONI!A3288:B$7975,2,0)</f>
        <v>14</v>
      </c>
      <c r="D3288" s="27" t="str">
        <f>VLOOKUP(A3288,SINDACI!A3288:B$7975, 2, 0)</f>
        <v>VERONA CAMILLA</v>
      </c>
      <c r="E3288" s="27" t="str">
        <f>VLOOKUP(A3288,SINDACI!A3288:E$7975,5,0)</f>
        <v>LISTA CIVICA: GUASTALLA BENE COMUNE</v>
      </c>
    </row>
    <row r="3289" spans="1:5" x14ac:dyDescent="0.2">
      <c r="A3289" s="27" t="s">
        <v>3498</v>
      </c>
      <c r="B3289" s="27" t="str">
        <f>VLOOKUP(A3289,PEC!A3288:D$7975,4,0)</f>
        <v>pec.comune.guazzora.al.it</v>
      </c>
      <c r="C3289" s="23">
        <f>VLOOKUP(A3289,SEZIONI!A3289:B$7975,2,0)</f>
        <v>1</v>
      </c>
      <c r="D3289" s="27" t="str">
        <f>VLOOKUP(A3289,SINDACI!A3289:B$7975, 2, 0)</f>
        <v>CEREDA PIERINO</v>
      </c>
      <c r="E3289" s="27" t="str">
        <f>VLOOKUP(A3289,SINDACI!A3289:E$7975,5,0)</f>
        <v>LISTA CIVICA: COSTITUZIONE</v>
      </c>
    </row>
    <row r="3290" spans="1:5" x14ac:dyDescent="0.2">
      <c r="A3290" s="27" t="s">
        <v>3499</v>
      </c>
      <c r="B3290" s="27" t="str">
        <f>VLOOKUP(A3290,PEC!A3289:D$7975,4,0)</f>
        <v>postacert.umbria.it</v>
      </c>
      <c r="C3290" s="23">
        <f>VLOOKUP(A3290,SEZIONI!A3290:B$7975,2,0)</f>
        <v>32</v>
      </c>
      <c r="D3290" s="27" t="str">
        <f>VLOOKUP(A3290,SINDACI!A3290:B$7975, 2, 0)</f>
        <v>STIRATI FILIPPO MARIO</v>
      </c>
      <c r="E3290" s="27" t="str">
        <f>VLOOKUP(A3290,SINDACI!A3290:E$7975,5,0)</f>
        <v>LISTA CIVICA: SCELGO GUBBIO | LISTA CIVICA: LIBERI E DEMOCRATICI | LISTA CIVICA: SOCIALISTI-CIVICI POPOLARI</v>
      </c>
    </row>
    <row r="3291" spans="1:5" x14ac:dyDescent="0.2">
      <c r="A3291" s="27" t="s">
        <v>3500</v>
      </c>
      <c r="B3291" s="27" t="str">
        <f>VLOOKUP(A3291,PEC!A3290:D$7975,4,0)</f>
        <v>pec.gudo.it</v>
      </c>
      <c r="C3291" s="23">
        <f>VLOOKUP(A3291,SEZIONI!A3291:B$7975,2,0)</f>
        <v>2</v>
      </c>
      <c r="D3291" s="27" t="str">
        <f>VLOOKUP(A3291,SINDACI!A3291:B$7975, 2, 0)</f>
        <v>CIRULLI NUNZIO OMAR</v>
      </c>
      <c r="E3291" s="27" t="str">
        <f>VLOOKUP(A3291,SINDACI!A3291:E$7975,5,0)</f>
        <v>LISTA CIVICA: 5 PUNTI PER GUDO</v>
      </c>
    </row>
    <row r="3292" spans="1:5" x14ac:dyDescent="0.2">
      <c r="A3292" s="27" t="s">
        <v>3501</v>
      </c>
      <c r="B3292" s="27" t="str">
        <f>VLOOKUP(A3292,PEC!A3291:D$7975,4,0)</f>
        <v>pec.leonet.it</v>
      </c>
      <c r="C3292" s="23">
        <f>VLOOKUP(A3292,SEZIONI!A3292:B$7975,2,0)</f>
        <v>5</v>
      </c>
      <c r="D3292" s="27" t="str">
        <f>VLOOKUP(A3292,SINDACI!A3292:B$7975, 2, 0)</f>
        <v>BELLOTTI MARIO</v>
      </c>
      <c r="E3292" s="27" t="str">
        <f>VLOOKUP(A3292,SINDACI!A3292:E$7975,5,0)</f>
        <v>LISTA CIVICA: GUGLIONESI RIPARTE</v>
      </c>
    </row>
    <row r="3293" spans="1:5" x14ac:dyDescent="0.2">
      <c r="A3293" s="27" t="s">
        <v>3502</v>
      </c>
      <c r="B3293" s="27" t="str">
        <f>VLOOKUP(A3293,PEC!A3292:D$7975,4,0)</f>
        <v>legalmail.it</v>
      </c>
      <c r="C3293" s="23">
        <f>VLOOKUP(A3293,SEZIONI!A3293:B$7975,2,0)</f>
        <v>5</v>
      </c>
      <c r="D3293" s="27" t="str">
        <f>VLOOKUP(A3293,SINDACI!A3293:B$7975, 2, 0)</f>
        <v>MENEGHELLI STEFANO</v>
      </c>
      <c r="E3293" s="27" t="str">
        <f>VLOOKUP(A3293,SINDACI!A3293:E$7975,5,0)</f>
        <v>LISTA CIVICA: SIAMO GUIDIZZOLO</v>
      </c>
    </row>
    <row r="3294" spans="1:5" x14ac:dyDescent="0.2">
      <c r="A3294" s="27" t="s">
        <v>3503</v>
      </c>
      <c r="B3294" s="27" t="str">
        <f>VLOOKUP(A3294,PEC!A3293:D$7975,4,0)</f>
        <v>pec.guidonia.org</v>
      </c>
      <c r="C3294" s="23">
        <f>VLOOKUP(A3294,SEZIONI!A3294:B$7975,2,0)</f>
        <v>68</v>
      </c>
      <c r="D3294" s="27" t="str">
        <f>VLOOKUP(A3294,SINDACI!A3294:B$7975, 2, 0)</f>
        <v>LOMBARDO MAURO</v>
      </c>
      <c r="E3294" s="27" t="str">
        <f>VLOOKUP(A3294,SINDACI!A3294:E$7975,5,0)</f>
        <v>LISTA CIVICA: CONSENSO CIVICO | LISTA CIVICA: L'ONDA | LISTA CIVICA: CIVICI | LISTA CIVICA: GUIDONIA MONTECELIO DOMANI | LISTA CIVICA: CITTA' NUOVA CAMBIAMO GUIDONIA MONTECELIO | LISTA CIVICA: POLO CIVICO | LISTA CIVICA: IL BIPLANO</v>
      </c>
    </row>
    <row r="3295" spans="1:5" x14ac:dyDescent="0.2">
      <c r="A3295" s="27" t="s">
        <v>3504</v>
      </c>
      <c r="B3295" s="27" t="str">
        <f>VLOOKUP(A3295,PEC!A3294:D$7975,4,0)</f>
        <v>cert.comune.guiglia.mo.it</v>
      </c>
      <c r="C3295" s="23">
        <f>VLOOKUP(A3295,SEZIONI!A3295:B$7975,2,0)</f>
        <v>4</v>
      </c>
      <c r="D3295" s="27" t="str">
        <f>VLOOKUP(A3295,SINDACI!A3295:B$7975, 2, 0)</f>
        <v>LAGAZZI IACOPO</v>
      </c>
      <c r="E3295" s="27" t="str">
        <f>VLOOKUP(A3295,SINDACI!A3295:E$7975,5,0)</f>
        <v>LISTA CIVICA: GUIGLIA INSIEME</v>
      </c>
    </row>
    <row r="3296" spans="1:5" x14ac:dyDescent="0.2">
      <c r="A3296" s="27" t="s">
        <v>3505</v>
      </c>
      <c r="B3296" s="27" t="str">
        <f>VLOOKUP(A3296,PEC!A3295:D$7975,4,0)</f>
        <v>pec.it</v>
      </c>
      <c r="C3296" s="23">
        <f>VLOOKUP(A3296,SEZIONI!A3296:B$7975,2,0)</f>
        <v>1</v>
      </c>
      <c r="D3296" s="27" t="str">
        <f>VLOOKUP(A3296,SINDACI!A3296:B$7975, 2, 0)</f>
        <v>RACCIATTI CARLO</v>
      </c>
      <c r="E3296" s="27" t="str">
        <f>VLOOKUP(A3296,SINDACI!A3296:E$7975,5,0)</f>
        <v>LISTA CIVICA: BUONGOVERNO PER GUILMI</v>
      </c>
    </row>
    <row r="3297" spans="1:5" x14ac:dyDescent="0.2">
      <c r="A3297" s="27" t="s">
        <v>3506</v>
      </c>
      <c r="B3297" s="27" t="str">
        <f>VLOOKUP(A3297,PEC!A3296:D$7975,4,0)</f>
        <v>pec.it</v>
      </c>
      <c r="C3297" s="23">
        <f>VLOOKUP(A3297,SEZIONI!A3297:B$7975,2,0)</f>
        <v>1</v>
      </c>
      <c r="D3297" s="27" t="str">
        <f>VLOOKUP(A3297,SINDACI!A3297:B$7975, 2, 0)</f>
        <v>PATRITTI ADRIANO</v>
      </c>
      <c r="E3297" s="27" t="str">
        <f>VLOOKUP(A3297,SINDACI!A3297:E$7975,5,0)</f>
        <v>LISTA CIVICA: IMPEGNO PER GURRO</v>
      </c>
    </row>
    <row r="3298" spans="1:5" x14ac:dyDescent="0.2">
      <c r="A3298" s="27" t="s">
        <v>3507</v>
      </c>
      <c r="B3298" s="27" t="str">
        <f>VLOOKUP(A3298,PEC!A3297:D$7975,4,0)</f>
        <v>pec.comune.guspini.vs.it</v>
      </c>
      <c r="C3298" s="23">
        <f>VLOOKUP(A3298,SEZIONI!A3298:B$7975,2,0)</f>
        <v>14</v>
      </c>
      <c r="D3298" s="27" t="str">
        <f>VLOOKUP(A3298,SINDACI!A3298:B$7975, 2, 0)</f>
        <v>DE FANTI GIUSEPPE</v>
      </c>
      <c r="E3298" s="27" t="str">
        <f>VLOOKUP(A3298,SINDACI!A3298:E$7975,5,0)</f>
        <v>LISTA CIVICA: CENTROSINISTRA PER GUSPINI</v>
      </c>
    </row>
    <row r="3299" spans="1:5" x14ac:dyDescent="0.2">
      <c r="A3299" s="27" t="s">
        <v>3508</v>
      </c>
      <c r="B3299" s="27" t="str">
        <f>VLOOKUP(A3299,PEC!A3298:D$7975,4,0)</f>
        <v>pec.comune.gussago.bs.it</v>
      </c>
      <c r="C3299" s="23">
        <f>VLOOKUP(A3299,SEZIONI!A3299:B$7975,2,0)</f>
        <v>15</v>
      </c>
      <c r="D3299" s="27" t="str">
        <f>VLOOKUP(A3299,SINDACI!A3299:B$7975, 2, 0)</f>
        <v>COCCOLI GIOVANNI</v>
      </c>
      <c r="E3299" s="27" t="str">
        <f>VLOOKUP(A3299,SINDACI!A3299:E$7975,5,0)</f>
        <v>LISTA CIVICA: GUSSAGO INSIEME</v>
      </c>
    </row>
    <row r="3300" spans="1:5" x14ac:dyDescent="0.2">
      <c r="A3300" s="27" t="s">
        <v>3509</v>
      </c>
      <c r="B3300" s="27" t="str">
        <f>VLOOKUP(A3300,PEC!A3299:D$7975,4,0)</f>
        <v>pec.regione.lombardia.it</v>
      </c>
      <c r="C3300" s="23">
        <f>VLOOKUP(A3300,SEZIONI!A3300:B$7975,2,0)</f>
        <v>3</v>
      </c>
      <c r="D3300" s="27" t="str">
        <f>VLOOKUP(A3300,SINDACI!A3300:B$7975, 2, 0)</f>
        <v>BELLI FRANZINI STEFANO</v>
      </c>
      <c r="E3300" s="27" t="str">
        <f>VLOOKUP(A3300,SINDACI!A3300:E$7975,5,0)</f>
        <v>LISTA CIVICA: PROGETTO GUSSOLA</v>
      </c>
    </row>
    <row r="3301" spans="1:5" x14ac:dyDescent="0.2">
      <c r="A3301" s="27" t="s">
        <v>3510</v>
      </c>
      <c r="B3301" s="27" t="str">
        <f>VLOOKUP(A3301,PEC!A3300:D$7975,4,0)</f>
        <v>pec.comune.hone.ao.it</v>
      </c>
      <c r="C3301" s="23">
        <f>VLOOKUP(A3301,SEZIONI!A3301:B$7975,2,0)</f>
        <v>1</v>
      </c>
      <c r="D3301" s="27" t="str">
        <f>VLOOKUP(A3301,SINDACI!A3301:B$7975, 2, 0)</f>
        <v>MICHELETTO ALEX</v>
      </c>
      <c r="E3301" s="27" t="str">
        <f>VLOOKUP(A3301,SINDACI!A3301:E$7975,5,0)</f>
        <v>-</v>
      </c>
    </row>
    <row r="3302" spans="1:5" x14ac:dyDescent="0.2">
      <c r="A3302" s="27" t="s">
        <v>3511</v>
      </c>
      <c r="B3302" s="27" t="str">
        <f>VLOOKUP(A3302,PEC!A3301:D$7975,4,0)</f>
        <v>pec.comune.idro.bs.it</v>
      </c>
      <c r="C3302" s="23">
        <f>VLOOKUP(A3302,SEZIONI!A3302:B$7975,2,0)</f>
        <v>2</v>
      </c>
      <c r="D3302" s="27" t="str">
        <f>VLOOKUP(A3302,SINDACI!A3302:B$7975, 2, 0)</f>
        <v>ARMANI ALDO</v>
      </c>
      <c r="E3302" s="27" t="str">
        <f>VLOOKUP(A3302,SINDACI!A3302:E$7975,5,0)</f>
        <v>LISTA CIVICA: CIVICA PER IDRO</v>
      </c>
    </row>
    <row r="3303" spans="1:5" x14ac:dyDescent="0.2">
      <c r="A3303" s="27" t="s">
        <v>3512</v>
      </c>
      <c r="B3303" s="27" t="str">
        <f>VLOOKUP(A3303,PEC!A3302:D$7975,4,0)</f>
        <v>pec.it</v>
      </c>
      <c r="C3303" s="23">
        <f>VLOOKUP(A3303,SEZIONI!A3303:B$7975,2,0)</f>
        <v>32</v>
      </c>
      <c r="D3303" s="27" t="str">
        <f>VLOOKUP(A3303,SINDACI!A3303:B$7975, 2, 0)</f>
        <v>USAI MAURO</v>
      </c>
      <c r="E3303" s="27" t="str">
        <f>VLOOKUP(A3303,SINDACI!A3303:E$7975,5,0)</f>
        <v>LISTA CIVICA: RINNOVA IGLESIAS | PARTITO DEMOCRATICO | LISTA CIVICA: IL TUO SEGNO PER IGLESIAS | LISTA CIVICA: PIAZZA SELLA</v>
      </c>
    </row>
    <row r="3304" spans="1:5" x14ac:dyDescent="0.2">
      <c r="A3304" s="27" t="s">
        <v>3513</v>
      </c>
      <c r="B3304" s="27" t="str">
        <f>VLOOKUP(A3304,PEC!A3303:D$7975,4,0)</f>
        <v>legalmail.it</v>
      </c>
      <c r="C3304" s="23">
        <f>VLOOKUP(A3304,SEZIONI!A3304:B$7975,2,0)</f>
        <v>1</v>
      </c>
      <c r="D3304" s="27" t="str">
        <f>VLOOKUP(A3304,SINDACI!A3304:B$7975, 2, 0)</f>
        <v>GONELLA FLAVIO</v>
      </c>
      <c r="E3304" s="27" t="str">
        <f>VLOOKUP(A3304,SINDACI!A3304:E$7975,5,0)</f>
        <v>LISTA CIVICA: UNITI PER IGLIANO</v>
      </c>
    </row>
    <row r="3305" spans="1:5" x14ac:dyDescent="0.2">
      <c r="A3305" s="27" t="s">
        <v>3514</v>
      </c>
      <c r="B3305" s="27" t="str">
        <f>VLOOKUP(A3305,PEC!A3304:D$7975,4,0)</f>
        <v>pec.comune.ilbono.og.it</v>
      </c>
      <c r="C3305" s="23">
        <f>VLOOKUP(A3305,SEZIONI!A3305:B$7975,2,0)</f>
        <v>2</v>
      </c>
      <c r="D3305" s="27" t="str">
        <f>VLOOKUP(A3305,SINDACI!A3305:B$7975, 2, 0)</f>
        <v>MURRU GIAMPIETRO</v>
      </c>
      <c r="E3305" s="27" t="str">
        <f>VLOOKUP(A3305,SINDACI!A3305:E$7975,5,0)</f>
        <v>LISTA CIVICA: ILBONO LABORIOSO</v>
      </c>
    </row>
    <row r="3306" spans="1:5" x14ac:dyDescent="0.2">
      <c r="A3306" s="27" t="s">
        <v>3515</v>
      </c>
      <c r="B3306" s="27" t="str">
        <f>VLOOKUP(A3306,PEC!A3305:D$7975,4,0)</f>
        <v>pecveneto.it</v>
      </c>
      <c r="C3306" s="23">
        <f>VLOOKUP(A3306,SEZIONI!A3306:B$7975,2,0)</f>
        <v>4</v>
      </c>
      <c r="D3306" s="27" t="str">
        <f>VLOOKUP(A3306,SINDACI!A3306:B$7975, 2, 0)</f>
        <v>RUFFO EMANUELA</v>
      </c>
      <c r="E3306" s="27" t="str">
        <f>VLOOKUP(A3306,SINDACI!A3306:E$7975,5,0)</f>
        <v>LISTA CIVICA: RUFFO SINDACO FUTURO COMUNE</v>
      </c>
    </row>
    <row r="3307" spans="1:5" x14ac:dyDescent="0.2">
      <c r="A3307" s="27" t="s">
        <v>3516</v>
      </c>
      <c r="B3307" s="27" t="str">
        <f>VLOOKUP(A3307,PEC!A3306:D$7975,4,0)</f>
        <v>pec.comune.illorai.ss.it</v>
      </c>
      <c r="C3307" s="23">
        <f>VLOOKUP(A3307,SEZIONI!A3307:B$7975,2,0)</f>
        <v>1</v>
      </c>
      <c r="D3307" s="27" t="str">
        <f>VLOOKUP(A3307,SINDACI!A3307:B$7975, 2, 0)</f>
        <v>CAU TITINO SEBASTIANO</v>
      </c>
      <c r="E3307" s="27" t="str">
        <f>VLOOKUP(A3307,SINDACI!A3307:E$7975,5,0)</f>
        <v>LISTA CIVICA: FERMIAMO LO SPOPOLAMENTO</v>
      </c>
    </row>
    <row r="3308" spans="1:5" x14ac:dyDescent="0.2">
      <c r="A3308" s="27" t="s">
        <v>3517</v>
      </c>
      <c r="B3308" s="27" t="str">
        <f>VLOOKUP(A3308,PEC!A3307:D$7975,4,0)</f>
        <v>halleypec.it</v>
      </c>
      <c r="C3308" s="23">
        <f>VLOOKUP(A3308,SEZIONI!A3308:B$7975,2,0)</f>
        <v>2</v>
      </c>
      <c r="D3308" s="27" t="str">
        <f>VLOOKUP(A3308,SINDACI!A3308:B$7975, 2, 0)</f>
        <v>VERGANI FABIO</v>
      </c>
      <c r="E3308" s="27" t="str">
        <f>VLOOKUP(A3308,SINDACI!A3308:E$7975,5,0)</f>
        <v>LISTA CIVICA: INSIEME PER IMBERSAGO</v>
      </c>
    </row>
    <row r="3309" spans="1:5" x14ac:dyDescent="0.2">
      <c r="A3309" s="27" t="s">
        <v>3518</v>
      </c>
      <c r="B3309" s="27" t="str">
        <f>VLOOKUP(A3309,PEC!A3308:D$7975,4,0)</f>
        <v>pec.comune.imer.tn.it</v>
      </c>
      <c r="C3309" s="23">
        <f>VLOOKUP(A3309,SEZIONI!A3309:B$7975,2,0)</f>
        <v>1</v>
      </c>
      <c r="D3309" s="27" t="str">
        <f>VLOOKUP(A3309,SINDACI!A3309:B$7975, 2, 0)</f>
        <v>LOSS ANTONIO</v>
      </c>
      <c r="E3309" s="27" t="str">
        <f>VLOOKUP(A3309,SINDACI!A3309:E$7975,5,0)</f>
        <v>Lista Civica non pervenuta</v>
      </c>
    </row>
    <row r="3310" spans="1:5" x14ac:dyDescent="0.2">
      <c r="A3310" s="27" t="s">
        <v>3519</v>
      </c>
      <c r="B3310" s="27" t="str">
        <f>VLOOKUP(A3310,PEC!A3309:D$7975,4,0)</f>
        <v>cert.provincia.bo.it</v>
      </c>
      <c r="C3310" s="23">
        <f>VLOOKUP(A3310,SEZIONI!A3310:B$7975,2,0)</f>
        <v>62</v>
      </c>
      <c r="D3310" s="27" t="str">
        <f>VLOOKUP(A3310,SINDACI!A3310:B$7975, 2, 0)</f>
        <v>PANIERI MARCO</v>
      </c>
      <c r="E3310" s="27" t="str">
        <f>VLOOKUP(A3310,SINDACI!A3310:E$7975,5,0)</f>
        <v>LISTA CIVICA: IMOLA CORAGGIOSA | LISTA CIVICA: IMOLA CORRE | PARTITO DEMOCRATICO | LISTA CIVICA: IMOLA RIFORMISTA | LISTA COMPOSITA: IMOLA FUTURO-EUROPA VERDE</v>
      </c>
    </row>
    <row r="3311" spans="1:5" x14ac:dyDescent="0.2">
      <c r="A3311" s="27" t="s">
        <v>3520</v>
      </c>
      <c r="B3311" s="27" t="str">
        <f>VLOOKUP(A3311,PEC!A3310:D$7975,4,0)</f>
        <v>pec.comune.imperia.it</v>
      </c>
      <c r="C3311" s="23">
        <f>VLOOKUP(A3311,SEZIONI!A3311:B$7975,2,0)</f>
        <v>44</v>
      </c>
      <c r="D3311" s="27" t="str">
        <f>VLOOKUP(A3311,SINDACI!A3311:B$7975, 2, 0)</f>
        <v>SCAJOLA CLAUDIO</v>
      </c>
      <c r="E3311" s="27" t="str">
        <f>VLOOKUP(A3311,SINDACI!A3311:E$7975,5,0)</f>
        <v>LISTA CIVICA: AREA APERTA | LISTA CIVICA: IMPERIA INSIEME | LISTA CIVICA: OBIETTIVO IMPERIA | IL POPOLO DELLA FAMIGLIA</v>
      </c>
    </row>
    <row r="3312" spans="1:5" x14ac:dyDescent="0.2">
      <c r="A3312" s="27" t="s">
        <v>3521</v>
      </c>
      <c r="B3312" s="27" t="str">
        <f>VLOOKUP(A3312,PEC!A3311:D$7975,4,0)</f>
        <v>postacert.toscana.it</v>
      </c>
      <c r="C3312" s="23">
        <f>VLOOKUP(A3312,SEZIONI!A3312:B$7975,2,0)</f>
        <v>16</v>
      </c>
      <c r="D3312" s="27" t="str">
        <f>VLOOKUP(A3312,SINDACI!A3312:B$7975, 2, 0)</f>
        <v>CALAMANDREI ALESSIO</v>
      </c>
      <c r="E3312" s="27" t="str">
        <f>VLOOKUP(A3312,SINDACI!A3312:E$7975,5,0)</f>
        <v>LISTA CIVICA: IMPRUNETA COMUNE APERTO</v>
      </c>
    </row>
    <row r="3313" spans="1:5" x14ac:dyDescent="0.2">
      <c r="A3313" s="27" t="s">
        <v>3522</v>
      </c>
      <c r="B3313" s="27" t="str">
        <f>VLOOKUP(A3313,PEC!A3312:D$7975,4,0)</f>
        <v>pec.regione.lombardia.it</v>
      </c>
      <c r="C3313" s="23">
        <f>VLOOKUP(A3313,SEZIONI!A3313:B$7975,2,0)</f>
        <v>1</v>
      </c>
      <c r="D3313" s="27" t="str">
        <f>VLOOKUP(A3313,SINDACI!A3313:B$7975, 2, 0)</f>
        <v>MONTONATI FABRIZIO</v>
      </c>
      <c r="E3313" s="27" t="str">
        <f>VLOOKUP(A3313,SINDACI!A3313:E$7975,5,0)</f>
        <v>LISTA CIVICA: IL MIO PAESE INARZO</v>
      </c>
    </row>
    <row r="3314" spans="1:5" x14ac:dyDescent="0.2">
      <c r="A3314" s="27" t="s">
        <v>3523</v>
      </c>
      <c r="B3314" s="27" t="str">
        <f>VLOOKUP(A3314,PEC!A3313:D$7975,4,0)</f>
        <v>cert.ruparpiemonte.it</v>
      </c>
      <c r="C3314" s="23">
        <f>VLOOKUP(A3314,SEZIONI!A3314:B$7975,2,0)</f>
        <v>2</v>
      </c>
      <c r="D3314" s="27" t="str">
        <f>VLOOKUP(A3314,SINDACI!A3314:B$7975, 2, 0)</f>
        <v>MASSIMELLI MATTEO</v>
      </c>
      <c r="E3314" s="27" t="str">
        <f>VLOOKUP(A3314,SINDACI!A3314:E$7975,5,0)</f>
        <v>LISTA CIVICA: NOI PER INCISA</v>
      </c>
    </row>
    <row r="3315" spans="1:5" x14ac:dyDescent="0.2">
      <c r="A3315" s="27" t="s">
        <v>3524</v>
      </c>
      <c r="B3315" s="27" t="str">
        <f>VLOOKUP(A3315,PEC!A3314:D$7975,4,0)</f>
        <v>pec.comune.incudine.bs.it</v>
      </c>
      <c r="C3315" s="23">
        <f>VLOOKUP(A3315,SEZIONI!A3315:B$7975,2,0)</f>
        <v>1</v>
      </c>
      <c r="D3315" s="27" t="str">
        <f>VLOOKUP(A3315,SINDACI!A3315:B$7975, 2, 0)</f>
        <v>CARLI DIEGO</v>
      </c>
      <c r="E3315" s="27" t="str">
        <f>VLOOKUP(A3315,SINDACI!A3315:E$7975,5,0)</f>
        <v>LISTA CIVICA: INCUDINE CRESCE</v>
      </c>
    </row>
    <row r="3316" spans="1:5" x14ac:dyDescent="0.2">
      <c r="A3316" s="27" t="s">
        <v>3525</v>
      </c>
      <c r="B3316" s="27" t="str">
        <f>VLOOKUP(A3316,PEC!A3315:D$7975,4,0)</f>
        <v>pec.it</v>
      </c>
      <c r="C3316" s="23">
        <f>VLOOKUP(A3316,SEZIONI!A3316:B$7975,2,0)</f>
        <v>10</v>
      </c>
      <c r="D3316" s="27" t="str">
        <f>VLOOKUP(A3316,SINDACI!A3316:B$7975, 2, 0)</f>
        <v>CAVALLIN MARCO</v>
      </c>
      <c r="E3316" s="27" t="str">
        <f>VLOOKUP(A3316,SINDACI!A3316:E$7975,5,0)</f>
        <v>LISTA CIVICA: VIVIAMO INDUNO OLONA</v>
      </c>
    </row>
    <row r="3317" spans="1:5" x14ac:dyDescent="0.2">
      <c r="A3317" s="27" t="s">
        <v>3526</v>
      </c>
      <c r="B3317" s="27" t="str">
        <f>VLOOKUP(A3317,PEC!A3316:D$7975,4,0)</f>
        <v>pec.comune.ingria.to.it</v>
      </c>
      <c r="C3317" s="23">
        <f>VLOOKUP(A3317,SEZIONI!A3317:B$7975,2,0)</f>
        <v>1</v>
      </c>
      <c r="D3317" s="27" t="str">
        <f>VLOOKUP(A3317,SINDACI!A3317:B$7975, 2, 0)</f>
        <v>DE SANTIS IGOR</v>
      </c>
      <c r="E3317" s="27" t="str">
        <f>VLOOKUP(A3317,SINDACI!A3317:E$7975,5,0)</f>
        <v>LISTA CIVICA: PROGETTO INGRIA</v>
      </c>
    </row>
    <row r="3318" spans="1:5" x14ac:dyDescent="0.2">
      <c r="A3318" s="27" t="s">
        <v>3527</v>
      </c>
      <c r="B3318" s="27" t="str">
        <f>VLOOKUP(A3318,PEC!A3317:D$7975,4,0)</f>
        <v>pec.it</v>
      </c>
      <c r="C3318" s="23">
        <f>VLOOKUP(A3318,SEZIONI!A3318:B$7975,2,0)</f>
        <v>1</v>
      </c>
      <c r="D3318" s="27" t="str">
        <f>VLOOKUP(A3318,SINDACI!A3318:B$7975, 2, 0)</f>
        <v>MORANDI TIZIANO</v>
      </c>
      <c r="E3318" s="27" t="str">
        <f>VLOOKUP(A3318,SINDACI!A3318:E$7975,5,0)</f>
        <v>LISTA CIVICA: RINASCITA DELLA MONTAGNA</v>
      </c>
    </row>
    <row r="3319" spans="1:5" x14ac:dyDescent="0.2">
      <c r="A3319" s="27" t="s">
        <v>3528</v>
      </c>
      <c r="B3319" s="27" t="str">
        <f>VLOOKUP(A3319,PEC!A3318:D$7975,4,0)</f>
        <v>postemailcertificata.it</v>
      </c>
      <c r="C3319" s="23">
        <f>VLOOKUP(A3319,SEZIONI!A3319:B$7975,2,0)</f>
        <v>2</v>
      </c>
      <c r="D3319" s="27" t="str">
        <f>VLOOKUP(A3319,SINDACI!A3319:B$7975, 2, 0)</f>
        <v>AIROLDI ADRIANO STEFANO</v>
      </c>
      <c r="E3319" s="27" t="str">
        <f>VLOOKUP(A3319,SINDACI!A3319:E$7975,5,0)</f>
        <v>LISTA CIVICA: VAL BIANDINO</v>
      </c>
    </row>
    <row r="3320" spans="1:5" x14ac:dyDescent="0.2">
      <c r="A3320" s="27" t="s">
        <v>3529</v>
      </c>
      <c r="B3320" s="27" t="str">
        <f>VLOOKUP(A3320,PEC!A3319:D$7975,4,0)</f>
        <v>pec.comune.introd.ao.it</v>
      </c>
      <c r="C3320" s="23">
        <f>VLOOKUP(A3320,SEZIONI!A3320:B$7975,2,0)</f>
        <v>1</v>
      </c>
      <c r="D3320" s="27" t="str">
        <f>VLOOKUP(A3320,SINDACI!A3320:B$7975, 2, 0)</f>
        <v>ANGLESIO VITTORIO STEFANO</v>
      </c>
      <c r="E3320" s="27" t="str">
        <f>VLOOKUP(A3320,SINDACI!A3320:E$7975,5,0)</f>
        <v>-</v>
      </c>
    </row>
    <row r="3321" spans="1:5" x14ac:dyDescent="0.2">
      <c r="A3321" s="27" t="s">
        <v>3530</v>
      </c>
      <c r="B3321" s="27" t="str">
        <f>VLOOKUP(A3321,PEC!A3320:D$7975,4,0)</f>
        <v>pec.introdacqua.gov.it</v>
      </c>
      <c r="C3321" s="23">
        <f>VLOOKUP(A3321,SEZIONI!A3321:B$7975,2,0)</f>
        <v>2</v>
      </c>
      <c r="D3321" s="27" t="str">
        <f>VLOOKUP(A3321,SINDACI!A3321:B$7975, 2, 0)</f>
        <v>COLASANTE CRISTIAN</v>
      </c>
      <c r="E3321" s="27" t="str">
        <f>VLOOKUP(A3321,SINDACI!A3321:E$7975,5,0)</f>
        <v>LISTA CIVICA: SOLIDARIET? E PROGRESSO</v>
      </c>
    </row>
    <row r="3322" spans="1:5" x14ac:dyDescent="0.2">
      <c r="A3322" s="27" t="s">
        <v>3531</v>
      </c>
      <c r="B3322" s="27" t="str">
        <f>VLOOKUP(A3322,PEC!A3321:D$7975,4,0)</f>
        <v>pec.provincia.como.it</v>
      </c>
      <c r="C3322" s="23">
        <f>VLOOKUP(A3322,SEZIONI!A3322:B$7975,2,0)</f>
        <v>7</v>
      </c>
      <c r="D3322" s="27" t="str">
        <f>VLOOKUP(A3322,SINDACI!A3322:B$7975, 2, 0)</f>
        <v>VINCENZI FRANCESCO</v>
      </c>
      <c r="E3322" s="27" t="str">
        <f>VLOOKUP(A3322,SINDACI!A3322:E$7975,5,0)</f>
        <v>LISTA COMPOSITA: FRATELLI D'ITALIA-LEGA SALVINI LOMBARDIA-FORZA ITALIA-PER INVERIGO</v>
      </c>
    </row>
    <row r="3323" spans="1:5" x14ac:dyDescent="0.2">
      <c r="A3323" s="27" t="s">
        <v>3532</v>
      </c>
      <c r="B3323" s="27" t="str">
        <f>VLOOKUP(A3323,PEC!A3322:D$7975,4,0)</f>
        <v>pec.comune.invernoemonteleone.pv.it</v>
      </c>
      <c r="C3323" s="23">
        <f>VLOOKUP(A3323,SEZIONI!A3323:B$7975,2,0)</f>
        <v>2</v>
      </c>
      <c r="D3323" s="27" t="str">
        <f>VLOOKUP(A3323,SINDACI!A3323:B$7975, 2, 0)</f>
        <v>LAZZARI ANDREA</v>
      </c>
      <c r="E3323" s="27" t="str">
        <f>VLOOKUP(A3323,SINDACI!A3323:E$7975,5,0)</f>
        <v>LISTA CIVICA: IL MELOGRANO</v>
      </c>
    </row>
    <row r="3324" spans="1:5" x14ac:dyDescent="0.2">
      <c r="A3324" s="27" t="s">
        <v>3533</v>
      </c>
      <c r="B3324" s="27" t="str">
        <f>VLOOKUP(A3324,PEC!A3323:D$7975,4,0)</f>
        <v>legalmail.it</v>
      </c>
      <c r="C3324" s="23">
        <f>VLOOKUP(A3324,SEZIONI!A3324:B$7975,2,0)</f>
        <v>1</v>
      </c>
      <c r="D3324" s="27" t="str">
        <f>VLOOKUP(A3324,SINDACI!A3324:B$7975, 2, 0)</f>
        <v>BOUNOUS LUCIANO</v>
      </c>
      <c r="E3324" s="27" t="str">
        <f>VLOOKUP(A3324,SINDACI!A3324:E$7975,5,0)</f>
        <v>LISTA CIVICA: VIVI INVERSO PINASCA</v>
      </c>
    </row>
    <row r="3325" spans="1:5" x14ac:dyDescent="0.2">
      <c r="A3325" s="27" t="s">
        <v>3534</v>
      </c>
      <c r="B3325" s="27" t="str">
        <f>VLOOKUP(A3325,PEC!A3324:D$7975,4,0)</f>
        <v>legalmail.it</v>
      </c>
      <c r="C3325" s="23">
        <f>VLOOKUP(A3325,SEZIONI!A3325:B$7975,2,0)</f>
        <v>8</v>
      </c>
      <c r="D3325" s="27" t="str">
        <f>VLOOKUP(A3325,SINDACI!A3325:B$7975, 2, 0)</f>
        <v>BETTINELLI SARA</v>
      </c>
      <c r="E3325" s="27" t="str">
        <f>VLOOKUP(A3325,SINDACI!A3325:E$7975,5,0)</f>
        <v>LISTA CIVICA: RP RINNOVAMENTO POPOLARE</v>
      </c>
    </row>
    <row r="3326" spans="1:5" x14ac:dyDescent="0.2">
      <c r="A3326" s="27" t="s">
        <v>3535</v>
      </c>
      <c r="B3326" s="27" t="str">
        <f>VLOOKUP(A3326,PEC!A3325:D$7975,4,0)</f>
        <v>pec.comune.invorio.no.it</v>
      </c>
      <c r="C3326" s="23">
        <f>VLOOKUP(A3326,SEZIONI!A3326:B$7975,2,0)</f>
        <v>5</v>
      </c>
      <c r="D3326" s="27" t="str">
        <f>VLOOKUP(A3326,SINDACI!A3326:B$7975, 2, 0)</f>
        <v>PELIZZONI FLAVIO</v>
      </c>
      <c r="E3326" s="27" t="str">
        <f>VLOOKUP(A3326,SINDACI!A3326:E$7975,5,0)</f>
        <v>LISTA CIVICA: INSIEME PER INVORIO E FRAZIONI</v>
      </c>
    </row>
    <row r="3327" spans="1:5" x14ac:dyDescent="0.2">
      <c r="A3327" s="27" t="s">
        <v>3536</v>
      </c>
      <c r="B3327" s="27" t="str">
        <f>VLOOKUP(A3327,PEC!A3326:D$7975,4,0)</f>
        <v>legalmail.it</v>
      </c>
      <c r="C3327" s="23">
        <f>VLOOKUP(A3327,SEZIONI!A3327:B$7975,2,0)</f>
        <v>10</v>
      </c>
      <c r="D3327" s="27" t="str">
        <f>VLOOKUP(A3327,SINDACI!A3327:B$7975, 2, 0)</f>
        <v>FUMAGALLI ANDREA</v>
      </c>
      <c r="E3327" s="27" t="str">
        <f>VLOOKUP(A3327,SINDACI!A3327:E$7975,5,0)</f>
        <v>LISTA CIVICA: NOI PER INZAGO</v>
      </c>
    </row>
    <row r="3328" spans="1:5" x14ac:dyDescent="0.2">
      <c r="A3328" s="27" t="s">
        <v>277</v>
      </c>
      <c r="B3328" s="27" t="str">
        <f>VLOOKUP(A3328,PEC!A3327:D$7975,4,0)</f>
        <v>asmepec.it</v>
      </c>
      <c r="C3328" s="23">
        <f>VLOOKUP(A3328,SEZIONI!A3328:B$7975,2,0)</f>
        <v>4</v>
      </c>
      <c r="D3328" s="27" t="str">
        <f>VLOOKUP(A3328,SINDACI!A3328:B$7975, 2, 0)</f>
        <v>SIGNORETTA FABIO</v>
      </c>
      <c r="E3328" s="27" t="str">
        <f>VLOOKUP(A3328,SINDACI!A3328:E$7975,5,0)</f>
        <v>LISTA CIVICA: PER JONADI</v>
      </c>
    </row>
    <row r="3329" spans="1:5" x14ac:dyDescent="0.2">
      <c r="A3329" s="27" t="s">
        <v>3537</v>
      </c>
      <c r="B3329" s="27" t="str">
        <f>VLOOKUP(A3329,PEC!A3328:D$7975,4,0)</f>
        <v>legalmail.it</v>
      </c>
      <c r="C3329" s="23">
        <f>VLOOKUP(A3329,SEZIONI!A3329:B$7975,2,0)</f>
        <v>2</v>
      </c>
      <c r="D3329" s="27" t="str">
        <f>VLOOKUP(A3329,SINDACI!A3329:B$7975, 2, 0)</f>
        <v>PORCU IGNAZIO</v>
      </c>
      <c r="E3329" s="27" t="str">
        <f>VLOOKUP(A3329,SINDACI!A3329:E$7975,5,0)</f>
        <v>LISTA CIVICA: IRGOLI OBIETTIVO COMUNE</v>
      </c>
    </row>
    <row r="3330" spans="1:5" x14ac:dyDescent="0.2">
      <c r="A3330" s="27" t="s">
        <v>3538</v>
      </c>
      <c r="B3330" s="27" t="str">
        <f>VLOOKUP(A3330,PEC!A3329:D$7975,4,0)</f>
        <v>pec.comune.irma.bs.it</v>
      </c>
      <c r="C3330" s="23">
        <f>VLOOKUP(A3330,SEZIONI!A3330:B$7975,2,0)</f>
        <v>1</v>
      </c>
      <c r="D3330" s="27" t="str">
        <f>VLOOKUP(A3330,SINDACI!A3330:B$7975, 2, 0)</f>
        <v>BERTELLI MAURO</v>
      </c>
      <c r="E3330" s="27" t="str">
        <f>VLOOKUP(A3330,SINDACI!A3330:E$7975,5,0)</f>
        <v>LISTA CIVICA: LISTA PER IRMA</v>
      </c>
    </row>
    <row r="3331" spans="1:5" x14ac:dyDescent="0.2">
      <c r="A3331" s="27" t="s">
        <v>3539</v>
      </c>
      <c r="B3331" s="27" t="str">
        <f>VLOOKUP(A3331,PEC!A3330:D$7975,4,0)</f>
        <v>pec.comune.irsina.mt.it</v>
      </c>
      <c r="C3331" s="23">
        <f>VLOOKUP(A3331,SEZIONI!A3331:B$7975,2,0)</f>
        <v>8</v>
      </c>
      <c r="D3331" s="27" t="str">
        <f>VLOOKUP(A3331,SINDACI!A3331:B$7975, 2, 0)</f>
        <v>MOREA NICOLA MASSIMO</v>
      </c>
      <c r="E3331" s="27" t="str">
        <f>VLOOKUP(A3331,SINDACI!A3331:E$7975,5,0)</f>
        <v>LISTA CIVICA: UN'ALTRA IRSINA</v>
      </c>
    </row>
    <row r="3332" spans="1:5" x14ac:dyDescent="0.2">
      <c r="A3332" s="27" t="s">
        <v>3540</v>
      </c>
      <c r="B3332" s="27" t="str">
        <f>VLOOKUP(A3332,PEC!A3331:D$7975,4,0)</f>
        <v>postemailcertificata.it</v>
      </c>
      <c r="C3332" s="23">
        <f>VLOOKUP(A3332,SEZIONI!A3332:B$7975,2,0)</f>
        <v>1</v>
      </c>
      <c r="D3332" s="27" t="str">
        <f>VLOOKUP(A3332,SINDACI!A3332:B$7975, 2, 0)</f>
        <v>FOGLIO GUIDO</v>
      </c>
      <c r="E3332" s="27" t="str">
        <f>VLOOKUP(A3332,SINDACI!A3332:E$7975,5,0)</f>
        <v>-</v>
      </c>
    </row>
    <row r="3333" spans="1:5" x14ac:dyDescent="0.2">
      <c r="A3333" s="27" t="s">
        <v>186</v>
      </c>
      <c r="B3333" s="27" t="str">
        <f>VLOOKUP(A3333,PEC!A3332:D$7975,4,0)</f>
        <v>asmepec.it</v>
      </c>
      <c r="C3333" s="23">
        <f>VLOOKUP(A3333,SEZIONI!A3333:B$7975,2,0)</f>
        <v>3</v>
      </c>
      <c r="D3333" s="27" t="str">
        <f>VLOOKUP(A3333,SINDACI!A3333:B$7975, 2, 0)</f>
        <v>MIRARCHI VINCENZO</v>
      </c>
      <c r="E3333" s="27" t="str">
        <f>VLOOKUP(A3333,SINDACI!A3333:E$7975,5,0)</f>
        <v>LISTA CIVICA: PER ISCA</v>
      </c>
    </row>
    <row r="3334" spans="1:5" x14ac:dyDescent="0.2">
      <c r="A3334" s="27" t="s">
        <v>3541</v>
      </c>
      <c r="B3334" s="27" t="str">
        <f>VLOOKUP(A3334,PEC!A3333:D$7975,4,0)</f>
        <v>pec.comuneischia.it</v>
      </c>
      <c r="C3334" s="23">
        <f>VLOOKUP(A3334,SEZIONI!A3334:B$7975,2,0)</f>
        <v>18</v>
      </c>
      <c r="D3334" s="27" t="str">
        <f>VLOOKUP(A3334,SINDACI!A3334:B$7975, 2, 0)</f>
        <v>FERRANDINO VINCENZO</v>
      </c>
      <c r="E3334" s="27" t="str">
        <f>VLOOKUP(A3334,SINDACI!A3334:E$7975,5,0)</f>
        <v>LISTA CIVICA: ISCHIA DEMOCRATICA CON ENZO SINDACO | LISTA CIVICA: DEMOCRAZIA E FUTURO | LISTA CIVICA: ISCHIA PRIMA DI TUTTO | LISTA CIVICA: NUOVA ISOLAVERDE | LISTA CIVICA: VIVERE ISCHIA | LISTA CIVICA: MOVIMENTO CRISTIANO LAVORATORI | LISTA CIVICA: CON ENZO INSIEME PER ISCHIA</v>
      </c>
    </row>
    <row r="3335" spans="1:5" x14ac:dyDescent="0.2">
      <c r="A3335" s="27" t="s">
        <v>3542</v>
      </c>
      <c r="B3335" s="27" t="str">
        <f>VLOOKUP(A3335,PEC!A3334:D$7975,4,0)</f>
        <v>pec.comune.ischiadicastro.vt.it</v>
      </c>
      <c r="C3335" s="23">
        <f>VLOOKUP(A3335,SEZIONI!A3335:B$7975,2,0)</f>
        <v>2</v>
      </c>
      <c r="D3335" s="27" t="str">
        <f>VLOOKUP(A3335,SINDACI!A3335:B$7975, 2, 0)</f>
        <v>SERRA SALVATORE</v>
      </c>
      <c r="E3335" s="27" t="str">
        <f>VLOOKUP(A3335,SINDACI!A3335:E$7975,5,0)</f>
        <v>LISTA CIVICA: SEMPRE PER ISCHIA</v>
      </c>
    </row>
    <row r="3336" spans="1:5" x14ac:dyDescent="0.2">
      <c r="A3336" s="27" t="s">
        <v>3543</v>
      </c>
      <c r="B3336" s="27" t="str">
        <f>VLOOKUP(A3336,PEC!A3335:D$7975,4,0)</f>
        <v>pec.comune.ischitella.fg.it</v>
      </c>
      <c r="C3336" s="23">
        <f>VLOOKUP(A3336,SEZIONI!A3336:B$7975,2,0)</f>
        <v>4</v>
      </c>
      <c r="D3336" s="27" t="str">
        <f>VLOOKUP(A3336,SINDACI!A3336:B$7975, 2, 0)</f>
        <v>NOBILETTI ALESSANDRO</v>
      </c>
      <c r="E3336" s="27" t="str">
        <f>VLOOKUP(A3336,SINDACI!A3336:E$7975,5,0)</f>
        <v>LISTA CIVICA: FUTURO INSIEME PER ISCHITELLA</v>
      </c>
    </row>
    <row r="3337" spans="1:5" x14ac:dyDescent="0.2">
      <c r="A3337" s="27" t="s">
        <v>3544</v>
      </c>
      <c r="B3337" s="27" t="str">
        <f>VLOOKUP(A3337,PEC!A3336:D$7975,4,0)</f>
        <v>pec.comune.iseo.bs.it</v>
      </c>
      <c r="C3337" s="23">
        <f>VLOOKUP(A3337,SEZIONI!A3337:B$7975,2,0)</f>
        <v>8</v>
      </c>
      <c r="D3337" s="27" t="str">
        <f>VLOOKUP(A3337,SINDACI!A3337:B$7975, 2, 0)</f>
        <v>GHITTI MARCO</v>
      </c>
      <c r="E3337" s="27" t="str">
        <f>VLOOKUP(A3337,SINDACI!A3337:E$7975,5,0)</f>
        <v>LISTA CIVICA: ISEO SICURA</v>
      </c>
    </row>
    <row r="3338" spans="1:5" x14ac:dyDescent="0.2">
      <c r="A3338" s="27" t="s">
        <v>3545</v>
      </c>
      <c r="B3338" s="27" t="str">
        <f>VLOOKUP(A3338,PEC!A3337:D$7975,4,0)</f>
        <v>legalmail.it</v>
      </c>
      <c r="C3338" s="23">
        <f>VLOOKUP(A3338,SEZIONI!A3338:B$7975,2,0)</f>
        <v>2</v>
      </c>
      <c r="D3338" s="27" t="str">
        <f>VLOOKUP(A3338,SINDACI!A3338:B$7975, 2, 0)</f>
        <v>LUZZI GRAZIANO</v>
      </c>
      <c r="E3338" s="27" t="str">
        <f>VLOOKUP(A3338,SINDACI!A3338:E$7975,5,0)</f>
        <v>-</v>
      </c>
    </row>
    <row r="3339" spans="1:5" x14ac:dyDescent="0.2">
      <c r="A3339" s="27" t="s">
        <v>3546</v>
      </c>
      <c r="B3339" s="27" t="str">
        <f>VLOOKUP(A3339,PEC!A3338:D$7975,4,0)</f>
        <v>pec.it</v>
      </c>
      <c r="C3339" s="23">
        <f>VLOOKUP(A3339,SEZIONI!A3339:B$7975,2,0)</f>
        <v>23</v>
      </c>
      <c r="D3339" s="27" t="str">
        <f>VLOOKUP(A3339,SINDACI!A3339:B$7975, 2, 0)</f>
        <v>CASTRATARO PIERO</v>
      </c>
      <c r="E3339" s="27" t="str">
        <f>VLOOKUP(A3339,SINDACI!A3339:E$7975,5,0)</f>
        <v>LISTA CIVICA: IF ISERNIA FUTURA | LISTA COMPOSITA: PARTITO SOCIALISTA ITALIANO-SI SINISTRA ITALIANA | MOVIMENTO 5 STELLE | PARTITO DEMOCRATICO | VOLT</v>
      </c>
    </row>
    <row r="3340" spans="1:5" x14ac:dyDescent="0.2">
      <c r="A3340" s="27" t="s">
        <v>3547</v>
      </c>
      <c r="B3340" s="27" t="str">
        <f>VLOOKUP(A3340,PEC!A3339:D$7975,4,0)</f>
        <v>pec.it</v>
      </c>
      <c r="C3340" s="23">
        <f>VLOOKUP(A3340,SEZIONI!A3340:B$7975,2,0)</f>
        <v>3</v>
      </c>
      <c r="D3340" s="27" t="str">
        <f>VLOOKUP(A3340,SINDACI!A3340:B$7975, 2, 0)</f>
        <v>PILIA LUCA</v>
      </c>
      <c r="E3340" s="27" t="str">
        <f>VLOOKUP(A3340,SINDACI!A3340:E$7975,5,0)</f>
        <v>LISTA CIVICA: UNITI PER ISILI</v>
      </c>
    </row>
    <row r="3341" spans="1:5" x14ac:dyDescent="0.2">
      <c r="A3341" s="27" t="s">
        <v>3548</v>
      </c>
      <c r="B3341" s="27" t="str">
        <f>VLOOKUP(A3341,PEC!A3340:D$7975,4,0)</f>
        <v>pec.it</v>
      </c>
      <c r="C3341" s="23">
        <f>VLOOKUP(A3341,SEZIONI!A3341:B$7975,2,0)</f>
        <v>2</v>
      </c>
      <c r="D3341" s="27" t="str">
        <f>VLOOKUP(A3341,SINDACI!A3341:B$7975, 2, 0)</f>
        <v>CATANZARO MARCELLO</v>
      </c>
      <c r="E3341" s="27" t="str">
        <f>VLOOKUP(A3341,SINDACI!A3341:E$7975,5,0)</f>
        <v>-</v>
      </c>
    </row>
    <row r="3342" spans="1:5" x14ac:dyDescent="0.2">
      <c r="A3342" s="27" t="s">
        <v>3549</v>
      </c>
      <c r="B3342" s="27" t="str">
        <f>VLOOKUP(A3342,PEC!A3341:D$7975,4,0)</f>
        <v>cert.legalmail.it</v>
      </c>
      <c r="C3342" s="23">
        <f>VLOOKUP(A3342,SEZIONI!A3342:B$7975,2,0)</f>
        <v>2</v>
      </c>
      <c r="D3342" s="27" t="str">
        <f>VLOOKUP(A3342,SINDACI!A3342:B$7975, 2, 0)</f>
        <v>VITELLO MICHAEL</v>
      </c>
      <c r="E3342" s="27" t="str">
        <f>VLOOKUP(A3342,SINDACI!A3342:E$7975,5,0)</f>
        <v>LISTA CIVICA: ISOLA C'E'</v>
      </c>
    </row>
    <row r="3343" spans="1:5" x14ac:dyDescent="0.2">
      <c r="A3343" s="27" t="s">
        <v>3550</v>
      </c>
      <c r="B3343" s="27" t="str">
        <f>VLOOKUP(A3343,PEC!A3342:D$7975,4,0)</f>
        <v>pec.comune.isoladelcantone.ge.it</v>
      </c>
      <c r="C3343" s="23">
        <f>VLOOKUP(A3343,SEZIONI!A3343:B$7975,2,0)</f>
        <v>2</v>
      </c>
      <c r="D3343" s="27" t="str">
        <f>VLOOKUP(A3343,SINDACI!A3343:B$7975, 2, 0)</f>
        <v>GATTO NATALE</v>
      </c>
      <c r="E3343" s="27" t="str">
        <f>VLOOKUP(A3343,SINDACI!A3343:E$7975,5,0)</f>
        <v>LISTA CIVICA: IMPEGNO PER ISOLA DEL CANTONE</v>
      </c>
    </row>
    <row r="3344" spans="1:5" x14ac:dyDescent="0.2">
      <c r="A3344" s="27" t="s">
        <v>3551</v>
      </c>
      <c r="B3344" s="27" t="str">
        <f>VLOOKUP(A3344,PEC!A3343:D$7975,4,0)</f>
        <v>pcert.it</v>
      </c>
      <c r="C3344" s="23">
        <f>VLOOKUP(A3344,SEZIONI!A3344:B$7975,2,0)</f>
        <v>2</v>
      </c>
      <c r="D3344" s="27" t="str">
        <f>VLOOKUP(A3344,SINDACI!A3344:B$7975, 2, 0)</f>
        <v>ORTELLI SERGIO</v>
      </c>
      <c r="E3344" s="27" t="str">
        <f>VLOOKUP(A3344,SINDACI!A3344:E$7975,5,0)</f>
        <v>LISTA CIVICA: SINDACO ORTELLI</v>
      </c>
    </row>
    <row r="3345" spans="1:5" x14ac:dyDescent="0.2">
      <c r="A3345" s="27" t="s">
        <v>3552</v>
      </c>
      <c r="B3345" s="27" t="str">
        <f>VLOOKUP(A3345,PEC!A3344:D$7975,4,0)</f>
        <v>cert.isoladelgransasso.gov.it</v>
      </c>
      <c r="C3345" s="23">
        <f>VLOOKUP(A3345,SEZIONI!A3345:B$7975,2,0)</f>
        <v>6</v>
      </c>
      <c r="D3345" s="27" t="str">
        <f>VLOOKUP(A3345,SINDACI!A3345:B$7975, 2, 0)</f>
        <v>IANNI ANDREA</v>
      </c>
      <c r="E3345" s="27" t="str">
        <f>VLOOKUP(A3345,SINDACI!A3345:E$7975,5,0)</f>
        <v>LISTA CIVICA: INSIEME PER ISOLA</v>
      </c>
    </row>
    <row r="3346" spans="1:5" x14ac:dyDescent="0.2">
      <c r="A3346" s="27" t="s">
        <v>3553</v>
      </c>
      <c r="B3346" s="27" t="str">
        <f>VLOOKUP(A3346,PEC!A3345:D$7975,4,0)</f>
        <v>pec.it</v>
      </c>
      <c r="C3346" s="23">
        <f>VLOOKUP(A3346,SEZIONI!A3346:B$7975,2,0)</f>
        <v>12</v>
      </c>
      <c r="D3346" s="27" t="str">
        <f>VLOOKUP(A3346,SINDACI!A3346:B$7975, 2, 0)</f>
        <v>QUADRINI MASSIMILIANO</v>
      </c>
      <c r="E3346" s="27" t="str">
        <f>VLOOKUP(A3346,SINDACI!A3346:E$7975,5,0)</f>
        <v>LISTA CIVICA: PER ISOLA DEL LIRI</v>
      </c>
    </row>
    <row r="3347" spans="1:5" x14ac:dyDescent="0.2">
      <c r="A3347" s="27" t="s">
        <v>3554</v>
      </c>
      <c r="B3347" s="27" t="str">
        <f>VLOOKUP(A3347,PEC!A3346:D$7975,4,0)</f>
        <v>emarche.it</v>
      </c>
      <c r="C3347" s="23">
        <f>VLOOKUP(A3347,SEZIONI!A3347:B$7975,2,0)</f>
        <v>1</v>
      </c>
      <c r="D3347" s="27" t="str">
        <f>VLOOKUP(A3347,SINDACI!A3347:B$7975, 2, 0)</f>
        <v>PAOLINI GIUSEPPE</v>
      </c>
      <c r="E3347" s="27" t="str">
        <f>VLOOKUP(A3347,SINDACI!A3347:E$7975,5,0)</f>
        <v>LISTA CIVICA: ISOLA NEL MONDO</v>
      </c>
    </row>
    <row r="3348" spans="1:5" x14ac:dyDescent="0.2">
      <c r="A3348" s="27" t="s">
        <v>3555</v>
      </c>
      <c r="B3348" s="27" t="str">
        <f>VLOOKUP(A3348,PEC!A3347:D$7975,4,0)</f>
        <v>cert.ip-veneto.net</v>
      </c>
      <c r="C3348" s="23">
        <f>VLOOKUP(A3348,SEZIONI!A3348:B$7975,2,0)</f>
        <v>9</v>
      </c>
      <c r="D3348" s="27" t="str">
        <f>VLOOKUP(A3348,SINDACI!A3348:B$7975, 2, 0)</f>
        <v>MIRANDOLA LUIGI</v>
      </c>
      <c r="E3348" s="27" t="str">
        <f>VLOOKUP(A3348,SINDACI!A3348:E$7975,5,0)</f>
        <v>LISTA CIVICA: ISOLA CIVICA</v>
      </c>
    </row>
    <row r="3349" spans="1:5" x14ac:dyDescent="0.2">
      <c r="A3349" s="27" t="s">
        <v>3556</v>
      </c>
      <c r="B3349" s="27" t="str">
        <f>VLOOKUP(A3349,PEC!A3348:D$7975,4,0)</f>
        <v>pec.comune.isoladellefemmine.pa.it</v>
      </c>
      <c r="C3349" s="23">
        <f>VLOOKUP(A3349,SEZIONI!A3349:B$7975,2,0)</f>
        <v>5</v>
      </c>
      <c r="D3349" s="27" t="str">
        <f>VLOOKUP(A3349,SINDACI!A3349:B$7975, 2, 0)</f>
        <v>NEVOLOSO ORAZIO</v>
      </c>
      <c r="E3349" s="27" t="str">
        <f>VLOOKUP(A3349,SINDACI!A3349:E$7975,5,0)</f>
        <v>LISTA CIVICA: SINDACO NEVOLOSO CAMBIAMO ISOLA</v>
      </c>
    </row>
    <row r="3350" spans="1:5" x14ac:dyDescent="0.2">
      <c r="A3350" s="27" t="s">
        <v>245</v>
      </c>
      <c r="B3350" s="27" t="str">
        <f>VLOOKUP(A3350,PEC!A3349:D$7975,4,0)</f>
        <v>pec.isolacr.it</v>
      </c>
      <c r="C3350" s="23">
        <f>VLOOKUP(A3350,SEZIONI!A3350:B$7975,2,0)</f>
        <v>15</v>
      </c>
      <c r="D3350" s="27" t="str">
        <f>VLOOKUP(A3350,SINDACI!A3350:B$7975, 2, 0)</f>
        <v>VITTIMBERGA MARIA GRAZIA</v>
      </c>
      <c r="E3350" s="27" t="str">
        <f>VLOOKUP(A3350,SINDACI!A3350:E$7975,5,0)</f>
        <v>LISTA CIVICA: ISOLA C.R. #INRETE | LISTA CIVICA: LIBERI DI RICOMINCIARE</v>
      </c>
    </row>
    <row r="3351" spans="1:5" x14ac:dyDescent="0.2">
      <c r="A3351" s="27" t="s">
        <v>3557</v>
      </c>
      <c r="B3351" s="27" t="str">
        <f>VLOOKUP(A3351,PEC!A3350:D$7975,4,0)</f>
        <v>pec.regione.lombardia.it</v>
      </c>
      <c r="C3351" s="23">
        <f>VLOOKUP(A3351,SEZIONI!A3351:B$7975,2,0)</f>
        <v>1</v>
      </c>
      <c r="D3351" s="27" t="str">
        <f>VLOOKUP(A3351,SINDACI!A3351:B$7975, 2, 0)</f>
        <v>FORCHINI CARLETTO</v>
      </c>
      <c r="E3351" s="27" t="str">
        <f>VLOOKUP(A3351,SINDACI!A3351:E$7975,5,0)</f>
        <v>LISTA CIVICA: COMUNE BENE COMUNE</v>
      </c>
    </row>
    <row r="3352" spans="1:5" x14ac:dyDescent="0.2">
      <c r="A3352" s="27" t="s">
        <v>3558</v>
      </c>
      <c r="B3352" s="27" t="str">
        <f>VLOOKUP(A3352,PEC!A3351:D$7975,4,0)</f>
        <v>pec.regione.lombardia.it</v>
      </c>
      <c r="C3352" s="23">
        <f>VLOOKUP(A3352,SEZIONI!A3352:B$7975,2,0)</f>
        <v>2</v>
      </c>
      <c r="D3352" s="27" t="str">
        <f>VLOOKUP(A3352,SINDACI!A3352:B$7975, 2, 0)</f>
        <v>GANSI GIANPAOLO</v>
      </c>
      <c r="E3352" s="27" t="str">
        <f>VLOOKUP(A3352,SINDACI!A3352:E$7975,5,0)</f>
        <v>LISTA CIVICA: COMUNIT? ISOLANA</v>
      </c>
    </row>
    <row r="3353" spans="1:5" x14ac:dyDescent="0.2">
      <c r="A3353" s="27" t="s">
        <v>3559</v>
      </c>
      <c r="B3353" s="27" t="str">
        <f>VLOOKUP(A3353,PEC!A3352:D$7975,4,0)</f>
        <v>legalmail.it</v>
      </c>
      <c r="C3353" s="23">
        <f>VLOOKUP(A3353,SEZIONI!A3353:B$7975,2,0)</f>
        <v>3</v>
      </c>
      <c r="D3353" s="27" t="str">
        <f>VLOOKUP(A3353,SINDACI!A3353:B$7975, 2, 0)</f>
        <v>CALO' VITTORIA</v>
      </c>
      <c r="E3353" s="27" t="str">
        <f>VLOOKUP(A3353,SINDACI!A3353:E$7975,5,0)</f>
        <v>LISTA CIVICA: VITTORIA PER ISOLA RIZZA</v>
      </c>
    </row>
    <row r="3354" spans="1:5" x14ac:dyDescent="0.2">
      <c r="A3354" s="27" t="s">
        <v>3560</v>
      </c>
      <c r="B3354" s="27" t="str">
        <f>VLOOKUP(A3354,PEC!A3353:D$7975,4,0)</f>
        <v>pec.comuneisolasantantonio.al.it</v>
      </c>
      <c r="C3354" s="23">
        <f>VLOOKUP(A3354,SEZIONI!A3354:B$7975,2,0)</f>
        <v>1</v>
      </c>
      <c r="D3354" s="27" t="str">
        <f>VLOOKUP(A3354,SINDACI!A3354:B$7975, 2, 0)</f>
        <v>SCOTTI CRISTIAN</v>
      </c>
      <c r="E3354" s="27" t="str">
        <f>VLOOKUP(A3354,SINDACI!A3354:E$7975,5,0)</f>
        <v>LISTA CIVICA: LISTA CIVICA IL CAMPANILE</v>
      </c>
    </row>
    <row r="3355" spans="1:5" x14ac:dyDescent="0.2">
      <c r="A3355" s="27" t="s">
        <v>3561</v>
      </c>
      <c r="B3355" s="27" t="str">
        <f>VLOOKUP(A3355,PEC!A3354:D$7975,4,0)</f>
        <v>cert.ip-veneto.net</v>
      </c>
      <c r="C3355" s="23">
        <f>VLOOKUP(A3355,SEZIONI!A3355:B$7975,2,0)</f>
        <v>10</v>
      </c>
      <c r="D3355" s="27" t="str">
        <f>VLOOKUP(A3355,SINDACI!A3355:B$7975, 2, 0)</f>
        <v>GONZO FRANCESCO ENRICO</v>
      </c>
      <c r="E3355" s="27" t="str">
        <f>VLOOKUP(A3355,SINDACI!A3355:E$7975,5,0)</f>
        <v>LISTA CIVICA: GRUPPO DUEMILA24</v>
      </c>
    </row>
    <row r="3356" spans="1:5" x14ac:dyDescent="0.2">
      <c r="A3356" s="27" t="s">
        <v>3562</v>
      </c>
      <c r="B3356" s="27" t="str">
        <f>VLOOKUP(A3356,PEC!A3355:D$7975,4,0)</f>
        <v>cert.ruparpiemonte.it</v>
      </c>
      <c r="C3356" s="23">
        <f>VLOOKUP(A3356,SEZIONI!A3356:B$7975,2,0)</f>
        <v>1</v>
      </c>
      <c r="D3356" s="27" t="str">
        <f>VLOOKUP(A3356,SINDACI!A3356:B$7975, 2, 0)</f>
        <v>RAIMONDO GIANFRANCO</v>
      </c>
      <c r="E3356" s="27" t="str">
        <f>VLOOKUP(A3356,SINDACI!A3356:E$7975,5,0)</f>
        <v>LISTA CIVICA: CRESCERE ISOLABELLA</v>
      </c>
    </row>
    <row r="3357" spans="1:5" x14ac:dyDescent="0.2">
      <c r="A3357" s="27" t="s">
        <v>3563</v>
      </c>
      <c r="B3357" s="27" t="str">
        <f>VLOOKUP(A3357,PEC!A3356:D$7975,4,0)</f>
        <v>pec.comuneisolabona.it</v>
      </c>
      <c r="C3357" s="23">
        <f>VLOOKUP(A3357,SEZIONI!A3357:B$7975,2,0)</f>
        <v>1</v>
      </c>
      <c r="D3357" s="27" t="str">
        <f>VLOOKUP(A3357,SINDACI!A3357:B$7975, 2, 0)</f>
        <v>PEITAVINO AUGUSTO</v>
      </c>
      <c r="E3357" s="27" t="str">
        <f>VLOOKUP(A3357,SINDACI!A3357:E$7975,5,0)</f>
        <v>-</v>
      </c>
    </row>
    <row r="3358" spans="1:5" x14ac:dyDescent="0.2">
      <c r="A3358" s="27" t="s">
        <v>3564</v>
      </c>
      <c r="B3358" s="27" t="str">
        <f>VLOOKUP(A3358,PEC!A3357:D$7975,4,0)</f>
        <v>pec.it</v>
      </c>
      <c r="C3358" s="23">
        <f>VLOOKUP(A3358,SEZIONI!A3358:B$7975,2,0)</f>
        <v>2</v>
      </c>
      <c r="D3358" s="27" t="str">
        <f>VLOOKUP(A3358,SINDACI!A3358:B$7975, 2, 0)</f>
        <v>CALABRESE GIUSEPPE</v>
      </c>
      <c r="E3358" s="27" t="str">
        <f>VLOOKUP(A3358,SINDACI!A3358:E$7975,5,0)</f>
        <v>LISTA CIVICA: TREMITI PRIMA DI TUTTO</v>
      </c>
    </row>
    <row r="3359" spans="1:5" x14ac:dyDescent="0.2">
      <c r="A3359" s="27" t="s">
        <v>3565</v>
      </c>
      <c r="B3359" s="27" t="str">
        <f>VLOOKUP(A3359,PEC!A3358:D$7975,4,0)</f>
        <v>pec.comune.isorella.bs.it</v>
      </c>
      <c r="C3359" s="23">
        <f>VLOOKUP(A3359,SEZIONI!A3359:B$7975,2,0)</f>
        <v>3</v>
      </c>
      <c r="D3359" s="27" t="str">
        <f>VLOOKUP(A3359,SINDACI!A3359:B$7975, 2, 0)</f>
        <v>BELLARDI SIMONE</v>
      </c>
      <c r="E3359" s="27" t="str">
        <f>VLOOKUP(A3359,SINDACI!A3359:E$7975,5,0)</f>
        <v>LISTA COMPOSITA: FRATELLI D'ITALIA-FORZA ITALIA-CIVICA</v>
      </c>
    </row>
    <row r="3360" spans="1:5" x14ac:dyDescent="0.2">
      <c r="A3360" s="27" t="s">
        <v>3566</v>
      </c>
      <c r="B3360" s="27" t="str">
        <f>VLOOKUP(A3360,PEC!A3359:D$7975,4,0)</f>
        <v>asmepec.it</v>
      </c>
      <c r="C3360" s="23">
        <f>VLOOKUP(A3360,SEZIONI!A3360:B$7975,2,0)</f>
        <v>3</v>
      </c>
      <c r="D3360" s="27" t="str">
        <f>VLOOKUP(A3360,SINDACI!A3360:B$7975, 2, 0)</f>
        <v>GIUDICE FRANCESCO</v>
      </c>
      <c r="E3360" s="27" t="str">
        <f>VLOOKUP(A3360,SINDACI!A3360:E$7975,5,0)</f>
        <v>LISTA CIVICA: S?AMO ISPANI</v>
      </c>
    </row>
    <row r="3361" spans="1:5" x14ac:dyDescent="0.2">
      <c r="A3361" s="27" t="s">
        <v>3567</v>
      </c>
      <c r="B3361" s="27" t="str">
        <f>VLOOKUP(A3361,PEC!A3360:D$7975,4,0)</f>
        <v>cert.comune.ispica.rg.it</v>
      </c>
      <c r="C3361" s="23">
        <f>VLOOKUP(A3361,SEZIONI!A3361:B$7975,2,0)</f>
        <v>14</v>
      </c>
      <c r="D3361" s="27" t="str">
        <f>VLOOKUP(A3361,SINDACI!A3361:B$7975, 2, 0)</f>
        <v>LEONTINI INNOCENZO</v>
      </c>
      <c r="E3361" s="27" t="str">
        <f>VLOOKUP(A3361,SINDACI!A3361:E$7975,5,0)</f>
        <v>LISTA CIVICA: RINASCITA ISPICESE | LISTA CIVICA: CAMBIAMO DAVVERO ISPICA | LISTA CIVICA: LEONTINI SINDACO | LISTA CIVICA: CIV.ES.</v>
      </c>
    </row>
    <row r="3362" spans="1:5" x14ac:dyDescent="0.2">
      <c r="A3362" s="27" t="s">
        <v>3568</v>
      </c>
      <c r="B3362" s="27" t="str">
        <f>VLOOKUP(A3362,PEC!A3361:D$7975,4,0)</f>
        <v>pec.it</v>
      </c>
      <c r="C3362" s="23">
        <f>VLOOKUP(A3362,SEZIONI!A3362:B$7975,2,0)</f>
        <v>4</v>
      </c>
      <c r="D3362" s="27" t="str">
        <f>VLOOKUP(A3362,SINDACI!A3362:B$7975, 2, 0)</f>
        <v>DE SANTIS MELISSA</v>
      </c>
      <c r="E3362" s="27" t="str">
        <f>VLOOKUP(A3362,SINDACI!A3362:E$7975,5,0)</f>
        <v>LISTA CIVICA: ISPRA FUTURA</v>
      </c>
    </row>
    <row r="3363" spans="1:5" x14ac:dyDescent="0.2">
      <c r="A3363" s="27" t="s">
        <v>3569</v>
      </c>
      <c r="B3363" s="27" t="str">
        <f>VLOOKUP(A3363,PEC!A3362:D$7975,4,0)</f>
        <v>postecert.it</v>
      </c>
      <c r="C3363" s="23">
        <f>VLOOKUP(A3363,SEZIONI!A3363:B$7975,2,0)</f>
        <v>1</v>
      </c>
      <c r="D3363" s="27" t="str">
        <f>VLOOKUP(A3363,SINDACI!A3363:B$7975, 2, 0)</f>
        <v>VIGNA SERGIO</v>
      </c>
      <c r="E3363" s="27" t="str">
        <f>VLOOKUP(A3363,SINDACI!A3363:E$7975,5,0)</f>
        <v>LISTA CIVICA: INSIEME SI PUO'</v>
      </c>
    </row>
    <row r="3364" spans="1:5" x14ac:dyDescent="0.2">
      <c r="A3364" s="27" t="s">
        <v>3570</v>
      </c>
      <c r="B3364" s="27" t="str">
        <f>VLOOKUP(A3364,PEC!A3363:D$7975,4,0)</f>
        <v>pec.comune.issime.ao.it</v>
      </c>
      <c r="C3364" s="23">
        <f>VLOOKUP(A3364,SEZIONI!A3364:B$7975,2,0)</f>
        <v>1</v>
      </c>
      <c r="D3364" s="27" t="str">
        <f>VLOOKUP(A3364,SINDACI!A3364:B$7975, 2, 0)</f>
        <v>MONTANARI ENRICO GIUSEPPE</v>
      </c>
      <c r="E3364" s="27" t="str">
        <f>VLOOKUP(A3364,SINDACI!A3364:E$7975,5,0)</f>
        <v>-</v>
      </c>
    </row>
    <row r="3365" spans="1:5" x14ac:dyDescent="0.2">
      <c r="A3365" s="27" t="s">
        <v>3571</v>
      </c>
      <c r="B3365" s="27" t="str">
        <f>VLOOKUP(A3365,PEC!A3364:D$7975,4,0)</f>
        <v>cert.comune.isso.bg.it</v>
      </c>
      <c r="C3365" s="23">
        <f>VLOOKUP(A3365,SEZIONI!A3365:B$7975,2,0)</f>
        <v>1</v>
      </c>
      <c r="D3365" s="27" t="str">
        <f>VLOOKUP(A3365,SINDACI!A3365:B$7975, 2, 0)</f>
        <v>MACCALI ROCCO</v>
      </c>
      <c r="E3365" s="27" t="str">
        <f>VLOOKUP(A3365,SINDACI!A3365:E$7975,5,0)</f>
        <v>LISTA CIVICA: PROGETTO ISSO</v>
      </c>
    </row>
    <row r="3366" spans="1:5" x14ac:dyDescent="0.2">
      <c r="A3366" s="27" t="s">
        <v>3572</v>
      </c>
      <c r="B3366" s="27" t="str">
        <f>VLOOKUP(A3366,PEC!A3365:D$7975,4,0)</f>
        <v>pec.comune.issogne.ao.it</v>
      </c>
      <c r="C3366" s="23">
        <f>VLOOKUP(A3366,SEZIONI!A3366:B$7975,2,0)</f>
        <v>1</v>
      </c>
      <c r="D3366" s="27" t="str">
        <f>VLOOKUP(A3366,SINDACI!A3366:B$7975, 2, 0)</f>
        <v>THUEGAZ PATRICK</v>
      </c>
      <c r="E3366" s="27" t="str">
        <f>VLOOKUP(A3366,SINDACI!A3366:E$7975,5,0)</f>
        <v>-</v>
      </c>
    </row>
    <row r="3367" spans="1:5" x14ac:dyDescent="0.2">
      <c r="A3367" s="27" t="s">
        <v>3573</v>
      </c>
      <c r="B3367" s="27" t="str">
        <f>VLOOKUP(A3367,PEC!A3366:D$7975,4,0)</f>
        <v>pec.comune.istrana.tv.it</v>
      </c>
      <c r="C3367" s="23">
        <f>VLOOKUP(A3367,SEZIONI!A3367:B$7975,2,0)</f>
        <v>8</v>
      </c>
      <c r="D3367" s="27" t="str">
        <f>VLOOKUP(A3367,SINDACI!A3367:B$7975, 2, 0)</f>
        <v>GASPARINI MARIA GRAZIA</v>
      </c>
      <c r="E3367" s="27" t="str">
        <f>VLOOKUP(A3367,SINDACI!A3367:E$7975,5,0)</f>
        <v>LEGA - CIVICA</v>
      </c>
    </row>
    <row r="3368" spans="1:5" x14ac:dyDescent="0.2">
      <c r="A3368" s="27" t="s">
        <v>3574</v>
      </c>
      <c r="B3368" s="27" t="str">
        <f>VLOOKUP(A3368,PEC!A3367:D$7975,4,0)</f>
        <v>pec.comuneitala.it</v>
      </c>
      <c r="C3368" s="23">
        <f>VLOOKUP(A3368,SEZIONI!A3368:B$7975,2,0)</f>
        <v>2</v>
      </c>
      <c r="D3368" s="27" t="str">
        <f>VLOOKUP(A3368,SINDACI!A3368:B$7975, 2, 0)</f>
        <v>LAUDINI DANIELE</v>
      </c>
      <c r="E3368" s="27" t="str">
        <f>VLOOKUP(A3368,SINDACI!A3368:E$7975,5,0)</f>
        <v>-</v>
      </c>
    </row>
    <row r="3369" spans="1:5" x14ac:dyDescent="0.2">
      <c r="A3369" s="27" t="s">
        <v>3575</v>
      </c>
      <c r="B3369" s="27" t="str">
        <f>VLOOKUP(A3369,PEC!A3368:D$7975,4,0)</f>
        <v>postecert.it</v>
      </c>
      <c r="C3369" s="23">
        <f>VLOOKUP(A3369,SEZIONI!A3369:B$7975,2,0)</f>
        <v>10</v>
      </c>
      <c r="D3369" s="27" t="str">
        <f>VLOOKUP(A3369,SINDACI!A3369:B$7975, 2, 0)</f>
        <v>AGRESTI GIOVANNI</v>
      </c>
      <c r="E3369" s="27" t="str">
        <f>VLOOKUP(A3369,SINDACI!A3369:E$7975,5,0)</f>
        <v>LISTA CIVICA: RIPARTIAMO CON GIOVANNI AGRESTI SINDACO</v>
      </c>
    </row>
    <row r="3370" spans="1:5" x14ac:dyDescent="0.2">
      <c r="A3370" s="27" t="s">
        <v>3576</v>
      </c>
      <c r="B3370" s="27" t="str">
        <f>VLOOKUP(A3370,PEC!A3369:D$7975,4,0)</f>
        <v>pec.comune.ittireddu.ss.it</v>
      </c>
      <c r="C3370" s="23">
        <f>VLOOKUP(A3370,SEZIONI!A3370:B$7975,2,0)</f>
        <v>1</v>
      </c>
      <c r="D3370" s="27" t="str">
        <f>VLOOKUP(A3370,SINDACI!A3370:B$7975, 2, 0)</f>
        <v>CAMPUS FRANCO</v>
      </c>
      <c r="E3370" s="27" t="str">
        <f>VLOOKUP(A3370,SINDACI!A3370:E$7975,5,0)</f>
        <v>LISTA CIVICA: PER ITTIREDDU PROGETTO FUTURO</v>
      </c>
    </row>
    <row r="3371" spans="1:5" x14ac:dyDescent="0.2">
      <c r="A3371" s="27" t="s">
        <v>3577</v>
      </c>
      <c r="B3371" s="27" t="str">
        <f>VLOOKUP(A3371,PEC!A3370:D$7975,4,0)</f>
        <v>pec.comune.ittiri.ss.it</v>
      </c>
      <c r="C3371" s="23">
        <f>VLOOKUP(A3371,SEZIONI!A3371:B$7975,2,0)</f>
        <v>10</v>
      </c>
      <c r="D3371" s="27" t="str">
        <f>VLOOKUP(A3371,SINDACI!A3371:B$7975, 2, 0)</f>
        <v>SAU ANTONIO</v>
      </c>
      <c r="E3371" s="27" t="str">
        <f>VLOOKUP(A3371,SINDACI!A3371:E$7975,5,0)</f>
        <v>LISTA CIVICA: UNITI X FARE</v>
      </c>
    </row>
    <row r="3372" spans="1:5" x14ac:dyDescent="0.2">
      <c r="A3372" s="27" t="s">
        <v>3578</v>
      </c>
      <c r="B3372" s="27" t="str">
        <f>VLOOKUP(A3372,PEC!A3371:D$7975,4,0)</f>
        <v>pec.comune.ivrea.to.it</v>
      </c>
      <c r="C3372" s="23">
        <f>VLOOKUP(A3372,SEZIONI!A3372:B$7975,2,0)</f>
        <v>24</v>
      </c>
      <c r="D3372" s="27" t="str">
        <f>VLOOKUP(A3372,SINDACI!A3372:B$7975, 2, 0)</f>
        <v>SERTOLI STEFANO</v>
      </c>
      <c r="E3372" s="27" t="str">
        <f>VLOOKUP(A3372,SINDACI!A3372:E$7975,5,0)</f>
        <v>LISTA CIVICA: CAMBIAMO INSIEME | LISTA CIVICA: INSIEME PER IVREA | FORZA ITALIA-CIVICA | LEGA</v>
      </c>
    </row>
    <row r="3373" spans="1:5" x14ac:dyDescent="0.2">
      <c r="A3373" s="27" t="s">
        <v>3579</v>
      </c>
      <c r="B3373" s="27" t="str">
        <f>VLOOKUP(A3373,PEC!A3372:D$7975,4,0)</f>
        <v>pec.regione.lombardia.it</v>
      </c>
      <c r="C3373" s="23">
        <f>VLOOKUP(A3373,SEZIONI!A3373:B$7975,2,0)</f>
        <v>2</v>
      </c>
      <c r="D3373" s="27" t="str">
        <f>VLOOKUP(A3373,SINDACI!A3373:B$7975, 2, 0)</f>
        <v>TOLASI LUIGI</v>
      </c>
      <c r="E3373" s="27" t="str">
        <f>VLOOKUP(A3373,SINDACI!A3373:E$7975,5,0)</f>
        <v>LISTA CIVICA: UNITI PER IZANO</v>
      </c>
    </row>
    <row r="3374" spans="1:5" x14ac:dyDescent="0.2">
      <c r="A3374" s="27" t="s">
        <v>187</v>
      </c>
      <c r="B3374" s="27" t="str">
        <f>VLOOKUP(A3374,PEC!A3373:D$7975,4,0)</f>
        <v>asmepec.it</v>
      </c>
      <c r="C3374" s="23">
        <f>VLOOKUP(A3374,SEZIONI!A3374:B$7975,2,0)</f>
        <v>1</v>
      </c>
      <c r="D3374" s="27" t="str">
        <f>VLOOKUP(A3374,SINDACI!A3374:B$7975, 2, 0)</f>
        <v>SERRATORE FERDINANDO</v>
      </c>
      <c r="E3374" s="27" t="str">
        <f>VLOOKUP(A3374,SINDACI!A3374:E$7975,5,0)</f>
        <v>LISTA CIVICA: AMARE JACURSO</v>
      </c>
    </row>
    <row r="3375" spans="1:5" x14ac:dyDescent="0.2">
      <c r="A3375" s="27" t="s">
        <v>3580</v>
      </c>
      <c r="B3375" s="27" t="str">
        <f>VLOOKUP(A3375,PEC!A3374:D$7975,4,0)</f>
        <v>leqalmail.it</v>
      </c>
      <c r="C3375" s="23">
        <f>VLOOKUP(A3375,SEZIONI!A3375:B$7975,2,0)</f>
        <v>3</v>
      </c>
      <c r="D3375" s="27" t="str">
        <f>VLOOKUP(A3375,SINDACI!A3375:B$7975, 2, 0)</f>
        <v>MAURI EGIDIO</v>
      </c>
      <c r="E3375" s="27" t="str">
        <f>VLOOKUP(A3375,SINDACI!A3375:E$7975,5,0)</f>
        <v>-</v>
      </c>
    </row>
    <row r="3376" spans="1:5" x14ac:dyDescent="0.2">
      <c r="A3376" s="27" t="s">
        <v>3581</v>
      </c>
      <c r="B3376" s="27" t="str">
        <f>VLOOKUP(A3376,PEC!A3375:D$7975,4,0)</f>
        <v>pec.it</v>
      </c>
      <c r="C3376" s="23">
        <f>VLOOKUP(A3376,SEZIONI!A3376:B$7975,2,0)</f>
        <v>1</v>
      </c>
      <c r="D3376" s="27" t="str">
        <f>VLOOKUP(A3376,SINDACI!A3376:B$7975, 2, 0)</f>
        <v>PACCHIAROTTI GIORGIO</v>
      </c>
      <c r="E3376" s="27" t="str">
        <f>VLOOKUP(A3376,SINDACI!A3376:E$7975,5,0)</f>
        <v>LISTA CIVICA: VIVERE JENNE</v>
      </c>
    </row>
    <row r="3377" spans="1:5" x14ac:dyDescent="0.2">
      <c r="A3377" s="27" t="s">
        <v>3582</v>
      </c>
      <c r="B3377" s="27" t="str">
        <f>VLOOKUP(A3377,PEC!A3376:D$7975,4,0)</f>
        <v>pec.regione.lombardia.it</v>
      </c>
      <c r="C3377" s="23">
        <f>VLOOKUP(A3377,SEZIONI!A3377:B$7975,2,0)</f>
        <v>5</v>
      </c>
      <c r="D3377" s="27" t="str">
        <f>VLOOKUP(A3377,SINDACI!A3377:B$7975, 2, 0)</f>
        <v>ALIVERTI EMILIO</v>
      </c>
      <c r="E3377" s="27" t="str">
        <f>VLOOKUP(A3377,SINDACI!A3377:E$7975,5,0)</f>
        <v>LISTA CIVICA: JERAGO E ORAGO INSIEME</v>
      </c>
    </row>
    <row r="3378" spans="1:5" x14ac:dyDescent="0.2">
      <c r="A3378" s="27" t="s">
        <v>3583</v>
      </c>
      <c r="B3378" s="27" t="str">
        <f>VLOOKUP(A3378,PEC!A3377:D$7975,4,0)</f>
        <v>pec.comune.jerzu.og.it</v>
      </c>
      <c r="C3378" s="23">
        <f>VLOOKUP(A3378,SEZIONI!A3378:B$7975,2,0)</f>
        <v>3</v>
      </c>
      <c r="D3378" s="27" t="str">
        <f>VLOOKUP(A3378,SINDACI!A3378:B$7975, 2, 0)</f>
        <v>LAI CARLO</v>
      </c>
      <c r="E3378" s="27" t="str">
        <f>VLOOKUP(A3378,SINDACI!A3378:E$7975,5,0)</f>
        <v>-</v>
      </c>
    </row>
    <row r="3379" spans="1:5" x14ac:dyDescent="0.2">
      <c r="A3379" s="27" t="s">
        <v>3584</v>
      </c>
      <c r="B3379" s="27" t="str">
        <f>VLOOKUP(A3379,PEC!A3378:D$7975,4,0)</f>
        <v>legalmail.it</v>
      </c>
      <c r="C3379" s="23">
        <f>VLOOKUP(A3379,SEZIONI!A3379:B$7975,2,0)</f>
        <v>40</v>
      </c>
      <c r="D3379" s="27" t="str">
        <f>VLOOKUP(A3379,SINDACI!A3379:B$7975, 2, 0)</f>
        <v>FIORDELMONDO LORENZO</v>
      </c>
      <c r="E3379" s="27" t="str">
        <f>VLOOKUP(A3379,SINDACI!A3379:E$7975,5,0)</f>
        <v>LISTA CIVICA: CON SENSO CIVICO | LISTA COMPOSITA: EUROPA VERDE-MOVIMENTO 5 STELLE | LISTA CIVICA: JESI IN COMUNE | PARTITO DEMOCRATICO | REPUBBLICANI EUROPEI</v>
      </c>
    </row>
    <row r="3380" spans="1:5" x14ac:dyDescent="0.2">
      <c r="A3380" s="27" t="s">
        <v>3585</v>
      </c>
      <c r="B3380" s="27" t="str">
        <f>VLOOKUP(A3380,PEC!A3379:D$7975,4,0)</f>
        <v>legalmail.it</v>
      </c>
      <c r="C3380" s="23">
        <f>VLOOKUP(A3380,SEZIONI!A3380:B$7975,2,0)</f>
        <v>22</v>
      </c>
      <c r="D3380" s="27" t="str">
        <f>VLOOKUP(A3380,SINDACI!A3380:B$7975, 2, 0)</f>
        <v>DE ZOTTI CHRISTOFER</v>
      </c>
      <c r="E3380" s="27" t="str">
        <f>VLOOKUP(A3380,SINDACI!A3380:E$7975,5,0)</f>
        <v>FRATELLI D'ITALIA | LISTA CIVICA: JESOLO BENE COMUNE | LISTA CIVICA: PROGETTO CIVICO PERAZZOLO | INDIPENDENZA VENETA | LISTA CIVICA: FORZA JESOLO-PRIMA JESOLO</v>
      </c>
    </row>
    <row r="3381" spans="1:5" x14ac:dyDescent="0.2">
      <c r="A3381" s="27" t="s">
        <v>3586</v>
      </c>
      <c r="B3381" s="27" t="str">
        <f>VLOOKUP(A3381,PEC!A3380:D$7975,4,0)</f>
        <v>cert-comune-jolandadisavoia-fe.it</v>
      </c>
      <c r="C3381" s="23">
        <f>VLOOKUP(A3381,SEZIONI!A3381:B$7975,2,0)</f>
        <v>4</v>
      </c>
      <c r="D3381" s="27" t="str">
        <f>VLOOKUP(A3381,SINDACI!A3381:B$7975, 2, 0)</f>
        <v>PEZZOLATO PAOLO</v>
      </c>
      <c r="E3381" s="27" t="str">
        <f>VLOOKUP(A3381,SINDACI!A3381:E$7975,5,0)</f>
        <v>LISTA CIVICA: INSIEME PER JOLANDA</v>
      </c>
    </row>
    <row r="3382" spans="1:5" x14ac:dyDescent="0.2">
      <c r="A3382" s="27" t="s">
        <v>278</v>
      </c>
      <c r="B3382" s="27" t="str">
        <f>VLOOKUP(A3382,PEC!A3381:D$7975,4,0)</f>
        <v>asmepec.it</v>
      </c>
      <c r="C3382" s="23">
        <f>VLOOKUP(A3382,SEZIONI!A3382:B$7975,2,0)</f>
        <v>3</v>
      </c>
      <c r="D3382" s="27" t="str">
        <f>VLOOKUP(A3382,SINDACI!A3382:B$7975, 2, 0)</f>
        <v>DATO GIUSEPPE</v>
      </c>
      <c r="E3382" s="27" t="str">
        <f>VLOOKUP(A3382,SINDACI!A3382:E$7975,5,0)</f>
        <v>LISTA CIVICA: CAMBIAMO JOPPOLO</v>
      </c>
    </row>
    <row r="3383" spans="1:5" x14ac:dyDescent="0.2">
      <c r="A3383" s="27" t="s">
        <v>3587</v>
      </c>
      <c r="B3383" s="27" t="str">
        <f>VLOOKUP(A3383,PEC!A3382:D$7975,4,0)</f>
        <v>pec.comune.joppologiancaxio.ag.it</v>
      </c>
      <c r="C3383" s="23">
        <f>VLOOKUP(A3383,SEZIONI!A3383:B$7975,2,0)</f>
        <v>2</v>
      </c>
      <c r="D3383" s="27" t="str">
        <f>VLOOKUP(A3383,SINDACI!A3383:B$7975, 2, 0)</f>
        <v>PORTELLA ANGELO GIUSEPPE</v>
      </c>
      <c r="E3383" s="27" t="str">
        <f>VLOOKUP(A3383,SINDACI!A3383:E$7975,5,0)</f>
        <v>-</v>
      </c>
    </row>
    <row r="3384" spans="1:5" x14ac:dyDescent="0.2">
      <c r="A3384" s="27" t="s">
        <v>3588</v>
      </c>
      <c r="B3384" s="27" t="str">
        <f>VLOOKUP(A3384,PEC!A3383:D$7975,4,0)</f>
        <v>pec.comune.jovencan.ao.it</v>
      </c>
      <c r="C3384" s="23">
        <f>VLOOKUP(A3384,SEZIONI!A3384:B$7975,2,0)</f>
        <v>1</v>
      </c>
      <c r="D3384" s="27" t="str">
        <f>VLOOKUP(A3384,SINDACI!A3384:B$7975, 2, 0)</f>
        <v>DESAYMONET RICCARDO</v>
      </c>
      <c r="E3384" s="27" t="str">
        <f>VLOOKUP(A3384,SINDACI!A3384:E$7975,5,0)</f>
        <v>-</v>
      </c>
    </row>
    <row r="3385" spans="1:5" x14ac:dyDescent="0.2">
      <c r="A3385" s="27" t="s">
        <v>3590</v>
      </c>
      <c r="B3385" s="27" t="str">
        <f>VLOOKUP(A3385,PEC!A3384:D$7975,4,0)</f>
        <v>cert.ruparpiemonte.it</v>
      </c>
      <c r="C3385" s="23">
        <f>VLOOKUP(A3385,SEZIONI!A3385:B$7975,2,0)</f>
        <v>2</v>
      </c>
      <c r="D3385" s="27" t="str">
        <f>VLOOKUP(A3385,SINDACI!A3385:B$7975, 2, 0)</f>
        <v>ROLLE ROBERTO</v>
      </c>
      <c r="E3385" s="27" t="str">
        <f>VLOOKUP(A3385,SINDACI!A3385:E$7975,5,0)</f>
        <v>LISTA CIVICA: INDIPENDENTI DEMOCRATICI</v>
      </c>
    </row>
    <row r="3386" spans="1:5" x14ac:dyDescent="0.2">
      <c r="A3386" s="27" t="s">
        <v>3591</v>
      </c>
      <c r="B3386" s="27" t="str">
        <f>VLOOKUP(A3386,PEC!A3385:D$7975,4,0)</f>
        <v>legalmail.it</v>
      </c>
      <c r="C3386" s="23">
        <f>VLOOKUP(A3386,SEZIONI!A3386:B$7975,2,0)</f>
        <v>6</v>
      </c>
      <c r="D3386" s="27" t="str">
        <f>VLOOKUP(A3386,SINDACI!A3386:B$7975, 2, 0)</f>
        <v>ROMANO DOMENICO</v>
      </c>
      <c r="E3386" s="27" t="str">
        <f>VLOOKUP(A3386,SINDACI!A3386:E$7975,5,0)</f>
        <v>LISTA CIVICA: SI AMO LA LOGGIA</v>
      </c>
    </row>
    <row r="3387" spans="1:5" x14ac:dyDescent="0.2">
      <c r="A3387" s="27" t="s">
        <v>3592</v>
      </c>
      <c r="B3387" s="27" t="str">
        <f>VLOOKUP(A3387,PEC!A3386:D$7975,4,0)</f>
        <v>pec.comunelamaddalena.it</v>
      </c>
      <c r="C3387" s="23">
        <f>VLOOKUP(A3387,SEZIONI!A3387:B$7975,2,0)</f>
        <v>11</v>
      </c>
      <c r="D3387" s="27" t="str">
        <f>VLOOKUP(A3387,SINDACI!A3387:B$7975, 2, 0)</f>
        <v>LAI FABIO</v>
      </c>
      <c r="E3387" s="27" t="str">
        <f>VLOOKUP(A3387,SINDACI!A3387:E$7975,5,0)</f>
        <v>LISTA CIVICA: RIPARTIAMO</v>
      </c>
    </row>
    <row r="3388" spans="1:5" x14ac:dyDescent="0.2">
      <c r="A3388" s="27" t="s">
        <v>3593</v>
      </c>
      <c r="B3388" s="27" t="str">
        <f>VLOOKUP(A3388,PEC!A3387:D$7975,4,0)</f>
        <v>pec.comune.la-magdeleine.ao.it</v>
      </c>
      <c r="C3388" s="23">
        <f>VLOOKUP(A3388,SEZIONI!A3388:B$7975,2,0)</f>
        <v>1</v>
      </c>
      <c r="D3388" s="27" t="str">
        <f>VLOOKUP(A3388,SINDACI!A3388:B$7975, 2, 0)</f>
        <v>DUROUX MAURO</v>
      </c>
      <c r="E3388" s="27" t="str">
        <f>VLOOKUP(A3388,SINDACI!A3388:E$7975,5,0)</f>
        <v>-</v>
      </c>
    </row>
    <row r="3389" spans="1:5" x14ac:dyDescent="0.2">
      <c r="A3389" s="27" t="s">
        <v>3594</v>
      </c>
      <c r="B3389" s="27" t="str">
        <f>VLOOKUP(A3389,PEC!A3388:D$7975,4,0)</f>
        <v>legalmail.it</v>
      </c>
      <c r="C3389" s="23">
        <f>VLOOKUP(A3389,SEZIONI!A3389:B$7975,2,0)</f>
        <v>3</v>
      </c>
      <c r="D3389" s="27" t="str">
        <f>VLOOKUP(A3389,SINDACI!A3389:B$7975, 2, 0)</f>
        <v>ASCHERI MARIALUISA</v>
      </c>
      <c r="E3389" s="27" t="str">
        <f>VLOOKUP(A3389,SINDACI!A3389:E$7975,5,0)</f>
        <v>LISTA CIVICA: VIVI LA MORRA</v>
      </c>
    </row>
    <row r="3390" spans="1:5" x14ac:dyDescent="0.2">
      <c r="A3390" s="27" t="s">
        <v>3595</v>
      </c>
      <c r="B3390" s="27" t="str">
        <f>VLOOKUP(A3390,PEC!A3389:D$7975,4,0)</f>
        <v>pec.comune.lasalle.ao.it</v>
      </c>
      <c r="C3390" s="23">
        <f>VLOOKUP(A3390,SEZIONI!A3390:B$7975,2,0)</f>
        <v>2</v>
      </c>
      <c r="D3390" s="27" t="str">
        <f>VLOOKUP(A3390,SINDACI!A3390:B$7975, 2, 0)</f>
        <v>SALICE LORIS</v>
      </c>
      <c r="E3390" s="27" t="str">
        <f>VLOOKUP(A3390,SINDACI!A3390:E$7975,5,0)</f>
        <v>LISTA CIVICA: LISTA CIVICA LA SALLE - FUTURO COMUNE</v>
      </c>
    </row>
    <row r="3391" spans="1:5" x14ac:dyDescent="0.2">
      <c r="A3391" s="27" t="s">
        <v>3596</v>
      </c>
      <c r="B3391" s="27" t="str">
        <f>VLOOKUP(A3391,PEC!A3390:D$7975,4,0)</f>
        <v>legalmail.it</v>
      </c>
      <c r="C3391" s="23">
        <f>VLOOKUP(A3391,SEZIONI!A3391:B$7975,2,0)</f>
        <v>96</v>
      </c>
      <c r="D3391" s="27" t="str">
        <f>VLOOKUP(A3391,SINDACI!A3391:B$7975, 2, 0)</f>
        <v>PERACCHINI PIERLUIGI</v>
      </c>
      <c r="E3391" s="27" t="str">
        <f>VLOOKUP(A3391,SINDACI!A3391:E$7975,5,0)</f>
        <v>-</v>
      </c>
    </row>
    <row r="3392" spans="1:5" x14ac:dyDescent="0.2">
      <c r="A3392" s="27" t="s">
        <v>3597</v>
      </c>
      <c r="B3392" s="27" t="str">
        <f>VLOOKUP(A3392,PEC!A3391:D$7975,4,0)</f>
        <v>pec.comune.la-thuile.ao.it</v>
      </c>
      <c r="C3392" s="23">
        <f>VLOOKUP(A3392,SEZIONI!A3392:B$7975,2,0)</f>
        <v>1</v>
      </c>
      <c r="D3392" s="27" t="str">
        <f>VLOOKUP(A3392,SINDACI!A3392:B$7975, 2, 0)</f>
        <v>FERRARIS MATHIEU</v>
      </c>
      <c r="E3392" s="27" t="str">
        <f>VLOOKUP(A3392,SINDACI!A3392:E$7975,5,0)</f>
        <v>-</v>
      </c>
    </row>
    <row r="3393" spans="1:5" x14ac:dyDescent="0.2">
      <c r="A3393" s="27" t="s">
        <v>3598</v>
      </c>
      <c r="B3393" s="27" t="str">
        <f>VLOOKUP(A3393,PEC!A3392:D$7975,4,0)</f>
        <v>pecveneto.it</v>
      </c>
      <c r="C3393" s="23">
        <f>VLOOKUP(A3393,SEZIONI!A3393:B$7975,2,0)</f>
        <v>2</v>
      </c>
      <c r="D3393" s="27" t="str">
        <f>VLOOKUP(A3393,SINDACI!A3393:B$7975, 2, 0)</f>
        <v>ZUANEL EZIO</v>
      </c>
      <c r="E3393" s="27" t="str">
        <f>VLOOKUP(A3393,SINDACI!A3393:E$7975,5,0)</f>
        <v>LISTA CIVICA: INSIEME PER LA VALLE</v>
      </c>
    </row>
    <row r="3394" spans="1:5" x14ac:dyDescent="0.2">
      <c r="A3394" s="27" t="s">
        <v>3599</v>
      </c>
      <c r="B3394" s="27" t="str">
        <f>VLOOKUP(A3394,PEC!A3393:D$7975,4,0)</f>
        <v>legalmail.it</v>
      </c>
      <c r="C3394" s="23">
        <f>VLOOKUP(A3394,SEZIONI!A3394:B$7975,2,0)</f>
        <v>1</v>
      </c>
      <c r="D3394" s="27" t="e">
        <f>VLOOKUP(A3394,SINDACI!A3394:B$7975, 2, 0)</f>
        <v>#N/A</v>
      </c>
      <c r="E3394" s="27" t="e">
        <f>VLOOKUP(A3394,SINDACI!A3394:E$7975,5,0)</f>
        <v>#N/A</v>
      </c>
    </row>
    <row r="3395" spans="1:5" x14ac:dyDescent="0.2">
      <c r="A3395" s="27" t="s">
        <v>3600</v>
      </c>
      <c r="B3395" s="27" t="str">
        <f>VLOOKUP(A3395,PEC!A3394:D$7975,4,0)</f>
        <v>pec.regione.lombardia.it</v>
      </c>
      <c r="C3395" s="23">
        <f>VLOOKUP(A3395,SEZIONI!A3395:B$7975,2,0)</f>
        <v>5</v>
      </c>
      <c r="D3395" s="27" t="str">
        <f>VLOOKUP(A3395,SINDACI!A3395:B$7975, 2, 0)</f>
        <v>PANZERI MARCO</v>
      </c>
      <c r="E3395" s="27" t="str">
        <f>VLOOKUP(A3395,SINDACI!A3395:E$7975,5,0)</f>
        <v>LISTA CIVICA: LA VALLETTA 2020</v>
      </c>
    </row>
    <row r="3396" spans="1:5" x14ac:dyDescent="0.2">
      <c r="A3396" s="27" t="s">
        <v>3601</v>
      </c>
      <c r="B3396" s="27" t="str">
        <f>VLOOKUP(A3396,PEC!A3395:D$7975,4,0)</f>
        <v>comune.labico.legalmail.it</v>
      </c>
      <c r="C3396" s="23">
        <f>VLOOKUP(A3396,SEZIONI!A3396:B$7975,2,0)</f>
        <v>4</v>
      </c>
      <c r="D3396" s="27" t="str">
        <f>VLOOKUP(A3396,SINDACI!A3396:B$7975, 2, 0)</f>
        <v>GIOVANNOLI DANILO</v>
      </c>
      <c r="E3396" s="27" t="str">
        <f>VLOOKUP(A3396,SINDACI!A3396:E$7975,5,0)</f>
        <v>LISTA CIVICA: LABICO BENE COMUNE</v>
      </c>
    </row>
    <row r="3397" spans="1:5" x14ac:dyDescent="0.2">
      <c r="A3397" s="27" t="s">
        <v>3602</v>
      </c>
      <c r="B3397" s="27" t="str">
        <f>VLOOKUP(A3397,PEC!A3396:D$7975,4,0)</f>
        <v>pec.labro.gov.it</v>
      </c>
      <c r="C3397" s="23">
        <f>VLOOKUP(A3397,SEZIONI!A3397:B$7975,2,0)</f>
        <v>1</v>
      </c>
      <c r="D3397" s="27" t="str">
        <f>VLOOKUP(A3397,SINDACI!A3397:B$7975, 2, 0)</f>
        <v>URBANI IRENE</v>
      </c>
      <c r="E3397" s="27" t="str">
        <f>VLOOKUP(A3397,SINDACI!A3397:E$7975,5,0)</f>
        <v>LISTA CIVICA: LISTA TUTTI PER LABRO</v>
      </c>
    </row>
    <row r="3398" spans="1:5" x14ac:dyDescent="0.2">
      <c r="A3398" s="27" t="s">
        <v>3603</v>
      </c>
      <c r="B3398" s="27" t="str">
        <f>VLOOKUP(A3398,PEC!A3397:D$7975,4,0)</f>
        <v>pec.comune.lacchiarella.mi.it</v>
      </c>
      <c r="C3398" s="23">
        <f>VLOOKUP(A3398,SEZIONI!A3398:B$7975,2,0)</f>
        <v>7</v>
      </c>
      <c r="D3398" s="27" t="str">
        <f>VLOOKUP(A3398,SINDACI!A3398:B$7975, 2, 0)</f>
        <v>VIOLI ANTONELLA</v>
      </c>
      <c r="E3398" s="27" t="str">
        <f>VLOOKUP(A3398,SINDACI!A3398:E$7975,5,0)</f>
        <v>LISTA CIVICA: LACCHIARELLA BENE COMUNE</v>
      </c>
    </row>
    <row r="3399" spans="1:5" x14ac:dyDescent="0.2">
      <c r="A3399" s="27" t="s">
        <v>3604</v>
      </c>
      <c r="B3399" s="27" t="str">
        <f>VLOOKUP(A3399,PEC!A3398:D$7975,4,0)</f>
        <v>pec.comunelaccoameno.it</v>
      </c>
      <c r="C3399" s="23">
        <f>VLOOKUP(A3399,SEZIONI!A3399:B$7975,2,0)</f>
        <v>4</v>
      </c>
      <c r="D3399" s="27" t="str">
        <f>VLOOKUP(A3399,SINDACI!A3399:B$7975, 2, 0)</f>
        <v>PASCALE GIACOMO</v>
      </c>
      <c r="E3399" s="27" t="str">
        <f>VLOOKUP(A3399,SINDACI!A3399:E$7975,5,0)</f>
        <v>LISTA CIVICA: IL FARO</v>
      </c>
    </row>
    <row r="3400" spans="1:5" x14ac:dyDescent="0.2">
      <c r="A3400" s="27" t="s">
        <v>3605</v>
      </c>
      <c r="B3400" s="27" t="str">
        <f>VLOOKUP(A3400,PEC!A3399:D$7975,4,0)</f>
        <v>pec.comunelacedonia.it</v>
      </c>
      <c r="C3400" s="23">
        <f>VLOOKUP(A3400,SEZIONI!A3400:B$7975,2,0)</f>
        <v>3</v>
      </c>
      <c r="D3400" s="27" t="str">
        <f>VLOOKUP(A3400,SINDACI!A3400:B$7975, 2, 0)</f>
        <v>DI CONZA ANTONIO</v>
      </c>
      <c r="E3400" s="27" t="str">
        <f>VLOOKUP(A3400,SINDACI!A3400:E$7975,5,0)</f>
        <v>LISTA CIVICA: LIBERA UNIONE PER LACEDONIA</v>
      </c>
    </row>
    <row r="3401" spans="1:5" x14ac:dyDescent="0.2">
      <c r="A3401" s="27" t="s">
        <v>3606</v>
      </c>
      <c r="B3401" s="27" t="str">
        <f>VLOOKUP(A3401,PEC!A3400:D$7975,4,0)</f>
        <v>legalmail.it</v>
      </c>
      <c r="C3401" s="23">
        <f>VLOOKUP(A3401,SEZIONI!A3401:B$7975,2,0)</f>
        <v>5</v>
      </c>
      <c r="D3401" s="27" t="str">
        <f>VLOOKUP(A3401,SINDACI!A3401:B$7975, 2, 0)</f>
        <v>DALLA BARBA MAURO</v>
      </c>
      <c r="E3401" s="27" t="str">
        <f>VLOOKUP(A3401,SINDACI!A3401:E$7975,5,0)</f>
        <v>-</v>
      </c>
    </row>
    <row r="3402" spans="1:5" x14ac:dyDescent="0.2">
      <c r="A3402" s="27" t="s">
        <v>3607</v>
      </c>
      <c r="B3402" s="27" t="str">
        <f>VLOOKUP(A3402,PEC!A3401:D$7975,4,0)</f>
        <v>pec.comune.laconi.or.it</v>
      </c>
      <c r="C3402" s="23">
        <f>VLOOKUP(A3402,SEZIONI!A3402:B$7975,2,0)</f>
        <v>4</v>
      </c>
      <c r="D3402" s="27" t="str">
        <f>VLOOKUP(A3402,SINDACI!A3402:B$7975, 2, 0)</f>
        <v>ARGIOLAS SALVATORE</v>
      </c>
      <c r="E3402" s="27" t="str">
        <f>VLOOKUP(A3402,SINDACI!A3402:E$7975,5,0)</f>
        <v>LISTA CIVICA: LACONI NEL CUORE</v>
      </c>
    </row>
    <row r="3403" spans="1:5" x14ac:dyDescent="0.2">
      <c r="A3403" s="27" t="s">
        <v>3608</v>
      </c>
      <c r="B3403" s="27" t="str">
        <f>VLOOKUP(A3403,PEC!A3402:D$7975,4,0)</f>
        <v>certificazioneposta.it</v>
      </c>
      <c r="C3403" s="23">
        <f>VLOOKUP(A3403,SEZIONI!A3403:B$7975,2,0)</f>
        <v>26</v>
      </c>
      <c r="D3403" s="27" t="str">
        <f>VLOOKUP(A3403,SINDACI!A3403:B$7975, 2, 0)</f>
        <v>GRANDO ALESSANDRO</v>
      </c>
      <c r="E3403" s="27" t="str">
        <f>VLOOKUP(A3403,SINDACI!A3403:E$7975,5,0)</f>
        <v>NOI CON SALVINI | LISTA CIVICA: ASSOCIAZIONE CUORI LADISPOLANI | FRATELLI D'ITALIA - ALLEANZA NAZIONALE</v>
      </c>
    </row>
    <row r="3404" spans="1:5" x14ac:dyDescent="0.2">
      <c r="A3404" s="27" t="s">
        <v>3609</v>
      </c>
      <c r="B3404" s="27" t="str">
        <f>VLOOKUP(A3404,PEC!A3403:D$7975,4,0)</f>
        <v>pec.comunelaerru.ss.it</v>
      </c>
      <c r="C3404" s="23">
        <f>VLOOKUP(A3404,SEZIONI!A3404:B$7975,2,0)</f>
        <v>1</v>
      </c>
      <c r="D3404" s="27" t="str">
        <f>VLOOKUP(A3404,SINDACI!A3404:B$7975, 2, 0)</f>
        <v>MANCA MASSIMILIANO LEONARDO</v>
      </c>
      <c r="E3404" s="27" t="str">
        <f>VLOOKUP(A3404,SINDACI!A3404:E$7975,5,0)</f>
        <v>-</v>
      </c>
    </row>
    <row r="3405" spans="1:5" x14ac:dyDescent="0.2">
      <c r="A3405" s="27" t="s">
        <v>350</v>
      </c>
      <c r="B3405" s="27" t="str">
        <f>VLOOKUP(A3405,PEC!A3404:D$7975,4,0)</f>
        <v>asmepec.it</v>
      </c>
      <c r="C3405" s="23">
        <f>VLOOKUP(A3405,SEZIONI!A3405:B$7975,2,0)</f>
        <v>2</v>
      </c>
      <c r="D3405" s="27" t="str">
        <f>VLOOKUP(A3405,SINDACI!A3405:B$7975, 2, 0)</f>
        <v>SPADARO MICHELE</v>
      </c>
      <c r="E3405" s="27" t="str">
        <f>VLOOKUP(A3405,SINDACI!A3405:E$7975,5,0)</f>
        <v>LISTA CIVICA: IMPEGNO COMUNE</v>
      </c>
    </row>
    <row r="3406" spans="1:5" x14ac:dyDescent="0.2">
      <c r="A3406" s="27" t="s">
        <v>3610</v>
      </c>
      <c r="B3406" s="27" t="str">
        <f>VLOOKUP(A3406,PEC!A3405:D$7975,4,0)</f>
        <v>cert.ip-veneto.net</v>
      </c>
      <c r="C3406" s="23">
        <f>VLOOKUP(A3406,SEZIONI!A3406:B$7975,2,0)</f>
        <v>1</v>
      </c>
      <c r="D3406" s="27" t="str">
        <f>VLOOKUP(A3406,SINDACI!A3406:B$7975, 2, 0)</f>
        <v>LORENZATO MARCO</v>
      </c>
      <c r="E3406" s="27" t="str">
        <f>VLOOKUP(A3406,SINDACI!A3406:E$7975,5,0)</f>
        <v>-</v>
      </c>
    </row>
    <row r="3407" spans="1:5" x14ac:dyDescent="0.2">
      <c r="A3407" s="27" t="s">
        <v>3611</v>
      </c>
      <c r="B3407" s="27" t="str">
        <f>VLOOKUP(A3407,PEC!A3406:D$7975,4,0)</f>
        <v>legalmail.it</v>
      </c>
      <c r="C3407" s="23">
        <f>VLOOKUP(A3407,SEZIONI!A3407:B$7975,2,0)</f>
        <v>1</v>
      </c>
      <c r="D3407" s="27" t="str">
        <f>VLOOKUP(A3407,SINDACI!A3407:B$7975, 2, 0)</f>
        <v>POZZI ROBERTO</v>
      </c>
      <c r="E3407" s="27" t="str">
        <f>VLOOKUP(A3407,SINDACI!A3407:E$7975,5,0)</f>
        <v>LISTA CIVICA: INSIEME PER LAGLIO</v>
      </c>
    </row>
    <row r="3408" spans="1:5" x14ac:dyDescent="0.2">
      <c r="A3408" s="27" t="s">
        <v>3612</v>
      </c>
      <c r="B3408" s="27" t="str">
        <f>VLOOKUP(A3408,PEC!A3407:D$7975,4,0)</f>
        <v>pec.comune.lagnasco.cn.it</v>
      </c>
      <c r="C3408" s="23">
        <f>VLOOKUP(A3408,SEZIONI!A3408:B$7975,2,0)</f>
        <v>1</v>
      </c>
      <c r="D3408" s="27" t="str">
        <f>VLOOKUP(A3408,SINDACI!A3408:B$7975, 2, 0)</f>
        <v>DALMAZZO ROBERTO</v>
      </c>
      <c r="E3408" s="27" t="str">
        <f>VLOOKUP(A3408,SINDACI!A3408:E$7975,5,0)</f>
        <v>LISTA CIVICA: LAGNASCO BENE COMUNE</v>
      </c>
    </row>
    <row r="3409" spans="1:5" x14ac:dyDescent="0.2">
      <c r="A3409" s="27" t="s">
        <v>64</v>
      </c>
      <c r="B3409" s="27" t="str">
        <f>VLOOKUP(A3409,PEC!A3408:D$7975,4,0)</f>
        <v>pec.comune.lago.cs.it</v>
      </c>
      <c r="C3409" s="23">
        <f>VLOOKUP(A3409,SEZIONI!A3409:B$7975,2,0)</f>
        <v>5</v>
      </c>
      <c r="D3409" s="27" t="str">
        <f>VLOOKUP(A3409,SINDACI!A3409:B$7975, 2, 0)</f>
        <v>SCANGA FIORENZO</v>
      </c>
      <c r="E3409" s="27" t="str">
        <f>VLOOKUP(A3409,SINDACI!A3409:E$7975,5,0)</f>
        <v>LISTA CIVICA: CAMBIAMO LAGO</v>
      </c>
    </row>
    <row r="3410" spans="1:5" x14ac:dyDescent="0.2">
      <c r="A3410" s="27" t="s">
        <v>3613</v>
      </c>
      <c r="B3410" s="27" t="str">
        <f>VLOOKUP(A3410,PEC!A3409:D$7975,4,0)</f>
        <v>pec.it</v>
      </c>
      <c r="C3410" s="23">
        <f>VLOOKUP(A3410,SEZIONI!A3410:B$7975,2,0)</f>
        <v>6</v>
      </c>
      <c r="D3410" s="27" t="str">
        <f>VLOOKUP(A3410,SINDACI!A3410:B$7975, 2, 0)</f>
        <v>-</v>
      </c>
      <c r="E3410" s="27" t="str">
        <f>VLOOKUP(A3410,SINDACI!A3410:E$7975,5,0)</f>
        <v>-</v>
      </c>
    </row>
    <row r="3411" spans="1:5" x14ac:dyDescent="0.2">
      <c r="A3411" s="27" t="s">
        <v>3614</v>
      </c>
      <c r="B3411" s="27" t="str">
        <f>VLOOKUP(A3411,PEC!A3410:D$7975,4,0)</f>
        <v>cert.comune.lagosanto.fe.it</v>
      </c>
      <c r="C3411" s="23">
        <f>VLOOKUP(A3411,SEZIONI!A3411:B$7975,2,0)</f>
        <v>6</v>
      </c>
      <c r="D3411" s="27" t="str">
        <f>VLOOKUP(A3411,SINDACI!A3411:B$7975, 2, 0)</f>
        <v>BERTARELLI CRISTIAN</v>
      </c>
      <c r="E3411" s="27" t="str">
        <f>VLOOKUP(A3411,SINDACI!A3411:E$7975,5,0)</f>
        <v>-</v>
      </c>
    </row>
    <row r="3412" spans="1:5" x14ac:dyDescent="0.2">
      <c r="A3412" s="27" t="s">
        <v>3615</v>
      </c>
      <c r="B3412" s="27" t="str">
        <f>VLOOKUP(A3412,PEC!A3411:D$7975,4,0)</f>
        <v>legalmail.it</v>
      </c>
      <c r="C3412" s="23">
        <f>VLOOKUP(A3412,SEZIONI!A3412:B$7975,2,0)</f>
        <v>4</v>
      </c>
      <c r="D3412" s="27" t="str">
        <f>VLOOKUP(A3412,SINDACI!A3412:B$7975, 2, 0)</f>
        <v>GAMPER ULRICH</v>
      </c>
      <c r="E3412" s="27" t="str">
        <f>VLOOKUP(A3412,SINDACI!A3412:E$7975,5,0)</f>
        <v>-</v>
      </c>
    </row>
    <row r="3413" spans="1:5" x14ac:dyDescent="0.2">
      <c r="A3413" s="27" t="s">
        <v>3616</v>
      </c>
      <c r="B3413" s="27" t="str">
        <f>VLOOKUP(A3413,PEC!A3412:D$7975,4,0)</f>
        <v>postacertificata.comune.laigueglia.sv.it</v>
      </c>
      <c r="C3413" s="23">
        <f>VLOOKUP(A3413,SEZIONI!A3413:B$7975,2,0)</f>
        <v>2</v>
      </c>
      <c r="D3413" s="27" t="str">
        <f>VLOOKUP(A3413,SINDACI!A3413:B$7975, 2, 0)</f>
        <v>SASSO DEL VERME ROBERTO</v>
      </c>
      <c r="E3413" s="27" t="str">
        <f>VLOOKUP(A3413,SINDACI!A3413:E$7975,5,0)</f>
        <v>LISTA CIVICA: UNITI PER IL DOMANI</v>
      </c>
    </row>
    <row r="3414" spans="1:5" x14ac:dyDescent="0.2">
      <c r="A3414" s="27" t="s">
        <v>3617</v>
      </c>
      <c r="B3414" s="27" t="str">
        <f>VLOOKUP(A3414,PEC!A3413:D$7975,4,0)</f>
        <v>pec.regione.lombardia.it</v>
      </c>
      <c r="C3414" s="23">
        <f>VLOOKUP(A3414,SEZIONI!A3414:B$7975,2,0)</f>
        <v>25</v>
      </c>
      <c r="D3414" s="27" t="str">
        <f>VLOOKUP(A3414,SINDACI!A3414:B$7975, 2, 0)</f>
        <v>TAGLIAFERRO ANDREA</v>
      </c>
      <c r="E3414" s="27" t="str">
        <f>VLOOKUP(A3414,SINDACI!A3414:E$7975,5,0)</f>
        <v>LISTA CIVICA: LAINATE NEL CUORE | LISTA CIVICA: UD UNIONE DEMOCRATICA PER LAINATE | LISTA CIVICA: LISTA LANDONIO | LISTA CIVICA: LISTA ANZANI 2019</v>
      </c>
    </row>
    <row r="3415" spans="1:5" x14ac:dyDescent="0.2">
      <c r="A3415" s="27" t="s">
        <v>3618</v>
      </c>
      <c r="B3415" s="27" t="str">
        <f>VLOOKUP(A3415,PEC!A3414:D$7975,4,0)</f>
        <v>pec.provincia.como.it</v>
      </c>
      <c r="C3415" s="23">
        <f>VLOOKUP(A3415,SEZIONI!A3415:B$7975,2,0)</f>
        <v>1</v>
      </c>
      <c r="D3415" s="27" t="str">
        <f>VLOOKUP(A3415,SINDACI!A3415:B$7975, 2, 0)</f>
        <v>SOLDATI CIPRIANO</v>
      </c>
      <c r="E3415" s="27" t="str">
        <f>VLOOKUP(A3415,SINDACI!A3415:E$7975,5,0)</f>
        <v>LISTA CIVICA: UNIONE DEMOCRATICA</v>
      </c>
    </row>
    <row r="3416" spans="1:5" x14ac:dyDescent="0.2">
      <c r="A3416" s="27" t="s">
        <v>65</v>
      </c>
      <c r="B3416" s="27" t="str">
        <f>VLOOKUP(A3416,PEC!A3415:D$7975,4,0)</f>
        <v>pec.it</v>
      </c>
      <c r="C3416" s="23">
        <f>VLOOKUP(A3416,SEZIONI!A3416:B$7975,2,0)</f>
        <v>4</v>
      </c>
      <c r="D3416" s="27" t="str">
        <f>VLOOKUP(A3416,SINDACI!A3416:B$7975, 2, 0)</f>
        <v>RUSSO MARIANGELINA</v>
      </c>
      <c r="E3416" s="27" t="str">
        <f>VLOOKUP(A3416,SINDACI!A3416:E$7975,5,0)</f>
        <v>LISTA CIVICA: IL PAESE CHE VOGLIAMO</v>
      </c>
    </row>
    <row r="3417" spans="1:5" x14ac:dyDescent="0.2">
      <c r="A3417" s="27" t="s">
        <v>66</v>
      </c>
      <c r="B3417" s="27" t="str">
        <f>VLOOKUP(A3417,PEC!A3416:D$7975,4,0)</f>
        <v>asmepec.it</v>
      </c>
      <c r="C3417" s="23">
        <f>VLOOKUP(A3417,SEZIONI!A3417:B$7975,2,0)</f>
        <v>2</v>
      </c>
      <c r="D3417" s="27" t="str">
        <f>VLOOKUP(A3417,SINDACI!A3417:B$7975, 2, 0)</f>
        <v>PALERMO GAETANO</v>
      </c>
      <c r="E3417" s="27" t="str">
        <f>VLOOKUP(A3417,SINDACI!A3417:E$7975,5,0)</f>
        <v>LISTA CIVICA: INSIEME SI CRESCE</v>
      </c>
    </row>
    <row r="3418" spans="1:5" x14ac:dyDescent="0.2">
      <c r="A3418" s="27" t="s">
        <v>3619</v>
      </c>
      <c r="B3418" s="27" t="str">
        <f>VLOOKUP(A3418,PEC!A3417:D$7975,4,0)</f>
        <v>legalmail.it</v>
      </c>
      <c r="C3418" s="23">
        <f>VLOOKUP(A3418,SEZIONI!A3418:B$7975,2,0)</f>
        <v>3</v>
      </c>
      <c r="D3418" s="27" t="str">
        <f>VLOOKUP(A3418,SINDACI!A3418:B$7975, 2, 0)</f>
        <v>LEITER STEFAN</v>
      </c>
      <c r="E3418" s="27" t="str">
        <f>VLOOKUP(A3418,SINDACI!A3418:E$7975,5,0)</f>
        <v>-</v>
      </c>
    </row>
    <row r="3419" spans="1:5" x14ac:dyDescent="0.2">
      <c r="A3419" s="27" t="s">
        <v>3620</v>
      </c>
      <c r="B3419" s="27" t="str">
        <f>VLOOKUP(A3419,PEC!A3418:D$7975,4,0)</f>
        <v>legalmail.it</v>
      </c>
      <c r="C3419" s="23">
        <f>VLOOKUP(A3419,SEZIONI!A3419:B$7975,2,0)</f>
        <v>17</v>
      </c>
      <c r="D3419" s="27" t="str">
        <f>VLOOKUP(A3419,SINDACI!A3419:B$7975, 2, 0)</f>
        <v>BIANCHI CHRISTIAN</v>
      </c>
      <c r="E3419" s="27" t="str">
        <f>VLOOKUP(A3419,SINDACI!A3419:E$7975,5,0)</f>
        <v>-</v>
      </c>
    </row>
    <row r="3420" spans="1:5" x14ac:dyDescent="0.2">
      <c r="A3420" s="27" t="s">
        <v>3621</v>
      </c>
      <c r="B3420" s="27" t="str">
        <f>VLOOKUP(A3420,PEC!A3419:D$7975,4,0)</f>
        <v>postacert.toscana.it</v>
      </c>
      <c r="C3420" s="23">
        <f>VLOOKUP(A3420,SEZIONI!A3420:B$7975,2,0)</f>
        <v>2</v>
      </c>
      <c r="D3420" s="27" t="str">
        <f>VLOOKUP(A3420,SINDACI!A3420:B$7975, 2, 0)</f>
        <v>BARBAFIERI ALESSIO</v>
      </c>
      <c r="E3420" s="27" t="str">
        <f>VLOOKUP(A3420,SINDACI!A3420:E$7975,5,0)</f>
        <v>LISTA CIVICA: INSIEME PER LAJATICO</v>
      </c>
    </row>
    <row r="3421" spans="1:5" x14ac:dyDescent="0.2">
      <c r="A3421" s="27" t="s">
        <v>3622</v>
      </c>
      <c r="B3421" s="27" t="str">
        <f>VLOOKUP(A3421,PEC!A3420:D$7975,4,0)</f>
        <v>pec.regione.lombardia.it</v>
      </c>
      <c r="C3421" s="23">
        <f>VLOOKUP(A3421,SEZIONI!A3421:B$7975,2,0)</f>
        <v>4</v>
      </c>
      <c r="D3421" s="27" t="str">
        <f>VLOOKUP(A3421,SINDACI!A3421:B$7975, 2, 0)</f>
        <v>PERUZZINI SARA</v>
      </c>
      <c r="E3421" s="27" t="str">
        <f>VLOOKUP(A3421,SINDACI!A3421:E$7975,5,0)</f>
        <v>LISTA CIVICA: LALLIO E POI</v>
      </c>
    </row>
    <row r="3422" spans="1:5" x14ac:dyDescent="0.2">
      <c r="A3422" s="27" t="s">
        <v>3623</v>
      </c>
      <c r="B3422" s="27" t="str">
        <f>VLOOKUP(A3422,PEC!A3421:D$7975,4,0)</f>
        <v>pec.it</v>
      </c>
      <c r="C3422" s="23">
        <f>VLOOKUP(A3422,SEZIONI!A3422:B$7975,2,0)</f>
        <v>2</v>
      </c>
      <c r="D3422" s="27" t="str">
        <f>VLOOKUP(A3422,SINDACI!A3422:B$7975, 2, 0)</f>
        <v>DI RENZO TIZIANA</v>
      </c>
      <c r="E3422" s="27" t="str">
        <f>VLOOKUP(A3422,SINDACI!A3422:E$7975,5,0)</f>
        <v>LISTA CIVICA: LAMA UNITA</v>
      </c>
    </row>
    <row r="3423" spans="1:5" x14ac:dyDescent="0.2">
      <c r="A3423" s="27" t="s">
        <v>3624</v>
      </c>
      <c r="B3423" s="27" t="str">
        <f>VLOOKUP(A3423,PEC!A3422:D$7975,4,0)</f>
        <v>cert.comune.lamamocogno.mo.it</v>
      </c>
      <c r="C3423" s="23">
        <f>VLOOKUP(A3423,SEZIONI!A3423:B$7975,2,0)</f>
        <v>5</v>
      </c>
      <c r="D3423" s="27" t="str">
        <f>VLOOKUP(A3423,SINDACI!A3423:B$7975, 2, 0)</f>
        <v>PASINI GIOVANNI BATTISTA</v>
      </c>
      <c r="E3423" s="27" t="str">
        <f>VLOOKUP(A3423,SINDACI!A3423:E$7975,5,0)</f>
        <v>LISTA CIVICA: LA SCALINATA</v>
      </c>
    </row>
    <row r="3424" spans="1:5" x14ac:dyDescent="0.2">
      <c r="A3424" s="27" t="s">
        <v>3625</v>
      </c>
      <c r="B3424" s="27" t="str">
        <f>VLOOKUP(A3424,PEC!A3423:D$7975,4,0)</f>
        <v>pec.provincia.como.it</v>
      </c>
      <c r="C3424" s="23">
        <f>VLOOKUP(A3424,SEZIONI!A3424:B$7975,2,0)</f>
        <v>2</v>
      </c>
      <c r="D3424" s="27" t="str">
        <f>VLOOKUP(A3424,SINDACI!A3424:B$7975, 2, 0)</f>
        <v>MAURI FLAVIO</v>
      </c>
      <c r="E3424" s="27" t="str">
        <f>VLOOKUP(A3424,SINDACI!A3424:E$7975,5,0)</f>
        <v>LISTA CIVICA: CON VOIàSI'AMO LAMBRUGO</v>
      </c>
    </row>
    <row r="3425" spans="1:5" x14ac:dyDescent="0.2">
      <c r="A3425" s="27" t="s">
        <v>188</v>
      </c>
      <c r="B3425" s="27" t="str">
        <f>VLOOKUP(A3425,PEC!A3424:D$7975,4,0)</f>
        <v>pec.comunelameziaterme.it</v>
      </c>
      <c r="C3425" s="23">
        <f>VLOOKUP(A3425,SEZIONI!A3425:B$7975,2,0)</f>
        <v>78</v>
      </c>
      <c r="D3425" s="27" t="str">
        <f>VLOOKUP(A3425,SINDACI!A3425:B$7975, 2, 0)</f>
        <v>MASCARO PAOLO</v>
      </c>
      <c r="E3425" s="27" t="str">
        <f>VLOOKUP(A3425,SINDACI!A3425:E$7975,5,0)</f>
        <v>-</v>
      </c>
    </row>
    <row r="3426" spans="1:5" x14ac:dyDescent="0.2">
      <c r="A3426" s="27" t="s">
        <v>3626</v>
      </c>
      <c r="B3426" s="27" t="str">
        <f>VLOOKUP(A3426,PEC!A3425:D$7975,4,0)</f>
        <v>postemailcertificata.it</v>
      </c>
      <c r="C3426" s="23">
        <f>VLOOKUP(A3426,SEZIONI!A3426:B$7975,2,0)</f>
        <v>5</v>
      </c>
      <c r="D3426" s="27" t="str">
        <f>VLOOKUP(A3426,SINDACI!A3426:B$7975, 2, 0)</f>
        <v>MACCAGNAN LORIS</v>
      </c>
      <c r="E3426" s="27" t="str">
        <f>VLOOKUP(A3426,SINDACI!A3426:E$7975,5,0)</f>
        <v>-</v>
      </c>
    </row>
    <row r="3427" spans="1:5" x14ac:dyDescent="0.2">
      <c r="A3427" s="27" t="s">
        <v>3627</v>
      </c>
      <c r="B3427" s="27" t="str">
        <f>VLOOKUP(A3427,PEC!A3426:D$7975,4,0)</f>
        <v>pec.comune.lampedusaelinosa.ag.it</v>
      </c>
      <c r="C3427" s="23">
        <f>VLOOKUP(A3427,SEZIONI!A3427:B$7975,2,0)</f>
        <v>5</v>
      </c>
      <c r="D3427" s="27" t="str">
        <f>VLOOKUP(A3427,SINDACI!A3427:B$7975, 2, 0)</f>
        <v>MANNINO FILIPPO</v>
      </c>
      <c r="E3427" s="27" t="str">
        <f>VLOOKUP(A3427,SINDACI!A3427:E$7975,5,0)</f>
        <v>-</v>
      </c>
    </row>
    <row r="3428" spans="1:5" x14ac:dyDescent="0.2">
      <c r="A3428" s="27" t="s">
        <v>3628</v>
      </c>
      <c r="B3428" s="27" t="str">
        <f>VLOOKUP(A3428,PEC!A3427:D$7975,4,0)</f>
        <v>postacert.toscana.it</v>
      </c>
      <c r="C3428" s="23">
        <f>VLOOKUP(A3428,SEZIONI!A3428:B$7975,2,0)</f>
        <v>7</v>
      </c>
      <c r="D3428" s="27" t="str">
        <f>VLOOKUP(A3428,SINDACI!A3428:B$7975, 2, 0)</f>
        <v>TORRIGIANI ALESSIO</v>
      </c>
      <c r="E3428" s="27" t="str">
        <f>VLOOKUP(A3428,SINDACI!A3428:E$7975,5,0)</f>
        <v>LISTA COMPOSITA: PARTITO DEMOCRATICO-PARTITO SOCIALISTA ITALIANO</v>
      </c>
    </row>
    <row r="3429" spans="1:5" x14ac:dyDescent="0.2">
      <c r="A3429" s="27" t="s">
        <v>3629</v>
      </c>
      <c r="B3429" s="27" t="str">
        <f>VLOOKUP(A3429,PEC!A3428:D$7975,4,0)</f>
        <v>cert.ruparpiemonte.it</v>
      </c>
      <c r="C3429" s="23">
        <f>VLOOKUP(A3429,SEZIONI!A3429:B$7975,2,0)</f>
        <v>1</v>
      </c>
      <c r="D3429" s="27" t="str">
        <f>VLOOKUP(A3429,SINDACI!A3429:B$7975, 2, 0)</f>
        <v>PRETI CLAUDIO</v>
      </c>
      <c r="E3429" s="27" t="str">
        <f>VLOOKUP(A3429,SINDACI!A3429:E$7975,5,0)</f>
        <v>LISTA CIVICA: VIVIAMO LAMPORO</v>
      </c>
    </row>
    <row r="3430" spans="1:5" x14ac:dyDescent="0.2">
      <c r="A3430" s="27" t="s">
        <v>3630</v>
      </c>
      <c r="B3430" s="27" t="str">
        <f>VLOOKUP(A3430,PEC!A3429:D$7975,4,0)</f>
        <v>legalmail.it</v>
      </c>
      <c r="C3430" s="23">
        <f>VLOOKUP(A3430,SEZIONI!A3430:B$7975,2,0)</f>
        <v>8</v>
      </c>
      <c r="D3430" s="27" t="str">
        <f>VLOOKUP(A3430,SINDACI!A3430:B$7975, 2, 0)</f>
        <v>STAUDER HARALD</v>
      </c>
      <c r="E3430" s="27" t="str">
        <f>VLOOKUP(A3430,SINDACI!A3430:E$7975,5,0)</f>
        <v>SVP</v>
      </c>
    </row>
    <row r="3431" spans="1:5" x14ac:dyDescent="0.2">
      <c r="A3431" s="27" t="s">
        <v>3631</v>
      </c>
      <c r="B3431" s="27" t="str">
        <f>VLOOKUP(A3431,PEC!A3430:D$7975,4,0)</f>
        <v>legalmail.it</v>
      </c>
      <c r="C3431" s="23">
        <f>VLOOKUP(A3431,SEZIONI!A3431:B$7975,2,0)</f>
        <v>44</v>
      </c>
      <c r="D3431" s="27" t="str">
        <f>VLOOKUP(A3431,SINDACI!A3431:B$7975, 2, 0)</f>
        <v>PAOLINI FILIPPO</v>
      </c>
      <c r="E3431" s="27" t="str">
        <f>VLOOKUP(A3431,SINDACI!A3431:E$7975,5,0)</f>
        <v>LISTA CIVICA: NUOVA LANCIANO | LISTA COMPOSITA: FORZA ITALIA-UNIONE DI CENTRO-AUTONOMI E PARTITE IVA | LISTA CIVICA: ALLEANZA CON PAOLINI | LISTA CIVICA: LANCIANO CHE VERRA' | LISTA CIVICA: LIBERTAZIONE LIBERTA' IN AZIONE | LEGA SALVINI ABRUZZO | FRATELLI D'ITALIA</v>
      </c>
    </row>
    <row r="3432" spans="1:5" x14ac:dyDescent="0.2">
      <c r="A3432" s="27" t="s">
        <v>3632</v>
      </c>
      <c r="B3432" s="27" t="str">
        <f>VLOOKUP(A3432,PEC!A3431:D$7975,4,0)</f>
        <v>pcert.it</v>
      </c>
      <c r="C3432" s="23">
        <f>VLOOKUP(A3432,SEZIONI!A3432:B$7975,2,0)</f>
        <v>1</v>
      </c>
      <c r="D3432" s="27" t="str">
        <f>VLOOKUP(A3432,SINDACI!A3432:B$7975, 2, 0)</f>
        <v>MANICA MORRIS</v>
      </c>
      <c r="E3432" s="27" t="str">
        <f>VLOOKUP(A3432,SINDACI!A3432:E$7975,5,0)</f>
        <v>LISTA CIVICA: BENE COMUNE</v>
      </c>
    </row>
    <row r="3433" spans="1:5" x14ac:dyDescent="0.2">
      <c r="A3433" s="27" t="s">
        <v>3633</v>
      </c>
      <c r="B3433" s="27" t="str">
        <f>VLOOKUP(A3433,PEC!A3432:D$7975,4,0)</f>
        <v>pec.comune.landriano.pv.it</v>
      </c>
      <c r="C3433" s="23">
        <f>VLOOKUP(A3433,SEZIONI!A3433:B$7975,2,0)</f>
        <v>6</v>
      </c>
      <c r="D3433" s="27" t="str">
        <f>VLOOKUP(A3433,SINDACI!A3433:B$7975, 2, 0)</f>
        <v>SERVIDA LUIGI</v>
      </c>
      <c r="E3433" s="27" t="str">
        <f>VLOOKUP(A3433,SINDACI!A3433:E$7975,5,0)</f>
        <v>LISTA CIVICA: DIALOGHIAMO</v>
      </c>
    </row>
    <row r="3434" spans="1:5" x14ac:dyDescent="0.2">
      <c r="A3434" s="27" t="s">
        <v>3634</v>
      </c>
      <c r="B3434" s="27" t="str">
        <f>VLOOKUP(A3434,PEC!A3433:D$7975,4,0)</f>
        <v>postacert.comune.langhirano.pr.it</v>
      </c>
      <c r="C3434" s="23">
        <f>VLOOKUP(A3434,SEZIONI!A3434:B$7975,2,0)</f>
        <v>9</v>
      </c>
      <c r="D3434" s="27" t="str">
        <f>VLOOKUP(A3434,SINDACI!A3434:B$7975, 2, 0)</f>
        <v>BRICOLI GIORDANO</v>
      </c>
      <c r="E3434" s="27" t="str">
        <f>VLOOKUP(A3434,SINDACI!A3434:E$7975,5,0)</f>
        <v>LISTA CIVICA: LANGHIRANO CIVICA</v>
      </c>
    </row>
    <row r="3435" spans="1:5" x14ac:dyDescent="0.2">
      <c r="A3435" s="27" t="s">
        <v>3635</v>
      </c>
      <c r="B3435" s="27" t="str">
        <f>VLOOKUP(A3435,PEC!A3434:D$7975,4,0)</f>
        <v>pec.provincia.pv.it</v>
      </c>
      <c r="C3435" s="23">
        <f>VLOOKUP(A3435,SEZIONI!A3435:B$7975,2,0)</f>
        <v>1</v>
      </c>
      <c r="D3435" s="27" t="str">
        <f>VLOOKUP(A3435,SINDACI!A3435:B$7975, 2, 0)</f>
        <v>TONETTI MARGHERITA</v>
      </c>
      <c r="E3435" s="27" t="str">
        <f>VLOOKUP(A3435,SINDACI!A3435:E$7975,5,0)</f>
        <v>LISTA CIVICA: PER LANGOSCO</v>
      </c>
    </row>
    <row r="3436" spans="1:5" x14ac:dyDescent="0.2">
      <c r="A3436" s="27" t="s">
        <v>3636</v>
      </c>
      <c r="B3436" s="27" t="str">
        <f>VLOOKUP(A3436,PEC!A3435:D$7975,4,0)</f>
        <v>pec.comunas.it</v>
      </c>
      <c r="C3436" s="23">
        <f>VLOOKUP(A3436,SEZIONI!A3436:B$7975,2,0)</f>
        <v>6</v>
      </c>
      <c r="D3436" s="27" t="str">
        <f>VLOOKUP(A3436,SINDACI!A3436:B$7975, 2, 0)</f>
        <v>BURCHI DAVIDE</v>
      </c>
      <c r="E3436" s="27" t="str">
        <f>VLOOKUP(A3436,SINDACI!A3436:E$7975,5,0)</f>
        <v>LISTA CIVICA: ENERGIE PER LANUSEI</v>
      </c>
    </row>
    <row r="3437" spans="1:5" x14ac:dyDescent="0.2">
      <c r="A3437" s="27" t="s">
        <v>3637</v>
      </c>
      <c r="B3437" s="27" t="str">
        <f>VLOOKUP(A3437,PEC!A3436:D$7975,4,0)</f>
        <v>pec.provincia.roma.it</v>
      </c>
      <c r="C3437" s="23">
        <f>VLOOKUP(A3437,SEZIONI!A3437:B$7975,2,0)</f>
        <v>10</v>
      </c>
      <c r="D3437" s="27" t="str">
        <f>VLOOKUP(A3437,SINDACI!A3437:B$7975, 2, 0)</f>
        <v>VOLPI ANDREA</v>
      </c>
      <c r="E3437" s="27" t="str">
        <f>VLOOKUP(A3437,SINDACI!A3437:E$7975,5,0)</f>
        <v>LISTA CIVICA: LANUVIO PER LA DEMOCRAZIA</v>
      </c>
    </row>
    <row r="3438" spans="1:5" x14ac:dyDescent="0.2">
      <c r="A3438" s="27" t="s">
        <v>3638</v>
      </c>
      <c r="B3438" s="27" t="str">
        <f>VLOOKUP(A3438,PEC!A3437:D$7975,4,0)</f>
        <v>pec.regione.lombardia.it</v>
      </c>
      <c r="C3438" s="23">
        <f>VLOOKUP(A3438,SEZIONI!A3438:B$7975,2,0)</f>
        <v>2</v>
      </c>
      <c r="D3438" s="27" t="str">
        <f>VLOOKUP(A3438,SINDACI!A3438:B$7975, 2, 0)</f>
        <v>NANA CRISTIAN</v>
      </c>
      <c r="E3438" s="27" t="str">
        <f>VLOOKUP(A3438,SINDACI!A3438:E$7975,5,0)</f>
        <v>LISTA CIVICA: LANZADA 2024</v>
      </c>
    </row>
    <row r="3439" spans="1:5" x14ac:dyDescent="0.2">
      <c r="A3439" s="27" t="s">
        <v>3639</v>
      </c>
      <c r="B3439" s="27" t="str">
        <f>VLOOKUP(A3439,PEC!A3438:D$7975,4,0)</f>
        <v>legalmail.it</v>
      </c>
      <c r="C3439" s="23">
        <f>VLOOKUP(A3439,SEZIONI!A3439:B$7975,2,0)</f>
        <v>5</v>
      </c>
      <c r="D3439" s="27" t="str">
        <f>VLOOKUP(A3439,SINDACI!A3439:B$7975, 2, 0)</f>
        <v>VOTTERO BERNARDINA FABRIZIO</v>
      </c>
      <c r="E3439" s="27" t="str">
        <f>VLOOKUP(A3439,SINDACI!A3439:E$7975,5,0)</f>
        <v>LISTA CIVICA: SI AMO LANZO</v>
      </c>
    </row>
    <row r="3440" spans="1:5" x14ac:dyDescent="0.2">
      <c r="A3440" s="27" t="s">
        <v>3640</v>
      </c>
      <c r="B3440" s="27" t="str">
        <f>VLOOKUP(A3440,PEC!A3439:D$7975,4,0)</f>
        <v>pec.ucvaldaso.it</v>
      </c>
      <c r="C3440" s="23">
        <f>VLOOKUP(A3440,SEZIONI!A3440:B$7975,2,0)</f>
        <v>1</v>
      </c>
      <c r="D3440" s="27" t="str">
        <f>VLOOKUP(A3440,SINDACI!A3440:B$7975, 2, 0)</f>
        <v>TAFFETANI GIUSEPPE</v>
      </c>
      <c r="E3440" s="27" t="str">
        <f>VLOOKUP(A3440,SINDACI!A3440:E$7975,5,0)</f>
        <v>LISTA CIVICA: INSIEME PER LAPEDONA</v>
      </c>
    </row>
    <row r="3441" spans="1:5" x14ac:dyDescent="0.2">
      <c r="A3441" s="27" t="s">
        <v>3641</v>
      </c>
      <c r="B3441" s="27" t="str">
        <f>VLOOKUP(A3441,PEC!A3440:D$7975,4,0)</f>
        <v>asmepec.it</v>
      </c>
      <c r="C3441" s="23">
        <f>VLOOKUP(A3441,SEZIONI!A3441:B$7975,2,0)</f>
        <v>2</v>
      </c>
      <c r="D3441" s="27" t="str">
        <f>VLOOKUP(A3441,SINDACI!A3441:B$7975, 2, 0)</f>
        <v>LEPORE MARIA TERESA</v>
      </c>
      <c r="E3441" s="27" t="str">
        <f>VLOOKUP(A3441,SINDACI!A3441:E$7975,5,0)</f>
        <v>LISTA CIVICA: NOI E VOI PER LAPIO</v>
      </c>
    </row>
    <row r="3442" spans="1:5" x14ac:dyDescent="0.2">
      <c r="A3442" s="27" t="s">
        <v>67</v>
      </c>
      <c r="B3442" s="27" t="str">
        <f>VLOOKUP(A3442,PEC!A3441:D$7975,4,0)</f>
        <v>asmepec.it</v>
      </c>
      <c r="C3442" s="23">
        <f>VLOOKUP(A3442,SEZIONI!A3442:B$7975,2,0)</f>
        <v>2</v>
      </c>
      <c r="D3442" s="27" t="str">
        <f>VLOOKUP(A3442,SINDACI!A3442:B$7975, 2, 0)</f>
        <v>GACCIONE ANGELO MARCELLO</v>
      </c>
      <c r="E3442" s="27" t="str">
        <f>VLOOKUP(A3442,SINDACI!A3442:E$7975,5,0)</f>
        <v>LISTA CIVICA: CAMBIAMO LAPPANO</v>
      </c>
    </row>
    <row r="3443" spans="1:5" x14ac:dyDescent="0.2">
      <c r="A3443" s="27" t="s">
        <v>3589</v>
      </c>
      <c r="B3443" s="27" t="str">
        <f>VLOOKUP(A3443,PEC!A3442:D$7975,4,0)</f>
        <v>comune.laquila.postecert.it</v>
      </c>
      <c r="C3443" s="23">
        <f>VLOOKUP(A3443,SEZIONI!A3443:B$7975,2,0)</f>
        <v>81</v>
      </c>
      <c r="D3443" s="27" t="str">
        <f>VLOOKUP(A3443,SINDACI!A3443:B$7975, 2, 0)</f>
        <v>BIONDI PIERLUIGI</v>
      </c>
      <c r="E3443" s="27" t="str">
        <f>VLOOKUP(A3443,SINDACI!A3443:E$7975,5,0)</f>
        <v>FORZA ITALIA | LISTA COMPOSITA: CIVICI E INDIPENDENTI-NOI CON L'ITALIA-PRI-PROGETTA-UNIONE DI CENTRO | LISTA CIVICA: L'AQUILA FUTURA | LEGA SALVINI ABRUZZO | LISTA CIVICA: L'AQUILA AL CENTRO | FRATELLI D'ITALIA</v>
      </c>
    </row>
    <row r="3444" spans="1:5" x14ac:dyDescent="0.2">
      <c r="A3444" s="27" t="s">
        <v>3642</v>
      </c>
      <c r="B3444" s="27" t="str">
        <f>VLOOKUP(A3444,PEC!A3443:D$7975,4,0)</f>
        <v>postacert.toscana.it</v>
      </c>
      <c r="C3444" s="23">
        <f>VLOOKUP(A3444,SEZIONI!A3444:B$7975,2,0)</f>
        <v>6</v>
      </c>
      <c r="D3444" s="27" t="str">
        <f>VLOOKUP(A3444,SINDACI!A3444:B$7975, 2, 0)</f>
        <v>AMIDEI LISA</v>
      </c>
      <c r="E3444" s="27" t="str">
        <f>VLOOKUP(A3444,SINDACI!A3444:E$7975,5,0)</f>
        <v>LISTA CIVICA: IMPEGNO COMUNE PER LARCIANO</v>
      </c>
    </row>
    <row r="3445" spans="1:5" x14ac:dyDescent="0.2">
      <c r="A3445" s="27" t="s">
        <v>3643</v>
      </c>
      <c r="B3445" s="27" t="str">
        <f>VLOOKUP(A3445,PEC!A3444:D$7975,4,0)</f>
        <v>pec.comune.lardirago.pv.it</v>
      </c>
      <c r="C3445" s="23">
        <f>VLOOKUP(A3445,SEZIONI!A3445:B$7975,2,0)</f>
        <v>1</v>
      </c>
      <c r="D3445" s="27" t="str">
        <f>VLOOKUP(A3445,SINDACI!A3445:B$7975, 2, 0)</f>
        <v>MIGLIAVACCA CRISTIANO</v>
      </c>
      <c r="E3445" s="27" t="str">
        <f>VLOOKUP(A3445,SINDACI!A3445:E$7975,5,0)</f>
        <v>-</v>
      </c>
    </row>
    <row r="3446" spans="1:5" x14ac:dyDescent="0.2">
      <c r="A3446" s="27" t="s">
        <v>3644</v>
      </c>
      <c r="B3446" s="27" t="str">
        <f>VLOOKUP(A3446,PEC!A3445:D$7975,4,0)</f>
        <v>pec.comune.lariano.rm.it</v>
      </c>
      <c r="C3446" s="23">
        <f>VLOOKUP(A3446,SEZIONI!A3446:B$7975,2,0)</f>
        <v>10</v>
      </c>
      <c r="D3446" s="27" t="str">
        <f>VLOOKUP(A3446,SINDACI!A3446:B$7975, 2, 0)</f>
        <v>MONTECUOLLO FRANCESCO</v>
      </c>
      <c r="E3446" s="27" t="str">
        <f>VLOOKUP(A3446,SINDACI!A3446:E$7975,5,0)</f>
        <v>LISTA CIVICA: INSIEME PER LARIANO</v>
      </c>
    </row>
    <row r="3447" spans="1:5" x14ac:dyDescent="0.2">
      <c r="A3447" s="27" t="s">
        <v>3645</v>
      </c>
      <c r="B3447" s="27" t="str">
        <f>VLOOKUP(A3447,PEC!A3446:D$7975,4,0)</f>
        <v>legalmail.it</v>
      </c>
      <c r="C3447" s="23">
        <f>VLOOKUP(A3447,SEZIONI!A3447:B$7975,2,0)</f>
        <v>6</v>
      </c>
      <c r="D3447" s="27" t="str">
        <f>VLOOKUP(A3447,SINDACI!A3447:B$7975, 2, 0)</f>
        <v>PUCHETTI GIUSEPPE</v>
      </c>
      <c r="E3447" s="27" t="str">
        <f>VLOOKUP(A3447,SINDACI!A3447:E$7975,5,0)</f>
        <v>LISTA CIVICA: SIA@MO LARINO</v>
      </c>
    </row>
    <row r="3448" spans="1:5" x14ac:dyDescent="0.2">
      <c r="A3448" s="27" t="s">
        <v>3646</v>
      </c>
      <c r="B3448" s="27" t="str">
        <f>VLOOKUP(A3448,PEC!A3447:D$7975,4,0)</f>
        <v>pec.comunas.it</v>
      </c>
      <c r="C3448" s="23">
        <f>VLOOKUP(A3448,SEZIONI!A3448:B$7975,2,0)</f>
        <v>1</v>
      </c>
      <c r="D3448" s="27" t="str">
        <f>VLOOKUP(A3448,SINDACI!A3448:B$7975, 2, 0)</f>
        <v>LAMPIS ANDREA</v>
      </c>
      <c r="E3448" s="27" t="str">
        <f>VLOOKUP(A3448,SINDACI!A3448:E$7975,5,0)</f>
        <v>LISTA CIVICA: IMPARI PO' IS PRATZAS</v>
      </c>
    </row>
    <row r="3449" spans="1:5" x14ac:dyDescent="0.2">
      <c r="A3449" s="27" t="s">
        <v>3647</v>
      </c>
      <c r="B3449" s="27" t="str">
        <f>VLOOKUP(A3449,PEC!A3448:D$7975,4,0)</f>
        <v>legalmail.it</v>
      </c>
      <c r="C3449" s="23">
        <f>VLOOKUP(A3449,SEZIONI!A3449:B$7975,2,0)</f>
        <v>5</v>
      </c>
      <c r="D3449" s="27" t="str">
        <f>VLOOKUP(A3449,SINDACI!A3449:B$7975, 2, 0)</f>
        <v>TROEGER VERENA</v>
      </c>
      <c r="E3449" s="27" t="str">
        <f>VLOOKUP(A3449,SINDACI!A3449:E$7975,5,0)</f>
        <v>-</v>
      </c>
    </row>
    <row r="3450" spans="1:5" x14ac:dyDescent="0.2">
      <c r="A3450" s="27" t="s">
        <v>3648</v>
      </c>
      <c r="B3450" s="27" t="str">
        <f>VLOOKUP(A3450,PEC!A3449:D$7975,4,0)</f>
        <v>pec.comune.lascari.pa.it</v>
      </c>
      <c r="C3450" s="23">
        <f>VLOOKUP(A3450,SEZIONI!A3450:B$7975,2,0)</f>
        <v>3</v>
      </c>
      <c r="D3450" s="27" t="str">
        <f>VLOOKUP(A3450,SINDACI!A3450:B$7975, 2, 0)</f>
        <v>SCHITTINO FRANCO</v>
      </c>
      <c r="E3450" s="27" t="str">
        <f>VLOOKUP(A3450,SINDACI!A3450:E$7975,5,0)</f>
        <v>LISTA CIVICA: CONTINUITA' E INNOVAZIONE - FRANCO SCHITTINO SINDACO</v>
      </c>
    </row>
    <row r="3451" spans="1:5" x14ac:dyDescent="0.2">
      <c r="A3451" s="27" t="s">
        <v>3649</v>
      </c>
      <c r="B3451" s="27" t="str">
        <f>VLOOKUP(A3451,PEC!A3450:D$7975,4,0)</f>
        <v>halleypec.it</v>
      </c>
      <c r="C3451" s="23">
        <f>VLOOKUP(A3451,SEZIONI!A3451:B$7975,2,0)</f>
        <v>1</v>
      </c>
      <c r="D3451" s="27" t="str">
        <f>VLOOKUP(A3451,SINDACI!A3451:B$7975, 2, 0)</f>
        <v>MAZZA PATRIZIA</v>
      </c>
      <c r="E3451" s="27" t="str">
        <f>VLOOKUP(A3451,SINDACI!A3451:E$7975,5,0)</f>
        <v>LISTA CIVICA: LASNIGO INSIEME</v>
      </c>
    </row>
    <row r="3452" spans="1:5" x14ac:dyDescent="0.2">
      <c r="A3452" s="27" t="s">
        <v>3650</v>
      </c>
      <c r="B3452" s="27" t="str">
        <f>VLOOKUP(A3452,PEC!A3451:D$7975,4,0)</f>
        <v>cert.ip-veneto.net</v>
      </c>
      <c r="C3452" s="23">
        <f>VLOOKUP(A3452,SEZIONI!A3452:B$7975,2,0)</f>
        <v>1</v>
      </c>
      <c r="D3452" s="27" t="str">
        <f>VLOOKUP(A3452,SINDACI!A3452:B$7975, 2, 0)</f>
        <v>LEONI EMILIO</v>
      </c>
      <c r="E3452" s="27" t="str">
        <f>VLOOKUP(A3452,SINDACI!A3452:E$7975,5,0)</f>
        <v>LISTA CIVICA: UNIONE LASTAROLLA</v>
      </c>
    </row>
    <row r="3453" spans="1:5" x14ac:dyDescent="0.2">
      <c r="A3453" s="27" t="s">
        <v>3651</v>
      </c>
      <c r="B3453" s="27" t="str">
        <f>VLOOKUP(A3453,PEC!A3452:D$7975,4,0)</f>
        <v>pec.it</v>
      </c>
      <c r="C3453" s="23">
        <f>VLOOKUP(A3453,SEZIONI!A3453:B$7975,2,0)</f>
        <v>20</v>
      </c>
      <c r="D3453" s="27" t="str">
        <f>VLOOKUP(A3453,SINDACI!A3453:B$7975, 2, 0)</f>
        <v>BAGNI ANGELA</v>
      </c>
      <c r="E3453" s="27" t="str">
        <f>VLOOKUP(A3453,SINDACI!A3453:E$7975,5,0)</f>
        <v>LISTA CIVICA: LASTRA CIVICA | LISTA CIVICA: SINISTRA PER LASTRA | PARTITO DEMOCRATICO</v>
      </c>
    </row>
    <row r="3454" spans="1:5" x14ac:dyDescent="0.2">
      <c r="A3454" s="27" t="s">
        <v>3652</v>
      </c>
      <c r="B3454" s="27" t="str">
        <f>VLOOKUP(A3454,PEC!A3453:D$7975,4,0)</f>
        <v>legalmail.it</v>
      </c>
      <c r="C3454" s="23">
        <f>VLOOKUP(A3454,SEZIONI!A3454:B$7975,2,0)</f>
        <v>1</v>
      </c>
      <c r="D3454" s="27" t="str">
        <f>VLOOKUP(A3454,SINDACI!A3454:B$7975, 2, 0)</f>
        <v>DI BIAGI FRANCESCO</v>
      </c>
      <c r="E3454" s="27" t="str">
        <f>VLOOKUP(A3454,SINDACI!A3454:E$7975,5,0)</f>
        <v>LISTA CIVICA: INSIEME PER LATERA</v>
      </c>
    </row>
    <row r="3455" spans="1:5" x14ac:dyDescent="0.2">
      <c r="A3455" s="27" t="s">
        <v>3653</v>
      </c>
      <c r="B3455" s="27" t="str">
        <f>VLOOKUP(A3455,PEC!A3454:D$7975,4,0)</f>
        <v>postacert.toscana.it</v>
      </c>
      <c r="C3455" s="23">
        <f>VLOOKUP(A3455,SEZIONI!A3455:B$7975,2,0)</f>
        <v>8</v>
      </c>
      <c r="D3455" s="27" t="str">
        <f>VLOOKUP(A3455,SINDACI!A3455:B$7975, 2, 0)</f>
        <v>NERI SIMONA</v>
      </c>
      <c r="E3455" s="27" t="str">
        <f>VLOOKUP(A3455,SINDACI!A3455:E$7975,5,0)</f>
        <v>LISTA CIVICA: UNITI PER LATERINA-PERGINE</v>
      </c>
    </row>
    <row r="3456" spans="1:5" x14ac:dyDescent="0.2">
      <c r="A3456" s="27" t="s">
        <v>3654</v>
      </c>
      <c r="B3456" s="27" t="str">
        <f>VLOOKUP(A3456,PEC!A3455:D$7975,4,0)</f>
        <v>pec.rupar.puglia.it</v>
      </c>
      <c r="C3456" s="23">
        <f>VLOOKUP(A3456,SEZIONI!A3456:B$7975,2,0)</f>
        <v>14</v>
      </c>
      <c r="D3456" s="27" t="str">
        <f>VLOOKUP(A3456,SINDACI!A3456:B$7975, 2, 0)</f>
        <v>FRIGIOLA FRANCESCO</v>
      </c>
      <c r="E3456" s="27" t="str">
        <f>VLOOKUP(A3456,SINDACI!A3456:E$7975,5,0)</f>
        <v>LISTA CIVICA: CON FRIGIOLA SINDACO | LISTA CIVICA: LATERZA 2020 | PARTITO DEMOCRATICO | LISTA CIVICA: PER LATERZA</v>
      </c>
    </row>
    <row r="3457" spans="1:5" x14ac:dyDescent="0.2">
      <c r="A3457" s="27" t="s">
        <v>3655</v>
      </c>
      <c r="B3457" s="27" t="str">
        <f>VLOOKUP(A3457,PEC!A3456:D$7975,4,0)</f>
        <v>pec.latiano.gov.it</v>
      </c>
      <c r="C3457" s="23">
        <f>VLOOKUP(A3457,SEZIONI!A3457:B$7975,2,0)</f>
        <v>14</v>
      </c>
      <c r="D3457" s="27" t="str">
        <f>VLOOKUP(A3457,SINDACI!A3457:B$7975, 2, 0)</f>
        <v>MAIORANO COSIMO</v>
      </c>
      <c r="E3457" s="27" t="str">
        <f>VLOOKUP(A3457,SINDACI!A3457:E$7975,5,0)</f>
        <v>PARTITO DEMOCRATICO | LISTA CIVICA: INSIEME CON MAIORANO | LISTA CIVICA: M'IMPEGNO CON MAIORANO SINDACO | LISTA CIVICA: NOI PER LATIANO</v>
      </c>
    </row>
    <row r="3458" spans="1:5" x14ac:dyDescent="0.2">
      <c r="A3458" s="27" t="s">
        <v>3656</v>
      </c>
      <c r="B3458" s="27" t="str">
        <f>VLOOKUP(A3458,PEC!A3457:D$7975,4,0)</f>
        <v>pec.comune.latina.it</v>
      </c>
      <c r="C3458" s="23">
        <f>VLOOKUP(A3458,SEZIONI!A3458:B$7975,2,0)</f>
        <v>116</v>
      </c>
      <c r="D3458" s="27" t="str">
        <f>VLOOKUP(A3458,SINDACI!A3458:B$7975, 2, 0)</f>
        <v>-</v>
      </c>
      <c r="E3458" s="27" t="str">
        <f>VLOOKUP(A3458,SINDACI!A3458:E$7975,5,0)</f>
        <v>-</v>
      </c>
    </row>
    <row r="3459" spans="1:5" x14ac:dyDescent="0.2">
      <c r="A3459" s="27" t="s">
        <v>3657</v>
      </c>
      <c r="B3459" s="27" t="str">
        <f>VLOOKUP(A3459,PEC!A3458:D$7975,4,0)</f>
        <v>certgov.fvg.it</v>
      </c>
      <c r="C3459" s="23">
        <f>VLOOKUP(A3459,SEZIONI!A3459:B$7975,2,0)</f>
        <v>12</v>
      </c>
      <c r="D3459" s="27" t="str">
        <f>VLOOKUP(A3459,SINDACI!A3459:B$7975, 2, 0)</f>
        <v>SETTE LANFRANCO</v>
      </c>
      <c r="E3459" s="27" t="str">
        <f>VLOOKUP(A3459,SINDACI!A3459:E$7975,5,0)</f>
        <v>FORZA ITALIA | LEGA SALVINI PREMIER | LISTA CIVICA: PROGETTO LATISANA RIPARTIAMO  | FRATELLI D'ITALIA CON GIORGIA MELONI</v>
      </c>
    </row>
    <row r="3460" spans="1:5" x14ac:dyDescent="0.2">
      <c r="A3460" s="27" t="s">
        <v>3658</v>
      </c>
      <c r="B3460" s="27" t="str">
        <f>VLOOKUP(A3460,PEC!A3459:D$7975,4,0)</f>
        <v>pec.latronico.eu</v>
      </c>
      <c r="C3460" s="23">
        <f>VLOOKUP(A3460,SEZIONI!A3460:B$7975,2,0)</f>
        <v>5</v>
      </c>
      <c r="D3460" s="27" t="str">
        <f>VLOOKUP(A3460,SINDACI!A3460:B$7975, 2, 0)</f>
        <v>DE MARIA FAUSTO ALBERTO</v>
      </c>
      <c r="E3460" s="27" t="str">
        <f>VLOOKUP(A3460,SINDACI!A3460:E$7975,5,0)</f>
        <v>LISTA CIVICA: LATRONICO UNITA</v>
      </c>
    </row>
    <row r="3461" spans="1:5" x14ac:dyDescent="0.2">
      <c r="A3461" s="27" t="s">
        <v>68</v>
      </c>
      <c r="B3461" s="27" t="str">
        <f>VLOOKUP(A3461,PEC!A3460:D$7975,4,0)</f>
        <v>asmepec.it</v>
      </c>
      <c r="C3461" s="23">
        <f>VLOOKUP(A3461,SEZIONI!A3461:B$7975,2,0)</f>
        <v>5</v>
      </c>
      <c r="D3461" s="27" t="str">
        <f>VLOOKUP(A3461,SINDACI!A3461:B$7975, 2, 0)</f>
        <v>BLANDI ANTONELLA</v>
      </c>
      <c r="E3461" s="27" t="str">
        <f>VLOOKUP(A3461,SINDACI!A3461:E$7975,5,0)</f>
        <v>LISTA CIVICA: LATTARICO PER TUTTI</v>
      </c>
    </row>
    <row r="3462" spans="1:5" x14ac:dyDescent="0.2">
      <c r="A3462" s="27" t="s">
        <v>3659</v>
      </c>
      <c r="B3462" s="27" t="str">
        <f>VLOOKUP(A3462,PEC!A3461:D$7975,4,0)</f>
        <v>certgov.fvg.it</v>
      </c>
      <c r="C3462" s="23">
        <f>VLOOKUP(A3462,SEZIONI!A3462:B$7975,2,0)</f>
        <v>2</v>
      </c>
      <c r="D3462" s="27" t="str">
        <f>VLOOKUP(A3462,SINDACI!A3462:B$7975, 2, 0)</f>
        <v>DIONISIO OLIVO</v>
      </c>
      <c r="E3462" s="27" t="str">
        <f>VLOOKUP(A3462,SINDACI!A3462:E$7975,5,0)</f>
        <v>-</v>
      </c>
    </row>
    <row r="3463" spans="1:5" x14ac:dyDescent="0.2">
      <c r="A3463" s="27" t="s">
        <v>3660</v>
      </c>
      <c r="B3463" s="27" t="str">
        <f>VLOOKUP(A3463,PEC!A3462:D$7975,4,0)</f>
        <v>pec.comune.laureanacilentto.sa.it</v>
      </c>
      <c r="C3463" s="23">
        <f>VLOOKUP(A3463,SEZIONI!A3463:B$7975,2,0)</f>
        <v>2</v>
      </c>
      <c r="D3463" s="27" t="str">
        <f>VLOOKUP(A3463,SINDACI!A3463:B$7975, 2, 0)</f>
        <v>SERRA ANGELO</v>
      </c>
      <c r="E3463" s="27" t="str">
        <f>VLOOKUP(A3463,SINDACI!A3463:E$7975,5,0)</f>
        <v>LISTA CIVICA: I LAURI</v>
      </c>
    </row>
    <row r="3464" spans="1:5" x14ac:dyDescent="0.2">
      <c r="A3464" s="27" t="s">
        <v>351</v>
      </c>
      <c r="B3464" s="27" t="str">
        <f>VLOOKUP(A3464,PEC!A3463:D$7975,4,0)</f>
        <v>asmepec.it</v>
      </c>
      <c r="C3464" s="23">
        <f>VLOOKUP(A3464,SEZIONI!A3464:B$7975,2,0)</f>
        <v>8</v>
      </c>
      <c r="D3464" s="27" t="str">
        <f>VLOOKUP(A3464,SINDACI!A3464:B$7975, 2, 0)</f>
        <v>MORANO ALBERTO</v>
      </c>
      <c r="E3464" s="27" t="str">
        <f>VLOOKUP(A3464,SINDACI!A3464:E$7975,5,0)</f>
        <v>LISTA CIVICA: CAMBIAMO LAUREANA</v>
      </c>
    </row>
    <row r="3465" spans="1:5" x14ac:dyDescent="0.2">
      <c r="A3465" s="27" t="s">
        <v>3661</v>
      </c>
      <c r="B3465" s="27" t="str">
        <f>VLOOKUP(A3465,PEC!A3464:D$7975,4,0)</f>
        <v>legalmail.it</v>
      </c>
      <c r="C3465" s="23">
        <f>VLOOKUP(A3465,SEZIONI!A3465:B$7975,2,0)</f>
        <v>1</v>
      </c>
      <c r="D3465" s="27" t="str">
        <f>VLOOKUP(A3465,SINDACI!A3465:B$7975, 2, 0)</f>
        <v>THALER HARTMANN</v>
      </c>
      <c r="E3465" s="27" t="str">
        <f>VLOOKUP(A3465,SINDACI!A3465:E$7975,5,0)</f>
        <v>-</v>
      </c>
    </row>
    <row r="3466" spans="1:5" x14ac:dyDescent="0.2">
      <c r="A3466" s="27" t="s">
        <v>3662</v>
      </c>
      <c r="B3466" s="27" t="str">
        <f>VLOOKUP(A3466,PEC!A3465:D$7975,4,0)</f>
        <v>cert.ruparbasilicata.it</v>
      </c>
      <c r="C3466" s="23">
        <f>VLOOKUP(A3466,SEZIONI!A3466:B$7975,2,0)</f>
        <v>2</v>
      </c>
      <c r="D3466" s="27" t="str">
        <f>VLOOKUP(A3466,SINDACI!A3466:B$7975, 2, 0)</f>
        <v>UNGARO MICHELE</v>
      </c>
      <c r="E3466" s="27" t="str">
        <f>VLOOKUP(A3466,SINDACI!A3466:E$7975,5,0)</f>
        <v>LISTA CIVICA: AVANTI PER LAURENZANA</v>
      </c>
    </row>
    <row r="3467" spans="1:5" x14ac:dyDescent="0.2">
      <c r="A3467" s="27" t="s">
        <v>3663</v>
      </c>
      <c r="B3467" s="27" t="str">
        <f>VLOOKUP(A3467,PEC!A3466:D$7975,4,0)</f>
        <v>cert.ruparbasilicata.it</v>
      </c>
      <c r="C3467" s="23">
        <f>VLOOKUP(A3467,SEZIONI!A3467:B$7975,2,0)</f>
        <v>15</v>
      </c>
      <c r="D3467" s="27" t="str">
        <f>VLOOKUP(A3467,SINDACI!A3467:B$7975, 2, 0)</f>
        <v>PITTELLA GIOVANNI SAVERIO FURIO</v>
      </c>
      <c r="E3467" s="27" t="str">
        <f>VLOOKUP(A3467,SINDACI!A3467:E$7975,5,0)</f>
        <v>LISTA CIVICA: LAURIA RADICI E FUTURO</v>
      </c>
    </row>
    <row r="3468" spans="1:5" x14ac:dyDescent="0.2">
      <c r="A3468" s="27" t="s">
        <v>3664</v>
      </c>
      <c r="B3468" s="27" t="str">
        <f>VLOOKUP(A3468,PEC!A3467:D$7975,4,0)</f>
        <v>cert.ruparpiemonte.it</v>
      </c>
      <c r="C3468" s="23">
        <f>VLOOKUP(A3468,SEZIONI!A3468:B$7975,2,0)</f>
        <v>2</v>
      </c>
      <c r="D3468" s="27" t="str">
        <f>VLOOKUP(A3468,SINDACI!A3468:B$7975, 2, 0)</f>
        <v>CASA MATILDE</v>
      </c>
      <c r="E3468" s="27" t="str">
        <f>VLOOKUP(A3468,SINDACI!A3468:E$7975,5,0)</f>
        <v>LISTA CIVICA: PER LAURIANO E PIAZZO</v>
      </c>
    </row>
    <row r="3469" spans="1:5" x14ac:dyDescent="0.2">
      <c r="A3469" s="27" t="s">
        <v>3665</v>
      </c>
      <c r="B3469" s="27" t="str">
        <f>VLOOKUP(A3469,PEC!A3468:D$7975,4,0)</f>
        <v>asmepec.it</v>
      </c>
      <c r="C3469" s="23">
        <f>VLOOKUP(A3469,SEZIONI!A3469:B$7975,2,0)</f>
        <v>2</v>
      </c>
      <c r="D3469" s="27" t="str">
        <f>VLOOKUP(A3469,SINDACI!A3469:B$7975, 2, 0)</f>
        <v>GREGORIO ROMANO</v>
      </c>
      <c r="E3469" s="27" t="str">
        <f>VLOOKUP(A3469,SINDACI!A3469:E$7975,5,0)</f>
        <v>LISTA CIVICA: ALBA PER UN FUTURO COMUNE</v>
      </c>
    </row>
    <row r="3470" spans="1:5" x14ac:dyDescent="0.2">
      <c r="A3470" s="27" t="s">
        <v>3666</v>
      </c>
      <c r="B3470" s="27" t="str">
        <f>VLOOKUP(A3470,PEC!A3469:D$7975,4,0)</f>
        <v>asmepec.it</v>
      </c>
      <c r="C3470" s="23">
        <f>VLOOKUP(A3470,SEZIONI!A3470:B$7975,2,0)</f>
        <v>1</v>
      </c>
      <c r="D3470" s="27" t="str">
        <f>VLOOKUP(A3470,SINDACI!A3470:B$7975, 2, 0)</f>
        <v>SPERANZA VINCENZO</v>
      </c>
      <c r="E3470" s="27" t="str">
        <f>VLOOKUP(A3470,SINDACI!A3470:E$7975,5,0)</f>
        <v>LISTA CIVICA: INSIEME PER LAURITO</v>
      </c>
    </row>
    <row r="3471" spans="1:5" x14ac:dyDescent="0.2">
      <c r="A3471" s="27" t="s">
        <v>3667</v>
      </c>
      <c r="B3471" s="27" t="str">
        <f>VLOOKUP(A3471,PEC!A3470:D$7975,4,0)</f>
        <v>asmepec.it</v>
      </c>
      <c r="C3471" s="23">
        <f>VLOOKUP(A3471,SEZIONI!A3471:B$7975,2,0)</f>
        <v>4</v>
      </c>
      <c r="D3471" s="27" t="str">
        <f>VLOOKUP(A3471,SINDACI!A3471:B$7975, 2, 0)</f>
        <v>BOGLIONE ROSSANO SERGIO</v>
      </c>
      <c r="E3471" s="27" t="str">
        <f>VLOOKUP(A3471,SINDACI!A3471:E$7975,5,0)</f>
        <v>LISTA CIVICA: INSIEME PER LAURO</v>
      </c>
    </row>
    <row r="3472" spans="1:5" x14ac:dyDescent="0.2">
      <c r="A3472" s="27" t="s">
        <v>3668</v>
      </c>
      <c r="B3472" s="27" t="str">
        <f>VLOOKUP(A3472,PEC!A3471:D$7975,4,0)</f>
        <v>pec.comune.lavagna.ge.it</v>
      </c>
      <c r="C3472" s="23">
        <f>VLOOKUP(A3472,SEZIONI!A3472:B$7975,2,0)</f>
        <v>11</v>
      </c>
      <c r="D3472" s="27" t="str">
        <f>VLOOKUP(A3472,SINDACI!A3472:B$7975, 2, 0)</f>
        <v>MANGIANTE GIAN ALBERTO</v>
      </c>
      <c r="E3472" s="27" t="str">
        <f>VLOOKUP(A3472,SINDACI!A3472:E$7975,5,0)</f>
        <v>-</v>
      </c>
    </row>
    <row r="3473" spans="1:5" x14ac:dyDescent="0.2">
      <c r="A3473" s="27" t="s">
        <v>3669</v>
      </c>
      <c r="B3473" s="27" t="str">
        <f>VLOOKUP(A3473,PEC!A3472:D$7975,4,0)</f>
        <v>pecveneto.it</v>
      </c>
      <c r="C3473" s="23">
        <f>VLOOKUP(A3473,SEZIONI!A3473:B$7975,2,0)</f>
        <v>6</v>
      </c>
      <c r="D3473" s="27" t="str">
        <f>VLOOKUP(A3473,SINDACI!A3473:B$7975, 2, 0)</f>
        <v>PADOVANI MARCO</v>
      </c>
      <c r="E3473" s="27" t="str">
        <f>VLOOKUP(A3473,SINDACI!A3473:E$7975,5,0)</f>
        <v>LISTA CIVICA: FUTURO INSIEME</v>
      </c>
    </row>
    <row r="3474" spans="1:5" x14ac:dyDescent="0.2">
      <c r="A3474" s="27" t="s">
        <v>3670</v>
      </c>
      <c r="B3474" s="27" t="str">
        <f>VLOOKUP(A3474,PEC!A3473:D$7975,4,0)</f>
        <v>cert.comune.lavarone.tn.it</v>
      </c>
      <c r="C3474" s="23">
        <f>VLOOKUP(A3474,SEZIONI!A3474:B$7975,2,0)</f>
        <v>1</v>
      </c>
      <c r="D3474" s="27" t="str">
        <f>VLOOKUP(A3474,SINDACI!A3474:B$7975, 2, 0)</f>
        <v>CORRADI ISACCO</v>
      </c>
      <c r="E3474" s="27" t="str">
        <f>VLOOKUP(A3474,SINDACI!A3474:E$7975,5,0)</f>
        <v>-</v>
      </c>
    </row>
    <row r="3475" spans="1:5" x14ac:dyDescent="0.2">
      <c r="A3475" s="27" t="s">
        <v>3671</v>
      </c>
      <c r="B3475" s="27" t="str">
        <f>VLOOKUP(A3475,PEC!A3474:D$7975,4,0)</f>
        <v>pec.comune.lavello.pz.it</v>
      </c>
      <c r="C3475" s="23">
        <f>VLOOKUP(A3475,SEZIONI!A3475:B$7975,2,0)</f>
        <v>13</v>
      </c>
      <c r="D3475" s="27" t="str">
        <f>VLOOKUP(A3475,SINDACI!A3475:B$7975, 2, 0)</f>
        <v>ALTOBELLO SABINO</v>
      </c>
      <c r="E3475" s="27" t="str">
        <f>VLOOKUP(A3475,SINDACI!A3475:E$7975,5,0)</f>
        <v>LISTA CIVICA: SI PUO' FARE</v>
      </c>
    </row>
    <row r="3476" spans="1:5" x14ac:dyDescent="0.2">
      <c r="A3476" s="27" t="s">
        <v>3672</v>
      </c>
      <c r="B3476" s="27" t="str">
        <f>VLOOKUP(A3476,PEC!A3475:D$7975,4,0)</f>
        <v>legalmail.it</v>
      </c>
      <c r="C3476" s="23">
        <f>VLOOKUP(A3476,SEZIONI!A3476:B$7975,2,0)</f>
        <v>5</v>
      </c>
      <c r="D3476" s="27" t="str">
        <f>VLOOKUP(A3476,SINDACI!A3476:B$7975, 2, 0)</f>
        <v>MASTROMARINO MASSIMO</v>
      </c>
      <c r="E3476" s="27" t="str">
        <f>VLOOKUP(A3476,SINDACI!A3476:E$7975,5,0)</f>
        <v>LISTA CIVICA: IO CAMBIO</v>
      </c>
    </row>
    <row r="3477" spans="1:5" x14ac:dyDescent="0.2">
      <c r="A3477" s="27" t="s">
        <v>3673</v>
      </c>
      <c r="B3477" s="27" t="str">
        <f>VLOOKUP(A3477,PEC!A3476:D$7975,4,0)</f>
        <v>cert.saga.it</v>
      </c>
      <c r="C3477" s="23">
        <f>VLOOKUP(A3477,SEZIONI!A3477:B$7975,2,0)</f>
        <v>9</v>
      </c>
      <c r="D3477" s="27" t="str">
        <f>VLOOKUP(A3477,SINDACI!A3477:B$7975, 2, 0)</f>
        <v>SANTAGOSTINO LUCA CARLO MARIA</v>
      </c>
      <c r="E3477" s="27" t="str">
        <f>VLOOKUP(A3477,SINDACI!A3477:E$7975,5,0)</f>
        <v>LISTA CIVICA: CIVITAS</v>
      </c>
    </row>
    <row r="3478" spans="1:5" x14ac:dyDescent="0.2">
      <c r="A3478" s="27" t="s">
        <v>3674</v>
      </c>
      <c r="B3478" s="27" t="str">
        <f>VLOOKUP(A3478,PEC!A3477:D$7975,4,0)</f>
        <v>pec.comune.lavenone.bs.it</v>
      </c>
      <c r="C3478" s="23">
        <f>VLOOKUP(A3478,SEZIONI!A3478:B$7975,2,0)</f>
        <v>1</v>
      </c>
      <c r="D3478" s="27" t="str">
        <f>VLOOKUP(A3478,SINDACI!A3478:B$7975, 2, 0)</f>
        <v>DELFACCIO FRANCO</v>
      </c>
      <c r="E3478" s="27" t="str">
        <f>VLOOKUP(A3478,SINDACI!A3478:E$7975,5,0)</f>
        <v>LISTA CIVICA: ALLEANZA PER LAVENONE</v>
      </c>
    </row>
    <row r="3479" spans="1:5" x14ac:dyDescent="0.2">
      <c r="A3479" s="27" t="s">
        <v>3675</v>
      </c>
      <c r="B3479" s="27" t="str">
        <f>VLOOKUP(A3479,PEC!A3478:D$7975,4,0)</f>
        <v>asmepec.it</v>
      </c>
      <c r="C3479" s="23">
        <f>VLOOKUP(A3479,SEZIONI!A3479:B$7975,2,0)</f>
        <v>2</v>
      </c>
      <c r="D3479" s="27" t="str">
        <f>VLOOKUP(A3479,SINDACI!A3479:B$7975, 2, 0)</f>
        <v>IMBRIACO OSCAR</v>
      </c>
      <c r="E3479" s="27" t="str">
        <f>VLOOKUP(A3479,SINDACI!A3479:E$7975,5,0)</f>
        <v>LISTA CIVICA: PROGETTO COMUNE</v>
      </c>
    </row>
    <row r="3480" spans="1:5" x14ac:dyDescent="0.2">
      <c r="A3480" s="27" t="s">
        <v>3676</v>
      </c>
      <c r="B3480" s="27" t="str">
        <f>VLOOKUP(A3480,PEC!A3479:D$7975,4,0)</f>
        <v>legalmail.it</v>
      </c>
      <c r="C3480" s="23">
        <f>VLOOKUP(A3480,SEZIONI!A3480:B$7975,2,0)</f>
        <v>6</v>
      </c>
      <c r="D3480" s="27" t="str">
        <f>VLOOKUP(A3480,SINDACI!A3480:B$7975, 2, 0)</f>
        <v>BRUGNARA ANDREA</v>
      </c>
      <c r="E3480" s="27" t="str">
        <f>VLOOKUP(A3480,SINDACI!A3480:E$7975,5,0)</f>
        <v>-</v>
      </c>
    </row>
    <row r="3481" spans="1:5" x14ac:dyDescent="0.2">
      <c r="A3481" s="27" t="s">
        <v>3677</v>
      </c>
      <c r="B3481" s="27" t="str">
        <f>VLOOKUP(A3481,PEC!A3480:D$7975,4,0)</f>
        <v>halleypec.it</v>
      </c>
      <c r="C3481" s="23">
        <f>VLOOKUP(A3481,SEZIONI!A3481:B$7975,2,0)</f>
        <v>6</v>
      </c>
      <c r="D3481" s="27" t="str">
        <f>VLOOKUP(A3481,SINDACI!A3481:B$7975, 2, 0)</f>
        <v>SEBASTIANO LUCA</v>
      </c>
      <c r="E3481" s="27" t="str">
        <f>VLOOKUP(A3481,SINDACI!A3481:E$7975,5,0)</f>
        <v>LISTA CIVICA: LIBERA AZIONE CIVICA 2.0</v>
      </c>
    </row>
    <row r="3482" spans="1:5" x14ac:dyDescent="0.2">
      <c r="A3482" s="27" t="s">
        <v>3678</v>
      </c>
      <c r="B3482" s="27" t="str">
        <f>VLOOKUP(A3482,PEC!A3481:D$7975,4,0)</f>
        <v>pec.regione.lombardia.it</v>
      </c>
      <c r="C3482" s="23">
        <f>VLOOKUP(A3482,SEZIONI!A3482:B$7975,2,0)</f>
        <v>6</v>
      </c>
      <c r="D3482" s="27" t="str">
        <f>VLOOKUP(A3482,SINDACI!A3482:B$7975, 2, 0)</f>
        <v>PIZZI LOREDANA</v>
      </c>
      <c r="E3482" s="27" t="str">
        <f>VLOOKUP(A3482,SINDACI!A3482:E$7975,5,0)</f>
        <v>LEGA</v>
      </c>
    </row>
    <row r="3483" spans="1:5" x14ac:dyDescent="0.2">
      <c r="A3483" s="27" t="s">
        <v>3679</v>
      </c>
      <c r="B3483" s="27" t="str">
        <f>VLOOKUP(A3483,PEC!A3482:D$7975,4,0)</f>
        <v>pec.comune.lecce.it</v>
      </c>
      <c r="C3483" s="23">
        <f>VLOOKUP(A3483,SEZIONI!A3483:B$7975,2,0)</f>
        <v>103</v>
      </c>
      <c r="D3483" s="27" t="str">
        <f>VLOOKUP(A3483,SINDACI!A3483:B$7975, 2, 0)</f>
        <v>SALVEMINI CARLO MARIA</v>
      </c>
      <c r="E3483" s="27" t="str">
        <f>VLOOKUP(A3483,SINDACI!A3483:E$7975,5,0)</f>
        <v>UNIONE DI CENTRO | LISTA CIVICA: COSCIENZA CIVICA-IDEAZIONE | LISTA CIVICA: LECCE CITT? PUBBLICA | LISTA CIVICA: CIVICA. | LISTA CIVICA: PUGLIA POPOLARE | LISTA CIVICA: NOI PER LECCE | LISTA CIVICA: SVEGLIA LECCE | PARTITO DEMOCRATICO</v>
      </c>
    </row>
    <row r="3484" spans="1:5" x14ac:dyDescent="0.2">
      <c r="A3484" s="27" t="s">
        <v>3680</v>
      </c>
      <c r="B3484" s="27" t="str">
        <f>VLOOKUP(A3484,PEC!A3483:D$7975,4,0)</f>
        <v>pec.comnet-ra.it</v>
      </c>
      <c r="C3484" s="23">
        <f>VLOOKUP(A3484,SEZIONI!A3484:B$7975,2,0)</f>
        <v>2</v>
      </c>
      <c r="D3484" s="27" t="str">
        <f>VLOOKUP(A3484,SINDACI!A3484:B$7975, 2, 0)</f>
        <v>BARILE AUGUSTO</v>
      </c>
      <c r="E3484" s="27" t="str">
        <f>VLOOKUP(A3484,SINDACI!A3484:E$7975,5,0)</f>
        <v>LISTA CIVICA: LECCE FUTURA 2022-2027</v>
      </c>
    </row>
    <row r="3485" spans="1:5" x14ac:dyDescent="0.2">
      <c r="A3485" s="27" t="s">
        <v>3681</v>
      </c>
      <c r="B3485" s="27" t="str">
        <f>VLOOKUP(A3485,PEC!A3484:D$7975,4,0)</f>
        <v>pec.comune.lecco.it</v>
      </c>
      <c r="C3485" s="23">
        <f>VLOOKUP(A3485,SEZIONI!A3485:B$7975,2,0)</f>
        <v>43</v>
      </c>
      <c r="D3485" s="27" t="str">
        <f>VLOOKUP(A3485,SINDACI!A3485:B$7975, 2, 0)</f>
        <v>GATTINONI MAURO</v>
      </c>
      <c r="E3485" s="27" t="str">
        <f>VLOOKUP(A3485,SINDACI!A3485:E$7975,5,0)</f>
        <v>-</v>
      </c>
    </row>
    <row r="3486" spans="1:5" x14ac:dyDescent="0.2">
      <c r="A3486" s="27" t="s">
        <v>3682</v>
      </c>
      <c r="B3486" s="27" t="str">
        <f>VLOOKUP(A3486,PEC!A3485:D$7975,4,0)</f>
        <v>pec.comune.ledro.tn.it</v>
      </c>
      <c r="C3486" s="23">
        <f>VLOOKUP(A3486,SEZIONI!A3486:B$7975,2,0)</f>
        <v>7</v>
      </c>
      <c r="D3486" s="27" t="str">
        <f>VLOOKUP(A3486,SINDACI!A3486:B$7975, 2, 0)</f>
        <v>GIRARDI RENATO</v>
      </c>
      <c r="E3486" s="27" t="str">
        <f>VLOOKUP(A3486,SINDACI!A3486:E$7975,5,0)</f>
        <v>Lista Civica non pervenuta</v>
      </c>
    </row>
    <row r="3487" spans="1:5" x14ac:dyDescent="0.2">
      <c r="A3487" s="27" t="s">
        <v>3683</v>
      </c>
      <c r="B3487" s="27" t="str">
        <f>VLOOKUP(A3487,PEC!A3486:D$7975,4,0)</f>
        <v>pec.comune.leffe.bg.it</v>
      </c>
      <c r="C3487" s="23">
        <f>VLOOKUP(A3487,SEZIONI!A3487:B$7975,2,0)</f>
        <v>4</v>
      </c>
      <c r="D3487" s="27" t="str">
        <f>VLOOKUP(A3487,SINDACI!A3487:B$7975, 2, 0)</f>
        <v>GALLIZIOLI MARCO</v>
      </c>
      <c r="E3487" s="27" t="str">
        <f>VLOOKUP(A3487,SINDACI!A3487:E$7975,5,0)</f>
        <v>LISTA CIVICA: NUOVI ORIZZONTI</v>
      </c>
    </row>
    <row r="3488" spans="1:5" x14ac:dyDescent="0.2">
      <c r="A3488" s="27" t="s">
        <v>3684</v>
      </c>
      <c r="B3488" s="27" t="str">
        <f>VLOOKUP(A3488,PEC!A3487:D$7975,4,0)</f>
        <v>halleycert.it</v>
      </c>
      <c r="C3488" s="23">
        <f>VLOOKUP(A3488,SEZIONI!A3488:B$7975,2,0)</f>
        <v>3</v>
      </c>
      <c r="D3488" s="27" t="str">
        <f>VLOOKUP(A3488,SINDACI!A3488:B$7975, 2, 0)</f>
        <v>PARMIGIANI GIOVANNI</v>
      </c>
      <c r="E3488" s="27" t="str">
        <f>VLOOKUP(A3488,SINDACI!A3488:E$7975,5,0)</f>
        <v>LISTA CIVICA: LIBERTA' E' PARTECIPAZIONE</v>
      </c>
    </row>
    <row r="3489" spans="1:5" x14ac:dyDescent="0.2">
      <c r="A3489" s="27" t="s">
        <v>3685</v>
      </c>
      <c r="B3489" s="27" t="str">
        <f>VLOOKUP(A3489,PEC!A3488:D$7975,4,0)</f>
        <v>cert.ip-veneto.net</v>
      </c>
      <c r="C3489" s="23">
        <f>VLOOKUP(A3489,SEZIONI!A3489:B$7975,2,0)</f>
        <v>26</v>
      </c>
      <c r="D3489" s="27" t="str">
        <f>VLOOKUP(A3489,SINDACI!A3489:B$7975, 2, 0)</f>
        <v>LORENZETTI GRAZIANO</v>
      </c>
      <c r="E3489" s="27" t="str">
        <f>VLOOKUP(A3489,SINDACI!A3489:E$7975,5,0)</f>
        <v>FRATELLI D'ITALIA | LEGA SALVINI | LISTA CIVICA: SCELGO LEGNAGO | LISTA CIVICA: LISTA LORENZETTI SINDACO</v>
      </c>
    </row>
    <row r="3490" spans="1:5" x14ac:dyDescent="0.2">
      <c r="A3490" s="27" t="s">
        <v>3686</v>
      </c>
      <c r="B3490" s="27" t="str">
        <f>VLOOKUP(A3490,PEC!A3489:D$7975,4,0)</f>
        <v>cert.legalmail.it</v>
      </c>
      <c r="C3490" s="23">
        <f>VLOOKUP(A3490,SEZIONI!A3490:B$7975,2,0)</f>
        <v>49</v>
      </c>
      <c r="D3490" s="27" t="str">
        <f>VLOOKUP(A3490,SINDACI!A3490:B$7975, 2, 0)</f>
        <v>RADICE LORENZO</v>
      </c>
      <c r="E3490" s="27" t="str">
        <f>VLOOKUP(A3490,SINDACI!A3490:E$7975,5,0)</f>
        <v>LISTA CIVICA: RI LEGNANO | LISTA CIVICA: INSIEME PER LEGNANO-LEGNANO POPOLARE | PARTITO DEMOCRATICO</v>
      </c>
    </row>
    <row r="3491" spans="1:5" x14ac:dyDescent="0.2">
      <c r="A3491" s="27" t="s">
        <v>3687</v>
      </c>
      <c r="B3491" s="27" t="str">
        <f>VLOOKUP(A3491,PEC!A3490:D$7975,4,0)</f>
        <v>cert.ip-veneto.net</v>
      </c>
      <c r="C3491" s="23">
        <f>VLOOKUP(A3491,SEZIONI!A3491:B$7975,2,0)</f>
        <v>7</v>
      </c>
      <c r="D3491" s="27" t="str">
        <f>VLOOKUP(A3491,SINDACI!A3491:B$7975, 2, 0)</f>
        <v>DANIELETTO VINCENZO</v>
      </c>
      <c r="E3491" s="27" t="str">
        <f>VLOOKUP(A3491,SINDACI!A3491:E$7975,5,0)</f>
        <v>LISTA CIVICA: MODERATI PER LEGNARO</v>
      </c>
    </row>
    <row r="3492" spans="1:5" x14ac:dyDescent="0.2">
      <c r="A3492" s="27" t="s">
        <v>3688</v>
      </c>
      <c r="B3492" s="27" t="str">
        <f>VLOOKUP(A3492,PEC!A3491:D$7975,4,0)</f>
        <v>pec.comune.lei.nu.it</v>
      </c>
      <c r="C3492" s="23">
        <f>VLOOKUP(A3492,SEZIONI!A3492:B$7975,2,0)</f>
        <v>1</v>
      </c>
      <c r="D3492" s="27" t="str">
        <f>VLOOKUP(A3492,SINDACI!A3492:B$7975, 2, 0)</f>
        <v>CADAU LUIGI</v>
      </c>
      <c r="E3492" s="27" t="str">
        <f>VLOOKUP(A3492,SINDACI!A3492:E$7975,5,0)</f>
        <v>LISTA CIVICA: INSIEME PER LEI</v>
      </c>
    </row>
    <row r="3493" spans="1:5" x14ac:dyDescent="0.2">
      <c r="A3493" s="27" t="s">
        <v>3689</v>
      </c>
      <c r="B3493" s="27" t="str">
        <f>VLOOKUP(A3493,PEC!A3492:D$7975,4,0)</f>
        <v>cert.legalmail.it</v>
      </c>
      <c r="C3493" s="23">
        <f>VLOOKUP(A3493,SEZIONI!A3493:B$7975,2,0)</f>
        <v>16</v>
      </c>
      <c r="D3493" s="27" t="str">
        <f>VLOOKUP(A3493,SINDACI!A3493:B$7975, 2, 0)</f>
        <v>PITTALIS RENATO</v>
      </c>
      <c r="E3493" s="27" t="str">
        <f>VLOOKUP(A3493,SINDACI!A3493:E$7975,5,0)</f>
        <v>LISTA CIVICA: CAMBIA LEIN? CON NOI | LISTA CIVICA: LEIN? BENE COMUNE</v>
      </c>
    </row>
    <row r="3494" spans="1:5" x14ac:dyDescent="0.2">
      <c r="A3494" s="27" t="s">
        <v>3690</v>
      </c>
      <c r="B3494" s="27" t="str">
        <f>VLOOKUP(A3494,PEC!A3493:D$7975,4,0)</f>
        <v>pec.comune.leivi.ge.it</v>
      </c>
      <c r="C3494" s="23">
        <f>VLOOKUP(A3494,SEZIONI!A3494:B$7975,2,0)</f>
        <v>2</v>
      </c>
      <c r="D3494" s="27" t="str">
        <f>VLOOKUP(A3494,SINDACI!A3494:B$7975, 2, 0)</f>
        <v>CENTANARO VITTORIO</v>
      </c>
      <c r="E3494" s="27" t="str">
        <f>VLOOKUP(A3494,SINDACI!A3494:E$7975,5,0)</f>
        <v>LISTA CIVICA: LEIVI TRADIZIONE E SVILUPPO</v>
      </c>
    </row>
    <row r="3495" spans="1:5" x14ac:dyDescent="0.2">
      <c r="A3495" s="27" t="s">
        <v>3691</v>
      </c>
      <c r="B3495" s="27" t="str">
        <f>VLOOKUP(A3495,PEC!A3494:D$7975,4,0)</f>
        <v>pcert.it</v>
      </c>
      <c r="C3495" s="23">
        <f>VLOOKUP(A3495,SEZIONI!A3495:B$7975,2,0)</f>
        <v>1</v>
      </c>
      <c r="D3495" s="27" t="str">
        <f>VLOOKUP(A3495,SINDACI!A3495:B$7975, 2, 0)</f>
        <v>GABRIELE DANIELE</v>
      </c>
      <c r="E3495" s="27" t="str">
        <f>VLOOKUP(A3495,SINDACI!A3495:E$7975,5,0)</f>
        <v>LISTA CIVICA: INSIEME PER LEMIE</v>
      </c>
    </row>
    <row r="3496" spans="1:5" x14ac:dyDescent="0.2">
      <c r="A3496" s="27" t="s">
        <v>3692</v>
      </c>
      <c r="B3496" s="27" t="str">
        <f>VLOOKUP(A3496,PEC!A3495:D$7975,4,0)</f>
        <v>pec.comune.lendinara.ro.it</v>
      </c>
      <c r="C3496" s="23">
        <f>VLOOKUP(A3496,SEZIONI!A3496:B$7975,2,0)</f>
        <v>14</v>
      </c>
      <c r="D3496" s="27" t="str">
        <f>VLOOKUP(A3496,SINDACI!A3496:B$7975, 2, 0)</f>
        <v>VIARO LUIGI</v>
      </c>
      <c r="E3496" s="27" t="str">
        <f>VLOOKUP(A3496,SINDACI!A3496:E$7975,5,0)</f>
        <v>LISTA CIVICA: OBIETTIVI COMUNI</v>
      </c>
    </row>
    <row r="3497" spans="1:5" x14ac:dyDescent="0.2">
      <c r="A3497" s="27" t="s">
        <v>3693</v>
      </c>
      <c r="B3497" s="27" t="str">
        <f>VLOOKUP(A3497,PEC!A3496:D$7975,4,0)</f>
        <v>comuneleni.telecompost.it</v>
      </c>
      <c r="C3497" s="23">
        <f>VLOOKUP(A3497,SEZIONI!A3497:B$7975,2,0)</f>
        <v>1</v>
      </c>
      <c r="D3497" s="27" t="str">
        <f>VLOOKUP(A3497,SINDACI!A3497:B$7975, 2, 0)</f>
        <v>MONTECRISTO GIACOMO</v>
      </c>
      <c r="E3497" s="27" t="str">
        <f>VLOOKUP(A3497,SINDACI!A3497:E$7975,5,0)</f>
        <v>LISTA CIVICA: INSIEME CON FIDUCIA</v>
      </c>
    </row>
    <row r="3498" spans="1:5" x14ac:dyDescent="0.2">
      <c r="A3498" s="27" t="s">
        <v>3694</v>
      </c>
      <c r="B3498" s="27" t="str">
        <f>VLOOKUP(A3498,PEC!A3497:D$7975,4,0)</f>
        <v>legalmail.it</v>
      </c>
      <c r="C3498" s="23">
        <f>VLOOKUP(A3498,SEZIONI!A3498:B$7975,2,0)</f>
        <v>1</v>
      </c>
      <c r="D3498" s="27" t="str">
        <f>VLOOKUP(A3498,SINDACI!A3498:B$7975, 2, 0)</f>
        <v>LOBATI JONATHAN</v>
      </c>
      <c r="E3498" s="27" t="str">
        <f>VLOOKUP(A3498,SINDACI!A3498:E$7975,5,0)</f>
        <v>LISTA CIVICA: IMPEGNO E PASSIONE PER LENNA</v>
      </c>
    </row>
    <row r="3499" spans="1:5" x14ac:dyDescent="0.2">
      <c r="A3499" s="27" t="s">
        <v>3695</v>
      </c>
      <c r="B3499" s="27" t="str">
        <f>VLOOKUP(A3499,PEC!A3498:D$7975,4,0)</f>
        <v>pec.comune.leno.bs.it</v>
      </c>
      <c r="C3499" s="23">
        <f>VLOOKUP(A3499,SEZIONI!A3499:B$7975,2,0)</f>
        <v>11</v>
      </c>
      <c r="D3499" s="27" t="str">
        <f>VLOOKUP(A3499,SINDACI!A3499:B$7975, 2, 0)</f>
        <v>TEDALDI CRISTINA</v>
      </c>
      <c r="E3499" s="27" t="str">
        <f>VLOOKUP(A3499,SINDACI!A3499:E$7975,5,0)</f>
        <v>LISTA CIVICA: SINDACO TEDALDI</v>
      </c>
    </row>
    <row r="3500" spans="1:5" x14ac:dyDescent="0.2">
      <c r="A3500" s="27" t="s">
        <v>3696</v>
      </c>
      <c r="B3500" s="27" t="str">
        <f>VLOOKUP(A3500,PEC!A3499:D$7975,4,0)</f>
        <v>pec.comune.lenola.lt.it</v>
      </c>
      <c r="C3500" s="23">
        <f>VLOOKUP(A3500,SEZIONI!A3500:B$7975,2,0)</f>
        <v>4</v>
      </c>
      <c r="D3500" s="27" t="str">
        <f>VLOOKUP(A3500,SINDACI!A3500:B$7975, 2, 0)</f>
        <v>MAGNAFICO FERNANDO</v>
      </c>
      <c r="E3500" s="27" t="str">
        <f>VLOOKUP(A3500,SINDACI!A3500:E$7975,5,0)</f>
        <v>LISTA CIVICA: INSIEME PER LENOLA</v>
      </c>
    </row>
    <row r="3501" spans="1:5" x14ac:dyDescent="0.2">
      <c r="A3501" s="27" t="s">
        <v>3697</v>
      </c>
      <c r="B3501" s="27" t="str">
        <f>VLOOKUP(A3501,PEC!A3500:D$7975,4,0)</f>
        <v>cert.ruparpiemonte.it</v>
      </c>
      <c r="C3501" s="23">
        <f>VLOOKUP(A3501,SEZIONI!A3501:B$7975,2,0)</f>
        <v>1</v>
      </c>
      <c r="D3501" s="27" t="str">
        <f>VLOOKUP(A3501,SINDACI!A3501:B$7975, 2, 0)</f>
        <v>RIZZI GIUSEPPE</v>
      </c>
      <c r="E3501" s="27" t="str">
        <f>VLOOKUP(A3501,SINDACI!A3501:E$7975,5,0)</f>
        <v>LISTA CIVICA: LENTA NEL CUORE</v>
      </c>
    </row>
    <row r="3502" spans="1:5" x14ac:dyDescent="0.2">
      <c r="A3502" s="27" t="s">
        <v>3698</v>
      </c>
      <c r="B3502" s="27" t="str">
        <f>VLOOKUP(A3502,PEC!A3501:D$7975,4,0)</f>
        <v>legalmail.it</v>
      </c>
      <c r="C3502" s="23">
        <f>VLOOKUP(A3502,SEZIONI!A3502:B$7975,2,0)</f>
        <v>13</v>
      </c>
      <c r="D3502" s="27" t="str">
        <f>VLOOKUP(A3502,SINDACI!A3502:B$7975, 2, 0)</f>
        <v>FERRARI LAURA CRISTINA PAOLA</v>
      </c>
      <c r="E3502" s="27" t="str">
        <f>VLOOKUP(A3502,SINDACI!A3502:E$7975,5,0)</f>
        <v>LEGA SALVINI LOMBARDIA | FRATELLI D'ITALIA | FORZA ITALIA</v>
      </c>
    </row>
    <row r="3503" spans="1:5" x14ac:dyDescent="0.2">
      <c r="A3503" s="27" t="s">
        <v>3699</v>
      </c>
      <c r="B3503" s="27" t="str">
        <f>VLOOKUP(A3503,PEC!A3502:D$7975,4,0)</f>
        <v>halleycert.it</v>
      </c>
      <c r="C3503" s="23">
        <f>VLOOKUP(A3503,SEZIONI!A3503:B$7975,2,0)</f>
        <v>1</v>
      </c>
      <c r="D3503" s="27" t="str">
        <f>VLOOKUP(A3503,SINDACI!A3503:B$7975, 2, 0)</f>
        <v>MANCINI MARCO</v>
      </c>
      <c r="E3503" s="27" t="str">
        <f>VLOOKUP(A3503,SINDACI!A3503:E$7975,5,0)</f>
        <v>LISTA CIVICA: LENTELLA DEMOCRATICA</v>
      </c>
    </row>
    <row r="3504" spans="1:5" x14ac:dyDescent="0.2">
      <c r="A3504" s="27" t="s">
        <v>7976</v>
      </c>
      <c r="B3504" s="27" t="str">
        <f>VLOOKUP(A3504,PEC!A3503:D$7975,4,0)</f>
        <v>-</v>
      </c>
      <c r="C3504" s="23" t="str">
        <f>VLOOKUP(A3504,SEZIONI!A3504:B$7975,2,0)</f>
        <v>-</v>
      </c>
      <c r="D3504" s="27" t="str">
        <f>VLOOKUP(A3504,SINDACI!A3504:B$7975, 2, 0)</f>
        <v>-</v>
      </c>
      <c r="E3504" s="27" t="str">
        <f>VLOOKUP(A3504,SINDACI!A3504:E$7975,5,0)</f>
        <v>-</v>
      </c>
    </row>
    <row r="3505" spans="1:5" x14ac:dyDescent="0.2">
      <c r="A3505" s="27" t="s">
        <v>3700</v>
      </c>
      <c r="B3505" s="27" t="str">
        <f>VLOOKUP(A3505,PEC!A3504:D$7975,4,0)</f>
        <v xml:space="preserve">pec.comune.lentini.sr.it </v>
      </c>
      <c r="C3505" s="23">
        <f>VLOOKUP(A3505,SEZIONI!A3505:B$7975,2,0)</f>
        <v>32</v>
      </c>
      <c r="D3505" s="27" t="str">
        <f>VLOOKUP(A3505,SINDACI!A3505:B$7975, 2, 0)</f>
        <v>LO FARO ROSARIO</v>
      </c>
      <c r="E3505" s="27" t="str">
        <f>VLOOKUP(A3505,SINDACI!A3505:E$7975,5,0)</f>
        <v>LISTA CIVICA: PATTO CIVICO PER LENTINI - LO FARO SINDACO | LISTA CIVICA: FRANCESCA REALE SINDACO | Lista Civica non pervenuta | LISTA CIVICA: LENTINI OPEROSA | MOVIMENTO 5 STELLE</v>
      </c>
    </row>
    <row r="3506" spans="1:5" x14ac:dyDescent="0.2">
      <c r="A3506" s="27" t="s">
        <v>3701</v>
      </c>
      <c r="B3506" s="27" t="str">
        <f>VLOOKUP(A3506,PEC!A3505:D$7975,4,0)</f>
        <v>pec.comunedileonessa.it</v>
      </c>
      <c r="C3506" s="23">
        <f>VLOOKUP(A3506,SEZIONI!A3506:B$7975,2,0)</f>
        <v>4</v>
      </c>
      <c r="D3506" s="27" t="str">
        <f>VLOOKUP(A3506,SINDACI!A3506:B$7975, 2, 0)</f>
        <v>GIZZI GIANLUCA</v>
      </c>
      <c r="E3506" s="27" t="str">
        <f>VLOOKUP(A3506,SINDACI!A3506:E$7975,5,0)</f>
        <v>LISTA CIVICA: LEONESSA DI TUTTI</v>
      </c>
    </row>
    <row r="3507" spans="1:5" x14ac:dyDescent="0.2">
      <c r="A3507" s="27" t="s">
        <v>3702</v>
      </c>
      <c r="B3507" s="27" t="str">
        <f>VLOOKUP(A3507,PEC!A3506:D$7975,4,0)</f>
        <v>pec.comune.leonforte.en.it</v>
      </c>
      <c r="C3507" s="23">
        <f>VLOOKUP(A3507,SEZIONI!A3507:B$7975,2,0)</f>
        <v>17</v>
      </c>
      <c r="D3507" s="27" t="str">
        <f>VLOOKUP(A3507,SINDACI!A3507:B$7975, 2, 0)</f>
        <v>BARBERA SALVATORE</v>
      </c>
      <c r="E3507" s="27" t="str">
        <f>VLOOKUP(A3507,SINDACI!A3507:E$7975,5,0)</f>
        <v>-</v>
      </c>
    </row>
    <row r="3508" spans="1:5" x14ac:dyDescent="0.2">
      <c r="A3508" s="27" t="s">
        <v>3703</v>
      </c>
      <c r="B3508" s="27" t="str">
        <f>VLOOKUP(A3508,PEC!A3507:D$7975,4,0)</f>
        <v>postecert.it</v>
      </c>
      <c r="C3508" s="23">
        <f>VLOOKUP(A3508,SEZIONI!A3508:B$7975,2,0)</f>
        <v>6</v>
      </c>
      <c r="D3508" s="27" t="str">
        <f>VLOOKUP(A3508,SINDACI!A3508:B$7975, 2, 0)</f>
        <v>DAMIANO VINCENZO</v>
      </c>
      <c r="E3508" s="27" t="str">
        <f>VLOOKUP(A3508,SINDACI!A3508:E$7975,5,0)</f>
        <v>LISTA CIVICA: PER LEPORANO</v>
      </c>
    </row>
    <row r="3509" spans="1:5" x14ac:dyDescent="0.2">
      <c r="A3509" s="27" t="s">
        <v>3704</v>
      </c>
      <c r="B3509" s="27" t="str">
        <f>VLOOKUP(A3509,PEC!A3508:D$7975,4,0)</f>
        <v>pec.comune.lequile.le.it</v>
      </c>
      <c r="C3509" s="23">
        <f>VLOOKUP(A3509,SEZIONI!A3509:B$7975,2,0)</f>
        <v>7</v>
      </c>
      <c r="D3509" s="27" t="str">
        <f>VLOOKUP(A3509,SINDACI!A3509:B$7975, 2, 0)</f>
        <v>CARLA' VINCENZO</v>
      </c>
      <c r="E3509" s="27" t="str">
        <f>VLOOKUP(A3509,SINDACI!A3509:E$7975,5,0)</f>
        <v>LISTA CIVICA: LA SVOLTA</v>
      </c>
    </row>
    <row r="3510" spans="1:5" x14ac:dyDescent="0.2">
      <c r="A3510" s="27" t="s">
        <v>3705</v>
      </c>
      <c r="B3510" s="27" t="str">
        <f>VLOOKUP(A3510,PEC!A3509:D$7975,4,0)</f>
        <v>cert.ruparpiemonte.it</v>
      </c>
      <c r="C3510" s="23">
        <f>VLOOKUP(A3510,SEZIONI!A3510:B$7975,2,0)</f>
        <v>1</v>
      </c>
      <c r="D3510" s="27" t="str">
        <f>VLOOKUP(A3510,SINDACI!A3510:B$7975, 2, 0)</f>
        <v>RABINO SILVANO</v>
      </c>
      <c r="E3510" s="27" t="str">
        <f>VLOOKUP(A3510,SINDACI!A3510:E$7975,5,0)</f>
        <v>LISTA CIVICA: PER IL FUTURO DI LEQUIO</v>
      </c>
    </row>
    <row r="3511" spans="1:5" x14ac:dyDescent="0.2">
      <c r="A3511" s="27" t="s">
        <v>3706</v>
      </c>
      <c r="B3511" s="27" t="str">
        <f>VLOOKUP(A3511,PEC!A3510:D$7975,4,0)</f>
        <v>legalmail.it</v>
      </c>
      <c r="C3511" s="23">
        <f>VLOOKUP(A3511,SEZIONI!A3511:B$7975,2,0)</f>
        <v>1</v>
      </c>
      <c r="D3511" s="27" t="str">
        <f>VLOOKUP(A3511,SINDACI!A3511:B$7975, 2, 0)</f>
        <v>TROSSARELLO GIUSEPPE</v>
      </c>
      <c r="E3511" s="27" t="str">
        <f>VLOOKUP(A3511,SINDACI!A3511:E$7975,5,0)</f>
        <v>LISTA CIVICA: SIAMO LEQUIO</v>
      </c>
    </row>
    <row r="3512" spans="1:5" x14ac:dyDescent="0.2">
      <c r="A3512" s="27" t="s">
        <v>3707</v>
      </c>
      <c r="B3512" s="27" t="str">
        <f>VLOOKUP(A3512,PEC!A3511:D$7975,4,0)</f>
        <v>pec.it</v>
      </c>
      <c r="C3512" s="23">
        <f>VLOOKUP(A3512,SEZIONI!A3512:B$7975,2,0)</f>
        <v>11</v>
      </c>
      <c r="D3512" s="27" t="str">
        <f>VLOOKUP(A3512,SINDACI!A3512:B$7975, 2, 0)</f>
        <v>MARINO LUCIANO</v>
      </c>
      <c r="E3512" s="27" t="str">
        <f>VLOOKUP(A3512,SINDACI!A3512:E$7975,5,0)</f>
        <v>-</v>
      </c>
    </row>
    <row r="3513" spans="1:5" x14ac:dyDescent="0.2">
      <c r="A3513" s="27" t="s">
        <v>3708</v>
      </c>
      <c r="B3513" s="27" t="str">
        <f>VLOOKUP(A3513,PEC!A3512:D$7975,4,0)</f>
        <v>postecert.it</v>
      </c>
      <c r="C3513" s="23">
        <f>VLOOKUP(A3513,SEZIONI!A3513:B$7975,2,0)</f>
        <v>13</v>
      </c>
      <c r="D3513" s="27" t="str">
        <f>VLOOKUP(A3513,SINDACI!A3513:B$7975, 2, 0)</f>
        <v>PAOLETTI LEONARDO</v>
      </c>
      <c r="E3513" s="27" t="str">
        <f>VLOOKUP(A3513,SINDACI!A3513:E$7975,5,0)</f>
        <v>LISTA CIVICA: PER LERICI E I SUOI BORGHI</v>
      </c>
    </row>
    <row r="3514" spans="1:5" x14ac:dyDescent="0.2">
      <c r="A3514" s="27" t="s">
        <v>3709</v>
      </c>
      <c r="B3514" s="27" t="str">
        <f>VLOOKUP(A3514,PEC!A3513:D$7975,4,0)</f>
        <v>pec.comune.lerma.al.it</v>
      </c>
      <c r="C3514" s="23">
        <f>VLOOKUP(A3514,SEZIONI!A3514:B$7975,2,0)</f>
        <v>1</v>
      </c>
      <c r="D3514" s="27" t="str">
        <f>VLOOKUP(A3514,SINDACI!A3514:B$7975, 2, 0)</f>
        <v>ALOISIO BRUNO</v>
      </c>
      <c r="E3514" s="27" t="str">
        <f>VLOOKUP(A3514,SINDACI!A3514:E$7975,5,0)</f>
        <v>LISTA CIVICA: FATTI CONCRETI PER LERMA</v>
      </c>
    </row>
    <row r="3515" spans="1:5" x14ac:dyDescent="0.2">
      <c r="A3515" s="27" t="s">
        <v>3710</v>
      </c>
      <c r="B3515" s="27" t="str">
        <f>VLOOKUP(A3515,PEC!A3514:D$7975,4,0)</f>
        <v>cert.ruparpiemonte.it</v>
      </c>
      <c r="C3515" s="23">
        <f>VLOOKUP(A3515,SEZIONI!A3515:B$7975,2,0)</f>
        <v>2</v>
      </c>
      <c r="D3515" s="27" t="str">
        <f>VLOOKUP(A3515,SINDACI!A3515:B$7975, 2, 0)</f>
        <v>BONA ANGELO LUCA</v>
      </c>
      <c r="E3515" s="27" t="str">
        <f>VLOOKUP(A3515,SINDACI!A3515:E$7975,5,0)</f>
        <v>LISTA CIVICA: LISTA CIVICA PER LESA</v>
      </c>
    </row>
    <row r="3516" spans="1:5" x14ac:dyDescent="0.2">
      <c r="A3516" s="27" t="s">
        <v>3711</v>
      </c>
      <c r="B3516" s="27" t="str">
        <f>VLOOKUP(A3516,PEC!A3515:D$7975,4,0)</f>
        <v>legalmail.it</v>
      </c>
      <c r="C3516" s="23">
        <f>VLOOKUP(A3516,SEZIONI!A3516:B$7975,2,0)</f>
        <v>2</v>
      </c>
      <c r="D3516" s="27" t="str">
        <f>VLOOKUP(A3516,SINDACI!A3516:B$7975, 2, 0)</f>
        <v>RIZZO EMANUELE GIOVANNI</v>
      </c>
      <c r="E3516" s="27" t="str">
        <f>VLOOKUP(A3516,SINDACI!A3516:E$7975,5,0)</f>
        <v>LISTA CIVICA: FUTURO E CRESCITA</v>
      </c>
    </row>
    <row r="3517" spans="1:5" x14ac:dyDescent="0.2">
      <c r="A3517" s="27" t="s">
        <v>3712</v>
      </c>
      <c r="B3517" s="27" t="str">
        <f>VLOOKUP(A3517,PEC!A3516:D$7975,4,0)</f>
        <v>postacert.comune.lesignano-debagni.pr.it</v>
      </c>
      <c r="C3517" s="23">
        <f>VLOOKUP(A3517,SEZIONI!A3517:B$7975,2,0)</f>
        <v>4</v>
      </c>
      <c r="D3517" s="27" t="str">
        <f>VLOOKUP(A3517,SINDACI!A3517:B$7975, 2, 0)</f>
        <v>ALBERINI SABRINA</v>
      </c>
      <c r="E3517" s="27" t="str">
        <f>VLOOKUP(A3517,SINDACI!A3517:E$7975,5,0)</f>
        <v>LISTA COMPOSITA: FORZA ITALIA-LEGA SALVINI PREMIER-FRATELLI D'ITALIA</v>
      </c>
    </row>
    <row r="3518" spans="1:5" x14ac:dyDescent="0.2">
      <c r="A3518" s="27" t="s">
        <v>3713</v>
      </c>
      <c r="B3518" s="27" t="str">
        <f>VLOOKUP(A3518,PEC!A3517:D$7975,4,0)</f>
        <v>pec.it</v>
      </c>
      <c r="C3518" s="23">
        <f>VLOOKUP(A3518,SEZIONI!A3518:B$7975,2,0)</f>
        <v>6</v>
      </c>
      <c r="D3518" s="27" t="str">
        <f>VLOOKUP(A3518,SINDACI!A3518:B$7975, 2, 0)</f>
        <v>DI MAURO PRIMIANO LEONARDO</v>
      </c>
      <c r="E3518" s="27" t="str">
        <f>VLOOKUP(A3518,SINDACI!A3518:E$7975,5,0)</f>
        <v>LISTA CIVICA: LESINA AZZURRA</v>
      </c>
    </row>
    <row r="3519" spans="1:5" x14ac:dyDescent="0.2">
      <c r="A3519" s="27" t="s">
        <v>3714</v>
      </c>
      <c r="B3519" s="27" t="str">
        <f>VLOOKUP(A3519,PEC!A3518:D$7975,4,0)</f>
        <v>legalmail.it</v>
      </c>
      <c r="C3519" s="23">
        <f>VLOOKUP(A3519,SEZIONI!A3519:B$7975,2,0)</f>
        <v>7</v>
      </c>
      <c r="D3519" s="27" t="str">
        <f>VLOOKUP(A3519,SINDACI!A3519:B$7975, 2, 0)</f>
        <v>MONTORIO FRANCESCO</v>
      </c>
      <c r="E3519" s="27" t="str">
        <f>VLOOKUP(A3519,SINDACI!A3519:E$7975,5,0)</f>
        <v>LISTA CIVICA: LESMO AMICA</v>
      </c>
    </row>
    <row r="3520" spans="1:5" x14ac:dyDescent="0.2">
      <c r="A3520" s="27" t="s">
        <v>3715</v>
      </c>
      <c r="B3520" s="27" t="str">
        <f>VLOOKUP(A3520,PEC!A3519:D$7975,4,0)</f>
        <v>cert.legalmail.it</v>
      </c>
      <c r="C3520" s="23">
        <f>VLOOKUP(A3520,SEZIONI!A3520:B$7975,2,0)</f>
        <v>2</v>
      </c>
      <c r="D3520" s="27" t="str">
        <f>VLOOKUP(A3520,SINDACI!A3520:B$7975, 2, 0)</f>
        <v>CAFFARO ELENA</v>
      </c>
      <c r="E3520" s="27" t="str">
        <f>VLOOKUP(A3520,SINDACI!A3520:E$7975,5,0)</f>
        <v>LISTA CIVICA: IL PAESE CHE VORREI</v>
      </c>
    </row>
    <row r="3521" spans="1:5" x14ac:dyDescent="0.2">
      <c r="A3521" s="27" t="s">
        <v>3716</v>
      </c>
      <c r="B3521" s="27" t="str">
        <f>VLOOKUP(A3521,PEC!A3520:D$7975,4,0)</f>
        <v>pec.ptbiellese.it</v>
      </c>
      <c r="C3521" s="23">
        <f>VLOOKUP(A3521,SEZIONI!A3521:B$7975,2,0)</f>
        <v>3</v>
      </c>
      <c r="D3521" s="27" t="str">
        <f>VLOOKUP(A3521,SINDACI!A3521:B$7975, 2, 0)</f>
        <v>CAMBIE' SIMONE</v>
      </c>
      <c r="E3521" s="27" t="str">
        <f>VLOOKUP(A3521,SINDACI!A3521:E$7975,5,0)</f>
        <v>LISTA CIVICA: RINNOVAMENTO</v>
      </c>
    </row>
    <row r="3522" spans="1:5" x14ac:dyDescent="0.2">
      <c r="A3522" s="27" t="s">
        <v>3717</v>
      </c>
      <c r="B3522" s="27" t="str">
        <f>VLOOKUP(A3522,PEC!A3521:D$7975,4,0)</f>
        <v>certgov.fvg.it</v>
      </c>
      <c r="C3522" s="23">
        <f>VLOOKUP(A3522,SEZIONI!A3522:B$7975,2,0)</f>
        <v>6</v>
      </c>
      <c r="D3522" s="27" t="str">
        <f>VLOOKUP(A3522,SINDACI!A3522:B$7975, 2, 0)</f>
        <v>PERTOLDI EDDI</v>
      </c>
      <c r="E3522" s="27" t="str">
        <f>VLOOKUP(A3522,SINDACI!A3522:E$7975,5,0)</f>
        <v>LISTA CIVICA: RILANCIAMO LESTIZZA | LEGA SALVINI PREMIER</v>
      </c>
    </row>
    <row r="3523" spans="1:5" x14ac:dyDescent="0.2">
      <c r="A3523" s="27" t="s">
        <v>3718</v>
      </c>
      <c r="B3523" s="27" t="str">
        <f>VLOOKUP(A3523,PEC!A3522:D$7975,4,0)</f>
        <v>pec.it</v>
      </c>
      <c r="C3523" s="23">
        <f>VLOOKUP(A3523,SEZIONI!A3523:B$7975,2,0)</f>
        <v>1</v>
      </c>
      <c r="D3523" s="27" t="str">
        <f>VLOOKUP(A3523,SINDACI!A3523:B$7975, 2, 0)</f>
        <v>ORSI PASQUALE</v>
      </c>
      <c r="E3523" s="27" t="str">
        <f>VLOOKUP(A3523,SINDACI!A3523:E$7975,5,0)</f>
        <v>LISTA CIVICA: VITA NOVA</v>
      </c>
    </row>
    <row r="3524" spans="1:5" x14ac:dyDescent="0.2">
      <c r="A3524" s="27" t="s">
        <v>3719</v>
      </c>
      <c r="B3524" s="27" t="str">
        <f>VLOOKUP(A3524,PEC!A3523:D$7975,4,0)</f>
        <v>pec.comune.letojanni.me.it</v>
      </c>
      <c r="C3524" s="23">
        <f>VLOOKUP(A3524,SEZIONI!A3524:B$7975,2,0)</f>
        <v>2</v>
      </c>
      <c r="D3524" s="27" t="str">
        <f>VLOOKUP(A3524,SINDACI!A3524:B$7975, 2, 0)</f>
        <v>COSTA ALESSANDRO</v>
      </c>
      <c r="E3524" s="27" t="str">
        <f>VLOOKUP(A3524,SINDACI!A3524:E$7975,5,0)</f>
        <v>-</v>
      </c>
    </row>
    <row r="3525" spans="1:5" x14ac:dyDescent="0.2">
      <c r="A3525" s="27" t="s">
        <v>3720</v>
      </c>
      <c r="B3525" s="27" t="str">
        <f>VLOOKUP(A3525,PEC!A3524:D$7975,4,0)</f>
        <v xml:space="preserve">pec.it </v>
      </c>
      <c r="C3525" s="23">
        <f>VLOOKUP(A3525,SEZIONI!A3525:B$7975,2,0)</f>
        <v>6</v>
      </c>
      <c r="D3525" s="27" t="str">
        <f>VLOOKUP(A3525,SINDACI!A3525:B$7975, 2, 0)</f>
        <v>AMENDOLA ANNA</v>
      </c>
      <c r="E3525" s="27" t="str">
        <f>VLOOKUP(A3525,SINDACI!A3525:E$7975,5,0)</f>
        <v>LISTA CIVICA: LETTERE NEL CUORE</v>
      </c>
    </row>
    <row r="3526" spans="1:5" x14ac:dyDescent="0.2">
      <c r="A3526" s="27" t="s">
        <v>3721</v>
      </c>
      <c r="B3526" s="27" t="str">
        <f>VLOOKUP(A3526,PEC!A3525:D$7975,4,0)</f>
        <v>pec.it</v>
      </c>
      <c r="C3526" s="23">
        <f>VLOOKUP(A3526,SEZIONI!A3526:B$7975,2,0)</f>
        <v>3</v>
      </c>
      <c r="D3526" s="27" t="str">
        <f>VLOOKUP(A3526,SINDACI!A3526:B$7975, 2, 0)</f>
        <v>D'ALFONSO SIMONE ROMANO</v>
      </c>
      <c r="E3526" s="27" t="str">
        <f>VLOOKUP(A3526,SINDACI!A3526:E$7975,5,0)</f>
        <v>LISTA CIVICA: LETTOMANOPPELLO IN COMUNE</v>
      </c>
    </row>
    <row r="3527" spans="1:5" x14ac:dyDescent="0.2">
      <c r="A3527" s="27" t="s">
        <v>3722</v>
      </c>
      <c r="B3527" s="27" t="str">
        <f>VLOOKUP(A3527,PEC!A3526:D$7975,4,0)</f>
        <v>legalmail.it</v>
      </c>
      <c r="C3527" s="23">
        <f>VLOOKUP(A3527,SEZIONI!A3527:B$7975,2,0)</f>
        <v>1</v>
      </c>
      <c r="D3527" s="27" t="str">
        <f>VLOOKUP(A3527,SINDACI!A3527:B$7975, 2, 0)</f>
        <v>DE VITIS CAROLINA</v>
      </c>
      <c r="E3527" s="27" t="str">
        <f>VLOOKUP(A3527,SINDACI!A3527:E$7975,5,0)</f>
        <v>LISTA CIVICA: LETTOPALENA FUTURA</v>
      </c>
    </row>
    <row r="3528" spans="1:5" x14ac:dyDescent="0.2">
      <c r="A3528" s="27" t="s">
        <v>3723</v>
      </c>
      <c r="B3528" s="27" t="str">
        <f>VLOOKUP(A3528,PEC!A3527:D$7975,4,0)</f>
        <v>legalmail.it</v>
      </c>
      <c r="C3528" s="23">
        <f>VLOOKUP(A3528,SEZIONI!A3528:B$7975,2,0)</f>
        <v>6</v>
      </c>
      <c r="D3528" s="27" t="str">
        <f>VLOOKUP(A3528,SINDACI!A3528:B$7975, 2, 0)</f>
        <v>DEL BELLO LUCA</v>
      </c>
      <c r="E3528" s="27" t="str">
        <f>VLOOKUP(A3528,SINDACI!A3528:E$7975,5,0)</f>
        <v>LISTA CIVICA: LEVANTO INSIEME</v>
      </c>
    </row>
    <row r="3529" spans="1:5" x14ac:dyDescent="0.2">
      <c r="A3529" s="27" t="s">
        <v>3724</v>
      </c>
      <c r="B3529" s="27" t="str">
        <f>VLOOKUP(A3529,PEC!A3528:D$7975,4,0)</f>
        <v>legalmail.it</v>
      </c>
      <c r="C3529" s="23">
        <f>VLOOKUP(A3529,SEZIONI!A3529:B$7975,2,0)</f>
        <v>3</v>
      </c>
      <c r="D3529" s="27" t="str">
        <f>VLOOKUP(A3529,SINDACI!A3529:B$7975, 2, 0)</f>
        <v>DUZIONI MAICKOL</v>
      </c>
      <c r="E3529" s="27" t="str">
        <f>VLOOKUP(A3529,SINDACI!A3529:E$7975,5,0)</f>
        <v>-</v>
      </c>
    </row>
    <row r="3530" spans="1:5" x14ac:dyDescent="0.2">
      <c r="A3530" s="27" t="s">
        <v>3725</v>
      </c>
      <c r="B3530" s="27" t="str">
        <f>VLOOKUP(A3530,PEC!A3529:D$7975,4,0)</f>
        <v>pec.rupar.puglia.it</v>
      </c>
      <c r="C3530" s="23">
        <f>VLOOKUP(A3530,SEZIONI!A3530:B$7975,2,0)</f>
        <v>12</v>
      </c>
      <c r="D3530" s="27" t="str">
        <f>VLOOKUP(A3530,SINDACI!A3530:B$7975, 2, 0)</f>
        <v>ROLLI MARCELLO</v>
      </c>
      <c r="E3530" s="27" t="str">
        <f>VLOOKUP(A3530,SINDACI!A3530:E$7975,5,0)</f>
        <v>LISTA CIVICA: SCELTA POPOLARE</v>
      </c>
    </row>
    <row r="3531" spans="1:5" x14ac:dyDescent="0.2">
      <c r="A3531" s="27" t="s">
        <v>3726</v>
      </c>
      <c r="B3531" s="27" t="str">
        <f>VLOOKUP(A3531,PEC!A3530:D$7975,4,0)</f>
        <v>cert.ruparpiemonte.it</v>
      </c>
      <c r="C3531" s="23">
        <f>VLOOKUP(A3531,SEZIONI!A3531:B$7975,2,0)</f>
        <v>1</v>
      </c>
      <c r="D3531" s="27" t="str">
        <f>VLOOKUP(A3531,SINDACI!A3531:B$7975, 2, 0)</f>
        <v>ROVELLO FRANCESCA</v>
      </c>
      <c r="E3531" s="27" t="str">
        <f>VLOOKUP(A3531,SINDACI!A3531:E$7975,5,0)</f>
        <v>-</v>
      </c>
    </row>
    <row r="3532" spans="1:5" x14ac:dyDescent="0.2">
      <c r="A3532" s="27" t="s">
        <v>3727</v>
      </c>
      <c r="B3532" s="27" t="str">
        <f>VLOOKUP(A3532,PEC!A3531:D$7975,4,0)</f>
        <v>cert.legalmail.it</v>
      </c>
      <c r="C3532" s="23">
        <f>VLOOKUP(A3532,SEZIONI!A3532:B$7975,2,0)</f>
        <v>6</v>
      </c>
      <c r="D3532" s="27" t="str">
        <f>VLOOKUP(A3532,SINDACI!A3532:B$7975, 2, 0)</f>
        <v>BERETTA GIANNI</v>
      </c>
      <c r="E3532" s="27" t="str">
        <f>VLOOKUP(A3532,SINDACI!A3532:E$7975,5,0)</f>
        <v>LISTA CIVICA: LEVICO E FRAZIONI AL CENTRO | LISTA CIVICA: LEVICO FUTURA | LISTA CIVICA: PATTO LEVICENSE</v>
      </c>
    </row>
    <row r="3533" spans="1:5" x14ac:dyDescent="0.2">
      <c r="A3533" s="27" t="s">
        <v>3728</v>
      </c>
      <c r="B3533" s="27" t="str">
        <f>VLOOKUP(A3533,PEC!A3532:D$7975,4,0)</f>
        <v>cert.ruparpiemonte.it</v>
      </c>
      <c r="C3533" s="23">
        <f>VLOOKUP(A3533,SEZIONI!A3533:B$7975,2,0)</f>
        <v>1</v>
      </c>
      <c r="D3533" s="27" t="str">
        <f>VLOOKUP(A3533,SINDACI!A3533:B$7975, 2, 0)</f>
        <v>GAGNOR MASSIMILIANO</v>
      </c>
      <c r="E3533" s="27" t="str">
        <f>VLOOKUP(A3533,SINDACI!A3533:E$7975,5,0)</f>
        <v>LISTA CIVICA: LEONE RAMPANTE CON ANFORA</v>
      </c>
    </row>
    <row r="3534" spans="1:5" x14ac:dyDescent="0.2">
      <c r="A3534" s="27" t="s">
        <v>3729</v>
      </c>
      <c r="B3534" s="27" t="str">
        <f>VLOOKUP(A3534,PEC!A3533:D$7975,4,0)</f>
        <v>pec.provincia.como.it</v>
      </c>
      <c r="C3534" s="23">
        <f>VLOOKUP(A3534,SEZIONI!A3534:B$7975,2,0)</f>
        <v>2</v>
      </c>
      <c r="D3534" s="27" t="str">
        <f>VLOOKUP(A3534,SINDACI!A3534:B$7975, 2, 0)</f>
        <v>BOLESO MAURIZIO</v>
      </c>
      <c r="E3534" s="27" t="str">
        <f>VLOOKUP(A3534,SINDACI!A3534:E$7975,5,0)</f>
        <v>LEGA SALVINI</v>
      </c>
    </row>
    <row r="3535" spans="1:5" x14ac:dyDescent="0.2">
      <c r="A3535" s="27" t="s">
        <v>3730</v>
      </c>
      <c r="B3535" s="27" t="str">
        <f>VLOOKUP(A3535,PEC!A3534:D$7975,4,0)</f>
        <v>asmepec.it</v>
      </c>
      <c r="C3535" s="23">
        <f>VLOOKUP(A3535,SEZIONI!A3535:B$7975,2,0)</f>
        <v>2</v>
      </c>
      <c r="D3535" s="27" t="str">
        <f>VLOOKUP(A3535,SINDACI!A3535:B$7975, 2, 0)</f>
        <v>RICCIARDI ALFONSO</v>
      </c>
      <c r="E3535" s="27" t="str">
        <f>VLOOKUP(A3535,SINDACI!A3535:E$7975,5,0)</f>
        <v>LISTA CIVICA: LIBERI DI GUARDARE AVANTI</v>
      </c>
    </row>
    <row r="3536" spans="1:5" x14ac:dyDescent="0.2">
      <c r="A3536" s="27" t="s">
        <v>3731</v>
      </c>
      <c r="B3536" s="27" t="str">
        <f>VLOOKUP(A3536,PEC!A3535:D$7975,4,0)</f>
        <v>pec.it</v>
      </c>
      <c r="C3536" s="23">
        <f>VLOOKUP(A3536,SEZIONI!A3536:B$7975,2,0)</f>
        <v>4</v>
      </c>
      <c r="D3536" s="27" t="str">
        <f>VLOOKUP(A3536,SINDACI!A3536:B$7975, 2, 0)</f>
        <v>DI BLASI RENATO</v>
      </c>
      <c r="E3536" s="27" t="str">
        <f>VLOOKUP(A3536,SINDACI!A3536:E$7975,5,0)</f>
        <v>-</v>
      </c>
    </row>
    <row r="3537" spans="1:5" x14ac:dyDescent="0.2">
      <c r="A3537" s="27" t="s">
        <v>3732</v>
      </c>
      <c r="B3537" s="27" t="str">
        <f>VLOOKUP(A3537,PEC!A3536:D$7975,4,0)</f>
        <v>cert.comune.licata.ag.it</v>
      </c>
      <c r="C3537" s="23">
        <f>VLOOKUP(A3537,SEZIONI!A3537:B$7975,2,0)</f>
        <v>42</v>
      </c>
      <c r="D3537" s="27" t="str">
        <f>VLOOKUP(A3537,SINDACI!A3537:B$7975, 2, 0)</f>
        <v>GALANTI GIUSEPPE</v>
      </c>
      <c r="E3537" s="27" t="str">
        <f>VLOOKUP(A3537,SINDACI!A3537:E$7975,5,0)</f>
        <v>LISTA CIVICA: RESTO A LICATA | FORZA ITALIA | LISTA CIVICA: IL DOMANI | LISTA CIVICA: TERRA &amp; MARE IMPEGNO PRIMARIO | LISTA CIVICA: LICATA IN VOLO</v>
      </c>
    </row>
    <row r="3538" spans="1:5" x14ac:dyDescent="0.2">
      <c r="A3538" s="27" t="s">
        <v>3733</v>
      </c>
      <c r="B3538" s="27" t="str">
        <f>VLOOKUP(A3538,PEC!A3537:D$7975,4,0)</f>
        <v>legalmail.it</v>
      </c>
      <c r="C3538" s="23">
        <f>VLOOKUP(A3538,SEZIONI!A3538:B$7975,2,0)</f>
        <v>7</v>
      </c>
      <c r="D3538" s="27" t="str">
        <f>VLOOKUP(A3538,SINDACI!A3538:B$7975, 2, 0)</f>
        <v>MARTELLONI RENZO</v>
      </c>
      <c r="E3538" s="27" t="str">
        <f>VLOOKUP(A3538,SINDACI!A3538:E$7975,5,0)</f>
        <v>LISTA CIVICA: CAMBIAMO LICCIANA</v>
      </c>
    </row>
    <row r="3539" spans="1:5" x14ac:dyDescent="0.2">
      <c r="A3539" s="27" t="s">
        <v>3734</v>
      </c>
      <c r="B3539" s="27" t="str">
        <f>VLOOKUP(A3539,PEC!A3538:D$7975,4,0)</f>
        <v>legalmail.it</v>
      </c>
      <c r="C3539" s="23">
        <f>VLOOKUP(A3539,SEZIONI!A3539:B$7975,2,0)</f>
        <v>2</v>
      </c>
      <c r="D3539" s="27" t="str">
        <f>VLOOKUP(A3539,SINDACI!A3539:B$7975, 2, 0)</f>
        <v>PASSACANTILLI ILARIA</v>
      </c>
      <c r="E3539" s="27" t="str">
        <f>VLOOKUP(A3539,SINDACI!A3539:E$7975,5,0)</f>
        <v>LISTA CIVICA: VERSO IL FUTURO</v>
      </c>
    </row>
    <row r="3540" spans="1:5" x14ac:dyDescent="0.2">
      <c r="A3540" s="27" t="s">
        <v>3735</v>
      </c>
      <c r="B3540" s="27" t="str">
        <f>VLOOKUP(A3540,PEC!A3539:D$7975,4,0)</f>
        <v>pec.it</v>
      </c>
      <c r="C3540" s="23">
        <f>VLOOKUP(A3540,SEZIONI!A3540:B$7975,2,0)</f>
        <v>4</v>
      </c>
      <c r="D3540" s="27" t="str">
        <f>VLOOKUP(A3540,SINDACI!A3540:B$7975, 2, 0)</f>
        <v>RANDONE SANTO</v>
      </c>
      <c r="E3540" s="27" t="str">
        <f>VLOOKUP(A3540,SINDACI!A3540:E$7975,5,0)</f>
        <v>LISTA CIVICA: LICODIA CHE VOGLIAMO - RANDONE SINDACO</v>
      </c>
    </row>
    <row r="3541" spans="1:5" x14ac:dyDescent="0.2">
      <c r="A3541" s="27" t="s">
        <v>3736</v>
      </c>
      <c r="B3541" s="27" t="str">
        <f>VLOOKUP(A3541,PEC!A3540:D$7975,4,0)</f>
        <v>pec.comune.lierna.lc.it</v>
      </c>
      <c r="C3541" s="23">
        <f>VLOOKUP(A3541,SEZIONI!A3541:B$7975,2,0)</f>
        <v>2</v>
      </c>
      <c r="D3541" s="27" t="str">
        <f>VLOOKUP(A3541,SINDACI!A3541:B$7975, 2, 0)</f>
        <v>STEFANONI SILVANO</v>
      </c>
      <c r="E3541" s="27" t="str">
        <f>VLOOKUP(A3541,SINDACI!A3541:E$7975,5,0)</f>
        <v>LEGA SALVINI</v>
      </c>
    </row>
    <row r="3542" spans="1:5" x14ac:dyDescent="0.2">
      <c r="A3542" s="27" t="s">
        <v>3737</v>
      </c>
      <c r="B3542" s="27" t="str">
        <f>VLOOKUP(A3542,PEC!A3541:D$7975,4,0)</f>
        <v>cert.ruparpiemonte.it</v>
      </c>
      <c r="C3542" s="23">
        <f>VLOOKUP(A3542,SEZIONI!A3542:B$7975,2,0)</f>
        <v>1</v>
      </c>
      <c r="D3542" s="27" t="str">
        <f>VLOOKUP(A3542,SINDACI!A3542:B$7975, 2, 0)</f>
        <v>CHIOCCHETTI EMILIO</v>
      </c>
      <c r="E3542" s="27" t="str">
        <f>VLOOKUP(A3542,SINDACI!A3542:E$7975,5,0)</f>
        <v>LISTA CIVICA: PER IL BUON GOVERNO DI LIGNANA CASALROSSO</v>
      </c>
    </row>
    <row r="3543" spans="1:5" x14ac:dyDescent="0.2">
      <c r="A3543" s="27" t="s">
        <v>3738</v>
      </c>
      <c r="B3543" s="27" t="str">
        <f>VLOOKUP(A3543,PEC!A3542:D$7975,4,0)</f>
        <v>certgov.fvg.it</v>
      </c>
      <c r="C3543" s="23">
        <f>VLOOKUP(A3543,SEZIONI!A3543:B$7975,2,0)</f>
        <v>5</v>
      </c>
      <c r="D3543" s="27" t="str">
        <f>VLOOKUP(A3543,SINDACI!A3543:B$7975, 2, 0)</f>
        <v>GIORGI LAURA</v>
      </c>
      <c r="E3543" s="27" t="str">
        <f>VLOOKUP(A3543,SINDACI!A3543:E$7975,5,0)</f>
        <v>FORZA ITALIA | FRATELLI D'ITALIA | LISTA CIVICA: G3NERAZIONI | LEGA SALVINI PREMIER</v>
      </c>
    </row>
    <row r="3544" spans="1:5" x14ac:dyDescent="0.2">
      <c r="A3544" s="27" t="s">
        <v>3739</v>
      </c>
      <c r="B3544" s="27" t="str">
        <f>VLOOKUP(A3544,PEC!A3543:D$7975,4,0)</f>
        <v>pec.comune.lillianes.ao.it</v>
      </c>
      <c r="C3544" s="23">
        <f>VLOOKUP(A3544,SEZIONI!A3544:B$7975,2,0)</f>
        <v>1</v>
      </c>
      <c r="D3544" s="27" t="str">
        <f>VLOOKUP(A3544,SINDACI!A3544:B$7975, 2, 0)</f>
        <v>DE GIORGIS DANIELE</v>
      </c>
      <c r="E3544" s="27" t="str">
        <f>VLOOKUP(A3544,SINDACI!A3544:E$7975,5,0)</f>
        <v>-</v>
      </c>
    </row>
    <row r="3545" spans="1:5" x14ac:dyDescent="0.2">
      <c r="A3545" s="27" t="s">
        <v>3740</v>
      </c>
      <c r="B3545" s="27" t="str">
        <f>VLOOKUP(A3545,PEC!A3544:D$7975,4,0)</f>
        <v>cert.ip-veneto.net</v>
      </c>
      <c r="C3545" s="23">
        <f>VLOOKUP(A3545,SEZIONI!A3545:B$7975,2,0)</f>
        <v>4</v>
      </c>
      <c r="D3545" s="27" t="str">
        <f>VLOOKUP(A3545,SINDACI!A3545:B$7975, 2, 0)</f>
        <v>DE ZANET MILENA</v>
      </c>
      <c r="E3545" s="27" t="str">
        <f>VLOOKUP(A3545,SINDACI!A3545:E$7975,5,0)</f>
        <v>LISTA CIVICA: OLTRE LIMANA</v>
      </c>
    </row>
    <row r="3546" spans="1:5" x14ac:dyDescent="0.2">
      <c r="A3546" s="27" t="s">
        <v>3741</v>
      </c>
      <c r="B3546" s="27" t="str">
        <f>VLOOKUP(A3546,PEC!A3545:D$7975,4,0)</f>
        <v>pec.it</v>
      </c>
      <c r="C3546" s="23">
        <f>VLOOKUP(A3546,SEZIONI!A3546:B$7975,2,0)</f>
        <v>4</v>
      </c>
      <c r="D3546" s="27" t="str">
        <f>VLOOKUP(A3546,SINDACI!A3546:B$7975, 2, 0)</f>
        <v>PARISI DOMENICO</v>
      </c>
      <c r="E3546" s="27" t="str">
        <f>VLOOKUP(A3546,SINDACI!A3546:E$7975,5,0)</f>
        <v>LISTA CIVICA: LIMATOLA 5 PARISI SINDACO</v>
      </c>
    </row>
    <row r="3547" spans="1:5" x14ac:dyDescent="0.2">
      <c r="A3547" s="27" t="s">
        <v>279</v>
      </c>
      <c r="B3547" s="27" t="str">
        <f>VLOOKUP(A3547,PEC!A3546:D$7975,4,0)</f>
        <v>asmepec.it</v>
      </c>
      <c r="C3547" s="23">
        <f>VLOOKUP(A3547,SEZIONI!A3547:B$7975,2,0)</f>
        <v>6</v>
      </c>
      <c r="D3547" s="27" t="str">
        <f>VLOOKUP(A3547,SINDACI!A3547:B$7975, 2, 0)</f>
        <v>MERCURI PANTALEONE</v>
      </c>
      <c r="E3547" s="27" t="str">
        <f>VLOOKUP(A3547,SINDACI!A3547:E$7975,5,0)</f>
        <v>LISTA CIVICA: RISORGI LIMBADI</v>
      </c>
    </row>
    <row r="3548" spans="1:5" x14ac:dyDescent="0.2">
      <c r="A3548" s="27" t="s">
        <v>3742</v>
      </c>
      <c r="B3548" s="27" t="str">
        <f>VLOOKUP(A3548,PEC!A3547:D$7975,4,0)</f>
        <v>pec.regione.lombardia.it</v>
      </c>
      <c r="C3548" s="23">
        <f>VLOOKUP(A3548,SEZIONI!A3548:B$7975,2,0)</f>
        <v>29</v>
      </c>
      <c r="D3548" s="27" t="str">
        <f>VLOOKUP(A3548,SINDACI!A3548:B$7975, 2, 0)</f>
        <v>ROMEO ANTONIO DOMENICO</v>
      </c>
      <c r="E3548" s="27" t="str">
        <f>VLOOKUP(A3548,SINDACI!A3548:E$7975,5,0)</f>
        <v>FRATELLI D'ITALIA | LEGA SALVINI LOMBARDIA | LISTA CIVICA: SI PER LIMBIATE | FORZA ITALIA</v>
      </c>
    </row>
    <row r="3549" spans="1:5" x14ac:dyDescent="0.2">
      <c r="A3549" s="27" t="s">
        <v>3743</v>
      </c>
      <c r="B3549" s="27" t="str">
        <f>VLOOKUP(A3549,PEC!A3548:D$7975,4,0)</f>
        <v>cert.ip-veneto.net</v>
      </c>
      <c r="C3549" s="23">
        <f>VLOOKUP(A3549,SEZIONI!A3549:B$7975,2,0)</f>
        <v>8</v>
      </c>
      <c r="D3549" s="27" t="str">
        <f>VLOOKUP(A3549,SINDACI!A3549:B$7975, 2, 0)</f>
        <v>TONAZZO STEFANO</v>
      </c>
      <c r="E3549" s="27" t="str">
        <f>VLOOKUP(A3549,SINDACI!A3549:E$7975,5,0)</f>
        <v>LISTA CIVICA: LIMENA CIVICA</v>
      </c>
    </row>
    <row r="3550" spans="1:5" x14ac:dyDescent="0.2">
      <c r="A3550" s="27" t="s">
        <v>3744</v>
      </c>
      <c r="B3550" s="27" t="str">
        <f>VLOOKUP(A3550,PEC!A3549:D$7975,4,0)</f>
        <v>pec.comune.limidocomasco.co.it</v>
      </c>
      <c r="C3550" s="23">
        <f>VLOOKUP(A3550,SEZIONI!A3550:B$7975,2,0)</f>
        <v>3</v>
      </c>
      <c r="D3550" s="27" t="str">
        <f>VLOOKUP(A3550,SINDACI!A3550:B$7975, 2, 0)</f>
        <v>CAIRONI DANILO</v>
      </c>
      <c r="E3550" s="27" t="str">
        <f>VLOOKUP(A3550,SINDACI!A3550:E$7975,5,0)</f>
        <v>LISTA CIVICA: INSIEME SI PUÊ</v>
      </c>
    </row>
    <row r="3551" spans="1:5" x14ac:dyDescent="0.2">
      <c r="A3551" s="27" t="s">
        <v>3745</v>
      </c>
      <c r="B3551" s="27" t="str">
        <f>VLOOKUP(A3551,PEC!A3550:D$7975,4,0)</f>
        <v>pec.comune.limina.me.it</v>
      </c>
      <c r="C3551" s="23">
        <f>VLOOKUP(A3551,SEZIONI!A3551:B$7975,2,0)</f>
        <v>2</v>
      </c>
      <c r="D3551" s="27" t="str">
        <f>VLOOKUP(A3551,SINDACI!A3551:B$7975, 2, 0)</f>
        <v>RICCIARDI FILIPPO</v>
      </c>
      <c r="E3551" s="27" t="str">
        <f>VLOOKUP(A3551,SINDACI!A3551:E$7975,5,0)</f>
        <v>-</v>
      </c>
    </row>
    <row r="3552" spans="1:5" x14ac:dyDescent="0.2">
      <c r="A3552" s="27" t="s">
        <v>3746</v>
      </c>
      <c r="B3552" s="27" t="str">
        <f>VLOOKUP(A3552,PEC!A3551:D$7975,4,0)</f>
        <v>legalmail.it</v>
      </c>
      <c r="C3552" s="23">
        <f>VLOOKUP(A3552,SEZIONI!A3552:B$7975,2,0)</f>
        <v>2</v>
      </c>
      <c r="D3552" s="27" t="str">
        <f>VLOOKUP(A3552,SINDACI!A3552:B$7975, 2, 0)</f>
        <v>RIBERI MASSIMO</v>
      </c>
      <c r="E3552" s="27" t="str">
        <f>VLOOKUP(A3552,SINDACI!A3552:E$7975,5,0)</f>
        <v>LISTA CIVICA: VIVIAMO LIMONE</v>
      </c>
    </row>
    <row r="3553" spans="1:5" x14ac:dyDescent="0.2">
      <c r="A3553" s="27" t="s">
        <v>3747</v>
      </c>
      <c r="B3553" s="27" t="str">
        <f>VLOOKUP(A3553,PEC!A3552:D$7975,4,0)</f>
        <v>pec.comune.limonesulgarda.bs.it</v>
      </c>
      <c r="C3553" s="23">
        <f>VLOOKUP(A3553,SEZIONI!A3553:B$7975,2,0)</f>
        <v>1</v>
      </c>
      <c r="D3553" s="27" t="str">
        <f>VLOOKUP(A3553,SINDACI!A3553:B$7975, 2, 0)</f>
        <v>MARTINELLI ANTONIO</v>
      </c>
      <c r="E3553" s="27" t="str">
        <f>VLOOKUP(A3553,SINDACI!A3553:E$7975,5,0)</f>
        <v>-</v>
      </c>
    </row>
    <row r="3554" spans="1:5" x14ac:dyDescent="0.2">
      <c r="A3554" s="27" t="s">
        <v>3748</v>
      </c>
      <c r="B3554" s="27" t="str">
        <f>VLOOKUP(A3554,PEC!A3553:D$7975,4,0)</f>
        <v>postecert.it</v>
      </c>
      <c r="C3554" s="23">
        <f>VLOOKUP(A3554,SEZIONI!A3554:B$7975,2,0)</f>
        <v>1</v>
      </c>
      <c r="D3554" s="27" t="str">
        <f>VLOOKUP(A3554,SINDACI!A3554:B$7975, 2, 0)</f>
        <v>AMOROSO ANGELA</v>
      </c>
      <c r="E3554" s="27" t="str">
        <f>VLOOKUP(A3554,SINDACI!A3554:E$7975,5,0)</f>
        <v>LISTA CIVICA: INSIEME</v>
      </c>
    </row>
    <row r="3555" spans="1:5" x14ac:dyDescent="0.2">
      <c r="A3555" s="27" t="s">
        <v>3749</v>
      </c>
      <c r="B3555" s="27" t="str">
        <f>VLOOKUP(A3555,PEC!A3554:D$7975,4,0)</f>
        <v>pec.regione.lombardia.it</v>
      </c>
      <c r="C3555" s="23">
        <f>VLOOKUP(A3555,SEZIONI!A3555:B$7975,2,0)</f>
        <v>3</v>
      </c>
      <c r="D3555" s="27" t="str">
        <f>VLOOKUP(A3555,SINDACI!A3555:B$7975, 2, 0)</f>
        <v>FRASCHINI PAOLO MARIO</v>
      </c>
      <c r="E3555" s="27" t="str">
        <f>VLOOKUP(A3555,SINDACI!A3555:E$7975,5,0)</f>
        <v>LISTA CIVICA: INSIEME</v>
      </c>
    </row>
    <row r="3556" spans="1:5" x14ac:dyDescent="0.2">
      <c r="A3556" s="27" t="s">
        <v>3750</v>
      </c>
      <c r="B3556" s="27" t="str">
        <f>VLOOKUP(A3556,PEC!A3555:D$7975,4,0)</f>
        <v>pec.it</v>
      </c>
      <c r="C3556" s="23">
        <f>VLOOKUP(A3556,SEZIONI!A3556:B$7975,2,0)</f>
        <v>5</v>
      </c>
      <c r="D3556" s="27" t="str">
        <f>VLOOKUP(A3556,SINDACI!A3556:B$7975, 2, 0)</f>
        <v>STAGNITTA LUCA</v>
      </c>
      <c r="E3556" s="27" t="str">
        <f>VLOOKUP(A3556,SINDACI!A3556:E$7975,5,0)</f>
        <v>-</v>
      </c>
    </row>
    <row r="3557" spans="1:5" x14ac:dyDescent="0.2">
      <c r="A3557" s="27" t="s">
        <v>3751</v>
      </c>
      <c r="B3557" s="27" t="str">
        <f>VLOOKUP(A3557,PEC!A3556:D$7975,4,0)</f>
        <v>pec.comune.lioni.av.it</v>
      </c>
      <c r="C3557" s="23">
        <f>VLOOKUP(A3557,SEZIONI!A3557:B$7975,2,0)</f>
        <v>6</v>
      </c>
      <c r="D3557" s="27" t="str">
        <f>VLOOKUP(A3557,SINDACI!A3557:B$7975, 2, 0)</f>
        <v>GIOINO YURI</v>
      </c>
      <c r="E3557" s="27" t="str">
        <f>VLOOKUP(A3557,SINDACI!A3557:E$7975,5,0)</f>
        <v>LISTA CIVICA: LIONI DEMOCRATICA</v>
      </c>
    </row>
    <row r="3558" spans="1:5" x14ac:dyDescent="0.2">
      <c r="A3558" s="27" t="s">
        <v>3752</v>
      </c>
      <c r="B3558" s="27" t="str">
        <f>VLOOKUP(A3558,PEC!A3557:D$7975,4,0)</f>
        <v>pec.comunelipari.it</v>
      </c>
      <c r="C3558" s="23">
        <f>VLOOKUP(A3558,SEZIONI!A3558:B$7975,2,0)</f>
        <v>17</v>
      </c>
      <c r="D3558" s="27" t="str">
        <f>VLOOKUP(A3558,SINDACI!A3558:B$7975, 2, 0)</f>
        <v>GULLO RICCARDO</v>
      </c>
      <c r="E3558" s="27" t="str">
        <f>VLOOKUP(A3558,SINDACI!A3558:E$7975,5,0)</f>
        <v>-</v>
      </c>
    </row>
    <row r="3559" spans="1:5" x14ac:dyDescent="0.2">
      <c r="A3559" s="27" t="s">
        <v>3753</v>
      </c>
      <c r="B3559" s="27" t="str">
        <f>VLOOKUP(A3559,PEC!A3558:D$7975,4,0)</f>
        <v>pec.provincia.como.it</v>
      </c>
      <c r="C3559" s="23">
        <f>VLOOKUP(A3559,SEZIONI!A3559:B$7975,2,0)</f>
        <v>5</v>
      </c>
      <c r="D3559" s="27" t="str">
        <f>VLOOKUP(A3559,SINDACI!A3559:B$7975, 2, 0)</f>
        <v>CANTALUPPI ALESSIO</v>
      </c>
      <c r="E3559" s="27" t="str">
        <f>VLOOKUP(A3559,SINDACI!A3559:E$7975,5,0)</f>
        <v>LISTA CIVICA: L'IDEA PER LIPOMO</v>
      </c>
    </row>
    <row r="3560" spans="1:5" x14ac:dyDescent="0.2">
      <c r="A3560" s="27" t="s">
        <v>3754</v>
      </c>
      <c r="B3560" s="27" t="str">
        <f>VLOOKUP(A3560,PEC!A3559:D$7975,4,0)</f>
        <v>pec.comune.lirio.pv.it</v>
      </c>
      <c r="C3560" s="23">
        <f>VLOOKUP(A3560,SEZIONI!A3560:B$7975,2,0)</f>
        <v>1</v>
      </c>
      <c r="D3560" s="27" t="str">
        <f>VLOOKUP(A3560,SINDACI!A3560:B$7975, 2, 0)</f>
        <v>CAGNONI SERGIO</v>
      </c>
      <c r="E3560" s="27" t="str">
        <f>VLOOKUP(A3560,SINDACI!A3560:E$7975,5,0)</f>
        <v>LISTA CIVICA: ONEST? TRASPARENZA</v>
      </c>
    </row>
    <row r="3561" spans="1:5" x14ac:dyDescent="0.2">
      <c r="A3561" s="27" t="s">
        <v>3755</v>
      </c>
      <c r="B3561" s="27" t="str">
        <f>VLOOKUP(A3561,PEC!A3560:D$7975,4,0)</f>
        <v>pec.regione.lombardia.it</v>
      </c>
      <c r="C3561" s="23">
        <f>VLOOKUP(A3561,SEZIONI!A3561:B$7975,2,0)</f>
        <v>3</v>
      </c>
      <c r="D3561" s="27" t="str">
        <f>VLOOKUP(A3561,SINDACI!A3561:B$7975, 2, 0)</f>
        <v>FUCCI LORENZO</v>
      </c>
      <c r="E3561" s="27" t="str">
        <f>VLOOKUP(A3561,SINDACI!A3561:E$7975,5,0)</f>
        <v>LISTA CIVICA: NOI PER LISCATE</v>
      </c>
    </row>
    <row r="3562" spans="1:5" x14ac:dyDescent="0.2">
      <c r="A3562" s="27" t="s">
        <v>3756</v>
      </c>
      <c r="B3562" s="27" t="str">
        <f>VLOOKUP(A3562,PEC!A3561:D$7975,4,0)</f>
        <v>pec.it</v>
      </c>
      <c r="C3562" s="23">
        <f>VLOOKUP(A3562,SEZIONI!A3562:B$7975,2,0)</f>
        <v>1</v>
      </c>
      <c r="D3562" s="27" t="str">
        <f>VLOOKUP(A3562,SINDACI!A3562:B$7975, 2, 0)</f>
        <v>DI SANTO ANTONIO</v>
      </c>
      <c r="E3562" s="27" t="str">
        <f>VLOOKUP(A3562,SINDACI!A3562:E$7975,5,0)</f>
        <v>LISTA CIVICA: TUTTI PER LISCIA</v>
      </c>
    </row>
    <row r="3563" spans="1:5" x14ac:dyDescent="0.2">
      <c r="A3563" s="27" t="s">
        <v>3757</v>
      </c>
      <c r="B3563" s="27" t="str">
        <f>VLOOKUP(A3563,PEC!A3562:D$7975,4,0)</f>
        <v>postacert.umbria.it</v>
      </c>
      <c r="C3563" s="23">
        <f>VLOOKUP(A3563,SEZIONI!A3563:B$7975,2,0)</f>
        <v>1</v>
      </c>
      <c r="D3563" s="27" t="str">
        <f>VLOOKUP(A3563,SINDACI!A3563:B$7975, 2, 0)</f>
        <v>MOSCIONI GIANLUCA</v>
      </c>
      <c r="E3563" s="27" t="str">
        <f>VLOOKUP(A3563,SINDACI!A3563:E$7975,5,0)</f>
        <v>LISTA CIVICA: UNITA' DEMOCRATICA RIFORMISTA</v>
      </c>
    </row>
    <row r="3564" spans="1:5" x14ac:dyDescent="0.2">
      <c r="A3564" s="27" t="s">
        <v>3758</v>
      </c>
      <c r="B3564" s="27" t="str">
        <f>VLOOKUP(A3564,PEC!A3563:D$7975,4,0)</f>
        <v>cert.ruparpiemonte.it</v>
      </c>
      <c r="C3564" s="23">
        <f>VLOOKUP(A3564,SEZIONI!A3564:B$7975,2,0)</f>
        <v>1</v>
      </c>
      <c r="D3564" s="27" t="str">
        <f>VLOOKUP(A3564,SINDACI!A3564:B$7975, 2, 0)</f>
        <v>ROSSI STEFANO</v>
      </c>
      <c r="E3564" s="27" t="str">
        <f>VLOOKUP(A3564,SINDACI!A3564:E$7975,5,0)</f>
        <v>LISTA CIVICA: LISTA PER LISIO</v>
      </c>
    </row>
    <row r="3565" spans="1:5" x14ac:dyDescent="0.2">
      <c r="A3565" s="27" t="s">
        <v>3759</v>
      </c>
      <c r="B3565" s="27" t="str">
        <f>VLOOKUP(A3565,PEC!A3564:D$7975,4,0)</f>
        <v>comunedilissone.it</v>
      </c>
      <c r="C3565" s="23">
        <f>VLOOKUP(A3565,SEZIONI!A3565:B$7975,2,0)</f>
        <v>36</v>
      </c>
      <c r="D3565" s="27" t="str">
        <f>VLOOKUP(A3565,SINDACI!A3565:B$7975, 2, 0)</f>
        <v>BORELLA LAURA</v>
      </c>
      <c r="E3565" s="27" t="str">
        <f>VLOOKUP(A3565,SINDACI!A3565:E$7975,5,0)</f>
        <v>FORZA ITALIA | FRATELLI D'ITALIA | LEGA SALVINI LOMBARDIA | LISTA CIVICA: LISSONE IN MOVIMENTO</v>
      </c>
    </row>
    <row r="3566" spans="1:5" x14ac:dyDescent="0.2">
      <c r="A3566" s="27" t="s">
        <v>3760</v>
      </c>
      <c r="B3566" s="27" t="str">
        <f>VLOOKUP(A3566,PEC!A3565:D$7975,4,0)</f>
        <v>pec.comune.liveri.na.it</v>
      </c>
      <c r="C3566" s="23">
        <f>VLOOKUP(A3566,SEZIONI!A3566:B$7975,2,0)</f>
        <v>2</v>
      </c>
      <c r="D3566" s="27" t="str">
        <f>VLOOKUP(A3566,SINDACI!A3566:B$7975, 2, 0)</f>
        <v>COPPOLA RAFFAELE</v>
      </c>
      <c r="E3566" s="27" t="str">
        <f>VLOOKUP(A3566,SINDACI!A3566:E$7975,5,0)</f>
        <v>LISTA CIVICA: LIVERI INSIEME</v>
      </c>
    </row>
    <row r="3567" spans="1:5" x14ac:dyDescent="0.2">
      <c r="A3567" s="27" t="s">
        <v>3761</v>
      </c>
      <c r="B3567" s="27" t="str">
        <f>VLOOKUP(A3567,PEC!A3566:D$7975,4,0)</f>
        <v>legalmail.it</v>
      </c>
      <c r="C3567" s="23">
        <f>VLOOKUP(A3567,SEZIONI!A3567:B$7975,2,0)</f>
        <v>5</v>
      </c>
      <c r="D3567" s="27" t="str">
        <f>VLOOKUP(A3567,SINDACI!A3567:B$7975, 2, 0)</f>
        <v>GALLI REMO</v>
      </c>
      <c r="E3567" s="27" t="str">
        <f>VLOOKUP(A3567,SINDACI!A3567:E$7975,5,0)</f>
        <v>LISTA CIVICA: PUNTO LIVIGNO 4.0</v>
      </c>
    </row>
    <row r="3568" spans="1:5" x14ac:dyDescent="0.2">
      <c r="A3568" s="27" t="s">
        <v>3762</v>
      </c>
      <c r="B3568" s="27" t="str">
        <f>VLOOKUP(A3568,PEC!A3567:D$7975,4,0)</f>
        <v>pecveneto.it</v>
      </c>
      <c r="C3568" s="23">
        <f>VLOOKUP(A3568,SEZIONI!A3568:B$7975,2,0)</f>
        <v>1</v>
      </c>
      <c r="D3568" s="27" t="str">
        <f>VLOOKUP(A3568,SINDACI!A3568:B$7975, 2, 0)</f>
        <v>GRONES LEANDRO</v>
      </c>
      <c r="E3568" s="27" t="str">
        <f>VLOOKUP(A3568,SINDACI!A3568:E$7975,5,0)</f>
        <v>LISTA CIVICA: AUNA PER FODOM</v>
      </c>
    </row>
    <row r="3569" spans="1:5" x14ac:dyDescent="0.2">
      <c r="A3569" s="27" t="s">
        <v>3763</v>
      </c>
      <c r="B3569" s="27" t="str">
        <f>VLOOKUP(A3569,PEC!A3568:D$7975,4,0)</f>
        <v>pec.comune.livo.tn.it</v>
      </c>
      <c r="C3569" s="23">
        <f>VLOOKUP(A3569,SEZIONI!A3569:B$7975,2,0)</f>
        <v>2</v>
      </c>
      <c r="D3569" s="27" t="str">
        <f>VLOOKUP(A3569,SINDACI!A3569:B$7975, 2, 0)</f>
        <v>POZZI DANIELE</v>
      </c>
      <c r="E3569" s="27" t="str">
        <f>VLOOKUP(A3569,SINDACI!A3569:E$7975,5,0)</f>
        <v>LISTA CIVICA: LIVO</v>
      </c>
    </row>
    <row r="3570" spans="1:5" x14ac:dyDescent="0.2">
      <c r="A3570" s="27" t="s">
        <v>3763</v>
      </c>
      <c r="B3570" s="27" t="str">
        <f>VLOOKUP(A3570,PEC!A3569:D$7975,4,0)</f>
        <v>pec.comune.livo.tn.it</v>
      </c>
      <c r="C3570" s="23" t="str">
        <f>VLOOKUP(A3570,SEZIONI!A3570:B$7975,2,0)</f>
        <v>-</v>
      </c>
      <c r="D3570" s="27" t="str">
        <f>VLOOKUP(A3570,SINDACI!A3570:B$7975, 2, 0)</f>
        <v>ZANOTELLI WILLI</v>
      </c>
      <c r="E3570" s="27" t="str">
        <f>VLOOKUP(A3570,SINDACI!A3570:E$7975,5,0)</f>
        <v>LISTA CIVICA: LIVO 2020</v>
      </c>
    </row>
    <row r="3571" spans="1:5" x14ac:dyDescent="0.2">
      <c r="A3571" s="27" t="s">
        <v>3764</v>
      </c>
      <c r="B3571" s="27" t="str">
        <f>VLOOKUP(A3571,PEC!A3570:D$7975,4,0)</f>
        <v>postacert.toscana.it</v>
      </c>
      <c r="C3571" s="23">
        <f>VLOOKUP(A3571,SEZIONI!A3571:B$7975,2,0)</f>
        <v>172</v>
      </c>
      <c r="D3571" s="27" t="str">
        <f>VLOOKUP(A3571,SINDACI!A3571:B$7975, 2, 0)</f>
        <v>SALVETTI LUCA</v>
      </c>
      <c r="E3571" s="27" t="str">
        <f>VLOOKUP(A3571,SINDACI!A3571:E$7975,5,0)</f>
        <v>LISTA CIVICA: FUTURO! | LISTA CIVICA: #CASA LIVORNO | LISTA COMPOSITA: ARTICOLO UNO-MDP-SINISTRA ECOSOCIALISTA | PARTITO DEMOCRATICO</v>
      </c>
    </row>
    <row r="3572" spans="1:5" x14ac:dyDescent="0.2">
      <c r="A3572" s="27" t="s">
        <v>3765</v>
      </c>
      <c r="B3572" s="27" t="str">
        <f>VLOOKUP(A3572,PEC!A3571:D$7975,4,0)</f>
        <v>pec.livornof.it</v>
      </c>
      <c r="C3572" s="23">
        <f>VLOOKUP(A3572,SEZIONI!A3572:B$7975,2,0)</f>
        <v>4</v>
      </c>
      <c r="D3572" s="27" t="str">
        <f>VLOOKUP(A3572,SINDACI!A3572:B$7975, 2, 0)</f>
        <v>CORGNATI STEFANO PAOLO</v>
      </c>
      <c r="E3572" s="27" t="str">
        <f>VLOOKUP(A3572,SINDACI!A3572:E$7975,5,0)</f>
        <v>LISTA CIVICA: UNIONE PER LIVORNO</v>
      </c>
    </row>
    <row r="3573" spans="1:5" x14ac:dyDescent="0.2">
      <c r="A3573" s="27" t="s">
        <v>3766</v>
      </c>
      <c r="B3573" s="27" t="str">
        <f>VLOOKUP(A3573,PEC!A3572:D$7975,4,0)</f>
        <v>pec.it</v>
      </c>
      <c r="C3573" s="23">
        <f>VLOOKUP(A3573,SEZIONI!A3573:B$7975,2,0)</f>
        <v>2</v>
      </c>
      <c r="D3573" s="27" t="str">
        <f>VLOOKUP(A3573,SINDACI!A3573:B$7975, 2, 0)</f>
        <v>MAIOCCHI GIUSEPPE</v>
      </c>
      <c r="E3573" s="27" t="str">
        <f>VLOOKUP(A3573,SINDACI!A3573:E$7975,5,0)</f>
        <v>LISTA CIVICA: VIVERE LIVRAGA</v>
      </c>
    </row>
    <row r="3574" spans="1:5" x14ac:dyDescent="0.2">
      <c r="A3574" s="27" t="s">
        <v>3767</v>
      </c>
      <c r="B3574" s="27" t="str">
        <f>VLOOKUP(A3574,PEC!A3573:D$7975,4,0)</f>
        <v>pec.rupar.puglia.it</v>
      </c>
      <c r="C3574" s="23">
        <f>VLOOKUP(A3574,SEZIONI!A3574:B$7975,2,0)</f>
        <v>9</v>
      </c>
      <c r="D3574" s="27" t="str">
        <f>VLOOKUP(A3574,SINDACI!A3574:B$7975, 2, 0)</f>
        <v>GIOVANNICO COSTANTINO</v>
      </c>
      <c r="E3574" s="27" t="str">
        <f>VLOOKUP(A3574,SINDACI!A3574:E$7975,5,0)</f>
        <v>LISTA CIVICA: INSIEME PER LIZZANELLO E MERINE</v>
      </c>
    </row>
    <row r="3575" spans="1:5" x14ac:dyDescent="0.2">
      <c r="A3575" s="27" t="s">
        <v>3768</v>
      </c>
      <c r="B3575" s="27" t="str">
        <f>VLOOKUP(A3575,PEC!A3574:D$7975,4,0)</f>
        <v>pec.rupar.puglia.it</v>
      </c>
      <c r="C3575" s="23">
        <f>VLOOKUP(A3575,SEZIONI!A3575:B$7975,2,0)</f>
        <v>9</v>
      </c>
      <c r="D3575" s="27" t="str">
        <f>VLOOKUP(A3575,SINDACI!A3575:B$7975, 2, 0)</f>
        <v>D'ORIA ANTONIETTA</v>
      </c>
      <c r="E3575" s="27" t="str">
        <f>VLOOKUP(A3575,SINDACI!A3575:E$7975,5,0)</f>
        <v>LISTA CIVICA: L'ALTERNATIVA</v>
      </c>
    </row>
    <row r="3576" spans="1:5" x14ac:dyDescent="0.2">
      <c r="A3576" s="27" t="s">
        <v>3769</v>
      </c>
      <c r="B3576" s="27" t="str">
        <f>VLOOKUP(A3576,PEC!A3575:D$7975,4,0)</f>
        <v>cert.provincia.bo.it</v>
      </c>
      <c r="C3576" s="23">
        <f>VLOOKUP(A3576,SEZIONI!A3576:B$7975,2,0)</f>
        <v>3</v>
      </c>
      <c r="D3576" s="27" t="str">
        <f>VLOOKUP(A3576,SINDACI!A3576:B$7975, 2, 0)</f>
        <v>POLMONARI SERGIO</v>
      </c>
      <c r="E3576" s="27" t="str">
        <f>VLOOKUP(A3576,SINDACI!A3576:E$7975,5,0)</f>
        <v>LISTA CIVICA: MONTAGNA NEL CUORE</v>
      </c>
    </row>
    <row r="3577" spans="1:5" x14ac:dyDescent="0.2">
      <c r="A3577" s="27" t="s">
        <v>3770</v>
      </c>
      <c r="B3577" s="27" t="str">
        <f>VLOOKUP(A3577,PEC!A3576:D$7975,4,0)</f>
        <v>peccomuneloano.it</v>
      </c>
      <c r="C3577" s="23">
        <f>VLOOKUP(A3577,SEZIONI!A3577:B$7975,2,0)</f>
        <v>10</v>
      </c>
      <c r="D3577" s="27" t="str">
        <f>VLOOKUP(A3577,SINDACI!A3577:B$7975, 2, 0)</f>
        <v>LETTIERI LUCA</v>
      </c>
      <c r="E3577" s="27" t="str">
        <f>VLOOKUP(A3577,SINDACI!A3577:E$7975,5,0)</f>
        <v>LISTA COMPOSITA: FORZA ITALIA-FRATELLI D'ITALIA-LEGA SALVINI LIGURIA-CIVICA</v>
      </c>
    </row>
    <row r="3578" spans="1:5" x14ac:dyDescent="0.2">
      <c r="A3578" s="27" t="s">
        <v>3771</v>
      </c>
      <c r="B3578" s="27" t="str">
        <f>VLOOKUP(A3578,PEC!A3577:D$7975,4,0)</f>
        <v>cert.ruparpiemonte.it</v>
      </c>
      <c r="C3578" s="23">
        <f>VLOOKUP(A3578,SEZIONI!A3578:B$7975,2,0)</f>
        <v>1</v>
      </c>
      <c r="D3578" s="27" t="str">
        <f>VLOOKUP(A3578,SINDACI!A3578:B$7975, 2, 0)</f>
        <v>DEMARIA CLAUDIA</v>
      </c>
      <c r="E3578" s="27" t="str">
        <f>VLOOKUP(A3578,SINDACI!A3578:E$7975,5,0)</f>
        <v>LISTA CIVICA: IMPEGNO E CUORE PER LOAZZOLO</v>
      </c>
    </row>
    <row r="3579" spans="1:5" x14ac:dyDescent="0.2">
      <c r="A3579" s="27" t="s">
        <v>3772</v>
      </c>
      <c r="B3579" s="27" t="str">
        <f>VLOOKUP(A3579,PEC!A3578:D$7975,4,0)</f>
        <v>actaliscertymail.it</v>
      </c>
      <c r="C3579" s="23">
        <f>VLOOKUP(A3579,SEZIONI!A3579:B$7975,2,0)</f>
        <v>3</v>
      </c>
      <c r="D3579" s="27" t="str">
        <f>VLOOKUP(A3579,SINDACI!A3579:B$7975, 2, 0)</f>
        <v>PERUZZO CORNETTO MAURO</v>
      </c>
      <c r="E3579" s="27" t="str">
        <f>VLOOKUP(A3579,SINDACI!A3579:E$7975,5,0)</f>
        <v>LISTA CIVICA: PER LOCANA...</v>
      </c>
    </row>
    <row r="3580" spans="1:5" x14ac:dyDescent="0.2">
      <c r="A3580" s="27" t="s">
        <v>3773</v>
      </c>
      <c r="B3580" s="27" t="str">
        <f>VLOOKUP(A3580,PEC!A3579:D$7975,4,0)</f>
        <v>pec.comune.locateditriulzi.mi.it</v>
      </c>
      <c r="C3580" s="23">
        <f>VLOOKUP(A3580,SEZIONI!A3580:B$7975,2,0)</f>
        <v>8</v>
      </c>
      <c r="D3580" s="27" t="str">
        <f>VLOOKUP(A3580,SINDACI!A3580:B$7975, 2, 0)</f>
        <v>SERRANO' DAVIDE</v>
      </c>
      <c r="E3580" s="27" t="str">
        <f>VLOOKUP(A3580,SINDACI!A3580:E$7975,5,0)</f>
        <v>LISTA CIVICA: LOCATE DOMANI</v>
      </c>
    </row>
    <row r="3581" spans="1:5" x14ac:dyDescent="0.2">
      <c r="A3581" s="27" t="s">
        <v>3774</v>
      </c>
      <c r="B3581" s="27" t="str">
        <f>VLOOKUP(A3581,PEC!A3580:D$7975,4,0)</f>
        <v>actaliscertymail.it</v>
      </c>
      <c r="C3581" s="23">
        <f>VLOOKUP(A3581,SEZIONI!A3581:B$7975,2,0)</f>
        <v>4</v>
      </c>
      <c r="D3581" s="27" t="str">
        <f>VLOOKUP(A3581,SINDACI!A3581:B$7975, 2, 0)</f>
        <v>CASTIGLIONI LUCA</v>
      </c>
      <c r="E3581" s="27" t="str">
        <f>VLOOKUP(A3581,SINDACI!A3581:E$7975,5,0)</f>
        <v>LISTA CIVICA: INSIEME PER LOCATE</v>
      </c>
    </row>
    <row r="3582" spans="1:5" x14ac:dyDescent="0.2">
      <c r="A3582" s="27" t="s">
        <v>3775</v>
      </c>
      <c r="B3582" s="27" t="str">
        <f>VLOOKUP(A3582,PEC!A3581:D$7975,4,0)</f>
        <v>pec.regione.lombardia.it</v>
      </c>
      <c r="C3582" s="23">
        <f>VLOOKUP(A3582,SEZIONI!A3582:B$7975,2,0)</f>
        <v>1</v>
      </c>
      <c r="D3582" s="27" t="str">
        <f>VLOOKUP(A3582,SINDACI!A3582:B$7975, 2, 0)</f>
        <v>CARMINATI SIMONA</v>
      </c>
      <c r="E3582" s="27" t="str">
        <f>VLOOKUP(A3582,SINDACI!A3582:E$7975,5,0)</f>
        <v>LISTA CIVICA: INSIEME PER LOCATELLO</v>
      </c>
    </row>
    <row r="3583" spans="1:5" x14ac:dyDescent="0.2">
      <c r="A3583" s="27" t="s">
        <v>3776</v>
      </c>
      <c r="B3583" s="27" t="str">
        <f>VLOOKUP(A3583,PEC!A3582:D$7975,4,0)</f>
        <v>pec.comuneloceri.it</v>
      </c>
      <c r="C3583" s="23">
        <f>VLOOKUP(A3583,SEZIONI!A3583:B$7975,2,0)</f>
        <v>2</v>
      </c>
      <c r="D3583" s="27" t="str">
        <f>VLOOKUP(A3583,SINDACI!A3583:B$7975, 2, 0)</f>
        <v>LECCA GIANFRANCO</v>
      </c>
      <c r="E3583" s="27" t="str">
        <f>VLOOKUP(A3583,SINDACI!A3583:E$7975,5,0)</f>
        <v>LISTA CIVICA: LOCERI AVANTI</v>
      </c>
    </row>
    <row r="3584" spans="1:5" x14ac:dyDescent="0.2">
      <c r="A3584" s="27" t="s">
        <v>3777</v>
      </c>
      <c r="B3584" s="27" t="str">
        <f>VLOOKUP(A3584,PEC!A3583:D$7975,4,0)</f>
        <v>pec.rupar.puglia.it</v>
      </c>
      <c r="C3584" s="23">
        <f>VLOOKUP(A3584,SEZIONI!A3584:B$7975,2,0)</f>
        <v>12</v>
      </c>
      <c r="D3584" s="27" t="str">
        <f>VLOOKUP(A3584,SINDACI!A3584:B$7975, 2, 0)</f>
        <v>BUFANO ANTONIO</v>
      </c>
      <c r="E3584" s="27" t="str">
        <f>VLOOKUP(A3584,SINDACI!A3584:E$7975,5,0)</f>
        <v>LISTA CIVICA: LISTA CIVICA CON TE</v>
      </c>
    </row>
    <row r="3585" spans="1:5" x14ac:dyDescent="0.2">
      <c r="A3585" s="27" t="s">
        <v>352</v>
      </c>
      <c r="B3585" s="27" t="str">
        <f>VLOOKUP(A3585,PEC!A3584:D$7975,4,0)</f>
        <v>legalmail.it</v>
      </c>
      <c r="C3585" s="23">
        <f>VLOOKUP(A3585,SEZIONI!A3585:B$7975,2,0)</f>
        <v>14</v>
      </c>
      <c r="D3585" s="27" t="str">
        <f>VLOOKUP(A3585,SINDACI!A3585:B$7975, 2, 0)</f>
        <v>-</v>
      </c>
      <c r="E3585" s="27" t="str">
        <f>VLOOKUP(A3585,SINDACI!A3585:E$7975,5,0)</f>
        <v>-</v>
      </c>
    </row>
    <row r="3586" spans="1:5" x14ac:dyDescent="0.2">
      <c r="A3586" s="27" t="s">
        <v>3778</v>
      </c>
      <c r="B3586" s="27" t="str">
        <f>VLOOKUP(A3586,PEC!A3585:D$7975,4,0)</f>
        <v>pec.comune.loculi.nu.it</v>
      </c>
      <c r="C3586" s="23">
        <f>VLOOKUP(A3586,SEZIONI!A3586:B$7975,2,0)</f>
        <v>1</v>
      </c>
      <c r="D3586" s="27" t="str">
        <f>VLOOKUP(A3586,SINDACI!A3586:B$7975, 2, 0)</f>
        <v>LUCHE ALESSANDRO</v>
      </c>
      <c r="E3586" s="27" t="str">
        <f>VLOOKUP(A3586,SINDACI!A3586:E$7975,5,0)</f>
        <v>LISTA CIVICA: LOCULI CHE CRESCE</v>
      </c>
    </row>
    <row r="3587" spans="1:5" x14ac:dyDescent="0.2">
      <c r="A3587" s="27" t="s">
        <v>3779</v>
      </c>
      <c r="B3587" s="27" t="str">
        <f>VLOOKUP(A3587,PEC!A3586:D$7975,4,0)</f>
        <v>pec.comunedilode.it</v>
      </c>
      <c r="C3587" s="23">
        <f>VLOOKUP(A3587,SEZIONI!A3587:B$7975,2,0)</f>
        <v>3</v>
      </c>
      <c r="D3587" s="27" t="str">
        <f>VLOOKUP(A3587,SINDACI!A3587:B$7975, 2, 0)</f>
        <v>CANU ANTONELLA</v>
      </c>
      <c r="E3587" s="27" t="str">
        <f>VLOOKUP(A3587,SINDACI!A3587:E$7975,5,0)</f>
        <v>-</v>
      </c>
    </row>
    <row r="3588" spans="1:5" x14ac:dyDescent="0.2">
      <c r="A3588" s="27" t="s">
        <v>3780</v>
      </c>
      <c r="B3588" s="27" t="str">
        <f>VLOOKUP(A3588,PEC!A3587:D$7975,4,0)</f>
        <v>legalmail.it</v>
      </c>
      <c r="C3588" s="23">
        <f>VLOOKUP(A3588,SEZIONI!A3588:B$7975,2,0)</f>
        <v>43</v>
      </c>
      <c r="D3588" s="27" t="str">
        <f>VLOOKUP(A3588,SINDACI!A3588:B$7975, 2, 0)</f>
        <v>FUREGATO ANDREA</v>
      </c>
      <c r="E3588" s="27" t="str">
        <f>VLOOKUP(A3588,SINDACI!A3588:E$7975,5,0)</f>
        <v>LISTA CIVICA: LODI COMUNE SOLIDALE | PARTITO DEMOCRATICO | LISTA CIVICA: LUCA SCOTTI LODI AL CENTRO CITTADINI PER I CITTADINI | LISTA CIVICA: BUONGIORNO LODI | LISTA COMPOSITA: 110 &amp; LODI-EUROPA VERDE-SI SINISTRA ITALIANA | LISTA CIVICA: LODI CIVICA MILANESI | LISTA CIVICA: TOMMASO PREMOLI PER LODI OGGI DOMANI INSIEME | MOVIMENTO 5 STELLE</v>
      </c>
    </row>
    <row r="3589" spans="1:5" x14ac:dyDescent="0.2">
      <c r="A3589" s="27" t="s">
        <v>3781</v>
      </c>
      <c r="B3589" s="27" t="str">
        <f>VLOOKUP(A3589,PEC!A3588:D$7975,4,0)</f>
        <v>pec.regione.lombardia.it</v>
      </c>
      <c r="C3589" s="23">
        <f>VLOOKUP(A3589,SEZIONI!A3589:B$7975,2,0)</f>
        <v>7</v>
      </c>
      <c r="D3589" s="27" t="str">
        <f>VLOOKUP(A3589,SINDACI!A3589:B$7975, 2, 0)</f>
        <v>FELISSARI LINO OSVALDO</v>
      </c>
      <c r="E3589" s="27" t="str">
        <f>VLOOKUP(A3589,SINDACI!A3589:E$7975,5,0)</f>
        <v>LISTA CIVICA: VIVERE LODI VECCHIO</v>
      </c>
    </row>
    <row r="3590" spans="1:5" x14ac:dyDescent="0.2">
      <c r="A3590" s="27" t="s">
        <v>3782</v>
      </c>
      <c r="B3590" s="27" t="str">
        <f>VLOOKUP(A3590,PEC!A3589:D$7975,4,0)</f>
        <v>pec.comunelodine.gov.it</v>
      </c>
      <c r="C3590" s="23">
        <f>VLOOKUP(A3590,SEZIONI!A3590:B$7975,2,0)</f>
        <v>1</v>
      </c>
      <c r="D3590" s="27" t="str">
        <f>VLOOKUP(A3590,SINDACI!A3590:B$7975, 2, 0)</f>
        <v>CUALBU DAVIDE</v>
      </c>
      <c r="E3590" s="27" t="str">
        <f>VLOOKUP(A3590,SINDACI!A3590:E$7975,5,0)</f>
        <v>-</v>
      </c>
    </row>
    <row r="3591" spans="1:5" x14ac:dyDescent="0.2">
      <c r="A3591" s="27" t="s">
        <v>3783</v>
      </c>
      <c r="B3591" s="27" t="str">
        <f>VLOOKUP(A3591,PEC!A3590:D$7975,4,0)</f>
        <v>pec.comune.lodrino.bs.it</v>
      </c>
      <c r="C3591" s="23">
        <f>VLOOKUP(A3591,SEZIONI!A3591:B$7975,2,0)</f>
        <v>2</v>
      </c>
      <c r="D3591" s="27" t="str">
        <f>VLOOKUP(A3591,SINDACI!A3591:B$7975, 2, 0)</f>
        <v>BETTINSOLI BRUNO</v>
      </c>
      <c r="E3591" s="27" t="str">
        <f>VLOOKUP(A3591,SINDACI!A3591:E$7975,5,0)</f>
        <v>LISTA CIVICA: PER LODRINO</v>
      </c>
    </row>
    <row r="3592" spans="1:5" x14ac:dyDescent="0.2">
      <c r="A3592" s="27" t="s">
        <v>3784</v>
      </c>
      <c r="B3592" s="27" t="str">
        <f>VLOOKUP(A3592,PEC!A3591:D$7975,4,0)</f>
        <v>pec.comune.lograto.bs.it</v>
      </c>
      <c r="C3592" s="23">
        <f>VLOOKUP(A3592,SEZIONI!A3592:B$7975,2,0)</f>
        <v>3</v>
      </c>
      <c r="D3592" s="27" t="str">
        <f>VLOOKUP(A3592,SINDACI!A3592:B$7975, 2, 0)</f>
        <v>TELO' GIANANDREA</v>
      </c>
      <c r="E3592" s="27" t="str">
        <f>VLOOKUP(A3592,SINDACI!A3592:E$7975,5,0)</f>
        <v>LISTA CIVICA: UNITI PER LOGRATO</v>
      </c>
    </row>
    <row r="3593" spans="1:5" x14ac:dyDescent="0.2">
      <c r="A3593" s="27" t="s">
        <v>3785</v>
      </c>
      <c r="B3593" s="27" t="str">
        <f>VLOOKUP(A3593,PEC!A3592:D$7975,4,0)</f>
        <v>cert.provincia.bo.it</v>
      </c>
      <c r="C3593" s="23">
        <f>VLOOKUP(A3593,SEZIONI!A3593:B$7975,2,0)</f>
        <v>6</v>
      </c>
      <c r="D3593" s="27" t="str">
        <f>VLOOKUP(A3593,SINDACI!A3593:B$7975, 2, 0)</f>
        <v>MORGANTI FABRIZIO</v>
      </c>
      <c r="E3593" s="27" t="str">
        <f>VLOOKUP(A3593,SINDACI!A3593:E$7975,5,0)</f>
        <v>LISTA CIVICA: LOIANO FUTURA</v>
      </c>
    </row>
    <row r="3594" spans="1:5" x14ac:dyDescent="0.2">
      <c r="A3594" s="27" t="s">
        <v>3786</v>
      </c>
      <c r="B3594" s="27" t="str">
        <f>VLOOKUP(A3594,PEC!A3593:D$7975,4,0)</f>
        <v>legalmail.it</v>
      </c>
      <c r="C3594" s="23">
        <f>VLOOKUP(A3594,SEZIONI!A3594:B$7975,2,0)</f>
        <v>5</v>
      </c>
      <c r="D3594" s="27" t="str">
        <f>VLOOKUP(A3594,SINDACI!A3594:B$7975, 2, 0)</f>
        <v>LAI FRANCESCO</v>
      </c>
      <c r="E3594" s="27" t="str">
        <f>VLOOKUP(A3594,SINDACI!A3594:E$7975,5,0)</f>
        <v>LISTA CIVICA: INSIEME PER LOIRI PORTO SAN PAOLO</v>
      </c>
    </row>
    <row r="3595" spans="1:5" x14ac:dyDescent="0.2">
      <c r="A3595" s="27" t="s">
        <v>3787</v>
      </c>
      <c r="B3595" s="27" t="str">
        <f>VLOOKUP(A3595,PEC!A3594:D$7975,4,0)</f>
        <v>halleycert.it</v>
      </c>
      <c r="C3595" s="23">
        <f>VLOOKUP(A3595,SEZIONI!A3595:B$7975,2,0)</f>
        <v>4</v>
      </c>
      <c r="D3595" s="27" t="str">
        <f>VLOOKUP(A3595,SINDACI!A3595:B$7975, 2, 0)</f>
        <v>CITTERIO CRISTINA MARIA</v>
      </c>
      <c r="E3595" s="27" t="str">
        <f>VLOOKUP(A3595,SINDACI!A3595:E$7975,5,0)</f>
        <v>-</v>
      </c>
    </row>
    <row r="3596" spans="1:5" x14ac:dyDescent="0.2">
      <c r="A3596" s="27" t="s">
        <v>3788</v>
      </c>
      <c r="B3596" s="27" t="str">
        <f>VLOOKUP(A3596,PEC!A3595:D$7975,4,0)</f>
        <v>pec.provincia.como.it</v>
      </c>
      <c r="C3596" s="23">
        <f>VLOOKUP(A3596,SEZIONI!A3596:B$7975,2,0)</f>
        <v>7</v>
      </c>
      <c r="D3596" s="27" t="str">
        <f>VLOOKUP(A3596,SINDACI!A3596:B$7975, 2, 0)</f>
        <v>RUSCONI GIOVANNI</v>
      </c>
      <c r="E3596" s="27" t="str">
        <f>VLOOKUP(A3596,SINDACI!A3596:E$7975,5,0)</f>
        <v>LISTA COMPOSITA: LEGA SALVINI-FORZA ITALIA-INSIEME</v>
      </c>
    </row>
    <row r="3597" spans="1:5" x14ac:dyDescent="0.2">
      <c r="A3597" s="27" t="s">
        <v>3789</v>
      </c>
      <c r="B3597" s="27" t="str">
        <f>VLOOKUP(A3597,PEC!A3596:D$7975,4,0)</f>
        <v>pec.it</v>
      </c>
      <c r="C3597" s="23">
        <f>VLOOKUP(A3597,SEZIONI!A3597:B$7975,2,0)</f>
        <v>2</v>
      </c>
      <c r="D3597" s="27" t="str">
        <f>VLOOKUP(A3597,SINDACI!A3597:B$7975, 2, 0)</f>
        <v>BARBETTA ROCCO</v>
      </c>
      <c r="E3597" s="27" t="str">
        <f>VLOOKUP(A3597,SINDACI!A3597:E$7975,5,0)</f>
        <v>LISTA CIVICA: LOMBARDORE, CAMBIARE SI PUO'</v>
      </c>
    </row>
    <row r="3598" spans="1:5" x14ac:dyDescent="0.2">
      <c r="A3598" s="27" t="s">
        <v>3790</v>
      </c>
      <c r="B3598" s="27" t="str">
        <f>VLOOKUP(A3598,PEC!A3597:D$7975,4,0)</f>
        <v>pec.comune.lombriasco.to.it</v>
      </c>
      <c r="C3598" s="23">
        <f>VLOOKUP(A3598,SEZIONI!A3598:B$7975,2,0)</f>
        <v>1</v>
      </c>
      <c r="D3598" s="27" t="str">
        <f>VLOOKUP(A3598,SINDACI!A3598:B$7975, 2, 0)</f>
        <v>RONCO DANIELE</v>
      </c>
      <c r="E3598" s="27" t="str">
        <f>VLOOKUP(A3598,SINDACI!A3598:E$7975,5,0)</f>
        <v>LISTA CIVICA: SI AMO LOMBRIASCO</v>
      </c>
    </row>
    <row r="3599" spans="1:5" x14ac:dyDescent="0.2">
      <c r="A3599" s="27" t="s">
        <v>3791</v>
      </c>
      <c r="B3599" s="27" t="str">
        <f>VLOOKUP(A3599,PEC!A3598:D$7975,4,0)</f>
        <v>pec.regione.lombardia.it</v>
      </c>
      <c r="C3599" s="23">
        <f>VLOOKUP(A3599,SEZIONI!A3599:B$7975,2,0)</f>
        <v>2</v>
      </c>
      <c r="D3599" s="27" t="str">
        <f>VLOOKUP(A3599,SINDACI!A3599:B$7975, 2, 0)</f>
        <v>RUGGIA SILVIA</v>
      </c>
      <c r="E3599" s="27" t="str">
        <f>VLOOKUP(A3599,SINDACI!A3599:E$7975,5,0)</f>
        <v>LISTA CIVICA: NOI PER VOI</v>
      </c>
    </row>
    <row r="3600" spans="1:5" x14ac:dyDescent="0.2">
      <c r="A3600" s="27" t="s">
        <v>3792</v>
      </c>
      <c r="B3600" s="27" t="str">
        <f>VLOOKUP(A3600,PEC!A3599:D$7975,4,0)</f>
        <v>pec.it</v>
      </c>
      <c r="C3600" s="23">
        <f>VLOOKUP(A3600,SEZIONI!A3600:B$7975,2,0)</f>
        <v>1</v>
      </c>
      <c r="D3600" s="27" t="str">
        <f>VLOOKUP(A3600,SINDACI!A3600:B$7975, 2, 0)</f>
        <v>-</v>
      </c>
      <c r="E3600" s="27" t="str">
        <f>VLOOKUP(A3600,SINDACI!A3600:E$7975,5,0)</f>
        <v>-</v>
      </c>
    </row>
    <row r="3601" spans="1:5" x14ac:dyDescent="0.2">
      <c r="A3601" s="27" t="s">
        <v>3793</v>
      </c>
      <c r="B3601" s="27" t="str">
        <f>VLOOKUP(A3601,PEC!A3600:D$7975,4,0)</f>
        <v>pec.regione.lombardia.it</v>
      </c>
      <c r="C3601" s="23">
        <f>VLOOKUP(A3601,SEZIONI!A3601:B$7975,2,0)</f>
        <v>4</v>
      </c>
      <c r="D3601" s="27" t="str">
        <f>VLOOKUP(A3601,SINDACI!A3601:B$7975, 2, 0)</f>
        <v>DALLA POZZA CLARA</v>
      </c>
      <c r="E3601" s="27" t="str">
        <f>VLOOKUP(A3601,SINDACI!A3601:E$7975,5,0)</f>
        <v>LEGA</v>
      </c>
    </row>
    <row r="3602" spans="1:5" x14ac:dyDescent="0.2">
      <c r="A3602" s="27" t="s">
        <v>3794</v>
      </c>
      <c r="B3602" s="27" t="str">
        <f>VLOOKUP(A3602,PEC!A3601:D$7975,4,0)</f>
        <v>lonatepozzolo.legalmailpa.it</v>
      </c>
      <c r="C3602" s="23">
        <f>VLOOKUP(A3602,SEZIONI!A3602:B$7975,2,0)</f>
        <v>11</v>
      </c>
      <c r="D3602" s="27" t="str">
        <f>VLOOKUP(A3602,SINDACI!A3602:B$7975, 2, 0)</f>
        <v>ROSA NADIA</v>
      </c>
      <c r="E3602" s="27" t="str">
        <f>VLOOKUP(A3602,SINDACI!A3602:E$7975,5,0)</f>
        <v>LISTA CIVICA: UNITI E LIBERI</v>
      </c>
    </row>
    <row r="3603" spans="1:5" x14ac:dyDescent="0.2">
      <c r="A3603" s="27" t="s">
        <v>3795</v>
      </c>
      <c r="B3603" s="27" t="str">
        <f>VLOOKUP(A3603,PEC!A3602:D$7975,4,0)</f>
        <v>pec.comune.lonato.bs.it</v>
      </c>
      <c r="C3603" s="23">
        <f>VLOOKUP(A3603,SEZIONI!A3603:B$7975,2,0)</f>
        <v>14</v>
      </c>
      <c r="D3603" s="27" t="str">
        <f>VLOOKUP(A3603,SINDACI!A3603:B$7975, 2, 0)</f>
        <v>TARDANI ROBERTO</v>
      </c>
      <c r="E3603" s="27" t="str">
        <f>VLOOKUP(A3603,SINDACI!A3603:E$7975,5,0)</f>
        <v>FRATELLI D'ITALIA | LEGA SALVINI LOMBARDIA | LISTA CIVICA: IMPEGNO CIVICO | LISTA COMPOSITA: FORZA ITALIA-NOI CON LONATO DEL GARDA</v>
      </c>
    </row>
    <row r="3604" spans="1:5" x14ac:dyDescent="0.2">
      <c r="A3604" s="27" t="s">
        <v>3796</v>
      </c>
      <c r="B3604" s="27" t="str">
        <f>VLOOKUP(A3604,PEC!A3603:D$7975,4,0)</f>
        <v>postacert.toscana.it</v>
      </c>
      <c r="C3604" s="23">
        <f>VLOOKUP(A3604,SEZIONI!A3604:B$7975,2,0)</f>
        <v>2</v>
      </c>
      <c r="D3604" s="27" t="str">
        <f>VLOOKUP(A3604,SINDACI!A3604:B$7975, 2, 0)</f>
        <v>CUORETTI TOMMASO</v>
      </c>
      <c r="E3604" s="27" t="str">
        <f>VLOOKUP(A3604,SINDACI!A3604:E$7975,5,0)</f>
        <v>LISTA CIVICA: INSIEME PER LONDA</v>
      </c>
    </row>
    <row r="3605" spans="1:5" x14ac:dyDescent="0.2">
      <c r="A3605" s="27" t="s">
        <v>3797</v>
      </c>
      <c r="B3605" s="27" t="str">
        <f>VLOOKUP(A3605,PEC!A3604:D$7975,4,0)</f>
        <v>pec.it</v>
      </c>
      <c r="C3605" s="23">
        <f>VLOOKUP(A3605,SEZIONI!A3605:B$7975,2,0)</f>
        <v>1</v>
      </c>
      <c r="D3605" s="27" t="str">
        <f>VLOOKUP(A3605,SINDACI!A3605:B$7975, 2, 0)</f>
        <v>SELLECCHIA CRISTIAN DOMENICO</v>
      </c>
      <c r="E3605" s="27" t="str">
        <f>VLOOKUP(A3605,SINDACI!A3605:E$7975,5,0)</f>
        <v>LISTA CIVICA: LONGANO MIGLIORE</v>
      </c>
    </row>
    <row r="3606" spans="1:5" x14ac:dyDescent="0.2">
      <c r="A3606" s="27" t="s">
        <v>3798</v>
      </c>
      <c r="B3606" s="27" t="str">
        <f>VLOOKUP(A3606,PEC!A3605:D$7975,4,0)</f>
        <v>cert.ip-veneto.net</v>
      </c>
      <c r="C3606" s="23">
        <f>VLOOKUP(A3606,SEZIONI!A3606:B$7975,2,0)</f>
        <v>5</v>
      </c>
      <c r="D3606" s="27" t="str">
        <f>VLOOKUP(A3606,SINDACI!A3606:B$7975, 2, 0)</f>
        <v>ZENNARO MATTEO</v>
      </c>
      <c r="E3606" s="27" t="str">
        <f>VLOOKUP(A3606,SINDACI!A3606:E$7975,5,0)</f>
        <v>LISTA CIVICA: INSIEME PER CAMBIARE</v>
      </c>
    </row>
    <row r="3607" spans="1:5" x14ac:dyDescent="0.2">
      <c r="A3607" s="27" t="s">
        <v>3799</v>
      </c>
      <c r="B3607" s="27" t="str">
        <f>VLOOKUP(A3607,PEC!A3606:D$7975,4,0)</f>
        <v>pecveneto.it</v>
      </c>
      <c r="C3607" s="23">
        <f>VLOOKUP(A3607,SEZIONI!A3607:B$7975,2,0)</f>
        <v>7</v>
      </c>
      <c r="D3607" s="27" t="str">
        <f>VLOOKUP(A3607,SINDACI!A3607:B$7975, 2, 0)</f>
        <v>PADRIN ROBERTO</v>
      </c>
      <c r="E3607" s="27" t="str">
        <f>VLOOKUP(A3607,SINDACI!A3607:E$7975,5,0)</f>
        <v>LISTA CIVICA: PARTECIPAZIONE COMUNE</v>
      </c>
    </row>
    <row r="3608" spans="1:5" x14ac:dyDescent="0.2">
      <c r="A3608" s="27" t="s">
        <v>3800</v>
      </c>
      <c r="B3608" s="27" t="str">
        <f>VLOOKUP(A3608,PEC!A3607:D$7975,4,0)</f>
        <v>pec.comune.longhena.bs.it</v>
      </c>
      <c r="C3608" s="23">
        <f>VLOOKUP(A3608,SEZIONI!A3608:B$7975,2,0)</f>
        <v>1</v>
      </c>
      <c r="D3608" s="27" t="str">
        <f>VLOOKUP(A3608,SINDACI!A3608:B$7975, 2, 0)</f>
        <v>PLODARI GIANCARLO</v>
      </c>
      <c r="E3608" s="27" t="str">
        <f>VLOOKUP(A3608,SINDACI!A3608:E$7975,5,0)</f>
        <v>LISTA CIVICA: LONGHENA LIBERA E DEMOCRATICA</v>
      </c>
    </row>
    <row r="3609" spans="1:5" x14ac:dyDescent="0.2">
      <c r="A3609" s="27" t="s">
        <v>3801</v>
      </c>
      <c r="B3609" s="27" t="str">
        <f>VLOOKUP(A3609,PEC!A3608:D$7975,4,0)</f>
        <v>pec.comunelongi.it</v>
      </c>
      <c r="C3609" s="23">
        <f>VLOOKUP(A3609,SEZIONI!A3609:B$7975,2,0)</f>
        <v>3</v>
      </c>
      <c r="D3609" s="27" t="str">
        <f>VLOOKUP(A3609,SINDACI!A3609:B$7975, 2, 0)</f>
        <v>FABIO ANTONINO</v>
      </c>
      <c r="E3609" s="27" t="str">
        <f>VLOOKUP(A3609,SINDACI!A3609:E$7975,5,0)</f>
        <v>-</v>
      </c>
    </row>
    <row r="3610" spans="1:5" x14ac:dyDescent="0.2">
      <c r="A3610" s="27" t="s">
        <v>3802</v>
      </c>
      <c r="B3610" s="27" t="str">
        <f>VLOOKUP(A3610,PEC!A3609:D$7975,4,0)</f>
        <v>cert.provincia.fc.it</v>
      </c>
      <c r="C3610" s="23">
        <f>VLOOKUP(A3610,SEZIONI!A3610:B$7975,2,0)</f>
        <v>6</v>
      </c>
      <c r="D3610" s="27" t="str">
        <f>VLOOKUP(A3610,SINDACI!A3610:B$7975, 2, 0)</f>
        <v>GRAZIANO MAURO</v>
      </c>
      <c r="E3610" s="27" t="str">
        <f>VLOOKUP(A3610,SINDACI!A3610:E$7975,5,0)</f>
        <v>LISTA CIVICA: INSIEME DISEGNIAMO LONGIANO</v>
      </c>
    </row>
    <row r="3611" spans="1:5" x14ac:dyDescent="0.2">
      <c r="A3611" s="27" t="s">
        <v>69</v>
      </c>
      <c r="B3611" s="27" t="str">
        <f>VLOOKUP(A3611,PEC!A3610:D$7975,4,0)</f>
        <v>asmepec.it</v>
      </c>
      <c r="C3611" s="23">
        <f>VLOOKUP(A3611,SEZIONI!A3611:B$7975,2,0)</f>
        <v>4</v>
      </c>
      <c r="D3611" s="27" t="str">
        <f>VLOOKUP(A3611,SINDACI!A3611:B$7975, 2, 0)</f>
        <v>MANNARINO GIACINTO</v>
      </c>
      <c r="E3611" s="27" t="str">
        <f>VLOOKUP(A3611,SINDACI!A3611:E$7975,5,0)</f>
        <v>LISTA CIVICA: LONGOBARDI OLTRE IL 2000</v>
      </c>
    </row>
    <row r="3612" spans="1:5" x14ac:dyDescent="0.2">
      <c r="A3612" s="27" t="s">
        <v>70</v>
      </c>
      <c r="B3612" s="27" t="str">
        <f>VLOOKUP(A3612,PEC!A3611:D$7975,4,0)</f>
        <v>pec.comunelongobucco.eu</v>
      </c>
      <c r="C3612" s="23">
        <f>VLOOKUP(A3612,SEZIONI!A3612:B$7975,2,0)</f>
        <v>6</v>
      </c>
      <c r="D3612" s="27" t="str">
        <f>VLOOKUP(A3612,SINDACI!A3612:B$7975, 2, 0)</f>
        <v>PIRILLO GIOVANNI</v>
      </c>
      <c r="E3612" s="27" t="str">
        <f>VLOOKUP(A3612,SINDACI!A3612:E$7975,5,0)</f>
        <v>LISTA COMPOSITA: UNIONE DI CENTRO-LABORATORIO CIVICO</v>
      </c>
    </row>
    <row r="3613" spans="1:5" x14ac:dyDescent="0.2">
      <c r="A3613" s="27" t="s">
        <v>3803</v>
      </c>
      <c r="B3613" s="27" t="str">
        <f>VLOOKUP(A3613,PEC!A3612:D$7975,4,0)</f>
        <v>pec.como.it</v>
      </c>
      <c r="C3613" s="23">
        <f>VLOOKUP(A3613,SEZIONI!A3613:B$7975,2,0)</f>
        <v>2</v>
      </c>
      <c r="D3613" s="27" t="str">
        <f>VLOOKUP(A3613,SINDACI!A3613:B$7975, 2, 0)</f>
        <v>CASTELNUOVO CARLO</v>
      </c>
      <c r="E3613" s="27" t="str">
        <f>VLOOKUP(A3613,SINDACI!A3613:E$7975,5,0)</f>
        <v>LISTA CIVICA: VIVIAMO LONGONE</v>
      </c>
    </row>
    <row r="3614" spans="1:5" x14ac:dyDescent="0.2">
      <c r="A3614" s="27" t="s">
        <v>3804</v>
      </c>
      <c r="B3614" s="27" t="str">
        <f>VLOOKUP(A3614,PEC!A3613:D$7975,4,0)</f>
        <v>pec.it</v>
      </c>
      <c r="C3614" s="23">
        <f>VLOOKUP(A3614,SEZIONI!A3614:B$7975,2,0)</f>
        <v>3</v>
      </c>
      <c r="D3614" s="27" t="str">
        <f>VLOOKUP(A3614,SINDACI!A3614:B$7975, 2, 0)</f>
        <v>NOVELLI MAURO</v>
      </c>
      <c r="E3614" s="27" t="str">
        <f>VLOOKUP(A3614,SINDACI!A3614:E$7975,5,0)</f>
        <v>-</v>
      </c>
    </row>
    <row r="3615" spans="1:5" x14ac:dyDescent="0.2">
      <c r="A3615" s="27" t="s">
        <v>3805</v>
      </c>
      <c r="B3615" s="27" t="str">
        <f>VLOOKUP(A3615,PEC!A3614:D$7975,4,0)</f>
        <v>pecveneto.it</v>
      </c>
      <c r="C3615" s="23">
        <f>VLOOKUP(A3615,SEZIONI!A3615:B$7975,2,0)</f>
        <v>15</v>
      </c>
      <c r="D3615" s="27" t="str">
        <f>VLOOKUP(A3615,SINDACI!A3615:B$7975, 2, 0)</f>
        <v>GIACOMELLO PIER LUIGI</v>
      </c>
      <c r="E3615" s="27" t="str">
        <f>VLOOKUP(A3615,SINDACI!A3615:E$7975,5,0)</f>
        <v>LISTA CIVICA: SIAMO LONIGO | LISTA CIVICA: LONIGO DEMOCRATICA E SOLIDALE RIPARTE | LISTA CIVICA: LONIGO GUARDA AVANTI | LISTA CIVICA: CON GIACOMELLO PER LONIGO</v>
      </c>
    </row>
    <row r="3616" spans="1:5" x14ac:dyDescent="0.2">
      <c r="A3616" s="27" t="s">
        <v>3806</v>
      </c>
      <c r="B3616" s="27" t="str">
        <f>VLOOKUP(A3616,PEC!A3615:D$7975,4,0)</f>
        <v>pec.it</v>
      </c>
      <c r="C3616" s="23">
        <f>VLOOKUP(A3616,SEZIONI!A3616:B$7975,2,0)</f>
        <v>2</v>
      </c>
      <c r="D3616" s="27" t="str">
        <f>VLOOKUP(A3616,SINDACI!A3616:B$7975, 2, 0)</f>
        <v>MARCHIORI CLAUDIO</v>
      </c>
      <c r="E3616" s="27" t="str">
        <f>VLOOKUP(A3616,SINDACI!A3616:E$7975,5,0)</f>
        <v>LISTA CIVICA: INDIPENDENTI PER LORANZE'</v>
      </c>
    </row>
    <row r="3617" spans="1:5" x14ac:dyDescent="0.2">
      <c r="A3617" s="27" t="s">
        <v>3807</v>
      </c>
      <c r="B3617" s="27" t="str">
        <f>VLOOKUP(A3617,PEC!A3616:D$7975,4,0)</f>
        <v>pecveneto.it</v>
      </c>
      <c r="C3617" s="23">
        <f>VLOOKUP(A3617,SEZIONI!A3617:B$7975,2,0)</f>
        <v>8</v>
      </c>
      <c r="D3617" s="27" t="str">
        <f>VLOOKUP(A3617,SINDACI!A3617:B$7975, 2, 0)</f>
        <v>MARANGON MANUELA</v>
      </c>
      <c r="E3617" s="27" t="str">
        <f>VLOOKUP(A3617,SINDACI!A3617:E$7975,5,0)</f>
        <v>LISTA CIVICA: ESSERCI PER LOREGGIA E LOREGGIOLA</v>
      </c>
    </row>
    <row r="3618" spans="1:5" x14ac:dyDescent="0.2">
      <c r="A3618" s="27" t="s">
        <v>3808</v>
      </c>
      <c r="B3618" s="27" t="str">
        <f>VLOOKUP(A3618,PEC!A3617:D$7975,4,0)</f>
        <v>legalmail.it</v>
      </c>
      <c r="C3618" s="23">
        <f>VLOOKUP(A3618,SEZIONI!A3618:B$7975,2,0)</f>
        <v>1</v>
      </c>
      <c r="D3618" s="27" t="str">
        <f>VLOOKUP(A3618,SINDACI!A3618:B$7975, 2, 0)</f>
        <v>DE MARIA STEFANO</v>
      </c>
      <c r="E3618" s="27" t="str">
        <f>VLOOKUP(A3618,SINDACI!A3618:E$7975,5,0)</f>
        <v>LISTA CIVICA: CAMMINIAMO INSIEME</v>
      </c>
    </row>
    <row r="3619" spans="1:5" x14ac:dyDescent="0.2">
      <c r="A3619" s="27" t="s">
        <v>3809</v>
      </c>
      <c r="B3619" s="27" t="str">
        <f>VLOOKUP(A3619,PEC!A3618:D$7975,4,0)</f>
        <v>pecveneto.it</v>
      </c>
      <c r="C3619" s="23">
        <f>VLOOKUP(A3619,SEZIONI!A3619:B$7975,2,0)</f>
        <v>1</v>
      </c>
      <c r="D3619" s="27" t="str">
        <f>VLOOKUP(A3619,SINDACI!A3619:B$7975, 2, 0)</f>
        <v>D'AMBROS MARCO</v>
      </c>
      <c r="E3619" s="27" t="str">
        <f>VLOOKUP(A3619,SINDACI!A3619:E$7975,5,0)</f>
        <v>LISTA CIVICA: SIAMO LORENZAGO</v>
      </c>
    </row>
    <row r="3620" spans="1:5" x14ac:dyDescent="0.2">
      <c r="A3620" s="27" t="s">
        <v>3810</v>
      </c>
      <c r="B3620" s="27" t="str">
        <f>VLOOKUP(A3620,PEC!A3619:D$7975,4,0)</f>
        <v>anutel.it</v>
      </c>
      <c r="C3620" s="23">
        <f>VLOOKUP(A3620,SEZIONI!A3620:B$7975,2,0)</f>
        <v>4</v>
      </c>
      <c r="D3620" s="27" t="str">
        <f>VLOOKUP(A3620,SINDACI!A3620:B$7975, 2, 0)</f>
        <v>GASPARINI MORENO</v>
      </c>
      <c r="E3620" s="27" t="str">
        <f>VLOOKUP(A3620,SINDACI!A3620:E$7975,5,0)</f>
        <v>LISTA CIVICA: CAMBIARE LOREO</v>
      </c>
    </row>
    <row r="3621" spans="1:5" x14ac:dyDescent="0.2">
      <c r="A3621" s="27" t="s">
        <v>3811</v>
      </c>
      <c r="B3621" s="27" t="str">
        <f>VLOOKUP(A3621,PEC!A3620:D$7975,4,0)</f>
        <v>emarche.it</v>
      </c>
      <c r="C3621" s="23">
        <f>VLOOKUP(A3621,SEZIONI!A3621:B$7975,2,0)</f>
        <v>10</v>
      </c>
      <c r="D3621" s="27" t="str">
        <f>VLOOKUP(A3621,SINDACI!A3621:B$7975, 2, 0)</f>
        <v>PIERONI MORENO</v>
      </c>
      <c r="E3621" s="27" t="str">
        <f>VLOOKUP(A3621,SINDACI!A3621:E$7975,5,0)</f>
        <v>LISTA CIVICA: LORETO NEL CUORE</v>
      </c>
    </row>
    <row r="3622" spans="1:5" x14ac:dyDescent="0.2">
      <c r="A3622" s="27" t="s">
        <v>3812</v>
      </c>
      <c r="B3622" s="27" t="str">
        <f>VLOOKUP(A3622,PEC!A3621:D$7975,4,0)</f>
        <v>pec.it</v>
      </c>
      <c r="C3622" s="23">
        <f>VLOOKUP(A3622,SEZIONI!A3622:B$7975,2,0)</f>
        <v>7</v>
      </c>
      <c r="D3622" s="27" t="str">
        <f>VLOOKUP(A3622,SINDACI!A3622:B$7975, 2, 0)</f>
        <v>STARINIERI GABRIELE</v>
      </c>
      <c r="E3622" s="27" t="str">
        <f>VLOOKUP(A3622,SINDACI!A3622:E$7975,5,0)</f>
        <v>LISTA CIVICA: PROGRESSO E TRADIZIONE</v>
      </c>
    </row>
    <row r="3623" spans="1:5" x14ac:dyDescent="0.2">
      <c r="A3623" s="27" t="s">
        <v>3813</v>
      </c>
      <c r="B3623" s="27" t="str">
        <f>VLOOKUP(A3623,PEC!A3622:D$7975,4,0)</f>
        <v>comuneloria.legalmail.it</v>
      </c>
      <c r="C3623" s="23">
        <f>VLOOKUP(A3623,SEZIONI!A3623:B$7975,2,0)</f>
        <v>9</v>
      </c>
      <c r="D3623" s="27" t="str">
        <f>VLOOKUP(A3623,SINDACI!A3623:B$7975, 2, 0)</f>
        <v>BAGGIO SIMONE</v>
      </c>
      <c r="E3623" s="27" t="str">
        <f>VLOOKUP(A3623,SINDACI!A3623:E$7975,5,0)</f>
        <v>LISTA COMPOSITA: LEGA SALVINI-IMPEGNO COMUNE</v>
      </c>
    </row>
    <row r="3624" spans="1:5" x14ac:dyDescent="0.2">
      <c r="A3624" s="27" t="s">
        <v>3814</v>
      </c>
      <c r="B3624" s="27" t="str">
        <f>VLOOKUP(A3624,PEC!A3623:D$7975,4,0)</f>
        <v>postacert.toscana.it</v>
      </c>
      <c r="C3624" s="23">
        <f>VLOOKUP(A3624,SEZIONI!A3624:B$7975,2,0)</f>
        <v>5</v>
      </c>
      <c r="D3624" s="27" t="str">
        <f>VLOOKUP(A3624,SINDACI!A3624:B$7975, 2, 0)</f>
        <v>BOTTI MORENO</v>
      </c>
      <c r="E3624" s="27" t="str">
        <f>VLOOKUP(A3624,SINDACI!A3624:E$7975,5,0)</f>
        <v>LISTA CIVICA: PRATOMAGNO SOSTENIBILE</v>
      </c>
    </row>
    <row r="3625" spans="1:5" x14ac:dyDescent="0.2">
      <c r="A3625" s="27" t="s">
        <v>3815</v>
      </c>
      <c r="B3625" s="27" t="str">
        <f>VLOOKUP(A3625,PEC!A3624:D$7975,4,0)</f>
        <v>legalmail.it</v>
      </c>
      <c r="C3625" s="23">
        <f>VLOOKUP(A3625,SEZIONI!A3625:B$7975,2,0)</f>
        <v>3</v>
      </c>
      <c r="D3625" s="27" t="str">
        <f>VLOOKUP(A3625,SINDACI!A3625:B$7975, 2, 0)</f>
        <v>PAOLONI ROBERTINO</v>
      </c>
      <c r="E3625" s="27" t="str">
        <f>VLOOKUP(A3625,SINDACI!A3625:E$7975,5,0)</f>
        <v>LISTA CIVICA: INSIEME PER IL FUTURO</v>
      </c>
    </row>
    <row r="3626" spans="1:5" x14ac:dyDescent="0.2">
      <c r="A3626" s="27" t="s">
        <v>3816</v>
      </c>
      <c r="B3626" s="27" t="str">
        <f>VLOOKUP(A3626,PEC!A3625:D$7975,4,0)</f>
        <v>actaliscertymail.it</v>
      </c>
      <c r="C3626" s="23">
        <f>VLOOKUP(A3626,SEZIONI!A3626:B$7975,2,0)</f>
        <v>1</v>
      </c>
      <c r="D3626" s="27" t="str">
        <f>VLOOKUP(A3626,SINDACI!A3626:B$7975, 2, 0)</f>
        <v>GRAZIADELLI ALESSANDRO</v>
      </c>
      <c r="E3626" s="27" t="str">
        <f>VLOOKUP(A3626,SINDACI!A3626:E$7975,5,0)</f>
        <v>-</v>
      </c>
    </row>
    <row r="3627" spans="1:5" x14ac:dyDescent="0.2">
      <c r="A3627" s="27" t="s">
        <v>3817</v>
      </c>
      <c r="B3627" s="27" t="str">
        <f>VLOOKUP(A3627,PEC!A3626:D$7975,4,0)</f>
        <v>pec.it</v>
      </c>
      <c r="C3627" s="23">
        <f>VLOOKUP(A3627,SEZIONI!A3627:B$7975,2,0)</f>
        <v>1</v>
      </c>
      <c r="D3627" s="27" t="str">
        <f>VLOOKUP(A3627,SINDACI!A3627:B$7975, 2, 0)</f>
        <v>CHIAPPINI MARIO</v>
      </c>
      <c r="E3627" s="27" t="str">
        <f>VLOOKUP(A3627,SINDACI!A3627:E$7975,5,0)</f>
        <v>LISTA CIVICA: CONTINUIAMO INSIEME LOSINE</v>
      </c>
    </row>
    <row r="3628" spans="1:5" x14ac:dyDescent="0.2">
      <c r="A3628" s="27" t="s">
        <v>3818</v>
      </c>
      <c r="B3628" s="27" t="str">
        <f>VLOOKUP(A3628,PEC!A3627:D$7975,4,0)</f>
        <v>pec.comunas.it</v>
      </c>
      <c r="C3628" s="23">
        <f>VLOOKUP(A3628,SEZIONI!A3628:B$7975,2,0)</f>
        <v>2</v>
      </c>
      <c r="D3628" s="27" t="str">
        <f>VLOOKUP(A3628,SINDACI!A3628:B$7975, 2, 0)</f>
        <v>MANNINI CESARE ALESSANDRO</v>
      </c>
      <c r="E3628" s="27" t="str">
        <f>VLOOKUP(A3628,SINDACI!A3628:E$7975,5,0)</f>
        <v>LISTA CIVICA: NOI PER LOTZORAI</v>
      </c>
    </row>
    <row r="3629" spans="1:5" x14ac:dyDescent="0.2">
      <c r="A3629" s="27" t="s">
        <v>3819</v>
      </c>
      <c r="B3629" s="27" t="str">
        <f>VLOOKUP(A3629,PEC!A3628:D$7975,4,0)</f>
        <v xml:space="preserve">pec.regione.lombardia.it </v>
      </c>
      <c r="C3629" s="23">
        <f>VLOOKUP(A3629,SEZIONI!A3629:B$7975,2,0)</f>
        <v>6</v>
      </c>
      <c r="D3629" s="27" t="str">
        <f>VLOOKUP(A3629,SINDACI!A3629:B$7975, 2, 0)</f>
        <v>PENNACCHIO ALEX</v>
      </c>
      <c r="E3629" s="27" t="str">
        <f>VLOOKUP(A3629,SINDACI!A3629:E$7975,5,0)</f>
        <v>LISTA CIVICA: L'AGO DI LOVERE</v>
      </c>
    </row>
    <row r="3630" spans="1:5" x14ac:dyDescent="0.2">
      <c r="A3630" s="27" t="s">
        <v>3820</v>
      </c>
      <c r="B3630" s="27" t="str">
        <f>VLOOKUP(A3630,PEC!A3629:D$7975,4,0)</f>
        <v>cert.provincia.so.it</v>
      </c>
      <c r="C3630" s="23">
        <f>VLOOKUP(A3630,SEZIONI!A3630:B$7975,2,0)</f>
        <v>1</v>
      </c>
      <c r="D3630" s="27" t="str">
        <f>VLOOKUP(A3630,SINDACI!A3630:B$7975, 2, 0)</f>
        <v>SALIGARI ANNAMARIA</v>
      </c>
      <c r="E3630" s="27" t="str">
        <f>VLOOKUP(A3630,SINDACI!A3630:E$7975,5,0)</f>
        <v>LISTA CIVICA: INSIEME SI PUÊ CAMBIARE LOVERO</v>
      </c>
    </row>
    <row r="3631" spans="1:5" x14ac:dyDescent="0.2">
      <c r="A3631" s="27" t="s">
        <v>3821</v>
      </c>
      <c r="B3631" s="27" t="str">
        <f>VLOOKUP(A3631,PEC!A3630:D$7975,4,0)</f>
        <v>pec.comune.lozio.bs.it</v>
      </c>
      <c r="C3631" s="23">
        <f>VLOOKUP(A3631,SEZIONI!A3631:B$7975,2,0)</f>
        <v>2</v>
      </c>
      <c r="D3631" s="27" t="str">
        <f>VLOOKUP(A3631,SINDACI!A3631:B$7975, 2, 0)</f>
        <v>REGAZZOLI FRANCESCO</v>
      </c>
      <c r="E3631" s="27" t="str">
        <f>VLOOKUP(A3631,SINDACI!A3631:E$7975,5,0)</f>
        <v>LISTA CIVICA: MANTENIAMO IN MOTO LOZIO 2019</v>
      </c>
    </row>
    <row r="3632" spans="1:5" x14ac:dyDescent="0.2">
      <c r="A3632" s="27" t="s">
        <v>3822</v>
      </c>
      <c r="B3632" s="27" t="str">
        <f>VLOOKUP(A3632,PEC!A3631:D$7975,4,0)</f>
        <v>pec.regione.lombardia.it</v>
      </c>
      <c r="C3632" s="23">
        <f>VLOOKUP(A3632,SEZIONI!A3632:B$7975,2,0)</f>
        <v>1</v>
      </c>
      <c r="D3632" s="27" t="str">
        <f>VLOOKUP(A3632,SINDACI!A3632:B$7975, 2, 0)</f>
        <v>LICATA GIUSEPPE</v>
      </c>
      <c r="E3632" s="27" t="str">
        <f>VLOOKUP(A3632,SINDACI!A3632:E$7975,5,0)</f>
        <v>LISTA CIVICA: COMUNITA' COMUNE</v>
      </c>
    </row>
    <row r="3633" spans="1:5" x14ac:dyDescent="0.2">
      <c r="A3633" s="27" t="s">
        <v>3823</v>
      </c>
      <c r="B3633" s="27" t="str">
        <f>VLOOKUP(A3633,PEC!A3632:D$7975,4,0)</f>
        <v>legalmailpa.it</v>
      </c>
      <c r="C3633" s="23">
        <f>VLOOKUP(A3633,SEZIONI!A3633:B$7975,2,0)</f>
        <v>4</v>
      </c>
      <c r="D3633" s="27" t="str">
        <f>VLOOKUP(A3633,SINDACI!A3633:B$7975, 2, 0)</f>
        <v>RUFFIN LUCA</v>
      </c>
      <c r="E3633" s="27" t="str">
        <f>VLOOKUP(A3633,SINDACI!A3633:E$7975,5,0)</f>
        <v>LISTA CIVICA: CONTINUITA' E COERENZA</v>
      </c>
    </row>
    <row r="3634" spans="1:5" x14ac:dyDescent="0.2">
      <c r="A3634" s="27" t="s">
        <v>3824</v>
      </c>
      <c r="B3634" s="27" t="str">
        <f>VLOOKUP(A3634,PEC!A3633:D$7975,4,0)</f>
        <v>pecveneto.it</v>
      </c>
      <c r="C3634" s="23">
        <f>VLOOKUP(A3634,SEZIONI!A3634:B$7975,2,0)</f>
        <v>2</v>
      </c>
      <c r="D3634" s="27" t="str">
        <f>VLOOKUP(A3634,SINDACI!A3634:B$7975, 2, 0)</f>
        <v>ZANELLA ALESSIO</v>
      </c>
      <c r="E3634" s="27" t="str">
        <f>VLOOKUP(A3634,SINDACI!A3634:E$7975,5,0)</f>
        <v>LISTA CIVICA: RIPARTIAMO LOZZO</v>
      </c>
    </row>
    <row r="3635" spans="1:5" x14ac:dyDescent="0.2">
      <c r="A3635" s="27" t="s">
        <v>3825</v>
      </c>
      <c r="B3635" s="27" t="str">
        <f>VLOOKUP(A3635,PEC!A3634:D$7975,4,0)</f>
        <v>pec.comune.lozzolo.vc.it</v>
      </c>
      <c r="C3635" s="23">
        <f>VLOOKUP(A3635,SEZIONI!A3635:B$7975,2,0)</f>
        <v>1</v>
      </c>
      <c r="D3635" s="27" t="str">
        <f>VLOOKUP(A3635,SINDACI!A3635:B$7975, 2, 0)</f>
        <v>SELLA ROBERTO</v>
      </c>
      <c r="E3635" s="27" t="str">
        <f>VLOOKUP(A3635,SINDACI!A3635:E$7975,5,0)</f>
        <v>LISTA CIVICA: VIVI AMO LOZZOLO</v>
      </c>
    </row>
    <row r="3636" spans="1:5" x14ac:dyDescent="0.2">
      <c r="A3636" s="27" t="s">
        <v>3826</v>
      </c>
      <c r="B3636" s="27" t="str">
        <f>VLOOKUP(A3636,PEC!A3635:D$7975,4,0)</f>
        <v>legalmail.it</v>
      </c>
      <c r="C3636" s="23">
        <f>VLOOKUP(A3636,SEZIONI!A3636:B$7975,2,0)</f>
        <v>2</v>
      </c>
      <c r="D3636" s="27" t="str">
        <f>VLOOKUP(A3636,SINDACI!A3636:B$7975, 2, 0)</f>
        <v>ALESSIO FRANCO</v>
      </c>
      <c r="E3636" s="27" t="str">
        <f>VLOOKUP(A3636,SINDACI!A3636:E$7975,5,0)</f>
        <v>-</v>
      </c>
    </row>
    <row r="3637" spans="1:5" x14ac:dyDescent="0.2">
      <c r="A3637" s="27" t="s">
        <v>3827</v>
      </c>
      <c r="B3637" s="27" t="str">
        <f>VLOOKUP(A3637,PEC!A3636:D$7975,4,0)</f>
        <v>legalmail.it</v>
      </c>
      <c r="C3637" s="23">
        <f>VLOOKUP(A3637,SEZIONI!A3637:B$7975,2,0)</f>
        <v>1</v>
      </c>
      <c r="D3637" s="27" t="str">
        <f>VLOOKUP(A3637,SINDACI!A3637:B$7975, 2, 0)</f>
        <v>GASPARRI VALENTINO</v>
      </c>
      <c r="E3637" s="27" t="str">
        <f>VLOOKUP(A3637,SINDACI!A3637:E$7975,5,0)</f>
        <v>LISTA CIVICA: PER LUBRIANO</v>
      </c>
    </row>
    <row r="3638" spans="1:5" x14ac:dyDescent="0.2">
      <c r="A3638" s="27" t="s">
        <v>3828</v>
      </c>
      <c r="B3638" s="27" t="str">
        <f>VLOOKUP(A3638,PEC!A3637:D$7975,4,0)</f>
        <v>postacert.toscana.it</v>
      </c>
      <c r="C3638" s="23">
        <f>VLOOKUP(A3638,SEZIONI!A3638:B$7975,2,0)</f>
        <v>86</v>
      </c>
      <c r="D3638" s="27" t="str">
        <f>VLOOKUP(A3638,SINDACI!A3638:B$7975, 2, 0)</f>
        <v>PARDINI MARIO</v>
      </c>
      <c r="E3638" s="27" t="str">
        <f>VLOOKUP(A3638,SINDACI!A3638:E$7975,5,0)</f>
        <v>LISTA COMPOSITA: FORZA ITALIA-UNIONE DI CENTRO | LISTA CIVICA: ELVIO CECCHINI SINDACO LISTA CIVILE | LISTA CIVICA: CENTRODESTRA PER BARSANTI | LISTA CIVICA: LUCCA 2032 MARIO PARDINI SINDACO | LISTA CIVICA: CENTRODESTRA PER LUCCA | LISTA CIVICA: DIFENDERE LUCCA | ITALEXIT | LEGA SALVINI PREMIER | FRATELLI D'ITALIA</v>
      </c>
    </row>
    <row r="3639" spans="1:5" x14ac:dyDescent="0.2">
      <c r="A3639" s="27" t="s">
        <v>3829</v>
      </c>
      <c r="B3639" s="27" t="str">
        <f>VLOOKUP(A3639,PEC!A3638:D$7975,4,0)</f>
        <v>pec.it</v>
      </c>
      <c r="C3639" s="23">
        <f>VLOOKUP(A3639,SEZIONI!A3639:B$7975,2,0)</f>
        <v>3</v>
      </c>
      <c r="D3639" s="27" t="str">
        <f>VLOOKUP(A3639,SINDACI!A3639:B$7975, 2, 0)</f>
        <v>DAZZO SALVATORE</v>
      </c>
      <c r="E3639" s="27" t="str">
        <f>VLOOKUP(A3639,SINDACI!A3639:E$7975,5,0)</f>
        <v>LISTA CIVICA: CAMBIAMENTI - LISTA CIVICA</v>
      </c>
    </row>
    <row r="3640" spans="1:5" x14ac:dyDescent="0.2">
      <c r="A3640" s="27" t="s">
        <v>3830</v>
      </c>
      <c r="B3640" s="27" t="str">
        <f>VLOOKUP(A3640,PEC!A3639:D$7975,4,0)</f>
        <v>anutel.it</v>
      </c>
      <c r="C3640" s="23">
        <f>VLOOKUP(A3640,SEZIONI!A3640:B$7975,2,0)</f>
        <v>33</v>
      </c>
      <c r="D3640" s="27" t="str">
        <f>VLOOKUP(A3640,SINDACI!A3640:B$7975, 2, 0)</f>
        <v>PITTA GIUSEPPE</v>
      </c>
      <c r="E3640" s="27" t="str">
        <f>VLOOKUP(A3640,SINDACI!A3640:E$7975,5,0)</f>
        <v>LISTA CIVICA: POLIS FUTURA | LISTA CIVICA: LA PAGNOTTA | LISTA CIVICA: LISTA TUTOLO 2020 | LISTA CIVICA: LUCERA AL CENTRO | LISTA CIVICA: PITTA SINDACO | LISTA CIVICA: AGRICOLTORI PER LUCERA</v>
      </c>
    </row>
    <row r="3641" spans="1:5" x14ac:dyDescent="0.2">
      <c r="A3641" s="27" t="s">
        <v>3831</v>
      </c>
      <c r="B3641" s="27" t="str">
        <f>VLOOKUP(A3641,PEC!A3640:D$7975,4,0)</f>
        <v>postacert.toscana.it</v>
      </c>
      <c r="C3641" s="23">
        <f>VLOOKUP(A3641,SEZIONI!A3641:B$7975,2,0)</f>
        <v>4</v>
      </c>
      <c r="D3641" s="27" t="str">
        <f>VLOOKUP(A3641,SINDACI!A3641:B$7975, 2, 0)</f>
        <v>CASINI ROBERTA</v>
      </c>
      <c r="E3641" s="27" t="str">
        <f>VLOOKUP(A3641,SINDACI!A3641:E$7975,5,0)</f>
        <v>LISTA CIVICA: PATTO PER LUCIGNANO</v>
      </c>
    </row>
    <row r="3642" spans="1:5" x14ac:dyDescent="0.2">
      <c r="A3642" s="27" t="s">
        <v>3832</v>
      </c>
      <c r="B3642" s="27" t="str">
        <f>VLOOKUP(A3642,PEC!A3641:D$7975,4,0)</f>
        <v>legalmail.it</v>
      </c>
      <c r="C3642" s="23">
        <f>VLOOKUP(A3642,SEZIONI!A3642:B$7975,2,0)</f>
        <v>1</v>
      </c>
      <c r="D3642" s="27" t="str">
        <f>VLOOKUP(A3642,SINDACI!A3642:B$7975, 2, 0)</f>
        <v>ABBO MARILENA</v>
      </c>
      <c r="E3642" s="27" t="str">
        <f>VLOOKUP(A3642,SINDACI!A3642:E$7975,5,0)</f>
        <v>-</v>
      </c>
    </row>
    <row r="3643" spans="1:5" x14ac:dyDescent="0.2">
      <c r="A3643" s="27" t="s">
        <v>3833</v>
      </c>
      <c r="B3643" s="27" t="str">
        <f>VLOOKUP(A3643,PEC!A3642:D$7975,4,0)</f>
        <v>legalmail.it</v>
      </c>
      <c r="C3643" s="23">
        <f>VLOOKUP(A3643,SEZIONI!A3643:B$7975,2,0)</f>
        <v>1</v>
      </c>
      <c r="D3643" s="27" t="str">
        <f>VLOOKUP(A3643,SINDACI!A3643:B$7975, 2, 0)</f>
        <v>MARASCA GIOVANNI</v>
      </c>
      <c r="E3643" s="27" t="str">
        <f>VLOOKUP(A3643,SINDACI!A3643:E$7975,5,0)</f>
        <v>LISTA CIVICA: PER LUCITO</v>
      </c>
    </row>
    <row r="3644" spans="1:5" x14ac:dyDescent="0.2">
      <c r="A3644" s="27" t="s">
        <v>3834</v>
      </c>
      <c r="B3644" s="27" t="str">
        <f>VLOOKUP(A3644,PEC!A3643:D$7975,4,0)</f>
        <v>pec.comune.lucodeimarsi.aq.it</v>
      </c>
      <c r="C3644" s="23">
        <f>VLOOKUP(A3644,SEZIONI!A3644:B$7975,2,0)</f>
        <v>5</v>
      </c>
      <c r="D3644" s="27" t="str">
        <f>VLOOKUP(A3644,SINDACI!A3644:B$7975, 2, 0)</f>
        <v>DE ROSA MARIVERA</v>
      </c>
      <c r="E3644" s="27" t="str">
        <f>VLOOKUP(A3644,SINDACI!A3644:E$7975,5,0)</f>
        <v>LISTA CIVICA: LUCO NEL CUORE PER IL BENE COMUNE</v>
      </c>
    </row>
    <row r="3645" spans="1:5" x14ac:dyDescent="0.2">
      <c r="A3645" s="27" t="s">
        <v>3835</v>
      </c>
      <c r="B3645" s="27" t="str">
        <f>VLOOKUP(A3645,PEC!A3644:D$7975,4,0)</f>
        <v>legalmail.it</v>
      </c>
      <c r="C3645" s="23">
        <f>VLOOKUP(A3645,SEZIONI!A3645:B$7975,2,0)</f>
        <v>2</v>
      </c>
      <c r="D3645" s="27" t="str">
        <f>VLOOKUP(A3645,SINDACI!A3645:B$7975, 2, 0)</f>
        <v>CHIAPPINI VALTER</v>
      </c>
      <c r="E3645" s="27" t="str">
        <f>VLOOKUP(A3645,SINDACI!A3645:E$7975,5,0)</f>
        <v>LISTA CIVICA: LUCOLI AL CENTRO</v>
      </c>
    </row>
    <row r="3646" spans="1:5" x14ac:dyDescent="0.2">
      <c r="A3646" s="27" t="s">
        <v>3836</v>
      </c>
      <c r="B3646" s="27" t="str">
        <f>VLOOKUP(A3646,PEC!A3645:D$7975,4,0)</f>
        <v>sintranet.legalmail.it</v>
      </c>
      <c r="C3646" s="23">
        <f>VLOOKUP(A3646,SEZIONI!A3646:B$7975,2,0)</f>
        <v>5</v>
      </c>
      <c r="D3646" s="27" t="str">
        <f>VLOOKUP(A3646,SINDACI!A3646:B$7975, 2, 0)</f>
        <v>VINCINI ANTONIO</v>
      </c>
      <c r="E3646" s="27" t="str">
        <f>VLOOKUP(A3646,SINDACI!A3646:E$7975,5,0)</f>
        <v>LISTA CIVICA: NOI PER LUGAGNANO</v>
      </c>
    </row>
    <row r="3647" spans="1:5" x14ac:dyDescent="0.2">
      <c r="A3647" s="27" t="s">
        <v>7922</v>
      </c>
      <c r="B3647" s="27" t="str">
        <f>VLOOKUP(A3647,PEC!A3646:D$7975,4,0)</f>
        <v>-</v>
      </c>
      <c r="C3647" s="23" t="str">
        <f>VLOOKUP(A3647,SEZIONI!A3647:B$7975,2,0)</f>
        <v>-</v>
      </c>
      <c r="D3647" s="27" t="str">
        <f>VLOOKUP(A3647,SINDACI!A3647:B$7975, 2, 0)</f>
        <v>-</v>
      </c>
      <c r="E3647" s="27" t="str">
        <f>VLOOKUP(A3647,SINDACI!A3647:E$7975,5,0)</f>
        <v>-</v>
      </c>
    </row>
    <row r="3648" spans="1:5" x14ac:dyDescent="0.2">
      <c r="A3648" s="27" t="s">
        <v>3837</v>
      </c>
      <c r="B3648" s="27" t="str">
        <f>VLOOKUP(A3648,PEC!A3647:D$7975,4,0)</f>
        <v>postacert.umbria.it</v>
      </c>
      <c r="C3648" s="23">
        <f>VLOOKUP(A3648,SEZIONI!A3648:B$7975,2,0)</f>
        <v>2</v>
      </c>
      <c r="D3648" s="27" t="str">
        <f>VLOOKUP(A3648,SINDACI!A3648:B$7975, 2, 0)</f>
        <v>FILIBERTI GIANLUCA</v>
      </c>
      <c r="E3648" s="27" t="str">
        <f>VLOOKUP(A3648,SINDACI!A3648:E$7975,5,0)</f>
        <v>LISTA CIVICA: UNITI PER UNIRE</v>
      </c>
    </row>
    <row r="3649" spans="1:5" x14ac:dyDescent="0.2">
      <c r="A3649" s="27" t="s">
        <v>3838</v>
      </c>
      <c r="B3649" s="27" t="str">
        <f>VLOOKUP(A3649,PEC!A3648:D$7975,4,0)</f>
        <v>cert.legalmail.it</v>
      </c>
      <c r="C3649" s="23">
        <f>VLOOKUP(A3649,SEZIONI!A3649:B$7975,2,0)</f>
        <v>36</v>
      </c>
      <c r="D3649" s="27" t="str">
        <f>VLOOKUP(A3649,SINDACI!A3649:B$7975, 2, 0)</f>
        <v>RANALLI DAVIDE</v>
      </c>
      <c r="E3649" s="27" t="str">
        <f>VLOOKUP(A3649,SINDACI!A3649:E$7975,5,0)</f>
        <v>LISTA COMPOSITA: PARTECIPAZIONE SOCIALE-PARTITO SOCIALISTA ITALIANO | PARTITO REPUBBLICANO ITALIANO | LISTA CIVICA: INSIEME PER LUGO | PARTITO DEMOCRATICO | VERDI</v>
      </c>
    </row>
    <row r="3650" spans="1:5" x14ac:dyDescent="0.2">
      <c r="A3650" s="27" t="s">
        <v>3839</v>
      </c>
      <c r="B3650" s="27" t="str">
        <f>VLOOKUP(A3650,PEC!A3649:D$7975,4,0)</f>
        <v>cert.ip-veneto.net</v>
      </c>
      <c r="C3650" s="23">
        <f>VLOOKUP(A3650,SEZIONI!A3650:B$7975,2,0)</f>
        <v>4</v>
      </c>
      <c r="D3650" s="27" t="str">
        <f>VLOOKUP(A3650,SINDACI!A3650:B$7975, 2, 0)</f>
        <v>DALLA COSTA LORIS</v>
      </c>
      <c r="E3650" s="27" t="str">
        <f>VLOOKUP(A3650,SINDACI!A3650:E$7975,5,0)</f>
        <v>LISTA CIVICA: FUTURO X LUGO</v>
      </c>
    </row>
    <row r="3651" spans="1:5" x14ac:dyDescent="0.2">
      <c r="A3651" s="27" t="s">
        <v>3840</v>
      </c>
      <c r="B3651" s="27" t="str">
        <f>VLOOKUP(A3651,PEC!A3650:D$7975,4,0)</f>
        <v>legalmail.it</v>
      </c>
      <c r="C3651" s="23">
        <f>VLOOKUP(A3651,SEZIONI!A3651:B$7975,2,0)</f>
        <v>13</v>
      </c>
      <c r="D3651" s="27" t="str">
        <f>VLOOKUP(A3651,SINDACI!A3651:B$7975, 2, 0)</f>
        <v>BIANCHI ENRICO</v>
      </c>
      <c r="E3651" s="27" t="str">
        <f>VLOOKUP(A3651,SINDACI!A3651:E$7975,5,0)</f>
        <v>LISTA CIVICA: PROPOSTA PER LUINO</v>
      </c>
    </row>
    <row r="3652" spans="1:5" x14ac:dyDescent="0.2">
      <c r="A3652" s="27" t="s">
        <v>3841</v>
      </c>
      <c r="B3652" s="27" t="str">
        <f>VLOOKUP(A3652,PEC!A3651:D$7975,4,0)</f>
        <v>legalmail.it</v>
      </c>
      <c r="C3652" s="23">
        <f>VLOOKUP(A3652,SEZIONI!A3652:B$7975,2,0)</f>
        <v>2</v>
      </c>
      <c r="D3652" s="27" t="str">
        <f>VLOOKUP(A3652,SINDACI!A3652:B$7975, 2, 0)</f>
        <v>DALLA FONTANA SUSANNA</v>
      </c>
      <c r="E3652" s="27" t="str">
        <f>VLOOKUP(A3652,SINDACI!A3652:E$7975,5,0)</f>
        <v>LISTA CIVICA: INSIEME PER I CITTADINI</v>
      </c>
    </row>
    <row r="3653" spans="1:5" x14ac:dyDescent="0.2">
      <c r="A3653" s="27" t="s">
        <v>3842</v>
      </c>
      <c r="B3653" s="27" t="str">
        <f>VLOOKUP(A3653,PEC!A3652:D$7975,4,0)</f>
        <v>pec.comune.lula.nu.it</v>
      </c>
      <c r="C3653" s="23">
        <f>VLOOKUP(A3653,SEZIONI!A3653:B$7975,2,0)</f>
        <v>2</v>
      </c>
      <c r="D3653" s="27" t="str">
        <f>VLOOKUP(A3653,SINDACI!A3653:B$7975, 2, 0)</f>
        <v>CALIA MARIO</v>
      </c>
      <c r="E3653" s="27" t="str">
        <f>VLOOKUP(A3653,SINDACI!A3653:E$7975,5,0)</f>
        <v>LISTA CIVICA: LULA SOLIDALE NEL FUTURO</v>
      </c>
    </row>
    <row r="3654" spans="1:5" x14ac:dyDescent="0.2">
      <c r="A3654" s="27" t="s">
        <v>3843</v>
      </c>
      <c r="B3654" s="27" t="str">
        <f>VLOOKUP(A3654,PEC!A3653:D$7975,4,0)</f>
        <v>pec.it</v>
      </c>
      <c r="C3654" s="23">
        <f>VLOOKUP(A3654,SEZIONI!A3654:B$7975,2,0)</f>
        <v>2</v>
      </c>
      <c r="D3654" s="27" t="str">
        <f>VLOOKUP(A3654,SINDACI!A3654:B$7975, 2, 0)</f>
        <v>NICCHIA DANIELE</v>
      </c>
      <c r="E3654" s="27" t="str">
        <f>VLOOKUP(A3654,SINDACI!A3654:E$7975,5,0)</f>
        <v>-</v>
      </c>
    </row>
    <row r="3655" spans="1:5" x14ac:dyDescent="0.2">
      <c r="A3655" s="27" t="s">
        <v>3844</v>
      </c>
      <c r="B3655" s="27" t="str">
        <f>VLOOKUP(A3655,PEC!A3654:D$7975,4,0)</f>
        <v>cert.legalmail.it</v>
      </c>
      <c r="C3655" s="23">
        <f>VLOOKUP(A3655,SEZIONI!A3655:B$7975,2,0)</f>
        <v>26</v>
      </c>
      <c r="D3655" s="27" t="str">
        <f>VLOOKUP(A3655,SINDACI!A3655:B$7975, 2, 0)</f>
        <v>FACCHINI JOSEHF</v>
      </c>
      <c r="E3655" s="27" t="str">
        <f>VLOOKUP(A3655,SINDACI!A3655:E$7975,5,0)</f>
        <v>FORZA ITALIA | LEGA SALVINI | LISTA COMPOSITA: LUMEZZANE POPOLARE-FRATELLI D'ITALIA</v>
      </c>
    </row>
    <row r="3656" spans="1:5" x14ac:dyDescent="0.2">
      <c r="A3656" s="27" t="s">
        <v>3845</v>
      </c>
      <c r="B3656" s="27" t="str">
        <f>VLOOKUP(A3656,PEC!A3655:D$7975,4,0)</f>
        <v>pec.comune.lunamatrona.ca.it</v>
      </c>
      <c r="C3656" s="23">
        <f>VLOOKUP(A3656,SEZIONI!A3656:B$7975,2,0)</f>
        <v>2</v>
      </c>
      <c r="D3656" s="27" t="str">
        <f>VLOOKUP(A3656,SINDACI!A3656:B$7975, 2, 0)</f>
        <v>CARRUCIU ITALO</v>
      </c>
      <c r="E3656" s="27" t="str">
        <f>VLOOKUP(A3656,SINDACI!A3656:E$7975,5,0)</f>
        <v>LISTA CIVICA: PROGETTO FUTURO</v>
      </c>
    </row>
    <row r="3657" spans="1:5" x14ac:dyDescent="0.2">
      <c r="A3657" s="27" t="s">
        <v>3846</v>
      </c>
      <c r="B3657" s="27" t="str">
        <f>VLOOKUP(A3657,PEC!A3656:D$7975,4,0)</f>
        <v>emarche.it</v>
      </c>
      <c r="C3657" s="23">
        <f>VLOOKUP(A3657,SEZIONI!A3657:B$7975,2,0)</f>
        <v>1</v>
      </c>
      <c r="D3657" s="27" t="str">
        <f>VLOOKUP(A3657,SINDACI!A3657:B$7975, 2, 0)</f>
        <v>DINI MAURO</v>
      </c>
      <c r="E3657" s="27" t="str">
        <f>VLOOKUP(A3657,SINDACI!A3657:E$7975,5,0)</f>
        <v>-</v>
      </c>
    </row>
    <row r="3658" spans="1:5" x14ac:dyDescent="0.2">
      <c r="A3658" s="27" t="s">
        <v>3847</v>
      </c>
      <c r="B3658" s="27" t="str">
        <f>VLOOKUP(A3658,PEC!A3657:D$7975,4,0)</f>
        <v>legalpec.it</v>
      </c>
      <c r="C3658" s="23">
        <f>VLOOKUP(A3658,SEZIONI!A3658:B$7975,2,0)</f>
        <v>2</v>
      </c>
      <c r="D3658" s="27" t="str">
        <f>VLOOKUP(A3658,SINDACI!A3658:B$7975, 2, 0)</f>
        <v>BECCARIA CARLA</v>
      </c>
      <c r="E3658" s="27" t="str">
        <f>VLOOKUP(A3658,SINDACI!A3658:E$7975,5,0)</f>
        <v>LISTA CIVICA: NUOVO COMUNE</v>
      </c>
    </row>
    <row r="3659" spans="1:5" x14ac:dyDescent="0.2">
      <c r="A3659" s="27" t="s">
        <v>71</v>
      </c>
      <c r="B3659" s="27" t="str">
        <f>VLOOKUP(A3659,PEC!A3658:D$7975,4,0)</f>
        <v>asmepec.it</v>
      </c>
      <c r="C3659" s="23">
        <f>VLOOKUP(A3659,SEZIONI!A3659:B$7975,2,0)</f>
        <v>4</v>
      </c>
      <c r="D3659" s="27" t="str">
        <f>VLOOKUP(A3659,SINDACI!A3659:B$7975, 2, 0)</f>
        <v>FERRARO CARMINE</v>
      </c>
      <c r="E3659" s="27" t="str">
        <f>VLOOKUP(A3659,SINDACI!A3659:E$7975,5,0)</f>
        <v>-</v>
      </c>
    </row>
    <row r="3660" spans="1:5" x14ac:dyDescent="0.2">
      <c r="A3660" s="27" t="s">
        <v>3848</v>
      </c>
      <c r="B3660" s="27" t="str">
        <f>VLOOKUP(A3660,PEC!A3659:D$7975,4,0)</f>
        <v>pec.comune.luni.sp.it</v>
      </c>
      <c r="C3660" s="23">
        <f>VLOOKUP(A3660,SEZIONI!A3660:B$7975,2,0)</f>
        <v>8</v>
      </c>
      <c r="D3660" s="27" t="str">
        <f>VLOOKUP(A3660,SINDACI!A3660:B$7975, 2, 0)</f>
        <v>SILVESTRI ALESSANDRO</v>
      </c>
      <c r="E3660" s="27" t="str">
        <f>VLOOKUP(A3660,SINDACI!A3660:E$7975,5,0)</f>
        <v>LISTA CIVICA: UNITI CON SILVESTRI SINDACO</v>
      </c>
    </row>
    <row r="3661" spans="1:5" x14ac:dyDescent="0.2">
      <c r="A3661" s="27" t="s">
        <v>3849</v>
      </c>
      <c r="B3661" s="27" t="str">
        <f>VLOOKUP(A3661,PEC!A3660:D$7975,4,0)</f>
        <v>cert.irpinianet.eu</v>
      </c>
      <c r="C3661" s="23">
        <f>VLOOKUP(A3661,SEZIONI!A3661:B$7975,2,0)</f>
        <v>2</v>
      </c>
      <c r="D3661" s="27" t="str">
        <f>VLOOKUP(A3661,SINDACI!A3661:B$7975, 2, 0)</f>
        <v>FERRANTE CARMINE</v>
      </c>
      <c r="E3661" s="27" t="str">
        <f>VLOOKUP(A3661,SINDACI!A3661:E$7975,5,0)</f>
        <v>LISTA CIVICA: LUOGOSANO ? BENE COMUNE</v>
      </c>
    </row>
    <row r="3662" spans="1:5" x14ac:dyDescent="0.2">
      <c r="A3662" s="27" t="s">
        <v>3850</v>
      </c>
      <c r="B3662" s="27" t="str">
        <f>VLOOKUP(A3662,PEC!A3661:D$7975,4,0)</f>
        <v>pec.comunas.it</v>
      </c>
      <c r="C3662" s="23">
        <f>VLOOKUP(A3662,SEZIONI!A3662:B$7975,2,0)</f>
        <v>2</v>
      </c>
      <c r="D3662" s="27" t="str">
        <f>VLOOKUP(A3662,SINDACI!A3662:B$7975, 2, 0)</f>
        <v>PIRREDDA AGOSTINO</v>
      </c>
      <c r="E3662" s="27" t="str">
        <f>VLOOKUP(A3662,SINDACI!A3662:E$7975,5,0)</f>
        <v>LISTA CIVICA: TUTTI UNITI PER LUOGOSANTO</v>
      </c>
    </row>
    <row r="3663" spans="1:5" x14ac:dyDescent="0.2">
      <c r="A3663" s="27" t="s">
        <v>3851</v>
      </c>
      <c r="B3663" s="27" t="str">
        <f>VLOOKUP(A3663,PEC!A3662:D$7975,4,0)</f>
        <v>legalmail.it</v>
      </c>
      <c r="C3663" s="23">
        <f>VLOOKUP(A3663,SEZIONI!A3663:B$7975,2,0)</f>
        <v>1</v>
      </c>
      <c r="D3663" s="27" t="str">
        <f>VLOOKUP(A3663,SINDACI!A3663:B$7975, 2, 0)</f>
        <v>MORINELLI PASQUALINO</v>
      </c>
      <c r="E3663" s="27" t="str">
        <f>VLOOKUP(A3663,SINDACI!A3663:E$7975,5,0)</f>
        <v>LISTA CIVICA: INSIEME SI CRESCE</v>
      </c>
    </row>
    <row r="3664" spans="1:5" x14ac:dyDescent="0.2">
      <c r="A3664" s="27" t="s">
        <v>3852</v>
      </c>
      <c r="B3664" s="27" t="str">
        <f>VLOOKUP(A3664,PEC!A3663:D$7975,4,0)</f>
        <v>legalmail.it</v>
      </c>
      <c r="C3664" s="23">
        <f>VLOOKUP(A3664,SEZIONI!A3664:B$7975,2,0)</f>
        <v>5</v>
      </c>
      <c r="D3664" s="27" t="str">
        <f>VLOOKUP(A3664,SINDACI!A3664:B$7975, 2, 0)</f>
        <v>BASSANI FEDERICO</v>
      </c>
      <c r="E3664" s="27" t="str">
        <f>VLOOKUP(A3664,SINDACI!A3664:E$7975,5,0)</f>
        <v>LISTA CIVICA: PROGETTO LURAGO</v>
      </c>
    </row>
    <row r="3665" spans="1:5" x14ac:dyDescent="0.2">
      <c r="A3665" s="27" t="s">
        <v>3853</v>
      </c>
      <c r="B3665" s="27" t="str">
        <f>VLOOKUP(A3665,PEC!A3664:D$7975,4,0)</f>
        <v>pec.regione.lombardia.it</v>
      </c>
      <c r="C3665" s="23">
        <f>VLOOKUP(A3665,SEZIONI!A3665:B$7975,2,0)</f>
        <v>2</v>
      </c>
      <c r="D3665" s="27" t="str">
        <f>VLOOKUP(A3665,SINDACI!A3665:B$7975, 2, 0)</f>
        <v>BERLUSCONI LUIGI</v>
      </c>
      <c r="E3665" s="27" t="str">
        <f>VLOOKUP(A3665,SINDACI!A3665:E$7975,5,0)</f>
        <v>LISTA CIVICA: LURAGO LA TUA ALTERNATIVA</v>
      </c>
    </row>
    <row r="3666" spans="1:5" x14ac:dyDescent="0.2">
      <c r="A3666" s="27" t="s">
        <v>3854</v>
      </c>
      <c r="B3666" s="27" t="str">
        <f>VLOOKUP(A3666,PEC!A3665:D$7975,4,0)</f>
        <v>pec.regione.lombardia.it</v>
      </c>
      <c r="C3666" s="23">
        <f>VLOOKUP(A3666,SEZIONI!A3666:B$7975,2,0)</f>
        <v>2</v>
      </c>
      <c r="D3666" s="27" t="str">
        <f>VLOOKUP(A3666,SINDACI!A3666:B$7975, 2, 0)</f>
        <v>RIVA IVAN</v>
      </c>
      <c r="E3666" s="27" t="str">
        <f>VLOOKUP(A3666,SINDACI!A3666:E$7975,5,0)</f>
        <v>-</v>
      </c>
    </row>
    <row r="3667" spans="1:5" x14ac:dyDescent="0.2">
      <c r="A3667" s="27" t="s">
        <v>3855</v>
      </c>
      <c r="B3667" s="27" t="str">
        <f>VLOOKUP(A3667,PEC!A3666:D$7975,4,0)</f>
        <v>pec.comune.luras.ss.it</v>
      </c>
      <c r="C3667" s="23">
        <f>VLOOKUP(A3667,SEZIONI!A3667:B$7975,2,0)</f>
        <v>3</v>
      </c>
      <c r="D3667" s="27" t="str">
        <f>VLOOKUP(A3667,SINDACI!A3667:B$7975, 2, 0)</f>
        <v>AZZENA MAURO</v>
      </c>
      <c r="E3667" s="27" t="str">
        <f>VLOOKUP(A3667,SINDACI!A3667:E$7975,5,0)</f>
        <v>LISTA CIVICA: LURAS PROGETTO FUTURO</v>
      </c>
    </row>
    <row r="3668" spans="1:5" x14ac:dyDescent="0.2">
      <c r="A3668" s="27" t="s">
        <v>3856</v>
      </c>
      <c r="B3668" s="27" t="str">
        <f>VLOOKUP(A3668,PEC!A3667:D$7975,4,0)</f>
        <v>pec.comune.luratecaccivio.co.it</v>
      </c>
      <c r="C3668" s="23">
        <f>VLOOKUP(A3668,SEZIONI!A3668:B$7975,2,0)</f>
        <v>8</v>
      </c>
      <c r="D3668" s="27" t="str">
        <f>VLOOKUP(A3668,SINDACI!A3668:B$7975, 2, 0)</f>
        <v>GARGANO ANNA</v>
      </c>
      <c r="E3668" s="27" t="str">
        <f>VLOOKUP(A3668,SINDACI!A3668:E$7975,5,0)</f>
        <v>LISTA CIVICA: VIVERE LURATE CACCIVIO</v>
      </c>
    </row>
    <row r="3669" spans="1:5" x14ac:dyDescent="0.2">
      <c r="A3669" s="27" t="s">
        <v>3857</v>
      </c>
      <c r="B3669" s="27" t="str">
        <f>VLOOKUP(A3669,PEC!A3668:D$7975,4,0)</f>
        <v>pec.comune.lusciano.ce.it</v>
      </c>
      <c r="C3669" s="23">
        <f>VLOOKUP(A3669,SEZIONI!A3669:B$7975,2,0)</f>
        <v>15</v>
      </c>
      <c r="D3669" s="27" t="str">
        <f>VLOOKUP(A3669,SINDACI!A3669:B$7975, 2, 0)</f>
        <v>ESPOSITO NICOLA</v>
      </c>
      <c r="E3669" s="27" t="str">
        <f>VLOOKUP(A3669,SINDACI!A3669:E$7975,5,0)</f>
        <v>LISTA CIVICA: NOI PER LUSCIANO</v>
      </c>
    </row>
    <row r="3670" spans="1:5" x14ac:dyDescent="0.2">
      <c r="A3670" s="27" t="s">
        <v>3858</v>
      </c>
      <c r="B3670" s="27" t="str">
        <f>VLOOKUP(A3670,PEC!A3669:D$7975,4,0)</f>
        <v>pec.comune.luserna.tn.it</v>
      </c>
      <c r="C3670" s="23">
        <f>VLOOKUP(A3670,SEZIONI!A3670:B$7975,2,0)</f>
        <v>1</v>
      </c>
      <c r="D3670" s="27" t="str">
        <f>VLOOKUP(A3670,SINDACI!A3670:B$7975, 2, 0)</f>
        <v>NICOLUSSI ZAIGA GIANNI</v>
      </c>
      <c r="E3670" s="27" t="str">
        <f>VLOOKUP(A3670,SINDACI!A3670:E$7975,5,0)</f>
        <v>LISTA CIVICA: LUSERN IN HERTZ - LUSERNA NEL CUORE</v>
      </c>
    </row>
    <row r="3671" spans="1:5" x14ac:dyDescent="0.2">
      <c r="A3671" s="27" t="s">
        <v>3859</v>
      </c>
      <c r="B3671" s="27" t="str">
        <f>VLOOKUP(A3671,PEC!A3670:D$7975,4,0)</f>
        <v>pec.comune.luserna.to.it</v>
      </c>
      <c r="C3671" s="23">
        <f>VLOOKUP(A3671,SEZIONI!A3671:B$7975,2,0)</f>
        <v>8</v>
      </c>
      <c r="D3671" s="27" t="str">
        <f>VLOOKUP(A3671,SINDACI!A3671:B$7975, 2, 0)</f>
        <v>CANALE DUILIO</v>
      </c>
      <c r="E3671" s="27" t="str">
        <f>VLOOKUP(A3671,SINDACI!A3671:E$7975,5,0)</f>
        <v>LISTA CIVICA: PROPOSTA CIVICA</v>
      </c>
    </row>
    <row r="3672" spans="1:5" x14ac:dyDescent="0.2">
      <c r="A3672" s="27" t="s">
        <v>3860</v>
      </c>
      <c r="B3672" s="27" t="str">
        <f>VLOOKUP(A3672,PEC!A3671:D$7975,4,0)</f>
        <v>legalmail.it</v>
      </c>
      <c r="C3672" s="23">
        <f>VLOOKUP(A3672,SEZIONI!A3672:B$7975,2,0)</f>
        <v>1</v>
      </c>
      <c r="D3672" s="27" t="str">
        <f>VLOOKUP(A3672,SINDACI!A3672:B$7975, 2, 0)</f>
        <v>MAURINO ALEX</v>
      </c>
      <c r="E3672" s="27" t="str">
        <f>VLOOKUP(A3672,SINDACI!A3672:E$7975,5,0)</f>
        <v>LISTA CIVICA: IMPEGNO</v>
      </c>
    </row>
    <row r="3673" spans="1:5" x14ac:dyDescent="0.2">
      <c r="A3673" s="27" t="s">
        <v>3861</v>
      </c>
      <c r="B3673" s="27" t="str">
        <f>VLOOKUP(A3673,PEC!A3672:D$7975,4,0)</f>
        <v>certgov.fvg.it</v>
      </c>
      <c r="C3673" s="23">
        <f>VLOOKUP(A3673,SEZIONI!A3673:B$7975,2,0)</f>
        <v>3</v>
      </c>
      <c r="D3673" s="27" t="str">
        <f>VLOOKUP(A3673,SINDACI!A3673:B$7975, 2, 0)</f>
        <v>PAOLONI LUCA</v>
      </c>
      <c r="E3673" s="27" t="str">
        <f>VLOOKUP(A3673,SINDACI!A3673:E$7975,5,0)</f>
        <v>-</v>
      </c>
    </row>
    <row r="3674" spans="1:5" x14ac:dyDescent="0.2">
      <c r="A3674" s="27" t="s">
        <v>3862</v>
      </c>
      <c r="B3674" s="27" t="str">
        <f>VLOOKUP(A3674,PEC!A3673:D$7975,4,0)</f>
        <v>legalmail.it</v>
      </c>
      <c r="C3674" s="23">
        <f>VLOOKUP(A3674,SEZIONI!A3674:B$7975,2,0)</f>
        <v>4</v>
      </c>
      <c r="D3674" s="27" t="str">
        <f>VLOOKUP(A3674,SINDACI!A3674:B$7975, 2, 0)</f>
        <v>PRANDO LUCA</v>
      </c>
      <c r="E3674" s="27" t="str">
        <f>VLOOKUP(A3674,SINDACI!A3674:E$7975,5,0)</f>
        <v>LISTA CIVICA: LUSIA UNITA</v>
      </c>
    </row>
    <row r="3675" spans="1:5" x14ac:dyDescent="0.2">
      <c r="A3675" s="27" t="s">
        <v>3863</v>
      </c>
      <c r="B3675" s="27" t="str">
        <f>VLOOKUP(A3675,PEC!A3674:D$7975,4,0)</f>
        <v>pecveneto.it</v>
      </c>
      <c r="C3675" s="23">
        <f>VLOOKUP(A3675,SEZIONI!A3675:B$7975,2,0)</f>
        <v>10</v>
      </c>
      <c r="D3675" s="27" t="str">
        <f>VLOOKUP(A3675,SINDACI!A3675:B$7975, 2, 0)</f>
        <v>CORRADIN ANTONELLA</v>
      </c>
      <c r="E3675" s="27" t="str">
        <f>VLOOKUP(A3675,SINDACI!A3675:E$7975,5,0)</f>
        <v>LISTA CIVICA: INSIEME PER LUSIANA CONCO</v>
      </c>
    </row>
    <row r="3676" spans="1:5" x14ac:dyDescent="0.2">
      <c r="A3676" s="27" t="s">
        <v>3864</v>
      </c>
      <c r="B3676" s="27" t="str">
        <f>VLOOKUP(A3676,PEC!A3675:D$7975,4,0)</f>
        <v>cert.ruparpiemonte.it</v>
      </c>
      <c r="C3676" s="23">
        <f>VLOOKUP(A3676,SEZIONI!A3676:B$7975,2,0)</f>
        <v>1</v>
      </c>
      <c r="D3676" s="27" t="str">
        <f>VLOOKUP(A3676,SINDACI!A3676:B$7975, 2, 0)</f>
        <v>MARASCA ANGELO</v>
      </c>
      <c r="E3676" s="27" t="str">
        <f>VLOOKUP(A3676,SINDACI!A3676:E$7975,5,0)</f>
        <v>LISTA CIVICA: RINNOVAMENTO PARTECIPAZIONE SOLIDARIETA'</v>
      </c>
    </row>
    <row r="3677" spans="1:5" x14ac:dyDescent="0.2">
      <c r="A3677" s="27" t="s">
        <v>3865</v>
      </c>
      <c r="B3677" s="27" t="str">
        <f>VLOOKUP(A3677,PEC!A3676:D$7975,4,0)</f>
        <v>legalmail.it</v>
      </c>
      <c r="C3677" s="23">
        <f>VLOOKUP(A3677,SEZIONI!A3677:B$7975,2,0)</f>
        <v>1</v>
      </c>
      <c r="D3677" s="27" t="str">
        <f>VLOOKUP(A3677,SINDACI!A3677:B$7975, 2, 0)</f>
        <v>PLASELLER CARMEN</v>
      </c>
      <c r="E3677" s="27" t="str">
        <f>VLOOKUP(A3677,SINDACI!A3677:E$7975,5,0)</f>
        <v>-</v>
      </c>
    </row>
    <row r="3678" spans="1:5" x14ac:dyDescent="0.2">
      <c r="A3678" s="27" t="s">
        <v>3866</v>
      </c>
      <c r="B3678" s="27" t="str">
        <f>VLOOKUP(A3678,PEC!A3677:D$7975,4,0)</f>
        <v>pec.comune.lustra.sa.it</v>
      </c>
      <c r="C3678" s="23">
        <f>VLOOKUP(A3678,SEZIONI!A3678:B$7975,2,0)</f>
        <v>2</v>
      </c>
      <c r="D3678" s="27" t="str">
        <f>VLOOKUP(A3678,SINDACI!A3678:B$7975, 2, 0)</f>
        <v>GUERRA LUIGI</v>
      </c>
      <c r="E3678" s="27" t="str">
        <f>VLOOKUP(A3678,SINDACI!A3678:E$7975,5,0)</f>
        <v>LISTA CIVICA: CRESCERE INSIEME PER LUSTRA</v>
      </c>
    </row>
    <row r="3679" spans="1:5" x14ac:dyDescent="0.2">
      <c r="A3679" s="27" t="s">
        <v>3867</v>
      </c>
      <c r="B3679" s="27" t="str">
        <f>VLOOKUP(A3679,PEC!A3678:D$7975,4,0)</f>
        <v>pec.comune.luvinate.va.it</v>
      </c>
      <c r="C3679" s="23">
        <f>VLOOKUP(A3679,SEZIONI!A3679:B$7975,2,0)</f>
        <v>1</v>
      </c>
      <c r="D3679" s="27" t="str">
        <f>VLOOKUP(A3679,SINDACI!A3679:B$7975, 2, 0)</f>
        <v>BORIANI ALESSANDRO</v>
      </c>
      <c r="E3679" s="27" t="str">
        <f>VLOOKUP(A3679,SINDACI!A3679:E$7975,5,0)</f>
        <v>LISTA CIVICA: LISTA CIVICA TRE TORRI</v>
      </c>
    </row>
    <row r="3680" spans="1:5" x14ac:dyDescent="0.2">
      <c r="A3680" s="27" t="s">
        <v>3868</v>
      </c>
      <c r="B3680" s="27" t="str">
        <f>VLOOKUP(A3680,PEC!A3679:D$7975,4,0)</f>
        <v>pec.regione.lombardia.it</v>
      </c>
      <c r="C3680" s="23">
        <f>VLOOKUP(A3680,SEZIONI!A3680:B$7975,2,0)</f>
        <v>1</v>
      </c>
      <c r="D3680" s="27" t="str">
        <f>VLOOKUP(A3680,SINDACI!A3680:B$7975, 2, 0)</f>
        <v>BELUZZI IVAN</v>
      </c>
      <c r="E3680" s="27" t="str">
        <f>VLOOKUP(A3680,SINDACI!A3680:E$7975,5,0)</f>
        <v>LISTA CIVICA: CONTINUIT? E INNOVAZIONE 2.0</v>
      </c>
    </row>
    <row r="3681" spans="1:5" x14ac:dyDescent="0.2">
      <c r="A3681" s="27" t="s">
        <v>3869</v>
      </c>
      <c r="B3681" s="27" t="str">
        <f>VLOOKUP(A3681,PEC!A3680:D$7975,4,0)</f>
        <v>comune.luzzara.re.legalmail.it</v>
      </c>
      <c r="C3681" s="23">
        <f>VLOOKUP(A3681,SEZIONI!A3681:B$7975,2,0)</f>
        <v>7</v>
      </c>
      <c r="D3681" s="27" t="str">
        <f>VLOOKUP(A3681,SINDACI!A3681:B$7975, 2, 0)</f>
        <v>SOTTILI ELISABETTA</v>
      </c>
      <c r="E3681" s="27" t="str">
        <f>VLOOKUP(A3681,SINDACI!A3681:E$7975,5,0)</f>
        <v>LISTA CIVICA: CENTRO SINISTRA PER LUZZARA</v>
      </c>
    </row>
    <row r="3682" spans="1:5" x14ac:dyDescent="0.2">
      <c r="A3682" s="27" t="s">
        <v>72</v>
      </c>
      <c r="B3682" s="27" t="str">
        <f>VLOOKUP(A3682,PEC!A3681:D$7975,4,0)</f>
        <v>comunediluzzi.legalmail.it</v>
      </c>
      <c r="C3682" s="23">
        <f>VLOOKUP(A3682,SEZIONI!A3682:B$7975,2,0)</f>
        <v>11</v>
      </c>
      <c r="D3682" s="27" t="str">
        <f>VLOOKUP(A3682,SINDACI!A3682:B$7975, 2, 0)</f>
        <v>FEDERICO UMBERTO</v>
      </c>
      <c r="E3682" s="27" t="str">
        <f>VLOOKUP(A3682,SINDACI!A3682:E$7975,5,0)</f>
        <v>LISTA CIVICA: VERSO IL FUTURO</v>
      </c>
    </row>
    <row r="3683" spans="1:5" x14ac:dyDescent="0.2">
      <c r="A3683" s="27" t="s">
        <v>3870</v>
      </c>
      <c r="B3683" s="27" t="str">
        <f>VLOOKUP(A3683,PEC!A3682:D$7975,4,0)</f>
        <v>pec.regione.lombardia.it</v>
      </c>
      <c r="C3683" s="23">
        <f>VLOOKUP(A3683,SEZIONI!A3683:B$7975,2,0)</f>
        <v>5</v>
      </c>
      <c r="D3683" s="27" t="str">
        <f>VLOOKUP(A3683,SINDACI!A3683:B$7975, 2, 0)</f>
        <v>PASSERA FABIO</v>
      </c>
      <c r="E3683" s="27" t="str">
        <f>VLOOKUP(A3683,SINDACI!A3683:E$7975,5,0)</f>
        <v>LISTA CIVICA: IMPEGNO CIVICO</v>
      </c>
    </row>
    <row r="3684" spans="1:5" x14ac:dyDescent="0.2">
      <c r="A3684" s="27" t="s">
        <v>3871</v>
      </c>
      <c r="B3684" s="27" t="str">
        <f>VLOOKUP(A3684,PEC!A3683:D$7975,4,0)</f>
        <v>pec.regione.lombardia.it</v>
      </c>
      <c r="C3684" s="23">
        <f>VLOOKUP(A3684,SEZIONI!A3684:B$7975,2,0)</f>
        <v>1</v>
      </c>
      <c r="D3684" s="27" t="str">
        <f>VLOOKUP(A3684,SINDACI!A3684:B$7975, 2, 0)</f>
        <v>SANTANTONIO FABRIZIO</v>
      </c>
      <c r="E3684" s="27" t="str">
        <f>VLOOKUP(A3684,SINDACI!A3684:E$7975,5,0)</f>
        <v>LISTA CIVICA: MACCASTORNA</v>
      </c>
    </row>
    <row r="3685" spans="1:5" x14ac:dyDescent="0.2">
      <c r="A3685" s="27" t="s">
        <v>3872</v>
      </c>
      <c r="B3685" s="27" t="str">
        <f>VLOOKUP(A3685,PEC!A3684:D$7975,4,0)</f>
        <v>pec.it</v>
      </c>
      <c r="C3685" s="23">
        <f>VLOOKUP(A3685,SEZIONI!A3685:B$7975,2,0)</f>
        <v>1</v>
      </c>
      <c r="D3685" s="27" t="str">
        <f>VLOOKUP(A3685,SINDACI!A3685:B$7975, 2, 0)</f>
        <v>MARTINO GIOVANNI</v>
      </c>
      <c r="E3685" s="27" t="str">
        <f>VLOOKUP(A3685,SINDACI!A3685:E$7975,5,0)</f>
        <v>-</v>
      </c>
    </row>
    <row r="3686" spans="1:5" x14ac:dyDescent="0.2">
      <c r="A3686" s="27" t="s">
        <v>3873</v>
      </c>
      <c r="B3686" s="27" t="str">
        <f>VLOOKUP(A3686,PEC!A3685:D$7975,4,0)</f>
        <v>legalmail.it</v>
      </c>
      <c r="C3686" s="23">
        <f>VLOOKUP(A3686,SEZIONI!A3686:B$7975,2,0)</f>
        <v>1</v>
      </c>
      <c r="D3686" s="27" t="str">
        <f>VLOOKUP(A3686,SINDACI!A3686:B$7975, 2, 0)</f>
        <v>PAOLUCCI GIANFRANCO</v>
      </c>
      <c r="E3686" s="27" t="str">
        <f>VLOOKUP(A3686,SINDACI!A3686:E$7975,5,0)</f>
        <v>LISTA CIVICA: INTERESSE COMUNE</v>
      </c>
    </row>
    <row r="3687" spans="1:5" x14ac:dyDescent="0.2">
      <c r="A3687" s="27" t="s">
        <v>3874</v>
      </c>
      <c r="B3687" s="27" t="str">
        <f>VLOOKUP(A3687,PEC!A3686:D$7975,4,0)</f>
        <v>legalmail.it</v>
      </c>
      <c r="C3687" s="23">
        <f>VLOOKUP(A3687,SEZIONI!A3687:B$7975,2,0)</f>
        <v>3</v>
      </c>
      <c r="D3687" s="27" t="str">
        <f>VLOOKUP(A3687,SINDACI!A3687:B$7975, 2, 0)</f>
        <v>CICCONE FELICE</v>
      </c>
      <c r="E3687" s="27" t="str">
        <f>VLOOKUP(A3687,SINDACI!A3687:E$7975,5,0)</f>
        <v>LISTA CIVICA: CUSTODIRE E COSTRUIRE</v>
      </c>
    </row>
    <row r="3688" spans="1:5" x14ac:dyDescent="0.2">
      <c r="A3688" s="27" t="s">
        <v>3875</v>
      </c>
      <c r="B3688" s="27" t="str">
        <f>VLOOKUP(A3688,PEC!A3687:D$7975,4,0)</f>
        <v>pec.comune.macello.to.it</v>
      </c>
      <c r="C3688" s="23">
        <f>VLOOKUP(A3688,SEZIONI!A3688:B$7975,2,0)</f>
        <v>2</v>
      </c>
      <c r="D3688" s="27" t="str">
        <f>VLOOKUP(A3688,SINDACI!A3688:B$7975, 2, 0)</f>
        <v>SCALERANDI ENRICO</v>
      </c>
      <c r="E3688" s="27" t="str">
        <f>VLOOKUP(A3688,SINDACI!A3688:E$7975,5,0)</f>
        <v>LISTA CIVICA: VIVIAMO MACELLO</v>
      </c>
    </row>
    <row r="3689" spans="1:5" x14ac:dyDescent="0.2">
      <c r="A3689" s="27" t="s">
        <v>3876</v>
      </c>
      <c r="B3689" s="27" t="str">
        <f>VLOOKUP(A3689,PEC!A3688:D$7975,4,0)</f>
        <v>legalmail.it</v>
      </c>
      <c r="C3689" s="23">
        <f>VLOOKUP(A3689,SEZIONI!A3689:B$7975,2,0)</f>
        <v>44</v>
      </c>
      <c r="D3689" s="27" t="str">
        <f>VLOOKUP(A3689,SINDACI!A3689:B$7975, 2, 0)</f>
        <v>PARCAROLI SANDRO</v>
      </c>
      <c r="E3689" s="27" t="str">
        <f>VLOOKUP(A3689,SINDACI!A3689:E$7975,5,0)</f>
        <v>NUOVO CDU CRISTIANI DEMOCRATICI UNITI | LISTA CIVICA: SANDRO PARCAROLI SINDACO | FORZA ITALIA | FRATELLI D'ITALIA | UNIONE DI CENTRO | LISTA COMPOSITA: CIVICI-IL POPOLO DELLA FAMIGLIA | LEGA SALVINI</v>
      </c>
    </row>
    <row r="3690" spans="1:5" x14ac:dyDescent="0.2">
      <c r="A3690" s="27" t="s">
        <v>3877</v>
      </c>
      <c r="B3690" s="27" t="str">
        <f>VLOOKUP(A3690,PEC!A3689:D$7975,4,0)</f>
        <v>pec.comune.maceratacampania.ce.it</v>
      </c>
      <c r="C3690" s="23">
        <f>VLOOKUP(A3690,SEZIONI!A3690:B$7975,2,0)</f>
        <v>9</v>
      </c>
      <c r="D3690" s="27" t="str">
        <f>VLOOKUP(A3690,SINDACI!A3690:B$7975, 2, 0)</f>
        <v>CIOFFI STEFANO ANTONIO</v>
      </c>
      <c r="E3690" s="27" t="str">
        <f>VLOOKUP(A3690,SINDACI!A3690:E$7975,5,0)</f>
        <v>LISTA CIVICA: UNIONE DEMOCRATICA</v>
      </c>
    </row>
    <row r="3691" spans="1:5" x14ac:dyDescent="0.2">
      <c r="A3691" s="27" t="s">
        <v>3878</v>
      </c>
      <c r="B3691" s="27" t="str">
        <f>VLOOKUP(A3691,PEC!A3690:D$7975,4,0)</f>
        <v>emarche.it</v>
      </c>
      <c r="C3691" s="23">
        <f>VLOOKUP(A3691,SEZIONI!A3691:B$7975,2,0)</f>
        <v>3</v>
      </c>
      <c r="D3691" s="27" t="str">
        <f>VLOOKUP(A3691,SINDACI!A3691:B$7975, 2, 0)</f>
        <v>ARCANGELI LUCIANO</v>
      </c>
      <c r="E3691" s="27" t="str">
        <f>VLOOKUP(A3691,SINDACI!A3691:E$7975,5,0)</f>
        <v>LISTA CIVICA: UNITI PER MACERATA FELTRIA</v>
      </c>
    </row>
    <row r="3692" spans="1:5" x14ac:dyDescent="0.2">
      <c r="A3692" s="27" t="s">
        <v>3879</v>
      </c>
      <c r="B3692" s="27" t="str">
        <f>VLOOKUP(A3692,PEC!A3691:D$7975,4,0)</f>
        <v>pec.comune.macherio.mb.it</v>
      </c>
      <c r="C3692" s="23">
        <f>VLOOKUP(A3692,SEZIONI!A3692:B$7975,2,0)</f>
        <v>6</v>
      </c>
      <c r="D3692" s="27" t="str">
        <f>VLOOKUP(A3692,SINDACI!A3692:B$7975, 2, 0)</f>
        <v>REDAELLI MARIAROSA</v>
      </c>
      <c r="E3692" s="27" t="str">
        <f>VLOOKUP(A3692,SINDACI!A3692:E$7975,5,0)</f>
        <v>LISTA CIVICA: PROGETTO MACHERIO BAREGGIA</v>
      </c>
    </row>
    <row r="3693" spans="1:5" x14ac:dyDescent="0.2">
      <c r="A3693" s="27" t="s">
        <v>3880</v>
      </c>
      <c r="B3693" s="27" t="str">
        <f>VLOOKUP(A3693,PEC!A3692:D$7975,4,0)</f>
        <v>pec.comune.maclodio.bs.it</v>
      </c>
      <c r="C3693" s="23">
        <f>VLOOKUP(A3693,SEZIONI!A3693:B$7975,2,0)</f>
        <v>1</v>
      </c>
      <c r="D3693" s="27" t="str">
        <f>VLOOKUP(A3693,SINDACI!A3693:B$7975, 2, 0)</f>
        <v>ZANETTI SIMONE</v>
      </c>
      <c r="E3693" s="27" t="str">
        <f>VLOOKUP(A3693,SINDACI!A3693:E$7975,5,0)</f>
        <v>LISTA CIVICA: CIVICA PER IL TUO COMUNE</v>
      </c>
    </row>
    <row r="3694" spans="1:5" x14ac:dyDescent="0.2">
      <c r="A3694" s="27" t="s">
        <v>3881</v>
      </c>
      <c r="B3694" s="27" t="str">
        <f>VLOOKUP(A3694,PEC!A3693:D$7975,4,0)</f>
        <v>pec.comune.macomer.nu.it</v>
      </c>
      <c r="C3694" s="23">
        <f>VLOOKUP(A3694,SEZIONI!A3694:B$7975,2,0)</f>
        <v>11</v>
      </c>
      <c r="D3694" s="27" t="str">
        <f>VLOOKUP(A3694,SINDACI!A3694:B$7975, 2, 0)</f>
        <v>SUCCU ANTONIO ONORATO</v>
      </c>
      <c r="E3694" s="27" t="str">
        <f>VLOOKUP(A3694,SINDACI!A3694:E$7975,5,0)</f>
        <v>LISTA CIVICA: DEMOCRAZIA E PARTECIPAZIONE</v>
      </c>
    </row>
    <row r="3695" spans="1:5" x14ac:dyDescent="0.2">
      <c r="A3695" s="27" t="s">
        <v>3882</v>
      </c>
      <c r="B3695" s="27" t="str">
        <f>VLOOKUP(A3695,PEC!A3694:D$7975,4,0)</f>
        <v>cert.ruparpiemonte.it</v>
      </c>
      <c r="C3695" s="23">
        <f>VLOOKUP(A3695,SEZIONI!A3695:B$7975,2,0)</f>
        <v>1</v>
      </c>
      <c r="D3695" s="27" t="str">
        <f>VLOOKUP(A3695,SINDACI!A3695:B$7975, 2, 0)</f>
        <v>CARSETTI VALERIO</v>
      </c>
      <c r="E3695" s="27" t="str">
        <f>VLOOKUP(A3695,SINDACI!A3695:E$7975,5,0)</f>
        <v>LISTA CIVICA: PROGETTIAMO UN NUOVO FUTURO</v>
      </c>
    </row>
    <row r="3696" spans="1:5" x14ac:dyDescent="0.2">
      <c r="A3696" s="27" t="s">
        <v>3883</v>
      </c>
      <c r="B3696" s="27" t="str">
        <f>VLOOKUP(A3696,PEC!A3695:D$7975,4,0)</f>
        <v>cert.legalmail.it</v>
      </c>
      <c r="C3696" s="23">
        <f>VLOOKUP(A3696,SEZIONI!A3696:B$7975,2,0)</f>
        <v>1</v>
      </c>
      <c r="D3696" s="27" t="str">
        <f>VLOOKUP(A3696,SINDACI!A3696:B$7975, 2, 0)</f>
        <v>BONACCI ALESSANDRO</v>
      </c>
      <c r="E3696" s="27" t="str">
        <f>VLOOKUP(A3696,SINDACI!A3696:E$7975,5,0)</f>
        <v>LISTA CIVICA: MACUGNAGA</v>
      </c>
    </row>
    <row r="3697" spans="1:5" x14ac:dyDescent="0.2">
      <c r="A3697" s="27" t="s">
        <v>3884</v>
      </c>
      <c r="B3697" s="27" t="str">
        <f>VLOOKUP(A3697,PEC!A3696:D$7975,4,0)</f>
        <v>pec.comune.maddaloni.ce.it</v>
      </c>
      <c r="C3697" s="23">
        <f>VLOOKUP(A3697,SEZIONI!A3697:B$7975,2,0)</f>
        <v>34</v>
      </c>
      <c r="D3697" s="27" t="str">
        <f>VLOOKUP(A3697,SINDACI!A3697:B$7975, 2, 0)</f>
        <v>DE FILIPPO ANDREA</v>
      </c>
      <c r="E3697" s="27" t="str">
        <f>VLOOKUP(A3697,SINDACI!A3697:E$7975,5,0)</f>
        <v>LISTA CIVICA: SCEGLI AMO MADDALONI | LISTA CIVICA: CAMBIAMO INSIEME | LISTA CIVICA: ORIENTI-AMO MADDALONI | LISTA CIVICA: RISCOSSA DI MADDALONI | FORZA ITALIA | LISTA CIVICA: CON DE FILIPPO SINDACO | UNIONE DI CENTRO | LISTA CIVICA: MF MADDALONI FUTURA | LISTA CIVICA: UNITI PER MADDALONI | LISTA CIVICA: MADDALONI NEL CUORE</v>
      </c>
    </row>
    <row r="3698" spans="1:5" x14ac:dyDescent="0.2">
      <c r="A3698" s="27" t="s">
        <v>3885</v>
      </c>
      <c r="B3698" s="27" t="str">
        <f>VLOOKUP(A3698,PEC!A3697:D$7975,4,0)</f>
        <v>cert.provincia.so.it</v>
      </c>
      <c r="C3698" s="23">
        <f>VLOOKUP(A3698,SEZIONI!A3698:B$7975,2,0)</f>
        <v>1</v>
      </c>
      <c r="D3698" s="27" t="str">
        <f>VLOOKUP(A3698,SINDACI!A3698:B$7975, 2, 0)</f>
        <v>PILATTI DANIELA</v>
      </c>
      <c r="E3698" s="27" t="str">
        <f>VLOOKUP(A3698,SINDACI!A3698:E$7975,5,0)</f>
        <v>LISTA CIVICA: INSIEME PER MADESIMO</v>
      </c>
    </row>
    <row r="3699" spans="1:5" x14ac:dyDescent="0.2">
      <c r="A3699" s="27" t="s">
        <v>3886</v>
      </c>
      <c r="B3699" s="27" t="str">
        <f>VLOOKUP(A3699,PEC!A3698:D$7975,4,0)</f>
        <v>pec.comune.madignano.cr.it</v>
      </c>
      <c r="C3699" s="23">
        <f>VLOOKUP(A3699,SEZIONI!A3699:B$7975,2,0)</f>
        <v>3</v>
      </c>
      <c r="D3699" s="27" t="str">
        <f>VLOOKUP(A3699,SINDACI!A3699:B$7975, 2, 0)</f>
        <v>FESTARI ELENA</v>
      </c>
      <c r="E3699" s="27" t="str">
        <f>VLOOKUP(A3699,SINDACI!A3699:E$7975,5,0)</f>
        <v>-</v>
      </c>
    </row>
    <row r="3700" spans="1:5" x14ac:dyDescent="0.2">
      <c r="A3700" s="27" t="s">
        <v>3887</v>
      </c>
      <c r="B3700" s="27" t="str">
        <f>VLOOKUP(A3700,PEC!A3699:D$7975,4,0)</f>
        <v>pec.it</v>
      </c>
      <c r="C3700" s="23">
        <f>VLOOKUP(A3700,SEZIONI!A3700:B$7975,2,0)</f>
        <v>3</v>
      </c>
      <c r="D3700" s="27" t="str">
        <f>VLOOKUP(A3700,SINDACI!A3700:B$7975, 2, 0)</f>
        <v>ALBERGATI ROSARIA</v>
      </c>
      <c r="E3700" s="27" t="str">
        <f>VLOOKUP(A3700,SINDACI!A3700:E$7975,5,0)</f>
        <v>LISTA CIVICA: VIVI MADONE</v>
      </c>
    </row>
    <row r="3701" spans="1:5" x14ac:dyDescent="0.2">
      <c r="A3701" s="27" t="s">
        <v>3888</v>
      </c>
      <c r="B3701" s="27" t="str">
        <f>VLOOKUP(A3701,PEC!A3700:D$7975,4,0)</f>
        <v>cert.ruparpiemonte.it</v>
      </c>
      <c r="C3701" s="23">
        <f>VLOOKUP(A3701,SEZIONI!A3701:B$7975,2,0)</f>
        <v>1</v>
      </c>
      <c r="D3701" s="27" t="str">
        <f>VLOOKUP(A3701,SINDACI!A3701:B$7975, 2, 0)</f>
        <v>BARBETTA EZIO</v>
      </c>
      <c r="E3701" s="27" t="str">
        <f>VLOOKUP(A3701,SINDACI!A3701:E$7975,5,0)</f>
        <v>LISTA CIVICA: UNIONE DEMOCRATICA</v>
      </c>
    </row>
    <row r="3702" spans="1:5" x14ac:dyDescent="0.2">
      <c r="A3702" s="27" t="s">
        <v>3889</v>
      </c>
      <c r="B3702" s="27" t="str">
        <f>VLOOKUP(A3702,PEC!A3701:D$7975,4,0)</f>
        <v>pec.comune.madruzzo.tn.it</v>
      </c>
      <c r="C3702" s="23">
        <f>VLOOKUP(A3702,SEZIONI!A3702:B$7975,2,0)</f>
        <v>4</v>
      </c>
      <c r="D3702" s="27" t="str">
        <f>VLOOKUP(A3702,SINDACI!A3702:B$7975, 2, 0)</f>
        <v>BORTOLI MICHELE</v>
      </c>
      <c r="E3702" s="27" t="str">
        <f>VLOOKUP(A3702,SINDACI!A3702:E$7975,5,0)</f>
        <v>LISTA CIVICA: MADRUZZO INSIEME</v>
      </c>
    </row>
    <row r="3703" spans="1:5" x14ac:dyDescent="0.2">
      <c r="A3703" s="27" t="s">
        <v>3890</v>
      </c>
      <c r="B3703" s="27" t="str">
        <f>VLOOKUP(A3703,PEC!A3702:D$7975,4,0)</f>
        <v>postecert.it</v>
      </c>
      <c r="C3703" s="23">
        <f>VLOOKUP(A3703,SEZIONI!A3703:B$7975,2,0)</f>
        <v>3</v>
      </c>
      <c r="D3703" s="27" t="str">
        <f>VLOOKUP(A3703,SINDACI!A3703:B$7975, 2, 0)</f>
        <v>SPERDUTI CLAUDIO</v>
      </c>
      <c r="E3703" s="27" t="str">
        <f>VLOOKUP(A3703,SINDACI!A3703:E$7975,5,0)</f>
        <v>LISTA CIVICA: PROGETTO PER MAENZA</v>
      </c>
    </row>
    <row r="3704" spans="1:5" x14ac:dyDescent="0.2">
      <c r="A3704" s="27" t="s">
        <v>3891</v>
      </c>
      <c r="B3704" s="27" t="str">
        <f>VLOOKUP(A3704,PEC!A3703:D$7975,4,0)</f>
        <v>legalmail.it</v>
      </c>
      <c r="C3704" s="23">
        <f>VLOOKUP(A3704,SEZIONI!A3704:B$7975,2,0)</f>
        <v>2</v>
      </c>
      <c r="D3704" s="27" t="str">
        <f>VLOOKUP(A3704,SINDACI!A3704:B$7975, 2, 0)</f>
        <v>MATASSA GIACOMO</v>
      </c>
      <c r="E3704" s="27" t="str">
        <f>VLOOKUP(A3704,SINDACI!A3704:E$7975,5,0)</f>
        <v>LISTA CIVICA: PRIMA MAFALDA</v>
      </c>
    </row>
    <row r="3705" spans="1:5" x14ac:dyDescent="0.2">
      <c r="A3705" s="27" t="s">
        <v>3892</v>
      </c>
      <c r="B3705" s="27" t="str">
        <f>VLOOKUP(A3705,PEC!A3704:D$7975,4,0)</f>
        <v>pec.comune.magasa.bs.it</v>
      </c>
      <c r="C3705" s="23">
        <f>VLOOKUP(A3705,SEZIONI!A3705:B$7975,2,0)</f>
        <v>1</v>
      </c>
      <c r="D3705" s="27" t="str">
        <f>VLOOKUP(A3705,SINDACI!A3705:B$7975, 2, 0)</f>
        <v>VENTURINI FEDERICO</v>
      </c>
      <c r="E3705" s="27" t="str">
        <f>VLOOKUP(A3705,SINDACI!A3705:E$7975,5,0)</f>
        <v>LISTA CIVICA: INSIEME PER MAGASA</v>
      </c>
    </row>
    <row r="3706" spans="1:5" x14ac:dyDescent="0.2">
      <c r="A3706" s="27" t="s">
        <v>3893</v>
      </c>
      <c r="B3706" s="27" t="str">
        <f>VLOOKUP(A3706,PEC!A3705:D$7975,4,0)</f>
        <v xml:space="preserve">cert.poliscomuneamico.net </v>
      </c>
      <c r="C3706" s="23">
        <f>VLOOKUP(A3706,SEZIONI!A3706:B$7975,2,0)</f>
        <v>21</v>
      </c>
      <c r="D3706" s="27" t="str">
        <f>VLOOKUP(A3706,SINDACI!A3706:B$7975, 2, 0)</f>
        <v>DEL GOBBO LUCA</v>
      </c>
      <c r="E3706" s="27" t="str">
        <f>VLOOKUP(A3706,SINDACI!A3706:E$7975,5,0)</f>
        <v>FORZA ITALIA | LISTA CIVICA: LUCA DEL GOBBO SINDACO DI TUTTI | FRATELLI D'ITALIA | LEGA SALVINI</v>
      </c>
    </row>
    <row r="3707" spans="1:5" x14ac:dyDescent="0.2">
      <c r="A3707" s="27" t="s">
        <v>3894</v>
      </c>
      <c r="B3707" s="27" t="str">
        <f>VLOOKUP(A3707,PEC!A3706:D$7975,4,0)</f>
        <v>pec.comune.maggiora.no.it</v>
      </c>
      <c r="C3707" s="23">
        <f>VLOOKUP(A3707,SEZIONI!A3707:B$7975,2,0)</f>
        <v>2</v>
      </c>
      <c r="D3707" s="27" t="str">
        <f>VLOOKUP(A3707,SINDACI!A3707:B$7975, 2, 0)</f>
        <v>BALZANO ROBERTO</v>
      </c>
      <c r="E3707" s="27" t="str">
        <f>VLOOKUP(A3707,SINDACI!A3707:E$7975,5,0)</f>
        <v>-</v>
      </c>
    </row>
    <row r="3708" spans="1:5" x14ac:dyDescent="0.2">
      <c r="A3708" s="27" t="s">
        <v>3895</v>
      </c>
      <c r="B3708" s="27" t="str">
        <f>VLOOKUP(A3708,PEC!A3707:D$7975,4,0)</f>
        <v>pec.provincia.pv.it</v>
      </c>
      <c r="C3708" s="23">
        <f>VLOOKUP(A3708,SEZIONI!A3708:B$7975,2,0)</f>
        <v>2</v>
      </c>
      <c r="D3708" s="27" t="str">
        <f>VLOOKUP(A3708,SINDACI!A3708:B$7975, 2, 0)</f>
        <v>AMATO GIOVANNI</v>
      </c>
      <c r="E3708" s="27" t="str">
        <f>VLOOKUP(A3708,SINDACI!A3708:E$7975,5,0)</f>
        <v>LISTA CIVICA: PROGETTO MAGHERNO</v>
      </c>
    </row>
    <row r="3709" spans="1:5" x14ac:dyDescent="0.2">
      <c r="A3709" s="27" t="s">
        <v>3896</v>
      </c>
      <c r="B3709" s="27" t="str">
        <f>VLOOKUP(A3709,PEC!A3708:D$7975,4,0)</f>
        <v>postacert.umbria.it</v>
      </c>
      <c r="C3709" s="23">
        <f>VLOOKUP(A3709,SEZIONI!A3709:B$7975,2,0)</f>
        <v>14</v>
      </c>
      <c r="D3709" s="27" t="str">
        <f>VLOOKUP(A3709,SINDACI!A3709:B$7975, 2, 0)</f>
        <v>CHIODINI GIACOMO</v>
      </c>
      <c r="E3709" s="27" t="str">
        <f>VLOOKUP(A3709,SINDACI!A3709:E$7975,5,0)</f>
        <v>LISTA CIVICA: MAGIONE VIVA</v>
      </c>
    </row>
    <row r="3710" spans="1:5" x14ac:dyDescent="0.2">
      <c r="A3710" s="27" t="s">
        <v>189</v>
      </c>
      <c r="B3710" s="27" t="str">
        <f>VLOOKUP(A3710,PEC!A3709:D$7975,4,0)</f>
        <v>asmepec.it</v>
      </c>
      <c r="C3710" s="23">
        <f>VLOOKUP(A3710,SEZIONI!A3710:B$7975,2,0)</f>
        <v>2</v>
      </c>
      <c r="D3710" s="27" t="str">
        <f>VLOOKUP(A3710,SINDACI!A3710:B$7975, 2, 0)</f>
        <v>LOSTUMBO ANTONIO</v>
      </c>
      <c r="E3710" s="27" t="str">
        <f>VLOOKUP(A3710,SINDACI!A3710:E$7975,5,0)</f>
        <v>-</v>
      </c>
    </row>
    <row r="3711" spans="1:5" x14ac:dyDescent="0.2">
      <c r="A3711" s="27" t="s">
        <v>3897</v>
      </c>
      <c r="B3711" s="27" t="str">
        <f>VLOOKUP(A3711,PEC!A3710:D$7975,4,0)</f>
        <v>pec.it</v>
      </c>
      <c r="C3711" s="23">
        <f>VLOOKUP(A3711,SEZIONI!A3711:B$7975,2,0)</f>
        <v>3</v>
      </c>
      <c r="D3711" s="27" t="str">
        <f>VLOOKUP(A3711,SINDACI!A3711:B$7975, 2, 0)</f>
        <v>PELLERINO GIACOMINA</v>
      </c>
      <c r="E3711" s="27" t="str">
        <f>VLOOKUP(A3711,SINDACI!A3711:E$7975,5,0)</f>
        <v>LISTA CIVICA: IMPEGNO IN COMUNE</v>
      </c>
    </row>
    <row r="3712" spans="1:5" x14ac:dyDescent="0.2">
      <c r="A3712" s="27" t="s">
        <v>3898</v>
      </c>
      <c r="B3712" s="27" t="str">
        <f>VLOOKUP(A3712,PEC!A3711:D$7975,4,0)</f>
        <v>legalmail.it</v>
      </c>
      <c r="C3712" s="23">
        <f>VLOOKUP(A3712,SEZIONI!A3712:B$7975,2,0)</f>
        <v>2</v>
      </c>
      <c r="D3712" s="27" t="str">
        <f>VLOOKUP(A3712,SINDACI!A3712:B$7975, 2, 0)</f>
        <v>BAILO MARCO</v>
      </c>
      <c r="E3712" s="27" t="str">
        <f>VLOOKUP(A3712,SINDACI!A3712:E$7975,5,0)</f>
        <v>LISTA CIVICA: MIGLIORA MAGLIANO</v>
      </c>
    </row>
    <row r="3713" spans="1:5" x14ac:dyDescent="0.2">
      <c r="A3713" s="27" t="s">
        <v>3899</v>
      </c>
      <c r="B3713" s="27" t="str">
        <f>VLOOKUP(A3713,PEC!A3712:D$7975,4,0)</f>
        <v>pec.it</v>
      </c>
      <c r="C3713" s="23">
        <f>VLOOKUP(A3713,SEZIONI!A3713:B$7975,2,0)</f>
        <v>4</v>
      </c>
      <c r="D3713" s="27" t="str">
        <f>VLOOKUP(A3713,SINDACI!A3713:B$7975, 2, 0)</f>
        <v>DI CRISTOFANO PASQUALINO</v>
      </c>
      <c r="E3713" s="27" t="str">
        <f>VLOOKUP(A3713,SINDACI!A3713:E$7975,5,0)</f>
        <v>LISTA CIVICA: BENVENUTO FUTURO</v>
      </c>
    </row>
    <row r="3714" spans="1:5" x14ac:dyDescent="0.2">
      <c r="A3714" s="27" t="s">
        <v>3900</v>
      </c>
      <c r="B3714" s="27" t="str">
        <f>VLOOKUP(A3714,PEC!A3713:D$7975,4,0)</f>
        <v>pec.comune.maglianoditenna.fm.it</v>
      </c>
      <c r="C3714" s="23">
        <f>VLOOKUP(A3714,SEZIONI!A3714:B$7975,2,0)</f>
        <v>1</v>
      </c>
      <c r="D3714" s="27" t="str">
        <f>VLOOKUP(A3714,SINDACI!A3714:B$7975, 2, 0)</f>
        <v>CESETTI PIETRO</v>
      </c>
      <c r="E3714" s="27" t="str">
        <f>VLOOKUP(A3714,SINDACI!A3714:E$7975,5,0)</f>
        <v>LISTA CIVICA: INSIEME PER MAGLIANO</v>
      </c>
    </row>
    <row r="3715" spans="1:5" x14ac:dyDescent="0.2">
      <c r="A3715" s="27" t="s">
        <v>3901</v>
      </c>
      <c r="B3715" s="27" t="str">
        <f>VLOOKUP(A3715,PEC!A3714:D$7975,4,0)</f>
        <v>postemailcertificata.it</v>
      </c>
      <c r="C3715" s="23">
        <f>VLOOKUP(A3715,SEZIONI!A3715:B$7975,2,0)</f>
        <v>5</v>
      </c>
      <c r="D3715" s="27" t="str">
        <f>VLOOKUP(A3715,SINDACI!A3715:B$7975, 2, 0)</f>
        <v>-</v>
      </c>
      <c r="E3715" s="27" t="str">
        <f>VLOOKUP(A3715,SINDACI!A3715:E$7975,5,0)</f>
        <v>-</v>
      </c>
    </row>
    <row r="3716" spans="1:5" x14ac:dyDescent="0.2">
      <c r="A3716" s="27" t="s">
        <v>3902</v>
      </c>
      <c r="B3716" s="27" t="str">
        <f>VLOOKUP(A3716,PEC!A3715:D$7975,4,0)</f>
        <v>pec.comunedimaglianoromano.it</v>
      </c>
      <c r="C3716" s="23">
        <f>VLOOKUP(A3716,SEZIONI!A3716:B$7975,2,0)</f>
        <v>1</v>
      </c>
      <c r="D3716" s="27" t="str">
        <f>VLOOKUP(A3716,SINDACI!A3716:B$7975, 2, 0)</f>
        <v>MANCINI FRANCESCO</v>
      </c>
      <c r="E3716" s="27" t="str">
        <f>VLOOKUP(A3716,SINDACI!A3716:E$7975,5,0)</f>
        <v>-</v>
      </c>
    </row>
    <row r="3717" spans="1:5" x14ac:dyDescent="0.2">
      <c r="A3717" s="27" t="s">
        <v>3903</v>
      </c>
      <c r="B3717" s="27" t="str">
        <f>VLOOKUP(A3717,PEC!A3716:D$7975,4,0)</f>
        <v>pec.comune.maglianosabina.ri.it</v>
      </c>
      <c r="C3717" s="23">
        <f>VLOOKUP(A3717,SEZIONI!A3717:B$7975,2,0)</f>
        <v>3</v>
      </c>
      <c r="D3717" s="27" t="str">
        <f>VLOOKUP(A3717,SINDACI!A3717:B$7975, 2, 0)</f>
        <v>FALCETTA GIULIO</v>
      </c>
      <c r="E3717" s="27" t="str">
        <f>VLOOKUP(A3717,SINDACI!A3717:E$7975,5,0)</f>
        <v>LISTA CIVICA: MAGLIANO FUTURA INSIEME</v>
      </c>
    </row>
    <row r="3718" spans="1:5" x14ac:dyDescent="0.2">
      <c r="A3718" s="27" t="s">
        <v>3904</v>
      </c>
      <c r="B3718" s="27" t="str">
        <f>VLOOKUP(A3718,PEC!A3717:D$7975,4,0)</f>
        <v>pec.comune.maglianovetere.sa.it</v>
      </c>
      <c r="C3718" s="23">
        <f>VLOOKUP(A3718,SEZIONI!A3718:B$7975,2,0)</f>
        <v>3</v>
      </c>
      <c r="D3718" s="27" t="str">
        <f>VLOOKUP(A3718,SINDACI!A3718:B$7975, 2, 0)</f>
        <v>PIANO ADRIANO</v>
      </c>
      <c r="E3718" s="27" t="str">
        <f>VLOOKUP(A3718,SINDACI!A3718:E$7975,5,0)</f>
        <v>LISTA CIVICA: UNITI PER MAGLIANO</v>
      </c>
    </row>
    <row r="3719" spans="1:5" x14ac:dyDescent="0.2">
      <c r="A3719" s="27" t="s">
        <v>3905</v>
      </c>
      <c r="B3719" s="27" t="str">
        <f>VLOOKUP(A3719,PEC!A3718:D$7975,4,0)</f>
        <v>pec.rupar.puglia.it</v>
      </c>
      <c r="C3719" s="23">
        <f>VLOOKUP(A3719,SEZIONI!A3719:B$7975,2,0)</f>
        <v>17</v>
      </c>
      <c r="D3719" s="27" t="str">
        <f>VLOOKUP(A3719,SINDACI!A3719:B$7975, 2, 0)</f>
        <v>TOMA ERNESTO</v>
      </c>
      <c r="E3719" s="27" t="str">
        <f>VLOOKUP(A3719,SINDACI!A3719:E$7975,5,0)</f>
        <v>LISTA CIVICA: S?AMO MAGLIE</v>
      </c>
    </row>
    <row r="3720" spans="1:5" x14ac:dyDescent="0.2">
      <c r="A3720" s="27" t="s">
        <v>3906</v>
      </c>
      <c r="B3720" s="27" t="str">
        <f>VLOOKUP(A3720,PEC!A3719:D$7975,4,0)</f>
        <v>pec.comunemagliolo.it</v>
      </c>
      <c r="C3720" s="23">
        <f>VLOOKUP(A3720,SEZIONI!A3720:B$7975,2,0)</f>
        <v>1</v>
      </c>
      <c r="D3720" s="27" t="str">
        <f>VLOOKUP(A3720,SINDACI!A3720:B$7975, 2, 0)</f>
        <v>LANFRANCO ENRICO</v>
      </c>
      <c r="E3720" s="27" t="str">
        <f>VLOOKUP(A3720,SINDACI!A3720:E$7975,5,0)</f>
        <v>LISTA CIVICA: MAGLIOLO DOMANI</v>
      </c>
    </row>
    <row r="3721" spans="1:5" x14ac:dyDescent="0.2">
      <c r="A3721" s="27" t="s">
        <v>3907</v>
      </c>
      <c r="B3721" s="27" t="str">
        <f>VLOOKUP(A3721,PEC!A3720:D$7975,4,0)</f>
        <v>cert.ruparpiemonte.it</v>
      </c>
      <c r="C3721" s="23">
        <f>VLOOKUP(A3721,SEZIONI!A3721:B$7975,2,0)</f>
        <v>1</v>
      </c>
      <c r="D3721" s="27" t="str">
        <f>VLOOKUP(A3721,SINDACI!A3721:B$7975, 2, 0)</f>
        <v>CAUSONE PIER FRANCO</v>
      </c>
      <c r="E3721" s="27" t="str">
        <f>VLOOKUP(A3721,SINDACI!A3721:E$7975,5,0)</f>
        <v>LISTA CIVICA: TUTTI PER MAGLIONE</v>
      </c>
    </row>
    <row r="3722" spans="1:5" x14ac:dyDescent="0.2">
      <c r="A3722" s="27" t="s">
        <v>3908</v>
      </c>
      <c r="B3722" s="27" t="str">
        <f>VLOOKUP(A3722,PEC!A3721:D$7975,4,0)</f>
        <v>pec.regione.lombardia.it</v>
      </c>
      <c r="C3722" s="23">
        <f>VLOOKUP(A3722,SEZIONI!A3722:B$7975,2,0)</f>
        <v>2</v>
      </c>
      <c r="D3722" s="27" t="str">
        <f>VLOOKUP(A3722,SINDACI!A3722:B$7975, 2, 0)</f>
        <v>MARCHETTI ARNALDO</v>
      </c>
      <c r="E3722" s="27" t="str">
        <f>VLOOKUP(A3722,SINDACI!A3722:E$7975,5,0)</f>
        <v>LISTA CIVICA: IMPEGNO E TRASPARENZA</v>
      </c>
    </row>
    <row r="3723" spans="1:5" x14ac:dyDescent="0.2">
      <c r="A3723" s="27" t="s">
        <v>3909</v>
      </c>
      <c r="B3723" s="27" t="str">
        <f>VLOOKUP(A3723,PEC!A3722:D$7975,4,0)</f>
        <v xml:space="preserve">pec.comune.magnago.mi.it </v>
      </c>
      <c r="C3723" s="23">
        <f>VLOOKUP(A3723,SEZIONI!A3723:B$7975,2,0)</f>
        <v>7</v>
      </c>
      <c r="D3723" s="27" t="str">
        <f>VLOOKUP(A3723,SINDACI!A3723:B$7975, 2, 0)</f>
        <v>CANDIANI DARIO EUGENIO LUIGI</v>
      </c>
      <c r="E3723" s="27" t="str">
        <f>VLOOKUP(A3723,SINDACI!A3723:E$7975,5,0)</f>
        <v>LISTA COMPOSITA: CIVICA-FORZA ITALIA-LEGA SALVINI LOMBARDIA-FRATELLI D'ITALIA</v>
      </c>
    </row>
    <row r="3724" spans="1:5" x14ac:dyDescent="0.2">
      <c r="A3724" s="27" t="s">
        <v>3910</v>
      </c>
      <c r="B3724" s="27" t="str">
        <f>VLOOKUP(A3724,PEC!A3723:D$7975,4,0)</f>
        <v>pec.ptbiellese.it</v>
      </c>
      <c r="C3724" s="23">
        <f>VLOOKUP(A3724,SEZIONI!A3724:B$7975,2,0)</f>
        <v>1</v>
      </c>
      <c r="D3724" s="27" t="str">
        <f>VLOOKUP(A3724,SINDACI!A3724:B$7975, 2, 0)</f>
        <v>GRISOGLIO ANNA</v>
      </c>
      <c r="E3724" s="27" t="str">
        <f>VLOOKUP(A3724,SINDACI!A3724:E$7975,5,0)</f>
        <v>LISTA CIVICA: VIVERE MAGNANO</v>
      </c>
    </row>
    <row r="3725" spans="1:5" x14ac:dyDescent="0.2">
      <c r="A3725" s="27" t="s">
        <v>3911</v>
      </c>
      <c r="B3725" s="27" t="str">
        <f>VLOOKUP(A3725,PEC!A3724:D$7975,4,0)</f>
        <v>pec.comune.magnanoinriviera.ud.it</v>
      </c>
      <c r="C3725" s="23">
        <f>VLOOKUP(A3725,SEZIONI!A3725:B$7975,2,0)</f>
        <v>3</v>
      </c>
      <c r="D3725" s="27" t="str">
        <f>VLOOKUP(A3725,SINDACI!A3725:B$7975, 2, 0)</f>
        <v>MORO ROBERTA</v>
      </c>
      <c r="E3725" s="27" t="str">
        <f>VLOOKUP(A3725,SINDACI!A3725:E$7975,5,0)</f>
        <v xml:space="preserve">LISTA CIVICA: INSIEME PER LA COMUNITA' </v>
      </c>
    </row>
    <row r="3726" spans="1:5" x14ac:dyDescent="0.2">
      <c r="A3726" s="27" t="s">
        <v>3912</v>
      </c>
      <c r="B3726" s="27" t="str">
        <f>VLOOKUP(A3726,PEC!A3725:D$7975,4,0)</f>
        <v>digitalpec.com</v>
      </c>
      <c r="C3726" s="23">
        <f>VLOOKUP(A3726,SEZIONI!A3726:B$7975,2,0)</f>
        <v>1</v>
      </c>
      <c r="D3726" s="27" t="str">
        <f>VLOOKUP(A3726,SINDACI!A3726:B$7975, 2, 0)</f>
        <v>CAULI EMANUELE</v>
      </c>
      <c r="E3726" s="27" t="str">
        <f>VLOOKUP(A3726,SINDACI!A3726:E$7975,5,0)</f>
        <v>LISTA CIVICA: CAMBIAMO PASSO</v>
      </c>
    </row>
    <row r="3727" spans="1:5" x14ac:dyDescent="0.2">
      <c r="A3727" s="27" t="s">
        <v>3913</v>
      </c>
      <c r="B3727" s="27" t="str">
        <f>VLOOKUP(A3727,PEC!A3726:D$7975,4,0)</f>
        <v>legalmail.it</v>
      </c>
      <c r="C3727" s="23">
        <f>VLOOKUP(A3727,SEZIONI!A3727:B$7975,2,0)</f>
        <v>1</v>
      </c>
      <c r="D3727" s="27" t="str">
        <f>VLOOKUP(A3727,SINDACI!A3727:B$7975, 2, 0)</f>
        <v>BONELL ANDREAS</v>
      </c>
      <c r="E3727" s="27" t="str">
        <f>VLOOKUP(A3727,SINDACI!A3727:E$7975,5,0)</f>
        <v>-</v>
      </c>
    </row>
    <row r="3728" spans="1:5" x14ac:dyDescent="0.2">
      <c r="A3728" s="27" t="s">
        <v>3914</v>
      </c>
      <c r="B3728" s="27" t="str">
        <f>VLOOKUP(A3728,PEC!A3727:D$7975,4,0)</f>
        <v>legalmail.it</v>
      </c>
      <c r="C3728" s="23">
        <f>VLOOKUP(A3728,SEZIONI!A3728:B$7975,2,0)</f>
        <v>1</v>
      </c>
      <c r="D3728" s="27" t="str">
        <f>VLOOKUP(A3728,SINDACI!A3728:B$7975, 2, 0)</f>
        <v>BIANCHI DANILO</v>
      </c>
      <c r="E3728" s="27" t="str">
        <f>VLOOKUP(A3728,SINDACI!A3728:E$7975,5,0)</f>
        <v>LISTA CIVICA: INSIEME PER MAGREGLIO</v>
      </c>
    </row>
    <row r="3729" spans="1:5" x14ac:dyDescent="0.2">
      <c r="A3729" s="27" t="s">
        <v>190</v>
      </c>
      <c r="B3729" s="27" t="str">
        <f>VLOOKUP(A3729,PEC!A3728:D$7975,4,0)</f>
        <v>asmepec.it</v>
      </c>
      <c r="C3729" s="23">
        <f>VLOOKUP(A3729,SEZIONI!A3729:B$7975,2,0)</f>
        <v>5</v>
      </c>
      <c r="D3729" s="27" t="str">
        <f>VLOOKUP(A3729,SINDACI!A3729:B$7975, 2, 0)</f>
        <v>AMANTEA GALDINO DARIO</v>
      </c>
      <c r="E3729" s="27" t="str">
        <f>VLOOKUP(A3729,SINDACI!A3729:E$7975,5,0)</f>
        <v>LISTA CIVICA: COSTRUIAMO IL FUTURO</v>
      </c>
    </row>
    <row r="3730" spans="1:5" x14ac:dyDescent="0.2">
      <c r="A3730" s="27" t="s">
        <v>73</v>
      </c>
      <c r="B3730" s="27" t="str">
        <f>VLOOKUP(A3730,PEC!A3729:D$7975,4,0)</f>
        <v>asmepec.it</v>
      </c>
      <c r="C3730" s="23">
        <f>VLOOKUP(A3730,SEZIONI!A3730:B$7975,2,0)</f>
        <v>2</v>
      </c>
      <c r="D3730" s="27" t="str">
        <f>VLOOKUP(A3730,SINDACI!A3730:B$7975, 2, 0)</f>
        <v>DE MARCO GIACOMO</v>
      </c>
      <c r="E3730" s="27" t="str">
        <f>VLOOKUP(A3730,SINDACI!A3730:E$7975,5,0)</f>
        <v>LISTA CIVICA: UNIONE E CONTINUITA'</v>
      </c>
    </row>
    <row r="3731" spans="1:5" x14ac:dyDescent="0.2">
      <c r="A3731" s="27" t="s">
        <v>280</v>
      </c>
      <c r="B3731" s="27" t="str">
        <f>VLOOKUP(A3731,PEC!A3730:D$7975,4,0)</f>
        <v>asmepec.it</v>
      </c>
      <c r="C3731" s="23">
        <f>VLOOKUP(A3731,SEZIONI!A3731:B$7975,2,0)</f>
        <v>3</v>
      </c>
      <c r="D3731" s="27" t="str">
        <f>VLOOKUP(A3731,SINDACI!A3731:B$7975, 2, 0)</f>
        <v>RIZZELLO GIUSEPPE</v>
      </c>
      <c r="E3731" s="27" t="str">
        <f>VLOOKUP(A3731,SINDACI!A3731:E$7975,5,0)</f>
        <v>-</v>
      </c>
    </row>
    <row r="3732" spans="1:5" x14ac:dyDescent="0.2">
      <c r="A3732" s="27" t="s">
        <v>3915</v>
      </c>
      <c r="B3732" s="27" t="str">
        <f>VLOOKUP(A3732,PEC!A3731:D$7975,4,0)</f>
        <v>emarche.it</v>
      </c>
      <c r="C3732" s="23">
        <f>VLOOKUP(A3732,SEZIONI!A3732:B$7975,2,0)</f>
        <v>6</v>
      </c>
      <c r="D3732" s="27" t="str">
        <f>VLOOKUP(A3732,SINDACI!A3732:B$7975, 2, 0)</f>
        <v>-</v>
      </c>
      <c r="E3732" s="27" t="str">
        <f>VLOOKUP(A3732,SINDACI!A3732:E$7975,5,0)</f>
        <v>-</v>
      </c>
    </row>
    <row r="3733" spans="1:5" x14ac:dyDescent="0.2">
      <c r="A3733" s="27" t="s">
        <v>3916</v>
      </c>
      <c r="B3733" s="27" t="str">
        <f>VLOOKUP(A3733,PEC!A3732:D$7975,4,0)</f>
        <v>pec.comunemaiolo.it</v>
      </c>
      <c r="C3733" s="23">
        <f>VLOOKUP(A3733,SEZIONI!A3733:B$7975,2,0)</f>
        <v>2</v>
      </c>
      <c r="D3733" s="27" t="str">
        <f>VLOOKUP(A3733,SINDACI!A3733:B$7975, 2, 0)</f>
        <v>FATTORI MARCELLO</v>
      </c>
      <c r="E3733" s="27" t="str">
        <f>VLOOKUP(A3733,SINDACI!A3733:E$7975,5,0)</f>
        <v>LISTA CIVICA: SVILUPPO E PARTECIPAZIONE</v>
      </c>
    </row>
    <row r="3734" spans="1:5" x14ac:dyDescent="0.2">
      <c r="A3734" s="27" t="s">
        <v>3917</v>
      </c>
      <c r="B3734" s="27" t="str">
        <f>VLOOKUP(A3734,PEC!A3733:D$7975,4,0)</f>
        <v>pec.comune.maiori.sa.it</v>
      </c>
      <c r="C3734" s="23">
        <f>VLOOKUP(A3734,SEZIONI!A3734:B$7975,2,0)</f>
        <v>6</v>
      </c>
      <c r="D3734" s="27" t="str">
        <f>VLOOKUP(A3734,SINDACI!A3734:B$7975, 2, 0)</f>
        <v>CAPONE ANTONIO</v>
      </c>
      <c r="E3734" s="27" t="str">
        <f>VLOOKUP(A3734,SINDACI!A3734:E$7975,5,0)</f>
        <v>LISTA CIVICA: CON ANTONIO CAPONE</v>
      </c>
    </row>
    <row r="3735" spans="1:5" x14ac:dyDescent="0.2">
      <c r="A3735" s="27" t="s">
        <v>3918</v>
      </c>
      <c r="B3735" s="27" t="str">
        <f>VLOOKUP(A3735,PEC!A3734:D$7975,4,0)</f>
        <v>cert.elaus2002.net</v>
      </c>
      <c r="C3735" s="23">
        <f>VLOOKUP(A3735,SEZIONI!A3735:B$7975,2,0)</f>
        <v>2</v>
      </c>
      <c r="D3735" s="27" t="str">
        <f>VLOOKUP(A3735,SINDACI!A3735:B$7975, 2, 0)</f>
        <v>TAMAGNI FAUSTO</v>
      </c>
      <c r="E3735" s="27" t="str">
        <f>VLOOKUP(A3735,SINDACI!A3735:E$7975,5,0)</f>
        <v>LISTA CIVICA: MAIRAGO SOLIDARIET? E SVILUPPO</v>
      </c>
    </row>
    <row r="3736" spans="1:5" x14ac:dyDescent="0.2">
      <c r="A3736" s="27" t="s">
        <v>3919</v>
      </c>
      <c r="B3736" s="27" t="str">
        <f>VLOOKUP(A3736,PEC!A3735:D$7975,4,0)</f>
        <v>pec.comune.mairano.bs.it</v>
      </c>
      <c r="C3736" s="23">
        <f>VLOOKUP(A3736,SEZIONI!A3736:B$7975,2,0)</f>
        <v>3</v>
      </c>
      <c r="D3736" s="27" t="str">
        <f>VLOOKUP(A3736,SINDACI!A3736:B$7975, 2, 0)</f>
        <v>ZACCHI IGOR</v>
      </c>
      <c r="E3736" s="27" t="str">
        <f>VLOOKUP(A3736,SINDACI!A3736:E$7975,5,0)</f>
        <v>LISTA CIVICA: SIAMO MAIRANO E PIEVEDIZIO</v>
      </c>
    </row>
    <row r="3737" spans="1:5" x14ac:dyDescent="0.2">
      <c r="A3737" s="27" t="s">
        <v>3920</v>
      </c>
      <c r="B3737" s="27" t="str">
        <f>VLOOKUP(A3737,PEC!A3736:D$7975,4,0)</f>
        <v>pec.it</v>
      </c>
      <c r="C3737" s="23">
        <f>VLOOKUP(A3737,SEZIONI!A3737:B$7975,2,0)</f>
        <v>1</v>
      </c>
      <c r="D3737" s="27" t="str">
        <f>VLOOKUP(A3737,SINDACI!A3737:B$7975, 2, 0)</f>
        <v>-</v>
      </c>
      <c r="E3737" s="27" t="str">
        <f>VLOOKUP(A3737,SINDACI!A3737:E$7975,5,0)</f>
        <v>-</v>
      </c>
    </row>
    <row r="3738" spans="1:5" x14ac:dyDescent="0.2">
      <c r="A3738" s="27" t="s">
        <v>3921</v>
      </c>
      <c r="B3738" s="27" t="str">
        <f>VLOOKUP(A3738,PEC!A3737:D$7975,4,0)</f>
        <v>certgov.fvg.it</v>
      </c>
      <c r="C3738" s="23">
        <f>VLOOKUP(A3738,SEZIONI!A3738:B$7975,2,0)</f>
        <v>8</v>
      </c>
      <c r="D3738" s="27" t="str">
        <f>VLOOKUP(A3738,SINDACI!A3738:B$7975, 2, 0)</f>
        <v>DE SABBATA ELISA GIULIA</v>
      </c>
      <c r="E3738" s="27" t="str">
        <f>VLOOKUP(A3738,SINDACI!A3738:E$7975,5,0)</f>
        <v>-</v>
      </c>
    </row>
    <row r="3739" spans="1:5" x14ac:dyDescent="0.2">
      <c r="A3739" s="27" t="s">
        <v>3922</v>
      </c>
      <c r="B3739" s="27" t="str">
        <f>VLOOKUP(A3739,PEC!A3738:D$7975,4,0)</f>
        <v>pec.regione.lombardia.it</v>
      </c>
      <c r="C3739" s="23">
        <f>VLOOKUP(A3739,SEZIONI!A3739:B$7975,2,0)</f>
        <v>2</v>
      </c>
      <c r="D3739" s="27" t="str">
        <f>VLOOKUP(A3739,SINDACI!A3739:B$7975, 2, 0)</f>
        <v>LOSITO DONATO</v>
      </c>
      <c r="E3739" s="27" t="str">
        <f>VLOOKUP(A3739,SINDACI!A3739:E$7975,5,0)</f>
        <v>-</v>
      </c>
    </row>
    <row r="3740" spans="1:5" x14ac:dyDescent="0.2">
      <c r="A3740" s="27" t="s">
        <v>3923</v>
      </c>
      <c r="B3740" s="27" t="str">
        <f>VLOOKUP(A3740,PEC!A3739:D$7975,4,0)</f>
        <v>cert.provincia.bo.it</v>
      </c>
      <c r="C3740" s="23">
        <f>VLOOKUP(A3740,SEZIONI!A3740:B$7975,2,0)</f>
        <v>7</v>
      </c>
      <c r="D3740" s="27" t="str">
        <f>VLOOKUP(A3740,SINDACI!A3740:B$7975, 2, 0)</f>
        <v>GIOVANNINI MONIA</v>
      </c>
      <c r="E3740" s="27" t="str">
        <f>VLOOKUP(A3740,SINDACI!A3740:E$7975,5,0)</f>
        <v>LISTA CIVICA: PER UN FUTURO CONCRETO</v>
      </c>
    </row>
    <row r="3741" spans="1:5" x14ac:dyDescent="0.2">
      <c r="A3741" s="27" t="s">
        <v>3924</v>
      </c>
      <c r="B3741" s="27" t="str">
        <f>VLOOKUP(A3741,PEC!A3740:D$7975,4,0)</f>
        <v>certgov.fvg.it</v>
      </c>
      <c r="C3741" s="23">
        <f>VLOOKUP(A3741,SEZIONI!A3741:B$7975,2,0)</f>
        <v>1</v>
      </c>
      <c r="D3741" s="27" t="str">
        <f>VLOOKUP(A3741,SINDACI!A3741:B$7975, 2, 0)</f>
        <v>PRESCHERN BORIS</v>
      </c>
      <c r="E3741" s="27" t="str">
        <f>VLOOKUP(A3741,SINDACI!A3741:E$7975,5,0)</f>
        <v>LISTA CIVICA: UN COMUNE PER TUTTI</v>
      </c>
    </row>
    <row r="3742" spans="1:5" x14ac:dyDescent="0.2">
      <c r="A3742" s="27" t="s">
        <v>3925</v>
      </c>
      <c r="B3742" s="27" t="str">
        <f>VLOOKUP(A3742,PEC!A3741:D$7975,4,0)</f>
        <v>pec.comunemalcesine.it</v>
      </c>
      <c r="C3742" s="23">
        <f>VLOOKUP(A3742,SEZIONI!A3742:B$7975,2,0)</f>
        <v>3</v>
      </c>
      <c r="D3742" s="27" t="str">
        <f>VLOOKUP(A3742,SINDACI!A3742:B$7975, 2, 0)</f>
        <v>LOMBARDI GIUSEPPE</v>
      </c>
      <c r="E3742" s="27" t="str">
        <f>VLOOKUP(A3742,SINDACI!A3742:E$7975,5,0)</f>
        <v>LISTA CIVICA: PER MALCESINE</v>
      </c>
    </row>
    <row r="3743" spans="1:5" x14ac:dyDescent="0.2">
      <c r="A3743" s="27" t="s">
        <v>3926</v>
      </c>
      <c r="B3743" s="27" t="str">
        <f>VLOOKUP(A3743,PEC!A3742:D$7975,4,0)</f>
        <v>pec.comune.male.tn.it</v>
      </c>
      <c r="C3743" s="23">
        <f>VLOOKUP(A3743,SEZIONI!A3743:B$7975,2,0)</f>
        <v>3</v>
      </c>
      <c r="D3743" s="27" t="str">
        <f>VLOOKUP(A3743,SINDACI!A3743:B$7975, 2, 0)</f>
        <v>CUNACCIA BARBARA</v>
      </c>
      <c r="E3743" s="27" t="str">
        <f>VLOOKUP(A3743,SINDACI!A3743:E$7975,5,0)</f>
        <v>-</v>
      </c>
    </row>
    <row r="3744" spans="1:5" x14ac:dyDescent="0.2">
      <c r="A3744" s="27" t="s">
        <v>3927</v>
      </c>
      <c r="B3744" s="27" t="str">
        <f>VLOOKUP(A3744,PEC!A3743:D$7975,4,0)</f>
        <v>pec.comune.malegno.bs.it</v>
      </c>
      <c r="C3744" s="23">
        <f>VLOOKUP(A3744,SEZIONI!A3744:B$7975,2,0)</f>
        <v>2</v>
      </c>
      <c r="D3744" s="27" t="str">
        <f>VLOOKUP(A3744,SINDACI!A3744:B$7975, 2, 0)</f>
        <v>ERBA PAOLO</v>
      </c>
      <c r="E3744" s="27" t="str">
        <f>VLOOKUP(A3744,SINDACI!A3744:E$7975,5,0)</f>
        <v>LISTA CIVICA: COMUNE AMICO</v>
      </c>
    </row>
    <row r="3745" spans="1:5" x14ac:dyDescent="0.2">
      <c r="A3745" s="27" t="s">
        <v>3928</v>
      </c>
      <c r="B3745" s="27" t="str">
        <f>VLOOKUP(A3745,PEC!A3744:D$7975,4,0)</f>
        <v>pec.regione.lombardia.it</v>
      </c>
      <c r="C3745" s="23">
        <f>VLOOKUP(A3745,SEZIONI!A3745:B$7975,2,0)</f>
        <v>3</v>
      </c>
      <c r="D3745" s="27" t="str">
        <f>VLOOKUP(A3745,SINDACI!A3745:B$7975, 2, 0)</f>
        <v>SGUAZZI DANTE</v>
      </c>
      <c r="E3745" s="27" t="str">
        <f>VLOOKUP(A3745,SINDACI!A3745:E$7975,5,0)</f>
        <v>-</v>
      </c>
    </row>
    <row r="3746" spans="1:5" x14ac:dyDescent="0.2">
      <c r="A3746" s="27" t="s">
        <v>3929</v>
      </c>
      <c r="B3746" s="27" t="str">
        <f>VLOOKUP(A3746,PEC!A3745:D$7975,4,0)</f>
        <v>pec.malesco.eu</v>
      </c>
      <c r="C3746" s="23">
        <f>VLOOKUP(A3746,SEZIONI!A3746:B$7975,2,0)</f>
        <v>3</v>
      </c>
      <c r="D3746" s="27" t="str">
        <f>VLOOKUP(A3746,SINDACI!A3746:B$7975, 2, 0)</f>
        <v>BARBAZZA ENRICO</v>
      </c>
      <c r="E3746" s="27" t="str">
        <f>VLOOKUP(A3746,SINDACI!A3746:E$7975,5,0)</f>
        <v>LISTA CIVICA: CHIAREZZA SERIETA' EFFICIENZA</v>
      </c>
    </row>
    <row r="3747" spans="1:5" x14ac:dyDescent="0.2">
      <c r="A3747" s="27" t="s">
        <v>3930</v>
      </c>
      <c r="B3747" s="27" t="str">
        <f>VLOOKUP(A3747,PEC!A3746:D$7975,4,0)</f>
        <v>malettopec.e-etna.it</v>
      </c>
      <c r="C3747" s="23">
        <f>VLOOKUP(A3747,SEZIONI!A3747:B$7975,2,0)</f>
        <v>5</v>
      </c>
      <c r="D3747" s="27" t="str">
        <f>VLOOKUP(A3747,SINDACI!A3747:B$7975, 2, 0)</f>
        <v>DE LUCA GIUSEPPE</v>
      </c>
      <c r="E3747" s="27" t="str">
        <f>VLOOKUP(A3747,SINDACI!A3747:E$7975,5,0)</f>
        <v>-</v>
      </c>
    </row>
    <row r="3748" spans="1:5" x14ac:dyDescent="0.2">
      <c r="A3748" s="27" t="s">
        <v>3931</v>
      </c>
      <c r="B3748" s="27" t="str">
        <f>VLOOKUP(A3748,PEC!A3747:D$7975,4,0)</f>
        <v>comunemalfa.telecompost.it</v>
      </c>
      <c r="C3748" s="23">
        <f>VLOOKUP(A3748,SEZIONI!A3748:B$7975,2,0)</f>
        <v>1</v>
      </c>
      <c r="D3748" s="27" t="str">
        <f>VLOOKUP(A3748,SINDACI!A3748:B$7975, 2, 0)</f>
        <v>RAMETTA CLARA</v>
      </c>
      <c r="E3748" s="27" t="str">
        <f>VLOOKUP(A3748,SINDACI!A3748:E$7975,5,0)</f>
        <v>-</v>
      </c>
    </row>
    <row r="3749" spans="1:5" x14ac:dyDescent="0.2">
      <c r="A3749" s="27" t="s">
        <v>7943</v>
      </c>
      <c r="B3749" s="27" t="str">
        <f>VLOOKUP(A3749,PEC!A3748:D$7975,4,0)</f>
        <v>-</v>
      </c>
      <c r="C3749" s="23" t="str">
        <f>VLOOKUP(A3749,SEZIONI!A3749:B$7975,2,0)</f>
        <v>-</v>
      </c>
      <c r="D3749" s="27" t="str">
        <f>VLOOKUP(A3749,SINDACI!A3749:B$7975, 2, 0)</f>
        <v>-</v>
      </c>
      <c r="E3749" s="27" t="str">
        <f>VLOOKUP(A3749,SINDACI!A3749:E$7975,5,0)</f>
        <v>-</v>
      </c>
    </row>
    <row r="3750" spans="1:5" x14ac:dyDescent="0.2">
      <c r="A3750" s="27" t="s">
        <v>3932</v>
      </c>
      <c r="B3750" s="27" t="str">
        <f>VLOOKUP(A3750,PEC!A3749:D$7975,4,0)</f>
        <v>pec.regione.lombardia.it</v>
      </c>
      <c r="C3750" s="23">
        <f>VLOOKUP(A3750,SEZIONI!A3750:B$7975,2,0)</f>
        <v>4</v>
      </c>
      <c r="D3750" s="27" t="str">
        <f>VLOOKUP(A3750,SINDACI!A3750:B$7975, 2, 0)</f>
        <v>POLANO FLAVIO</v>
      </c>
      <c r="E3750" s="27" t="str">
        <f>VLOOKUP(A3750,SINDACI!A3750:E$7975,5,0)</f>
        <v>LISTA CIVICA: MALGRATE PER TUTTI</v>
      </c>
    </row>
    <row r="3751" spans="1:5" x14ac:dyDescent="0.2">
      <c r="A3751" s="27" t="s">
        <v>74</v>
      </c>
      <c r="B3751" s="27" t="str">
        <f>VLOOKUP(A3751,PEC!A3750:D$7975,4,0)</f>
        <v>asmepec.it</v>
      </c>
      <c r="C3751" s="23">
        <f>VLOOKUP(A3751,SEZIONI!A3751:B$7975,2,0)</f>
        <v>2</v>
      </c>
      <c r="D3751" s="27" t="str">
        <f>VLOOKUP(A3751,SINDACI!A3751:B$7975, 2, 0)</f>
        <v>DE ROSA FRANCESCO MARIO</v>
      </c>
      <c r="E3751" s="27" t="str">
        <f>VLOOKUP(A3751,SINDACI!A3751:E$7975,5,0)</f>
        <v>LISTA CIVICA: MALITO 4.0</v>
      </c>
    </row>
    <row r="3752" spans="1:5" x14ac:dyDescent="0.2">
      <c r="A3752" s="27" t="s">
        <v>3933</v>
      </c>
      <c r="B3752" s="27" t="str">
        <f>VLOOKUP(A3752,PEC!A3751:D$7975,4,0)</f>
        <v>legalmail.it</v>
      </c>
      <c r="C3752" s="23">
        <f>VLOOKUP(A3752,SEZIONI!A3752:B$7975,2,0)</f>
        <v>1</v>
      </c>
      <c r="D3752" s="27" t="str">
        <f>VLOOKUP(A3752,SINDACI!A3752:B$7975, 2, 0)</f>
        <v>ASTIGGIANO FLAVIO</v>
      </c>
      <c r="E3752" s="27" t="str">
        <f>VLOOKUP(A3752,SINDACI!A3752:E$7975,5,0)</f>
        <v>LISTA CIVICA: UNITI PER CAMBIARE</v>
      </c>
    </row>
    <row r="3753" spans="1:5" x14ac:dyDescent="0.2">
      <c r="A3753" s="27" t="s">
        <v>3934</v>
      </c>
      <c r="B3753" s="27" t="str">
        <f>VLOOKUP(A3753,PEC!A3752:D$7975,4,0)</f>
        <v>legalmail.it</v>
      </c>
      <c r="C3753" s="23">
        <f>VLOOKUP(A3753,SEZIONI!A3753:B$7975,2,0)</f>
        <v>5</v>
      </c>
      <c r="D3753" s="27" t="str">
        <f>VLOOKUP(A3753,SINDACI!A3753:B$7975, 2, 0)</f>
        <v>THURNER JOSEF</v>
      </c>
      <c r="E3753" s="27" t="str">
        <f>VLOOKUP(A3753,SINDACI!A3753:E$7975,5,0)</f>
        <v>-</v>
      </c>
    </row>
    <row r="3754" spans="1:5" x14ac:dyDescent="0.2">
      <c r="A3754" s="27" t="s">
        <v>3935</v>
      </c>
      <c r="B3754" s="27" t="str">
        <f>VLOOKUP(A3754,PEC!A3753:D$7975,4,0)</f>
        <v>legalmail.it</v>
      </c>
      <c r="C3754" s="23">
        <f>VLOOKUP(A3754,SEZIONI!A3754:B$7975,2,0)</f>
        <v>14</v>
      </c>
      <c r="D3754" s="27" t="str">
        <f>VLOOKUP(A3754,SINDACI!A3754:B$7975, 2, 0)</f>
        <v>BELLIFEMINE MARIA IRENE</v>
      </c>
      <c r="E3754" s="27" t="str">
        <f>VLOOKUP(A3754,SINDACI!A3754:E$7975,5,0)</f>
        <v>LISTA CIVICA: LISTA MARIA CROCI INSIEME | LISTA CIVICA: MALNATE SOSTENIBILE | PARTITO DEMOCRATICO</v>
      </c>
    </row>
    <row r="3755" spans="1:5" x14ac:dyDescent="0.2">
      <c r="A3755" s="27" t="s">
        <v>3936</v>
      </c>
      <c r="B3755" s="27" t="str">
        <f>VLOOKUP(A3755,PEC!A3754:D$7975,4,0)</f>
        <v>cert.ip-veneto.net</v>
      </c>
      <c r="C3755" s="23">
        <f>VLOOKUP(A3755,SEZIONI!A3755:B$7975,2,0)</f>
        <v>14</v>
      </c>
      <c r="D3755" s="27" t="str">
        <f>VLOOKUP(A3755,SINDACI!A3755:B$7975, 2, 0)</f>
        <v>MARSETTI MORENO</v>
      </c>
      <c r="E3755" s="27" t="str">
        <f>VLOOKUP(A3755,SINDACI!A3755:E$7975,5,0)</f>
        <v>LISTA CIVICA: MARSETTI SINDACO</v>
      </c>
    </row>
    <row r="3756" spans="1:5" x14ac:dyDescent="0.2">
      <c r="A3756" s="27" t="s">
        <v>3937</v>
      </c>
      <c r="B3756" s="27" t="str">
        <f>VLOOKUP(A3756,PEC!A3755:D$7975,4,0)</f>
        <v>pec.comune.malonno.bs.it</v>
      </c>
      <c r="C3756" s="23">
        <f>VLOOKUP(A3756,SEZIONI!A3756:B$7975,2,0)</f>
        <v>4</v>
      </c>
      <c r="D3756" s="27" t="str">
        <f>VLOOKUP(A3756,SINDACI!A3756:B$7975, 2, 0)</f>
        <v>GHIRARDI GIOVANNI</v>
      </c>
      <c r="E3756" s="27" t="str">
        <f>VLOOKUP(A3756,SINDACI!A3756:E$7975,5,0)</f>
        <v>-</v>
      </c>
    </row>
    <row r="3757" spans="1:5" x14ac:dyDescent="0.2">
      <c r="A3757" s="27" t="s">
        <v>7964</v>
      </c>
      <c r="B3757" s="27" t="str">
        <f>VLOOKUP(A3757,PEC!A3756:D$7975,4,0)</f>
        <v>-</v>
      </c>
      <c r="C3757" s="23" t="str">
        <f>VLOOKUP(A3757,SEZIONI!A3757:B$7975,2,0)</f>
        <v>-</v>
      </c>
      <c r="D3757" s="27" t="str">
        <f>VLOOKUP(A3757,SINDACI!A3757:B$7975, 2, 0)</f>
        <v>-</v>
      </c>
      <c r="E3757" s="27" t="str">
        <f>VLOOKUP(A3757,SINDACI!A3757:E$7975,5,0)</f>
        <v>-</v>
      </c>
    </row>
    <row r="3758" spans="1:5" x14ac:dyDescent="0.2">
      <c r="A3758" s="27" t="s">
        <v>3938</v>
      </c>
      <c r="B3758" s="27" t="str">
        <f>VLOOKUP(A3758,PEC!A3757:D$7975,4,0)</f>
        <v>emarche.it</v>
      </c>
      <c r="C3758" s="23">
        <f>VLOOKUP(A3758,SEZIONI!A3758:B$7975,2,0)</f>
        <v>3</v>
      </c>
      <c r="D3758" s="27" t="str">
        <f>VLOOKUP(A3758,SINDACI!A3758:B$7975, 2, 0)</f>
        <v>FALCIONI ARMANDO</v>
      </c>
      <c r="E3758" s="27" t="str">
        <f>VLOOKUP(A3758,SINDACI!A3758:E$7975,5,0)</f>
        <v>LISTA CIVICA: DEMOCRAZIA E TRASPARENZA</v>
      </c>
    </row>
    <row r="3759" spans="1:5" x14ac:dyDescent="0.2">
      <c r="A3759" s="27" t="s">
        <v>3939</v>
      </c>
      <c r="B3759" s="27" t="str">
        <f>VLOOKUP(A3759,PEC!A3758:D$7975,4,0)</f>
        <v>pec.comune.malvagna.me.it</v>
      </c>
      <c r="C3759" s="23">
        <f>VLOOKUP(A3759,SEZIONI!A3759:B$7975,2,0)</f>
        <v>1</v>
      </c>
      <c r="D3759" s="27" t="str">
        <f>VLOOKUP(A3759,SINDACI!A3759:B$7975, 2, 0)</f>
        <v>PANEBIANCO NINO</v>
      </c>
      <c r="E3759" s="27" t="str">
        <f>VLOOKUP(A3759,SINDACI!A3759:E$7975,5,0)</f>
        <v>LISTA CIVICA: #RINASCERA'</v>
      </c>
    </row>
    <row r="3760" spans="1:5" x14ac:dyDescent="0.2">
      <c r="A3760" s="27" t="s">
        <v>3940</v>
      </c>
      <c r="B3760" s="27" t="str">
        <f>VLOOKUP(A3760,PEC!A3759:D$7975,4,0)</f>
        <v>pcert.it</v>
      </c>
      <c r="C3760" s="23">
        <f>VLOOKUP(A3760,SEZIONI!A3760:B$7975,2,0)</f>
        <v>1</v>
      </c>
      <c r="D3760" s="27" t="str">
        <f>VLOOKUP(A3760,SINDACI!A3760:B$7975, 2, 0)</f>
        <v>NICOLOTTI FRANCESCO</v>
      </c>
      <c r="E3760" s="27" t="str">
        <f>VLOOKUP(A3760,SINDACI!A3760:E$7975,5,0)</f>
        <v>LISTA CIVICA: SPIGA DI GRANO</v>
      </c>
    </row>
    <row r="3761" spans="1:5" x14ac:dyDescent="0.2">
      <c r="A3761" s="27" t="s">
        <v>75</v>
      </c>
      <c r="B3761" s="27" t="str">
        <f>VLOOKUP(A3761,PEC!A3760:D$7975,4,0)</f>
        <v>asmepec.it</v>
      </c>
      <c r="C3761" s="23">
        <f>VLOOKUP(A3761,SEZIONI!A3761:B$7975,2,0)</f>
        <v>4</v>
      </c>
      <c r="D3761" s="27" t="str">
        <f>VLOOKUP(A3761,SINDACI!A3761:B$7975, 2, 0)</f>
        <v>AMATUZZO PIETRO</v>
      </c>
      <c r="E3761" s="27" t="str">
        <f>VLOOKUP(A3761,SINDACI!A3761:E$7975,5,0)</f>
        <v>LISTA CIVICA: SCEGLIAMO MALVITO</v>
      </c>
    </row>
    <row r="3762" spans="1:5" x14ac:dyDescent="0.2">
      <c r="A3762" s="27" t="s">
        <v>353</v>
      </c>
      <c r="B3762" s="27" t="str">
        <f>VLOOKUP(A3762,PEC!A3761:D$7975,4,0)</f>
        <v>asmepec.it</v>
      </c>
      <c r="C3762" s="23">
        <f>VLOOKUP(A3762,SEZIONI!A3762:B$7975,2,0)</f>
        <v>6</v>
      </c>
      <c r="D3762" s="27" t="str">
        <f>VLOOKUP(A3762,SINDACI!A3762:B$7975, 2, 0)</f>
        <v>RASCHELLA' STEFANO FILIPPO</v>
      </c>
      <c r="E3762" s="27" t="str">
        <f>VLOOKUP(A3762,SINDACI!A3762:E$7975,5,0)</f>
        <v>LISTA CIVICA: AVANTI CON MAMMOLA NEL CUORE</v>
      </c>
    </row>
    <row r="3763" spans="1:5" x14ac:dyDescent="0.2">
      <c r="A3763" s="27" t="s">
        <v>3941</v>
      </c>
      <c r="B3763" s="27" t="str">
        <f>VLOOKUP(A3763,PEC!A3762:D$7975,4,0)</f>
        <v xml:space="preserve">pec.comunas.it </v>
      </c>
      <c r="C3763" s="23">
        <f>VLOOKUP(A3763,SEZIONI!A3763:B$7975,2,0)</f>
        <v>3</v>
      </c>
      <c r="D3763" s="27" t="str">
        <f>VLOOKUP(A3763,SINDACI!A3763:B$7975, 2, 0)</f>
        <v>BARONE LUCIANO</v>
      </c>
      <c r="E3763" s="27" t="str">
        <f>VLOOKUP(A3763,SINDACI!A3763:E$7975,5,0)</f>
        <v>LISTA CIVICA: DIALOGARE PER COSTRUIRE</v>
      </c>
    </row>
    <row r="3764" spans="1:5" x14ac:dyDescent="0.2">
      <c r="A3764" s="27" t="s">
        <v>3942</v>
      </c>
      <c r="B3764" s="27" t="str">
        <f>VLOOKUP(A3764,PEC!A3763:D$7975,4,0)</f>
        <v>postacert.toscana.it</v>
      </c>
      <c r="C3764" s="23">
        <f>VLOOKUP(A3764,SEZIONI!A3764:B$7975,2,0)</f>
        <v>9</v>
      </c>
      <c r="D3764" s="27" t="str">
        <f>VLOOKUP(A3764,SINDACI!A3764:B$7975, 2, 0)</f>
        <v>MORINI MIRCO</v>
      </c>
      <c r="E3764" s="27" t="str">
        <f>VLOOKUP(A3764,SINDACI!A3764:E$7975,5,0)</f>
        <v>LISTA CIVICA: MANCIANO IDEA COMUNE</v>
      </c>
    </row>
    <row r="3765" spans="1:5" x14ac:dyDescent="0.2">
      <c r="A3765" s="27" t="s">
        <v>3943</v>
      </c>
      <c r="B3765" s="27" t="str">
        <f>VLOOKUP(A3765,PEC!A3764:D$7975,4,0)</f>
        <v>pec.it</v>
      </c>
      <c r="C3765" s="23">
        <f>VLOOKUP(A3765,SEZIONI!A3765:B$7975,2,0)</f>
        <v>1</v>
      </c>
      <c r="D3765" s="27" t="str">
        <f>VLOOKUP(A3765,SINDACI!A3765:B$7975, 2, 0)</f>
        <v>BRIGUGLIO GIUSEPPE</v>
      </c>
      <c r="E3765" s="27" t="str">
        <f>VLOOKUP(A3765,SINDACI!A3765:E$7975,5,0)</f>
        <v>-</v>
      </c>
    </row>
    <row r="3766" spans="1:5" x14ac:dyDescent="0.2">
      <c r="A3766" s="27" t="s">
        <v>3944</v>
      </c>
      <c r="B3766" s="27" t="str">
        <f>VLOOKUP(A3766,PEC!A3765:D$7975,4,0)</f>
        <v>cert.legalmail.it</v>
      </c>
      <c r="C3766" s="23">
        <f>VLOOKUP(A3766,SEZIONI!A3766:B$7975,2,0)</f>
        <v>2</v>
      </c>
      <c r="D3766" s="27" t="str">
        <f>VLOOKUP(A3766,SINDACI!A3766:B$7975, 2, 0)</f>
        <v>OPPUS UMBERTO</v>
      </c>
      <c r="E3766" s="27" t="str">
        <f>VLOOKUP(A3766,SINDACI!A3766:E$7975,5,0)</f>
        <v>LISTA CIVICA: PRIMA MANDAS</v>
      </c>
    </row>
    <row r="3767" spans="1:5" x14ac:dyDescent="0.2">
      <c r="A3767" s="27" t="s">
        <v>76</v>
      </c>
      <c r="B3767" s="27" t="str">
        <f>VLOOKUP(A3767,PEC!A3766:D$7975,4,0)</f>
        <v>asmepec.it</v>
      </c>
      <c r="C3767" s="23">
        <f>VLOOKUP(A3767,SEZIONI!A3767:B$7975,2,0)</f>
        <v>3</v>
      </c>
      <c r="D3767" s="27" t="str">
        <f>VLOOKUP(A3767,SINDACI!A3767:B$7975, 2, 0)</f>
        <v>-</v>
      </c>
      <c r="E3767" s="27" t="str">
        <f>VLOOKUP(A3767,SINDACI!A3767:E$7975,5,0)</f>
        <v>-</v>
      </c>
    </row>
    <row r="3768" spans="1:5" x14ac:dyDescent="0.2">
      <c r="A3768" s="27" t="s">
        <v>3945</v>
      </c>
      <c r="B3768" s="27" t="str">
        <f>VLOOKUP(A3768,PEC!A3767:D$7975,4,0)</f>
        <v>legalmail.it</v>
      </c>
      <c r="C3768" s="23">
        <f>VLOOKUP(A3768,SEZIONI!A3768:B$7975,2,0)</f>
        <v>1</v>
      </c>
      <c r="D3768" s="27" t="str">
        <f>VLOOKUP(A3768,SINDACI!A3768:B$7975, 2, 0)</f>
        <v>PETTINELLI CLAUDIO</v>
      </c>
      <c r="E3768" s="27" t="str">
        <f>VLOOKUP(A3768,SINDACI!A3768:E$7975,5,0)</f>
        <v>LISTA CIVICA: VIVIAMO MANDELA</v>
      </c>
    </row>
    <row r="3769" spans="1:5" x14ac:dyDescent="0.2">
      <c r="A3769" s="27" t="s">
        <v>3946</v>
      </c>
      <c r="B3769" s="27" t="str">
        <f>VLOOKUP(A3769,PEC!A3768:D$7975,4,0)</f>
        <v>pec.regione.lombardia.it</v>
      </c>
      <c r="C3769" s="23">
        <f>VLOOKUP(A3769,SEZIONI!A3769:B$7975,2,0)</f>
        <v>10</v>
      </c>
      <c r="D3769" s="27" t="str">
        <f>VLOOKUP(A3769,SINDACI!A3769:B$7975, 2, 0)</f>
        <v>FASOLI RICCARDO</v>
      </c>
      <c r="E3769" s="27" t="str">
        <f>VLOOKUP(A3769,SINDACI!A3769:E$7975,5,0)</f>
        <v>LISTA CIVICA: IL PAESE DI TUTTI</v>
      </c>
    </row>
    <row r="3770" spans="1:5" x14ac:dyDescent="0.2">
      <c r="A3770" s="27" t="s">
        <v>3947</v>
      </c>
      <c r="B3770" s="27" t="str">
        <f>VLOOKUP(A3770,PEC!A3769:D$7975,4,0)</f>
        <v>pcert.it</v>
      </c>
      <c r="C3770" s="23">
        <f>VLOOKUP(A3770,SEZIONI!A3770:B$7975,2,0)</f>
        <v>1</v>
      </c>
      <c r="D3770" s="27" t="str">
        <f>VLOOKUP(A3770,SINDACI!A3770:B$7975, 2, 0)</f>
        <v>PATRIOLI PAOLO</v>
      </c>
      <c r="E3770" s="27" t="str">
        <f>VLOOKUP(A3770,SINDACI!A3770:E$7975,5,0)</f>
        <v>-</v>
      </c>
    </row>
    <row r="3771" spans="1:5" x14ac:dyDescent="0.2">
      <c r="A3771" s="27" t="s">
        <v>3948</v>
      </c>
      <c r="B3771" s="27" t="str">
        <f>VLOOKUP(A3771,PEC!A3770:D$7975,4,0)</f>
        <v>pec.rupar.puglia.it</v>
      </c>
      <c r="C3771" s="23">
        <f>VLOOKUP(A3771,SEZIONI!A3771:B$7975,2,0)</f>
        <v>30</v>
      </c>
      <c r="D3771" s="27" t="str">
        <f>VLOOKUP(A3771,SINDACI!A3771:B$7975, 2, 0)</f>
        <v>PECORARO GREGORIO</v>
      </c>
      <c r="E3771" s="27" t="str">
        <f>VLOOKUP(A3771,SINDACI!A3771:E$7975,5,0)</f>
        <v>LISTA CIVICA: PECORARO SINDACO | MOVIMENTO 5 STELLE | LISTA CIVICA: CITT? PI?... | LISTA CIVICA: MOVIMENTO DEMOCRATICO CON MANDURIA</v>
      </c>
    </row>
    <row r="3772" spans="1:5" x14ac:dyDescent="0.2">
      <c r="A3772" s="27" t="s">
        <v>3949</v>
      </c>
      <c r="B3772" s="27" t="str">
        <f>VLOOKUP(A3772,PEC!A3771:D$7975,4,0)</f>
        <v>pec.comune.manerbadelgarda.bs.it</v>
      </c>
      <c r="C3772" s="23">
        <f>VLOOKUP(A3772,SEZIONI!A3772:B$7975,2,0)</f>
        <v>5</v>
      </c>
      <c r="D3772" s="27" t="str">
        <f>VLOOKUP(A3772,SINDACI!A3772:B$7975, 2, 0)</f>
        <v>MATTIOTTI FLAVIANO</v>
      </c>
      <c r="E3772" s="27" t="str">
        <f>VLOOKUP(A3772,SINDACI!A3772:E$7975,5,0)</f>
        <v>LISTA COMPOSITA: LEGA SALVINI-FRATELLI D'ITALIA-CIVICA</v>
      </c>
    </row>
    <row r="3773" spans="1:5" x14ac:dyDescent="0.2">
      <c r="A3773" s="27" t="s">
        <v>3950</v>
      </c>
      <c r="B3773" s="27" t="str">
        <f>VLOOKUP(A3773,PEC!A3772:D$7975,4,0)</f>
        <v>pec.comune.manerbio.bs.it</v>
      </c>
      <c r="C3773" s="23">
        <f>VLOOKUP(A3773,SEZIONI!A3773:B$7975,2,0)</f>
        <v>13</v>
      </c>
      <c r="D3773" s="27" t="str">
        <f>VLOOKUP(A3773,SINDACI!A3773:B$7975, 2, 0)</f>
        <v>ALGHISI SAMUELE</v>
      </c>
      <c r="E3773" s="27" t="str">
        <f>VLOOKUP(A3773,SINDACI!A3773:E$7975,5,0)</f>
        <v>LISTA CIVICA: PATTO CIVICO</v>
      </c>
    </row>
    <row r="3774" spans="1:5" x14ac:dyDescent="0.2">
      <c r="A3774" s="27" t="s">
        <v>3951</v>
      </c>
      <c r="B3774" s="27" t="str">
        <f>VLOOKUP(A3774,PEC!A3773:D$7975,4,0)</f>
        <v>comunemanfredonia.legalmail.it</v>
      </c>
      <c r="C3774" s="23">
        <f>VLOOKUP(A3774,SEZIONI!A3774:B$7975,2,0)</f>
        <v>59</v>
      </c>
      <c r="D3774" s="27" t="str">
        <f>VLOOKUP(A3774,SINDACI!A3774:B$7975, 2, 0)</f>
        <v>ROTICE GIOVANNI</v>
      </c>
      <c r="E3774" s="27" t="str">
        <f>VLOOKUP(A3774,SINDACI!A3774:E$7975,5,0)</f>
        <v>UNIONE DI CENTRO | FORZA ITALIA | LISTA CIVICA: IO VOTO GIANNI ROTICE SINDACO | LISTA CIVICA: MANFREDONIA 2021 STRADA FACENDO | FRATELLI D'ITALIA</v>
      </c>
    </row>
    <row r="3775" spans="1:5" x14ac:dyDescent="0.2">
      <c r="A3775" s="27" t="s">
        <v>3952</v>
      </c>
      <c r="B3775" s="27" t="str">
        <f>VLOOKUP(A3775,PEC!A3774:D$7975,4,0)</f>
        <v>cert.ruparpiemonte.it</v>
      </c>
      <c r="C3775" s="23">
        <f>VLOOKUP(A3775,SEZIONI!A3775:B$7975,2,0)</f>
        <v>2</v>
      </c>
      <c r="D3775" s="27" t="str">
        <f>VLOOKUP(A3775,SINDACI!A3775:B$7975, 2, 0)</f>
        <v>MARELLO MASSIMO</v>
      </c>
      <c r="E3775" s="27" t="str">
        <f>VLOOKUP(A3775,SINDACI!A3775:E$7975,5,0)</f>
        <v>LISTA CIVICA: UNITI 2019-2024</v>
      </c>
    </row>
    <row r="3776" spans="1:5" x14ac:dyDescent="0.2">
      <c r="A3776" s="27" t="s">
        <v>77</v>
      </c>
      <c r="B3776" s="27" t="str">
        <f>VLOOKUP(A3776,PEC!A3775:D$7975,4,0)</f>
        <v>pec.comune.mangone.cs.it</v>
      </c>
      <c r="C3776" s="23">
        <f>VLOOKUP(A3776,SEZIONI!A3776:B$7975,2,0)</f>
        <v>4</v>
      </c>
      <c r="D3776" s="27" t="str">
        <f>VLOOKUP(A3776,SINDACI!A3776:B$7975, 2, 0)</f>
        <v>BERARDI ORAZIO</v>
      </c>
      <c r="E3776" s="27" t="str">
        <f>VLOOKUP(A3776,SINDACI!A3776:E$7975,5,0)</f>
        <v>LISTA CIVICA: SEMPRE AVANTI!</v>
      </c>
    </row>
    <row r="3777" spans="1:5" x14ac:dyDescent="0.2">
      <c r="A3777" s="27" t="s">
        <v>3953</v>
      </c>
      <c r="B3777" s="27" t="str">
        <f>VLOOKUP(A3777,PEC!A3776:D$7975,4,0)</f>
        <v>legalmail.it</v>
      </c>
      <c r="C3777" s="23">
        <f>VLOOKUP(A3777,SEZIONI!A3777:B$7975,2,0)</f>
        <v>3</v>
      </c>
      <c r="D3777" s="27" t="str">
        <f>VLOOKUP(A3777,SINDACI!A3777:B$7975, 2, 0)</f>
        <v>PARASILITI PARRACELLO FRANCO</v>
      </c>
      <c r="E3777" s="27" t="str">
        <f>VLOOKUP(A3777,SINDACI!A3777:E$7975,5,0)</f>
        <v>-</v>
      </c>
    </row>
    <row r="3778" spans="1:5" x14ac:dyDescent="0.2">
      <c r="A3778" s="27" t="s">
        <v>3954</v>
      </c>
      <c r="B3778" s="27" t="str">
        <f>VLOOKUP(A3778,PEC!A3777:D$7975,4,0)</f>
        <v>certgov.fvg.it</v>
      </c>
      <c r="C3778" s="23">
        <f>VLOOKUP(A3778,SEZIONI!A3778:B$7975,2,0)</f>
        <v>12</v>
      </c>
      <c r="D3778" s="27" t="str">
        <f>VLOOKUP(A3778,SINDACI!A3778:B$7975, 2, 0)</f>
        <v>SCARABELLO UMBERTO</v>
      </c>
      <c r="E3778" s="27" t="str">
        <f>VLOOKUP(A3778,SINDACI!A3778:E$7975,5,0)</f>
        <v>LISTA CIVICA: FIDUCIA NEL FUTURO | LISTA CIVICA: ALLEANZA PER MANIAGO</v>
      </c>
    </row>
    <row r="3779" spans="1:5" x14ac:dyDescent="0.2">
      <c r="A3779" s="27" t="s">
        <v>3955</v>
      </c>
      <c r="B3779" s="27" t="str">
        <f>VLOOKUP(A3779,PEC!A3778:D$7975,4,0)</f>
        <v>asmepec.it</v>
      </c>
      <c r="C3779" s="23">
        <f>VLOOKUP(A3779,SEZIONI!A3779:B$7975,2,0)</f>
        <v>3</v>
      </c>
      <c r="D3779" s="27" t="str">
        <f>VLOOKUP(A3779,SINDACI!A3779:B$7975, 2, 0)</f>
        <v>TIRONE PASQUALE</v>
      </c>
      <c r="E3779" s="27" t="str">
        <f>VLOOKUP(A3779,SINDACI!A3779:E$7975,5,0)</f>
        <v>LISTA CIVICA: ESPERIENZA PER MANOCALZATI</v>
      </c>
    </row>
    <row r="3780" spans="1:5" x14ac:dyDescent="0.2">
      <c r="A3780" s="27" t="s">
        <v>3956</v>
      </c>
      <c r="B3780" s="27" t="str">
        <f>VLOOKUP(A3780,PEC!A3779:D$7975,4,0)</f>
        <v>legalmail.it</v>
      </c>
      <c r="C3780" s="23">
        <f>VLOOKUP(A3780,SEZIONI!A3780:B$7975,2,0)</f>
        <v>8</v>
      </c>
      <c r="D3780" s="27" t="str">
        <f>VLOOKUP(A3780,SINDACI!A3780:B$7975, 2, 0)</f>
        <v>DE LUCA GIORGIO</v>
      </c>
      <c r="E3780" s="27" t="str">
        <f>VLOOKUP(A3780,SINDACI!A3780:E$7975,5,0)</f>
        <v>LISTA CIVICA: UNITI PER MANOPPELLO</v>
      </c>
    </row>
    <row r="3781" spans="1:5" x14ac:dyDescent="0.2">
      <c r="A3781" s="27" t="s">
        <v>3957</v>
      </c>
      <c r="B3781" s="27" t="str">
        <f>VLOOKUP(A3781,PEC!A3780:D$7975,4,0)</f>
        <v>pecveneto.it</v>
      </c>
      <c r="C3781" s="23">
        <f>VLOOKUP(A3781,SEZIONI!A3781:B$7975,2,0)</f>
        <v>4</v>
      </c>
      <c r="D3781" s="27" t="str">
        <f>VLOOKUP(A3781,SINDACI!A3781:B$7975, 2, 0)</f>
        <v>MILAN LEONIO</v>
      </c>
      <c r="E3781" s="27" t="str">
        <f>VLOOKUP(A3781,SINDACI!A3781:E$7975,5,0)</f>
        <v>LISTA CIVICA: MILAN PER MANSUE'</v>
      </c>
    </row>
    <row r="3782" spans="1:5" x14ac:dyDescent="0.2">
      <c r="A3782" s="27" t="s">
        <v>3958</v>
      </c>
      <c r="B3782" s="27" t="str">
        <f>VLOOKUP(A3782,PEC!A3781:D$7975,4,0)</f>
        <v>pec.comune.manta.cn.it</v>
      </c>
      <c r="C3782" s="23">
        <f>VLOOKUP(A3782,SEZIONI!A3782:B$7975,2,0)</f>
        <v>3</v>
      </c>
      <c r="D3782" s="27" t="str">
        <f>VLOOKUP(A3782,SINDACI!A3782:B$7975, 2, 0)</f>
        <v>VULCANO PAOLO</v>
      </c>
      <c r="E3782" s="27" t="str">
        <f>VLOOKUP(A3782,SINDACI!A3782:E$7975,5,0)</f>
        <v>LISTA CIVICA: RINNOVAMENTO NELLA TRADIZIONE</v>
      </c>
    </row>
    <row r="3783" spans="1:5" x14ac:dyDescent="0.2">
      <c r="A3783" s="27" t="s">
        <v>3959</v>
      </c>
      <c r="B3783" s="27" t="str">
        <f>VLOOKUP(A3783,PEC!A3782:D$7975,4,0)</f>
        <v>cert.provincia.so.it</v>
      </c>
      <c r="C3783" s="23">
        <f>VLOOKUP(A3783,SEZIONI!A3783:B$7975,2,0)</f>
        <v>1</v>
      </c>
      <c r="D3783" s="27" t="str">
        <f>VLOOKUP(A3783,SINDACI!A3783:B$7975, 2, 0)</f>
        <v>BONETTI GIACOMO</v>
      </c>
      <c r="E3783" s="27" t="str">
        <f>VLOOKUP(A3783,SINDACI!A3783:E$7975,5,0)</f>
        <v>LISTA CIVICA: VIVERE MANTELLO</v>
      </c>
    </row>
    <row r="3784" spans="1:5" x14ac:dyDescent="0.2">
      <c r="A3784" s="27" t="s">
        <v>3960</v>
      </c>
      <c r="B3784" s="27" t="str">
        <f>VLOOKUP(A3784,PEC!A3783:D$7975,4,0)</f>
        <v>cert.comune.mantova.it</v>
      </c>
      <c r="C3784" s="23">
        <f>VLOOKUP(A3784,SEZIONI!A3784:B$7975,2,0)</f>
        <v>46</v>
      </c>
      <c r="D3784" s="27" t="str">
        <f>VLOOKUP(A3784,SINDACI!A3784:B$7975, 2, 0)</f>
        <v>PALAZZI MATTIA</v>
      </c>
      <c r="E3784" s="27" t="str">
        <f>VLOOKUP(A3784,SINDACI!A3784:E$7975,5,0)</f>
        <v>-</v>
      </c>
    </row>
    <row r="3785" spans="1:5" x14ac:dyDescent="0.2">
      <c r="A3785" s="27" t="s">
        <v>3961</v>
      </c>
      <c r="B3785" s="27" t="str">
        <f>VLOOKUP(A3785,PEC!A3784:D$7975,4,0)</f>
        <v>certgov.fvg.it</v>
      </c>
      <c r="C3785" s="23">
        <f>VLOOKUP(A3785,SEZIONI!A3785:B$7975,2,0)</f>
        <v>11</v>
      </c>
      <c r="D3785" s="27" t="str">
        <f>VLOOKUP(A3785,SINDACI!A3785:B$7975, 2, 0)</f>
        <v>FURLANI PIERO</v>
      </c>
      <c r="E3785" s="27" t="str">
        <f>VLOOKUP(A3785,SINDACI!A3785:E$7975,5,0)</f>
        <v>-</v>
      </c>
    </row>
    <row r="3786" spans="1:5" x14ac:dyDescent="0.2">
      <c r="A3786" s="27" t="s">
        <v>3962</v>
      </c>
      <c r="B3786" s="27" t="str">
        <f>VLOOKUP(A3786,PEC!A3785:D$7975,4,0)</f>
        <v>pec.it</v>
      </c>
      <c r="C3786" s="23">
        <f>VLOOKUP(A3786,SEZIONI!A3786:B$7975,2,0)</f>
        <v>5</v>
      </c>
      <c r="D3786" s="27" t="str">
        <f>VLOOKUP(A3786,SINDACI!A3786:B$7975, 2, 0)</f>
        <v>TELLONI ALESSIO</v>
      </c>
      <c r="E3786" s="27" t="str">
        <f>VLOOKUP(A3786,SINDACI!A3786:E$7975,5,0)</f>
        <v>-</v>
      </c>
    </row>
    <row r="3787" spans="1:5" x14ac:dyDescent="0.2">
      <c r="A3787" s="27" t="s">
        <v>3963</v>
      </c>
      <c r="B3787" s="27" t="str">
        <f>VLOOKUP(A3787,PEC!A3786:D$7975,4,0)</f>
        <v>halleycert.it</v>
      </c>
      <c r="C3787" s="23">
        <f>VLOOKUP(A3787,SEZIONI!A3787:B$7975,2,0)</f>
        <v>7</v>
      </c>
      <c r="D3787" s="27" t="str">
        <f>VLOOKUP(A3787,SINDACI!A3787:B$7975, 2, 0)</f>
        <v>LOCATELLI ALESSANDRA</v>
      </c>
      <c r="E3787" s="27" t="str">
        <f>VLOOKUP(A3787,SINDACI!A3787:E$7975,5,0)</f>
        <v>CEN-DES(CONTR.UFF.): LEGA-FORZA IT-FRAT.D'IT-CIVICA</v>
      </c>
    </row>
    <row r="3788" spans="1:5" x14ac:dyDescent="0.2">
      <c r="A3788" s="27" t="s">
        <v>3964</v>
      </c>
      <c r="B3788" s="27" t="str">
        <f>VLOOKUP(A3788,PEC!A3787:D$7975,4,0)</f>
        <v>legalmail.it</v>
      </c>
      <c r="C3788" s="23">
        <f>VLOOKUP(A3788,SEZIONI!A3788:B$7975,2,0)</f>
        <v>7</v>
      </c>
      <c r="D3788" s="27" t="str">
        <f>VLOOKUP(A3788,SINDACI!A3788:B$7975, 2, 0)</f>
        <v>GRASSI FRANCESCO AUGUSTO</v>
      </c>
      <c r="E3788" s="27" t="str">
        <f>VLOOKUP(A3788,SINDACI!A3788:E$7975,5,0)</f>
        <v>LISTA CIVICA: LISTA CIVICA MAPPANO IN COMUNE</v>
      </c>
    </row>
    <row r="3789" spans="1:5" x14ac:dyDescent="0.2">
      <c r="A3789" s="27" t="s">
        <v>3965</v>
      </c>
      <c r="B3789" s="27" t="str">
        <f>VLOOKUP(A3789,PEC!A3788:D$7975,4,0)</f>
        <v>pec.comune.mara.ss.it</v>
      </c>
      <c r="C3789" s="23">
        <f>VLOOKUP(A3789,SEZIONI!A3789:B$7975,2,0)</f>
        <v>1</v>
      </c>
      <c r="D3789" s="27" t="str">
        <f>VLOOKUP(A3789,SINDACI!A3789:B$7975, 2, 0)</f>
        <v>CHESSA PAOLO</v>
      </c>
      <c r="E3789" s="27" t="str">
        <f>VLOOKUP(A3789,SINDACI!A3789:E$7975,5,0)</f>
        <v>LISTA CIVICA: MARA PRO INCHERE UMPARE</v>
      </c>
    </row>
    <row r="3790" spans="1:5" x14ac:dyDescent="0.2">
      <c r="A3790" s="27" t="s">
        <v>3966</v>
      </c>
      <c r="B3790" s="27" t="str">
        <f>VLOOKUP(A3790,PEC!A3789:D$7975,4,0)</f>
        <v>pec.comune.maracalagonis.ca.it</v>
      </c>
      <c r="C3790" s="23">
        <f>VLOOKUP(A3790,SEZIONI!A3790:B$7975,2,0)</f>
        <v>8</v>
      </c>
      <c r="D3790" s="27" t="str">
        <f>VLOOKUP(A3790,SINDACI!A3790:B$7975, 2, 0)</f>
        <v>FADDA FRANCESCA</v>
      </c>
      <c r="E3790" s="27" t="str">
        <f>VLOOKUP(A3790,SINDACI!A3790:E$7975,5,0)</f>
        <v>LISTA CIVICA: VIVERE MARACALAGONIS</v>
      </c>
    </row>
    <row r="3791" spans="1:5" x14ac:dyDescent="0.2">
      <c r="A3791" s="27" t="s">
        <v>3967</v>
      </c>
      <c r="B3791" s="27" t="str">
        <f>VLOOKUP(A3791,PEC!A3790:D$7975,4,0)</f>
        <v>cert.comune.maranello.mo.it</v>
      </c>
      <c r="C3791" s="23">
        <f>VLOOKUP(A3791,SEZIONI!A3791:B$7975,2,0)</f>
        <v>19</v>
      </c>
      <c r="D3791" s="27" t="str">
        <f>VLOOKUP(A3791,SINDACI!A3791:B$7975, 2, 0)</f>
        <v>ZIRONI LUIGI</v>
      </c>
      <c r="E3791" s="27" t="str">
        <f>VLOOKUP(A3791,SINDACI!A3791:E$7975,5,0)</f>
        <v>LISTA CIVICA: MARANELLO IN TESTA | PARTITO DEMOCRATICO | LISTA CIVICA: L'ITALIA DEL FUTURO</v>
      </c>
    </row>
    <row r="3792" spans="1:5" x14ac:dyDescent="0.2">
      <c r="A3792" s="27" t="s">
        <v>3968</v>
      </c>
      <c r="B3792" s="27" t="str">
        <f>VLOOKUP(A3792,PEC!A3791:D$7975,4,0)</f>
        <v>pec.comune.marano.na.it</v>
      </c>
      <c r="C3792" s="23">
        <f>VLOOKUP(A3792,SEZIONI!A3792:B$7975,2,0)</f>
        <v>50</v>
      </c>
      <c r="D3792" s="27" t="str">
        <f>VLOOKUP(A3792,SINDACI!A3792:B$7975, 2, 0)</f>
        <v>-</v>
      </c>
      <c r="E3792" s="27" t="str">
        <f>VLOOKUP(A3792,SINDACI!A3792:E$7975,5,0)</f>
        <v>-</v>
      </c>
    </row>
    <row r="3793" spans="1:5" x14ac:dyDescent="0.2">
      <c r="A3793" s="27" t="s">
        <v>3969</v>
      </c>
      <c r="B3793" s="27" t="str">
        <f>VLOOKUP(A3793,PEC!A3792:D$7975,4,0)</f>
        <v>pec.comunemaranovalpolicella.vr.it</v>
      </c>
      <c r="C3793" s="23">
        <f>VLOOKUP(A3793,SEZIONI!A3793:B$7975,2,0)</f>
        <v>3</v>
      </c>
      <c r="D3793" s="27" t="str">
        <f>VLOOKUP(A3793,SINDACI!A3793:B$7975, 2, 0)</f>
        <v>ZARDINI GIUSEPPE</v>
      </c>
      <c r="E3793" s="27" t="str">
        <f>VLOOKUP(A3793,SINDACI!A3793:E$7975,5,0)</f>
        <v>LISTA CIVICA: INSIEME PER MARANO</v>
      </c>
    </row>
    <row r="3794" spans="1:5" x14ac:dyDescent="0.2">
      <c r="A3794" s="27" t="s">
        <v>3970</v>
      </c>
      <c r="B3794" s="27" t="str">
        <f>VLOOKUP(A3794,PEC!A3793:D$7975,4,0)</f>
        <v>pec.comunemaranoequo.it</v>
      </c>
      <c r="C3794" s="23">
        <f>VLOOKUP(A3794,SEZIONI!A3794:B$7975,2,0)</f>
        <v>1</v>
      </c>
      <c r="D3794" s="27" t="str">
        <f>VLOOKUP(A3794,SINDACI!A3794:B$7975, 2, 0)</f>
        <v>TOZZI FRANCO</v>
      </c>
      <c r="E3794" s="27" t="str">
        <f>VLOOKUP(A3794,SINDACI!A3794:E$7975,5,0)</f>
        <v>LISTA CIVICA: PER MARANO EQUO 2020</v>
      </c>
    </row>
    <row r="3795" spans="1:5" x14ac:dyDescent="0.2">
      <c r="A3795" s="27" t="s">
        <v>3971</v>
      </c>
      <c r="B3795" s="27" t="str">
        <f>VLOOKUP(A3795,PEC!A3794:D$7975,4,0)</f>
        <v>certgov.fvg.it</v>
      </c>
      <c r="C3795" s="23">
        <f>VLOOKUP(A3795,SEZIONI!A3795:B$7975,2,0)</f>
        <v>2</v>
      </c>
      <c r="D3795" s="27" t="str">
        <f>VLOOKUP(A3795,SINDACI!A3795:B$7975, 2, 0)</f>
        <v>POPESSO MAURO</v>
      </c>
      <c r="E3795" s="27" t="str">
        <f>VLOOKUP(A3795,SINDACI!A3795:E$7975,5,0)</f>
        <v>-</v>
      </c>
    </row>
    <row r="3796" spans="1:5" x14ac:dyDescent="0.2">
      <c r="A3796" s="27" t="s">
        <v>78</v>
      </c>
      <c r="B3796" s="27" t="str">
        <f>VLOOKUP(A3796,PEC!A3795:D$7975,4,0)</f>
        <v>pcert.postecert.it</v>
      </c>
      <c r="C3796" s="23">
        <f>VLOOKUP(A3796,SEZIONI!A3796:B$7975,2,0)</f>
        <v>3</v>
      </c>
      <c r="D3796" s="27" t="str">
        <f>VLOOKUP(A3796,SINDACI!A3796:B$7975, 2, 0)</f>
        <v>VIVACQUA EDUARDO</v>
      </c>
      <c r="E3796" s="27" t="str">
        <f>VLOOKUP(A3796,SINDACI!A3796:E$7975,5,0)</f>
        <v>LISTA CIVICA: INSIEME 2.0</v>
      </c>
    </row>
    <row r="3797" spans="1:5" x14ac:dyDescent="0.2">
      <c r="A3797" s="27" t="s">
        <v>79</v>
      </c>
      <c r="B3797" s="27" t="str">
        <f>VLOOKUP(A3797,PEC!A3796:D$7975,4,0)</f>
        <v>pec.it</v>
      </c>
      <c r="C3797" s="23">
        <f>VLOOKUP(A3797,SEZIONI!A3797:B$7975,2,0)</f>
        <v>3</v>
      </c>
      <c r="D3797" s="27" t="str">
        <f>VLOOKUP(A3797,SINDACI!A3797:B$7975, 2, 0)</f>
        <v>SALERNO GIUSEPPE</v>
      </c>
      <c r="E3797" s="27" t="str">
        <f>VLOOKUP(A3797,SINDACI!A3797:E$7975,5,0)</f>
        <v>LISTA CIVICA: INSIEME</v>
      </c>
    </row>
    <row r="3798" spans="1:5" x14ac:dyDescent="0.2">
      <c r="A3798" s="27" t="s">
        <v>3972</v>
      </c>
      <c r="B3798" s="27" t="str">
        <f>VLOOKUP(A3798,PEC!A3797:D$7975,4,0)</f>
        <v>cert.comune.marano-sul-panaro.mo.it</v>
      </c>
      <c r="C3798" s="23">
        <f>VLOOKUP(A3798,SEZIONI!A3798:B$7975,2,0)</f>
        <v>5</v>
      </c>
      <c r="D3798" s="27" t="str">
        <f>VLOOKUP(A3798,SINDACI!A3798:B$7975, 2, 0)</f>
        <v>GALLI GIOVANNI</v>
      </c>
      <c r="E3798" s="27" t="str">
        <f>VLOOKUP(A3798,SINDACI!A3798:E$7975,5,0)</f>
        <v>LISTA CIVICA: MARANO ENERGIE IN COMUNE</v>
      </c>
    </row>
    <row r="3799" spans="1:5" x14ac:dyDescent="0.2">
      <c r="A3799" s="27" t="s">
        <v>3973</v>
      </c>
      <c r="B3799" s="27" t="str">
        <f>VLOOKUP(A3799,PEC!A3798:D$7975,4,0)</f>
        <v>pec.comune.maranoticino.no.it</v>
      </c>
      <c r="C3799" s="23">
        <f>VLOOKUP(A3799,SEZIONI!A3799:B$7975,2,0)</f>
        <v>2</v>
      </c>
      <c r="D3799" s="27" t="str">
        <f>VLOOKUP(A3799,SINDACI!A3799:B$7975, 2, 0)</f>
        <v>MERLI FRANCO</v>
      </c>
      <c r="E3799" s="27" t="str">
        <f>VLOOKUP(A3799,SINDACI!A3799:E$7975,5,0)</f>
        <v>LISTA CIVICA: LA TUA MARANO</v>
      </c>
    </row>
    <row r="3800" spans="1:5" x14ac:dyDescent="0.2">
      <c r="A3800" s="27" t="s">
        <v>3974</v>
      </c>
      <c r="B3800" s="27" t="str">
        <f>VLOOKUP(A3800,PEC!A3799:D$7975,4,0)</f>
        <v>cert.ip-veneto.net</v>
      </c>
      <c r="C3800" s="23">
        <f>VLOOKUP(A3800,SEZIONI!A3800:B$7975,2,0)</f>
        <v>7</v>
      </c>
      <c r="D3800" s="27" t="str">
        <f>VLOOKUP(A3800,SINDACI!A3800:B$7975, 2, 0)</f>
        <v>GUZZONATO MARCO</v>
      </c>
      <c r="E3800" s="27" t="str">
        <f>VLOOKUP(A3800,SINDACI!A3800:E$7975,5,0)</f>
        <v>LISTA CIVICA: MARANO BENE COMUNE</v>
      </c>
    </row>
    <row r="3801" spans="1:5" x14ac:dyDescent="0.2">
      <c r="A3801" s="27" t="s">
        <v>3975</v>
      </c>
      <c r="B3801" s="27" t="str">
        <f>VLOOKUP(A3801,PEC!A3800:D$7975,4,0)</f>
        <v>legalmail.it</v>
      </c>
      <c r="C3801" s="23">
        <f>VLOOKUP(A3801,SEZIONI!A3801:B$7975,2,0)</f>
        <v>1</v>
      </c>
      <c r="D3801" s="27" t="str">
        <f>VLOOKUP(A3801,SINDACI!A3801:B$7975, 2, 0)</f>
        <v>-</v>
      </c>
      <c r="E3801" s="27" t="str">
        <f>VLOOKUP(A3801,SINDACI!A3801:E$7975,5,0)</f>
        <v>-</v>
      </c>
    </row>
    <row r="3802" spans="1:5" x14ac:dyDescent="0.2">
      <c r="A3802" s="27" t="s">
        <v>3976</v>
      </c>
      <c r="B3802" s="27" t="str">
        <f>VLOOKUP(A3802,PEC!A3801:D$7975,4,0)</f>
        <v>cert.ruparbasilicata.it</v>
      </c>
      <c r="C3802" s="23">
        <f>VLOOKUP(A3802,SEZIONI!A3802:B$7975,2,0)</f>
        <v>7</v>
      </c>
      <c r="D3802" s="27" t="str">
        <f>VLOOKUP(A3802,SINDACI!A3802:B$7975, 2, 0)</f>
        <v>STOPPELLI DANIELE</v>
      </c>
      <c r="E3802" s="27" t="str">
        <f>VLOOKUP(A3802,SINDACI!A3802:E$7975,5,0)</f>
        <v>LISTA CIVICA: RINASCITA</v>
      </c>
    </row>
    <row r="3803" spans="1:5" x14ac:dyDescent="0.2">
      <c r="A3803" s="27" t="s">
        <v>3977</v>
      </c>
      <c r="B3803" s="27" t="str">
        <f>VLOOKUP(A3803,PEC!A3802:D$7975,4,0)</f>
        <v>pec.regione.lombardia.it</v>
      </c>
      <c r="C3803" s="23">
        <f>VLOOKUP(A3803,SEZIONI!A3803:B$7975,2,0)</f>
        <v>5</v>
      </c>
      <c r="D3803" s="27" t="str">
        <f>VLOOKUP(A3803,SINDACI!A3803:B$7975, 2, 0)</f>
        <v>ROMA MARINA</v>
      </c>
      <c r="E3803" s="27" t="str">
        <f>VLOOKUP(A3803,SINDACI!A3803:E$7975,5,0)</f>
        <v>LEGA SALVINI</v>
      </c>
    </row>
    <row r="3804" spans="1:5" x14ac:dyDescent="0.2">
      <c r="A3804" s="27" t="s">
        <v>3978</v>
      </c>
      <c r="B3804" s="27" t="str">
        <f>VLOOKUP(A3804,PEC!A3803:D$7975,4,0)</f>
        <v>legalmail.it</v>
      </c>
      <c r="C3804" s="23">
        <f>VLOOKUP(A3804,SEZIONI!A3804:B$7975,2,0)</f>
        <v>8</v>
      </c>
      <c r="D3804" s="27" t="str">
        <f>VLOOKUP(A3804,SINDACI!A3804:B$7975, 2, 0)</f>
        <v>MALATESTA CARLO ALBERTO</v>
      </c>
      <c r="E3804" s="27" t="str">
        <f>VLOOKUP(A3804,SINDACI!A3804:E$7975,5,0)</f>
        <v>LISTA CIVICA: OBIETTIVO MARCARIA</v>
      </c>
    </row>
    <row r="3805" spans="1:5" x14ac:dyDescent="0.2">
      <c r="A3805" s="27" t="s">
        <v>191</v>
      </c>
      <c r="B3805" s="27" t="str">
        <f>VLOOKUP(A3805,PEC!A3804:D$7975,4,0)</f>
        <v>asmepec.it</v>
      </c>
      <c r="C3805" s="23">
        <f>VLOOKUP(A3805,SEZIONI!A3805:B$7975,2,0)</f>
        <v>1</v>
      </c>
      <c r="D3805" s="27" t="str">
        <f>VLOOKUP(A3805,SINDACI!A3805:B$7975, 2, 0)</f>
        <v>GAROFALO DOMENICO</v>
      </c>
      <c r="E3805" s="27" t="str">
        <f>VLOOKUP(A3805,SINDACI!A3805:E$7975,5,0)</f>
        <v>LISTA CIVICA: LIBERTA' E TRASPARENZA</v>
      </c>
    </row>
    <row r="3806" spans="1:5" x14ac:dyDescent="0.2">
      <c r="A3806" s="27" t="s">
        <v>3979</v>
      </c>
      <c r="B3806" s="27" t="str">
        <f>VLOOKUP(A3806,PEC!A3805:D$7975,4,0)</f>
        <v>pec.comune.marcellina.rm.it</v>
      </c>
      <c r="C3806" s="23">
        <f>VLOOKUP(A3806,SEZIONI!A3806:B$7975,2,0)</f>
        <v>5</v>
      </c>
      <c r="D3806" s="27" t="str">
        <f>VLOOKUP(A3806,SINDACI!A3806:B$7975, 2, 0)</f>
        <v>LUNDINI ALESSANDRO</v>
      </c>
      <c r="E3806" s="27" t="str">
        <f>VLOOKUP(A3806,SINDACI!A3806:E$7975,5,0)</f>
        <v>LISTA CIVICA: PROGETTO MARCELLINA</v>
      </c>
    </row>
    <row r="3807" spans="1:5" x14ac:dyDescent="0.2">
      <c r="A3807" s="27" t="s">
        <v>192</v>
      </c>
      <c r="B3807" s="27" t="str">
        <f>VLOOKUP(A3807,PEC!A3806:D$7975,4,0)</f>
        <v>pec.comunemarcellinara.it</v>
      </c>
      <c r="C3807" s="23">
        <f>VLOOKUP(A3807,SEZIONI!A3807:B$7975,2,0)</f>
        <v>2</v>
      </c>
      <c r="D3807" s="27" t="str">
        <f>VLOOKUP(A3807,SINDACI!A3807:B$7975, 2, 0)</f>
        <v>SCERBO VITTORIO</v>
      </c>
      <c r="E3807" s="27" t="str">
        <f>VLOOKUP(A3807,SINDACI!A3807:E$7975,5,0)</f>
        <v>LISTA CIVICA: PROGETTO FUTURO</v>
      </c>
    </row>
    <row r="3808" spans="1:5" x14ac:dyDescent="0.2">
      <c r="A3808" s="27" t="s">
        <v>3980</v>
      </c>
      <c r="B3808" s="27" t="str">
        <f>VLOOKUP(A3808,PEC!A3807:D$7975,4,0)</f>
        <v>pec.marcetelli.gov.it</v>
      </c>
      <c r="C3808" s="23">
        <f>VLOOKUP(A3808,SEZIONI!A3808:B$7975,2,0)</f>
        <v>1</v>
      </c>
      <c r="D3808" s="27" t="str">
        <f>VLOOKUP(A3808,SINDACI!A3808:B$7975, 2, 0)</f>
        <v>RAIMONDI DANIELE</v>
      </c>
      <c r="E3808" s="27" t="str">
        <f>VLOOKUP(A3808,SINDACI!A3808:E$7975,5,0)</f>
        <v>LISTA CIVICA: IL PONTE</v>
      </c>
    </row>
    <row r="3809" spans="1:5" x14ac:dyDescent="0.2">
      <c r="A3809" s="27" t="s">
        <v>3981</v>
      </c>
      <c r="B3809" s="27" t="str">
        <f>VLOOKUP(A3809,PEC!A3808:D$7975,4,0)</f>
        <v>pec.comune.marcheno.bs.it</v>
      </c>
      <c r="C3809" s="23">
        <f>VLOOKUP(A3809,SEZIONI!A3809:B$7975,2,0)</f>
        <v>5</v>
      </c>
      <c r="D3809" s="27" t="str">
        <f>VLOOKUP(A3809,SINDACI!A3809:B$7975, 2, 0)</f>
        <v>BERTUSSI DIEGO</v>
      </c>
      <c r="E3809" s="27" t="str">
        <f>VLOOKUP(A3809,SINDACI!A3809:E$7975,5,0)</f>
        <v>LISTA CIVICA: VIVERE A MARCHENO</v>
      </c>
    </row>
    <row r="3810" spans="1:5" x14ac:dyDescent="0.2">
      <c r="A3810" s="27" t="s">
        <v>3982</v>
      </c>
      <c r="B3810" s="27" t="str">
        <f>VLOOKUP(A3810,PEC!A3809:D$7975,4,0)</f>
        <v>pec.regione.lombardia.it</v>
      </c>
      <c r="C3810" s="23">
        <f>VLOOKUP(A3810,SEZIONI!A3810:B$7975,2,0)</f>
        <v>3</v>
      </c>
      <c r="D3810" s="27" t="str">
        <f>VLOOKUP(A3810,SINDACI!A3810:B$7975, 2, 0)</f>
        <v>SCHIPANI EMANUELE MARIA</v>
      </c>
      <c r="E3810" s="27" t="str">
        <f>VLOOKUP(A3810,SINDACI!A3810:E$7975,5,0)</f>
        <v>LISTA CIVICA: MARCHIROLO IN AZIONE</v>
      </c>
    </row>
    <row r="3811" spans="1:5" x14ac:dyDescent="0.2">
      <c r="A3811" s="27" t="s">
        <v>3983</v>
      </c>
      <c r="B3811" s="27" t="str">
        <f>VLOOKUP(A3811,PEC!A3810:D$7975,4,0)</f>
        <v xml:space="preserve">pec.comune.marciana.li.it </v>
      </c>
      <c r="C3811" s="23">
        <f>VLOOKUP(A3811,SEZIONI!A3811:B$7975,2,0)</f>
        <v>4</v>
      </c>
      <c r="D3811" s="27" t="str">
        <f>VLOOKUP(A3811,SINDACI!A3811:B$7975, 2, 0)</f>
        <v>BARBI SIMONE</v>
      </c>
      <c r="E3811" s="27" t="str">
        <f>VLOOKUP(A3811,SINDACI!A3811:E$7975,5,0)</f>
        <v>LISTA CIVICA: PER CREARE FUTURO</v>
      </c>
    </row>
    <row r="3812" spans="1:5" x14ac:dyDescent="0.2">
      <c r="A3812" s="27" t="s">
        <v>3984</v>
      </c>
      <c r="B3812" s="27" t="str">
        <f>VLOOKUP(A3812,PEC!A3811:D$7975,4,0)</f>
        <v>postacert.toscana.it</v>
      </c>
      <c r="C3812" s="23">
        <f>VLOOKUP(A3812,SEZIONI!A3812:B$7975,2,0)</f>
        <v>2</v>
      </c>
      <c r="D3812" s="27" t="str">
        <f>VLOOKUP(A3812,SINDACI!A3812:B$7975, 2, 0)</f>
        <v>ALLORI GABRIELLA</v>
      </c>
      <c r="E3812" s="27" t="str">
        <f>VLOOKUP(A3812,SINDACI!A3812:E$7975,5,0)</f>
        <v>LISTA CIVICA: PER CRESCERE INSIEME</v>
      </c>
    </row>
    <row r="3813" spans="1:5" x14ac:dyDescent="0.2">
      <c r="A3813" s="27" t="s">
        <v>3985</v>
      </c>
      <c r="B3813" s="27" t="str">
        <f>VLOOKUP(A3813,PEC!A3812:D$7975,4,0)</f>
        <v>pec-marcianise.it</v>
      </c>
      <c r="C3813" s="23">
        <f>VLOOKUP(A3813,SEZIONI!A3813:B$7975,2,0)</f>
        <v>35</v>
      </c>
      <c r="D3813" s="27" t="str">
        <f>VLOOKUP(A3813,SINDACI!A3813:B$7975, 2, 0)</f>
        <v>-</v>
      </c>
      <c r="E3813" s="27" t="str">
        <f>VLOOKUP(A3813,SINDACI!A3813:E$7975,5,0)</f>
        <v>-</v>
      </c>
    </row>
    <row r="3814" spans="1:5" x14ac:dyDescent="0.2">
      <c r="A3814" s="27" t="s">
        <v>3986</v>
      </c>
      <c r="B3814" s="27" t="str">
        <f>VLOOKUP(A3814,PEC!A3813:D$7975,4,0)</f>
        <v>pec.it</v>
      </c>
      <c r="C3814" s="23">
        <f>VLOOKUP(A3814,SEZIONI!A3814:B$7975,2,0)</f>
        <v>4</v>
      </c>
      <c r="D3814" s="27" t="str">
        <f>VLOOKUP(A3814,SINDACI!A3814:B$7975, 2, 0)</f>
        <v>DE PALMA MARIA</v>
      </c>
      <c r="E3814" s="27" t="str">
        <f>VLOOKUP(A3814,SINDACI!A3814:E$7975,5,0)</f>
        <v>LISTA CIVICA: INSIEME PER IL BENE COMUNE</v>
      </c>
    </row>
    <row r="3815" spans="1:5" x14ac:dyDescent="0.2">
      <c r="A3815" s="27" t="s">
        <v>3987</v>
      </c>
      <c r="B3815" s="27" t="str">
        <f>VLOOKUP(A3815,PEC!A3814:D$7975,4,0)</f>
        <v>pec.regione.lombardia.it</v>
      </c>
      <c r="C3815" s="23">
        <f>VLOOKUP(A3815,SEZIONI!A3815:B$7975,2,0)</f>
        <v>2</v>
      </c>
      <c r="D3815" s="27" t="str">
        <f>VLOOKUP(A3815,SINDACI!A3815:B$7975, 2, 0)</f>
        <v>BARBIERI LORENZO</v>
      </c>
      <c r="E3815" s="27" t="str">
        <f>VLOOKUP(A3815,SINDACI!A3815:E$7975,5,0)</f>
        <v>LISTA CIVICA: VIVERE PER MARCIGNAGO</v>
      </c>
    </row>
    <row r="3816" spans="1:5" x14ac:dyDescent="0.2">
      <c r="A3816" s="27" t="s">
        <v>3988</v>
      </c>
      <c r="B3816" s="27" t="str">
        <f>VLOOKUP(A3816,PEC!A3815:D$7975,4,0)</f>
        <v>pecveneto.it</v>
      </c>
      <c r="C3816" s="23">
        <f>VLOOKUP(A3816,SEZIONI!A3816:B$7975,2,0)</f>
        <v>16</v>
      </c>
      <c r="D3816" s="27" t="str">
        <f>VLOOKUP(A3816,SINDACI!A3816:B$7975, 2, 0)</f>
        <v>ROMANELLO MATTEO</v>
      </c>
      <c r="E3816" s="27" t="str">
        <f>VLOOKUP(A3816,SINDACI!A3816:E$7975,5,0)</f>
        <v>LISTA COMPOSITA: CORAGGIO ITALIA-FORZA ITALIA | FRATELLI D'ITALIA | LISTA CIVICA: CIVICA ROMANELLO SINDACO | LEGA SALVINI</v>
      </c>
    </row>
    <row r="3817" spans="1:5" x14ac:dyDescent="0.2">
      <c r="A3817" s="27" t="s">
        <v>3989</v>
      </c>
      <c r="B3817" s="27" t="str">
        <f>VLOOKUP(A3817,PEC!A3816:D$7975,4,0)</f>
        <v>legalmail.it</v>
      </c>
      <c r="C3817" s="23">
        <f>VLOOKUP(A3817,SEZIONI!A3817:B$7975,2,0)</f>
        <v>4</v>
      </c>
      <c r="D3817" s="27" t="str">
        <f>VLOOKUP(A3817,SINDACI!A3817:B$7975, 2, 0)</f>
        <v>PLONER FELIX</v>
      </c>
      <c r="E3817" s="27" t="str">
        <f>VLOOKUP(A3817,SINDACI!A3817:E$7975,5,0)</f>
        <v>-</v>
      </c>
    </row>
    <row r="3818" spans="1:5" x14ac:dyDescent="0.2">
      <c r="A3818" s="27" t="s">
        <v>3990</v>
      </c>
      <c r="B3818" s="27" t="str">
        <f>VLOOKUP(A3818,PEC!A3817:D$7975,4,0)</f>
        <v>cert.ruparpiemonte.it</v>
      </c>
      <c r="C3818" s="23">
        <f>VLOOKUP(A3818,SEZIONI!A3818:B$7975,2,0)</f>
        <v>3</v>
      </c>
      <c r="D3818" s="27" t="str">
        <f>VLOOKUP(A3818,SINDACI!A3818:B$7975, 2, 0)</f>
        <v>BARBERO ROBERTA</v>
      </c>
      <c r="E3818" s="27" t="str">
        <f>VLOOKUP(A3818,SINDACI!A3818:E$7975,5,0)</f>
        <v>LISTA CIVICA: INSIEME PER MARENE</v>
      </c>
    </row>
    <row r="3819" spans="1:5" x14ac:dyDescent="0.2">
      <c r="A3819" s="27" t="s">
        <v>3991</v>
      </c>
      <c r="B3819" s="27" t="str">
        <f>VLOOKUP(A3819,PEC!A3818:D$7975,4,0)</f>
        <v>pecveneto.it</v>
      </c>
      <c r="C3819" s="23">
        <f>VLOOKUP(A3819,SEZIONI!A3819:B$7975,2,0)</f>
        <v>10</v>
      </c>
      <c r="D3819" s="27" t="str">
        <f>VLOOKUP(A3819,SINDACI!A3819:B$7975, 2, 0)</f>
        <v>CATTAI GIANPIETRO</v>
      </c>
      <c r="E3819" s="27" t="str">
        <f>VLOOKUP(A3819,SINDACI!A3819:E$7975,5,0)</f>
        <v>LISTA CIVICA: UNITI PER MARENO</v>
      </c>
    </row>
    <row r="3820" spans="1:5" x14ac:dyDescent="0.2">
      <c r="A3820" s="27" t="s">
        <v>3992</v>
      </c>
      <c r="B3820" s="27" t="str">
        <f>VLOOKUP(A3820,PEC!A3819:D$7975,4,0)</f>
        <v>legalmail.it</v>
      </c>
      <c r="C3820" s="23">
        <f>VLOOKUP(A3820,SEZIONI!A3820:B$7975,2,0)</f>
        <v>1</v>
      </c>
      <c r="D3820" s="27" t="str">
        <f>VLOOKUP(A3820,SINDACI!A3820:B$7975, 2, 0)</f>
        <v>BERARDO ROBERTO</v>
      </c>
      <c r="E3820" s="27" t="str">
        <f>VLOOKUP(A3820,SINDACI!A3820:E$7975,5,0)</f>
        <v>LISTA CIVICA: MARENTINO NEL CUORE</v>
      </c>
    </row>
    <row r="3821" spans="1:5" x14ac:dyDescent="0.2">
      <c r="A3821" s="27" t="s">
        <v>3993</v>
      </c>
      <c r="B3821" s="27" t="str">
        <f>VLOOKUP(A3821,PEC!A3820:D$7975,4,0)</f>
        <v>cert.ruparpiemonte.it</v>
      </c>
      <c r="C3821" s="23">
        <f>VLOOKUP(A3821,SEZIONI!A3821:B$7975,2,0)</f>
        <v>1</v>
      </c>
      <c r="D3821" s="27" t="str">
        <f>VLOOKUP(A3821,SINDACI!A3821:B$7975, 2, 0)</f>
        <v>PALMA ROBERTO</v>
      </c>
      <c r="E3821" s="27" t="str">
        <f>VLOOKUP(A3821,SINDACI!A3821:E$7975,5,0)</f>
        <v>LISTA CIVICA: MARETTO CHE RINASCE</v>
      </c>
    </row>
    <row r="3822" spans="1:5" x14ac:dyDescent="0.2">
      <c r="A3822" s="27" t="s">
        <v>3994</v>
      </c>
      <c r="B3822" s="27" t="str">
        <f>VLOOKUP(A3822,PEC!A3821:D$7975,4,0)</f>
        <v>cert.ruparpiemonte.it</v>
      </c>
      <c r="C3822" s="23">
        <f>VLOOKUP(A3822,SEZIONI!A3822:B$7975,2,0)</f>
        <v>2</v>
      </c>
      <c r="D3822" s="27" t="str">
        <f>VLOOKUP(A3822,SINDACI!A3822:B$7975, 2, 0)</f>
        <v>ALBERTI MICHELE</v>
      </c>
      <c r="E3822" s="27" t="str">
        <f>VLOOKUP(A3822,SINDACI!A3822:E$7975,5,0)</f>
        <v>LISTA CIVICA: INSIEME PER MARGARITA</v>
      </c>
    </row>
    <row r="3823" spans="1:5" x14ac:dyDescent="0.2">
      <c r="A3823" s="27" t="s">
        <v>3995</v>
      </c>
      <c r="B3823" s="27" t="str">
        <f>VLOOKUP(A3823,PEC!A3822:D$7975,4,0)</f>
        <v>comunemargheritadisavoia.it</v>
      </c>
      <c r="C3823" s="23">
        <f>VLOOKUP(A3823,SEZIONI!A3823:B$7975,2,0)</f>
        <v>13</v>
      </c>
      <c r="D3823" s="27" t="str">
        <f>VLOOKUP(A3823,SINDACI!A3823:B$7975, 2, 0)</f>
        <v>LODISPOTO BERNARDO</v>
      </c>
      <c r="E3823" s="27" t="str">
        <f>VLOOKUP(A3823,SINDACI!A3823:E$7975,5,0)</f>
        <v>LISTA CIVICA: MARGHERITA MIGLIORE</v>
      </c>
    </row>
    <row r="3824" spans="1:5" x14ac:dyDescent="0.2">
      <c r="A3824" s="27" t="s">
        <v>3996</v>
      </c>
      <c r="B3824" s="27" t="str">
        <f>VLOOKUP(A3824,PEC!A3823:D$7975,4,0)</f>
        <v>pec.regione.lombardia.it</v>
      </c>
      <c r="C3824" s="23">
        <f>VLOOKUP(A3824,SEZIONI!A3824:B$7975,2,0)</f>
        <v>1</v>
      </c>
      <c r="D3824" s="27" t="str">
        <f>VLOOKUP(A3824,SINDACI!A3824:B$7975, 2, 0)</f>
        <v>MALUGANI GIUSEPPE</v>
      </c>
      <c r="E3824" s="27" t="str">
        <f>VLOOKUP(A3824,SINDACI!A3824:E$7975,5,0)</f>
        <v>LISTA CIVICA: INSIEME UNITI PER MARGNO</v>
      </c>
    </row>
    <row r="3825" spans="1:5" x14ac:dyDescent="0.2">
      <c r="A3825" s="27" t="s">
        <v>3997</v>
      </c>
      <c r="B3825" s="27" t="str">
        <f>VLOOKUP(A3825,PEC!A3824:D$7975,4,0)</f>
        <v>pec.regione.lombardia.it</v>
      </c>
      <c r="C3825" s="23">
        <f>VLOOKUP(A3825,SEZIONI!A3825:B$7975,2,0)</f>
        <v>1</v>
      </c>
      <c r="D3825" s="27" t="str">
        <f>VLOOKUP(A3825,SINDACI!A3825:B$7975, 2, 0)</f>
        <v>FERRARI DAVIDE</v>
      </c>
      <c r="E3825" s="27" t="str">
        <f>VLOOKUP(A3825,SINDACI!A3825:E$7975,5,0)</f>
        <v>LISTA CIVICA: LA SCELTA MARIANESE</v>
      </c>
    </row>
    <row r="3826" spans="1:5" x14ac:dyDescent="0.2">
      <c r="A3826" s="27" t="s">
        <v>3998</v>
      </c>
      <c r="B3826" s="27" t="str">
        <f>VLOOKUP(A3826,PEC!A3825:D$7975,4,0)</f>
        <v>halleycert.it</v>
      </c>
      <c r="C3826" s="23">
        <f>VLOOKUP(A3826,SEZIONI!A3826:B$7975,2,0)</f>
        <v>20</v>
      </c>
      <c r="D3826" s="27" t="str">
        <f>VLOOKUP(A3826,SINDACI!A3826:B$7975, 2, 0)</f>
        <v>ALBERTI GIOVANNI</v>
      </c>
      <c r="E3826" s="27" t="str">
        <f>VLOOKUP(A3826,SINDACI!A3826:E$7975,5,0)</f>
        <v>FORZA ITALIA | LISTA CIVICA: MARIANO IDEALE | LEGA SALVINI | FRATELLI D'ITALIA</v>
      </c>
    </row>
    <row r="3827" spans="1:5" x14ac:dyDescent="0.2">
      <c r="A3827" s="27" t="s">
        <v>3999</v>
      </c>
      <c r="B3827" s="27" t="str">
        <f>VLOOKUP(A3827,PEC!A3826:D$7975,4,0)</f>
        <v>certgov.fvg.it</v>
      </c>
      <c r="C3827" s="23">
        <f>VLOOKUP(A3827,SEZIONI!A3827:B$7975,2,0)</f>
        <v>2</v>
      </c>
      <c r="D3827" s="27" t="str">
        <f>VLOOKUP(A3827,SINDACI!A3827:B$7975, 2, 0)</f>
        <v>SARTORI LUCA</v>
      </c>
      <c r="E3827" s="27" t="str">
        <f>VLOOKUP(A3827,SINDACI!A3827:E$7975,5,0)</f>
        <v>-</v>
      </c>
    </row>
    <row r="3828" spans="1:5" x14ac:dyDescent="0.2">
      <c r="A3828" s="27" t="s">
        <v>4000</v>
      </c>
      <c r="B3828" s="27" t="str">
        <f>VLOOKUP(A3828,PEC!A3827:D$7975,4,0)</f>
        <v>pec.comune.marianopoli.cl.it</v>
      </c>
      <c r="C3828" s="23">
        <f>VLOOKUP(A3828,SEZIONI!A3828:B$7975,2,0)</f>
        <v>3</v>
      </c>
      <c r="D3828" s="27" t="str">
        <f>VLOOKUP(A3828,SINDACI!A3828:B$7975, 2, 0)</f>
        <v>NOTO SALVATORE</v>
      </c>
      <c r="E3828" s="27" t="str">
        <f>VLOOKUP(A3828,SINDACI!A3828:E$7975,5,0)</f>
        <v>LISTA CIVICA: RESTIàAMO PER MARIANOPOLI</v>
      </c>
    </row>
    <row r="3829" spans="1:5" x14ac:dyDescent="0.2">
      <c r="A3829" s="27" t="s">
        <v>4001</v>
      </c>
      <c r="B3829" s="27" t="str">
        <f>VLOOKUP(A3829,PEC!A3828:D$7975,4,0)</f>
        <v>asmepec.it</v>
      </c>
      <c r="C3829" s="23">
        <f>VLOOKUP(A3829,SEZIONI!A3829:B$7975,2,0)</f>
        <v>7</v>
      </c>
      <c r="D3829" s="27" t="str">
        <f>VLOOKUP(A3829,SINDACI!A3829:B$7975, 2, 0)</f>
        <v>RUSSO ARCANGELO</v>
      </c>
      <c r="E3829" s="27" t="str">
        <f>VLOOKUP(A3829,SINDACI!A3829:E$7975,5,0)</f>
        <v>LISTA CIVICA: LIBERI DI VOLARE</v>
      </c>
    </row>
    <row r="3830" spans="1:5" x14ac:dyDescent="0.2">
      <c r="A3830" s="27" t="s">
        <v>4002</v>
      </c>
      <c r="B3830" s="27" t="str">
        <f>VLOOKUP(A3830,PEC!A3829:D$7975,4,0)</f>
        <v>pec.comunemarigliano.it</v>
      </c>
      <c r="C3830" s="23">
        <f>VLOOKUP(A3830,SEZIONI!A3830:B$7975,2,0)</f>
        <v>24</v>
      </c>
      <c r="D3830" s="27" t="str">
        <f>VLOOKUP(A3830,SINDACI!A3830:B$7975, 2, 0)</f>
        <v>JOSSA GIUSEPPE</v>
      </c>
      <c r="E3830" s="27" t="str">
        <f>VLOOKUP(A3830,SINDACI!A3830:E$7975,5,0)</f>
        <v>LISTA CIVICA: LA CITTAÆ CHE VOGLIAMO | LISTA CIVICA: AZZURRA LIBERT? | PARTITO DEMOCRATICO | LISTA CIVICA: IMPEGNO CIVICO | LISTA CIVICA: CITT? IN MOVIMENTO</v>
      </c>
    </row>
    <row r="3831" spans="1:5" x14ac:dyDescent="0.2">
      <c r="A3831" s="27" t="s">
        <v>354</v>
      </c>
      <c r="B3831" s="27" t="str">
        <f>VLOOKUP(A3831,PEC!A3830:D$7975,4,0)</f>
        <v>asmepec.it</v>
      </c>
      <c r="C3831" s="23">
        <f>VLOOKUP(A3831,SEZIONI!A3831:B$7975,2,0)</f>
        <v>6</v>
      </c>
      <c r="D3831" s="27" t="str">
        <f>VLOOKUP(A3831,SINDACI!A3831:B$7975, 2, 0)</f>
        <v>FEMIA GIUSEPPE</v>
      </c>
      <c r="E3831" s="27" t="str">
        <f>VLOOKUP(A3831,SINDACI!A3831:E$7975,5,0)</f>
        <v>LISTA CIVICA: PER MDGI 2025</v>
      </c>
    </row>
    <row r="3832" spans="1:5" x14ac:dyDescent="0.2">
      <c r="A3832" s="27" t="s">
        <v>4003</v>
      </c>
      <c r="B3832" s="27" t="str">
        <f>VLOOKUP(A3832,PEC!A3831:D$7975,4,0)</f>
        <v>pec.comune.marineo.pa.it</v>
      </c>
      <c r="C3832" s="23">
        <f>VLOOKUP(A3832,SEZIONI!A3832:B$7975,2,0)</f>
        <v>6</v>
      </c>
      <c r="D3832" s="27" t="str">
        <f>VLOOKUP(A3832,SINDACI!A3832:B$7975, 2, 0)</f>
        <v>RIBAUDO FRANCESCO</v>
      </c>
      <c r="E3832" s="27" t="str">
        <f>VLOOKUP(A3832,SINDACI!A3832:E$7975,5,0)</f>
        <v>LISTA CIVICA: OBIETTIVO COMUNE - RIBAUDO SINDACO</v>
      </c>
    </row>
    <row r="3833" spans="1:5" x14ac:dyDescent="0.2">
      <c r="A3833" s="27" t="s">
        <v>4004</v>
      </c>
      <c r="B3833" s="27" t="str">
        <f>VLOOKUP(A3833,PEC!A3832:D$7975,4,0)</f>
        <v>pec.comune.marino.rm.it</v>
      </c>
      <c r="C3833" s="23">
        <f>VLOOKUP(A3833,SEZIONI!A3833:B$7975,2,0)</f>
        <v>32</v>
      </c>
      <c r="D3833" s="27" t="str">
        <f>VLOOKUP(A3833,SINDACI!A3833:B$7975, 2, 0)</f>
        <v>CECCHI STEFANO</v>
      </c>
      <c r="E3833" s="27" t="str">
        <f>VLOOKUP(A3833,SINDACI!A3833:E$7975,5,0)</f>
        <v>FORZA ITALIA | LISTA CIVICA: MOVIMENTO CITTADINO | LISTA CIVICA: COSTRUIAMO IL DECENTRAMENTO | LISTA CIVICA: LABORATORIO RINASCITA | LEGA SALVINI PREMIER | LISTA CIVICA: EUROPA IN COMUNE | LISTA CIVICA: EMERGENZA AMBIENTE SANTA MARIA DELLE MOLE | LISTA CIVICA: CITTADINI DI MARINO</v>
      </c>
    </row>
    <row r="3834" spans="1:5" x14ac:dyDescent="0.2">
      <c r="A3834" s="27" t="s">
        <v>4005</v>
      </c>
      <c r="B3834" s="27" t="str">
        <f>VLOOKUP(A3834,PEC!A3833:D$7975,4,0)</f>
        <v>legalmail.it</v>
      </c>
      <c r="C3834" s="23">
        <f>VLOOKUP(A3834,SEZIONI!A3834:B$7975,2,0)</f>
        <v>2</v>
      </c>
      <c r="D3834" s="27" t="str">
        <f>VLOOKUP(A3834,SINDACI!A3834:B$7975, 2, 0)</f>
        <v>LANPACHER FELIX</v>
      </c>
      <c r="E3834" s="27" t="str">
        <f>VLOOKUP(A3834,SINDACI!A3834:E$7975,5,0)</f>
        <v>-</v>
      </c>
    </row>
    <row r="3835" spans="1:5" x14ac:dyDescent="0.2">
      <c r="A3835" s="27" t="s">
        <v>4006</v>
      </c>
      <c r="B3835" s="27" t="str">
        <f>VLOOKUP(A3835,PEC!A3834:D$7975,4,0)</f>
        <v>postacert.toscana.it</v>
      </c>
      <c r="C3835" s="23">
        <f>VLOOKUP(A3835,SEZIONI!A3835:B$7975,2,0)</f>
        <v>6</v>
      </c>
      <c r="D3835" s="27" t="str">
        <f>VLOOKUP(A3835,SINDACI!A3835:B$7975, 2, 0)</f>
        <v>BRUSCHI FEDERICO</v>
      </c>
      <c r="E3835" s="27" t="str">
        <f>VLOOKUP(A3835,SINDACI!A3835:E$7975,5,0)</f>
        <v>-</v>
      </c>
    </row>
    <row r="3836" spans="1:5" x14ac:dyDescent="0.2">
      <c r="A3836" s="27" t="s">
        <v>4007</v>
      </c>
      <c r="B3836" s="27" t="str">
        <f>VLOOKUP(A3836,PEC!A3835:D$7975,4,0)</f>
        <v>pec.comune.marmentino.bs.it</v>
      </c>
      <c r="C3836" s="23">
        <f>VLOOKUP(A3836,SEZIONI!A3836:B$7975,2,0)</f>
        <v>1</v>
      </c>
      <c r="D3836" s="27" t="str">
        <f>VLOOKUP(A3836,SINDACI!A3836:B$7975, 2, 0)</f>
        <v>MEDAGLIA ILARIO</v>
      </c>
      <c r="E3836" s="27" t="str">
        <f>VLOOKUP(A3836,SINDACI!A3836:E$7975,5,0)</f>
        <v>LISTA CIVICA: INSIEME PER MARMENTINO</v>
      </c>
    </row>
    <row r="3837" spans="1:5" x14ac:dyDescent="0.2">
      <c r="A3837" s="27" t="s">
        <v>4008</v>
      </c>
      <c r="B3837" s="27" t="str">
        <f>VLOOKUP(A3837,PEC!A3836:D$7975,4,0)</f>
        <v>comunemarmirolo.legalmail.it</v>
      </c>
      <c r="C3837" s="23">
        <f>VLOOKUP(A3837,SEZIONI!A3837:B$7975,2,0)</f>
        <v>7</v>
      </c>
      <c r="D3837" s="27" t="str">
        <f>VLOOKUP(A3837,SINDACI!A3837:B$7975, 2, 0)</f>
        <v>GALEOTTI PAOLO</v>
      </c>
      <c r="E3837" s="27" t="str">
        <f>VLOOKUP(A3837,SINDACI!A3837:E$7975,5,0)</f>
        <v>-</v>
      </c>
    </row>
    <row r="3838" spans="1:5" x14ac:dyDescent="0.2">
      <c r="A3838" s="27" t="s">
        <v>4009</v>
      </c>
      <c r="B3838" s="27" t="str">
        <f>VLOOKUP(A3838,PEC!A3837:D$7975,4,0)</f>
        <v>cert.ruparpiemonte.it</v>
      </c>
      <c r="C3838" s="23">
        <f>VLOOKUP(A3838,SEZIONI!A3838:B$7975,2,0)</f>
        <v>1</v>
      </c>
      <c r="D3838" s="27" t="str">
        <f>VLOOKUP(A3838,SINDACI!A3838:B$7975, 2, 0)</f>
        <v>REVIGLIO GIORGIO</v>
      </c>
      <c r="E3838" s="27" t="str">
        <f>VLOOKUP(A3838,SINDACI!A3838:E$7975,5,0)</f>
        <v>LISTA CIVICA: MARMORA VIVE</v>
      </c>
    </row>
    <row r="3839" spans="1:5" x14ac:dyDescent="0.2">
      <c r="A3839" s="27" t="s">
        <v>4010</v>
      </c>
      <c r="B3839" s="27" t="str">
        <f>VLOOKUP(A3839,PEC!A3838:D$7975,4,0)</f>
        <v>comunemarnate.legalmailpa.it</v>
      </c>
      <c r="C3839" s="23">
        <f>VLOOKUP(A3839,SEZIONI!A3839:B$7975,2,0)</f>
        <v>5</v>
      </c>
      <c r="D3839" s="27" t="str">
        <f>VLOOKUP(A3839,SINDACI!A3839:B$7975, 2, 0)</f>
        <v>GALLI MARIA ELISABETTA</v>
      </c>
      <c r="E3839" s="27" t="str">
        <f>VLOOKUP(A3839,SINDACI!A3839:E$7975,5,0)</f>
        <v>LISTA CIVICA: QUI PER ESSERCI</v>
      </c>
    </row>
    <row r="3840" spans="1:5" x14ac:dyDescent="0.2">
      <c r="A3840" s="27" t="s">
        <v>4011</v>
      </c>
      <c r="B3840" s="27" t="str">
        <f>VLOOKUP(A3840,PEC!A3839:D$7975,4,0)</f>
        <v>pec.comune.marone.bs.it</v>
      </c>
      <c r="C3840" s="23">
        <f>VLOOKUP(A3840,SEZIONI!A3840:B$7975,2,0)</f>
        <v>3</v>
      </c>
      <c r="D3840" s="27" t="str">
        <f>VLOOKUP(A3840,SINDACI!A3840:B$7975, 2, 0)</f>
        <v>RINALDI ALESSIO</v>
      </c>
      <c r="E3840" s="27" t="str">
        <f>VLOOKUP(A3840,SINDACI!A3840:E$7975,5,0)</f>
        <v>LISTA COMPOSITA: LEGA SALVINI-FORZA ITALIA-FRATELLI D'ITALIA</v>
      </c>
    </row>
    <row r="3841" spans="1:5" x14ac:dyDescent="0.2">
      <c r="A3841" s="27" t="s">
        <v>355</v>
      </c>
      <c r="B3841" s="27" t="str">
        <f>VLOOKUP(A3841,PEC!A3840:D$7975,4,0)</f>
        <v>asmepec.it</v>
      </c>
      <c r="C3841" s="23">
        <f>VLOOKUP(A3841,SEZIONI!A3841:B$7975,2,0)</f>
        <v>3</v>
      </c>
      <c r="D3841" s="27" t="str">
        <f>VLOOKUP(A3841,SINDACI!A3841:B$7975, 2, 0)</f>
        <v>CIURLEO ROCCO GIORGIO</v>
      </c>
      <c r="E3841" s="27" t="str">
        <f>VLOOKUP(A3841,SINDACI!A3841:E$7975,5,0)</f>
        <v>-</v>
      </c>
    </row>
    <row r="3842" spans="1:5" x14ac:dyDescent="0.2">
      <c r="A3842" s="27" t="s">
        <v>4012</v>
      </c>
      <c r="B3842" s="27" t="str">
        <f>VLOOKUP(A3842,PEC!A3841:D$7975,4,0)</f>
        <v>cert.ip-veneto.net</v>
      </c>
      <c r="C3842" s="23">
        <f>VLOOKUP(A3842,SEZIONI!A3842:B$7975,2,0)</f>
        <v>14</v>
      </c>
      <c r="D3842" s="27" t="str">
        <f>VLOOKUP(A3842,SINDACI!A3842:B$7975, 2, 0)</f>
        <v>MOZZO MATTEO</v>
      </c>
      <c r="E3842" s="27" t="str">
        <f>VLOOKUP(A3842,SINDACI!A3842:E$7975,5,0)</f>
        <v>LEGA - CIVICA</v>
      </c>
    </row>
    <row r="3843" spans="1:5" x14ac:dyDescent="0.2">
      <c r="A3843" s="27" t="s">
        <v>4013</v>
      </c>
      <c r="B3843" s="27" t="str">
        <f>VLOOKUP(A3843,PEC!A3842:D$7975,4,0)</f>
        <v>postacert.toscana.it</v>
      </c>
      <c r="C3843" s="23">
        <f>VLOOKUP(A3843,SEZIONI!A3843:B$7975,2,0)</f>
        <v>5</v>
      </c>
      <c r="D3843" s="27" t="str">
        <f>VLOOKUP(A3843,SINDACI!A3843:B$7975, 2, 0)</f>
        <v>TRIBERTI TOMMASO</v>
      </c>
      <c r="E3843" s="27" t="str">
        <f>VLOOKUP(A3843,SINDACI!A3843:E$7975,5,0)</f>
        <v>LISTA CIVICA: INSIEME PER MARRADI</v>
      </c>
    </row>
    <row r="3844" spans="1:5" x14ac:dyDescent="0.2">
      <c r="A3844" s="27" t="s">
        <v>4014</v>
      </c>
      <c r="B3844" s="27" t="str">
        <f>VLOOKUP(A3844,PEC!A3843:D$7975,4,0)</f>
        <v>pec.comunemarrubiu.it</v>
      </c>
      <c r="C3844" s="23">
        <f>VLOOKUP(A3844,SEZIONI!A3844:B$7975,2,0)</f>
        <v>5</v>
      </c>
      <c r="D3844" s="27" t="str">
        <f>VLOOKUP(A3844,SINDACI!A3844:B$7975, 2, 0)</f>
        <v>CORRIAS LUCA</v>
      </c>
      <c r="E3844" s="27" t="str">
        <f>VLOOKUP(A3844,SINDACI!A3844:E$7975,5,0)</f>
        <v>LISTA CIVICA: NOI PER MARRUBIU</v>
      </c>
    </row>
    <row r="3845" spans="1:5" x14ac:dyDescent="0.2">
      <c r="A3845" s="27" t="s">
        <v>4015</v>
      </c>
      <c r="B3845" s="27" t="str">
        <f>VLOOKUP(A3845,PEC!A3844:D$7975,4,0)</f>
        <v>cert.ruparpiemonte.it</v>
      </c>
      <c r="C3845" s="23">
        <f>VLOOKUP(A3845,SEZIONI!A3845:B$7975,2,0)</f>
        <v>1</v>
      </c>
      <c r="D3845" s="27" t="str">
        <f>VLOOKUP(A3845,SINDACI!A3845:B$7975, 2, 0)</f>
        <v>BIGLIO FRANCA</v>
      </c>
      <c r="E3845" s="27" t="str">
        <f>VLOOKUP(A3845,SINDACI!A3845:E$7975,5,0)</f>
        <v>-</v>
      </c>
    </row>
    <row r="3846" spans="1:5" x14ac:dyDescent="0.2">
      <c r="A3846" s="27" t="s">
        <v>4016</v>
      </c>
      <c r="B3846" s="27" t="str">
        <f>VLOOKUP(A3846,PEC!A3845:D$7975,4,0)</f>
        <v>pec.comune.marsala.tp.it</v>
      </c>
      <c r="C3846" s="23">
        <f>VLOOKUP(A3846,SEZIONI!A3846:B$7975,2,0)</f>
        <v>80</v>
      </c>
      <c r="D3846" s="27" t="str">
        <f>VLOOKUP(A3846,SINDACI!A3846:B$7975, 2, 0)</f>
        <v>GRILLO MASSIMO VINCENZO</v>
      </c>
      <c r="E3846" s="27" t="str">
        <f>VLOOKUP(A3846,SINDACI!A3846:E$7975,5,0)</f>
        <v>-</v>
      </c>
    </row>
    <row r="3847" spans="1:5" x14ac:dyDescent="0.2">
      <c r="A3847" s="27" t="s">
        <v>4017</v>
      </c>
      <c r="B3847" s="27" t="str">
        <f>VLOOKUP(A3847,PEC!A3846:D$7975,4,0)</f>
        <v>postacert.umbria.it</v>
      </c>
      <c r="C3847" s="23">
        <f>VLOOKUP(A3847,SEZIONI!A3847:B$7975,2,0)</f>
        <v>19</v>
      </c>
      <c r="D3847" s="27" t="str">
        <f>VLOOKUP(A3847,SINDACI!A3847:B$7975, 2, 0)</f>
        <v>MELE FRANCESCA</v>
      </c>
      <c r="E3847" s="27" t="str">
        <f>VLOOKUP(A3847,SINDACI!A3847:E$7975,5,0)</f>
        <v>LEGA SALVINI | FRATELLI D'ITALIA | LISTA CIVICA: UNIONE CIVICA PER IL TERRITORIO | FORZA ITALIA | LISTA CIVICA: FUTURO MARSCIANO</v>
      </c>
    </row>
    <row r="3848" spans="1:5" x14ac:dyDescent="0.2">
      <c r="A3848" s="27" t="s">
        <v>4018</v>
      </c>
      <c r="B3848" s="27" t="str">
        <f>VLOOKUP(A3848,PEC!A3847:D$7975,4,0)</f>
        <v>cert.ruparbasilicata.it</v>
      </c>
      <c r="C3848" s="23">
        <f>VLOOKUP(A3848,SEZIONI!A3848:B$7975,2,0)</f>
        <v>7</v>
      </c>
      <c r="D3848" s="27" t="str">
        <f>VLOOKUP(A3848,SINDACI!A3848:B$7975, 2, 0)</f>
        <v>MACCHIA MASSIMO</v>
      </c>
      <c r="E3848" s="27" t="str">
        <f>VLOOKUP(A3848,SINDACI!A3848:E$7975,5,0)</f>
        <v>LISTA CIVICA: UNITI PER MARSICO</v>
      </c>
    </row>
    <row r="3849" spans="1:5" x14ac:dyDescent="0.2">
      <c r="A3849" s="27" t="s">
        <v>4019</v>
      </c>
      <c r="B3849" s="27" t="str">
        <f>VLOOKUP(A3849,PEC!A3848:D$7975,4,0)</f>
        <v>cert.ruparbasilicata.it</v>
      </c>
      <c r="C3849" s="23">
        <f>VLOOKUP(A3849,SEZIONI!A3849:B$7975,2,0)</f>
        <v>6</v>
      </c>
      <c r="D3849" s="27" t="str">
        <f>VLOOKUP(A3849,SINDACI!A3849:B$7975, 2, 0)</f>
        <v>ZIPPARRI MARCO</v>
      </c>
      <c r="E3849" s="27" t="str">
        <f>VLOOKUP(A3849,SINDACI!A3849:E$7975,5,0)</f>
        <v>-</v>
      </c>
    </row>
    <row r="3850" spans="1:5" x14ac:dyDescent="0.2">
      <c r="A3850" s="27" t="s">
        <v>4020</v>
      </c>
      <c r="B3850" s="27" t="str">
        <f>VLOOKUP(A3850,PEC!A3849:D$7975,4,0)</f>
        <v>pec.it</v>
      </c>
      <c r="C3850" s="23">
        <f>VLOOKUP(A3850,SEZIONI!A3850:B$7975,2,0)</f>
        <v>3</v>
      </c>
      <c r="D3850" s="27" t="str">
        <f>VLOOKUP(A3850,SINDACI!A3850:B$7975, 2, 0)</f>
        <v>LACCHINI MAURIZIO</v>
      </c>
      <c r="E3850" s="27" t="str">
        <f>VLOOKUP(A3850,SINDACI!A3850:E$7975,5,0)</f>
        <v>LISTA CIVICA: UN PATTO PER MARTA</v>
      </c>
    </row>
    <row r="3851" spans="1:5" x14ac:dyDescent="0.2">
      <c r="A3851" s="27" t="s">
        <v>4021</v>
      </c>
      <c r="B3851" s="27" t="str">
        <f>VLOOKUP(A3851,PEC!A3850:D$7975,4,0)</f>
        <v>pec.rupar.puglia.it</v>
      </c>
      <c r="C3851" s="23">
        <f>VLOOKUP(A3851,SEZIONI!A3851:B$7975,2,0)</f>
        <v>10</v>
      </c>
      <c r="D3851" s="27" t="str">
        <f>VLOOKUP(A3851,SINDACI!A3851:B$7975, 2, 0)</f>
        <v>TARANTINO FABIO</v>
      </c>
      <c r="E3851" s="27" t="str">
        <f>VLOOKUP(A3851,SINDACI!A3851:E$7975,5,0)</f>
        <v>LISTA CIVICA: ANCORA INSIEME</v>
      </c>
    </row>
    <row r="3852" spans="1:5" x14ac:dyDescent="0.2">
      <c r="A3852" s="27" t="s">
        <v>4022</v>
      </c>
      <c r="B3852" s="27" t="str">
        <f>VLOOKUP(A3852,PEC!A3851:D$7975,4,0)</f>
        <v>pecveneto.it</v>
      </c>
      <c r="C3852" s="23">
        <f>VLOOKUP(A3852,SEZIONI!A3852:B$7975,2,0)</f>
        <v>19</v>
      </c>
      <c r="D3852" s="27" t="str">
        <f>VLOOKUP(A3852,SINDACI!A3852:B$7975, 2, 0)</f>
        <v>SACCAROLA ANDREA</v>
      </c>
      <c r="E3852" s="27" t="str">
        <f>VLOOKUP(A3852,SINDACI!A3852:E$7975,5,0)</f>
        <v>LISTA CIVICA: SACCAROLA SINDACO | LEGA | FORZA ITALIA | LISTA CIVICA: PROGETTO FUTURO</v>
      </c>
    </row>
    <row r="3853" spans="1:5" x14ac:dyDescent="0.2">
      <c r="A3853" s="27" t="s">
        <v>4023</v>
      </c>
      <c r="B3853" s="27" t="str">
        <f>VLOOKUP(A3853,PEC!A3852:D$7975,4,0)</f>
        <v>legalmail.it</v>
      </c>
      <c r="C3853" s="23">
        <f>VLOOKUP(A3853,SEZIONI!A3853:B$7975,2,0)</f>
        <v>1</v>
      </c>
      <c r="D3853" s="27" t="str">
        <f>VLOOKUP(A3853,SINDACI!A3853:B$7975, 2, 0)</f>
        <v>ALTSTAETTER GEORG</v>
      </c>
      <c r="E3853" s="27" t="str">
        <f>VLOOKUP(A3853,SINDACI!A3853:E$7975,5,0)</f>
        <v>-</v>
      </c>
    </row>
    <row r="3854" spans="1:5" x14ac:dyDescent="0.2">
      <c r="A3854" s="27" t="s">
        <v>4024</v>
      </c>
      <c r="B3854" s="27" t="str">
        <f>VLOOKUP(A3854,PEC!A3853:D$7975,4,0)</f>
        <v>certgov.fvg.it</v>
      </c>
      <c r="C3854" s="23">
        <f>VLOOKUP(A3854,SEZIONI!A3854:B$7975,2,0)</f>
        <v>6</v>
      </c>
      <c r="D3854" s="27" t="str">
        <f>VLOOKUP(A3854,SINDACI!A3854:B$7975, 2, 0)</f>
        <v>CASALI GIANLUCA</v>
      </c>
      <c r="E3854" s="27" t="str">
        <f>VLOOKUP(A3854,SINDACI!A3854:E$7975,5,0)</f>
        <v>LISTA CIVICA: INSIEME PER LA COMUNITA' | LISTA CIVICA: UNITI CON CASALI | LISTA CIVICA: MARTIGNACCO IL NOSTRO FUTURO</v>
      </c>
    </row>
    <row r="3855" spans="1:5" x14ac:dyDescent="0.2">
      <c r="A3855" s="27" t="s">
        <v>4025</v>
      </c>
      <c r="B3855" s="27" t="str">
        <f>VLOOKUP(A3855,PEC!A3854:D$7975,4,0)</f>
        <v>pec.regione.lombardia.it</v>
      </c>
      <c r="C3855" s="23">
        <f>VLOOKUP(A3855,SEZIONI!A3855:B$7975,2,0)</f>
        <v>2</v>
      </c>
      <c r="D3855" s="27" t="str">
        <f>VLOOKUP(A3855,SINDACI!A3855:B$7975, 2, 0)</f>
        <v>GOZZI ALESSANDRO</v>
      </c>
      <c r="E3855" s="27" t="str">
        <f>VLOOKUP(A3855,SINDACI!A3855:E$7975,5,0)</f>
        <v>LISTA CIVICA: PROPOSTA DEMOCRATICA</v>
      </c>
    </row>
    <row r="3856" spans="1:5" x14ac:dyDescent="0.2">
      <c r="A3856" s="27" t="s">
        <v>4026</v>
      </c>
      <c r="B3856" s="27" t="str">
        <f>VLOOKUP(A3856,PEC!A3855:D$7975,4,0)</f>
        <v>pec.rupar.puglia.it</v>
      </c>
      <c r="C3856" s="23">
        <f>VLOOKUP(A3856,SEZIONI!A3856:B$7975,2,0)</f>
        <v>2</v>
      </c>
      <c r="D3856" s="27" t="str">
        <f>VLOOKUP(A3856,SINDACI!A3856:B$7975, 2, 0)</f>
        <v>APRILE LUCIANO</v>
      </c>
      <c r="E3856" s="27" t="str">
        <f>VLOOKUP(A3856,SINDACI!A3856:E$7975,5,0)</f>
        <v>LISTA CIVICA: INSIEME PER CRESCERE</v>
      </c>
    </row>
    <row r="3857" spans="1:5" x14ac:dyDescent="0.2">
      <c r="A3857" s="27" t="s">
        <v>4027</v>
      </c>
      <c r="B3857" s="27" t="str">
        <f>VLOOKUP(A3857,PEC!A3856:D$7975,4,0)</f>
        <v>pec.rupar.puglia.it</v>
      </c>
      <c r="C3857" s="23">
        <f>VLOOKUP(A3857,SEZIONI!A3857:B$7975,2,0)</f>
        <v>44</v>
      </c>
      <c r="D3857" s="27" t="str">
        <f>VLOOKUP(A3857,SINDACI!A3857:B$7975, 2, 0)</f>
        <v>PALMISANO GIANFRANCO</v>
      </c>
      <c r="E3857" s="27" t="str">
        <f>VLOOKUP(A3857,SINDACI!A3857:E$7975,5,0)</f>
        <v>LISTA CIVICA: CITTA' NUOVA | LISTA CIVICA: INSIEME | LISTA CIVICA: GIANFRANCO PALMISANO SINDACO | LISTA CIVICA: VISIONE COMUNE | PARTITO DEMOCRATICO</v>
      </c>
    </row>
    <row r="3858" spans="1:5" x14ac:dyDescent="0.2">
      <c r="A3858" s="27" t="s">
        <v>4028</v>
      </c>
      <c r="B3858" s="27" t="str">
        <f>VLOOKUP(A3858,PEC!A3857:D$7975,4,0)</f>
        <v>pec.comune.martinengo.bg.it</v>
      </c>
      <c r="C3858" s="23">
        <f>VLOOKUP(A3858,SEZIONI!A3858:B$7975,2,0)</f>
        <v>7</v>
      </c>
      <c r="D3858" s="27" t="str">
        <f>VLOOKUP(A3858,SINDACI!A3858:B$7975, 2, 0)</f>
        <v>SEGHEZZI MARIO</v>
      </c>
      <c r="E3858" s="27" t="str">
        <f>VLOOKUP(A3858,SINDACI!A3858:E$7975,5,0)</f>
        <v>LEGA SALVINI</v>
      </c>
    </row>
    <row r="3859" spans="1:5" x14ac:dyDescent="0.2">
      <c r="A3859" s="27" t="s">
        <v>4029</v>
      </c>
      <c r="B3859" s="27" t="str">
        <f>VLOOKUP(A3859,PEC!A3858:D$7975,4,0)</f>
        <v>cert.ruparpiemonte.it</v>
      </c>
      <c r="C3859" s="23">
        <f>VLOOKUP(A3859,SEZIONI!A3859:B$7975,2,0)</f>
        <v>1</v>
      </c>
      <c r="D3859" s="27" t="str">
        <f>VLOOKUP(A3859,SINDACI!A3859:B$7975, 2, 0)</f>
        <v>BERARDO VALDERICO</v>
      </c>
      <c r="E3859" s="27" t="str">
        <f>VLOOKUP(A3859,SINDACI!A3859:E$7975,5,0)</f>
        <v>-</v>
      </c>
    </row>
    <row r="3860" spans="1:5" x14ac:dyDescent="0.2">
      <c r="A3860" s="27" t="s">
        <v>4030</v>
      </c>
      <c r="B3860" s="27" t="str">
        <f>VLOOKUP(A3860,PEC!A3859:D$7975,4,0)</f>
        <v>pec.it</v>
      </c>
      <c r="C3860" s="23">
        <f>VLOOKUP(A3860,SEZIONI!A3860:B$7975,2,0)</f>
        <v>13</v>
      </c>
      <c r="D3860" s="27" t="str">
        <f>VLOOKUP(A3860,SINDACI!A3860:B$7975, 2, 0)</f>
        <v>VAGNONI MASSIMO</v>
      </c>
      <c r="E3860" s="27" t="str">
        <f>VLOOKUP(A3860,SINDACI!A3860:E$7975,5,0)</f>
        <v>LISTA CIVICA: MARTIN ROSA | LISTA CIVICA: CONTINUIAMO INSIEME | LISTA CIVICA: PROGETTO COMUNE</v>
      </c>
    </row>
    <row r="3861" spans="1:5" x14ac:dyDescent="0.2">
      <c r="A3861" s="27" t="s">
        <v>193</v>
      </c>
      <c r="B3861" s="27" t="str">
        <f>VLOOKUP(A3861,PEC!A3860:D$7975,4,0)</f>
        <v>asmepec.it</v>
      </c>
      <c r="C3861" s="23">
        <f>VLOOKUP(A3861,SEZIONI!A3861:B$7975,2,0)</f>
        <v>2</v>
      </c>
      <c r="D3861" s="27" t="str">
        <f>VLOOKUP(A3861,SINDACI!A3861:B$7975, 2, 0)</f>
        <v>BARTOLOTTA FRANCESCO</v>
      </c>
      <c r="E3861" s="27" t="str">
        <f>VLOOKUP(A3861,SINDACI!A3861:E$7975,5,0)</f>
        <v>LISTA CIVICA: PER MARTIRANO CON LA GENTE PER LA GENTE</v>
      </c>
    </row>
    <row r="3862" spans="1:5" x14ac:dyDescent="0.2">
      <c r="A3862" s="27" t="s">
        <v>194</v>
      </c>
      <c r="B3862" s="27" t="str">
        <f>VLOOKUP(A3862,PEC!A3861:D$7975,4,0)</f>
        <v>asmepec.it</v>
      </c>
      <c r="C3862" s="23">
        <f>VLOOKUP(A3862,SEZIONI!A3862:B$7975,2,0)</f>
        <v>2</v>
      </c>
      <c r="D3862" s="27" t="str">
        <f>VLOOKUP(A3862,SINDACI!A3862:B$7975, 2, 0)</f>
        <v>PUCCI FRANCO ROSARIO</v>
      </c>
      <c r="E3862" s="27" t="str">
        <f>VLOOKUP(A3862,SINDACI!A3862:E$7975,5,0)</f>
        <v>-</v>
      </c>
    </row>
    <row r="3863" spans="1:5" x14ac:dyDescent="0.2">
      <c r="A3863" s="27" t="s">
        <v>4031</v>
      </c>
      <c r="B3863" s="27" t="str">
        <f>VLOOKUP(A3863,PEC!A3862:D$7975,4,0)</f>
        <v>pec.it</v>
      </c>
      <c r="C3863" s="23">
        <f>VLOOKUP(A3863,SEZIONI!A3863:B$7975,2,0)</f>
        <v>1</v>
      </c>
      <c r="D3863" s="27" t="str">
        <f>VLOOKUP(A3863,SINDACI!A3863:B$7975, 2, 0)</f>
        <v>LASIA TIZIANO ANTONIO</v>
      </c>
      <c r="E3863" s="27" t="str">
        <f>VLOOKUP(A3863,SINDACI!A3863:E$7975,5,0)</f>
        <v>LISTA CIVICA: PER MARTIS</v>
      </c>
    </row>
    <row r="3864" spans="1:5" x14ac:dyDescent="0.2">
      <c r="A3864" s="27" t="s">
        <v>356</v>
      </c>
      <c r="B3864" s="27" t="str">
        <f>VLOOKUP(A3864,PEC!A3863:D$7975,4,0)</f>
        <v>asmepec.it</v>
      </c>
      <c r="C3864" s="23">
        <f>VLOOKUP(A3864,SEZIONI!A3864:B$7975,2,0)</f>
        <v>1</v>
      </c>
      <c r="D3864" s="27" t="str">
        <f>VLOOKUP(A3864,SINDACI!A3864:B$7975, 2, 0)</f>
        <v>IMPERITURA GIORGIO</v>
      </c>
      <c r="E3864" s="27" t="str">
        <f>VLOOKUP(A3864,SINDACI!A3864:E$7975,5,0)</f>
        <v>LISTA CIVICA: INSIEME PER MARTONE</v>
      </c>
    </row>
    <row r="3865" spans="1:5" x14ac:dyDescent="0.2">
      <c r="A3865" s="27" t="s">
        <v>4032</v>
      </c>
      <c r="B3865" s="27" t="str">
        <f>VLOOKUP(A3865,PEC!A3864:D$7975,4,0)</f>
        <v>pec.regione.lombardia.it</v>
      </c>
      <c r="C3865" s="23">
        <f>VLOOKUP(A3865,SEZIONI!A3865:B$7975,2,0)</f>
        <v>1</v>
      </c>
      <c r="D3865" s="27" t="str">
        <f>VLOOKUP(A3865,SINDACI!A3865:B$7975, 2, 0)</f>
        <v>BARISELLI CLAUDIO</v>
      </c>
      <c r="E3865" s="27" t="str">
        <f>VLOOKUP(A3865,SINDACI!A3865:E$7975,5,0)</f>
        <v>LISTA CIVICA: CIVICA PER MARUDO</v>
      </c>
    </row>
    <row r="3866" spans="1:5" x14ac:dyDescent="0.2">
      <c r="A3866" s="27" t="s">
        <v>4033</v>
      </c>
      <c r="B3866" s="27" t="str">
        <f>VLOOKUP(A3866,PEC!A3865:D$7975,4,0)</f>
        <v>pec.rupar.puglia.it</v>
      </c>
      <c r="C3866" s="23">
        <f>VLOOKUP(A3866,SEZIONI!A3866:B$7975,2,0)</f>
        <v>5</v>
      </c>
      <c r="D3866" s="27" t="str">
        <f>VLOOKUP(A3866,SINDACI!A3866:B$7975, 2, 0)</f>
        <v>LONGO ADOLFO ALFREDO</v>
      </c>
      <c r="E3866" s="27" t="str">
        <f>VLOOKUP(A3866,SINDACI!A3866:E$7975,5,0)</f>
        <v>LISTA CIVICA: PER MARUGGIO</v>
      </c>
    </row>
    <row r="3867" spans="1:5" x14ac:dyDescent="0.2">
      <c r="A3867" s="27" t="s">
        <v>4034</v>
      </c>
      <c r="B3867" s="27" t="str">
        <f>VLOOKUP(A3867,PEC!A3866:D$7975,4,0)</f>
        <v>cert.provincia.bo.it</v>
      </c>
      <c r="C3867" s="23">
        <f>VLOOKUP(A3867,SEZIONI!A3867:B$7975,2,0)</f>
        <v>7</v>
      </c>
      <c r="D3867" s="27" t="str">
        <f>VLOOKUP(A3867,SINDACI!A3867:B$7975, 2, 0)</f>
        <v>CUPPI VALENTINA</v>
      </c>
      <c r="E3867" s="27" t="str">
        <f>VLOOKUP(A3867,SINDACI!A3867:E$7975,5,0)</f>
        <v>LISTA CIVICA: MARZABOTTO INSIEME</v>
      </c>
    </row>
    <row r="3868" spans="1:5" x14ac:dyDescent="0.2">
      <c r="A3868" s="27" t="s">
        <v>4035</v>
      </c>
      <c r="B3868" s="27" t="str">
        <f>VLOOKUP(A3868,PEC!A3867:D$7975,4,0)</f>
        <v>pec.regione.lombardia.it</v>
      </c>
      <c r="C3868" s="23">
        <f>VLOOKUP(A3868,SEZIONI!A3868:B$7975,2,0)</f>
        <v>2</v>
      </c>
      <c r="D3868" s="27" t="str">
        <f>VLOOKUP(A3868,SINDACI!A3868:B$7975, 2, 0)</f>
        <v>GARZETTI ERMINIA PATRIZIA</v>
      </c>
      <c r="E3868" s="27" t="str">
        <f>VLOOKUP(A3868,SINDACI!A3868:E$7975,5,0)</f>
        <v>LISTA CIVICA: LISTA CIVICA GARZETTI PATRIZIA</v>
      </c>
    </row>
    <row r="3869" spans="1:5" x14ac:dyDescent="0.2">
      <c r="A3869" s="27" t="s">
        <v>4036</v>
      </c>
      <c r="B3869" s="27" t="str">
        <f>VLOOKUP(A3869,PEC!A3868:D$7975,4,0)</f>
        <v>asmepec.it</v>
      </c>
      <c r="C3869" s="23">
        <f>VLOOKUP(A3869,SEZIONI!A3869:B$7975,2,0)</f>
        <v>3</v>
      </c>
      <c r="D3869" s="27" t="str">
        <f>VLOOKUP(A3869,SINDACI!A3869:B$7975, 2, 0)</f>
        <v>CONCA ANTONIO</v>
      </c>
      <c r="E3869" s="27" t="str">
        <f>VLOOKUP(A3869,SINDACI!A3869:E$7975,5,0)</f>
        <v>LISTA CIVICA: INSIEME PER IL FUTURO DI MARZANO</v>
      </c>
    </row>
    <row r="3870" spans="1:5" x14ac:dyDescent="0.2">
      <c r="A3870" s="27" t="s">
        <v>4037</v>
      </c>
      <c r="B3870" s="27" t="str">
        <f>VLOOKUP(A3870,PEC!A3869:D$7975,4,0)</f>
        <v>asmepec.it</v>
      </c>
      <c r="C3870" s="23">
        <f>VLOOKUP(A3870,SEZIONI!A3870:B$7975,2,0)</f>
        <v>2</v>
      </c>
      <c r="D3870" s="27" t="str">
        <f>VLOOKUP(A3870,SINDACI!A3870:B$7975, 2, 0)</f>
        <v>ADDEO FRANCESCO</v>
      </c>
      <c r="E3870" s="27" t="str">
        <f>VLOOKUP(A3870,SINDACI!A3870:E$7975,5,0)</f>
        <v>LISTA CIVICA: TORRE</v>
      </c>
    </row>
    <row r="3871" spans="1:5" x14ac:dyDescent="0.2">
      <c r="A3871" s="27" t="s">
        <v>80</v>
      </c>
      <c r="B3871" s="27" t="str">
        <f>VLOOKUP(A3871,PEC!A3870:D$7975,4,0)</f>
        <v>asmepec.it</v>
      </c>
      <c r="C3871" s="23">
        <f>VLOOKUP(A3871,SEZIONI!A3871:B$7975,2,0)</f>
        <v>1</v>
      </c>
      <c r="D3871" s="27" t="str">
        <f>VLOOKUP(A3871,SINDACI!A3871:B$7975, 2, 0)</f>
        <v>TUCCI PIETRO</v>
      </c>
      <c r="E3871" s="27" t="str">
        <f>VLOOKUP(A3871,SINDACI!A3871:E$7975,5,0)</f>
        <v>-</v>
      </c>
    </row>
    <row r="3872" spans="1:5" x14ac:dyDescent="0.2">
      <c r="A3872" s="27" t="s">
        <v>4038</v>
      </c>
      <c r="B3872" s="27" t="str">
        <f>VLOOKUP(A3872,PEC!A3871:D$7975,4,0)</f>
        <v>pec.regione.lombardia.it</v>
      </c>
      <c r="C3872" s="23">
        <f>VLOOKUP(A3872,SEZIONI!A3872:B$7975,2,0)</f>
        <v>1</v>
      </c>
      <c r="D3872" s="27" t="str">
        <f>VLOOKUP(A3872,SINDACI!A3872:B$7975, 2, 0)</f>
        <v>FRONTALI MAURIZIO</v>
      </c>
      <c r="E3872" s="27" t="str">
        <f>VLOOKUP(A3872,SINDACI!A3872:E$7975,5,0)</f>
        <v>LISTA CIVICA: UNITI PER MARZIO</v>
      </c>
    </row>
    <row r="3873" spans="1:5" x14ac:dyDescent="0.2">
      <c r="A3873" s="27" t="s">
        <v>4039</v>
      </c>
      <c r="B3873" s="27" t="str">
        <f>VLOOKUP(A3873,PEC!A3872:D$7975,4,0)</f>
        <v>pec.comunas.it</v>
      </c>
      <c r="C3873" s="23">
        <f>VLOOKUP(A3873,SEZIONI!A3873:B$7975,2,0)</f>
        <v>2</v>
      </c>
      <c r="D3873" s="27" t="str">
        <f>VLOOKUP(A3873,SINDACI!A3873:B$7975, 2, 0)</f>
        <v>PITTONI GIAN LUCA</v>
      </c>
      <c r="E3873" s="27" t="str">
        <f>VLOOKUP(A3873,SINDACI!A3873:E$7975,5,0)</f>
        <v>-</v>
      </c>
    </row>
    <row r="3874" spans="1:5" x14ac:dyDescent="0.2">
      <c r="A3874" s="27" t="s">
        <v>4040</v>
      </c>
      <c r="B3874" s="27" t="str">
        <f>VLOOKUP(A3874,PEC!A3873:D$7975,4,0)</f>
        <v>pec.it</v>
      </c>
      <c r="C3874" s="23">
        <f>VLOOKUP(A3874,SEZIONI!A3874:B$7975,2,0)</f>
        <v>3</v>
      </c>
      <c r="D3874" s="27" t="str">
        <f>VLOOKUP(A3874,SINDACI!A3874:B$7975, 2, 0)</f>
        <v>TUMIATI PAMELA</v>
      </c>
      <c r="E3874" s="27" t="str">
        <f>VLOOKUP(A3874,SINDACI!A3874:E$7975,5,0)</f>
        <v>LISTA CIVICA: INSIEME PER MASATE</v>
      </c>
    </row>
    <row r="3875" spans="1:5" x14ac:dyDescent="0.2">
      <c r="A3875" s="27" t="s">
        <v>4041</v>
      </c>
      <c r="B3875" s="27" t="str">
        <f>VLOOKUP(A3875,PEC!A3874:D$7975,4,0)</f>
        <v>pec.it</v>
      </c>
      <c r="C3875" s="23">
        <f>VLOOKUP(A3875,SEZIONI!A3875:B$7975,2,0)</f>
        <v>14</v>
      </c>
      <c r="D3875" s="27" t="str">
        <f>VLOOKUP(A3875,SINDACI!A3875:B$7975, 2, 0)</f>
        <v>MESSINA LUIGI</v>
      </c>
      <c r="E3875" s="27" t="str">
        <f>VLOOKUP(A3875,SINDACI!A3875:E$7975,5,0)</f>
        <v>LISTA CIVICA: PER MASCALI</v>
      </c>
    </row>
    <row r="3876" spans="1:5" x14ac:dyDescent="0.2">
      <c r="A3876" s="27" t="s">
        <v>4042</v>
      </c>
      <c r="B3876" s="27" t="str">
        <f>VLOOKUP(A3876,PEC!A3875:D$7975,4,0)</f>
        <v>pec.comunemascalucia.it</v>
      </c>
      <c r="C3876" s="23">
        <f>VLOOKUP(A3876,SEZIONI!A3876:B$7975,2,0)</f>
        <v>25</v>
      </c>
      <c r="D3876" s="27" t="str">
        <f>VLOOKUP(A3876,SINDACI!A3876:B$7975, 2, 0)</f>
        <v>MAGRA VINCENZO ANTONIO</v>
      </c>
      <c r="E3876" s="27" t="str">
        <f>VLOOKUP(A3876,SINDACI!A3876:E$7975,5,0)</f>
        <v>LISTA CIVICA: VIVIAMO MASCALUCIA | LISTA CIVICA: MASCALUCIA 2.0 | LISTA CIVICA: AMO MASCALUCIA | Colore Politico non pervenuto | LISTA CIVICA: UN OBIETTIVO COMUNE | LISTA CIVICA: MAGRA SINDACO</v>
      </c>
    </row>
    <row r="3877" spans="1:5" x14ac:dyDescent="0.2">
      <c r="A3877" s="27" t="s">
        <v>4043</v>
      </c>
      <c r="B3877" s="27" t="str">
        <f>VLOOKUP(A3877,PEC!A3876:D$7975,4,0)</f>
        <v>cert.ruparbasilicata.it</v>
      </c>
      <c r="C3877" s="23">
        <f>VLOOKUP(A3877,SEZIONI!A3877:B$7975,2,0)</f>
        <v>2</v>
      </c>
      <c r="D3877" s="27" t="str">
        <f>VLOOKUP(A3877,SINDACI!A3877:B$7975, 2, 0)</f>
        <v>RAFTI LUIGI</v>
      </c>
      <c r="E3877" s="27" t="str">
        <f>VLOOKUP(A3877,SINDACI!A3877:E$7975,5,0)</f>
        <v>LISTA CIVICA: MASCHITO PROGETTO FUTURO</v>
      </c>
    </row>
    <row r="3878" spans="1:5" x14ac:dyDescent="0.2">
      <c r="A3878" s="27" t="s">
        <v>4044</v>
      </c>
      <c r="B3878" s="27" t="str">
        <f>VLOOKUP(A3878,PEC!A3877:D$7975,4,0)</f>
        <v>halleypec.it</v>
      </c>
      <c r="C3878" s="23">
        <f>VLOOKUP(A3878,SEZIONI!A3878:B$7975,2,0)</f>
        <v>1</v>
      </c>
      <c r="D3878" s="27" t="str">
        <f>VLOOKUP(A3878,SINDACI!A3878:B$7975, 2, 0)</f>
        <v>MAGRINI MARCO</v>
      </c>
      <c r="E3878" s="27" t="str">
        <f>VLOOKUP(A3878,SINDACI!A3878:E$7975,5,0)</f>
        <v>LISTA CIVICA: MASCIAGO AL CENTRO</v>
      </c>
    </row>
    <row r="3879" spans="1:5" x14ac:dyDescent="0.2">
      <c r="A3879" s="27" t="s">
        <v>4045</v>
      </c>
      <c r="B3879" s="27" t="str">
        <f>VLOOKUP(A3879,PEC!A3878:D$7975,4,0)</f>
        <v>pecveneto.it</v>
      </c>
      <c r="C3879" s="23">
        <f>VLOOKUP(A3879,SEZIONI!A3879:B$7975,2,0)</f>
        <v>5</v>
      </c>
      <c r="D3879" s="27" t="str">
        <f>VLOOKUP(A3879,SINDACI!A3879:B$7975, 2, 0)</f>
        <v>BENEDOS CLAUDIA</v>
      </c>
      <c r="E3879" s="27" t="str">
        <f>VLOOKUP(A3879,SINDACI!A3879:E$7975,5,0)</f>
        <v>LEGA SALVINI</v>
      </c>
    </row>
    <row r="3880" spans="1:5" x14ac:dyDescent="0.2">
      <c r="A3880" s="27" t="s">
        <v>4046</v>
      </c>
      <c r="B3880" s="27" t="str">
        <f>VLOOKUP(A3880,PEC!A3879:D$7975,4,0)</f>
        <v>pec.comune.masera.vb.it</v>
      </c>
      <c r="C3880" s="23">
        <f>VLOOKUP(A3880,SEZIONI!A3880:B$7975,2,0)</f>
        <v>2</v>
      </c>
      <c r="D3880" s="27" t="str">
        <f>VLOOKUP(A3880,SINDACI!A3880:B$7975, 2, 0)</f>
        <v>BIANCHI NORMA ANGELA</v>
      </c>
      <c r="E3880" s="27" t="str">
        <f>VLOOKUP(A3880,SINDACI!A3880:E$7975,5,0)</f>
        <v>LISTA CIVICA: TUTTI PER MASERA MASERA PER TUTTI</v>
      </c>
    </row>
    <row r="3881" spans="1:5" x14ac:dyDescent="0.2">
      <c r="A3881" s="27" t="s">
        <v>4047</v>
      </c>
      <c r="B3881" s="27" t="str">
        <f>VLOOKUP(A3881,PEC!A3880:D$7975,4,0)</f>
        <v>legalmailpa.it</v>
      </c>
      <c r="C3881" s="23">
        <f>VLOOKUP(A3881,SEZIONI!A3881:B$7975,2,0)</f>
        <v>9</v>
      </c>
      <c r="D3881" s="27" t="str">
        <f>VLOOKUP(A3881,SINDACI!A3881:B$7975, 2, 0)</f>
        <v>VOLPONI GABRIELE</v>
      </c>
      <c r="E3881" s="27" t="str">
        <f>VLOOKUP(A3881,SINDACI!A3881:E$7975,5,0)</f>
        <v>LISTA CIVICA: UNITI PER MASERA' E BERTIPAGLIA</v>
      </c>
    </row>
    <row r="3882" spans="1:5" x14ac:dyDescent="0.2">
      <c r="A3882" s="27" t="s">
        <v>4048</v>
      </c>
      <c r="B3882" s="27" t="str">
        <f>VLOOKUP(A3882,PEC!A3881:D$7975,4,0)</f>
        <v>pecveneto.it</v>
      </c>
      <c r="C3882" s="23">
        <f>VLOOKUP(A3882,SEZIONI!A3882:B$7975,2,0)</f>
        <v>10</v>
      </c>
      <c r="D3882" s="27" t="str">
        <f>VLOOKUP(A3882,SINDACI!A3882:B$7975, 2, 0)</f>
        <v>MARINI LAMBERTO</v>
      </c>
      <c r="E3882" s="27" t="str">
        <f>VLOOKUP(A3882,SINDACI!A3882:E$7975,5,0)</f>
        <v>-</v>
      </c>
    </row>
    <row r="3883" spans="1:5" x14ac:dyDescent="0.2">
      <c r="A3883" s="27" t="s">
        <v>4049</v>
      </c>
      <c r="B3883" s="27" t="str">
        <f>VLOOKUP(A3883,PEC!A3882:D$7975,4,0)</f>
        <v>cert.ip-veneto.net</v>
      </c>
      <c r="C3883" s="23">
        <f>VLOOKUP(A3883,SEZIONI!A3883:B$7975,2,0)</f>
        <v>2</v>
      </c>
      <c r="D3883" s="27" t="str">
        <f>VLOOKUP(A3883,SINDACI!A3883:B$7975, 2, 0)</f>
        <v>GALASSINI COSIMO</v>
      </c>
      <c r="E3883" s="27" t="str">
        <f>VLOOKUP(A3883,SINDACI!A3883:E$7975,5,0)</f>
        <v>LISTA CIVICA: ATTIVAMENTE MASI</v>
      </c>
    </row>
    <row r="3884" spans="1:5" x14ac:dyDescent="0.2">
      <c r="A3884" s="27" t="s">
        <v>4050</v>
      </c>
      <c r="B3884" s="27" t="str">
        <f>VLOOKUP(A3884,PEC!A3883:D$7975,4,0)</f>
        <v>mailsicura.info</v>
      </c>
      <c r="C3884" s="23">
        <f>VLOOKUP(A3884,SEZIONI!A3884:B$7975,2,0)</f>
        <v>3</v>
      </c>
      <c r="D3884" s="27" t="str">
        <f>VLOOKUP(A3884,SINDACI!A3884:B$7975, 2, 0)</f>
        <v>BIZZARRI RICCARDO</v>
      </c>
      <c r="E3884" s="27" t="str">
        <f>VLOOKUP(A3884,SINDACI!A3884:E$7975,5,0)</f>
        <v>LISTA CIVICA: MASI BENE COMUNE</v>
      </c>
    </row>
    <row r="3885" spans="1:5" x14ac:dyDescent="0.2">
      <c r="A3885" s="27" t="s">
        <v>4051</v>
      </c>
      <c r="B3885" s="27" t="str">
        <f>VLOOKUP(A3885,PEC!A3884:D$7975,4,0)</f>
        <v>pec.comune.masio.al.it</v>
      </c>
      <c r="C3885" s="23">
        <f>VLOOKUP(A3885,SEZIONI!A3885:B$7975,2,0)</f>
        <v>2</v>
      </c>
      <c r="D3885" s="27" t="str">
        <f>VLOOKUP(A3885,SINDACI!A3885:B$7975, 2, 0)</f>
        <v>AIRAUDO GIOVANNI STEFANO</v>
      </c>
      <c r="E3885" s="27" t="str">
        <f>VLOOKUP(A3885,SINDACI!A3885:E$7975,5,0)</f>
        <v>LISTA CIVICA: COMUNE DEMOCRATICO</v>
      </c>
    </row>
    <row r="3886" spans="1:5" x14ac:dyDescent="0.2">
      <c r="A3886" s="27" t="s">
        <v>4052</v>
      </c>
      <c r="B3886" s="27" t="str">
        <f>VLOOKUP(A3886,PEC!A3885:D$7975,4,0)</f>
        <v>legalmail.it</v>
      </c>
      <c r="C3886" s="23">
        <f>VLOOKUP(A3886,SEZIONI!A3886:B$7975,2,0)</f>
        <v>3</v>
      </c>
      <c r="D3886" s="27" t="str">
        <f>VLOOKUP(A3886,SINDACI!A3886:B$7975, 2, 0)</f>
        <v>CITTERIO TIZIANO</v>
      </c>
      <c r="E3886" s="27" t="str">
        <f>VLOOKUP(A3886,SINDACI!A3886:E$7975,5,0)</f>
        <v>LISTA CIVICA: IL PONTE</v>
      </c>
    </row>
    <row r="3887" spans="1:5" x14ac:dyDescent="0.2">
      <c r="A3887" s="27" t="s">
        <v>7972</v>
      </c>
      <c r="B3887" s="27" t="str">
        <f>VLOOKUP(A3887,PEC!A3886:D$7975,4,0)</f>
        <v>-</v>
      </c>
      <c r="C3887" s="23" t="str">
        <f>VLOOKUP(A3887,SEZIONI!A3887:B$7975,2,0)</f>
        <v>-</v>
      </c>
      <c r="D3887" s="27" t="str">
        <f>VLOOKUP(A3887,SINDACI!A3887:B$7975, 2, 0)</f>
        <v>-</v>
      </c>
      <c r="E3887" s="27" t="str">
        <f>VLOOKUP(A3887,SINDACI!A3887:E$7975,5,0)</f>
        <v>-</v>
      </c>
    </row>
    <row r="3888" spans="1:5" x14ac:dyDescent="0.2">
      <c r="A3888" s="27" t="s">
        <v>4053</v>
      </c>
      <c r="B3888" s="27" t="str">
        <f>VLOOKUP(A3888,PEC!A3887:D$7975,4,0)</f>
        <v>pec.comune.masone.ge.it</v>
      </c>
      <c r="C3888" s="23">
        <f>VLOOKUP(A3888,SEZIONI!A3888:B$7975,2,0)</f>
        <v>4</v>
      </c>
      <c r="D3888" s="27" t="str">
        <f>VLOOKUP(A3888,SINDACI!A3888:B$7975, 2, 0)</f>
        <v>MISSARELLI OMAR</v>
      </c>
      <c r="E3888" s="27" t="str">
        <f>VLOOKUP(A3888,SINDACI!A3888:E$7975,5,0)</f>
        <v>LISTA CIVICA: PER MASONE</v>
      </c>
    </row>
    <row r="3889" spans="1:5" x14ac:dyDescent="0.2">
      <c r="A3889" s="27" t="s">
        <v>4054</v>
      </c>
      <c r="B3889" s="27" t="str">
        <f>VLOOKUP(A3889,PEC!A3888:D$7975,4,0)</f>
        <v>postacert.toscana.it</v>
      </c>
      <c r="C3889" s="23">
        <f>VLOOKUP(A3889,SEZIONI!A3889:B$7975,2,0)</f>
        <v>80</v>
      </c>
      <c r="D3889" s="27" t="str">
        <f>VLOOKUP(A3889,SINDACI!A3889:B$7975, 2, 0)</f>
        <v>PERSIANI FRANCESCO</v>
      </c>
      <c r="E3889" s="27" t="str">
        <f>VLOOKUP(A3889,SINDACI!A3889:E$7975,5,0)</f>
        <v>-</v>
      </c>
    </row>
    <row r="3890" spans="1:5" x14ac:dyDescent="0.2">
      <c r="A3890" s="27" t="s">
        <v>4055</v>
      </c>
      <c r="B3890" s="27" t="str">
        <f>VLOOKUP(A3890,PEC!A3889:D$7975,4,0)</f>
        <v>pec.comune.massadalbe.aq.it</v>
      </c>
      <c r="C3890" s="23">
        <f>VLOOKUP(A3890,SEZIONI!A3890:B$7975,2,0)</f>
        <v>3</v>
      </c>
      <c r="D3890" s="27" t="str">
        <f>VLOOKUP(A3890,SINDACI!A3890:B$7975, 2, 0)</f>
        <v>LUCCI NAZZARENO</v>
      </c>
      <c r="E3890" s="27" t="str">
        <f>VLOOKUP(A3890,SINDACI!A3890:E$7975,5,0)</f>
        <v>LISTA CIVICA: RINNOVAMENTO ED ESPERIENZA</v>
      </c>
    </row>
    <row r="3891" spans="1:5" x14ac:dyDescent="0.2">
      <c r="A3891" s="27" t="s">
        <v>4056</v>
      </c>
      <c r="B3891" s="27" t="str">
        <f>VLOOKUP(A3891,PEC!A3890:D$7975,4,0)</f>
        <v>cstnapoli.legalmail.it</v>
      </c>
      <c r="C3891" s="23">
        <f>VLOOKUP(A3891,SEZIONI!A3891:B$7975,2,0)</f>
        <v>5</v>
      </c>
      <c r="D3891" s="27" t="str">
        <f>VLOOKUP(A3891,SINDACI!A3891:B$7975, 2, 0)</f>
        <v>MADONNA GIOACCHINO</v>
      </c>
      <c r="E3891" s="27" t="str">
        <f>VLOOKUP(A3891,SINDACI!A3891:E$7975,5,0)</f>
        <v>LISTA CIVICA: NOI PER MASSA</v>
      </c>
    </row>
    <row r="3892" spans="1:5" x14ac:dyDescent="0.2">
      <c r="A3892" s="27" t="s">
        <v>4057</v>
      </c>
      <c r="B3892" s="27" t="str">
        <f>VLOOKUP(A3892,PEC!A3891:D$7975,4,0)</f>
        <v>postacert.toscana.it</v>
      </c>
      <c r="C3892" s="23">
        <f>VLOOKUP(A3892,SEZIONI!A3892:B$7975,2,0)</f>
        <v>7</v>
      </c>
      <c r="D3892" s="27" t="str">
        <f>VLOOKUP(A3892,SINDACI!A3892:B$7975, 2, 0)</f>
        <v>NICCOLI MARZIA</v>
      </c>
      <c r="E3892" s="27" t="str">
        <f>VLOOKUP(A3892,SINDACI!A3892:E$7975,5,0)</f>
        <v>LISTA CIVICA: CENTRO SINISTRA</v>
      </c>
    </row>
    <row r="3893" spans="1:5" x14ac:dyDescent="0.2">
      <c r="A3893" s="27" t="s">
        <v>4058</v>
      </c>
      <c r="B3893" s="27" t="str">
        <f>VLOOKUP(A3893,PEC!A3892:D$7975,4,0)</f>
        <v>pec.it</v>
      </c>
      <c r="C3893" s="23">
        <f>VLOOKUP(A3893,SEZIONI!A3893:B$7975,2,0)</f>
        <v>1</v>
      </c>
      <c r="D3893" s="27" t="str">
        <f>VLOOKUP(A3893,SINDACI!A3893:B$7975, 2, 0)</f>
        <v>CARACENI GILBERTO</v>
      </c>
      <c r="E3893" s="27" t="str">
        <f>VLOOKUP(A3893,SINDACI!A3893:E$7975,5,0)</f>
        <v>LISTA CIVICA: BENE COMUNE</v>
      </c>
    </row>
    <row r="3894" spans="1:5" x14ac:dyDescent="0.2">
      <c r="A3894" s="27" t="s">
        <v>4059</v>
      </c>
      <c r="B3894" s="27" t="str">
        <f>VLOOKUP(A3894,PEC!A3893:D$7975,4,0)</f>
        <v>legalmail.it</v>
      </c>
      <c r="C3894" s="23">
        <f>VLOOKUP(A3894,SEZIONI!A3894:B$7975,2,0)</f>
        <v>10</v>
      </c>
      <c r="D3894" s="27" t="str">
        <f>VLOOKUP(A3894,SINDACI!A3894:B$7975, 2, 0)</f>
        <v>BASSI DANIELE</v>
      </c>
      <c r="E3894" s="27" t="str">
        <f>VLOOKUP(A3894,SINDACI!A3894:E$7975,5,0)</f>
        <v>LISTA CIVICA: IL FUTURO IN COMUNE</v>
      </c>
    </row>
    <row r="3895" spans="1:5" x14ac:dyDescent="0.2">
      <c r="A3895" s="27" t="s">
        <v>4060</v>
      </c>
      <c r="B3895" s="27" t="str">
        <f>VLOOKUP(A3895,PEC!A3894:D$7975,4,0)</f>
        <v>pec.it</v>
      </c>
      <c r="C3895" s="23">
        <f>VLOOKUP(A3895,SEZIONI!A3895:B$7975,2,0)</f>
        <v>13</v>
      </c>
      <c r="D3895" s="27" t="str">
        <f>VLOOKUP(A3895,SINDACI!A3895:B$7975, 2, 0)</f>
        <v>BALDUCELLI LORENZO</v>
      </c>
      <c r="E3895" s="27" t="str">
        <f>VLOOKUP(A3895,SINDACI!A3895:E$7975,5,0)</f>
        <v>LISTA CIVICA: PATTO CON LA CITT?</v>
      </c>
    </row>
    <row r="3896" spans="1:5" x14ac:dyDescent="0.2">
      <c r="A3896" s="27" t="s">
        <v>4061</v>
      </c>
      <c r="B3896" s="27" t="str">
        <f>VLOOKUP(A3896,PEC!A3895:D$7975,4,0)</f>
        <v>postacert.toscana.it</v>
      </c>
      <c r="C3896" s="23">
        <f>VLOOKUP(A3896,SEZIONI!A3896:B$7975,2,0)</f>
        <v>9</v>
      </c>
      <c r="D3896" s="27" t="str">
        <f>VLOOKUP(A3896,SINDACI!A3896:B$7975, 2, 0)</f>
        <v>GIUNTINI MARCELLO</v>
      </c>
      <c r="E3896" s="27" t="str">
        <f>VLOOKUP(A3896,SINDACI!A3896:E$7975,5,0)</f>
        <v>LISTA CIVICA: MASSA AVANTI INSIEME</v>
      </c>
    </row>
    <row r="3897" spans="1:5" x14ac:dyDescent="0.2">
      <c r="A3897" s="27" t="s">
        <v>4062</v>
      </c>
      <c r="B3897" s="27" t="str">
        <f>VLOOKUP(A3897,PEC!A3896:D$7975,4,0)</f>
        <v>postacert.umbria.it</v>
      </c>
      <c r="C3897" s="23">
        <f>VLOOKUP(A3897,SEZIONI!A3897:B$7975,2,0)</f>
        <v>6</v>
      </c>
      <c r="D3897" s="27" t="str">
        <f>VLOOKUP(A3897,SINDACI!A3897:B$7975, 2, 0)</f>
        <v>FEDERICI FRANCESCO</v>
      </c>
      <c r="E3897" s="27" t="str">
        <f>VLOOKUP(A3897,SINDACI!A3897:E$7975,5,0)</f>
        <v>-</v>
      </c>
    </row>
    <row r="3898" spans="1:5" x14ac:dyDescent="0.2">
      <c r="A3898" s="27" t="s">
        <v>4063</v>
      </c>
      <c r="B3898" s="27" t="str">
        <f>VLOOKUP(A3898,PEC!A3897:D$7975,4,0)</f>
        <v>pec.comunedimassafra.it</v>
      </c>
      <c r="C3898" s="23">
        <f>VLOOKUP(A3898,SEZIONI!A3898:B$7975,2,0)</f>
        <v>26</v>
      </c>
      <c r="D3898" s="27" t="str">
        <f>VLOOKUP(A3898,SINDACI!A3898:B$7975, 2, 0)</f>
        <v>QUARTO FABRIZIO</v>
      </c>
      <c r="E3898" s="27" t="str">
        <f>VLOOKUP(A3898,SINDACI!A3898:E$7975,5,0)</f>
        <v>PARTITO DEMOCRATICO | LISTA CIVICA: STRADA MAGGIORE | LISTA CIVICA: CON QUARTO | LISTA CIVICA: CITTADINO PROTAGONISTA | LISTA CIVICA: PUGLIA POPOLARE-DEMOCRAZIA LIBERA IN MOVIMENTO</v>
      </c>
    </row>
    <row r="3899" spans="1:5" x14ac:dyDescent="0.2">
      <c r="A3899" s="27" t="s">
        <v>4064</v>
      </c>
      <c r="B3899" s="27" t="str">
        <f>VLOOKUP(A3899,PEC!A3898:D$7975,4,0)</f>
        <v>cert.elaus2002.net</v>
      </c>
      <c r="C3899" s="23">
        <f>VLOOKUP(A3899,SEZIONI!A3899:B$7975,2,0)</f>
        <v>4</v>
      </c>
      <c r="D3899" s="27" t="str">
        <f>VLOOKUP(A3899,SINDACI!A3899:B$7975, 2, 0)</f>
        <v>SERAFINI SEVERINO</v>
      </c>
      <c r="E3899" s="27" t="str">
        <f>VLOOKUP(A3899,SINDACI!A3899:E$7975,5,0)</f>
        <v>LISTA CIVICA: UNITI IN MASSA</v>
      </c>
    </row>
    <row r="3900" spans="1:5" x14ac:dyDescent="0.2">
      <c r="A3900" s="27" t="s">
        <v>4065</v>
      </c>
      <c r="B3900" s="27" t="str">
        <f>VLOOKUP(A3900,PEC!A3899:D$7975,4,0)</f>
        <v>pecveneto.it</v>
      </c>
      <c r="C3900" s="23">
        <f>VLOOKUP(A3900,SEZIONI!A3900:B$7975,2,0)</f>
        <v>6</v>
      </c>
      <c r="D3900" s="27" t="str">
        <f>VLOOKUP(A3900,SINDACI!A3900:B$7975, 2, 0)</f>
        <v>SCATTOLIN STEFANO</v>
      </c>
      <c r="E3900" s="27" t="str">
        <f>VLOOKUP(A3900,SINDACI!A3900:E$7975,5,0)</f>
        <v>LISTA CIVICA: PER MASSANZAGO SANDONO ZEMINIANA</v>
      </c>
    </row>
    <row r="3901" spans="1:5" x14ac:dyDescent="0.2">
      <c r="A3901" s="27" t="s">
        <v>4066</v>
      </c>
      <c r="B3901" s="27" t="str">
        <f>VLOOKUP(A3901,PEC!A3900:D$7975,4,0)</f>
        <v>postacert.toscana.it</v>
      </c>
      <c r="C3901" s="23">
        <f>VLOOKUP(A3901,SEZIONI!A3901:B$7975,2,0)</f>
        <v>24</v>
      </c>
      <c r="D3901" s="27" t="str">
        <f>VLOOKUP(A3901,SINDACI!A3901:B$7975, 2, 0)</f>
        <v>BARSOTTI SIMONA</v>
      </c>
      <c r="E3901" s="27" t="str">
        <f>VLOOKUP(A3901,SINDACI!A3901:E$7975,5,0)</f>
        <v>LISTA CIVICA: SINISTRA COMUNE | LISTA CIVICA: ORGOGLIO MASSAROSA | MOVIMENTO 5 STELLE | LISTA CIVICA: MASSAROSA SOLIDALE | PARTITO DEMOCRATICO</v>
      </c>
    </row>
    <row r="3902" spans="1:5" x14ac:dyDescent="0.2">
      <c r="A3902" s="27" t="s">
        <v>4067</v>
      </c>
      <c r="B3902" s="27" t="str">
        <f>VLOOKUP(A3902,PEC!A3901:D$7975,4,0)</f>
        <v>pec.ptbiellese.it</v>
      </c>
      <c r="C3902" s="23">
        <f>VLOOKUP(A3902,SEZIONI!A3902:B$7975,2,0)</f>
        <v>1</v>
      </c>
      <c r="D3902" s="27" t="str">
        <f>VLOOKUP(A3902,SINDACI!A3902:B$7975, 2, 0)</f>
        <v>CASANA ENRICO</v>
      </c>
      <c r="E3902" s="27" t="str">
        <f>VLOOKUP(A3902,SINDACI!A3902:E$7975,5,0)</f>
        <v>LISTA CIVICA: MASSAZZA NEL CUORE</v>
      </c>
    </row>
    <row r="3903" spans="1:5" x14ac:dyDescent="0.2">
      <c r="A3903" s="27" t="s">
        <v>4068</v>
      </c>
      <c r="B3903" s="27" t="str">
        <f>VLOOKUP(A3903,PEC!A3902:D$7975,4,0)</f>
        <v>cert.ruparpiemonte.it</v>
      </c>
      <c r="C3903" s="23">
        <f>VLOOKUP(A3903,SEZIONI!A3903:B$7975,2,0)</f>
        <v>1</v>
      </c>
      <c r="D3903" s="27" t="str">
        <f>VLOOKUP(A3903,SINDACI!A3903:B$7975, 2, 0)</f>
        <v>BOETTO ENRICO</v>
      </c>
      <c r="E3903" s="27" t="str">
        <f>VLOOKUP(A3903,SINDACI!A3903:E$7975,5,0)</f>
        <v>LISTA CIVICA: VITA NATURA CULTURA</v>
      </c>
    </row>
    <row r="3904" spans="1:5" x14ac:dyDescent="0.2">
      <c r="A3904" s="27" t="s">
        <v>4069</v>
      </c>
      <c r="B3904" s="27" t="str">
        <f>VLOOKUP(A3904,PEC!A3903:D$7975,4,0)</f>
        <v>legalmail.it</v>
      </c>
      <c r="C3904" s="23">
        <f>VLOOKUP(A3904,SEZIONI!A3904:B$7975,2,0)</f>
        <v>2</v>
      </c>
      <c r="D3904" s="27" t="str">
        <f>VLOOKUP(A3904,SINDACI!A3904:B$7975, 2, 0)</f>
        <v>FANTONE SERGIO</v>
      </c>
      <c r="E3904" s="27" t="str">
        <f>VLOOKUP(A3904,SINDACI!A3904:E$7975,5,0)</f>
        <v>-</v>
      </c>
    </row>
    <row r="3905" spans="1:5" x14ac:dyDescent="0.2">
      <c r="A3905" s="27" t="s">
        <v>4070</v>
      </c>
      <c r="B3905" s="27" t="str">
        <f>VLOOKUP(A3905,PEC!A3904:D$7975,4,0)</f>
        <v>emarche.it</v>
      </c>
      <c r="C3905" s="23">
        <f>VLOOKUP(A3905,SEZIONI!A3905:B$7975,2,0)</f>
        <v>2</v>
      </c>
      <c r="D3905" s="27" t="str">
        <f>VLOOKUP(A3905,SINDACI!A3905:B$7975, 2, 0)</f>
        <v>ROMANI MASSIMO</v>
      </c>
      <c r="E3905" s="27" t="str">
        <f>VLOOKUP(A3905,SINDACI!A3905:E$7975,5,0)</f>
        <v>LISTA CIVICA: MASSIGNANO CAMBIA</v>
      </c>
    </row>
    <row r="3906" spans="1:5" x14ac:dyDescent="0.2">
      <c r="A3906" s="27" t="s">
        <v>4071</v>
      </c>
      <c r="B3906" s="27" t="str">
        <f>VLOOKUP(A3906,PEC!A3905:D$7975,4,0)</f>
        <v>pec.comune.massimeno.tn.it</v>
      </c>
      <c r="C3906" s="23">
        <f>VLOOKUP(A3906,SEZIONI!A3906:B$7975,2,0)</f>
        <v>1</v>
      </c>
      <c r="D3906" s="27" t="str">
        <f>VLOOKUP(A3906,SINDACI!A3906:B$7975, 2, 0)</f>
        <v>MASE' NORMAN</v>
      </c>
      <c r="E3906" s="27" t="str">
        <f>VLOOKUP(A3906,SINDACI!A3906:E$7975,5,0)</f>
        <v>LISTA CIVICA: NUOVI ORIZZONTI</v>
      </c>
    </row>
    <row r="3907" spans="1:5" x14ac:dyDescent="0.2">
      <c r="A3907" s="27" t="s">
        <v>4072</v>
      </c>
      <c r="B3907" s="27" t="str">
        <f>VLOOKUP(A3907,PEC!A3906:D$7975,4,0)</f>
        <v>pec.it</v>
      </c>
      <c r="C3907" s="23">
        <f>VLOOKUP(A3907,SEZIONI!A3907:B$7975,2,0)</f>
        <v>1</v>
      </c>
      <c r="D3907" s="27" t="str">
        <f>VLOOKUP(A3907,SINDACI!A3907:B$7975, 2, 0)</f>
        <v>PAOLETTA MASSIMO</v>
      </c>
      <c r="E3907" s="27" t="str">
        <f>VLOOKUP(A3907,SINDACI!A3907:E$7975,5,0)</f>
        <v>LISTA CIVICA: PRO MASSIMINO</v>
      </c>
    </row>
    <row r="3908" spans="1:5" x14ac:dyDescent="0.2">
      <c r="A3908" s="27" t="s">
        <v>4073</v>
      </c>
      <c r="B3908" s="27" t="str">
        <f>VLOOKUP(A3908,PEC!A3907:D$7975,4,0)</f>
        <v>legalmail.it</v>
      </c>
      <c r="C3908" s="23">
        <f>VLOOKUP(A3908,SEZIONI!A3908:B$7975,2,0)</f>
        <v>1</v>
      </c>
      <c r="D3908" s="27" t="str">
        <f>VLOOKUP(A3908,SINDACI!A3908:B$7975, 2, 0)</f>
        <v>AIROLDI ANTONIO</v>
      </c>
      <c r="E3908" s="27" t="str">
        <f>VLOOKUP(A3908,SINDACI!A3908:E$7975,5,0)</f>
        <v>LISTA CIVICA: PER MASSINO VISCONTI</v>
      </c>
    </row>
    <row r="3909" spans="1:5" x14ac:dyDescent="0.2">
      <c r="A3909" s="27" t="s">
        <v>4074</v>
      </c>
      <c r="B3909" s="27" t="str">
        <f>VLOOKUP(A3909,PEC!A3908:D$7975,4,0)</f>
        <v>legalmail.it</v>
      </c>
      <c r="C3909" s="23">
        <f>VLOOKUP(A3909,SEZIONI!A3909:B$7975,2,0)</f>
        <v>1</v>
      </c>
      <c r="D3909" s="27" t="str">
        <f>VLOOKUP(A3909,SINDACI!A3909:B$7975, 2, 0)</f>
        <v>ALBERTINI RENZO</v>
      </c>
      <c r="E3909" s="27" t="str">
        <f>VLOOKUP(A3909,SINDACI!A3909:E$7975,5,0)</f>
        <v>LISTA CIVICA: UNITI PER MASSIOLA</v>
      </c>
    </row>
    <row r="3910" spans="1:5" x14ac:dyDescent="0.2">
      <c r="A3910" s="27" t="s">
        <v>4075</v>
      </c>
      <c r="B3910" s="27" t="str">
        <f>VLOOKUP(A3910,PEC!A3909:D$7975,4,0)</f>
        <v>pec.comune.masullas.or.it</v>
      </c>
      <c r="C3910" s="23">
        <f>VLOOKUP(A3910,SEZIONI!A3910:B$7975,2,0)</f>
        <v>2</v>
      </c>
      <c r="D3910" s="27" t="str">
        <f>VLOOKUP(A3910,SINDACI!A3910:B$7975, 2, 0)</f>
        <v>VACCA ENNIO</v>
      </c>
      <c r="E3910" s="27" t="str">
        <f>VLOOKUP(A3910,SINDACI!A3910:E$7975,5,0)</f>
        <v>LISTA CIVICA: AMASULLAS  IL PAESE CHE VOGLIAMO</v>
      </c>
    </row>
    <row r="3911" spans="1:5" x14ac:dyDescent="0.2">
      <c r="A3911" s="27" t="s">
        <v>4076</v>
      </c>
      <c r="B3911" s="27" t="str">
        <f>VLOOKUP(A3911,PEC!A3910:D$7975,4,0)</f>
        <v>pec.it</v>
      </c>
      <c r="C3911" s="23">
        <f>VLOOKUP(A3911,SEZIONI!A3911:B$7975,2,0)</f>
        <v>10</v>
      </c>
      <c r="D3911" s="27" t="str">
        <f>VLOOKUP(A3911,SINDACI!A3911:B$7975, 2, 0)</f>
        <v>BALDINI MASSIMO</v>
      </c>
      <c r="E3911" s="27" t="str">
        <f>VLOOKUP(A3911,SINDACI!A3911:E$7975,5,0)</f>
        <v>LISTA CIVICA: MATELICA FUTURA</v>
      </c>
    </row>
    <row r="3912" spans="1:5" x14ac:dyDescent="0.2">
      <c r="A3912" s="27" t="s">
        <v>4077</v>
      </c>
      <c r="B3912" s="27" t="str">
        <f>VLOOKUP(A3912,PEC!A3911:D$7975,4,0)</f>
        <v>cert.ruparbasilicata.it</v>
      </c>
      <c r="C3912" s="23">
        <f>VLOOKUP(A3912,SEZIONI!A3912:B$7975,2,0)</f>
        <v>63</v>
      </c>
      <c r="D3912" s="27" t="str">
        <f>VLOOKUP(A3912,SINDACI!A3912:B$7975, 2, 0)</f>
        <v>BENNARDI DOMENICO</v>
      </c>
      <c r="E3912" s="27" t="str">
        <f>VLOOKUP(A3912,SINDACI!A3912:E$7975,5,0)</f>
        <v>MOVIMENTO 5 STELLE | LISTA CIVICA: MATERA 3.0 | VOLT | LISTA COMPOSITA: EUROPA VERDE-PARTITO SOCIALISTA ITALIANO | Lista Civica non pervenuta</v>
      </c>
    </row>
    <row r="3913" spans="1:5" x14ac:dyDescent="0.2">
      <c r="A3913" s="27" t="s">
        <v>4078</v>
      </c>
      <c r="B3913" s="27" t="str">
        <f>VLOOKUP(A3913,PEC!A3912:D$7975,4,0)</f>
        <v>pec.comune.mathi.to.it</v>
      </c>
      <c r="C3913" s="23">
        <f>VLOOKUP(A3913,SEZIONI!A3913:B$7975,2,0)</f>
        <v>4</v>
      </c>
      <c r="D3913" s="27" t="str">
        <f>VLOOKUP(A3913,SINDACI!A3913:B$7975, 2, 0)</f>
        <v>FARIELLO MAURIZIO</v>
      </c>
      <c r="E3913" s="27" t="str">
        <f>VLOOKUP(A3913,SINDACI!A3913:E$7975,5,0)</f>
        <v>LISTA CIVICA: NUOVE IDEE IN COMUNE</v>
      </c>
    </row>
    <row r="3914" spans="1:5" x14ac:dyDescent="0.2">
      <c r="A3914" s="27" t="s">
        <v>4079</v>
      </c>
      <c r="B3914" s="27" t="str">
        <f>VLOOKUP(A3914,PEC!A3913:D$7975,4,0)</f>
        <v xml:space="preserve">pec.rupar.puglia.it </v>
      </c>
      <c r="C3914" s="23">
        <f>VLOOKUP(A3914,SEZIONI!A3914:B$7975,2,0)</f>
        <v>12</v>
      </c>
      <c r="D3914" s="27" t="str">
        <f>VLOOKUP(A3914,SINDACI!A3914:B$7975, 2, 0)</f>
        <v>TOMA GIORGIO SALVATORE</v>
      </c>
      <c r="E3914" s="27" t="str">
        <f>VLOOKUP(A3914,SINDACI!A3914:E$7975,5,0)</f>
        <v>LISTA CIVICA: AMIAMO MATINO</v>
      </c>
    </row>
    <row r="3915" spans="1:5" x14ac:dyDescent="0.2">
      <c r="A3915" s="27" t="s">
        <v>4080</v>
      </c>
      <c r="B3915" s="27" t="str">
        <f>VLOOKUP(A3915,PEC!A3914:D$7975,4,0)</f>
        <v>legalmail.it</v>
      </c>
      <c r="C3915" s="23">
        <f>VLOOKUP(A3915,SEZIONI!A3915:B$7975,2,0)</f>
        <v>1</v>
      </c>
      <c r="D3915" s="27" t="str">
        <f>VLOOKUP(A3915,SINDACI!A3915:B$7975, 2, 0)</f>
        <v>LARICCIA ARCANGELO</v>
      </c>
      <c r="E3915" s="27" t="str">
        <f>VLOOKUP(A3915,SINDACI!A3915:E$7975,5,0)</f>
        <v>LISTA CIVICA: MATRIC'E'</v>
      </c>
    </row>
    <row r="3916" spans="1:5" x14ac:dyDescent="0.2">
      <c r="A3916" s="27" t="s">
        <v>4081</v>
      </c>
      <c r="B3916" s="27" t="str">
        <f>VLOOKUP(A3916,PEC!A3915:D$7975,4,0)</f>
        <v>actaliscertymail.it</v>
      </c>
      <c r="C3916" s="23">
        <f>VLOOKUP(A3916,SEZIONI!A3916:B$7975,2,0)</f>
        <v>1</v>
      </c>
      <c r="D3916" s="27" t="str">
        <f>VLOOKUP(A3916,SINDACI!A3916:B$7975, 2, 0)</f>
        <v>PITTAU MARINA</v>
      </c>
      <c r="E3916" s="27" t="str">
        <f>VLOOKUP(A3916,SINDACI!A3916:E$7975,5,0)</f>
        <v>LISTA CIVICA: IMPEGNO PER MATTIE</v>
      </c>
    </row>
    <row r="3917" spans="1:5" x14ac:dyDescent="0.2">
      <c r="A3917" s="27" t="s">
        <v>4082</v>
      </c>
      <c r="B3917" s="27" t="str">
        <f>VLOOKUP(A3917,PEC!A3916:D$7975,4,0)</f>
        <v>pec.it</v>
      </c>
      <c r="C3917" s="23">
        <f>VLOOKUP(A3917,SEZIONI!A3917:B$7975,2,0)</f>
        <v>6</v>
      </c>
      <c r="D3917" s="27" t="str">
        <f>VLOOKUP(A3917,SINDACI!A3917:B$7975, 2, 0)</f>
        <v>BISCEGLIA MICHELE</v>
      </c>
      <c r="E3917" s="27" t="str">
        <f>VLOOKUP(A3917,SINDACI!A3917:E$7975,5,0)</f>
        <v>LISTA CIVICA: NOI COMUNIT? #MATTINATA2020</v>
      </c>
    </row>
    <row r="3918" spans="1:5" x14ac:dyDescent="0.2">
      <c r="A3918" s="27" t="s">
        <v>4083</v>
      </c>
      <c r="B3918" s="27" t="str">
        <f>VLOOKUP(A3918,PEC!A3917:D$7975,4,0)</f>
        <v>pec.comune.mazaradelvallo.tp.it</v>
      </c>
      <c r="C3918" s="23">
        <f>VLOOKUP(A3918,SEZIONI!A3918:B$7975,2,0)</f>
        <v>50</v>
      </c>
      <c r="D3918" s="27" t="str">
        <f>VLOOKUP(A3918,SINDACI!A3918:B$7975, 2, 0)</f>
        <v>QUINCI SALVATORE</v>
      </c>
      <c r="E3918" s="27" t="str">
        <f>VLOOKUP(A3918,SINDACI!A3918:E$7975,5,0)</f>
        <v>-</v>
      </c>
    </row>
    <row r="3919" spans="1:5" x14ac:dyDescent="0.2">
      <c r="A3919" s="27" t="s">
        <v>4084</v>
      </c>
      <c r="B3919" s="27" t="str">
        <f>VLOOKUP(A3919,PEC!A3918:D$7975,4,0)</f>
        <v>pec.it</v>
      </c>
      <c r="C3919" s="23">
        <f>VLOOKUP(A3919,SEZIONI!A3919:B$7975,2,0)</f>
        <v>10</v>
      </c>
      <c r="D3919" s="27" t="str">
        <f>VLOOKUP(A3919,SINDACI!A3919:B$7975, 2, 0)</f>
        <v>ZOTTI FABIO</v>
      </c>
      <c r="E3919" s="27" t="str">
        <f>VLOOKUP(A3919,SINDACI!A3919:E$7975,5,0)</f>
        <v>LISTA COMPOSITA: LEGA SALVINI-FORZA ITALIA-FRATELLI D'ITALIA-CIVICA</v>
      </c>
    </row>
    <row r="3920" spans="1:5" x14ac:dyDescent="0.2">
      <c r="A3920" s="27" t="s">
        <v>4085</v>
      </c>
      <c r="B3920" s="27" t="str">
        <f>VLOOKUP(A3920,PEC!A3919:D$7975,4,0)</f>
        <v>pec.it</v>
      </c>
      <c r="C3920" s="23">
        <f>VLOOKUP(A3920,SEZIONI!A3920:B$7975,2,0)</f>
        <v>2</v>
      </c>
      <c r="D3920" s="27" t="str">
        <f>VLOOKUP(A3920,SINDACI!A3920:B$7975, 2, 0)</f>
        <v>IRATO NICOLETTA</v>
      </c>
      <c r="E3920" s="27" t="str">
        <f>VLOOKUP(A3920,SINDACI!A3920:E$7975,5,0)</f>
        <v>LISTA CIVICA: PROGETTO MAZZANO</v>
      </c>
    </row>
    <row r="3921" spans="1:5" x14ac:dyDescent="0.2">
      <c r="A3921" s="27" t="s">
        <v>4086</v>
      </c>
      <c r="B3921" s="27" t="str">
        <f>VLOOKUP(A3921,PEC!A3920:D$7975,4,0)</f>
        <v>pec.comune.caltanissetta.it</v>
      </c>
      <c r="C3921" s="23">
        <f>VLOOKUP(A3921,SEZIONI!A3921:B$7975,2,0)</f>
        <v>13</v>
      </c>
      <c r="D3921" s="27" t="str">
        <f>VLOOKUP(A3921,SINDACI!A3921:B$7975, 2, 0)</f>
        <v>MARINO VINCENZO</v>
      </c>
      <c r="E3921" s="27" t="str">
        <f>VLOOKUP(A3921,SINDACI!A3921:E$7975,5,0)</f>
        <v>-</v>
      </c>
    </row>
    <row r="3922" spans="1:5" x14ac:dyDescent="0.2">
      <c r="A3922" s="27" t="s">
        <v>4087</v>
      </c>
      <c r="B3922" s="27" t="str">
        <f>VLOOKUP(A3922,PEC!A3921:D$7975,4,0)</f>
        <v>pec.comunedimazzarrasantandrea.me.it</v>
      </c>
      <c r="C3922" s="23">
        <f>VLOOKUP(A3922,SEZIONI!A3922:B$7975,2,0)</f>
        <v>2</v>
      </c>
      <c r="D3922" s="27" t="str">
        <f>VLOOKUP(A3922,SINDACI!A3922:B$7975, 2, 0)</f>
        <v>PIETRAFITTA CARMELO</v>
      </c>
      <c r="E3922" s="27" t="str">
        <f>VLOOKUP(A3922,SINDACI!A3922:E$7975,5,0)</f>
        <v>-</v>
      </c>
    </row>
    <row r="3923" spans="1:5" x14ac:dyDescent="0.2">
      <c r="A3923" s="27" t="s">
        <v>4088</v>
      </c>
      <c r="B3923" s="27" t="str">
        <f>VLOOKUP(A3923,PEC!A3922:D$7975,4,0)</f>
        <v>pec.comune.mazzarrone.ct.it</v>
      </c>
      <c r="C3923" s="23">
        <f>VLOOKUP(A3923,SEZIONI!A3923:B$7975,2,0)</f>
        <v>3</v>
      </c>
      <c r="D3923" s="27" t="str">
        <f>VLOOKUP(A3923,SINDACI!A3923:B$7975, 2, 0)</f>
        <v>SPATA GIOVANNI</v>
      </c>
      <c r="E3923" s="27" t="str">
        <f>VLOOKUP(A3923,SINDACI!A3923:E$7975,5,0)</f>
        <v>LISTA CIVICA: SPATA - MAZZARRONE BENE COMUNE</v>
      </c>
    </row>
    <row r="3924" spans="1:5" x14ac:dyDescent="0.2">
      <c r="A3924" s="27" t="s">
        <v>4089</v>
      </c>
      <c r="B3924" s="27" t="str">
        <f>VLOOKUP(A3924,PEC!A3923:D$7975,4,0)</f>
        <v>postecert.it</v>
      </c>
      <c r="C3924" s="23">
        <f>VLOOKUP(A3924,SEZIONI!A3924:B$7975,2,0)</f>
        <v>5</v>
      </c>
      <c r="D3924" s="27" t="str">
        <f>VLOOKUP(A3924,SINDACI!A3924:B$7975, 2, 0)</f>
        <v>FORMIA MARCO</v>
      </c>
      <c r="E3924" s="27" t="str">
        <f>VLOOKUP(A3924,SINDACI!A3924:E$7975,5,0)</f>
        <v>LISTA CIVICA: GUARDANDO AL FUTURO</v>
      </c>
    </row>
    <row r="3925" spans="1:5" x14ac:dyDescent="0.2">
      <c r="A3925" s="27" t="s">
        <v>4090</v>
      </c>
      <c r="B3925" s="27" t="str">
        <f>VLOOKUP(A3925,PEC!A3924:D$7975,4,0)</f>
        <v>postemailcertificata.it</v>
      </c>
      <c r="C3925" s="23">
        <f>VLOOKUP(A3925,SEZIONI!A3925:B$7975,2,0)</f>
        <v>1</v>
      </c>
      <c r="D3925" s="27" t="str">
        <f>VLOOKUP(A3925,SINDACI!A3925:B$7975, 2, 0)</f>
        <v>CASTELNUOVO FAUSTO</v>
      </c>
      <c r="E3925" s="27" t="str">
        <f>VLOOKUP(A3925,SINDACI!A3925:E$7975,5,0)</f>
        <v>-</v>
      </c>
    </row>
    <row r="3926" spans="1:5" x14ac:dyDescent="0.2">
      <c r="A3926" s="27" t="s">
        <v>4091</v>
      </c>
      <c r="B3926" s="27" t="str">
        <f>VLOOKUP(A3926,PEC!A3925:D$7975,4,0)</f>
        <v>cert.provincia.so.it</v>
      </c>
      <c r="C3926" s="23">
        <f>VLOOKUP(A3926,SEZIONI!A3926:B$7975,2,0)</f>
        <v>1</v>
      </c>
      <c r="D3926" s="27" t="str">
        <f>VLOOKUP(A3926,SINDACI!A3926:B$7975, 2, 0)</f>
        <v>SALIGARI FRANCO MATTEO</v>
      </c>
      <c r="E3926" s="27" t="str">
        <f>VLOOKUP(A3926,SINDACI!A3926:E$7975,5,0)</f>
        <v>LISTA CIVICA: MAZZO E IL SUO FUTURO</v>
      </c>
    </row>
    <row r="3927" spans="1:5" x14ac:dyDescent="0.2">
      <c r="A3927" s="27" t="s">
        <v>4092</v>
      </c>
      <c r="B3927" s="27" t="str">
        <f>VLOOKUP(A3927,PEC!A3926:D$7975,4,0)</f>
        <v>postemailcertificata.it</v>
      </c>
      <c r="C3927" s="23">
        <f>VLOOKUP(A3927,SEZIONI!A3927:B$7975,2,0)</f>
        <v>1</v>
      </c>
      <c r="D3927" s="27" t="str">
        <f>VLOOKUP(A3927,SINDACI!A3927:B$7975, 2, 0)</f>
        <v>COTTERCHIO ADELE</v>
      </c>
      <c r="E3927" s="27" t="str">
        <f>VLOOKUP(A3927,SINDACI!A3927:E$7975,5,0)</f>
        <v>LISTA CIVICA: TUTTI INSIEME</v>
      </c>
    </row>
    <row r="3928" spans="1:5" x14ac:dyDescent="0.2">
      <c r="A3928" s="27" t="s">
        <v>4093</v>
      </c>
      <c r="B3928" s="27" t="str">
        <f>VLOOKUP(A3928,PEC!A3927:D$7975,4,0)</f>
        <v>pec.comune.meanasardo.nu.it</v>
      </c>
      <c r="C3928" s="23">
        <f>VLOOKUP(A3928,SEZIONI!A3928:B$7975,2,0)</f>
        <v>2</v>
      </c>
      <c r="D3928" s="27" t="str">
        <f>VLOOKUP(A3928,SINDACI!A3928:B$7975, 2, 0)</f>
        <v>DEMURU MARCO</v>
      </c>
      <c r="E3928" s="27" t="str">
        <f>VLOOKUP(A3928,SINDACI!A3928:E$7975,5,0)</f>
        <v>LISTA CIVICA: NURAGHE E CIELO AZZURRO</v>
      </c>
    </row>
    <row r="3929" spans="1:5" x14ac:dyDescent="0.2">
      <c r="A3929" s="27" t="s">
        <v>4094</v>
      </c>
      <c r="B3929" s="27" t="str">
        <f>VLOOKUP(A3929,PEC!A3928:D$7975,4,0)</f>
        <v>cert.comune.meda.mi.it</v>
      </c>
      <c r="C3929" s="23">
        <f>VLOOKUP(A3929,SEZIONI!A3929:B$7975,2,0)</f>
        <v>21</v>
      </c>
      <c r="D3929" s="27" t="str">
        <f>VLOOKUP(A3929,SINDACI!A3929:B$7975, 2, 0)</f>
        <v>SANTAMBROGIO LUCA</v>
      </c>
      <c r="E3929" s="27" t="str">
        <f>VLOOKUP(A3929,SINDACI!A3929:E$7975,5,0)</f>
        <v>LEGA SALVINI LOMBARDIA | LISTA CIVICA: LISTA CIVICA SANTAMBROGIO SINDACO | FORZA ITALIA | FRATELLI D'ITALIA</v>
      </c>
    </row>
    <row r="3930" spans="1:5" x14ac:dyDescent="0.2">
      <c r="A3930" s="27" t="s">
        <v>4095</v>
      </c>
      <c r="B3930" s="27" t="str">
        <f>VLOOKUP(A3930,PEC!A3929:D$7975,4,0)</f>
        <v>pec.it</v>
      </c>
      <c r="C3930" s="23">
        <f>VLOOKUP(A3930,SEZIONI!A3930:B$7975,2,0)</f>
        <v>6</v>
      </c>
      <c r="D3930" s="27" t="str">
        <f>VLOOKUP(A3930,SINDACI!A3930:B$7975, 2, 0)</f>
        <v>GUARDAMAGNA GIORGIO</v>
      </c>
      <c r="E3930" s="27" t="str">
        <f>VLOOKUP(A3930,SINDACI!A3930:E$7975,5,0)</f>
        <v>LISTA CIVICA: GUARDAMAGNA</v>
      </c>
    </row>
    <row r="3931" spans="1:5" x14ac:dyDescent="0.2">
      <c r="A3931" s="27" t="s">
        <v>4096</v>
      </c>
      <c r="B3931" s="27" t="str">
        <f>VLOOKUP(A3931,PEC!A3930:D$7975,4,0)</f>
        <v>certgov.fvg.it</v>
      </c>
      <c r="C3931" s="23">
        <f>VLOOKUP(A3931,SEZIONI!A3931:B$7975,2,0)</f>
        <v>1</v>
      </c>
      <c r="D3931" s="27" t="str">
        <f>VLOOKUP(A3931,SINDACI!A3931:B$7975, 2, 0)</f>
        <v>GODEAS IGOR</v>
      </c>
      <c r="E3931" s="27" t="str">
        <f>VLOOKUP(A3931,SINDACI!A3931:E$7975,5,0)</f>
        <v>Lista Civica non pervenuta</v>
      </c>
    </row>
    <row r="3932" spans="1:5" x14ac:dyDescent="0.2">
      <c r="A3932" s="27" t="s">
        <v>4097</v>
      </c>
      <c r="B3932" s="27" t="str">
        <f>VLOOKUP(A3932,PEC!A3931:D$7975,4,0)</f>
        <v>postacert.comune.medesano.pr.it</v>
      </c>
      <c r="C3932" s="23">
        <f>VLOOKUP(A3932,SEZIONI!A3932:B$7975,2,0)</f>
        <v>11</v>
      </c>
      <c r="D3932" s="27" t="str">
        <f>VLOOKUP(A3932,SINDACI!A3932:B$7975, 2, 0)</f>
        <v>GIOVANELLI MICHELE</v>
      </c>
      <c r="E3932" s="27" t="str">
        <f>VLOOKUP(A3932,SINDACI!A3932:E$7975,5,0)</f>
        <v>LISTA CIVICA: MEDESANO INSIEME</v>
      </c>
    </row>
    <row r="3933" spans="1:5" x14ac:dyDescent="0.2">
      <c r="A3933" s="27" t="s">
        <v>4098</v>
      </c>
      <c r="B3933" s="27" t="str">
        <f>VLOOKUP(A3933,PEC!A3932:D$7975,4,0)</f>
        <v>cert.provincia.bo.it</v>
      </c>
      <c r="C3933" s="23">
        <f>VLOOKUP(A3933,SEZIONI!A3933:B$7975,2,0)</f>
        <v>16</v>
      </c>
      <c r="D3933" s="27" t="str">
        <f>VLOOKUP(A3933,SINDACI!A3933:B$7975, 2, 0)</f>
        <v>MONTANARI MATTEO</v>
      </c>
      <c r="E3933" s="27" t="str">
        <f>VLOOKUP(A3933,SINDACI!A3933:E$7975,5,0)</f>
        <v>LISTA CIVICA: MEDICINA DEMOCRATICA E SOLIDALE | LISTA CIVICA: MATTEO MONTANARI SINDACO | LISTA CIVICA: CENTROSINISTRA E SINISTRA UNITI</v>
      </c>
    </row>
    <row r="3934" spans="1:5" x14ac:dyDescent="0.2">
      <c r="A3934" s="27" t="s">
        <v>4099</v>
      </c>
      <c r="B3934" s="27" t="str">
        <f>VLOOKUP(A3934,PEC!A3933:D$7975,4,0)</f>
        <v>pec.regione.lombardia.it</v>
      </c>
      <c r="C3934" s="23">
        <f>VLOOKUP(A3934,SEZIONI!A3934:B$7975,2,0)</f>
        <v>11</v>
      </c>
      <c r="D3934" s="27" t="str">
        <f>VLOOKUP(A3934,SINDACI!A3934:B$7975, 2, 0)</f>
        <v>FABIANO GIOVANNI CARMINE</v>
      </c>
      <c r="E3934" s="27" t="str">
        <f>VLOOKUP(A3934,SINDACI!A3934:E$7975,5,0)</f>
        <v>LISTA CIVICA: PER MEDIGLIA</v>
      </c>
    </row>
    <row r="3935" spans="1:5" x14ac:dyDescent="0.2">
      <c r="A3935" s="27" t="s">
        <v>4100</v>
      </c>
      <c r="B3935" s="27" t="str">
        <f>VLOOKUP(A3935,PEC!A3934:D$7975,4,0)</f>
        <v>halleycert.it</v>
      </c>
      <c r="C3935" s="23">
        <f>VLOOKUP(A3935,SEZIONI!A3935:B$7975,2,0)</f>
        <v>2</v>
      </c>
      <c r="D3935" s="27" t="str">
        <f>VLOOKUP(A3935,SINDACI!A3935:B$7975, 2, 0)</f>
        <v>MEDOLAGO ALBANI ALESSANDRO</v>
      </c>
      <c r="E3935" s="27" t="str">
        <f>VLOOKUP(A3935,SINDACI!A3935:E$7975,5,0)</f>
        <v>LISTA CIVICA: MEDOLAGO FUTURA</v>
      </c>
    </row>
    <row r="3936" spans="1:5" x14ac:dyDescent="0.2">
      <c r="A3936" s="27" t="s">
        <v>4101</v>
      </c>
      <c r="B3936" s="27" t="str">
        <f>VLOOKUP(A3936,PEC!A3935:D$7975,4,0)</f>
        <v>legalmail.it</v>
      </c>
      <c r="C3936" s="23">
        <f>VLOOKUP(A3936,SEZIONI!A3936:B$7975,2,0)</f>
        <v>3</v>
      </c>
      <c r="D3936" s="27" t="str">
        <f>VLOOKUP(A3936,SINDACI!A3936:B$7975, 2, 0)</f>
        <v>MORANDI MAURO</v>
      </c>
      <c r="E3936" s="27" t="str">
        <f>VLOOKUP(A3936,SINDACI!A3936:E$7975,5,0)</f>
        <v>LISTA COMPOSITA: LEGA SALVINI-FORZA ITALIA-FRATELLI D'ITALIA-CIVICA</v>
      </c>
    </row>
    <row r="3937" spans="1:5" x14ac:dyDescent="0.2">
      <c r="A3937" s="27" t="s">
        <v>4102</v>
      </c>
      <c r="B3937" s="27" t="str">
        <f>VLOOKUP(A3937,PEC!A3936:D$7975,4,0)</f>
        <v>cert.comune.medolla.mo.it</v>
      </c>
      <c r="C3937" s="23">
        <f>VLOOKUP(A3937,SEZIONI!A3937:B$7975,2,0)</f>
        <v>6</v>
      </c>
      <c r="D3937" s="27" t="str">
        <f>VLOOKUP(A3937,SINDACI!A3937:B$7975, 2, 0)</f>
        <v>CALCIOLARI ALBERTO</v>
      </c>
      <c r="E3937" s="27" t="str">
        <f>VLOOKUP(A3937,SINDACI!A3937:E$7975,5,0)</f>
        <v>LISTA CIVICA: VIVI MEDOLLA!</v>
      </c>
    </row>
    <row r="3938" spans="1:5" x14ac:dyDescent="0.2">
      <c r="A3938" s="27" t="s">
        <v>4103</v>
      </c>
      <c r="B3938" s="27" t="str">
        <f>VLOOKUP(A3938,PEC!A3937:D$7975,4,0)</f>
        <v xml:space="preserve">pecveneto.it </v>
      </c>
      <c r="C3938" s="23">
        <f>VLOOKUP(A3938,SEZIONI!A3938:B$7975,2,0)</f>
        <v>3</v>
      </c>
      <c r="D3938" s="27" t="str">
        <f>VLOOKUP(A3938,SINDACI!A3938:B$7975, 2, 0)</f>
        <v>PITTON ARNALDO STEFANO</v>
      </c>
      <c r="E3938" s="27" t="str">
        <f>VLOOKUP(A3938,SINDACI!A3938:E$7975,5,0)</f>
        <v>-</v>
      </c>
    </row>
    <row r="3939" spans="1:5" x14ac:dyDescent="0.2">
      <c r="A3939" s="27" t="s">
        <v>4104</v>
      </c>
      <c r="B3939" s="27" t="str">
        <f>VLOOKUP(A3939,PEC!A3938:D$7975,4,0)</f>
        <v>certgov.fvg.it</v>
      </c>
      <c r="C3939" s="23">
        <f>VLOOKUP(A3939,SEZIONI!A3939:B$7975,2,0)</f>
        <v>3</v>
      </c>
      <c r="D3939" s="27" t="str">
        <f>VLOOKUP(A3939,SINDACI!A3939:B$7975, 2, 0)</f>
        <v>CROVATTO MARINA</v>
      </c>
      <c r="E3939" s="27" t="str">
        <f>VLOOKUP(A3939,SINDACI!A3939:E$7975,5,0)</f>
        <v>LISTA CIVICA: VIVIAMO MEDUNO</v>
      </c>
    </row>
    <row r="3940" spans="1:5" x14ac:dyDescent="0.2">
      <c r="A3940" s="27" t="s">
        <v>4105</v>
      </c>
      <c r="B3940" s="27" t="str">
        <f>VLOOKUP(A3940,PEC!A3939:D$7975,4,0)</f>
        <v>pecveneto.it</v>
      </c>
      <c r="C3940" s="23">
        <f>VLOOKUP(A3940,SEZIONI!A3940:B$7975,2,0)</f>
        <v>2</v>
      </c>
      <c r="D3940" s="27" t="str">
        <f>VLOOKUP(A3940,SINDACI!A3940:B$7975, 2, 0)</f>
        <v>MIZZON SILVIA</v>
      </c>
      <c r="E3940" s="27" t="str">
        <f>VLOOKUP(A3940,SINDACI!A3940:E$7975,5,0)</f>
        <v>LISTA CIVICA: PER MEGLIADINO CIVICA VITALE</v>
      </c>
    </row>
    <row r="3941" spans="1:5" x14ac:dyDescent="0.2">
      <c r="A3941" s="27" t="s">
        <v>4106</v>
      </c>
      <c r="B3941" s="27" t="str">
        <f>VLOOKUP(A3941,PEC!A3940:D$7975,4,0)</f>
        <v>postemailcertificata.it</v>
      </c>
      <c r="C3941" s="23">
        <f>VLOOKUP(A3941,SEZIONI!A3941:B$7975,2,0)</f>
        <v>3</v>
      </c>
      <c r="D3941" s="27" t="str">
        <f>VLOOKUP(A3941,SINDACI!A3941:B$7975, 2, 0)</f>
        <v>BARBIERI FABRIZIO</v>
      </c>
      <c r="E3941" s="27" t="str">
        <f>VLOOKUP(A3941,SINDACI!A3941:E$7975,5,0)</f>
        <v>LISTA CIVICA: VALORE AGGIUNTO 2.0</v>
      </c>
    </row>
    <row r="3942" spans="1:5" x14ac:dyDescent="0.2">
      <c r="A3942" s="27" t="s">
        <v>7977</v>
      </c>
      <c r="B3942" s="27" t="str">
        <f>VLOOKUP(A3942,PEC!A3941:D$7975,4,0)</f>
        <v>-</v>
      </c>
      <c r="C3942" s="23" t="str">
        <f>VLOOKUP(A3942,SEZIONI!A3942:B$7975,2,0)</f>
        <v>-</v>
      </c>
      <c r="D3942" s="27" t="str">
        <f>VLOOKUP(A3942,SINDACI!A3942:B$7975, 2, 0)</f>
        <v>-</v>
      </c>
      <c r="E3942" s="27" t="str">
        <f>VLOOKUP(A3942,SINDACI!A3942:E$7975,5,0)</f>
        <v>-</v>
      </c>
    </row>
    <row r="3943" spans="1:5" x14ac:dyDescent="0.2">
      <c r="A3943" s="27" t="s">
        <v>4107</v>
      </c>
      <c r="B3943" s="27" t="str">
        <f>VLOOKUP(A3943,PEC!A3942:D$7975,4,0)</f>
        <v>pec.it</v>
      </c>
      <c r="C3943" s="23">
        <f>VLOOKUP(A3943,SEZIONI!A3943:B$7975,2,0)</f>
        <v>2</v>
      </c>
      <c r="D3943" s="27" t="str">
        <f>VLOOKUP(A3943,SINDACI!A3943:B$7975, 2, 0)</f>
        <v>MARCHESINI ANNA</v>
      </c>
      <c r="E3943" s="27" t="str">
        <f>VLOOKUP(A3943,SINDACI!A3943:E$7975,5,0)</f>
        <v>LISTA CIVICA: IMPEGNIAMOCI PER MELARA</v>
      </c>
    </row>
    <row r="3944" spans="1:5" x14ac:dyDescent="0.2">
      <c r="A3944" s="27" t="s">
        <v>4108</v>
      </c>
      <c r="B3944" s="27" t="str">
        <f>VLOOKUP(A3944,PEC!A3943:D$7975,4,0)</f>
        <v>pec.it</v>
      </c>
      <c r="C3944" s="23">
        <f>VLOOKUP(A3944,SEZIONI!A3944:B$7975,2,0)</f>
        <v>1</v>
      </c>
      <c r="D3944" s="27" t="str">
        <f>VLOOKUP(A3944,SINDACI!A3944:B$7975, 2, 0)</f>
        <v>PAGLIANO PIERO LUIGI</v>
      </c>
      <c r="E3944" s="27" t="str">
        <f>VLOOKUP(A3944,SINDACI!A3944:E$7975,5,0)</f>
        <v>LISTA CIVICA: INSIEME A VOI PER MELAZZO</v>
      </c>
    </row>
    <row r="3945" spans="1:5" x14ac:dyDescent="0.2">
      <c r="A3945" s="27" t="s">
        <v>4109</v>
      </c>
      <c r="B3945" s="27" t="str">
        <f>VLOOKUP(A3945,PEC!A3944:D$7975,4,0)</f>
        <v>cert.provincia.fc.it</v>
      </c>
      <c r="C3945" s="23">
        <f>VLOOKUP(A3945,SEZIONI!A3945:B$7975,2,0)</f>
        <v>9</v>
      </c>
      <c r="D3945" s="27" t="str">
        <f>VLOOKUP(A3945,SINDACI!A3945:B$7975, 2, 0)</f>
        <v>CAVALLUCCI ROBERTO</v>
      </c>
      <c r="E3945" s="27" t="str">
        <f>VLOOKUP(A3945,SINDACI!A3945:E$7975,5,0)</f>
        <v>LISTA CIVICA: IDEE PER MELDOLA</v>
      </c>
    </row>
    <row r="3946" spans="1:5" x14ac:dyDescent="0.2">
      <c r="A3946" s="27" t="s">
        <v>4110</v>
      </c>
      <c r="B3946" s="27" t="str">
        <f>VLOOKUP(A3946,PEC!A3945:D$7975,4,0)</f>
        <v>pec.comune.mele.ge.it</v>
      </c>
      <c r="C3946" s="23">
        <f>VLOOKUP(A3946,SEZIONI!A3946:B$7975,2,0)</f>
        <v>3</v>
      </c>
      <c r="D3946" s="27" t="str">
        <f>VLOOKUP(A3946,SINDACI!A3946:B$7975, 2, 0)</f>
        <v>FERRANDO MIRCO</v>
      </c>
      <c r="E3946" s="27" t="str">
        <f>VLOOKUP(A3946,SINDACI!A3946:E$7975,5,0)</f>
        <v>LISTA CIVICA: INSIEME PER MELE</v>
      </c>
    </row>
    <row r="3947" spans="1:5" x14ac:dyDescent="0.2">
      <c r="A3947" s="27" t="s">
        <v>4111</v>
      </c>
      <c r="B3947" s="27" t="str">
        <f>VLOOKUP(A3947,PEC!A3946:D$7975,4,0)</f>
        <v>legalpec.it</v>
      </c>
      <c r="C3947" s="23">
        <f>VLOOKUP(A3947,SEZIONI!A3947:B$7975,2,0)</f>
        <v>16</v>
      </c>
      <c r="D3947" s="27" t="str">
        <f>VLOOKUP(A3947,SINDACI!A3947:B$7975, 2, 0)</f>
        <v>BELLOMO VITO</v>
      </c>
      <c r="E3947" s="27" t="str">
        <f>VLOOKUP(A3947,SINDACI!A3947:E$7975,5,0)</f>
        <v>FORZA ITALIA | FRATELLI D'ITALIA | LEGA SALVINI LOMBARDIA | LISTA CIVICA: MELEGNANO MOVIMENTO CIVICO  LAB</v>
      </c>
    </row>
    <row r="3948" spans="1:5" x14ac:dyDescent="0.2">
      <c r="A3948" s="27" t="s">
        <v>4112</v>
      </c>
      <c r="B3948" s="27" t="str">
        <f>VLOOKUP(A3948,PEC!A3947:D$7975,4,0)</f>
        <v>legalmail.it</v>
      </c>
      <c r="C3948" s="23">
        <f>VLOOKUP(A3948,SEZIONI!A3948:B$7975,2,0)</f>
        <v>8</v>
      </c>
      <c r="D3948" s="27" t="str">
        <f>VLOOKUP(A3948,SINDACI!A3948:B$7975, 2, 0)</f>
        <v>CISTERNINO ORONZO MAURIZIO</v>
      </c>
      <c r="E3948" s="27" t="str">
        <f>VLOOKUP(A3948,SINDACI!A3948:E$7975,5,0)</f>
        <v>LISTA CIVICA: UNA CITTA' PER TUTTI</v>
      </c>
    </row>
    <row r="3949" spans="1:5" x14ac:dyDescent="0.2">
      <c r="A3949" s="27" t="s">
        <v>4113</v>
      </c>
      <c r="B3949" s="27" t="str">
        <f>VLOOKUP(A3949,PEC!A3948:D$7975,4,0)</f>
        <v>pec.regione.lombardia.it</v>
      </c>
      <c r="C3949" s="23">
        <f>VLOOKUP(A3949,SEZIONI!A3949:B$7975,2,0)</f>
        <v>1</v>
      </c>
      <c r="D3949" s="27" t="str">
        <f>VLOOKUP(A3949,SINDACI!A3949:B$7975, 2, 0)</f>
        <v>ROCCA MARIO RAFFAELE</v>
      </c>
      <c r="E3949" s="27" t="str">
        <f>VLOOKUP(A3949,SINDACI!A3949:E$7975,5,0)</f>
        <v>LISTA CIVICA: UNITI PER CAMBIARE</v>
      </c>
    </row>
    <row r="3950" spans="1:5" x14ac:dyDescent="0.2">
      <c r="A3950" s="27" t="s">
        <v>4114</v>
      </c>
      <c r="B3950" s="27" t="str">
        <f>VLOOKUP(A3950,PEC!A3949:D$7975,4,0)</f>
        <v>pec.comunemelfi.it</v>
      </c>
      <c r="C3950" s="23">
        <f>VLOOKUP(A3950,SEZIONI!A3950:B$7975,2,0)</f>
        <v>19</v>
      </c>
      <c r="D3950" s="27" t="str">
        <f>VLOOKUP(A3950,SINDACI!A3950:B$7975, 2, 0)</f>
        <v>MAGLIONE GIUSEPPE</v>
      </c>
      <c r="E3950" s="27" t="str">
        <f>VLOOKUP(A3950,SINDACI!A3950:E$7975,5,0)</f>
        <v>LISTA CIVICA: NOI PER MELFI 2021 | FRATELLI D'ITALIA | LEGA SALVINI BASILICATA | LISTA CIVICA: MELFI LIBERA E DEMOCRATICA | LISTA CIVICA: CUORE GIALLO VERDE | FORZA ITALIA</v>
      </c>
    </row>
    <row r="3951" spans="1:5" x14ac:dyDescent="0.2">
      <c r="A3951" s="27" t="s">
        <v>357</v>
      </c>
      <c r="B3951" s="27" t="str">
        <f>VLOOKUP(A3951,PEC!A3950:D$7975,4,0)</f>
        <v>pec.comune.melicucca.rc.it</v>
      </c>
      <c r="C3951" s="23">
        <f>VLOOKUP(A3951,SEZIONI!A3951:B$7975,2,0)</f>
        <v>2</v>
      </c>
      <c r="D3951" s="27" t="str">
        <f>VLOOKUP(A3951,SINDACI!A3951:B$7975, 2, 0)</f>
        <v>OLIVERIO VINCENZO</v>
      </c>
      <c r="E3951" s="27" t="str">
        <f>VLOOKUP(A3951,SINDACI!A3951:E$7975,5,0)</f>
        <v>LISTA CIVICA: LISTA CIVICA INSIEME</v>
      </c>
    </row>
    <row r="3952" spans="1:5" x14ac:dyDescent="0.2">
      <c r="A3952" s="27" t="s">
        <v>358</v>
      </c>
      <c r="B3952" s="27" t="str">
        <f>VLOOKUP(A3952,PEC!A3951:D$7975,4,0)</f>
        <v>asmepec.it</v>
      </c>
      <c r="C3952" s="23">
        <f>VLOOKUP(A3952,SEZIONI!A3952:B$7975,2,0)</f>
        <v>5</v>
      </c>
      <c r="D3952" s="27" t="str">
        <f>VLOOKUP(A3952,SINDACI!A3952:B$7975, 2, 0)</f>
        <v>NICOLACI FRANCESCO</v>
      </c>
      <c r="E3952" s="27" t="str">
        <f>VLOOKUP(A3952,SINDACI!A3952:E$7975,5,0)</f>
        <v>LISTA CIVICA: COLORIAMO MELICUCCO</v>
      </c>
    </row>
    <row r="3953" spans="1:5" x14ac:dyDescent="0.2">
      <c r="A3953" s="27" t="s">
        <v>4115</v>
      </c>
      <c r="B3953" s="27" t="str">
        <f>VLOOKUP(A3953,PEC!A3952:D$7975,4,0)</f>
        <v>pec.comune.melilli.sr.it</v>
      </c>
      <c r="C3953" s="23">
        <f>VLOOKUP(A3953,SEZIONI!A3953:B$7975,2,0)</f>
        <v>12</v>
      </c>
      <c r="D3953" s="27" t="str">
        <f>VLOOKUP(A3953,SINDACI!A3953:B$7975, 2, 0)</f>
        <v>CARTA GIUSEPPE</v>
      </c>
      <c r="E3953" s="27" t="str">
        <f>VLOOKUP(A3953,SINDACI!A3953:E$7975,5,0)</f>
        <v>-</v>
      </c>
    </row>
    <row r="3954" spans="1:5" x14ac:dyDescent="0.2">
      <c r="A3954" s="27" t="s">
        <v>246</v>
      </c>
      <c r="B3954" s="27" t="str">
        <f>VLOOKUP(A3954,PEC!A3953:D$7975,4,0)</f>
        <v>asmepec.it</v>
      </c>
      <c r="C3954" s="23">
        <f>VLOOKUP(A3954,SEZIONI!A3954:B$7975,2,0)</f>
        <v>4</v>
      </c>
      <c r="D3954" s="27" t="str">
        <f>VLOOKUP(A3954,SINDACI!A3954:B$7975, 2, 0)</f>
        <v>FALBO RAFFAELE</v>
      </c>
      <c r="E3954" s="27" t="str">
        <f>VLOOKUP(A3954,SINDACI!A3954:E$7975,5,0)</f>
        <v>LISTA CIVICA: MELISSA BENE COMUNE</v>
      </c>
    </row>
    <row r="3955" spans="1:5" x14ac:dyDescent="0.2">
      <c r="A3955" s="27" t="s">
        <v>4116</v>
      </c>
      <c r="B3955" s="27" t="str">
        <f>VLOOKUP(A3955,PEC!A3954:D$7975,4,0)</f>
        <v>pec.rupar.puglia.it</v>
      </c>
      <c r="C3955" s="23">
        <f>VLOOKUP(A3955,SEZIONI!A3955:B$7975,2,0)</f>
        <v>7</v>
      </c>
      <c r="D3955" s="27" t="str">
        <f>VLOOKUP(A3955,SINDACI!A3955:B$7975, 2, 0)</f>
        <v>CONTE ALESSANDRO</v>
      </c>
      <c r="E3955" s="27" t="str">
        <f>VLOOKUP(A3955,SINDACI!A3955:E$7975,5,0)</f>
        <v>LISTA CIVICA: INSIEME PER MELISSANO</v>
      </c>
    </row>
    <row r="3956" spans="1:5" x14ac:dyDescent="0.2">
      <c r="A3956" s="27" t="s">
        <v>4117</v>
      </c>
      <c r="B3956" s="27" t="str">
        <f>VLOOKUP(A3956,PEC!A3955:D$7975,4,0)</f>
        <v>pec.comune.melito.na.it</v>
      </c>
      <c r="C3956" s="23">
        <f>VLOOKUP(A3956,SEZIONI!A3956:B$7975,2,0)</f>
        <v>38</v>
      </c>
      <c r="D3956" s="27" t="str">
        <f>VLOOKUP(A3956,SINDACI!A3956:B$7975, 2, 0)</f>
        <v>MOTTOLA LUCIANO</v>
      </c>
      <c r="E3956" s="27" t="str">
        <f>VLOOKUP(A3956,SINDACI!A3956:E$7975,5,0)</f>
        <v>FRATELLI D'ITALIA | LISTA CIVICA: MELITO NEL CUORE | LISTA CIVICA: MELITO IN MOVIMENTO | LISTA CIVICA: #DIFENDIAMOMELITO#CONTE | LISTA CIVICA: TERRA E VITA | LISTA CIVICA: MOTTOLA SINDACO PRIMA MELITO | LISTA CIVICA: MELITO PIU' | LISTA CIVICA: CAMBIAMO INSIEME MELITO | LISTA CIVICA: I RIFORMISTI | LISTA CIVICA: SPAZIO AI GIOVANI</v>
      </c>
    </row>
    <row r="3957" spans="1:5" x14ac:dyDescent="0.2">
      <c r="A3957" s="27" t="s">
        <v>359</v>
      </c>
      <c r="B3957" s="27" t="str">
        <f>VLOOKUP(A3957,PEC!A3956:D$7975,4,0)</f>
        <v>apogeopec.it</v>
      </c>
      <c r="C3957" s="23">
        <f>VLOOKUP(A3957,SEZIONI!A3957:B$7975,2,0)</f>
        <v>11</v>
      </c>
      <c r="D3957" s="27" t="str">
        <f>VLOOKUP(A3957,SINDACI!A3957:B$7975, 2, 0)</f>
        <v>ORLANDO SALVATORE</v>
      </c>
      <c r="E3957" s="27" t="str">
        <f>VLOOKUP(A3957,SINDACI!A3957:E$7975,5,0)</f>
        <v>LISTA CIVICA: RISORGIMELITO</v>
      </c>
    </row>
    <row r="3958" spans="1:5" x14ac:dyDescent="0.2">
      <c r="A3958" s="27" t="s">
        <v>4118</v>
      </c>
      <c r="B3958" s="27" t="str">
        <f>VLOOKUP(A3958,PEC!A3957:D$7975,4,0)</f>
        <v>pec.riusoprotocollo.it</v>
      </c>
      <c r="C3958" s="23">
        <f>VLOOKUP(A3958,SEZIONI!A3958:B$7975,2,0)</f>
        <v>2</v>
      </c>
      <c r="D3958" s="27" t="str">
        <f>VLOOKUP(A3958,SINDACI!A3958:B$7975, 2, 0)</f>
        <v>SPINAZZOLA MICHELE</v>
      </c>
      <c r="E3958" s="27" t="str">
        <f>VLOOKUP(A3958,SINDACI!A3958:E$7975,5,0)</f>
        <v>LISTA CIVICA: DEMOCRAZIA E PROGRESSO</v>
      </c>
    </row>
    <row r="3959" spans="1:5" x14ac:dyDescent="0.2">
      <c r="A3959" s="27" t="s">
        <v>4119</v>
      </c>
      <c r="B3959" s="27" t="str">
        <f>VLOOKUP(A3959,PEC!A3958:D$7975,4,0)</f>
        <v>pec.cstsannio.it</v>
      </c>
      <c r="C3959" s="23">
        <f>VLOOKUP(A3959,SEZIONI!A3959:B$7975,2,0)</f>
        <v>3</v>
      </c>
      <c r="D3959" s="27" t="str">
        <f>VLOOKUP(A3959,SINDACI!A3959:B$7975, 2, 0)</f>
        <v>INSOGNA ROSSANO LIBERO</v>
      </c>
      <c r="E3959" s="27" t="str">
        <f>VLOOKUP(A3959,SINDACI!A3959:E$7975,5,0)</f>
        <v>LISTA CIVICA: MELIZZANO FUTURA</v>
      </c>
    </row>
    <row r="3960" spans="1:5" x14ac:dyDescent="0.2">
      <c r="A3960" s="27" t="s">
        <v>4120</v>
      </c>
      <c r="B3960" s="27" t="str">
        <f>VLOOKUP(A3960,PEC!A3959:D$7975,4,0)</f>
        <v>cert.ruparpiemonte.it</v>
      </c>
      <c r="C3960" s="23">
        <f>VLOOKUP(A3960,SEZIONI!A3960:B$7975,2,0)</f>
        <v>1</v>
      </c>
      <c r="D3960" s="27" t="str">
        <f>VLOOKUP(A3960,SINDACI!A3960:B$7975, 2, 0)</f>
        <v>FINA GIOVANNI</v>
      </c>
      <c r="E3960" s="27" t="str">
        <f>VLOOKUP(A3960,SINDACI!A3960:E$7975,5,0)</f>
        <v>LISTA CIVICA: DUE STELLE ALPINE</v>
      </c>
    </row>
    <row r="3961" spans="1:5" x14ac:dyDescent="0.2">
      <c r="A3961" s="27" t="s">
        <v>4121</v>
      </c>
      <c r="B3961" s="27" t="str">
        <f>VLOOKUP(A3961,PEC!A3960:D$7975,4,0)</f>
        <v>cert.provincia.so.it</v>
      </c>
      <c r="C3961" s="23">
        <f>VLOOKUP(A3961,SEZIONI!A3961:B$7975,2,0)</f>
        <v>1</v>
      </c>
      <c r="D3961" s="27" t="str">
        <f>VLOOKUP(A3961,SINDACI!A3961:B$7975, 2, 0)</f>
        <v>SCAMONI MARCO</v>
      </c>
      <c r="E3961" s="27" t="str">
        <f>VLOOKUP(A3961,SINDACI!A3961:E$7975,5,0)</f>
        <v>LISTA CIVICA: INSIEME PER CRESCERE</v>
      </c>
    </row>
    <row r="3962" spans="1:5" x14ac:dyDescent="0.2">
      <c r="A3962" s="27" t="s">
        <v>4122</v>
      </c>
      <c r="B3962" s="27" t="str">
        <f>VLOOKUP(A3962,PEC!A3961:D$7975,4,0)</f>
        <v>pec.rupar.puglia.it</v>
      </c>
      <c r="C3962" s="23">
        <f>VLOOKUP(A3962,SEZIONI!A3962:B$7975,2,0)</f>
        <v>3</v>
      </c>
      <c r="D3962" s="27" t="str">
        <f>VLOOKUP(A3962,SINDACI!A3962:B$7975, 2, 0)</f>
        <v>AVANTAGGIATO VALENTINA</v>
      </c>
      <c r="E3962" s="27" t="str">
        <f>VLOOKUP(A3962,SINDACI!A3962:E$7975,5,0)</f>
        <v>LISTA CIVICA: PROGETTO COMUNE</v>
      </c>
    </row>
    <row r="3963" spans="1:5" x14ac:dyDescent="0.2">
      <c r="A3963" s="27" t="s">
        <v>4123</v>
      </c>
      <c r="B3963" s="27" t="str">
        <f>VLOOKUP(A3963,PEC!A3962:D$7975,4,0)</f>
        <v>legalmail.it</v>
      </c>
      <c r="C3963" s="23">
        <f>VLOOKUP(A3963,SEZIONI!A3963:B$7975,2,0)</f>
        <v>2</v>
      </c>
      <c r="D3963" s="27" t="str">
        <f>VLOOKUP(A3963,SINDACI!A3963:B$7975, 2, 0)</f>
        <v>GRUBER WALTER</v>
      </c>
      <c r="E3963" s="27" t="str">
        <f>VLOOKUP(A3963,SINDACI!A3963:E$7975,5,0)</f>
        <v>-</v>
      </c>
    </row>
    <row r="3964" spans="1:5" x14ac:dyDescent="0.2">
      <c r="A3964" s="27" t="s">
        <v>4124</v>
      </c>
      <c r="B3964" s="27" t="str">
        <f>VLOOKUP(A3964,PEC!A3963:D$7975,4,0)</f>
        <v>pec.it</v>
      </c>
      <c r="C3964" s="23">
        <f>VLOOKUP(A3964,SEZIONI!A3964:B$7975,2,0)</f>
        <v>16</v>
      </c>
      <c r="D3964" s="27" t="str">
        <f>VLOOKUP(A3964,SINDACI!A3964:B$7975, 2, 0)</f>
        <v>FUSE' ANTONIO</v>
      </c>
      <c r="E3964" s="27" t="str">
        <f>VLOOKUP(A3964,SINDACI!A3964:E$7975,5,0)</f>
        <v>LISTA CIVICA: ANTONIO FUSE' SINDACO | LISTA CIVICA: FUTURO PER MELZO | LISTA CIVICA: INSIEME PER MELZO | LISTA CIVICA: PROGETTO PER MELZO</v>
      </c>
    </row>
    <row r="3965" spans="1:5" x14ac:dyDescent="0.2">
      <c r="A3965" s="27" t="s">
        <v>4125</v>
      </c>
      <c r="B3965" s="27" t="str">
        <f>VLOOKUP(A3965,PEC!A3964:D$7975,4,0)</f>
        <v>pec.provincia.como.it</v>
      </c>
      <c r="C3965" s="23">
        <f>VLOOKUP(A3965,SEZIONI!A3965:B$7975,2,0)</f>
        <v>4</v>
      </c>
      <c r="D3965" s="27" t="str">
        <f>VLOOKUP(A3965,SINDACI!A3965:B$7975, 2, 0)</f>
        <v>SPAGGIARI MICHELE</v>
      </c>
      <c r="E3965" s="27" t="str">
        <f>VLOOKUP(A3965,SINDACI!A3965:E$7975,5,0)</f>
        <v>LISTA CIVICA: ASCOLTO E IMPEGNO</v>
      </c>
    </row>
    <row r="3966" spans="1:5" x14ac:dyDescent="0.2">
      <c r="A3966" s="27" t="s">
        <v>4126</v>
      </c>
      <c r="B3966" s="27" t="str">
        <f>VLOOKUP(A3966,PEC!A3965:D$7975,4,0)</f>
        <v>pec.regione.lombardia.it</v>
      </c>
      <c r="C3966" s="23">
        <f>VLOOKUP(A3966,SEZIONI!A3966:B$7975,2,0)</f>
        <v>1</v>
      </c>
      <c r="D3966" s="27" t="str">
        <f>VLOOKUP(A3966,SINDACI!A3966:B$7975, 2, 0)</f>
        <v>BERTORELLI PAOLINO GIUSEPPE DONATO</v>
      </c>
      <c r="E3966" s="27" t="str">
        <f>VLOOKUP(A3966,SINDACI!A3966:E$7975,5,0)</f>
        <v>LISTA CIVICA: MIGLIORIAMO MENCONICO</v>
      </c>
    </row>
    <row r="3967" spans="1:5" x14ac:dyDescent="0.2">
      <c r="A3967" s="27" t="s">
        <v>4127</v>
      </c>
      <c r="B3967" s="27" t="str">
        <f>VLOOKUP(A3967,PEC!A3966:D$7975,4,0)</f>
        <v>pec.comune.mendatica.im.it</v>
      </c>
      <c r="C3967" s="23">
        <f>VLOOKUP(A3967,SEZIONI!A3967:B$7975,2,0)</f>
        <v>1</v>
      </c>
      <c r="D3967" s="27" t="str">
        <f>VLOOKUP(A3967,SINDACI!A3967:B$7975, 2, 0)</f>
        <v>PELASSA PIERO</v>
      </c>
      <c r="E3967" s="27" t="str">
        <f>VLOOKUP(A3967,SINDACI!A3967:E$7975,5,0)</f>
        <v>LISTA CIVICA: SVILUPPO E TRADIZIONE</v>
      </c>
    </row>
    <row r="3968" spans="1:5" x14ac:dyDescent="0.2">
      <c r="A3968" s="27" t="s">
        <v>81</v>
      </c>
      <c r="B3968" s="27" t="str">
        <f>VLOOKUP(A3968,PEC!A3967:D$7975,4,0)</f>
        <v>mailcertificata.biz</v>
      </c>
      <c r="C3968" s="23">
        <f>VLOOKUP(A3968,SEZIONI!A3968:B$7975,2,0)</f>
        <v>10</v>
      </c>
      <c r="D3968" s="27" t="str">
        <f>VLOOKUP(A3968,SINDACI!A3968:B$7975, 2, 0)</f>
        <v>PALERMO ANTONIO</v>
      </c>
      <c r="E3968" s="27" t="str">
        <f>VLOOKUP(A3968,SINDACI!A3968:E$7975,5,0)</f>
        <v>LISTA CIVICA: INSIEME X MENDICINO</v>
      </c>
    </row>
    <row r="3969" spans="1:5" x14ac:dyDescent="0.2">
      <c r="A3969" s="27" t="s">
        <v>4128</v>
      </c>
      <c r="B3969" s="27" t="str">
        <f>VLOOKUP(A3969,PEC!A3968:D$7975,4,0)</f>
        <v>pec.comune.menfi.ag.it</v>
      </c>
      <c r="C3969" s="23">
        <f>VLOOKUP(A3969,SEZIONI!A3969:B$7975,2,0)</f>
        <v>13</v>
      </c>
      <c r="D3969" s="27" t="str">
        <f>VLOOKUP(A3969,SINDACI!A3969:B$7975, 2, 0)</f>
        <v>MAUCERI MARILENA</v>
      </c>
      <c r="E3969" s="27" t="str">
        <f>VLOOKUP(A3969,SINDACI!A3969:E$7975,5,0)</f>
        <v>LISTA CIVICA: SIAMO MELFI</v>
      </c>
    </row>
    <row r="3970" spans="1:5" x14ac:dyDescent="0.2">
      <c r="A3970" s="27" t="s">
        <v>4129</v>
      </c>
      <c r="B3970" s="27" t="str">
        <f>VLOOKUP(A3970,PEC!A3969:D$7975,4,0)</f>
        <v>anutel.it</v>
      </c>
      <c r="C3970" s="23">
        <f>VLOOKUP(A3970,SEZIONI!A3970:B$7975,2,0)</f>
        <v>20</v>
      </c>
      <c r="D3970" s="27" t="str">
        <f>VLOOKUP(A3970,SINDACI!A3970:B$7975, 2, 0)</f>
        <v>BENEDETTI MARCO</v>
      </c>
      <c r="E3970" s="27" t="str">
        <f>VLOOKUP(A3970,SINDACI!A3970:E$7975,5,0)</f>
        <v>LISTA CIVICA: MENTANA NOSTRA | DEMOS DEMOCRAZIA SOLIDALE | LISTA CIVICA: AMA MENTANA | LISTA CIVICA: UNITI PER MENTANA | LISTA CIVICA: RETE DEMOCRATICA MENTANA</v>
      </c>
    </row>
    <row r="3971" spans="1:5" x14ac:dyDescent="0.2">
      <c r="A3971" s="27" t="s">
        <v>4130</v>
      </c>
      <c r="B3971" s="27" t="str">
        <f>VLOOKUP(A3971,PEC!A3970:D$7975,4,0)</f>
        <v>pecveneto.it</v>
      </c>
      <c r="C3971" s="23">
        <f>VLOOKUP(A3971,SEZIONI!A3971:B$7975,2,0)</f>
        <v>6</v>
      </c>
      <c r="D3971" s="27" t="str">
        <f>VLOOKUP(A3971,SINDACI!A3971:B$7975, 2, 0)</f>
        <v>PAVAN DANIELE</v>
      </c>
      <c r="E3971" s="27" t="str">
        <f>VLOOKUP(A3971,SINDACI!A3971:E$7975,5,0)</f>
        <v>-</v>
      </c>
    </row>
    <row r="3972" spans="1:5" x14ac:dyDescent="0.2">
      <c r="A3972" s="27" t="s">
        <v>4131</v>
      </c>
      <c r="B3972" s="27" t="str">
        <f>VLOOKUP(A3972,PEC!A3971:D$7975,4,0)</f>
        <v>pcert.it</v>
      </c>
      <c r="C3972" s="23">
        <f>VLOOKUP(A3972,SEZIONI!A3972:B$7975,2,0)</f>
        <v>1</v>
      </c>
      <c r="D3972" s="27" t="str">
        <f>VLOOKUP(A3972,SINDACI!A3972:B$7975, 2, 0)</f>
        <v>GALLO ANGELO</v>
      </c>
      <c r="E3972" s="27" t="str">
        <f>VLOOKUP(A3972,SINDACI!A3972:E$7975,5,0)</f>
        <v>LISTA CIVICA: RISORGIMENTO RURALE</v>
      </c>
    </row>
    <row r="3973" spans="1:5" x14ac:dyDescent="0.2">
      <c r="A3973" s="27" t="s">
        <v>4132</v>
      </c>
      <c r="B3973" s="27" t="str">
        <f>VLOOKUP(A3973,PEC!A3972:D$7975,4,0)</f>
        <v>legalmail.it</v>
      </c>
      <c r="C3973" s="23">
        <f>VLOOKUP(A3973,SEZIONI!A3973:B$7975,2,0)</f>
        <v>28</v>
      </c>
      <c r="D3973" s="27" t="str">
        <f>VLOOKUP(A3973,SINDACI!A3973:B$7975, 2, 0)</f>
        <v>DAL MEDICO DARIO</v>
      </c>
      <c r="E3973" s="27" t="str">
        <f>VLOOKUP(A3973,SINDACI!A3973:E$7975,5,0)</f>
        <v>LISTA CIVICA: LA CIVICA PER MERANO DAL MEDICO SINDACO</v>
      </c>
    </row>
    <row r="3974" spans="1:5" x14ac:dyDescent="0.2">
      <c r="A3974" s="27" t="s">
        <v>4133</v>
      </c>
      <c r="B3974" s="27" t="str">
        <f>VLOOKUP(A3974,PEC!A3973:D$7975,4,0)</f>
        <v>halleypec.it</v>
      </c>
      <c r="C3974" s="23">
        <f>VLOOKUP(A3974,SEZIONI!A3974:B$7975,2,0)</f>
        <v>15</v>
      </c>
      <c r="D3974" s="27" t="str">
        <f>VLOOKUP(A3974,SINDACI!A3974:B$7975, 2, 0)</f>
        <v>PANZERI MASSIMO AUGUSTO</v>
      </c>
      <c r="E3974" s="27" t="str">
        <f>VLOOKUP(A3974,SINDACI!A3974:E$7975,5,0)</f>
        <v>LISTA COMPOSITA: LEGA SALVINI-FORZA ITALIA</v>
      </c>
    </row>
    <row r="3975" spans="1:5" x14ac:dyDescent="0.2">
      <c r="A3975" s="27" t="s">
        <v>4134</v>
      </c>
      <c r="B3975" s="27" t="str">
        <f>VLOOKUP(A3975,PEC!A3974:D$7975,4,0)</f>
        <v>halleypec.it</v>
      </c>
      <c r="C3975" s="23">
        <f>VLOOKUP(A3975,SEZIONI!A3975:B$7975,2,0)</f>
        <v>2</v>
      </c>
      <c r="D3975" s="27" t="str">
        <f>VLOOKUP(A3975,SINDACI!A3975:B$7975, 2, 0)</f>
        <v>TESSAROLO ANDREA</v>
      </c>
      <c r="E3975" s="27" t="str">
        <f>VLOOKUP(A3975,SINDACI!A3975:E$7975,5,0)</f>
        <v>LISTA CIVICA: VIVERE MERCALLO</v>
      </c>
    </row>
    <row r="3976" spans="1:5" x14ac:dyDescent="0.2">
      <c r="A3976" s="27" t="s">
        <v>4135</v>
      </c>
      <c r="B3976" s="27" t="str">
        <f>VLOOKUP(A3976,PEC!A3975:D$7975,4,0)</f>
        <v>emarche.it</v>
      </c>
      <c r="C3976" s="23">
        <f>VLOOKUP(A3976,SEZIONI!A3976:B$7975,2,0)</f>
        <v>2</v>
      </c>
      <c r="D3976" s="27" t="str">
        <f>VLOOKUP(A3976,SINDACI!A3976:B$7975, 2, 0)</f>
        <v>SACCHI FERNANDA</v>
      </c>
      <c r="E3976" s="27" t="str">
        <f>VLOOKUP(A3976,SINDACI!A3976:E$7975,5,0)</f>
        <v>LISTA CIVICA: CONTINUARE A RINNOVARSI</v>
      </c>
    </row>
    <row r="3977" spans="1:5" x14ac:dyDescent="0.2">
      <c r="A3977" s="27" t="s">
        <v>4136</v>
      </c>
      <c r="B3977" s="27" t="str">
        <f>VLOOKUP(A3977,PEC!A3976:D$7975,4,0)</f>
        <v>emarche.it</v>
      </c>
      <c r="C3977" s="23">
        <f>VLOOKUP(A3977,SEZIONI!A3977:B$7975,2,0)</f>
        <v>1</v>
      </c>
      <c r="D3977" s="27" t="str">
        <f>VLOOKUP(A3977,SINDACI!A3977:B$7975, 2, 0)</f>
        <v>LAVANNA OMAR</v>
      </c>
      <c r="E3977" s="27" t="str">
        <f>VLOOKUP(A3977,SINDACI!A3977:E$7975,5,0)</f>
        <v>LISTA CIVICA: MERCATINO  4.0</v>
      </c>
    </row>
    <row r="3978" spans="1:5" x14ac:dyDescent="0.2">
      <c r="A3978" s="27" t="s">
        <v>4137</v>
      </c>
      <c r="B3978" s="27" t="str">
        <f>VLOOKUP(A3978,PEC!A3977:D$7975,4,0)</f>
        <v>legalmail.it</v>
      </c>
      <c r="C3978" s="23">
        <f>VLOOKUP(A3978,SEZIONI!A3978:B$7975,2,0)</f>
        <v>18</v>
      </c>
      <c r="D3978" s="27" t="str">
        <f>VLOOKUP(A3978,SINDACI!A3978:B$7975, 2, 0)</f>
        <v>SOMMA ANTONIO</v>
      </c>
      <c r="E3978" s="27" t="str">
        <f>VLOOKUP(A3978,SINDACI!A3978:E$7975,5,0)</f>
        <v>LISTA CIVICA: INSIEME PER LA CITTA' | LISTA CIVICA: LA CITTA' DI DOMANI | LISTA CIVICA: CITTA' PRIMA E LIBERA</v>
      </c>
    </row>
    <row r="3979" spans="1:5" x14ac:dyDescent="0.2">
      <c r="A3979" s="27" t="s">
        <v>4138</v>
      </c>
      <c r="B3979" s="27" t="str">
        <f>VLOOKUP(A3979,PEC!A3978:D$7975,4,0)</f>
        <v>cert.provincia.fc.it</v>
      </c>
      <c r="C3979" s="23">
        <f>VLOOKUP(A3979,SEZIONI!A3979:B$7975,2,0)</f>
        <v>6</v>
      </c>
      <c r="D3979" s="27" t="str">
        <f>VLOOKUP(A3979,SINDACI!A3979:B$7975, 2, 0)</f>
        <v>ROSSI MONICA</v>
      </c>
      <c r="E3979" s="27" t="str">
        <f>VLOOKUP(A3979,SINDACI!A3979:E$7975,5,0)</f>
        <v>LISTA CIVICA: SEMPLICEMENTE MERCATO SARACENO</v>
      </c>
    </row>
    <row r="3980" spans="1:5" x14ac:dyDescent="0.2">
      <c r="A3980" s="27" t="s">
        <v>4139</v>
      </c>
      <c r="B3980" s="27" t="str">
        <f>VLOOKUP(A3980,PEC!A3979:D$7975,4,0)</f>
        <v>cert.ruparpiemonte.it</v>
      </c>
      <c r="C3980" s="23">
        <f>VLOOKUP(A3980,SEZIONI!A3980:B$7975,2,0)</f>
        <v>2</v>
      </c>
      <c r="D3980" s="27" t="str">
        <f>VLOOKUP(A3980,SINDACI!A3980:B$7975, 2, 0)</f>
        <v>PARRI ANGELO</v>
      </c>
      <c r="E3980" s="27" t="str">
        <f>VLOOKUP(A3980,SINDACI!A3980:E$7975,5,0)</f>
        <v>LISTA CIVICA: UNITI PER CRESCERE</v>
      </c>
    </row>
    <row r="3981" spans="1:5" x14ac:dyDescent="0.2">
      <c r="A3981" s="27" t="s">
        <v>4140</v>
      </c>
      <c r="B3981" s="27" t="str">
        <f>VLOOKUP(A3981,PEC!A3980:D$7975,4,0)</f>
        <v>pec.it</v>
      </c>
      <c r="C3981" s="23">
        <f>VLOOKUP(A3981,SEZIONI!A3981:B$7975,2,0)</f>
        <v>11</v>
      </c>
      <c r="D3981" s="27" t="str">
        <f>VLOOKUP(A3981,SINDACI!A3981:B$7975, 2, 0)</f>
        <v>D'ALESSIO VITTORIO</v>
      </c>
      <c r="E3981" s="27" t="str">
        <f>VLOOKUP(A3981,SINDACI!A3981:E$7975,5,0)</f>
        <v>LISTA CIVICA: IO SCELGO MERCOGLIANO</v>
      </c>
    </row>
    <row r="3982" spans="1:5" x14ac:dyDescent="0.2">
      <c r="A3982" s="27" t="s">
        <v>4141</v>
      </c>
      <c r="B3982" s="27" t="str">
        <f>VLOOKUP(A3982,PEC!A3981:D$7975,4,0)</f>
        <v>certgov.fvg.it</v>
      </c>
      <c r="C3982" s="23">
        <f>VLOOKUP(A3982,SEZIONI!A3982:B$7975,2,0)</f>
        <v>4</v>
      </c>
      <c r="D3982" s="27" t="str">
        <f>VLOOKUP(A3982,SINDACI!A3982:B$7975, 2, 0)</f>
        <v>VIOLINO CLAUDIO</v>
      </c>
      <c r="E3982" s="27" t="str">
        <f>VLOOKUP(A3982,SINDACI!A3982:E$7975,5,0)</f>
        <v>-</v>
      </c>
    </row>
    <row r="3983" spans="1:5" x14ac:dyDescent="0.2">
      <c r="A3983" s="27" t="s">
        <v>4142</v>
      </c>
      <c r="B3983" s="27" t="str">
        <f>VLOOKUP(A3983,PEC!A3982:D$7975,4,0)</f>
        <v>emarche.it</v>
      </c>
      <c r="C3983" s="23">
        <f>VLOOKUP(A3983,SEZIONI!A3983:B$7975,2,0)</f>
        <v>1</v>
      </c>
      <c r="D3983" s="27" t="str">
        <f>VLOOKUP(A3983,SINDACI!A3983:B$7975, 2, 0)</f>
        <v>POSSANZINI LUCA</v>
      </c>
      <c r="E3983" s="27" t="str">
        <f>VLOOKUP(A3983,SINDACI!A3983:E$7975,5,0)</f>
        <v>LISTA CIVICA: PRIMA MERGO</v>
      </c>
    </row>
    <row r="3984" spans="1:5" x14ac:dyDescent="0.2">
      <c r="A3984" s="27" t="s">
        <v>4143</v>
      </c>
      <c r="B3984" s="27" t="str">
        <f>VLOOKUP(A3984,PEC!A3983:D$7975,4,0)</f>
        <v>pcert.it</v>
      </c>
      <c r="C3984" s="23">
        <f>VLOOKUP(A3984,SEZIONI!A3984:B$7975,2,0)</f>
        <v>3</v>
      </c>
      <c r="D3984" s="27" t="str">
        <f>VLOOKUP(A3984,SINDACI!A3984:B$7975, 2, 0)</f>
        <v>TOGNETTI PAOLO</v>
      </c>
      <c r="E3984" s="27" t="str">
        <f>VLOOKUP(A3984,SINDACI!A3984:E$7975,5,0)</f>
        <v>LISTA CIVICA: VERSO IL FUTURO</v>
      </c>
    </row>
    <row r="3985" spans="1:5" x14ac:dyDescent="0.2">
      <c r="A3985" s="27" t="s">
        <v>4144</v>
      </c>
      <c r="B3985" s="27" t="str">
        <f>VLOOKUP(A3985,PEC!A3984:D$7975,4,0)</f>
        <v xml:space="preserve">pec.comune.meri.me.it        </v>
      </c>
      <c r="C3985" s="23">
        <f>VLOOKUP(A3985,SEZIONI!A3985:B$7975,2,0)</f>
        <v>2</v>
      </c>
      <c r="D3985" s="27" t="str">
        <f>VLOOKUP(A3985,SINDACI!A3985:B$7975, 2, 0)</f>
        <v>BONANSINGA FILIPPO GERVASIO</v>
      </c>
      <c r="E3985" s="27" t="str">
        <f>VLOOKUP(A3985,SINDACI!A3985:E$7975,5,0)</f>
        <v>-</v>
      </c>
    </row>
    <row r="3986" spans="1:5" x14ac:dyDescent="0.2">
      <c r="A3986" s="27" t="s">
        <v>4145</v>
      </c>
      <c r="B3986" s="27" t="str">
        <f>VLOOKUP(A3986,PEC!A3985:D$7975,4,0)</f>
        <v>cert.ip-veneto.net</v>
      </c>
      <c r="C3986" s="23">
        <f>VLOOKUP(A3986,SEZIONI!A3986:B$7975,2,0)</f>
        <v>3</v>
      </c>
      <c r="D3986" s="27" t="str">
        <f>VLOOKUP(A3986,SINDACI!A3986:B$7975, 2, 0)</f>
        <v>BORON DANIELE</v>
      </c>
      <c r="E3986" s="27" t="str">
        <f>VLOOKUP(A3986,SINDACI!A3986:E$7975,5,0)</f>
        <v>LISTA CIVICA: VIVI MERLARA</v>
      </c>
    </row>
    <row r="3987" spans="1:5" x14ac:dyDescent="0.2">
      <c r="A3987" s="27" t="s">
        <v>4146</v>
      </c>
      <c r="B3987" s="27" t="str">
        <f>VLOOKUP(A3987,PEC!A3986:D$7975,4,0)</f>
        <v>pec.regione.lombardia.it</v>
      </c>
      <c r="C3987" s="23">
        <f>VLOOKUP(A3987,SEZIONI!A3987:B$7975,2,0)</f>
        <v>2</v>
      </c>
      <c r="D3987" s="27" t="str">
        <f>VLOOKUP(A3987,SINDACI!A3987:B$7975, 2, 0)</f>
        <v>FAZZI GIOVANNI</v>
      </c>
      <c r="E3987" s="27" t="str">
        <f>VLOOKUP(A3987,SINDACI!A3987:E$7975,5,0)</f>
        <v>LISTA CIVICA: TRADIZIONE E RINNOVAMENTO</v>
      </c>
    </row>
    <row r="3988" spans="1:5" x14ac:dyDescent="0.2">
      <c r="A3988" s="27" t="s">
        <v>4147</v>
      </c>
      <c r="B3988" s="27" t="str">
        <f>VLOOKUP(A3988,PEC!A3987:D$7975,4,0)</f>
        <v>halleycert.it</v>
      </c>
      <c r="C3988" s="23">
        <f>VLOOKUP(A3988,SEZIONI!A3988:B$7975,2,0)</f>
        <v>3</v>
      </c>
      <c r="D3988" s="27" t="str">
        <f>VLOOKUP(A3988,SINDACI!A3988:B$7975, 2, 0)</f>
        <v>VANOSSI GIOVANNI</v>
      </c>
      <c r="E3988" s="27" t="str">
        <f>VLOOKUP(A3988,SINDACI!A3988:E$7975,5,0)</f>
        <v>LISTA CIVICA: INSIEME PER MERONE</v>
      </c>
    </row>
    <row r="3989" spans="1:5" x14ac:dyDescent="0.2">
      <c r="A3989" s="27" t="s">
        <v>4148</v>
      </c>
      <c r="B3989" s="27" t="str">
        <f>VLOOKUP(A3989,PEC!A3988:D$7975,4,0)</f>
        <v>pec.comune.mesagne.br.it</v>
      </c>
      <c r="C3989" s="23">
        <f>VLOOKUP(A3989,SEZIONI!A3989:B$7975,2,0)</f>
        <v>27</v>
      </c>
      <c r="D3989" s="27" t="str">
        <f>VLOOKUP(A3989,SINDACI!A3989:B$7975, 2, 0)</f>
        <v>MATARRELLI ANTONIO</v>
      </c>
      <c r="E3989" s="27" t="str">
        <f>VLOOKUP(A3989,SINDACI!A3989:E$7975,5,0)</f>
        <v>LISTA CIVICA: MESAGNE VIVA | LISTA CIVICA: GIOVANI MESAGNESI | LISTA CIVICA: MESAGNE CIVICA | LISTA CIVICA: MESAGNE POPOLARE | LISTA CIVICA: VIZZINO AL SERVIZIO DEI CITTADINI | LISTA CIVICA: AVANTI MESAGNE | LISTA CIVICA: LA MIA CITTA' | LISTA CIVICA: MESAGNE INSIEME | LISTA CIVICA: MESAGNE AL CENTRO</v>
      </c>
    </row>
    <row r="3990" spans="1:5" x14ac:dyDescent="0.2">
      <c r="A3990" s="27" t="s">
        <v>4149</v>
      </c>
      <c r="B3990" s="27" t="str">
        <f>VLOOKUP(A3990,PEC!A3989:D$7975,4,0)</f>
        <v>cert.provincia.so.it</v>
      </c>
      <c r="C3990" s="23">
        <f>VLOOKUP(A3990,SEZIONI!A3990:B$7975,2,0)</f>
        <v>2</v>
      </c>
      <c r="D3990" s="27" t="str">
        <f>VLOOKUP(A3990,SINDACI!A3990:B$7975, 2, 0)</f>
        <v>CIPRIANI PAOLO VITTORE</v>
      </c>
      <c r="E3990" s="27" t="str">
        <f>VLOOKUP(A3990,SINDACI!A3990:E$7975,5,0)</f>
        <v>-</v>
      </c>
    </row>
    <row r="3991" spans="1:5" x14ac:dyDescent="0.2">
      <c r="A3991" s="27" t="s">
        <v>4150</v>
      </c>
      <c r="B3991" s="27" t="str">
        <f>VLOOKUP(A3991,PEC!A3990:D$7975,4,0)</f>
        <v>legalmail.it</v>
      </c>
      <c r="C3991" s="23">
        <f>VLOOKUP(A3991,SEZIONI!A3991:B$7975,2,0)</f>
        <v>1</v>
      </c>
      <c r="D3991" s="27" t="str">
        <f>VLOOKUP(A3991,SINDACI!A3991:B$7975, 2, 0)</f>
        <v>ROSSI ALBERTO</v>
      </c>
      <c r="E3991" s="27" t="str">
        <f>VLOOKUP(A3991,SINDACI!A3991:E$7975,5,0)</f>
        <v>LISTA CIVICA: PER UNA GRANDE MESENZANA</v>
      </c>
    </row>
    <row r="3992" spans="1:5" x14ac:dyDescent="0.2">
      <c r="A3992" s="27" t="s">
        <v>4151</v>
      </c>
      <c r="B3992" s="27" t="str">
        <f>VLOOKUP(A3992,PEC!A3991:D$7975,4,0)</f>
        <v>pec.regione.lombardia.it</v>
      </c>
      <c r="C3992" s="23">
        <f>VLOOKUP(A3992,SEZIONI!A3992:B$7975,2,0)</f>
        <v>3</v>
      </c>
      <c r="D3992" s="27" t="str">
        <f>VLOOKUP(A3992,SINDACI!A3992:B$7975, 2, 0)</f>
        <v>GARAVAGLIA DAVIDE</v>
      </c>
      <c r="E3992" s="27" t="str">
        <f>VLOOKUP(A3992,SINDACI!A3992:E$7975,5,0)</f>
        <v>LISTA COMPOSITA: LEGA SALVINI-FORZA ITALIA</v>
      </c>
    </row>
    <row r="3993" spans="1:5" x14ac:dyDescent="0.2">
      <c r="A3993" s="27" t="s">
        <v>4152</v>
      </c>
      <c r="B3993" s="27" t="str">
        <f>VLOOKUP(A3993,PEC!A3992:D$7975,4,0)</f>
        <v>cert.comune.mesola.fe.it</v>
      </c>
      <c r="C3993" s="23">
        <f>VLOOKUP(A3993,SEZIONI!A3993:B$7975,2,0)</f>
        <v>9</v>
      </c>
      <c r="D3993" s="27" t="str">
        <f>VLOOKUP(A3993,SINDACI!A3993:B$7975, 2, 0)</f>
        <v>PADOVANI GIANNI MICHELE</v>
      </c>
      <c r="E3993" s="27" t="str">
        <f>VLOOKUP(A3993,SINDACI!A3993:E$7975,5,0)</f>
        <v>LISTA CIVICA: INSIEME PER CRESCERE</v>
      </c>
    </row>
    <row r="3994" spans="1:5" x14ac:dyDescent="0.2">
      <c r="A3994" s="27" t="s">
        <v>247</v>
      </c>
      <c r="B3994" s="27" t="str">
        <f>VLOOKUP(A3994,PEC!A3993:D$7975,4,0)</f>
        <v>anutel.it</v>
      </c>
      <c r="C3994" s="23">
        <f>VLOOKUP(A3994,SEZIONI!A3994:B$7975,2,0)</f>
        <v>10</v>
      </c>
      <c r="D3994" s="27" t="str">
        <f>VLOOKUP(A3994,SINDACI!A3994:B$7975, 2, 0)</f>
        <v>PARISE ANNIBALE</v>
      </c>
      <c r="E3994" s="27" t="str">
        <f>VLOOKUP(A3994,SINDACI!A3994:E$7975,5,0)</f>
        <v>LISTA CIVICA: INSIEME SI PUÊ</v>
      </c>
    </row>
    <row r="3995" spans="1:5" x14ac:dyDescent="0.2">
      <c r="A3995" s="27" t="s">
        <v>4153</v>
      </c>
      <c r="B3995" s="27" t="str">
        <f>VLOOKUP(A3995,PEC!A3994:D$7975,4,0)</f>
        <v>pec.comune.messina.it</v>
      </c>
      <c r="C3995" s="23">
        <f>VLOOKUP(A3995,SEZIONI!A3995:B$7975,2,0)</f>
        <v>253</v>
      </c>
      <c r="D3995" s="27" t="str">
        <f>VLOOKUP(A3995,SINDACI!A3995:B$7975, 2, 0)</f>
        <v>BASILE FEDERICO</v>
      </c>
      <c r="E3995" s="27" t="str">
        <f>VLOOKUP(A3995,SINDACI!A3995:E$7975,5,0)</f>
        <v>LISTA CIVICA: BASILE SINDACO DI MESSINA</v>
      </c>
    </row>
    <row r="3996" spans="1:5" x14ac:dyDescent="0.2">
      <c r="A3996" s="27" t="s">
        <v>4154</v>
      </c>
      <c r="B3996" s="27" t="str">
        <f>VLOOKUP(A3996,PEC!A3995:D$7975,4,0)</f>
        <v>pecveneto.it</v>
      </c>
      <c r="C3996" s="23">
        <f>VLOOKUP(A3996,SEZIONI!A3996:B$7975,2,0)</f>
        <v>9</v>
      </c>
      <c r="D3996" s="27" t="str">
        <f>VLOOKUP(A3996,SINDACI!A3996:B$7975, 2, 0)</f>
        <v>AGOSTINI MARCO</v>
      </c>
      <c r="E3996" s="27" t="str">
        <f>VLOOKUP(A3996,SINDACI!A3996:E$7975,5,0)</f>
        <v>LISTA CIVICA: PER MESTRINO</v>
      </c>
    </row>
    <row r="3997" spans="1:5" x14ac:dyDescent="0.2">
      <c r="A3997" s="27" t="s">
        <v>4155</v>
      </c>
      <c r="B3997" s="27" t="str">
        <f>VLOOKUP(A3997,PEC!A3996:D$7975,4,0)</f>
        <v>asmepec.it</v>
      </c>
      <c r="C3997" s="23">
        <f>VLOOKUP(A3997,SEZIONI!A3997:B$7975,2,0)</f>
        <v>7</v>
      </c>
      <c r="D3997" s="27" t="str">
        <f>VLOOKUP(A3997,SINDACI!A3997:B$7975, 2, 0)</f>
        <v>TITO GIUSEPPE</v>
      </c>
      <c r="E3997" s="27" t="str">
        <f>VLOOKUP(A3997,SINDACI!A3997:E$7975,5,0)</f>
        <v>LISTA CIVICA: PATTO PER META</v>
      </c>
    </row>
    <row r="3998" spans="1:5" x14ac:dyDescent="0.2">
      <c r="A3998" s="27" t="s">
        <v>7923</v>
      </c>
      <c r="B3998" s="27" t="str">
        <f>VLOOKUP(A3998,PEC!A3997:D$7975,4,0)</f>
        <v>-</v>
      </c>
      <c r="C3998" s="23" t="str">
        <f>VLOOKUP(A3998,SEZIONI!A3998:B$7975,2,0)</f>
        <v>-</v>
      </c>
      <c r="D3998" s="27" t="str">
        <f>VLOOKUP(A3998,SINDACI!A3998:B$7975, 2, 0)</f>
        <v>-</v>
      </c>
      <c r="E3998" s="27" t="str">
        <f>VLOOKUP(A3998,SINDACI!A3998:E$7975,5,0)</f>
        <v>-</v>
      </c>
    </row>
    <row r="3999" spans="1:5" x14ac:dyDescent="0.2">
      <c r="A3999" s="27" t="s">
        <v>4156</v>
      </c>
      <c r="B3999" s="27" t="str">
        <f>VLOOKUP(A3999,PEC!A3998:D$7975,4,0)</f>
        <v>pec.regione.lombardia.it</v>
      </c>
      <c r="C3999" s="23">
        <f>VLOOKUP(A3999,SEZIONI!A3999:B$7975,2,0)</f>
        <v>3</v>
      </c>
      <c r="D3999" s="27" t="str">
        <f>VLOOKUP(A3999,SINDACI!A3999:B$7975, 2, 0)</f>
        <v>RIVABENI MASSIMILIANO</v>
      </c>
      <c r="E3999" s="27" t="str">
        <f>VLOOKUP(A3999,SINDACI!A3999:E$7975,5,0)</f>
        <v>LISTA CIVICA: CAMBIA MEZZAGO</v>
      </c>
    </row>
    <row r="4000" spans="1:5" x14ac:dyDescent="0.2">
      <c r="A4000" s="27" t="s">
        <v>4157</v>
      </c>
      <c r="B4000" s="27" t="str">
        <f>VLOOKUP(A4000,PEC!A3999:D$7975,4,0)</f>
        <v>pec.comune.mezzana.tn.it</v>
      </c>
      <c r="C4000" s="23">
        <f>VLOOKUP(A4000,SEZIONI!A4000:B$7975,2,0)</f>
        <v>1</v>
      </c>
      <c r="D4000" s="27" t="str">
        <f>VLOOKUP(A4000,SINDACI!A4000:B$7975, 2, 0)</f>
        <v>REDOLFI GIACOMO</v>
      </c>
      <c r="E4000" s="27" t="str">
        <f>VLOOKUP(A4000,SINDACI!A4000:E$7975,5,0)</f>
        <v>Lista Civica non pervenuta</v>
      </c>
    </row>
    <row r="4001" spans="1:5" x14ac:dyDescent="0.2">
      <c r="A4001" s="27" t="s">
        <v>4158</v>
      </c>
      <c r="B4001" s="27" t="str">
        <f>VLOOKUP(A4001,PEC!A4000:D$7975,4,0)</f>
        <v>pec.it</v>
      </c>
      <c r="C4001" s="23">
        <f>VLOOKUP(A4001,SEZIONI!A4001:B$7975,2,0)</f>
        <v>2</v>
      </c>
      <c r="D4001" s="27" t="str">
        <f>VLOOKUP(A4001,SINDACI!A4001:B$7975, 2, 0)</f>
        <v>GHIROLDI VITTORE</v>
      </c>
      <c r="E4001" s="27" t="str">
        <f>VLOOKUP(A4001,SINDACI!A4001:E$7975,5,0)</f>
        <v>LISTA CIVICA: CRESCIAMO INSIEME</v>
      </c>
    </row>
    <row r="4002" spans="1:5" x14ac:dyDescent="0.2">
      <c r="A4002" s="27" t="s">
        <v>4159</v>
      </c>
      <c r="B4002" s="27" t="str">
        <f>VLOOKUP(A4002,PEC!A4001:D$7975,4,0)</f>
        <v>legalmail.it</v>
      </c>
      <c r="C4002" s="23">
        <f>VLOOKUP(A4002,SEZIONI!A4002:B$7975,2,0)</f>
        <v>1</v>
      </c>
      <c r="D4002" s="27" t="str">
        <f>VLOOKUP(A4002,SINDACI!A4002:B$7975, 2, 0)</f>
        <v>SERAFIA ALFIO</v>
      </c>
      <c r="E4002" s="27" t="str">
        <f>VLOOKUP(A4002,SINDACI!A4002:E$7975,5,0)</f>
        <v>LISTA CIVICA: MEZZANA FUTURA</v>
      </c>
    </row>
    <row r="4003" spans="1:5" x14ac:dyDescent="0.2">
      <c r="A4003" s="27" t="s">
        <v>4160</v>
      </c>
      <c r="B4003" s="27" t="str">
        <f>VLOOKUP(A4003,PEC!A4002:D$7975,4,0)</f>
        <v>pec.provincia.pv.it</v>
      </c>
      <c r="C4003" s="23">
        <f>VLOOKUP(A4003,SEZIONI!A4003:B$7975,2,0)</f>
        <v>1</v>
      </c>
      <c r="D4003" s="27" t="str">
        <f>VLOOKUP(A4003,SINDACI!A4003:B$7975, 2, 0)</f>
        <v>FACCHINA GIORGIO</v>
      </c>
      <c r="E4003" s="27" t="str">
        <f>VLOOKUP(A4003,SINDACI!A4003:E$7975,5,0)</f>
        <v>LISTA CIVICA: MEZZANA CIVICA</v>
      </c>
    </row>
    <row r="4004" spans="1:5" x14ac:dyDescent="0.2">
      <c r="A4004" s="27" t="s">
        <v>4161</v>
      </c>
      <c r="B4004" s="27" t="str">
        <f>VLOOKUP(A4004,PEC!A4003:D$7975,4,0)</f>
        <v>pec.comune.mezzane.vr.it</v>
      </c>
      <c r="C4004" s="23">
        <f>VLOOKUP(A4004,SEZIONI!A4004:B$7975,2,0)</f>
        <v>4</v>
      </c>
      <c r="D4004" s="27" t="str">
        <f>VLOOKUP(A4004,SINDACI!A4004:B$7975, 2, 0)</f>
        <v>CARRARINI GIOVANNI</v>
      </c>
      <c r="E4004" s="27" t="str">
        <f>VLOOKUP(A4004,SINDACI!A4004:E$7975,5,0)</f>
        <v>LISTA CIVICA: PATTO PER MEZZANE</v>
      </c>
    </row>
    <row r="4005" spans="1:5" x14ac:dyDescent="0.2">
      <c r="A4005" s="27" t="s">
        <v>4162</v>
      </c>
      <c r="B4005" s="27" t="str">
        <f>VLOOKUP(A4005,PEC!A4004:D$7975,4,0)</f>
        <v>pec.it</v>
      </c>
      <c r="C4005" s="23">
        <f>VLOOKUP(A4005,SEZIONI!A4005:B$7975,2,0)</f>
        <v>2</v>
      </c>
      <c r="D4005" s="27" t="str">
        <f>VLOOKUP(A4005,SINDACI!A4005:B$7975, 2, 0)</f>
        <v>REPETTO DANILO</v>
      </c>
      <c r="E4005" s="27" t="str">
        <f>VLOOKUP(A4005,SINDACI!A4005:E$7975,5,0)</f>
        <v>LISTA CIVICA: TRADIZIONE E INNOVAZIONE PER MEZZANEGO</v>
      </c>
    </row>
    <row r="4006" spans="1:5" x14ac:dyDescent="0.2">
      <c r="A4006" s="27" t="s">
        <v>7981</v>
      </c>
      <c r="B4006" s="27" t="str">
        <f>VLOOKUP(A4006,PEC!A4005:D$7975,4,0)</f>
        <v>-</v>
      </c>
      <c r="C4006" s="23" t="str">
        <f>VLOOKUP(A4006,SEZIONI!A4006:B$7975,2,0)</f>
        <v>-</v>
      </c>
      <c r="D4006" s="27" t="str">
        <f>VLOOKUP(A4006,SINDACI!A4006:B$7975, 2, 0)</f>
        <v>-</v>
      </c>
      <c r="E4006" s="27" t="str">
        <f>VLOOKUP(A4006,SINDACI!A4006:E$7975,5,0)</f>
        <v>-</v>
      </c>
    </row>
    <row r="4007" spans="1:5" x14ac:dyDescent="0.2">
      <c r="A4007" s="27" t="s">
        <v>4163</v>
      </c>
      <c r="B4007" s="27" t="str">
        <f>VLOOKUP(A4007,PEC!A4006:D$7975,4,0)</f>
        <v>pec.regione.lombardia.it</v>
      </c>
      <c r="C4007" s="23">
        <f>VLOOKUP(A4007,SEZIONI!A4007:B$7975,2,0)</f>
        <v>2</v>
      </c>
      <c r="D4007" s="27" t="str">
        <f>VLOOKUP(A4007,SINDACI!A4007:B$7975, 2, 0)</f>
        <v>PIRAS ADRIANO</v>
      </c>
      <c r="E4007" s="27" t="str">
        <f>VLOOKUP(A4007,SINDACI!A4007:E$7975,5,0)</f>
        <v>LISTA CIVICA: MEZZANINO IN GRANDE</v>
      </c>
    </row>
    <row r="4008" spans="1:5" x14ac:dyDescent="0.2">
      <c r="A4008" s="27" t="s">
        <v>4164</v>
      </c>
      <c r="B4008" s="27" t="str">
        <f>VLOOKUP(A4008,PEC!A4007:D$7975,4,0)</f>
        <v>pec.comune.mezzano.tn.it</v>
      </c>
      <c r="C4008" s="23">
        <f>VLOOKUP(A4008,SEZIONI!A4008:B$7975,2,0)</f>
        <v>2</v>
      </c>
      <c r="D4008" s="27" t="str">
        <f>VLOOKUP(A4008,SINDACI!A4008:B$7975, 2, 0)</f>
        <v>ZUGLIANI GIAMPIERO</v>
      </c>
      <c r="E4008" s="27" t="str">
        <f>VLOOKUP(A4008,SINDACI!A4008:E$7975,5,0)</f>
        <v>LISTA CIVICA: UNITI PER MEZZANO</v>
      </c>
    </row>
    <row r="4009" spans="1:5" x14ac:dyDescent="0.2">
      <c r="A4009" s="27" t="s">
        <v>4165</v>
      </c>
      <c r="B4009" s="27" t="str">
        <f>VLOOKUP(A4009,PEC!A4008:D$7975,4,0)</f>
        <v>cert.ruparpiemonte.it</v>
      </c>
      <c r="C4009" s="23">
        <f>VLOOKUP(A4009,SEZIONI!A4009:B$7975,2,0)</f>
        <v>1</v>
      </c>
      <c r="D4009" s="27" t="str">
        <f>VLOOKUP(A4009,SINDACI!A4009:B$7975, 2, 0)</f>
        <v>POCCHIOLA VITER SERGIO</v>
      </c>
      <c r="E4009" s="27" t="str">
        <f>VLOOKUP(A4009,SINDACI!A4009:E$7975,5,0)</f>
        <v>LISTA CIVICA: MEZZENILE UN PAESE IN COMUNE</v>
      </c>
    </row>
    <row r="4010" spans="1:5" x14ac:dyDescent="0.2">
      <c r="A4010" s="27" t="s">
        <v>4166</v>
      </c>
      <c r="B4010" s="27" t="str">
        <f>VLOOKUP(A4010,PEC!A4009:D$7975,4,0)</f>
        <v>pec.comune.mezzocorona.tn.it</v>
      </c>
      <c r="C4010" s="23">
        <f>VLOOKUP(A4010,SEZIONI!A4010:B$7975,2,0)</f>
        <v>4</v>
      </c>
      <c r="D4010" s="27" t="str">
        <f>VLOOKUP(A4010,SINDACI!A4010:B$7975, 2, 0)</f>
        <v>HAUSER MATTIA</v>
      </c>
      <c r="E4010" s="27" t="str">
        <f>VLOOKUP(A4010,SINDACI!A4010:E$7975,5,0)</f>
        <v>LISTA CIVICA: PER MEZZOCORONA</v>
      </c>
    </row>
    <row r="4011" spans="1:5" x14ac:dyDescent="0.2">
      <c r="A4011" s="27" t="s">
        <v>4167</v>
      </c>
      <c r="B4011" s="27" t="str">
        <f>VLOOKUP(A4011,PEC!A4010:D$7975,4,0)</f>
        <v>pec.it</v>
      </c>
      <c r="C4011" s="23">
        <f>VLOOKUP(A4011,SEZIONI!A4011:B$7975,2,0)</f>
        <v>3</v>
      </c>
      <c r="D4011" s="27" t="str">
        <f>VLOOKUP(A4011,SINDACI!A4011:B$7975, 2, 0)</f>
        <v>LOPES GIUSEPPE</v>
      </c>
      <c r="E4011" s="27" t="str">
        <f>VLOOKUP(A4011,SINDACI!A4011:E$7975,5,0)</f>
        <v>-</v>
      </c>
    </row>
    <row r="4012" spans="1:5" x14ac:dyDescent="0.2">
      <c r="A4012" s="27" t="s">
        <v>4168</v>
      </c>
      <c r="B4012" s="27" t="str">
        <f>VLOOKUP(A4012,PEC!A4011:D$7975,4,0)</f>
        <v>pec.regione.lombardia.it</v>
      </c>
      <c r="C4012" s="23">
        <f>VLOOKUP(A4012,SEZIONI!A4012:B$7975,2,0)</f>
        <v>1</v>
      </c>
      <c r="D4012" s="27" t="str">
        <f>VLOOKUP(A4012,SINDACI!A4012:B$7975, 2, 0)</f>
        <v>SIVIERO STEFANIA</v>
      </c>
      <c r="E4012" s="27" t="str">
        <f>VLOOKUP(A4012,SINDACI!A4012:E$7975,5,0)</f>
        <v>LISTA CIVICA: LISTA CIVICA STELLA ALPINA</v>
      </c>
    </row>
    <row r="4013" spans="1:5" x14ac:dyDescent="0.2">
      <c r="A4013" s="27" t="s">
        <v>4169</v>
      </c>
      <c r="B4013" s="27" t="str">
        <f>VLOOKUP(A4013,PEC!A4012:D$7975,4,0)</f>
        <v>pec.comune.mezzolombardo.tn.it</v>
      </c>
      <c r="C4013" s="23">
        <f>VLOOKUP(A4013,SEZIONI!A4013:B$7975,2,0)</f>
        <v>5</v>
      </c>
      <c r="D4013" s="27" t="str">
        <f>VLOOKUP(A4013,SINDACI!A4013:B$7975, 2, 0)</f>
        <v>GIRARDI CHRISTIAN</v>
      </c>
      <c r="E4013" s="27" t="str">
        <f>VLOOKUP(A4013,SINDACI!A4013:E$7975,5,0)</f>
        <v>LISTA CIVICA: MEZZOLOMBARDO | LISTA CIVICA: DI MEZZO | LISTA CIVICA: ROTALIANA</v>
      </c>
    </row>
    <row r="4014" spans="1:5" x14ac:dyDescent="0.2">
      <c r="A4014" s="27" t="s">
        <v>4170</v>
      </c>
      <c r="B4014" s="27" t="str">
        <f>VLOOKUP(A4014,PEC!A4013:D$7975,4,0)</f>
        <v>cert.ruparpiemonte.it</v>
      </c>
      <c r="C4014" s="23">
        <f>VLOOKUP(A4014,SEZIONI!A4014:B$7975,2,0)</f>
        <v>1</v>
      </c>
      <c r="D4014" s="27" t="str">
        <f>VLOOKUP(A4014,SINDACI!A4014:B$7975, 2, 0)</f>
        <v>MATTACHINI PIETRO</v>
      </c>
      <c r="E4014" s="27" t="str">
        <f>VLOOKUP(A4014,SINDACI!A4014:E$7975,5,0)</f>
        <v>LISTA CIVICA: UNITI PER MEZZOMERICO</v>
      </c>
    </row>
    <row r="4015" spans="1:5" x14ac:dyDescent="0.2">
      <c r="A4015" s="27" t="s">
        <v>4171</v>
      </c>
      <c r="B4015" s="27" t="str">
        <f>VLOOKUP(A4015,PEC!A4014:D$7975,4,0)</f>
        <v>pec.ptbiellese.it</v>
      </c>
      <c r="C4015" s="23">
        <f>VLOOKUP(A4015,SEZIONI!A4015:B$7975,2,0)</f>
        <v>1</v>
      </c>
      <c r="D4015" s="27" t="str">
        <f>VLOOKUP(A4015,SINDACI!A4015:B$7975, 2, 0)</f>
        <v>MOGNAZ ALESSANDRO</v>
      </c>
      <c r="E4015" s="27" t="str">
        <f>VLOOKUP(A4015,SINDACI!A4015:E$7975,5,0)</f>
        <v>LISTA CIVICA: MIAGLIANO VIVE</v>
      </c>
    </row>
    <row r="4016" spans="1:5" x14ac:dyDescent="0.2">
      <c r="A4016" s="27" t="s">
        <v>4172</v>
      </c>
      <c r="B4016" s="27" t="str">
        <f>VLOOKUP(A4016,PEC!A4015:D$7975,4,0)</f>
        <v>comunedimiane.legalmail.it</v>
      </c>
      <c r="C4016" s="23">
        <f>VLOOKUP(A4016,SEZIONI!A4016:B$7975,2,0)</f>
        <v>4</v>
      </c>
      <c r="D4016" s="27" t="str">
        <f>VLOOKUP(A4016,SINDACI!A4016:B$7975, 2, 0)</f>
        <v>BUSO DENNY</v>
      </c>
      <c r="E4016" s="27" t="str">
        <f>VLOOKUP(A4016,SINDACI!A4016:E$7975,5,0)</f>
        <v>LISTA COMPOSITA: LEGA SALVINI-CIVICA</v>
      </c>
    </row>
    <row r="4017" spans="1:5" x14ac:dyDescent="0.2">
      <c r="A4017" s="27" t="s">
        <v>4173</v>
      </c>
      <c r="B4017" s="27" t="str">
        <f>VLOOKUP(A4017,PEC!A4016:D$7975,4,0)</f>
        <v>cert.ruparpiemonte.it</v>
      </c>
      <c r="C4017" s="23">
        <f>VLOOKUP(A4017,SEZIONI!A4017:B$7975,2,0)</f>
        <v>1</v>
      </c>
      <c r="D4017" s="27" t="str">
        <f>VLOOKUP(A4017,SINDACI!A4017:B$7975, 2, 0)</f>
        <v>CADEI GIORGIO</v>
      </c>
      <c r="E4017" s="27" t="str">
        <f>VLOOKUP(A4017,SINDACI!A4017:E$7975,5,0)</f>
        <v>LISTA CIVICA: NOI CON VOI</v>
      </c>
    </row>
    <row r="4018" spans="1:5" x14ac:dyDescent="0.2">
      <c r="A4018" s="27" t="s">
        <v>4174</v>
      </c>
      <c r="B4018" s="27" t="str">
        <f>VLOOKUP(A4018,PEC!A4017:D$7975,4,0)</f>
        <v>cert.ruparpiemonte.it</v>
      </c>
      <c r="C4018" s="23">
        <f>VLOOKUP(A4018,SEZIONI!A4018:B$7975,2,0)</f>
        <v>1</v>
      </c>
      <c r="D4018" s="27" t="str">
        <f>VLOOKUP(A4018,SINDACI!A4018:B$7975, 2, 0)</f>
        <v>DELLAVEDOVA MONICA</v>
      </c>
      <c r="E4018" s="27" t="str">
        <f>VLOOKUP(A4018,SINDACI!A4018:E$7975,5,0)</f>
        <v>-</v>
      </c>
    </row>
    <row r="4019" spans="1:5" x14ac:dyDescent="0.2">
      <c r="A4019" s="27" t="s">
        <v>4175</v>
      </c>
      <c r="B4019" s="27" t="str">
        <f>VLOOKUP(A4019,PEC!A4018:D$7975,4,0)</f>
        <v>legalmail.it</v>
      </c>
      <c r="C4019" s="23">
        <f>VLOOKUP(A4019,SEZIONI!A4019:B$7975,2,0)</f>
        <v>1</v>
      </c>
      <c r="D4019" s="27" t="str">
        <f>VLOOKUP(A4019,SINDACI!A4019:B$7975, 2, 0)</f>
        <v>SALVATI EMILIANO</v>
      </c>
      <c r="E4019" s="27" t="str">
        <f>VLOOKUP(A4019,SINDACI!A4019:E$7975,5,0)</f>
        <v>LISTA CIVICA: PER MICIGLIANO</v>
      </c>
    </row>
    <row r="4020" spans="1:5" x14ac:dyDescent="0.2">
      <c r="A4020" s="27" t="s">
        <v>4176</v>
      </c>
      <c r="B4020" s="27" t="str">
        <f>VLOOKUP(A4020,PEC!A4019:D$7975,4,0)</f>
        <v>pec.rupar.puglia.it</v>
      </c>
      <c r="C4020" s="23">
        <f>VLOOKUP(A4020,SEZIONI!A4020:B$7975,2,0)</f>
        <v>3</v>
      </c>
      <c r="D4020" s="27" t="str">
        <f>VLOOKUP(A4020,SINDACI!A4020:B$7975, 2, 0)</f>
        <v>SPERTI MICHELE POMPEO</v>
      </c>
      <c r="E4020" s="27" t="str">
        <f>VLOOKUP(A4020,SINDACI!A4020:E$7975,5,0)</f>
        <v>LISTA CIVICA: UNITI PER MIGGIANO</v>
      </c>
    </row>
    <row r="4021" spans="1:5" x14ac:dyDescent="0.2">
      <c r="A4021" s="27" t="s">
        <v>4177</v>
      </c>
      <c r="B4021" s="27" t="str">
        <f>VLOOKUP(A4021,PEC!A4020:D$7975,4,0)</f>
        <v>pec.it</v>
      </c>
      <c r="C4021" s="23">
        <f>VLOOKUP(A4021,SEZIONI!A4021:B$7975,2,0)</f>
        <v>4</v>
      </c>
      <c r="D4021" s="27" t="str">
        <f>VLOOKUP(A4021,SINDACI!A4021:B$7975, 2, 0)</f>
        <v>ADEZIO FABIO</v>
      </c>
      <c r="E4021" s="27" t="str">
        <f>VLOOKUP(A4021,SINDACI!A4021:E$7975,5,0)</f>
        <v>LISTA CIVICA: MIGLIANICO CAMBIA</v>
      </c>
    </row>
    <row r="4022" spans="1:5" x14ac:dyDescent="0.2">
      <c r="A4022" s="27" t="s">
        <v>195</v>
      </c>
      <c r="B4022" s="27" t="str">
        <f>VLOOKUP(A4022,PEC!A4021:D$7975,4,0)</f>
        <v>asmepec.it</v>
      </c>
      <c r="C4022" s="23">
        <f>VLOOKUP(A4022,SEZIONI!A4022:B$7975,2,0)</f>
        <v>1</v>
      </c>
      <c r="D4022" s="27" t="str">
        <f>VLOOKUP(A4022,SINDACI!A4022:B$7975, 2, 0)</f>
        <v>GUZZI PIETRO HIRAM</v>
      </c>
      <c r="E4022" s="27" t="str">
        <f>VLOOKUP(A4022,SINDACI!A4022:E$7975,5,0)</f>
        <v>LISTA CIVICA: INSIEME PER MIGLIERINA</v>
      </c>
    </row>
    <row r="4023" spans="1:5" x14ac:dyDescent="0.2">
      <c r="A4023" s="27" t="s">
        <v>4178</v>
      </c>
      <c r="B4023" s="27" t="str">
        <f>VLOOKUP(A4023,PEC!A4022:D$7975,4,0)</f>
        <v>-</v>
      </c>
      <c r="C4023" s="23">
        <f>VLOOKUP(A4023,SEZIONI!A4023:B$7975,2,0)</f>
        <v>3</v>
      </c>
      <c r="D4023" s="27" t="str">
        <f>VLOOKUP(A4023,SINDACI!A4023:B$7975, 2, 0)</f>
        <v>COMANDA FRANCESCO</v>
      </c>
      <c r="E4023" s="27" t="str">
        <f>VLOOKUP(A4023,SINDACI!A4023:E$7975,5,0)</f>
        <v>-</v>
      </c>
    </row>
    <row r="4024" spans="1:5" x14ac:dyDescent="0.2">
      <c r="A4024" s="27" t="s">
        <v>4179</v>
      </c>
      <c r="B4024" s="27" t="str">
        <f>VLOOKUP(A4024,PEC!A4023:D$7975,4,0)</f>
        <v>actaliscertymail.it</v>
      </c>
      <c r="C4024" s="23">
        <f>VLOOKUP(A4024,SEZIONI!A4024:B$7975,2,0)</f>
        <v>4</v>
      </c>
      <c r="D4024" s="27" t="str">
        <f>VLOOKUP(A4024,SINDACI!A4024:B$7975, 2, 0)</f>
        <v>GRONDONA MARIA GRAZIA</v>
      </c>
      <c r="E4024" s="27" t="str">
        <f>VLOOKUP(A4024,SINDACI!A4024:E$7975,5,0)</f>
        <v>LISTA CIVICA: TU SEI MIGNANEGO</v>
      </c>
    </row>
    <row r="4025" spans="1:5" x14ac:dyDescent="0.2">
      <c r="A4025" s="27" t="s">
        <v>4180</v>
      </c>
      <c r="B4025" s="27" t="str">
        <f>VLOOKUP(A4025,PEC!A4024:D$7975,4,0)</f>
        <v>asmepec.it</v>
      </c>
      <c r="C4025" s="23">
        <f>VLOOKUP(A4025,SEZIONI!A4025:B$7975,2,0)</f>
        <v>5</v>
      </c>
      <c r="D4025" s="27" t="str">
        <f>VLOOKUP(A4025,SINDACI!A4025:B$7975, 2, 0)</f>
        <v>DE LUCA ANDREA</v>
      </c>
      <c r="E4025" s="27" t="str">
        <f>VLOOKUP(A4025,SINDACI!A4025:E$7975,5,0)</f>
        <v>LISTA CIVICA: RINASCITA MIGNANESE</v>
      </c>
    </row>
    <row r="4026" spans="1:5" x14ac:dyDescent="0.2">
      <c r="A4026" s="27" t="s">
        <v>4181</v>
      </c>
      <c r="B4026" s="27" t="str">
        <f>VLOOKUP(A4026,PEC!A4025:D$7975,4,0)</f>
        <v>postacert.comune.milano.it</v>
      </c>
      <c r="C4026" s="23">
        <f>VLOOKUP(A4026,SEZIONI!A4026:B$7975,2,0)</f>
        <v>1248</v>
      </c>
      <c r="D4026" s="27" t="str">
        <f>VLOOKUP(A4026,SINDACI!A4026:B$7975, 2, 0)</f>
        <v>SALA GIUSEPPE</v>
      </c>
      <c r="E4026" s="27" t="str">
        <f>VLOOKUP(A4026,SINDACI!A4026:E$7975,5,0)</f>
        <v>LISTA CIVICA: LA SINISTRA PER SALA MILANO UNITA | LISTA CIVICA: BEPPE SALA SINDACO | LISTA CIVICA: LA MILANO RADICALE | LISTA CIVICA: I RIFORMISTI LAVORIAMO PER MILANO | VOLT | LISTA CIVICA: MILANO IN SALUTE | EUROPA VERDE | PARTITO DEMOCRATICO</v>
      </c>
    </row>
    <row r="4027" spans="1:5" x14ac:dyDescent="0.2">
      <c r="A4027" s="27" t="s">
        <v>4182</v>
      </c>
      <c r="B4027" s="27" t="str">
        <f>VLOOKUP(A4027,PEC!A4026:D$7975,4,0)</f>
        <v>pec.comune.milazzo.me.it</v>
      </c>
      <c r="C4027" s="23">
        <f>VLOOKUP(A4027,SEZIONI!A4027:B$7975,2,0)</f>
        <v>37</v>
      </c>
      <c r="D4027" s="27" t="str">
        <f>VLOOKUP(A4027,SINDACI!A4027:B$7975, 2, 0)</f>
        <v>MIDILI GIUSEPPE</v>
      </c>
      <c r="E4027" s="27" t="str">
        <f>VLOOKUP(A4027,SINDACI!A4027:E$7975,5,0)</f>
        <v>-</v>
      </c>
    </row>
    <row r="4028" spans="1:5" x14ac:dyDescent="0.2">
      <c r="A4028" s="27" t="s">
        <v>4183</v>
      </c>
      <c r="B4028" s="27" t="str">
        <f>VLOOKUP(A4028,PEC!A4027:D$7975,4,0)</f>
        <v>pec.comune.milena.cl.it</v>
      </c>
      <c r="C4028" s="23">
        <f>VLOOKUP(A4028,SEZIONI!A4028:B$7975,2,0)</f>
        <v>4</v>
      </c>
      <c r="D4028" s="27" t="str">
        <f>VLOOKUP(A4028,SINDACI!A4028:B$7975, 2, 0)</f>
        <v>CIPOLLA CLAUDIO SALVATORE</v>
      </c>
      <c r="E4028" s="27" t="str">
        <f>VLOOKUP(A4028,SINDACI!A4028:E$7975,5,0)</f>
        <v>LISTA CIVICA: PROGETTO COMUNE SINDACO CLAUDIO CIPOLLA</v>
      </c>
    </row>
    <row r="4029" spans="1:5" x14ac:dyDescent="0.2">
      <c r="A4029" s="27" t="s">
        <v>281</v>
      </c>
      <c r="B4029" s="27" t="str">
        <f>VLOOKUP(A4029,PEC!A4028:D$7975,4,0)</f>
        <v>asmepec.it</v>
      </c>
      <c r="C4029" s="23">
        <f>VLOOKUP(A4029,SEZIONI!A4029:B$7975,2,0)</f>
        <v>9</v>
      </c>
      <c r="D4029" s="27" t="str">
        <f>VLOOKUP(A4029,SINDACI!A4029:B$7975, 2, 0)</f>
        <v>GIORDANO SALVATORE FORTUNATO</v>
      </c>
      <c r="E4029" s="27" t="str">
        <f>VLOOKUP(A4029,SINDACI!A4029:E$7975,5,0)</f>
        <v>LISTA CIVICA: CITT? FUTURA</v>
      </c>
    </row>
    <row r="4030" spans="1:5" x14ac:dyDescent="0.2">
      <c r="A4030" s="27" t="s">
        <v>4184</v>
      </c>
      <c r="B4030" s="27" t="str">
        <f>VLOOKUP(A4030,PEC!A4029:D$7975,4,0)</f>
        <v xml:space="preserve">pec.comunas.it </v>
      </c>
      <c r="C4030" s="23">
        <f>VLOOKUP(A4030,SEZIONI!A4030:B$7975,2,0)</f>
        <v>2</v>
      </c>
      <c r="D4030" s="27" t="str">
        <f>VLOOKUP(A4030,SINDACI!A4030:B$7975, 2, 0)</f>
        <v>-</v>
      </c>
      <c r="E4030" s="27" t="str">
        <f>VLOOKUP(A4030,SINDACI!A4030:E$7975,5,0)</f>
        <v>-</v>
      </c>
    </row>
    <row r="4031" spans="1:5" x14ac:dyDescent="0.2">
      <c r="A4031" s="27" t="s">
        <v>4185</v>
      </c>
      <c r="B4031" s="27" t="str">
        <f>VLOOKUP(A4031,PEC!A4030:D$7975,4,0)</f>
        <v>pec.comunemilitello.it</v>
      </c>
      <c r="C4031" s="23">
        <f>VLOOKUP(A4031,SEZIONI!A4031:B$7975,2,0)</f>
        <v>12</v>
      </c>
      <c r="D4031" s="27" t="str">
        <f>VLOOKUP(A4031,SINDACI!A4031:B$7975, 2, 0)</f>
        <v>BURTONE GIOVANNI</v>
      </c>
      <c r="E4031" s="27" t="str">
        <f>VLOOKUP(A4031,SINDACI!A4031:E$7975,5,0)</f>
        <v>LISTA CIVICA: MILITELLO CHE VOGLIAMO - GIOVANNI BURTONE SINDACO</v>
      </c>
    </row>
    <row r="4032" spans="1:5" x14ac:dyDescent="0.2">
      <c r="A4032" s="27" t="s">
        <v>4186</v>
      </c>
      <c r="B4032" s="27" t="str">
        <f>VLOOKUP(A4032,PEC!A4031:D$7975,4,0)</f>
        <v>pec.intradata.it</v>
      </c>
      <c r="C4032" s="23">
        <f>VLOOKUP(A4032,SEZIONI!A4032:B$7975,2,0)</f>
        <v>2</v>
      </c>
      <c r="D4032" s="27" t="str">
        <f>VLOOKUP(A4032,SINDACI!A4032:B$7975, 2, 0)</f>
        <v>RIOTTA SALVATORE</v>
      </c>
      <c r="E4032" s="27" t="str">
        <f>VLOOKUP(A4032,SINDACI!A4032:E$7975,5,0)</f>
        <v>LISTA CIVICA: MILITELLO DI TUTTI</v>
      </c>
    </row>
    <row r="4033" spans="1:5" x14ac:dyDescent="0.2">
      <c r="A4033" s="27" t="s">
        <v>4187</v>
      </c>
      <c r="B4033" s="27" t="str">
        <f>VLOOKUP(A4033,PEC!A4032:D$7975,4,0)</f>
        <v>pec.comune.millesimo.sv.it</v>
      </c>
      <c r="C4033" s="23">
        <f>VLOOKUP(A4033,SEZIONI!A4033:B$7975,2,0)</f>
        <v>3</v>
      </c>
      <c r="D4033" s="27" t="str">
        <f>VLOOKUP(A4033,SINDACI!A4033:B$7975, 2, 0)</f>
        <v>PICALLI ALDO</v>
      </c>
      <c r="E4033" s="27" t="str">
        <f>VLOOKUP(A4033,SINDACI!A4033:E$7975,5,0)</f>
        <v>-</v>
      </c>
    </row>
    <row r="4034" spans="1:5" x14ac:dyDescent="0.2">
      <c r="A4034" s="27" t="s">
        <v>4188</v>
      </c>
      <c r="B4034" s="27" t="str">
        <f>VLOOKUP(A4034,PEC!A4033:D$7975,4,0)</f>
        <v>pec.comune.milo.ct.it</v>
      </c>
      <c r="C4034" s="23">
        <f>VLOOKUP(A4034,SEZIONI!A4034:B$7975,2,0)</f>
        <v>2</v>
      </c>
      <c r="D4034" s="27" t="str">
        <f>VLOOKUP(A4034,SINDACI!A4034:B$7975, 2, 0)</f>
        <v>COSENTINO ALFIO</v>
      </c>
      <c r="E4034" s="27" t="str">
        <f>VLOOKUP(A4034,SINDACI!A4034:E$7975,5,0)</f>
        <v>LISTA CIVICA: UNITI PER MILO</v>
      </c>
    </row>
    <row r="4035" spans="1:5" x14ac:dyDescent="0.2">
      <c r="A4035" s="27" t="s">
        <v>4189</v>
      </c>
      <c r="B4035" s="27" t="str">
        <f>VLOOKUP(A4035,PEC!A4034:D$7975,4,0)</f>
        <v>cert.comune.milzano.bs.it</v>
      </c>
      <c r="C4035" s="23">
        <f>VLOOKUP(A4035,SEZIONI!A4035:B$7975,2,0)</f>
        <v>2</v>
      </c>
      <c r="D4035" s="27" t="str">
        <f>VLOOKUP(A4035,SINDACI!A4035:B$7975, 2, 0)</f>
        <v>GIUSTIZIERO MASSIMO</v>
      </c>
      <c r="E4035" s="27" t="str">
        <f>VLOOKUP(A4035,SINDACI!A4035:E$7975,5,0)</f>
        <v>LISTA CIVICA: PROGETTO COMUNE</v>
      </c>
    </row>
    <row r="4036" spans="1:5" x14ac:dyDescent="0.2">
      <c r="A4036" s="27" t="s">
        <v>4190</v>
      </c>
      <c r="B4036" s="27" t="str">
        <f>VLOOKUP(A4036,PEC!A4035:D$7975,4,0)</f>
        <v>pec.comunemineo.telecompost.it</v>
      </c>
      <c r="C4036" s="23">
        <f>VLOOKUP(A4036,SEZIONI!A4036:B$7975,2,0)</f>
        <v>9</v>
      </c>
      <c r="D4036" s="27" t="str">
        <f>VLOOKUP(A4036,SINDACI!A4036:B$7975, 2, 0)</f>
        <v>MISTRETTA GIUSEPPE</v>
      </c>
      <c r="E4036" s="27" t="str">
        <f>VLOOKUP(A4036,SINDACI!A4036:E$7975,5,0)</f>
        <v>-</v>
      </c>
    </row>
    <row r="4037" spans="1:5" x14ac:dyDescent="0.2">
      <c r="A4037" s="27" t="s">
        <v>4191</v>
      </c>
      <c r="B4037" s="27" t="str">
        <f>VLOOKUP(A4037,PEC!A4036:D$7975,4,0)</f>
        <v>halleypec.it</v>
      </c>
      <c r="C4037" s="23">
        <f>VLOOKUP(A4037,SEZIONI!A4037:B$7975,2,0)</f>
        <v>4</v>
      </c>
      <c r="D4037" s="27" t="str">
        <f>VLOOKUP(A4037,SINDACI!A4037:B$7975, 2, 0)</f>
        <v>GIRARDI ANDREA</v>
      </c>
      <c r="E4037" s="27" t="str">
        <f>VLOOKUP(A4037,SINDACI!A4037:E$7975,5,0)</f>
        <v>LISTA CIVICA: LISTA GIRARDI</v>
      </c>
    </row>
    <row r="4038" spans="1:5" x14ac:dyDescent="0.2">
      <c r="A4038" s="27" t="s">
        <v>4192</v>
      </c>
      <c r="B4038" s="27" t="str">
        <f>VLOOKUP(A4038,PEC!A4037:D$7975,4,0)</f>
        <v>cert.provincia.bo.it</v>
      </c>
      <c r="C4038" s="23">
        <f>VLOOKUP(A4038,SEZIONI!A4038:B$7975,2,0)</f>
        <v>9</v>
      </c>
      <c r="D4038" s="27" t="str">
        <f>VLOOKUP(A4038,SINDACI!A4038:B$7975, 2, 0)</f>
        <v>BONORI ROBERTA</v>
      </c>
      <c r="E4038" s="27" t="str">
        <f>VLOOKUP(A4038,SINDACI!A4038:E$7975,5,0)</f>
        <v>LISTA CIVICA: CENTRO SINISTRA PER MINERBIO</v>
      </c>
    </row>
    <row r="4039" spans="1:5" x14ac:dyDescent="0.2">
      <c r="A4039" s="27" t="s">
        <v>4193</v>
      </c>
      <c r="B4039" s="27" t="str">
        <f>VLOOKUP(A4039,PEC!A4038:D$7975,4,0)</f>
        <v>pec.rupar.puglia.it</v>
      </c>
      <c r="C4039" s="23">
        <f>VLOOKUP(A4039,SEZIONI!A4039:B$7975,2,0)</f>
        <v>4</v>
      </c>
      <c r="D4039" s="27" t="str">
        <f>VLOOKUP(A4039,SINDACI!A4039:B$7975, 2, 0)</f>
        <v>CAROPPO ETTORE SALVATORE</v>
      </c>
      <c r="E4039" s="27" t="str">
        <f>VLOOKUP(A4039,SINDACI!A4039:E$7975,5,0)</f>
        <v>LISTA CIVICA: L'ALVEARE</v>
      </c>
    </row>
    <row r="4040" spans="1:5" x14ac:dyDescent="0.2">
      <c r="A4040" s="27" t="s">
        <v>4194</v>
      </c>
      <c r="B4040" s="27" t="str">
        <f>VLOOKUP(A4040,PEC!A4039:D$7975,4,0)</f>
        <v>legpec.it</v>
      </c>
      <c r="C4040" s="23">
        <f>VLOOKUP(A4040,SEZIONI!A4040:B$7975,2,0)</f>
        <v>12</v>
      </c>
      <c r="D4040" s="27" t="str">
        <f>VLOOKUP(A4040,SINDACI!A4040:B$7975, 2, 0)</f>
        <v>MANCINI MARIA LAURA</v>
      </c>
      <c r="E4040" s="27" t="str">
        <f>VLOOKUP(A4040,SINDACI!A4040:E$7975,5,0)</f>
        <v>LISTA CIVICA: SI'AMO MINERVINO</v>
      </c>
    </row>
    <row r="4041" spans="1:5" x14ac:dyDescent="0.2">
      <c r="A4041" s="27" t="s">
        <v>4195</v>
      </c>
      <c r="B4041" s="27" t="str">
        <f>VLOOKUP(A4041,PEC!A4040:D$7975,4,0)</f>
        <v>asmepec.it</v>
      </c>
      <c r="C4041" s="23">
        <f>VLOOKUP(A4041,SEZIONI!A4041:B$7975,2,0)</f>
        <v>3</v>
      </c>
      <c r="D4041" s="27" t="str">
        <f>VLOOKUP(A4041,SINDACI!A4041:B$7975, 2, 0)</f>
        <v>REALE ANDREA</v>
      </c>
      <c r="E4041" s="27" t="str">
        <f>VLOOKUP(A4041,SINDACI!A4041:E$7975,5,0)</f>
        <v>LISTA CIVICA: VIANOVA</v>
      </c>
    </row>
    <row r="4042" spans="1:5" x14ac:dyDescent="0.2">
      <c r="A4042" s="27" t="s">
        <v>4196</v>
      </c>
      <c r="B4042" s="27" t="str">
        <f>VLOOKUP(A4042,PEC!A4041:D$7975,4,0)</f>
        <v>legalmail.it</v>
      </c>
      <c r="C4042" s="23">
        <f>VLOOKUP(A4042,SEZIONI!A4042:B$7975,2,0)</f>
        <v>20</v>
      </c>
      <c r="D4042" s="27" t="str">
        <f>VLOOKUP(A4042,SINDACI!A4042:B$7975, 2, 0)</f>
        <v>STEFANELLI GERARDO</v>
      </c>
      <c r="E4042" s="27" t="str">
        <f>VLOOKUP(A4042,SINDACI!A4042:E$7975,5,0)</f>
        <v>LISTA CIVICA: IDEE E LEGALITA' | LISTA CIVICA: INSIEME PER MINTURNO | LISTA CIVICA: MINTURNO 2030 | PARTITO DEMOCRATICO | LISTA CIVICA: CITTA' FUTURA</v>
      </c>
    </row>
    <row r="4043" spans="1:5" x14ac:dyDescent="0.2">
      <c r="A4043" s="27" t="s">
        <v>4197</v>
      </c>
      <c r="B4043" s="27" t="str">
        <f>VLOOKUP(A4043,PEC!A4042:D$7975,4,0)</f>
        <v>postacert.toscana.it</v>
      </c>
      <c r="C4043" s="23">
        <f>VLOOKUP(A4043,SEZIONI!A4043:B$7975,2,0)</f>
        <v>5</v>
      </c>
      <c r="D4043" s="27" t="str">
        <f>VLOOKUP(A4043,SINDACI!A4043:B$7975, 2, 0)</f>
        <v>POLI NICOLA</v>
      </c>
      <c r="E4043" s="27" t="str">
        <f>VLOOKUP(A4043,SINDACI!A4043:E$7975,5,0)</f>
        <v>LISTA CIVICA: UNITI PER MINUCCIANO</v>
      </c>
    </row>
    <row r="4044" spans="1:5" x14ac:dyDescent="0.2">
      <c r="A4044" s="27" t="s">
        <v>4198</v>
      </c>
      <c r="B4044" s="27" t="str">
        <f>VLOOKUP(A4044,PEC!A4043:D$7975,4,0)</f>
        <v>legalmail.it</v>
      </c>
      <c r="C4044" s="23">
        <f>VLOOKUP(A4044,SEZIONI!A4044:B$7975,2,0)</f>
        <v>1</v>
      </c>
      <c r="D4044" s="27" t="str">
        <f>VLOOKUP(A4044,SINDACI!A4044:B$7975, 2, 0)</f>
        <v>GANDOGLIA LIVIO</v>
      </c>
      <c r="E4044" s="27" t="str">
        <f>VLOOKUP(A4044,SINDACI!A4044:E$7975,5,0)</f>
        <v>LISTA CIVICA: UNITI PER MIOGLIA</v>
      </c>
    </row>
    <row r="4045" spans="1:5" x14ac:dyDescent="0.2">
      <c r="A4045" s="27" t="s">
        <v>4199</v>
      </c>
      <c r="B4045" s="27" t="str">
        <f>VLOOKUP(A4045,PEC!A4044:D$7975,4,0)</f>
        <v>pecveneto.it</v>
      </c>
      <c r="C4045" s="23">
        <f>VLOOKUP(A4045,SEZIONI!A4045:B$7975,2,0)</f>
        <v>35</v>
      </c>
      <c r="D4045" s="27" t="str">
        <f>VLOOKUP(A4045,SINDACI!A4045:B$7975, 2, 0)</f>
        <v>DORI MARCO</v>
      </c>
      <c r="E4045" s="27" t="str">
        <f>VLOOKUP(A4045,SINDACI!A4045:E$7975,5,0)</f>
        <v>PARTITO DEMOCRATICO | LISTA CIVICA: LISTA DORI SINDACO | LISTA COMPOSITA: MIRA A SINISTRA-ARTICOLO UNO | LISTA CIVICA: RIFORMISTI CON DORI SINDACO | AZIONE CON CALENDA</v>
      </c>
    </row>
    <row r="4046" spans="1:5" x14ac:dyDescent="0.2">
      <c r="A4046" s="27" t="s">
        <v>4200</v>
      </c>
      <c r="B4046" s="27" t="str">
        <f>VLOOKUP(A4046,PEC!A4045:D$7975,4,0)</f>
        <v>pec.it</v>
      </c>
      <c r="C4046" s="23">
        <f>VLOOKUP(A4046,SEZIONI!A4046:B$7975,2,0)</f>
        <v>8</v>
      </c>
      <c r="D4046" s="27" t="str">
        <f>VLOOKUP(A4046,SINDACI!A4046:B$7975, 2, 0)</f>
        <v>RUGGIERO GIANCARLO</v>
      </c>
      <c r="E4046" s="27" t="str">
        <f>VLOOKUP(A4046,SINDACI!A4046:E$7975,5,0)</f>
        <v>LISTA CIVICA: UNITI PER MIRABELLA</v>
      </c>
    </row>
    <row r="4047" spans="1:5" x14ac:dyDescent="0.2">
      <c r="A4047" s="27" t="s">
        <v>4201</v>
      </c>
      <c r="B4047" s="27" t="str">
        <f>VLOOKUP(A4047,PEC!A4046:D$7975,4,0)</f>
        <v>pa.postacertificata.gov.it</v>
      </c>
      <c r="C4047" s="23">
        <f>VLOOKUP(A4047,SEZIONI!A4047:B$7975,2,0)</f>
        <v>8</v>
      </c>
      <c r="D4047" s="27" t="str">
        <f>VLOOKUP(A4047,SINDACI!A4047:B$7975, 2, 0)</f>
        <v>FERRO GIOVANNI</v>
      </c>
      <c r="E4047" s="27" t="str">
        <f>VLOOKUP(A4047,SINDACI!A4047:E$7975,5,0)</f>
        <v>LISTA CIVICA: OGOGLIO MIRABELLESE</v>
      </c>
    </row>
    <row r="4048" spans="1:5" x14ac:dyDescent="0.2">
      <c r="A4048" s="27" t="s">
        <v>4202</v>
      </c>
      <c r="B4048" s="27" t="str">
        <f>VLOOKUP(A4048,PEC!A4047:D$7975,4,0)</f>
        <v>pec.comune.mirabellomonferrato.al.it</v>
      </c>
      <c r="C4048" s="23">
        <f>VLOOKUP(A4048,SEZIONI!A4048:B$7975,2,0)</f>
        <v>2</v>
      </c>
      <c r="D4048" s="27" t="str">
        <f>VLOOKUP(A4048,SINDACI!A4048:B$7975, 2, 0)</f>
        <v>RICALDONE MARCO</v>
      </c>
      <c r="E4048" s="27" t="str">
        <f>VLOOKUP(A4048,SINDACI!A4048:E$7975,5,0)</f>
        <v>LISTA CIVICA: FUTURO COMUNE</v>
      </c>
    </row>
    <row r="4049" spans="1:5" x14ac:dyDescent="0.2">
      <c r="A4049" s="27" t="s">
        <v>4203</v>
      </c>
      <c r="B4049" s="27" t="str">
        <f>VLOOKUP(A4049,PEC!A4048:D$7975,4,0)</f>
        <v>legalmail.it</v>
      </c>
      <c r="C4049" s="23">
        <f>VLOOKUP(A4049,SEZIONI!A4049:B$7975,2,0)</f>
        <v>2</v>
      </c>
      <c r="D4049" s="27" t="str">
        <f>VLOOKUP(A4049,SINDACI!A4049:B$7975, 2, 0)</f>
        <v>MINIELLO ANGELO</v>
      </c>
      <c r="E4049" s="27" t="str">
        <f>VLOOKUP(A4049,SINDACI!A4049:E$7975,5,0)</f>
        <v>LISTA CIVICA: INSIEME PER MIRABELLO</v>
      </c>
    </row>
    <row r="4050" spans="1:5" x14ac:dyDescent="0.2">
      <c r="A4050" s="27" t="s">
        <v>4204</v>
      </c>
      <c r="B4050" s="27" t="str">
        <f>VLOOKUP(A4050,PEC!A4049:D$7975,4,0)</f>
        <v>pec.provincia.pv.it</v>
      </c>
      <c r="C4050" s="23">
        <f>VLOOKUP(A4050,SEZIONI!A4050:B$7975,2,0)</f>
        <v>4</v>
      </c>
      <c r="D4050" s="27" t="str">
        <f>VLOOKUP(A4050,SINDACI!A4050:B$7975, 2, 0)</f>
        <v>CALLEGARI MICHELA</v>
      </c>
      <c r="E4050" s="27" t="str">
        <f>VLOOKUP(A4050,SINDACI!A4050:E$7975,5,0)</f>
        <v>LISTA COMPOSITA: LEGA SALVINI LOMBARDIA-CIVICA</v>
      </c>
    </row>
    <row r="4051" spans="1:5" x14ac:dyDescent="0.2">
      <c r="A4051" s="27" t="s">
        <v>4205</v>
      </c>
      <c r="B4051" s="27" t="str">
        <f>VLOOKUP(A4051,PEC!A4050:D$7975,4,0)</f>
        <v>pec.it</v>
      </c>
      <c r="C4051" s="23">
        <f>VLOOKUP(A4051,SEZIONI!A4051:B$7975,2,0)</f>
        <v>2</v>
      </c>
      <c r="D4051" s="27" t="str">
        <f>VLOOKUP(A4051,SINDACI!A4051:B$7975, 2, 0)</f>
        <v>FERRANTE MARCO</v>
      </c>
      <c r="E4051" s="27" t="str">
        <f>VLOOKUP(A4051,SINDACI!A4051:E$7975,5,0)</f>
        <v>LISTA CIVICA: INSIEME PER MIRANDA</v>
      </c>
    </row>
    <row r="4052" spans="1:5" x14ac:dyDescent="0.2">
      <c r="A4052" s="27" t="s">
        <v>4206</v>
      </c>
      <c r="B4052" s="27" t="str">
        <f>VLOOKUP(A4052,PEC!A4051:D$7975,4,0)</f>
        <v>cert.comune.mirandola.mo.it</v>
      </c>
      <c r="C4052" s="23">
        <f>VLOOKUP(A4052,SEZIONI!A4052:B$7975,2,0)</f>
        <v>23</v>
      </c>
      <c r="D4052" s="27" t="str">
        <f>VLOOKUP(A4052,SINDACI!A4052:B$7975, 2, 0)</f>
        <v>GRECO ALBERTO</v>
      </c>
      <c r="E4052" s="27" t="str">
        <f>VLOOKUP(A4052,SINDACI!A4052:E$7975,5,0)</f>
        <v>-</v>
      </c>
    </row>
    <row r="4053" spans="1:5" x14ac:dyDescent="0.2">
      <c r="A4053" s="27" t="s">
        <v>4207</v>
      </c>
      <c r="B4053" s="27" t="str">
        <f>VLOOKUP(A4053,PEC!A4052:D$7975,4,0)</f>
        <v>pecveneto.it</v>
      </c>
      <c r="C4053" s="23">
        <f>VLOOKUP(A4053,SEZIONI!A4053:B$7975,2,0)</f>
        <v>25</v>
      </c>
      <c r="D4053" s="27" t="str">
        <f>VLOOKUP(A4053,SINDACI!A4053:B$7975, 2, 0)</f>
        <v>BAGGIO TIZIANO</v>
      </c>
      <c r="E4053" s="27" t="str">
        <f>VLOOKUP(A4053,SINDACI!A4053:E$7975,5,0)</f>
        <v>LISTA CIVICA: IO SCELGO MIRANO | LISTA COMPOSITA: PARTITO DEMOCRATICO-DEMOCRATICI PER MIRANO | Lista Civica non pervenuta | LISTA CIVICA: AVANTI INSIEME PER MIRANO PAVANELLO | LISTA CIVICA: NOI AMIAMO MIRANO | LISTA CIVICA: EVOLUZIONE MIRANO</v>
      </c>
    </row>
    <row r="4054" spans="1:5" x14ac:dyDescent="0.2">
      <c r="A4054" s="27" t="s">
        <v>4208</v>
      </c>
      <c r="B4054" s="27" t="str">
        <f>VLOOKUP(A4054,PEC!A4053:D$7975,4,0)</f>
        <v>pec.comune.mirto.me.it</v>
      </c>
      <c r="C4054" s="23">
        <f>VLOOKUP(A4054,SEZIONI!A4054:B$7975,2,0)</f>
        <v>2</v>
      </c>
      <c r="D4054" s="27" t="str">
        <f>VLOOKUP(A4054,SINDACI!A4054:B$7975, 2, 0)</f>
        <v>ZINGALES MAURIZIO</v>
      </c>
      <c r="E4054" s="27" t="str">
        <f>VLOOKUP(A4054,SINDACI!A4054:E$7975,5,0)</f>
        <v>-</v>
      </c>
    </row>
    <row r="4055" spans="1:5" x14ac:dyDescent="0.2">
      <c r="A4055" s="27" t="s">
        <v>4209</v>
      </c>
      <c r="B4055" s="27" t="str">
        <f>VLOOKUP(A4055,PEC!A4054:D$7975,4,0)</f>
        <v>legalmail.it</v>
      </c>
      <c r="C4055" s="23">
        <f>VLOOKUP(A4055,SEZIONI!A4055:B$7975,2,0)</f>
        <v>11</v>
      </c>
      <c r="D4055" s="27" t="str">
        <f>VLOOKUP(A4055,SINDACI!A4055:B$7975, 2, 0)</f>
        <v>PICCIONI FABRIZIO</v>
      </c>
      <c r="E4055" s="27" t="str">
        <f>VLOOKUP(A4055,SINDACI!A4055:E$7975,5,0)</f>
        <v>LISTA CIVICA: PICCIONI SINDACO</v>
      </c>
    </row>
    <row r="4056" spans="1:5" x14ac:dyDescent="0.2">
      <c r="A4056" s="27" t="s">
        <v>4210</v>
      </c>
      <c r="B4056" s="27" t="str">
        <f>VLOOKUP(A4056,PEC!A4055:D$7975,4,0)</f>
        <v>legalmail.it</v>
      </c>
      <c r="C4056" s="23">
        <f>VLOOKUP(A4056,SEZIONI!A4056:B$7975,2,0)</f>
        <v>2</v>
      </c>
      <c r="D4056" s="27" t="str">
        <f>VLOOKUP(A4056,SINDACI!A4056:B$7975, 2, 0)</f>
        <v>PIROVANO DAISY</v>
      </c>
      <c r="E4056" s="27" t="str">
        <f>VLOOKUP(A4056,SINDACI!A4056:E$7975,5,0)</f>
        <v>LEGA SALVINI</v>
      </c>
    </row>
    <row r="4057" spans="1:5" x14ac:dyDescent="0.2">
      <c r="A4057" s="27" t="s">
        <v>4211</v>
      </c>
      <c r="B4057" s="27" t="str">
        <f>VLOOKUP(A4057,PEC!A4056:D$7975,4,0)</f>
        <v>-</v>
      </c>
      <c r="C4057" s="23">
        <f>VLOOKUP(A4057,SEZIONI!A4057:B$7975,2,0)</f>
        <v>8</v>
      </c>
      <c r="D4057" s="27" t="str">
        <f>VLOOKUP(A4057,SINDACI!A4057:B$7975, 2, 0)</f>
        <v>-</v>
      </c>
      <c r="E4057" s="27" t="str">
        <f>VLOOKUP(A4057,SINDACI!A4057:E$7975,5,0)</f>
        <v>-</v>
      </c>
    </row>
    <row r="4058" spans="1:5" x14ac:dyDescent="0.2">
      <c r="A4058" s="27" t="s">
        <v>4212</v>
      </c>
      <c r="B4058" s="27" t="str">
        <f>VLOOKUP(A4058,PEC!A4057:D$7975,4,0)</f>
        <v>pec.comune.misilmeri.pa.it</v>
      </c>
      <c r="C4058" s="23">
        <f>VLOOKUP(A4058,SEZIONI!A4058:B$7975,2,0)</f>
        <v>20</v>
      </c>
      <c r="D4058" s="27" t="str">
        <f>VLOOKUP(A4058,SINDACI!A4058:B$7975, 2, 0)</f>
        <v>RIZZOLO ROSARIO</v>
      </c>
      <c r="E4058" s="27" t="str">
        <f>VLOOKUP(A4058,SINDACI!A4058:E$7975,5,0)</f>
        <v>-</v>
      </c>
    </row>
    <row r="4059" spans="1:5" x14ac:dyDescent="0.2">
      <c r="A4059" s="27" t="s">
        <v>4213</v>
      </c>
      <c r="B4059" s="27" t="str">
        <f>VLOOKUP(A4059,PEC!A4058:D$7975,4,0)</f>
        <v xml:space="preserve">pec.regione.lombardia.it </v>
      </c>
      <c r="C4059" s="23">
        <f>VLOOKUP(A4059,SEZIONI!A4059:B$7975,2,0)</f>
        <v>4</v>
      </c>
      <c r="D4059" s="27" t="str">
        <f>VLOOKUP(A4059,SINDACI!A4059:B$7975, 2, 0)</f>
        <v>PIURI MATTEO</v>
      </c>
      <c r="E4059" s="27" t="str">
        <f>VLOOKUP(A4059,SINDACI!A4059:E$7975,5,0)</f>
        <v>LISTA COMPOSITA: FRATELLI D'ITALIA-FORZA ITALIA-LEGA SALVINI</v>
      </c>
    </row>
    <row r="4060" spans="1:5" x14ac:dyDescent="0.2">
      <c r="A4060" s="27" t="s">
        <v>4214</v>
      </c>
      <c r="B4060" s="27" t="str">
        <f>VLOOKUP(A4060,PEC!A4059:D$7975,4,0)</f>
        <v>pec.regione.lombardia.it</v>
      </c>
      <c r="C4060" s="23">
        <f>VLOOKUP(A4060,SEZIONI!A4060:B$7975,2,0)</f>
        <v>7</v>
      </c>
      <c r="D4060" s="27" t="str">
        <f>VLOOKUP(A4060,SINDACI!A4060:B$7975, 2, 0)</f>
        <v>REDAELLI PAOLO</v>
      </c>
      <c r="E4060" s="27" t="str">
        <f>VLOOKUP(A4060,SINDACI!A4060:E$7975,5,0)</f>
        <v>LISTA CIVICA: PIU' MISSAGLIA</v>
      </c>
    </row>
    <row r="4061" spans="1:5" x14ac:dyDescent="0.2">
      <c r="A4061" s="27" t="s">
        <v>4215</v>
      </c>
      <c r="B4061" s="27" t="str">
        <f>VLOOKUP(A4061,PEC!A4060:D$7975,4,0)</f>
        <v>ebaspec.it</v>
      </c>
      <c r="C4061" s="23">
        <f>VLOOKUP(A4061,SEZIONI!A4061:B$7975,2,0)</f>
        <v>1</v>
      </c>
      <c r="D4061" s="27" t="str">
        <f>VLOOKUP(A4061,SINDACI!A4061:B$7975, 2, 0)</f>
        <v>SINISGALLI FILIPPO</v>
      </c>
      <c r="E4061" s="27" t="str">
        <f>VLOOKUP(A4061,SINDACI!A4061:E$7975,5,0)</f>
        <v>LISTA CIVICA: INSIEME PER IL FUTURO</v>
      </c>
    </row>
    <row r="4062" spans="1:5" x14ac:dyDescent="0.2">
      <c r="A4062" s="27" t="s">
        <v>4216</v>
      </c>
      <c r="B4062" s="27" t="str">
        <f>VLOOKUP(A4062,PEC!A4061:D$7975,4,0)</f>
        <v>pec.it</v>
      </c>
      <c r="C4062" s="23">
        <f>VLOOKUP(A4062,SEZIONI!A4062:B$7975,2,0)</f>
        <v>40</v>
      </c>
      <c r="D4062" s="27" t="str">
        <f>VLOOKUP(A4062,SINDACI!A4062:B$7975, 2, 0)</f>
        <v>CORSARO GIUSEPPE MARCO</v>
      </c>
      <c r="E4062" s="27" t="str">
        <f>VLOOKUP(A4062,SINDACI!A4062:E$7975,5,0)</f>
        <v>LISTA CIVICA: GUARDIAMO AVANTI</v>
      </c>
    </row>
    <row r="4063" spans="1:5" x14ac:dyDescent="0.2">
      <c r="A4063" s="27" t="s">
        <v>4217</v>
      </c>
      <c r="B4063" s="27" t="str">
        <f>VLOOKUP(A4063,PEC!A4062:D$7975,4,0)</f>
        <v>pec.comune.mistretta.me.it</v>
      </c>
      <c r="C4063" s="23">
        <f>VLOOKUP(A4063,SEZIONI!A4063:B$7975,2,0)</f>
        <v>6</v>
      </c>
      <c r="D4063" s="27" t="str">
        <f>VLOOKUP(A4063,SINDACI!A4063:B$7975, 2, 0)</f>
        <v>SANZARELLO SEBASTIANO</v>
      </c>
      <c r="E4063" s="27" t="str">
        <f>VLOOKUP(A4063,SINDACI!A4063:E$7975,5,0)</f>
        <v>-</v>
      </c>
    </row>
    <row r="4064" spans="1:5" x14ac:dyDescent="0.2">
      <c r="A4064" s="27" t="s">
        <v>4218</v>
      </c>
      <c r="B4064" s="27" t="str">
        <f>VLOOKUP(A4064,PEC!A4063:D$7975,4,0)</f>
        <v>pec.it</v>
      </c>
      <c r="C4064" s="23">
        <f>VLOOKUP(A4064,SEZIONI!A4064:B$7975,2,0)</f>
        <v>1</v>
      </c>
      <c r="D4064" s="27" t="str">
        <f>VLOOKUP(A4064,SINDACI!A4064:B$7975, 2, 0)</f>
        <v>GHIGNONE ANDREA</v>
      </c>
      <c r="E4064" s="27" t="str">
        <f>VLOOKUP(A4064,SINDACI!A4064:E$7975,5,0)</f>
        <v>LISTA CIVICA: SIAMO MOASCA</v>
      </c>
    </row>
    <row r="4065" spans="1:5" x14ac:dyDescent="0.2">
      <c r="A4065" s="27" t="s">
        <v>4219</v>
      </c>
      <c r="B4065" s="27" t="str">
        <f>VLOOKUP(A4065,PEC!A4064:D$7975,4,0)</f>
        <v>legalmail.it</v>
      </c>
      <c r="C4065" s="23">
        <f>VLOOKUP(A4065,SEZIONI!A4065:B$7975,2,0)</f>
        <v>3</v>
      </c>
      <c r="D4065" s="27" t="str">
        <f>VLOOKUP(A4065,SINDACI!A4065:B$7975, 2, 0)</f>
        <v>DONDERO GIOVANNI</v>
      </c>
      <c r="E4065" s="27" t="str">
        <f>VLOOKUP(A4065,SINDACI!A4065:E$7975,5,0)</f>
        <v>LISTA CIVICA: INSIEME PER MOCONESI</v>
      </c>
    </row>
    <row r="4066" spans="1:5" x14ac:dyDescent="0.2">
      <c r="A4066" s="27" t="s">
        <v>4220</v>
      </c>
      <c r="B4066" s="27" t="str">
        <f>VLOOKUP(A4066,PEC!A4065:D$7975,4,0)</f>
        <v>cert.comune.modena.it</v>
      </c>
      <c r="C4066" s="23">
        <f>VLOOKUP(A4066,SEZIONI!A4066:B$7975,2,0)</f>
        <v>190</v>
      </c>
      <c r="D4066" s="27" t="str">
        <f>VLOOKUP(A4066,SINDACI!A4066:B$7975, 2, 0)</f>
        <v>MUZZARELLI GIAN CARLO</v>
      </c>
      <c r="E4066" s="27" t="str">
        <f>VLOOKUP(A4066,SINDACI!A4066:E$7975,5,0)</f>
        <v>VERDI | PARTITO DEMOCRATICO | LISTA CIVICA: SINISTRA PER MODENA | LISTA CIVICA: MODENA SOLIDALE | LISTA COMPOSITA: +EUROPA-ITALIA IN COMUNE</v>
      </c>
    </row>
    <row r="4067" spans="1:5" x14ac:dyDescent="0.2">
      <c r="A4067" s="27" t="s">
        <v>4221</v>
      </c>
      <c r="B4067" s="27" t="str">
        <f>VLOOKUP(A4067,PEC!A4066:D$7975,4,0)</f>
        <v>pec.it</v>
      </c>
      <c r="C4067" s="23">
        <f>VLOOKUP(A4067,SEZIONI!A4067:B$7975,2,0)</f>
        <v>51</v>
      </c>
      <c r="D4067" s="27" t="str">
        <f>VLOOKUP(A4067,SINDACI!A4067:B$7975, 2, 0)</f>
        <v>ABBATE IGNAZIO</v>
      </c>
      <c r="E4067" s="27" t="str">
        <f>VLOOKUP(A4067,SINDACI!A4067:E$7975,5,0)</f>
        <v>LISTA CIVICA: FARE MODICA 2018 - IGNAZIO ABBATE SINDACO | LISTA CIVICA: MODICAEST - IGNAZIO ABBATE SINDACO | LISTA CIVICA: MODICA 2018 - IGNAZIO ABBATE SINDACO | LISTA CIVICA: NOI INSIEME PER MODICA-IGNAZIO ABBATE SINDACO</v>
      </c>
    </row>
    <row r="4068" spans="1:5" x14ac:dyDescent="0.2">
      <c r="A4068" s="27" t="s">
        <v>4222</v>
      </c>
      <c r="B4068" s="27" t="str">
        <f>VLOOKUP(A4068,PEC!A4067:D$7975,4,0)</f>
        <v>cert.provincia.fc.it</v>
      </c>
      <c r="C4068" s="23">
        <f>VLOOKUP(A4068,SEZIONI!A4068:B$7975,2,0)</f>
        <v>4</v>
      </c>
      <c r="D4068" s="27" t="str">
        <f>VLOOKUP(A4068,SINDACI!A4068:B$7975, 2, 0)</f>
        <v>DARDI GIANCARLO</v>
      </c>
      <c r="E4068" s="27" t="str">
        <f>VLOOKUP(A4068,SINDACI!A4068:E$7975,5,0)</f>
        <v>-</v>
      </c>
    </row>
    <row r="4069" spans="1:5" x14ac:dyDescent="0.2">
      <c r="A4069" s="27" t="s">
        <v>4223</v>
      </c>
      <c r="B4069" s="27" t="str">
        <f>VLOOKUP(A4069,PEC!A4068:D$7975,4,0)</f>
        <v>pec.comune.modolo.nu.it</v>
      </c>
      <c r="C4069" s="23">
        <f>VLOOKUP(A4069,SEZIONI!A4069:B$7975,2,0)</f>
        <v>1</v>
      </c>
      <c r="D4069" s="27" t="str">
        <f>VLOOKUP(A4069,SINDACI!A4069:B$7975, 2, 0)</f>
        <v>KAMEL HASSAN OMAR ALY</v>
      </c>
      <c r="E4069" s="27" t="str">
        <f>VLOOKUP(A4069,SINDACI!A4069:E$7975,5,0)</f>
        <v>LISTA CIVICA: DEMOCRAZIA E TRASPARENZA</v>
      </c>
    </row>
    <row r="4070" spans="1:5" x14ac:dyDescent="0.2">
      <c r="A4070" s="27" t="s">
        <v>4224</v>
      </c>
      <c r="B4070" s="27" t="str">
        <f>VLOOKUP(A4070,PEC!A4069:D$7975,4,0)</f>
        <v>pec.rupar.puglia.it</v>
      </c>
      <c r="C4070" s="23">
        <f>VLOOKUP(A4070,SEZIONI!A4070:B$7975,2,0)</f>
        <v>34</v>
      </c>
      <c r="D4070" s="27" t="str">
        <f>VLOOKUP(A4070,SINDACI!A4070:B$7975, 2, 0)</f>
        <v>BONASIA NICOLA</v>
      </c>
      <c r="E4070" s="27" t="str">
        <f>VLOOKUP(A4070,SINDACI!A4070:E$7975,5,0)</f>
        <v>LISTA CIVICA: ONDA CIVICA | LISTA CIVICA: PRECEDENZA DEMOCRATICA | LISTA CIVICA: DIREZIONE FUTURO | LISTA CIVICA: CENTRO DEM MODUGNO | LISTA CIVICA: NOI POPOLARI-MODUGNO COL CUORE | LISTA CIVICA: MODUGNO PER LE IMPRESE E IL COMMERCIO | LISTA CIVICA: CAMBIA VERSO</v>
      </c>
    </row>
    <row r="4071" spans="1:5" x14ac:dyDescent="0.2">
      <c r="A4071" s="27" t="s">
        <v>4225</v>
      </c>
      <c r="B4071" s="27" t="str">
        <f>VLOOKUP(A4071,PEC!A4070:D$7975,4,0)</f>
        <v>legalmail.it</v>
      </c>
      <c r="C4071" s="23">
        <f>VLOOKUP(A4071,SEZIONI!A4071:B$7975,2,0)</f>
        <v>2</v>
      </c>
      <c r="D4071" s="27" t="str">
        <f>VLOOKUP(A4071,SINDACI!A4071:B$7975, 2, 0)</f>
        <v>KOSTNER ALBERTO</v>
      </c>
      <c r="E4071" s="27" t="str">
        <f>VLOOKUP(A4071,SINDACI!A4071:E$7975,5,0)</f>
        <v>-</v>
      </c>
    </row>
    <row r="4072" spans="1:5" x14ac:dyDescent="0.2">
      <c r="A4072" s="27" t="s">
        <v>4226</v>
      </c>
      <c r="B4072" s="27" t="str">
        <f>VLOOKUP(A4072,PEC!A4071:D$7975,4,0)</f>
        <v>halleycert.it</v>
      </c>
      <c r="C4072" s="23">
        <f>VLOOKUP(A4072,SEZIONI!A4072:B$7975,2,0)</f>
        <v>1</v>
      </c>
      <c r="D4072" s="27" t="str">
        <f>VLOOKUP(A4072,SINDACI!A4072:B$7975, 2, 0)</f>
        <v>CORTI ANDREA</v>
      </c>
      <c r="E4072" s="27" t="str">
        <f>VLOOKUP(A4072,SINDACI!A4072:E$7975,5,0)</f>
        <v>LISTA CIVICA: INSIEME PER MOGGIO</v>
      </c>
    </row>
    <row r="4073" spans="1:5" x14ac:dyDescent="0.2">
      <c r="A4073" s="27" t="s">
        <v>4227</v>
      </c>
      <c r="B4073" s="27" t="str">
        <f>VLOOKUP(A4073,PEC!A4072:D$7975,4,0)</f>
        <v>certgov.fvg.it</v>
      </c>
      <c r="C4073" s="23">
        <f>VLOOKUP(A4073,SEZIONI!A4073:B$7975,2,0)</f>
        <v>3</v>
      </c>
      <c r="D4073" s="27" t="str">
        <f>VLOOKUP(A4073,SINDACI!A4073:B$7975, 2, 0)</f>
        <v>FILAFERRO GIORGIO</v>
      </c>
      <c r="E4073" s="27" t="str">
        <f>VLOOKUP(A4073,SINDACI!A4073:E$7975,5,0)</f>
        <v>-</v>
      </c>
    </row>
    <row r="4074" spans="1:5" x14ac:dyDescent="0.2">
      <c r="A4074" s="27" t="s">
        <v>4228</v>
      </c>
      <c r="B4074" s="27" t="str">
        <f>VLOOKUP(A4074,PEC!A4073:D$7975,4,0)</f>
        <v>pec.regione.lombardia.it</v>
      </c>
      <c r="C4074" s="23">
        <f>VLOOKUP(A4074,SEZIONI!A4074:B$7975,2,0)</f>
        <v>5</v>
      </c>
      <c r="D4074" s="27" t="str">
        <f>VLOOKUP(A4074,SINDACI!A4074:B$7975, 2, 0)</f>
        <v>BAVUTTI CLAUDIO</v>
      </c>
      <c r="E4074" s="27" t="str">
        <f>VLOOKUP(A4074,SINDACI!A4074:E$7975,5,0)</f>
        <v>LISTA CIVICA: X MOGLIA</v>
      </c>
    </row>
    <row r="4075" spans="1:5" x14ac:dyDescent="0.2">
      <c r="A4075" s="27" t="s">
        <v>4229</v>
      </c>
      <c r="B4075" s="27" t="str">
        <f>VLOOKUP(A4075,PEC!A4074:D$7975,4,0)</f>
        <v>pec.comune.mogliano.mc.it</v>
      </c>
      <c r="C4075" s="23">
        <f>VLOOKUP(A4075,SEZIONI!A4075:B$7975,2,0)</f>
        <v>5</v>
      </c>
      <c r="D4075" s="27" t="str">
        <f>VLOOKUP(A4075,SINDACI!A4075:B$7975, 2, 0)</f>
        <v>CESETTI CECILIA</v>
      </c>
      <c r="E4075" s="27" t="str">
        <f>VLOOKUP(A4075,SINDACI!A4075:E$7975,5,0)</f>
        <v>LISTA CIVICA: INSIEME SI PUÊ</v>
      </c>
    </row>
    <row r="4076" spans="1:5" x14ac:dyDescent="0.2">
      <c r="A4076" s="27" t="s">
        <v>4230</v>
      </c>
      <c r="B4076" s="27" t="str">
        <f>VLOOKUP(A4076,PEC!A4075:D$7975,4,0)</f>
        <v>pecveneto.it</v>
      </c>
      <c r="C4076" s="23">
        <f>VLOOKUP(A4076,SEZIONI!A4076:B$7975,2,0)</f>
        <v>30</v>
      </c>
      <c r="D4076" s="27" t="str">
        <f>VLOOKUP(A4076,SINDACI!A4076:B$7975, 2, 0)</f>
        <v>BORTOLATO DAVIDE</v>
      </c>
      <c r="E4076" s="27" t="str">
        <f>VLOOKUP(A4076,SINDACI!A4076:E$7975,5,0)</f>
        <v>FORZA ITALIA | LISTA CIVICA: DAVIDE BORTOLATO SINDACO | FRATELLI D'ITALIA | LISTA CIVICA: PIAZZA CIVICA | LEGA SALVINI</v>
      </c>
    </row>
    <row r="4077" spans="1:5" x14ac:dyDescent="0.2">
      <c r="A4077" s="27" t="s">
        <v>4231</v>
      </c>
      <c r="B4077" s="27" t="str">
        <f>VLOOKUP(A4077,PEC!A4076:D$7975,4,0)</f>
        <v>legalmail.it</v>
      </c>
      <c r="C4077" s="23">
        <f>VLOOKUP(A4077,SEZIONI!A4077:B$7975,2,0)</f>
        <v>1</v>
      </c>
      <c r="D4077" s="27" t="str">
        <f>VLOOKUP(A4077,SINDACI!A4077:B$7975, 2, 0)</f>
        <v>CARCANGIU LORENZO</v>
      </c>
      <c r="E4077" s="27" t="str">
        <f>VLOOKUP(A4077,SINDACI!A4077:E$7975,5,0)</f>
        <v>LISTA CIVICA: TORRAUS A INCUMENTZAI</v>
      </c>
    </row>
    <row r="4078" spans="1:5" x14ac:dyDescent="0.2">
      <c r="A4078" s="27" t="s">
        <v>4232</v>
      </c>
      <c r="B4078" s="27" t="str">
        <f>VLOOKUP(A4078,PEC!A4077:D$7975,4,0)</f>
        <v>pec.comune.mogoro.or.it</v>
      </c>
      <c r="C4078" s="23">
        <f>VLOOKUP(A4078,SEZIONI!A4078:B$7975,2,0)</f>
        <v>5</v>
      </c>
      <c r="D4078" s="27" t="str">
        <f>VLOOKUP(A4078,SINDACI!A4078:B$7975, 2, 0)</f>
        <v>CAU DONATO</v>
      </c>
      <c r="E4078" s="27" t="str">
        <f>VLOOKUP(A4078,SINDACI!A4078:E$7975,5,0)</f>
        <v>LISTA CIVICA: SIAMO MOGORO</v>
      </c>
    </row>
    <row r="4079" spans="1:5" x14ac:dyDescent="0.2">
      <c r="A4079" s="27" t="s">
        <v>4233</v>
      </c>
      <c r="B4079" s="27" t="str">
        <f>VLOOKUP(A4079,PEC!A4078:D$7975,4,0)</f>
        <v>postecert.it</v>
      </c>
      <c r="C4079" s="23">
        <f>VLOOKUP(A4079,SEZIONI!A4079:B$7975,2,0)</f>
        <v>4</v>
      </c>
      <c r="D4079" s="27" t="str">
        <f>VLOOKUP(A4079,SINDACI!A4079:B$7975, 2, 0)</f>
        <v>BUONANNO GIACOMO</v>
      </c>
      <c r="E4079" s="27" t="str">
        <f>VLOOKUP(A4079,SINDACI!A4079:E$7975,5,0)</f>
        <v>LISTA CIVICA: PROGETTO CIVITAS</v>
      </c>
    </row>
    <row r="4080" spans="1:5" x14ac:dyDescent="0.2">
      <c r="A4080" s="27" t="s">
        <v>4234</v>
      </c>
      <c r="B4080" s="27" t="str">
        <f>VLOOKUP(A4080,PEC!A4079:D$7975,4,0)</f>
        <v>certgov.fvg.it</v>
      </c>
      <c r="C4080" s="23">
        <f>VLOOKUP(A4080,SEZIONI!A4080:B$7975,2,0)</f>
        <v>2</v>
      </c>
      <c r="D4080" s="27" t="str">
        <f>VLOOKUP(A4080,SINDACI!A4080:B$7975, 2, 0)</f>
        <v>BASALDELLA ENRICO</v>
      </c>
      <c r="E4080" s="27" t="str">
        <f>VLOOKUP(A4080,SINDACI!A4080:E$7975,5,0)</f>
        <v>-</v>
      </c>
    </row>
    <row r="4081" spans="1:5" x14ac:dyDescent="0.2">
      <c r="A4081" s="27" t="s">
        <v>4235</v>
      </c>
      <c r="B4081" s="27" t="str">
        <f>VLOOKUP(A4081,PEC!A4080:D$7975,4,0)</f>
        <v>pec.it</v>
      </c>
      <c r="C4081" s="23">
        <f>VLOOKUP(A4081,SEZIONI!A4081:B$7975,2,0)</f>
        <v>1</v>
      </c>
      <c r="D4081" s="27" t="str">
        <f>VLOOKUP(A4081,SINDACI!A4081:B$7975, 2, 0)</f>
        <v>PENNISI BRUNO</v>
      </c>
      <c r="E4081" s="27" t="str">
        <f>VLOOKUP(A4081,SINDACI!A4081:E$7975,5,0)</f>
        <v>LISTA CIVICA: PROGETTO COMUNE</v>
      </c>
    </row>
    <row r="4082" spans="1:5" x14ac:dyDescent="0.2">
      <c r="A4082" s="27" t="s">
        <v>4236</v>
      </c>
      <c r="B4082" s="27" t="str">
        <f>VLOOKUP(A4082,PEC!A4081:D$7975,4,0)</f>
        <v>pec.regione.lombardia.it</v>
      </c>
      <c r="C4082" s="23">
        <f>VLOOKUP(A4082,SEZIONI!A4082:B$7975,2,0)</f>
        <v>1</v>
      </c>
      <c r="D4082" s="27" t="str">
        <f>VLOOKUP(A4082,SINDACI!A4082:B$7975, 2, 0)</f>
        <v>BALESTRA ALESSANDRO</v>
      </c>
      <c r="E4082" s="27" t="str">
        <f>VLOOKUP(A4082,SINDACI!A4082:E$7975,5,0)</f>
        <v>LISTA CIVICA: MOIO NEL CUORE</v>
      </c>
    </row>
    <row r="4083" spans="1:5" x14ac:dyDescent="0.2">
      <c r="A4083" s="27" t="s">
        <v>4237</v>
      </c>
      <c r="B4083" s="27" t="str">
        <f>VLOOKUP(A4083,PEC!A4082:D$7975,4,0)</f>
        <v>asmepec.it</v>
      </c>
      <c r="C4083" s="23">
        <f>VLOOKUP(A4083,SEZIONI!A4083:B$7975,2,0)</f>
        <v>3</v>
      </c>
      <c r="D4083" s="27" t="str">
        <f>VLOOKUP(A4083,SINDACI!A4083:B$7975, 2, 0)</f>
        <v>GNARRA ENRICO</v>
      </c>
      <c r="E4083" s="27" t="str">
        <f>VLOOKUP(A4083,SINDACI!A4083:E$7975,5,0)</f>
        <v>LISTA CIVICA: INSIEME</v>
      </c>
    </row>
    <row r="4084" spans="1:5" x14ac:dyDescent="0.2">
      <c r="A4084" s="27" t="s">
        <v>4238</v>
      </c>
      <c r="B4084" s="27" t="str">
        <f>VLOOKUP(A4084,PEC!A4083:D$7975,4,0)</f>
        <v>cert.ruparpiemonte.it</v>
      </c>
      <c r="C4084" s="23">
        <f>VLOOKUP(A4084,SEZIONI!A4084:B$7975,2,0)</f>
        <v>1</v>
      </c>
      <c r="D4084" s="27" t="str">
        <f>VLOOKUP(A4084,SINDACI!A4084:B$7975, 2, 0)</f>
        <v>EMANUEL LORIS</v>
      </c>
      <c r="E4084" s="27" t="str">
        <f>VLOOKUP(A4084,SINDACI!A4084:E$7975,5,0)</f>
        <v>LISTA CIVICA: PER MOIOLA</v>
      </c>
    </row>
    <row r="4085" spans="1:5" x14ac:dyDescent="0.2">
      <c r="A4085" s="27" t="s">
        <v>4239</v>
      </c>
      <c r="B4085" s="27" t="str">
        <f>VLOOKUP(A4085,PEC!A4084:D$7975,4,0)</f>
        <v>pec.rupar.puglia.it</v>
      </c>
      <c r="C4085" s="23">
        <f>VLOOKUP(A4085,SEZIONI!A4085:B$7975,2,0)</f>
        <v>28</v>
      </c>
      <c r="D4085" s="27" t="str">
        <f>VLOOKUP(A4085,SINDACI!A4085:B$7975, 2, 0)</f>
        <v>COLONNA GIUSEPPE</v>
      </c>
      <c r="E4085" s="27" t="str">
        <f>VLOOKUP(A4085,SINDACI!A4085:E$7975,5,0)</f>
        <v>IDEA POPOLO LIBERTA' | LISTA CIVICA: ALLEANZA PER MOLA | LISTA CIVICA: SCELGO MOLA | LISTA CIVICA: LA VOCE</v>
      </c>
    </row>
    <row r="4086" spans="1:5" x14ac:dyDescent="0.2">
      <c r="A4086" s="27" t="s">
        <v>4240</v>
      </c>
      <c r="B4086" s="27" t="str">
        <f>VLOOKUP(A4086,PEC!A4085:D$7975,4,0)</f>
        <v>cert.comune.molare.al.it</v>
      </c>
      <c r="C4086" s="23">
        <f>VLOOKUP(A4086,SEZIONI!A4086:B$7975,2,0)</f>
        <v>3</v>
      </c>
      <c r="D4086" s="27" t="str">
        <f>VLOOKUP(A4086,SINDACI!A4086:B$7975, 2, 0)</f>
        <v>BARISONE ANDREA</v>
      </c>
      <c r="E4086" s="27" t="str">
        <f>VLOOKUP(A4086,SINDACI!A4086:E$7975,5,0)</f>
        <v>LISTA CIVICA: RIVIVERE MOLARE</v>
      </c>
    </row>
    <row r="4087" spans="1:5" x14ac:dyDescent="0.2">
      <c r="A4087" s="27" t="s">
        <v>4241</v>
      </c>
      <c r="B4087" s="27" t="str">
        <f>VLOOKUP(A4087,PEC!A4086:D$7975,4,0)</f>
        <v>postacert.toscana.it</v>
      </c>
      <c r="C4087" s="23">
        <f>VLOOKUP(A4087,SEZIONI!A4087:B$7975,2,0)</f>
        <v>3</v>
      </c>
      <c r="D4087" s="27" t="str">
        <f>VLOOKUP(A4087,SINDACI!A4087:B$7975, 2, 0)</f>
        <v>TALANI ANDREA</v>
      </c>
      <c r="E4087" s="27" t="str">
        <f>VLOOKUP(A4087,SINDACI!A4087:E$7975,5,0)</f>
        <v>LISTA CIVICA: SIAMO MOLAZZANA</v>
      </c>
    </row>
    <row r="4088" spans="1:5" x14ac:dyDescent="0.2">
      <c r="A4088" s="27" t="s">
        <v>4242</v>
      </c>
      <c r="B4088" s="27" t="str">
        <f>VLOOKUP(A4088,PEC!A4087:D$7975,4,0)</f>
        <v>cert.comune.molfetta.ba.it</v>
      </c>
      <c r="C4088" s="23">
        <f>VLOOKUP(A4088,SEZIONI!A4088:B$7975,2,0)</f>
        <v>60</v>
      </c>
      <c r="D4088" s="27" t="str">
        <f>VLOOKUP(A4088,SINDACI!A4088:B$7975, 2, 0)</f>
        <v>MINERVINI TOMMASO</v>
      </c>
      <c r="E4088" s="27" t="str">
        <f>VLOOKUP(A4088,SINDACI!A4088:E$7975,5,0)</f>
        <v>LISTA CIVICA: INSIEME PER LA CITTA' | LISTA CIVICA: MINERVINI SINDACO | LISTA CIVICA: IL CONFRONTO | LISTA CIVICA: PATTO COMUNE PRIMA MOLFETTA | LISTA CIVICA: MOLFETTA POPOLARE | LISTA CIVICA: CUORE DEMOCRATICO | LISTA CIVICA: MOLFETTA CHE VOGLIAMO | LISTA CIVICA: MOLFETTA AL CENTRO | LISTA CIVICA: AVANTI MOLFETTA | LISTA CIVICA: MOLFETTA IN AZIONE | LISTA CIVICA: ALA DEMOCRATICA LISTA CIVICA</v>
      </c>
    </row>
    <row r="4089" spans="1:5" x14ac:dyDescent="0.2">
      <c r="A4089" s="27" t="s">
        <v>4243</v>
      </c>
      <c r="B4089" s="27" t="str">
        <f>VLOOKUP(A4089,PEC!A4088:D$7975,4,0)</f>
        <v>pec.it</v>
      </c>
      <c r="C4089" s="23">
        <f>VLOOKUP(A4089,SEZIONI!A4089:B$7975,2,0)</f>
        <v>1</v>
      </c>
      <c r="D4089" s="27" t="str">
        <f>VLOOKUP(A4089,SINDACI!A4089:B$7975, 2, 0)</f>
        <v>FASCIANI LUIGI</v>
      </c>
      <c r="E4089" s="27" t="str">
        <f>VLOOKUP(A4089,SINDACI!A4089:E$7975,5,0)</f>
        <v>LISTA CIVICA: PROGRESSO E LIBERT?</v>
      </c>
    </row>
    <row r="4090" spans="1:5" x14ac:dyDescent="0.2">
      <c r="A4090" s="27" t="s">
        <v>4244</v>
      </c>
      <c r="B4090" s="27" t="str">
        <f>VLOOKUP(A4090,PEC!A4089:D$7975,4,0)</f>
        <v>comune.molinara.bn.it</v>
      </c>
      <c r="C4090" s="23">
        <f>VLOOKUP(A4090,SEZIONI!A4090:B$7975,2,0)</f>
        <v>2</v>
      </c>
      <c r="D4090" s="27" t="str">
        <f>VLOOKUP(A4090,SINDACI!A4090:B$7975, 2, 0)</f>
        <v>ADDABBO GIUSEPPE</v>
      </c>
      <c r="E4090" s="27" t="str">
        <f>VLOOKUP(A4090,SINDACI!A4090:E$7975,5,0)</f>
        <v>LISTA CIVICA: AGORA' LISTA CIVICA</v>
      </c>
    </row>
    <row r="4091" spans="1:5" x14ac:dyDescent="0.2">
      <c r="A4091" s="27" t="s">
        <v>4245</v>
      </c>
      <c r="B4091" s="27" t="str">
        <f>VLOOKUP(A4091,PEC!A4090:D$7975,4,0)</f>
        <v>cert.provincia.bo.it</v>
      </c>
      <c r="C4091" s="23">
        <f>VLOOKUP(A4091,SEZIONI!A4091:B$7975,2,0)</f>
        <v>14</v>
      </c>
      <c r="D4091" s="27" t="str">
        <f>VLOOKUP(A4091,SINDACI!A4091:B$7975, 2, 0)</f>
        <v>MANTOVANI DARIO</v>
      </c>
      <c r="E4091" s="27" t="str">
        <f>VLOOKUP(A4091,SINDACI!A4091:E$7975,5,0)</f>
        <v>LISTA CIVICA: MOLI | LISTA CIVICA: MOLINELLA CRESCE | LISTA CIVICA: DALLA PARTE DI MOLINELLA</v>
      </c>
    </row>
    <row r="4092" spans="1:5" x14ac:dyDescent="0.2">
      <c r="A4092" s="27" t="s">
        <v>4246</v>
      </c>
      <c r="B4092" s="27" t="str">
        <f>VLOOKUP(A4092,PEC!A4091:D$7975,4,0)</f>
        <v>legalmail.it</v>
      </c>
      <c r="C4092" s="23">
        <f>VLOOKUP(A4092,SEZIONI!A4092:B$7975,2,0)</f>
        <v>2</v>
      </c>
      <c r="D4092" s="27" t="str">
        <f>VLOOKUP(A4092,SINDACI!A4092:B$7975, 2, 0)</f>
        <v>SASSO MANUELA</v>
      </c>
      <c r="E4092" s="27" t="str">
        <f>VLOOKUP(A4092,SINDACI!A4092:E$7975,5,0)</f>
        <v>-</v>
      </c>
    </row>
    <row r="4093" spans="1:5" x14ac:dyDescent="0.2">
      <c r="A4093" s="27" t="s">
        <v>4247</v>
      </c>
      <c r="B4093" s="27" t="str">
        <f>VLOOKUP(A4093,PEC!A4092:D$7975,4,0)</f>
        <v>pec.it</v>
      </c>
      <c r="C4093" s="23">
        <f>VLOOKUP(A4093,SEZIONI!A4093:B$7975,2,0)</f>
        <v>1</v>
      </c>
      <c r="D4093" s="27" t="str">
        <f>VLOOKUP(A4093,SINDACI!A4093:B$7975, 2, 0)</f>
        <v>FANTATO ANNA</v>
      </c>
      <c r="E4093" s="27" t="str">
        <f>VLOOKUP(A4093,SINDACI!A4093:E$7975,5,0)</f>
        <v>LISTA CIVICA: MOLINO LA NOSTRA TERRA</v>
      </c>
    </row>
    <row r="4094" spans="1:5" x14ac:dyDescent="0.2">
      <c r="A4094" s="27" t="s">
        <v>4248</v>
      </c>
      <c r="B4094" s="27" t="str">
        <f>VLOOKUP(A4094,PEC!A4093:D$7975,4,0)</f>
        <v>legalmail.it</v>
      </c>
      <c r="C4094" s="23">
        <f>VLOOKUP(A4094,SEZIONI!A4094:B$7975,2,0)</f>
        <v>1</v>
      </c>
      <c r="D4094" s="27" t="str">
        <f>VLOOKUP(A4094,SINDACI!A4094:B$7975, 2, 0)</f>
        <v>CIRELLI DOMENICO</v>
      </c>
      <c r="E4094" s="27" t="str">
        <f>VLOOKUP(A4094,SINDACI!A4094:E$7975,5,0)</f>
        <v>LISTA CIVICA: GIOVANI PER MOLISE</v>
      </c>
    </row>
    <row r="4095" spans="1:5" x14ac:dyDescent="0.2">
      <c r="A4095" s="27" t="s">
        <v>4249</v>
      </c>
      <c r="B4095" s="27" t="str">
        <f>VLOOKUP(A4095,PEC!A4094:D$7975,4,0)</f>
        <v>ebaspec.it</v>
      </c>
      <c r="C4095" s="23">
        <f>VLOOKUP(A4095,SEZIONI!A4095:B$7975,2,0)</f>
        <v>5</v>
      </c>
      <c r="D4095" s="27" t="str">
        <f>VLOOKUP(A4095,SINDACI!A4095:B$7975, 2, 0)</f>
        <v>RUBINO ANTONIO</v>
      </c>
      <c r="E4095" s="27" t="str">
        <f>VLOOKUP(A4095,SINDACI!A4095:E$7975,5,0)</f>
        <v>LISTA CIVICA: DI NUOVO MOLITERNO</v>
      </c>
    </row>
    <row r="4096" spans="1:5" x14ac:dyDescent="0.2">
      <c r="A4096" s="27" t="s">
        <v>4250</v>
      </c>
      <c r="B4096" s="27" t="str">
        <f>VLOOKUP(A4096,PEC!A4095:D$7975,4,0)</f>
        <v>cert.ruparpiemonte.it</v>
      </c>
      <c r="C4096" s="23">
        <f>VLOOKUP(A4096,SEZIONI!A4096:B$7975,2,0)</f>
        <v>1</v>
      </c>
      <c r="D4096" s="27" t="str">
        <f>VLOOKUP(A4096,SINDACI!A4096:B$7975, 2, 0)</f>
        <v>CARMELLINO MARILENA</v>
      </c>
      <c r="E4096" s="27" t="str">
        <f>VLOOKUP(A4096,SINDACI!A4096:E$7975,5,0)</f>
        <v>LISTA CIVICA: I BR?èËIGN MOLLIA</v>
      </c>
    </row>
    <row r="4097" spans="1:5" x14ac:dyDescent="0.2">
      <c r="A4097" s="27" t="s">
        <v>360</v>
      </c>
      <c r="B4097" s="27" t="str">
        <f>VLOOKUP(A4097,PEC!A4096:D$7975,4,0)</f>
        <v>asmepec.it</v>
      </c>
      <c r="C4097" s="23">
        <f>VLOOKUP(A4097,SEZIONI!A4097:B$7975,2,0)</f>
        <v>3</v>
      </c>
      <c r="D4097" s="27" t="str">
        <f>VLOOKUP(A4097,SINDACI!A4097:B$7975, 2, 0)</f>
        <v>CARUSO MARCO GIUSEPPE</v>
      </c>
      <c r="E4097" s="27" t="str">
        <f>VLOOKUP(A4097,SINDACI!A4097:E$7975,5,0)</f>
        <v>-</v>
      </c>
    </row>
    <row r="4098" spans="1:5" x14ac:dyDescent="0.2">
      <c r="A4098" s="27" t="s">
        <v>4251</v>
      </c>
      <c r="B4098" s="27" t="str">
        <f>VLOOKUP(A4098,PEC!A4097:D$7975,4,0)</f>
        <v>halleypec.it</v>
      </c>
      <c r="C4098" s="23">
        <f>VLOOKUP(A4098,SEZIONI!A4098:B$7975,2,0)</f>
        <v>3</v>
      </c>
      <c r="D4098" s="27" t="str">
        <f>VLOOKUP(A4098,SINDACI!A4098:B$7975, 2, 0)</f>
        <v>CHIARELLA GIUSEPPE</v>
      </c>
      <c r="E4098" s="27" t="str">
        <f>VLOOKUP(A4098,SINDACI!A4098:E$7975,5,0)</f>
        <v>LISTA CIVICA: VIVI MOLTENO</v>
      </c>
    </row>
    <row r="4099" spans="1:5" x14ac:dyDescent="0.2">
      <c r="A4099" s="27" t="s">
        <v>4252</v>
      </c>
      <c r="B4099" s="27" t="str">
        <f>VLOOKUP(A4099,PEC!A4098:D$7975,4,0)</f>
        <v>pec.provincia.como.it</v>
      </c>
      <c r="C4099" s="23">
        <f>VLOOKUP(A4099,SEZIONI!A4099:B$7975,2,0)</f>
        <v>2</v>
      </c>
      <c r="D4099" s="27" t="str">
        <f>VLOOKUP(A4099,SINDACI!A4099:B$7975, 2, 0)</f>
        <v>IOCULANO MARIA CARMELA</v>
      </c>
      <c r="E4099" s="27" t="str">
        <f>VLOOKUP(A4099,SINDACI!A4099:E$7975,5,0)</f>
        <v>LISTA CIVICA: IL MONTIVO</v>
      </c>
    </row>
    <row r="4100" spans="1:5" x14ac:dyDescent="0.2">
      <c r="A4100" s="27" t="s">
        <v>7973</v>
      </c>
      <c r="B4100" s="27" t="str">
        <f>VLOOKUP(A4100,PEC!A4099:D$7975,4,0)</f>
        <v>-</v>
      </c>
      <c r="C4100" s="23" t="str">
        <f>VLOOKUP(A4100,SEZIONI!A4100:B$7975,2,0)</f>
        <v>-</v>
      </c>
      <c r="D4100" s="27" t="str">
        <f>VLOOKUP(A4100,SINDACI!A4100:B$7975, 2, 0)</f>
        <v>-</v>
      </c>
      <c r="E4100" s="27" t="str">
        <f>VLOOKUP(A4100,SINDACI!A4100:E$7975,5,0)</f>
        <v>-</v>
      </c>
    </row>
    <row r="4101" spans="1:5" x14ac:dyDescent="0.2">
      <c r="A4101" s="27" t="s">
        <v>4253</v>
      </c>
      <c r="B4101" s="27" t="str">
        <f>VLOOKUP(A4101,PEC!A4100:D$7975,4,0)</f>
        <v>pec.comune.molveno.tn.it</v>
      </c>
      <c r="C4101" s="23">
        <f>VLOOKUP(A4101,SEZIONI!A4101:B$7975,2,0)</f>
        <v>1</v>
      </c>
      <c r="D4101" s="27" t="str">
        <f>VLOOKUP(A4101,SINDACI!A4101:B$7975, 2, 0)</f>
        <v>SARTORI MATTEO</v>
      </c>
      <c r="E4101" s="27" t="str">
        <f>VLOOKUP(A4101,SINDACI!A4101:E$7975,5,0)</f>
        <v>-</v>
      </c>
    </row>
    <row r="4102" spans="1:5" x14ac:dyDescent="0.2">
      <c r="A4102" s="27" t="s">
        <v>4254</v>
      </c>
      <c r="B4102" s="27" t="str">
        <f>VLOOKUP(A4102,PEC!A4101:D$7975,4,0)</f>
        <v>cert.ruparpiemonte.it</v>
      </c>
      <c r="C4102" s="23">
        <f>VLOOKUP(A4102,SEZIONI!A4102:B$7975,2,0)</f>
        <v>1</v>
      </c>
      <c r="D4102" s="27" t="str">
        <f>VLOOKUP(A4102,SINDACI!A4102:B$7975, 2, 0)</f>
        <v>POGGIO SONIA</v>
      </c>
      <c r="E4102" s="27" t="str">
        <f>VLOOKUP(A4102,SINDACI!A4102:E$7975,5,0)</f>
        <v>-</v>
      </c>
    </row>
    <row r="4103" spans="1:5" x14ac:dyDescent="0.2">
      <c r="A4103" s="27" t="s">
        <v>4255</v>
      </c>
      <c r="B4103" s="27" t="str">
        <f>VLOOKUP(A4103,PEC!A4102:D$7975,4,0)</f>
        <v>cert.legalmail.it</v>
      </c>
      <c r="C4103" s="23">
        <f>VLOOKUP(A4103,SEZIONI!A4103:B$7975,2,0)</f>
        <v>1</v>
      </c>
      <c r="D4103" s="27" t="str">
        <f>VLOOKUP(A4103,SINDACI!A4103:B$7975, 2, 0)</f>
        <v>AGUZZI SIMONE</v>
      </c>
      <c r="E4103" s="27" t="str">
        <f>VLOOKUP(A4103,SINDACI!A4103:E$7975,5,0)</f>
        <v>LISTA CIVICA: STRETTA DI MANO</v>
      </c>
    </row>
    <row r="4104" spans="1:5" x14ac:dyDescent="0.2">
      <c r="A4104" s="27" t="s">
        <v>4256</v>
      </c>
      <c r="B4104" s="27" t="str">
        <f>VLOOKUP(A4104,PEC!A4103:D$7975,4,0)</f>
        <v>pec.comunemombaroccio.it</v>
      </c>
      <c r="C4104" s="23">
        <f>VLOOKUP(A4104,SEZIONI!A4104:B$7975,2,0)</f>
        <v>2</v>
      </c>
      <c r="D4104" s="27" t="str">
        <f>VLOOKUP(A4104,SINDACI!A4104:B$7975, 2, 0)</f>
        <v>PETRUCCI EMANUELE</v>
      </c>
      <c r="E4104" s="27" t="str">
        <f>VLOOKUP(A4104,SINDACI!A4104:E$7975,5,0)</f>
        <v>-</v>
      </c>
    </row>
    <row r="4105" spans="1:5" x14ac:dyDescent="0.2">
      <c r="A4105" s="27" t="s">
        <v>4257</v>
      </c>
      <c r="B4105" s="27" t="str">
        <f>VLOOKUP(A4105,PEC!A4104:D$7975,4,0)</f>
        <v>cert.ruparpiemonte.it</v>
      </c>
      <c r="C4105" s="23">
        <f>VLOOKUP(A4105,SEZIONI!A4105:B$7975,2,0)</f>
        <v>2</v>
      </c>
      <c r="D4105" s="27" t="str">
        <f>VLOOKUP(A4105,SINDACI!A4105:B$7975, 2, 0)</f>
        <v>SPANDONARO GIOVANNI DOMENICO</v>
      </c>
      <c r="E4105" s="27" t="str">
        <f>VLOOKUP(A4105,SINDACI!A4105:E$7975,5,0)</f>
        <v>-</v>
      </c>
    </row>
    <row r="4106" spans="1:5" x14ac:dyDescent="0.2">
      <c r="A4106" s="27" t="s">
        <v>4258</v>
      </c>
      <c r="B4106" s="27" t="str">
        <f>VLOOKUP(A4106,PEC!A4105:D$7975,4,0)</f>
        <v>cert.ruparpiemonte.it</v>
      </c>
      <c r="C4106" s="23">
        <f>VLOOKUP(A4106,SEZIONI!A4106:B$7975,2,0)</f>
        <v>1</v>
      </c>
      <c r="D4106" s="27" t="str">
        <f>VLOOKUP(A4106,SINDACI!A4106:B$7975, 2, 0)</f>
        <v>MICHELOTTI ALDO</v>
      </c>
      <c r="E4106" s="27" t="str">
        <f>VLOOKUP(A4106,SINDACI!A4106:E$7975,5,0)</f>
        <v>LISTA CIVICA: MOMBASIGLIO INSIEME</v>
      </c>
    </row>
    <row r="4107" spans="1:5" x14ac:dyDescent="0.2">
      <c r="A4107" s="27" t="s">
        <v>4259</v>
      </c>
      <c r="B4107" s="27" t="str">
        <f>VLOOKUP(A4107,PEC!A4106:D$7975,4,0)</f>
        <v>cert.ruparpiemonte.it</v>
      </c>
      <c r="C4107" s="23">
        <f>VLOOKUP(A4107,SEZIONI!A4107:B$7975,2,0)</f>
        <v>1</v>
      </c>
      <c r="D4107" s="27" t="str">
        <f>VLOOKUP(A4107,SINDACI!A4107:B$7975, 2, 0)</f>
        <v>PICOGNA LUCIANA</v>
      </c>
      <c r="E4107" s="27" t="str">
        <f>VLOOKUP(A4107,SINDACI!A4107:E$7975,5,0)</f>
        <v>LISTA CIVICA: INSIEME PER MOMBELLO</v>
      </c>
    </row>
    <row r="4108" spans="1:5" x14ac:dyDescent="0.2">
      <c r="A4108" s="27" t="s">
        <v>4260</v>
      </c>
      <c r="B4108" s="27" t="str">
        <f>VLOOKUP(A4108,PEC!A4107:D$7975,4,0)</f>
        <v>pec.comune.mombellomonferrato.it</v>
      </c>
      <c r="C4108" s="23">
        <f>VLOOKUP(A4108,SEZIONI!A4108:B$7975,2,0)</f>
        <v>2</v>
      </c>
      <c r="D4108" s="27" t="str">
        <f>VLOOKUP(A4108,SINDACI!A4108:B$7975, 2, 0)</f>
        <v>CAVALLO AUGUSTO</v>
      </c>
      <c r="E4108" s="27" t="str">
        <f>VLOOKUP(A4108,SINDACI!A4108:E$7975,5,0)</f>
        <v>LISTA CIVICA: PERCORSO COMUNE</v>
      </c>
    </row>
    <row r="4109" spans="1:5" x14ac:dyDescent="0.2">
      <c r="A4109" s="27" t="s">
        <v>4261</v>
      </c>
      <c r="B4109" s="27" t="str">
        <f>VLOOKUP(A4109,PEC!A4108:D$7975,4,0)</f>
        <v>cert.legalmail.it</v>
      </c>
      <c r="C4109" s="23">
        <f>VLOOKUP(A4109,SEZIONI!A4109:B$7975,2,0)</f>
        <v>2</v>
      </c>
      <c r="D4109" s="27" t="str">
        <f>VLOOKUP(A4109,SINDACI!A4109:B$7975, 2, 0)</f>
        <v>FERRERO IVAN</v>
      </c>
      <c r="E4109" s="27" t="str">
        <f>VLOOKUP(A4109,SINDACI!A4109:E$7975,5,0)</f>
        <v>LISTA CIVICA: MOMBERC'E'</v>
      </c>
    </row>
    <row r="4110" spans="1:5" x14ac:dyDescent="0.2">
      <c r="A4110" s="27" t="s">
        <v>4262</v>
      </c>
      <c r="B4110" s="27" t="str">
        <f>VLOOKUP(A4110,PEC!A4109:D$7975,4,0)</f>
        <v>cert.ruparpiemonte.it</v>
      </c>
      <c r="C4110" s="23">
        <f>VLOOKUP(A4110,SEZIONI!A4110:B$7975,2,0)</f>
        <v>3</v>
      </c>
      <c r="D4110" s="27" t="str">
        <f>VLOOKUP(A4110,SINDACI!A4110:B$7975, 2, 0)</f>
        <v>FACCIO SABRINA</v>
      </c>
      <c r="E4110" s="27" t="str">
        <f>VLOOKUP(A4110,SINDACI!A4110:E$7975,5,0)</f>
        <v>-</v>
      </c>
    </row>
    <row r="4111" spans="1:5" x14ac:dyDescent="0.2">
      <c r="A4111" s="27" t="s">
        <v>4263</v>
      </c>
      <c r="B4111" s="27" t="str">
        <f>VLOOKUP(A4111,PEC!A4110:D$7975,4,0)</f>
        <v>pec.comune.mompantero.to.it</v>
      </c>
      <c r="C4111" s="23">
        <f>VLOOKUP(A4111,SEZIONI!A4111:B$7975,2,0)</f>
        <v>1</v>
      </c>
      <c r="D4111" s="27" t="str">
        <f>VLOOKUP(A4111,SINDACI!A4111:B$7975, 2, 0)</f>
        <v>GASTALDO DAVIDE</v>
      </c>
      <c r="E4111" s="27" t="str">
        <f>VLOOKUP(A4111,SINDACI!A4111:E$7975,5,0)</f>
        <v>LISTA CIVICA: UN FUTURO A MOMPANTERO</v>
      </c>
    </row>
    <row r="4112" spans="1:5" x14ac:dyDescent="0.2">
      <c r="A4112" s="27" t="s">
        <v>4264</v>
      </c>
      <c r="B4112" s="27" t="str">
        <f>VLOOKUP(A4112,PEC!A4111:D$7975,4,0)</f>
        <v>pec.it</v>
      </c>
      <c r="C4112" s="23">
        <f>VLOOKUP(A4112,SEZIONI!A4112:B$7975,2,0)</f>
        <v>1</v>
      </c>
      <c r="D4112" s="27" t="str">
        <f>VLOOKUP(A4112,SINDACI!A4112:B$7975, 2, 0)</f>
        <v>CORTEGIANI MICHELA</v>
      </c>
      <c r="E4112" s="27" t="str">
        <f>VLOOKUP(A4112,SINDACI!A4112:E$7975,5,0)</f>
        <v>LISTA CIVICA: VIVI MOMPEO</v>
      </c>
    </row>
    <row r="4113" spans="1:5" x14ac:dyDescent="0.2">
      <c r="A4113" s="27" t="s">
        <v>4265</v>
      </c>
      <c r="B4113" s="27" t="str">
        <f>VLOOKUP(A4113,PEC!A4112:D$7975,4,0)</f>
        <v>pec.comunemomperone.it</v>
      </c>
      <c r="C4113" s="23">
        <f>VLOOKUP(A4113,SEZIONI!A4113:B$7975,2,0)</f>
        <v>1</v>
      </c>
      <c r="D4113" s="27" t="str">
        <f>VLOOKUP(A4113,SINDACI!A4113:B$7975, 2, 0)</f>
        <v>PENACCA CLAUDIO</v>
      </c>
      <c r="E4113" s="27" t="str">
        <f>VLOOKUP(A4113,SINDACI!A4113:E$7975,5,0)</f>
        <v>-</v>
      </c>
    </row>
    <row r="4114" spans="1:5" x14ac:dyDescent="0.2">
      <c r="A4114" s="27" t="s">
        <v>4266</v>
      </c>
      <c r="B4114" s="27" t="str">
        <f>VLOOKUP(A4114,PEC!A4113:D$7975,4,0)</f>
        <v>pec-leonet.it</v>
      </c>
      <c r="C4114" s="23">
        <f>VLOOKUP(A4114,SEZIONI!A4114:B$7975,2,0)</f>
        <v>1</v>
      </c>
      <c r="D4114" s="27" t="str">
        <f>VLOOKUP(A4114,SINDACI!A4114:B$7975, 2, 0)</f>
        <v>TURRO MICHELE</v>
      </c>
      <c r="E4114" s="27" t="str">
        <f>VLOOKUP(A4114,SINDACI!A4114:E$7975,5,0)</f>
        <v>LISTA CIVICA: CONTINUIAMO A CRESCERE</v>
      </c>
    </row>
    <row r="4115" spans="1:5" x14ac:dyDescent="0.2">
      <c r="A4115" s="27" t="s">
        <v>4267</v>
      </c>
      <c r="B4115" s="27" t="str">
        <f>VLOOKUP(A4115,PEC!A4114:D$7975,4,0)</f>
        <v>cert.ruparpiemonte.it</v>
      </c>
      <c r="C4115" s="23">
        <f>VLOOKUP(A4115,SEZIONI!A4115:B$7975,2,0)</f>
        <v>1</v>
      </c>
      <c r="D4115" s="27" t="str">
        <f>VLOOKUP(A4115,SINDACI!A4115:B$7975, 2, 0)</f>
        <v>MAGNETTI SERGIO</v>
      </c>
      <c r="E4115" s="27" t="str">
        <f>VLOOKUP(A4115,SINDACI!A4115:E$7975,5,0)</f>
        <v>LISTA CIVICA: MONALE CHE CAMBIA</v>
      </c>
    </row>
    <row r="4116" spans="1:5" x14ac:dyDescent="0.2">
      <c r="A4116" s="27" t="s">
        <v>361</v>
      </c>
      <c r="B4116" s="27" t="str">
        <f>VLOOKUP(A4116,PEC!A4115:D$7975,4,0)</f>
        <v>asmepec.it</v>
      </c>
      <c r="C4116" s="23">
        <f>VLOOKUP(A4116,SEZIONI!A4116:B$7975,2,0)</f>
        <v>4</v>
      </c>
      <c r="D4116" s="27" t="str">
        <f>VLOOKUP(A4116,SINDACI!A4116:B$7975, 2, 0)</f>
        <v>DELEO CESARE</v>
      </c>
      <c r="E4116" s="27" t="str">
        <f>VLOOKUP(A4116,SINDACI!A4116:E$7975,5,0)</f>
        <v>LISTA CIVICA: CONTINUIT? E PROGRESSO</v>
      </c>
    </row>
    <row r="4117" spans="1:5" x14ac:dyDescent="0.2">
      <c r="A4117" s="27" t="s">
        <v>4268</v>
      </c>
      <c r="B4117" s="27" t="str">
        <f>VLOOKUP(A4117,PEC!A4116:D$7975,4,0)</f>
        <v>cert.ruparpiemonte.it</v>
      </c>
      <c r="C4117" s="23">
        <f>VLOOKUP(A4117,SEZIONI!A4117:B$7975,2,0)</f>
        <v>1</v>
      </c>
      <c r="D4117" s="27" t="str">
        <f>VLOOKUP(A4117,SINDACI!A4117:B$7975, 2, 0)</f>
        <v>GALLARETO LUIGI</v>
      </c>
      <c r="E4117" s="27" t="str">
        <f>VLOOKUP(A4117,SINDACI!A4117:E$7975,5,0)</f>
        <v>LISTA CIVICA: UNITI PER MONASTERO</v>
      </c>
    </row>
    <row r="4118" spans="1:5" x14ac:dyDescent="0.2">
      <c r="A4118" s="27" t="s">
        <v>4269</v>
      </c>
      <c r="B4118" s="27" t="str">
        <f>VLOOKUP(A4118,PEC!A4117:D$7975,4,0)</f>
        <v>cert.ruparpiemonte.it</v>
      </c>
      <c r="C4118" s="23">
        <f>VLOOKUP(A4118,SEZIONI!A4118:B$7975,2,0)</f>
        <v>1</v>
      </c>
      <c r="D4118" s="27" t="str">
        <f>VLOOKUP(A4118,SINDACI!A4118:B$7975, 2, 0)</f>
        <v>TOGLIATTI MAURIZIO</v>
      </c>
      <c r="E4118" s="27" t="str">
        <f>VLOOKUP(A4118,SINDACI!A4118:E$7975,5,0)</f>
        <v>LISTA CIVICA: VALORI E TERRITORIO</v>
      </c>
    </row>
    <row r="4119" spans="1:5" x14ac:dyDescent="0.2">
      <c r="A4119" s="27" t="s">
        <v>4270</v>
      </c>
      <c r="B4119" s="27" t="str">
        <f>VLOOKUP(A4119,PEC!A4118:D$7975,4,0)</f>
        <v>cert.ruparpiemonte.it</v>
      </c>
      <c r="C4119" s="23">
        <f>VLOOKUP(A4119,SEZIONI!A4119:B$7975,2,0)</f>
        <v>2</v>
      </c>
      <c r="D4119" s="27" t="str">
        <f>VLOOKUP(A4119,SINDACI!A4119:B$7975, 2, 0)</f>
        <v>BOSIO FRANCO</v>
      </c>
      <c r="E4119" s="27" t="str">
        <f>VLOOKUP(A4119,SINDACI!A4119:E$7975,5,0)</f>
        <v>LISTA CIVICA: ANCORA INSIEME</v>
      </c>
    </row>
    <row r="4120" spans="1:5" x14ac:dyDescent="0.2">
      <c r="A4120" s="27" t="s">
        <v>4271</v>
      </c>
      <c r="B4120" s="27" t="str">
        <f>VLOOKUP(A4120,PEC!A4119:D$7975,4,0)</f>
        <v>cert.ruparpiemonte.it</v>
      </c>
      <c r="C4120" s="23">
        <f>VLOOKUP(A4120,SEZIONI!A4120:B$7975,2,0)</f>
        <v>1</v>
      </c>
      <c r="D4120" s="27" t="str">
        <f>VLOOKUP(A4120,SINDACI!A4120:B$7975, 2, 0)</f>
        <v>BERTONE LUCA</v>
      </c>
      <c r="E4120" s="27" t="str">
        <f>VLOOKUP(A4120,SINDACI!A4120:E$7975,5,0)</f>
        <v>LISTA CIVICA: PROGRESSO INNOVAZIONE</v>
      </c>
    </row>
    <row r="4121" spans="1:5" x14ac:dyDescent="0.2">
      <c r="A4121" s="27" t="s">
        <v>4272</v>
      </c>
      <c r="B4121" s="27" t="str">
        <f>VLOOKUP(A4121,PEC!A4120:D$7975,4,0)</f>
        <v>pec.regione.lombardia.it</v>
      </c>
      <c r="C4121" s="23">
        <f>VLOOKUP(A4121,SEZIONI!A4121:B$7975,2,0)</f>
        <v>1</v>
      </c>
      <c r="D4121" s="27" t="str">
        <f>VLOOKUP(A4121,SINDACI!A4121:B$7975, 2, 0)</f>
        <v>ZAPPELLA GABRIELE</v>
      </c>
      <c r="E4121" s="27" t="str">
        <f>VLOOKUP(A4121,SINDACI!A4121:E$7975,5,0)</f>
        <v>LISTA CIVICA: INSIEME PER MONASTEROLO</v>
      </c>
    </row>
    <row r="4122" spans="1:5" x14ac:dyDescent="0.2">
      <c r="A4122" s="27" t="s">
        <v>4273</v>
      </c>
      <c r="B4122" s="27" t="str">
        <f>VLOOKUP(A4122,PEC!A4121:D$7975,4,0)</f>
        <v>postemailcertificata.it</v>
      </c>
      <c r="C4122" s="23">
        <f>VLOOKUP(A4122,SEZIONI!A4122:B$7975,2,0)</f>
        <v>1</v>
      </c>
      <c r="D4122" s="27" t="str">
        <f>VLOOKUP(A4122,SINDACI!A4122:B$7975, 2, 0)</f>
        <v>ALBERIONE GIORGIO</v>
      </c>
      <c r="E4122" s="27" t="str">
        <f>VLOOKUP(A4122,SINDACI!A4122:E$7975,5,0)</f>
        <v>LISTA CIVICA: NOI PER MONASTEROLO</v>
      </c>
    </row>
    <row r="4123" spans="1:5" x14ac:dyDescent="0.2">
      <c r="A4123" s="27" t="s">
        <v>4274</v>
      </c>
      <c r="B4123" s="27" t="str">
        <f>VLOOKUP(A4123,PEC!A4122:D$7975,4,0)</f>
        <v>comune.monastier.legalmail.it</v>
      </c>
      <c r="C4123" s="23">
        <f>VLOOKUP(A4123,SEZIONI!A4123:B$7975,2,0)</f>
        <v>4</v>
      </c>
      <c r="D4123" s="27" t="str">
        <f>VLOOKUP(A4123,SINDACI!A4123:B$7975, 2, 0)</f>
        <v>MORO PAOLA</v>
      </c>
      <c r="E4123" s="27" t="str">
        <f>VLOOKUP(A4123,SINDACI!A4123:E$7975,5,0)</f>
        <v>LISTA CIVICA: PER MONASTIER</v>
      </c>
    </row>
    <row r="4124" spans="1:5" x14ac:dyDescent="0.2">
      <c r="A4124" s="27" t="s">
        <v>4275</v>
      </c>
      <c r="B4124" s="27" t="str">
        <f>VLOOKUP(A4124,PEC!A4123:D$7975,4,0)</f>
        <v>legalmail.it</v>
      </c>
      <c r="C4124" s="23">
        <f>VLOOKUP(A4124,SEZIONI!A4124:B$7975,2,0)</f>
        <v>4</v>
      </c>
      <c r="D4124" s="27" t="str">
        <f>VLOOKUP(A4124,SINDACI!A4124:B$7975, 2, 0)</f>
        <v>MURRU LUISA</v>
      </c>
      <c r="E4124" s="27" t="str">
        <f>VLOOKUP(A4124,SINDACI!A4124:E$7975,5,0)</f>
        <v>LISTA CIVICA: GUARDANDO AL FUTURO</v>
      </c>
    </row>
    <row r="4125" spans="1:5" x14ac:dyDescent="0.2">
      <c r="A4125" s="27" t="s">
        <v>4276</v>
      </c>
      <c r="B4125" s="27" t="str">
        <f>VLOOKUP(A4125,PEC!A4124:D$7975,4,0)</f>
        <v>cert.comune.moncalieri.to.it</v>
      </c>
      <c r="C4125" s="23">
        <f>VLOOKUP(A4125,SEZIONI!A4125:B$7975,2,0)</f>
        <v>54</v>
      </c>
      <c r="D4125" s="27" t="str">
        <f>VLOOKUP(A4125,SINDACI!A4125:B$7975, 2, 0)</f>
        <v>MONTAGNA PAOLO</v>
      </c>
      <c r="E4125" s="27" t="str">
        <f>VLOOKUP(A4125,SINDACI!A4125:E$7975,5,0)</f>
        <v>LISTA CIVICA: +MONCALIERI | DEMOS DEMOCRAZIA SOLIDALE | LISTA CIVICA: MONCALIERI CORAGGIOSA | LISTA CIVICA: MONTAGNA SINDACO | PARTITO DEMOCRATICO | EUROPA VERDE</v>
      </c>
    </row>
    <row r="4126" spans="1:5" x14ac:dyDescent="0.2">
      <c r="A4126" s="27" t="s">
        <v>4277</v>
      </c>
      <c r="B4126" s="27" t="str">
        <f>VLOOKUP(A4126,PEC!A4125:D$7975,4,0)</f>
        <v>pec.it</v>
      </c>
      <c r="C4126" s="23">
        <f>VLOOKUP(A4126,SEZIONI!A4126:B$7975,2,0)</f>
        <v>3</v>
      </c>
      <c r="D4126" s="27" t="str">
        <f>VLOOKUP(A4126,SINDACI!A4126:B$7975, 2, 0)</f>
        <v>ORECCHIA CHRISTIAN</v>
      </c>
      <c r="E4126" s="27" t="str">
        <f>VLOOKUP(A4126,SINDACI!A4126:E$7975,5,0)</f>
        <v>LISTA CIVICA: MONCALVO VIVA</v>
      </c>
    </row>
    <row r="4127" spans="1:5" x14ac:dyDescent="0.2">
      <c r="A4127" s="27" t="s">
        <v>4278</v>
      </c>
      <c r="B4127" s="27" t="str">
        <f>VLOOKUP(A4127,PEC!A4126:D$7975,4,0)</f>
        <v>legalmail.it</v>
      </c>
      <c r="C4127" s="23">
        <f>VLOOKUP(A4127,SEZIONI!A4127:B$7975,2,0)</f>
        <v>1</v>
      </c>
      <c r="D4127" s="27" t="str">
        <f>VLOOKUP(A4127,SINDACI!A4127:B$7975, 2, 0)</f>
        <v>CARENA MAURO</v>
      </c>
      <c r="E4127" s="27" t="str">
        <f>VLOOKUP(A4127,SINDACI!A4127:E$7975,5,0)</f>
        <v>LISTA CIVICA: MONCENISIO INSIEME</v>
      </c>
    </row>
    <row r="4128" spans="1:5" x14ac:dyDescent="0.2">
      <c r="A4128" s="27" t="s">
        <v>4279</v>
      </c>
      <c r="B4128" s="27" t="str">
        <f>VLOOKUP(A4128,PEC!A4127:D$7975,4,0)</f>
        <v>cert.ruparpiemonte.it</v>
      </c>
      <c r="C4128" s="23">
        <f>VLOOKUP(A4128,SEZIONI!A4128:B$7975,2,0)</f>
        <v>1</v>
      </c>
      <c r="D4128" s="27" t="str">
        <f>VLOOKUP(A4128,SINDACI!A4128:B$7975, 2, 0)</f>
        <v>POLES BRUNO</v>
      </c>
      <c r="E4128" s="27" t="str">
        <f>VLOOKUP(A4128,SINDACI!A4128:E$7975,5,0)</f>
        <v>LISTA CIVICA: MONCESTINO...RIPARTE!</v>
      </c>
    </row>
    <row r="4129" spans="1:5" x14ac:dyDescent="0.2">
      <c r="A4129" s="27" t="s">
        <v>4280</v>
      </c>
      <c r="B4129" s="27" t="str">
        <f>VLOOKUP(A4129,PEC!A4128:D$7975,4,0)</f>
        <v>pec.langabarolo.it</v>
      </c>
      <c r="C4129" s="23">
        <f>VLOOKUP(A4129,SEZIONI!A4129:B$7975,2,0)</f>
        <v>1</v>
      </c>
      <c r="D4129" s="27" t="str">
        <f>VLOOKUP(A4129,SINDACI!A4129:B$7975, 2, 0)</f>
        <v>GHIGO RICCARDO</v>
      </c>
      <c r="E4129" s="27" t="str">
        <f>VLOOKUP(A4129,SINDACI!A4129:E$7975,5,0)</f>
        <v>LISTA CIVICA: COLLABORAZIONE E PROGRESSO</v>
      </c>
    </row>
    <row r="4130" spans="1:5" x14ac:dyDescent="0.2">
      <c r="A4130" s="27" t="s">
        <v>4281</v>
      </c>
      <c r="B4130" s="27" t="str">
        <f>VLOOKUP(A4130,PEC!A4129:D$7975,4,0)</f>
        <v>postacert.comune.monchio-delle-corti.pr.it</v>
      </c>
      <c r="C4130" s="23">
        <f>VLOOKUP(A4130,SEZIONI!A4130:B$7975,2,0)</f>
        <v>2</v>
      </c>
      <c r="D4130" s="27" t="str">
        <f>VLOOKUP(A4130,SINDACI!A4130:B$7975, 2, 0)</f>
        <v>RIANI CLAUDIO</v>
      </c>
      <c r="E4130" s="27" t="str">
        <f>VLOOKUP(A4130,SINDACI!A4130:E$7975,5,0)</f>
        <v>-</v>
      </c>
    </row>
    <row r="4131" spans="1:5" x14ac:dyDescent="0.2">
      <c r="A4131" s="27" t="s">
        <v>4282</v>
      </c>
      <c r="B4131" s="27" t="str">
        <f>VLOOKUP(A4131,PEC!A4130:D$7975,4,0)</f>
        <v>legalmail.it</v>
      </c>
      <c r="C4131" s="23">
        <f>VLOOKUP(A4131,SEZIONI!A4131:B$7975,2,0)</f>
        <v>2</v>
      </c>
      <c r="D4131" s="27" t="str">
        <f>VLOOKUP(A4131,SINDACI!A4131:B$7975, 2, 0)</f>
        <v>PISSINIS MASSIMO</v>
      </c>
      <c r="E4131" s="27" t="str">
        <f>VLOOKUP(A4131,SINDACI!A4131:E$7975,5,0)</f>
        <v>LISTA CIVICA: NOI PER MONCRIVELLO</v>
      </c>
    </row>
    <row r="4132" spans="1:5" x14ac:dyDescent="0.2">
      <c r="A4132" s="27" t="s">
        <v>4283</v>
      </c>
      <c r="B4132" s="27" t="str">
        <f>VLOOKUP(A4132,PEC!A4131:D$7975,4,0)</f>
        <v>legalmail.it</v>
      </c>
      <c r="C4132" s="23">
        <f>VLOOKUP(A4132,SEZIONI!A4132:B$7975,2,0)</f>
        <v>1</v>
      </c>
      <c r="D4132" s="27" t="str">
        <f>VLOOKUP(A4132,SINDACI!A4132:B$7975, 2, 0)</f>
        <v>BARGETTO DANIELE GIUSEPPE</v>
      </c>
      <c r="E4132" s="27" t="str">
        <f>VLOOKUP(A4132,SINDACI!A4132:E$7975,5,0)</f>
        <v>-</v>
      </c>
    </row>
    <row r="4133" spans="1:5" x14ac:dyDescent="0.2">
      <c r="A4133" s="27" t="s">
        <v>4284</v>
      </c>
      <c r="B4133" s="27" t="str">
        <f>VLOOKUP(A4133,PEC!A4132:D$7975,4,0)</f>
        <v>legalmail.it</v>
      </c>
      <c r="C4133" s="23">
        <f>VLOOKUP(A4133,SEZIONI!A4133:B$7975,2,0)</f>
        <v>2</v>
      </c>
      <c r="D4133" s="27" t="str">
        <f>VLOOKUP(A4133,SINDACI!A4133:B$7975, 2, 0)</f>
        <v>GIORGI MASSIMO</v>
      </c>
      <c r="E4133" s="27" t="str">
        <f>VLOOKUP(A4133,SINDACI!A4133:E$7975,5,0)</f>
        <v>-</v>
      </c>
    </row>
    <row r="4134" spans="1:5" x14ac:dyDescent="0.2">
      <c r="A4134" s="27" t="s">
        <v>4285</v>
      </c>
      <c r="B4134" s="27" t="str">
        <f>VLOOKUP(A4134,PEC!A4133:D$7975,4,0)</f>
        <v>emarche.it</v>
      </c>
      <c r="C4134" s="23">
        <f>VLOOKUP(A4134,SEZIONI!A4134:B$7975,2,0)</f>
        <v>4</v>
      </c>
      <c r="D4134" s="27" t="str">
        <f>VLOOKUP(A4134,SINDACI!A4134:B$7975, 2, 0)</f>
        <v>ZENOBI MIRCO</v>
      </c>
      <c r="E4134" s="27" t="str">
        <f>VLOOKUP(A4134,SINDACI!A4134:E$7975,5,0)</f>
        <v>LISTA CIVICA: PER UN FUTURO COMUNE</v>
      </c>
    </row>
    <row r="4135" spans="1:5" x14ac:dyDescent="0.2">
      <c r="A4135" s="27" t="s">
        <v>4286</v>
      </c>
      <c r="B4135" s="27" t="str">
        <f>VLOOKUP(A4135,PEC!A4134:D$7975,4,0)</f>
        <v>emarche.it</v>
      </c>
      <c r="C4135" s="23">
        <f>VLOOKUP(A4135,SEZIONI!A4135:B$7975,2,0)</f>
        <v>15</v>
      </c>
      <c r="D4135" s="27" t="str">
        <f>VLOOKUP(A4135,SINDACI!A4135:B$7975, 2, 0)</f>
        <v>BARBIERI NICOLA</v>
      </c>
      <c r="E4135" s="27" t="str">
        <f>VLOOKUP(A4135,SINDACI!A4135:E$7975,5,0)</f>
        <v>LISTA CIVICA: FARECITTA'</v>
      </c>
    </row>
    <row r="4136" spans="1:5" x14ac:dyDescent="0.2">
      <c r="A4136" s="27" t="s">
        <v>4287</v>
      </c>
      <c r="B4136" s="27" t="str">
        <f>VLOOKUP(A4136,PEC!A4135:D$7975,4,0)</f>
        <v>postecert.it</v>
      </c>
      <c r="C4136" s="23">
        <f>VLOOKUP(A4136,SEZIONI!A4136:B$7975,2,0)</f>
        <v>23</v>
      </c>
      <c r="D4136" s="27" t="str">
        <f>VLOOKUP(A4136,SINDACI!A4136:B$7975, 2, 0)</f>
        <v>ROBALDO LUCA</v>
      </c>
      <c r="E4136" s="27" t="str">
        <f>VLOOKUP(A4136,SINDACI!A4136:E$7975,5,0)</f>
        <v>LISTA CIVICA: CIVICITTA' | LISTA CIVICA: MONDOVI' UNITA | LISTA CIVICA: MONDONUOVA | LISTA CIVICA: MONDOVI' CRESCE | LISTA CIVICA: MONDOVI' PROTAGONISTA | LISTA CIVICA: MONDOVIVILA LISTA ADRIANO | LISTA CIVICA: MONDOVI' IN MOVIMENTO | LISTA CIVICA: MONDOVI' AL CENTRO</v>
      </c>
    </row>
    <row r="4137" spans="1:5" x14ac:dyDescent="0.2">
      <c r="A4137" s="27" t="s">
        <v>4288</v>
      </c>
      <c r="B4137" s="27" t="str">
        <f>VLOOKUP(A4137,PEC!A4136:D$7975,4,0)</f>
        <v>asmepec.it</v>
      </c>
      <c r="C4137" s="23">
        <f>VLOOKUP(A4137,SEZIONI!A4137:B$7975,2,0)</f>
        <v>27</v>
      </c>
      <c r="D4137" s="27" t="str">
        <f>VLOOKUP(A4137,SINDACI!A4137:B$7975, 2, 0)</f>
        <v>LAVANGA FRANCESCO</v>
      </c>
      <c r="E4137" s="27" t="str">
        <f>VLOOKUP(A4137,SINDACI!A4137:E$7975,5,0)</f>
        <v>LISTA CIVICA: LAVANGA SINDACO | LISTA CIVICA: MODERATI IN AZIONE | LISTA CIVICA: PRONTI PER MONDRAGONE | LISTA CIVICA: UNIONE POPOLARE MONDRAGONE | LISTA CIVICA: INTESA PER MONDRAGONE | LISTA CIVICA: MONDRAGONE 4.0 | LISTA CIVICA: MOVIMENTO DEMOCRATICO | LISTA CIVICA: CITTA' FUTURA</v>
      </c>
    </row>
    <row r="4138" spans="1:5" x14ac:dyDescent="0.2">
      <c r="A4138" s="27" t="s">
        <v>4289</v>
      </c>
      <c r="B4138" s="27" t="str">
        <f>VLOOKUP(A4138,PEC!A4137:D$7975,4,0)</f>
        <v>legalmail.it</v>
      </c>
      <c r="C4138" s="23">
        <f>VLOOKUP(A4138,SEZIONI!A4138:B$7975,2,0)</f>
        <v>3</v>
      </c>
      <c r="D4138" s="27" t="str">
        <f>VLOOKUP(A4138,SINDACI!A4138:B$7975, 2, 0)</f>
        <v>MAGRO CLAUDIO</v>
      </c>
      <c r="E4138" s="27" t="str">
        <f>VLOOKUP(A4138,SINDACI!A4138:E$7975,5,0)</f>
        <v>LISTA CIVICA: IL FARO</v>
      </c>
    </row>
    <row r="4139" spans="1:5" x14ac:dyDescent="0.2">
      <c r="A4139" s="27" t="s">
        <v>4290</v>
      </c>
      <c r="B4139" s="27" t="str">
        <f>VLOOKUP(A4139,PEC!A4138:D$7975,4,0)</f>
        <v>cert.legalmail.it</v>
      </c>
      <c r="C4139" s="23">
        <f>VLOOKUP(A4139,SEZIONI!A4139:B$7975,2,0)</f>
        <v>1</v>
      </c>
      <c r="D4139" s="27" t="str">
        <f>VLOOKUP(A4139,SINDACI!A4139:B$7975, 2, 0)</f>
        <v>GALLIANO GIUSEPPE</v>
      </c>
      <c r="E4139" s="27" t="str">
        <f>VLOOKUP(A4139,SINDACI!A4139:E$7975,5,0)</f>
        <v>LISTA CIVICA: NOI SIAMO VOI</v>
      </c>
    </row>
    <row r="4140" spans="1:5" x14ac:dyDescent="0.2">
      <c r="A4140" s="27" t="s">
        <v>4291</v>
      </c>
      <c r="B4140" s="27" t="str">
        <f>VLOOKUP(A4140,PEC!A4139:D$7975,4,0)</f>
        <v>certgov.fvg.it</v>
      </c>
      <c r="C4140" s="23">
        <f>VLOOKUP(A4140,SEZIONI!A4140:B$7975,2,0)</f>
        <v>36</v>
      </c>
      <c r="D4140" s="27" t="str">
        <f>VLOOKUP(A4140,SINDACI!A4140:B$7975, 2, 0)</f>
        <v>CISINT ANNA MARIA</v>
      </c>
      <c r="E4140" s="27" t="str">
        <f>VLOOKUP(A4140,SINDACI!A4140:E$7975,5,0)</f>
        <v>NOI CON L'ITALIA | LEGA SALVINI PREMIER | FORZA ITALIA-CIVICA | FRATELLI D'ITALIA | LISTA CIVICA: CISINT PER MONFALCONE | LISTA CIVICA: MONFALCONE VOLA</v>
      </c>
    </row>
    <row r="4141" spans="1:5" x14ac:dyDescent="0.2">
      <c r="A4141" s="27" t="s">
        <v>4292</v>
      </c>
      <c r="B4141" s="27" t="str">
        <f>VLOOKUP(A4141,PEC!A4140:D$7975,4,0)</f>
        <v>pec.langabarolo.it</v>
      </c>
      <c r="C4141" s="23">
        <f>VLOOKUP(A4141,SEZIONI!A4141:B$7975,2,0)</f>
        <v>2</v>
      </c>
      <c r="D4141" s="27" t="str">
        <f>VLOOKUP(A4141,SINDACI!A4141:B$7975, 2, 0)</f>
        <v>GENESIO LIVIO</v>
      </c>
      <c r="E4141" s="27" t="str">
        <f>VLOOKUP(A4141,SINDACI!A4141:E$7975,5,0)</f>
        <v>LISTA CIVICA: MONFORTE NEL CUORE</v>
      </c>
    </row>
    <row r="4142" spans="1:5" x14ac:dyDescent="0.2">
      <c r="A4142" s="27" t="s">
        <v>4293</v>
      </c>
      <c r="B4142" s="27" t="str">
        <f>VLOOKUP(A4142,PEC!A4141:D$7975,4,0)</f>
        <v>pec.comune.monfortesangiorgio.me.it</v>
      </c>
      <c r="C4142" s="23">
        <f>VLOOKUP(A4142,SEZIONI!A4142:B$7975,2,0)</f>
        <v>4</v>
      </c>
      <c r="D4142" s="27" t="str">
        <f>VLOOKUP(A4142,SINDACI!A4142:B$7975, 2, 0)</f>
        <v>CANNISTRA' GIUSEPPE</v>
      </c>
      <c r="E4142" s="27" t="str">
        <f>VLOOKUP(A4142,SINDACI!A4142:E$7975,5,0)</f>
        <v>LISTA CIVICA: LISTA CIVICA - MONFORTE CON PINETA SINDACO</v>
      </c>
    </row>
    <row r="4143" spans="1:5" x14ac:dyDescent="0.2">
      <c r="A4143" s="27" t="s">
        <v>4294</v>
      </c>
      <c r="B4143" s="27" t="str">
        <f>VLOOKUP(A4143,PEC!A4142:D$7975,4,0)</f>
        <v xml:space="preserve">pecveneto.it </v>
      </c>
      <c r="C4143" s="23">
        <f>VLOOKUP(A4143,SEZIONI!A4143:B$7975,2,0)</f>
        <v>2</v>
      </c>
      <c r="D4143" s="27" t="str">
        <f>VLOOKUP(A4143,SINDACI!A4143:B$7975, 2, 0)</f>
        <v>FERRARI LUCIANO</v>
      </c>
      <c r="E4143" s="27" t="str">
        <f>VLOOKUP(A4143,SINDACI!A4143:E$7975,5,0)</f>
        <v>LISTA CIVICA: NUOVA MONFUMO</v>
      </c>
    </row>
    <row r="4144" spans="1:5" x14ac:dyDescent="0.2">
      <c r="A4144" s="27" t="s">
        <v>4295</v>
      </c>
      <c r="B4144" s="27" t="str">
        <f>VLOOKUP(A4144,PEC!A4143:D$7975,4,0)</f>
        <v>cert.legalmail.it</v>
      </c>
      <c r="C4144" s="23">
        <f>VLOOKUP(A4144,SEZIONI!A4144:B$7975,2,0)</f>
        <v>1</v>
      </c>
      <c r="D4144" s="27" t="str">
        <f>VLOOKUP(A4144,SINDACI!A4144:B$7975, 2, 0)</f>
        <v>BAINO BARBARA</v>
      </c>
      <c r="E4144" s="27" t="str">
        <f>VLOOKUP(A4144,SINDACI!A4144:E$7975,5,0)</f>
        <v>-</v>
      </c>
    </row>
    <row r="4145" spans="1:5" x14ac:dyDescent="0.2">
      <c r="A4145" s="27" t="s">
        <v>4296</v>
      </c>
      <c r="B4145" s="27" t="str">
        <f>VLOOKUP(A4145,PEC!A4144:D$7975,4,0)</f>
        <v>cert.provincia.bo.it</v>
      </c>
      <c r="C4145" s="23">
        <f>VLOOKUP(A4145,SEZIONI!A4145:B$7975,2,0)</f>
        <v>5</v>
      </c>
      <c r="D4145" s="27" t="str">
        <f>VLOOKUP(A4145,SINDACI!A4145:B$7975, 2, 0)</f>
        <v>PANZACCHI BARBARA</v>
      </c>
      <c r="E4145" s="27" t="str">
        <f>VLOOKUP(A4145,SINDACI!A4145:E$7975,5,0)</f>
        <v>LISTA CIVICA: MONGHIDORO PASSIONE COMUNE</v>
      </c>
    </row>
    <row r="4146" spans="1:5" x14ac:dyDescent="0.2">
      <c r="A4146" s="27" t="s">
        <v>282</v>
      </c>
      <c r="B4146" s="27" t="str">
        <f>VLOOKUP(A4146,PEC!A4145:D$7975,4,0)</f>
        <v>asmepec.it</v>
      </c>
      <c r="C4146" s="23">
        <f>VLOOKUP(A4146,SEZIONI!A4146:B$7975,2,0)</f>
        <v>1</v>
      </c>
      <c r="D4146" s="27" t="str">
        <f>VLOOKUP(A4146,SINDACI!A4146:B$7975, 2, 0)</f>
        <v>ANGILLETTA FRANCESCO</v>
      </c>
      <c r="E4146" s="27" t="str">
        <f>VLOOKUP(A4146,SINDACI!A4146:E$7975,5,0)</f>
        <v>LISTA CIVICA: MONGIANA CANGIANTE</v>
      </c>
    </row>
    <row r="4147" spans="1:5" x14ac:dyDescent="0.2">
      <c r="A4147" s="27" t="s">
        <v>4297</v>
      </c>
      <c r="B4147" s="27" t="str">
        <f>VLOOKUP(A4147,PEC!A4146:D$7975,4,0)</f>
        <v>cert.ruparpiemonte.it</v>
      </c>
      <c r="C4147" s="23">
        <f>VLOOKUP(A4147,SEZIONI!A4147:B$7975,2,0)</f>
        <v>1</v>
      </c>
      <c r="D4147" s="27" t="str">
        <f>VLOOKUP(A4147,SINDACI!A4147:B$7975, 2, 0)</f>
        <v>MORANDO ALESSIA</v>
      </c>
      <c r="E4147" s="27" t="str">
        <f>VLOOKUP(A4147,SINDACI!A4147:E$7975,5,0)</f>
        <v>LISTA CIVICA: UNITI PER CAMBIARE</v>
      </c>
    </row>
    <row r="4148" spans="1:5" x14ac:dyDescent="0.2">
      <c r="A4148" s="27" t="s">
        <v>4298</v>
      </c>
      <c r="B4148" s="27" t="str">
        <f>VLOOKUP(A4148,PEC!A4147:D$7975,4,0)</f>
        <v>legpec.it</v>
      </c>
      <c r="C4148" s="23">
        <f>VLOOKUP(A4148,SEZIONI!A4148:B$7975,2,0)</f>
        <v>2</v>
      </c>
      <c r="D4148" s="27" t="str">
        <f>VLOOKUP(A4148,SINDACI!A4148:B$7975, 2, 0)</f>
        <v>D'AMORE ROSARIO LEONARDO</v>
      </c>
      <c r="E4148" s="27" t="str">
        <f>VLOOKUP(A4148,SINDACI!A4148:E$7975,5,0)</f>
        <v>LISTA CIVICA: LISTA ARCOBALENO - VIVERE E AMMINISTRARE MONGIUFFI MELIA</v>
      </c>
    </row>
    <row r="4149" spans="1:5" x14ac:dyDescent="0.2">
      <c r="A4149" s="27" t="s">
        <v>4299</v>
      </c>
      <c r="B4149" s="27" t="str">
        <f>VLOOKUP(A4149,PEC!A4148:D$7975,4,0)</f>
        <v>pec.ptbiellese.it</v>
      </c>
      <c r="C4149" s="23">
        <f>VLOOKUP(A4149,SEZIONI!A4149:B$7975,2,0)</f>
        <v>5</v>
      </c>
      <c r="D4149" s="27" t="str">
        <f>VLOOKUP(A4149,SINDACI!A4149:B$7975, 2, 0)</f>
        <v>FILONI ANTONIO</v>
      </c>
      <c r="E4149" s="27" t="str">
        <f>VLOOKUP(A4149,SINDACI!A4149:E$7975,5,0)</f>
        <v>LISTA CIVICA: MONGRANDO COMUNE</v>
      </c>
    </row>
    <row r="4150" spans="1:5" x14ac:dyDescent="0.2">
      <c r="A4150" s="27" t="s">
        <v>82</v>
      </c>
      <c r="B4150" s="27" t="str">
        <f>VLOOKUP(A4150,PEC!A4149:D$7975,4,0)</f>
        <v>asmepec.it</v>
      </c>
      <c r="C4150" s="23">
        <f>VLOOKUP(A4150,SEZIONI!A4150:B$7975,2,0)</f>
        <v>4</v>
      </c>
      <c r="D4150" s="27" t="str">
        <f>VLOOKUP(A4150,SINDACI!A4150:B$7975, 2, 0)</f>
        <v>MARIANI FERRUCCIO</v>
      </c>
      <c r="E4150" s="27" t="str">
        <f>VLOOKUP(A4150,SINDACI!A4150:E$7975,5,0)</f>
        <v>LISTA CIVICA: PROGETTO MONGRASSANO</v>
      </c>
    </row>
    <row r="4151" spans="1:5" x14ac:dyDescent="0.2">
      <c r="A4151" s="27" t="s">
        <v>4300</v>
      </c>
      <c r="B4151" s="27" t="str">
        <f>VLOOKUP(A4151,PEC!A4150:D$7975,4,0)</f>
        <v>legalmail.it</v>
      </c>
      <c r="C4151" s="23">
        <f>VLOOKUP(A4151,SEZIONI!A4151:B$7975,2,0)</f>
        <v>3</v>
      </c>
      <c r="D4151" s="27" t="str">
        <f>VLOOKUP(A4151,SINDACI!A4151:B$7975, 2, 0)</f>
        <v>OBERSTALLER DOMINIK</v>
      </c>
      <c r="E4151" s="27" t="str">
        <f>VLOOKUP(A4151,SINDACI!A4151:E$7975,5,0)</f>
        <v>-</v>
      </c>
    </row>
    <row r="4152" spans="1:5" x14ac:dyDescent="0.2">
      <c r="A4152" s="27" t="s">
        <v>4301</v>
      </c>
      <c r="B4152" s="27" t="str">
        <f>VLOOKUP(A4152,PEC!A4151:D$7975,4,0)</f>
        <v>halleycert.it</v>
      </c>
      <c r="C4152" s="23">
        <f>VLOOKUP(A4152,SEZIONI!A4152:B$7975,2,0)</f>
        <v>2</v>
      </c>
      <c r="D4152" s="27" t="str">
        <f>VLOOKUP(A4152,SINDACI!A4152:B$7975, 2, 0)</f>
        <v>CESANA MARISA</v>
      </c>
      <c r="E4152" s="27" t="str">
        <f>VLOOKUP(A4152,SINDACI!A4152:E$7975,5,0)</f>
        <v>LISTA CIVICA: MONGUZZO INSIEME</v>
      </c>
    </row>
    <row r="4153" spans="1:5" x14ac:dyDescent="0.2">
      <c r="A4153" s="27" t="s">
        <v>4302</v>
      </c>
      <c r="B4153" s="27" t="str">
        <f>VLOOKUP(A4153,PEC!A4152:D$7975,4,0)</f>
        <v>pec.comune.monigadelgarda.bs.it</v>
      </c>
      <c r="C4153" s="23">
        <f>VLOOKUP(A4153,SEZIONI!A4153:B$7975,2,0)</f>
        <v>2</v>
      </c>
      <c r="D4153" s="27" t="str">
        <f>VLOOKUP(A4153,SINDACI!A4153:B$7975, 2, 0)</f>
        <v>MARCOLI RENATO</v>
      </c>
      <c r="E4153" s="27" t="str">
        <f>VLOOKUP(A4153,SINDACI!A4153:E$7975,5,0)</f>
        <v>LISTA CIVICA: MONIGA INSIEME</v>
      </c>
    </row>
    <row r="4154" spans="1:5" x14ac:dyDescent="0.2">
      <c r="A4154" s="27" t="s">
        <v>4303</v>
      </c>
      <c r="B4154" s="27" t="str">
        <f>VLOOKUP(A4154,PEC!A4153:D$7975,4,0)</f>
        <v>cert.ruparpiemonte.it</v>
      </c>
      <c r="C4154" s="23">
        <f>VLOOKUP(A4154,SEZIONI!A4154:B$7975,2,0)</f>
        <v>1</v>
      </c>
      <c r="D4154" s="27" t="str">
        <f>VLOOKUP(A4154,SINDACI!A4154:B$7975, 2, 0)</f>
        <v>MASSA PAOLA</v>
      </c>
      <c r="E4154" s="27" t="str">
        <f>VLOOKUP(A4154,SINDACI!A4154:E$7975,5,0)</f>
        <v>LISTA CIVICA: INSIEME PER MONLEALE</v>
      </c>
    </row>
    <row r="4155" spans="1:5" x14ac:dyDescent="0.2">
      <c r="A4155" s="27" t="s">
        <v>4304</v>
      </c>
      <c r="B4155" s="27" t="str">
        <f>VLOOKUP(A4155,PEC!A4154:D$7975,4,0)</f>
        <v>pec.comune.monno.bs.it</v>
      </c>
      <c r="C4155" s="23">
        <f>VLOOKUP(A4155,SEZIONI!A4155:B$7975,2,0)</f>
        <v>1</v>
      </c>
      <c r="D4155" s="27" t="str">
        <f>VLOOKUP(A4155,SINDACI!A4155:B$7975, 2, 0)</f>
        <v>CALDINELLI ROMANO</v>
      </c>
      <c r="E4155" s="27" t="str">
        <f>VLOOKUP(A4155,SINDACI!A4155:E$7975,5,0)</f>
        <v>LISTA CIVICA: PER UN MONNO MIGLIORE</v>
      </c>
    </row>
    <row r="4156" spans="1:5" x14ac:dyDescent="0.2">
      <c r="A4156" s="27" t="s">
        <v>4305</v>
      </c>
      <c r="B4156" s="27" t="str">
        <f>VLOOKUP(A4156,PEC!A4155:D$7975,4,0)</f>
        <v>pec.comune.monopoli.ba.it</v>
      </c>
      <c r="C4156" s="23">
        <f>VLOOKUP(A4156,SEZIONI!A4156:B$7975,2,0)</f>
        <v>52</v>
      </c>
      <c r="D4156" s="27" t="str">
        <f>VLOOKUP(A4156,SINDACI!A4156:B$7975, 2, 0)</f>
        <v>ANNESE ANGELO</v>
      </c>
      <c r="E4156" s="27" t="str">
        <f>VLOOKUP(A4156,SINDACI!A4156:E$7975,5,0)</f>
        <v>LEGA | LISTA CIVICA: MONOPOLI AL CENTRO | LISTA CIVICA: ID INIZIATIVA DEMOCRATICA | DEMOCRISTIANI | LISTA CIVICA: NOI CON MONOPOLI | LISTA CIVICA: PATTO CON LA CITTA' | FORZA ITALIA | LISTA CIVICA: FARE COMUNE</v>
      </c>
    </row>
    <row r="4157" spans="1:5" x14ac:dyDescent="0.2">
      <c r="A4157" s="27" t="s">
        <v>4306</v>
      </c>
      <c r="B4157" s="27" t="str">
        <f>VLOOKUP(A4157,PEC!A4156:D$7975,4,0)</f>
        <v>pec.it</v>
      </c>
      <c r="C4157" s="23">
        <f>VLOOKUP(A4157,SEZIONI!A4157:B$7975,2,0)</f>
        <v>36</v>
      </c>
      <c r="D4157" s="27" t="str">
        <f>VLOOKUP(A4157,SINDACI!A4157:B$7975, 2, 0)</f>
        <v>ARCIDIACONO ALBERTO</v>
      </c>
      <c r="E4157" s="27" t="str">
        <f>VLOOKUP(A4157,SINDACI!A4157:E$7975,5,0)</f>
        <v>-</v>
      </c>
    </row>
    <row r="4158" spans="1:5" x14ac:dyDescent="0.2">
      <c r="A4158" s="27" t="s">
        <v>4307</v>
      </c>
      <c r="B4158" s="27" t="str">
        <f>VLOOKUP(A4158,PEC!A4157:D$7975,4,0)</f>
        <v>certgov.fvg.it</v>
      </c>
      <c r="C4158" s="23">
        <f>VLOOKUP(A4158,SEZIONI!A4158:B$7975,2,0)</f>
        <v>1</v>
      </c>
      <c r="D4158" s="27" t="str">
        <f>VLOOKUP(A4158,SINDACI!A4158:B$7975, 2, 0)</f>
        <v>KOSMINA TANJA</v>
      </c>
      <c r="E4158" s="27" t="str">
        <f>VLOOKUP(A4158,SINDACI!A4158:E$7975,5,0)</f>
        <v>LISTA CIVICA: LISTA PROGRESSISTA</v>
      </c>
    </row>
    <row r="4159" spans="1:5" x14ac:dyDescent="0.2">
      <c r="A4159" s="27" t="s">
        <v>4308</v>
      </c>
      <c r="B4159" s="27" t="str">
        <f>VLOOKUP(A4159,PEC!A4158:D$7975,4,0)</f>
        <v>pec.monsampietromorico.net</v>
      </c>
      <c r="C4159" s="23">
        <f>VLOOKUP(A4159,SEZIONI!A4159:B$7975,2,0)</f>
        <v>1</v>
      </c>
      <c r="D4159" s="27" t="str">
        <f>VLOOKUP(A4159,SINDACI!A4159:B$7975, 2, 0)</f>
        <v>GUALTIERI ROMINA</v>
      </c>
      <c r="E4159" s="27" t="str">
        <f>VLOOKUP(A4159,SINDACI!A4159:E$7975,5,0)</f>
        <v>LISTA CIVICA: LIBERI DI SCEGLIERE</v>
      </c>
    </row>
    <row r="4160" spans="1:5" x14ac:dyDescent="0.2">
      <c r="A4160" s="27" t="s">
        <v>4309</v>
      </c>
      <c r="B4160" s="27" t="str">
        <f>VLOOKUP(A4160,PEC!A4159:D$7975,4,0)</f>
        <v>pec.it</v>
      </c>
      <c r="C4160" s="23">
        <f>VLOOKUP(A4160,SEZIONI!A4160:B$7975,2,0)</f>
        <v>4</v>
      </c>
      <c r="D4160" s="27" t="str">
        <f>VLOOKUP(A4160,SINDACI!A4160:B$7975, 2, 0)</f>
        <v>NARCISI MASSIMO</v>
      </c>
      <c r="E4160" s="27" t="str">
        <f>VLOOKUP(A4160,SINDACI!A4160:E$7975,5,0)</f>
        <v>-</v>
      </c>
    </row>
    <row r="4161" spans="1:5" x14ac:dyDescent="0.2">
      <c r="A4161" s="27" t="s">
        <v>4310</v>
      </c>
      <c r="B4161" s="27" t="str">
        <f>VLOOKUP(A4161,PEC!A4160:D$7975,4,0)</f>
        <v>emarche.it</v>
      </c>
      <c r="C4161" s="23">
        <f>VLOOKUP(A4161,SEZIONI!A4161:B$7975,2,0)</f>
        <v>3</v>
      </c>
      <c r="D4161" s="27" t="str">
        <f>VLOOKUP(A4161,SINDACI!A4161:B$7975, 2, 0)</f>
        <v>CAMPELLI ROBERTO</v>
      </c>
      <c r="E4161" s="27" t="str">
        <f>VLOOKUP(A4161,SINDACI!A4161:E$7975,5,0)</f>
        <v>LISTA CIVICA: PROGETTO MONSANO</v>
      </c>
    </row>
    <row r="4162" spans="1:5" x14ac:dyDescent="0.2">
      <c r="A4162" s="27" t="s">
        <v>4311</v>
      </c>
      <c r="B4162" s="27" t="str">
        <f>VLOOKUP(A4162,PEC!A4161:D$7975,4,0)</f>
        <v>cert.ip-veneto.net</v>
      </c>
      <c r="C4162" s="23">
        <f>VLOOKUP(A4162,SEZIONI!A4162:B$7975,2,0)</f>
        <v>20</v>
      </c>
      <c r="D4162" s="27" t="str">
        <f>VLOOKUP(A4162,SINDACI!A4162:B$7975, 2, 0)</f>
        <v>BEDIN GIORGIA</v>
      </c>
      <c r="E4162" s="27" t="str">
        <f>VLOOKUP(A4162,SINDACI!A4162:E$7975,5,0)</f>
        <v>LEGA SALVINI | LISTA CIVICA: MOVIMENTO CITTADINO | LISTA CIVICA: NOI CON STEFANO PERARO | LISTA CIVICA: GIORGIA BEDIN SINDACO</v>
      </c>
    </row>
    <row r="4163" spans="1:5" x14ac:dyDescent="0.2">
      <c r="A4163" s="27" t="s">
        <v>4312</v>
      </c>
      <c r="B4163" s="27" t="str">
        <f>VLOOKUP(A4163,PEC!A4162:D$7975,4,0)</f>
        <v>pec.comune.monserrato.ca.it</v>
      </c>
      <c r="C4163" s="23">
        <f>VLOOKUP(A4163,SEZIONI!A4163:B$7975,2,0)</f>
        <v>21</v>
      </c>
      <c r="D4163" s="27" t="str">
        <f>VLOOKUP(A4163,SINDACI!A4163:B$7975, 2, 0)</f>
        <v>LOCCI TOMASO ANTONIO</v>
      </c>
      <c r="E4163" s="27" t="str">
        <f>VLOOKUP(A4163,SINDACI!A4163:E$7975,5,0)</f>
        <v>LISTA CIVICA: MONSERRATO FUTURA | LISTA CIVICA: MONSERRATO LIBERA | LISTA CIVICA: MONSERRATO IN MOVIMENTO</v>
      </c>
    </row>
    <row r="4164" spans="1:5" x14ac:dyDescent="0.2">
      <c r="A4164" s="27" t="s">
        <v>4313</v>
      </c>
      <c r="B4164" s="27" t="str">
        <f>VLOOKUP(A4164,PEC!A4163:D$7975,4,0)</f>
        <v>postacert.toscana.it</v>
      </c>
      <c r="C4164" s="23">
        <f>VLOOKUP(A4164,SEZIONI!A4164:B$7975,2,0)</f>
        <v>19</v>
      </c>
      <c r="D4164" s="27" t="str">
        <f>VLOOKUP(A4164,SINDACI!A4164:B$7975, 2, 0)</f>
        <v>DE CARO SIMONA</v>
      </c>
      <c r="E4164" s="27" t="str">
        <f>VLOOKUP(A4164,SINDACI!A4164:E$7975,5,0)</f>
        <v>LISTA CIVICA: CAMBIA PASSO | LISTA CIVICA: LISTA INSIEME PER DE CARO SINDACO | PARTITO DEMOCRATICO</v>
      </c>
    </row>
    <row r="4165" spans="1:5" x14ac:dyDescent="0.2">
      <c r="A4165" s="27" t="s">
        <v>4314</v>
      </c>
      <c r="B4165" s="27" t="str">
        <f>VLOOKUP(A4165,PEC!A4164:D$7975,4,0)</f>
        <v>pec.comune.monta.cn.it</v>
      </c>
      <c r="C4165" s="23">
        <f>VLOOKUP(A4165,SEZIONI!A4165:B$7975,2,0)</f>
        <v>5</v>
      </c>
      <c r="D4165" s="27" t="str">
        <f>VLOOKUP(A4165,SINDACI!A4165:B$7975, 2, 0)</f>
        <v>CAUDA ANDREA</v>
      </c>
      <c r="E4165" s="27" t="str">
        <f>VLOOKUP(A4165,SINDACI!A4165:E$7975,5,0)</f>
        <v>-</v>
      </c>
    </row>
    <row r="4166" spans="1:5" x14ac:dyDescent="0.2">
      <c r="A4166" s="27" t="s">
        <v>4315</v>
      </c>
      <c r="B4166" s="27" t="str">
        <f>VLOOKUP(A4166,PEC!A4165:D$7975,4,0)</f>
        <v>cert.ruparpiemonte.it</v>
      </c>
      <c r="C4166" s="23">
        <f>VLOOKUP(A4166,SEZIONI!A4166:B$7975,2,0)</f>
        <v>1</v>
      </c>
      <c r="D4166" s="27" t="str">
        <f>VLOOKUP(A4166,SINDACI!A4166:B$7975, 2, 0)</f>
        <v>GALLO GIOVANNI GIUSEPPE</v>
      </c>
      <c r="E4166" s="27" t="str">
        <f>VLOOKUP(A4166,SINDACI!A4166:E$7975,5,0)</f>
        <v>LISTA CIVICA: LAVORO FEDE LIBERTA'</v>
      </c>
    </row>
    <row r="4167" spans="1:5" x14ac:dyDescent="0.2">
      <c r="A4167" s="27" t="s">
        <v>4316</v>
      </c>
      <c r="B4167" s="27" t="str">
        <f>VLOOKUP(A4167,PEC!A4166:D$7975,4,0)</f>
        <v>pec.comune.montacuto.al.it</v>
      </c>
      <c r="C4167" s="23">
        <f>VLOOKUP(A4167,SEZIONI!A4167:B$7975,2,0)</f>
        <v>1</v>
      </c>
      <c r="D4167" s="27" t="str">
        <f>VLOOKUP(A4167,SINDACI!A4167:B$7975, 2, 0)</f>
        <v>FRASCAROLI CALVINO PIERO</v>
      </c>
      <c r="E4167" s="27" t="str">
        <f>VLOOKUP(A4167,SINDACI!A4167:E$7975,5,0)</f>
        <v>LISTA CIVICA: STRETTA DI MANO</v>
      </c>
    </row>
    <row r="4168" spans="1:5" x14ac:dyDescent="0.2">
      <c r="A4168" s="27" t="s">
        <v>4317</v>
      </c>
      <c r="B4168" s="27" t="str">
        <f>VLOOKUP(A4168,PEC!A4167:D$7975,4,0)</f>
        <v>cert.ruparpiemonte.it</v>
      </c>
      <c r="C4168" s="23">
        <f>VLOOKUP(A4168,SEZIONI!A4168:B$7975,2,0)</f>
        <v>1</v>
      </c>
      <c r="D4168" s="27" t="str">
        <f>VLOOKUP(A4168,SINDACI!A4168:B$7975, 2, 0)</f>
        <v>MARCHESE GIOVANNI</v>
      </c>
      <c r="E4168" s="27" t="str">
        <f>VLOOKUP(A4168,SINDACI!A4168:E$7975,5,0)</f>
        <v>LISTA CIVICA: PROGETTO MONTAFIA</v>
      </c>
    </row>
    <row r="4169" spans="1:5" x14ac:dyDescent="0.2">
      <c r="A4169" s="27" t="s">
        <v>4318</v>
      </c>
      <c r="B4169" s="27" t="str">
        <f>VLOOKUP(A4169,PEC!A4168:D$7975,4,0)</f>
        <v>lpec.it</v>
      </c>
      <c r="C4169" s="23">
        <f>VLOOKUP(A4169,SEZIONI!A4169:B$7975,2,0)</f>
        <v>2</v>
      </c>
      <c r="D4169" s="27" t="str">
        <f>VLOOKUP(A4169,SINDACI!A4169:B$7975, 2, 0)</f>
        <v>TULLO GIUSEPPE</v>
      </c>
      <c r="E4169" s="27" t="str">
        <f>VLOOKUP(A4169,SINDACI!A4169:E$7975,5,0)</f>
        <v>LISTA CIVICA: IN ARMONIA</v>
      </c>
    </row>
    <row r="4170" spans="1:5" x14ac:dyDescent="0.2">
      <c r="A4170" s="27" t="s">
        <v>4319</v>
      </c>
      <c r="B4170" s="27" t="str">
        <f>VLOOKUP(A4170,PEC!A4169:D$7975,4,0)</f>
        <v>cert.provincia.so.it</v>
      </c>
      <c r="C4170" s="23">
        <f>VLOOKUP(A4170,SEZIONI!A4170:B$7975,2,0)</f>
        <v>3</v>
      </c>
      <c r="D4170" s="27" t="str">
        <f>VLOOKUP(A4170,SINDACI!A4170:B$7975, 2, 0)</f>
        <v>BALDINI BARBARA</v>
      </c>
      <c r="E4170" s="27" t="str">
        <f>VLOOKUP(A4170,SINDACI!A4170:E$7975,5,0)</f>
        <v>LISTA CIVICA: INSIEME PER MONTAGNA</v>
      </c>
    </row>
    <row r="4171" spans="1:5" x14ac:dyDescent="0.2">
      <c r="A4171" s="27" t="s">
        <v>4320</v>
      </c>
      <c r="B4171" s="27" t="str">
        <f>VLOOKUP(A4171,PEC!A4170:D$7975,4,0)</f>
        <v>legalmail.it</v>
      </c>
      <c r="C4171" s="23">
        <f>VLOOKUP(A4171,SEZIONI!A4171:B$7975,2,0)</f>
        <v>2</v>
      </c>
      <c r="D4171" s="27" t="e">
        <f>VLOOKUP(A4171,SINDACI!A4171:B$7975, 2, 0)</f>
        <v>#N/A</v>
      </c>
      <c r="E4171" s="27" t="e">
        <f>VLOOKUP(A4171,SINDACI!A4171:E$7975,5,0)</f>
        <v>#N/A</v>
      </c>
    </row>
    <row r="4172" spans="1:5" x14ac:dyDescent="0.2">
      <c r="A4172" s="27" t="s">
        <v>4321</v>
      </c>
      <c r="B4172" s="27" t="str">
        <f>VLOOKUP(A4172,PEC!A4171:D$7975,4,0)</f>
        <v>cert.ip-veneto.net</v>
      </c>
      <c r="C4172" s="23">
        <f>VLOOKUP(A4172,SEZIONI!A4172:B$7975,2,0)</f>
        <v>8</v>
      </c>
      <c r="D4172" s="27" t="str">
        <f>VLOOKUP(A4172,SINDACI!A4172:B$7975, 2, 0)</f>
        <v>LOVATO GIAN PAOLO</v>
      </c>
      <c r="E4172" s="27" t="str">
        <f>VLOOKUP(A4172,SINDACI!A4172:E$7975,5,0)</f>
        <v>LISTA COMPOSITA: LEGA SALVINI-FORZA ITALIA</v>
      </c>
    </row>
    <row r="4173" spans="1:5" x14ac:dyDescent="0.2">
      <c r="A4173" s="27" t="s">
        <v>4322</v>
      </c>
      <c r="B4173" s="27" t="str">
        <f>VLOOKUP(A4173,PEC!A4172:D$7975,4,0)</f>
        <v>pec.comunedimontagnareale.it</v>
      </c>
      <c r="C4173" s="23">
        <f>VLOOKUP(A4173,SEZIONI!A4173:B$7975,2,0)</f>
        <v>3</v>
      </c>
      <c r="D4173" s="27" t="str">
        <f>VLOOKUP(A4173,SINDACI!A4173:B$7975, 2, 0)</f>
        <v>SIDOTI ROSARIO</v>
      </c>
      <c r="E4173" s="27" t="str">
        <f>VLOOKUP(A4173,SINDACI!A4173:E$7975,5,0)</f>
        <v>LISTA CIVICA: I DEMOCRATICI PER IL TERZO MILLENNIO</v>
      </c>
    </row>
    <row r="4174" spans="1:5" x14ac:dyDescent="0.2">
      <c r="A4174" s="27" t="s">
        <v>4323</v>
      </c>
      <c r="B4174" s="27" t="str">
        <f>VLOOKUP(A4174,PEC!A4173:D$7975,4,0)</f>
        <v>asmepec.it</v>
      </c>
      <c r="C4174" s="23">
        <f>VLOOKUP(A4174,SEZIONI!A4174:B$7975,2,0)</f>
        <v>1</v>
      </c>
      <c r="D4174" s="27" t="str">
        <f>VLOOKUP(A4174,SINDACI!A4174:B$7975, 2, 0)</f>
        <v>ZECCHINO MARCELLO</v>
      </c>
      <c r="E4174" s="27" t="str">
        <f>VLOOKUP(A4174,SINDACI!A4174:E$7975,5,0)</f>
        <v>LISTA CIVICA: MONTAGUTO SEI TU</v>
      </c>
    </row>
    <row r="4175" spans="1:5" x14ac:dyDescent="0.2">
      <c r="A4175" s="27" t="s">
        <v>4324</v>
      </c>
      <c r="B4175" s="27" t="str">
        <f>VLOOKUP(A4175,PEC!A4174:D$7975,4,0)</f>
        <v>postacert.toscana.it</v>
      </c>
      <c r="C4175" s="23">
        <f>VLOOKUP(A4175,SEZIONI!A4175:B$7975,2,0)</f>
        <v>3</v>
      </c>
      <c r="D4175" s="27" t="str">
        <f>VLOOKUP(A4175,SINDACI!A4175:B$7975, 2, 0)</f>
        <v>POMPONI PAOLO</v>
      </c>
      <c r="E4175" s="27" t="str">
        <f>VLOOKUP(A4175,SINDACI!A4175:E$7975,5,0)</f>
        <v>LISTA CIVICA: VIVERE MONTAIONE</v>
      </c>
    </row>
    <row r="4176" spans="1:5" x14ac:dyDescent="0.2">
      <c r="A4176" s="27" t="s">
        <v>4325</v>
      </c>
      <c r="B4176" s="27" t="str">
        <f>VLOOKUP(A4176,PEC!A4175:D$7975,4,0)</f>
        <v>pa.postacertificata.gov.it</v>
      </c>
      <c r="C4176" s="23">
        <f>VLOOKUP(A4176,SEZIONI!A4176:B$7975,2,0)</f>
        <v>6</v>
      </c>
      <c r="D4176" s="27" t="str">
        <f>VLOOKUP(A4176,SINDACI!A4176:B$7975, 2, 0)</f>
        <v>TODARO ANTONINO</v>
      </c>
      <c r="E4176" s="27" t="str">
        <f>VLOOKUP(A4176,SINDACI!A4176:E$7975,5,0)</f>
        <v>-</v>
      </c>
    </row>
    <row r="4177" spans="1:5" x14ac:dyDescent="0.2">
      <c r="A4177" s="27" t="s">
        <v>4326</v>
      </c>
      <c r="B4177" s="27" t="str">
        <f>VLOOKUP(A4177,PEC!A4176:D$7975,4,0)</f>
        <v>cert.ruparbasilicata.it</v>
      </c>
      <c r="C4177" s="23">
        <f>VLOOKUP(A4177,SEZIONI!A4177:B$7975,2,0)</f>
        <v>9</v>
      </c>
      <c r="D4177" s="27" t="str">
        <f>VLOOKUP(A4177,SINDACI!A4177:B$7975, 2, 0)</f>
        <v>MARRESE PIERO</v>
      </c>
      <c r="E4177" s="27" t="str">
        <f>VLOOKUP(A4177,SINDACI!A4177:E$7975,5,0)</f>
        <v>LISTA CIVICA: MONTALBANO NEL FUTURO</v>
      </c>
    </row>
    <row r="4178" spans="1:5" x14ac:dyDescent="0.2">
      <c r="A4178" s="27" t="s">
        <v>4327</v>
      </c>
      <c r="B4178" s="27" t="str">
        <f>VLOOKUP(A4178,PEC!A4177:D$7975,4,0)</f>
        <v>pec.comunedimontalcino.it</v>
      </c>
      <c r="C4178" s="23">
        <f>VLOOKUP(A4178,SEZIONI!A4178:B$7975,2,0)</f>
        <v>9</v>
      </c>
      <c r="D4178" s="27" t="str">
        <f>VLOOKUP(A4178,SINDACI!A4178:B$7975, 2, 0)</f>
        <v>FRANCESCHELLI SILVIO</v>
      </c>
      <c r="E4178" s="27" t="str">
        <f>VLOOKUP(A4178,SINDACI!A4178:E$7975,5,0)</f>
        <v>LISTA CIVICA: UNITI CON FRANCESCHELLI</v>
      </c>
    </row>
    <row r="4179" spans="1:5" x14ac:dyDescent="0.2">
      <c r="A4179" s="27" t="s">
        <v>4328</v>
      </c>
      <c r="B4179" s="27" t="str">
        <f>VLOOKUP(A4179,PEC!A4178:D$7975,4,0)</f>
        <v>cert.ruparpiemonte.it</v>
      </c>
      <c r="C4179" s="23">
        <f>VLOOKUP(A4179,SEZIONI!A4179:B$7975,2,0)</f>
        <v>1</v>
      </c>
      <c r="D4179" s="27" t="str">
        <f>VLOOKUP(A4179,SINDACI!A4179:B$7975, 2, 0)</f>
        <v>CALCAGNO GIOVANNA MARIA</v>
      </c>
      <c r="E4179" s="27" t="str">
        <f>VLOOKUP(A4179,SINDACI!A4179:E$7975,5,0)</f>
        <v>LISTA CIVICA: IL FUTURO DI MONTALDEO</v>
      </c>
    </row>
    <row r="4180" spans="1:5" x14ac:dyDescent="0.2">
      <c r="A4180" s="27" t="s">
        <v>4329</v>
      </c>
      <c r="B4180" s="27" t="str">
        <f>VLOOKUP(A4180,PEC!A4179:D$7975,4,0)</f>
        <v>cert.ruparpiemonte.it</v>
      </c>
      <c r="C4180" s="23">
        <f>VLOOKUP(A4180,SEZIONI!A4180:B$7975,2,0)</f>
        <v>1</v>
      </c>
      <c r="D4180" s="27" t="str">
        <f>VLOOKUP(A4180,SINDACI!A4180:B$7975, 2, 0)</f>
        <v>RAVERA BARBARA</v>
      </c>
      <c r="E4180" s="27" t="str">
        <f>VLOOKUP(A4180,SINDACI!A4180:E$7975,5,0)</f>
        <v>LISTA CIVICA: PROGETTO PER MONTALDO</v>
      </c>
    </row>
    <row r="4181" spans="1:5" x14ac:dyDescent="0.2">
      <c r="A4181" s="27" t="s">
        <v>4330</v>
      </c>
      <c r="B4181" s="27" t="str">
        <f>VLOOKUP(A4181,PEC!A4180:D$7975,4,0)</f>
        <v xml:space="preserve">legalmail.it </v>
      </c>
      <c r="C4181" s="23">
        <f>VLOOKUP(A4181,SEZIONI!A4181:B$7975,2,0)</f>
        <v>2</v>
      </c>
      <c r="D4181" s="27" t="str">
        <f>VLOOKUP(A4181,SINDACI!A4181:B$7975, 2, 0)</f>
        <v>BALBO GIOVANNI</v>
      </c>
      <c r="E4181" s="27" t="str">
        <f>VLOOKUP(A4181,SINDACI!A4181:E$7975,5,0)</f>
        <v>LISTA CIVICA: MONTALDO</v>
      </c>
    </row>
    <row r="4182" spans="1:5" x14ac:dyDescent="0.2">
      <c r="A4182" s="27" t="s">
        <v>4331</v>
      </c>
      <c r="B4182" s="27" t="str">
        <f>VLOOKUP(A4182,PEC!A4181:D$7975,4,0)</f>
        <v>cert.ruparpiemonte.it</v>
      </c>
      <c r="C4182" s="23">
        <f>VLOOKUP(A4182,SEZIONI!A4182:B$7975,2,0)</f>
        <v>2</v>
      </c>
      <c r="D4182" s="27" t="str">
        <f>VLOOKUP(A4182,SINDACI!A4182:B$7975, 2, 0)</f>
        <v>-</v>
      </c>
      <c r="E4182" s="27" t="str">
        <f>VLOOKUP(A4182,SINDACI!A4182:E$7975,5,0)</f>
        <v>-</v>
      </c>
    </row>
    <row r="4183" spans="1:5" x14ac:dyDescent="0.2">
      <c r="A4183" s="27" t="s">
        <v>4332</v>
      </c>
      <c r="B4183" s="27" t="str">
        <f>VLOOKUP(A4183,PEC!A4182:D$7975,4,0)</f>
        <v>legalmail.it</v>
      </c>
      <c r="C4183" s="23">
        <f>VLOOKUP(A4183,SEZIONI!A4183:B$7975,2,0)</f>
        <v>1</v>
      </c>
      <c r="D4183" s="27" t="str">
        <f>VLOOKUP(A4183,SINDACI!A4183:B$7975, 2, 0)</f>
        <v>MANASSERO FRANCESCO</v>
      </c>
      <c r="E4183" s="27" t="str">
        <f>VLOOKUP(A4183,SINDACI!A4183:E$7975,5,0)</f>
        <v>LISTA CIVICA: NOI PER MONTALDO</v>
      </c>
    </row>
    <row r="4184" spans="1:5" x14ac:dyDescent="0.2">
      <c r="A4184" s="27" t="s">
        <v>4333</v>
      </c>
      <c r="B4184" s="27" t="str">
        <f>VLOOKUP(A4184,PEC!A4183:D$7975,4,0)</f>
        <v>cert.legalmail.it</v>
      </c>
      <c r="C4184" s="23">
        <f>VLOOKUP(A4184,SEZIONI!A4184:B$7975,2,0)</f>
        <v>1</v>
      </c>
      <c r="D4184" s="27" t="str">
        <f>VLOOKUP(A4184,SINDACI!A4184:B$7975, 2, 0)</f>
        <v>GAIOTTI SERGIO</v>
      </c>
      <c r="E4184" s="27" t="str">
        <f>VLOOKUP(A4184,SINDACI!A4184:E$7975,5,0)</f>
        <v>LISTA CIVICA: VIVA MONTALDO COMUNITA'</v>
      </c>
    </row>
    <row r="4185" spans="1:5" x14ac:dyDescent="0.2">
      <c r="A4185" s="27" t="s">
        <v>4334</v>
      </c>
      <c r="B4185" s="27" t="str">
        <f>VLOOKUP(A4185,PEC!A4184:D$7975,4,0)</f>
        <v>postacert.toscana.it</v>
      </c>
      <c r="C4185" s="23">
        <f>VLOOKUP(A4185,SEZIONI!A4185:B$7975,2,0)</f>
        <v>10</v>
      </c>
      <c r="D4185" s="27" t="str">
        <f>VLOOKUP(A4185,SINDACI!A4185:B$7975, 2, 0)</f>
        <v>BETTI FERDINANDO</v>
      </c>
      <c r="E4185" s="27" t="str">
        <f>VLOOKUP(A4185,SINDACI!A4185:E$7975,5,0)</f>
        <v>LISTA CIVICA: CENTROSINISTRA</v>
      </c>
    </row>
    <row r="4186" spans="1:5" x14ac:dyDescent="0.2">
      <c r="A4186" s="27" t="s">
        <v>4335</v>
      </c>
      <c r="B4186" s="27" t="str">
        <f>VLOOKUP(A4186,PEC!A4185:D$7975,4,0)</f>
        <v>pec.it</v>
      </c>
      <c r="C4186" s="23">
        <f>VLOOKUP(A4186,SEZIONI!A4186:B$7975,2,0)</f>
        <v>1</v>
      </c>
      <c r="D4186" s="27" t="str">
        <f>VLOOKUP(A4186,SINDACI!A4186:B$7975, 2, 0)</f>
        <v>LADU FRANCA RITA</v>
      </c>
      <c r="E4186" s="27" t="str">
        <f>VLOOKUP(A4186,SINDACI!A4186:E$7975,5,0)</f>
        <v>LISTA CIVICA: UNITI PER MONTALENGHE</v>
      </c>
    </row>
    <row r="4187" spans="1:5" x14ac:dyDescent="0.2">
      <c r="A4187" s="27" t="s">
        <v>4336</v>
      </c>
      <c r="B4187" s="27" t="str">
        <f>VLOOKUP(A4187,PEC!A4186:D$7975,4,0)</f>
        <v>pec.it</v>
      </c>
      <c r="C4187" s="23">
        <f>VLOOKUP(A4187,SEZIONI!A4187:B$7975,2,0)</f>
        <v>4</v>
      </c>
      <c r="D4187" s="27" t="str">
        <f>VLOOKUP(A4187,SINDACI!A4187:B$7975, 2, 0)</f>
        <v>CIRILLO GIOVANNI</v>
      </c>
      <c r="E4187" s="27" t="str">
        <f>VLOOKUP(A4187,SINDACI!A4187:E$7975,5,0)</f>
        <v>-</v>
      </c>
    </row>
    <row r="4188" spans="1:5" x14ac:dyDescent="0.2">
      <c r="A4188" s="27" t="s">
        <v>4337</v>
      </c>
      <c r="B4188" s="27" t="str">
        <f>VLOOKUP(A4188,PEC!A4187:D$7975,4,0)</f>
        <v>legalmail.it</v>
      </c>
      <c r="C4188" s="23">
        <f>VLOOKUP(A4188,SEZIONI!A4188:B$7975,2,0)</f>
        <v>2</v>
      </c>
      <c r="D4188" s="27" t="str">
        <f>VLOOKUP(A4188,SINDACI!A4188:B$7975, 2, 0)</f>
        <v>BIANCHI MARIANO</v>
      </c>
      <c r="E4188" s="27" t="str">
        <f>VLOOKUP(A4188,SINDACI!A4188:E$7975,5,0)</f>
        <v>LISTA CIVICA: UNITI PER MONTALTO E CARPASIO</v>
      </c>
    </row>
    <row r="4189" spans="1:5" x14ac:dyDescent="0.2">
      <c r="A4189" s="27" t="s">
        <v>4338</v>
      </c>
      <c r="B4189" s="27" t="str">
        <f>VLOOKUP(A4189,PEC!A4188:D$7975,4,0)</f>
        <v>emarche.it</v>
      </c>
      <c r="C4189" s="23">
        <f>VLOOKUP(A4189,SEZIONI!A4189:B$7975,2,0)</f>
        <v>2</v>
      </c>
      <c r="D4189" s="27" t="str">
        <f>VLOOKUP(A4189,SINDACI!A4189:B$7975, 2, 0)</f>
        <v>MATRICARDI DANIEL</v>
      </c>
      <c r="E4189" s="27" t="str">
        <f>VLOOKUP(A4189,SINDACI!A4189:E$7975,5,0)</f>
        <v>LISTA CIVICA: MONTALTO VIVA</v>
      </c>
    </row>
    <row r="4190" spans="1:5" x14ac:dyDescent="0.2">
      <c r="A4190" s="27" t="s">
        <v>4339</v>
      </c>
      <c r="B4190" s="27" t="str">
        <f>VLOOKUP(A4190,PEC!A4189:D$7975,4,0)</f>
        <v>legalmail.it</v>
      </c>
      <c r="C4190" s="23">
        <f>VLOOKUP(A4190,SEZIONI!A4190:B$7975,2,0)</f>
        <v>7</v>
      </c>
      <c r="D4190" s="27" t="str">
        <f>VLOOKUP(A4190,SINDACI!A4190:B$7975, 2, 0)</f>
        <v>SOCCIARELLI EMANUELA</v>
      </c>
      <c r="E4190" s="27" t="str">
        <f>VLOOKUP(A4190,SINDACI!A4190:E$7975,5,0)</f>
        <v>LISTA CIVICA: IDEE IN COMUNE</v>
      </c>
    </row>
    <row r="4191" spans="1:5" x14ac:dyDescent="0.2">
      <c r="A4191" s="27" t="s">
        <v>4340</v>
      </c>
      <c r="B4191" s="27" t="str">
        <f>VLOOKUP(A4191,PEC!A4190:D$7975,4,0)</f>
        <v>cert.ruparpiemonte.it</v>
      </c>
      <c r="C4191" s="23">
        <f>VLOOKUP(A4191,SEZIONI!A4191:B$7975,2,0)</f>
        <v>3</v>
      </c>
      <c r="D4191" s="27" t="str">
        <f>VLOOKUP(A4191,SINDACI!A4191:B$7975, 2, 0)</f>
        <v>GALLETTO RENZO</v>
      </c>
      <c r="E4191" s="27" t="str">
        <f>VLOOKUP(A4191,SINDACI!A4191:E$7975,5,0)</f>
        <v>LISTA CIVICA: PROGETTIAMO INSIEME IL FUTURO</v>
      </c>
    </row>
    <row r="4192" spans="1:5" x14ac:dyDescent="0.2">
      <c r="A4192" s="27" t="s">
        <v>4341</v>
      </c>
      <c r="B4192" s="27" t="str">
        <f>VLOOKUP(A4192,PEC!A4191:D$7975,4,0)</f>
        <v>legalpec.it</v>
      </c>
      <c r="C4192" s="23">
        <f>VLOOKUP(A4192,SEZIONI!A4192:B$7975,2,0)</f>
        <v>1</v>
      </c>
      <c r="D4192" s="27" t="str">
        <f>VLOOKUP(A4192,SINDACI!A4192:B$7975, 2, 0)</f>
        <v>VILLANI ANGELO</v>
      </c>
      <c r="E4192" s="27" t="str">
        <f>VLOOKUP(A4192,SINDACI!A4192:E$7975,5,0)</f>
        <v>LISTA CIVICA: MONTALTO BENE COMUNE</v>
      </c>
    </row>
    <row r="4193" spans="1:5" x14ac:dyDescent="0.2">
      <c r="A4193" s="27" t="s">
        <v>83</v>
      </c>
      <c r="B4193" s="27" t="str">
        <f>VLOOKUP(A4193,PEC!A4192:D$7975,4,0)</f>
        <v>certificatamail.it</v>
      </c>
      <c r="C4193" s="23">
        <f>VLOOKUP(A4193,SEZIONI!A4193:B$7975,2,0)</f>
        <v>20</v>
      </c>
      <c r="D4193" s="27" t="str">
        <f>VLOOKUP(A4193,SINDACI!A4193:B$7975, 2, 0)</f>
        <v>CARACCIOLO PIETRO</v>
      </c>
      <c r="E4193" s="27" t="str">
        <f>VLOOKUP(A4193,SINDACI!A4193:E$7975,5,0)</f>
        <v>LISTA CIVICA: GRANDE MONTALTO | LISTA CIVICA: LINEA COMUNE | LISTA CIVICA: PROSPETTIVA FUTURA | LISTA CIVICA: AZIONE IN COMUNE | LISTA CIVICA: PROGETTO MONTALTO | LISTA CIVICA: PER MONTALTO | LISTA CIVICA: MOVIMENTO POPOLARE LAVORO E DIGNIT? | LISTA CIVICA: DEMOCRAZIA CIVICA | LISTA CIVICA: PIETRO CARACCIOLO SINDACO</v>
      </c>
    </row>
    <row r="4194" spans="1:5" x14ac:dyDescent="0.2">
      <c r="A4194" s="27" t="s">
        <v>4342</v>
      </c>
      <c r="B4194" s="27" t="str">
        <f>VLOOKUP(A4194,PEC!A4193:D$7975,4,0)</f>
        <v>legalmail.it</v>
      </c>
      <c r="C4194" s="23">
        <f>VLOOKUP(A4194,SEZIONI!A4194:B$7975,2,0)</f>
        <v>5</v>
      </c>
      <c r="D4194" s="27" t="str">
        <f>VLOOKUP(A4194,SINDACI!A4194:B$7975, 2, 0)</f>
        <v>PONCHIA GIOVANNI</v>
      </c>
      <c r="E4194" s="27" t="str">
        <f>VLOOKUP(A4194,SINDACI!A4194:E$7975,5,0)</f>
        <v>LISTA CIVICA: SALVIAMO MONTANARO!</v>
      </c>
    </row>
    <row r="4195" spans="1:5" x14ac:dyDescent="0.2">
      <c r="A4195" s="27" t="s">
        <v>4343</v>
      </c>
      <c r="B4195" s="27" t="str">
        <f>VLOOKUP(A4195,PEC!A4194:D$7975,4,0)</f>
        <v>pec.regione.lombardia.it</v>
      </c>
      <c r="C4195" s="23">
        <f>VLOOKUP(A4195,SEZIONI!A4195:B$7975,2,0)</f>
        <v>2</v>
      </c>
      <c r="D4195" s="27" t="str">
        <f>VLOOKUP(A4195,SINDACI!A4195:B$7975, 2, 0)</f>
        <v>FERRARI LUCA</v>
      </c>
      <c r="E4195" s="27" t="str">
        <f>VLOOKUP(A4195,SINDACI!A4195:E$7975,5,0)</f>
        <v>-</v>
      </c>
    </row>
    <row r="4196" spans="1:5" x14ac:dyDescent="0.2">
      <c r="A4196" s="27" t="s">
        <v>4344</v>
      </c>
      <c r="B4196" s="27" t="str">
        <f>VLOOKUP(A4196,PEC!A4195:D$7975,4,0)</f>
        <v>cert.ruparpiemonte.it</v>
      </c>
      <c r="C4196" s="23">
        <f>VLOOKUP(A4196,SEZIONI!A4196:B$7975,2,0)</f>
        <v>1</v>
      </c>
      <c r="D4196" s="27" t="str">
        <f>VLOOKUP(A4196,SINDACI!A4196:B$7975, 2, 0)</f>
        <v>MASERA TOMMASO</v>
      </c>
      <c r="E4196" s="27" t="str">
        <f>VLOOKUP(A4196,SINDACI!A4196:E$7975,5,0)</f>
        <v>LISTA CIVICA: @PROGETTOMONTANERA.COM</v>
      </c>
    </row>
    <row r="4197" spans="1:5" x14ac:dyDescent="0.2">
      <c r="A4197" s="27" t="s">
        <v>4345</v>
      </c>
      <c r="B4197" s="27" t="str">
        <f>VLOOKUP(A4197,PEC!A4196:D$7975,4,0)</f>
        <v>asmepec.it</v>
      </c>
      <c r="C4197" s="23">
        <f>VLOOKUP(A4197,SEZIONI!A4197:B$7975,2,0)</f>
        <v>3</v>
      </c>
      <c r="D4197" s="27" t="str">
        <f>VLOOKUP(A4197,SINDACI!A4197:B$7975, 2, 0)</f>
        <v>TRIVELLI LUCIANO</v>
      </c>
      <c r="E4197" s="27" t="str">
        <f>VLOOKUP(A4197,SINDACI!A4197:E$7975,5,0)</f>
        <v>-</v>
      </c>
    </row>
    <row r="4198" spans="1:5" x14ac:dyDescent="0.2">
      <c r="A4198" s="27" t="s">
        <v>4346</v>
      </c>
      <c r="B4198" s="27" t="str">
        <f>VLOOKUP(A4198,PEC!A4197:D$7975,4,0)</f>
        <v>pec.provincia.como.it</v>
      </c>
      <c r="C4198" s="23">
        <f>VLOOKUP(A4198,SEZIONI!A4198:B$7975,2,0)</f>
        <v>4</v>
      </c>
      <c r="D4198" s="27" t="str">
        <f>VLOOKUP(A4198,SINDACI!A4198:B$7975, 2, 0)</f>
        <v>INTROZZI ALBERTO</v>
      </c>
      <c r="E4198" s="27" t="str">
        <f>VLOOKUP(A4198,SINDACI!A4198:E$7975,5,0)</f>
        <v>LISTA CIVICA: INSIEME PER MONTANO LUCINO</v>
      </c>
    </row>
    <row r="4199" spans="1:5" x14ac:dyDescent="0.2">
      <c r="A4199" s="27" t="s">
        <v>4347</v>
      </c>
      <c r="B4199" s="27" t="str">
        <f>VLOOKUP(A4199,PEC!A4198:D$7975,4,0)</f>
        <v>pec.comune.montappone.fm.it</v>
      </c>
      <c r="C4199" s="23">
        <f>VLOOKUP(A4199,SEZIONI!A4199:B$7975,2,0)</f>
        <v>2</v>
      </c>
      <c r="D4199" s="27" t="str">
        <f>VLOOKUP(A4199,SINDACI!A4199:B$7975, 2, 0)</f>
        <v>FERRANTI MAURO</v>
      </c>
      <c r="E4199" s="27" t="str">
        <f>VLOOKUP(A4199,SINDACI!A4199:E$7975,5,0)</f>
        <v>LISTA CIVICA: FARE COMUNE</v>
      </c>
    </row>
    <row r="4200" spans="1:5" x14ac:dyDescent="0.2">
      <c r="A4200" s="27" t="s">
        <v>4348</v>
      </c>
      <c r="B4200" s="27" t="str">
        <f>VLOOKUP(A4200,PEC!A4199:D$7975,4,0)</f>
        <v>anutel.it</v>
      </c>
      <c r="C4200" s="23">
        <f>VLOOKUP(A4200,SEZIONI!A4200:B$7975,2,0)</f>
        <v>3</v>
      </c>
      <c r="D4200" s="27" t="str">
        <f>VLOOKUP(A4200,SINDACI!A4200:B$7975, 2, 0)</f>
        <v>RICCI MARCIANO</v>
      </c>
      <c r="E4200" s="27" t="str">
        <f>VLOOKUP(A4200,SINDACI!A4200:E$7975,5,0)</f>
        <v>-</v>
      </c>
    </row>
    <row r="4201" spans="1:5" x14ac:dyDescent="0.2">
      <c r="A4201" s="27" t="s">
        <v>4349</v>
      </c>
      <c r="B4201" s="27" t="str">
        <f>VLOOKUP(A4201,PEC!A4200:D$7975,4,0)</f>
        <v>legalmail.it</v>
      </c>
      <c r="C4201" s="23">
        <f>VLOOKUP(A4201,SEZIONI!A4201:B$7975,2,0)</f>
        <v>1</v>
      </c>
      <c r="D4201" s="27" t="str">
        <f>VLOOKUP(A4201,SINDACI!A4201:B$7975, 2, 0)</f>
        <v>LETI VINCENZO</v>
      </c>
      <c r="E4201" s="27" t="str">
        <f>VLOOKUP(A4201,SINDACI!A4201:E$7975,5,0)</f>
        <v>LISTA CIVICA: FUTURO &amp; TRADIZIONE PER MONTASOLA</v>
      </c>
    </row>
    <row r="4202" spans="1:5" x14ac:dyDescent="0.2">
      <c r="A4202" s="27" t="s">
        <v>196</v>
      </c>
      <c r="B4202" s="27" t="str">
        <f>VLOOKUP(A4202,PEC!A4201:D$7975,4,0)</f>
        <v>asmepec.it</v>
      </c>
      <c r="C4202" s="23">
        <f>VLOOKUP(A4202,SEZIONI!A4202:B$7975,2,0)</f>
        <v>2</v>
      </c>
      <c r="D4202" s="27" t="str">
        <f>VLOOKUP(A4202,SINDACI!A4202:B$7975, 2, 0)</f>
        <v>CERULLO GIANCARLO</v>
      </c>
      <c r="E4202" s="27" t="str">
        <f>VLOOKUP(A4202,SINDACI!A4202:E$7975,5,0)</f>
        <v>LISTA CIVICA: IDEA MONTAURO</v>
      </c>
    </row>
    <row r="4203" spans="1:5" x14ac:dyDescent="0.2">
      <c r="A4203" s="27" t="s">
        <v>4350</v>
      </c>
      <c r="B4203" s="27" t="str">
        <f>VLOOKUP(A4203,PEC!A4202:D$7975,4,0)</f>
        <v>raccomandata.eu</v>
      </c>
      <c r="C4203" s="23">
        <f>VLOOKUP(A4203,SEZIONI!A4203:B$7975,2,0)</f>
        <v>2</v>
      </c>
      <c r="D4203" s="27" t="str">
        <f>VLOOKUP(A4203,SINDACI!A4203:B$7975, 2, 0)</f>
        <v>NOVELLO FELICE</v>
      </c>
      <c r="E4203" s="27" t="str">
        <f>VLOOKUP(A4203,SINDACI!A4203:E$7975,5,0)</f>
        <v>LISTA CIVICA: ALLEATI PER MONTAZZOLI</v>
      </c>
    </row>
    <row r="4204" spans="1:5" x14ac:dyDescent="0.2">
      <c r="A4204" s="27" t="s">
        <v>4351</v>
      </c>
      <c r="B4204" s="27" t="str">
        <f>VLOOKUP(A4204,PEC!A4203:D$7975,4,0)</f>
        <v>pec.comune.monteargentario.gr.it</v>
      </c>
      <c r="C4204" s="23">
        <f>VLOOKUP(A4204,SEZIONI!A4204:B$7975,2,0)</f>
        <v>12</v>
      </c>
      <c r="D4204" s="27" t="str">
        <f>VLOOKUP(A4204,SINDACI!A4204:B$7975, 2, 0)</f>
        <v>BORGHINI FRANCESCO</v>
      </c>
      <c r="E4204" s="27" t="str">
        <f>VLOOKUP(A4204,SINDACI!A4204:E$7975,5,0)</f>
        <v>LISTA CIVICA: PROPOSTA COMUNE</v>
      </c>
    </row>
    <row r="4205" spans="1:5" x14ac:dyDescent="0.2">
      <c r="A4205" s="27" t="s">
        <v>4352</v>
      </c>
      <c r="B4205" s="27" t="str">
        <f>VLOOKUP(A4205,PEC!A4204:D$7975,4,0)</f>
        <v>postacert.umbria.it</v>
      </c>
      <c r="C4205" s="23">
        <f>VLOOKUP(A4205,SEZIONI!A4205:B$7975,2,0)</f>
        <v>3</v>
      </c>
      <c r="D4205" s="27" t="str">
        <f>VLOOKUP(A4205,SINDACI!A4205:B$7975, 2, 0)</f>
        <v>BRUGNOSSI DANIELA</v>
      </c>
      <c r="E4205" s="27" t="str">
        <f>VLOOKUP(A4205,SINDACI!A4205:E$7975,5,0)</f>
        <v>LISTA CIVICA: NUOVA ENERGIA</v>
      </c>
    </row>
    <row r="4206" spans="1:5" x14ac:dyDescent="0.2">
      <c r="A4206" s="27" t="s">
        <v>4353</v>
      </c>
      <c r="B4206" s="27" t="str">
        <f>VLOOKUP(A4206,PEC!A4205:D$7975,4,0)</f>
        <v>pec.it</v>
      </c>
      <c r="C4206" s="23">
        <f>VLOOKUP(A4206,SEZIONI!A4206:B$7975,2,0)</f>
        <v>1</v>
      </c>
      <c r="D4206" s="27" t="str">
        <f>VLOOKUP(A4206,SINDACI!A4206:B$7975, 2, 0)</f>
        <v>CECOLI PIETRO</v>
      </c>
      <c r="E4206" s="27" t="str">
        <f>VLOOKUP(A4206,SINDACI!A4206:E$7975,5,0)</f>
        <v>LISTA CIVICA: INSIEME PER MONTE CAVALLO</v>
      </c>
    </row>
    <row r="4207" spans="1:5" x14ac:dyDescent="0.2">
      <c r="A4207" s="27" t="s">
        <v>4354</v>
      </c>
      <c r="B4207" s="27" t="str">
        <f>VLOOKUP(A4207,PEC!A4206:D$7975,4,0)</f>
        <v>emache.it</v>
      </c>
      <c r="C4207" s="23">
        <f>VLOOKUP(A4207,SEZIONI!A4207:B$7975,2,0)</f>
        <v>1</v>
      </c>
      <c r="D4207" s="27" t="str">
        <f>VLOOKUP(A4207,SINDACI!A4207:B$7975, 2, 0)</f>
        <v>CHIARABINI CARLO</v>
      </c>
      <c r="E4207" s="27" t="str">
        <f>VLOOKUP(A4207,SINDACI!A4207:E$7975,5,0)</f>
        <v>LISTA CIVICA: INSIEME PER MONTECERIGNONE</v>
      </c>
    </row>
    <row r="4208" spans="1:5" x14ac:dyDescent="0.2">
      <c r="A4208" s="27" t="s">
        <v>4355</v>
      </c>
      <c r="B4208" s="27" t="str">
        <f>VLOOKUP(A4208,PEC!A4207:D$7975,4,0)</f>
        <v>pec.comune.montecompatri.roma.it</v>
      </c>
      <c r="C4208" s="23">
        <f>VLOOKUP(A4208,SEZIONI!A4208:B$7975,2,0)</f>
        <v>9</v>
      </c>
      <c r="D4208" s="27" t="str">
        <f>VLOOKUP(A4208,SINDACI!A4208:B$7975, 2, 0)</f>
        <v>FERRI FRANCESCO</v>
      </c>
      <c r="E4208" s="27" t="str">
        <f>VLOOKUP(A4208,SINDACI!A4208:E$7975,5,0)</f>
        <v>LISTA CIVICA: ORA MONTECOMPATRI</v>
      </c>
    </row>
    <row r="4209" spans="1:5" x14ac:dyDescent="0.2">
      <c r="A4209" s="27" t="s">
        <v>4356</v>
      </c>
      <c r="B4209" s="27" t="str">
        <f>VLOOKUP(A4209,PEC!A4208:D$7975,4,0)</f>
        <v>pec.regione.lombardia.it</v>
      </c>
      <c r="C4209" s="23">
        <f>VLOOKUP(A4209,SEZIONI!A4209:B$7975,2,0)</f>
        <v>2</v>
      </c>
      <c r="D4209" s="27" t="str">
        <f>VLOOKUP(A4209,SINDACI!A4209:B$7975, 2, 0)</f>
        <v>LUPO STANGHELLINI GIUSEPPE</v>
      </c>
      <c r="E4209" s="27" t="str">
        <f>VLOOKUP(A4209,SINDACI!A4209:E$7975,5,0)</f>
        <v>LISTA CIVICA: UNITI ED ATTIVI</v>
      </c>
    </row>
    <row r="4210" spans="1:5" x14ac:dyDescent="0.2">
      <c r="A4210" s="27" t="s">
        <v>4357</v>
      </c>
      <c r="B4210" s="27" t="str">
        <f>VLOOKUP(A4210,PEC!A4209:D$7975,4,0)</f>
        <v>cert.ip-veneto.net</v>
      </c>
      <c r="C4210" s="23">
        <f>VLOOKUP(A4210,SEZIONI!A4210:B$7975,2,0)</f>
        <v>3</v>
      </c>
      <c r="D4210" s="27" t="str">
        <f>VLOOKUP(A4210,SINDACI!A4210:B$7975, 2, 0)</f>
        <v>SQUARZON MOSE'</v>
      </c>
      <c r="E4210" s="27" t="str">
        <f>VLOOKUP(A4210,SINDACI!A4210:E$7975,5,0)</f>
        <v>LISTA CIVICA: PROMUOVERE MONTE DI MALO</v>
      </c>
    </row>
    <row r="4211" spans="1:5" x14ac:dyDescent="0.2">
      <c r="A4211" s="27" t="s">
        <v>4358</v>
      </c>
      <c r="B4211" s="27" t="str">
        <f>VLOOKUP(A4211,PEC!A4210:D$7975,4,0)</f>
        <v>pec.comune.montediprocida.na.it</v>
      </c>
      <c r="C4211" s="23">
        <f>VLOOKUP(A4211,SEZIONI!A4211:B$7975,2,0)</f>
        <v>13</v>
      </c>
      <c r="D4211" s="27" t="str">
        <f>VLOOKUP(A4211,SINDACI!A4211:B$7975, 2, 0)</f>
        <v>PUGLIESE GIUSEPPE</v>
      </c>
      <c r="E4211" s="27" t="str">
        <f>VLOOKUP(A4211,SINDACI!A4211:E$7975,5,0)</f>
        <v>LISTA CIVICA: S? INSIEME</v>
      </c>
    </row>
    <row r="4212" spans="1:5" x14ac:dyDescent="0.2">
      <c r="A4212" s="27" t="s">
        <v>4359</v>
      </c>
      <c r="B4212" s="27" t="str">
        <f>VLOOKUP(A4212,PEC!A4211:D$7975,4,0)</f>
        <v>pec.montegiberto.net</v>
      </c>
      <c r="C4212" s="23">
        <f>VLOOKUP(A4212,SEZIONI!A4212:B$7975,2,0)</f>
        <v>1</v>
      </c>
      <c r="D4212" s="27" t="str">
        <f>VLOOKUP(A4212,SINDACI!A4212:B$7975, 2, 0)</f>
        <v>PALMUCCI GIOVANNI</v>
      </c>
      <c r="E4212" s="27" t="str">
        <f>VLOOKUP(A4212,SINDACI!A4212:E$7975,5,0)</f>
        <v>LISTA CIVICA: ANCORA INSIEME PER MONTE GIBERTO</v>
      </c>
    </row>
    <row r="4213" spans="1:5" x14ac:dyDescent="0.2">
      <c r="A4213" s="27" t="s">
        <v>4360</v>
      </c>
      <c r="B4213" s="27" t="str">
        <f>VLOOKUP(A4213,PEC!A4212:D$7975,4,0)</f>
        <v>emarche.it</v>
      </c>
      <c r="C4213" s="23">
        <f>VLOOKUP(A4213,SEZIONI!A4213:B$7975,2,0)</f>
        <v>2</v>
      </c>
      <c r="D4213" s="27" t="str">
        <f>VLOOKUP(A4213,SINDACI!A4213:B$7975, 2, 0)</f>
        <v>ROSSI ELIA</v>
      </c>
      <c r="E4213" s="27" t="str">
        <f>VLOOKUP(A4213,SINDACI!A4213:E$7975,5,0)</f>
        <v>LISTA CIVICA: NOI...PER UN FUTURO NUOVO</v>
      </c>
    </row>
    <row r="4214" spans="1:5" x14ac:dyDescent="0.2">
      <c r="A4214" s="27" t="s">
        <v>4361</v>
      </c>
      <c r="B4214" s="27" t="str">
        <f>VLOOKUP(A4214,PEC!A4213:D$7975,4,0)</f>
        <v>cert.comune.monteisola.bs.it</v>
      </c>
      <c r="C4214" s="23">
        <f>VLOOKUP(A4214,SEZIONI!A4214:B$7975,2,0)</f>
        <v>2</v>
      </c>
      <c r="D4214" s="27" t="str">
        <f>VLOOKUP(A4214,SINDACI!A4214:B$7975, 2, 0)</f>
        <v>TURLA FIORELLO</v>
      </c>
      <c r="E4214" s="27" t="str">
        <f>VLOOKUP(A4214,SINDACI!A4214:E$7975,5,0)</f>
        <v>LISTA CIVICA: L'ISOLA CHE VORREI</v>
      </c>
    </row>
    <row r="4215" spans="1:5" x14ac:dyDescent="0.2">
      <c r="A4215" s="27" t="s">
        <v>4362</v>
      </c>
      <c r="B4215" s="27" t="str">
        <f>VLOOKUP(A4215,PEC!A4214:D$7975,4,0)</f>
        <v>pec.regione.lombardia.it</v>
      </c>
      <c r="C4215" s="23">
        <f>VLOOKUP(A4215,SEZIONI!A4215:B$7975,2,0)</f>
        <v>3</v>
      </c>
      <c r="D4215" s="27" t="str">
        <f>VLOOKUP(A4215,SINDACI!A4215:B$7975, 2, 0)</f>
        <v>COLOMBO PAOLA</v>
      </c>
      <c r="E4215" s="27" t="str">
        <f>VLOOKUP(A4215,SINDACI!A4215:E$7975,5,0)</f>
        <v>LISTA CIVICA: PER UNA COMUNIT? SOLIDALE</v>
      </c>
    </row>
    <row r="4216" spans="1:5" x14ac:dyDescent="0.2">
      <c r="A4216" s="27" t="s">
        <v>4363</v>
      </c>
      <c r="B4216" s="27" t="str">
        <f>VLOOKUP(A4216,PEC!A4215:D$7975,4,0)</f>
        <v>emarche.it</v>
      </c>
      <c r="C4216" s="23">
        <f>VLOOKUP(A4216,SEZIONI!A4216:B$7975,2,0)</f>
        <v>2</v>
      </c>
      <c r="D4216" s="27" t="str">
        <f>VLOOKUP(A4216,SINDACI!A4216:B$7975, 2, 0)</f>
        <v>BRECCIA GIOVANNI</v>
      </c>
      <c r="E4216" s="27" t="str">
        <f>VLOOKUP(A4216,SINDACI!A4216:E$7975,5,0)</f>
        <v>-</v>
      </c>
    </row>
    <row r="4217" spans="1:5" x14ac:dyDescent="0.2">
      <c r="A4217" s="27" t="s">
        <v>4364</v>
      </c>
      <c r="B4217" s="27" t="str">
        <f>VLOOKUP(A4217,PEC!A4216:D$7975,4,0)</f>
        <v>legalmail.it</v>
      </c>
      <c r="C4217" s="23">
        <f>VLOOKUP(A4217,SEZIONI!A4217:B$7975,2,0)</f>
        <v>7</v>
      </c>
      <c r="D4217" s="27" t="str">
        <f>VLOOKUP(A4217,SINDACI!A4217:B$7975, 2, 0)</f>
        <v>PULCINI MASSIMO</v>
      </c>
      <c r="E4217" s="27" t="str">
        <f>VLOOKUP(A4217,SINDACI!A4217:E$7975,5,0)</f>
        <v>LISTA CIVICA: VIVIAMO MONTE PORZIO</v>
      </c>
    </row>
    <row r="4218" spans="1:5" x14ac:dyDescent="0.2">
      <c r="A4218" s="27" t="s">
        <v>4365</v>
      </c>
      <c r="B4218" s="27" t="str">
        <f>VLOOKUP(A4218,PEC!A4217:D$7975,4,0)</f>
        <v>emarche.it</v>
      </c>
      <c r="C4218" s="23">
        <f>VLOOKUP(A4218,SEZIONI!A4218:B$7975,2,0)</f>
        <v>1</v>
      </c>
      <c r="D4218" s="27" t="str">
        <f>VLOOKUP(A4218,SINDACI!A4218:B$7975, 2, 0)</f>
        <v>BORRONI GIANMARIO</v>
      </c>
      <c r="E4218" s="27" t="str">
        <f>VLOOKUP(A4218,SINDACI!A4218:E$7975,5,0)</f>
        <v>LISTA CIVICA: MONTE RINALDO IN COMUNE</v>
      </c>
    </row>
    <row r="4219" spans="1:5" x14ac:dyDescent="0.2">
      <c r="A4219" s="27" t="s">
        <v>4366</v>
      </c>
      <c r="B4219" s="27" t="str">
        <f>VLOOKUP(A4219,PEC!A4218:D$7975,4,0)</f>
        <v>emarche.it</v>
      </c>
      <c r="C4219" s="23">
        <f>VLOOKUP(A4219,SEZIONI!A4219:B$7975,2,0)</f>
        <v>3</v>
      </c>
      <c r="D4219" s="27" t="str">
        <f>VLOOKUP(A4219,SINDACI!A4219:B$7975, 2, 0)</f>
        <v>MARTELLI STEFANO</v>
      </c>
      <c r="E4219" s="27" t="str">
        <f>VLOOKUP(A4219,SINDACI!A4219:E$7975,5,0)</f>
        <v>-</v>
      </c>
    </row>
    <row r="4220" spans="1:5" x14ac:dyDescent="0.2">
      <c r="A4220" s="27" t="s">
        <v>4367</v>
      </c>
      <c r="B4220" s="27" t="str">
        <f>VLOOKUP(A4220,PEC!A4219:D$7975,4,0)</f>
        <v>pec.comune.monteromano.vt.it</v>
      </c>
      <c r="C4220" s="23">
        <f>VLOOKUP(A4220,SEZIONI!A4220:B$7975,2,0)</f>
        <v>2</v>
      </c>
      <c r="D4220" s="27" t="str">
        <f>VLOOKUP(A4220,SINDACI!A4220:B$7975, 2, 0)</f>
        <v>TESTA MAURIZIO</v>
      </c>
      <c r="E4220" s="27" t="str">
        <f>VLOOKUP(A4220,SINDACI!A4220:E$7975,5,0)</f>
        <v>LISTA CIVICA: PER MONTE ROMANO</v>
      </c>
    </row>
    <row r="4221" spans="1:5" x14ac:dyDescent="0.2">
      <c r="A4221" s="27" t="s">
        <v>4368</v>
      </c>
      <c r="B4221" s="27" t="str">
        <f>VLOOKUP(A4221,PEC!A4220:D$7975,4,0)</f>
        <v>pec.it</v>
      </c>
      <c r="C4221" s="23">
        <f>VLOOKUP(A4221,SEZIONI!A4221:B$7975,2,0)</f>
        <v>7</v>
      </c>
      <c r="D4221" s="27" t="str">
        <f>VLOOKUP(A4221,SINDACI!A4221:B$7975, 2, 0)</f>
        <v>CARNEVALE FEDERICO</v>
      </c>
      <c r="E4221" s="27" t="str">
        <f>VLOOKUP(A4221,SINDACI!A4221:E$7975,5,0)</f>
        <v>LISTA CIVICA: NOI PER MONTE SAN BIAGIO</v>
      </c>
    </row>
    <row r="4222" spans="1:5" x14ac:dyDescent="0.2">
      <c r="A4222" s="27" t="s">
        <v>4369</v>
      </c>
      <c r="B4222" s="27" t="str">
        <f>VLOOKUP(A4222,PEC!A4221:D$7975,4,0)</f>
        <v>asmepec.it</v>
      </c>
      <c r="C4222" s="23">
        <f>VLOOKUP(A4222,SEZIONI!A4222:B$7975,2,0)</f>
        <v>2</v>
      </c>
      <c r="D4222" s="27" t="str">
        <f>VLOOKUP(A4222,SINDACI!A4222:B$7975, 2, 0)</f>
        <v>D'ALTO ANGELA</v>
      </c>
      <c r="E4222" s="27" t="str">
        <f>VLOOKUP(A4222,SINDACI!A4222:E$7975,5,0)</f>
        <v>LISTA CIVICA: MONTE SAN GIACOMO FUTURA</v>
      </c>
    </row>
    <row r="4223" spans="1:5" x14ac:dyDescent="0.2">
      <c r="A4223" s="27" t="s">
        <v>4370</v>
      </c>
      <c r="B4223" s="27" t="str">
        <f>VLOOKUP(A4223,PEC!A4222:D$7975,4,0)</f>
        <v>pec.it</v>
      </c>
      <c r="C4223" s="23">
        <f>VLOOKUP(A4223,SEZIONI!A4223:B$7975,2,0)</f>
        <v>14</v>
      </c>
      <c r="D4223" s="27" t="str">
        <f>VLOOKUP(A4223,SINDACI!A4223:B$7975, 2, 0)</f>
        <v>CINELLI EMILIANO</v>
      </c>
      <c r="E4223" s="27" t="str">
        <f>VLOOKUP(A4223,SINDACI!A4223:E$7975,5,0)</f>
        <v>LISTA CIVICA: SIAMO MONTE SAN GIOVANNI CAMPANO</v>
      </c>
    </row>
    <row r="4224" spans="1:5" x14ac:dyDescent="0.2">
      <c r="A4224" s="27" t="s">
        <v>4371</v>
      </c>
      <c r="B4224" s="27" t="str">
        <f>VLOOKUP(A4224,PEC!A4223:D$7975,4,0)</f>
        <v>pec.it</v>
      </c>
      <c r="C4224" s="23">
        <f>VLOOKUP(A4224,SEZIONI!A4224:B$7975,2,0)</f>
        <v>1</v>
      </c>
      <c r="D4224" s="27" t="str">
        <f>VLOOKUP(A4224,SINDACI!A4224:B$7975, 2, 0)</f>
        <v>MEI SALVATORE</v>
      </c>
      <c r="E4224" s="27" t="str">
        <f>VLOOKUP(A4224,SINDACI!A4224:E$7975,5,0)</f>
        <v>LISTA CIVICA: TRA LA GENTE</v>
      </c>
    </row>
    <row r="4225" spans="1:5" x14ac:dyDescent="0.2">
      <c r="A4225" s="27" t="s">
        <v>4372</v>
      </c>
      <c r="B4225" s="27" t="str">
        <f>VLOOKUP(A4225,PEC!A4224:D$7975,4,0)</f>
        <v>pec.comune.montesangiusto.mc.it</v>
      </c>
      <c r="C4225" s="23">
        <f>VLOOKUP(A4225,SEZIONI!A4225:B$7975,2,0)</f>
        <v>7</v>
      </c>
      <c r="D4225" s="27" t="str">
        <f>VLOOKUP(A4225,SINDACI!A4225:B$7975, 2, 0)</f>
        <v>GENTILI ANDREA</v>
      </c>
      <c r="E4225" s="27" t="str">
        <f>VLOOKUP(A4225,SINDACI!A4225:E$7975,5,0)</f>
        <v>LISTA CIVICA: CITTADINI SEMPRE</v>
      </c>
    </row>
    <row r="4226" spans="1:5" x14ac:dyDescent="0.2">
      <c r="A4226" s="27" t="s">
        <v>4373</v>
      </c>
      <c r="B4226" s="27" t="str">
        <f>VLOOKUP(A4226,PEC!A4225:D$7975,4,0)</f>
        <v>pec.it</v>
      </c>
      <c r="C4226" s="23">
        <f>VLOOKUP(A4226,SEZIONI!A4226:B$7975,2,0)</f>
        <v>1</v>
      </c>
      <c r="D4226" s="27" t="str">
        <f>VLOOKUP(A4226,SINDACI!A4226:B$7975, 2, 0)</f>
        <v>POMPEI MATTEO</v>
      </c>
      <c r="E4226" s="27" t="str">
        <f>VLOOKUP(A4226,SINDACI!A4226:E$7975,5,0)</f>
        <v>-</v>
      </c>
    </row>
    <row r="4227" spans="1:5" x14ac:dyDescent="0.2">
      <c r="A4227" s="27" t="s">
        <v>4374</v>
      </c>
      <c r="B4227" s="27" t="str">
        <f>VLOOKUP(A4227,PEC!A4226:D$7975,4,0)</f>
        <v>emarche.it</v>
      </c>
      <c r="C4227" s="23">
        <f>VLOOKUP(A4227,SEZIONI!A4227:B$7975,2,0)</f>
        <v>2</v>
      </c>
      <c r="D4227" s="27" t="str">
        <f>VLOOKUP(A4227,SINDACI!A4227:B$7975, 2, 0)</f>
        <v>CASENOVE PAOLO</v>
      </c>
      <c r="E4227" s="27" t="str">
        <f>VLOOKUP(A4227,SINDACI!A4227:E$7975,5,0)</f>
        <v>LISTA CIVICA: INSIEME</v>
      </c>
    </row>
    <row r="4228" spans="1:5" x14ac:dyDescent="0.2">
      <c r="A4228" s="27" t="s">
        <v>4375</v>
      </c>
      <c r="B4228" s="27" t="str">
        <f>VLOOKUP(A4228,PEC!A4227:D$7975,4,0)</f>
        <v>cert.provincia.bo.it</v>
      </c>
      <c r="C4228" s="23">
        <f>VLOOKUP(A4228,SEZIONI!A4228:B$7975,2,0)</f>
        <v>11</v>
      </c>
      <c r="D4228" s="27" t="str">
        <f>VLOOKUP(A4228,SINDACI!A4228:B$7975, 2, 0)</f>
        <v>CINTI MONICA</v>
      </c>
      <c r="E4228" s="27" t="str">
        <f>VLOOKUP(A4228,SINDACI!A4228:E$7975,5,0)</f>
        <v>LISTA COMPOSITA: SINISTRA-PARTITO DEMOCRATICO-VERDI</v>
      </c>
    </row>
    <row r="4229" spans="1:5" x14ac:dyDescent="0.2">
      <c r="A4229" s="27" t="s">
        <v>4376</v>
      </c>
      <c r="B4229" s="27" t="str">
        <f>VLOOKUP(A4229,PEC!A4228:D$7975,4,0)</f>
        <v>pec.citymonte.it</v>
      </c>
      <c r="C4229" s="23">
        <f>VLOOKUP(A4229,SEZIONI!A4229:B$7975,2,0)</f>
        <v>8</v>
      </c>
      <c r="D4229" s="27" t="str">
        <f>VLOOKUP(A4229,SINDACI!A4229:B$7975, 2, 0)</f>
        <v>BENNATI GIANNI</v>
      </c>
      <c r="E4229" s="27" t="str">
        <f>VLOOKUP(A4229,SINDACI!A4229:E$7975,5,0)</f>
        <v>LISTA CIVICA: 52048 RINASCI</v>
      </c>
    </row>
    <row r="4230" spans="1:5" x14ac:dyDescent="0.2">
      <c r="A4230" s="27" t="s">
        <v>4377</v>
      </c>
      <c r="B4230" s="27" t="str">
        <f>VLOOKUP(A4230,PEC!A4229:D$7975,4,0)</f>
        <v>pec.comune.montesanvito.an.it</v>
      </c>
      <c r="C4230" s="23">
        <f>VLOOKUP(A4230,SEZIONI!A4230:B$7975,2,0)</f>
        <v>6</v>
      </c>
      <c r="D4230" s="27" t="str">
        <f>VLOOKUP(A4230,SINDACI!A4230:B$7975, 2, 0)</f>
        <v>CILLO THOMAS</v>
      </c>
      <c r="E4230" s="27" t="str">
        <f>VLOOKUP(A4230,SINDACI!A4230:E$7975,5,0)</f>
        <v>LISTA CIVICA: MONTE SAN VITO CAMBIA</v>
      </c>
    </row>
    <row r="4231" spans="1:5" x14ac:dyDescent="0.2">
      <c r="A4231" s="27" t="s">
        <v>4379</v>
      </c>
      <c r="B4231" s="27" t="str">
        <f>VLOOKUP(A4231,PEC!A4230:D$7975,4,0)</f>
        <v>postacert.umbria.it</v>
      </c>
      <c r="C4231" s="23">
        <f>VLOOKUP(A4231,SEZIONI!A4231:B$7975,2,0)</f>
        <v>3</v>
      </c>
      <c r="D4231" s="27" t="str">
        <f>VLOOKUP(A4231,SINDACI!A4231:B$7975, 2, 0)</f>
        <v>MICHELINI LETIZIA</v>
      </c>
      <c r="E4231" s="27" t="str">
        <f>VLOOKUP(A4231,SINDACI!A4231:E$7975,5,0)</f>
        <v>LISTA CIVICA: UN IMPEGNO COMUNE</v>
      </c>
    </row>
    <row r="4232" spans="1:5" x14ac:dyDescent="0.2">
      <c r="A4232" s="27" t="s">
        <v>4378</v>
      </c>
      <c r="B4232" s="27" t="str">
        <f>VLOOKUP(A4232,PEC!A4231:D$7975,4,0)</f>
        <v>montesantangelo.it</v>
      </c>
      <c r="C4232" s="23">
        <f>VLOOKUP(A4232,SEZIONI!A4232:B$7975,2,0)</f>
        <v>17</v>
      </c>
      <c r="D4232" s="27" t="str">
        <f>VLOOKUP(A4232,SINDACI!A4232:B$7975, 2, 0)</f>
        <v>D'ARIENZO PIERPAOLO</v>
      </c>
      <c r="E4232" s="27" t="str">
        <f>VLOOKUP(A4232,SINDACI!A4232:E$7975,5,0)</f>
        <v>LISTA CIVICA: PROGETTO COMUNE</v>
      </c>
    </row>
    <row r="4233" spans="1:5" x14ac:dyDescent="0.2">
      <c r="A4233" s="27" t="s">
        <v>4380</v>
      </c>
      <c r="B4233" s="27" t="str">
        <f>VLOOKUP(A4233,PEC!A4232:D$7975,4,0)</f>
        <v>emarche.it</v>
      </c>
      <c r="C4233" s="23">
        <f>VLOOKUP(A4233,SEZIONI!A4233:B$7975,2,0)</f>
        <v>6</v>
      </c>
      <c r="D4233" s="27" t="str">
        <f>VLOOKUP(A4233,SINDACI!A4233:B$7975, 2, 0)</f>
        <v>CANIGOLA MOIRA</v>
      </c>
      <c r="E4233" s="27" t="str">
        <f>VLOOKUP(A4233,SINDACI!A4233:E$7975,5,0)</f>
        <v>LISTA CIVICA: CENTRO SINISTRA</v>
      </c>
    </row>
    <row r="4234" spans="1:5" x14ac:dyDescent="0.2">
      <c r="A4234" s="27" t="s">
        <v>4381</v>
      </c>
      <c r="B4234" s="27" t="str">
        <f>VLOOKUP(A4234,PEC!A4233:D$7975,4,0)</f>
        <v>emarche.it</v>
      </c>
      <c r="C4234" s="23">
        <f>VLOOKUP(A4234,SEZIONI!A4234:B$7975,2,0)</f>
        <v>1</v>
      </c>
      <c r="D4234" s="27" t="str">
        <f>VLOOKUP(A4234,SINDACI!A4234:B$7975, 2, 0)</f>
        <v>MASSUCCI GAETANO</v>
      </c>
      <c r="E4234" s="27" t="str">
        <f>VLOOKUP(A4234,SINDACI!A4234:E$7975,5,0)</f>
        <v>LISTA CIVICA: VERSO IL FUTURO</v>
      </c>
    </row>
    <row r="4235" spans="1:5" x14ac:dyDescent="0.2">
      <c r="A4235" s="27" t="s">
        <v>4382</v>
      </c>
      <c r="B4235" s="27" t="str">
        <f>VLOOKUP(A4235,PEC!A4234:D$7975,4,0)</f>
        <v>pec.comune.montevidoncorrado.fm.it</v>
      </c>
      <c r="C4235" s="23">
        <f>VLOOKUP(A4235,SEZIONI!A4235:B$7975,2,0)</f>
        <v>1</v>
      </c>
      <c r="D4235" s="27" t="str">
        <f>VLOOKUP(A4235,SINDACI!A4235:B$7975, 2, 0)</f>
        <v>FORTI GIUSEPPE</v>
      </c>
      <c r="E4235" s="27" t="str">
        <f>VLOOKUP(A4235,SINDACI!A4235:E$7975,5,0)</f>
        <v>-</v>
      </c>
    </row>
    <row r="4236" spans="1:5" x14ac:dyDescent="0.2">
      <c r="A4236" s="27" t="s">
        <v>4383</v>
      </c>
      <c r="B4236" s="27" t="str">
        <f>VLOOKUP(A4236,PEC!A4235:D$7975,4,0)</f>
        <v>legalpec.it</v>
      </c>
      <c r="C4236" s="23">
        <f>VLOOKUP(A4236,SEZIONI!A4236:B$7975,2,0)</f>
        <v>2</v>
      </c>
      <c r="D4236" s="27" t="str">
        <f>VLOOKUP(A4236,SINDACI!A4236:B$7975, 2, 0)</f>
        <v>MARIANI ANDREA</v>
      </c>
      <c r="E4236" s="27" t="str">
        <f>VLOOKUP(A4236,SINDACI!A4236:E$7975,5,0)</f>
        <v>LISTA CIVICA: LISTA APERTA PER MONTEBELLO</v>
      </c>
    </row>
    <row r="4237" spans="1:5" x14ac:dyDescent="0.2">
      <c r="A4237" s="27" t="s">
        <v>4384</v>
      </c>
      <c r="B4237" s="27" t="str">
        <f>VLOOKUP(A4237,PEC!A4236:D$7975,4,0)</f>
        <v>pec.it</v>
      </c>
      <c r="C4237" s="23">
        <f>VLOOKUP(A4237,SEZIONI!A4237:B$7975,2,0)</f>
        <v>2</v>
      </c>
      <c r="D4237" s="27" t="str">
        <f>VLOOKUP(A4237,SINDACI!A4237:B$7975, 2, 0)</f>
        <v>MACRINI GIANFRANCO</v>
      </c>
      <c r="E4237" s="27" t="str">
        <f>VLOOKUP(A4237,SINDACI!A4237:E$7975,5,0)</f>
        <v>-</v>
      </c>
    </row>
    <row r="4238" spans="1:5" x14ac:dyDescent="0.2">
      <c r="A4238" s="27" t="s">
        <v>362</v>
      </c>
      <c r="B4238" s="27" t="str">
        <f>VLOOKUP(A4238,PEC!A4237:D$7975,4,0)</f>
        <v>asmepec.it</v>
      </c>
      <c r="C4238" s="23">
        <f>VLOOKUP(A4238,SEZIONI!A4238:B$7975,2,0)</f>
        <v>10</v>
      </c>
      <c r="D4238" s="27" t="str">
        <f>VLOOKUP(A4238,SINDACI!A4238:B$7975, 2, 0)</f>
        <v>FOTI MARIA</v>
      </c>
      <c r="E4238" s="27" t="str">
        <f>VLOOKUP(A4238,SINDACI!A4238:E$7975,5,0)</f>
        <v>LISTA CIVICA: DIAMOCI  UNA MANO</v>
      </c>
    </row>
    <row r="4239" spans="1:5" x14ac:dyDescent="0.2">
      <c r="A4239" s="27" t="s">
        <v>4385</v>
      </c>
      <c r="B4239" s="27" t="str">
        <f>VLOOKUP(A4239,PEC!A4238:D$7975,4,0)</f>
        <v>emailcertificatapec.it</v>
      </c>
      <c r="C4239" s="23">
        <f>VLOOKUP(A4239,SEZIONI!A4239:B$7975,2,0)</f>
        <v>1</v>
      </c>
      <c r="D4239" s="27" t="str">
        <f>VLOOKUP(A4239,SINDACI!A4239:B$7975, 2, 0)</f>
        <v>DI FABRIZIO NICOLA</v>
      </c>
      <c r="E4239" s="27" t="str">
        <f>VLOOKUP(A4239,SINDACI!A4239:E$7975,5,0)</f>
        <v>LISTA CIVICA: CRESCERE INSIEME</v>
      </c>
    </row>
    <row r="4240" spans="1:5" x14ac:dyDescent="0.2">
      <c r="A4240" s="27" t="s">
        <v>4386</v>
      </c>
      <c r="B4240" s="27" t="str">
        <f>VLOOKUP(A4240,PEC!A4239:D$7975,4,0)</f>
        <v>cert.ip-veneto.net</v>
      </c>
      <c r="C4240" s="23">
        <f>VLOOKUP(A4240,SEZIONI!A4240:B$7975,2,0)</f>
        <v>6</v>
      </c>
      <c r="D4240" s="27" t="str">
        <f>VLOOKUP(A4240,SINDACI!A4240:B$7975, 2, 0)</f>
        <v>MAGNABOSCO DINO</v>
      </c>
      <c r="E4240" s="27" t="str">
        <f>VLOOKUP(A4240,SINDACI!A4240:E$7975,5,0)</f>
        <v>LISTA CIVICA: CIVICA MONTEBELLO</v>
      </c>
    </row>
    <row r="4241" spans="1:5" x14ac:dyDescent="0.2">
      <c r="A4241" s="27" t="s">
        <v>4387</v>
      </c>
      <c r="B4241" s="27" t="str">
        <f>VLOOKUP(A4241,PEC!A4240:D$7975,4,0)</f>
        <v>pecveneto.it</v>
      </c>
      <c r="C4241" s="23">
        <f>VLOOKUP(A4241,SEZIONI!A4241:B$7975,2,0)</f>
        <v>28</v>
      </c>
      <c r="D4241" s="27" t="str">
        <f>VLOOKUP(A4241,SINDACI!A4241:B$7975, 2, 0)</f>
        <v>BORDIN ADALBERTO</v>
      </c>
      <c r="E4241" s="27" t="str">
        <f>VLOOKUP(A4241,SINDACI!A4241:E$7975,5,0)</f>
        <v>LISTA CIVICA: GRANDE MONTEBELLUNA | LEGA SALVINI | FRATELLI D'ITALIA</v>
      </c>
    </row>
    <row r="4242" spans="1:5" x14ac:dyDescent="0.2">
      <c r="A4242" s="27" t="s">
        <v>4388</v>
      </c>
      <c r="B4242" s="27" t="str">
        <f>VLOOKUP(A4242,PEC!A4241:D$7975,4,0)</f>
        <v>pec.it</v>
      </c>
      <c r="C4242" s="23">
        <f>VLOOKUP(A4242,SEZIONI!A4242:B$7975,2,0)</f>
        <v>1</v>
      </c>
      <c r="D4242" s="27" t="str">
        <f>VLOOKUP(A4242,SINDACI!A4242:B$7975, 2, 0)</f>
        <v>BARDINI MIRKO</v>
      </c>
      <c r="E4242" s="27" t="str">
        <f>VLOOKUP(A4242,SINDACI!A4242:E$7975,5,0)</f>
        <v>LISTA CIVICA: CRESCIAMO CON MONTEBRUNO</v>
      </c>
    </row>
    <row r="4243" spans="1:5" x14ac:dyDescent="0.2">
      <c r="A4243" s="27" t="s">
        <v>4389</v>
      </c>
      <c r="B4243" s="27" t="str">
        <f>VLOOKUP(A4243,PEC!A4242:D$7975,4,0)</f>
        <v xml:space="preserve">pec.comune.montebuono.ri.it </v>
      </c>
      <c r="C4243" s="23">
        <f>VLOOKUP(A4243,SEZIONI!A4243:B$7975,2,0)</f>
        <v>2</v>
      </c>
      <c r="D4243" s="27" t="str">
        <f>VLOOKUP(A4243,SINDACI!A4243:B$7975, 2, 0)</f>
        <v>ANTONELLI CLAUDIO</v>
      </c>
      <c r="E4243" s="27" t="str">
        <f>VLOOKUP(A4243,SINDACI!A4243:E$7975,5,0)</f>
        <v>LISTA CIVICA: INSIEME NEL FUTURO</v>
      </c>
    </row>
    <row r="4244" spans="1:5" x14ac:dyDescent="0.2">
      <c r="A4244" s="27" t="s">
        <v>4390</v>
      </c>
      <c r="B4244" s="27" t="str">
        <f>VLOOKUP(A4244,PEC!A4243:D$7975,4,0)</f>
        <v>emarche.it</v>
      </c>
      <c r="C4244" s="23">
        <f>VLOOKUP(A4244,SEZIONI!A4244:B$7975,2,0)</f>
        <v>3</v>
      </c>
      <c r="D4244" s="27" t="str">
        <f>VLOOKUP(A4244,SINDACI!A4244:B$7975, 2, 0)</f>
        <v>PAGANELLI DONATELLA</v>
      </c>
      <c r="E4244" s="27" t="str">
        <f>VLOOKUP(A4244,SINDACI!A4244:E$7975,5,0)</f>
        <v>LISTA CIVICA: IMPEGNO COMUNE</v>
      </c>
    </row>
    <row r="4245" spans="1:5" x14ac:dyDescent="0.2">
      <c r="A4245" s="27" t="s">
        <v>4391</v>
      </c>
      <c r="B4245" s="27" t="str">
        <f>VLOOKUP(A4245,PEC!A4244:D$7975,4,0)</f>
        <v>legalkosmos.com</v>
      </c>
      <c r="C4245" s="23">
        <f>VLOOKUP(A4245,SEZIONI!A4245:B$7975,2,0)</f>
        <v>4</v>
      </c>
      <c r="D4245" s="27" t="str">
        <f>VLOOKUP(A4245,SINDACI!A4245:B$7975, 2, 0)</f>
        <v>IORILLO MIRKO</v>
      </c>
      <c r="E4245" s="27" t="str">
        <f>VLOOKUP(A4245,SINDACI!A4245:E$7975,5,0)</f>
        <v>LISTA CIVICA: OBIETTIVO COMUNE</v>
      </c>
    </row>
    <row r="4246" spans="1:5" x14ac:dyDescent="0.2">
      <c r="A4246" s="27" t="s">
        <v>4392</v>
      </c>
      <c r="B4246" s="27" t="str">
        <f>VLOOKUP(A4246,PEC!A4245:D$7975,4,0)</f>
        <v>pec.comune.montecalvo.pv.it</v>
      </c>
      <c r="C4246" s="23">
        <f>VLOOKUP(A4246,SEZIONI!A4246:B$7975,2,0)</f>
        <v>1</v>
      </c>
      <c r="D4246" s="27" t="str">
        <f>VLOOKUP(A4246,SINDACI!A4246:B$7975, 2, 0)</f>
        <v>TORTI MARCO</v>
      </c>
      <c r="E4246" s="27" t="str">
        <f>VLOOKUP(A4246,SINDACI!A4246:E$7975,5,0)</f>
        <v>LISTA CIVICA: MONTECALVO INSIEME</v>
      </c>
    </row>
    <row r="4247" spans="1:5" x14ac:dyDescent="0.2">
      <c r="A4247" s="27" t="s">
        <v>4393</v>
      </c>
      <c r="B4247" s="27" t="str">
        <f>VLOOKUP(A4247,PEC!A4246:D$7975,4,0)</f>
        <v>postacert.toscana.it</v>
      </c>
      <c r="C4247" s="23">
        <f>VLOOKUP(A4247,SEZIONI!A4247:B$7975,2,0)</f>
        <v>4</v>
      </c>
      <c r="D4247" s="27" t="str">
        <f>VLOOKUP(A4247,SINDACI!A4247:B$7975, 2, 0)</f>
        <v>CARRARA FEDERICO</v>
      </c>
      <c r="E4247" s="27" t="str">
        <f>VLOOKUP(A4247,SINDACI!A4247:E$7975,5,0)</f>
        <v>LISTA CIVICA: SOLIDARIET? AMBIENTE TRADIZIONE</v>
      </c>
    </row>
    <row r="4248" spans="1:5" x14ac:dyDescent="0.2">
      <c r="A4248" s="27" t="s">
        <v>4394</v>
      </c>
      <c r="B4248" s="27" t="str">
        <f>VLOOKUP(A4248,PEC!A4247:D$7975,4,0)</f>
        <v>emarche.it</v>
      </c>
      <c r="C4248" s="23">
        <f>VLOOKUP(A4248,SEZIONI!A4248:B$7975,2,0)</f>
        <v>2</v>
      </c>
      <c r="D4248" s="27" t="str">
        <f>VLOOKUP(A4248,SINDACI!A4248:B$7975, 2, 0)</f>
        <v>PAOLONI GIUSEPPE</v>
      </c>
      <c r="E4248" s="27" t="str">
        <f>VLOOKUP(A4248,SINDACI!A4248:E$7975,5,0)</f>
        <v>LISTA CIVICA: MONTECAROTTO IN COMUNE</v>
      </c>
    </row>
    <row r="4249" spans="1:5" x14ac:dyDescent="0.2">
      <c r="A4249" s="27" t="s">
        <v>4395</v>
      </c>
      <c r="B4249" s="27" t="str">
        <f>VLOOKUP(A4249,PEC!A4248:D$7975,4,0)</f>
        <v>emarche.it</v>
      </c>
      <c r="C4249" s="23">
        <f>VLOOKUP(A4249,SEZIONI!A4249:B$7975,2,0)</f>
        <v>7</v>
      </c>
      <c r="D4249" s="27" t="str">
        <f>VLOOKUP(A4249,SINDACI!A4249:B$7975, 2, 0)</f>
        <v>CATENA LEONARDO</v>
      </c>
      <c r="E4249" s="27" t="str">
        <f>VLOOKUP(A4249,SINDACI!A4249:E$7975,5,0)</f>
        <v>LISTA CIVICA: MONTECASSIANO CAMBIA</v>
      </c>
    </row>
    <row r="4250" spans="1:5" x14ac:dyDescent="0.2">
      <c r="A4250" s="27" t="s">
        <v>4396</v>
      </c>
      <c r="B4250" s="27" t="str">
        <f>VLOOKUP(A4250,PEC!A4249:D$7975,4,0)</f>
        <v>pec.comune.montecastello.al.it</v>
      </c>
      <c r="C4250" s="23">
        <f>VLOOKUP(A4250,SEZIONI!A4250:B$7975,2,0)</f>
        <v>1</v>
      </c>
      <c r="D4250" s="27" t="str">
        <f>VLOOKUP(A4250,SINDACI!A4250:B$7975, 2, 0)</f>
        <v>PENNA GIANLUCA</v>
      </c>
      <c r="E4250" s="27" t="str">
        <f>VLOOKUP(A4250,SINDACI!A4250:E$7975,5,0)</f>
        <v>LISTA CIVICA: VIVERE MONTECASTELLO</v>
      </c>
    </row>
    <row r="4251" spans="1:5" x14ac:dyDescent="0.2">
      <c r="A4251" s="27" t="s">
        <v>4397</v>
      </c>
      <c r="B4251" s="27" t="str">
        <f>VLOOKUP(A4251,PEC!A4250:D$7975,4,0)</f>
        <v>postacert.umbria.it</v>
      </c>
      <c r="C4251" s="23">
        <f>VLOOKUP(A4251,SEZIONI!A4251:B$7975,2,0)</f>
        <v>7</v>
      </c>
      <c r="D4251" s="27" t="str">
        <f>VLOOKUP(A4251,SINDACI!A4251:B$7975, 2, 0)</f>
        <v>AQUILINI RICCARDO</v>
      </c>
      <c r="E4251" s="27" t="str">
        <f>VLOOKUP(A4251,SINDACI!A4251:E$7975,5,0)</f>
        <v>-</v>
      </c>
    </row>
    <row r="4252" spans="1:5" x14ac:dyDescent="0.2">
      <c r="A4252" s="27" t="s">
        <v>4398</v>
      </c>
      <c r="B4252" s="27" t="str">
        <f>VLOOKUP(A4252,PEC!A4251:D$7975,4,0)</f>
        <v>postacert.toscana.it</v>
      </c>
      <c r="C4252" s="23">
        <f>VLOOKUP(A4252,SEZIONI!A4252:B$7975,2,0)</f>
        <v>3</v>
      </c>
      <c r="D4252" s="27" t="str">
        <f>VLOOKUP(A4252,SINDACI!A4252:B$7975, 2, 0)</f>
        <v>CERRI SANDRO</v>
      </c>
      <c r="E4252" s="27" t="str">
        <f>VLOOKUP(A4252,SINDACI!A4252:E$7975,5,0)</f>
        <v>CEN-SIN(LS.CIVICHE): CENTROSINISTRA PER MONTECATINI</v>
      </c>
    </row>
    <row r="4253" spans="1:5" x14ac:dyDescent="0.2">
      <c r="A4253" s="27" t="s">
        <v>4399</v>
      </c>
      <c r="B4253" s="27" t="str">
        <f>VLOOKUP(A4253,PEC!A4252:D$7975,4,0)</f>
        <v>postacert.toscana.it</v>
      </c>
      <c r="C4253" s="23">
        <f>VLOOKUP(A4253,SEZIONI!A4253:B$7975,2,0)</f>
        <v>19</v>
      </c>
      <c r="D4253" s="27" t="str">
        <f>VLOOKUP(A4253,SINDACI!A4253:B$7975, 2, 0)</f>
        <v>BARONCINI LUCA</v>
      </c>
      <c r="E4253" s="27" t="str">
        <f>VLOOKUP(A4253,SINDACI!A4253:E$7975,5,0)</f>
        <v>FRATELLI D'ITALIA | LEGA SALVINI PREMIER | FORZA ITALIA</v>
      </c>
    </row>
    <row r="4254" spans="1:5" x14ac:dyDescent="0.2">
      <c r="A4254" s="27" t="s">
        <v>4400</v>
      </c>
      <c r="B4254" s="27" t="str">
        <f>VLOOKUP(A4254,PEC!A4253:D$7975,4,0)</f>
        <v>pecveneto.it</v>
      </c>
      <c r="C4254" s="23">
        <f>VLOOKUP(A4254,SEZIONI!A4254:B$7975,2,0)</f>
        <v>4</v>
      </c>
      <c r="D4254" s="27" t="str">
        <f>VLOOKUP(A4254,SINDACI!A4254:B$7975, 2, 0)</f>
        <v>DAL CERO ATTILIO</v>
      </c>
      <c r="E4254" s="27" t="str">
        <f>VLOOKUP(A4254,SINDACI!A4254:E$7975,5,0)</f>
        <v>LISTA CIVICA: UNITI PER MONTECCHIA</v>
      </c>
    </row>
    <row r="4255" spans="1:5" x14ac:dyDescent="0.2">
      <c r="A4255" s="27" t="s">
        <v>4401</v>
      </c>
      <c r="B4255" s="27" t="str">
        <f>VLOOKUP(A4255,PEC!A4254:D$7975,4,0)</f>
        <v>postacert.umbria.it</v>
      </c>
      <c r="C4255" s="23">
        <f>VLOOKUP(A4255,SEZIONI!A4255:B$7975,2,0)</f>
        <v>3</v>
      </c>
      <c r="D4255" s="27" t="str">
        <f>VLOOKUP(A4255,SINDACI!A4255:B$7975, 2, 0)</f>
        <v>GORI FEDERICO</v>
      </c>
      <c r="E4255" s="27" t="str">
        <f>VLOOKUP(A4255,SINDACI!A4255:E$7975,5,0)</f>
        <v>LISTA CIVICA: MONTECCHIO OLTRE</v>
      </c>
    </row>
    <row r="4256" spans="1:5" x14ac:dyDescent="0.2">
      <c r="A4256" s="27" t="s">
        <v>4402</v>
      </c>
      <c r="B4256" s="27" t="str">
        <f>VLOOKUP(A4256,PEC!A4255:D$7975,4,0)</f>
        <v>cert.provincia.re.it</v>
      </c>
      <c r="C4256" s="23">
        <f>VLOOKUP(A4256,SEZIONI!A4256:B$7975,2,0)</f>
        <v>8</v>
      </c>
      <c r="D4256" s="27" t="str">
        <f>VLOOKUP(A4256,SINDACI!A4256:B$7975, 2, 0)</f>
        <v>TORELLI FAUSTO</v>
      </c>
      <c r="E4256" s="27" t="str">
        <f>VLOOKUP(A4256,SINDACI!A4256:E$7975,5,0)</f>
        <v>LISTA CIVICA: MONTECCHIO FUTURA</v>
      </c>
    </row>
    <row r="4257" spans="1:5" x14ac:dyDescent="0.2">
      <c r="A4257" s="27" t="s">
        <v>4403</v>
      </c>
      <c r="B4257" s="27" t="str">
        <f>VLOOKUP(A4257,PEC!A4256:D$7975,4,0)</f>
        <v>cert.ip-veneto.net</v>
      </c>
      <c r="C4257" s="23">
        <f>VLOOKUP(A4257,SEZIONI!A4257:B$7975,2,0)</f>
        <v>19</v>
      </c>
      <c r="D4257" s="27" t="str">
        <f>VLOOKUP(A4257,SINDACI!A4257:B$7975, 2, 0)</f>
        <v>TRAPULA GIANFRANCO</v>
      </c>
      <c r="E4257" s="27" t="str">
        <f>VLOOKUP(A4257,SINDACI!A4257:E$7975,5,0)</f>
        <v>LISTA CIVICA: TRAPULA SINDACO | LISTA COMPOSITA: FORZA ITALIA-LISTA MONTECCHIO | LEGA SALVINI</v>
      </c>
    </row>
    <row r="4258" spans="1:5" x14ac:dyDescent="0.2">
      <c r="A4258" s="27" t="s">
        <v>4404</v>
      </c>
      <c r="B4258" s="27" t="str">
        <f>VLOOKUP(A4258,PEC!A4257:D$7975,4,0)</f>
        <v>legalmail.it</v>
      </c>
      <c r="C4258" s="23">
        <f>VLOOKUP(A4258,SEZIONI!A4258:B$7975,2,0)</f>
        <v>4</v>
      </c>
      <c r="D4258" s="27" t="str">
        <f>VLOOKUP(A4258,SINDACI!A4258:B$7975, 2, 0)</f>
        <v>PARISOTTO FABRIZIO</v>
      </c>
      <c r="E4258" s="27" t="str">
        <f>VLOOKUP(A4258,SINDACI!A4258:E$7975,5,0)</f>
        <v>LISTA CIVICA: PARISOTTO PER MONTECCHIO</v>
      </c>
    </row>
    <row r="4259" spans="1:5" x14ac:dyDescent="0.2">
      <c r="A4259" s="27" t="s">
        <v>4405</v>
      </c>
      <c r="B4259" s="27" t="str">
        <f>VLOOKUP(A4259,PEC!A4258:D$7975,4,0)</f>
        <v>cert.ruparpiemonte.it</v>
      </c>
      <c r="C4259" s="23">
        <f>VLOOKUP(A4259,SEZIONI!A4259:B$7975,2,0)</f>
        <v>2</v>
      </c>
      <c r="D4259" s="27" t="str">
        <f>VLOOKUP(A4259,SINDACI!A4259:B$7975, 2, 0)</f>
        <v>MONTI MATTEO</v>
      </c>
      <c r="E4259" s="27" t="str">
        <f>VLOOKUP(A4259,SINDACI!A4259:E$7975,5,0)</f>
        <v>LISTA CIVICA: TRADIZIONE E INNOVAZIONE</v>
      </c>
    </row>
    <row r="4260" spans="1:5" x14ac:dyDescent="0.2">
      <c r="A4260" s="27" t="s">
        <v>4406</v>
      </c>
      <c r="B4260" s="27" t="str">
        <f>VLOOKUP(A4260,PEC!A4259:D$7975,4,0)</f>
        <v>legalmail.it</v>
      </c>
      <c r="C4260" s="23">
        <f>VLOOKUP(A4260,SEZIONI!A4260:B$7975,2,0)</f>
        <v>2</v>
      </c>
      <c r="D4260" s="27" t="str">
        <f>VLOOKUP(A4260,SINDACI!A4260:B$7975, 2, 0)</f>
        <v>LUZI PAOLO</v>
      </c>
      <c r="E4260" s="27" t="str">
        <f>VLOOKUP(A4260,SINDACI!A4260:E$7975,5,0)</f>
        <v>LISTA CIVICA: UNITI PER MONTECHIARO</v>
      </c>
    </row>
    <row r="4261" spans="1:5" x14ac:dyDescent="0.2">
      <c r="A4261" s="27" t="s">
        <v>4407</v>
      </c>
      <c r="B4261" s="27" t="str">
        <f>VLOOKUP(A4261,PEC!A4260:D$7975,4,0)</f>
        <v>postacert.comune.montechiarugolo.pr.it</v>
      </c>
      <c r="C4261" s="23">
        <f>VLOOKUP(A4261,SEZIONI!A4261:B$7975,2,0)</f>
        <v>10</v>
      </c>
      <c r="D4261" s="27" t="str">
        <f>VLOOKUP(A4261,SINDACI!A4261:B$7975, 2, 0)</f>
        <v>FRIGGERI DANIELE</v>
      </c>
      <c r="E4261" s="27" t="str">
        <f>VLOOKUP(A4261,SINDACI!A4261:E$7975,5,0)</f>
        <v>LISTA CIVICA: NOI DI MONTECHIARUGOLO</v>
      </c>
    </row>
    <row r="4262" spans="1:5" x14ac:dyDescent="0.2">
      <c r="A4262" s="27" t="s">
        <v>7991</v>
      </c>
      <c r="B4262" s="27" t="str">
        <f>VLOOKUP(A4262,PEC!A4261:D$7975,4,0)</f>
        <v>-</v>
      </c>
      <c r="C4262" s="23" t="str">
        <f>VLOOKUP(A4262,SEZIONI!A4262:B$7975,2,0)</f>
        <v>-</v>
      </c>
      <c r="D4262" s="27" t="str">
        <f>VLOOKUP(A4262,SINDACI!A4262:B$7975, 2, 0)</f>
        <v>-</v>
      </c>
      <c r="E4262" s="27" t="str">
        <f>VLOOKUP(A4262,SINDACI!A4262:E$7975,5,0)</f>
        <v>-</v>
      </c>
    </row>
    <row r="4263" spans="1:5" x14ac:dyDescent="0.2">
      <c r="A4263" s="27" t="s">
        <v>4408</v>
      </c>
      <c r="B4263" s="27" t="str">
        <f>VLOOKUP(A4263,PEC!A4262:D$7975,4,0)</f>
        <v>legalmail.it</v>
      </c>
      <c r="C4263" s="23">
        <f>VLOOKUP(A4263,SEZIONI!A4263:B$7975,2,0)</f>
        <v>2</v>
      </c>
      <c r="D4263" s="27" t="str">
        <f>VLOOKUP(A4263,SINDACI!A4263:B$7975, 2, 0)</f>
        <v>MANES GIORGIO</v>
      </c>
      <c r="E4263" s="27" t="str">
        <f>VLOOKUP(A4263,SINDACI!A4263:E$7975,5,0)</f>
        <v>LISTA CIVICA: INSIEME PER MONTECILFONE</v>
      </c>
    </row>
    <row r="4264" spans="1:5" x14ac:dyDescent="0.2">
      <c r="A4264" s="27" t="s">
        <v>4409</v>
      </c>
      <c r="B4264" s="27" t="str">
        <f>VLOOKUP(A4264,PEC!A4263:D$7975,4,0)</f>
        <v>emarche.it</v>
      </c>
      <c r="C4264" s="23">
        <f>VLOOKUP(A4264,SEZIONI!A4264:B$7975,2,0)</f>
        <v>1</v>
      </c>
      <c r="D4264" s="27" t="str">
        <f>VLOOKUP(A4264,SINDACI!A4264:B$7975, 2, 0)</f>
        <v>ROSSI PIETRO</v>
      </c>
      <c r="E4264" s="27" t="str">
        <f>VLOOKUP(A4264,SINDACI!A4264:E$7975,5,0)</f>
        <v>-</v>
      </c>
    </row>
    <row r="4265" spans="1:5" x14ac:dyDescent="0.2">
      <c r="A4265" s="27" t="s">
        <v>4410</v>
      </c>
      <c r="B4265" s="27" t="str">
        <f>VLOOKUP(A4265,PEC!A4264:D$7975,4,0)</f>
        <v>asmpec.it</v>
      </c>
      <c r="C4265" s="23">
        <f>VLOOKUP(A4265,SEZIONI!A4265:B$7975,2,0)</f>
        <v>6</v>
      </c>
      <c r="D4265" s="27" t="str">
        <f>VLOOKUP(A4265,SINDACI!A4265:B$7975, 2, 0)</f>
        <v>MEOLA FLAVIO</v>
      </c>
      <c r="E4265" s="27" t="str">
        <f>VLOOKUP(A4265,SINDACI!A4265:E$7975,5,0)</f>
        <v>LISTA CIVICA: INSIEME PER MONTECORICE</v>
      </c>
    </row>
    <row r="4266" spans="1:5" x14ac:dyDescent="0.2">
      <c r="A4266" s="27" t="s">
        <v>4411</v>
      </c>
      <c r="B4266" s="27" t="str">
        <f>VLOOKUP(A4266,PEC!A4265:D$7975,4,0)</f>
        <v>asmepec.it</v>
      </c>
      <c r="C4266" s="23">
        <f>VLOOKUP(A4266,SEZIONI!A4266:B$7975,2,0)</f>
        <v>10</v>
      </c>
      <c r="D4266" s="27" t="str">
        <f>VLOOKUP(A4266,SINDACI!A4266:B$7975, 2, 0)</f>
        <v>CHIOLA ALESSANDRO</v>
      </c>
      <c r="E4266" s="27" t="str">
        <f>VLOOKUP(A4266,SINDACI!A4266:E$7975,5,0)</f>
        <v>LISTA CIVICA: AVANTI</v>
      </c>
    </row>
    <row r="4267" spans="1:5" x14ac:dyDescent="0.2">
      <c r="A4267" s="27" t="s">
        <v>4412</v>
      </c>
      <c r="B4267" s="27" t="str">
        <f>VLOOKUP(A4267,PEC!A4266:D$7975,4,0)</f>
        <v>pec.comune.montecorvinorovella.sa.it</v>
      </c>
      <c r="C4267" s="23">
        <f>VLOOKUP(A4267,SEZIONI!A4267:B$7975,2,0)</f>
        <v>10</v>
      </c>
      <c r="D4267" s="27" t="str">
        <f>VLOOKUP(A4267,SINDACI!A4267:B$7975, 2, 0)</f>
        <v>D'ONOFRIO MARTINO</v>
      </c>
      <c r="E4267" s="27" t="str">
        <f>VLOOKUP(A4267,SINDACI!A4267:E$7975,5,0)</f>
        <v>-</v>
      </c>
    </row>
    <row r="4268" spans="1:5" x14ac:dyDescent="0.2">
      <c r="A4268" s="27" t="s">
        <v>4413</v>
      </c>
      <c r="B4268" s="27" t="str">
        <f>VLOOKUP(A4268,PEC!A4267:D$7975,4,0)</f>
        <v>pa.postacertificata.gov.it</v>
      </c>
      <c r="C4268" s="23">
        <f>VLOOKUP(A4268,SEZIONI!A4268:B$7975,2,0)</f>
        <v>5</v>
      </c>
      <c r="D4268" s="27" t="str">
        <f>VLOOKUP(A4268,SINDACI!A4268:B$7975, 2, 0)</f>
        <v>MALAISI REANO</v>
      </c>
      <c r="E4268" s="27" t="str">
        <f>VLOOKUP(A4268,SINDACI!A4268:E$7975,5,0)</f>
        <v>LISTA CIVICA: PROGETTO COMUNE</v>
      </c>
    </row>
    <row r="4269" spans="1:5" x14ac:dyDescent="0.2">
      <c r="A4269" s="27" t="s">
        <v>4414</v>
      </c>
      <c r="B4269" s="27" t="str">
        <f>VLOOKUP(A4269,PEC!A4268:D$7975,4,0)</f>
        <v>cert.ruparpiemonte.it</v>
      </c>
      <c r="C4269" s="23">
        <f>VLOOKUP(A4269,SEZIONI!A4269:B$7975,2,0)</f>
        <v>2</v>
      </c>
      <c r="D4269" s="27" t="str">
        <f>VLOOKUP(A4269,SINDACI!A4269:B$7975, 2, 0)</f>
        <v>PUNCHIA RENATO</v>
      </c>
      <c r="E4269" s="27" t="str">
        <f>VLOOKUP(A4269,SINDACI!A4269:E$7975,5,0)</f>
        <v>LISTA CIVICA: SIAMO MONTE</v>
      </c>
    </row>
    <row r="4270" spans="1:5" x14ac:dyDescent="0.2">
      <c r="A4270" s="27" t="s">
        <v>4415</v>
      </c>
      <c r="B4270" s="27" t="str">
        <f>VLOOKUP(A4270,PEC!A4269:D$7975,4,0)</f>
        <v>cert.comune.montecreto.mo.it</v>
      </c>
      <c r="C4270" s="23">
        <f>VLOOKUP(A4270,SEZIONI!A4270:B$7975,2,0)</f>
        <v>2</v>
      </c>
      <c r="D4270" s="27" t="str">
        <f>VLOOKUP(A4270,SINDACI!A4270:B$7975, 2, 0)</f>
        <v>BONUCCHI LEANDRO</v>
      </c>
      <c r="E4270" s="27" t="str">
        <f>VLOOKUP(A4270,SINDACI!A4270:E$7975,5,0)</f>
        <v>LISTA CIVICA: PER MONTECRETO</v>
      </c>
    </row>
    <row r="4271" spans="1:5" x14ac:dyDescent="0.2">
      <c r="A4271" s="27" t="s">
        <v>4416</v>
      </c>
      <c r="B4271" s="27" t="str">
        <f>VLOOKUP(A4271,PEC!A4270:D$7975,4,0)</f>
        <v>emarche.it</v>
      </c>
      <c r="C4271" s="23">
        <f>VLOOKUP(A4271,SEZIONI!A4271:B$7975,2,0)</f>
        <v>1</v>
      </c>
      <c r="D4271" s="27" t="str">
        <f>VLOOKUP(A4271,SINDACI!A4271:B$7975, 2, 0)</f>
        <v>DEL DUCA ANTONIO</v>
      </c>
      <c r="E4271" s="27" t="str">
        <f>VLOOKUP(A4271,SINDACI!A4271:E$7975,5,0)</f>
        <v>LISTA CIVICA: INSIEME PER MONTEDINOVE</v>
      </c>
    </row>
    <row r="4272" spans="1:5" x14ac:dyDescent="0.2">
      <c r="A4272" s="27" t="s">
        <v>4417</v>
      </c>
      <c r="B4272" s="27" t="str">
        <f>VLOOKUP(A4272,PEC!A4271:D$7975,4,0)</f>
        <v>pec.comune.montedoro.cl.it</v>
      </c>
      <c r="C4272" s="23">
        <f>VLOOKUP(A4272,SEZIONI!A4272:B$7975,2,0)</f>
        <v>3</v>
      </c>
      <c r="D4272" s="27" t="str">
        <f>VLOOKUP(A4272,SINDACI!A4272:B$7975, 2, 0)</f>
        <v>BUFALINO RENZO</v>
      </c>
      <c r="E4272" s="27" t="str">
        <f>VLOOKUP(A4272,SINDACI!A4272:E$7975,5,0)</f>
        <v>Lista Civica non pervenuta</v>
      </c>
    </row>
    <row r="4273" spans="1:5" x14ac:dyDescent="0.2">
      <c r="A4273" s="27" t="s">
        <v>4418</v>
      </c>
      <c r="B4273" s="27" t="str">
        <f>VLOOKUP(A4273,PEC!A4272:D$7975,4,0)</f>
        <v>cert.irpinianet.eu</v>
      </c>
      <c r="C4273" s="23">
        <f>VLOOKUP(A4273,SEZIONI!A4273:B$7975,2,0)</f>
        <v>5</v>
      </c>
      <c r="D4273" s="27" t="str">
        <f>VLOOKUP(A4273,SINDACI!A4273:B$7975, 2, 0)</f>
        <v>D'AGOSTINO ANGELO ANTONIO</v>
      </c>
      <c r="E4273" s="27" t="str">
        <f>VLOOKUP(A4273,SINDACI!A4273:E$7975,5,0)</f>
        <v>LISTA CIVICA: PER MONTEFALCIONE</v>
      </c>
    </row>
    <row r="4274" spans="1:5" x14ac:dyDescent="0.2">
      <c r="A4274" s="27" t="s">
        <v>4419</v>
      </c>
      <c r="B4274" s="27" t="str">
        <f>VLOOKUP(A4274,PEC!A4273:D$7975,4,0)</f>
        <v>postacert.umbria.it</v>
      </c>
      <c r="C4274" s="23">
        <f>VLOOKUP(A4274,SEZIONI!A4274:B$7975,2,0)</f>
        <v>6</v>
      </c>
      <c r="D4274" s="27" t="str">
        <f>VLOOKUP(A4274,SINDACI!A4274:B$7975, 2, 0)</f>
        <v>TITTA LUIGI</v>
      </c>
      <c r="E4274" s="27" t="str">
        <f>VLOOKUP(A4274,SINDACI!A4274:E$7975,5,0)</f>
        <v>LISTA CIVICA: GRUPPO MONTEFALCO</v>
      </c>
    </row>
    <row r="4275" spans="1:5" x14ac:dyDescent="0.2">
      <c r="A4275" s="27" t="s">
        <v>4420</v>
      </c>
      <c r="B4275" s="27" t="str">
        <f>VLOOKUP(A4275,PEC!A4274:D$7975,4,0)</f>
        <v>pec.montefalcone.gov.it</v>
      </c>
      <c r="C4275" s="23">
        <f>VLOOKUP(A4275,SEZIONI!A4275:B$7975,2,0)</f>
        <v>1</v>
      </c>
      <c r="D4275" s="27" t="str">
        <f>VLOOKUP(A4275,SINDACI!A4275:B$7975, 2, 0)</f>
        <v>GRIFONELLI GIORGIO</v>
      </c>
      <c r="E4275" s="27" t="str">
        <f>VLOOKUP(A4275,SINDACI!A4275:E$7975,5,0)</f>
        <v>LISTA CIVICA: PERSONE IDEE ENERGIE</v>
      </c>
    </row>
    <row r="4276" spans="1:5" x14ac:dyDescent="0.2">
      <c r="A4276" s="27" t="s">
        <v>4421</v>
      </c>
      <c r="B4276" s="27" t="str">
        <f>VLOOKUP(A4276,PEC!A4275:D$7975,4,0)</f>
        <v>pec.montefalconedivalfortore.campania.it</v>
      </c>
      <c r="C4276" s="23">
        <f>VLOOKUP(A4276,SEZIONI!A4276:B$7975,2,0)</f>
        <v>2</v>
      </c>
      <c r="D4276" s="27" t="str">
        <f>VLOOKUP(A4276,SINDACI!A4276:B$7975, 2, 0)</f>
        <v>SACCHETTI MICHELE LEONARDO</v>
      </c>
      <c r="E4276" s="27" t="str">
        <f>VLOOKUP(A4276,SINDACI!A4276:E$7975,5,0)</f>
        <v>LISTA CIVICA: UNITI PER MONTEFALCONE</v>
      </c>
    </row>
    <row r="4277" spans="1:5" x14ac:dyDescent="0.2">
      <c r="A4277" s="27" t="s">
        <v>4422</v>
      </c>
      <c r="B4277" s="27" t="str">
        <f>VLOOKUP(A4277,PEC!A4276:D$7975,4,0)</f>
        <v>pec.leonet.it</v>
      </c>
      <c r="C4277" s="23">
        <f>VLOOKUP(A4277,SEZIONI!A4277:B$7975,2,0)</f>
        <v>2</v>
      </c>
      <c r="D4277" s="27" t="str">
        <f>VLOOKUP(A4277,SINDACI!A4277:B$7975, 2, 0)</f>
        <v>-</v>
      </c>
      <c r="E4277" s="27" t="str">
        <f>VLOOKUP(A4277,SINDACI!A4277:E$7975,5,0)</f>
        <v>-</v>
      </c>
    </row>
    <row r="4278" spans="1:5" x14ac:dyDescent="0.2">
      <c r="A4278" s="27" t="s">
        <v>4423</v>
      </c>
      <c r="B4278" s="27" t="str">
        <f>VLOOKUP(A4278,PEC!A4277:D$7975,4,0)</f>
        <v>pec.comune.montefano.mc.it</v>
      </c>
      <c r="C4278" s="23">
        <f>VLOOKUP(A4278,SEZIONI!A4278:B$7975,2,0)</f>
        <v>4</v>
      </c>
      <c r="D4278" s="27" t="str">
        <f>VLOOKUP(A4278,SINDACI!A4278:B$7975, 2, 0)</f>
        <v>BARBIERI ANGELA</v>
      </c>
      <c r="E4278" s="27" t="str">
        <f>VLOOKUP(A4278,SINDACI!A4278:E$7975,5,0)</f>
        <v>-</v>
      </c>
    </row>
    <row r="4279" spans="1:5" x14ac:dyDescent="0.2">
      <c r="A4279" s="27" t="s">
        <v>4424</v>
      </c>
      <c r="B4279" s="27" t="str">
        <f>VLOOKUP(A4279,PEC!A4278:D$7975,4,0)</f>
        <v>pecitaly.it</v>
      </c>
      <c r="C4279" s="23">
        <f>VLOOKUP(A4279,SEZIONI!A4279:B$7975,2,0)</f>
        <v>3</v>
      </c>
      <c r="D4279" s="27" t="str">
        <f>VLOOKUP(A4279,SINDACI!A4279:B$7975, 2, 0)</f>
        <v>PELAGAGGIA OSVALDO</v>
      </c>
      <c r="E4279" s="27" t="str">
        <f>VLOOKUP(A4279,SINDACI!A4279:E$7975,5,0)</f>
        <v>-</v>
      </c>
    </row>
    <row r="4280" spans="1:5" x14ac:dyDescent="0.2">
      <c r="A4280" s="27" t="s">
        <v>4425</v>
      </c>
      <c r="B4280" s="27" t="str">
        <f>VLOOKUP(A4280,PEC!A4279:D$7975,4,0)</f>
        <v>pec.it</v>
      </c>
      <c r="C4280" s="23">
        <f>VLOOKUP(A4280,SEZIONI!A4280:B$7975,2,0)</f>
        <v>1</v>
      </c>
      <c r="D4280" s="27" t="str">
        <f>VLOOKUP(A4280,SINDACI!A4280:B$7975, 2, 0)</f>
        <v>D'OTTAVIO PATRIZIA</v>
      </c>
      <c r="E4280" s="27" t="str">
        <f>VLOOKUP(A4280,SINDACI!A4280:E$7975,5,0)</f>
        <v>LISTA CIVICA: PER MONTEFERRANTE</v>
      </c>
    </row>
    <row r="4281" spans="1:5" x14ac:dyDescent="0.2">
      <c r="A4281" s="27" t="s">
        <v>4426</v>
      </c>
      <c r="B4281" s="27" t="str">
        <f>VLOOKUP(A4281,PEC!A4280:D$7975,4,0)</f>
        <v>pec.comune.montefiascone.vt.it</v>
      </c>
      <c r="C4281" s="23">
        <f>VLOOKUP(A4281,SEZIONI!A4281:B$7975,2,0)</f>
        <v>14</v>
      </c>
      <c r="D4281" s="27" t="str">
        <f>VLOOKUP(A4281,SINDACI!A4281:B$7975, 2, 0)</f>
        <v>DE SANTIS GIULIA</v>
      </c>
      <c r="E4281" s="27" t="str">
        <f>VLOOKUP(A4281,SINDACI!A4281:E$7975,5,0)</f>
        <v>LISTA CIVICA: MONTEFIASCONE MERITA</v>
      </c>
    </row>
    <row r="4282" spans="1:5" x14ac:dyDescent="0.2">
      <c r="A4282" s="27" t="s">
        <v>4427</v>
      </c>
      <c r="B4282" s="27" t="str">
        <f>VLOOKUP(A4282,PEC!A4281:D$7975,4,0)</f>
        <v>pec.comune.montefino.te.it</v>
      </c>
      <c r="C4282" s="23">
        <f>VLOOKUP(A4282,SEZIONI!A4282:B$7975,2,0)</f>
        <v>2</v>
      </c>
      <c r="D4282" s="27" t="str">
        <f>VLOOKUP(A4282,SINDACI!A4282:B$7975, 2, 0)</f>
        <v>PICCARI ERNESTO</v>
      </c>
      <c r="E4282" s="27" t="str">
        <f>VLOOKUP(A4282,SINDACI!A4282:E$7975,5,0)</f>
        <v>LISTA CIVICA: UNITI PER MONTEFINO</v>
      </c>
    </row>
    <row r="4283" spans="1:5" x14ac:dyDescent="0.2">
      <c r="A4283" s="27" t="s">
        <v>4428</v>
      </c>
      <c r="B4283" s="27" t="str">
        <f>VLOOKUP(A4283,PEC!A4282:D$7975,4,0)</f>
        <v>legalmail.it</v>
      </c>
      <c r="C4283" s="23">
        <f>VLOOKUP(A4283,SEZIONI!A4283:B$7975,2,0)</f>
        <v>2</v>
      </c>
      <c r="D4283" s="27" t="str">
        <f>VLOOKUP(A4283,SINDACI!A4283:B$7975, 2, 0)</f>
        <v>SICA FILIPPO</v>
      </c>
      <c r="E4283" s="27" t="str">
        <f>VLOOKUP(A4283,SINDACI!A4283:E$7975,5,0)</f>
        <v>-</v>
      </c>
    </row>
    <row r="4284" spans="1:5" x14ac:dyDescent="0.2">
      <c r="A4284" s="27" t="s">
        <v>4429</v>
      </c>
      <c r="B4284" s="27" t="str">
        <f>VLOOKUP(A4284,PEC!A4283:D$7975,4,0)</f>
        <v>emarche.it</v>
      </c>
      <c r="C4284" s="23">
        <f>VLOOKUP(A4284,SEZIONI!A4284:B$7975,2,0)</f>
        <v>3</v>
      </c>
      <c r="D4284" s="27" t="str">
        <f>VLOOKUP(A4284,SINDACI!A4284:B$7975, 2, 0)</f>
        <v>PORRA' LUCIO</v>
      </c>
      <c r="E4284" s="27" t="str">
        <f>VLOOKUP(A4284,SINDACI!A4284:E$7975,5,0)</f>
        <v>LISTA CIVICA: FAMIGLIA VERSO I CINQUE COLLI</v>
      </c>
    </row>
    <row r="4285" spans="1:5" x14ac:dyDescent="0.2">
      <c r="A4285" s="27" t="s">
        <v>4430</v>
      </c>
      <c r="B4285" s="27" t="str">
        <f>VLOOKUP(A4285,PEC!A4284:D$7975,4,0)</f>
        <v>pec.it</v>
      </c>
      <c r="C4285" s="23">
        <f>VLOOKUP(A4285,SEZIONI!A4285:B$7975,2,0)</f>
        <v>4</v>
      </c>
      <c r="D4285" s="27" t="str">
        <f>VLOOKUP(A4285,SINDACI!A4285:B$7975, 2, 0)</f>
        <v>PALADINI MAURIZIO</v>
      </c>
      <c r="E4285" s="27" t="str">
        <f>VLOOKUP(A4285,SINDACI!A4285:E$7975,5,0)</f>
        <v>LISTA CIVICA: CIVILTA' MONTANARA</v>
      </c>
    </row>
    <row r="4286" spans="1:5" x14ac:dyDescent="0.2">
      <c r="A4286" s="27" t="s">
        <v>4431</v>
      </c>
      <c r="B4286" s="27" t="str">
        <f>VLOOKUP(A4286,PEC!A4285:D$7975,4,0)</f>
        <v>pec.it</v>
      </c>
      <c r="C4286" s="23">
        <f>VLOOKUP(A4286,SEZIONI!A4286:B$7975,2,0)</f>
        <v>2</v>
      </c>
      <c r="D4286" s="27" t="str">
        <f>VLOOKUP(A4286,SINDACI!A4286:B$7975, 2, 0)</f>
        <v>UGOLINI GIOVANNI</v>
      </c>
      <c r="E4286" s="27" t="str">
        <f>VLOOKUP(A4286,SINDACI!A4286:E$7975,5,0)</f>
        <v>LISTA CIVICA: SENTIERI CONDIVISI</v>
      </c>
    </row>
    <row r="4287" spans="1:5" x14ac:dyDescent="0.2">
      <c r="A4287" s="27" t="s">
        <v>4432</v>
      </c>
      <c r="B4287" s="27" t="str">
        <f>VLOOKUP(A4287,PEC!A4286:D$7975,4,0)</f>
        <v>pec.comune.montefortecilento.sa.it</v>
      </c>
      <c r="C4287" s="23">
        <f>VLOOKUP(A4287,SEZIONI!A4287:B$7975,2,0)</f>
        <v>1</v>
      </c>
      <c r="D4287" s="27" t="str">
        <f>VLOOKUP(A4287,SINDACI!A4287:B$7975, 2, 0)</f>
        <v>MOTTOLA BERNARDO</v>
      </c>
      <c r="E4287" s="27" t="str">
        <f>VLOOKUP(A4287,SINDACI!A4287:E$7975,5,0)</f>
        <v>LISTA CIVICA: PER MONTEFORTE</v>
      </c>
    </row>
    <row r="4288" spans="1:5" x14ac:dyDescent="0.2">
      <c r="A4288" s="27" t="s">
        <v>4433</v>
      </c>
      <c r="B4288" s="27" t="str">
        <f>VLOOKUP(A4288,PEC!A4287:D$7975,4,0)</f>
        <v>pec.comune.montefortedalpone.vr.it</v>
      </c>
      <c r="C4288" s="23">
        <f>VLOOKUP(A4288,SEZIONI!A4288:B$7975,2,0)</f>
        <v>6</v>
      </c>
      <c r="D4288" s="27" t="str">
        <f>VLOOKUP(A4288,SINDACI!A4288:B$7975, 2, 0)</f>
        <v>COSTA ROBERTO</v>
      </c>
      <c r="E4288" s="27" t="str">
        <f>VLOOKUP(A4288,SINDACI!A4288:E$7975,5,0)</f>
        <v>LISTA COMPOSITA: FORZA ITALIA-LEGA SALVINI-PROGETTO NAZIONALE</v>
      </c>
    </row>
    <row r="4289" spans="1:5" x14ac:dyDescent="0.2">
      <c r="A4289" s="27" t="s">
        <v>4434</v>
      </c>
      <c r="B4289" s="27" t="str">
        <f>VLOOKUP(A4289,PEC!A4288:D$7975,4,0)</f>
        <v>asmepec.it</v>
      </c>
      <c r="C4289" s="23">
        <f>VLOOKUP(A4289,SEZIONI!A4289:B$7975,2,0)</f>
        <v>8</v>
      </c>
      <c r="D4289" s="27" t="str">
        <f>VLOOKUP(A4289,SINDACI!A4289:B$7975, 2, 0)</f>
        <v>GIORDANO COSTANTINO</v>
      </c>
      <c r="E4289" s="27" t="str">
        <f>VLOOKUP(A4289,SINDACI!A4289:E$7975,5,0)</f>
        <v>LISTA CIVICA: MONTEFORTE SI PUO'</v>
      </c>
    </row>
    <row r="4290" spans="1:5" x14ac:dyDescent="0.2">
      <c r="A4290" s="27" t="s">
        <v>4435</v>
      </c>
      <c r="B4290" s="27" t="str">
        <f>VLOOKUP(A4290,PEC!A4289:D$7975,4,0)</f>
        <v>pec.it</v>
      </c>
      <c r="C4290" s="23">
        <f>VLOOKUP(A4290,SEZIONI!A4290:B$7975,2,0)</f>
        <v>2</v>
      </c>
      <c r="D4290" s="27" t="str">
        <f>VLOOKUP(A4290,SINDACI!A4290:B$7975, 2, 0)</f>
        <v>CIAFFARONI DOMENICO</v>
      </c>
      <c r="E4290" s="27" t="str">
        <f>VLOOKUP(A4290,SINDACI!A4290:E$7975,5,0)</f>
        <v>LISTA CIVICA: UNITI PER MONTEFORTINO</v>
      </c>
    </row>
    <row r="4291" spans="1:5" x14ac:dyDescent="0.2">
      <c r="A4291" s="27" t="s">
        <v>4436</v>
      </c>
      <c r="B4291" s="27" t="str">
        <f>VLOOKUP(A4291,PEC!A4290:D$7975,4,0)</f>
        <v>postacert.umbria.it</v>
      </c>
      <c r="C4291" s="23">
        <f>VLOOKUP(A4291,SEZIONI!A4291:B$7975,2,0)</f>
        <v>2</v>
      </c>
      <c r="D4291" s="27" t="str">
        <f>VLOOKUP(A4291,SINDACI!A4291:B$7975, 2, 0)</f>
        <v>TACCALOZZI RACHELE</v>
      </c>
      <c r="E4291" s="27" t="str">
        <f>VLOOKUP(A4291,SINDACI!A4291:E$7975,5,0)</f>
        <v>LISTA CIVICA: MONTEFRANCO DOMANI</v>
      </c>
    </row>
    <row r="4292" spans="1:5" x14ac:dyDescent="0.2">
      <c r="A4292" s="27" t="s">
        <v>4437</v>
      </c>
      <c r="B4292" s="27" t="str">
        <f>VLOOKUP(A4292,PEC!A4291:D$7975,4,0)</f>
        <v>asmepec.it</v>
      </c>
      <c r="C4292" s="23">
        <f>VLOOKUP(A4292,SEZIONI!A4292:B$7975,2,0)</f>
        <v>3</v>
      </c>
      <c r="D4292" s="27" t="str">
        <f>VLOOKUP(A4292,SINDACI!A4292:B$7975, 2, 0)</f>
        <v>AQUINO CIRO</v>
      </c>
      <c r="E4292" s="27" t="str">
        <f>VLOOKUP(A4292,SINDACI!A4292:E$7975,5,0)</f>
        <v>LISTA CIVICA: PER MONTEFREDANE</v>
      </c>
    </row>
    <row r="4293" spans="1:5" x14ac:dyDescent="0.2">
      <c r="A4293" s="27" t="s">
        <v>4438</v>
      </c>
      <c r="B4293" s="27" t="str">
        <f>VLOOKUP(A4293,PEC!A4292:D$7975,4,0)</f>
        <v>asmepec.it</v>
      </c>
      <c r="C4293" s="23">
        <f>VLOOKUP(A4293,SEZIONI!A4293:B$7975,2,0)</f>
        <v>2</v>
      </c>
      <c r="D4293" s="27" t="str">
        <f>VLOOKUP(A4293,SINDACI!A4293:B$7975, 2, 0)</f>
        <v>ZACCARIA GAETANO</v>
      </c>
      <c r="E4293" s="27" t="str">
        <f>VLOOKUP(A4293,SINDACI!A4293:E$7975,5,0)</f>
        <v>LISTA CIVICA: LISTA BILANCIA</v>
      </c>
    </row>
    <row r="4294" spans="1:5" x14ac:dyDescent="0.2">
      <c r="A4294" s="27" t="s">
        <v>4439</v>
      </c>
      <c r="B4294" s="27" t="str">
        <f>VLOOKUP(A4294,PEC!A4293:D$7975,4,0)</f>
        <v>postacert.umbria.it</v>
      </c>
      <c r="C4294" s="23">
        <f>VLOOKUP(A4294,SEZIONI!A4294:B$7975,2,0)</f>
        <v>3</v>
      </c>
      <c r="D4294" s="27" t="str">
        <f>VLOOKUP(A4294,SINDACI!A4294:B$7975, 2, 0)</f>
        <v>RONCELLA FABIO</v>
      </c>
      <c r="E4294" s="27" t="str">
        <f>VLOOKUP(A4294,SINDACI!A4294:E$7975,5,0)</f>
        <v>LISTA CIVICA: FUTURO COMUNE</v>
      </c>
    </row>
    <row r="4295" spans="1:5" x14ac:dyDescent="0.2">
      <c r="A4295" s="27" t="s">
        <v>4440</v>
      </c>
      <c r="B4295" s="27" t="str">
        <f>VLOOKUP(A4295,PEC!A4294:D$7975,4,0)</f>
        <v>pecveneto.it</v>
      </c>
      <c r="C4295" s="23">
        <f>VLOOKUP(A4295,SEZIONI!A4295:B$7975,2,0)</f>
        <v>3</v>
      </c>
      <c r="D4295" s="27" t="str">
        <f>VLOOKUP(A4295,SINDACI!A4295:B$7975, 2, 0)</f>
        <v>NARDIN ANDREA</v>
      </c>
      <c r="E4295" s="27" t="str">
        <f>VLOOKUP(A4295,SINDACI!A4295:E$7975,5,0)</f>
        <v>LISTA CIVICA: SIAMO MONTEGALDA E COLZE'</v>
      </c>
    </row>
    <row r="4296" spans="1:5" x14ac:dyDescent="0.2">
      <c r="A4296" s="27" t="s">
        <v>4441</v>
      </c>
      <c r="B4296" s="27" t="str">
        <f>VLOOKUP(A4296,PEC!A4295:D$7975,4,0)</f>
        <v>cert.ip-veneto.net</v>
      </c>
      <c r="C4296" s="23">
        <f>VLOOKUP(A4296,SEZIONI!A4296:B$7975,2,0)</f>
        <v>2</v>
      </c>
      <c r="D4296" s="27" t="str">
        <f>VLOOKUP(A4296,SINDACI!A4296:B$7975, 2, 0)</f>
        <v>PICCOLI CIRO</v>
      </c>
      <c r="E4296" s="27" t="str">
        <f>VLOOKUP(A4296,SINDACI!A4296:E$7975,5,0)</f>
        <v>-</v>
      </c>
    </row>
    <row r="4297" spans="1:5" x14ac:dyDescent="0.2">
      <c r="A4297" s="27" t="s">
        <v>4442</v>
      </c>
      <c r="B4297" s="27" t="str">
        <f>VLOOKUP(A4297,PEC!A4296:D$7975,4,0)</f>
        <v xml:space="preserve">emarche.it </v>
      </c>
      <c r="C4297" s="23">
        <f>VLOOKUP(A4297,SEZIONI!A4297:B$7975,2,0)</f>
        <v>2</v>
      </c>
      <c r="D4297" s="27" t="str">
        <f>VLOOKUP(A4297,SINDACI!A4297:B$7975, 2, 0)</f>
        <v>CAPANNA SANTE</v>
      </c>
      <c r="E4297" s="27" t="str">
        <f>VLOOKUP(A4297,SINDACI!A4297:E$7975,5,0)</f>
        <v>-</v>
      </c>
    </row>
    <row r="4298" spans="1:5" x14ac:dyDescent="0.2">
      <c r="A4298" s="27" t="s">
        <v>4443</v>
      </c>
      <c r="B4298" s="27" t="str">
        <f>VLOOKUP(A4298,PEC!A4297:D$7975,4,0)</f>
        <v>pec.comune.montegioco.al.it</v>
      </c>
      <c r="C4298" s="23">
        <f>VLOOKUP(A4298,SEZIONI!A4298:B$7975,2,0)</f>
        <v>1</v>
      </c>
      <c r="D4298" s="27" t="str">
        <f>VLOOKUP(A4298,SINDACI!A4298:B$7975, 2, 0)</f>
        <v>FERRARI ANDREA</v>
      </c>
      <c r="E4298" s="27" t="str">
        <f>VLOOKUP(A4298,SINDACI!A4298:E$7975,5,0)</f>
        <v>LISTA CIVICA: NOI SIAMONTEGIOCO</v>
      </c>
    </row>
    <row r="4299" spans="1:5" x14ac:dyDescent="0.2">
      <c r="A4299" s="27" t="s">
        <v>84</v>
      </c>
      <c r="B4299" s="27" t="str">
        <f>VLOOKUP(A4299,PEC!A4298:D$7975,4,0)</f>
        <v>legalmail.it</v>
      </c>
      <c r="C4299" s="23">
        <f>VLOOKUP(A4299,SEZIONI!A4299:B$7975,2,0)</f>
        <v>2</v>
      </c>
      <c r="D4299" s="27" t="str">
        <f>VLOOKUP(A4299,SINDACI!A4299:B$7975, 2, 0)</f>
        <v>INTROCASO ROCCO</v>
      </c>
      <c r="E4299" s="27" t="str">
        <f>VLOOKUP(A4299,SINDACI!A4299:E$7975,5,0)</f>
        <v>LISTA CIVICA: UN NUOVO CAMMINO PER MONTEGIORDANO</v>
      </c>
    </row>
    <row r="4300" spans="1:5" x14ac:dyDescent="0.2">
      <c r="A4300" s="27" t="s">
        <v>4444</v>
      </c>
      <c r="B4300" s="27" t="str">
        <f>VLOOKUP(A4300,PEC!A4299:D$7975,4,0)</f>
        <v>emarche.it</v>
      </c>
      <c r="C4300" s="23">
        <f>VLOOKUP(A4300,SEZIONI!A4300:B$7975,2,0)</f>
        <v>7</v>
      </c>
      <c r="D4300" s="27" t="str">
        <f>VLOOKUP(A4300,SINDACI!A4300:B$7975, 2, 0)</f>
        <v>ORTENZI MICHELE</v>
      </c>
      <c r="E4300" s="27" t="str">
        <f>VLOOKUP(A4300,SINDACI!A4300:E$7975,5,0)</f>
        <v>LISTA CIVICA: PROGETTI AMO MONTEGIORGIO</v>
      </c>
    </row>
    <row r="4301" spans="1:5" x14ac:dyDescent="0.2">
      <c r="A4301" s="27" t="s">
        <v>4445</v>
      </c>
      <c r="B4301" s="27" t="str">
        <f>VLOOKUP(A4301,PEC!A4300:D$7975,4,0)</f>
        <v>pec.comune.montegranaro.fm.it</v>
      </c>
      <c r="C4301" s="23">
        <f>VLOOKUP(A4301,SEZIONI!A4301:B$7975,2,0)</f>
        <v>13</v>
      </c>
      <c r="D4301" s="27" t="str">
        <f>VLOOKUP(A4301,SINDACI!A4301:B$7975, 2, 0)</f>
        <v>UBALDI ENDRIO</v>
      </c>
      <c r="E4301" s="27" t="str">
        <f>VLOOKUP(A4301,SINDACI!A4301:E$7975,5,0)</f>
        <v>LISTA CIVICA: MONTEGRANARO SEMPRE</v>
      </c>
    </row>
    <row r="4302" spans="1:5" x14ac:dyDescent="0.2">
      <c r="A4302" s="27" t="s">
        <v>4446</v>
      </c>
      <c r="B4302" s="27" t="str">
        <f>VLOOKUP(A4302,PEC!A4301:D$7975,4,0)</f>
        <v>legalmail.it</v>
      </c>
      <c r="C4302" s="23">
        <f>VLOOKUP(A4302,SEZIONI!A4302:B$7975,2,0)</f>
        <v>1</v>
      </c>
      <c r="D4302" s="27" t="str">
        <f>VLOOKUP(A4302,SINDACI!A4302:B$7975, 2, 0)</f>
        <v>GRILLI LORENZO</v>
      </c>
      <c r="E4302" s="27" t="str">
        <f>VLOOKUP(A4302,SINDACI!A4302:E$7975,5,0)</f>
        <v>LISTA CIVICA: LISTA CIVICA UNITARIA</v>
      </c>
    </row>
    <row r="4303" spans="1:5" x14ac:dyDescent="0.2">
      <c r="A4303" s="27" t="s">
        <v>4447</v>
      </c>
      <c r="B4303" s="27" t="str">
        <f>VLOOKUP(A4303,PEC!A4302:D$7975,4,0)</f>
        <v>egalmail.it</v>
      </c>
      <c r="C4303" s="23">
        <f>VLOOKUP(A4303,SEZIONI!A4303:B$7975,2,0)</f>
        <v>2</v>
      </c>
      <c r="D4303" s="27" t="str">
        <f>VLOOKUP(A4303,SINDACI!A4303:B$7975, 2, 0)</f>
        <v>DE AMBROSI FABIO</v>
      </c>
      <c r="E4303" s="27" t="str">
        <f>VLOOKUP(A4303,SINDACI!A4303:E$7975,5,0)</f>
        <v>LISTA CIVICA: FARE COMUNE</v>
      </c>
    </row>
    <row r="4304" spans="1:5" x14ac:dyDescent="0.2">
      <c r="A4304" s="27" t="s">
        <v>4448</v>
      </c>
      <c r="B4304" s="27" t="str">
        <f>VLOOKUP(A4304,PEC!A4303:D$7975,4,0)</f>
        <v>cert.ruparpiemonte.it</v>
      </c>
      <c r="C4304" s="23">
        <f>VLOOKUP(A4304,SEZIONI!A4304:B$7975,2,0)</f>
        <v>3</v>
      </c>
      <c r="D4304" s="27" t="str">
        <f>VLOOKUP(A4304,SINDACI!A4304:B$7975, 2, 0)</f>
        <v>MASINO MONICA</v>
      </c>
      <c r="E4304" s="27" t="str">
        <f>VLOOKUP(A4304,SINDACI!A4304:E$7975,5,0)</f>
        <v>LISTA CIVICA: MONTEGROSSO PER TUTTI</v>
      </c>
    </row>
    <row r="4305" spans="1:5" x14ac:dyDescent="0.2">
      <c r="A4305" s="27" t="s">
        <v>4449</v>
      </c>
      <c r="B4305" s="27" t="str">
        <f>VLOOKUP(A4305,PEC!A4304:D$7975,4,0)</f>
        <v>pec.comune.montegrossopianlatte.im.it</v>
      </c>
      <c r="C4305" s="23">
        <f>VLOOKUP(A4305,SEZIONI!A4305:B$7975,2,0)</f>
        <v>1</v>
      </c>
      <c r="D4305" s="27" t="str">
        <f>VLOOKUP(A4305,SINDACI!A4305:B$7975, 2, 0)</f>
        <v>MAGLIO GIULIANO</v>
      </c>
      <c r="E4305" s="27" t="str">
        <f>VLOOKUP(A4305,SINDACI!A4305:E$7975,5,0)</f>
        <v>LISTA CIVICA: PER MONTEGROSSO LIBERAMENTE</v>
      </c>
    </row>
    <row r="4306" spans="1:5" x14ac:dyDescent="0.2">
      <c r="A4306" s="27" t="s">
        <v>4450</v>
      </c>
      <c r="B4306" s="27" t="str">
        <f>VLOOKUP(A4306,PEC!A4305:D$7975,4,0)</f>
        <v>pec.montegrotto.org</v>
      </c>
      <c r="C4306" s="23">
        <f>VLOOKUP(A4306,SEZIONI!A4306:B$7975,2,0)</f>
        <v>10</v>
      </c>
      <c r="D4306" s="27" t="str">
        <f>VLOOKUP(A4306,SINDACI!A4306:B$7975, 2, 0)</f>
        <v>MORTANDELLO RICCARDO</v>
      </c>
      <c r="E4306" s="27" t="str">
        <f>VLOOKUP(A4306,SINDACI!A4306:E$7975,5,0)</f>
        <v>LISTA CIVICA: SEMPRE PIU' MONTEGROTTO TERME</v>
      </c>
    </row>
    <row r="4307" spans="1:5" x14ac:dyDescent="0.2">
      <c r="A4307" s="27" t="s">
        <v>4451</v>
      </c>
      <c r="B4307" s="27" t="str">
        <f>VLOOKUP(A4307,PEC!A4306:D$7975,4,0)</f>
        <v>pec.rupar.puglia.it</v>
      </c>
      <c r="C4307" s="23">
        <f>VLOOKUP(A4307,SEZIONI!A4307:B$7975,2,0)</f>
        <v>5</v>
      </c>
      <c r="D4307" s="27" t="str">
        <f>VLOOKUP(A4307,SINDACI!A4307:B$7975, 2, 0)</f>
        <v>CIURA COSIMO</v>
      </c>
      <c r="E4307" s="27" t="str">
        <f>VLOOKUP(A4307,SINDACI!A4307:E$7975,5,0)</f>
        <v>LISTA CIVICA: MONTEIASI PROTAGONISTA</v>
      </c>
    </row>
    <row r="4308" spans="1:5" x14ac:dyDescent="0.2">
      <c r="A4308" s="27" t="s">
        <v>4452</v>
      </c>
      <c r="B4308" s="27" t="str">
        <f>VLOOKUP(A4308,PEC!A4307:D$7975,4,0)</f>
        <v>pec.montelabbate.net</v>
      </c>
      <c r="C4308" s="23">
        <f>VLOOKUP(A4308,SEZIONI!A4308:B$7975,2,0)</f>
        <v>6</v>
      </c>
      <c r="D4308" s="27" t="str">
        <f>VLOOKUP(A4308,SINDACI!A4308:B$7975, 2, 0)</f>
        <v>FERRI CINZIA</v>
      </c>
      <c r="E4308" s="27" t="str">
        <f>VLOOKUP(A4308,SINDACI!A4308:E$7975,5,0)</f>
        <v>MOVIMENTO 5 STELLE</v>
      </c>
    </row>
    <row r="4309" spans="1:5" x14ac:dyDescent="0.2">
      <c r="A4309" s="27" t="s">
        <v>4453</v>
      </c>
      <c r="B4309" s="27" t="str">
        <f>VLOOKUP(A4309,PEC!A4308:D$7975,4,0)</f>
        <v>pec.comune.montelanico.roma.it</v>
      </c>
      <c r="C4309" s="23">
        <f>VLOOKUP(A4309,SEZIONI!A4309:B$7975,2,0)</f>
        <v>2</v>
      </c>
      <c r="D4309" s="27" t="str">
        <f>VLOOKUP(A4309,SINDACI!A4309:B$7975, 2, 0)</f>
        <v>ONORATI SANDRO</v>
      </c>
      <c r="E4309" s="27" t="str">
        <f>VLOOKUP(A4309,SINDACI!A4309:E$7975,5,0)</f>
        <v>LISTA CIVICA: INSIEME PER MONTELANICO</v>
      </c>
    </row>
    <row r="4310" spans="1:5" x14ac:dyDescent="0.2">
      <c r="A4310" s="27" t="s">
        <v>4454</v>
      </c>
      <c r="B4310" s="27" t="str">
        <f>VLOOKUP(A4310,PEC!A4309:D$7975,4,0)</f>
        <v>pec.it</v>
      </c>
      <c r="C4310" s="23">
        <f>VLOOKUP(A4310,SEZIONI!A4310:B$7975,2,0)</f>
        <v>1</v>
      </c>
      <c r="D4310" s="27" t="str">
        <f>VLOOKUP(A4310,SINDACI!A4310:B$7975, 2, 0)</f>
        <v>SCOPINO ARTURO</v>
      </c>
      <c r="E4310" s="27" t="str">
        <f>VLOOKUP(A4310,SINDACI!A4310:E$7975,5,0)</f>
        <v>EUROPA VERDE</v>
      </c>
    </row>
    <row r="4311" spans="1:5" x14ac:dyDescent="0.2">
      <c r="A4311" s="27" t="s">
        <v>4456</v>
      </c>
      <c r="B4311" s="27" t="str">
        <f>VLOOKUP(A4311,PEC!A4310:D$7975,4,0)</f>
        <v>pec.it</v>
      </c>
      <c r="C4311" s="23">
        <f>VLOOKUP(A4311,SEZIONI!A4311:B$7975,2,0)</f>
        <v>1</v>
      </c>
      <c r="D4311" s="27" t="str">
        <f>VLOOKUP(A4311,SINDACI!A4311:B$7975, 2, 0)</f>
        <v>FABIANI MARCO</v>
      </c>
      <c r="E4311" s="27" t="str">
        <f>VLOOKUP(A4311,SINDACI!A4311:E$7975,5,0)</f>
        <v>LISTA CIVICA: IMPEGNO UNIONE SOLIDARIET?</v>
      </c>
    </row>
    <row r="4312" spans="1:5" x14ac:dyDescent="0.2">
      <c r="A4312" s="27" t="s">
        <v>4457</v>
      </c>
      <c r="B4312" s="27" t="str">
        <f>VLOOKUP(A4312,PEC!A4311:D$7975,4,0)</f>
        <v>anutel.it</v>
      </c>
      <c r="C4312" s="23">
        <f>VLOOKUP(A4312,SEZIONI!A4312:B$7975,2,0)</f>
        <v>3</v>
      </c>
      <c r="D4312" s="27" t="str">
        <f>VLOOKUP(A4312,SINDACI!A4312:B$7975, 2, 0)</f>
        <v>CAMPESE GIOVANNI</v>
      </c>
      <c r="E4312" s="27" t="str">
        <f>VLOOKUP(A4312,SINDACI!A4312:E$7975,5,0)</f>
        <v>LISTA CIVICA: LA PRIMAVERA</v>
      </c>
    </row>
    <row r="4313" spans="1:5" x14ac:dyDescent="0.2">
      <c r="A4313" s="27" t="s">
        <v>4458</v>
      </c>
      <c r="B4313" s="27" t="str">
        <f>VLOOKUP(A4313,PEC!A4312:D$7975,4,0)</f>
        <v>postacert.umbria.it</v>
      </c>
      <c r="C4313" s="23">
        <f>VLOOKUP(A4313,SEZIONI!A4313:B$7975,2,0)</f>
        <v>1</v>
      </c>
      <c r="D4313" s="27" t="str">
        <f>VLOOKUP(A4313,SINDACI!A4313:B$7975, 2, 0)</f>
        <v>ANGELINI MARISA</v>
      </c>
      <c r="E4313" s="27" t="str">
        <f>VLOOKUP(A4313,SINDACI!A4313:E$7975,5,0)</f>
        <v>LISTA CIVICA: PAESE E' FUTURO</v>
      </c>
    </row>
    <row r="4314" spans="1:5" x14ac:dyDescent="0.2">
      <c r="A4314" s="27" t="s">
        <v>4455</v>
      </c>
      <c r="B4314" s="27" t="str">
        <f>VLOOKUP(A4314,PEC!A4313:D$7975,4,0)</f>
        <v>postacert.umbria.it</v>
      </c>
      <c r="C4314" s="23">
        <f>VLOOKUP(A4314,SEZIONI!A4314:B$7975,2,0)</f>
        <v>3</v>
      </c>
      <c r="D4314" s="27" t="str">
        <f>VLOOKUP(A4314,SINDACI!A4314:B$7975, 2, 0)</f>
        <v>LAROCCA ANGELO</v>
      </c>
      <c r="E4314" s="27" t="str">
        <f>VLOOKUP(A4314,SINDACI!A4314:E$7975,5,0)</f>
        <v>LISTA CIVICA: PROGETTO 2.0</v>
      </c>
    </row>
    <row r="4315" spans="1:5" x14ac:dyDescent="0.2">
      <c r="A4315" s="27" t="s">
        <v>4459</v>
      </c>
      <c r="B4315" s="27" t="str">
        <f>VLOOKUP(A4315,PEC!A4314:D$7975,4,0)</f>
        <v>tiscali.it</v>
      </c>
      <c r="C4315" s="23">
        <f>VLOOKUP(A4315,SEZIONI!A4315:B$7975,2,0)</f>
        <v>1</v>
      </c>
      <c r="D4315" s="27" t="str">
        <f>VLOOKUP(A4315,SINDACI!A4315:B$7975, 2, 0)</f>
        <v>FRESI GIOVANNINA</v>
      </c>
      <c r="E4315" s="27" t="str">
        <f>VLOOKUP(A4315,SINDACI!A4315:E$7975,5,0)</f>
        <v>LISTA CIVICA: NUOVI ORIZZONTI</v>
      </c>
    </row>
    <row r="4316" spans="1:5" x14ac:dyDescent="0.2">
      <c r="A4316" s="27" t="s">
        <v>4460</v>
      </c>
      <c r="B4316" s="27" t="str">
        <f>VLOOKUP(A4316,PEC!A4315:D$7975,4,0)</f>
        <v>pec.comune.monteleonesabino.ri.it</v>
      </c>
      <c r="C4316" s="23">
        <f>VLOOKUP(A4316,SEZIONI!A4316:B$7975,2,0)</f>
        <v>2</v>
      </c>
      <c r="D4316" s="27" t="str">
        <f>VLOOKUP(A4316,SINDACI!A4316:B$7975, 2, 0)</f>
        <v>CRESCENZI FABRIZIO</v>
      </c>
      <c r="E4316" s="27" t="str">
        <f>VLOOKUP(A4316,SINDACI!A4316:E$7975,5,0)</f>
        <v>-</v>
      </c>
    </row>
    <row r="4317" spans="1:5" x14ac:dyDescent="0.2">
      <c r="A4317" s="27" t="s">
        <v>4461</v>
      </c>
      <c r="B4317" s="27" t="str">
        <f>VLOOKUP(A4317,PEC!A4316:D$7975,4,0)</f>
        <v>pec.comune.montelepre.pa.it</v>
      </c>
      <c r="C4317" s="23">
        <f>VLOOKUP(A4317,SEZIONI!A4317:B$7975,2,0)</f>
        <v>5</v>
      </c>
      <c r="D4317" s="27" t="str">
        <f>VLOOKUP(A4317,SINDACI!A4317:B$7975, 2, 0)</f>
        <v>TERRANOVA GIUSEPPE</v>
      </c>
      <c r="E4317" s="27" t="str">
        <f>VLOOKUP(A4317,SINDACI!A4317:E$7975,5,0)</f>
        <v>LISTA CIVICA: VIVERE MONTELEPRE GIUSEPPE TERRANOVA SINDACO</v>
      </c>
    </row>
    <row r="4318" spans="1:5" x14ac:dyDescent="0.2">
      <c r="A4318" s="27" t="s">
        <v>4462</v>
      </c>
      <c r="B4318" s="27" t="str">
        <f>VLOOKUP(A4318,PEC!A4317:D$7975,4,0)</f>
        <v>pec.montelibretti.info</v>
      </c>
      <c r="C4318" s="23">
        <f>VLOOKUP(A4318,SEZIONI!A4318:B$7975,2,0)</f>
        <v>4</v>
      </c>
      <c r="D4318" s="27" t="str">
        <f>VLOOKUP(A4318,SINDACI!A4318:B$7975, 2, 0)</f>
        <v>BRANCIANI LUCA</v>
      </c>
      <c r="E4318" s="27" t="str">
        <f>VLOOKUP(A4318,SINDACI!A4318:E$7975,5,0)</f>
        <v>LISTA CIVICA: PER MONTELIBRETTI SEMPRE</v>
      </c>
    </row>
    <row r="4319" spans="1:5" x14ac:dyDescent="0.2">
      <c r="A4319" s="27" t="s">
        <v>4463</v>
      </c>
      <c r="B4319" s="27" t="str">
        <f>VLOOKUP(A4319,PEC!A4318:D$7975,4,0)</f>
        <v>asmepec.it</v>
      </c>
      <c r="C4319" s="23">
        <f>VLOOKUP(A4319,SEZIONI!A4319:B$7975,2,0)</f>
        <v>7</v>
      </c>
      <c r="D4319" s="27" t="str">
        <f>VLOOKUP(A4319,SINDACI!A4319:B$7975, 2, 0)</f>
        <v>BUONOPANE RIZIERI</v>
      </c>
      <c r="E4319" s="27" t="str">
        <f>VLOOKUP(A4319,SINDACI!A4319:E$7975,5,0)</f>
        <v>LISTA CIVICA: BENECOMUNE  CENTRO SINISTRA</v>
      </c>
    </row>
    <row r="4320" spans="1:5" x14ac:dyDescent="0.2">
      <c r="A4320" s="27" t="s">
        <v>4464</v>
      </c>
      <c r="B4320" s="27" t="str">
        <f>VLOOKUP(A4320,PEC!A4319:D$7975,4,0)</f>
        <v>halleycert.it</v>
      </c>
      <c r="C4320" s="23">
        <f>VLOOKUP(A4320,SEZIONI!A4320:B$7975,2,0)</f>
        <v>2</v>
      </c>
      <c r="D4320" s="27" t="str">
        <f>VLOOKUP(A4320,SINDACI!A4320:B$7975, 2, 0)</f>
        <v>GATTI DIEGO</v>
      </c>
      <c r="E4320" s="27" t="str">
        <f>VLOOKUP(A4320,SINDACI!A4320:E$7975,5,0)</f>
        <v>LISTA CIVICA: UNITI PER MONTELLO</v>
      </c>
    </row>
    <row r="4321" spans="1:5" x14ac:dyDescent="0.2">
      <c r="A4321" s="27" t="s">
        <v>4465</v>
      </c>
      <c r="B4321" s="27" t="str">
        <f>VLOOKUP(A4321,PEC!A4320:D$7975,4,0)</f>
        <v>legalmail.it</v>
      </c>
      <c r="C4321" s="23">
        <f>VLOOKUP(A4321,SEZIONI!A4321:B$7975,2,0)</f>
        <v>1</v>
      </c>
      <c r="D4321" s="27" t="str">
        <f>VLOOKUP(A4321,SINDACI!A4321:B$7975, 2, 0)</f>
        <v>MONTANARO LUCA</v>
      </c>
      <c r="E4321" s="27" t="str">
        <f>VLOOKUP(A4321,SINDACI!A4321:E$7975,5,0)</f>
        <v>LISTA CIVICA: UNITI</v>
      </c>
    </row>
    <row r="4322" spans="1:5" x14ac:dyDescent="0.2">
      <c r="A4322" s="27" t="s">
        <v>4466</v>
      </c>
      <c r="B4322" s="27" t="str">
        <f>VLOOKUP(A4322,PEC!A4321:D$7975,4,0)</f>
        <v>emarche.it</v>
      </c>
      <c r="C4322" s="23">
        <f>VLOOKUP(A4322,SEZIONI!A4322:B$7975,2,0)</f>
        <v>1</v>
      </c>
      <c r="D4322" s="27" t="str">
        <f>VLOOKUP(A4322,SINDACI!A4322:B$7975, 2, 0)</f>
        <v>SCREPANTI MARINO</v>
      </c>
      <c r="E4322" s="27" t="str">
        <f>VLOOKUP(A4322,SINDACI!A4322:E$7975,5,0)</f>
        <v>LISTA CIVICA: CONTINUIT? E FUTURO</v>
      </c>
    </row>
    <row r="4323" spans="1:5" x14ac:dyDescent="0.2">
      <c r="A4323" s="27" t="s">
        <v>4467</v>
      </c>
      <c r="B4323" s="27" t="str">
        <f>VLOOKUP(A4323,PEC!A4322:D$7975,4,0)</f>
        <v>legalmail.it</v>
      </c>
      <c r="C4323" s="23">
        <f>VLOOKUP(A4323,SEZIONI!A4323:B$7975,2,0)</f>
        <v>1</v>
      </c>
      <c r="D4323" s="27" t="str">
        <f>VLOOKUP(A4323,SINDACI!A4323:B$7975, 2, 0)</f>
        <v>DESTEFANIS MARILENA</v>
      </c>
      <c r="E4323" s="27" t="str">
        <f>VLOOKUP(A4323,SINDACI!A4323:E$7975,5,0)</f>
        <v>LISTA CIVICA: INSIEME PER MONTELUPO</v>
      </c>
    </row>
    <row r="4324" spans="1:5" x14ac:dyDescent="0.2">
      <c r="A4324" s="27" t="s">
        <v>4468</v>
      </c>
      <c r="B4324" s="27" t="str">
        <f>VLOOKUP(A4324,PEC!A4323:D$7975,4,0)</f>
        <v>postacert.toscana.it</v>
      </c>
      <c r="C4324" s="23">
        <f>VLOOKUP(A4324,SEZIONI!A4324:B$7975,2,0)</f>
        <v>12</v>
      </c>
      <c r="D4324" s="27" t="str">
        <f>VLOOKUP(A4324,SINDACI!A4324:B$7975, 2, 0)</f>
        <v>MASETTI PAOLO</v>
      </c>
      <c r="E4324" s="27" t="str">
        <f>VLOOKUP(A4324,SINDACI!A4324:E$7975,5,0)</f>
        <v>PARTITO DEMOCRATICO</v>
      </c>
    </row>
    <row r="4325" spans="1:5" x14ac:dyDescent="0.2">
      <c r="A4325" s="27" t="s">
        <v>4469</v>
      </c>
      <c r="B4325" s="27" t="str">
        <f>VLOOKUP(A4325,PEC!A4324:D$7975,4,0)</f>
        <v>legalmail.it</v>
      </c>
      <c r="C4325" s="23">
        <f>VLOOKUP(A4325,SEZIONI!A4325:B$7975,2,0)</f>
        <v>3</v>
      </c>
      <c r="D4325" s="27" t="str">
        <f>VLOOKUP(A4325,SINDACI!A4325:B$7975, 2, 0)</f>
        <v>PECORA ROLANDO</v>
      </c>
      <c r="E4325" s="27" t="str">
        <f>VLOOKUP(A4325,SINDACI!A4325:E$7975,5,0)</f>
        <v>LISTA CIVICA: BENE COMUNE</v>
      </c>
    </row>
    <row r="4326" spans="1:5" x14ac:dyDescent="0.2">
      <c r="A4326" s="27" t="s">
        <v>4470</v>
      </c>
      <c r="B4326" s="27" t="str">
        <f>VLOOKUP(A4326,PEC!A4325:D$7975,4,0)</f>
        <v>pec.comune.montemaggiorebelsito.pa.it</v>
      </c>
      <c r="C4326" s="23">
        <f>VLOOKUP(A4326,SEZIONI!A4326:B$7975,2,0)</f>
        <v>4</v>
      </c>
      <c r="D4326" s="27" t="str">
        <f>VLOOKUP(A4326,SINDACI!A4326:B$7975, 2, 0)</f>
        <v>MESI ANTONINO</v>
      </c>
      <c r="E4326" s="27" t="str">
        <f>VLOOKUP(A4326,SINDACI!A4326:E$7975,5,0)</f>
        <v>LISTA CIVICA: VIVI MONTEMAGGIORE - ANTONIO MESI SINDACO</v>
      </c>
    </row>
    <row r="4327" spans="1:5" x14ac:dyDescent="0.2">
      <c r="A4327" s="27" t="s">
        <v>4471</v>
      </c>
      <c r="B4327" s="27" t="str">
        <f>VLOOKUP(A4327,PEC!A4326:D$7975,4,0)</f>
        <v>pec.it</v>
      </c>
      <c r="C4327" s="23">
        <f>VLOOKUP(A4327,SEZIONI!A4327:B$7975,2,0)</f>
        <v>1</v>
      </c>
      <c r="D4327" s="27" t="str">
        <f>VLOOKUP(A4327,SINDACI!A4327:B$7975, 2, 0)</f>
        <v>GOTTA CLAUDIO</v>
      </c>
      <c r="E4327" s="27" t="str">
        <f>VLOOKUP(A4327,SINDACI!A4327:E$7975,5,0)</f>
        <v>LISTA CIVICA: LA TUA VOCE PER IL PAESE</v>
      </c>
    </row>
    <row r="4328" spans="1:5" x14ac:dyDescent="0.2">
      <c r="A4328" s="27" t="s">
        <v>4472</v>
      </c>
      <c r="B4328" s="27" t="str">
        <f>VLOOKUP(A4328,PEC!A4327:D$7975,4,0)</f>
        <v>cert.ruparpiemonte.it</v>
      </c>
      <c r="C4328" s="23">
        <f>VLOOKUP(A4328,SEZIONI!A4328:B$7975,2,0)</f>
        <v>1</v>
      </c>
      <c r="D4328" s="27" t="str">
        <f>VLOOKUP(A4328,SINDACI!A4328:B$7975, 2, 0)</f>
        <v>DAO ALBINO</v>
      </c>
      <c r="E4328" s="27" t="str">
        <f>VLOOKUP(A4328,SINDACI!A4328:E$7975,5,0)</f>
        <v>LISTA CIVICA: SIAMO MONTEMALE</v>
      </c>
    </row>
    <row r="4329" spans="1:5" x14ac:dyDescent="0.2">
      <c r="A4329" s="27" t="s">
        <v>4473</v>
      </c>
      <c r="B4329" s="27" t="str">
        <f>VLOOKUP(A4329,PEC!A4328:D$7975,4,0)</f>
        <v>pec.it</v>
      </c>
      <c r="C4329" s="23">
        <f>VLOOKUP(A4329,SEZIONI!A4329:B$7975,2,0)</f>
        <v>3</v>
      </c>
      <c r="D4329" s="27" t="str">
        <f>VLOOKUP(A4329,SINDACI!A4329:B$7975, 2, 0)</f>
        <v>PALMIERI BENIAMINO</v>
      </c>
      <c r="E4329" s="27" t="str">
        <f>VLOOKUP(A4329,SINDACI!A4329:E$7975,5,0)</f>
        <v>LISTA CIVICA: MONTEMARANO NEL CUORE</v>
      </c>
    </row>
    <row r="4330" spans="1:5" x14ac:dyDescent="0.2">
      <c r="A4330" s="27" t="s">
        <v>4474</v>
      </c>
      <c r="B4330" s="27" t="str">
        <f>VLOOKUP(A4330,PEC!A4329:D$7975,4,0)</f>
        <v>cert.comune.montemarciano.ancona.it</v>
      </c>
      <c r="C4330" s="23">
        <f>VLOOKUP(A4330,SEZIONI!A4330:B$7975,2,0)</f>
        <v>9</v>
      </c>
      <c r="D4330" s="27" t="str">
        <f>VLOOKUP(A4330,SINDACI!A4330:B$7975, 2, 0)</f>
        <v>BARTOZZI DAMIANO</v>
      </c>
      <c r="E4330" s="27" t="str">
        <f>VLOOKUP(A4330,SINDACI!A4330:E$7975,5,0)</f>
        <v>LISTA CIVICA: DEMOCRAZIA SOLIDARIET?</v>
      </c>
    </row>
    <row r="4331" spans="1:5" x14ac:dyDescent="0.2">
      <c r="A4331" s="27" t="s">
        <v>4475</v>
      </c>
      <c r="B4331" s="27" t="str">
        <f>VLOOKUP(A4331,PEC!A4330:D$7975,4,0)</f>
        <v>cert.ruparpiemonte.it</v>
      </c>
      <c r="C4331" s="23">
        <f>VLOOKUP(A4331,SEZIONI!A4331:B$7975,2,0)</f>
        <v>1</v>
      </c>
      <c r="D4331" s="27" t="str">
        <f>VLOOKUP(A4331,SINDACI!A4331:B$7975, 2, 0)</f>
        <v>NICOLINI BERUTTI GIAMMATTIA</v>
      </c>
      <c r="E4331" s="27" t="str">
        <f>VLOOKUP(A4331,SINDACI!A4331:E$7975,5,0)</f>
        <v>-</v>
      </c>
    </row>
    <row r="4332" spans="1:5" x14ac:dyDescent="0.2">
      <c r="A4332" s="27" t="s">
        <v>4476</v>
      </c>
      <c r="B4332" s="27" t="str">
        <f>VLOOKUP(A4332,PEC!A4331:D$7975,4,0)</f>
        <v>pec.rupar.puglia.it</v>
      </c>
      <c r="C4332" s="23">
        <f>VLOOKUP(A4332,SEZIONI!A4332:B$7975,2,0)</f>
        <v>4</v>
      </c>
      <c r="D4332" s="27" t="str">
        <f>VLOOKUP(A4332,SINDACI!A4332:B$7975, 2, 0)</f>
        <v>PUNZI IGNAZIO</v>
      </c>
      <c r="E4332" s="27" t="str">
        <f>VLOOKUP(A4332,SINDACI!A4332:E$7975,5,0)</f>
        <v>LISTA CIVICA: INSIEME</v>
      </c>
    </row>
    <row r="4333" spans="1:5" x14ac:dyDescent="0.2">
      <c r="A4333" s="27" t="s">
        <v>4477</v>
      </c>
      <c r="B4333" s="27" t="str">
        <f>VLOOKUP(A4333,PEC!A4332:D$7975,4,0)</f>
        <v>pec.provincia.como.it</v>
      </c>
      <c r="C4333" s="23">
        <f>VLOOKUP(A4333,SEZIONI!A4333:B$7975,2,0)</f>
        <v>1</v>
      </c>
      <c r="D4333" s="27" t="str">
        <f>VLOOKUP(A4333,SINDACI!A4333:B$7975, 2, 0)</f>
        <v>SPREAFICO GIAN LUIGI</v>
      </c>
      <c r="E4333" s="27" t="str">
        <f>VLOOKUP(A4333,SINDACI!A4333:E$7975,5,0)</f>
        <v>LISTA CIVICA: UNITI PER MONTEMEZZO</v>
      </c>
    </row>
    <row r="4334" spans="1:5" x14ac:dyDescent="0.2">
      <c r="A4334" s="27" t="s">
        <v>4478</v>
      </c>
      <c r="B4334" s="27" t="str">
        <f>VLOOKUP(A4334,PEC!A4333:D$7975,4,0)</f>
        <v>postacert.toscana.it</v>
      </c>
      <c r="C4334" s="23">
        <f>VLOOKUP(A4334,SEZIONI!A4334:B$7975,2,0)</f>
        <v>1</v>
      </c>
      <c r="D4334" s="27" t="str">
        <f>VLOOKUP(A4334,SINDACI!A4334:B$7975, 2, 0)</f>
        <v>PERTICHINI ROBERTO</v>
      </c>
      <c r="E4334" s="27" t="str">
        <f>VLOOKUP(A4334,SINDACI!A4334:E$7975,5,0)</f>
        <v>LISTA CIVICA: PER MONTEMIGNAIO</v>
      </c>
    </row>
    <row r="4335" spans="1:5" x14ac:dyDescent="0.2">
      <c r="A4335" s="27" t="s">
        <v>4479</v>
      </c>
      <c r="B4335" s="27" t="str">
        <f>VLOOKUP(A4335,PEC!A4334:D$7975,4,0)</f>
        <v>legalmail.it</v>
      </c>
      <c r="C4335" s="23">
        <f>VLOOKUP(A4335,SEZIONI!A4335:B$7975,2,0)</f>
        <v>6</v>
      </c>
      <c r="D4335" s="27" t="str">
        <f>VLOOKUP(A4335,SINDACI!A4335:B$7975, 2, 0)</f>
        <v>MINICHIELLO MASSIMILIANO</v>
      </c>
      <c r="E4335" s="27" t="str">
        <f>VLOOKUP(A4335,SINDACI!A4335:E$7975,5,0)</f>
        <v>LISTA CIVICA: PROPOSTA CONCRETA</v>
      </c>
    </row>
    <row r="4336" spans="1:5" x14ac:dyDescent="0.2">
      <c r="A4336" s="27" t="s">
        <v>4480</v>
      </c>
      <c r="B4336" s="27" t="str">
        <f>VLOOKUP(A4336,PEC!A4335:D$7975,4,0)</f>
        <v>cert.ruparbasilicata.it</v>
      </c>
      <c r="C4336" s="23">
        <f>VLOOKUP(A4336,SEZIONI!A4336:B$7975,2,0)</f>
        <v>2</v>
      </c>
      <c r="D4336" s="27" t="str">
        <f>VLOOKUP(A4336,SINDACI!A4336:B$7975, 2, 0)</f>
        <v>D'AMELIO ANTONIO</v>
      </c>
      <c r="E4336" s="27" t="str">
        <f>VLOOKUP(A4336,SINDACI!A4336:E$7975,5,0)</f>
        <v>LISTA CIVICA: 2022 MONTEMILONE 2.0</v>
      </c>
    </row>
    <row r="4337" spans="1:5" x14ac:dyDescent="0.2">
      <c r="A4337" s="27" t="s">
        <v>4481</v>
      </c>
      <c r="B4337" s="27" t="str">
        <f>VLOOKUP(A4337,PEC!A4336:D$7975,4,0)</f>
        <v>pec.it</v>
      </c>
      <c r="C4337" s="23">
        <f>VLOOKUP(A4337,SEZIONI!A4337:B$7975,2,0)</f>
        <v>1</v>
      </c>
      <c r="D4337" s="27" t="str">
        <f>VLOOKUP(A4337,SINDACI!A4337:B$7975, 2, 0)</f>
        <v>SAMMARTINO SERGIO</v>
      </c>
      <c r="E4337" s="27" t="str">
        <f>VLOOKUP(A4337,SINDACI!A4337:E$7975,5,0)</f>
        <v>LISTA CIVICA: SUNCE</v>
      </c>
    </row>
    <row r="4338" spans="1:5" x14ac:dyDescent="0.2">
      <c r="A4338" s="27" t="s">
        <v>4482</v>
      </c>
      <c r="B4338" s="27" t="str">
        <f>VLOOKUP(A4338,PEC!A4337:D$7975,4,0)</f>
        <v>pec.it</v>
      </c>
      <c r="C4338" s="23">
        <f>VLOOKUP(A4338,SEZIONI!A4338:B$7975,2,0)</f>
        <v>1</v>
      </c>
      <c r="D4338" s="27" t="str">
        <f>VLOOKUP(A4338,SINDACI!A4338:B$7975, 2, 0)</f>
        <v>GRILLI FRANCESCA</v>
      </c>
      <c r="E4338" s="27" t="str">
        <f>VLOOKUP(A4338,SINDACI!A4338:E$7975,5,0)</f>
        <v>LISTA CIVICA: MONTEMONACO RIPARTE</v>
      </c>
    </row>
    <row r="4339" spans="1:5" x14ac:dyDescent="0.2">
      <c r="A4339" s="27" t="s">
        <v>4483</v>
      </c>
      <c r="B4339" s="27" t="str">
        <f>VLOOKUP(A4339,PEC!A4338:D$7975,4,0)</f>
        <v>postacert.toscana.it</v>
      </c>
      <c r="C4339" s="23">
        <f>VLOOKUP(A4339,SEZIONI!A4339:B$7975,2,0)</f>
        <v>17</v>
      </c>
      <c r="D4339" s="27" t="str">
        <f>VLOOKUP(A4339,SINDACI!A4339:B$7975, 2, 0)</f>
        <v>CALAMAI SIMONE</v>
      </c>
      <c r="E4339" s="27" t="str">
        <f>VLOOKUP(A4339,SINDACI!A4339:E$7975,5,0)</f>
        <v>LISTA CIVICA: AMARE MONTEMURLO | LISTA CIVICA: SINISTRA PER MONTEMURLO | PARTITO DEMOCRATICO</v>
      </c>
    </row>
    <row r="4340" spans="1:5" x14ac:dyDescent="0.2">
      <c r="A4340" s="27" t="s">
        <v>4484</v>
      </c>
      <c r="B4340" s="27" t="str">
        <f>VLOOKUP(A4340,PEC!A4339:D$7975,4,0)</f>
        <v>pec.it</v>
      </c>
      <c r="C4340" s="23">
        <f>VLOOKUP(A4340,SEZIONI!A4340:B$7975,2,0)</f>
        <v>2</v>
      </c>
      <c r="D4340" s="27" t="str">
        <f>VLOOKUP(A4340,SINDACI!A4340:B$7975, 2, 0)</f>
        <v>DI LEO SENATRO</v>
      </c>
      <c r="E4340" s="27" t="str">
        <f>VLOOKUP(A4340,SINDACI!A4340:E$7975,5,0)</f>
        <v>LISTA CIVICA: IMPEGNO PER MONTEMURRO</v>
      </c>
    </row>
    <row r="4341" spans="1:5" x14ac:dyDescent="0.2">
      <c r="A4341" s="27" t="s">
        <v>4485</v>
      </c>
      <c r="B4341" s="27" t="str">
        <f>VLOOKUP(A4341,PEC!A4340:D$7975,4,0)</f>
        <v>certgov.fvg.it</v>
      </c>
      <c r="C4341" s="23">
        <f>VLOOKUP(A4341,SEZIONI!A4341:B$7975,2,0)</f>
        <v>1</v>
      </c>
      <c r="D4341" s="27" t="str">
        <f>VLOOKUP(A4341,SINDACI!A4341:B$7975, 2, 0)</f>
        <v>SANDRUVI CLAUDIO</v>
      </c>
      <c r="E4341" s="27" t="str">
        <f>VLOOKUP(A4341,SINDACI!A4341:E$7975,5,0)</f>
        <v>-</v>
      </c>
    </row>
    <row r="4342" spans="1:5" x14ac:dyDescent="0.2">
      <c r="A4342" s="27" t="s">
        <v>4486</v>
      </c>
      <c r="B4342" s="27" t="str">
        <f>VLOOKUP(A4342,PEC!A4341:D$7975,4,0)</f>
        <v>legalmail.it</v>
      </c>
      <c r="C4342" s="23">
        <f>VLOOKUP(A4342,SEZIONI!A4342:B$7975,2,0)</f>
        <v>8</v>
      </c>
      <c r="D4342" s="27" t="str">
        <f>VLOOKUP(A4342,SINDACI!A4342:B$7975, 2, 0)</f>
        <v>CONTUCCI SIMONA</v>
      </c>
      <c r="E4342" s="27" t="str">
        <f>VLOOKUP(A4342,SINDACI!A4342:E$7975,5,0)</f>
        <v>LISTA CIVICA: MONTENERO CORAGGIOSA</v>
      </c>
    </row>
    <row r="4343" spans="1:5" x14ac:dyDescent="0.2">
      <c r="A4343" s="27" t="s">
        <v>4487</v>
      </c>
      <c r="B4343" s="27" t="str">
        <f>VLOOKUP(A4343,PEC!A4342:D$7975,4,0)</f>
        <v>pec.comune.montenerosabino.ri.it</v>
      </c>
      <c r="C4343" s="23">
        <f>VLOOKUP(A4343,SEZIONI!A4343:B$7975,2,0)</f>
        <v>1</v>
      </c>
      <c r="D4343" s="27" t="str">
        <f>VLOOKUP(A4343,SINDACI!A4343:B$7975, 2, 0)</f>
        <v>DE COLA LAVINIA</v>
      </c>
      <c r="E4343" s="27" t="str">
        <f>VLOOKUP(A4343,SINDACI!A4343:E$7975,5,0)</f>
        <v>-</v>
      </c>
    </row>
    <row r="4344" spans="1:5" x14ac:dyDescent="0.2">
      <c r="A4344" s="27" t="s">
        <v>4488</v>
      </c>
      <c r="B4344" s="27" t="str">
        <f>VLOOKUP(A4344,PEC!A4343:D$7975,4,0)</f>
        <v>pec.comune.montenerovalcocchiara.is.it</v>
      </c>
      <c r="C4344" s="23">
        <f>VLOOKUP(A4344,SEZIONI!A4344:B$7975,2,0)</f>
        <v>1</v>
      </c>
      <c r="D4344" s="27" t="str">
        <f>VLOOKUP(A4344,SINDACI!A4344:B$7975, 2, 0)</f>
        <v>SANTACHIARA PAOLO</v>
      </c>
      <c r="E4344" s="27" t="str">
        <f>VLOOKUP(A4344,SINDACI!A4344:E$7975,5,0)</f>
        <v>-</v>
      </c>
    </row>
    <row r="4345" spans="1:5" x14ac:dyDescent="0.2">
      <c r="A4345" s="27" t="s">
        <v>4489</v>
      </c>
      <c r="B4345" s="27" t="str">
        <f>VLOOKUP(A4345,PEC!A4344:D$7975,4,0)</f>
        <v>halleycert.it</v>
      </c>
      <c r="C4345" s="23">
        <f>VLOOKUP(A4345,SEZIONI!A4345:B$7975,2,0)</f>
        <v>2</v>
      </c>
      <c r="D4345" s="27" t="str">
        <f>VLOOKUP(A4345,SINDACI!A4345:B$7975, 2, 0)</f>
        <v>PICCOLI ANGELO</v>
      </c>
      <c r="E4345" s="27" t="str">
        <f>VLOOKUP(A4345,SINDACI!A4345:E$7975,5,0)</f>
        <v>LISTA CIVICA: SEMPRE DI PI? PER MONTENERODOMO</v>
      </c>
    </row>
    <row r="4346" spans="1:5" x14ac:dyDescent="0.2">
      <c r="A4346" s="27" t="s">
        <v>4490</v>
      </c>
      <c r="B4346" s="27" t="str">
        <f>VLOOKUP(A4346,PEC!A4345:D$7975,4,0)</f>
        <v>comunemonteodorisio.legalmail.it</v>
      </c>
      <c r="C4346" s="23">
        <f>VLOOKUP(A4346,SEZIONI!A4346:B$7975,2,0)</f>
        <v>3</v>
      </c>
      <c r="D4346" s="27" t="str">
        <f>VLOOKUP(A4346,SINDACI!A4346:B$7975, 2, 0)</f>
        <v>DI FABIO CATIA</v>
      </c>
      <c r="E4346" s="27" t="str">
        <f>VLOOKUP(A4346,SINDACI!A4346:E$7975,5,0)</f>
        <v>-</v>
      </c>
    </row>
    <row r="4347" spans="1:5" x14ac:dyDescent="0.2">
      <c r="A4347" s="27" t="s">
        <v>197</v>
      </c>
      <c r="B4347" s="27" t="str">
        <f>VLOOKUP(A4347,PEC!A4346:D$7975,4,0)</f>
        <v>pec.comune.montepaone.cz.it</v>
      </c>
      <c r="C4347" s="23">
        <f>VLOOKUP(A4347,SEZIONI!A4347:B$7975,2,0)</f>
        <v>6</v>
      </c>
      <c r="D4347" s="27" t="str">
        <f>VLOOKUP(A4347,SINDACI!A4347:B$7975, 2, 0)</f>
        <v>MIGLIARESE MARIO</v>
      </c>
      <c r="E4347" s="27" t="str">
        <f>VLOOKUP(A4347,SINDACI!A4347:E$7975,5,0)</f>
        <v>LISTA CIVICA: MONTEPAONE RIPARTE</v>
      </c>
    </row>
    <row r="4348" spans="1:5" x14ac:dyDescent="0.2">
      <c r="A4348" s="27" t="s">
        <v>4491</v>
      </c>
      <c r="B4348" s="27" t="str">
        <f>VLOOKUP(A4348,PEC!A4347:D$7975,4,0)</f>
        <v>pec.rupar.puglia.it</v>
      </c>
      <c r="C4348" s="23">
        <f>VLOOKUP(A4348,SEZIONI!A4348:B$7975,2,0)</f>
        <v>2</v>
      </c>
      <c r="D4348" s="27" t="str">
        <f>VLOOKUP(A4348,SINDACI!A4348:B$7975, 2, 0)</f>
        <v>CARABOTTO MARISTELLA</v>
      </c>
      <c r="E4348" s="27" t="str">
        <f>VLOOKUP(A4348,SINDACI!A4348:E$7975,5,0)</f>
        <v>LISTA CIVICA: IMPEGNO E INNOVAZIONE</v>
      </c>
    </row>
    <row r="4349" spans="1:5" x14ac:dyDescent="0.2">
      <c r="A4349" s="27" t="s">
        <v>4492</v>
      </c>
      <c r="B4349" s="27" t="str">
        <f>VLOOKUP(A4349,PEC!A4348:D$7975,4,0)</f>
        <v>emarche.it</v>
      </c>
      <c r="C4349" s="23">
        <f>VLOOKUP(A4349,SEZIONI!A4349:B$7975,2,0)</f>
        <v>10</v>
      </c>
      <c r="D4349" s="27" t="str">
        <f>VLOOKUP(A4349,SINDACI!A4349:B$7975, 2, 0)</f>
        <v>LOGGI SERGIO</v>
      </c>
      <c r="E4349" s="27" t="str">
        <f>VLOOKUP(A4349,SINDACI!A4349:E$7975,5,0)</f>
        <v>LISTA CIVICA: CITTADINI IN COMUNE</v>
      </c>
    </row>
    <row r="4350" spans="1:5" x14ac:dyDescent="0.2">
      <c r="A4350" s="27" t="s">
        <v>4493</v>
      </c>
      <c r="B4350" s="27" t="str">
        <f>VLOOKUP(A4350,PEC!A4349:D$7975,4,0)</f>
        <v>pec.consorzioterrecablate.it</v>
      </c>
      <c r="C4350" s="23">
        <f>VLOOKUP(A4350,SEZIONI!A4350:B$7975,2,0)</f>
        <v>17</v>
      </c>
      <c r="D4350" s="27" t="str">
        <f>VLOOKUP(A4350,SINDACI!A4350:B$7975, 2, 0)</f>
        <v>ANGIOLINI MICHELE</v>
      </c>
      <c r="E4350" s="27" t="str">
        <f>VLOOKUP(A4350,SINDACI!A4350:E$7975,5,0)</f>
        <v>LISTA CIVICA: CENTROSINISTRA COSTRUIRE IL FUTURO</v>
      </c>
    </row>
    <row r="4351" spans="1:5" x14ac:dyDescent="0.2">
      <c r="A4351" s="27" t="s">
        <v>4494</v>
      </c>
      <c r="B4351" s="27" t="str">
        <f>VLOOKUP(A4351,PEC!A4350:D$7975,4,0)</f>
        <v>postacert.toscana.it</v>
      </c>
      <c r="C4351" s="23">
        <f>VLOOKUP(A4351,SEZIONI!A4351:B$7975,2,0)</f>
        <v>2</v>
      </c>
      <c r="D4351" s="27" t="str">
        <f>VLOOKUP(A4351,SINDACI!A4351:B$7975, 2, 0)</f>
        <v>ROMANELLI ALFREDO</v>
      </c>
      <c r="E4351" s="27" t="str">
        <f>VLOOKUP(A4351,SINDACI!A4351:E$7975,5,0)</f>
        <v>LISTA CIVICA: INSIEME PER MONTERCHI</v>
      </c>
    </row>
    <row r="4352" spans="1:5" x14ac:dyDescent="0.2">
      <c r="A4352" s="27" t="s">
        <v>4495</v>
      </c>
      <c r="B4352" s="27" t="str">
        <f>VLOOKUP(A4352,PEC!A4351:D$7975,4,0)</f>
        <v>legalmail.it</v>
      </c>
      <c r="C4352" s="23">
        <f>VLOOKUP(A4352,SEZIONI!A4352:B$7975,2,0)</f>
        <v>6</v>
      </c>
      <c r="D4352" s="27" t="str">
        <f>VLOOKUP(A4352,SINDACI!A4352:B$7975, 2, 0)</f>
        <v>GIORGI MASSIMILIANO</v>
      </c>
      <c r="E4352" s="27" t="str">
        <f>VLOOKUP(A4352,SINDACI!A4352:E$7975,5,0)</f>
        <v>LISTA CIVICA: RINNOVATO IMPEGNO PER MONTEREALE</v>
      </c>
    </row>
    <row r="4353" spans="1:5" x14ac:dyDescent="0.2">
      <c r="A4353" s="27" t="s">
        <v>4496</v>
      </c>
      <c r="B4353" s="27" t="str">
        <f>VLOOKUP(A4353,PEC!A4352:D$7975,4,0)</f>
        <v>cert.amministrazionefuturo.com</v>
      </c>
      <c r="C4353" s="23">
        <f>VLOOKUP(A4353,SEZIONI!A4353:B$7975,2,0)</f>
        <v>6</v>
      </c>
      <c r="D4353" s="27" t="str">
        <f>VLOOKUP(A4353,SINDACI!A4353:B$7975, 2, 0)</f>
        <v>ALZETTA IGOR</v>
      </c>
      <c r="E4353" s="27" t="str">
        <f>VLOOKUP(A4353,SINDACI!A4353:E$7975,5,0)</f>
        <v>LISTA CIVICA: PROGETTO COMUNE | LISTA CIVICA: UNITI PER MONTEREALE</v>
      </c>
    </row>
    <row r="4354" spans="1:5" x14ac:dyDescent="0.2">
      <c r="A4354" s="27" t="s">
        <v>4497</v>
      </c>
      <c r="B4354" s="27" t="str">
        <f>VLOOKUP(A4354,PEC!A4353:D$7975,4,0)</f>
        <v>cert.provincia.bo.it</v>
      </c>
      <c r="C4354" s="23">
        <f>VLOOKUP(A4354,SEZIONI!A4354:B$7975,2,0)</f>
        <v>7</v>
      </c>
      <c r="D4354" s="27" t="str">
        <f>VLOOKUP(A4354,SINDACI!A4354:B$7975, 2, 0)</f>
        <v>MANTOVANI IVAN</v>
      </c>
      <c r="E4354" s="27" t="str">
        <f>VLOOKUP(A4354,SINDACI!A4354:E$7975,5,0)</f>
        <v>LISTA CIVICA: MONTERENZIO APERTA</v>
      </c>
    </row>
    <row r="4355" spans="1:5" x14ac:dyDescent="0.2">
      <c r="A4355" s="27" t="s">
        <v>4498</v>
      </c>
      <c r="B4355" s="27" t="str">
        <f>VLOOKUP(A4355,PEC!A4354:D$7975,4,0)</f>
        <v>postacert.toscana.it</v>
      </c>
      <c r="C4355" s="23">
        <f>VLOOKUP(A4355,SEZIONI!A4355:B$7975,2,0)</f>
        <v>12</v>
      </c>
      <c r="D4355" s="27" t="str">
        <f>VLOOKUP(A4355,SINDACI!A4355:B$7975, 2, 0)</f>
        <v>FROSINI ANDREA</v>
      </c>
      <c r="E4355" s="27" t="str">
        <f>VLOOKUP(A4355,SINDACI!A4355:E$7975,5,0)</f>
        <v>LISTA CIVICA: CENTRO SINISTRA PER MONTERIGGIONI</v>
      </c>
    </row>
    <row r="4356" spans="1:5" x14ac:dyDescent="0.2">
      <c r="A4356" s="27" t="s">
        <v>4499</v>
      </c>
      <c r="B4356" s="27" t="str">
        <f>VLOOKUP(A4356,PEC!A4355:D$7975,4,0)</f>
        <v>pec.it</v>
      </c>
      <c r="C4356" s="23">
        <f>VLOOKUP(A4356,SEZIONI!A4356:B$7975,2,0)</f>
        <v>3</v>
      </c>
      <c r="D4356" s="27" t="str">
        <f>VLOOKUP(A4356,SINDACI!A4356:B$7975, 2, 0)</f>
        <v>ALTOBELLI NICOLA</v>
      </c>
      <c r="E4356" s="27" t="str">
        <f>VLOOKUP(A4356,SINDACI!A4356:E$7975,5,0)</f>
        <v>LISTA CIVICA: IL CORAGGIO DI CAMBIARE</v>
      </c>
    </row>
    <row r="4357" spans="1:5" x14ac:dyDescent="0.2">
      <c r="A4357" s="27" t="s">
        <v>4500</v>
      </c>
      <c r="B4357" s="27" t="str">
        <f>VLOOKUP(A4357,PEC!A4356:D$7975,4,0)</f>
        <v>postacert.toscana.it</v>
      </c>
      <c r="C4357" s="23">
        <f>VLOOKUP(A4357,SEZIONI!A4357:B$7975,2,0)</f>
        <v>9</v>
      </c>
      <c r="D4357" s="27" t="str">
        <f>VLOOKUP(A4357,SINDACI!A4357:B$7975, 2, 0)</f>
        <v>BERNI GABRIELE</v>
      </c>
      <c r="E4357" s="27" t="str">
        <f>VLOOKUP(A4357,SINDACI!A4357:E$7975,5,0)</f>
        <v>LISTA CIVICA: MONTERONI PER IL FUTURO</v>
      </c>
    </row>
    <row r="4358" spans="1:5" x14ac:dyDescent="0.2">
      <c r="A4358" s="27" t="s">
        <v>4501</v>
      </c>
      <c r="B4358" s="27" t="str">
        <f>VLOOKUP(A4358,PEC!A4357:D$7975,4,0)</f>
        <v>pec.rupar.puglia.it</v>
      </c>
      <c r="C4358" s="23">
        <f>VLOOKUP(A4358,SEZIONI!A4358:B$7975,2,0)</f>
        <v>11</v>
      </c>
      <c r="D4358" s="27" t="str">
        <f>VLOOKUP(A4358,SINDACI!A4358:B$7975, 2, 0)</f>
        <v>PIZZUTO MARIOLINA</v>
      </c>
      <c r="E4358" s="27" t="str">
        <f>VLOOKUP(A4358,SINDACI!A4358:E$7975,5,0)</f>
        <v>LISTA CIVICA: FORZA POPOLARE</v>
      </c>
    </row>
    <row r="4359" spans="1:5" x14ac:dyDescent="0.2">
      <c r="A4359" s="27" t="s">
        <v>4502</v>
      </c>
      <c r="B4359" s="27" t="str">
        <f>VLOOKUP(A4359,PEC!A4358:D$7975,4,0)</f>
        <v>pec.it</v>
      </c>
      <c r="C4359" s="23">
        <f>VLOOKUP(A4359,SEZIONI!A4359:B$7975,2,0)</f>
        <v>3</v>
      </c>
      <c r="D4359" s="27" t="str">
        <f>VLOOKUP(A4359,SINDACI!A4359:B$7975, 2, 0)</f>
        <v>GIGLIETTI SANDRO</v>
      </c>
      <c r="E4359" s="27" t="str">
        <f>VLOOKUP(A4359,SINDACI!A4359:E$7975,5,0)</f>
        <v>LISTA CIVICA: LISTA CITTADINA</v>
      </c>
    </row>
    <row r="4360" spans="1:5" x14ac:dyDescent="0.2">
      <c r="A4360" s="27" t="s">
        <v>4503</v>
      </c>
      <c r="B4360" s="27" t="str">
        <f>VLOOKUP(A4360,PEC!A4359:D$7975,4,0)</f>
        <v>pec.comune.monterosso.sp.it</v>
      </c>
      <c r="C4360" s="23">
        <f>VLOOKUP(A4360,SEZIONI!A4360:B$7975,2,0)</f>
        <v>2</v>
      </c>
      <c r="D4360" s="27" t="str">
        <f>VLOOKUP(A4360,SINDACI!A4360:B$7975, 2, 0)</f>
        <v>MOGGIA EMANUELE</v>
      </c>
      <c r="E4360" s="27" t="str">
        <f>VLOOKUP(A4360,SINDACI!A4360:E$7975,5,0)</f>
        <v>LISTA CIVICA: MONTEROSSO BENE COMUNE</v>
      </c>
    </row>
    <row r="4361" spans="1:5" x14ac:dyDescent="0.2">
      <c r="A4361" s="27" t="s">
        <v>4504</v>
      </c>
      <c r="B4361" s="27" t="str">
        <f>VLOOKUP(A4361,PEC!A4360:D$7975,4,0)</f>
        <v>pec.comune.monterosso-almo.rg.it</v>
      </c>
      <c r="C4361" s="23">
        <f>VLOOKUP(A4361,SEZIONI!A4361:B$7975,2,0)</f>
        <v>3</v>
      </c>
      <c r="D4361" s="27" t="str">
        <f>VLOOKUP(A4361,SINDACI!A4361:B$7975, 2, 0)</f>
        <v>PAGANO SALVATORE</v>
      </c>
      <c r="E4361" s="27" t="str">
        <f>VLOOKUP(A4361,SINDACI!A4361:E$7975,5,0)</f>
        <v>LISTA CIVICA: IL PAESE CHE VORREI - PAGANO SINDACO</v>
      </c>
    </row>
    <row r="4362" spans="1:5" x14ac:dyDescent="0.2">
      <c r="A4362" s="27" t="s">
        <v>283</v>
      </c>
      <c r="B4362" s="27" t="str">
        <f>VLOOKUP(A4362,PEC!A4361:D$7975,4,0)</f>
        <v>asmepec.it</v>
      </c>
      <c r="C4362" s="23">
        <f>VLOOKUP(A4362,SEZIONI!A4362:B$7975,2,0)</f>
        <v>3</v>
      </c>
      <c r="D4362" s="27" t="str">
        <f>VLOOKUP(A4362,SINDACI!A4362:B$7975, 2, 0)</f>
        <v>LAMPASI ANTONIO GIACOMO</v>
      </c>
      <c r="E4362" s="27" t="str">
        <f>VLOOKUP(A4362,SINDACI!A4362:E$7975,5,0)</f>
        <v>LISTA CIVICA: MONTEROSSO NEL CUORE</v>
      </c>
    </row>
    <row r="4363" spans="1:5" x14ac:dyDescent="0.2">
      <c r="A4363" s="27" t="s">
        <v>4505</v>
      </c>
      <c r="B4363" s="27" t="str">
        <f>VLOOKUP(A4363,PEC!A4362:D$7975,4,0)</f>
        <v>cert.ruparpiemonte.it</v>
      </c>
      <c r="C4363" s="23">
        <f>VLOOKUP(A4363,SEZIONI!A4363:B$7975,2,0)</f>
        <v>1</v>
      </c>
      <c r="D4363" s="27" t="str">
        <f>VLOOKUP(A4363,SINDACI!A4363:B$7975, 2, 0)</f>
        <v>ISAIA STEFANO</v>
      </c>
      <c r="E4363" s="27" t="str">
        <f>VLOOKUP(A4363,SINDACI!A4363:E$7975,5,0)</f>
        <v>LISTA CIVICA: LISTA CIVICA BOURGAT... IN COMUNE</v>
      </c>
    </row>
    <row r="4364" spans="1:5" x14ac:dyDescent="0.2">
      <c r="A4364" s="27" t="s">
        <v>4506</v>
      </c>
      <c r="B4364" s="27" t="str">
        <f>VLOOKUP(A4364,PEC!A4363:D$7975,4,0)</f>
        <v>pec.it</v>
      </c>
      <c r="C4364" s="23">
        <f>VLOOKUP(A4364,SEZIONI!A4364:B$7975,2,0)</f>
        <v>32</v>
      </c>
      <c r="D4364" s="27" t="str">
        <f>VLOOKUP(A4364,SINDACI!A4364:B$7975, 2, 0)</f>
        <v>VARONE RICCARDO</v>
      </c>
      <c r="E4364" s="27" t="str">
        <f>VLOOKUP(A4364,SINDACI!A4364:E$7975,5,0)</f>
        <v>+EUROPA | LISTA CIVICA: VOGLIO VIVERE COS? | LISTA COMPOSITA: VERDI-ITALIA IN COMUNE | PARTITO DEMOCRATICO | LISTA CIVICA: SINISTRA PER MONTEROTONDO | LISTA CIVICA: LA RETE | LISTA CIVICA: I PROGRESSISTI | LISTA CIVICA: DEMOS DEMOCRAZIA SOLIDALE</v>
      </c>
    </row>
    <row r="4365" spans="1:5" x14ac:dyDescent="0.2">
      <c r="A4365" s="27" t="s">
        <v>4507</v>
      </c>
      <c r="B4365" s="27" t="str">
        <f>VLOOKUP(A4365,PEC!A4364:D$7975,4,0)</f>
        <v>postacert.toscana.it</v>
      </c>
      <c r="C4365" s="23">
        <f>VLOOKUP(A4365,SEZIONI!A4365:B$7975,2,0)</f>
        <v>2</v>
      </c>
      <c r="D4365" s="27" t="str">
        <f>VLOOKUP(A4365,SINDACI!A4365:B$7975, 2, 0)</f>
        <v>TERMINE GIACOMO</v>
      </c>
      <c r="E4365" s="27" t="str">
        <f>VLOOKUP(A4365,SINDACI!A4365:E$7975,5,0)</f>
        <v>LISTA CIVICA: SIAMO MONTEROTONDO MARITTIMO</v>
      </c>
    </row>
    <row r="4366" spans="1:5" x14ac:dyDescent="0.2">
      <c r="A4366" s="27" t="s">
        <v>4508</v>
      </c>
      <c r="B4366" s="27" t="str">
        <f>VLOOKUP(A4366,PEC!A4365:D$7975,4,0)</f>
        <v>pec.ucvaldaso.it</v>
      </c>
      <c r="C4366" s="23">
        <f>VLOOKUP(A4366,SEZIONI!A4366:B$7975,2,0)</f>
        <v>3</v>
      </c>
      <c r="D4366" s="27" t="str">
        <f>VLOOKUP(A4366,SINDACI!A4366:B$7975, 2, 0)</f>
        <v>MARZIALI MERI</v>
      </c>
      <c r="E4366" s="27" t="str">
        <f>VLOOKUP(A4366,SINDACI!A4366:E$7975,5,0)</f>
        <v>LISTA CIVICA: VIVIAMO MONTERUBBIANO</v>
      </c>
    </row>
    <row r="4367" spans="1:5" x14ac:dyDescent="0.2">
      <c r="A4367" s="27" t="s">
        <v>4509</v>
      </c>
      <c r="B4367" s="27" t="str">
        <f>VLOOKUP(A4367,PEC!A4366:D$7975,4,0)</f>
        <v>pec.rupar.puglia.it</v>
      </c>
      <c r="C4367" s="23">
        <f>VLOOKUP(A4367,SEZIONI!A4367:B$7975,2,0)</f>
        <v>3</v>
      </c>
      <c r="D4367" s="27" t="str">
        <f>VLOOKUP(A4367,SINDACI!A4367:B$7975, 2, 0)</f>
        <v>MAGLIE GIUSEPPE</v>
      </c>
      <c r="E4367" s="27" t="str">
        <f>VLOOKUP(A4367,SINDACI!A4367:E$7975,5,0)</f>
        <v>LISTA CIVICA: UNITI PER MONTESANO</v>
      </c>
    </row>
    <row r="4368" spans="1:5" x14ac:dyDescent="0.2">
      <c r="A4368" s="27" t="s">
        <v>4510</v>
      </c>
      <c r="B4368" s="27" t="str">
        <f>VLOOKUP(A4368,PEC!A4367:D$7975,4,0)</f>
        <v>pec.comune.montesano.sa.it</v>
      </c>
      <c r="C4368" s="23">
        <f>VLOOKUP(A4368,SEZIONI!A4368:B$7975,2,0)</f>
        <v>9</v>
      </c>
      <c r="D4368" s="27" t="str">
        <f>VLOOKUP(A4368,SINDACI!A4368:B$7975, 2, 0)</f>
        <v>RINALDI GIUSEPPE</v>
      </c>
      <c r="E4368" s="27" t="str">
        <f>VLOOKUP(A4368,SINDACI!A4368:E$7975,5,0)</f>
        <v>LISTA CIVICA: NUOVA MONTESANO</v>
      </c>
    </row>
    <row r="4369" spans="1:5" x14ac:dyDescent="0.2">
      <c r="A4369" s="27" t="s">
        <v>4511</v>
      </c>
      <c r="B4369" s="27" t="str">
        <f>VLOOKUP(A4369,PEC!A4368:D$7975,4,0)</f>
        <v>pec.comune.montesarchio.bn.it</v>
      </c>
      <c r="C4369" s="23">
        <f>VLOOKUP(A4369,SEZIONI!A4369:B$7975,2,0)</f>
        <v>16</v>
      </c>
      <c r="D4369" s="27" t="str">
        <f>VLOOKUP(A4369,SINDACI!A4369:B$7975, 2, 0)</f>
        <v>DAMIANO FRANCESCO</v>
      </c>
      <c r="E4369" s="27" t="str">
        <f>VLOOKUP(A4369,SINDACI!A4369:E$7975,5,0)</f>
        <v>LISTA CIVICA: SCEGLIAMO MONTESARCHIO</v>
      </c>
    </row>
    <row r="4370" spans="1:5" x14ac:dyDescent="0.2">
      <c r="A4370" s="27" t="s">
        <v>4512</v>
      </c>
      <c r="B4370" s="27" t="str">
        <f>VLOOKUP(A4370,PEC!A4369:D$7975,4,0)</f>
        <v>cert.ruparbasilicata.it</v>
      </c>
      <c r="C4370" s="23">
        <f>VLOOKUP(A4370,SEZIONI!A4370:B$7975,2,0)</f>
        <v>11</v>
      </c>
      <c r="D4370" s="27" t="str">
        <f>VLOOKUP(A4370,SINDACI!A4370:B$7975, 2, 0)</f>
        <v>ZITO VINCENZO</v>
      </c>
      <c r="E4370" s="27" t="str">
        <f>VLOOKUP(A4370,SINDACI!A4370:E$7975,5,0)</f>
        <v>LISTA CIVICA: OBIETTIVO COMUNE</v>
      </c>
    </row>
    <row r="4371" spans="1:5" x14ac:dyDescent="0.2">
      <c r="A4371" s="27" t="s">
        <v>4513</v>
      </c>
      <c r="B4371" s="27" t="str">
        <f>VLOOKUP(A4371,PEC!A4370:D$7975,4,0)</f>
        <v>legalpec.it</v>
      </c>
      <c r="C4371" s="23">
        <f>VLOOKUP(A4371,SEZIONI!A4371:B$7975,2,0)</f>
        <v>2</v>
      </c>
      <c r="D4371" s="27" t="str">
        <f>VLOOKUP(A4371,SINDACI!A4371:B$7975, 2, 0)</f>
        <v>BREGA ENRICA</v>
      </c>
      <c r="E4371" s="27" t="str">
        <f>VLOOKUP(A4371,SINDACI!A4371:E$7975,5,0)</f>
        <v>LISTA CIVICA: MONTESCANO FONTE CIVICA</v>
      </c>
    </row>
    <row r="4372" spans="1:5" x14ac:dyDescent="0.2">
      <c r="A4372" s="27" t="s">
        <v>4514</v>
      </c>
      <c r="B4372" s="27" t="str">
        <f>VLOOKUP(A4372,PEC!A4371:D$7975,4,0)</f>
        <v>legalmail.it</v>
      </c>
      <c r="C4372" s="23">
        <f>VLOOKUP(A4372,SEZIONI!A4372:B$7975,2,0)</f>
        <v>1</v>
      </c>
      <c r="D4372" s="27" t="str">
        <f>VLOOKUP(A4372,SINDACI!A4372:B$7975, 2, 0)</f>
        <v>RICCHI DARIO</v>
      </c>
      <c r="E4372" s="27" t="str">
        <f>VLOOKUP(A4372,SINDACI!A4372:E$7975,5,0)</f>
        <v>LISTA CIVICA: VIVIAMO MONTESCHENO</v>
      </c>
    </row>
    <row r="4373" spans="1:5" x14ac:dyDescent="0.2">
      <c r="A4373" s="27" t="s">
        <v>4515</v>
      </c>
      <c r="B4373" s="27" t="str">
        <f>VLOOKUP(A4373,PEC!A4372:D$7975,4,0)</f>
        <v>postacert.toscana.it</v>
      </c>
      <c r="C4373" s="23">
        <f>VLOOKUP(A4373,SEZIONI!A4373:B$7975,2,0)</f>
        <v>2</v>
      </c>
      <c r="D4373" s="27" t="str">
        <f>VLOOKUP(A4373,SINDACI!A4373:B$7975, 2, 0)</f>
        <v>FEDELI SIMONA</v>
      </c>
      <c r="E4373" s="27" t="str">
        <f>VLOOKUP(A4373,SINDACI!A4373:E$7975,5,0)</f>
        <v>LISTA CIVICA: FARE COMUNIT?</v>
      </c>
    </row>
    <row r="4374" spans="1:5" x14ac:dyDescent="0.2">
      <c r="A4374" s="27" t="s">
        <v>7986</v>
      </c>
      <c r="B4374" s="27" t="str">
        <f>VLOOKUP(A4374,PEC!A4373:D$7975,4,0)</f>
        <v>legalmail.it</v>
      </c>
      <c r="C4374" s="23">
        <f>VLOOKUP(A4374,SEZIONI!A4374:B$7975,2,0)</f>
        <v>7</v>
      </c>
      <c r="D4374" s="27" t="str">
        <f>VLOOKUP(A4374,SINDACI!A4374:B$7975, 2, 0)</f>
        <v>CASADEI GIAN MARCO</v>
      </c>
      <c r="E4374" s="27" t="str">
        <f>VLOOKUP(A4374,SINDACI!A4374:E$7975,5,0)</f>
        <v>LISTA CIVICA: INSIEME</v>
      </c>
    </row>
    <row r="4375" spans="1:5" x14ac:dyDescent="0.2">
      <c r="A4375" s="27" t="s">
        <v>4516</v>
      </c>
      <c r="B4375" s="27" t="str">
        <f>VLOOKUP(A4375,PEC!A4374:D$7975,4,0)</f>
        <v>cert.comune.montese.mo.it</v>
      </c>
      <c r="C4375" s="23">
        <f>VLOOKUP(A4375,SEZIONI!A4375:B$7975,2,0)</f>
        <v>5</v>
      </c>
      <c r="D4375" s="27" t="str">
        <f>VLOOKUP(A4375,SINDACI!A4375:B$7975, 2, 0)</f>
        <v>DELUCA MATTEO</v>
      </c>
      <c r="E4375" s="27" t="str">
        <f>VLOOKUP(A4375,SINDACI!A4375:E$7975,5,0)</f>
        <v>LISTA CIVICA: MONTESE... SI RINNOVA</v>
      </c>
    </row>
    <row r="4376" spans="1:5" x14ac:dyDescent="0.2">
      <c r="A4376" s="27" t="s">
        <v>4517</v>
      </c>
      <c r="B4376" s="27" t="str">
        <f>VLOOKUP(A4376,PEC!A4375:D$7975,4,0)</f>
        <v>pec.regione.lombardia.it</v>
      </c>
      <c r="C4376" s="23">
        <f>VLOOKUP(A4376,SEZIONI!A4376:B$7975,2,0)</f>
        <v>1</v>
      </c>
      <c r="D4376" s="27" t="str">
        <f>VLOOKUP(A4376,SINDACI!A4376:B$7975, 2, 0)</f>
        <v>FERRARI CARLO</v>
      </c>
      <c r="E4376" s="27" t="str">
        <f>VLOOKUP(A4376,SINDACI!A4376:E$7975,5,0)</f>
        <v>LISTA CIVICA: INSIEME PER MONTESEGALE</v>
      </c>
    </row>
    <row r="4377" spans="1:5" x14ac:dyDescent="0.2">
      <c r="A4377" s="27" t="s">
        <v>4518</v>
      </c>
      <c r="B4377" s="27" t="str">
        <f>VLOOKUP(A4377,PEC!A4376:D$7975,4,0)</f>
        <v>comunemontesilvano.legalmail.it</v>
      </c>
      <c r="C4377" s="23">
        <f>VLOOKUP(A4377,SEZIONI!A4377:B$7975,2,0)</f>
        <v>52</v>
      </c>
      <c r="D4377" s="27" t="str">
        <f>VLOOKUP(A4377,SINDACI!A4377:B$7975, 2, 0)</f>
        <v>DE MARTINIS OTTAVIO</v>
      </c>
      <c r="E4377" s="27" t="str">
        <f>VLOOKUP(A4377,SINDACI!A4377:E$7975,5,0)</f>
        <v>LISTA CIVICA: MONTESILVANO IN COMUNE | FORZA ITALIA | FRATELLI D'ITALIA | LEGA SALVINI</v>
      </c>
    </row>
    <row r="4378" spans="1:5" x14ac:dyDescent="0.2">
      <c r="A4378" s="27" t="s">
        <v>4519</v>
      </c>
      <c r="B4378" s="27" t="str">
        <f>VLOOKUP(A4378,PEC!A4377:D$7975,4,0)</f>
        <v xml:space="preserve">postacert.toscana.it </v>
      </c>
      <c r="C4378" s="23">
        <f>VLOOKUP(A4378,SEZIONI!A4378:B$7975,2,0)</f>
        <v>13</v>
      </c>
      <c r="D4378" s="27" t="str">
        <f>VLOOKUP(A4378,SINDACI!A4378:B$7975, 2, 0)</f>
        <v>MUGNAINI ALESSIO</v>
      </c>
      <c r="E4378" s="27" t="str">
        <f>VLOOKUP(A4378,SINDACI!A4378:E$7975,5,0)</f>
        <v>LISTA COMPOSITA: PARTITO DEMOCRATICO-UNITI A SINISTRA</v>
      </c>
    </row>
    <row r="4379" spans="1:5" x14ac:dyDescent="0.2">
      <c r="A4379" s="27" t="s">
        <v>4520</v>
      </c>
      <c r="B4379" s="27" t="str">
        <f>VLOOKUP(A4379,PEC!A4378:D$7975,4,0)</f>
        <v>pec.it</v>
      </c>
      <c r="C4379" s="23">
        <f>VLOOKUP(A4379,SEZIONI!A4379:B$7975,2,0)</f>
        <v>1</v>
      </c>
      <c r="D4379" s="27" t="str">
        <f>VLOOKUP(A4379,SINDACI!A4379:B$7975, 2, 0)</f>
        <v>GHION MARIA ELISA</v>
      </c>
      <c r="E4379" s="27" t="str">
        <f>VLOOKUP(A4379,SINDACI!A4379:E$7975,5,0)</f>
        <v>LISTA CIVICA: MONTEU VIVA</v>
      </c>
    </row>
    <row r="4380" spans="1:5" x14ac:dyDescent="0.2">
      <c r="A4380" s="27" t="s">
        <v>4521</v>
      </c>
      <c r="B4380" s="27" t="str">
        <f>VLOOKUP(A4380,PEC!A4379:D$7975,4,0)</f>
        <v>cert.ruparpiemonte.it</v>
      </c>
      <c r="C4380" s="23">
        <f>VLOOKUP(A4380,SEZIONI!A4380:B$7975,2,0)</f>
        <v>2</v>
      </c>
      <c r="D4380" s="27" t="str">
        <f>VLOOKUP(A4380,SINDACI!A4380:B$7975, 2, 0)</f>
        <v>SANDRI MICHELE</v>
      </c>
      <c r="E4380" s="27" t="str">
        <f>VLOOKUP(A4380,SINDACI!A4380:E$7975,5,0)</f>
        <v>LISTA CIVICA: MONTEU UNITA</v>
      </c>
    </row>
    <row r="4381" spans="1:5" x14ac:dyDescent="0.2">
      <c r="A4381" s="27" t="s">
        <v>4522</v>
      </c>
      <c r="B4381" s="27" t="str">
        <f>VLOOKUP(A4381,PEC!A4380:D$7975,4,0)</f>
        <v>pec.it</v>
      </c>
      <c r="C4381" s="23">
        <f>VLOOKUP(A4381,SEZIONI!A4381:B$7975,2,0)</f>
        <v>4</v>
      </c>
      <c r="D4381" s="27" t="str">
        <f>VLOOKUP(A4381,SINDACI!A4381:B$7975, 2, 0)</f>
        <v>LA ROCCA RUVOLO MARGHERITA</v>
      </c>
      <c r="E4381" s="27" t="str">
        <f>VLOOKUP(A4381,SINDACI!A4381:E$7975,5,0)</f>
        <v>LISTA CIVICA: PER MONTEVAGO LA ROCCA SINDACO</v>
      </c>
    </row>
    <row r="4382" spans="1:5" x14ac:dyDescent="0.2">
      <c r="A4382" s="27" t="s">
        <v>4523</v>
      </c>
      <c r="B4382" s="27" t="str">
        <f>VLOOKUP(A4382,PEC!A4381:D$7975,4,0)</f>
        <v>postacert.toscana.it</v>
      </c>
      <c r="C4382" s="23">
        <f>VLOOKUP(A4382,SEZIONI!A4382:B$7975,2,0)</f>
        <v>23</v>
      </c>
      <c r="D4382" s="27" t="str">
        <f>VLOOKUP(A4382,SINDACI!A4382:B$7975, 2, 0)</f>
        <v>CHIASSAI MARTINI SILVIA</v>
      </c>
      <c r="E4382" s="27" t="str">
        <f>VLOOKUP(A4382,SINDACI!A4382:E$7975,5,0)</f>
        <v>LISTA CIVICA: PER LEVANE UNITA | LISTA CIVICA: PRIMA MONTEVARCHI | LISTA CIVICA: MONTEVARCHI IN SALUTE | LEGA SALVINI TOSCANA | LISTA CIVICA: CHIASSAI MARTINI SILVIA SINDACO | FRATELLI D'ITALIA | LISTA COMPOSITA: FORZA ITALIA-LISTA INDIPENDENTE</v>
      </c>
    </row>
    <row r="4383" spans="1:5" x14ac:dyDescent="0.2">
      <c r="A4383" s="27" t="s">
        <v>4524</v>
      </c>
      <c r="B4383" s="27" t="str">
        <f>VLOOKUP(A4383,PEC!A4382:D$7975,4,0)</f>
        <v>legalmail.it</v>
      </c>
      <c r="C4383" s="23">
        <f>VLOOKUP(A4383,SEZIONI!A4383:B$7975,2,0)</f>
        <v>2</v>
      </c>
      <c r="D4383" s="27" t="str">
        <f>VLOOKUP(A4383,SINDACI!A4383:B$7975, 2, 0)</f>
        <v>PENDEGGIA IVAN</v>
      </c>
      <c r="E4383" s="27" t="str">
        <f>VLOOKUP(A4383,SINDACI!A4383:E$7975,5,0)</f>
        <v>-</v>
      </c>
    </row>
    <row r="4384" spans="1:5" x14ac:dyDescent="0.2">
      <c r="A4384" s="27" t="s">
        <v>4525</v>
      </c>
      <c r="B4384" s="27" t="str">
        <f>VLOOKUP(A4384,PEC!A4383:D$7975,4,0)</f>
        <v>asmepec.it</v>
      </c>
      <c r="C4384" s="23">
        <f>VLOOKUP(A4384,SEZIONI!A4384:B$7975,2,0)</f>
        <v>1</v>
      </c>
      <c r="D4384" s="27" t="str">
        <f>VLOOKUP(A4384,SINDACI!A4384:B$7975, 2, 0)</f>
        <v>VELLA ANTONIO</v>
      </c>
      <c r="E4384" s="27" t="str">
        <f>VLOOKUP(A4384,SINDACI!A4384:E$7975,5,0)</f>
        <v>LISTA CIVICA: UNITI PER MONTEVERDE</v>
      </c>
    </row>
    <row r="4385" spans="1:5" x14ac:dyDescent="0.2">
      <c r="A4385" s="27" t="s">
        <v>4526</v>
      </c>
      <c r="B4385" s="27" t="str">
        <f>VLOOKUP(A4385,PEC!A4384:D$7975,4,0)</f>
        <v>postacert.toscana.it</v>
      </c>
      <c r="C4385" s="23">
        <f>VLOOKUP(A4385,SEZIONI!A4385:B$7975,2,0)</f>
        <v>2</v>
      </c>
      <c r="D4385" s="27" t="str">
        <f>VLOOKUP(A4385,SINDACI!A4385:B$7975, 2, 0)</f>
        <v>GOVI FRANCESCO</v>
      </c>
      <c r="E4385" s="27" t="str">
        <f>VLOOKUP(A4385,SINDACI!A4385:E$7975,5,0)</f>
        <v>LISTA CIVICA: CRESCERE INSIEME</v>
      </c>
    </row>
    <row r="4386" spans="1:5" x14ac:dyDescent="0.2">
      <c r="A4386" s="27" t="s">
        <v>4527</v>
      </c>
      <c r="B4386" s="27" t="str">
        <f>VLOOKUP(A4386,PEC!A4385:D$7975,4,0)</f>
        <v>pecveneto.it</v>
      </c>
      <c r="C4386" s="23">
        <f>VLOOKUP(A4386,SEZIONI!A4386:B$7975,2,0)</f>
        <v>3</v>
      </c>
      <c r="D4386" s="27" t="str">
        <f>VLOOKUP(A4386,SINDACI!A4386:B$7975, 2, 0)</f>
        <v>CEGALIN CLAUDIO</v>
      </c>
      <c r="E4386" s="27" t="str">
        <f>VLOOKUP(A4386,SINDACI!A4386:E$7975,5,0)</f>
        <v>-</v>
      </c>
    </row>
    <row r="4387" spans="1:5" x14ac:dyDescent="0.2">
      <c r="A4387" s="27" t="s">
        <v>4528</v>
      </c>
      <c r="B4387" s="27" t="str">
        <f>VLOOKUP(A4387,PEC!A4386:D$7975,4,0)</f>
        <v>legalmail.it</v>
      </c>
      <c r="C4387" s="23">
        <f>VLOOKUP(A4387,SEZIONI!A4387:B$7975,2,0)</f>
        <v>1</v>
      </c>
      <c r="D4387" s="27" t="str">
        <f>VLOOKUP(A4387,SINDACI!A4387:B$7975, 2, 0)</f>
        <v>TARAMAZZO GIUSEPPE</v>
      </c>
      <c r="E4387" s="27" t="str">
        <f>VLOOKUP(A4387,SINDACI!A4387:E$7975,5,0)</f>
        <v>LISTA CIVICA: VOLONTARI PER MONTEZEMOLO</v>
      </c>
    </row>
    <row r="4388" spans="1:5" x14ac:dyDescent="0.2">
      <c r="A4388" s="27" t="s">
        <v>4529</v>
      </c>
      <c r="B4388" s="27" t="str">
        <f>VLOOKUP(A4388,PEC!A4387:D$7975,4,0)</f>
        <v>pec.comune.monti.ss.it</v>
      </c>
      <c r="C4388" s="23">
        <f>VLOOKUP(A4388,SEZIONI!A4388:B$7975,2,0)</f>
        <v>3</v>
      </c>
      <c r="D4388" s="27" t="str">
        <f>VLOOKUP(A4388,SINDACI!A4388:B$7975, 2, 0)</f>
        <v>MUTZU EMANUELE ANTONIO</v>
      </c>
      <c r="E4388" s="27" t="str">
        <f>VLOOKUP(A4388,SINDACI!A4388:E$7975,5,0)</f>
        <v>LISTA CIVICA: INSIEME PER MONTI</v>
      </c>
    </row>
    <row r="4389" spans="1:5" x14ac:dyDescent="0.2">
      <c r="A4389" s="27" t="s">
        <v>4530</v>
      </c>
      <c r="B4389" s="27" t="str">
        <f>VLOOKUP(A4389,PEC!A4388:D$7975,4,0)</f>
        <v>pec.unionevallesavio.it</v>
      </c>
      <c r="C4389" s="23">
        <f>VLOOKUP(A4389,SEZIONI!A4389:B$7975,2,0)</f>
        <v>2</v>
      </c>
      <c r="D4389" s="27" t="str">
        <f>VLOOKUP(A4389,SINDACI!A4389:B$7975, 2, 0)</f>
        <v>MOLARI FABIO</v>
      </c>
      <c r="E4389" s="27" t="str">
        <f>VLOOKUP(A4389,SINDACI!A4389:E$7975,5,0)</f>
        <v>LISTA CIVICA: PER MONTIANO</v>
      </c>
    </row>
    <row r="4390" spans="1:5" x14ac:dyDescent="0.2">
      <c r="A4390" s="27" t="s">
        <v>4531</v>
      </c>
      <c r="B4390" s="27" t="str">
        <f>VLOOKUP(A4390,PEC!A4389:D$7975,4,0)</f>
        <v>pec.comune.monticellibrusati.bs.it</v>
      </c>
      <c r="C4390" s="23">
        <f>VLOOKUP(A4390,SEZIONI!A4390:B$7975,2,0)</f>
        <v>4</v>
      </c>
      <c r="D4390" s="27" t="str">
        <f>VLOOKUP(A4390,SINDACI!A4390:B$7975, 2, 0)</f>
        <v>MUSATTI PAOLO</v>
      </c>
      <c r="E4390" s="27" t="str">
        <f>VLOOKUP(A4390,SINDACI!A4390:E$7975,5,0)</f>
        <v>LISTA CIVICA: MONTICELLI 2.0</v>
      </c>
    </row>
    <row r="4391" spans="1:5" x14ac:dyDescent="0.2">
      <c r="A4391" s="27" t="s">
        <v>4532</v>
      </c>
      <c r="B4391" s="27" t="str">
        <f>VLOOKUP(A4391,PEC!A4390:D$7975,4,0)</f>
        <v>sintranet.legalmail.it</v>
      </c>
      <c r="C4391" s="23">
        <f>VLOOKUP(A4391,SEZIONI!A4391:B$7975,2,0)</f>
        <v>5</v>
      </c>
      <c r="D4391" s="27" t="str">
        <f>VLOOKUP(A4391,SINDACI!A4391:B$7975, 2, 0)</f>
        <v>DISTANTE GIMMI</v>
      </c>
      <c r="E4391" s="27" t="str">
        <f>VLOOKUP(A4391,SINDACI!A4391:E$7975,5,0)</f>
        <v>LISTA CIVICA: MONTICELLI NEL CUORE</v>
      </c>
    </row>
    <row r="4392" spans="1:5" x14ac:dyDescent="0.2">
      <c r="A4392" s="27" t="s">
        <v>4533</v>
      </c>
      <c r="B4392" s="27" t="str">
        <f>VLOOKUP(A4392,PEC!A4391:D$7975,4,0)</f>
        <v>pec.provincia.pv.it</v>
      </c>
      <c r="C4392" s="23">
        <f>VLOOKUP(A4392,SEZIONI!A4392:B$7975,2,0)</f>
        <v>1</v>
      </c>
      <c r="D4392" s="27" t="str">
        <f>VLOOKUP(A4392,SINDACI!A4392:B$7975, 2, 0)</f>
        <v>PASQUALIN SAMANTA</v>
      </c>
      <c r="E4392" s="27" t="str">
        <f>VLOOKUP(A4392,SINDACI!A4392:E$7975,5,0)</f>
        <v>LISTA CIVICA: AMMINISTRARE INSIEME</v>
      </c>
    </row>
    <row r="4393" spans="1:5" x14ac:dyDescent="0.2">
      <c r="A4393" s="27" t="s">
        <v>4534</v>
      </c>
      <c r="B4393" s="27" t="str">
        <f>VLOOKUP(A4393,PEC!A4392:D$7975,4,0)</f>
        <v>pec.regione.lombardia.it</v>
      </c>
      <c r="C4393" s="23">
        <f>VLOOKUP(A4393,SEZIONI!A4393:B$7975,2,0)</f>
        <v>5</v>
      </c>
      <c r="D4393" s="27" t="str">
        <f>VLOOKUP(A4393,SINDACI!A4393:B$7975, 2, 0)</f>
        <v>HOFMANN ALESSANDRA</v>
      </c>
      <c r="E4393" s="27" t="str">
        <f>VLOOKUP(A4393,SINDACI!A4393:E$7975,5,0)</f>
        <v>-</v>
      </c>
    </row>
    <row r="4394" spans="1:5" x14ac:dyDescent="0.2">
      <c r="A4394" s="27" t="s">
        <v>4535</v>
      </c>
      <c r="B4394" s="27" t="str">
        <f>VLOOKUP(A4394,PEC!A4393:D$7975,4,0)</f>
        <v>cert.ip-veneto.net</v>
      </c>
      <c r="C4394" s="23">
        <f>VLOOKUP(A4394,SEZIONI!A4394:B$7975,2,0)</f>
        <v>8</v>
      </c>
      <c r="D4394" s="27" t="str">
        <f>VLOOKUP(A4394,SINDACI!A4394:B$7975, 2, 0)</f>
        <v>CERON DAMIANO</v>
      </c>
      <c r="E4394" s="27" t="str">
        <f>VLOOKUP(A4394,SINDACI!A4394:E$7975,5,0)</f>
        <v>LISTA CIVICA: CERON SINDACO</v>
      </c>
    </row>
    <row r="4395" spans="1:5" x14ac:dyDescent="0.2">
      <c r="A4395" s="27" t="s">
        <v>4536</v>
      </c>
      <c r="B4395" s="27" t="str">
        <f>VLOOKUP(A4395,PEC!A4394:D$7975,4,0)</f>
        <v>pec.it</v>
      </c>
      <c r="C4395" s="23">
        <f>VLOOKUP(A4395,SEZIONI!A4395:B$7975,2,0)</f>
        <v>2</v>
      </c>
      <c r="D4395" s="27" t="str">
        <f>VLOOKUP(A4395,SINDACI!A4395:B$7975, 2, 0)</f>
        <v>ARTUSIO COMBA SILVIO</v>
      </c>
      <c r="E4395" s="27" t="str">
        <f>VLOOKUP(A4395,SINDACI!A4395:E$7975,5,0)</f>
        <v>LISTA CIVICA: VIVERE MONTICELLO</v>
      </c>
    </row>
    <row r="4396" spans="1:5" x14ac:dyDescent="0.2">
      <c r="A4396" s="27" t="s">
        <v>4537</v>
      </c>
      <c r="B4396" s="27" t="str">
        <f>VLOOKUP(A4396,PEC!A4395:D$7975,4,0)</f>
        <v>cert.montichiari.it</v>
      </c>
      <c r="C4396" s="23">
        <f>VLOOKUP(A4396,SEZIONI!A4396:B$7975,2,0)</f>
        <v>18</v>
      </c>
      <c r="D4396" s="27" t="str">
        <f>VLOOKUP(A4396,SINDACI!A4396:B$7975, 2, 0)</f>
        <v>TOGNI MARCO</v>
      </c>
      <c r="E4396" s="27" t="str">
        <f>VLOOKUP(A4396,SINDACI!A4396:E$7975,5,0)</f>
        <v>FORZA ITALIA | FRATELLI D'ITALIA | LISTA CIVICA: LA NOSTRA MONTICHIARI | LEGA SALVINI</v>
      </c>
    </row>
    <row r="4397" spans="1:5" x14ac:dyDescent="0.2">
      <c r="A4397" s="27" t="s">
        <v>4538</v>
      </c>
      <c r="B4397" s="27" t="str">
        <f>VLOOKUP(A4397,PEC!A4396:D$7975,4,0)</f>
        <v>pec.consorzioterrecablate.it</v>
      </c>
      <c r="C4397" s="23">
        <f>VLOOKUP(A4397,SEZIONI!A4397:B$7975,2,0)</f>
        <v>2</v>
      </c>
      <c r="D4397" s="27" t="str">
        <f>VLOOKUP(A4397,SINDACI!A4397:B$7975, 2, 0)</f>
        <v>SERRAGLI ALESSIO</v>
      </c>
      <c r="E4397" s="27" t="str">
        <f>VLOOKUP(A4397,SINDACI!A4397:E$7975,5,0)</f>
        <v>LISTA CIVICA: IL RINNOVAMENTO CONTINUA</v>
      </c>
    </row>
    <row r="4398" spans="1:5" x14ac:dyDescent="0.2">
      <c r="A4398" s="27" t="s">
        <v>4539</v>
      </c>
      <c r="B4398" s="27" t="str">
        <f>VLOOKUP(A4398,PEC!A4397:D$7975,4,0)</f>
        <v>postacert.toscana.it</v>
      </c>
      <c r="C4398" s="23">
        <f>VLOOKUP(A4398,SEZIONI!A4398:B$7975,2,0)</f>
        <v>4</v>
      </c>
      <c r="D4398" s="27" t="str">
        <f>VLOOKUP(A4398,SINDACI!A4398:B$7975, 2, 0)</f>
        <v>VERRUZZI NICOLA</v>
      </c>
      <c r="E4398" s="27" t="str">
        <f>VLOOKUP(A4398,SINDACI!A4398:E$7975,5,0)</f>
        <v>LISTA CIVICA: NON FERMIAMO LA CORSA</v>
      </c>
    </row>
    <row r="4399" spans="1:5" x14ac:dyDescent="0.2">
      <c r="A4399" s="27" t="s">
        <v>4540</v>
      </c>
      <c r="B4399" s="27" t="str">
        <f>VLOOKUP(A4399,PEC!A4398:D$7975,4,0)</f>
        <v>cert.legalmail.it</v>
      </c>
      <c r="C4399" s="23">
        <f>VLOOKUP(A4399,SEZIONI!A4399:B$7975,2,0)</f>
        <v>4</v>
      </c>
      <c r="D4399" s="27" t="str">
        <f>VLOOKUP(A4399,SINDACI!A4399:B$7975, 2, 0)</f>
        <v>TASSO DIMITRI</v>
      </c>
      <c r="E4399" s="27" t="str">
        <f>VLOOKUP(A4399,SINDACI!A4399:E$7975,5,0)</f>
        <v>LISTA CIVICA: UNITI PER MIGLIORARE</v>
      </c>
    </row>
    <row r="4400" spans="1:5" x14ac:dyDescent="0.2">
      <c r="A4400" s="27" t="s">
        <v>4541</v>
      </c>
      <c r="B4400" s="27" t="str">
        <f>VLOOKUP(A4400,PEC!A4399:D$7975,4,0)</f>
        <v>pec.comune.montignoso.ms.it</v>
      </c>
      <c r="C4400" s="23">
        <f>VLOOKUP(A4400,SEZIONI!A4400:B$7975,2,0)</f>
        <v>9</v>
      </c>
      <c r="D4400" s="27" t="str">
        <f>VLOOKUP(A4400,SINDACI!A4400:B$7975, 2, 0)</f>
        <v>LORENZETTI GIANNI</v>
      </c>
      <c r="E4400" s="27" t="str">
        <f>VLOOKUP(A4400,SINDACI!A4400:E$7975,5,0)</f>
        <v>LISTA CIVICA: VERSO NUOVI TRAGUARDI</v>
      </c>
    </row>
    <row r="4401" spans="1:5" x14ac:dyDescent="0.2">
      <c r="A4401" s="27" t="s">
        <v>4542</v>
      </c>
      <c r="B4401" s="27" t="str">
        <f>VLOOKUP(A4401,PEC!A4400:D$7975,4,0)</f>
        <v>pec.comune.montirone.bs.it</v>
      </c>
      <c r="C4401" s="23">
        <f>VLOOKUP(A4401,SEZIONI!A4401:B$7975,2,0)</f>
        <v>4</v>
      </c>
      <c r="D4401" s="27" t="str">
        <f>VLOOKUP(A4401,SINDACI!A4401:B$7975, 2, 0)</f>
        <v>SPAGNOLI FILIPPO</v>
      </c>
      <c r="E4401" s="27" t="str">
        <f>VLOOKUP(A4401,SINDACI!A4401:E$7975,5,0)</f>
        <v>LISTA COMPOSITA: LEGA SALVINI LOMBARDIA-FORZA ITALIA-CIVICA</v>
      </c>
    </row>
    <row r="4402" spans="1:5" x14ac:dyDescent="0.2">
      <c r="A4402" s="27" t="s">
        <v>4543</v>
      </c>
      <c r="B4402" s="27" t="str">
        <f>VLOOKUP(A4402,PEC!A4401:D$7975,4,0)</f>
        <v>pec.comune.montjovet.ao.it</v>
      </c>
      <c r="C4402" s="23">
        <f>VLOOKUP(A4402,SEZIONI!A4402:B$7975,2,0)</f>
        <v>2</v>
      </c>
      <c r="D4402" s="27" t="str">
        <f>VLOOKUP(A4402,SINDACI!A4402:B$7975, 2, 0)</f>
        <v>NIGRA JEAN CHRISTOPHE</v>
      </c>
      <c r="E4402" s="27" t="str">
        <f>VLOOKUP(A4402,SINDACI!A4402:E$7975,5,0)</f>
        <v>LISTA CIVICA: AUTONOMIE COMMUNALE MONTJOVET</v>
      </c>
    </row>
    <row r="4403" spans="1:5" x14ac:dyDescent="0.2">
      <c r="A4403" s="27" t="s">
        <v>4544</v>
      </c>
      <c r="B4403" s="27" t="str">
        <f>VLOOKUP(A4403,PEC!A4402:D$7975,4,0)</f>
        <v>pec.regione.lombardia.it</v>
      </c>
      <c r="C4403" s="23">
        <f>VLOOKUP(A4403,SEZIONI!A4403:B$7975,2,0)</f>
        <v>3</v>
      </c>
      <c r="D4403" s="27" t="str">
        <f>VLOOKUP(A4403,SINDACI!A4403:B$7975, 2, 0)</f>
        <v>PANDINI ALESSANDRO</v>
      </c>
      <c r="E4403" s="27" t="str">
        <f>VLOOKUP(A4403,SINDACI!A4403:E$7975,5,0)</f>
        <v>LISTA CIVICA: RINNOVARE MONTODINE</v>
      </c>
    </row>
    <row r="4404" spans="1:5" x14ac:dyDescent="0.2">
      <c r="A4404" s="27" t="s">
        <v>4545</v>
      </c>
      <c r="B4404" s="27" t="str">
        <f>VLOOKUP(A4404,PEC!A4403:D$7975,4,0)</f>
        <v>actaliscertymail.it</v>
      </c>
      <c r="C4404" s="23">
        <f>VLOOKUP(A4404,SEZIONI!A4404:B$7975,2,0)</f>
        <v>2</v>
      </c>
      <c r="D4404" s="27" t="str">
        <f>VLOOKUP(A4404,SINDACI!A4404:B$7975, 2, 0)</f>
        <v>FANTONI FAUSTINO MAURO</v>
      </c>
      <c r="E4404" s="27" t="str">
        <f>VLOOKUP(A4404,SINDACI!A4404:E$7975,5,0)</f>
        <v>LISTA CIVICA: MONTOGGIO INSIEME</v>
      </c>
    </row>
    <row r="4405" spans="1:5" x14ac:dyDescent="0.2">
      <c r="A4405" s="27" t="s">
        <v>4546</v>
      </c>
      <c r="B4405" s="27" t="str">
        <f>VLOOKUP(A4405,PEC!A4404:D$7975,4,0)</f>
        <v>postacert.umbria.it</v>
      </c>
      <c r="C4405" s="23">
        <f>VLOOKUP(A4405,SEZIONI!A4405:B$7975,2,0)</f>
        <v>2</v>
      </c>
      <c r="D4405" s="27" t="str">
        <f>VLOOKUP(A4405,SINDACI!A4405:B$7975, 2, 0)</f>
        <v>RINALDI MIRCO</v>
      </c>
      <c r="E4405" s="27" t="str">
        <f>VLOOKUP(A4405,SINDACI!A4405:E$7975,5,0)</f>
        <v>LISTA CIVICA: ENERGIA E PASSIONE</v>
      </c>
    </row>
    <row r="4406" spans="1:5" x14ac:dyDescent="0.2">
      <c r="A4406" s="27" t="s">
        <v>4547</v>
      </c>
      <c r="B4406" s="27" t="str">
        <f>VLOOKUP(A4406,PEC!A4405:D$7975,4,0)</f>
        <v>comunemontopolidisabina.pecpa.it</v>
      </c>
      <c r="C4406" s="23">
        <f>VLOOKUP(A4406,SEZIONI!A4406:B$7975,2,0)</f>
        <v>4</v>
      </c>
      <c r="D4406" s="27" t="str">
        <f>VLOOKUP(A4406,SINDACI!A4406:B$7975, 2, 0)</f>
        <v>FIORI ANDREA</v>
      </c>
      <c r="E4406" s="27" t="str">
        <f>VLOOKUP(A4406,SINDACI!A4406:E$7975,5,0)</f>
        <v>LISTA CIVICA: AVANTI MONTOPOLI</v>
      </c>
    </row>
    <row r="4407" spans="1:5" x14ac:dyDescent="0.2">
      <c r="A4407" s="27" t="s">
        <v>4548</v>
      </c>
      <c r="B4407" s="27" t="str">
        <f>VLOOKUP(A4407,PEC!A4406:D$7975,4,0)</f>
        <v>legalmail.it</v>
      </c>
      <c r="C4407" s="23">
        <f>VLOOKUP(A4407,SEZIONI!A4407:B$7975,2,0)</f>
        <v>9</v>
      </c>
      <c r="D4407" s="27" t="str">
        <f>VLOOKUP(A4407,SINDACI!A4407:B$7975, 2, 0)</f>
        <v>CAPECCHI GIOVANNI</v>
      </c>
      <c r="E4407" s="27" t="str">
        <f>VLOOKUP(A4407,SINDACI!A4407:E$7975,5,0)</f>
        <v>LISTA CIVICA: CENTROSINISTRA DEMOCRATICI</v>
      </c>
    </row>
    <row r="4408" spans="1:5" x14ac:dyDescent="0.2">
      <c r="A4408" s="27" t="s">
        <v>4549</v>
      </c>
      <c r="B4408" s="27" t="str">
        <f>VLOOKUP(A4408,PEC!A4407:D$7975,4,0)</f>
        <v>pec.provincia.como.it</v>
      </c>
      <c r="C4408" s="23">
        <f>VLOOKUP(A4408,SEZIONI!A4408:B$7975,2,0)</f>
        <v>3</v>
      </c>
      <c r="D4408" s="27" t="str">
        <f>VLOOKUP(A4408,SINDACI!A4408:B$7975, 2, 0)</f>
        <v>CAPUANO GIULIANO</v>
      </c>
      <c r="E4408" s="27" t="str">
        <f>VLOOKUP(A4408,SINDACI!A4408:E$7975,5,0)</f>
        <v>LISTA CIVICA: AMARE MONTORFANO</v>
      </c>
    </row>
    <row r="4409" spans="1:5" x14ac:dyDescent="0.2">
      <c r="A4409" s="27" t="s">
        <v>4550</v>
      </c>
      <c r="B4409" s="27" t="str">
        <f>VLOOKUP(A4409,PEC!A4408:D$7975,4,0)</f>
        <v>pec.comune.montorio.te.it</v>
      </c>
      <c r="C4409" s="23">
        <f>VLOOKUP(A4409,SEZIONI!A4409:B$7975,2,0)</f>
        <v>15</v>
      </c>
      <c r="D4409" s="27" t="str">
        <f>VLOOKUP(A4409,SINDACI!A4409:B$7975, 2, 0)</f>
        <v>ALTITONANTE FABIO</v>
      </c>
      <c r="E4409" s="27" t="str">
        <f>VLOOKUP(A4409,SINDACI!A4409:E$7975,5,0)</f>
        <v>LISTA CIVICA: UN'ALTRA MONTORIO</v>
      </c>
    </row>
    <row r="4410" spans="1:5" x14ac:dyDescent="0.2">
      <c r="A4410" s="27" t="s">
        <v>4551</v>
      </c>
      <c r="B4410" s="27" t="str">
        <f>VLOOKUP(A4410,PEC!A4409:D$7975,4,0)</f>
        <v>legalmail.it</v>
      </c>
      <c r="C4410" s="23">
        <f>VLOOKUP(A4410,SEZIONI!A4410:B$7975,2,0)</f>
        <v>1</v>
      </c>
      <c r="D4410" s="27" t="str">
        <f>VLOOKUP(A4410,SINDACI!A4410:B$7975, 2, 0)</f>
        <v>PONTE PELLEGRINO NINO</v>
      </c>
      <c r="E4410" s="27" t="str">
        <f>VLOOKUP(A4410,SINDACI!A4410:E$7975,5,0)</f>
        <v>-</v>
      </c>
    </row>
    <row r="4411" spans="1:5" x14ac:dyDescent="0.2">
      <c r="A4411" s="27" t="s">
        <v>4552</v>
      </c>
      <c r="B4411" s="27" t="str">
        <f>VLOOKUP(A4411,PEC!A4410:D$7975,4,0)</f>
        <v>pec.comunemontorioromano.it</v>
      </c>
      <c r="C4411" s="23">
        <f>VLOOKUP(A4411,SEZIONI!A4411:B$7975,2,0)</f>
        <v>2</v>
      </c>
      <c r="D4411" s="27" t="str">
        <f>VLOOKUP(A4411,SINDACI!A4411:B$7975, 2, 0)</f>
        <v>PONZANI VINCENZO</v>
      </c>
      <c r="E4411" s="27" t="str">
        <f>VLOOKUP(A4411,SINDACI!A4411:E$7975,5,0)</f>
        <v>LISTA CIVICA: INSIEME PER IL FUTURO DI MONTORIO</v>
      </c>
    </row>
    <row r="4412" spans="1:5" x14ac:dyDescent="0.2">
      <c r="A4412" s="27" t="s">
        <v>4553</v>
      </c>
      <c r="B4412" s="27" t="str">
        <f>VLOOKUP(A4412,PEC!A4411:D$7975,4,0)</f>
        <v>asmepec.it</v>
      </c>
      <c r="C4412" s="23">
        <f>VLOOKUP(A4412,SEZIONI!A4412:B$7975,2,0)</f>
        <v>18</v>
      </c>
      <c r="D4412" s="27" t="str">
        <f>VLOOKUP(A4412,SINDACI!A4412:B$7975, 2, 0)</f>
        <v>GIAQUINTO GIROLAMO</v>
      </c>
      <c r="E4412" s="27" t="str">
        <f>VLOOKUP(A4412,SINDACI!A4412:E$7975,5,0)</f>
        <v>LISTA CIVICA: AGOR? | LISTA CIVICA: INSIEME PER MONTORO | LISTA CIVICA: MONTORO ? LIBERT? | LISTA CIVICA: NOVA MONTORO</v>
      </c>
    </row>
    <row r="4413" spans="1:5" x14ac:dyDescent="0.2">
      <c r="A4413" s="27" t="s">
        <v>4554</v>
      </c>
      <c r="B4413" s="27" t="str">
        <f>VLOOKUP(A4413,PEC!A4412:D$7975,4,0)</f>
        <v>cert.ip-veneto.net</v>
      </c>
      <c r="C4413" s="23">
        <f>VLOOKUP(A4413,SEZIONI!A4413:B$7975,2,0)</f>
        <v>3</v>
      </c>
      <c r="D4413" s="27" t="str">
        <f>VLOOKUP(A4413,SINDACI!A4413:B$7975, 2, 0)</f>
        <v>ZAFFARI DIEGO</v>
      </c>
      <c r="E4413" s="27" t="str">
        <f>VLOOKUP(A4413,SINDACI!A4413:E$7975,5,0)</f>
        <v>LISTA CIVICA: UNITI PER MONTORSO</v>
      </c>
    </row>
    <row r="4414" spans="1:5" x14ac:dyDescent="0.2">
      <c r="A4414" s="27" t="s">
        <v>4555</v>
      </c>
      <c r="B4414" s="27" t="str">
        <f>VLOOKUP(A4414,PEC!A4413:D$7975,4,0)</f>
        <v>pec.montottone.eu</v>
      </c>
      <c r="C4414" s="23">
        <f>VLOOKUP(A4414,SEZIONI!A4414:B$7975,2,0)</f>
        <v>1</v>
      </c>
      <c r="D4414" s="27" t="str">
        <f>VLOOKUP(A4414,SINDACI!A4414:B$7975, 2, 0)</f>
        <v>CARELLI GIOVANNI</v>
      </c>
      <c r="E4414" s="27" t="str">
        <f>VLOOKUP(A4414,SINDACI!A4414:E$7975,5,0)</f>
        <v>LISTA CIVICA: UNITI PER MONTOTTONE</v>
      </c>
    </row>
    <row r="4415" spans="1:5" x14ac:dyDescent="0.2">
      <c r="A4415" s="27" t="s">
        <v>4556</v>
      </c>
      <c r="B4415" s="27" t="str">
        <f>VLOOKUP(A4415,PEC!A4414:D$7975,4,0)</f>
        <v>pec.it</v>
      </c>
      <c r="C4415" s="23">
        <f>VLOOKUP(A4415,SEZIONI!A4415:B$7975,2,0)</f>
        <v>1</v>
      </c>
      <c r="D4415" s="27" t="str">
        <f>VLOOKUP(A4415,SINDACI!A4415:B$7975, 2, 0)</f>
        <v>SALIS SALVATORE</v>
      </c>
      <c r="E4415" s="27" t="str">
        <f>VLOOKUP(A4415,SINDACI!A4415:E$7975,5,0)</f>
        <v>LISTA CIVICA: INSIEME PER UN COMUNE OBBIETTIVO</v>
      </c>
    </row>
    <row r="4416" spans="1:5" x14ac:dyDescent="0.2">
      <c r="A4416" s="27" t="s">
        <v>4557</v>
      </c>
      <c r="B4416" s="27" t="str">
        <f>VLOOKUP(A4416,PEC!A4415:D$7975,4,0)</f>
        <v>pec.regione.lombardia.it</v>
      </c>
      <c r="C4416" s="23">
        <f>VLOOKUP(A4416,SEZIONI!A4416:B$7975,2,0)</f>
        <v>3</v>
      </c>
      <c r="D4416" s="27" t="str">
        <f>VLOOKUP(A4416,SINDACI!A4416:B$7975, 2, 0)</f>
        <v>LARDINI MARY ALBINA</v>
      </c>
      <c r="E4416" s="27" t="str">
        <f>VLOOKUP(A4416,SINDACI!A4416:E$7975,5,0)</f>
        <v>LISTA CIVICA: NUOVA MONTU'</v>
      </c>
    </row>
    <row r="4417" spans="1:5" x14ac:dyDescent="0.2">
      <c r="A4417" s="27" t="s">
        <v>4558</v>
      </c>
      <c r="B4417" s="27" t="str">
        <f>VLOOKUP(A4417,PEC!A4416:D$7975,4,0)</f>
        <v>legalmail.it</v>
      </c>
      <c r="C4417" s="23">
        <f>VLOOKUP(A4417,SEZIONI!A4417:B$7975,2,0)</f>
        <v>2</v>
      </c>
      <c r="D4417" s="27" t="str">
        <f>VLOOKUP(A4417,SINDACI!A4417:B$7975, 2, 0)</f>
        <v>OREGIONI FRANCO</v>
      </c>
      <c r="E4417" s="27" t="str">
        <f>VLOOKUP(A4417,SINDACI!A4417:E$7975,5,0)</f>
        <v>LISTA CIVICA: MONVALLE BENE COMUNE</v>
      </c>
    </row>
    <row r="4418" spans="1:5" x14ac:dyDescent="0.2">
      <c r="A4418" s="27" t="s">
        <v>4559</v>
      </c>
      <c r="B4418" s="27" t="str">
        <f>VLOOKUP(A4418,PEC!A4417:D$7975,4,0)</f>
        <v>pec.comune.monza.it</v>
      </c>
      <c r="C4418" s="23">
        <f>VLOOKUP(A4418,SEZIONI!A4418:B$7975,2,0)</f>
        <v>110</v>
      </c>
      <c r="D4418" s="27" t="str">
        <f>VLOOKUP(A4418,SINDACI!A4418:B$7975, 2, 0)</f>
        <v>PILOTTO PAOLO</v>
      </c>
      <c r="E4418" s="27" t="str">
        <f>VLOOKUP(A4418,SINDACI!A4418:E$7975,5,0)</f>
        <v>PARTITO DEMOCRATICO | AZIONE CON CALENDA | LISTA CIVICA: PILOTTO SINDACO | LISTA CIVICA: MOVIMENTO PER MONZA | POSSIBILE | LISTA COMPOSITA: ITALIA VIVA-PARTITO SOCIALISTA ITALIANO | EUROPA VERDE | LISTA CIVICA: LABMONZA</v>
      </c>
    </row>
    <row r="4419" spans="1:5" x14ac:dyDescent="0.2">
      <c r="A4419" s="27" t="s">
        <v>4560</v>
      </c>
      <c r="B4419" s="27" t="str">
        <f>VLOOKUP(A4419,PEC!A4418:D$7975,4,0)</f>
        <v>legalmail.it</v>
      </c>
      <c r="C4419" s="23">
        <f>VLOOKUP(A4419,SEZIONI!A4419:B$7975,2,0)</f>
        <v>5</v>
      </c>
      <c r="D4419" s="27" t="str">
        <f>VLOOKUP(A4419,SINDACI!A4419:B$7975, 2, 0)</f>
        <v>CAPPA GIORGIO</v>
      </c>
      <c r="E4419" s="27" t="str">
        <f>VLOOKUP(A4419,SINDACI!A4419:E$7975,5,0)</f>
        <v>LISTA CIVICA: CANTIERE MONZAMBANO 2020</v>
      </c>
    </row>
    <row r="4420" spans="1:5" x14ac:dyDescent="0.2">
      <c r="A4420" s="27" t="s">
        <v>4561</v>
      </c>
      <c r="B4420" s="27" t="str">
        <f>VLOOKUP(A4420,PEC!A4419:D$7975,4,0)</f>
        <v>cert.provincia.bo.it</v>
      </c>
      <c r="C4420" s="23">
        <f>VLOOKUP(A4420,SEZIONI!A4420:B$7975,2,0)</f>
        <v>7</v>
      </c>
      <c r="D4420" s="27" t="str">
        <f>VLOOKUP(A4420,SINDACI!A4420:B$7975, 2, 0)</f>
        <v>PASQUINI BRUNO</v>
      </c>
      <c r="E4420" s="27" t="str">
        <f>VLOOKUP(A4420,SINDACI!A4420:E$7975,5,0)</f>
        <v>LISTA CIVICA: DIMMI</v>
      </c>
    </row>
    <row r="4421" spans="1:5" x14ac:dyDescent="0.2">
      <c r="A4421" s="27" t="s">
        <v>85</v>
      </c>
      <c r="B4421" s="27" t="str">
        <f>VLOOKUP(A4421,PEC!A4420:D$7975,4,0)</f>
        <v>pec.comunemoranocalabro.it</v>
      </c>
      <c r="C4421" s="23">
        <f>VLOOKUP(A4421,SEZIONI!A4421:B$7975,2,0)</f>
        <v>5</v>
      </c>
      <c r="D4421" s="27" t="str">
        <f>VLOOKUP(A4421,SINDACI!A4421:B$7975, 2, 0)</f>
        <v>DE BARTOLO NICOLO'</v>
      </c>
      <c r="E4421" s="27" t="str">
        <f>VLOOKUP(A4421,SINDACI!A4421:E$7975,5,0)</f>
        <v>LISTA CIVICA: INSIEME PER MORANO</v>
      </c>
    </row>
    <row r="4422" spans="1:5" x14ac:dyDescent="0.2">
      <c r="A4422" s="27" t="s">
        <v>4562</v>
      </c>
      <c r="B4422" s="27" t="str">
        <f>VLOOKUP(A4422,PEC!A4421:D$7975,4,0)</f>
        <v>pcert.it</v>
      </c>
      <c r="C4422" s="23">
        <f>VLOOKUP(A4422,SEZIONI!A4422:B$7975,2,0)</f>
        <v>2</v>
      </c>
      <c r="D4422" s="27" t="str">
        <f>VLOOKUP(A4422,SINDACI!A4422:B$7975, 2, 0)</f>
        <v>FERRARI LUCA</v>
      </c>
      <c r="E4422" s="27" t="str">
        <f>VLOOKUP(A4422,SINDACI!A4422:E$7975,5,0)</f>
        <v>LISTA CIVICA: VIVIAMO MORANO</v>
      </c>
    </row>
    <row r="4423" spans="1:5" x14ac:dyDescent="0.2">
      <c r="A4423" s="27" t="s">
        <v>4563</v>
      </c>
      <c r="B4423" s="27" t="str">
        <f>VLOOKUP(A4423,PEC!A4422:D$7975,4,0)</f>
        <v>legalmail.it</v>
      </c>
      <c r="C4423" s="23">
        <f>VLOOKUP(A4423,SEZIONI!A4423:B$7975,2,0)</f>
        <v>2</v>
      </c>
      <c r="D4423" s="27" t="str">
        <f>VLOOKUP(A4423,SINDACI!A4423:B$7975, 2, 0)</f>
        <v>-</v>
      </c>
      <c r="E4423" s="27" t="str">
        <f>VLOOKUP(A4423,SINDACI!A4423:E$7975,5,0)</f>
        <v>-</v>
      </c>
    </row>
    <row r="4424" spans="1:5" x14ac:dyDescent="0.2">
      <c r="A4424" s="27" t="s">
        <v>4564</v>
      </c>
      <c r="B4424" s="27" t="str">
        <f>VLOOKUP(A4424,PEC!A4423:D$7975,4,0)</f>
        <v>certgov.fvg.it</v>
      </c>
      <c r="C4424" s="23">
        <f>VLOOKUP(A4424,SEZIONI!A4424:B$7975,2,0)</f>
        <v>1</v>
      </c>
      <c r="D4424" s="27" t="str">
        <f>VLOOKUP(A4424,SINDACI!A4424:B$7975, 2, 0)</f>
        <v>DONDA LORENZO</v>
      </c>
      <c r="E4424" s="27" t="str">
        <f>VLOOKUP(A4424,SINDACI!A4424:E$7975,5,0)</f>
        <v>-</v>
      </c>
    </row>
    <row r="4425" spans="1:5" x14ac:dyDescent="0.2">
      <c r="A4425" s="27" t="s">
        <v>4565</v>
      </c>
      <c r="B4425" s="27" t="str">
        <f>VLOOKUP(A4425,PEC!A4424:D$7975,4,0)</f>
        <v>comune.morazzone.legalmailpa.it</v>
      </c>
      <c r="C4425" s="23">
        <f>VLOOKUP(A4425,SEZIONI!A4425:B$7975,2,0)</f>
        <v>4</v>
      </c>
      <c r="D4425" s="27" t="str">
        <f>VLOOKUP(A4425,SINDACI!A4425:B$7975, 2, 0)</f>
        <v>MAZZUCCHELLI MAURIZIO</v>
      </c>
      <c r="E4425" s="27" t="str">
        <f>VLOOKUP(A4425,SINDACI!A4425:E$7975,5,0)</f>
        <v>LEGA</v>
      </c>
    </row>
    <row r="4426" spans="1:5" x14ac:dyDescent="0.2">
      <c r="A4426" s="27" t="s">
        <v>4566</v>
      </c>
      <c r="B4426" s="27" t="str">
        <f>VLOOKUP(A4426,PEC!A4425:D$7975,4,0)</f>
        <v>cert.provincia.so.it</v>
      </c>
      <c r="C4426" s="23">
        <f>VLOOKUP(A4426,SEZIONI!A4426:B$7975,2,0)</f>
        <v>12</v>
      </c>
      <c r="D4426" s="27" t="str">
        <f>VLOOKUP(A4426,SINDACI!A4426:B$7975, 2, 0)</f>
        <v>GAVAZZI ALBERTO</v>
      </c>
      <c r="E4426" s="27" t="str">
        <f>VLOOKUP(A4426,SINDACI!A4426:E$7975,5,0)</f>
        <v>LISTA CIVICA: SVOLTA A MORBEGNO</v>
      </c>
    </row>
    <row r="4427" spans="1:5" x14ac:dyDescent="0.2">
      <c r="A4427" s="27" t="s">
        <v>4567</v>
      </c>
      <c r="B4427" s="27" t="str">
        <f>VLOOKUP(A4427,PEC!A4426:D$7975,4,0)</f>
        <v>pec.it</v>
      </c>
      <c r="C4427" s="23">
        <f>VLOOKUP(A4427,SEZIONI!A4427:B$7975,2,0)</f>
        <v>1</v>
      </c>
      <c r="D4427" s="27" t="str">
        <f>VLOOKUP(A4427,SINDACI!A4427:B$7975, 2, 0)</f>
        <v>VACCA ALESSANDRO</v>
      </c>
      <c r="E4427" s="27" t="str">
        <f>VLOOKUP(A4427,SINDACI!A4427:E$7975,5,0)</f>
        <v>LISTA CIVICA: IMPEGNO E COLLABORAZIONE</v>
      </c>
    </row>
    <row r="4428" spans="1:5" x14ac:dyDescent="0.2">
      <c r="A4428" s="27" t="s">
        <v>4568</v>
      </c>
      <c r="B4428" s="27" t="str">
        <f>VLOOKUP(A4428,PEC!A4427:D$7975,4,0)</f>
        <v>pec.rupar.puglia.it</v>
      </c>
      <c r="C4428" s="23">
        <f>VLOOKUP(A4428,SEZIONI!A4428:B$7975,2,0)</f>
        <v>4</v>
      </c>
      <c r="D4428" s="27" t="str">
        <f>VLOOKUP(A4428,SINDACI!A4428:B$7975, 2, 0)</f>
        <v>RICCHIUTI LORENZO</v>
      </c>
      <c r="E4428" s="27" t="str">
        <f>VLOOKUP(A4428,SINDACI!A4428:E$7975,5,0)</f>
        <v>LISTA CIVICA: AVANTI UNITI PER MORCIANO</v>
      </c>
    </row>
    <row r="4429" spans="1:5" x14ac:dyDescent="0.2">
      <c r="A4429" s="27" t="s">
        <v>4569</v>
      </c>
      <c r="B4429" s="27" t="str">
        <f>VLOOKUP(A4429,PEC!A4428:D$7975,4,0)</f>
        <v>pec.comune.morcianodiromagna.rn.it</v>
      </c>
      <c r="C4429" s="23">
        <f>VLOOKUP(A4429,SEZIONI!A4429:B$7975,2,0)</f>
        <v>6</v>
      </c>
      <c r="D4429" s="27" t="str">
        <f>VLOOKUP(A4429,SINDACI!A4429:B$7975, 2, 0)</f>
        <v>CIOTTI GIORGIO</v>
      </c>
      <c r="E4429" s="27" t="str">
        <f>VLOOKUP(A4429,SINDACI!A4429:E$7975,5,0)</f>
        <v>LISTA CIVICA: MORCIANO CIVICA</v>
      </c>
    </row>
    <row r="4430" spans="1:5" x14ac:dyDescent="0.2">
      <c r="A4430" s="27" t="s">
        <v>4570</v>
      </c>
      <c r="B4430" s="27" t="str">
        <f>VLOOKUP(A4430,PEC!A4429:D$7975,4,0)</f>
        <v>asmepec.it</v>
      </c>
      <c r="C4430" s="23">
        <f>VLOOKUP(A4430,SEZIONI!A4430:B$7975,2,0)</f>
        <v>7</v>
      </c>
      <c r="D4430" s="27" t="str">
        <f>VLOOKUP(A4430,SINDACI!A4430:B$7975, 2, 0)</f>
        <v>CIARLO LUIGINO</v>
      </c>
      <c r="E4430" s="27" t="str">
        <f>VLOOKUP(A4430,SINDACI!A4430:E$7975,5,0)</f>
        <v>LISTA CIVICA: CAMBIAMO MORCONE</v>
      </c>
    </row>
    <row r="4431" spans="1:5" x14ac:dyDescent="0.2">
      <c r="A4431" s="27" t="s">
        <v>4571</v>
      </c>
      <c r="B4431" s="27" t="str">
        <f>VLOOKUP(A4431,PEC!A4430:D$7975,4,0)</f>
        <v>cert.provincia.bo.it</v>
      </c>
      <c r="C4431" s="23">
        <f>VLOOKUP(A4431,SEZIONI!A4431:B$7975,2,0)</f>
        <v>4</v>
      </c>
      <c r="D4431" s="27" t="str">
        <f>VLOOKUP(A4431,SINDACI!A4431:B$7975, 2, 0)</f>
        <v>TASSINARI NICOLA</v>
      </c>
      <c r="E4431" s="27" t="str">
        <f>VLOOKUP(A4431,SINDACI!A4431:E$7975,5,0)</f>
        <v>LISTA CIVICA: UN COMUNE UNA COMUNITA'</v>
      </c>
    </row>
    <row r="4432" spans="1:5" x14ac:dyDescent="0.2">
      <c r="A4432" s="27" t="s">
        <v>4572</v>
      </c>
      <c r="B4432" s="27" t="str">
        <f>VLOOKUP(A4432,PEC!A4431:D$7975,4,0)</f>
        <v>pec.comune.morengo.bg.it</v>
      </c>
      <c r="C4432" s="23">
        <f>VLOOKUP(A4432,SEZIONI!A4432:B$7975,2,0)</f>
        <v>2</v>
      </c>
      <c r="D4432" s="27" t="str">
        <f>VLOOKUP(A4432,SINDACI!A4432:B$7975, 2, 0)</f>
        <v>SIGNORELLI AMILCARE</v>
      </c>
      <c r="E4432" s="27" t="str">
        <f>VLOOKUP(A4432,SINDACI!A4432:E$7975,5,0)</f>
        <v>LISTA CIVICA: INSIEME PER MORENGO</v>
      </c>
    </row>
    <row r="4433" spans="1:5" x14ac:dyDescent="0.2">
      <c r="A4433" s="27" t="s">
        <v>4573</v>
      </c>
      <c r="B4433" s="27" t="str">
        <f>VLOOKUP(A4433,PEC!A4432:D$7975,4,0)</f>
        <v xml:space="preserve">pec.comune.mores.ss.it </v>
      </c>
      <c r="C4433" s="23">
        <f>VLOOKUP(A4433,SEZIONI!A4433:B$7975,2,0)</f>
        <v>2</v>
      </c>
      <c r="D4433" s="27" t="str">
        <f>VLOOKUP(A4433,SINDACI!A4433:B$7975, 2, 0)</f>
        <v>VIRDIS ENRICO EUCLIDE</v>
      </c>
      <c r="E4433" s="27" t="str">
        <f>VLOOKUP(A4433,SINDACI!A4433:E$7975,5,0)</f>
        <v>LISTA CIVICA: NUOVA REALTA' MORES</v>
      </c>
    </row>
    <row r="4434" spans="1:5" x14ac:dyDescent="0.2">
      <c r="A4434" s="27" t="s">
        <v>4574</v>
      </c>
      <c r="B4434" s="27" t="str">
        <f>VLOOKUP(A4434,PEC!A4433:D$7975,4,0)</f>
        <v>pec.it</v>
      </c>
      <c r="C4434" s="23">
        <f>VLOOKUP(A4434,SEZIONI!A4434:B$7975,2,0)</f>
        <v>1</v>
      </c>
      <c r="D4434" s="27" t="str">
        <f>VLOOKUP(A4434,SINDACI!A4434:B$7975, 2, 0)</f>
        <v>ANGELINI GIANFELICE</v>
      </c>
      <c r="E4434" s="27" t="str">
        <f>VLOOKUP(A4434,SINDACI!A4434:E$7975,5,0)</f>
        <v>-</v>
      </c>
    </row>
    <row r="4435" spans="1:5" x14ac:dyDescent="0.2">
      <c r="A4435" s="27" t="s">
        <v>4575</v>
      </c>
      <c r="B4435" s="27" t="str">
        <f>VLOOKUP(A4435,PEC!A4434:D$7975,4,0)</f>
        <v>businesspec.it</v>
      </c>
      <c r="C4435" s="23">
        <f>VLOOKUP(A4435,SEZIONI!A4435:B$7975,2,0)</f>
        <v>4</v>
      </c>
      <c r="D4435" s="27" t="str">
        <f>VLOOKUP(A4435,SINDACI!A4435:B$7975, 2, 0)</f>
        <v>GATTI GIOVANNI</v>
      </c>
      <c r="E4435" s="27" t="str">
        <f>VLOOKUP(A4435,SINDACI!A4435:E$7975,5,0)</f>
        <v>LISTA CIVICA: MORETTA CON NOI</v>
      </c>
    </row>
    <row r="4436" spans="1:5" x14ac:dyDescent="0.2">
      <c r="A4436" s="27" t="s">
        <v>4576</v>
      </c>
      <c r="B4436" s="27" t="str">
        <f>VLOOKUP(A4436,PEC!A4435:D$7975,4,0)</f>
        <v>sintranet.legalmail.it</v>
      </c>
      <c r="C4436" s="23">
        <f>VLOOKUP(A4436,SEZIONI!A4436:B$7975,2,0)</f>
        <v>2</v>
      </c>
      <c r="D4436" s="27" t="str">
        <f>VLOOKUP(A4436,SINDACI!A4436:B$7975, 2, 0)</f>
        <v>CALESTANI PAOLO</v>
      </c>
      <c r="E4436" s="27" t="str">
        <f>VLOOKUP(A4436,SINDACI!A4436:E$7975,5,0)</f>
        <v>LISTA CIVICA: PER MORFASSO</v>
      </c>
    </row>
    <row r="4437" spans="1:5" x14ac:dyDescent="0.2">
      <c r="A4437" s="27" t="s">
        <v>4577</v>
      </c>
      <c r="B4437" s="27" t="str">
        <f>VLOOKUP(A4437,PEC!A4436:D$7975,4,0)</f>
        <v>pecveneto.it</v>
      </c>
      <c r="C4437" s="23">
        <f>VLOOKUP(A4437,SEZIONI!A4437:B$7975,2,0)</f>
        <v>4</v>
      </c>
      <c r="D4437" s="27" t="str">
        <f>VLOOKUP(A4437,SINDACI!A4437:B$7975, 2, 0)</f>
        <v>ROSTIROLLA DANIELE</v>
      </c>
      <c r="E4437" s="27" t="str">
        <f>VLOOKUP(A4437,SINDACI!A4437:E$7975,5,0)</f>
        <v>LISTA COMPOSITA: LEGA SALVINI-MODERATI</v>
      </c>
    </row>
    <row r="4438" spans="1:5" x14ac:dyDescent="0.2">
      <c r="A4438" s="27" t="s">
        <v>4578</v>
      </c>
      <c r="B4438" s="27" t="str">
        <f>VLOOKUP(A4438,PEC!A4437:D$7975,4,0)</f>
        <v>pec.comune.morgex.ao.it</v>
      </c>
      <c r="C4438" s="23">
        <f>VLOOKUP(A4438,SEZIONI!A4438:B$7975,2,0)</f>
        <v>2</v>
      </c>
      <c r="D4438" s="27" t="str">
        <f>VLOOKUP(A4438,SINDACI!A4438:B$7975, 2, 0)</f>
        <v>BARZAGLI FEDERICO</v>
      </c>
      <c r="E4438" s="27" t="str">
        <f>VLOOKUP(A4438,SINDACI!A4438:E$7975,5,0)</f>
        <v>-</v>
      </c>
    </row>
    <row r="4439" spans="1:5" x14ac:dyDescent="0.2">
      <c r="A4439" s="27" t="s">
        <v>4579</v>
      </c>
      <c r="B4439" s="27" t="str">
        <f>VLOOKUP(A4439,PEC!A4438:D$7975,4,0)</f>
        <v>pec.comune.morgongiori.or.it</v>
      </c>
      <c r="C4439" s="23">
        <f>VLOOKUP(A4439,SEZIONI!A4439:B$7975,2,0)</f>
        <v>1</v>
      </c>
      <c r="D4439" s="27" t="str">
        <f>VLOOKUP(A4439,SINDACI!A4439:B$7975, 2, 0)</f>
        <v>PISTIS PAOLO</v>
      </c>
      <c r="E4439" s="27" t="str">
        <f>VLOOKUP(A4439,SINDACI!A4439:E$7975,5,0)</f>
        <v>LISTA CIVICA: PRO MORGONGIORI</v>
      </c>
    </row>
    <row r="4440" spans="1:5" x14ac:dyDescent="0.2">
      <c r="A4440" s="27" t="s">
        <v>4580</v>
      </c>
      <c r="B4440" s="27" t="str">
        <f>VLOOKUP(A4440,PEC!A4439:D$7975,4,0)</f>
        <v>legalmail.it</v>
      </c>
      <c r="C4440" s="23">
        <f>VLOOKUP(A4440,SEZIONI!A4440:B$7975,2,0)</f>
        <v>9</v>
      </c>
      <c r="D4440" s="27" t="str">
        <f>VLOOKUP(A4440,SINDACI!A4440:B$7975, 2, 0)</f>
        <v>BAROZZI STEFANO</v>
      </c>
      <c r="E4440" s="27" t="str">
        <f>VLOOKUP(A4440,SINDACI!A4440:E$7975,5,0)</f>
        <v>-</v>
      </c>
    </row>
    <row r="4441" spans="1:5" x14ac:dyDescent="0.2">
      <c r="A4441" s="27" t="s">
        <v>4581</v>
      </c>
      <c r="B4441" s="27" t="str">
        <f>VLOOKUP(A4441,PEC!A4440:D$7975,4,0)</f>
        <v>pecveneto.it</v>
      </c>
      <c r="C4441" s="23">
        <f>VLOOKUP(A4441,SEZIONI!A4441:B$7975,2,0)</f>
        <v>3</v>
      </c>
      <c r="D4441" s="27" t="str">
        <f>VLOOKUP(A4441,SINDACI!A4441:B$7975, 2, 0)</f>
        <v>TONELLO GIUSEPPE</v>
      </c>
      <c r="E4441" s="27" t="str">
        <f>VLOOKUP(A4441,SINDACI!A4441:E$7975,5,0)</f>
        <v>LEGA - CIVICA</v>
      </c>
    </row>
    <row r="4442" spans="1:5" x14ac:dyDescent="0.2">
      <c r="A4442" s="27" t="s">
        <v>4582</v>
      </c>
      <c r="B4442" s="27" t="str">
        <f>VLOOKUP(A4442,PEC!A4441:D$7975,4,0)</f>
        <v>pec.it</v>
      </c>
      <c r="C4442" s="23">
        <f>VLOOKUP(A4442,SEZIONI!A4442:B$7975,2,0)</f>
        <v>2</v>
      </c>
      <c r="D4442" s="27" t="str">
        <f>VLOOKUP(A4442,SINDACI!A4442:B$7975, 2, 0)</f>
        <v>PASCAZI GIOVANNI BATTISTA</v>
      </c>
      <c r="E4442" s="27" t="str">
        <f>VLOOKUP(A4442,SINDACI!A4442:E$7975,5,0)</f>
        <v>LISTA CIVICA: PROGETTO COMUNE</v>
      </c>
    </row>
    <row r="4443" spans="1:5" x14ac:dyDescent="0.2">
      <c r="A4443" s="27" t="s">
        <v>4583</v>
      </c>
      <c r="B4443" s="27" t="str">
        <f>VLOOKUP(A4443,PEC!A4442:D$7975,4,0)</f>
        <v>asmepec.it</v>
      </c>
      <c r="C4443" s="23">
        <f>VLOOKUP(A4443,SEZIONI!A4443:B$7975,2,0)</f>
        <v>2</v>
      </c>
      <c r="D4443" s="27" t="str">
        <f>VLOOKUP(A4443,SINDACI!A4443:B$7975, 2, 0)</f>
        <v>PROTA VINCENZINA</v>
      </c>
      <c r="E4443" s="27" t="str">
        <f>VLOOKUP(A4443,SINDACI!A4443:E$7975,5,0)</f>
        <v>LISTA CIVICA: INSIEME NEL FUTURO 2019</v>
      </c>
    </row>
    <row r="4444" spans="1:5" x14ac:dyDescent="0.2">
      <c r="A4444" s="27" t="s">
        <v>4584</v>
      </c>
      <c r="B4444" s="27" t="str">
        <f>VLOOKUP(A4444,PEC!A4443:D$7975,4,0)</f>
        <v>pec.regione.lombardia.it</v>
      </c>
      <c r="C4444" s="23">
        <f>VLOOKUP(A4444,SEZIONI!A4444:B$7975,2,0)</f>
        <v>1</v>
      </c>
      <c r="D4444" s="27" t="str">
        <f>VLOOKUP(A4444,SINDACI!A4444:B$7975, 2, 0)</f>
        <v>MARELLI MARCO NATALE</v>
      </c>
      <c r="E4444" s="27" t="str">
        <f>VLOOKUP(A4444,SINDACI!A4444:E$7975,5,0)</f>
        <v>LISTA CIVICA: UNA COMUNIT? A MISURA D'UOMO</v>
      </c>
    </row>
    <row r="4445" spans="1:5" x14ac:dyDescent="0.2">
      <c r="A4445" s="27" t="s">
        <v>4585</v>
      </c>
      <c r="B4445" s="27" t="str">
        <f>VLOOKUP(A4445,PEC!A4444:D$7975,4,0)</f>
        <v>pec.comnet-ra.it</v>
      </c>
      <c r="C4445" s="23">
        <f>VLOOKUP(A4445,SEZIONI!A4445:B$7975,2,0)</f>
        <v>3</v>
      </c>
      <c r="D4445" s="27" t="str">
        <f>VLOOKUP(A4445,SINDACI!A4445:B$7975, 2, 0)</f>
        <v>D'AMICO ROBERTO</v>
      </c>
      <c r="E4445" s="27" t="str">
        <f>VLOOKUP(A4445,SINDACI!A4445:E$7975,5,0)</f>
        <v>LISTA CIVICA: PRESENTE E FUTURO</v>
      </c>
    </row>
    <row r="4446" spans="1:5" x14ac:dyDescent="0.2">
      <c r="A4446" s="27" t="s">
        <v>4586</v>
      </c>
      <c r="B4446" s="27" t="str">
        <f>VLOOKUP(A4446,PEC!A4445:D$7975,4,0)</f>
        <v>legalmail.it</v>
      </c>
      <c r="C4446" s="23">
        <f>VLOOKUP(A4446,SEZIONI!A4446:B$7975,2,0)</f>
        <v>1</v>
      </c>
      <c r="D4446" s="27" t="str">
        <f>VLOOKUP(A4446,SINDACI!A4446:B$7975, 2, 0)</f>
        <v>GRANDE GIUSEPPE</v>
      </c>
      <c r="E4446" s="27" t="str">
        <f>VLOOKUP(A4446,SINDACI!A4446:E$7975,5,0)</f>
        <v>LISTA CIVICA: LISTA GRANDE</v>
      </c>
    </row>
    <row r="4447" spans="1:5" x14ac:dyDescent="0.2">
      <c r="A4447" s="27" t="s">
        <v>4587</v>
      </c>
      <c r="B4447" s="27" t="str">
        <f>VLOOKUP(A4447,PEC!A4446:D$7975,4,0)</f>
        <v>pec.morlupo.eu</v>
      </c>
      <c r="C4447" s="23">
        <f>VLOOKUP(A4447,SEZIONI!A4447:B$7975,2,0)</f>
        <v>6</v>
      </c>
      <c r="D4447" s="27" t="str">
        <f>VLOOKUP(A4447,SINDACI!A4447:B$7975, 2, 0)</f>
        <v>IACOMUSSI ETTORE</v>
      </c>
      <c r="E4447" s="27" t="str">
        <f>VLOOKUP(A4447,SINDACI!A4447:E$7975,5,0)</f>
        <v>-</v>
      </c>
    </row>
    <row r="4448" spans="1:5" x14ac:dyDescent="0.2">
      <c r="A4448" s="27" t="s">
        <v>86</v>
      </c>
      <c r="B4448" s="27" t="str">
        <f>VLOOKUP(A4448,PEC!A4447:D$7975,4,0)</f>
        <v>asmepec.it</v>
      </c>
      <c r="C4448" s="23">
        <f>VLOOKUP(A4448,SEZIONI!A4448:B$7975,2,0)</f>
        <v>4</v>
      </c>
      <c r="D4448" s="27" t="str">
        <f>VLOOKUP(A4448,SINDACI!A4448:B$7975, 2, 0)</f>
        <v>PAPPATERRA PAOLO</v>
      </c>
      <c r="E4448" s="27" t="str">
        <f>VLOOKUP(A4448,SINDACI!A4448:E$7975,5,0)</f>
        <v>LISTA CIVICA: AVANTI MORMANNO CON FORZA</v>
      </c>
    </row>
    <row r="4449" spans="1:5" x14ac:dyDescent="0.2">
      <c r="A4449" s="27" t="s">
        <v>4588</v>
      </c>
      <c r="B4449" s="27" t="str">
        <f>VLOOKUP(A4449,PEC!A4448:D$7975,4,0)</f>
        <v>halleycert.it</v>
      </c>
      <c r="C4449" s="23">
        <f>VLOOKUP(A4449,SEZIONI!A4449:B$7975,2,0)</f>
        <v>5</v>
      </c>
      <c r="D4449" s="27" t="str">
        <f>VLOOKUP(A4449,SINDACI!A4449:B$7975, 2, 0)</f>
        <v>TAMBORINI DAVIDE</v>
      </c>
      <c r="E4449" s="27" t="str">
        <f>VLOOKUP(A4449,SINDACI!A4449:E$7975,5,0)</f>
        <v>LISTA CIVICA: VIVIAMO MORNAGO</v>
      </c>
    </row>
    <row r="4450" spans="1:5" x14ac:dyDescent="0.2">
      <c r="A4450" s="27" t="s">
        <v>4589</v>
      </c>
      <c r="B4450" s="27" t="str">
        <f>VLOOKUP(A4450,PEC!A4449:D$7975,4,0)</f>
        <v>cert.ruparpiemonte.it</v>
      </c>
      <c r="C4450" s="23">
        <f>VLOOKUP(A4450,SEZIONI!A4450:B$7975,2,0)</f>
        <v>1</v>
      </c>
      <c r="D4450" s="27" t="str">
        <f>VLOOKUP(A4450,SINDACI!A4450:B$7975, 2, 0)</f>
        <v>PESTARINO SIMONE</v>
      </c>
      <c r="E4450" s="27" t="str">
        <f>VLOOKUP(A4450,SINDACI!A4450:E$7975,5,0)</f>
        <v>LISTA CIVICA: MORNESE INSIEME 2019</v>
      </c>
    </row>
    <row r="4451" spans="1:5" x14ac:dyDescent="0.2">
      <c r="A4451" s="27" t="s">
        <v>4590</v>
      </c>
      <c r="B4451" s="27" t="str">
        <f>VLOOKUP(A4451,PEC!A4450:D$7975,4,0)</f>
        <v>pec.comune.mornicoalserio.bg.it</v>
      </c>
      <c r="C4451" s="23">
        <f>VLOOKUP(A4451,SEZIONI!A4451:B$7975,2,0)</f>
        <v>2</v>
      </c>
      <c r="D4451" s="27" t="str">
        <f>VLOOKUP(A4451,SINDACI!A4451:B$7975, 2, 0)</f>
        <v>CEREA EUGENIO</v>
      </c>
      <c r="E4451" s="27" t="str">
        <f>VLOOKUP(A4451,SINDACI!A4451:E$7975,5,0)</f>
        <v>LISTA CIVICA: SIAMO MORNICO</v>
      </c>
    </row>
    <row r="4452" spans="1:5" x14ac:dyDescent="0.2">
      <c r="A4452" s="27" t="s">
        <v>4591</v>
      </c>
      <c r="B4452" s="27" t="str">
        <f>VLOOKUP(A4452,PEC!A4451:D$7975,4,0)</f>
        <v>postemailcertificata.it</v>
      </c>
      <c r="C4452" s="23">
        <f>VLOOKUP(A4452,SEZIONI!A4452:B$7975,2,0)</f>
        <v>1</v>
      </c>
      <c r="D4452" s="27" t="str">
        <f>VLOOKUP(A4452,SINDACI!A4452:B$7975, 2, 0)</f>
        <v>PORCELLANA PAOLO</v>
      </c>
      <c r="E4452" s="27" t="str">
        <f>VLOOKUP(A4452,SINDACI!A4452:E$7975,5,0)</f>
        <v>LISTA CIVICA: IMPEGNO-CONTINUIT?-INNOVAZIONE</v>
      </c>
    </row>
    <row r="4453" spans="1:5" x14ac:dyDescent="0.2">
      <c r="A4453" s="27" t="s">
        <v>4592</v>
      </c>
      <c r="B4453" s="27" t="str">
        <f>VLOOKUP(A4453,PEC!A4452:D$7975,4,0)</f>
        <v>pec.it</v>
      </c>
      <c r="C4453" s="23">
        <f>VLOOKUP(A4453,SEZIONI!A4453:B$7975,2,0)</f>
        <v>3</v>
      </c>
      <c r="D4453" s="27" t="str">
        <f>VLOOKUP(A4453,SINDACI!A4453:B$7975, 2, 0)</f>
        <v>MOLINARI GINO</v>
      </c>
      <c r="E4453" s="27" t="str">
        <f>VLOOKUP(A4453,SINDACI!A4453:E$7975,5,0)</f>
        <v>LISTA CIVICA: VERSO ORIZZONTI NUOVI</v>
      </c>
    </row>
    <row r="4454" spans="1:5" x14ac:dyDescent="0.2">
      <c r="A4454" s="27" t="s">
        <v>4593</v>
      </c>
      <c r="B4454" s="27" t="str">
        <f>VLOOKUP(A4454,PEC!A4453:D$7975,4,0)</f>
        <v>multipec.it</v>
      </c>
      <c r="C4454" s="23">
        <f>VLOOKUP(A4454,SEZIONI!A4454:B$7975,2,0)</f>
        <v>3</v>
      </c>
      <c r="D4454" s="27" t="str">
        <f>VLOOKUP(A4454,SINDACI!A4454:B$7975, 2, 0)</f>
        <v>FISSORE MAURO</v>
      </c>
      <c r="E4454" s="27" t="str">
        <f>VLOOKUP(A4454,SINDACI!A4454:E$7975,5,0)</f>
        <v>LISTA CIVICA: ASCOLTO E SERVIZIO</v>
      </c>
    </row>
    <row r="4455" spans="1:5" x14ac:dyDescent="0.2">
      <c r="A4455" s="27" t="s">
        <v>4594</v>
      </c>
      <c r="B4455" s="27" t="str">
        <f>VLOOKUP(A4455,PEC!A4454:D$7975,4,0)</f>
        <v>pec.comune.morradesanctis.av.it</v>
      </c>
      <c r="C4455" s="23">
        <f>VLOOKUP(A4455,SEZIONI!A4455:B$7975,2,0)</f>
        <v>2</v>
      </c>
      <c r="D4455" s="27" t="str">
        <f>VLOOKUP(A4455,SINDACI!A4455:B$7975, 2, 0)</f>
        <v>DI SABATO VINCENZO</v>
      </c>
      <c r="E4455" s="27" t="str">
        <f>VLOOKUP(A4455,SINDACI!A4455:E$7975,5,0)</f>
        <v>LISTA CIVICA: ORGOGLIO MORRESE</v>
      </c>
    </row>
    <row r="4456" spans="1:5" x14ac:dyDescent="0.2">
      <c r="A4456" s="27" t="s">
        <v>4595</v>
      </c>
      <c r="B4456" s="27" t="str">
        <f>VLOOKUP(A4456,PEC!A4455:D$7975,4,0)</f>
        <v>legalmail.it</v>
      </c>
      <c r="C4456" s="23">
        <f>VLOOKUP(A4456,SEZIONI!A4456:B$7975,2,0)</f>
        <v>2</v>
      </c>
      <c r="D4456" s="27" t="str">
        <f>VLOOKUP(A4456,SINDACI!A4456:B$7975, 2, 0)</f>
        <v>CIARIMBOLI ENRICO</v>
      </c>
      <c r="E4456" s="27" t="str">
        <f>VLOOKUP(A4456,SINDACI!A4456:E$7975,5,0)</f>
        <v>LISTA CIVICA: MORRO D'ALBA COMUNE</v>
      </c>
    </row>
    <row r="4457" spans="1:5" x14ac:dyDescent="0.2">
      <c r="A4457" s="27" t="s">
        <v>4596</v>
      </c>
      <c r="B4457" s="27" t="str">
        <f>VLOOKUP(A4457,PEC!A4456:D$7975,4,0)</f>
        <v>pec.comune.morrodoro.te.it</v>
      </c>
      <c r="C4457" s="23">
        <f>VLOOKUP(A4457,SEZIONI!A4457:B$7975,2,0)</f>
        <v>3</v>
      </c>
      <c r="D4457" s="27" t="str">
        <f>VLOOKUP(A4457,SINDACI!A4457:B$7975, 2, 0)</f>
        <v>SULPIZII ROMINA</v>
      </c>
      <c r="E4457" s="27" t="str">
        <f>VLOOKUP(A4457,SINDACI!A4457:E$7975,5,0)</f>
        <v>-</v>
      </c>
    </row>
    <row r="4458" spans="1:5" x14ac:dyDescent="0.2">
      <c r="A4458" s="27" t="s">
        <v>4597</v>
      </c>
      <c r="B4458" s="27" t="str">
        <f>VLOOKUP(A4458,PEC!A4457:D$7975,4,0)</f>
        <v>pec.comune.morroreatino.ri.it</v>
      </c>
      <c r="C4458" s="23">
        <f>VLOOKUP(A4458,SEZIONI!A4458:B$7975,2,0)</f>
        <v>1</v>
      </c>
      <c r="D4458" s="27" t="str">
        <f>VLOOKUP(A4458,SINDACI!A4458:B$7975, 2, 0)</f>
        <v>CINTIA LATTANZI GABRIELE</v>
      </c>
      <c r="E4458" s="27" t="str">
        <f>VLOOKUP(A4458,SINDACI!A4458:E$7975,5,0)</f>
        <v>LISTA CIVICA: LISTA CIVICA PER MORRO</v>
      </c>
    </row>
    <row r="4459" spans="1:5" x14ac:dyDescent="0.2">
      <c r="A4459" s="27" t="s">
        <v>4598</v>
      </c>
      <c r="B4459" s="27" t="str">
        <f>VLOOKUP(A4459,PEC!A4458:D$7975,4,0)</f>
        <v>legalmail.it</v>
      </c>
      <c r="C4459" s="23">
        <f>VLOOKUP(A4459,SEZIONI!A4459:B$7975,2,0)</f>
        <v>1</v>
      </c>
      <c r="D4459" s="27" t="str">
        <f>VLOOKUP(A4459,SINDACI!A4459:B$7975, 2, 0)</f>
        <v>PEDRAZZI STEFANIA</v>
      </c>
      <c r="E4459" s="27" t="str">
        <f>VLOOKUP(A4459,SINDACI!A4459:E$7975,5,0)</f>
        <v>LISTA CIVICA: INSIEME A NOI MORRONE RINASCE</v>
      </c>
    </row>
    <row r="4460" spans="1:5" x14ac:dyDescent="0.2">
      <c r="A4460" s="27" t="s">
        <v>4599</v>
      </c>
      <c r="B4460" s="27" t="str">
        <f>VLOOKUP(A4460,PEC!A4459:D$7975,4,0)</f>
        <v>legalmail.it</v>
      </c>
      <c r="C4460" s="23">
        <f>VLOOKUP(A4460,SEZIONI!A4460:B$7975,2,0)</f>
        <v>9</v>
      </c>
      <c r="D4460" s="27" t="str">
        <f>VLOOKUP(A4460,SINDACI!A4460:B$7975, 2, 0)</f>
        <v>STAFFOLANI ANDREA</v>
      </c>
      <c r="E4460" s="27" t="str">
        <f>VLOOKUP(A4460,SINDACI!A4460:E$7975,5,0)</f>
        <v>LISTA CIVICA: VIVIAMO MORROVALLE</v>
      </c>
    </row>
    <row r="4461" spans="1:5" x14ac:dyDescent="0.2">
      <c r="A4461" s="27" t="s">
        <v>4600</v>
      </c>
      <c r="B4461" s="27" t="str">
        <f>VLOOKUP(A4461,PEC!A4460:D$7975,4,0)</f>
        <v>certgov.fvg.it</v>
      </c>
      <c r="C4461" s="23">
        <f>VLOOKUP(A4461,SEZIONI!A4461:B$7975,2,0)</f>
        <v>4</v>
      </c>
      <c r="D4461" s="27" t="str">
        <f>VLOOKUP(A4461,SINDACI!A4461:B$7975, 2, 0)</f>
        <v>MASCHERIN GIUSEPPE</v>
      </c>
      <c r="E4461" s="27" t="str">
        <f>VLOOKUP(A4461,SINDACI!A4461:E$7975,5,0)</f>
        <v>LISTA CIVICA: UNITI PER MORSANO</v>
      </c>
    </row>
    <row r="4462" spans="1:5" x14ac:dyDescent="0.2">
      <c r="A4462" s="27" t="s">
        <v>4601</v>
      </c>
      <c r="B4462" s="27" t="str">
        <f>VLOOKUP(A4462,PEC!A4461:D$7975,4,0)</f>
        <v>arubapec.it</v>
      </c>
      <c r="C4462" s="23">
        <f>VLOOKUP(A4462,SEZIONI!A4462:B$7975,2,0)</f>
        <v>1</v>
      </c>
      <c r="D4462" s="27" t="str">
        <f>VLOOKUP(A4462,SINDACI!A4462:B$7975, 2, 0)</f>
        <v>CAVELLI PIERO</v>
      </c>
      <c r="E4462" s="27" t="str">
        <f>VLOOKUP(A4462,SINDACI!A4462:E$7975,5,0)</f>
        <v>-</v>
      </c>
    </row>
    <row r="4463" spans="1:5" x14ac:dyDescent="0.2">
      <c r="A4463" s="27" t="s">
        <v>4602</v>
      </c>
      <c r="B4463" s="27" t="str">
        <f>VLOOKUP(A4463,PEC!A4462:D$7975,4,0)</f>
        <v>pec.provincia.pv.it</v>
      </c>
      <c r="C4463" s="23">
        <f>VLOOKUP(A4463,SEZIONI!A4463:B$7975,2,0)</f>
        <v>15</v>
      </c>
      <c r="D4463" s="27" t="str">
        <f>VLOOKUP(A4463,SINDACI!A4463:B$7975, 2, 0)</f>
        <v>GEROSA ETTORE</v>
      </c>
      <c r="E4463" s="27" t="str">
        <f>VLOOKUP(A4463,SINDACI!A4463:E$7975,5,0)</f>
        <v>LISTA CIVICA: INSIEME...SI PUO'! | LISTA CIVICA: VIVIAMO MORTARA | FRATELLI D'ITALIA</v>
      </c>
    </row>
    <row r="4464" spans="1:5" x14ac:dyDescent="0.2">
      <c r="A4464" s="27" t="s">
        <v>4603</v>
      </c>
      <c r="B4464" s="27" t="str">
        <f>VLOOKUP(A4464,PEC!A4463:D$7975,4,0)</f>
        <v>certgov.fvg.it</v>
      </c>
      <c r="C4464" s="23">
        <f>VLOOKUP(A4464,SEZIONI!A4464:B$7975,2,0)</f>
        <v>5</v>
      </c>
      <c r="D4464" s="27" t="str">
        <f>VLOOKUP(A4464,SINDACI!A4464:B$7975, 2, 0)</f>
        <v>ZULIANI ROBERTO</v>
      </c>
      <c r="E4464" s="27" t="str">
        <f>VLOOKUP(A4464,SINDACI!A4464:E$7975,5,0)</f>
        <v>LISTA CIVICA: LISTA GIOVANI | LISTA CIVICA: ZULIANI SINDACO DI TUTTI  | LISTA CIVICA: IN COMUNE CON VOI</v>
      </c>
    </row>
    <row r="4465" spans="1:5" x14ac:dyDescent="0.2">
      <c r="A4465" s="27" t="s">
        <v>4604</v>
      </c>
      <c r="B4465" s="27" t="str">
        <f>VLOOKUP(A4465,PEC!A4464:D$7975,4,0)</f>
        <v>pec.regione.lombardia.it</v>
      </c>
      <c r="C4465" s="23">
        <f>VLOOKUP(A4465,SEZIONI!A4465:B$7975,2,0)</f>
        <v>1</v>
      </c>
      <c r="D4465" s="27" t="str">
        <f>VLOOKUP(A4465,SINDACI!A4465:B$7975, 2, 0)</f>
        <v>PESENTI DARIO</v>
      </c>
      <c r="E4465" s="27" t="str">
        <f>VLOOKUP(A4465,SINDACI!A4465:E$7975,5,0)</f>
        <v>LISTA CIVICA: MORTERONE INSIEME</v>
      </c>
    </row>
    <row r="4466" spans="1:5" x14ac:dyDescent="0.2">
      <c r="A4466" s="27" t="s">
        <v>4605</v>
      </c>
      <c r="B4466" s="27" t="str">
        <f>VLOOKUP(A4466,PEC!A4465:D$7975,4,0)</f>
        <v>certgov.fvg.it</v>
      </c>
      <c r="C4466" s="23">
        <f>VLOOKUP(A4466,SEZIONI!A4466:B$7975,2,0)</f>
        <v>2</v>
      </c>
      <c r="D4466" s="27" t="str">
        <f>VLOOKUP(A4466,SINDACI!A4466:B$7975, 2, 0)</f>
        <v>MONTAGNESE ALBINA</v>
      </c>
      <c r="E4466" s="27" t="str">
        <f>VLOOKUP(A4466,SINDACI!A4466:E$7975,5,0)</f>
        <v>-</v>
      </c>
    </row>
    <row r="4467" spans="1:5" x14ac:dyDescent="0.2">
      <c r="A4467" s="27" t="s">
        <v>4606</v>
      </c>
      <c r="B4467" s="27" t="str">
        <f>VLOOKUP(A4467,PEC!A4466:D$7975,4,0)</f>
        <v>pec.regione.lombardia.it</v>
      </c>
      <c r="C4467" s="23">
        <f>VLOOKUP(A4467,SEZIONI!A4467:B$7975,2,0)</f>
        <v>1</v>
      </c>
      <c r="D4467" s="27" t="str">
        <f>VLOOKUP(A4467,SINDACI!A4467:B$7975, 2, 0)</f>
        <v>SAVOLDI GIANLUCA</v>
      </c>
      <c r="E4467" s="27" t="str">
        <f>VLOOKUP(A4467,SINDACI!A4467:E$7975,5,0)</f>
        <v>LISTA CIVICA: MOSCAZZANO #INSIEME</v>
      </c>
    </row>
    <row r="4468" spans="1:5" x14ac:dyDescent="0.2">
      <c r="A4468" s="27" t="s">
        <v>4607</v>
      </c>
      <c r="B4468" s="27" t="str">
        <f>VLOOKUP(A4468,PEC!A4467:D$7975,4,0)</f>
        <v>asmepec.it</v>
      </c>
      <c r="C4468" s="23">
        <f>VLOOKUP(A4468,SEZIONI!A4468:B$7975,2,0)</f>
        <v>2</v>
      </c>
      <c r="D4468" s="27" t="str">
        <f>VLOOKUP(A4468,SINDACI!A4468:B$7975, 2, 0)</f>
        <v>ADDEO CLAUDIO ROSARIO</v>
      </c>
      <c r="E4468" s="27" t="str">
        <f>VLOOKUP(A4468,SINDACI!A4468:E$7975,5,0)</f>
        <v>LISTA CIVICA: MOSCHIANO PRIMA DI TUTTO</v>
      </c>
    </row>
    <row r="4469" spans="1:5" x14ac:dyDescent="0.2">
      <c r="A4469" s="27" t="s">
        <v>4608</v>
      </c>
      <c r="B4469" s="27" t="str">
        <f>VLOOKUP(A4469,PEC!A4468:D$7975,4,0)</f>
        <v>legalmail.it</v>
      </c>
      <c r="C4469" s="23">
        <f>VLOOKUP(A4469,SEZIONI!A4469:B$7975,2,0)</f>
        <v>9</v>
      </c>
      <c r="D4469" s="27" t="str">
        <f>VLOOKUP(A4469,SINDACI!A4469:B$7975, 2, 0)</f>
        <v>GALIFFI GIULIANO</v>
      </c>
      <c r="E4469" s="27" t="str">
        <f>VLOOKUP(A4469,SINDACI!A4469:E$7975,5,0)</f>
        <v>LISTA CIVICA: MOSCIANO DEMOCRATICA</v>
      </c>
    </row>
    <row r="4470" spans="1:5" x14ac:dyDescent="0.2">
      <c r="A4470" s="27" t="s">
        <v>4609</v>
      </c>
      <c r="B4470" s="27" t="str">
        <f>VLOOKUP(A4470,PEC!A4469:D$7975,4,0)</f>
        <v>pec.comunedimoscufo.it</v>
      </c>
      <c r="C4470" s="23">
        <f>VLOOKUP(A4470,SEZIONI!A4470:B$7975,2,0)</f>
        <v>3</v>
      </c>
      <c r="D4470" s="27" t="str">
        <f>VLOOKUP(A4470,SINDACI!A4470:B$7975, 2, 0)</f>
        <v>DE COLLIBUS CLAUDIO</v>
      </c>
      <c r="E4470" s="27" t="str">
        <f>VLOOKUP(A4470,SINDACI!A4470:E$7975,5,0)</f>
        <v>LISTA CIVICA: INSIEME PER MOSCUFO</v>
      </c>
    </row>
    <row r="4471" spans="1:5" x14ac:dyDescent="0.2">
      <c r="A4471" s="27" t="s">
        <v>4610</v>
      </c>
      <c r="B4471" s="27" t="str">
        <f>VLOOKUP(A4471,PEC!A4470:D$7975,4,0)</f>
        <v>legalmail.it</v>
      </c>
      <c r="C4471" s="23">
        <f>VLOOKUP(A4471,SEZIONI!A4471:B$7975,2,0)</f>
        <v>5</v>
      </c>
      <c r="D4471" s="27" t="str">
        <f>VLOOKUP(A4471,SINDACI!A4471:B$7975, 2, 0)</f>
        <v>GUFLER GOTHARD</v>
      </c>
      <c r="E4471" s="27" t="str">
        <f>VLOOKUP(A4471,SINDACI!A4471:E$7975,5,0)</f>
        <v>-</v>
      </c>
    </row>
    <row r="4472" spans="1:5" x14ac:dyDescent="0.2">
      <c r="A4472" s="27" t="s">
        <v>4611</v>
      </c>
      <c r="B4472" s="27" t="str">
        <f>VLOOKUP(A4472,PEC!A4471:D$7975,4,0)</f>
        <v>certgov.fvg.it</v>
      </c>
      <c r="C4472" s="23">
        <f>VLOOKUP(A4472,SEZIONI!A4472:B$7975,2,0)</f>
        <v>2</v>
      </c>
      <c r="D4472" s="27" t="str">
        <f>VLOOKUP(A4472,SINDACI!A4472:B$7975, 2, 0)</f>
        <v>RUSSIAN EMANUELA</v>
      </c>
      <c r="E4472" s="27" t="str">
        <f>VLOOKUP(A4472,SINDACI!A4472:E$7975,5,0)</f>
        <v>-</v>
      </c>
    </row>
    <row r="4473" spans="1:5" x14ac:dyDescent="0.2">
      <c r="A4473" s="27" t="s">
        <v>7938</v>
      </c>
      <c r="B4473" s="27" t="str">
        <f>VLOOKUP(A4473,PEC!A4472:D$7975,4,0)</f>
        <v>-</v>
      </c>
      <c r="C4473" s="23" t="str">
        <f>VLOOKUP(A4473,SEZIONI!A4473:B$7975,2,0)</f>
        <v>-</v>
      </c>
      <c r="D4473" s="27" t="str">
        <f>VLOOKUP(A4473,SINDACI!A4473:B$7975, 2, 0)</f>
        <v>-</v>
      </c>
      <c r="E4473" s="27" t="str">
        <f>VLOOKUP(A4473,SINDACI!A4473:E$7975,5,0)</f>
        <v>-</v>
      </c>
    </row>
    <row r="4474" spans="1:5" x14ac:dyDescent="0.2">
      <c r="A4474" s="27" t="s">
        <v>4612</v>
      </c>
      <c r="B4474" s="27" t="str">
        <f>VLOOKUP(A4474,PEC!A4473:D$7975,4,0)</f>
        <v>pec.regione.lombardia.it</v>
      </c>
      <c r="C4474" s="23">
        <f>VLOOKUP(A4474,SEZIONI!A4474:B$7975,2,0)</f>
        <v>2</v>
      </c>
      <c r="D4474" s="27" t="str">
        <f>VLOOKUP(A4474,SINDACI!A4474:B$7975, 2, 0)</f>
        <v>-</v>
      </c>
      <c r="E4474" s="27" t="str">
        <f>VLOOKUP(A4474,SINDACI!A4474:E$7975,5,0)</f>
        <v>-</v>
      </c>
    </row>
    <row r="4475" spans="1:5" x14ac:dyDescent="0.2">
      <c r="A4475" s="27" t="s">
        <v>4613</v>
      </c>
      <c r="B4475" s="27" t="str">
        <f>VLOOKUP(A4475,PEC!A4474:D$7975,4,0)</f>
        <v>pec.comunemottacamastra.gov.it</v>
      </c>
      <c r="C4475" s="23">
        <f>VLOOKUP(A4475,SEZIONI!A4475:B$7975,2,0)</f>
        <v>3</v>
      </c>
      <c r="D4475" s="27" t="str">
        <f>VLOOKUP(A4475,SINDACI!A4475:B$7975, 2, 0)</f>
        <v>BLANCATO CARMELO</v>
      </c>
      <c r="E4475" s="27" t="str">
        <f>VLOOKUP(A4475,SINDACI!A4475:E$7975,5,0)</f>
        <v>LISTA CIVICA: INSIEME PER MOTTA CAMASTRA</v>
      </c>
    </row>
    <row r="4476" spans="1:5" x14ac:dyDescent="0.2">
      <c r="A4476" s="27" t="s">
        <v>4614</v>
      </c>
      <c r="B4476" s="27" t="str">
        <f>VLOOKUP(A4476,PEC!A4475:D$7975,4,0)</f>
        <v>pec.it</v>
      </c>
      <c r="C4476" s="23">
        <f>VLOOKUP(A4476,SEZIONI!A4476:B$7975,2,0)</f>
        <v>2</v>
      </c>
      <c r="D4476" s="27" t="str">
        <f>VLOOKUP(A4476,SINDACI!A4476:B$7975, 2, 0)</f>
        <v>ADAMO SEBASTIANO</v>
      </c>
      <c r="E4476" s="27" t="str">
        <f>VLOOKUP(A4476,SINDACI!A4476:E$7975,5,0)</f>
        <v>-</v>
      </c>
    </row>
    <row r="4477" spans="1:5" x14ac:dyDescent="0.2">
      <c r="A4477" s="27" t="s">
        <v>4615</v>
      </c>
      <c r="B4477" s="27" t="str">
        <f>VLOOKUP(A4477,PEC!A4476:D$7975,4,0)</f>
        <v>pec.it</v>
      </c>
      <c r="C4477" s="23">
        <f>VLOOKUP(A4477,SEZIONI!A4477:B$7975,2,0)</f>
        <v>1</v>
      </c>
      <c r="D4477" s="27" t="str">
        <f>VLOOKUP(A4477,SINDACI!A4477:B$7975, 2, 0)</f>
        <v>QUIRCI EMANUELA</v>
      </c>
      <c r="E4477" s="27" t="str">
        <f>VLOOKUP(A4477,SINDACI!A4477:E$7975,5,0)</f>
        <v>LISTA CIVICA: NOI DI MOTTA</v>
      </c>
    </row>
    <row r="4478" spans="1:5" x14ac:dyDescent="0.2">
      <c r="A4478" s="27" t="s">
        <v>4616</v>
      </c>
      <c r="B4478" s="27" t="str">
        <f>VLOOKUP(A4478,PEC!A4477:D$7975,4,0)</f>
        <v>pecveneto.it</v>
      </c>
      <c r="C4478" s="23">
        <f>VLOOKUP(A4478,SEZIONI!A4478:B$7975,2,0)</f>
        <v>9</v>
      </c>
      <c r="D4478" s="27" t="str">
        <f>VLOOKUP(A4478,SINDACI!A4478:B$7975, 2, 0)</f>
        <v>RIGHI ALESSANDRO</v>
      </c>
      <c r="E4478" s="27" t="str">
        <f>VLOOKUP(A4478,SINDACI!A4478:E$7975,5,0)</f>
        <v>-</v>
      </c>
    </row>
    <row r="4479" spans="1:5" x14ac:dyDescent="0.2">
      <c r="A4479" s="27" t="s">
        <v>4617</v>
      </c>
      <c r="B4479" s="27" t="str">
        <f>VLOOKUP(A4479,PEC!A4478:D$7975,4,0)</f>
        <v>pec.comune.mottamontecorvino.fg.it</v>
      </c>
      <c r="C4479" s="23">
        <f>VLOOKUP(A4479,SEZIONI!A4479:B$7975,2,0)</f>
        <v>1</v>
      </c>
      <c r="D4479" s="27" t="str">
        <f>VLOOKUP(A4479,SINDACI!A4479:B$7975, 2, 0)</f>
        <v>IAVAGNILIO DOMENICO</v>
      </c>
      <c r="E4479" s="27" t="str">
        <f>VLOOKUP(A4479,SINDACI!A4479:E$7975,5,0)</f>
        <v>LISTA CIVICA: MOTTA  NEL CUORE</v>
      </c>
    </row>
    <row r="4480" spans="1:5" x14ac:dyDescent="0.2">
      <c r="A4480" s="27" t="s">
        <v>363</v>
      </c>
      <c r="B4480" s="27" t="str">
        <f>VLOOKUP(A4480,PEC!A4479:D$7975,4,0)</f>
        <v>pec.comunemottasg.it</v>
      </c>
      <c r="C4480" s="23">
        <f>VLOOKUP(A4480,SEZIONI!A4480:B$7975,2,0)</f>
        <v>7</v>
      </c>
      <c r="D4480" s="27" t="str">
        <f>VLOOKUP(A4480,SINDACI!A4480:B$7975, 2, 0)</f>
        <v>VERDUCI GIOVANNI</v>
      </c>
      <c r="E4480" s="27" t="str">
        <f>VLOOKUP(A4480,SINDACI!A4480:E$7975,5,0)</f>
        <v>LISTA CIVICA: LA CITTA' CHE CRESCE</v>
      </c>
    </row>
    <row r="4481" spans="1:5" x14ac:dyDescent="0.2">
      <c r="A4481" s="27" t="s">
        <v>198</v>
      </c>
      <c r="B4481" s="27" t="str">
        <f>VLOOKUP(A4481,PEC!A4480:D$7975,4,0)</f>
        <v>asmepec.it</v>
      </c>
      <c r="C4481" s="23">
        <f>VLOOKUP(A4481,SEZIONI!A4481:B$7975,2,0)</f>
        <v>1</v>
      </c>
      <c r="D4481" s="27" t="str">
        <f>VLOOKUP(A4481,SINDACI!A4481:B$7975, 2, 0)</f>
        <v>EGEO IVANO</v>
      </c>
      <c r="E4481" s="27" t="str">
        <f>VLOOKUP(A4481,SINDACI!A4481:E$7975,5,0)</f>
        <v>LISTA CIVICA: RINNOVAMENTO PER MOTTA</v>
      </c>
    </row>
    <row r="4482" spans="1:5" x14ac:dyDescent="0.2">
      <c r="A4482" s="27" t="s">
        <v>4618</v>
      </c>
      <c r="B4482" s="27" t="str">
        <f>VLOOKUP(A4482,PEC!A4481:D$7975,4,0)</f>
        <v>pec.comune.mottasantanastasia.ct.it</v>
      </c>
      <c r="C4482" s="23">
        <f>VLOOKUP(A4482,SEZIONI!A4482:B$7975,2,0)</f>
        <v>9</v>
      </c>
      <c r="D4482" s="27" t="str">
        <f>VLOOKUP(A4482,SINDACI!A4482:B$7975, 2, 0)</f>
        <v>CARRA' ANASTASIO</v>
      </c>
      <c r="E4482" s="27" t="str">
        <f>VLOOKUP(A4482,SINDACI!A4482:E$7975,5,0)</f>
        <v>Lista Civica non pervenuta</v>
      </c>
    </row>
    <row r="4483" spans="1:5" x14ac:dyDescent="0.2">
      <c r="A4483" s="27" t="s">
        <v>4619</v>
      </c>
      <c r="B4483" s="27" t="str">
        <f>VLOOKUP(A4483,PEC!A4482:D$7975,4,0)</f>
        <v>pec.comune.mottavisconti.mi.it</v>
      </c>
      <c r="C4483" s="23">
        <f>VLOOKUP(A4483,SEZIONI!A4483:B$7975,2,0)</f>
        <v>6</v>
      </c>
      <c r="D4483" s="27" t="str">
        <f>VLOOKUP(A4483,SINDACI!A4483:B$7975, 2, 0)</f>
        <v>DE GIULI PRIMO PAOLO</v>
      </c>
      <c r="E4483" s="27" t="str">
        <f>VLOOKUP(A4483,SINDACI!A4483:E$7975,5,0)</f>
        <v>-</v>
      </c>
    </row>
    <row r="4484" spans="1:5" x14ac:dyDescent="0.2">
      <c r="A4484" s="27" t="s">
        <v>87</v>
      </c>
      <c r="B4484" s="27" t="str">
        <f>VLOOKUP(A4484,PEC!A4483:D$7975,4,0)</f>
        <v>postecert.it</v>
      </c>
      <c r="C4484" s="23">
        <f>VLOOKUP(A4484,SEZIONI!A4484:B$7975,2,0)</f>
        <v>2</v>
      </c>
      <c r="D4484" s="27" t="str">
        <f>VLOOKUP(A4484,SINDACI!A4484:B$7975, 2, 0)</f>
        <v>BASILE ROMEO</v>
      </c>
      <c r="E4484" s="27" t="str">
        <f>VLOOKUP(A4484,SINDACI!A4484:E$7975,5,0)</f>
        <v>LISTA CIVICA: PER MOTTAFOLLONE</v>
      </c>
    </row>
    <row r="4485" spans="1:5" x14ac:dyDescent="0.2">
      <c r="A4485" s="27" t="s">
        <v>4620</v>
      </c>
      <c r="B4485" s="27" t="str">
        <f>VLOOKUP(A4485,PEC!A4484:D$7975,4,0)</f>
        <v>pec.ptbiellese.it</v>
      </c>
      <c r="C4485" s="23">
        <f>VLOOKUP(A4485,SEZIONI!A4485:B$7975,2,0)</f>
        <v>2</v>
      </c>
      <c r="D4485" s="27" t="str">
        <f>VLOOKUP(A4485,SINDACI!A4485:B$7975, 2, 0)</f>
        <v>VANZI ROBERTO</v>
      </c>
      <c r="E4485" s="27" t="str">
        <f>VLOOKUP(A4485,SINDACI!A4485:E$7975,5,0)</f>
        <v>LISTA CIVICA: INSIEME PER MOTTALCIATA</v>
      </c>
    </row>
    <row r="4486" spans="1:5" x14ac:dyDescent="0.2">
      <c r="A4486" s="27" t="s">
        <v>4621</v>
      </c>
      <c r="B4486" s="27" t="str">
        <f>VLOOKUP(A4486,PEC!A4485:D$7975,4,0)</f>
        <v>pec.comune.motteggiana.mn.it</v>
      </c>
      <c r="C4486" s="23">
        <f>VLOOKUP(A4486,SEZIONI!A4486:B$7975,2,0)</f>
        <v>2</v>
      </c>
      <c r="D4486" s="27" t="str">
        <f>VLOOKUP(A4486,SINDACI!A4486:B$7975, 2, 0)</f>
        <v>PELLICIARDI STEFANO</v>
      </c>
      <c r="E4486" s="27" t="str">
        <f>VLOOKUP(A4486,SINDACI!A4486:E$7975,5,0)</f>
        <v>LISTA CIVICA: MOTTEGGIANA OBIETTIVO COMUNE</v>
      </c>
    </row>
    <row r="4487" spans="1:5" x14ac:dyDescent="0.2">
      <c r="A4487" s="27" t="s">
        <v>4622</v>
      </c>
      <c r="B4487" s="27" t="str">
        <f>VLOOKUP(A4487,PEC!A4486:D$7975,4,0)</f>
        <v>pec.comune.mottola.ta.it</v>
      </c>
      <c r="C4487" s="23">
        <f>VLOOKUP(A4487,SEZIONI!A4487:B$7975,2,0)</f>
        <v>18</v>
      </c>
      <c r="D4487" s="27" t="str">
        <f>VLOOKUP(A4487,SINDACI!A4487:B$7975, 2, 0)</f>
        <v>BARULLI GIOVANNI PIERO</v>
      </c>
      <c r="E4487" s="27" t="str">
        <f>VLOOKUP(A4487,SINDACI!A4487:E$7975,5,0)</f>
        <v>LISTA CIVICA: AVANTI BARULLI | MOVIMENTO 5 STELLE</v>
      </c>
    </row>
    <row r="4488" spans="1:5" x14ac:dyDescent="0.2">
      <c r="A4488" s="27" t="s">
        <v>4623</v>
      </c>
      <c r="B4488" s="27" t="str">
        <f>VLOOKUP(A4488,PEC!A4487:D$7975,4,0)</f>
        <v>legalmail.it</v>
      </c>
      <c r="C4488" s="23">
        <f>VLOOKUP(A4488,SEZIONI!A4488:B$7975,2,0)</f>
        <v>3</v>
      </c>
      <c r="D4488" s="27" t="str">
        <f>VLOOKUP(A4488,SINDACI!A4488:B$7975, 2, 0)</f>
        <v>SCHIPS TOMMASO</v>
      </c>
      <c r="E4488" s="27" t="str">
        <f>VLOOKUP(A4488,SINDACI!A4488:E$7975,5,0)</f>
        <v>LISTA CIVICA: UNITI PER CRESCERE</v>
      </c>
    </row>
    <row r="4489" spans="1:5" x14ac:dyDescent="0.2">
      <c r="A4489" s="27" t="s">
        <v>4624</v>
      </c>
      <c r="B4489" s="27" t="str">
        <f>VLOOKUP(A4489,PEC!A4488:D$7975,4,0)</f>
        <v>pec.comune.mozzanica.bg.it</v>
      </c>
      <c r="C4489" s="23">
        <f>VLOOKUP(A4489,SEZIONI!A4489:B$7975,2,0)</f>
        <v>4</v>
      </c>
      <c r="D4489" s="27" t="str">
        <f>VLOOKUP(A4489,SINDACI!A4489:B$7975, 2, 0)</f>
        <v>TASSI BRUNO</v>
      </c>
      <c r="E4489" s="27" t="str">
        <f>VLOOKUP(A4489,SINDACI!A4489:E$7975,5,0)</f>
        <v>LISTA CIVICA: INSIEME OGGI MOZZANICA</v>
      </c>
    </row>
    <row r="4490" spans="1:5" x14ac:dyDescent="0.2">
      <c r="A4490" s="27" t="s">
        <v>4625</v>
      </c>
      <c r="B4490" s="27" t="str">
        <f>VLOOKUP(A4490,PEC!A4489:D$7975,4,0)</f>
        <v>pec.provincia.como.it</v>
      </c>
      <c r="C4490" s="23">
        <f>VLOOKUP(A4490,SEZIONI!A4490:B$7975,2,0)</f>
        <v>6</v>
      </c>
      <c r="D4490" s="27" t="str">
        <f>VLOOKUP(A4490,SINDACI!A4490:B$7975, 2, 0)</f>
        <v>MONZA LUIGI</v>
      </c>
      <c r="E4490" s="27" t="str">
        <f>VLOOKUP(A4490,SINDACI!A4490:E$7975,5,0)</f>
        <v>LISTA CIVICA: UN'ALTRA MOZZATE</v>
      </c>
    </row>
    <row r="4491" spans="1:5" x14ac:dyDescent="0.2">
      <c r="A4491" s="27" t="s">
        <v>4626</v>
      </c>
      <c r="B4491" s="27" t="str">
        <f>VLOOKUP(A4491,PEC!A4490:D$7975,4,0)</f>
        <v>pecveneto.it</v>
      </c>
      <c r="C4491" s="23">
        <f>VLOOKUP(A4491,SEZIONI!A4491:B$7975,2,0)</f>
        <v>6</v>
      </c>
      <c r="D4491" s="27" t="str">
        <f>VLOOKUP(A4491,SINDACI!A4491:B$7975, 2, 0)</f>
        <v>MARTELLI MAURO</v>
      </c>
      <c r="E4491" s="27" t="str">
        <f>VLOOKUP(A4491,SINDACI!A4491:E$7975,5,0)</f>
        <v>LISTA CIVICA: INSIEME PER MOZZECANE</v>
      </c>
    </row>
    <row r="4492" spans="1:5" x14ac:dyDescent="0.2">
      <c r="A4492" s="27" t="s">
        <v>4627</v>
      </c>
      <c r="B4492" s="27" t="str">
        <f>VLOOKUP(A4492,PEC!A4491:D$7975,4,0)</f>
        <v>pec.regione.lombardia.it</v>
      </c>
      <c r="C4492" s="23">
        <f>VLOOKUP(A4492,SEZIONI!A4492:B$7975,2,0)</f>
        <v>6</v>
      </c>
      <c r="D4492" s="27" t="str">
        <f>VLOOKUP(A4492,SINDACI!A4492:B$7975, 2, 0)</f>
        <v>UBIALI GIANLUIGI</v>
      </c>
      <c r="E4492" s="27" t="str">
        <f>VLOOKUP(A4492,SINDACI!A4492:E$7975,5,0)</f>
        <v>LISTA CIVICA: INNOVA MOZZO</v>
      </c>
    </row>
    <row r="4493" spans="1:5" x14ac:dyDescent="0.2">
      <c r="A4493" s="27" t="s">
        <v>4628</v>
      </c>
      <c r="B4493" s="27" t="str">
        <f>VLOOKUP(A4493,PEC!A4492:D$7975,4,0)</f>
        <v>pec.comune.muccia.mc.it</v>
      </c>
      <c r="C4493" s="23">
        <f>VLOOKUP(A4493,SEZIONI!A4493:B$7975,2,0)</f>
        <v>1</v>
      </c>
      <c r="D4493" s="27" t="str">
        <f>VLOOKUP(A4493,SINDACI!A4493:B$7975, 2, 0)</f>
        <v>BARONI MARIO</v>
      </c>
      <c r="E4493" s="27" t="str">
        <f>VLOOKUP(A4493,SINDACI!A4493:E$7975,5,0)</f>
        <v>LISTA CIVICA: LISTA CIVICA LA TORRE</v>
      </c>
    </row>
    <row r="4494" spans="1:5" x14ac:dyDescent="0.2">
      <c r="A4494" s="27" t="s">
        <v>4629</v>
      </c>
      <c r="B4494" s="27" t="str">
        <f>VLOOKUP(A4494,PEC!A4493:D$7975,4,0)</f>
        <v>certgov.fvg.it</v>
      </c>
      <c r="C4494" s="23">
        <f>VLOOKUP(A4494,SEZIONI!A4494:B$7975,2,0)</f>
        <v>15</v>
      </c>
      <c r="D4494" s="27" t="str">
        <f>VLOOKUP(A4494,SINDACI!A4494:B$7975, 2, 0)</f>
        <v>POLIDORI PAOLO</v>
      </c>
      <c r="E4494" s="27" t="str">
        <f>VLOOKUP(A4494,SINDACI!A4494:E$7975,5,0)</f>
        <v>LISTA CIVICA: DIPIAZZA PER MUGGIA | LISTA CIVICA: PRIMA MUGGIA | LEGA SALVINI PREMIER | LISTA CIVICA: NOI PER MUGGIA | LISTA CIVICA: LISTA STENER PER MUGGIA | FRATELLI D'ITALIA CON GIORGIA MELONI</v>
      </c>
    </row>
    <row r="4495" spans="1:5" x14ac:dyDescent="0.2">
      <c r="A4495" s="27" t="s">
        <v>4630</v>
      </c>
      <c r="B4495" s="27" t="str">
        <f>VLOOKUP(A4495,PEC!A4494:D$7975,4,0)</f>
        <v>pec.regione.lombardia.it</v>
      </c>
      <c r="C4495" s="23">
        <f>VLOOKUP(A4495,SEZIONI!A4495:B$7975,2,0)</f>
        <v>19</v>
      </c>
      <c r="D4495" s="27" t="str">
        <f>VLOOKUP(A4495,SINDACI!A4495:B$7975, 2, 0)</f>
        <v>FIORITO MARIA ARCANGELA</v>
      </c>
      <c r="E4495" s="27" t="str">
        <f>VLOOKUP(A4495,SINDACI!A4495:E$7975,5,0)</f>
        <v>PARTITO DEMOCRATICO | LISTA CIVICA: MUGGIÊ PARTECIPATA | LISTA CIVICA: INSIEME PER MUGGIO' | LISTA CIVICA: DEMOCRATICI CIVICI</v>
      </c>
    </row>
    <row r="4496" spans="1:5" x14ac:dyDescent="0.2">
      <c r="A4496" s="27" t="s">
        <v>4631</v>
      </c>
      <c r="B4496" s="27" t="str">
        <f>VLOOKUP(A4496,PEC!A4495:D$7975,4,0)</f>
        <v>asmepec.it</v>
      </c>
      <c r="C4496" s="23">
        <f>VLOOKUP(A4496,SEZIONI!A4496:B$7975,2,0)</f>
        <v>4</v>
      </c>
      <c r="D4496" s="27" t="str">
        <f>VLOOKUP(A4496,SINDACI!A4496:B$7975, 2, 0)</f>
        <v>NAPOLITANO ALESSANDRO</v>
      </c>
      <c r="E4496" s="27" t="str">
        <f>VLOOKUP(A4496,SINDACI!A4496:E$7975,5,0)</f>
        <v>LISTA CIVICA: TERRA NOSTRA</v>
      </c>
    </row>
    <row r="4497" spans="1:5" x14ac:dyDescent="0.2">
      <c r="A4497" s="27" t="s">
        <v>4632</v>
      </c>
      <c r="B4497" s="27" t="str">
        <f>VLOOKUP(A4497,PEC!A4496:D$7975,4,0)</f>
        <v>pec.it</v>
      </c>
      <c r="C4497" s="23">
        <f>VLOOKUP(A4497,SEZIONI!A4497:B$7975,2,0)</f>
        <v>32</v>
      </c>
      <c r="D4497" s="27" t="str">
        <f>VLOOKUP(A4497,SINDACI!A4497:B$7975, 2, 0)</f>
        <v>SARNATARO LUIGI</v>
      </c>
      <c r="E4497" s="27" t="str">
        <f>VLOOKUP(A4497,SINDACI!A4497:E$7975,5,0)</f>
        <v>PARTITO DEMOCRATICO | LISTA CIVICA: SARNATARO SINDACO | CAMPANIA LIBERA | ITALIA IN COMUNE | LISTA CIVICA: PERIFERIA ATTIVA | EUROPA VERDE | LISTA CIVICA: MUGNANO CITT? VIVA | ITALIA VIVA | LISTA CIVICA: SM SIAMO MUGNANO | +CAMPANIA IN EUROPA</v>
      </c>
    </row>
    <row r="4498" spans="1:5" x14ac:dyDescent="0.2">
      <c r="A4498" s="27" t="s">
        <v>4633</v>
      </c>
      <c r="B4498" s="27" t="str">
        <f>VLOOKUP(A4498,PEC!A4497:D$7975,4,0)</f>
        <v>postemailcertificata.it</v>
      </c>
      <c r="C4498" s="23">
        <f>VLOOKUP(A4498,SEZIONI!A4498:B$7975,2,0)</f>
        <v>6</v>
      </c>
      <c r="D4498" s="27" t="str">
        <f>VLOOKUP(A4498,SINDACI!A4498:B$7975, 2, 0)</f>
        <v>GIUDICI SILVIA</v>
      </c>
      <c r="E4498" s="27" t="str">
        <f>VLOOKUP(A4498,SINDACI!A4498:E$7975,5,0)</f>
        <v>LISTA CIVICA: MULAZZANO CIVICA</v>
      </c>
    </row>
    <row r="4499" spans="1:5" x14ac:dyDescent="0.2">
      <c r="A4499" s="27" t="s">
        <v>4634</v>
      </c>
      <c r="B4499" s="27" t="str">
        <f>VLOOKUP(A4499,PEC!A4498:D$7975,4,0)</f>
        <v>halleycert.it</v>
      </c>
      <c r="C4499" s="23">
        <f>VLOOKUP(A4499,SEZIONI!A4499:B$7975,2,0)</f>
        <v>6</v>
      </c>
      <c r="D4499" s="27" t="str">
        <f>VLOOKUP(A4499,SINDACI!A4499:B$7975, 2, 0)</f>
        <v>NOVOA CLAUDIO</v>
      </c>
      <c r="E4499" s="27" t="str">
        <f>VLOOKUP(A4499,SINDACI!A4499:E$7975,5,0)</f>
        <v>LISTA CIVICA: INSIEME PER IL NOSTRO FUTURO</v>
      </c>
    </row>
    <row r="4500" spans="1:5" x14ac:dyDescent="0.2">
      <c r="A4500" s="27" t="s">
        <v>4635</v>
      </c>
      <c r="B4500" s="27" t="str">
        <f>VLOOKUP(A4500,PEC!A4499:D$7975,4,0)</f>
        <v>pec.comune.mura.bs.it</v>
      </c>
      <c r="C4500" s="23">
        <f>VLOOKUP(A4500,SEZIONI!A4500:B$7975,2,0)</f>
        <v>1</v>
      </c>
      <c r="D4500" s="27" t="str">
        <f>VLOOKUP(A4500,SINDACI!A4500:B$7975, 2, 0)</f>
        <v>FLOCCHINI NICOLA ANGIOLA</v>
      </c>
      <c r="E4500" s="27" t="str">
        <f>VLOOKUP(A4500,SINDACI!A4500:E$7975,5,0)</f>
        <v>LISTA CIVICA: MURA BENE COMUNE</v>
      </c>
    </row>
    <row r="4501" spans="1:5" x14ac:dyDescent="0.2">
      <c r="A4501" s="27" t="s">
        <v>4636</v>
      </c>
      <c r="B4501" s="27" t="str">
        <f>VLOOKUP(A4501,PEC!A4500:D$7975,4,0)</f>
        <v>comunemuravera.it</v>
      </c>
      <c r="C4501" s="23">
        <f>VLOOKUP(A4501,SEZIONI!A4501:B$7975,2,0)</f>
        <v>6</v>
      </c>
      <c r="D4501" s="27" t="str">
        <f>VLOOKUP(A4501,SINDACI!A4501:B$7975, 2, 0)</f>
        <v>PIU SALVATORE</v>
      </c>
      <c r="E4501" s="27" t="str">
        <f>VLOOKUP(A4501,SINDACI!A4501:E$7975,5,0)</f>
        <v>LISTA CIVICA: MURAVERA RINASCE</v>
      </c>
    </row>
    <row r="4502" spans="1:5" x14ac:dyDescent="0.2">
      <c r="A4502" s="27" t="s">
        <v>4637</v>
      </c>
      <c r="B4502" s="27" t="str">
        <f>VLOOKUP(A4502,PEC!A4501:D$7975,4,0)</f>
        <v>cert.legalmail.it</v>
      </c>
      <c r="C4502" s="23">
        <f>VLOOKUP(A4502,SEZIONI!A4502:B$7975,2,0)</f>
        <v>1</v>
      </c>
      <c r="D4502" s="27" t="str">
        <f>VLOOKUP(A4502,SINDACI!A4502:B$7975, 2, 0)</f>
        <v>VIGLIERCHIO LUCA</v>
      </c>
      <c r="E4502" s="27" t="str">
        <f>VLOOKUP(A4502,SINDACI!A4502:E$7975,5,0)</f>
        <v>-</v>
      </c>
    </row>
    <row r="4503" spans="1:5" x14ac:dyDescent="0.2">
      <c r="A4503" s="27" t="s">
        <v>4638</v>
      </c>
      <c r="B4503" s="27" t="str">
        <f>VLOOKUP(A4503,PEC!A4502:D$7975,4,0)</f>
        <v>pec.comune.murello.cn.it</v>
      </c>
      <c r="C4503" s="23">
        <f>VLOOKUP(A4503,SEZIONI!A4503:B$7975,2,0)</f>
        <v>1</v>
      </c>
      <c r="D4503" s="27" t="str">
        <f>VLOOKUP(A4503,SINDACI!A4503:B$7975, 2, 0)</f>
        <v>MILLA FABRIZIO</v>
      </c>
      <c r="E4503" s="27" t="str">
        <f>VLOOKUP(A4503,SINDACI!A4503:E$7975,5,0)</f>
        <v>LISTA CIVICA: INSIEME SI PUO' FARE</v>
      </c>
    </row>
    <row r="4504" spans="1:5" x14ac:dyDescent="0.2">
      <c r="A4504" s="27" t="s">
        <v>4639</v>
      </c>
      <c r="B4504" s="27" t="str">
        <f>VLOOKUP(A4504,PEC!A4503:D$7975,4,0)</f>
        <v>pec.comunemurialdo.it</v>
      </c>
      <c r="C4504" s="23">
        <f>VLOOKUP(A4504,SEZIONI!A4504:B$7975,2,0)</f>
        <v>2</v>
      </c>
      <c r="D4504" s="27" t="str">
        <f>VLOOKUP(A4504,SINDACI!A4504:B$7975, 2, 0)</f>
        <v>PRONZALINO GIACOMO</v>
      </c>
      <c r="E4504" s="27" t="str">
        <f>VLOOKUP(A4504,SINDACI!A4504:E$7975,5,0)</f>
        <v>LISTA CIVICA: UNITI PER MURIALDO</v>
      </c>
    </row>
    <row r="4505" spans="1:5" x14ac:dyDescent="0.2">
      <c r="A4505" s="27" t="s">
        <v>4640</v>
      </c>
      <c r="B4505" s="27" t="str">
        <f>VLOOKUP(A4505,PEC!A4504:D$7975,4,0)</f>
        <v>cert.ruparpiemonte.it</v>
      </c>
      <c r="C4505" s="23">
        <f>VLOOKUP(A4505,SEZIONI!A4505:B$7975,2,0)</f>
        <v>2</v>
      </c>
      <c r="D4505" s="27" t="str">
        <f>VLOOKUP(A4505,SINDACI!A4505:B$7975, 2, 0)</f>
        <v>BAROERO GIOVANNI</v>
      </c>
      <c r="E4505" s="27" t="str">
        <f>VLOOKUP(A4505,SINDACI!A4505:E$7975,5,0)</f>
        <v>LISTA CIVICA: PAESE CON STELLE</v>
      </c>
    </row>
    <row r="4506" spans="1:5" x14ac:dyDescent="0.2">
      <c r="A4506" s="27" t="s">
        <v>4641</v>
      </c>
      <c r="B4506" s="27" t="str">
        <f>VLOOKUP(A4506,PEC!A4505:D$7975,4,0)</f>
        <v>postacert.toscana.it</v>
      </c>
      <c r="C4506" s="23">
        <f>VLOOKUP(A4506,SEZIONI!A4506:B$7975,2,0)</f>
        <v>2</v>
      </c>
      <c r="D4506" s="27" t="str">
        <f>VLOOKUP(A4506,SINDACI!A4506:B$7975, 2, 0)</f>
        <v>RICCI DAVIDE</v>
      </c>
      <c r="E4506" s="27" t="str">
        <f>VLOOKUP(A4506,SINDACI!A4506:E$7975,5,0)</f>
        <v>LISTA CIVICA: INSIEME PER MURLO</v>
      </c>
    </row>
    <row r="4507" spans="1:5" x14ac:dyDescent="0.2">
      <c r="A4507" s="27" t="s">
        <v>4642</v>
      </c>
      <c r="B4507" s="27" t="str">
        <f>VLOOKUP(A4507,PEC!A4506:D$7975,4,0)</f>
        <v>pec.rupar.puglia.it</v>
      </c>
      <c r="C4507" s="23">
        <f>VLOOKUP(A4507,SEZIONI!A4507:B$7975,2,0)</f>
        <v>5</v>
      </c>
      <c r="D4507" s="27" t="str">
        <f>VLOOKUP(A4507,SINDACI!A4507:B$7975, 2, 0)</f>
        <v>DONNO ANTONIO</v>
      </c>
      <c r="E4507" s="27" t="str">
        <f>VLOOKUP(A4507,SINDACI!A4507:E$7975,5,0)</f>
        <v>LISTA CIVICA: UNITI X MURO</v>
      </c>
    </row>
    <row r="4508" spans="1:5" x14ac:dyDescent="0.2">
      <c r="A4508" s="27" t="s">
        <v>4643</v>
      </c>
      <c r="B4508" s="27" t="str">
        <f>VLOOKUP(A4508,PEC!A4507:D$7975,4,0)</f>
        <v>pec.murolucano.eu</v>
      </c>
      <c r="C4508" s="23">
        <f>VLOOKUP(A4508,SEZIONI!A4508:B$7975,2,0)</f>
        <v>6</v>
      </c>
      <c r="D4508" s="27" t="str">
        <f>VLOOKUP(A4508,SINDACI!A4508:B$7975, 2, 0)</f>
        <v>SETARO GIOVANNI</v>
      </c>
      <c r="E4508" s="27" t="str">
        <f>VLOOKUP(A4508,SINDACI!A4508:E$7975,5,0)</f>
        <v>-</v>
      </c>
    </row>
    <row r="4509" spans="1:5" x14ac:dyDescent="0.2">
      <c r="A4509" s="27" t="s">
        <v>4644</v>
      </c>
      <c r="B4509" s="27" t="str">
        <f>VLOOKUP(A4509,PEC!A4508:D$7975,4,0)</f>
        <v>pec.comune.muros.ss.it</v>
      </c>
      <c r="C4509" s="23">
        <f>VLOOKUP(A4509,SEZIONI!A4509:B$7975,2,0)</f>
        <v>1</v>
      </c>
      <c r="D4509" s="27" t="str">
        <f>VLOOKUP(A4509,SINDACI!A4509:B$7975, 2, 0)</f>
        <v>TOLU FEDERICO</v>
      </c>
      <c r="E4509" s="27" t="str">
        <f>VLOOKUP(A4509,SINDACI!A4509:E$7975,5,0)</f>
        <v>LISTA CIVICA: PROGETTO MUROS</v>
      </c>
    </row>
    <row r="4510" spans="1:5" x14ac:dyDescent="0.2">
      <c r="A4510" s="27" t="s">
        <v>4645</v>
      </c>
      <c r="B4510" s="27" t="str">
        <f>VLOOKUP(A4510,PEC!A4509:D$7975,4,0)</f>
        <v>legal.intred.it</v>
      </c>
      <c r="C4510" s="23">
        <f>VLOOKUP(A4510,SEZIONI!A4510:B$7975,2,0)</f>
        <v>2</v>
      </c>
      <c r="D4510" s="27" t="str">
        <f>VLOOKUP(A4510,SINDACI!A4510:B$7975, 2, 0)</f>
        <v>BENEDETTI GIOVANNI</v>
      </c>
      <c r="E4510" s="27" t="str">
        <f>VLOOKUP(A4510,SINDACI!A4510:E$7975,5,0)</f>
        <v>-</v>
      </c>
    </row>
    <row r="4511" spans="1:5" x14ac:dyDescent="0.2">
      <c r="A4511" s="27" t="s">
        <v>4646</v>
      </c>
      <c r="B4511" s="27" t="str">
        <f>VLOOKUP(A4511,PEC!A4510:D$7975,4,0)</f>
        <v>legalmail.it</v>
      </c>
      <c r="C4511" s="23">
        <f>VLOOKUP(A4511,SEZIONI!A4511:B$7975,2,0)</f>
        <v>2</v>
      </c>
      <c r="D4511" s="27" t="str">
        <f>VLOOKUP(A4511,SINDACI!A4511:B$7975, 2, 0)</f>
        <v>SAIS SASHA</v>
      </c>
      <c r="E4511" s="27" t="str">
        <f>VLOOKUP(A4511,SINDACI!A4511:E$7975,5,0)</f>
        <v>LISTA CIVICA: MUSEI PROTAGONISTA</v>
      </c>
    </row>
    <row r="4512" spans="1:5" x14ac:dyDescent="0.2">
      <c r="A4512" s="27" t="s">
        <v>4647</v>
      </c>
      <c r="B4512" s="27" t="str">
        <f>VLOOKUP(A4512,PEC!A4511:D$7975,4,0)</f>
        <v>pecveneto.it</v>
      </c>
      <c r="C4512" s="23">
        <f>VLOOKUP(A4512,SEZIONI!A4512:B$7975,2,0)</f>
        <v>9</v>
      </c>
      <c r="D4512" s="27" t="str">
        <f>VLOOKUP(A4512,SINDACI!A4512:B$7975, 2, 0)</f>
        <v>SUSANNA SILVIA</v>
      </c>
      <c r="E4512" s="27" t="str">
        <f>VLOOKUP(A4512,SINDACI!A4512:E$7975,5,0)</f>
        <v>LISTA COMPOSITA: FORZA ITALIA-LEGA SALVINI-FRATELLI D'ITALIA</v>
      </c>
    </row>
    <row r="4513" spans="1:5" x14ac:dyDescent="0.2">
      <c r="A4513" s="27" t="s">
        <v>4648</v>
      </c>
      <c r="B4513" s="27" t="str">
        <f>VLOOKUP(A4513,PEC!A4512:D$7975,4,0)</f>
        <v>halleypec.it</v>
      </c>
      <c r="C4513" s="23">
        <f>VLOOKUP(A4513,SEZIONI!A4513:B$7975,2,0)</f>
        <v>1</v>
      </c>
      <c r="D4513" s="27" t="str">
        <f>VLOOKUP(A4513,SINDACI!A4513:B$7975, 2, 0)</f>
        <v>POZZI MARCO</v>
      </c>
      <c r="E4513" s="27" t="str">
        <f>VLOOKUP(A4513,SINDACI!A4513:E$7975,5,0)</f>
        <v>LISTA CIVICA: UNITI PER MUSSO</v>
      </c>
    </row>
    <row r="4514" spans="1:5" x14ac:dyDescent="0.2">
      <c r="A4514" s="27" t="s">
        <v>4649</v>
      </c>
      <c r="B4514" s="27" t="str">
        <f>VLOOKUP(A4514,PEC!A4513:D$7975,4,0)</f>
        <v>pec.comune.mussolente.vi.it</v>
      </c>
      <c r="C4514" s="23">
        <f>VLOOKUP(A4514,SEZIONI!A4514:B$7975,2,0)</f>
        <v>6</v>
      </c>
      <c r="D4514" s="27" t="str">
        <f>VLOOKUP(A4514,SINDACI!A4514:B$7975, 2, 0)</f>
        <v>MONTAGNER CRISTIANO</v>
      </c>
      <c r="E4514" s="27" t="str">
        <f>VLOOKUP(A4514,SINDACI!A4514:E$7975,5,0)</f>
        <v>LISTA CIVICA: PATTO PER MUSSOLENTE E CASONI</v>
      </c>
    </row>
    <row r="4515" spans="1:5" x14ac:dyDescent="0.2">
      <c r="A4515" s="27" t="s">
        <v>4650</v>
      </c>
      <c r="B4515" s="27" t="str">
        <f>VLOOKUP(A4515,PEC!A4514:D$7975,4,0)</f>
        <v>legalmail.it</v>
      </c>
      <c r="C4515" s="23">
        <f>VLOOKUP(A4515,SEZIONI!A4515:B$7975,2,0)</f>
        <v>11</v>
      </c>
      <c r="D4515" s="27" t="str">
        <f>VLOOKUP(A4515,SINDACI!A4515:B$7975, 2, 0)</f>
        <v>CATANIA GIUSEPPE SEBASTIANO</v>
      </c>
      <c r="E4515" s="27" t="str">
        <f>VLOOKUP(A4515,SINDACI!A4515:E$7975,5,0)</f>
        <v>LISTA CIVICA: MUSSOMELI CREA</v>
      </c>
    </row>
    <row r="4516" spans="1:5" x14ac:dyDescent="0.2">
      <c r="A4516" s="27" t="s">
        <v>4651</v>
      </c>
      <c r="B4516" s="27" t="str">
        <f>VLOOKUP(A4516,PEC!A4515:D$7975,4,0)</f>
        <v>certgov.fvg.it</v>
      </c>
      <c r="C4516" s="23">
        <f>VLOOKUP(A4516,SEZIONI!A4516:B$7975,2,0)</f>
        <v>3</v>
      </c>
      <c r="D4516" s="27" t="str">
        <f>VLOOKUP(A4516,SINDACI!A4516:B$7975, 2, 0)</f>
        <v>ZORATTI ERICA</v>
      </c>
      <c r="E4516" s="27" t="str">
        <f>VLOOKUP(A4516,SINDACI!A4516:E$7975,5,0)</f>
        <v>LISTA CIVICA: MUZZANA ADESSO-TU PUOI | LISTA CIVICA: ESSERE COMUNITA' - MUZZANA 2019</v>
      </c>
    </row>
    <row r="4517" spans="1:5" x14ac:dyDescent="0.2">
      <c r="A4517" s="27" t="s">
        <v>4652</v>
      </c>
      <c r="B4517" s="27" t="str">
        <f>VLOOKUP(A4517,PEC!A4516:D$7975,4,0)</f>
        <v>pec.ptbiellese.it</v>
      </c>
      <c r="C4517" s="23">
        <f>VLOOKUP(A4517,SEZIONI!A4517:B$7975,2,0)</f>
        <v>1</v>
      </c>
      <c r="D4517" s="27" t="str">
        <f>VLOOKUP(A4517,SINDACI!A4517:B$7975, 2, 0)</f>
        <v>FAVARIO ROBERTO</v>
      </c>
      <c r="E4517" s="27" t="str">
        <f>VLOOKUP(A4517,SINDACI!A4517:E$7975,5,0)</f>
        <v>LISTA CIVICA: LO SCOIATTOLO</v>
      </c>
    </row>
    <row r="4518" spans="1:5" x14ac:dyDescent="0.2">
      <c r="A4518" s="27" t="s">
        <v>4653</v>
      </c>
      <c r="B4518" s="27" t="str">
        <f>VLOOKUP(A4518,PEC!A4517:D$7975,4,0)</f>
        <v>pec.it</v>
      </c>
      <c r="C4518" s="23">
        <f>VLOOKUP(A4518,SEZIONI!A4518:B$7975,2,0)</f>
        <v>2</v>
      </c>
      <c r="D4518" s="27" t="str">
        <f>VLOOKUP(A4518,SINDACI!A4518:B$7975, 2, 0)</f>
        <v>MORANDI GIANNI</v>
      </c>
      <c r="E4518" s="27" t="str">
        <f>VLOOKUP(A4518,SINDACI!A4518:E$7975,5,0)</f>
        <v>LISTA CIVICA: LIBERAMENTE CENTOPERCENTO NAGO-TORBOLE</v>
      </c>
    </row>
    <row r="4519" spans="1:5" x14ac:dyDescent="0.2">
      <c r="A4519" s="27" t="s">
        <v>4654</v>
      </c>
      <c r="B4519" s="27" t="str">
        <f>VLOOKUP(A4519,PEC!A4518:D$7975,4,0)</f>
        <v>legalmail.it</v>
      </c>
      <c r="C4519" s="23">
        <f>VLOOKUP(A4519,SEZIONI!A4519:B$7975,2,0)</f>
        <v>2</v>
      </c>
      <c r="D4519" s="27" t="str">
        <f>VLOOKUP(A4519,SINDACI!A4519:B$7975, 2, 0)</f>
        <v>BUSETTI LUDWIG</v>
      </c>
      <c r="E4519" s="27" t="str">
        <f>VLOOKUP(A4519,SINDACI!A4519:E$7975,5,0)</f>
        <v>SVP</v>
      </c>
    </row>
    <row r="4520" spans="1:5" x14ac:dyDescent="0.2">
      <c r="A4520" s="27" t="s">
        <v>4655</v>
      </c>
      <c r="B4520" s="27" t="str">
        <f>VLOOKUP(A4520,PEC!A4519:D$7975,4,0)</f>
        <v>cert.ip-veneto.net</v>
      </c>
      <c r="C4520" s="23">
        <f>VLOOKUP(A4520,SEZIONI!A4520:B$7975,2,0)</f>
        <v>3</v>
      </c>
      <c r="D4520" s="27" t="str">
        <f>VLOOKUP(A4520,SINDACI!A4520:B$7975, 2, 0)</f>
        <v>VECCHIATTI MANUELA</v>
      </c>
      <c r="E4520" s="27" t="str">
        <f>VLOOKUP(A4520,SINDACI!A4520:E$7975,5,0)</f>
        <v>-</v>
      </c>
    </row>
    <row r="4521" spans="1:5" x14ac:dyDescent="0.2">
      <c r="A4521" s="27" t="s">
        <v>4656</v>
      </c>
      <c r="B4521" s="27" t="str">
        <f>VLOOKUP(A4521,PEC!A4520:D$7975,4,0)</f>
        <v>pec.comune.napoli.it</v>
      </c>
      <c r="C4521" s="23">
        <f>VLOOKUP(A4521,SEZIONI!A4521:B$7975,2,0)</f>
        <v>884</v>
      </c>
      <c r="D4521" s="27" t="str">
        <f>VLOOKUP(A4521,SINDACI!A4521:B$7975, 2, 0)</f>
        <v>MANFREDI GAETANO</v>
      </c>
      <c r="E4521" s="27" t="str">
        <f>VLOOKUP(A4521,SINDACI!A4521:E$7975,5,0)</f>
        <v>LISTA CIVICA: ADESSO NAPOLI | LISTA CIVICA: NOI CAMPANI PER LA CITTA' | LISTA CIVICA: LISTA MANFREDI SINDACO | MOVIMENTO 5 STELLE | MODERATI | LISTA CIVICA: PER LE PERSONE E LA COMUNITA' | LISTA CIVICA: NAPOLI SOLIDALE SINISTRA | CENTRO DEMOCRATICO | LISTA CIVICA: REPUBBLICANI DEMOCRATICI CON NAPOLI OLTRE | PARTITO DEMOCRATICO | LISTA CIVICA: AZZURRI NOI SUD NAPOLI VIVA | LISTA CIVICA: NAPOLI LIBERA | EUROPA VERDE</v>
      </c>
    </row>
    <row r="4522" spans="1:5" x14ac:dyDescent="0.2">
      <c r="A4522" s="27" t="s">
        <v>4657</v>
      </c>
      <c r="B4522" s="27" t="str">
        <f>VLOOKUP(A4522,PEC!A4521:D$7975,4,0)</f>
        <v>pec.comunas.it</v>
      </c>
      <c r="C4522" s="23">
        <f>VLOOKUP(A4522,SEZIONI!A4522:B$7975,2,0)</f>
        <v>2</v>
      </c>
      <c r="D4522" s="27" t="str">
        <f>VLOOKUP(A4522,SINDACI!A4522:B$7975, 2, 0)</f>
        <v>VARGIU GIAN GIUSEPPE</v>
      </c>
      <c r="E4522" s="27" t="str">
        <f>VLOOKUP(A4522,SINDACI!A4522:E$7975,5,0)</f>
        <v>LISTA CIVICA: INSIEME PER RIPARTIRE</v>
      </c>
    </row>
    <row r="4523" spans="1:5" x14ac:dyDescent="0.2">
      <c r="A4523" s="27" t="s">
        <v>4658</v>
      </c>
      <c r="B4523" s="27" t="str">
        <f>VLOOKUP(A4523,PEC!A4522:D$7975,4,0)</f>
        <v>pec.comune.narcao.ci.it</v>
      </c>
      <c r="C4523" s="23">
        <f>VLOOKUP(A4523,SEZIONI!A4523:B$7975,2,0)</f>
        <v>4</v>
      </c>
      <c r="D4523" s="27" t="str">
        <f>VLOOKUP(A4523,SINDACI!A4523:B$7975, 2, 0)</f>
        <v>CANI ANTONELLO</v>
      </c>
      <c r="E4523" s="27" t="str">
        <f>VLOOKUP(A4523,SINDACI!A4523:E$7975,5,0)</f>
        <v>-</v>
      </c>
    </row>
    <row r="4524" spans="1:5" x14ac:dyDescent="0.2">
      <c r="A4524" s="27" t="s">
        <v>4659</v>
      </c>
      <c r="B4524" s="27" t="str">
        <f>VLOOKUP(A4524,PEC!A4523:D$7975,4,0)</f>
        <v>pecnardo.it</v>
      </c>
      <c r="C4524" s="23">
        <f>VLOOKUP(A4524,SEZIONI!A4524:B$7975,2,0)</f>
        <v>33</v>
      </c>
      <c r="D4524" s="27" t="str">
        <f>VLOOKUP(A4524,SINDACI!A4524:B$7975, 2, 0)</f>
        <v>MELLONE GIUSEPPE</v>
      </c>
      <c r="E4524" s="27" t="str">
        <f>VLOOKUP(A4524,SINDACI!A4524:E$7975,5,0)</f>
        <v>LISTA CIVICA: LIBERI POLARI | LISTA CIVICA: DIFENDERE NARDO' | LISTA CIVICA: NARDO' PER BENE | LISTA CIVICA: PIPPI SINDACO DI TUTTI | LISTA CIVICA: OBIETTIVO COMUNE | LISTA CIVICA: AVANTI NARDO' | LISTA CIVICA: ANDARE OLTRE | LISTA CIVICA: MOVIMENTO POLITICO LIBRA | LISTA CIVICA: NOI X NARDO'</v>
      </c>
    </row>
    <row r="4525" spans="1:5" x14ac:dyDescent="0.2">
      <c r="A4525" s="27" t="s">
        <v>284</v>
      </c>
      <c r="B4525" s="27" t="str">
        <f>VLOOKUP(A4525,PEC!A4524:D$7975,4,0)</f>
        <v>asmepec.it</v>
      </c>
      <c r="C4525" s="23">
        <f>VLOOKUP(A4525,SEZIONI!A4525:B$7975,2,0)</f>
        <v>3</v>
      </c>
      <c r="D4525" s="27" t="str">
        <f>VLOOKUP(A4525,SINDACI!A4525:B$7975, 2, 0)</f>
        <v>DEMASI ANTONIO</v>
      </c>
      <c r="E4525" s="27" t="str">
        <f>VLOOKUP(A4525,SINDACI!A4525:E$7975,5,0)</f>
        <v>Lista Civica non pervenuta</v>
      </c>
    </row>
    <row r="4526" spans="1:5" x14ac:dyDescent="0.2">
      <c r="A4526" s="27" t="s">
        <v>4660</v>
      </c>
      <c r="B4526" s="27" t="str">
        <f>VLOOKUP(A4526,PEC!A4525:D$7975,4,0)</f>
        <v>postacert.umbria.it</v>
      </c>
      <c r="C4526" s="23">
        <f>VLOOKUP(A4526,SEZIONI!A4526:B$7975,2,0)</f>
        <v>25</v>
      </c>
      <c r="D4526" s="27" t="str">
        <f>VLOOKUP(A4526,SINDACI!A4526:B$7975, 2, 0)</f>
        <v>LUCARELLI LORENZO</v>
      </c>
      <c r="E4526" s="27" t="str">
        <f>VLOOKUP(A4526,SINDACI!A4526:E$7975,5,0)</f>
        <v>LISTA CIVICA: LISTA LUCARELLI SINDACO | PARTITO SOCIALISTA ITALIANO | PARTITO DEMOCRATICO | LISTA CIVICA: UNITA' X NARNI SINISTRA CIVICA ECOLOGISTA | MOVIMENTO 5 STELLE</v>
      </c>
    </row>
    <row r="4527" spans="1:5" x14ac:dyDescent="0.2">
      <c r="A4527" s="27" t="s">
        <v>4661</v>
      </c>
      <c r="B4527" s="27" t="str">
        <f>VLOOKUP(A4527,PEC!A4526:D$7975,4,0)</f>
        <v>pec.it</v>
      </c>
      <c r="C4527" s="23">
        <f>VLOOKUP(A4527,SEZIONI!A4527:B$7975,2,0)</f>
        <v>12</v>
      </c>
      <c r="D4527" s="27" t="str">
        <f>VLOOKUP(A4527,SINDACI!A4527:B$7975, 2, 0)</f>
        <v>BRANDARA MARIA GRAZIA</v>
      </c>
      <c r="E4527" s="27" t="str">
        <f>VLOOKUP(A4527,SINDACI!A4527:E$7975,5,0)</f>
        <v>-</v>
      </c>
    </row>
    <row r="4528" spans="1:5" x14ac:dyDescent="0.2">
      <c r="A4528" s="27" t="s">
        <v>4662</v>
      </c>
      <c r="B4528" s="27" t="str">
        <f>VLOOKUP(A4528,PEC!A4527:D$7975,4,0)</f>
        <v>cert.ruparpiemonte.it</v>
      </c>
      <c r="C4528" s="23">
        <f>VLOOKUP(A4528,SEZIONI!A4528:B$7975,2,0)</f>
        <v>3</v>
      </c>
      <c r="D4528" s="27" t="str">
        <f>VLOOKUP(A4528,SINDACI!A4528:B$7975, 2, 0)</f>
        <v>SGUAZZINI PAOLA</v>
      </c>
      <c r="E4528" s="27" t="str">
        <f>VLOOKUP(A4528,SINDACI!A4528:E$7975,5,0)</f>
        <v>LISTA CIVICA: VIVIAMO NARZOLE</v>
      </c>
    </row>
    <row r="4529" spans="1:5" x14ac:dyDescent="0.2">
      <c r="A4529" s="27" t="s">
        <v>4663</v>
      </c>
      <c r="B4529" s="27" t="str">
        <f>VLOOKUP(A4529,PEC!A4528:D$7975,4,0)</f>
        <v>pec.comune.nasino.sv.it</v>
      </c>
      <c r="C4529" s="23">
        <f>VLOOKUP(A4529,SEZIONI!A4529:B$7975,2,0)</f>
        <v>1</v>
      </c>
      <c r="D4529" s="27" t="str">
        <f>VLOOKUP(A4529,SINDACI!A4529:B$7975, 2, 0)</f>
        <v>DE ANDREIS ROBERTO</v>
      </c>
      <c r="E4529" s="27" t="str">
        <f>VLOOKUP(A4529,SINDACI!A4529:E$7975,5,0)</f>
        <v>LISTA CIVICA: NASINO 2021</v>
      </c>
    </row>
    <row r="4530" spans="1:5" x14ac:dyDescent="0.2">
      <c r="A4530" s="27" t="s">
        <v>4664</v>
      </c>
      <c r="B4530" s="27" t="str">
        <f>VLOOKUP(A4530,PEC!A4529:D$7975,4,0)</f>
        <v>pec.comune.naso.me.it</v>
      </c>
      <c r="C4530" s="23">
        <f>VLOOKUP(A4530,SEZIONI!A4530:B$7975,2,0)</f>
        <v>7</v>
      </c>
      <c r="D4530" s="27" t="str">
        <f>VLOOKUP(A4530,SINDACI!A4530:B$7975, 2, 0)</f>
        <v>NANI' GAETANO</v>
      </c>
      <c r="E4530" s="27" t="str">
        <f>VLOOKUP(A4530,SINDACI!A4530:E$7975,5,0)</f>
        <v>-</v>
      </c>
    </row>
    <row r="4531" spans="1:5" x14ac:dyDescent="0.2">
      <c r="A4531" s="27" t="s">
        <v>4665</v>
      </c>
      <c r="B4531" s="27" t="str">
        <f>VLOOKUP(A4531,PEC!A4530:D$7975,4,0)</f>
        <v>legalmail.it</v>
      </c>
      <c r="C4531" s="23">
        <f>VLOOKUP(A4531,SEZIONI!A4531:B$7975,2,0)</f>
        <v>4</v>
      </c>
      <c r="D4531" s="27" t="str">
        <f>VLOOKUP(A4531,SINDACI!A4531:B$7975, 2, 0)</f>
        <v>CHRISTANELL ZENO</v>
      </c>
      <c r="E4531" s="27" t="str">
        <f>VLOOKUP(A4531,SINDACI!A4531:E$7975,5,0)</f>
        <v>-</v>
      </c>
    </row>
    <row r="4532" spans="1:5" x14ac:dyDescent="0.2">
      <c r="A4532" s="27" t="s">
        <v>4666</v>
      </c>
      <c r="B4532" s="27" t="str">
        <f>VLOOKUP(A4532,PEC!A4531:D$7975,4,0)</f>
        <v>pec.comune.nave.bs.it</v>
      </c>
      <c r="C4532" s="23">
        <f>VLOOKUP(A4532,SEZIONI!A4532:B$7975,2,0)</f>
        <v>11</v>
      </c>
      <c r="D4532" s="27" t="str">
        <f>VLOOKUP(A4532,SINDACI!A4532:B$7975, 2, 0)</f>
        <v>FRANZONI MATTEO</v>
      </c>
      <c r="E4532" s="27" t="str">
        <f>VLOOKUP(A4532,SINDACI!A4532:E$7975,5,0)</f>
        <v>LISTA CIVICA: PROGETTO NAVE VIVA</v>
      </c>
    </row>
    <row r="4533" spans="1:5" x14ac:dyDescent="0.2">
      <c r="A4533" s="27" t="s">
        <v>7965</v>
      </c>
      <c r="B4533" s="27" t="str">
        <f>VLOOKUP(A4533,PEC!A4532:D$7975,4,0)</f>
        <v>-</v>
      </c>
      <c r="C4533" s="23" t="str">
        <f>VLOOKUP(A4533,SEZIONI!A4533:B$7975,2,0)</f>
        <v>-</v>
      </c>
      <c r="D4533" s="27" t="str">
        <f>VLOOKUP(A4533,SINDACI!A4533:B$7975, 2, 0)</f>
        <v>-</v>
      </c>
      <c r="E4533" s="27" t="str">
        <f>VLOOKUP(A4533,SINDACI!A4533:E$7975,5,0)</f>
        <v>-</v>
      </c>
    </row>
    <row r="4534" spans="1:5" x14ac:dyDescent="0.2">
      <c r="A4534" s="27" t="s">
        <v>4667</v>
      </c>
      <c r="B4534" s="27" t="str">
        <f>VLOOKUP(A4534,PEC!A4533:D$7975,4,0)</f>
        <v>pec.mailcert.info</v>
      </c>
      <c r="C4534" s="23">
        <f>VLOOKUP(A4534,SEZIONI!A4534:B$7975,2,0)</f>
        <v>2</v>
      </c>
      <c r="D4534" s="27" t="str">
        <f>VLOOKUP(A4534,SINDACI!A4534:B$7975, 2, 0)</f>
        <v>FEDERICO PAOLO</v>
      </c>
      <c r="E4534" s="27" t="str">
        <f>VLOOKUP(A4534,SINDACI!A4534:E$7975,5,0)</f>
        <v>LISTA CIVICA: INSIEME</v>
      </c>
    </row>
    <row r="4535" spans="1:5" x14ac:dyDescent="0.2">
      <c r="A4535" s="27" t="s">
        <v>4668</v>
      </c>
      <c r="B4535" s="27" t="str">
        <f>VLOOKUP(A4535,PEC!A4534:D$7975,4,0)</f>
        <v>legalmail.it</v>
      </c>
      <c r="C4535" s="23">
        <f>VLOOKUP(A4535,SEZIONI!A4535:B$7975,2,0)</f>
        <v>4</v>
      </c>
      <c r="D4535" s="27" t="str">
        <f>VLOOKUP(A4535,SINDACI!A4535:B$7975, 2, 0)</f>
        <v>UEBERBACHER ALEXANDER</v>
      </c>
      <c r="E4535" s="27" t="str">
        <f>VLOOKUP(A4535,SINDACI!A4535:E$7975,5,0)</f>
        <v>-</v>
      </c>
    </row>
    <row r="4536" spans="1:5" x14ac:dyDescent="0.2">
      <c r="A4536" s="27" t="s">
        <v>4669</v>
      </c>
      <c r="B4536" s="27" t="str">
        <f>VLOOKUP(A4536,PEC!A4535:D$7975,4,0)</f>
        <v>pcert.it</v>
      </c>
      <c r="C4536" s="23">
        <f>VLOOKUP(A4536,SEZIONI!A4536:B$7975,2,0)</f>
        <v>1</v>
      </c>
      <c r="D4536" s="27" t="str">
        <f>VLOOKUP(A4536,SINDACI!A4536:B$7975, 2, 0)</f>
        <v>GIARDINI ALFONSO</v>
      </c>
      <c r="E4536" s="27" t="str">
        <f>VLOOKUP(A4536,SINDACI!A4536:E$7975,5,0)</f>
        <v>LISTA CIVICA: NAZZANO DOMANI</v>
      </c>
    </row>
    <row r="4537" spans="1:5" x14ac:dyDescent="0.2">
      <c r="A4537" s="27" t="s">
        <v>4670</v>
      </c>
      <c r="B4537" s="27" t="str">
        <f>VLOOKUP(A4537,PEC!A4536:D$7975,4,0)</f>
        <v>pec.comune.ne.ge.it</v>
      </c>
      <c r="C4537" s="23">
        <f>VLOOKUP(A4537,SEZIONI!A4537:B$7975,2,0)</f>
        <v>5</v>
      </c>
      <c r="D4537" s="27" t="str">
        <f>VLOOKUP(A4537,SINDACI!A4537:B$7975, 2, 0)</f>
        <v>GARIBALDI FRANCESCA</v>
      </c>
      <c r="E4537" s="27" t="str">
        <f>VLOOKUP(A4537,SINDACI!A4537:E$7975,5,0)</f>
        <v>LISTA CIVICA: CAMBIA CON NE</v>
      </c>
    </row>
    <row r="4538" spans="1:5" x14ac:dyDescent="0.2">
      <c r="A4538" s="27" t="s">
        <v>4671</v>
      </c>
      <c r="B4538" s="27" t="str">
        <f>VLOOKUP(A4538,PEC!A4537:D$7975,4,0)</f>
        <v>cert.ruparpiemonte.it</v>
      </c>
      <c r="C4538" s="23">
        <f>VLOOKUP(A4538,SEZIONI!A4538:B$7975,2,0)</f>
        <v>2</v>
      </c>
      <c r="D4538" s="27" t="str">
        <f>VLOOKUP(A4538,SINDACI!A4538:B$7975, 2, 0)</f>
        <v>FAVINO FABRIZIO</v>
      </c>
      <c r="E4538" s="27" t="str">
        <f>VLOOKUP(A4538,SINDACI!A4538:E$7975,5,0)</f>
        <v>LISTA CIVICA: OBIETTIVO COMUNE</v>
      </c>
    </row>
    <row r="4539" spans="1:5" x14ac:dyDescent="0.2">
      <c r="A4539" s="27" t="s">
        <v>4672</v>
      </c>
      <c r="B4539" s="27" t="str">
        <f>VLOOKUP(A4539,PEC!A4538:D$7975,4,0)</f>
        <v>pec.comunenegrar.it</v>
      </c>
      <c r="C4539" s="23">
        <f>VLOOKUP(A4539,SEZIONI!A4539:B$7975,2,0)</f>
        <v>17</v>
      </c>
      <c r="D4539" s="27" t="str">
        <f>VLOOKUP(A4539,SINDACI!A4539:B$7975, 2, 0)</f>
        <v>GRISON ROBERTO</v>
      </c>
      <c r="E4539" s="27" t="str">
        <f>VLOOKUP(A4539,SINDACI!A4539:E$7975,5,0)</f>
        <v>LISTA CIVICA: LISTA TOSI-AMA NEGRAR | LISTA CIVICA: INSIEME PER GRISON SINDACO | LISTA CIVICA: LABORATORIO NEGRAR | LISTA CIVICA: COMUNITA' E TERRITORIO</v>
      </c>
    </row>
    <row r="4540" spans="1:5" x14ac:dyDescent="0.2">
      <c r="A4540" s="27" t="s">
        <v>4673</v>
      </c>
      <c r="B4540" s="27" t="str">
        <f>VLOOKUP(A4540,PEC!A4539:D$7975,4,0)</f>
        <v>pec.comune.neirone.ge.it</v>
      </c>
      <c r="C4540" s="23">
        <f>VLOOKUP(A4540,SEZIONI!A4540:B$7975,2,0)</f>
        <v>2</v>
      </c>
      <c r="D4540" s="27" t="str">
        <f>VLOOKUP(A4540,SINDACI!A4540:B$7975, 2, 0)</f>
        <v>SUDERMANIA STEFANO</v>
      </c>
      <c r="E4540" s="27" t="str">
        <f>VLOOKUP(A4540,SINDACI!A4540:E$7975,5,0)</f>
        <v>LISTA CIVICA: LISTA CIVICA NEIRONE</v>
      </c>
    </row>
    <row r="4541" spans="1:5" x14ac:dyDescent="0.2">
      <c r="A4541" s="27" t="s">
        <v>4674</v>
      </c>
      <c r="B4541" s="27" t="str">
        <f>VLOOKUP(A4541,PEC!A4540:D$7975,4,0)</f>
        <v>pec.comune.neive.cn.it</v>
      </c>
      <c r="C4541" s="23">
        <f>VLOOKUP(A4541,SEZIONI!A4541:B$7975,2,0)</f>
        <v>4</v>
      </c>
      <c r="D4541" s="27" t="str">
        <f>VLOOKUP(A4541,SINDACI!A4541:B$7975, 2, 0)</f>
        <v>GHELLA ANNALISA</v>
      </c>
      <c r="E4541" s="27" t="str">
        <f>VLOOKUP(A4541,SINDACI!A4541:E$7975,5,0)</f>
        <v>LISTA CIVICA: SIAMO NEIVE</v>
      </c>
    </row>
    <row r="4542" spans="1:5" x14ac:dyDescent="0.2">
      <c r="A4542" s="27" t="s">
        <v>4675</v>
      </c>
      <c r="B4542" s="27" t="str">
        <f>VLOOKUP(A4542,PEC!A4541:D$7975,4,0)</f>
        <v>legalmail.it</v>
      </c>
      <c r="C4542" s="23">
        <f>VLOOKUP(A4542,SEZIONI!A4542:B$7975,2,0)</f>
        <v>12</v>
      </c>
      <c r="D4542" s="27" t="str">
        <f>VLOOKUP(A4542,SINDACI!A4542:B$7975, 2, 0)</f>
        <v>RAVASIO GIANFRANCO</v>
      </c>
      <c r="E4542" s="27" t="str">
        <f>VLOOKUP(A4542,SINDACI!A4542:E$7975,5,0)</f>
        <v>LISTA CIVICA: PAESE VIVO</v>
      </c>
    </row>
    <row r="4543" spans="1:5" x14ac:dyDescent="0.2">
      <c r="A4543" s="27" t="s">
        <v>4676</v>
      </c>
      <c r="B4543" s="27" t="str">
        <f>VLOOKUP(A4543,PEC!A4542:D$7975,4,0)</f>
        <v>pec.it</v>
      </c>
      <c r="C4543" s="23">
        <f>VLOOKUP(A4543,SEZIONI!A4543:B$7975,2,0)</f>
        <v>3</v>
      </c>
      <c r="D4543" s="27" t="str">
        <f>VLOOKUP(A4543,SINDACI!A4543:B$7975, 2, 0)</f>
        <v>BERTUCCI ALBERTO</v>
      </c>
      <c r="E4543" s="27" t="str">
        <f>VLOOKUP(A4543,SINDACI!A4543:E$7975,5,0)</f>
        <v>LISTA CIVICA: UNITI PER NEMI</v>
      </c>
    </row>
    <row r="4544" spans="1:5" x14ac:dyDescent="0.2">
      <c r="A4544" s="27" t="s">
        <v>4677</v>
      </c>
      <c r="B4544" s="27" t="str">
        <f>VLOOKUP(A4544,PEC!A4543:D$7975,4,0)</f>
        <v>ebaspec.it</v>
      </c>
      <c r="C4544" s="23">
        <f>VLOOKUP(A4544,SEZIONI!A4544:B$7975,2,0)</f>
        <v>3</v>
      </c>
      <c r="D4544" s="27" t="str">
        <f>VLOOKUP(A4544,SINDACI!A4544:B$7975, 2, 0)</f>
        <v>CARLOMAGNO DOMENICO</v>
      </c>
      <c r="E4544" s="27" t="str">
        <f>VLOOKUP(A4544,SINDACI!A4544:E$7975,5,0)</f>
        <v>LISTA CIVICA: NEMOLI NEL CUORE</v>
      </c>
    </row>
    <row r="4545" spans="1:5" x14ac:dyDescent="0.2">
      <c r="A4545" s="27" t="s">
        <v>4678</v>
      </c>
      <c r="B4545" s="27" t="str">
        <f>VLOOKUP(A4545,PEC!A4544:D$7975,4,0)</f>
        <v>pec.comune.neoneli.or.it</v>
      </c>
      <c r="C4545" s="23">
        <f>VLOOKUP(A4545,SEZIONI!A4545:B$7975,2,0)</f>
        <v>1</v>
      </c>
      <c r="D4545" s="27" t="str">
        <f>VLOOKUP(A4545,SINDACI!A4545:B$7975, 2, 0)</f>
        <v>CAU SALVATORE</v>
      </c>
      <c r="E4545" s="27" t="str">
        <f>VLOOKUP(A4545,SINDACI!A4545:E$7975,5,0)</f>
        <v>LISTA CIVICA: PROSPETTIVA NEONELI 2.0</v>
      </c>
    </row>
    <row r="4546" spans="1:5" x14ac:dyDescent="0.2">
      <c r="A4546" s="27" t="s">
        <v>4679</v>
      </c>
      <c r="B4546" s="27" t="str">
        <f>VLOOKUP(A4546,PEC!A4545:D$7975,4,0)</f>
        <v>legalmailpa.it</v>
      </c>
      <c r="C4546" s="23">
        <f>VLOOKUP(A4546,SEZIONI!A4546:B$7975,2,0)</f>
        <v>7</v>
      </c>
      <c r="D4546" s="27" t="str">
        <f>VLOOKUP(A4546,SINDACI!A4546:B$7975, 2, 0)</f>
        <v>VITA FRANCO</v>
      </c>
      <c r="E4546" s="27" t="str">
        <f>VLOOKUP(A4546,SINDACI!A4546:E$7975,5,0)</f>
        <v>LISTA CIVICA: NOI &amp; VOI PER NEPI</v>
      </c>
    </row>
    <row r="4547" spans="1:5" x14ac:dyDescent="0.2">
      <c r="A4547" s="27" t="s">
        <v>4680</v>
      </c>
      <c r="B4547" s="27" t="str">
        <f>VLOOKUP(A4547,PEC!A4546:D$7975,4,0)</f>
        <v>pec.comune.nereto.te.it</v>
      </c>
      <c r="C4547" s="23">
        <f>VLOOKUP(A4547,SEZIONI!A4547:B$7975,2,0)</f>
        <v>5</v>
      </c>
      <c r="D4547" s="27" t="str">
        <f>VLOOKUP(A4547,SINDACI!A4547:B$7975, 2, 0)</f>
        <v>LAURENZI DANIELE</v>
      </c>
      <c r="E4547" s="27" t="str">
        <f>VLOOKUP(A4547,SINDACI!A4547:E$7975,5,0)</f>
        <v>LISTA CIVICA: VIVIAMO NERETO</v>
      </c>
    </row>
    <row r="4548" spans="1:5" x14ac:dyDescent="0.2">
      <c r="A4548" s="27" t="s">
        <v>4681</v>
      </c>
      <c r="B4548" s="27" t="str">
        <f>VLOOKUP(A4548,PEC!A4547:D$7975,4,0)</f>
        <v>pec.provincia.roma.it</v>
      </c>
      <c r="C4548" s="23">
        <f>VLOOKUP(A4548,SEZIONI!A4548:B$7975,2,0)</f>
        <v>2</v>
      </c>
      <c r="D4548" s="27" t="str">
        <f>VLOOKUP(A4548,SINDACI!A4548:B$7975, 2, 0)</f>
        <v>LELLI DOMENICO</v>
      </c>
      <c r="E4548" s="27" t="str">
        <f>VLOOKUP(A4548,SINDACI!A4548:E$7975,5,0)</f>
        <v>LISTA CIVICA: IL BENE IN COMUNE</v>
      </c>
    </row>
    <row r="4549" spans="1:5" x14ac:dyDescent="0.2">
      <c r="A4549" s="27" t="s">
        <v>4682</v>
      </c>
      <c r="B4549" s="27" t="str">
        <f>VLOOKUP(A4549,PEC!A4548:D$7975,4,0)</f>
        <v>pecveneto.it</v>
      </c>
      <c r="C4549" s="23">
        <f>VLOOKUP(A4549,SEZIONI!A4549:B$7975,2,0)</f>
        <v>7</v>
      </c>
      <c r="D4549" s="27" t="str">
        <f>VLOOKUP(A4549,SINDACI!A4549:B$7975, 2, 0)</f>
        <v>-</v>
      </c>
      <c r="E4549" s="27" t="str">
        <f>VLOOKUP(A4549,SINDACI!A4549:E$7975,5,0)</f>
        <v>-</v>
      </c>
    </row>
    <row r="4550" spans="1:5" x14ac:dyDescent="0.2">
      <c r="A4550" s="27" t="s">
        <v>4683</v>
      </c>
      <c r="B4550" s="27" t="str">
        <f>VLOOKUP(A4550,PEC!A4549:D$7975,4,0)</f>
        <v xml:space="preserve">pec.comune.nerviano.mi.it </v>
      </c>
      <c r="C4550" s="23">
        <f>VLOOKUP(A4550,SEZIONI!A4550:B$7975,2,0)</f>
        <v>16</v>
      </c>
      <c r="D4550" s="27" t="str">
        <f>VLOOKUP(A4550,SINDACI!A4550:B$7975, 2, 0)</f>
        <v>COLOMBO DANIELA</v>
      </c>
      <c r="E4550" s="27" t="str">
        <f>VLOOKUP(A4550,SINDACI!A4550:E$7975,5,0)</f>
        <v>LISTA CIVICA: TUTTI PER NERVIANO | LISTA CIVICA: GENTE PER NERVIANO | LISTA CIVICA: SCOSSA CIVICA LA COMUNITA'</v>
      </c>
    </row>
    <row r="4551" spans="1:5" x14ac:dyDescent="0.2">
      <c r="A4551" s="27" t="s">
        <v>4684</v>
      </c>
      <c r="B4551" s="27" t="str">
        <f>VLOOKUP(A4551,PEC!A4550:D$7975,4,0)</f>
        <v>pec.it</v>
      </c>
      <c r="C4551" s="23">
        <f>VLOOKUP(A4551,SEZIONI!A4551:B$7975,2,0)</f>
        <v>1</v>
      </c>
      <c r="D4551" s="27" t="str">
        <f>VLOOKUP(A4551,SINDACI!A4551:B$7975, 2, 0)</f>
        <v>CAVALLARI LUIGINO</v>
      </c>
      <c r="E4551" s="27" t="str">
        <f>VLOOKUP(A4551,SINDACI!A4551:E$7975,5,0)</f>
        <v>LISTA CIVICA: FUTURO E TRADIZIONE</v>
      </c>
    </row>
    <row r="4552" spans="1:5" x14ac:dyDescent="0.2">
      <c r="A4552" s="27" t="s">
        <v>4685</v>
      </c>
      <c r="B4552" s="27" t="str">
        <f>VLOOKUP(A4552,PEC!A4551:D$7975,4,0)</f>
        <v>pec.regione.lombardia.it</v>
      </c>
      <c r="C4552" s="23">
        <f>VLOOKUP(A4552,SEZIONI!A4552:B$7975,2,0)</f>
        <v>2</v>
      </c>
      <c r="D4552" s="27" t="str">
        <f>VLOOKUP(A4552,SINDACI!A4552:B$7975, 2, 0)</f>
        <v>MORINI MASSIMO</v>
      </c>
      <c r="E4552" s="27" t="str">
        <f>VLOOKUP(A4552,SINDACI!A4552:E$7975,5,0)</f>
        <v>LISTA CIVICA: RINASCITA DI NESSO</v>
      </c>
    </row>
    <row r="4553" spans="1:5" x14ac:dyDescent="0.2">
      <c r="A4553" s="27" t="s">
        <v>4686</v>
      </c>
      <c r="B4553" s="27" t="str">
        <f>VLOOKUP(A4553,PEC!A4552:D$7975,4,0)</f>
        <v>pec.ptbiellese.it</v>
      </c>
      <c r="C4553" s="23">
        <f>VLOOKUP(A4553,SEZIONI!A4553:B$7975,2,0)</f>
        <v>1</v>
      </c>
      <c r="D4553" s="27" t="str">
        <f>VLOOKUP(A4553,SINDACI!A4553:B$7975, 2, 0)</f>
        <v>PASQUALE TIZIANA</v>
      </c>
      <c r="E4553" s="27" t="str">
        <f>VLOOKUP(A4553,SINDACI!A4553:E$7975,5,0)</f>
        <v>LISTA CIVICA: LISTA CIVICA PER NETRO</v>
      </c>
    </row>
    <row r="4554" spans="1:5" x14ac:dyDescent="0.2">
      <c r="A4554" s="27" t="s">
        <v>4687</v>
      </c>
      <c r="B4554" s="27" t="str">
        <f>VLOOKUP(A4554,PEC!A4553:D$7975,4,0)</f>
        <v>pec.comune.nettuno.roma.it</v>
      </c>
      <c r="C4554" s="23">
        <f>VLOOKUP(A4554,SEZIONI!A4554:B$7975,2,0)</f>
        <v>35</v>
      </c>
      <c r="D4554" s="27" t="str">
        <f>VLOOKUP(A4554,SINDACI!A4554:B$7975, 2, 0)</f>
        <v>-</v>
      </c>
      <c r="E4554" s="27" t="str">
        <f>VLOOKUP(A4554,SINDACI!A4554:E$7975,5,0)</f>
        <v>-</v>
      </c>
    </row>
    <row r="4555" spans="1:5" x14ac:dyDescent="0.2">
      <c r="A4555" s="27" t="s">
        <v>4688</v>
      </c>
      <c r="B4555" s="27" t="str">
        <f>VLOOKUP(A4555,PEC!A4554:D$7975,4,0)</f>
        <v>pec.rupar.puglia.it</v>
      </c>
      <c r="C4555" s="23">
        <f>VLOOKUP(A4555,SEZIONI!A4555:B$7975,2,0)</f>
        <v>5</v>
      </c>
      <c r="D4555" s="27" t="str">
        <f>VLOOKUP(A4555,SINDACI!A4555:B$7975, 2, 0)</f>
        <v>-</v>
      </c>
      <c r="E4555" s="27" t="str">
        <f>VLOOKUP(A4555,SINDACI!A4555:E$7975,5,0)</f>
        <v>-</v>
      </c>
    </row>
    <row r="4556" spans="1:5" x14ac:dyDescent="0.2">
      <c r="A4556" s="27" t="s">
        <v>4689</v>
      </c>
      <c r="B4556" s="27" t="str">
        <f>VLOOKUP(A4556,PEC!A4555:D$7975,4,0)</f>
        <v>postacert.comune.neviano-degli-arduini.pr.it</v>
      </c>
      <c r="C4556" s="23">
        <f>VLOOKUP(A4556,SEZIONI!A4556:B$7975,2,0)</f>
        <v>5</v>
      </c>
      <c r="D4556" s="27" t="str">
        <f>VLOOKUP(A4556,SINDACI!A4556:B$7975, 2, 0)</f>
        <v>DEVINCENZI RAFFAELLA</v>
      </c>
      <c r="E4556" s="27" t="str">
        <f>VLOOKUP(A4556,SINDACI!A4556:E$7975,5,0)</f>
        <v>LISTA CIVICA: INSIEME PER AMMINISTRARE IL FUTURO</v>
      </c>
    </row>
    <row r="4557" spans="1:5" x14ac:dyDescent="0.2">
      <c r="A4557" s="27" t="s">
        <v>4690</v>
      </c>
      <c r="B4557" s="27" t="str">
        <f>VLOOKUP(A4557,PEC!A4556:D$7975,4,0)</f>
        <v>legalmail.it</v>
      </c>
      <c r="C4557" s="23">
        <f>VLOOKUP(A4557,SEZIONI!A4557:B$7975,2,0)</f>
        <v>1</v>
      </c>
      <c r="D4557" s="27" t="str">
        <f>VLOOKUP(A4557,SINDACI!A4557:B$7975, 2, 0)</f>
        <v>BENOTTO CORRADO</v>
      </c>
      <c r="E4557" s="27" t="str">
        <f>VLOOKUP(A4557,SINDACI!A4557:E$7975,5,0)</f>
        <v>LISTA CIVICA: COLLABORAZIONE E PROGRESSO</v>
      </c>
    </row>
    <row r="4558" spans="1:5" x14ac:dyDescent="0.2">
      <c r="A4558" s="27" t="s">
        <v>4691</v>
      </c>
      <c r="B4558" s="27" t="str">
        <f>VLOOKUP(A4558,PEC!A4557:D$7975,4,0)</f>
        <v>pec.regione.lombardia.it</v>
      </c>
      <c r="C4558" s="23">
        <f>VLOOKUP(A4558,SEZIONI!A4558:B$7975,2,0)</f>
        <v>2</v>
      </c>
      <c r="D4558" s="27" t="str">
        <f>VLOOKUP(A4558,SINDACI!A4558:B$7975, 2, 0)</f>
        <v>SACRISTANI CARLO</v>
      </c>
      <c r="E4558" s="27" t="str">
        <f>VLOOKUP(A4558,SINDACI!A4558:E$7975,5,0)</f>
        <v>LISTA CIVICA: NIARDO CON VOI</v>
      </c>
    </row>
    <row r="4559" spans="1:5" x14ac:dyDescent="0.2">
      <c r="A4559" s="27" t="s">
        <v>4692</v>
      </c>
      <c r="B4559" s="27" t="str">
        <f>VLOOKUP(A4559,PEC!A4558:D$7975,4,0)</f>
        <v>cert.ruparpiemonte.it</v>
      </c>
      <c r="C4559" s="23">
        <f>VLOOKUP(A4559,SEZIONI!A4559:B$7975,2,0)</f>
        <v>1</v>
      </c>
      <c r="D4559" s="27" t="str">
        <f>VLOOKUP(A4559,SINDACI!A4559:B$7975, 2, 0)</f>
        <v>AGNESINA PIERFRANCESCO</v>
      </c>
      <c r="E4559" s="27" t="str">
        <f>VLOOKUP(A4559,SINDACI!A4559:E$7975,5,0)</f>
        <v>LISTA CIVICA: NIBBIOLA CHE VOGLIAMO</v>
      </c>
    </row>
    <row r="4560" spans="1:5" x14ac:dyDescent="0.2">
      <c r="A4560" s="27" t="s">
        <v>4693</v>
      </c>
      <c r="B4560" s="27" t="str">
        <f>VLOOKUP(A4560,PEC!A4559:D$7975,4,0)</f>
        <v>pec.comune.nibionno.lc.it</v>
      </c>
      <c r="C4560" s="23">
        <f>VLOOKUP(A4560,SEZIONI!A4560:B$7975,2,0)</f>
        <v>3</v>
      </c>
      <c r="D4560" s="27" t="str">
        <f>VLOOKUP(A4560,SINDACI!A4560:B$7975, 2, 0)</f>
        <v>DI TERLIZZI LAURA</v>
      </c>
      <c r="E4560" s="27" t="str">
        <f>VLOOKUP(A4560,SINDACI!A4560:E$7975,5,0)</f>
        <v>-</v>
      </c>
    </row>
    <row r="4561" spans="1:5" x14ac:dyDescent="0.2">
      <c r="A4561" s="27" t="s">
        <v>4694</v>
      </c>
      <c r="B4561" s="27" t="str">
        <f>VLOOKUP(A4561,PEC!A4560:D$7975,4,0)</f>
        <v>cert.comune.nichelino.to.it</v>
      </c>
      <c r="C4561" s="23">
        <f>VLOOKUP(A4561,SEZIONI!A4561:B$7975,2,0)</f>
        <v>45</v>
      </c>
      <c r="D4561" s="27" t="str">
        <f>VLOOKUP(A4561,SINDACI!A4561:B$7975, 2, 0)</f>
        <v>TOLARDO GIAMPIETRO</v>
      </c>
      <c r="E4561" s="27" t="str">
        <f>VLOOKUP(A4561,SINDACI!A4561:E$7975,5,0)</f>
        <v>LISTA CIVICA: NICHELINO CORAGGIOSA | MODERATI | LISTA CIVICA: NICHELINO IN COMUNE | LISTA CIVICA: CHREO NICHELINO | LISTA CIVICA: TOLARDO SINDACO | LISTA CIVICA: COMUNISTI NICHELINO | PARTITO DEMOCRATICO</v>
      </c>
    </row>
    <row r="4562" spans="1:5" x14ac:dyDescent="0.2">
      <c r="A4562" s="27" t="s">
        <v>4695</v>
      </c>
      <c r="B4562" s="27" t="str">
        <f>VLOOKUP(A4562,PEC!A4561:D$7975,4,0)</f>
        <v>pec.comunenicolosi.it</v>
      </c>
      <c r="C4562" s="23">
        <f>VLOOKUP(A4562,SEZIONI!A4562:B$7975,2,0)</f>
        <v>5</v>
      </c>
      <c r="D4562" s="27" t="str">
        <f>VLOOKUP(A4562,SINDACI!A4562:B$7975, 2, 0)</f>
        <v>PULVIRENTI ANGELO</v>
      </c>
      <c r="E4562" s="27" t="str">
        <f>VLOOKUP(A4562,SINDACI!A4562:E$7975,5,0)</f>
        <v>-</v>
      </c>
    </row>
    <row r="4563" spans="1:5" x14ac:dyDescent="0.2">
      <c r="A4563" s="27" t="s">
        <v>4696</v>
      </c>
      <c r="B4563" s="27" t="str">
        <f>VLOOKUP(A4563,PEC!A4562:D$7975,4,0)</f>
        <v>pec.regione.lombardia.it</v>
      </c>
      <c r="C4563" s="23">
        <f>VLOOKUP(A4563,SEZIONI!A4563:B$7975,2,0)</f>
        <v>1</v>
      </c>
      <c r="D4563" s="27" t="str">
        <f>VLOOKUP(A4563,SINDACI!A4563:B$7975, 2, 0)</f>
        <v>RATTI MICHELE</v>
      </c>
      <c r="E4563" s="27" t="str">
        <f>VLOOKUP(A4563,SINDACI!A4563:E$7975,5,0)</f>
        <v>LISTA CIVICA: FARE COMUNITA' A NICORVO</v>
      </c>
    </row>
    <row r="4564" spans="1:5" x14ac:dyDescent="0.2">
      <c r="A4564" s="27" t="s">
        <v>4697</v>
      </c>
      <c r="B4564" s="27" t="str">
        <f>VLOOKUP(A4564,PEC!A4563:D$7975,4,0)</f>
        <v>pec.comune.nicosia.en.it</v>
      </c>
      <c r="C4564" s="23">
        <f>VLOOKUP(A4564,SEZIONI!A4564:B$7975,2,0)</f>
        <v>15</v>
      </c>
      <c r="D4564" s="27" t="str">
        <f>VLOOKUP(A4564,SINDACI!A4564:B$7975, 2, 0)</f>
        <v>BONELLI LUIGI SALVATORE</v>
      </c>
      <c r="E4564" s="27" t="str">
        <f>VLOOKUP(A4564,SINDACI!A4564:E$7975,5,0)</f>
        <v>-</v>
      </c>
    </row>
    <row r="4565" spans="1:5" x14ac:dyDescent="0.2">
      <c r="A4565" s="27" t="s">
        <v>285</v>
      </c>
      <c r="B4565" s="27" t="str">
        <f>VLOOKUP(A4565,PEC!A4564:D$7975,4,0)</f>
        <v>asmepec.it</v>
      </c>
      <c r="C4565" s="23">
        <f>VLOOKUP(A4565,SEZIONI!A4565:B$7975,2,0)</f>
        <v>8</v>
      </c>
      <c r="D4565" s="27" t="str">
        <f>VLOOKUP(A4565,SINDACI!A4565:B$7975, 2, 0)</f>
        <v>MARASCO GIUSEPPE</v>
      </c>
      <c r="E4565" s="27" t="str">
        <f>VLOOKUP(A4565,SINDACI!A4565:E$7975,5,0)</f>
        <v>LISTA CIVICA: RINASCITA NICOTERESE</v>
      </c>
    </row>
    <row r="4566" spans="1:5" x14ac:dyDescent="0.2">
      <c r="A4566" s="27" t="s">
        <v>4698</v>
      </c>
      <c r="B4566" s="27" t="str">
        <f>VLOOKUP(A4566,PEC!A4565:D$7975,4,0)</f>
        <v>cert.legalmail.it</v>
      </c>
      <c r="C4566" s="23">
        <f>VLOOKUP(A4566,SEZIONI!A4566:B$7975,2,0)</f>
        <v>1</v>
      </c>
      <c r="D4566" s="27" t="str">
        <f>VLOOKUP(A4566,SINDACI!A4566:B$7975, 2, 0)</f>
        <v>SOTTIMANO EMANUELE</v>
      </c>
      <c r="E4566" s="27" t="str">
        <f>VLOOKUP(A4566,SINDACI!A4566:E$7975,5,0)</f>
        <v>LISTA CIVICA: INSIEME PER NIELLA</v>
      </c>
    </row>
    <row r="4567" spans="1:5" x14ac:dyDescent="0.2">
      <c r="A4567" s="27" t="s">
        <v>4699</v>
      </c>
      <c r="B4567" s="27" t="str">
        <f>VLOOKUP(A4567,PEC!A4566:D$7975,4,0)</f>
        <v>legalmail.it</v>
      </c>
      <c r="C4567" s="23">
        <f>VLOOKUP(A4567,SEZIONI!A4567:B$7975,2,0)</f>
        <v>1</v>
      </c>
      <c r="D4567" s="27" t="str">
        <f>VLOOKUP(A4567,SINDACI!A4567:B$7975, 2, 0)</f>
        <v>MINA GIANMARIO</v>
      </c>
      <c r="E4567" s="27" t="str">
        <f>VLOOKUP(A4567,SINDACI!A4567:E$7975,5,0)</f>
        <v>-</v>
      </c>
    </row>
    <row r="4568" spans="1:5" x14ac:dyDescent="0.2">
      <c r="A4568" s="27" t="s">
        <v>4700</v>
      </c>
      <c r="B4568" s="27" t="str">
        <f>VLOOKUP(A4568,PEC!A4567:D$7975,4,0)</f>
        <v>certgov.fvg.it</v>
      </c>
      <c r="C4568" s="23">
        <f>VLOOKUP(A4568,SEZIONI!A4568:B$7975,2,0)</f>
        <v>4</v>
      </c>
      <c r="D4568" s="27" t="str">
        <f>VLOOKUP(A4568,SINDACI!A4568:B$7975, 2, 0)</f>
        <v>BERTOLLA GIORGIO</v>
      </c>
      <c r="E4568" s="27" t="str">
        <f>VLOOKUP(A4568,SINDACI!A4568:E$7975,5,0)</f>
        <v>LISTA CIVICA: NIMIS AL CENTRO | LISTA CIVICA: UNITI PER NIMIS</v>
      </c>
    </row>
    <row r="4569" spans="1:5" x14ac:dyDescent="0.2">
      <c r="A4569" s="27" t="s">
        <v>4701</v>
      </c>
      <c r="B4569" s="27" t="str">
        <f>VLOOKUP(A4569,PEC!A4568:D$7975,4,0)</f>
        <v>comuneniscemipec.it</v>
      </c>
      <c r="C4569" s="23">
        <f>VLOOKUP(A4569,SEZIONI!A4569:B$7975,2,0)</f>
        <v>25</v>
      </c>
      <c r="D4569" s="27" t="str">
        <f>VLOOKUP(A4569,SINDACI!A4569:B$7975, 2, 0)</f>
        <v>CONTI MASSIMILIANO VALENTINO</v>
      </c>
      <c r="E4569" s="27" t="str">
        <f>VLOOKUP(A4569,SINDACI!A4569:E$7975,5,0)</f>
        <v>-</v>
      </c>
    </row>
    <row r="4570" spans="1:5" x14ac:dyDescent="0.2">
      <c r="A4570" s="27" t="s">
        <v>4702</v>
      </c>
      <c r="B4570" s="27" t="str">
        <f>VLOOKUP(A4570,PEC!A4569:D$7975,4,0)</f>
        <v>pec.comune.nissoria.en.it</v>
      </c>
      <c r="C4570" s="23">
        <f>VLOOKUP(A4570,SEZIONI!A4570:B$7975,2,0)</f>
        <v>3</v>
      </c>
      <c r="D4570" s="27" t="str">
        <f>VLOOKUP(A4570,SINDACI!A4570:B$7975, 2, 0)</f>
        <v>COLIANNI ROSARIO</v>
      </c>
      <c r="E4570" s="27" t="str">
        <f>VLOOKUP(A4570,SINDACI!A4570:E$7975,5,0)</f>
        <v>-</v>
      </c>
    </row>
    <row r="4571" spans="1:5" x14ac:dyDescent="0.2">
      <c r="A4571" s="27" t="s">
        <v>4703</v>
      </c>
      <c r="B4571" s="27" t="str">
        <f>VLOOKUP(A4571,PEC!A4570:D$7975,4,0)</f>
        <v>pec.it</v>
      </c>
      <c r="C4571" s="23">
        <f>VLOOKUP(A4571,SEZIONI!A4571:B$7975,2,0)</f>
        <v>3</v>
      </c>
      <c r="D4571" s="27" t="str">
        <f>VLOOKUP(A4571,SINDACI!A4571:B$7975, 2, 0)</f>
        <v>BRIGUGLIO NATALE</v>
      </c>
      <c r="E4571" s="27" t="str">
        <f>VLOOKUP(A4571,SINDACI!A4571:E$7975,5,0)</f>
        <v>-</v>
      </c>
    </row>
    <row r="4572" spans="1:5" x14ac:dyDescent="0.2">
      <c r="A4572" s="27" t="s">
        <v>4704</v>
      </c>
      <c r="B4572" s="27" t="str">
        <f>VLOOKUP(A4572,PEC!A4571:D$7975,4,0)</f>
        <v>cert.ruparpiemonte.it</v>
      </c>
      <c r="C4572" s="23">
        <f>VLOOKUP(A4572,SEZIONI!A4572:B$7975,2,0)</f>
        <v>11</v>
      </c>
      <c r="D4572" s="27" t="str">
        <f>VLOOKUP(A4572,SINDACI!A4572:B$7975, 2, 0)</f>
        <v>NOSENZO SIMONE</v>
      </c>
      <c r="E4572" s="27" t="str">
        <f>VLOOKUP(A4572,SINDACI!A4572:E$7975,5,0)</f>
        <v>LISTA CIVICA: CAMBIAMO NIZZA</v>
      </c>
    </row>
    <row r="4573" spans="1:5" x14ac:dyDescent="0.2">
      <c r="A4573" s="27" t="s">
        <v>4705</v>
      </c>
      <c r="B4573" s="27" t="str">
        <f>VLOOKUP(A4573,PEC!A4572:D$7975,4,0)</f>
        <v>legalmail.it</v>
      </c>
      <c r="C4573" s="23">
        <f>VLOOKUP(A4573,SEZIONI!A4573:B$7975,2,0)</f>
        <v>16</v>
      </c>
      <c r="D4573" s="27" t="str">
        <f>VLOOKUP(A4573,SINDACI!A4573:B$7975, 2, 0)</f>
        <v>ANDREOTTI PATRIZIA</v>
      </c>
      <c r="E4573" s="27" t="str">
        <f>VLOOKUP(A4573,SINDACI!A4573:E$7975,5,0)</f>
        <v>LISTA CIVICA: IMPEGNO COMUNE | LISTA CIVICA: INSIEME PER NOALE | LISTA CIVICA: SORINO X NOALE</v>
      </c>
    </row>
    <row r="4574" spans="1:5" x14ac:dyDescent="0.2">
      <c r="A4574" s="27" t="s">
        <v>4706</v>
      </c>
      <c r="B4574" s="27" t="str">
        <f>VLOOKUP(A4574,PEC!A4573:D$7975,4,0)</f>
        <v>pec.it</v>
      </c>
      <c r="C4574" s="23">
        <f>VLOOKUP(A4574,SEZIONI!A4574:B$7975,2,0)</f>
        <v>1</v>
      </c>
      <c r="D4574" s="27" t="str">
        <f>VLOOKUP(A4574,SINDACI!A4574:B$7975, 2, 0)</f>
        <v>AIMONINO DOMENICO</v>
      </c>
      <c r="E4574" s="27" t="str">
        <f>VLOOKUP(A4574,SINDACI!A4574:E$7975,5,0)</f>
        <v>LISTA CIVICA: NOASCA SIAMO NOI</v>
      </c>
    </row>
    <row r="4575" spans="1:5" x14ac:dyDescent="0.2">
      <c r="A4575" s="27" t="s">
        <v>88</v>
      </c>
      <c r="B4575" s="27" t="str">
        <f>VLOOKUP(A4575,PEC!A4574:D$7975,4,0)</f>
        <v>asmepec.it</v>
      </c>
      <c r="C4575" s="23">
        <f>VLOOKUP(A4575,SEZIONI!A4575:B$7975,2,0)</f>
        <v>1</v>
      </c>
      <c r="D4575" s="27" t="str">
        <f>VLOOKUP(A4575,SINDACI!A4575:B$7975, 2, 0)</f>
        <v>PANDOLFI MARIA ANTONIETTA</v>
      </c>
      <c r="E4575" s="27" t="str">
        <f>VLOOKUP(A4575,SINDACI!A4575:E$7975,5,0)</f>
        <v>LISTA CIVICA: INSIEME PER UN FUTURO MIGLIORE</v>
      </c>
    </row>
    <row r="4576" spans="1:5" x14ac:dyDescent="0.2">
      <c r="A4576" s="27" t="s">
        <v>4707</v>
      </c>
      <c r="B4576" s="27" t="str">
        <f>VLOOKUP(A4576,PEC!A4575:D$7975,4,0)</f>
        <v>pec.comune.nocciano.pe.it</v>
      </c>
      <c r="C4576" s="23">
        <f>VLOOKUP(A4576,SEZIONI!A4576:B$7975,2,0)</f>
        <v>2</v>
      </c>
      <c r="D4576" s="27" t="str">
        <f>VLOOKUP(A4576,SINDACI!A4576:B$7975, 2, 0)</f>
        <v>MUCCI LORENZO</v>
      </c>
      <c r="E4576" s="27" t="str">
        <f>VLOOKUP(A4576,SINDACI!A4576:E$7975,5,0)</f>
        <v>LISTA CIVICA: PARTECIPA AL CAMBIAMENTO</v>
      </c>
    </row>
    <row r="4577" spans="1:5" x14ac:dyDescent="0.2">
      <c r="A4577" s="27" t="s">
        <v>4708</v>
      </c>
      <c r="B4577" s="27" t="str">
        <f>VLOOKUP(A4577,PEC!A4576:D$7975,4,0)</f>
        <v>pec.comune.nocera-inferiore.sa.it</v>
      </c>
      <c r="C4577" s="23">
        <f>VLOOKUP(A4577,SEZIONI!A4577:B$7975,2,0)</f>
        <v>46</v>
      </c>
      <c r="D4577" s="27" t="str">
        <f>VLOOKUP(A4577,SINDACI!A4577:B$7975, 2, 0)</f>
        <v>DE MAIO PAOLO</v>
      </c>
      <c r="E4577" s="27" t="str">
        <f>VLOOKUP(A4577,SINDACI!A4577:E$7975,5,0)</f>
        <v>PARTITO DEMOCRATICO | LISTA CIVICA: LIBERAL | LISTA CIVICA: PASSIONE PER NOCERA | LISTA CIVICA: NOCERA CITTA' SOLIDALE | LISTA COMPOSITA: PARTITO SOCIALISTA ITALIANO-PROGRESSISTI | LISTA CIVICA: NOCERA LIBERA</v>
      </c>
    </row>
    <row r="4578" spans="1:5" x14ac:dyDescent="0.2">
      <c r="A4578" s="27" t="s">
        <v>4709</v>
      </c>
      <c r="B4578" s="27" t="str">
        <f>VLOOKUP(A4578,PEC!A4577:D$7975,4,0)</f>
        <v>pec.comune.nocera-superiore.sa.it</v>
      </c>
      <c r="C4578" s="23">
        <f>VLOOKUP(A4578,SEZIONI!A4578:B$7975,2,0)</f>
        <v>20</v>
      </c>
      <c r="D4578" s="27" t="str">
        <f>VLOOKUP(A4578,SINDACI!A4578:B$7975, 2, 0)</f>
        <v>CUOFANO GIOVANNI MARIA</v>
      </c>
      <c r="E4578" s="27" t="str">
        <f>VLOOKUP(A4578,SINDACI!A4578:E$7975,5,0)</f>
        <v>LISTA CIVICA: COMUNIT? NOCERA SUPERIORE ITALIA | LISTA CIVICA: VIVA NOCERA SUPERIORE | LISTA CIVICA: ANCORA! | LISTA CIVICA: LA NOSTRA TERRA | LISTA CIVICA: CITT? LIBERA | LISTA CIVICA: +RETE CON CUOFANO SINDACO</v>
      </c>
    </row>
    <row r="4579" spans="1:5" x14ac:dyDescent="0.2">
      <c r="A4579" s="27" t="s">
        <v>199</v>
      </c>
      <c r="B4579" s="27" t="str">
        <f>VLOOKUP(A4579,PEC!A4578:D$7975,4,0)</f>
        <v>asmepec.it</v>
      </c>
      <c r="C4579" s="23">
        <f>VLOOKUP(A4579,SEZIONI!A4579:B$7975,2,0)</f>
        <v>5</v>
      </c>
      <c r="D4579" s="27" t="str">
        <f>VLOOKUP(A4579,SINDACI!A4579:B$7975, 2, 0)</f>
        <v>-</v>
      </c>
      <c r="E4579" s="27" t="str">
        <f>VLOOKUP(A4579,SINDACI!A4579:E$7975,5,0)</f>
        <v>-</v>
      </c>
    </row>
    <row r="4580" spans="1:5" x14ac:dyDescent="0.2">
      <c r="A4580" s="27" t="s">
        <v>4710</v>
      </c>
      <c r="B4580" s="27" t="str">
        <f>VLOOKUP(A4580,PEC!A4579:D$7975,4,0)</f>
        <v>postacert.umbria.it</v>
      </c>
      <c r="C4580" s="23">
        <f>VLOOKUP(A4580,SEZIONI!A4580:B$7975,2,0)</f>
        <v>8</v>
      </c>
      <c r="D4580" s="27" t="str">
        <f>VLOOKUP(A4580,SINDACI!A4580:B$7975, 2, 0)</f>
        <v>CAPARVI VIRGINIO</v>
      </c>
      <c r="E4580" s="27" t="str">
        <f>VLOOKUP(A4580,SINDACI!A4580:E$7975,5,0)</f>
        <v>LISTA CIVICA: FUTURA NOCERA</v>
      </c>
    </row>
    <row r="4581" spans="1:5" x14ac:dyDescent="0.2">
      <c r="A4581" s="27" t="s">
        <v>4711</v>
      </c>
      <c r="B4581" s="27" t="str">
        <f>VLOOKUP(A4581,PEC!A4580:D$7975,4,0)</f>
        <v>postacert.comune.noceto.pr.it</v>
      </c>
      <c r="C4581" s="23">
        <f>VLOOKUP(A4581,SEZIONI!A4581:B$7975,2,0)</f>
        <v>11</v>
      </c>
      <c r="D4581" s="27" t="str">
        <f>VLOOKUP(A4581,SINDACI!A4581:B$7975, 2, 0)</f>
        <v>FECCI FABIO</v>
      </c>
      <c r="E4581" s="27" t="str">
        <f>VLOOKUP(A4581,SINDACI!A4581:E$7975,5,0)</f>
        <v>LISTA CIVICA: LIBERI E UNITI</v>
      </c>
    </row>
    <row r="4582" spans="1:5" x14ac:dyDescent="0.2">
      <c r="A4582" s="27" t="s">
        <v>4712</v>
      </c>
      <c r="B4582" s="27" t="str">
        <f>VLOOKUP(A4582,PEC!A4581:D$7975,4,0)</f>
        <v>pec.rupar.puglia.it</v>
      </c>
      <c r="C4582" s="23">
        <f>VLOOKUP(A4582,SEZIONI!A4582:B$7975,2,0)</f>
        <v>17</v>
      </c>
      <c r="D4582" s="27" t="str">
        <f>VLOOKUP(A4582,SINDACI!A4582:B$7975, 2, 0)</f>
        <v>NISI DOMENICO</v>
      </c>
      <c r="E4582" s="27" t="str">
        <f>VLOOKUP(A4582,SINDACI!A4582:E$7975,5,0)</f>
        <v>PARTITO DEMOCRATICO | LISTA CIVICA: LAVORO E SVILUPPO PER NOCI | LA SINISTRA | LISTA CIVICA: ID INIZIATIVA DEMOCRATICA | LISTA CIVICA: CIVICA MENTE | LISTA CIVICA: NOCI SIAMO | LISTA CIVICA: IMPRONTA CIVICA | LISTA CIVICA: NOI CON DOMENICO NISI</v>
      </c>
    </row>
    <row r="4583" spans="1:5" x14ac:dyDescent="0.2">
      <c r="A4583" s="27" t="s">
        <v>4713</v>
      </c>
      <c r="B4583" s="27" t="str">
        <f>VLOOKUP(A4583,PEC!A4582:D$7975,4,0)</f>
        <v>pec.rupar.puglia.it</v>
      </c>
      <c r="C4583" s="23">
        <f>VLOOKUP(A4583,SEZIONI!A4583:B$7975,2,0)</f>
        <v>3</v>
      </c>
      <c r="D4583" s="27" t="str">
        <f>VLOOKUP(A4583,SINDACI!A4583:B$7975, 2, 0)</f>
        <v>VADRUCCI VINCENZO</v>
      </c>
      <c r="E4583" s="27" t="str">
        <f>VLOOKUP(A4583,SINDACI!A4583:E$7975,5,0)</f>
        <v>LISTA CIVICA: CAMBIAMO INSIEME</v>
      </c>
    </row>
    <row r="4584" spans="1:5" x14ac:dyDescent="0.2">
      <c r="A4584" s="27" t="s">
        <v>4714</v>
      </c>
      <c r="B4584" s="27" t="str">
        <f>VLOOKUP(A4584,PEC!A4583:D$7975,4,0)</f>
        <v>cert.ruparbasilicata.it</v>
      </c>
      <c r="C4584" s="23">
        <f>VLOOKUP(A4584,SEZIONI!A4584:B$7975,2,0)</f>
        <v>2</v>
      </c>
      <c r="D4584" s="27" t="str">
        <f>VLOOKUP(A4584,SINDACI!A4584:B$7975, 2, 0)</f>
        <v>CALABRESE FRANCESCO ANTONIO</v>
      </c>
      <c r="E4584" s="27" t="str">
        <f>VLOOKUP(A4584,SINDACI!A4584:E$7975,5,0)</f>
        <v>-</v>
      </c>
    </row>
    <row r="4585" spans="1:5" x14ac:dyDescent="0.2">
      <c r="A4585" s="27" t="s">
        <v>4715</v>
      </c>
      <c r="B4585" s="27" t="str">
        <f>VLOOKUP(A4585,PEC!A4584:D$7975,4,0)</f>
        <v>certificata.com</v>
      </c>
      <c r="C4585" s="23">
        <f>VLOOKUP(A4585,SEZIONI!A4585:B$7975,2,0)</f>
        <v>8</v>
      </c>
      <c r="D4585" s="27" t="str">
        <f>VLOOKUP(A4585,SINDACI!A4585:B$7975, 2, 0)</f>
        <v>PASINI FLAVIO MASSIMO</v>
      </c>
      <c r="E4585" s="27" t="str">
        <f>VLOOKUP(A4585,SINDACI!A4585:E$7975,5,0)</f>
        <v>LISTA COMPOSITA: LEGA SALVINI-FRATELLI D'ITALIA-FORZA ITALIA-CIVICA</v>
      </c>
    </row>
    <row r="4586" spans="1:5" x14ac:dyDescent="0.2">
      <c r="A4586" s="27" t="s">
        <v>4716</v>
      </c>
      <c r="B4586" s="27" t="str">
        <f>VLOOKUP(A4586,PEC!A4585:D$7975,4,0)</f>
        <v>postemailcertificata.it</v>
      </c>
      <c r="C4586" s="23">
        <f>VLOOKUP(A4586,SEZIONI!A4586:B$7975,2,0)</f>
        <v>2</v>
      </c>
      <c r="D4586" s="27" t="str">
        <f>VLOOKUP(A4586,SINDACI!A4586:B$7975, 2, 0)</f>
        <v>SCERBO ALBERTO</v>
      </c>
      <c r="E4586" s="27" t="str">
        <f>VLOOKUP(A4586,SINDACI!A4586:E$7975,5,0)</f>
        <v>-</v>
      </c>
    </row>
    <row r="4587" spans="1:5" x14ac:dyDescent="0.2">
      <c r="A4587" s="27" t="s">
        <v>4717</v>
      </c>
      <c r="B4587" s="27" t="str">
        <f>VLOOKUP(A4587,PEC!A4586:D$7975,4,0)</f>
        <v>legalmail.it</v>
      </c>
      <c r="C4587" s="23">
        <f>VLOOKUP(A4587,SEZIONI!A4587:B$7975,2,0)</f>
        <v>3</v>
      </c>
      <c r="D4587" s="27" t="str">
        <f>VLOOKUP(A4587,SINDACI!A4587:B$7975, 2, 0)</f>
        <v>TRENTINI LUCA</v>
      </c>
      <c r="E4587" s="27" t="str">
        <f>VLOOKUP(A4587,SINDACI!A4587:E$7975,5,0)</f>
        <v>LISTA CIVICA: SOLIDARIET? E SVILUPPO</v>
      </c>
    </row>
    <row r="4588" spans="1:5" x14ac:dyDescent="0.2">
      <c r="A4588" s="27" t="s">
        <v>4718</v>
      </c>
      <c r="B4588" s="27" t="str">
        <f>VLOOKUP(A4588,PEC!A4587:D$7975,4,0)</f>
        <v>stpec.it</v>
      </c>
      <c r="C4588" s="23">
        <f>VLOOKUP(A4588,SEZIONI!A4588:B$7975,2,0)</f>
        <v>1</v>
      </c>
      <c r="D4588" s="27" t="str">
        <f>VLOOKUP(A4588,SINDACI!A4588:B$7975, 2, 0)</f>
        <v>BAUCE ROMINA</v>
      </c>
      <c r="E4588" s="27" t="str">
        <f>VLOOKUP(A4588,SINDACI!A4588:E$7975,5,0)</f>
        <v>LISTA CIVICA: INSIEME PER NOGAROLE</v>
      </c>
    </row>
    <row r="4589" spans="1:5" x14ac:dyDescent="0.2">
      <c r="A4589" s="27" t="s">
        <v>4719</v>
      </c>
      <c r="B4589" s="27" t="str">
        <f>VLOOKUP(A4589,PEC!A4588:D$7975,4,0)</f>
        <v>pec.rupar.puglia.it</v>
      </c>
      <c r="C4589" s="23">
        <f>VLOOKUP(A4589,SEZIONI!A4589:B$7975,2,0)</f>
        <v>22</v>
      </c>
      <c r="D4589" s="27" t="str">
        <f>VLOOKUP(A4589,SINDACI!A4589:B$7975, 2, 0)</f>
        <v>INNAMORATO RAIMONDO</v>
      </c>
      <c r="E4589" s="27" t="str">
        <f>VLOOKUP(A4589,SINDACI!A4589:E$7975,5,0)</f>
        <v>MOVIMENTO 5 STELLE | LISTA CIVICA: CON RAIMONDO INNAMORATO SINDACO</v>
      </c>
    </row>
    <row r="4590" spans="1:5" x14ac:dyDescent="0.2">
      <c r="A4590" s="27" t="s">
        <v>4720</v>
      </c>
      <c r="B4590" s="27" t="str">
        <f>VLOOKUP(A4590,PEC!A4589:D$7975,4,0)</f>
        <v>pec.comune.nola.na.it</v>
      </c>
      <c r="C4590" s="23">
        <f>VLOOKUP(A4590,SEZIONI!A4590:B$7975,2,0)</f>
        <v>38</v>
      </c>
      <c r="D4590" s="27" t="str">
        <f>VLOOKUP(A4590,SINDACI!A4590:B$7975, 2, 0)</f>
        <v>BUONAURO CARLO</v>
      </c>
      <c r="E4590" s="27" t="str">
        <f>VLOOKUP(A4590,SINDACI!A4590:E$7975,5,0)</f>
        <v>PARTITO DEMOCRATICO | LISTA CIVICA: NOLA AL CENTRO | LISTA CIVICA: PER NOLA NOSTRA | LISTA CIVICA: NOLA DEMOCRATICA | MOVIMENTO 5 STELLE | LISTA CIVICA: NOLA BENE COMUNE CON PIAZZA D'ARMI</v>
      </c>
    </row>
    <row r="4591" spans="1:5" x14ac:dyDescent="0.2">
      <c r="A4591" s="27" t="s">
        <v>4721</v>
      </c>
      <c r="B4591" s="27" t="str">
        <f>VLOOKUP(A4591,PEC!A4590:D$7975,4,0)</f>
        <v>legalmail.it</v>
      </c>
      <c r="C4591" s="23">
        <f>VLOOKUP(A4591,SEZIONI!A4591:B$7975,2,0)</f>
        <v>7</v>
      </c>
      <c r="D4591" s="27" t="str">
        <f>VLOOKUP(A4591,SINDACI!A4591:B$7975, 2, 0)</f>
        <v>BERTINO LUCA FRANCESCO</v>
      </c>
      <c r="E4591" s="27" t="str">
        <f>VLOOKUP(A4591,SINDACI!A4591:E$7975,5,0)</f>
        <v>LISTA CIVICA: IDEE IN COMUNE</v>
      </c>
    </row>
    <row r="4592" spans="1:5" x14ac:dyDescent="0.2">
      <c r="A4592" s="27" t="s">
        <v>4722</v>
      </c>
      <c r="B4592" s="27" t="str">
        <f>VLOOKUP(A4592,PEC!A4591:D$7975,4,0)</f>
        <v>pec.comune.noli.sv.it</v>
      </c>
      <c r="C4592" s="23">
        <f>VLOOKUP(A4592,SEZIONI!A4592:B$7975,2,0)</f>
        <v>4</v>
      </c>
      <c r="D4592" s="27" t="str">
        <f>VLOOKUP(A4592,SINDACI!A4592:B$7975, 2, 0)</f>
        <v>REPETTO AMBROGIO</v>
      </c>
      <c r="E4592" s="27" t="str">
        <f>VLOOKUP(A4592,SINDACI!A4592:E$7975,5,0)</f>
        <v>LISTA CIVICA: PROSPETTIVA NOLI</v>
      </c>
    </row>
    <row r="4593" spans="1:5" x14ac:dyDescent="0.2">
      <c r="A4593" s="27" t="s">
        <v>4723</v>
      </c>
      <c r="B4593" s="27" t="str">
        <f>VLOOKUP(A4593,PEC!A4592:D$7975,4,0)</f>
        <v>anutel.it</v>
      </c>
      <c r="C4593" s="23">
        <f>VLOOKUP(A4593,SEZIONI!A4593:B$7975,2,0)</f>
        <v>1</v>
      </c>
      <c r="D4593" s="27" t="str">
        <f>VLOOKUP(A4593,SINDACI!A4593:B$7975, 2, 0)</f>
        <v>PELLER ELLADE GIACINTA</v>
      </c>
      <c r="E4593" s="27" t="str">
        <f>VLOOKUP(A4593,SINDACI!A4593:E$7975,5,0)</f>
        <v>LISTA CIVICA: MONTAGNA VIVA</v>
      </c>
    </row>
    <row r="4594" spans="1:5" x14ac:dyDescent="0.2">
      <c r="A4594" s="27" t="s">
        <v>4724</v>
      </c>
      <c r="B4594" s="27" t="str">
        <f>VLOOKUP(A4594,PEC!A4593:D$7975,4,0)</f>
        <v>pec.comune.nomi.tn.it</v>
      </c>
      <c r="C4594" s="23">
        <f>VLOOKUP(A4594,SEZIONI!A4594:B$7975,2,0)</f>
        <v>1</v>
      </c>
      <c r="D4594" s="27" t="str">
        <f>VLOOKUP(A4594,SINDACI!A4594:B$7975, 2, 0)</f>
        <v>MAFFEI RINALDO</v>
      </c>
      <c r="E4594" s="27" t="str">
        <f>VLOOKUP(A4594,SINDACI!A4594:E$7975,5,0)</f>
        <v>-</v>
      </c>
    </row>
    <row r="4595" spans="1:5" x14ac:dyDescent="0.2">
      <c r="A4595" s="27" t="s">
        <v>4725</v>
      </c>
      <c r="B4595" s="27" t="str">
        <f>VLOOKUP(A4595,PEC!A4594:D$7975,4,0)</f>
        <v>cert.comune.nonantola.mo.it</v>
      </c>
      <c r="C4595" s="23">
        <f>VLOOKUP(A4595,SEZIONI!A4595:B$7975,2,0)</f>
        <v>14</v>
      </c>
      <c r="D4595" s="27" t="str">
        <f>VLOOKUP(A4595,SINDACI!A4595:B$7975, 2, 0)</f>
        <v>NANNETTI FEDERICA</v>
      </c>
      <c r="E4595" s="27" t="str">
        <f>VLOOKUP(A4595,SINDACI!A4595:E$7975,5,0)</f>
        <v>LISTA CIVICA: UNA MANO PER NONANTOLA | PARTITO DEMOCRATICO</v>
      </c>
    </row>
    <row r="4596" spans="1:5" x14ac:dyDescent="0.2">
      <c r="A4596" s="27" t="s">
        <v>4726</v>
      </c>
      <c r="B4596" s="27" t="str">
        <f>VLOOKUP(A4596,PEC!A4595:D$7975,4,0)</f>
        <v>pec.comune.none.to.it</v>
      </c>
      <c r="C4596" s="23">
        <f>VLOOKUP(A4596,SEZIONI!A4596:B$7975,2,0)</f>
        <v>7</v>
      </c>
      <c r="D4596" s="27" t="str">
        <f>VLOOKUP(A4596,SINDACI!A4596:B$7975, 2, 0)</f>
        <v>BRUSSINO LOREDANA EMMA</v>
      </c>
      <c r="E4596" s="27" t="str">
        <f>VLOOKUP(A4596,SINDACI!A4596:E$7975,5,0)</f>
        <v>LISTA CIVICA: PROGETTO PER NONE</v>
      </c>
    </row>
    <row r="4597" spans="1:5" x14ac:dyDescent="0.2">
      <c r="A4597" s="27" t="s">
        <v>4727</v>
      </c>
      <c r="B4597" s="27" t="str">
        <f>VLOOKUP(A4597,PEC!A4596:D$7975,4,0)</f>
        <v>legalmail.it</v>
      </c>
      <c r="C4597" s="23">
        <f>VLOOKUP(A4597,SEZIONI!A4597:B$7975,2,0)</f>
        <v>2</v>
      </c>
      <c r="D4597" s="27" t="str">
        <f>VLOOKUP(A4597,SINDACI!A4597:B$7975, 2, 0)</f>
        <v>MINAZZI PIERO ERNESTO</v>
      </c>
      <c r="E4597" s="27" t="str">
        <f>VLOOKUP(A4597,SINDACI!A4597:E$7975,5,0)</f>
        <v>-</v>
      </c>
    </row>
    <row r="4598" spans="1:5" x14ac:dyDescent="0.2">
      <c r="A4598" s="27" t="s">
        <v>4728</v>
      </c>
      <c r="B4598" s="27" t="str">
        <f>VLOOKUP(A4598,PEC!A4597:D$7975,4,0)</f>
        <v>pec.comune.noragugume.nu.it</v>
      </c>
      <c r="C4598" s="23">
        <f>VLOOKUP(A4598,SEZIONI!A4598:B$7975,2,0)</f>
        <v>1</v>
      </c>
      <c r="D4598" s="27" t="str">
        <f>VLOOKUP(A4598,SINDACI!A4598:B$7975, 2, 0)</f>
        <v>ZARU RITA</v>
      </c>
      <c r="E4598" s="27" t="str">
        <f>VLOOKUP(A4598,SINDACI!A4598:E$7975,5,0)</f>
        <v>LISTA CIVICA: RIPARTIAMO INSIEME</v>
      </c>
    </row>
    <row r="4599" spans="1:5" x14ac:dyDescent="0.2">
      <c r="A4599" s="27" t="s">
        <v>4729</v>
      </c>
      <c r="B4599" s="27" t="str">
        <f>VLOOKUP(A4599,PEC!A4598:D$7975,4,0)</f>
        <v>pec.comune.norbello.or.it</v>
      </c>
      <c r="C4599" s="23">
        <f>VLOOKUP(A4599,SEZIONI!A4599:B$7975,2,0)</f>
        <v>1</v>
      </c>
      <c r="D4599" s="27" t="str">
        <f>VLOOKUP(A4599,SINDACI!A4599:B$7975, 2, 0)</f>
        <v>MANCA MATTEO</v>
      </c>
      <c r="E4599" s="27" t="str">
        <f>VLOOKUP(A4599,SINDACI!A4599:E$7975,5,0)</f>
        <v>LISTA CIVICA: VIVERE NORBELLO</v>
      </c>
    </row>
    <row r="4600" spans="1:5" x14ac:dyDescent="0.2">
      <c r="A4600" s="27" t="s">
        <v>4730</v>
      </c>
      <c r="B4600" s="27" t="str">
        <f>VLOOKUP(A4600,PEC!A4599:D$7975,4,0)</f>
        <v>postacert.umbria.it</v>
      </c>
      <c r="C4600" s="23">
        <f>VLOOKUP(A4600,SEZIONI!A4600:B$7975,2,0)</f>
        <v>4</v>
      </c>
      <c r="D4600" s="27" t="str">
        <f>VLOOKUP(A4600,SINDACI!A4600:B$7975, 2, 0)</f>
        <v>ALEMANNO NICOLA</v>
      </c>
      <c r="E4600" s="27" t="str">
        <f>VLOOKUP(A4600,SINDACI!A4600:E$7975,5,0)</f>
        <v>LISTA CIVICA: RISPETTO PER NORCIA</v>
      </c>
    </row>
    <row r="4601" spans="1:5" x14ac:dyDescent="0.2">
      <c r="A4601" s="27" t="s">
        <v>4731</v>
      </c>
      <c r="B4601" s="27" t="str">
        <f>VLOOKUP(A4601,PEC!A4600:D$7975,4,0)</f>
        <v>postecert.it</v>
      </c>
      <c r="C4601" s="23">
        <f>VLOOKUP(A4601,SEZIONI!A4601:B$7975,2,0)</f>
        <v>3</v>
      </c>
      <c r="D4601" s="27" t="str">
        <f>VLOOKUP(A4601,SINDACI!A4601:B$7975, 2, 0)</f>
        <v>DELL'OMO ANDREA</v>
      </c>
      <c r="E4601" s="27" t="str">
        <f>VLOOKUP(A4601,SINDACI!A4601:E$7975,5,0)</f>
        <v>LISTA CIVICA: PROGETTO NORMA</v>
      </c>
    </row>
    <row r="4602" spans="1:5" x14ac:dyDescent="0.2">
      <c r="A4602" s="27" t="s">
        <v>4732</v>
      </c>
      <c r="B4602" s="27" t="str">
        <f>VLOOKUP(A4602,PEC!A4601:D$7975,4,0)</f>
        <v>pec.regione.lombardia.it</v>
      </c>
      <c r="C4602" s="23">
        <f>VLOOKUP(A4602,SEZIONI!A4602:B$7975,2,0)</f>
        <v>1</v>
      </c>
      <c r="D4602" s="27" t="str">
        <f>VLOOKUP(A4602,SINDACI!A4602:B$7975, 2, 0)</f>
        <v>CATTANEO ROBERTO</v>
      </c>
      <c r="E4602" s="27" t="str">
        <f>VLOOKUP(A4602,SINDACI!A4602:E$7975,5,0)</f>
        <v>LISTA CIVICA: NOSATE NUOVA</v>
      </c>
    </row>
    <row r="4603" spans="1:5" x14ac:dyDescent="0.2">
      <c r="A4603" s="27" t="s">
        <v>4733</v>
      </c>
      <c r="B4603" s="27" t="str">
        <f>VLOOKUP(A4603,PEC!A4602:D$7975,4,0)</f>
        <v>pec.comunedinotaresco.gov.it</v>
      </c>
      <c r="C4603" s="23">
        <f>VLOOKUP(A4603,SEZIONI!A4603:B$7975,2,0)</f>
        <v>8</v>
      </c>
      <c r="D4603" s="27" t="str">
        <f>VLOOKUP(A4603,SINDACI!A4603:B$7975, 2, 0)</f>
        <v>DI BONAVENTURA DIEGO</v>
      </c>
      <c r="E4603" s="27" t="str">
        <f>VLOOKUP(A4603,SINDACI!A4603:E$7975,5,0)</f>
        <v>LISTA CIVICA: NOTARESCO POPOLARE</v>
      </c>
    </row>
    <row r="4604" spans="1:5" x14ac:dyDescent="0.2">
      <c r="A4604" s="27" t="s">
        <v>4734</v>
      </c>
      <c r="B4604" s="27" t="str">
        <f>VLOOKUP(A4604,PEC!A4603:D$7975,4,0)</f>
        <v>comunenoto.legalmail.it</v>
      </c>
      <c r="C4604" s="23">
        <f>VLOOKUP(A4604,SEZIONI!A4604:B$7975,2,0)</f>
        <v>22</v>
      </c>
      <c r="D4604" s="27" t="str">
        <f>VLOOKUP(A4604,SINDACI!A4604:B$7975, 2, 0)</f>
        <v>FIGURA CORRADO</v>
      </c>
      <c r="E4604" s="27" t="str">
        <f>VLOOKUP(A4604,SINDACI!A4604:E$7975,5,0)</f>
        <v>LISTA CIVICA: SOSTENIBILITA' | LISTA CIVICA: NOTO NOSTRA | LISTA CIVICA: NOTO MOVIMENTO POPOLARE | LISTA CIVICA: NOTO 3.0 | LISTA CIVICA: INSIEME PER NOTO | LISTA CIVICA: NETINI IN MOVIMENTO | LISTA CIVICA: NOTO LIBERA - DEMOCRAZIA E PARTECIPAZIONE</v>
      </c>
    </row>
    <row r="4605" spans="1:5" x14ac:dyDescent="0.2">
      <c r="A4605" s="27" t="s">
        <v>4735</v>
      </c>
      <c r="B4605" s="27" t="str">
        <f>VLOOKUP(A4605,PEC!A4604:D$7975,4,0)</f>
        <v>legalmail.it</v>
      </c>
      <c r="C4605" s="23">
        <f>VLOOKUP(A4605,SEZIONI!A4605:B$7975,2,0)</f>
        <v>2</v>
      </c>
      <c r="D4605" s="27" t="str">
        <f>VLOOKUP(A4605,SINDACI!A4605:B$7975, 2, 0)</f>
        <v>DEJORI MARKUS</v>
      </c>
      <c r="E4605" s="27" t="str">
        <f>VLOOKUP(A4605,SINDACI!A4605:E$7975,5,0)</f>
        <v>-</v>
      </c>
    </row>
    <row r="4606" spans="1:5" x14ac:dyDescent="0.2">
      <c r="A4606" s="27" t="s">
        <v>4736</v>
      </c>
      <c r="B4606" s="27" t="str">
        <f>VLOOKUP(A4606,PEC!A4605:D$7975,4,0)</f>
        <v>pec.regione.lombardia.it</v>
      </c>
      <c r="C4606" s="23">
        <f>VLOOKUP(A4606,SEZIONI!A4606:B$7975,2,0)</f>
        <v>24</v>
      </c>
      <c r="D4606" s="27" t="str">
        <f>VLOOKUP(A4606,SINDACI!A4606:B$7975, 2, 0)</f>
        <v>PAGANI FABRIZIO</v>
      </c>
      <c r="E4606" s="27" t="str">
        <f>VLOOKUP(A4606,SINDACI!A4606:E$7975,5,0)</f>
        <v>LISTA CIVICA: IO LAVORO PER NOVA | PARTITO DEMOCRATICO | LISTA CIVICA: VIVERE NOVA | SINISTRA: UNITA' A SINISTRA</v>
      </c>
    </row>
    <row r="4607" spans="1:5" x14ac:dyDescent="0.2">
      <c r="A4607" s="27" t="s">
        <v>4737</v>
      </c>
      <c r="B4607" s="27" t="str">
        <f>VLOOKUP(A4607,PEC!A4606:D$7975,4,0)</f>
        <v>legalmail.it</v>
      </c>
      <c r="C4607" s="23">
        <f>VLOOKUP(A4607,SEZIONI!A4607:B$7975,2,0)</f>
        <v>4</v>
      </c>
      <c r="D4607" s="27" t="str">
        <f>VLOOKUP(A4607,SINDACI!A4607:B$7975, 2, 0)</f>
        <v>DAUM BERNHARD</v>
      </c>
      <c r="E4607" s="27" t="str">
        <f>VLOOKUP(A4607,SINDACI!A4607:E$7975,5,0)</f>
        <v>-</v>
      </c>
    </row>
    <row r="4608" spans="1:5" x14ac:dyDescent="0.2">
      <c r="A4608" s="27" t="s">
        <v>4738</v>
      </c>
      <c r="B4608" s="27" t="str">
        <f>VLOOKUP(A4608,PEC!A4607:D$7975,4,0)</f>
        <v>cert.ruparbasilicata.it</v>
      </c>
      <c r="C4608" s="23">
        <f>VLOOKUP(A4608,SEZIONI!A4608:B$7975,2,0)</f>
        <v>7</v>
      </c>
      <c r="D4608" s="27" t="str">
        <f>VLOOKUP(A4608,SINDACI!A4608:B$7975, 2, 0)</f>
        <v>STIGLIANO EUGENIO LUCIO</v>
      </c>
      <c r="E4608" s="27" t="str">
        <f>VLOOKUP(A4608,SINDACI!A4608:E$7975,5,0)</f>
        <v>LISTA CIVICA: RISPLENDE NOVA SIRI</v>
      </c>
    </row>
    <row r="4609" spans="1:5" x14ac:dyDescent="0.2">
      <c r="A4609" s="27" t="s">
        <v>4739</v>
      </c>
      <c r="B4609" s="27" t="str">
        <f>VLOOKUP(A4609,PEC!A4608:D$7975,4,0)</f>
        <v>legalmail.it</v>
      </c>
      <c r="C4609" s="23">
        <f>VLOOKUP(A4609,SEZIONI!A4609:B$7975,2,0)</f>
        <v>10</v>
      </c>
      <c r="D4609" s="27" t="str">
        <f>VLOOKUP(A4609,SINDACI!A4609:B$7975, 2, 0)</f>
        <v>ZANCHINI STEFANO</v>
      </c>
      <c r="E4609" s="27" t="str">
        <f>VLOOKUP(A4609,SINDACI!A4609:E$7975,5,0)</f>
        <v>LISTA CIVICA: PERCORSO COMUNE</v>
      </c>
    </row>
    <row r="4610" spans="1:5" x14ac:dyDescent="0.2">
      <c r="A4610" s="27" t="s">
        <v>4740</v>
      </c>
      <c r="B4610" s="27" t="str">
        <f>VLOOKUP(A4610,PEC!A4609:D$7975,4,0)</f>
        <v>pec.comune.novaledo.tn.it</v>
      </c>
      <c r="C4610" s="23">
        <f>VLOOKUP(A4610,SEZIONI!A4610:B$7975,2,0)</f>
        <v>1</v>
      </c>
      <c r="D4610" s="27" t="str">
        <f>VLOOKUP(A4610,SINDACI!A4610:B$7975, 2, 0)</f>
        <v>MARGON DIEGO</v>
      </c>
      <c r="E4610" s="27" t="str">
        <f>VLOOKUP(A4610,SINDACI!A4610:E$7975,5,0)</f>
        <v>-</v>
      </c>
    </row>
    <row r="4611" spans="1:5" x14ac:dyDescent="0.2">
      <c r="A4611" s="27" t="s">
        <v>4741</v>
      </c>
      <c r="B4611" s="27" t="str">
        <f>VLOOKUP(A4611,PEC!A4610:D$7975,4,0)</f>
        <v>pec.it</v>
      </c>
      <c r="C4611" s="23">
        <f>VLOOKUP(A4611,SEZIONI!A4611:B$7975,2,0)</f>
        <v>1</v>
      </c>
      <c r="D4611" s="27" t="str">
        <f>VLOOKUP(A4611,SINDACI!A4611:B$7975, 2, 0)</f>
        <v>CONCA PIERA</v>
      </c>
      <c r="E4611" s="27" t="str">
        <f>VLOOKUP(A4611,SINDACI!A4611:E$7975,5,0)</f>
        <v>LISTA CIVICA: VIVERE NOVALESA</v>
      </c>
    </row>
    <row r="4612" spans="1:5" x14ac:dyDescent="0.2">
      <c r="A4612" s="27" t="s">
        <v>4742</v>
      </c>
      <c r="B4612" s="27" t="str">
        <f>VLOOKUP(A4612,PEC!A4611:D$7975,4,0)</f>
        <v>cert.comune.novara.it</v>
      </c>
      <c r="C4612" s="23">
        <f>VLOOKUP(A4612,SEZIONI!A4612:B$7975,2,0)</f>
        <v>91</v>
      </c>
      <c r="D4612" s="27" t="str">
        <f>VLOOKUP(A4612,SINDACI!A4612:B$7975, 2, 0)</f>
        <v>CANELLI ALESSANDRO</v>
      </c>
      <c r="E4612" s="27" t="str">
        <f>VLOOKUP(A4612,SINDACI!A4612:E$7975,5,0)</f>
        <v>LEGA SALVINI PIEMONTE | LISTA CIVICA: FORZA NOVARA | LISTA COMPOSITA: FORZA ITALIA-FEDERAZIONE DEMOCRISTIANA UNIONE DI CENTRO | FRATELLI D'ITALIA</v>
      </c>
    </row>
    <row r="4613" spans="1:5" x14ac:dyDescent="0.2">
      <c r="A4613" s="27" t="s">
        <v>4743</v>
      </c>
      <c r="B4613" s="27" t="str">
        <f>VLOOKUP(A4613,PEC!A4612:D$7975,4,0)</f>
        <v>pec.it</v>
      </c>
      <c r="C4613" s="23">
        <f>VLOOKUP(A4613,SEZIONI!A4613:B$7975,2,0)</f>
        <v>4</v>
      </c>
      <c r="D4613" s="27" t="str">
        <f>VLOOKUP(A4613,SINDACI!A4613:B$7975, 2, 0)</f>
        <v>BERTOLAMI GIROLAMO</v>
      </c>
      <c r="E4613" s="27" t="str">
        <f>VLOOKUP(A4613,SINDACI!A4613:E$7975,5,0)</f>
        <v>-</v>
      </c>
    </row>
    <row r="4614" spans="1:5" x14ac:dyDescent="0.2">
      <c r="A4614" s="27" t="s">
        <v>4744</v>
      </c>
      <c r="B4614" s="27" t="str">
        <f>VLOOKUP(A4614,PEC!A4613:D$7975,4,0)</f>
        <v>cert.provincia.so.it</v>
      </c>
      <c r="C4614" s="23">
        <f>VLOOKUP(A4614,SEZIONI!A4614:B$7975,2,0)</f>
        <v>2</v>
      </c>
      <c r="D4614" s="27" t="str">
        <f>VLOOKUP(A4614,SINDACI!A4614:B$7975, 2, 0)</f>
        <v>NONINI FAUSTO</v>
      </c>
      <c r="E4614" s="27" t="str">
        <f>VLOOKUP(A4614,SINDACI!A4614:E$7975,5,0)</f>
        <v>LISTA CIVICA: NOVATE LISTA CIVICA</v>
      </c>
    </row>
    <row r="4615" spans="1:5" x14ac:dyDescent="0.2">
      <c r="A4615" s="27" t="s">
        <v>4745</v>
      </c>
      <c r="B4615" s="27" t="str">
        <f>VLOOKUP(A4615,PEC!A4614:D$7975,4,0)</f>
        <v>legalmail.it</v>
      </c>
      <c r="C4615" s="23">
        <f>VLOOKUP(A4615,SEZIONI!A4615:B$7975,2,0)</f>
        <v>18</v>
      </c>
      <c r="D4615" s="27" t="str">
        <f>VLOOKUP(A4615,SINDACI!A4615:B$7975, 2, 0)</f>
        <v>MALDINI DANIELA</v>
      </c>
      <c r="E4615" s="27" t="str">
        <f>VLOOKUP(A4615,SINDACI!A4615:E$7975,5,0)</f>
        <v>PARTITO DEMOCRATICO | LISTA CIVICA: BELLA NOVATE | LISTA CIVICA: UNITI E SOLIDALI PER NOVATE | LISTA CIVICA: MEMORIA E FUTURO PER NOVATE</v>
      </c>
    </row>
    <row r="4616" spans="1:5" x14ac:dyDescent="0.2">
      <c r="A4616" s="27" t="s">
        <v>4746</v>
      </c>
      <c r="B4616" s="27" t="str">
        <f>VLOOKUP(A4616,PEC!A4615:D$7975,4,0)</f>
        <v>pecveneto.it</v>
      </c>
      <c r="C4616" s="23">
        <f>VLOOKUP(A4616,SEZIONI!A4616:B$7975,2,0)</f>
        <v>5</v>
      </c>
      <c r="D4616" s="27" t="str">
        <f>VLOOKUP(A4616,SINDACI!A4616:B$7975, 2, 0)</f>
        <v>-</v>
      </c>
      <c r="E4616" s="27" t="str">
        <f>VLOOKUP(A4616,SINDACI!A4616:E$7975,5,0)</f>
        <v>-</v>
      </c>
    </row>
    <row r="4617" spans="1:5" x14ac:dyDescent="0.2">
      <c r="A4617" s="27" t="s">
        <v>4747</v>
      </c>
      <c r="B4617" s="27" t="str">
        <f>VLOOKUP(A4617,PEC!A4616:D$7975,4,0)</f>
        <v>pec.provincia.como.it</v>
      </c>
      <c r="C4617" s="23">
        <f>VLOOKUP(A4617,SEZIONI!A4617:B$7975,2,0)</f>
        <v>3</v>
      </c>
      <c r="D4617" s="27" t="str">
        <f>VLOOKUP(A4617,SINDACI!A4617:B$7975, 2, 0)</f>
        <v>GRASSI SERAFINO</v>
      </c>
      <c r="E4617" s="27" t="str">
        <f>VLOOKUP(A4617,SINDACI!A4617:E$7975,5,0)</f>
        <v>LISTA CIVICA: GRASSI PER NOVEDRATE</v>
      </c>
    </row>
    <row r="4618" spans="1:5" x14ac:dyDescent="0.2">
      <c r="A4618" s="27" t="s">
        <v>4748</v>
      </c>
      <c r="B4618" s="27" t="str">
        <f>VLOOKUP(A4618,PEC!A4617:D$7975,4,0)</f>
        <v>pec.comune.novella.tn.it</v>
      </c>
      <c r="C4618" s="23">
        <f>VLOOKUP(A4618,SEZIONI!A4618:B$7975,2,0)</f>
        <v>6</v>
      </c>
      <c r="D4618" s="27" t="str">
        <f>VLOOKUP(A4618,SINDACI!A4618:B$7975, 2, 0)</f>
        <v>PRETI DONATO</v>
      </c>
      <c r="E4618" s="27" t="str">
        <f>VLOOKUP(A4618,SINDACI!A4618:E$7975,5,0)</f>
        <v>LISTA CIVICA: NOVELLA 2020 - IMPEGNO - TRADIZIONE - INNOVAZIONE</v>
      </c>
    </row>
    <row r="4619" spans="1:5" x14ac:dyDescent="0.2">
      <c r="A4619" s="27" t="s">
        <v>4749</v>
      </c>
      <c r="B4619" s="27" t="str">
        <f>VLOOKUP(A4619,PEC!A4618:D$7975,4,0)</f>
        <v>cert.provincia.re.it</v>
      </c>
      <c r="C4619" s="23">
        <f>VLOOKUP(A4619,SEZIONI!A4619:B$7975,2,0)</f>
        <v>13</v>
      </c>
      <c r="D4619" s="27" t="str">
        <f>VLOOKUP(A4619,SINDACI!A4619:B$7975, 2, 0)</f>
        <v>CARLETTI ELENA</v>
      </c>
      <c r="E4619" s="27" t="str">
        <f>VLOOKUP(A4619,SINDACI!A4619:E$7975,5,0)</f>
        <v>LISTA CIVICA: NOVELLARA BENE COMUNE</v>
      </c>
    </row>
    <row r="4620" spans="1:5" x14ac:dyDescent="0.2">
      <c r="A4620" s="27" t="s">
        <v>4750</v>
      </c>
      <c r="B4620" s="27" t="str">
        <f>VLOOKUP(A4620,PEC!A4619:D$7975,4,0)</f>
        <v>pec.langabarolo.it</v>
      </c>
      <c r="C4620" s="23">
        <f>VLOOKUP(A4620,SEZIONI!A4620:B$7975,2,0)</f>
        <v>1</v>
      </c>
      <c r="D4620" s="27" t="str">
        <f>VLOOKUP(A4620,SINDACI!A4620:B$7975, 2, 0)</f>
        <v>PASSONE ROBERTO</v>
      </c>
      <c r="E4620" s="27" t="str">
        <f>VLOOKUP(A4620,SINDACI!A4620:E$7975,5,0)</f>
        <v>LISTA CIVICA: INSIEME PER NOVELLO</v>
      </c>
    </row>
    <row r="4621" spans="1:5" x14ac:dyDescent="0.2">
      <c r="A4621" s="27" t="s">
        <v>4751</v>
      </c>
      <c r="B4621" s="27" t="str">
        <f>VLOOKUP(A4621,PEC!A4620:D$7975,4,0)</f>
        <v>pecveneto.it</v>
      </c>
      <c r="C4621" s="23">
        <f>VLOOKUP(A4621,SEZIONI!A4621:B$7975,2,0)</f>
        <v>5</v>
      </c>
      <c r="D4621" s="27" t="str">
        <f>VLOOKUP(A4621,SINDACI!A4621:B$7975, 2, 0)</f>
        <v>MARIAN CLAUDIO</v>
      </c>
      <c r="E4621" s="27" t="str">
        <f>VLOOKUP(A4621,SINDACI!A4621:E$7975,5,0)</f>
        <v>LISTA CIVICA: PROGETTO PER NOVENTA</v>
      </c>
    </row>
    <row r="4622" spans="1:5" x14ac:dyDescent="0.2">
      <c r="A4622" s="27" t="s">
        <v>4752</v>
      </c>
      <c r="B4622" s="27" t="str">
        <f>VLOOKUP(A4622,PEC!A4621:D$7975,4,0)</f>
        <v xml:space="preserve">cert.ip-veneto.net </v>
      </c>
      <c r="C4622" s="23">
        <f>VLOOKUP(A4622,SEZIONI!A4622:B$7975,2,0)</f>
        <v>9</v>
      </c>
      <c r="D4622" s="27" t="str">
        <f>VLOOKUP(A4622,SINDACI!A4622:B$7975, 2, 0)</f>
        <v>BANO MARCELLO</v>
      </c>
      <c r="E4622" s="27" t="str">
        <f>VLOOKUP(A4622,SINDACI!A4622:E$7975,5,0)</f>
        <v>LISTA CIVICA: MARCELLO BANO SINDACO</v>
      </c>
    </row>
    <row r="4623" spans="1:5" x14ac:dyDescent="0.2">
      <c r="A4623" s="27" t="s">
        <v>4753</v>
      </c>
      <c r="B4623" s="27" t="str">
        <f>VLOOKUP(A4623,PEC!A4622:D$7975,4,0)</f>
        <v>cert.legalmail.it</v>
      </c>
      <c r="C4623" s="23">
        <f>VLOOKUP(A4623,SEZIONI!A4623:B$7975,2,0)</f>
        <v>10</v>
      </c>
      <c r="D4623" s="27" t="str">
        <f>VLOOKUP(A4623,SINDACI!A4623:B$7975, 2, 0)</f>
        <v>VERONESE MATTIA</v>
      </c>
      <c r="E4623" s="27" t="str">
        <f>VLOOKUP(A4623,SINDACI!A4623:E$7975,5,0)</f>
        <v>LISTA CIVICA: IO CREDO IN NOVENTA</v>
      </c>
    </row>
    <row r="4624" spans="1:5" x14ac:dyDescent="0.2">
      <c r="A4624" s="27" t="s">
        <v>4754</v>
      </c>
      <c r="B4624" s="27" t="str">
        <f>VLOOKUP(A4624,PEC!A4623:D$7975,4,0)</f>
        <v>cert.comune.novi.mo.it</v>
      </c>
      <c r="C4624" s="23">
        <f>VLOOKUP(A4624,SEZIONI!A4624:B$7975,2,0)</f>
        <v>9</v>
      </c>
      <c r="D4624" s="27" t="str">
        <f>VLOOKUP(A4624,SINDACI!A4624:B$7975, 2, 0)</f>
        <v>DIACCI ENRICO</v>
      </c>
      <c r="E4624" s="27" t="str">
        <f>VLOOKUP(A4624,SINDACI!A4624:E$7975,5,0)</f>
        <v>LISTA CIVICA: ENRICO DIACCI SINDACO 2022</v>
      </c>
    </row>
    <row r="4625" spans="1:5" x14ac:dyDescent="0.2">
      <c r="A4625" s="27" t="s">
        <v>4755</v>
      </c>
      <c r="B4625" s="27" t="str">
        <f>VLOOKUP(A4625,PEC!A4624:D$7975,4,0)</f>
        <v>cert.ruparpiemonte.it</v>
      </c>
      <c r="C4625" s="23">
        <f>VLOOKUP(A4625,SEZIONI!A4625:B$7975,2,0)</f>
        <v>29</v>
      </c>
      <c r="D4625" s="27" t="str">
        <f>VLOOKUP(A4625,SINDACI!A4625:B$7975, 2, 0)</f>
        <v>-</v>
      </c>
      <c r="E4625" s="27" t="str">
        <f>VLOOKUP(A4625,SINDACI!A4625:E$7975,5,0)</f>
        <v>-</v>
      </c>
    </row>
    <row r="4626" spans="1:5" x14ac:dyDescent="0.2">
      <c r="A4626" s="27" t="s">
        <v>4756</v>
      </c>
      <c r="B4626" s="27" t="str">
        <f>VLOOKUP(A4626,PEC!A4625:D$7975,4,0)</f>
        <v>asmepec.it</v>
      </c>
      <c r="C4626" s="23">
        <f>VLOOKUP(A4626,SEZIONI!A4626:B$7975,2,0)</f>
        <v>2</v>
      </c>
      <c r="D4626" s="27" t="str">
        <f>VLOOKUP(A4626,SINDACI!A4626:B$7975, 2, 0)</f>
        <v>DE VITA ADRIANO</v>
      </c>
      <c r="E4626" s="27" t="str">
        <f>VLOOKUP(A4626,SINDACI!A4626:E$7975,5,0)</f>
        <v>LISTA CIVICA: LA COLOMBA</v>
      </c>
    </row>
    <row r="4627" spans="1:5" x14ac:dyDescent="0.2">
      <c r="A4627" s="27" t="s">
        <v>4757</v>
      </c>
      <c r="B4627" s="27" t="str">
        <f>VLOOKUP(A4627,PEC!A4626:D$7975,4,0)</f>
        <v>legalpec.it</v>
      </c>
      <c r="C4627" s="23">
        <f>VLOOKUP(A4627,SEZIONI!A4627:B$7975,2,0)</f>
        <v>4</v>
      </c>
      <c r="D4627" s="27" t="str">
        <f>VLOOKUP(A4627,SINDACI!A4627:B$7975, 2, 0)</f>
        <v>MIERA DIRUBE FRANCISCO JAVIER</v>
      </c>
      <c r="E4627" s="27" t="str">
        <f>VLOOKUP(A4627,SINDACI!A4627:E$7975,5,0)</f>
        <v>-</v>
      </c>
    </row>
    <row r="4628" spans="1:5" x14ac:dyDescent="0.2">
      <c r="A4628" s="27" t="s">
        <v>4758</v>
      </c>
      <c r="B4628" s="27" t="str">
        <f>VLOOKUP(A4628,PEC!A4627:D$7975,4,0)</f>
        <v>pec.rupar.puglia.it</v>
      </c>
      <c r="C4628" s="23">
        <f>VLOOKUP(A4628,SEZIONI!A4628:B$7975,2,0)</f>
        <v>7</v>
      </c>
      <c r="D4628" s="27" t="str">
        <f>VLOOKUP(A4628,SINDACI!A4628:B$7975, 2, 0)</f>
        <v>DE LUCA MARCO</v>
      </c>
      <c r="E4628" s="27" t="str">
        <f>VLOOKUP(A4628,SINDACI!A4628:E$7975,5,0)</f>
        <v>LISTA CIVICA: INSIEME PER NOVOLI</v>
      </c>
    </row>
    <row r="4629" spans="1:5" x14ac:dyDescent="0.2">
      <c r="A4629" s="27" t="s">
        <v>4759</v>
      </c>
      <c r="B4629" s="27" t="str">
        <f>VLOOKUP(A4629,PEC!A4628:D$7975,4,0)</f>
        <v>cert.ruparpiemonte.it</v>
      </c>
      <c r="C4629" s="23">
        <f>VLOOKUP(A4629,SEZIONI!A4629:B$7975,2,0)</f>
        <v>1</v>
      </c>
      <c r="D4629" s="27" t="str">
        <f>VLOOKUP(A4629,SINDACI!A4629:B$7975, 2, 0)</f>
        <v>DHO ENZO</v>
      </c>
      <c r="E4629" s="27" t="str">
        <f>VLOOKUP(A4629,SINDACI!A4629:E$7975,5,0)</f>
        <v>LISTA CIVICA: NUCETTO UNITO</v>
      </c>
    </row>
    <row r="4630" spans="1:5" x14ac:dyDescent="0.2">
      <c r="A4630" s="27" t="s">
        <v>4760</v>
      </c>
      <c r="B4630" s="27" t="str">
        <f>VLOOKUP(A4630,PEC!A4629:D$7975,4,0)</f>
        <v>pec.comune.nughedusannicolo.ss.it</v>
      </c>
      <c r="C4630" s="23">
        <f>VLOOKUP(A4630,SEZIONI!A4630:B$7975,2,0)</f>
        <v>1</v>
      </c>
      <c r="D4630" s="27" t="str">
        <f>VLOOKUP(A4630,SINDACI!A4630:B$7975, 2, 0)</f>
        <v>CARBONI MICHELE</v>
      </c>
      <c r="E4630" s="27" t="str">
        <f>VLOOKUP(A4630,SINDACI!A4630:E$7975,5,0)</f>
        <v>LISTA CIVICA: LISTA CIVICA PER NUGHEDU</v>
      </c>
    </row>
    <row r="4631" spans="1:5" x14ac:dyDescent="0.2">
      <c r="A4631" s="27" t="s">
        <v>4761</v>
      </c>
      <c r="B4631" s="27" t="str">
        <f>VLOOKUP(A4631,PEC!A4630:D$7975,4,0)</f>
        <v>pec.comunas.it</v>
      </c>
      <c r="C4631" s="23">
        <f>VLOOKUP(A4631,SEZIONI!A4631:B$7975,2,0)</f>
        <v>1</v>
      </c>
      <c r="D4631" s="27" t="str">
        <f>VLOOKUP(A4631,SINDACI!A4631:B$7975, 2, 0)</f>
        <v>MURA FRANCESCO</v>
      </c>
      <c r="E4631" s="27" t="str">
        <f>VLOOKUP(A4631,SINDACI!A4631:E$7975,5,0)</f>
        <v>LISTA CIVICA: NUGHEDU FUTURA</v>
      </c>
    </row>
    <row r="4632" spans="1:5" x14ac:dyDescent="0.2">
      <c r="A4632" s="27" t="s">
        <v>4762</v>
      </c>
      <c r="B4632" s="27" t="str">
        <f>VLOOKUP(A4632,PEC!A4631:D$7975,4,0)</f>
        <v>pec.comune.nule.ss.it</v>
      </c>
      <c r="C4632" s="23">
        <f>VLOOKUP(A4632,SEZIONI!A4632:B$7975,2,0)</f>
        <v>2</v>
      </c>
      <c r="D4632" s="27" t="str">
        <f>VLOOKUP(A4632,SINDACI!A4632:B$7975, 2, 0)</f>
        <v>MELLINO ANTONIO GIUSEPPE</v>
      </c>
      <c r="E4632" s="27" t="str">
        <f>VLOOKUP(A4632,SINDACI!A4632:E$7975,5,0)</f>
        <v>LISTA CIVICA: PARIS PRO NULE</v>
      </c>
    </row>
    <row r="4633" spans="1:5" x14ac:dyDescent="0.2">
      <c r="A4633" s="27" t="s">
        <v>4763</v>
      </c>
      <c r="B4633" s="27" t="str">
        <f>VLOOKUP(A4633,PEC!A4632:D$7975,4,0)</f>
        <v>legalmail.it</v>
      </c>
      <c r="C4633" s="23">
        <f>VLOOKUP(A4633,SEZIONI!A4633:B$7975,2,0)</f>
        <v>4</v>
      </c>
      <c r="D4633" s="27" t="str">
        <f>VLOOKUP(A4633,SINDACI!A4633:B$7975, 2, 0)</f>
        <v>CUBAIU ANTONELLO</v>
      </c>
      <c r="E4633" s="27" t="str">
        <f>VLOOKUP(A4633,SINDACI!A4633:E$7975,5,0)</f>
        <v>LISTA CIVICA: IDDHA MIA</v>
      </c>
    </row>
    <row r="4634" spans="1:5" x14ac:dyDescent="0.2">
      <c r="A4634" s="27" t="s">
        <v>4764</v>
      </c>
      <c r="B4634" s="27" t="str">
        <f>VLOOKUP(A4634,PEC!A4633:D$7975,4,0)</f>
        <v>emarche.it</v>
      </c>
      <c r="C4634" s="23">
        <f>VLOOKUP(A4634,SEZIONI!A4634:B$7975,2,0)</f>
        <v>3</v>
      </c>
      <c r="D4634" s="27" t="str">
        <f>VLOOKUP(A4634,SINDACI!A4634:B$7975, 2, 0)</f>
        <v>TOMBOLINI GIANLUIGI</v>
      </c>
      <c r="E4634" s="27" t="str">
        <f>VLOOKUP(A4634,SINDACI!A4634:E$7975,5,0)</f>
        <v>LISTA CIVICA: C'? SEMPRE PI? FUTURO</v>
      </c>
    </row>
    <row r="4635" spans="1:5" x14ac:dyDescent="0.2">
      <c r="A4635" s="27" t="s">
        <v>4765</v>
      </c>
      <c r="B4635" s="27" t="str">
        <f>VLOOKUP(A4635,PEC!A4634:D$7975,4,0)</f>
        <v>pec.comune.nuoro.it</v>
      </c>
      <c r="C4635" s="23">
        <f>VLOOKUP(A4635,SEZIONI!A4635:B$7975,2,0)</f>
        <v>44</v>
      </c>
      <c r="D4635" s="27" t="str">
        <f>VLOOKUP(A4635,SINDACI!A4635:B$7975, 2, 0)</f>
        <v>SODDU ANDREA</v>
      </c>
      <c r="E4635" s="27" t="str">
        <f>VLOOKUP(A4635,SINDACI!A4635:E$7975,5,0)</f>
        <v>-</v>
      </c>
    </row>
    <row r="4636" spans="1:5" x14ac:dyDescent="0.2">
      <c r="A4636" s="27" t="s">
        <v>4766</v>
      </c>
      <c r="B4636" s="27" t="str">
        <f>VLOOKUP(A4636,PEC!A4635:D$7975,4,0)</f>
        <v>pec.it</v>
      </c>
      <c r="C4636" s="23">
        <f>VLOOKUP(A4636,SEZIONI!A4636:B$7975,2,0)</f>
        <v>2</v>
      </c>
      <c r="D4636" s="27" t="str">
        <f>VLOOKUP(A4636,SINDACI!A4636:B$7975, 2, 0)</f>
        <v>PONTI RENZO</v>
      </c>
      <c r="E4636" s="27" t="str">
        <f>VLOOKUP(A4636,SINDACI!A4636:E$7975,5,0)</f>
        <v>LISTA CIVICA: SCELGO NURACHI</v>
      </c>
    </row>
    <row r="4637" spans="1:5" x14ac:dyDescent="0.2">
      <c r="A4637" s="27" t="s">
        <v>4767</v>
      </c>
      <c r="B4637" s="27" t="str">
        <f>VLOOKUP(A4637,PEC!A4636:D$7975,4,0)</f>
        <v>pec.comune.nuragus.ca.it</v>
      </c>
      <c r="C4637" s="23">
        <f>VLOOKUP(A4637,SEZIONI!A4637:B$7975,2,0)</f>
        <v>1</v>
      </c>
      <c r="D4637" s="27" t="str">
        <f>VLOOKUP(A4637,SINDACI!A4637:B$7975, 2, 0)</f>
        <v>DAGA GIOVANNI</v>
      </c>
      <c r="E4637" s="27" t="str">
        <f>VLOOKUP(A4637,SINDACI!A4637:E$7975,5,0)</f>
        <v>LISTA CIVICA: RICREDIAMO IN NURAGUS</v>
      </c>
    </row>
    <row r="4638" spans="1:5" x14ac:dyDescent="0.2">
      <c r="A4638" s="27" t="s">
        <v>4768</v>
      </c>
      <c r="B4638" s="27" t="str">
        <f>VLOOKUP(A4638,PEC!A4637:D$7975,4,0)</f>
        <v>legalmail.it</v>
      </c>
      <c r="C4638" s="23">
        <f>VLOOKUP(A4638,SEZIONI!A4638:B$7975,2,0)</f>
        <v>2</v>
      </c>
      <c r="D4638" s="27" t="str">
        <f>VLOOKUP(A4638,SINDACI!A4638:B$7975, 2, 0)</f>
        <v>PORRU RITA AIDA</v>
      </c>
      <c r="E4638" s="27" t="str">
        <f>VLOOKUP(A4638,SINDACI!A4638:E$7975,5,0)</f>
        <v>LISTA CIVICA: TRADIZIONE E PROGRESSO @</v>
      </c>
    </row>
    <row r="4639" spans="1:5" x14ac:dyDescent="0.2">
      <c r="A4639" s="27" t="s">
        <v>4769</v>
      </c>
      <c r="B4639" s="27" t="str">
        <f>VLOOKUP(A4639,PEC!A4638:D$7975,4,0)</f>
        <v>legalmail.it</v>
      </c>
      <c r="C4639" s="23">
        <f>VLOOKUP(A4639,SEZIONI!A4639:B$7975,2,0)</f>
        <v>3</v>
      </c>
      <c r="D4639" s="27" t="str">
        <f>VLOOKUP(A4639,SINDACI!A4639:B$7975, 2, 0)</f>
        <v>ANNI STEFANO</v>
      </c>
      <c r="E4639" s="27" t="str">
        <f>VLOOKUP(A4639,SINDACI!A4639:E$7975,5,0)</f>
        <v>LISTA CIVICA: INSIEME NURAMINIS E VILLAGRECA</v>
      </c>
    </row>
    <row r="4640" spans="1:5" x14ac:dyDescent="0.2">
      <c r="A4640" s="27" t="s">
        <v>4770</v>
      </c>
      <c r="B4640" s="27" t="str">
        <f>VLOOKUP(A4640,PEC!A4639:D$7975,4,0)</f>
        <v>pec.comune.nureci.or.it</v>
      </c>
      <c r="C4640" s="23">
        <f>VLOOKUP(A4640,SEZIONI!A4640:B$7975,2,0)</f>
        <v>1</v>
      </c>
      <c r="D4640" s="27" t="str">
        <f>VLOOKUP(A4640,SINDACI!A4640:B$7975, 2, 0)</f>
        <v>ATZORI EMANUEL</v>
      </c>
      <c r="E4640" s="27" t="str">
        <f>VLOOKUP(A4640,SINDACI!A4640:E$7975,5,0)</f>
        <v>LISTA CIVICA: NURECI FUTURA</v>
      </c>
    </row>
    <row r="4641" spans="1:5" x14ac:dyDescent="0.2">
      <c r="A4641" s="27" t="s">
        <v>4771</v>
      </c>
      <c r="B4641" s="27" t="str">
        <f>VLOOKUP(A4641,PEC!A4640:D$7975,4,0)</f>
        <v>pec.comune.nurri.ca.it</v>
      </c>
      <c r="C4641" s="23">
        <f>VLOOKUP(A4641,SEZIONI!A4641:B$7975,2,0)</f>
        <v>3</v>
      </c>
      <c r="D4641" s="27" t="str">
        <f>VLOOKUP(A4641,SINDACI!A4641:B$7975, 2, 0)</f>
        <v>ATZENI ANTONELLO</v>
      </c>
      <c r="E4641" s="27" t="str">
        <f>VLOOKUP(A4641,SINDACI!A4641:E$7975,5,0)</f>
        <v>LISTA CIVICA: PROGETTO NURRI RINASCITA E PROGRESSO</v>
      </c>
    </row>
    <row r="4642" spans="1:5" x14ac:dyDescent="0.2">
      <c r="A4642" s="27" t="s">
        <v>4772</v>
      </c>
      <c r="B4642" s="27" t="str">
        <f>VLOOKUP(A4642,PEC!A4641:D$7975,4,0)</f>
        <v>pec.comune.nus.ao.it</v>
      </c>
      <c r="C4642" s="23">
        <f>VLOOKUP(A4642,SEZIONI!A4642:B$7975,2,0)</f>
        <v>3</v>
      </c>
      <c r="D4642" s="27" t="str">
        <f>VLOOKUP(A4642,SINDACI!A4642:B$7975, 2, 0)</f>
        <v>ROSSET CAMILLO</v>
      </c>
      <c r="E4642" s="27" t="str">
        <f>VLOOKUP(A4642,SINDACI!A4642:E$7975,5,0)</f>
        <v>-</v>
      </c>
    </row>
    <row r="4643" spans="1:5" x14ac:dyDescent="0.2">
      <c r="A4643" s="27" t="s">
        <v>4773</v>
      </c>
      <c r="B4643" s="27" t="str">
        <f>VLOOKUP(A4643,PEC!A4642:D$7975,4,0)</f>
        <v>asmepec.it</v>
      </c>
      <c r="C4643" s="23">
        <f>VLOOKUP(A4643,SEZIONI!A4643:B$7975,2,0)</f>
        <v>5</v>
      </c>
      <c r="D4643" s="27" t="str">
        <f>VLOOKUP(A4643,SINDACI!A4643:B$7975, 2, 0)</f>
        <v>-</v>
      </c>
      <c r="E4643" s="27" t="str">
        <f>VLOOKUP(A4643,SINDACI!A4643:E$7975,5,0)</f>
        <v>-</v>
      </c>
    </row>
    <row r="4644" spans="1:5" x14ac:dyDescent="0.2">
      <c r="A4644" s="27" t="s">
        <v>4774</v>
      </c>
      <c r="B4644" s="27" t="str">
        <f>VLOOKUP(A4644,PEC!A4643:D$7975,4,0)</f>
        <v>pec.comune.nuvolento.bs.it</v>
      </c>
      <c r="C4644" s="23">
        <f>VLOOKUP(A4644,SEZIONI!A4644:B$7975,2,0)</f>
        <v>3</v>
      </c>
      <c r="D4644" s="27" t="str">
        <f>VLOOKUP(A4644,SINDACI!A4644:B$7975, 2, 0)</f>
        <v>SANTINI GIOVANNI</v>
      </c>
      <c r="E4644" s="27" t="str">
        <f>VLOOKUP(A4644,SINDACI!A4644:E$7975,5,0)</f>
        <v>LISTA CIVICA: NUVOLENTO INSIEME</v>
      </c>
    </row>
    <row r="4645" spans="1:5" x14ac:dyDescent="0.2">
      <c r="A4645" s="27" t="s">
        <v>4775</v>
      </c>
      <c r="B4645" s="27" t="str">
        <f>VLOOKUP(A4645,PEC!A4644:D$7975,4,0)</f>
        <v>pec.comune.nuvolera.bs.it</v>
      </c>
      <c r="C4645" s="23">
        <f>VLOOKUP(A4645,SEZIONI!A4645:B$7975,2,0)</f>
        <v>4</v>
      </c>
      <c r="D4645" s="27" t="str">
        <f>VLOOKUP(A4645,SINDACI!A4645:B$7975, 2, 0)</f>
        <v>AGNELLI ANDREA</v>
      </c>
      <c r="E4645" s="27" t="str">
        <f>VLOOKUP(A4645,SINDACI!A4645:E$7975,5,0)</f>
        <v>LISTA CIVICA: PROGETTO NUVOLERA</v>
      </c>
    </row>
    <row r="4646" spans="1:5" x14ac:dyDescent="0.2">
      <c r="A4646" s="27" t="s">
        <v>4776</v>
      </c>
      <c r="B4646" s="27" t="str">
        <f>VLOOKUP(A4646,PEC!A4645:D$7975,4,0)</f>
        <v>pec.comunas.it</v>
      </c>
      <c r="C4646" s="23">
        <f>VLOOKUP(A4646,SEZIONI!A4646:B$7975,2,0)</f>
        <v>2</v>
      </c>
      <c r="D4646" s="27" t="str">
        <f>VLOOKUP(A4646,SINDACI!A4646:B$7975, 2, 0)</f>
        <v>GHILLERI ROMEO</v>
      </c>
      <c r="E4646" s="27" t="str">
        <f>VLOOKUP(A4646,SINDACI!A4646:E$7975,5,0)</f>
        <v>LISTA CIVICA: ANDIAMO AVANTI PER NUXIS</v>
      </c>
    </row>
    <row r="4647" spans="1:5" x14ac:dyDescent="0.2">
      <c r="A4647" s="27" t="s">
        <v>4777</v>
      </c>
      <c r="B4647" s="27" t="str">
        <f>VLOOKUP(A4647,PEC!A4646:D$7975,4,0)</f>
        <v>pec.ptbiellese.it</v>
      </c>
      <c r="C4647" s="23">
        <f>VLOOKUP(A4647,SEZIONI!A4647:B$7975,2,0)</f>
        <v>4</v>
      </c>
      <c r="D4647" s="27" t="str">
        <f>VLOOKUP(A4647,SINDACI!A4647:B$7975, 2, 0)</f>
        <v>MOSCA MONICA</v>
      </c>
      <c r="E4647" s="27" t="str">
        <f>VLOOKUP(A4647,SINDACI!A4647:E$7975,5,0)</f>
        <v>LISTA CIVICA: IMPEGNO PER OCCHIEPPO</v>
      </c>
    </row>
    <row r="4648" spans="1:5" x14ac:dyDescent="0.2">
      <c r="A4648" s="27" t="s">
        <v>4778</v>
      </c>
      <c r="B4648" s="27" t="str">
        <f>VLOOKUP(A4648,PEC!A4647:D$7975,4,0)</f>
        <v>pec.ptbiellese.it</v>
      </c>
      <c r="C4648" s="23">
        <f>VLOOKUP(A4648,SEZIONI!A4648:B$7975,2,0)</f>
        <v>3</v>
      </c>
      <c r="D4648" s="27" t="str">
        <f>VLOOKUP(A4648,SINDACI!A4648:B$7975, 2, 0)</f>
        <v>RAMELLA PRALUNGO EMANUELE</v>
      </c>
      <c r="E4648" s="27" t="str">
        <f>VLOOKUP(A4648,SINDACI!A4648:E$7975,5,0)</f>
        <v>LISTA CIVICA: IMPEGNO PER OCCHIEPPO</v>
      </c>
    </row>
    <row r="4649" spans="1:5" x14ac:dyDescent="0.2">
      <c r="A4649" s="27" t="s">
        <v>4779</v>
      </c>
      <c r="B4649" s="27" t="str">
        <f>VLOOKUP(A4649,PEC!A4648:D$7975,4,0)</f>
        <v>postemailcertificata.it</v>
      </c>
      <c r="C4649" s="23">
        <f>VLOOKUP(A4649,SEZIONI!A4649:B$7975,2,0)</f>
        <v>10</v>
      </c>
      <c r="D4649" s="27" t="str">
        <f>VLOOKUP(A4649,SINDACI!A4649:B$7975, 2, 0)</f>
        <v>COIZZI SONDRA</v>
      </c>
      <c r="E4649" s="27" t="str">
        <f>VLOOKUP(A4649,SINDACI!A4649:E$7975,5,0)</f>
        <v>LISTA CIVICA: CAMBIAMOCCHIOBELLO</v>
      </c>
    </row>
    <row r="4650" spans="1:5" x14ac:dyDescent="0.2">
      <c r="A4650" s="27" t="s">
        <v>4780</v>
      </c>
      <c r="B4650" s="27" t="str">
        <f>VLOOKUP(A4650,PEC!A4649:D$7975,4,0)</f>
        <v>pec.comune.occimiano.al.it</v>
      </c>
      <c r="C4650" s="23">
        <f>VLOOKUP(A4650,SEZIONI!A4650:B$7975,2,0)</f>
        <v>2</v>
      </c>
      <c r="D4650" s="27" t="str">
        <f>VLOOKUP(A4650,SINDACI!A4650:B$7975, 2, 0)</f>
        <v>OLIVIERI VALERIA</v>
      </c>
      <c r="E4650" s="27" t="str">
        <f>VLOOKUP(A4650,SINDACI!A4650:E$7975,5,0)</f>
        <v>LISTA CIVICA: CONTINUIAMO INSIEME</v>
      </c>
    </row>
    <row r="4651" spans="1:5" x14ac:dyDescent="0.2">
      <c r="A4651" s="27" t="s">
        <v>4781</v>
      </c>
      <c r="B4651" s="27" t="str">
        <f>VLOOKUP(A4651,PEC!A4650:D$7975,4,0)</f>
        <v>legalmail.it</v>
      </c>
      <c r="C4651" s="23">
        <f>VLOOKUP(A4651,SEZIONI!A4651:B$7975,2,0)</f>
        <v>2</v>
      </c>
      <c r="D4651" s="27" t="str">
        <f>VLOOKUP(A4651,SINDACI!A4651:B$7975, 2, 0)</f>
        <v>RIOCCI GIANMATTEO</v>
      </c>
      <c r="E4651" s="27" t="str">
        <f>VLOOKUP(A4651,SINDACI!A4651:E$7975,5,0)</f>
        <v>LISTA CIVICA: IL CORAGGIO DI CAMBIARE</v>
      </c>
    </row>
    <row r="4652" spans="1:5" x14ac:dyDescent="0.2">
      <c r="A4652" s="27" t="s">
        <v>4782</v>
      </c>
      <c r="B4652" s="27" t="str">
        <f>VLOOKUP(A4652,PEC!A4651:D$7975,4,0)</f>
        <v>cert.ruparpiemonte.it</v>
      </c>
      <c r="C4652" s="23">
        <f>VLOOKUP(A4652,SEZIONI!A4652:B$7975,2,0)</f>
        <v>1</v>
      </c>
      <c r="D4652" s="27" t="str">
        <f>VLOOKUP(A4652,SINDACI!A4652:B$7975, 2, 0)</f>
        <v>OLIVERO FABIO</v>
      </c>
      <c r="E4652" s="27" t="str">
        <f>VLOOKUP(A4652,SINDACI!A4652:E$7975,5,0)</f>
        <v>LISTA CIVICA: PER UN NUOVO ODALENGO GRANDE</v>
      </c>
    </row>
    <row r="4653" spans="1:5" x14ac:dyDescent="0.2">
      <c r="A4653" s="27" t="s">
        <v>4783</v>
      </c>
      <c r="B4653" s="27" t="str">
        <f>VLOOKUP(A4653,PEC!A4652:D$7975,4,0)</f>
        <v>pec.comune.odalengopiccolo.al.it</v>
      </c>
      <c r="C4653" s="23">
        <f>VLOOKUP(A4653,SEZIONI!A4653:B$7975,2,0)</f>
        <v>1</v>
      </c>
      <c r="D4653" s="27" t="str">
        <f>VLOOKUP(A4653,SINDACI!A4653:B$7975, 2, 0)</f>
        <v>PANATERO MIRELLA</v>
      </c>
      <c r="E4653" s="27" t="str">
        <f>VLOOKUP(A4653,SINDACI!A4653:E$7975,5,0)</f>
        <v>LISTA CIVICA: IO STO CON ODALENGO PICCOLO</v>
      </c>
    </row>
    <row r="4654" spans="1:5" x14ac:dyDescent="0.2">
      <c r="A4654" s="27" t="s">
        <v>4784</v>
      </c>
      <c r="B4654" s="27" t="str">
        <f>VLOOKUP(A4654,PEC!A4653:D$7975,4,0)</f>
        <v>pecveneto.it</v>
      </c>
      <c r="C4654" s="23">
        <f>VLOOKUP(A4654,SEZIONI!A4654:B$7975,2,0)</f>
        <v>20</v>
      </c>
      <c r="D4654" s="27" t="str">
        <f>VLOOKUP(A4654,SINDACI!A4654:B$7975, 2, 0)</f>
        <v>SCARDELLATO MARIA</v>
      </c>
      <c r="E4654" s="27" t="str">
        <f>VLOOKUP(A4654,SINDACI!A4654:E$7975,5,0)</f>
        <v>LISTA CIVICA: MARIA SCARDELLATO SINDACO ODERZO | FRATELLI D'ITALIA | LEGA SALVINI</v>
      </c>
    </row>
    <row r="4655" spans="1:5" x14ac:dyDescent="0.2">
      <c r="A4655" s="27" t="s">
        <v>4785</v>
      </c>
      <c r="B4655" s="27" t="str">
        <f>VLOOKUP(A4655,PEC!A4654:D$7975,4,0)</f>
        <v>pec.comune.odolo.bs.it</v>
      </c>
      <c r="C4655" s="23">
        <f>VLOOKUP(A4655,SEZIONI!A4655:B$7975,2,0)</f>
        <v>2</v>
      </c>
      <c r="D4655" s="27" t="str">
        <f>VLOOKUP(A4655,SINDACI!A4655:B$7975, 2, 0)</f>
        <v>ZINELLI MARINO</v>
      </c>
      <c r="E4655" s="27" t="str">
        <f>VLOOKUP(A4655,SINDACI!A4655:E$7975,5,0)</f>
        <v>-</v>
      </c>
    </row>
    <row r="4656" spans="1:5" x14ac:dyDescent="0.2">
      <c r="A4656" s="27" t="s">
        <v>4786</v>
      </c>
      <c r="B4656" s="27" t="str">
        <f>VLOOKUP(A4656,PEC!A4655:D$7975,4,0)</f>
        <v>pec.it</v>
      </c>
      <c r="C4656" s="23">
        <f>VLOOKUP(A4656,SEZIONI!A4656:B$7975,2,0)</f>
        <v>1</v>
      </c>
      <c r="D4656" s="27" t="str">
        <f>VLOOKUP(A4656,SINDACI!A4656:B$7975, 2, 0)</f>
        <v>SILVERI ANTONIO</v>
      </c>
      <c r="E4656" s="27" t="str">
        <f>VLOOKUP(A4656,SINDACI!A4656:E$7975,5,0)</f>
        <v>LISTA CIVICA: UNITI PER OFENA</v>
      </c>
    </row>
    <row r="4657" spans="1:5" x14ac:dyDescent="0.2">
      <c r="A4657" s="27" t="s">
        <v>4787</v>
      </c>
      <c r="B4657" s="27" t="str">
        <f>VLOOKUP(A4657,PEC!A4656:D$7975,4,0)</f>
        <v>pec.it</v>
      </c>
      <c r="C4657" s="23">
        <f>VLOOKUP(A4657,SEZIONI!A4657:B$7975,2,0)</f>
        <v>2</v>
      </c>
      <c r="D4657" s="27" t="str">
        <f>VLOOKUP(A4657,SINDACI!A4657:B$7975, 2, 0)</f>
        <v>CAPITANI EZIO</v>
      </c>
      <c r="E4657" s="27" t="str">
        <f>VLOOKUP(A4657,SINDACI!A4657:E$7975,5,0)</f>
        <v>LISTA CIVICA: RINASCITA PER OFFAGNA</v>
      </c>
    </row>
    <row r="4658" spans="1:5" x14ac:dyDescent="0.2">
      <c r="A4658" s="27" t="s">
        <v>4788</v>
      </c>
      <c r="B4658" s="27" t="str">
        <f>VLOOKUP(A4658,PEC!A4657:D$7975,4,0)</f>
        <v>cert.legalmail.it</v>
      </c>
      <c r="C4658" s="23">
        <f>VLOOKUP(A4658,SEZIONI!A4658:B$7975,2,0)</f>
        <v>5</v>
      </c>
      <c r="D4658" s="27" t="str">
        <f>VLOOKUP(A4658,SINDACI!A4658:B$7975, 2, 0)</f>
        <v>ROSSONI GIOVANNI</v>
      </c>
      <c r="E4658" s="27" t="str">
        <f>VLOOKUP(A4658,SINDACI!A4658:E$7975,5,0)</f>
        <v>LISTA CIVICA: UNITI PER OFFANENGO</v>
      </c>
    </row>
    <row r="4659" spans="1:5" x14ac:dyDescent="0.2">
      <c r="A4659" s="27" t="s">
        <v>4789</v>
      </c>
      <c r="B4659" s="27" t="str">
        <f>VLOOKUP(A4659,PEC!A4658:D$7975,4,0)</f>
        <v>pec.comune.offida.ap.it</v>
      </c>
      <c r="C4659" s="23">
        <f>VLOOKUP(A4659,SEZIONI!A4659:B$7975,2,0)</f>
        <v>6</v>
      </c>
      <c r="D4659" s="27" t="str">
        <f>VLOOKUP(A4659,SINDACI!A4659:B$7975, 2, 0)</f>
        <v>MASSA LUIGI</v>
      </c>
      <c r="E4659" s="27" t="str">
        <f>VLOOKUP(A4659,SINDACI!A4659:E$7975,5,0)</f>
        <v>LISTA CIVICA: SOLIDARIET? E DEMOCRAZIA</v>
      </c>
    </row>
    <row r="4660" spans="1:5" x14ac:dyDescent="0.2">
      <c r="A4660" s="27" t="s">
        <v>4790</v>
      </c>
      <c r="B4660" s="27" t="str">
        <f>VLOOKUP(A4660,PEC!A4659:D$7975,4,0)</f>
        <v>cert.comune.offlaga.bs.it</v>
      </c>
      <c r="C4660" s="23">
        <f>VLOOKUP(A4660,SEZIONI!A4660:B$7975,2,0)</f>
        <v>4</v>
      </c>
      <c r="D4660" s="27" t="str">
        <f>VLOOKUP(A4660,SINDACI!A4660:B$7975, 2, 0)</f>
        <v>MAZZA GIANCARLO</v>
      </c>
      <c r="E4660" s="27" t="str">
        <f>VLOOKUP(A4660,SINDACI!A4660:E$7975,5,0)</f>
        <v>LISTA CIVICA: RINNOVAMENTO POPOLARE</v>
      </c>
    </row>
    <row r="4661" spans="1:5" x14ac:dyDescent="0.2">
      <c r="A4661" s="27" t="s">
        <v>4791</v>
      </c>
      <c r="B4661" s="27" t="str">
        <f>VLOOKUP(A4661,PEC!A4660:D$7975,4,0)</f>
        <v>legalmail.it</v>
      </c>
      <c r="C4661" s="23">
        <f>VLOOKUP(A4661,SEZIONI!A4661:B$7975,2,0)</f>
        <v>2</v>
      </c>
      <c r="D4661" s="27" t="str">
        <f>VLOOKUP(A4661,SINDACI!A4661:B$7975, 2, 0)</f>
        <v>FERRARI ALESSIO</v>
      </c>
      <c r="E4661" s="27" t="str">
        <f>VLOOKUP(A4661,SINDACI!A4661:E$7975,5,0)</f>
        <v>-</v>
      </c>
    </row>
    <row r="4662" spans="1:5" x14ac:dyDescent="0.2">
      <c r="A4662" s="27" t="s">
        <v>4792</v>
      </c>
      <c r="B4662" s="27" t="str">
        <f>VLOOKUP(A4662,PEC!A4661:D$7975,4,0)</f>
        <v>actaliscertymail.it</v>
      </c>
      <c r="C4662" s="23">
        <f>VLOOKUP(A4662,SEZIONI!A4662:B$7975,2,0)</f>
        <v>4</v>
      </c>
      <c r="D4662" s="27" t="str">
        <f>VLOOKUP(A4662,SINDACI!A4662:B$7975, 2, 0)</f>
        <v>GHIRINGHELLI FRANCO</v>
      </c>
      <c r="E4662" s="27" t="str">
        <f>VLOOKUP(A4662,SINDACI!A4662:E$7975,5,0)</f>
        <v>-</v>
      </c>
    </row>
    <row r="4663" spans="1:5" x14ac:dyDescent="0.2">
      <c r="A4663" s="27" t="s">
        <v>4793</v>
      </c>
      <c r="B4663" s="27" t="str">
        <f>VLOOKUP(A4663,PEC!A4662:D$7975,4,0)</f>
        <v>pec.comune.oggiono.lc.it</v>
      </c>
      <c r="C4663" s="23">
        <f>VLOOKUP(A4663,SEZIONI!A4663:B$7975,2,0)</f>
        <v>8</v>
      </c>
      <c r="D4663" s="27" t="str">
        <f>VLOOKUP(A4663,SINDACI!A4663:B$7975, 2, 0)</f>
        <v>NARCISO CHIARA</v>
      </c>
      <c r="E4663" s="27" t="str">
        <f>VLOOKUP(A4663,SINDACI!A4663:E$7975,5,0)</f>
        <v>LISTA CIVICA: INSIEME PER OGGIONO</v>
      </c>
    </row>
    <row r="4664" spans="1:5" x14ac:dyDescent="0.2">
      <c r="A4664" s="27" t="s">
        <v>4794</v>
      </c>
      <c r="B4664" s="27" t="str">
        <f>VLOOKUP(A4664,PEC!A4663:D$7975,4,0)</f>
        <v>pec.it</v>
      </c>
      <c r="C4664" s="23">
        <f>VLOOKUP(A4664,SEZIONI!A4664:B$7975,2,0)</f>
        <v>2</v>
      </c>
      <c r="D4664" s="27" t="str">
        <f>VLOOKUP(A4664,SINDACI!A4664:B$7975, 2, 0)</f>
        <v>VACHA MONICA MARIA BIANCA</v>
      </c>
      <c r="E4664" s="27" t="str">
        <f>VLOOKUP(A4664,SINDACI!A4664:E$7975,5,0)</f>
        <v>LISTA CIVICA: OGLIANICO INSIEME</v>
      </c>
    </row>
    <row r="4665" spans="1:5" x14ac:dyDescent="0.2">
      <c r="A4665" s="27" t="s">
        <v>4795</v>
      </c>
      <c r="B4665" s="27" t="str">
        <f>VLOOKUP(A4665,PEC!A4664:D$7975,4,0)</f>
        <v>asmepec.it</v>
      </c>
      <c r="C4665" s="23">
        <f>VLOOKUP(A4665,SEZIONI!A4665:B$7975,2,0)</f>
        <v>3</v>
      </c>
      <c r="D4665" s="27" t="str">
        <f>VLOOKUP(A4665,SINDACI!A4665:B$7975, 2, 0)</f>
        <v>-</v>
      </c>
      <c r="E4665" s="27" t="str">
        <f>VLOOKUP(A4665,SINDACI!A4665:E$7975,5,0)</f>
        <v>-</v>
      </c>
    </row>
    <row r="4666" spans="1:5" x14ac:dyDescent="0.2">
      <c r="A4666" s="27" t="s">
        <v>4796</v>
      </c>
      <c r="B4666" s="27" t="str">
        <f>VLOOKUP(A4666,PEC!A4665:D$7975,4,0)</f>
        <v>actaliscertymail.it</v>
      </c>
      <c r="C4666" s="23">
        <f>VLOOKUP(A4666,SEZIONI!A4666:B$7975,2,0)</f>
        <v>50</v>
      </c>
      <c r="D4666" s="27" t="str">
        <f>VLOOKUP(A4666,SINDACI!A4666:B$7975, 2, 0)</f>
        <v>NIZZI SETTIMO</v>
      </c>
      <c r="E4666" s="27" t="str">
        <f>VLOOKUP(A4666,SINDACI!A4666:E$7975,5,0)</f>
        <v>LISTA CIVICA: LISTA NIZZI IL FUTURO SEI TU | FORZA ITALIA | UNIONE DI CENTRO | LEGA SALVINI SARDEGNA | RIFORMATORI SARDI - LIBERAL DEMOCRATICI | PARTITO SARDO D'AZIONE</v>
      </c>
    </row>
    <row r="4667" spans="1:5" x14ac:dyDescent="0.2">
      <c r="A4667" s="27" t="s">
        <v>4797</v>
      </c>
      <c r="B4667" s="27" t="str">
        <f>VLOOKUP(A4667,PEC!A4666:D$7975,4,0)</f>
        <v>pec.it</v>
      </c>
      <c r="C4667" s="23">
        <f>VLOOKUP(A4667,SEZIONI!A4667:B$7975,2,0)</f>
        <v>1</v>
      </c>
      <c r="D4667" s="27" t="str">
        <f>VLOOKUP(A4667,SINDACI!A4667:B$7975, 2, 0)</f>
        <v>RANGHINO ANNA MARIA</v>
      </c>
      <c r="E4667" s="27" t="str">
        <f>VLOOKUP(A4667,SINDACI!A4667:E$7975,5,0)</f>
        <v>LISTA CIVICA: OLCENENGO CAMBIA MARCIA</v>
      </c>
    </row>
    <row r="4668" spans="1:5" x14ac:dyDescent="0.2">
      <c r="A4668" s="27" t="s">
        <v>4798</v>
      </c>
      <c r="B4668" s="27" t="str">
        <f>VLOOKUP(A4668,PEC!A4667:D$7975,4,0)</f>
        <v>cert.ruparpiemonte.it</v>
      </c>
      <c r="C4668" s="23">
        <f>VLOOKUP(A4668,SEZIONI!A4668:B$7975,2,0)</f>
        <v>1</v>
      </c>
      <c r="D4668" s="27" t="str">
        <f>VLOOKUP(A4668,SINDACI!A4668:B$7975, 2, 0)</f>
        <v>RONCAROLO MARCO</v>
      </c>
      <c r="E4668" s="27" t="str">
        <f>VLOOKUP(A4668,SINDACI!A4668:E$7975,5,0)</f>
        <v>-</v>
      </c>
    </row>
    <row r="4669" spans="1:5" x14ac:dyDescent="0.2">
      <c r="A4669" s="27" t="s">
        <v>4799</v>
      </c>
      <c r="B4669" s="27" t="str">
        <f>VLOOKUP(A4669,PEC!A4668:D$7975,4,0)</f>
        <v>pec.comune.oleggio.no.it</v>
      </c>
      <c r="C4669" s="23">
        <f>VLOOKUP(A4669,SEZIONI!A4669:B$7975,2,0)</f>
        <v>10</v>
      </c>
      <c r="D4669" s="27" t="str">
        <f>VLOOKUP(A4669,SINDACI!A4669:B$7975, 2, 0)</f>
        <v>BALDASSINI ANDREA</v>
      </c>
      <c r="E4669" s="27" t="str">
        <f>VLOOKUP(A4669,SINDACI!A4669:E$7975,5,0)</f>
        <v>LISTA CIVICA: OLEGGIO INSIEME</v>
      </c>
    </row>
    <row r="4670" spans="1:5" x14ac:dyDescent="0.2">
      <c r="A4670" s="27" t="s">
        <v>4800</v>
      </c>
      <c r="B4670" s="27" t="str">
        <f>VLOOKUP(A4670,PEC!A4669:D$7975,4,0)</f>
        <v>cert.ruparpiemonte.it</v>
      </c>
      <c r="C4670" s="23">
        <f>VLOOKUP(A4670,SEZIONI!A4670:B$7975,2,0)</f>
        <v>2</v>
      </c>
      <c r="D4670" s="27" t="str">
        <f>VLOOKUP(A4670,SINDACI!A4670:B$7975, 2, 0)</f>
        <v>CAIRO MARCO</v>
      </c>
      <c r="E4670" s="27" t="str">
        <f>VLOOKUP(A4670,SINDACI!A4670:E$7975,5,0)</f>
        <v>LISTA CIVICA: PROGETTO COMUNE</v>
      </c>
    </row>
    <row r="4671" spans="1:5" x14ac:dyDescent="0.2">
      <c r="A4671" s="27" t="s">
        <v>4801</v>
      </c>
      <c r="B4671" s="27" t="str">
        <f>VLOOKUP(A4671,PEC!A4670:D$7975,4,0)</f>
        <v>pec.it</v>
      </c>
      <c r="C4671" s="23">
        <f>VLOOKUP(A4671,SEZIONI!A4671:B$7975,2,0)</f>
        <v>1</v>
      </c>
      <c r="D4671" s="27" t="str">
        <f>VLOOKUP(A4671,SINDACI!A4671:B$7975, 2, 0)</f>
        <v>MONDIN LUCA</v>
      </c>
      <c r="E4671" s="27" t="str">
        <f>VLOOKUP(A4671,SINDACI!A4671:E$7975,5,0)</f>
        <v>LISTA CIVICA: CAMBIAMO OLEVANO</v>
      </c>
    </row>
    <row r="4672" spans="1:5" x14ac:dyDescent="0.2">
      <c r="A4672" s="27" t="s">
        <v>4802</v>
      </c>
      <c r="B4672" s="27" t="str">
        <f>VLOOKUP(A4672,PEC!A4671:D$7975,4,0)</f>
        <v>pec.comune.olevanoromano.rm.it</v>
      </c>
      <c r="C4672" s="23">
        <f>VLOOKUP(A4672,SEZIONI!A4672:B$7975,2,0)</f>
        <v>5</v>
      </c>
      <c r="D4672" s="27" t="str">
        <f>VLOOKUP(A4672,SINDACI!A4672:B$7975, 2, 0)</f>
        <v>-</v>
      </c>
      <c r="E4672" s="27" t="str">
        <f>VLOOKUP(A4672,SINDACI!A4672:E$7975,5,0)</f>
        <v>-</v>
      </c>
    </row>
    <row r="4673" spans="1:5" x14ac:dyDescent="0.2">
      <c r="A4673" s="27" t="s">
        <v>4803</v>
      </c>
      <c r="B4673" s="27" t="str">
        <f>VLOOKUP(A4673,PEC!A4672:D$7975,4,0)</f>
        <v>pec.olevanosultusciano.eu</v>
      </c>
      <c r="C4673" s="23">
        <f>VLOOKUP(A4673,SEZIONI!A4673:B$7975,2,0)</f>
        <v>6</v>
      </c>
      <c r="D4673" s="27" t="str">
        <f>VLOOKUP(A4673,SINDACI!A4673:B$7975, 2, 0)</f>
        <v>VOLZONE MICHELE</v>
      </c>
      <c r="E4673" s="27" t="str">
        <f>VLOOKUP(A4673,SINDACI!A4673:E$7975,5,0)</f>
        <v>LISTA CIVICA: MICHELE VOLZONE CON, PER OLEVANO!</v>
      </c>
    </row>
    <row r="4674" spans="1:5" x14ac:dyDescent="0.2">
      <c r="A4674" s="27" t="s">
        <v>4804</v>
      </c>
      <c r="B4674" s="27" t="str">
        <f>VLOOKUP(A4674,PEC!A4673:D$7975,4,0)</f>
        <v>legalmail.it</v>
      </c>
      <c r="C4674" s="23">
        <f>VLOOKUP(A4674,SEZIONI!A4674:B$7975,2,0)</f>
        <v>9</v>
      </c>
      <c r="D4674" s="27" t="str">
        <f>VLOOKUP(A4674,SINDACI!A4674:B$7975, 2, 0)</f>
        <v>MORETTI SIMONE</v>
      </c>
      <c r="E4674" s="27" t="str">
        <f>VLOOKUP(A4674,SINDACI!A4674:E$7975,5,0)</f>
        <v>LISTA CIVICA: SVOLTA CIVICA</v>
      </c>
    </row>
    <row r="4675" spans="1:5" x14ac:dyDescent="0.2">
      <c r="A4675" s="27" t="s">
        <v>4805</v>
      </c>
      <c r="B4675" s="27" t="str">
        <f>VLOOKUP(A4675,PEC!A4674:D$7975,4,0)</f>
        <v>cert.saga.it</v>
      </c>
      <c r="C4675" s="23">
        <f>VLOOKUP(A4675,SEZIONI!A4675:B$7975,2,0)</f>
        <v>5</v>
      </c>
      <c r="D4675" s="27" t="str">
        <f>VLOOKUP(A4675,SINDACI!A4675:B$7975, 2, 0)</f>
        <v>BERNOCCO GIOVANNI BATTISTA</v>
      </c>
      <c r="E4675" s="27" t="str">
        <f>VLOOKUP(A4675,SINDACI!A4675:E$7975,5,0)</f>
        <v>LISTA CIVICA: OLGIATE RINASCE</v>
      </c>
    </row>
    <row r="4676" spans="1:5" x14ac:dyDescent="0.2">
      <c r="A4676" s="27" t="s">
        <v>4806</v>
      </c>
      <c r="B4676" s="27" t="str">
        <f>VLOOKUP(A4676,PEC!A4675:D$7975,4,0)</f>
        <v>pec.regione.lombardia.it</v>
      </c>
      <c r="C4676" s="23">
        <f>VLOOKUP(A4676,SEZIONI!A4676:B$7975,2,0)</f>
        <v>9</v>
      </c>
      <c r="D4676" s="27" t="str">
        <f>VLOOKUP(A4676,SINDACI!A4676:B$7975, 2, 0)</f>
        <v>MONTANO GIOVANNI</v>
      </c>
      <c r="E4676" s="27" t="str">
        <f>VLOOKUP(A4676,SINDACI!A4676:E$7975,5,0)</f>
        <v>LISTA CIVICA: PAESE DA VIVERE</v>
      </c>
    </row>
    <row r="4677" spans="1:5" x14ac:dyDescent="0.2">
      <c r="A4677" s="27" t="s">
        <v>4807</v>
      </c>
      <c r="B4677" s="27" t="str">
        <f>VLOOKUP(A4677,PEC!A4676:D$7975,4,0)</f>
        <v>pec.regione.lombardia.it</v>
      </c>
      <c r="C4677" s="23">
        <f>VLOOKUP(A4677,SEZIONI!A4677:B$7975,2,0)</f>
        <v>5</v>
      </c>
      <c r="D4677" s="27" t="str">
        <f>VLOOKUP(A4677,SINDACI!A4677:B$7975, 2, 0)</f>
        <v>PASSONI MARCO</v>
      </c>
      <c r="E4677" s="27" t="str">
        <f>VLOOKUP(A4677,SINDACI!A4677:E$7975,5,0)</f>
        <v>LISTA CIVICA: OLGINATE 2030</v>
      </c>
    </row>
    <row r="4678" spans="1:5" x14ac:dyDescent="0.2">
      <c r="A4678" s="27" t="s">
        <v>4808</v>
      </c>
      <c r="B4678" s="27" t="str">
        <f>VLOOKUP(A4678,PEC!A4677:D$7975,4,0)</f>
        <v>pec.comune.oliena.nu.it</v>
      </c>
      <c r="C4678" s="23">
        <f>VLOOKUP(A4678,SEZIONI!A4678:B$7975,2,0)</f>
        <v>7</v>
      </c>
      <c r="D4678" s="27" t="str">
        <f>VLOOKUP(A4678,SINDACI!A4678:B$7975, 2, 0)</f>
        <v>CONGIU SEBASTIANO ANTIOCO</v>
      </c>
      <c r="E4678" s="27" t="str">
        <f>VLOOKUP(A4678,SINDACI!A4678:E$7975,5,0)</f>
        <v>LISTA CIVICA: MOVIMENTIAMO IL NOSTRO FUTURO</v>
      </c>
    </row>
    <row r="4679" spans="1:5" x14ac:dyDescent="0.2">
      <c r="A4679" s="27" t="s">
        <v>4809</v>
      </c>
      <c r="B4679" s="27" t="str">
        <f>VLOOKUP(A4679,PEC!A4678:D$7975,4,0)</f>
        <v>pec.regione.lombardia.it</v>
      </c>
      <c r="C4679" s="23">
        <f>VLOOKUP(A4679,SEZIONI!A4679:B$7975,2,0)</f>
        <v>1</v>
      </c>
      <c r="D4679" s="27" t="str">
        <f>VLOOKUP(A4679,SINDACI!A4679:B$7975, 2, 0)</f>
        <v>DEFILIPPI ANDREA</v>
      </c>
      <c r="E4679" s="27" t="str">
        <f>VLOOKUP(A4679,SINDACI!A4679:E$7975,5,0)</f>
        <v>LISTA CIVICA: DEMOCRAZIA E RINNOVAMENTO</v>
      </c>
    </row>
    <row r="4680" spans="1:5" x14ac:dyDescent="0.2">
      <c r="A4680" s="27" t="s">
        <v>200</v>
      </c>
      <c r="B4680" s="27" t="str">
        <f>VLOOKUP(A4680,PEC!A4679:D$7975,4,0)</f>
        <v>asmepec.it</v>
      </c>
      <c r="C4680" s="23">
        <f>VLOOKUP(A4680,SEZIONI!A4680:B$7975,2,0)</f>
        <v>1</v>
      </c>
      <c r="D4680" s="27" t="str">
        <f>VLOOKUP(A4680,SINDACI!A4680:B$7975, 2, 0)</f>
        <v>MALTA NICOLA</v>
      </c>
      <c r="E4680" s="27" t="str">
        <f>VLOOKUP(A4680,SINDACI!A4680:E$7975,5,0)</f>
        <v>LISTA CIVICA: IMPEGNO COMUNE OLIVADI</v>
      </c>
    </row>
    <row r="4681" spans="1:5" x14ac:dyDescent="0.2">
      <c r="A4681" s="27" t="s">
        <v>4810</v>
      </c>
      <c r="B4681" s="27" t="str">
        <f>VLOOKUP(A4681,PEC!A4680:D$7975,4,0)</f>
        <v>pec.comune.oliveri.me.it</v>
      </c>
      <c r="C4681" s="23">
        <f>VLOOKUP(A4681,SEZIONI!A4681:B$7975,2,0)</f>
        <v>2</v>
      </c>
      <c r="D4681" s="27" t="str">
        <f>VLOOKUP(A4681,SINDACI!A4681:B$7975, 2, 0)</f>
        <v>IARRERA FRANCESCO</v>
      </c>
      <c r="E4681" s="27" t="str">
        <f>VLOOKUP(A4681,SINDACI!A4681:E$7975,5,0)</f>
        <v>LISTA CIVICA: OLIVERI FRANCESCO SINDACO</v>
      </c>
    </row>
    <row r="4682" spans="1:5" x14ac:dyDescent="0.2">
      <c r="A4682" s="27" t="s">
        <v>4811</v>
      </c>
      <c r="B4682" s="27" t="str">
        <f>VLOOKUP(A4682,PEC!A4681:D$7975,4,0)</f>
        <v>asmepec.it</v>
      </c>
      <c r="C4682" s="23">
        <f>VLOOKUP(A4682,SEZIONI!A4682:B$7975,2,0)</f>
        <v>4</v>
      </c>
      <c r="D4682" s="27" t="str">
        <f>VLOOKUP(A4682,SINDACI!A4682:B$7975, 2, 0)</f>
        <v>PIGNATA CARMINE</v>
      </c>
      <c r="E4682" s="27" t="str">
        <f>VLOOKUP(A4682,SINDACI!A4682:E$7975,5,0)</f>
        <v>LISTA CIVICA: UNITI PER OLIVETO</v>
      </c>
    </row>
    <row r="4683" spans="1:5" x14ac:dyDescent="0.2">
      <c r="A4683" s="27" t="s">
        <v>4812</v>
      </c>
      <c r="B4683" s="27" t="str">
        <f>VLOOKUP(A4683,PEC!A4682:D$7975,4,0)</f>
        <v>pec.regione.lombardia.it</v>
      </c>
      <c r="C4683" s="23">
        <f>VLOOKUP(A4683,SEZIONI!A4683:B$7975,2,0)</f>
        <v>3</v>
      </c>
      <c r="D4683" s="27" t="str">
        <f>VLOOKUP(A4683,SINDACI!A4683:B$7975, 2, 0)</f>
        <v>POLTI BRUNO</v>
      </c>
      <c r="E4683" s="27" t="str">
        <f>VLOOKUP(A4683,SINDACI!A4683:E$7975,5,0)</f>
        <v>LISTA CIVICA: OLIVETO LARIO PER TUTTI</v>
      </c>
    </row>
    <row r="4684" spans="1:5" x14ac:dyDescent="0.2">
      <c r="A4684" s="27" t="s">
        <v>4813</v>
      </c>
      <c r="B4684" s="27" t="str">
        <f>VLOOKUP(A4684,PEC!A4683:D$7975,4,0)</f>
        <v>pec.comune.olivetolucano.mt.it</v>
      </c>
      <c r="C4684" s="23">
        <f>VLOOKUP(A4684,SEZIONI!A4684:B$7975,2,0)</f>
        <v>1</v>
      </c>
      <c r="D4684" s="27" t="str">
        <f>VLOOKUP(A4684,SINDACI!A4684:B$7975, 2, 0)</f>
        <v>TERRANOVA NICOLA</v>
      </c>
      <c r="E4684" s="27" t="str">
        <f>VLOOKUP(A4684,SINDACI!A4684:E$7975,5,0)</f>
        <v>-</v>
      </c>
    </row>
    <row r="4685" spans="1:5" x14ac:dyDescent="0.2">
      <c r="A4685" s="27" t="s">
        <v>4814</v>
      </c>
      <c r="B4685" s="27" t="str">
        <f>VLOOKUP(A4685,PEC!A4684:D$7975,4,0)</f>
        <v>pec.it</v>
      </c>
      <c r="C4685" s="23">
        <f>VLOOKUP(A4685,SEZIONI!A4685:B$7975,2,0)</f>
        <v>1</v>
      </c>
      <c r="D4685" s="27" t="str">
        <f>VLOOKUP(A4685,SINDACI!A4685:B$7975, 2, 0)</f>
        <v>BIANCHERI ADRIANO</v>
      </c>
      <c r="E4685" s="27" t="str">
        <f>VLOOKUP(A4685,SINDACI!A4685:E$7975,5,0)</f>
        <v>LISTA CIVICA: INSIEME PER OLIVETTA</v>
      </c>
    </row>
    <row r="4686" spans="1:5" x14ac:dyDescent="0.2">
      <c r="A4686" s="27" t="s">
        <v>4815</v>
      </c>
      <c r="B4686" s="27" t="str">
        <f>VLOOKUP(A4686,PEC!A4685:D$7975,4,0)</f>
        <v>pec.comune.olivola.al.it</v>
      </c>
      <c r="C4686" s="23">
        <f>VLOOKUP(A4686,SEZIONI!A4686:B$7975,2,0)</f>
        <v>1</v>
      </c>
      <c r="D4686" s="27" t="str">
        <f>VLOOKUP(A4686,SINDACI!A4686:B$7975, 2, 0)</f>
        <v>GROSSI GIANMANUELE</v>
      </c>
      <c r="E4686" s="27" t="str">
        <f>VLOOKUP(A4686,SINDACI!A4686:E$7975,5,0)</f>
        <v>LISTA CIVICA: TORRE CON RAMO D'ULIVO</v>
      </c>
    </row>
    <row r="4687" spans="1:5" x14ac:dyDescent="0.2">
      <c r="A4687" s="27" t="s">
        <v>4816</v>
      </c>
      <c r="B4687" s="27" t="str">
        <f>VLOOKUP(A4687,PEC!A4686:D$7975,4,0)</f>
        <v>pec.comunediollastra.it</v>
      </c>
      <c r="C4687" s="23">
        <f>VLOOKUP(A4687,SEZIONI!A4687:B$7975,2,0)</f>
        <v>2</v>
      </c>
      <c r="D4687" s="27" t="str">
        <f>VLOOKUP(A4687,SINDACI!A4687:B$7975, 2, 0)</f>
        <v>CONGIU OSVALDO</v>
      </c>
      <c r="E4687" s="27" t="str">
        <f>VLOOKUP(A4687,SINDACI!A4687:E$7975,5,0)</f>
        <v>LISTA CIVICA: LISTA CIVICA OLLASTRA 2.0</v>
      </c>
    </row>
    <row r="4688" spans="1:5" x14ac:dyDescent="0.2">
      <c r="A4688" s="27" t="s">
        <v>4817</v>
      </c>
      <c r="B4688" s="27" t="str">
        <f>VLOOKUP(A4688,PEC!A4687:D$7975,4,0)</f>
        <v>pec.it</v>
      </c>
      <c r="C4688" s="23">
        <f>VLOOKUP(A4688,SEZIONI!A4688:B$7975,2,0)</f>
        <v>2</v>
      </c>
      <c r="D4688" s="27" t="str">
        <f>VLOOKUP(A4688,SINDACI!A4688:B$7975, 2, 0)</f>
        <v>COLUMBU FRANCESCO</v>
      </c>
      <c r="E4688" s="27" t="str">
        <f>VLOOKUP(A4688,SINDACI!A4688:E$7975,5,0)</f>
        <v>-</v>
      </c>
    </row>
    <row r="4689" spans="1:5" x14ac:dyDescent="0.2">
      <c r="A4689" s="27" t="s">
        <v>4818</v>
      </c>
      <c r="B4689" s="27" t="str">
        <f>VLOOKUP(A4689,PEC!A4688:D$7975,4,0)</f>
        <v>pec.comune.ollomont.ao.it</v>
      </c>
      <c r="C4689" s="23">
        <f>VLOOKUP(A4689,SEZIONI!A4689:B$7975,2,0)</f>
        <v>1</v>
      </c>
      <c r="D4689" s="27" t="str">
        <f>VLOOKUP(A4689,SINDACI!A4689:B$7975, 2, 0)</f>
        <v>VEVEY DAVID</v>
      </c>
      <c r="E4689" s="27" t="str">
        <f>VLOOKUP(A4689,SINDACI!A4689:E$7975,5,0)</f>
        <v>-</v>
      </c>
    </row>
    <row r="4690" spans="1:5" x14ac:dyDescent="0.2">
      <c r="A4690" s="27" t="s">
        <v>4819</v>
      </c>
      <c r="B4690" s="27" t="str">
        <f>VLOOKUP(A4690,PEC!A4689:D$7975,4,0)</f>
        <v>pec.comune.olmedo.ss.it</v>
      </c>
      <c r="C4690" s="23">
        <f>VLOOKUP(A4690,SEZIONI!A4690:B$7975,2,0)</f>
        <v>4</v>
      </c>
      <c r="D4690" s="27" t="str">
        <f>VLOOKUP(A4690,SINDACI!A4690:B$7975, 2, 0)</f>
        <v>FAEDDA MARIO ANTONIO</v>
      </c>
      <c r="E4690" s="27" t="str">
        <f>VLOOKUP(A4690,SINDACI!A4690:E$7975,5,0)</f>
        <v>LISTA CIVICA: OLMEDO DOMANI</v>
      </c>
    </row>
    <row r="4691" spans="1:5" x14ac:dyDescent="0.2">
      <c r="A4691" s="27" t="s">
        <v>4820</v>
      </c>
      <c r="B4691" s="27" t="str">
        <f>VLOOKUP(A4691,PEC!A4690:D$7975,4,0)</f>
        <v>pec.it</v>
      </c>
      <c r="C4691" s="23">
        <f>VLOOKUP(A4691,SEZIONI!A4691:B$7975,2,0)</f>
        <v>1</v>
      </c>
      <c r="D4691" s="27" t="str">
        <f>VLOOKUP(A4691,SINDACI!A4691:B$7975, 2, 0)</f>
        <v>FELISARI RENZO</v>
      </c>
      <c r="E4691" s="27" t="str">
        <f>VLOOKUP(A4691,SINDACI!A4691:E$7975,5,0)</f>
        <v>LISTA CIVICA: OLMENETA DUEMILA</v>
      </c>
    </row>
    <row r="4692" spans="1:5" x14ac:dyDescent="0.2">
      <c r="A4692" s="27" t="s">
        <v>4821</v>
      </c>
      <c r="B4692" s="27" t="str">
        <f>VLOOKUP(A4692,PEC!A4691:D$7975,4,0)</f>
        <v>pec.regione.lombardia.it</v>
      </c>
      <c r="C4692" s="23">
        <f>VLOOKUP(A4692,SEZIONI!A4692:B$7975,2,0)</f>
        <v>1</v>
      </c>
      <c r="D4692" s="27" t="str">
        <f>VLOOKUP(A4692,SINDACI!A4692:B$7975, 2, 0)</f>
        <v>GOGLIO CARMELO MARIA</v>
      </c>
      <c r="E4692" s="27" t="str">
        <f>VLOOKUP(A4692,SINDACI!A4692:E$7975,5,0)</f>
        <v>LISTA CIVICA: INSIEME PER OLMO</v>
      </c>
    </row>
    <row r="4693" spans="1:5" x14ac:dyDescent="0.2">
      <c r="A4693" s="27" t="s">
        <v>4822</v>
      </c>
      <c r="B4693" s="27" t="str">
        <f>VLOOKUP(A4693,PEC!A4692:D$7975,4,0)</f>
        <v>cert.ruparpiemonte.it</v>
      </c>
      <c r="C4693" s="23">
        <f>VLOOKUP(A4693,SEZIONI!A4693:B$7975,2,0)</f>
        <v>1</v>
      </c>
      <c r="D4693" s="27" t="str">
        <f>VLOOKUP(A4693,SINDACI!A4693:B$7975, 2, 0)</f>
        <v>ARAMINI GIUSEPPINA</v>
      </c>
      <c r="E4693" s="27" t="str">
        <f>VLOOKUP(A4693,SINDACI!A4693:E$7975,5,0)</f>
        <v>LISTA CIVICA: IL CAMPANILE</v>
      </c>
    </row>
    <row r="4694" spans="1:5" x14ac:dyDescent="0.2">
      <c r="A4694" s="27" t="s">
        <v>4823</v>
      </c>
      <c r="B4694" s="27" t="str">
        <f>VLOOKUP(A4694,PEC!A4693:D$7975,4,0)</f>
        <v>legalmail.it</v>
      </c>
      <c r="C4694" s="23">
        <f>VLOOKUP(A4694,SEZIONI!A4694:B$7975,2,0)</f>
        <v>1</v>
      </c>
      <c r="D4694" s="27" t="str">
        <f>VLOOKUP(A4694,SINDACI!A4694:B$7975, 2, 0)</f>
        <v>ASTORI GIUSEPPE</v>
      </c>
      <c r="E4694" s="27" t="str">
        <f>VLOOKUP(A4694,SINDACI!A4694:E$7975,5,0)</f>
        <v>LISTA CIVICA: FUTURO OLTRE IL COLLE</v>
      </c>
    </row>
    <row r="4695" spans="1:5" x14ac:dyDescent="0.2">
      <c r="A4695" s="27" t="s">
        <v>4824</v>
      </c>
      <c r="B4695" s="27" t="str">
        <f>VLOOKUP(A4695,PEC!A4694:D$7975,4,0)</f>
        <v>pec.regione.lombardia.it</v>
      </c>
      <c r="C4695" s="23">
        <f>VLOOKUP(A4695,SEZIONI!A4695:B$7975,2,0)</f>
        <v>1</v>
      </c>
      <c r="D4695" s="27" t="str">
        <f>VLOOKUP(A4695,SINDACI!A4695:B$7975, 2, 0)</f>
        <v>BARONCHELLI GIULIO</v>
      </c>
      <c r="E4695" s="27" t="str">
        <f>VLOOKUP(A4695,SINDACI!A4695:E$7975,5,0)</f>
        <v>LISTA CIVICA: INSIEME PER OLTRESSENDA ALTA</v>
      </c>
    </row>
    <row r="4696" spans="1:5" x14ac:dyDescent="0.2">
      <c r="A4696" s="27" t="s">
        <v>4825</v>
      </c>
      <c r="B4696" s="27" t="str">
        <f>VLOOKUP(A4696,PEC!A4695:D$7975,4,0)</f>
        <v>pec.it</v>
      </c>
      <c r="C4696" s="23">
        <f>VLOOKUP(A4696,SEZIONI!A4696:B$7975,2,0)</f>
        <v>2</v>
      </c>
      <c r="D4696" s="27" t="str">
        <f>VLOOKUP(A4696,SINDACI!A4696:B$7975, 2, 0)</f>
        <v>MELETTO AURELIO</v>
      </c>
      <c r="E4696" s="27" t="str">
        <f>VLOOKUP(A4696,SINDACI!A4696:E$7975,5,0)</f>
        <v>LISTA CIVICA: OLTRONA NOSTRA</v>
      </c>
    </row>
    <row r="4697" spans="1:5" x14ac:dyDescent="0.2">
      <c r="A4697" s="27" t="s">
        <v>4826</v>
      </c>
      <c r="B4697" s="27" t="str">
        <f>VLOOKUP(A4697,PEC!A4696:D$7975,4,0)</f>
        <v>pec.comune.olzai.nu.it</v>
      </c>
      <c r="C4697" s="23">
        <f>VLOOKUP(A4697,SEZIONI!A4697:B$7975,2,0)</f>
        <v>1</v>
      </c>
      <c r="D4697" s="27" t="str">
        <f>VLOOKUP(A4697,SINDACI!A4697:B$7975, 2, 0)</f>
        <v>AGUS MARIA MADDALENA</v>
      </c>
      <c r="E4697" s="27" t="str">
        <f>VLOOKUP(A4697,SINDACI!A4697:E$7975,5,0)</f>
        <v>LISTA CIVICA: ORTZAI IN CORO</v>
      </c>
    </row>
    <row r="4698" spans="1:5" x14ac:dyDescent="0.2">
      <c r="A4698" s="27" t="s">
        <v>4827</v>
      </c>
      <c r="B4698" s="27" t="str">
        <f>VLOOKUP(A4698,PEC!A4697:D$7975,4,0)</f>
        <v>pec.comune.ome.bs.it</v>
      </c>
      <c r="C4698" s="23">
        <f>VLOOKUP(A4698,SEZIONI!A4698:B$7975,2,0)</f>
        <v>3</v>
      </c>
      <c r="D4698" s="27" t="str">
        <f>VLOOKUP(A4698,SINDACI!A4698:B$7975, 2, 0)</f>
        <v>VANOGLIO ALBERTO</v>
      </c>
      <c r="E4698" s="27" t="str">
        <f>VLOOKUP(A4698,SINDACI!A4698:E$7975,5,0)</f>
        <v>LISTA CIVICA: OME PER PASSIONE</v>
      </c>
    </row>
    <row r="4699" spans="1:5" x14ac:dyDescent="0.2">
      <c r="A4699" s="27" t="s">
        <v>4828</v>
      </c>
      <c r="B4699" s="27" t="str">
        <f>VLOOKUP(A4699,PEC!A4698:D$7975,4,0)</f>
        <v>legalmail.it</v>
      </c>
      <c r="C4699" s="23">
        <f>VLOOKUP(A4699,SEZIONI!A4699:B$7975,2,0)</f>
        <v>17</v>
      </c>
      <c r="D4699" s="27" t="str">
        <f>VLOOKUP(A4699,SINDACI!A4699:B$7975, 2, 0)</f>
        <v>-</v>
      </c>
      <c r="E4699" s="27" t="str">
        <f>VLOOKUP(A4699,SINDACI!A4699:E$7975,5,0)</f>
        <v>-</v>
      </c>
    </row>
    <row r="4700" spans="1:5" x14ac:dyDescent="0.2">
      <c r="A4700" s="27" t="s">
        <v>4829</v>
      </c>
      <c r="B4700" s="27" t="str">
        <f>VLOOKUP(A4700,PEC!A4699:D$7975,4,0)</f>
        <v>pec.it</v>
      </c>
      <c r="C4700" s="23">
        <f>VLOOKUP(A4700,SEZIONI!A4700:B$7975,2,0)</f>
        <v>2</v>
      </c>
      <c r="D4700" s="27" t="str">
        <f>VLOOKUP(A4700,SINDACI!A4700:B$7975, 2, 0)</f>
        <v>MONDELLI RAFFAELE</v>
      </c>
      <c r="E4700" s="27" t="str">
        <f>VLOOKUP(A4700,SINDACI!A4700:E$7975,5,0)</f>
        <v>LISTA CIVICA: PACE E PROGRESSO</v>
      </c>
    </row>
    <row r="4701" spans="1:5" x14ac:dyDescent="0.2">
      <c r="A4701" s="27" t="s">
        <v>4830</v>
      </c>
      <c r="B4701" s="27" t="str">
        <f>VLOOKUP(A4701,PEC!A4700:D$7975,4,0)</f>
        <v>pec.comune.onani.nu.it</v>
      </c>
      <c r="C4701" s="23">
        <f>VLOOKUP(A4701,SEZIONI!A4701:B$7975,2,0)</f>
        <v>1</v>
      </c>
      <c r="D4701" s="27" t="str">
        <f>VLOOKUP(A4701,SINDACI!A4701:B$7975, 2, 0)</f>
        <v>MICHELANGELI CLARA</v>
      </c>
      <c r="E4701" s="27" t="str">
        <f>VLOOKUP(A4701,SINDACI!A4701:E$7975,5,0)</f>
        <v>LISTA CIVICA: PARIS PRO ONANIE</v>
      </c>
    </row>
    <row r="4702" spans="1:5" x14ac:dyDescent="0.2">
      <c r="A4702" s="27" t="s">
        <v>4831</v>
      </c>
      <c r="B4702" s="27" t="str">
        <f>VLOOKUP(A4702,PEC!A4701:D$7975,4,0)</f>
        <v>pec.it</v>
      </c>
      <c r="C4702" s="23">
        <f>VLOOKUP(A4702,SEZIONI!A4702:B$7975,2,0)</f>
        <v>2</v>
      </c>
      <c r="D4702" s="27" t="str">
        <f>VLOOKUP(A4702,SINDACI!A4702:B$7975, 2, 0)</f>
        <v>GIULIANI GIOVANNI</v>
      </c>
      <c r="E4702" s="27" t="str">
        <f>VLOOKUP(A4702,SINDACI!A4702:E$7975,5,0)</f>
        <v>-</v>
      </c>
    </row>
    <row r="4703" spans="1:5" x14ac:dyDescent="0.2">
      <c r="A4703" s="27" t="s">
        <v>4832</v>
      </c>
      <c r="B4703" s="27" t="str">
        <f>VLOOKUP(A4703,PEC!A4702:D$7975,4,0)</f>
        <v>pec.it</v>
      </c>
      <c r="C4703" s="23">
        <f>VLOOKUP(A4703,SEZIONI!A4703:B$7975,2,0)</f>
        <v>1</v>
      </c>
      <c r="D4703" s="27" t="str">
        <f>VLOOKUP(A4703,SINDACI!A4703:B$7975, 2, 0)</f>
        <v>FANTONE ALFREDO</v>
      </c>
      <c r="E4703" s="27" t="str">
        <f>VLOOKUP(A4703,SINDACI!A4703:E$7975,5,0)</f>
        <v>-</v>
      </c>
    </row>
    <row r="4704" spans="1:5" x14ac:dyDescent="0.2">
      <c r="A4704" s="27" t="s">
        <v>4833</v>
      </c>
      <c r="B4704" s="27" t="str">
        <f>VLOOKUP(A4704,PEC!A4703:D$7975,4,0)</f>
        <v>legalmail.it</v>
      </c>
      <c r="C4704" s="23">
        <f>VLOOKUP(A4704,SEZIONI!A4704:B$7975,2,0)</f>
        <v>1</v>
      </c>
      <c r="D4704" s="27" t="str">
        <f>VLOOKUP(A4704,SINDACI!A4704:B$7975, 2, 0)</f>
        <v>DALLAGRASSA ANGELO</v>
      </c>
      <c r="E4704" s="27" t="str">
        <f>VLOOKUP(A4704,SINDACI!A4704:E$7975,5,0)</f>
        <v>LISTA CIVICA: UNITI PER ONETA</v>
      </c>
    </row>
    <row r="4705" spans="1:5" x14ac:dyDescent="0.2">
      <c r="A4705" s="27" t="s">
        <v>4834</v>
      </c>
      <c r="B4705" s="27" t="str">
        <f>VLOOKUP(A4705,PEC!A4704:D$7975,4,0)</f>
        <v>pec.comune.onifai.nu.it</v>
      </c>
      <c r="C4705" s="23">
        <f>VLOOKUP(A4705,SEZIONI!A4705:B$7975,2,0)</f>
        <v>1</v>
      </c>
      <c r="D4705" s="27" t="str">
        <f>VLOOKUP(A4705,SINDACI!A4705:B$7975, 2, 0)</f>
        <v>MONNE LUCA</v>
      </c>
      <c r="E4705" s="27" t="str">
        <f>VLOOKUP(A4705,SINDACI!A4705:E$7975,5,0)</f>
        <v>-</v>
      </c>
    </row>
    <row r="4706" spans="1:5" x14ac:dyDescent="0.2">
      <c r="A4706" s="27" t="s">
        <v>4835</v>
      </c>
      <c r="B4706" s="27" t="str">
        <f>VLOOKUP(A4706,PEC!A4705:D$7975,4,0)</f>
        <v>pec.comuneoniferi.nu.it</v>
      </c>
      <c r="C4706" s="23">
        <f>VLOOKUP(A4706,SEZIONI!A4706:B$7975,2,0)</f>
        <v>1</v>
      </c>
      <c r="D4706" s="27" t="str">
        <f>VLOOKUP(A4706,SINDACI!A4706:B$7975, 2, 0)</f>
        <v>MULEDDA DAVIDE ANDREA</v>
      </c>
      <c r="E4706" s="27" t="str">
        <f>VLOOKUP(A4706,SINDACI!A4706:E$7975,5,0)</f>
        <v>LISTA CIVICA: PROGETTO PER ONIFERI</v>
      </c>
    </row>
    <row r="4707" spans="1:5" x14ac:dyDescent="0.2">
      <c r="A4707" s="27" t="s">
        <v>4836</v>
      </c>
      <c r="B4707" s="27" t="str">
        <f>VLOOKUP(A4707,PEC!A4706:D$7975,4,0)</f>
        <v>pec.comune.ono-san-pietro.bs.it</v>
      </c>
      <c r="C4707" s="23">
        <f>VLOOKUP(A4707,SEZIONI!A4707:B$7975,2,0)</f>
        <v>1</v>
      </c>
      <c r="D4707" s="27" t="str">
        <f>VLOOKUP(A4707,SINDACI!A4707:B$7975, 2, 0)</f>
        <v>FORMENTELLI FIORENZO</v>
      </c>
      <c r="E4707" s="27" t="str">
        <f>VLOOKUP(A4707,SINDACI!A4707:E$7975,5,0)</f>
        <v>LISTA CIVICA: IDEE PER IL FUTURO</v>
      </c>
    </row>
    <row r="4708" spans="1:5" x14ac:dyDescent="0.2">
      <c r="A4708" s="27" t="s">
        <v>4837</v>
      </c>
      <c r="B4708" s="27" t="str">
        <f>VLOOKUP(A4708,PEC!A4707:D$7975,4,0)</f>
        <v>pec.regione.lombardia.it</v>
      </c>
      <c r="C4708" s="23">
        <f>VLOOKUP(A4708,SEZIONI!A4708:B$7975,2,0)</f>
        <v>1</v>
      </c>
      <c r="D4708" s="27" t="str">
        <f>VLOOKUP(A4708,SINDACI!A4708:B$7975, 2, 0)</f>
        <v>SCHIAVI MICHELE</v>
      </c>
      <c r="E4708" s="27" t="str">
        <f>VLOOKUP(A4708,SINDACI!A4708:E$7975,5,0)</f>
        <v>-</v>
      </c>
    </row>
    <row r="4709" spans="1:5" x14ac:dyDescent="0.2">
      <c r="A4709" s="27" t="s">
        <v>4838</v>
      </c>
      <c r="B4709" s="27" t="str">
        <f>VLOOKUP(A4709,PEC!A4708:D$7975,4,0)</f>
        <v>legalmail.it</v>
      </c>
      <c r="C4709" s="23">
        <f>VLOOKUP(A4709,SEZIONI!A4709:B$7975,2,0)</f>
        <v>1</v>
      </c>
      <c r="D4709" s="27" t="str">
        <f>VLOOKUP(A4709,SINDACI!A4709:B$7975, 2, 0)</f>
        <v>BOTTELLO ALESSANDRO</v>
      </c>
      <c r="E4709" s="27" t="str">
        <f>VLOOKUP(A4709,SINDACI!A4709:E$7975,5,0)</f>
        <v>LISTA CIVICA: ONZO C'? CONTINUIT? E FUTURO</v>
      </c>
    </row>
    <row r="4710" spans="1:5" x14ac:dyDescent="0.2">
      <c r="A4710" s="27" t="s">
        <v>4839</v>
      </c>
      <c r="B4710" s="27" t="str">
        <f>VLOOKUP(A4710,PEC!A4709:D$7975,4,0)</f>
        <v>cert.legalmail.it</v>
      </c>
      <c r="C4710" s="23">
        <f>VLOOKUP(A4710,SEZIONI!A4710:B$7975,2,0)</f>
        <v>12</v>
      </c>
      <c r="D4710" s="27" t="str">
        <f>VLOOKUP(A4710,SINDACI!A4710:B$7975, 2, 0)</f>
        <v>BARBIERI BARBARA</v>
      </c>
      <c r="E4710" s="27" t="str">
        <f>VLOOKUP(A4710,SINDACI!A4710:E$7975,5,0)</f>
        <v>LISTA COMPOSITA: PARTITO DEMOCRATICO-ITALIA VIVA-MOVIMENTO 5 STELLE-SINISTRA</v>
      </c>
    </row>
    <row r="4711" spans="1:5" x14ac:dyDescent="0.2">
      <c r="A4711" s="27" t="s">
        <v>4840</v>
      </c>
      <c r="B4711" s="27" t="str">
        <f>VLOOKUP(A4711,PEC!A4710:D$7975,4,0)</f>
        <v>pec.comune.opi.aq.it</v>
      </c>
      <c r="C4711" s="23">
        <f>VLOOKUP(A4711,SEZIONI!A4711:B$7975,2,0)</f>
        <v>1</v>
      </c>
      <c r="D4711" s="27" t="str">
        <f>VLOOKUP(A4711,SINDACI!A4711:B$7975, 2, 0)</f>
        <v>DI SANTO ANTONIO</v>
      </c>
      <c r="E4711" s="27" t="str">
        <f>VLOOKUP(A4711,SINDACI!A4711:E$7975,5,0)</f>
        <v>LISTA CIVICA: OPI FUTURA</v>
      </c>
    </row>
    <row r="4712" spans="1:5" x14ac:dyDescent="0.2">
      <c r="A4712" s="27" t="s">
        <v>4841</v>
      </c>
      <c r="B4712" s="27" t="str">
        <f>VLOOKUP(A4712,PEC!A4711:D$7975,4,0)</f>
        <v>cert.ip-veneto.net</v>
      </c>
      <c r="C4712" s="23">
        <f>VLOOKUP(A4712,SEZIONI!A4712:B$7975,2,0)</f>
        <v>9</v>
      </c>
      <c r="D4712" s="27" t="str">
        <f>VLOOKUP(A4712,SINDACI!A4712:B$7975, 2, 0)</f>
        <v>GIARETTA PIETRO LUIGI</v>
      </c>
      <c r="E4712" s="27" t="str">
        <f>VLOOKUP(A4712,SINDACI!A4712:E$7975,5,0)</f>
        <v>LEGA SALVINI</v>
      </c>
    </row>
    <row r="4713" spans="1:5" x14ac:dyDescent="0.2">
      <c r="A4713" s="27" t="s">
        <v>4842</v>
      </c>
      <c r="B4713" s="27" t="str">
        <f>VLOOKUP(A4713,PEC!A4712:D$7975,4,0)</f>
        <v>pec.it</v>
      </c>
      <c r="C4713" s="23">
        <f>VLOOKUP(A4713,SEZIONI!A4713:B$7975,2,0)</f>
        <v>4</v>
      </c>
      <c r="D4713" s="27" t="str">
        <f>VLOOKUP(A4713,SINDACI!A4713:B$7975, 2, 0)</f>
        <v>EVANGELISTA MIRCO</v>
      </c>
      <c r="E4713" s="27" t="str">
        <f>VLOOKUP(A4713,SINDACI!A4713:E$7975,5,0)</f>
        <v>LISTA CIVICA: OPPIDO FUTURA</v>
      </c>
    </row>
    <row r="4714" spans="1:5" x14ac:dyDescent="0.2">
      <c r="A4714" s="27" t="s">
        <v>364</v>
      </c>
      <c r="B4714" s="27" t="str">
        <f>VLOOKUP(A4714,PEC!A4713:D$7975,4,0)</f>
        <v>pec.oppidomamertina.net</v>
      </c>
      <c r="C4714" s="23">
        <f>VLOOKUP(A4714,SEZIONI!A4714:B$7975,2,0)</f>
        <v>7</v>
      </c>
      <c r="D4714" s="27" t="str">
        <f>VLOOKUP(A4714,SINDACI!A4714:B$7975, 2, 0)</f>
        <v>BARILLARO BRUNO</v>
      </c>
      <c r="E4714" s="27" t="str">
        <f>VLOOKUP(A4714,SINDACI!A4714:E$7975,5,0)</f>
        <v>LISTA CIVICA: INSIEME  PER OPPIDO</v>
      </c>
    </row>
    <row r="4715" spans="1:5" x14ac:dyDescent="0.2">
      <c r="A4715" s="27" t="s">
        <v>4843</v>
      </c>
      <c r="B4715" s="27" t="str">
        <f>VLOOKUP(A4715,PEC!A4714:D$7975,4,0)</f>
        <v>legalmail.it</v>
      </c>
      <c r="C4715" s="23">
        <f>VLOOKUP(A4715,SEZIONI!A4715:B$7975,2,0)</f>
        <v>3</v>
      </c>
      <c r="D4715" s="27" t="str">
        <f>VLOOKUP(A4715,SINDACI!A4715:B$7975, 2, 0)</f>
        <v>FEICHTER MARTIN</v>
      </c>
      <c r="E4715" s="27" t="str">
        <f>VLOOKUP(A4715,SINDACI!A4715:E$7975,5,0)</f>
        <v>-</v>
      </c>
    </row>
    <row r="4716" spans="1:5" x14ac:dyDescent="0.2">
      <c r="A4716" s="27" t="s">
        <v>4844</v>
      </c>
      <c r="B4716" s="27" t="str">
        <f>VLOOKUP(A4716,PEC!A4715:D$7975,4,0)</f>
        <v>pec.comune.orani.nu.it</v>
      </c>
      <c r="C4716" s="23">
        <f>VLOOKUP(A4716,SEZIONI!A4716:B$7975,2,0)</f>
        <v>3</v>
      </c>
      <c r="D4716" s="27" t="str">
        <f>VLOOKUP(A4716,SINDACI!A4716:B$7975, 2, 0)</f>
        <v>ZIRANU MARCO</v>
      </c>
      <c r="E4716" s="27" t="str">
        <f>VLOOKUP(A4716,SINDACI!A4716:E$7975,5,0)</f>
        <v>-</v>
      </c>
    </row>
    <row r="4717" spans="1:5" x14ac:dyDescent="0.2">
      <c r="A4717" s="27" t="s">
        <v>4845</v>
      </c>
      <c r="B4717" s="27" t="str">
        <f>VLOOKUP(A4717,PEC!A4716:D$7975,4,0)</f>
        <v>legalmail.it</v>
      </c>
      <c r="C4717" s="23">
        <f>VLOOKUP(A4717,SEZIONI!A4717:B$7975,2,0)</f>
        <v>2</v>
      </c>
      <c r="D4717" s="27" t="str">
        <f>VLOOKUP(A4717,SINDACI!A4717:B$7975, 2, 0)</f>
        <v>DE SOCIO ROBERTO</v>
      </c>
      <c r="E4717" s="27" t="str">
        <f>VLOOKUP(A4717,SINDACI!A4717:E$7975,5,0)</f>
        <v>LISTA CIVICA: RISCRIVIAMO ORATINO</v>
      </c>
    </row>
    <row r="4718" spans="1:5" x14ac:dyDescent="0.2">
      <c r="A4718" s="27" t="s">
        <v>4846</v>
      </c>
      <c r="B4718" s="27" t="str">
        <f>VLOOKUP(A4718,PEC!A4717:D$7975,4,0)</f>
        <v>pec.comune.orbassano.to.it</v>
      </c>
      <c r="C4718" s="23">
        <f>VLOOKUP(A4718,SEZIONI!A4718:B$7975,2,0)</f>
        <v>24</v>
      </c>
      <c r="D4718" s="27" t="str">
        <f>VLOOKUP(A4718,SINDACI!A4718:B$7975, 2, 0)</f>
        <v>BOSSO CINZIA MARIA</v>
      </c>
      <c r="E4718" s="27" t="str">
        <f>VLOOKUP(A4718,SINDACI!A4718:E$7975,5,0)</f>
        <v>UNIONE DI CENTRO | FORZA ITALIA | LISTA CIVICA: PROGETTO COMUNE | LISTA CIVICA: LA CITTA' | LISTA CIVICA: PER CINZIA BOSSO SINDACO | LISTA CIVICA: OBIETTIVO ORBASSANO</v>
      </c>
    </row>
    <row r="4719" spans="1:5" x14ac:dyDescent="0.2">
      <c r="A4719" s="27" t="s">
        <v>4847</v>
      </c>
      <c r="B4719" s="27" t="str">
        <f>VLOOKUP(A4719,PEC!A4718:D$7975,4,0)</f>
        <v>pec.comuneorbetello.it</v>
      </c>
      <c r="C4719" s="23">
        <f>VLOOKUP(A4719,SEZIONI!A4719:B$7975,2,0)</f>
        <v>18</v>
      </c>
      <c r="D4719" s="27" t="str">
        <f>VLOOKUP(A4719,SINDACI!A4719:B$7975, 2, 0)</f>
        <v>CASAMENTI ANDREA</v>
      </c>
      <c r="E4719" s="27" t="str">
        <f>VLOOKUP(A4719,SINDACI!A4719:E$7975,5,0)</f>
        <v>LISTA CIVICA: PATTO PER IL FUTURO</v>
      </c>
    </row>
    <row r="4720" spans="1:5" x14ac:dyDescent="0.2">
      <c r="A4720" s="27" t="s">
        <v>4848</v>
      </c>
      <c r="B4720" s="27" t="str">
        <f>VLOOKUP(A4720,PEC!A4719:D$7975,4,0)</f>
        <v>postacert.toscana.it</v>
      </c>
      <c r="C4720" s="23">
        <f>VLOOKUP(A4720,SEZIONI!A4720:B$7975,2,0)</f>
        <v>1</v>
      </c>
      <c r="D4720" s="27" t="str">
        <f>VLOOKUP(A4720,SINDACI!A4720:B$7975, 2, 0)</f>
        <v>MENCI FILIPPI GIULIANA</v>
      </c>
      <c r="E4720" s="27" t="str">
        <f>VLOOKUP(A4720,SINDACI!A4720:E$7975,5,0)</f>
        <v>-</v>
      </c>
    </row>
    <row r="4721" spans="1:5" x14ac:dyDescent="0.2">
      <c r="A4721" s="27" t="s">
        <v>4849</v>
      </c>
      <c r="B4721" s="27" t="str">
        <f>VLOOKUP(A4721,PEC!A4720:D$7975,4,0)</f>
        <v>legalmail.it</v>
      </c>
      <c r="C4721" s="23">
        <f>VLOOKUP(A4721,SEZIONI!A4721:B$7975,2,0)</f>
        <v>2</v>
      </c>
      <c r="D4721" s="27" t="str">
        <f>VLOOKUP(A4721,SINDACI!A4721:B$7975, 2, 0)</f>
        <v>BARELLI ROBERTO</v>
      </c>
      <c r="E4721" s="27" t="str">
        <f>VLOOKUP(A4721,SINDACI!A4721:E$7975,5,0)</f>
        <v>LISTA CIVICA: IDEA IN COMUNE</v>
      </c>
    </row>
    <row r="4722" spans="1:5" x14ac:dyDescent="0.2">
      <c r="A4722" s="27" t="s">
        <v>4850</v>
      </c>
      <c r="B4722" s="27" t="str">
        <f>VLOOKUP(A4722,PEC!A4721:D$7975,4,0)</f>
        <v>pec.comune.ordona.fg.it</v>
      </c>
      <c r="C4722" s="23">
        <f>VLOOKUP(A4722,SEZIONI!A4722:B$7975,2,0)</f>
        <v>2</v>
      </c>
      <c r="D4722" s="27" t="str">
        <f>VLOOKUP(A4722,SINDACI!A4722:B$7975, 2, 0)</f>
        <v>LA TORRE ADALGISA</v>
      </c>
      <c r="E4722" s="27" t="str">
        <f>VLOOKUP(A4722,SINDACI!A4722:E$7975,5,0)</f>
        <v>Lista Civica non pervenuta</v>
      </c>
    </row>
    <row r="4723" spans="1:5" x14ac:dyDescent="0.2">
      <c r="A4723" s="27" t="s">
        <v>4851</v>
      </c>
      <c r="B4723" s="27" t="str">
        <f>VLOOKUP(A4723,PEC!A4722:D$7975,4,0)</f>
        <v>legalmail.it</v>
      </c>
      <c r="C4723" s="23">
        <f>VLOOKUP(A4723,SEZIONI!A4723:B$7975,2,0)</f>
        <v>1</v>
      </c>
      <c r="D4723" s="27" t="str">
        <f>VLOOKUP(A4723,SINDACI!A4723:B$7975, 2, 0)</f>
        <v>GNECCO GIACOMO</v>
      </c>
      <c r="E4723" s="27" t="str">
        <f>VLOOKUP(A4723,SINDACI!A4723:E$7975,5,0)</f>
        <v>LISTA CIVICA: VIVERE ORERO</v>
      </c>
    </row>
    <row r="4724" spans="1:5" x14ac:dyDescent="0.2">
      <c r="A4724" s="27" t="s">
        <v>4852</v>
      </c>
      <c r="B4724" s="27" t="str">
        <f>VLOOKUP(A4724,PEC!A4723:D$7975,4,0)</f>
        <v>cert.ip-veneto.net</v>
      </c>
      <c r="C4724" s="23">
        <f>VLOOKUP(A4724,SEZIONI!A4724:B$7975,2,0)</f>
        <v>3</v>
      </c>
      <c r="D4724" s="27" t="str">
        <f>VLOOKUP(A4724,SINDACI!A4724:B$7975, 2, 0)</f>
        <v>DOTTO MANUEL</v>
      </c>
      <c r="E4724" s="27" t="str">
        <f>VLOOKUP(A4724,SINDACI!A4724:E$7975,5,0)</f>
        <v>LISTA CIVICA: OBIETTIVO FUTURO</v>
      </c>
    </row>
    <row r="4725" spans="1:5" x14ac:dyDescent="0.2">
      <c r="A4725" s="27" t="s">
        <v>4853</v>
      </c>
      <c r="B4725" s="27" t="str">
        <f>VLOOKUP(A4725,PEC!A4724:D$7975,4,0)</f>
        <v>pec.comunas.it</v>
      </c>
      <c r="C4725" s="23">
        <f>VLOOKUP(A4725,SEZIONI!A4725:B$7975,2,0)</f>
        <v>4</v>
      </c>
      <c r="D4725" s="27" t="str">
        <f>VLOOKUP(A4725,SINDACI!A4725:B$7975, 2, 0)</f>
        <v>MEREU PASQUALE</v>
      </c>
      <c r="E4725" s="27" t="str">
        <f>VLOOKUP(A4725,SINDACI!A4725:E$7975,5,0)</f>
        <v>LISTA CIVICA: AUNIOS</v>
      </c>
    </row>
    <row r="4726" spans="1:5" x14ac:dyDescent="0.2">
      <c r="A4726" s="27" t="s">
        <v>4854</v>
      </c>
      <c r="B4726" s="27" t="str">
        <f>VLOOKUP(A4726,PEC!A4725:D$7975,4,0)</f>
        <v>pec.rupar.puglia.it</v>
      </c>
      <c r="C4726" s="23">
        <f>VLOOKUP(A4726,SEZIONI!A4726:B$7975,2,0)</f>
        <v>13</v>
      </c>
      <c r="D4726" s="27" t="str">
        <f>VLOOKUP(A4726,SINDACI!A4726:B$7975, 2, 0)</f>
        <v>CARONE MARIA</v>
      </c>
      <c r="E4726" s="27" t="str">
        <f>VLOOKUP(A4726,SINDACI!A4726:E$7975,5,0)</f>
        <v>UNIONE DI CENTRO | LISTA CIVICA: LEGALITA' E SVILUPPO PER ORIA | LISTA CIVICA: ORIA E' | LISTA CIVICA: INSIEME PER ORIA | LISTA CIVICA: CAMBIAMO STORIA</v>
      </c>
    </row>
    <row r="4727" spans="1:5" x14ac:dyDescent="0.2">
      <c r="A4727" s="27" t="s">
        <v>4855</v>
      </c>
      <c r="B4727" s="27" t="str">
        <f>VLOOKUP(A4727,PEC!A4726:D$7975,4,0)</f>
        <v>pec.comune.oricola.aq.it</v>
      </c>
      <c r="C4727" s="23">
        <f>VLOOKUP(A4727,SEZIONI!A4727:B$7975,2,0)</f>
        <v>2</v>
      </c>
      <c r="D4727" s="27" t="str">
        <f>VLOOKUP(A4727,SINDACI!A4727:B$7975, 2, 0)</f>
        <v>PARANINFI ANTONIO</v>
      </c>
      <c r="E4727" s="27" t="str">
        <f>VLOOKUP(A4727,SINDACI!A4727:E$7975,5,0)</f>
        <v>LISTA CIVICA: PARTECIPAZIONE E CONTINUITA'</v>
      </c>
    </row>
    <row r="4728" spans="1:5" x14ac:dyDescent="0.2">
      <c r="A4728" s="27" t="s">
        <v>4856</v>
      </c>
      <c r="B4728" s="27" t="str">
        <f>VLOOKUP(A4728,PEC!A4727:D$7975,4,0)</f>
        <v>pec.comune.origgio.va.it</v>
      </c>
      <c r="C4728" s="23">
        <f>VLOOKUP(A4728,SEZIONI!A4728:B$7975,2,0)</f>
        <v>5</v>
      </c>
      <c r="D4728" s="27" t="str">
        <f>VLOOKUP(A4728,SINDACI!A4728:B$7975, 2, 0)</f>
        <v>REGNICOLI EVASIO</v>
      </c>
      <c r="E4728" s="27" t="str">
        <f>VLOOKUP(A4728,SINDACI!A4728:E$7975,5,0)</f>
        <v>LISTA COMPOSITA: LEGA SALVINI LOMBARDIA-LA CIVICA</v>
      </c>
    </row>
    <row r="4729" spans="1:5" x14ac:dyDescent="0.2">
      <c r="A4729" s="27" t="s">
        <v>4857</v>
      </c>
      <c r="B4729" s="27" t="str">
        <f>VLOOKUP(A4729,PEC!A4728:D$7975,4,0)</f>
        <v>halleypec.it</v>
      </c>
      <c r="C4729" s="23">
        <f>VLOOKUP(A4729,SEZIONI!A4729:B$7975,2,0)</f>
        <v>1</v>
      </c>
      <c r="D4729" s="27" t="str">
        <f>VLOOKUP(A4729,SINDACI!A4729:B$7975, 2, 0)</f>
        <v>MOIA CESARE GIUSEPPE</v>
      </c>
      <c r="E4729" s="27" t="str">
        <f>VLOOKUP(A4729,SINDACI!A4729:E$7975,5,0)</f>
        <v>LISTA CIVICA: LA ROCCA</v>
      </c>
    </row>
    <row r="4730" spans="1:5" x14ac:dyDescent="0.2">
      <c r="A4730" s="27" t="s">
        <v>4858</v>
      </c>
      <c r="B4730" s="27" t="str">
        <f>VLOOKUP(A4730,PEC!A4729:D$7975,4,0)</f>
        <v>cert.poliscomuneamico.net</v>
      </c>
      <c r="C4730" s="23">
        <f>VLOOKUP(A4730,SEZIONI!A4730:B$7975,2,0)</f>
        <v>2</v>
      </c>
      <c r="D4730" s="27" t="str">
        <f>VLOOKUP(A4730,SINDACI!A4730:B$7975, 2, 0)</f>
        <v>COLLETTA ALESSANDRO</v>
      </c>
      <c r="E4730" s="27" t="str">
        <f>VLOOKUP(A4730,SINDACI!A4730:E$7975,5,0)</f>
        <v>LISTA CIVICA: ORIO VIVA</v>
      </c>
    </row>
    <row r="4731" spans="1:5" x14ac:dyDescent="0.2">
      <c r="A4731" s="27" t="s">
        <v>4859</v>
      </c>
      <c r="B4731" s="27" t="str">
        <f>VLOOKUP(A4731,PEC!A4730:D$7975,4,0)</f>
        <v>cert.ruparpiemonte.it</v>
      </c>
      <c r="C4731" s="23">
        <f>VLOOKUP(A4731,SEZIONI!A4731:B$7975,2,0)</f>
        <v>1</v>
      </c>
      <c r="D4731" s="27" t="str">
        <f>VLOOKUP(A4731,SINDACI!A4731:B$7975, 2, 0)</f>
        <v>PONZETTI SARA</v>
      </c>
      <c r="E4731" s="27" t="str">
        <f>VLOOKUP(A4731,SINDACI!A4731:E$7975,5,0)</f>
        <v>LISTA CIVICA: INSIEME PER ORIO</v>
      </c>
    </row>
    <row r="4732" spans="1:5" x14ac:dyDescent="0.2">
      <c r="A4732" s="27" t="s">
        <v>4860</v>
      </c>
      <c r="B4732" s="27" t="str">
        <f>VLOOKUP(A4732,PEC!A4731:D$7975,4,0)</f>
        <v>pec.regione.lombardia.it</v>
      </c>
      <c r="C4732" s="23">
        <f>VLOOKUP(A4732,SEZIONI!A4732:B$7975,2,0)</f>
        <v>2</v>
      </c>
      <c r="D4732" s="27" t="str">
        <f>VLOOKUP(A4732,SINDACI!A4732:B$7975, 2, 0)</f>
        <v>FERRARI FRANCESCO</v>
      </c>
      <c r="E4732" s="27" t="str">
        <f>VLOOKUP(A4732,SINDACI!A4732:E$7975,5,0)</f>
        <v>LISTA CIVICA: UNITI PER ORIO</v>
      </c>
    </row>
    <row r="4733" spans="1:5" x14ac:dyDescent="0.2">
      <c r="A4733" s="27" t="s">
        <v>89</v>
      </c>
      <c r="B4733" s="27" t="str">
        <f>VLOOKUP(A4733,PEC!A4732:D$7975,4,0)</f>
        <v>legalmail.it</v>
      </c>
      <c r="C4733" s="23">
        <f>VLOOKUP(A4733,SEZIONI!A4733:B$7975,2,0)</f>
        <v>3</v>
      </c>
      <c r="D4733" s="27" t="str">
        <f>VLOOKUP(A4733,SINDACI!A4733:B$7975, 2, 0)</f>
        <v>COLOTTA SIMONA</v>
      </c>
      <c r="E4733" s="27" t="str">
        <f>VLOOKUP(A4733,SINDACI!A4733:E$7975,5,0)</f>
        <v>LISTA CIVICA: ORIOLO NEL CUORE</v>
      </c>
    </row>
    <row r="4734" spans="1:5" x14ac:dyDescent="0.2">
      <c r="A4734" s="27" t="s">
        <v>4861</v>
      </c>
      <c r="B4734" s="27" t="str">
        <f>VLOOKUP(A4734,PEC!A4733:D$7975,4,0)</f>
        <v>postemailcertificata.it</v>
      </c>
      <c r="C4734" s="23">
        <f>VLOOKUP(A4734,SEZIONI!A4734:B$7975,2,0)</f>
        <v>3</v>
      </c>
      <c r="D4734" s="27" t="str">
        <f>VLOOKUP(A4734,SINDACI!A4734:B$7975, 2, 0)</f>
        <v>RALLO EMANUELE</v>
      </c>
      <c r="E4734" s="27" t="str">
        <f>VLOOKUP(A4734,SINDACI!A4734:E$7975,5,0)</f>
        <v>LISTA CIVICA: INSIEME PER ORIOLO</v>
      </c>
    </row>
    <row r="4735" spans="1:5" x14ac:dyDescent="0.2">
      <c r="A4735" s="27" t="s">
        <v>4862</v>
      </c>
      <c r="B4735" s="27" t="str">
        <f>VLOOKUP(A4735,PEC!A4734:D$7975,4,0)</f>
        <v>pec.comune.oristano.it</v>
      </c>
      <c r="C4735" s="23">
        <f>VLOOKUP(A4735,SEZIONI!A4735:B$7975,2,0)</f>
        <v>36</v>
      </c>
      <c r="D4735" s="27" t="str">
        <f>VLOOKUP(A4735,SINDACI!A4735:B$7975, 2, 0)</f>
        <v>SANNA MASSIMILIANO</v>
      </c>
      <c r="E4735" s="27" t="str">
        <f>VLOOKUP(A4735,SINDACI!A4735:E$7975,5,0)</f>
        <v>UNIONE DI CENTRO | FORZA ITALIA | PARTITO SARDO D'AZIONE | LISTA CIVICA: POPOLARI EUROPEI AUTONOMISTI SARDI | LISTA CIVICA: SARDEGNA 20VENTI TUNIS | RIFORMATORI SARDI - LIBERAL DEMOCRATICI | FRATELLI D'ITALIA</v>
      </c>
    </row>
    <row r="4736" spans="1:5" x14ac:dyDescent="0.2">
      <c r="A4736" s="27" t="s">
        <v>4863</v>
      </c>
      <c r="B4736" s="27" t="str">
        <f>VLOOKUP(A4736,PEC!A4735:D$7975,4,0)</f>
        <v>cert.ruparpiemonte.it</v>
      </c>
      <c r="C4736" s="23">
        <f>VLOOKUP(A4736,SEZIONI!A4736:B$7975,2,0)</f>
        <v>2</v>
      </c>
      <c r="D4736" s="27" t="str">
        <f>VLOOKUP(A4736,SINDACI!A4736:B$7975, 2, 0)</f>
        <v>FERRARIS GIORGIO</v>
      </c>
      <c r="E4736" s="27" t="str">
        <f>VLOOKUP(A4736,SINDACI!A4736:E$7975,5,0)</f>
        <v>LISTA CIVICA: INSIEME PER ORMEA</v>
      </c>
    </row>
    <row r="4737" spans="1:5" x14ac:dyDescent="0.2">
      <c r="A4737" s="27" t="s">
        <v>4864</v>
      </c>
      <c r="B4737" s="27" t="str">
        <f>VLOOKUP(A4737,PEC!A4736:D$7975,4,0)</f>
        <v>pec.comune.ormelle.tv.it</v>
      </c>
      <c r="C4737" s="23">
        <f>VLOOKUP(A4737,SEZIONI!A4737:B$7975,2,0)</f>
        <v>4</v>
      </c>
      <c r="D4737" s="27" t="str">
        <f>VLOOKUP(A4737,SINDACI!A4737:B$7975, 2, 0)</f>
        <v>MANENTE ANDREA</v>
      </c>
      <c r="E4737" s="27" t="str">
        <f>VLOOKUP(A4737,SINDACI!A4737:E$7975,5,0)</f>
        <v>-</v>
      </c>
    </row>
    <row r="4738" spans="1:5" x14ac:dyDescent="0.2">
      <c r="A4738" s="27" t="s">
        <v>4865</v>
      </c>
      <c r="B4738" s="27" t="str">
        <f>VLOOKUP(A4738,PEC!A4737:D$7975,4,0)</f>
        <v>postecert.it</v>
      </c>
      <c r="C4738" s="23">
        <f>VLOOKUP(A4738,SEZIONI!A4738:B$7975,2,0)</f>
        <v>4</v>
      </c>
      <c r="D4738" s="27" t="str">
        <f>VLOOKUP(A4738,SINDACI!A4738:B$7975, 2, 0)</f>
        <v>SICCARDI DANIEL</v>
      </c>
      <c r="E4738" s="27" t="str">
        <f>VLOOKUP(A4738,SINDACI!A4738:E$7975,5,0)</f>
        <v>LISTA CIVICA: S?AMO ORNAGO</v>
      </c>
    </row>
    <row r="4739" spans="1:5" x14ac:dyDescent="0.2">
      <c r="A4739" s="27" t="s">
        <v>4866</v>
      </c>
      <c r="B4739" s="27" t="str">
        <f>VLOOKUP(A4739,PEC!A4738:D$7975,4,0)</f>
        <v>legalmail.it</v>
      </c>
      <c r="C4739" s="23">
        <f>VLOOKUP(A4739,SEZIONI!A4739:B$7975,2,0)</f>
        <v>4</v>
      </c>
      <c r="D4739" s="27" t="str">
        <f>VLOOKUP(A4739,SINDACI!A4739:B$7975, 2, 0)</f>
        <v>CIGALA FULGOSI FILIPPO</v>
      </c>
      <c r="E4739" s="27" t="str">
        <f>VLOOKUP(A4739,SINDACI!A4739:E$7975,5,0)</f>
        <v>LISTA CIVICA: ORNAVASSO CON MIGIANDONE</v>
      </c>
    </row>
    <row r="4740" spans="1:5" x14ac:dyDescent="0.2">
      <c r="A4740" s="27" t="s">
        <v>4867</v>
      </c>
      <c r="B4740" s="27" t="str">
        <f>VLOOKUP(A4740,PEC!A4739:D$7975,4,0)</f>
        <v>pec.regione.lombardia.it</v>
      </c>
      <c r="C4740" s="23">
        <f>VLOOKUP(A4740,SEZIONI!A4740:B$7975,2,0)</f>
        <v>1</v>
      </c>
      <c r="D4740" s="27" t="str">
        <f>VLOOKUP(A4740,SINDACI!A4740:B$7975, 2, 0)</f>
        <v>MILESI COLOMBA</v>
      </c>
      <c r="E4740" s="27" t="str">
        <f>VLOOKUP(A4740,SINDACI!A4740:E$7975,5,0)</f>
        <v>LISTA CIVICA: VIVERE A ORNICA</v>
      </c>
    </row>
    <row r="4741" spans="1:5" x14ac:dyDescent="0.2">
      <c r="A4741" s="27" t="s">
        <v>4868</v>
      </c>
      <c r="B4741" s="27" t="str">
        <f>VLOOKUP(A4741,PEC!A4740:D$7975,4,0)</f>
        <v xml:space="preserve">pec.comuneorosei.it </v>
      </c>
      <c r="C4741" s="23">
        <f>VLOOKUP(A4741,SEZIONI!A4741:B$7975,2,0)</f>
        <v>5</v>
      </c>
      <c r="D4741" s="27" t="str">
        <f>VLOOKUP(A4741,SINDACI!A4741:B$7975, 2, 0)</f>
        <v>FARRIS ELISA</v>
      </c>
      <c r="E4741" s="27" t="str">
        <f>VLOOKUP(A4741,SINDACI!A4741:E$7975,5,0)</f>
        <v>-</v>
      </c>
    </row>
    <row r="4742" spans="1:5" x14ac:dyDescent="0.2">
      <c r="A4742" s="27" t="s">
        <v>4869</v>
      </c>
      <c r="B4742" s="27" t="str">
        <f>VLOOKUP(A4742,PEC!A4741:D$7975,4,0)</f>
        <v>pec.comune.orotelli.nu.it</v>
      </c>
      <c r="C4742" s="23">
        <f>VLOOKUP(A4742,SEZIONI!A4742:B$7975,2,0)</f>
        <v>3</v>
      </c>
      <c r="D4742" s="27" t="str">
        <f>VLOOKUP(A4742,SINDACI!A4742:B$7975, 2, 0)</f>
        <v>BOSU TONINO</v>
      </c>
      <c r="E4742" s="27" t="str">
        <f>VLOOKUP(A4742,SINDACI!A4742:E$7975,5,0)</f>
        <v>LISTA CIVICA: INSIEME ANDIAMO OLTRE</v>
      </c>
    </row>
    <row r="4743" spans="1:5" x14ac:dyDescent="0.2">
      <c r="A4743" s="27" t="s">
        <v>4870</v>
      </c>
      <c r="B4743" s="27" t="str">
        <f>VLOOKUP(A4743,PEC!A4742:D$7975,4,0)</f>
        <v>legalmail.it</v>
      </c>
      <c r="C4743" s="23">
        <f>VLOOKUP(A4743,SEZIONI!A4743:B$7975,2,0)</f>
        <v>2</v>
      </c>
      <c r="D4743" s="27" t="str">
        <f>VLOOKUP(A4743,SINDACI!A4743:B$7975, 2, 0)</f>
        <v>ASTORE AGOSTINO</v>
      </c>
      <c r="E4743" s="27" t="str">
        <f>VLOOKUP(A4743,SINDACI!A4743:E$7975,5,0)</f>
        <v>LISTA CIVICA: LE RADICI DEL FUTURO</v>
      </c>
    </row>
    <row r="4744" spans="1:5" x14ac:dyDescent="0.2">
      <c r="A4744" s="27" t="s">
        <v>4871</v>
      </c>
      <c r="B4744" s="27" t="str">
        <f>VLOOKUP(A4744,PEC!A4743:D$7975,4,0)</f>
        <v>pec.it</v>
      </c>
      <c r="C4744" s="23">
        <f>VLOOKUP(A4744,SEZIONI!A4744:B$7975,2,0)</f>
        <v>3</v>
      </c>
      <c r="D4744" s="27" t="str">
        <f>VLOOKUP(A4744,SINDACI!A4744:B$7975, 2, 0)</f>
        <v>BOI ALESSANDRO</v>
      </c>
      <c r="E4744" s="27" t="str">
        <f>VLOOKUP(A4744,SINDACI!A4744:E$7975,5,0)</f>
        <v>LISTA CIVICA: SCRIVIAMO IL FUTURO PER ORROLI</v>
      </c>
    </row>
    <row r="4745" spans="1:5" x14ac:dyDescent="0.2">
      <c r="A4745" s="27" t="s">
        <v>4872</v>
      </c>
      <c r="B4745" s="27" t="str">
        <f>VLOOKUP(A4745,PEC!A4744:D$7975,4,0)</f>
        <v>postecert.it</v>
      </c>
      <c r="C4745" s="23">
        <f>VLOOKUP(A4745,SEZIONI!A4745:B$7975,2,0)</f>
        <v>4</v>
      </c>
      <c r="D4745" s="27" t="str">
        <f>VLOOKUP(A4745,SINDACI!A4745:B$7975, 2, 0)</f>
        <v>COLLOT FABIO</v>
      </c>
      <c r="E4745" s="27" t="str">
        <f>VLOOKUP(A4745,SINDACI!A4745:E$7975,5,0)</f>
        <v>LISTA COMPOSITA: LEGA SALVINI-LISTA CIVICA</v>
      </c>
    </row>
    <row r="4746" spans="1:5" x14ac:dyDescent="0.2">
      <c r="A4746" s="27" t="s">
        <v>4873</v>
      </c>
      <c r="B4746" s="27" t="str">
        <f>VLOOKUP(A4746,PEC!A4745:D$7975,4,0)</f>
        <v>pec.it</v>
      </c>
      <c r="C4746" s="23">
        <f>VLOOKUP(A4746,SEZIONI!A4746:B$7975,2,0)</f>
        <v>1</v>
      </c>
      <c r="D4746" s="27" t="str">
        <f>VLOOKUP(A4746,SINDACI!A4746:B$7975, 2, 0)</f>
        <v>ROSSI STEFANO</v>
      </c>
      <c r="E4746" s="27" t="str">
        <f>VLOOKUP(A4746,SINDACI!A4746:E$7975,5,0)</f>
        <v>LISTA CIVICA: TORRE</v>
      </c>
    </row>
    <row r="4747" spans="1:5" x14ac:dyDescent="0.2">
      <c r="A4747" s="27" t="s">
        <v>4874</v>
      </c>
      <c r="B4747" s="27" t="str">
        <f>VLOOKUP(A4747,PEC!A4746:D$7975,4,0)</f>
        <v>pec.comune.orsaradipuglia.fg.it</v>
      </c>
      <c r="C4747" s="23">
        <f>VLOOKUP(A4747,SEZIONI!A4747:B$7975,2,0)</f>
        <v>4</v>
      </c>
      <c r="D4747" s="27" t="str">
        <f>VLOOKUP(A4747,SINDACI!A4747:B$7975, 2, 0)</f>
        <v>SIMONELLI MARIO GERARDO CARMINE</v>
      </c>
      <c r="E4747" s="27" t="str">
        <f>VLOOKUP(A4747,SINDACI!A4747:E$7975,5,0)</f>
        <v>-</v>
      </c>
    </row>
    <row r="4748" spans="1:5" x14ac:dyDescent="0.2">
      <c r="A4748" s="27" t="s">
        <v>4875</v>
      </c>
      <c r="B4748" s="27" t="str">
        <f>VLOOKUP(A4748,PEC!A4747:D$7975,4,0)</f>
        <v>pec.provincia.como.it</v>
      </c>
      <c r="C4748" s="23">
        <f>VLOOKUP(A4748,SEZIONI!A4748:B$7975,2,0)</f>
        <v>2</v>
      </c>
      <c r="D4748" s="27" t="str">
        <f>VLOOKUP(A4748,SINDACI!A4748:B$7975, 2, 0)</f>
        <v>PINTI MADDALENA</v>
      </c>
      <c r="E4748" s="27" t="str">
        <f>VLOOKUP(A4748,SINDACI!A4748:E$7975,5,0)</f>
        <v>LISTA CIVICA: INSIEME PER ORSENIGO</v>
      </c>
    </row>
    <row r="4749" spans="1:5" x14ac:dyDescent="0.2">
      <c r="A4749" s="27" t="s">
        <v>4876</v>
      </c>
      <c r="B4749" s="27" t="str">
        <f>VLOOKUP(A4749,PEC!A4748:D$7975,4,0)</f>
        <v>pec.comune.orsogna.chieti.it</v>
      </c>
      <c r="C4749" s="23">
        <f>VLOOKUP(A4749,SEZIONI!A4749:B$7975,2,0)</f>
        <v>4</v>
      </c>
      <c r="D4749" s="27" t="str">
        <f>VLOOKUP(A4749,SINDACI!A4749:B$7975, 2, 0)</f>
        <v>SALERNI ERNESTO</v>
      </c>
      <c r="E4749" s="27" t="str">
        <f>VLOOKUP(A4749,SINDACI!A4749:E$7975,5,0)</f>
        <v>-</v>
      </c>
    </row>
    <row r="4750" spans="1:5" x14ac:dyDescent="0.2">
      <c r="A4750" s="27" t="s">
        <v>90</v>
      </c>
      <c r="B4750" s="27" t="str">
        <f>VLOOKUP(A4750,PEC!A4749:D$7975,4,0)</f>
        <v>asmepec.it</v>
      </c>
      <c r="C4750" s="23">
        <f>VLOOKUP(A4750,SEZIONI!A4750:B$7975,2,0)</f>
        <v>2</v>
      </c>
      <c r="D4750" s="27" t="str">
        <f>VLOOKUP(A4750,SINDACI!A4750:B$7975, 2, 0)</f>
        <v>BOTTONE ALBERTO</v>
      </c>
      <c r="E4750" s="27" t="str">
        <f>VLOOKUP(A4750,SINDACI!A4750:E$7975,5,0)</f>
        <v>LISTA CIVICA: REALIZZIAMO ORSOMARSO</v>
      </c>
    </row>
    <row r="4751" spans="1:5" x14ac:dyDescent="0.2">
      <c r="A4751" s="27" t="s">
        <v>4877</v>
      </c>
      <c r="B4751" s="27" t="str">
        <f>VLOOKUP(A4751,PEC!A4750:D$7975,4,0)</f>
        <v>asmepec.it</v>
      </c>
      <c r="C4751" s="23">
        <f>VLOOKUP(A4751,SEZIONI!A4751:B$7975,2,0)</f>
        <v>21</v>
      </c>
      <c r="D4751" s="27" t="str">
        <f>VLOOKUP(A4751,SINDACI!A4751:B$7975, 2, 0)</f>
        <v>-</v>
      </c>
      <c r="E4751" s="27" t="str">
        <f>VLOOKUP(A4751,SINDACI!A4751:E$7975,5,0)</f>
        <v>-</v>
      </c>
    </row>
    <row r="4752" spans="1:5" x14ac:dyDescent="0.2">
      <c r="A4752" s="27" t="s">
        <v>4878</v>
      </c>
      <c r="B4752" s="27" t="str">
        <f>VLOOKUP(A4752,PEC!A4751:D$7975,4,0)</f>
        <v>pec.it</v>
      </c>
      <c r="C4752" s="23">
        <f>VLOOKUP(A4752,SEZIONI!A4752:B$7975,2,0)</f>
        <v>16</v>
      </c>
      <c r="D4752" s="27" t="str">
        <f>VLOOKUP(A4752,SINDACI!A4752:B$7975, 2, 0)</f>
        <v>LASORSA DOMENICO</v>
      </c>
      <c r="E4752" s="27" t="str">
        <f>VLOOKUP(A4752,SINDACI!A4752:E$7975,5,0)</f>
        <v>LISTA CIVICA: IL NASTRO ORTA NOVA | LISTA CIVICA: PARTECIPIAMO ORTA NOVA | LISTA CIVICA: LISTA LASORSA SINDACO</v>
      </c>
    </row>
    <row r="4753" spans="1:5" x14ac:dyDescent="0.2">
      <c r="A4753" s="27" t="s">
        <v>4879</v>
      </c>
      <c r="B4753" s="27" t="str">
        <f>VLOOKUP(A4753,PEC!A4752:D$7975,4,0)</f>
        <v>cert.ruparpiemonte.it</v>
      </c>
      <c r="C4753" s="23">
        <f>VLOOKUP(A4753,SEZIONI!A4753:B$7975,2,0)</f>
        <v>1</v>
      </c>
      <c r="D4753" s="27" t="str">
        <f>VLOOKUP(A4753,SINDACI!A4753:B$7975, 2, 0)</f>
        <v>ANGELERI GIORGIO</v>
      </c>
      <c r="E4753" s="27" t="str">
        <f>VLOOKUP(A4753,SINDACI!A4753:E$7975,5,0)</f>
        <v>-</v>
      </c>
    </row>
    <row r="4754" spans="1:5" x14ac:dyDescent="0.2">
      <c r="A4754" s="27" t="s">
        <v>4880</v>
      </c>
      <c r="B4754" s="27" t="str">
        <f>VLOOKUP(A4754,PEC!A4753:D$7975,4,0)</f>
        <v>servizipostacert.it</v>
      </c>
      <c r="C4754" s="23">
        <f>VLOOKUP(A4754,SEZIONI!A4754:B$7975,2,0)</f>
        <v>1</v>
      </c>
      <c r="D4754" s="27" t="str">
        <f>VLOOKUP(A4754,SINDACI!A4754:B$7975, 2, 0)</f>
        <v>LECCA MARIA CARMELA</v>
      </c>
      <c r="E4754" s="27" t="str">
        <f>VLOOKUP(A4754,SINDACI!A4754:E$7975,5,0)</f>
        <v>LISTA CIVICA: PER ORTACESUS</v>
      </c>
    </row>
    <row r="4755" spans="1:5" x14ac:dyDescent="0.2">
      <c r="A4755" s="27" t="s">
        <v>4881</v>
      </c>
      <c r="B4755" s="27" t="str">
        <f>VLOOKUP(A4755,PEC!A4754:D$7975,4,0)</f>
        <v>pec.it</v>
      </c>
      <c r="C4755" s="23">
        <f>VLOOKUP(A4755,SEZIONI!A4755:B$7975,2,0)</f>
        <v>7</v>
      </c>
      <c r="D4755" s="27" t="str">
        <f>VLOOKUP(A4755,SINDACI!A4755:B$7975, 2, 0)</f>
        <v>PRIMIERI DINO</v>
      </c>
      <c r="E4755" s="27" t="str">
        <f>VLOOKUP(A4755,SINDACI!A4755:E$7975,5,0)</f>
        <v>LISTA CIVICA: UNIAMO ORTE</v>
      </c>
    </row>
    <row r="4756" spans="1:5" x14ac:dyDescent="0.2">
      <c r="A4756" s="27" t="s">
        <v>4882</v>
      </c>
      <c r="B4756" s="27" t="str">
        <f>VLOOKUP(A4756,PEC!A4755:D$7975,4,0)</f>
        <v>pec.rupar.puglia.it</v>
      </c>
      <c r="C4756" s="23">
        <f>VLOOKUP(A4756,SEZIONI!A4756:B$7975,2,0)</f>
        <v>3</v>
      </c>
      <c r="D4756" s="27" t="str">
        <f>VLOOKUP(A4756,SINDACI!A4756:B$7975, 2, 0)</f>
        <v>DE LUCA EDOARDO</v>
      </c>
      <c r="E4756" s="27" t="str">
        <f>VLOOKUP(A4756,SINDACI!A4756:E$7975,5,0)</f>
        <v>LISTA CIVICA: CONTINUITA' TRADIZIONE FUTURO</v>
      </c>
    </row>
    <row r="4757" spans="1:5" x14ac:dyDescent="0.2">
      <c r="A4757" s="27" t="s">
        <v>4883</v>
      </c>
      <c r="B4757" s="27" t="str">
        <f>VLOOKUP(A4757,PEC!A4756:D$7975,4,0)</f>
        <v>emarche.it</v>
      </c>
      <c r="C4757" s="23">
        <f>VLOOKUP(A4757,SEZIONI!A4757:B$7975,2,0)</f>
        <v>1</v>
      </c>
      <c r="D4757" s="27" t="str">
        <f>VLOOKUP(A4757,SINDACI!A4757:B$7975, 2, 0)</f>
        <v>PIERMARINI CARLA</v>
      </c>
      <c r="E4757" s="27" t="str">
        <f>VLOOKUP(A4757,SINDACI!A4757:E$7975,5,0)</f>
        <v>LISTA CIVICA: FUTURO PER ORTEZZANO</v>
      </c>
    </row>
    <row r="4758" spans="1:5" x14ac:dyDescent="0.2">
      <c r="A4758" s="27" t="s">
        <v>4884</v>
      </c>
      <c r="B4758" s="27" t="str">
        <f>VLOOKUP(A4758,PEC!A4757:D$7975,4,0)</f>
        <v>postacert.toscana.it</v>
      </c>
      <c r="C4758" s="23">
        <f>VLOOKUP(A4758,SEZIONI!A4758:B$7975,2,0)</f>
        <v>1</v>
      </c>
      <c r="D4758" s="27" t="str">
        <f>VLOOKUP(A4758,SINDACI!A4758:B$7975, 2, 0)</f>
        <v>CECCHERINI EMANUELE</v>
      </c>
      <c r="E4758" s="27" t="str">
        <f>VLOOKUP(A4758,SINDACI!A4758:E$7975,5,0)</f>
        <v>-</v>
      </c>
    </row>
    <row r="4759" spans="1:5" x14ac:dyDescent="0.2">
      <c r="A4759" s="27" t="s">
        <v>24262</v>
      </c>
      <c r="B4759" s="27" t="str">
        <f>VLOOKUP(A4759,PEC!A4758:D$7975,4,0)</f>
        <v>legalmail.it</v>
      </c>
      <c r="C4759" s="23">
        <f>VLOOKUP(A4759,SEZIONI!A4759:B$7975,2,0)</f>
        <v>4</v>
      </c>
      <c r="D4759" s="27" t="str">
        <f>VLOOKUP(A4759,SINDACI!A4759:B$7975, 2, 0)</f>
        <v>MORODER TOBIA</v>
      </c>
      <c r="E4759" s="27" t="str">
        <f>VLOOKUP(A4759,SINDACI!A4759:E$7975,5,0)</f>
        <v>-</v>
      </c>
    </row>
    <row r="4760" spans="1:5" x14ac:dyDescent="0.2">
      <c r="A4760" s="27" t="s">
        <v>4885</v>
      </c>
      <c r="B4760" s="27" t="str">
        <f>VLOOKUP(A4760,PEC!A4759:D$7975,4,0)</f>
        <v>pec.comuneortona.ch.it</v>
      </c>
      <c r="C4760" s="23">
        <f>VLOOKUP(A4760,SEZIONI!A4760:B$7975,2,0)</f>
        <v>27</v>
      </c>
      <c r="D4760" s="27" t="str">
        <f>VLOOKUP(A4760,SINDACI!A4760:B$7975, 2, 0)</f>
        <v>CASTIGLIONE LEO</v>
      </c>
      <c r="E4760" s="27" t="str">
        <f>VLOOKUP(A4760,SINDACI!A4760:E$7975,5,0)</f>
        <v>LISTA CIVICA: FORZA LEO PER ORTONA | LISTA CIVICA: LA CITTA' IDEALE | LISTA CIVICA: IL COMUNE DELLE IDEE | LISTA CIVICA: CITTADINI CONSAPEVOLI</v>
      </c>
    </row>
    <row r="4761" spans="1:5" x14ac:dyDescent="0.2">
      <c r="A4761" s="27" t="s">
        <v>4886</v>
      </c>
      <c r="B4761" s="27" t="str">
        <f>VLOOKUP(A4761,PEC!A4760:D$7975,4,0)</f>
        <v>pec.it</v>
      </c>
      <c r="C4761" s="23">
        <f>VLOOKUP(A4761,SEZIONI!A4761:B$7975,2,0)</f>
        <v>3</v>
      </c>
      <c r="D4761" s="27" t="str">
        <f>VLOOKUP(A4761,SINDACI!A4761:B$7975, 2, 0)</f>
        <v>BUCCELLA GIUSEPPE</v>
      </c>
      <c r="E4761" s="27" t="str">
        <f>VLOOKUP(A4761,SINDACI!A4761:E$7975,5,0)</f>
        <v>-</v>
      </c>
    </row>
    <row r="4762" spans="1:5" x14ac:dyDescent="0.2">
      <c r="A4762" s="27" t="s">
        <v>4887</v>
      </c>
      <c r="B4762" s="27" t="str">
        <f>VLOOKUP(A4762,PEC!A4761:D$7975,4,0)</f>
        <v>pec.it</v>
      </c>
      <c r="C4762" s="23">
        <f>VLOOKUP(A4762,SEZIONI!A4762:B$7975,2,0)</f>
        <v>2</v>
      </c>
      <c r="D4762" s="27" t="str">
        <f>VLOOKUP(A4762,SINDACI!A4762:B$7975, 2, 0)</f>
        <v>DELFINO ANDREA</v>
      </c>
      <c r="E4762" s="27" t="str">
        <f>VLOOKUP(A4762,SINDACI!A4762:E$7975,5,0)</f>
        <v>LISTA CIVICA: CAMBIAMO INSIEME ORTOVERO</v>
      </c>
    </row>
    <row r="4763" spans="1:5" x14ac:dyDescent="0.2">
      <c r="A4763" s="27" t="s">
        <v>4888</v>
      </c>
      <c r="B4763" s="27" t="str">
        <f>VLOOKUP(A4763,PEC!A4762:D$7975,4,0)</f>
        <v>pec.it</v>
      </c>
      <c r="C4763" s="23">
        <f>VLOOKUP(A4763,SEZIONI!A4763:B$7975,2,0)</f>
        <v>2</v>
      </c>
      <c r="D4763" s="27" t="str">
        <f>VLOOKUP(A4763,SINDACI!A4763:B$7975, 2, 0)</f>
        <v>FAVORITI RAFFAELE</v>
      </c>
      <c r="E4763" s="27" t="str">
        <f>VLOOKUP(A4763,SINDACI!A4763:E$7975,5,0)</f>
        <v>LISTA CIVICA: ORTUCCHIO CHE VOGLIAMO</v>
      </c>
    </row>
    <row r="4764" spans="1:5" x14ac:dyDescent="0.2">
      <c r="A4764" s="27" t="s">
        <v>4889</v>
      </c>
      <c r="B4764" s="27" t="str">
        <f>VLOOKUP(A4764,PEC!A4763:D$7975,4,0)</f>
        <v>pec.comune.ortueri.nu.it</v>
      </c>
      <c r="C4764" s="23">
        <f>VLOOKUP(A4764,SEZIONI!A4764:B$7975,2,0)</f>
        <v>2</v>
      </c>
      <c r="D4764" s="27" t="str">
        <f>VLOOKUP(A4764,SINDACI!A4764:B$7975, 2, 0)</f>
        <v>CARTA FRANCESCO</v>
      </c>
      <c r="E4764" s="27" t="str">
        <f>VLOOKUP(A4764,SINDACI!A4764:E$7975,5,0)</f>
        <v>LISTA CIVICA: ANIMU ORTUERI</v>
      </c>
    </row>
    <row r="4765" spans="1:5" x14ac:dyDescent="0.2">
      <c r="A4765" s="27" t="s">
        <v>4890</v>
      </c>
      <c r="B4765" s="27" t="str">
        <f>VLOOKUP(A4765,PEC!A4764:D$7975,4,0)</f>
        <v>pec.comune.orune.nu.it</v>
      </c>
      <c r="C4765" s="23">
        <f>VLOOKUP(A4765,SEZIONI!A4765:B$7975,2,0)</f>
        <v>3</v>
      </c>
      <c r="D4765" s="27" t="str">
        <f>VLOOKUP(A4765,SINDACI!A4765:B$7975, 2, 0)</f>
        <v>PORCU GIOVANNA</v>
      </c>
      <c r="E4765" s="27" t="str">
        <f>VLOOKUP(A4765,SINDACI!A4765:E$7975,5,0)</f>
        <v>LISTA CIVICA: CONTINUITA' E PROGRESSO PER ORUNE</v>
      </c>
    </row>
    <row r="4766" spans="1:5" x14ac:dyDescent="0.2">
      <c r="A4766" s="27" t="s">
        <v>4891</v>
      </c>
      <c r="B4766" s="27" t="str">
        <f>VLOOKUP(A4766,PEC!A4765:D$7975,4,0)</f>
        <v>postacert.umbria.it</v>
      </c>
      <c r="C4766" s="23">
        <f>VLOOKUP(A4766,SEZIONI!A4766:B$7975,2,0)</f>
        <v>28</v>
      </c>
      <c r="D4766" s="27" t="str">
        <f>VLOOKUP(A4766,SINDACI!A4766:B$7975, 2, 0)</f>
        <v>TARDANI ROBERTA</v>
      </c>
      <c r="E4766" s="27" t="str">
        <f>VLOOKUP(A4766,SINDACI!A4766:E$7975,5,0)</f>
        <v>LISTA CIVICA: PROGETTO ORVIETO | LEGA SALVINI | FRATELLI D'ITALIA | FORZA ITALIA</v>
      </c>
    </row>
    <row r="4767" spans="1:5" x14ac:dyDescent="0.2">
      <c r="A4767" s="27" t="s">
        <v>4892</v>
      </c>
      <c r="B4767" s="27" t="str">
        <f>VLOOKUP(A4767,PEC!A4766:D$7975,4,0)</f>
        <v>legalmail.it</v>
      </c>
      <c r="C4767" s="23">
        <f>VLOOKUP(A4767,SEZIONI!A4767:B$7975,2,0)</f>
        <v>1</v>
      </c>
      <c r="D4767" s="27" t="str">
        <f>VLOOKUP(A4767,SINDACI!A4767:B$7975, 2, 0)</f>
        <v>SIMEONI ALFREDO</v>
      </c>
      <c r="E4767" s="27" t="str">
        <f>VLOOKUP(A4767,SINDACI!A4767:E$7975,5,0)</f>
        <v>LISTA CIVICA: CIVITA ORVINIO</v>
      </c>
    </row>
    <row r="4768" spans="1:5" x14ac:dyDescent="0.2">
      <c r="A4768" s="27" t="s">
        <v>4893</v>
      </c>
      <c r="B4768" s="27" t="str">
        <f>VLOOKUP(A4768,PEC!A4767:D$7975,4,0)</f>
        <v>pec.comune.orzinuovi.bs.it</v>
      </c>
      <c r="C4768" s="23">
        <f>VLOOKUP(A4768,SEZIONI!A4768:B$7975,2,0)</f>
        <v>10</v>
      </c>
      <c r="D4768" s="27" t="str">
        <f>VLOOKUP(A4768,SINDACI!A4768:B$7975, 2, 0)</f>
        <v>MAFFONI GIANPIETRO</v>
      </c>
      <c r="E4768" s="27" t="str">
        <f>VLOOKUP(A4768,SINDACI!A4768:E$7975,5,0)</f>
        <v>LISTA COMPOSITA: LEGA SALVINI-FRATELLI D'ITALIA-FORZA ITALIA-CIVICA</v>
      </c>
    </row>
    <row r="4769" spans="1:5" x14ac:dyDescent="0.2">
      <c r="A4769" s="27" t="s">
        <v>4894</v>
      </c>
      <c r="B4769" s="27" t="str">
        <f>VLOOKUP(A4769,PEC!A4768:D$7975,4,0)</f>
        <v>pec.comune.orzivecchi.bs.it</v>
      </c>
      <c r="C4769" s="23">
        <f>VLOOKUP(A4769,SEZIONI!A4769:B$7975,2,0)</f>
        <v>2</v>
      </c>
      <c r="D4769" s="27" t="str">
        <f>VLOOKUP(A4769,SINDACI!A4769:B$7975, 2, 0)</f>
        <v>STURLA GIANLUIGI</v>
      </c>
      <c r="E4769" s="27" t="str">
        <f>VLOOKUP(A4769,SINDACI!A4769:E$7975,5,0)</f>
        <v>LISTA CIVICA: IMPEGNO CIVICO PER ORZIVECCHI</v>
      </c>
    </row>
    <row r="4770" spans="1:5" x14ac:dyDescent="0.2">
      <c r="A4770" s="27" t="s">
        <v>4895</v>
      </c>
      <c r="B4770" s="27" t="str">
        <f>VLOOKUP(A4770,PEC!A4769:D$7975,4,0)</f>
        <v>cert.ruparpiemonte.it</v>
      </c>
      <c r="C4770" s="23">
        <f>VLOOKUP(A4770,SEZIONI!A4770:B$7975,2,0)</f>
        <v>1</v>
      </c>
      <c r="D4770" s="27" t="str">
        <f>VLOOKUP(A4770,SINDACI!A4770:B$7975, 2, 0)</f>
        <v>MIGLIO ADRIANO GIOVANNI</v>
      </c>
      <c r="E4770" s="27" t="str">
        <f>VLOOKUP(A4770,SINDACI!A4770:E$7975,5,0)</f>
        <v>LISTA CIVICA: PER OSASCO</v>
      </c>
    </row>
    <row r="4771" spans="1:5" x14ac:dyDescent="0.2">
      <c r="A4771" s="27" t="s">
        <v>4896</v>
      </c>
      <c r="B4771" s="27" t="str">
        <f>VLOOKUP(A4771,PEC!A4770:D$7975,4,0)</f>
        <v>pec.it</v>
      </c>
      <c r="C4771" s="23">
        <f>VLOOKUP(A4771,SEZIONI!A4771:B$7975,2,0)</f>
        <v>1</v>
      </c>
      <c r="D4771" s="27" t="str">
        <f>VLOOKUP(A4771,SINDACI!A4771:B$7975, 2, 0)</f>
        <v>CERUTTI SILVIO</v>
      </c>
      <c r="E4771" s="27" t="str">
        <f>VLOOKUP(A4771,SINDACI!A4771:E$7975,5,0)</f>
        <v>LISTA CIVICA: VIVERE OSASIO</v>
      </c>
    </row>
    <row r="4772" spans="1:5" x14ac:dyDescent="0.2">
      <c r="A4772" s="27" t="s">
        <v>4897</v>
      </c>
      <c r="B4772" s="27" t="str">
        <f>VLOOKUP(A4772,PEC!A4771:D$7975,4,0)</f>
        <v>pec.comune.oschiri.ss.it</v>
      </c>
      <c r="C4772" s="23">
        <f>VLOOKUP(A4772,SEZIONI!A4772:B$7975,2,0)</f>
        <v>4</v>
      </c>
      <c r="D4772" s="27" t="str">
        <f>VLOOKUP(A4772,SINDACI!A4772:B$7975, 2, 0)</f>
        <v>CARTA ROBERTO</v>
      </c>
      <c r="E4772" s="27" t="str">
        <f>VLOOKUP(A4772,SINDACI!A4772:E$7975,5,0)</f>
        <v>LISTA CIVICA: PER OSCHIRI INSIEME</v>
      </c>
    </row>
    <row r="4773" spans="1:5" x14ac:dyDescent="0.2">
      <c r="A4773" s="27" t="s">
        <v>4898</v>
      </c>
      <c r="B4773" s="27" t="str">
        <f>VLOOKUP(A4773,PEC!A4772:D$7975,4,0)</f>
        <v>pec.comune.osidda.nu.it</v>
      </c>
      <c r="C4773" s="23">
        <f>VLOOKUP(A4773,SEZIONI!A4773:B$7975,2,0)</f>
        <v>1</v>
      </c>
      <c r="D4773" s="27" t="str">
        <f>VLOOKUP(A4773,SINDACI!A4773:B$7975, 2, 0)</f>
        <v>DONEDDU ANTONIO SERAFINO</v>
      </c>
      <c r="E4773" s="27" t="str">
        <f>VLOOKUP(A4773,SINDACI!A4773:E$7975,5,0)</f>
        <v>LISTA CIVICA: IMPARE PRO OSIDDE</v>
      </c>
    </row>
    <row r="4774" spans="1:5" x14ac:dyDescent="0.2">
      <c r="A4774" s="27" t="s">
        <v>4899</v>
      </c>
      <c r="B4774" s="27" t="str">
        <f>VLOOKUP(A4774,PEC!A4773:D$7975,4,0)</f>
        <v>pec.comune.osiglia.sv.it</v>
      </c>
      <c r="C4774" s="23">
        <f>VLOOKUP(A4774,SEZIONI!A4774:B$7975,2,0)</f>
        <v>1</v>
      </c>
      <c r="D4774" s="27" t="str">
        <f>VLOOKUP(A4774,SINDACI!A4774:B$7975, 2, 0)</f>
        <v>SCARZELLA PAOLA</v>
      </c>
      <c r="E4774" s="27" t="str">
        <f>VLOOKUP(A4774,SINDACI!A4774:E$7975,5,0)</f>
        <v>LISTA CIVICA: INSIEME PER OSIGLIA</v>
      </c>
    </row>
    <row r="4775" spans="1:5" x14ac:dyDescent="0.2">
      <c r="A4775" s="27" t="s">
        <v>4900</v>
      </c>
      <c r="B4775" s="27" t="str">
        <f>VLOOKUP(A4775,PEC!A4774:D$7975,4,0)</f>
        <v>pec.comune.osilo.ss.it</v>
      </c>
      <c r="C4775" s="23">
        <f>VLOOKUP(A4775,SEZIONI!A4775:B$7975,2,0)</f>
        <v>6</v>
      </c>
      <c r="D4775" s="27" t="str">
        <f>VLOOKUP(A4775,SINDACI!A4775:B$7975, 2, 0)</f>
        <v>LIGIOS GIOVANNI</v>
      </c>
      <c r="E4775" s="27" t="str">
        <f>VLOOKUP(A4775,SINDACI!A4775:E$7975,5,0)</f>
        <v>LISTA CIVICA: NOI OSILO</v>
      </c>
    </row>
    <row r="4776" spans="1:5" x14ac:dyDescent="0.2">
      <c r="A4776" s="27" t="s">
        <v>4901</v>
      </c>
      <c r="B4776" s="27" t="str">
        <f>VLOOKUP(A4776,PEC!A4775:D$7975,4,0)</f>
        <v>emarche.it</v>
      </c>
      <c r="C4776" s="23">
        <f>VLOOKUP(A4776,SEZIONI!A4776:B$7975,2,0)</f>
        <v>33</v>
      </c>
      <c r="D4776" s="27" t="str">
        <f>VLOOKUP(A4776,SINDACI!A4776:B$7975, 2, 0)</f>
        <v>PUGNALONI SIMONE</v>
      </c>
      <c r="E4776" s="27" t="str">
        <f>VLOOKUP(A4776,SINDACI!A4776:E$7975,5,0)</f>
        <v>LISTA CIVICA: ENERGIA NUOVA | LISTA CIVICA: OSIAMO | LISTA CIVICA: OSIMO ECOLOGIA E FUTURO | LISTA CIVICA: POPOLARI UNITI PER OSIMO | PARTITO DEMOCRATICO</v>
      </c>
    </row>
    <row r="4777" spans="1:5" x14ac:dyDescent="0.2">
      <c r="A4777" s="27" t="s">
        <v>4902</v>
      </c>
      <c r="B4777" s="27" t="str">
        <f>VLOOKUP(A4777,PEC!A4776:D$7975,4,0)</f>
        <v>pec.comune.osini.nu.it</v>
      </c>
      <c r="C4777" s="23">
        <f>VLOOKUP(A4777,SEZIONI!A4777:B$7975,2,0)</f>
        <v>1</v>
      </c>
      <c r="D4777" s="27" t="str">
        <f>VLOOKUP(A4777,SINDACI!A4777:B$7975, 2, 0)</f>
        <v>CANNAS ALFREDO</v>
      </c>
      <c r="E4777" s="27" t="str">
        <f>VLOOKUP(A4777,SINDACI!A4777:E$7975,5,0)</f>
        <v>LISTA CIVICA: PER OSINI</v>
      </c>
    </row>
    <row r="4778" spans="1:5" x14ac:dyDescent="0.2">
      <c r="A4778" s="27" t="s">
        <v>4903</v>
      </c>
      <c r="B4778" s="27" t="str">
        <f>VLOOKUP(A4778,PEC!A4777:D$7975,4,0)</f>
        <v>pec.regione.lombardia.it</v>
      </c>
      <c r="C4778" s="23">
        <f>VLOOKUP(A4778,SEZIONI!A4778:B$7975,2,0)</f>
        <v>4</v>
      </c>
      <c r="D4778" s="27" t="str">
        <f>VLOOKUP(A4778,SINDACI!A4778:B$7975, 2, 0)</f>
        <v>PELICIOLI EDILIO</v>
      </c>
      <c r="E4778" s="27" t="str">
        <f>VLOOKUP(A4778,SINDACI!A4778:E$7975,5,0)</f>
        <v>LISTA CIVICA: NOI PER OSIO</v>
      </c>
    </row>
    <row r="4779" spans="1:5" x14ac:dyDescent="0.2">
      <c r="A4779" s="27" t="s">
        <v>4904</v>
      </c>
      <c r="B4779" s="27" t="str">
        <f>VLOOKUP(A4779,PEC!A4778:D$7975,4,0)</f>
        <v>pec.regione.lombardia.it</v>
      </c>
      <c r="C4779" s="23">
        <f>VLOOKUP(A4779,SEZIONI!A4779:B$7975,2,0)</f>
        <v>10</v>
      </c>
      <c r="D4779" s="27" t="str">
        <f>VLOOKUP(A4779,SINDACI!A4779:B$7975, 2, 0)</f>
        <v>QUARTI CORRADO</v>
      </c>
      <c r="E4779" s="27" t="str">
        <f>VLOOKUP(A4779,SINDACI!A4779:E$7975,5,0)</f>
        <v>LISTA CIVICA: LA MARGHERITA</v>
      </c>
    </row>
    <row r="4780" spans="1:5" x14ac:dyDescent="0.2">
      <c r="A4780" s="27" t="s">
        <v>7944</v>
      </c>
      <c r="B4780" s="27" t="str">
        <f>VLOOKUP(A4780,PEC!A4779:D$7975,4,0)</f>
        <v>-</v>
      </c>
      <c r="C4780" s="23" t="str">
        <f>VLOOKUP(A4780,SEZIONI!A4780:B$7975,2,0)</f>
        <v>-</v>
      </c>
      <c r="D4780" s="27" t="str">
        <f>VLOOKUP(A4780,SINDACI!A4780:B$7975, 2, 0)</f>
        <v>-</v>
      </c>
      <c r="E4780" s="27" t="str">
        <f>VLOOKUP(A4780,SINDACI!A4780:E$7975,5,0)</f>
        <v>-</v>
      </c>
    </row>
    <row r="4781" spans="1:5" x14ac:dyDescent="0.2">
      <c r="A4781" s="27" t="s">
        <v>4905</v>
      </c>
      <c r="B4781" s="27" t="str">
        <f>VLOOKUP(A4781,PEC!A4780:D$7975,4,0)</f>
        <v>legalmail.it</v>
      </c>
      <c r="C4781" s="23">
        <f>VLOOKUP(A4781,SEZIONI!A4781:B$7975,2,0)</f>
        <v>4</v>
      </c>
      <c r="D4781" s="27" t="str">
        <f>VLOOKUP(A4781,SINDACI!A4781:B$7975, 2, 0)</f>
        <v>BRIVIO PAOLO</v>
      </c>
      <c r="E4781" s="27" t="str">
        <f>VLOOKUP(A4781,SINDACI!A4781:E$7975,5,0)</f>
        <v>LISTA CIVICA: PROGETTOSNAGO</v>
      </c>
    </row>
    <row r="4782" spans="1:5" x14ac:dyDescent="0.2">
      <c r="A4782" s="27" t="s">
        <v>4906</v>
      </c>
      <c r="B4782" s="27" t="str">
        <f>VLOOKUP(A4782,PEC!A4781:D$7975,4,0)</f>
        <v>certgov.fvg.it</v>
      </c>
      <c r="C4782" s="23">
        <f>VLOOKUP(A4782,SEZIONI!A4782:B$7975,2,0)</f>
        <v>4</v>
      </c>
      <c r="D4782" s="27" t="str">
        <f>VLOOKUP(A4782,SINDACI!A4782:B$7975, 2, 0)</f>
        <v>BOTTONI LUIGINO</v>
      </c>
      <c r="E4782" s="27" t="str">
        <f>VLOOKUP(A4782,SINDACI!A4782:E$7975,5,0)</f>
        <v>-</v>
      </c>
    </row>
    <row r="4783" spans="1:5" x14ac:dyDescent="0.2">
      <c r="A4783" s="27" t="s">
        <v>4907</v>
      </c>
      <c r="B4783" s="27" t="str">
        <f>VLOOKUP(A4783,PEC!A4782:D$7975,4,0)</f>
        <v>pec.comune.ospedaletti.im.it</v>
      </c>
      <c r="C4783" s="23">
        <f>VLOOKUP(A4783,SEZIONI!A4783:B$7975,2,0)</f>
        <v>4</v>
      </c>
      <c r="D4783" s="27" t="str">
        <f>VLOOKUP(A4783,SINDACI!A4783:B$7975, 2, 0)</f>
        <v>CIMIOTTI DANIELE</v>
      </c>
      <c r="E4783" s="27" t="str">
        <f>VLOOKUP(A4783,SINDACI!A4783:E$7975,5,0)</f>
        <v>LISTA CIVICA: RILANCIO E SVILUPPO</v>
      </c>
    </row>
    <row r="4784" spans="1:5" x14ac:dyDescent="0.2">
      <c r="A4784" s="27" t="s">
        <v>4908</v>
      </c>
      <c r="B4784" s="27" t="str">
        <f>VLOOKUP(A4784,PEC!A4783:D$7975,4,0)</f>
        <v>pec.comune.ospedaletto.tn.it</v>
      </c>
      <c r="C4784" s="23">
        <f>VLOOKUP(A4784,SEZIONI!A4784:B$7975,2,0)</f>
        <v>1</v>
      </c>
      <c r="D4784" s="27" t="str">
        <f>VLOOKUP(A4784,SINDACI!A4784:B$7975, 2, 0)</f>
        <v>LICCIARDIELLO EDY</v>
      </c>
      <c r="E4784" s="27" t="str">
        <f>VLOOKUP(A4784,SINDACI!A4784:E$7975,5,0)</f>
        <v>Lista Civica non pervenuta</v>
      </c>
    </row>
    <row r="4785" spans="1:5" x14ac:dyDescent="0.2">
      <c r="A4785" s="27" t="s">
        <v>4909</v>
      </c>
      <c r="B4785" s="27" t="str">
        <f>VLOOKUP(A4785,PEC!A4784:D$7975,4,0)</f>
        <v>asmepec.it</v>
      </c>
      <c r="C4785" s="23">
        <f>VLOOKUP(A4785,SEZIONI!A4785:B$7975,2,0)</f>
        <v>2</v>
      </c>
      <c r="D4785" s="27" t="str">
        <f>VLOOKUP(A4785,SINDACI!A4785:B$7975, 2, 0)</f>
        <v>MARCIANO LUIGI</v>
      </c>
      <c r="E4785" s="27" t="str">
        <f>VLOOKUP(A4785,SINDACI!A4785:E$7975,5,0)</f>
        <v>LISTA CIVICA: OSPEDALETTO NELL'ANIMA</v>
      </c>
    </row>
    <row r="4786" spans="1:5" x14ac:dyDescent="0.2">
      <c r="A4786" s="27" t="s">
        <v>4910</v>
      </c>
      <c r="B4786" s="27" t="str">
        <f>VLOOKUP(A4786,PEC!A4785:D$7975,4,0)</f>
        <v xml:space="preserve">certificata.com </v>
      </c>
      <c r="C4786" s="23">
        <f>VLOOKUP(A4786,SEZIONI!A4786:B$7975,2,0)</f>
        <v>5</v>
      </c>
      <c r="D4786" s="27" t="str">
        <f>VLOOKUP(A4786,SINDACI!A4786:B$7975, 2, 0)</f>
        <v>SCAPIN GIACOMO</v>
      </c>
      <c r="E4786" s="27" t="str">
        <f>VLOOKUP(A4786,SINDACI!A4786:E$7975,5,0)</f>
        <v>LISTA CIVICA: COMUNE E CITTADINI</v>
      </c>
    </row>
    <row r="4787" spans="1:5" x14ac:dyDescent="0.2">
      <c r="A4787" s="27" t="s">
        <v>4911</v>
      </c>
      <c r="B4787" s="27" t="str">
        <f>VLOOKUP(A4787,PEC!A4786:D$7975,4,0)</f>
        <v>pec.regione.lombardia.it</v>
      </c>
      <c r="C4787" s="23">
        <f>VLOOKUP(A4787,SEZIONI!A4787:B$7975,2,0)</f>
        <v>2</v>
      </c>
      <c r="D4787" s="27" t="str">
        <f>VLOOKUP(A4787,SINDACI!A4787:B$7975, 2, 0)</f>
        <v>FERIOLI EUGENIO</v>
      </c>
      <c r="E4787" s="27" t="str">
        <f>VLOOKUP(A4787,SINDACI!A4787:E$7975,5,0)</f>
        <v>LISTA CIVICA: CITTADINI &amp; TERRITORIO</v>
      </c>
    </row>
    <row r="4788" spans="1:5" x14ac:dyDescent="0.2">
      <c r="A4788" s="27" t="s">
        <v>4912</v>
      </c>
      <c r="B4788" s="27" t="str">
        <f>VLOOKUP(A4788,PEC!A4787:D$7975,4,0)</f>
        <v>pecveneto.it</v>
      </c>
      <c r="C4788" s="23">
        <f>VLOOKUP(A4788,SEZIONI!A4788:B$7975,2,0)</f>
        <v>1</v>
      </c>
      <c r="D4788" s="27" t="str">
        <f>VLOOKUP(A4788,SINDACI!A4788:B$7975, 2, 0)</f>
        <v>SANTIN ROBERTO</v>
      </c>
      <c r="E4788" s="27" t="str">
        <f>VLOOKUP(A4788,SINDACI!A4788:E$7975,5,0)</f>
        <v>LISTA CIVICA: UNITI PER OSPITALE</v>
      </c>
    </row>
    <row r="4789" spans="1:5" x14ac:dyDescent="0.2">
      <c r="A4789" s="27" t="s">
        <v>4913</v>
      </c>
      <c r="B4789" s="27" t="str">
        <f>VLOOKUP(A4789,PEC!A4788:D$7975,4,0)</f>
        <v>legalmail.it</v>
      </c>
      <c r="C4789" s="23">
        <f>VLOOKUP(A4789,SEZIONI!A4789:B$7975,2,0)</f>
        <v>10</v>
      </c>
      <c r="D4789" s="27" t="str">
        <f>VLOOKUP(A4789,SINDACI!A4789:B$7975, 2, 0)</f>
        <v>SARNICO GIOVANNI BATTISTA</v>
      </c>
      <c r="E4789" s="27" t="str">
        <f>VLOOKUP(A4789,SINDACI!A4789:E$7975,5,0)</f>
        <v>LISTA CIVICA: INSIEME PER OSPITALETTO</v>
      </c>
    </row>
    <row r="4790" spans="1:5" x14ac:dyDescent="0.2">
      <c r="A4790" s="27" t="s">
        <v>4914</v>
      </c>
      <c r="B4790" s="27" t="str">
        <f>VLOOKUP(A4790,PEC!A4789:D$7975,4,0)</f>
        <v>pec.regione.lombardia.it</v>
      </c>
      <c r="C4790" s="23">
        <f>VLOOKUP(A4790,SEZIONI!A4790:B$7975,2,0)</f>
        <v>1</v>
      </c>
      <c r="D4790" s="27" t="str">
        <f>VLOOKUP(A4790,SINDACI!A4790:B$7975, 2, 0)</f>
        <v>GRANATA LUIGI</v>
      </c>
      <c r="E4790" s="27" t="str">
        <f>VLOOKUP(A4790,SINDACI!A4790:E$7975,5,0)</f>
        <v>LISTA CIVICA: INSIEME PER OSSAGO</v>
      </c>
    </row>
    <row r="4791" spans="1:5" x14ac:dyDescent="0.2">
      <c r="A4791" s="27" t="s">
        <v>4915</v>
      </c>
      <c r="B4791" s="27" t="str">
        <f>VLOOKUP(A4791,PEC!A4790:D$7975,4,0)</f>
        <v>pec.comune.ossana.tn.it</v>
      </c>
      <c r="C4791" s="23">
        <f>VLOOKUP(A4791,SEZIONI!A4791:B$7975,2,0)</f>
        <v>1</v>
      </c>
      <c r="D4791" s="27" t="str">
        <f>VLOOKUP(A4791,SINDACI!A4791:B$7975, 2, 0)</f>
        <v>MARINELLI LAURA</v>
      </c>
      <c r="E4791" s="27" t="str">
        <f>VLOOKUP(A4791,SINDACI!A4791:E$7975,5,0)</f>
        <v>-</v>
      </c>
    </row>
    <row r="4792" spans="1:5" x14ac:dyDescent="0.2">
      <c r="A4792" s="27" t="s">
        <v>4916</v>
      </c>
      <c r="B4792" s="27" t="str">
        <f>VLOOKUP(A4792,PEC!A4791:D$7975,4,0)</f>
        <v>pec.comuneossi.it</v>
      </c>
      <c r="C4792" s="23">
        <f>VLOOKUP(A4792,SEZIONI!A4792:B$7975,2,0)</f>
        <v>7</v>
      </c>
      <c r="D4792" s="27" t="str">
        <f>VLOOKUP(A4792,SINDACI!A4792:B$7975, 2, 0)</f>
        <v>LUBINU PASQUALE</v>
      </c>
      <c r="E4792" s="27" t="str">
        <f>VLOOKUP(A4792,SINDACI!A4792:E$7975,5,0)</f>
        <v>LISTA CIVICA: INSIEME PER OSSI</v>
      </c>
    </row>
    <row r="4793" spans="1:5" x14ac:dyDescent="0.2">
      <c r="A4793" s="27" t="s">
        <v>4917</v>
      </c>
      <c r="B4793" s="27" t="str">
        <f>VLOOKUP(A4793,PEC!A4792:D$7975,4,0)</f>
        <v>pec.regione.lombardia.it</v>
      </c>
      <c r="C4793" s="23">
        <f>VLOOKUP(A4793,SEZIONI!A4793:B$7975,2,0)</f>
        <v>2</v>
      </c>
      <c r="D4793" s="27" t="str">
        <f>VLOOKUP(A4793,SINDACI!A4793:B$7975, 2, 0)</f>
        <v>FARISE' CRISTIAN</v>
      </c>
      <c r="E4793" s="27" t="str">
        <f>VLOOKUP(A4793,SINDACI!A4793:E$7975,5,0)</f>
        <v>LISTA CIVICA: ALTERNATIVA CIVICA</v>
      </c>
    </row>
    <row r="4794" spans="1:5" x14ac:dyDescent="0.2">
      <c r="A4794" s="27" t="s">
        <v>4918</v>
      </c>
      <c r="B4794" s="27" t="str">
        <f>VLOOKUP(A4794,PEC!A4793:D$7975,4,0)</f>
        <v>pec.comunediossona.it</v>
      </c>
      <c r="C4794" s="23">
        <f>VLOOKUP(A4794,SEZIONI!A4794:B$7975,2,0)</f>
        <v>3</v>
      </c>
      <c r="D4794" s="27" t="str">
        <f>VLOOKUP(A4794,SINDACI!A4794:B$7975, 2, 0)</f>
        <v>VENEGONI MARINO</v>
      </c>
      <c r="E4794" s="27" t="str">
        <f>VLOOKUP(A4794,SINDACI!A4794:E$7975,5,0)</f>
        <v>LISTA CIVICA: INCONTRO</v>
      </c>
    </row>
    <row r="4795" spans="1:5" x14ac:dyDescent="0.2">
      <c r="A4795" s="27" t="s">
        <v>4919</v>
      </c>
      <c r="B4795" s="27" t="str">
        <f>VLOOKUP(A4795,PEC!A4794:D$7975,4,0)</f>
        <v>pec.it</v>
      </c>
      <c r="C4795" s="23">
        <f>VLOOKUP(A4795,SEZIONI!A4795:B$7975,2,0)</f>
        <v>1</v>
      </c>
      <c r="D4795" s="27" t="str">
        <f>VLOOKUP(A4795,SINDACI!A4795:B$7975, 2, 0)</f>
        <v>ROVERE SILVIA</v>
      </c>
      <c r="E4795" s="27" t="str">
        <f>VLOOKUP(A4795,SINDACI!A4795:E$7975,5,0)</f>
        <v>LISTA CIVICA: ALPES</v>
      </c>
    </row>
    <row r="4796" spans="1:5" x14ac:dyDescent="0.2">
      <c r="A4796" s="27" t="s">
        <v>4920</v>
      </c>
      <c r="B4796" s="27" t="str">
        <f>VLOOKUP(A4796,PEC!A4795:D$7975,4,0)</f>
        <v>cert.comune.ostellato.fe.it</v>
      </c>
      <c r="C4796" s="23">
        <f>VLOOKUP(A4796,SEZIONI!A4796:B$7975,2,0)</f>
        <v>9</v>
      </c>
      <c r="D4796" s="27" t="str">
        <f>VLOOKUP(A4796,SINDACI!A4796:B$7975, 2, 0)</f>
        <v>ROSSI ELENA</v>
      </c>
      <c r="E4796" s="27" t="str">
        <f>VLOOKUP(A4796,SINDACI!A4796:E$7975,5,0)</f>
        <v>LISTA CIVICA: FUTUROSTELLATO</v>
      </c>
    </row>
    <row r="4797" spans="1:5" x14ac:dyDescent="0.2">
      <c r="A4797" s="27" t="s">
        <v>4921</v>
      </c>
      <c r="B4797" s="27" t="str">
        <f>VLOOKUP(A4797,PEC!A4796:D$7975,4,0)</f>
        <v>pec.regione.lombardia.it</v>
      </c>
      <c r="C4797" s="23">
        <f>VLOOKUP(A4797,SEZIONI!A4797:B$7975,2,0)</f>
        <v>3</v>
      </c>
      <c r="D4797" s="27" t="str">
        <f>VLOOKUP(A4797,SINDACI!A4797:B$7975, 2, 0)</f>
        <v>POSIO CANZIO</v>
      </c>
      <c r="E4797" s="27" t="str">
        <f>VLOOKUP(A4797,SINDACI!A4797:E$7975,5,0)</f>
        <v>LEGA SALVINI</v>
      </c>
    </row>
    <row r="4798" spans="1:5" x14ac:dyDescent="0.2">
      <c r="A4798" s="27" t="s">
        <v>4922</v>
      </c>
      <c r="B4798" s="27" t="str">
        <f>VLOOKUP(A4798,PEC!A4797:D$7975,4,0)</f>
        <v>pec.regione.lombardia.it</v>
      </c>
      <c r="C4798" s="23">
        <f>VLOOKUP(A4798,SEZIONI!A4798:B$7975,2,0)</f>
        <v>6</v>
      </c>
      <c r="D4798" s="27" t="str">
        <f>VLOOKUP(A4798,SINDACI!A4798:B$7975, 2, 0)</f>
        <v>PRIMAVORI VALERIO</v>
      </c>
      <c r="E4798" s="27" t="str">
        <f>VLOOKUP(A4798,SINDACI!A4798:E$7975,5,0)</f>
        <v>LISTA CIVICA: OSTIGLIA VALE</v>
      </c>
    </row>
    <row r="4799" spans="1:5" x14ac:dyDescent="0.2">
      <c r="A4799" s="27" t="s">
        <v>4923</v>
      </c>
      <c r="B4799" s="27" t="str">
        <f>VLOOKUP(A4799,PEC!A4798:D$7975,4,0)</f>
        <v>emarche.it</v>
      </c>
      <c r="C4799" s="23">
        <f>VLOOKUP(A4799,SEZIONI!A4799:B$7975,2,0)</f>
        <v>6</v>
      </c>
      <c r="D4799" s="27" t="str">
        <f>VLOOKUP(A4799,SINDACI!A4799:B$7975, 2, 0)</f>
        <v>FANESI FEDERICA</v>
      </c>
      <c r="E4799" s="27" t="str">
        <f>VLOOKUP(A4799,SINDACI!A4799:E$7975,5,0)</f>
        <v>LISTA CIVICA: PROGETTO OSTRA</v>
      </c>
    </row>
    <row r="4800" spans="1:5" x14ac:dyDescent="0.2">
      <c r="A4800" s="27" t="s">
        <v>4924</v>
      </c>
      <c r="B4800" s="27" t="str">
        <f>VLOOKUP(A4800,PEC!A4799:D$7975,4,0)</f>
        <v>emarche.it</v>
      </c>
      <c r="C4800" s="23">
        <f>VLOOKUP(A4800,SEZIONI!A4800:B$7975,2,0)</f>
        <v>3</v>
      </c>
      <c r="D4800" s="27" t="str">
        <f>VLOOKUP(A4800,SINDACI!A4800:B$7975, 2, 0)</f>
        <v>PANCOTTI RODOLFO</v>
      </c>
      <c r="E4800" s="27" t="str">
        <f>VLOOKUP(A4800,SINDACI!A4800:E$7975,5,0)</f>
        <v>-</v>
      </c>
    </row>
    <row r="4801" spans="1:5" x14ac:dyDescent="0.2">
      <c r="A4801" s="27" t="s">
        <v>4925</v>
      </c>
      <c r="B4801" s="27" t="str">
        <f>VLOOKUP(A4801,PEC!A4800:D$7975,4,0)</f>
        <v>cert.comune.ostuni.br.it</v>
      </c>
      <c r="C4801" s="23">
        <f>VLOOKUP(A4801,SEZIONI!A4801:B$7975,2,0)</f>
        <v>31</v>
      </c>
      <c r="D4801" s="27" t="str">
        <f>VLOOKUP(A4801,SINDACI!A4801:B$7975, 2, 0)</f>
        <v>-</v>
      </c>
      <c r="E4801" s="27" t="str">
        <f>VLOOKUP(A4801,SINDACI!A4801:E$7975,5,0)</f>
        <v>-</v>
      </c>
    </row>
    <row r="4802" spans="1:5" x14ac:dyDescent="0.2">
      <c r="A4802" s="27" t="s">
        <v>4926</v>
      </c>
      <c r="B4802" s="27" t="str">
        <f>VLOOKUP(A4802,PEC!A4801:D$7975,4,0)</f>
        <v>pec.rupar.puglia.it</v>
      </c>
      <c r="C4802" s="23">
        <f>VLOOKUP(A4802,SEZIONI!A4802:B$7975,2,0)</f>
        <v>6</v>
      </c>
      <c r="D4802" s="27" t="str">
        <f>VLOOKUP(A4802,SINDACI!A4802:B$7975, 2, 0)</f>
        <v>-</v>
      </c>
      <c r="E4802" s="27" t="str">
        <f>VLOOKUP(A4802,SINDACI!A4802:E$7975,5,0)</f>
        <v>-</v>
      </c>
    </row>
    <row r="4803" spans="1:5" x14ac:dyDescent="0.2">
      <c r="A4803" s="27" t="s">
        <v>4927</v>
      </c>
      <c r="B4803" s="27" t="str">
        <f>VLOOKUP(A4803,PEC!A4802:D$7975,4,0)</f>
        <v>postacert.umbria.it</v>
      </c>
      <c r="C4803" s="23">
        <f>VLOOKUP(A4803,SEZIONI!A4803:B$7975,2,0)</f>
        <v>3</v>
      </c>
      <c r="D4803" s="27" t="str">
        <f>VLOOKUP(A4803,SINDACI!A4803:B$7975, 2, 0)</f>
        <v>LIBERATI ANTONIO</v>
      </c>
      <c r="E4803" s="27" t="str">
        <f>VLOOKUP(A4803,SINDACI!A4803:E$7975,5,0)</f>
        <v>LISTA CIVICA: CERTEZZA E FUTURO</v>
      </c>
    </row>
    <row r="4804" spans="1:5" x14ac:dyDescent="0.2">
      <c r="A4804" s="27" t="s">
        <v>4928</v>
      </c>
      <c r="B4804" s="27" t="str">
        <f>VLOOKUP(A4804,PEC!A4803:D$7975,4,0)</f>
        <v>pec.comune.ottana.nu.it</v>
      </c>
      <c r="C4804" s="23">
        <f>VLOOKUP(A4804,SEZIONI!A4804:B$7975,2,0)</f>
        <v>2</v>
      </c>
      <c r="D4804" s="27" t="str">
        <f>VLOOKUP(A4804,SINDACI!A4804:B$7975, 2, 0)</f>
        <v>SABA FRANCO</v>
      </c>
      <c r="E4804" s="27" t="str">
        <f>VLOOKUP(A4804,SINDACI!A4804:E$7975,5,0)</f>
        <v>LISTA CIVICA: OTTANA 20 25</v>
      </c>
    </row>
    <row r="4805" spans="1:5" x14ac:dyDescent="0.2">
      <c r="A4805" s="27" t="s">
        <v>4929</v>
      </c>
      <c r="B4805" s="27" t="str">
        <f>VLOOKUP(A4805,PEC!A4804:D$7975,4,0)</f>
        <v>asmepec.it</v>
      </c>
      <c r="C4805" s="23">
        <f>VLOOKUP(A4805,SEZIONI!A4805:B$7975,2,0)</f>
        <v>1</v>
      </c>
      <c r="D4805" s="27" t="str">
        <f>VLOOKUP(A4805,SINDACI!A4805:B$7975, 2, 0)</f>
        <v>GUADAGNO ELIO</v>
      </c>
      <c r="E4805" s="27" t="str">
        <f>VLOOKUP(A4805,SINDACI!A4805:E$7975,5,0)</f>
        <v>LISTA CIVICA: OTTATI PRIMA DI TUTTO</v>
      </c>
    </row>
    <row r="4806" spans="1:5" x14ac:dyDescent="0.2">
      <c r="A4806" s="27" t="s">
        <v>4930</v>
      </c>
      <c r="B4806" s="27" t="str">
        <f>VLOOKUP(A4806,PEC!A4805:D$7975,4,0)</f>
        <v>pec.it</v>
      </c>
      <c r="C4806" s="23">
        <f>VLOOKUP(A4806,SEZIONI!A4806:B$7975,2,0)</f>
        <v>23</v>
      </c>
      <c r="D4806" s="27" t="str">
        <f>VLOOKUP(A4806,SINDACI!A4806:B$7975, 2, 0)</f>
        <v>-</v>
      </c>
      <c r="E4806" s="27" t="str">
        <f>VLOOKUP(A4806,SINDACI!A4806:E$7975,5,0)</f>
        <v>-</v>
      </c>
    </row>
    <row r="4807" spans="1:5" x14ac:dyDescent="0.2">
      <c r="A4807" s="27" t="s">
        <v>4931</v>
      </c>
      <c r="B4807" s="27" t="str">
        <f>VLOOKUP(A4807,PEC!A4806:D$7975,4,0)</f>
        <v>pec.comune.ottiglio.al.it</v>
      </c>
      <c r="C4807" s="23">
        <f>VLOOKUP(A4807,SEZIONI!A4807:B$7975,2,0)</f>
        <v>1</v>
      </c>
      <c r="D4807" s="27" t="str">
        <f>VLOOKUP(A4807,SINDACI!A4807:B$7975, 2, 0)</f>
        <v>PASCIUTA CALOGERO MASSIMO</v>
      </c>
      <c r="E4807" s="27" t="str">
        <f>VLOOKUP(A4807,SINDACI!A4807:E$7975,5,0)</f>
        <v>LISTA CIVICA: TRADIZIONE E FUTURO</v>
      </c>
    </row>
    <row r="4808" spans="1:5" x14ac:dyDescent="0.2">
      <c r="A4808" s="27" t="s">
        <v>4932</v>
      </c>
      <c r="B4808" s="27" t="str">
        <f>VLOOKUP(A4808,PEC!A4807:D$7975,4,0)</f>
        <v xml:space="preserve">pec.it </v>
      </c>
      <c r="C4808" s="23">
        <f>VLOOKUP(A4808,SEZIONI!A4808:B$7975,2,0)</f>
        <v>1</v>
      </c>
      <c r="D4808" s="27" t="str">
        <f>VLOOKUP(A4808,SINDACI!A4808:B$7975, 2, 0)</f>
        <v>CARNIA SERAFINO</v>
      </c>
      <c r="E4808" s="27" t="str">
        <f>VLOOKUP(A4808,SINDACI!A4808:E$7975,5,0)</f>
        <v>LISTA CIVICA: INSIEME PER IL FUTURO DI OTTOBIANO</v>
      </c>
    </row>
    <row r="4809" spans="1:5" x14ac:dyDescent="0.2">
      <c r="A4809" s="27" t="s">
        <v>4933</v>
      </c>
      <c r="B4809" s="27" t="str">
        <f>VLOOKUP(A4809,PEC!A4808:D$7975,4,0)</f>
        <v>sintranet.legalmail.it</v>
      </c>
      <c r="C4809" s="23">
        <f>VLOOKUP(A4809,SEZIONI!A4809:B$7975,2,0)</f>
        <v>1</v>
      </c>
      <c r="D4809" s="27" t="str">
        <f>VLOOKUP(A4809,SINDACI!A4809:B$7975, 2, 0)</f>
        <v>BECCIA FEDERICO</v>
      </c>
      <c r="E4809" s="27" t="str">
        <f>VLOOKUP(A4809,SINDACI!A4809:E$7975,5,0)</f>
        <v>LISTA CIVICA: OTTONE LIBERA</v>
      </c>
    </row>
    <row r="4810" spans="1:5" x14ac:dyDescent="0.2">
      <c r="A4810" s="27" t="s">
        <v>4934</v>
      </c>
      <c r="B4810" s="27" t="str">
        <f>VLOOKUP(A4810,PEC!A4809:D$7975,4,0)</f>
        <v>postemailcertificata.it</v>
      </c>
      <c r="C4810" s="23">
        <f>VLOOKUP(A4810,SEZIONI!A4810:B$7975,2,0)</f>
        <v>4</v>
      </c>
      <c r="D4810" s="27" t="str">
        <f>VLOOKUP(A4810,SINDACI!A4810:B$7975, 2, 0)</f>
        <v>TERZOLO ANDREA</v>
      </c>
      <c r="E4810" s="27" t="str">
        <f>VLOOKUP(A4810,SINDACI!A4810:E$7975,5,0)</f>
        <v>LISTA CIVICA: IMPEGNO PER IL BENE COMUNE</v>
      </c>
    </row>
    <row r="4811" spans="1:5" x14ac:dyDescent="0.2">
      <c r="A4811" s="27" t="s">
        <v>4935</v>
      </c>
      <c r="B4811" s="27" t="str">
        <f>VLOOKUP(A4811,PEC!A4810:D$7975,4,0)</f>
        <v>pec.comune.ovada.al.it</v>
      </c>
      <c r="C4811" s="23">
        <f>VLOOKUP(A4811,SEZIONI!A4811:B$7975,2,0)</f>
        <v>11</v>
      </c>
      <c r="D4811" s="27" t="str">
        <f>VLOOKUP(A4811,SINDACI!A4811:B$7975, 2, 0)</f>
        <v>LANTERO PAOLO GIUSEPPE</v>
      </c>
      <c r="E4811" s="27" t="str">
        <f>VLOOKUP(A4811,SINDACI!A4811:E$7975,5,0)</f>
        <v>LISTA CIVICA: INSIEME PER OVADA</v>
      </c>
    </row>
    <row r="4812" spans="1:5" x14ac:dyDescent="0.2">
      <c r="A4812" s="27" t="s">
        <v>4936</v>
      </c>
      <c r="B4812" s="27" t="str">
        <f>VLOOKUP(A4812,PEC!A4811:D$7975,4,0)</f>
        <v>certgov.fvg.it</v>
      </c>
      <c r="C4812" s="23">
        <f>VLOOKUP(A4812,SEZIONI!A4812:B$7975,2,0)</f>
        <v>3</v>
      </c>
      <c r="D4812" s="27" t="str">
        <f>VLOOKUP(A4812,SINDACI!A4812:B$7975, 2, 0)</f>
        <v>NOT LINO</v>
      </c>
      <c r="E4812" s="27" t="str">
        <f>VLOOKUP(A4812,SINDACI!A4812:E$7975,5,0)</f>
        <v>-</v>
      </c>
    </row>
    <row r="4813" spans="1:5" x14ac:dyDescent="0.2">
      <c r="A4813" s="27" t="s">
        <v>4937</v>
      </c>
      <c r="B4813" s="27" t="str">
        <f>VLOOKUP(A4813,PEC!A4812:D$7975,4,0)</f>
        <v>pec.it</v>
      </c>
      <c r="C4813" s="23">
        <f>VLOOKUP(A4813,SEZIONI!A4813:B$7975,2,0)</f>
        <v>2</v>
      </c>
      <c r="D4813" s="27" t="str">
        <f>VLOOKUP(A4813,SINDACI!A4813:B$7975, 2, 0)</f>
        <v>ARMANO ANTONIO</v>
      </c>
      <c r="E4813" s="27" t="str">
        <f>VLOOKUP(A4813,SINDACI!A4813:E$7975,5,0)</f>
        <v>-</v>
      </c>
    </row>
    <row r="4814" spans="1:5" x14ac:dyDescent="0.2">
      <c r="A4814" s="27" t="s">
        <v>4938</v>
      </c>
      <c r="B4814" s="27" t="str">
        <f>VLOOKUP(A4814,PEC!A4813:D$7975,4,0)</f>
        <v>legalmail.it</v>
      </c>
      <c r="C4814" s="23">
        <f>VLOOKUP(A4814,SEZIONI!A4814:B$7975,2,0)</f>
        <v>2</v>
      </c>
      <c r="D4814" s="27" t="str">
        <f>VLOOKUP(A4814,SINDACI!A4814:B$7975, 2, 0)</f>
        <v>CIMINELLI ANGELO</v>
      </c>
      <c r="E4814" s="27" t="str">
        <f>VLOOKUP(A4814,SINDACI!A4814:E$7975,5,0)</f>
        <v>LISTA CIVICA: SI AMO OVINDOLI</v>
      </c>
    </row>
    <row r="4815" spans="1:5" x14ac:dyDescent="0.2">
      <c r="A4815" s="27" t="s">
        <v>4939</v>
      </c>
      <c r="B4815" s="27" t="str">
        <f>VLOOKUP(A4815,PEC!A4814:D$7975,4,0)</f>
        <v>pec.comunas.it</v>
      </c>
      <c r="C4815" s="23">
        <f>VLOOKUP(A4815,SEZIONI!A4815:B$7975,2,0)</f>
        <v>2</v>
      </c>
      <c r="D4815" s="27" t="str">
        <f>VLOOKUP(A4815,SINDACI!A4815:B$7975, 2, 0)</f>
        <v>VACCA ILENIA</v>
      </c>
      <c r="E4815" s="27" t="str">
        <f>VLOOKUP(A4815,SINDACI!A4815:E$7975,5,0)</f>
        <v>-</v>
      </c>
    </row>
    <row r="4816" spans="1:5" x14ac:dyDescent="0.2">
      <c r="A4816" s="27" t="s">
        <v>4940</v>
      </c>
      <c r="B4816" s="27" t="str">
        <f>VLOOKUP(A4816,PEC!A4815:D$7975,4,0)</f>
        <v>pec.comune.oyace.ao.it</v>
      </c>
      <c r="C4816" s="23">
        <f>VLOOKUP(A4816,SEZIONI!A4816:B$7975,2,0)</f>
        <v>1</v>
      </c>
      <c r="D4816" s="27" t="str">
        <f>VLOOKUP(A4816,SINDACI!A4816:B$7975, 2, 0)</f>
        <v>CLOS STEFANIA</v>
      </c>
      <c r="E4816" s="27" t="str">
        <f>VLOOKUP(A4816,SINDACI!A4816:E$7975,5,0)</f>
        <v>-</v>
      </c>
    </row>
    <row r="4817" spans="1:5" x14ac:dyDescent="0.2">
      <c r="A4817" s="27" t="s">
        <v>4941</v>
      </c>
      <c r="B4817" s="27" t="str">
        <f>VLOOKUP(A4817,PEC!A4816:D$7975,4,0)</f>
        <v>pec.it</v>
      </c>
      <c r="C4817" s="23">
        <f>VLOOKUP(A4817,SEZIONI!A4817:B$7975,2,0)</f>
        <v>1</v>
      </c>
      <c r="D4817" s="27" t="str">
        <f>VLOOKUP(A4817,SINDACI!A4817:B$7975, 2, 0)</f>
        <v>BARTOLI SERGIO</v>
      </c>
      <c r="E4817" s="27" t="str">
        <f>VLOOKUP(A4817,SINDACI!A4817:E$7975,5,0)</f>
        <v>LISTA CIVICA: TRASPARENZA E FUTURO</v>
      </c>
    </row>
    <row r="4818" spans="1:5" x14ac:dyDescent="0.2">
      <c r="A4818" s="27" t="s">
        <v>4942</v>
      </c>
      <c r="B4818" s="27" t="str">
        <f>VLOOKUP(A4818,PEC!A4817:D$7975,4,0)</f>
        <v>pec.comune.ozieri.ss.it</v>
      </c>
      <c r="C4818" s="23">
        <f>VLOOKUP(A4818,SEZIONI!A4818:B$7975,2,0)</f>
        <v>12</v>
      </c>
      <c r="D4818" s="27" t="str">
        <f>VLOOKUP(A4818,SINDACI!A4818:B$7975, 2, 0)</f>
        <v>PERALTA MARCO</v>
      </c>
      <c r="E4818" s="27" t="str">
        <f>VLOOKUP(A4818,SINDACI!A4818:E$7975,5,0)</f>
        <v>LISTA CIVICA: ALTERNATIVA PER OZIERI</v>
      </c>
    </row>
    <row r="4819" spans="1:5" x14ac:dyDescent="0.2">
      <c r="A4819" s="27" t="s">
        <v>4943</v>
      </c>
      <c r="B4819" s="27" t="str">
        <f>VLOOKUP(A4819,PEC!A4818:D$7975,4,0)</f>
        <v>cert.provincia.bo.it</v>
      </c>
      <c r="C4819" s="23">
        <f>VLOOKUP(A4819,SEZIONI!A4819:B$7975,2,0)</f>
        <v>11</v>
      </c>
      <c r="D4819" s="27" t="str">
        <f>VLOOKUP(A4819,SINDACI!A4819:B$7975, 2, 0)</f>
        <v>LELLI LUCA</v>
      </c>
      <c r="E4819" s="27" t="str">
        <f>VLOOKUP(A4819,SINDACI!A4819:E$7975,5,0)</f>
        <v>LISTA CIVICA: PASSIONE IN COMUNE</v>
      </c>
    </row>
    <row r="4820" spans="1:5" x14ac:dyDescent="0.2">
      <c r="A4820" s="27" t="s">
        <v>4944</v>
      </c>
      <c r="B4820" s="27" t="str">
        <f>VLOOKUP(A4820,PEC!A4819:D$7975,4,0)</f>
        <v>pec.comune.ozzanomenferrato.al.it</v>
      </c>
      <c r="C4820" s="23">
        <f>VLOOKUP(A4820,SEZIONI!A4820:B$7975,2,0)</f>
        <v>2</v>
      </c>
      <c r="D4820" s="27" t="str">
        <f>VLOOKUP(A4820,SINDACI!A4820:B$7975, 2, 0)</f>
        <v>FABBRI DAVIDE</v>
      </c>
      <c r="E4820" s="27" t="str">
        <f>VLOOKUP(A4820,SINDACI!A4820:E$7975,5,0)</f>
        <v>-</v>
      </c>
    </row>
    <row r="4821" spans="1:5" x14ac:dyDescent="0.2">
      <c r="A4821" s="27" t="s">
        <v>4945</v>
      </c>
      <c r="B4821" s="27" t="str">
        <f>VLOOKUP(A4821,PEC!A4820:D$7975,4,0)</f>
        <v>legalpec.it</v>
      </c>
      <c r="C4821" s="23">
        <f>VLOOKUP(A4821,SEZIONI!A4821:B$7975,2,0)</f>
        <v>2</v>
      </c>
      <c r="D4821" s="27" t="str">
        <f>VLOOKUP(A4821,SINDACI!A4821:B$7975, 2, 0)</f>
        <v>VILLANI GUGLIELMO</v>
      </c>
      <c r="E4821" s="27" t="str">
        <f>VLOOKUP(A4821,SINDACI!A4821:E$7975,5,0)</f>
        <v>LISTA CIVICA: TUTTI PER OZZERO</v>
      </c>
    </row>
    <row r="4822" spans="1:5" x14ac:dyDescent="0.2">
      <c r="A4822" s="27" t="s">
        <v>4946</v>
      </c>
      <c r="B4822" s="27" t="str">
        <f>VLOOKUP(A4822,PEC!A4821:D$7975,4,0)</f>
        <v>pec.comune.pabillonis.su.it</v>
      </c>
      <c r="C4822" s="23">
        <f>VLOOKUP(A4822,SEZIONI!A4822:B$7975,2,0)</f>
        <v>3</v>
      </c>
      <c r="D4822" s="27" t="str">
        <f>VLOOKUP(A4822,SINDACI!A4822:B$7975, 2, 0)</f>
        <v>SANNA RICCARDO</v>
      </c>
      <c r="E4822" s="27" t="str">
        <f>VLOOKUP(A4822,SINDACI!A4822:E$7975,5,0)</f>
        <v>LISTA CIVICA: PRO-MOVI PABILLONIS</v>
      </c>
    </row>
    <row r="4823" spans="1:5" x14ac:dyDescent="0.2">
      <c r="A4823" s="27" t="s">
        <v>4947</v>
      </c>
      <c r="B4823" s="27" t="str">
        <f>VLOOKUP(A4823,PEC!A4822:D$7975,4,0)</f>
        <v>pec.comune.pacedelmela.it</v>
      </c>
      <c r="C4823" s="23">
        <f>VLOOKUP(A4823,SEZIONI!A4823:B$7975,2,0)</f>
        <v>7</v>
      </c>
      <c r="D4823" s="27" t="str">
        <f>VLOOKUP(A4823,SINDACI!A4823:B$7975, 2, 0)</f>
        <v>LA MALFA MARIO</v>
      </c>
      <c r="E4823" s="27" t="str">
        <f>VLOOKUP(A4823,SINDACI!A4823:E$7975,5,0)</f>
        <v>LISTA CIVICA: PER PACE DEL MELA</v>
      </c>
    </row>
    <row r="4824" spans="1:5" x14ac:dyDescent="0.2">
      <c r="A4824" s="27" t="s">
        <v>4948</v>
      </c>
      <c r="B4824" s="27" t="str">
        <f>VLOOKUP(A4824,PEC!A4823:D$7975,4,0)</f>
        <v>pec.comune.paceco.tp.it</v>
      </c>
      <c r="C4824" s="23">
        <f>VLOOKUP(A4824,SEZIONI!A4824:B$7975,2,0)</f>
        <v>11</v>
      </c>
      <c r="D4824" s="27" t="str">
        <f>VLOOKUP(A4824,SINDACI!A4824:B$7975, 2, 0)</f>
        <v>SCARCELLA GIUSEPPE</v>
      </c>
      <c r="E4824" s="27" t="str">
        <f>VLOOKUP(A4824,SINDACI!A4824:E$7975,5,0)</f>
        <v>LISTA CIVICA: SCARCELLA SINDACO</v>
      </c>
    </row>
    <row r="4825" spans="1:5" x14ac:dyDescent="0.2">
      <c r="A4825" s="27" t="s">
        <v>4949</v>
      </c>
      <c r="B4825" s="27" t="str">
        <f>VLOOKUP(A4825,PEC!A4824:D$7975,4,0)</f>
        <v>pec.it</v>
      </c>
      <c r="C4825" s="23">
        <f>VLOOKUP(A4825,SEZIONI!A4825:B$7975,2,0)</f>
        <v>2</v>
      </c>
      <c r="D4825" s="27" t="str">
        <f>VLOOKUP(A4825,SINDACI!A4825:B$7975, 2, 0)</f>
        <v>ANGELILLI GUIDO</v>
      </c>
      <c r="E4825" s="27" t="str">
        <f>VLOOKUP(A4825,SINDACI!A4825:E$7975,5,0)</f>
        <v>-</v>
      </c>
    </row>
    <row r="4826" spans="1:5" x14ac:dyDescent="0.2">
      <c r="A4826" s="27" t="s">
        <v>4950</v>
      </c>
      <c r="B4826" s="27" t="str">
        <f>VLOOKUP(A4826,PEC!A4825:D$7975,4,0)</f>
        <v>arubapec.it</v>
      </c>
      <c r="C4826" s="23">
        <f>VLOOKUP(A4826,SEZIONI!A4826:B$7975,2,0)</f>
        <v>24</v>
      </c>
      <c r="D4826" s="27" t="str">
        <f>VLOOKUP(A4826,SINDACI!A4826:B$7975, 2, 0)</f>
        <v>PETRALITO NATALINA</v>
      </c>
      <c r="E4826" s="27" t="str">
        <f>VLOOKUP(A4826,SINDACI!A4826:E$7975,5,0)</f>
        <v>-</v>
      </c>
    </row>
    <row r="4827" spans="1:5" x14ac:dyDescent="0.2">
      <c r="A4827" s="27" t="s">
        <v>4951</v>
      </c>
      <c r="B4827" s="27" t="str">
        <f>VLOOKUP(A4827,PEC!A4826:D$7975,4,0)</f>
        <v>postacert.umbria.it</v>
      </c>
      <c r="C4827" s="23">
        <f>VLOOKUP(A4827,SEZIONI!A4827:B$7975,2,0)</f>
        <v>1</v>
      </c>
      <c r="D4827" s="27" t="str">
        <f>VLOOKUP(A4827,SINDACI!A4827:B$7975, 2, 0)</f>
        <v>BARDELLI RICCARDO</v>
      </c>
      <c r="E4827" s="27" t="str">
        <f>VLOOKUP(A4827,SINDACI!A4827:E$7975,5,0)</f>
        <v>LISTA CIVICA: PROGETTO COMUNE PER PACIANO</v>
      </c>
    </row>
    <row r="4828" spans="1:5" x14ac:dyDescent="0.2">
      <c r="A4828" s="27" t="s">
        <v>4952</v>
      </c>
      <c r="B4828" s="27" t="str">
        <f>VLOOKUP(A4828,PEC!A4827:D$7975,4,0)</f>
        <v>legalmail.it</v>
      </c>
      <c r="C4828" s="23">
        <f>VLOOKUP(A4828,SEZIONI!A4828:B$7975,2,0)</f>
        <v>5</v>
      </c>
      <c r="D4828" s="27" t="str">
        <f>VLOOKUP(A4828,SINDACI!A4828:B$7975, 2, 0)</f>
        <v>ZULIANI ALBINO</v>
      </c>
      <c r="E4828" s="27" t="str">
        <f>VLOOKUP(A4828,SINDACI!A4828:E$7975,5,0)</f>
        <v>LISTA CIVICA: PADENGHE CON TE</v>
      </c>
    </row>
    <row r="4829" spans="1:5" x14ac:dyDescent="0.2">
      <c r="A4829" s="27" t="s">
        <v>4953</v>
      </c>
      <c r="B4829" s="27" t="str">
        <f>VLOOKUP(A4829,PEC!A4828:D$7975,4,0)</f>
        <v>pec.it</v>
      </c>
      <c r="C4829" s="23">
        <f>VLOOKUP(A4829,SEZIONI!A4829:B$7975,2,0)</f>
        <v>1</v>
      </c>
      <c r="D4829" s="27" t="str">
        <f>VLOOKUP(A4829,SINDACI!A4829:B$7975, 2, 0)</f>
        <v>GUALCO MATTEO</v>
      </c>
      <c r="E4829" s="27" t="str">
        <f>VLOOKUP(A4829,SINDACI!A4829:E$7975,5,0)</f>
        <v>LISTA CIVICA: GRAPPOLO D'UVA E SPIGHE DI GRANO</v>
      </c>
    </row>
    <row r="4830" spans="1:5" x14ac:dyDescent="0.2">
      <c r="A4830" s="27" t="s">
        <v>4954</v>
      </c>
      <c r="B4830" s="27" t="str">
        <f>VLOOKUP(A4830,PEC!A4829:D$7975,4,0)</f>
        <v>legalmail.it</v>
      </c>
      <c r="C4830" s="23">
        <f>VLOOKUP(A4830,SEZIONI!A4830:B$7975,2,0)</f>
        <v>3</v>
      </c>
      <c r="D4830" s="27" t="str">
        <f>VLOOKUP(A4830,SINDACI!A4830:B$7975, 2, 0)</f>
        <v>TORCHIO GIAMPAOLO</v>
      </c>
      <c r="E4830" s="27" t="str">
        <f>VLOOKUP(A4830,SINDACI!A4830:E$7975,5,0)</f>
        <v>LISTA CIVICA: VIVERE LA PIAZZA</v>
      </c>
    </row>
    <row r="4831" spans="1:5" x14ac:dyDescent="0.2">
      <c r="A4831" s="27" t="s">
        <v>7980</v>
      </c>
      <c r="B4831" s="27" t="str">
        <f>VLOOKUP(A4831,PEC!A4830:D$7975,4,0)</f>
        <v>-</v>
      </c>
      <c r="C4831" s="23" t="str">
        <f>VLOOKUP(A4831,SEZIONI!A4831:B$7975,2,0)</f>
        <v>-</v>
      </c>
      <c r="D4831" s="27" t="str">
        <f>VLOOKUP(A4831,SINDACI!A4831:B$7975, 2, 0)</f>
        <v>-</v>
      </c>
      <c r="E4831" s="27" t="str">
        <f>VLOOKUP(A4831,SINDACI!A4831:E$7975,5,0)</f>
        <v>-</v>
      </c>
    </row>
    <row r="4832" spans="1:5" x14ac:dyDescent="0.2">
      <c r="A4832" s="27" t="s">
        <v>4955</v>
      </c>
      <c r="B4832" s="27" t="str">
        <f>VLOOKUP(A4832,PEC!A4831:D$7975,4,0)</f>
        <v>pec.regione.lombardia.it</v>
      </c>
      <c r="C4832" s="23">
        <f>VLOOKUP(A4832,SEZIONI!A4832:B$7975,2,0)</f>
        <v>44</v>
      </c>
      <c r="D4832" s="27" t="str">
        <f>VLOOKUP(A4832,SINDACI!A4832:B$7975, 2, 0)</f>
        <v>CASATI EZIO PRIMO</v>
      </c>
      <c r="E4832" s="27" t="str">
        <f>VLOOKUP(A4832,SINDACI!A4832:E$7975,5,0)</f>
        <v>LISTA CIVICA: PERSONE AL CENTRO | LISTA CIVICA: SETTE FRAZIONI | LISTA CIVICA: INSIEME PER CAMBIARE | PARTITO DEMOCRATICO | LISTA CIVICA: PADERNO DUGNANO FUTURA | LISTA CIVICA: SINISTRA PER PADERNO DUGNANO | LISTA CIVICA: LISTA DI MAIO</v>
      </c>
    </row>
    <row r="4833" spans="1:5" x14ac:dyDescent="0.2">
      <c r="A4833" s="27" t="s">
        <v>4956</v>
      </c>
      <c r="B4833" s="27" t="str">
        <f>VLOOKUP(A4833,PEC!A4832:D$7975,4,0)</f>
        <v>pec.comune.padernofranciacorta.bs.it</v>
      </c>
      <c r="C4833" s="23">
        <f>VLOOKUP(A4833,SEZIONI!A4833:B$7975,2,0)</f>
        <v>3</v>
      </c>
      <c r="D4833" s="27" t="str">
        <f>VLOOKUP(A4833,SINDACI!A4833:B$7975, 2, 0)</f>
        <v>GARES SILVIA</v>
      </c>
      <c r="E4833" s="27" t="str">
        <f>VLOOKUP(A4833,SINDACI!A4833:E$7975,5,0)</f>
        <v>LISTA CIVICA: CIVICA PER PADERNO</v>
      </c>
    </row>
    <row r="4834" spans="1:5" x14ac:dyDescent="0.2">
      <c r="A4834" s="27" t="s">
        <v>4957</v>
      </c>
      <c r="B4834" s="27" t="str">
        <f>VLOOKUP(A4834,PEC!A4833:D$7975,4,0)</f>
        <v>pec.regione.lombardia.it</v>
      </c>
      <c r="C4834" s="23">
        <f>VLOOKUP(A4834,SEZIONI!A4834:B$7975,2,0)</f>
        <v>2</v>
      </c>
      <c r="D4834" s="27" t="str">
        <f>VLOOKUP(A4834,SINDACI!A4834:B$7975, 2, 0)</f>
        <v>STRINATI CRISTIANO</v>
      </c>
      <c r="E4834" s="27" t="str">
        <f>VLOOKUP(A4834,SINDACI!A4834:E$7975,5,0)</f>
        <v>LISTA CIVICA: PER IL BENE COMUNE</v>
      </c>
    </row>
    <row r="4835" spans="1:5" x14ac:dyDescent="0.2">
      <c r="A4835" s="27" t="s">
        <v>4958</v>
      </c>
      <c r="B4835" s="27" t="str">
        <f>VLOOKUP(A4835,PEC!A4834:D$7975,4,0)</f>
        <v>cert.legalmail.it</v>
      </c>
      <c r="C4835" s="23">
        <f>VLOOKUP(A4835,SEZIONI!A4835:B$7975,2,0)</f>
        <v>206</v>
      </c>
      <c r="D4835" s="27" t="str">
        <f>VLOOKUP(A4835,SINDACI!A4835:B$7975, 2, 0)</f>
        <v>GIORDANI SERGIO</v>
      </c>
      <c r="E4835" s="27" t="str">
        <f>VLOOKUP(A4835,SINDACI!A4835:E$7975,5,0)</f>
        <v>LISTA CIVICA: COALIZIONE CIVICA PER PADOVA | LISTA CIVICA: GIORDANI SINDACO | MOVIMENTO 5 STELLE | LISTA CIVICA: PADOVA BENE COMUNE | LISTA CIVICA: PER PADOVA GIORDANI SINDACO | EUROPA VERDE | PARTITO DEMOCRATICO | LISTA CIVICA: PADOVA FUTURA | LISTA CIVICA: PADOVA INSIEME</v>
      </c>
    </row>
    <row r="4836" spans="1:5" x14ac:dyDescent="0.2">
      <c r="A4836" s="27" t="s">
        <v>4959</v>
      </c>
      <c r="B4836" s="27" t="str">
        <f>VLOOKUP(A4836,PEC!A4835:D$7975,4,0)</f>
        <v>pec.comune.padria.ss.it</v>
      </c>
      <c r="C4836" s="23">
        <f>VLOOKUP(A4836,SEZIONI!A4836:B$7975,2,0)</f>
        <v>1</v>
      </c>
      <c r="D4836" s="27" t="str">
        <f>VLOOKUP(A4836,SINDACI!A4836:B$7975, 2, 0)</f>
        <v>MURA ALESSANDRO</v>
      </c>
      <c r="E4836" s="27" t="str">
        <f>VLOOKUP(A4836,SINDACI!A4836:E$7975,5,0)</f>
        <v>LISTA CIVICA: PER PADRIA</v>
      </c>
    </row>
    <row r="4837" spans="1:5" x14ac:dyDescent="0.2">
      <c r="A4837" s="27" t="s">
        <v>4960</v>
      </c>
      <c r="B4837" s="27" t="str">
        <f>VLOOKUP(A4837,PEC!A4836:D$7975,4,0)</f>
        <v>pec.comune.padru.ss.it</v>
      </c>
      <c r="C4837" s="23">
        <f>VLOOKUP(A4837,SEZIONI!A4837:B$7975,2,0)</f>
        <v>5</v>
      </c>
      <c r="D4837" s="27" t="str">
        <f>VLOOKUP(A4837,SINDACI!A4837:B$7975, 2, 0)</f>
        <v>IDINI ANTONELLO</v>
      </c>
      <c r="E4837" s="27" t="str">
        <f>VLOOKUP(A4837,SINDACI!A4837:E$7975,5,0)</f>
        <v>LISTA CIVICA: UNITI PER PADRU</v>
      </c>
    </row>
    <row r="4838" spans="1:5" x14ac:dyDescent="0.2">
      <c r="A4838" s="27" t="s">
        <v>4961</v>
      </c>
      <c r="B4838" s="27" t="str">
        <f>VLOOKUP(A4838,PEC!A4837:D$7975,4,0)</f>
        <v>asmepec.it</v>
      </c>
      <c r="C4838" s="23">
        <f>VLOOKUP(A4838,SEZIONI!A4838:B$7975,2,0)</f>
        <v>6</v>
      </c>
      <c r="D4838" s="27" t="str">
        <f>VLOOKUP(A4838,SINDACI!A4838:B$7975, 2, 0)</f>
        <v>CIMINO MICHELA</v>
      </c>
      <c r="E4838" s="27" t="str">
        <f>VLOOKUP(A4838,SINDACI!A4838:E$7975,5,0)</f>
        <v>LISTA CIVICA: PER PADULA VOTA CHI TI ASCOLTA</v>
      </c>
    </row>
    <row r="4839" spans="1:5" x14ac:dyDescent="0.2">
      <c r="A4839" s="27" t="s">
        <v>4962</v>
      </c>
      <c r="B4839" s="27" t="str">
        <f>VLOOKUP(A4839,PEC!A4838:D$7975,4,0)</f>
        <v>pec.comunepaduli.gov.it</v>
      </c>
      <c r="C4839" s="23">
        <f>VLOOKUP(A4839,SEZIONI!A4839:B$7975,2,0)</f>
        <v>5</v>
      </c>
      <c r="D4839" s="27" t="str">
        <f>VLOOKUP(A4839,SINDACI!A4839:B$7975, 2, 0)</f>
        <v>VESSICHELLI DOMENICO</v>
      </c>
      <c r="E4839" s="27" t="str">
        <f>VLOOKUP(A4839,SINDACI!A4839:E$7975,5,0)</f>
        <v>LISTA CIVICA: UNITI PER PADULI</v>
      </c>
    </row>
    <row r="4840" spans="1:5" x14ac:dyDescent="0.2">
      <c r="A4840" s="27" t="s">
        <v>4963</v>
      </c>
      <c r="B4840" s="27" t="str">
        <f>VLOOKUP(A4840,PEC!A4839:D$7975,4,0)</f>
        <v>legalmail.it</v>
      </c>
      <c r="C4840" s="23">
        <f>VLOOKUP(A4840,SEZIONI!A4840:B$7975,2,0)</f>
        <v>3</v>
      </c>
      <c r="D4840" s="27" t="str">
        <f>VLOOKUP(A4840,SINDACI!A4840:B$7975, 2, 0)</f>
        <v>VAUDANO EMANUELE</v>
      </c>
      <c r="E4840" s="27" t="str">
        <f>VLOOKUP(A4840,SINDACI!A4840:E$7975,5,0)</f>
        <v>LISTA CIVICA: PAESANA PER IL FUTURO</v>
      </c>
    </row>
    <row r="4841" spans="1:5" x14ac:dyDescent="0.2">
      <c r="A4841" s="27" t="s">
        <v>4964</v>
      </c>
      <c r="B4841" s="27" t="str">
        <f>VLOOKUP(A4841,PEC!A4840:D$7975,4,0)</f>
        <v>pecveneto.it</v>
      </c>
      <c r="C4841" s="23">
        <f>VLOOKUP(A4841,SEZIONI!A4841:B$7975,2,0)</f>
        <v>18</v>
      </c>
      <c r="D4841" s="27" t="str">
        <f>VLOOKUP(A4841,SINDACI!A4841:B$7975, 2, 0)</f>
        <v>UBERTI KATIA</v>
      </c>
      <c r="E4841" s="27" t="str">
        <f>VLOOKUP(A4841,SINDACI!A4841:E$7975,5,0)</f>
        <v>LEGA SALVINI | LISTA CIVICA: PAESE CON KATIA UBERTI | FRATELLI D'ITALIA | FORZA ITALIA</v>
      </c>
    </row>
    <row r="4842" spans="1:5" x14ac:dyDescent="0.2">
      <c r="A4842" s="27" t="s">
        <v>4965</v>
      </c>
      <c r="B4842" s="27" t="str">
        <f>VLOOKUP(A4842,PEC!A4841:D$7975,4,0)</f>
        <v>comunedipagani.legalmail.it</v>
      </c>
      <c r="C4842" s="23">
        <f>VLOOKUP(A4842,SEZIONI!A4842:B$7975,2,0)</f>
        <v>35</v>
      </c>
      <c r="D4842" s="27" t="str">
        <f>VLOOKUP(A4842,SINDACI!A4842:B$7975, 2, 0)</f>
        <v>DE PRISCO RAFFAELE MARIA</v>
      </c>
      <c r="E4842" s="27" t="str">
        <f>VLOOKUP(A4842,SINDACI!A4842:E$7975,5,0)</f>
        <v>LISTA CIVICA: PAGANI PROTAGONISTA | LISTA CIVICA: ORIZZONTE COMUNE | LISTA CIVICA: DISEGNO PAGANI | LISTA CIVICA: CIVICAMENTE</v>
      </c>
    </row>
    <row r="4843" spans="1:5" x14ac:dyDescent="0.2">
      <c r="A4843" s="27" t="s">
        <v>4966</v>
      </c>
      <c r="B4843" s="27" t="str">
        <f>VLOOKUP(A4843,PEC!A4842:D$7975,4,0)</f>
        <v>pec.it</v>
      </c>
      <c r="C4843" s="23">
        <f>VLOOKUP(A4843,SEZIONI!A4843:B$7975,2,0)</f>
        <v>1</v>
      </c>
      <c r="D4843" s="27" t="str">
        <f>VLOOKUP(A4843,SINDACI!A4843:B$7975, 2, 0)</f>
        <v>D'IGNAZI DANILO</v>
      </c>
      <c r="E4843" s="27" t="str">
        <f>VLOOKUP(A4843,SINDACI!A4843:E$7975,5,0)</f>
        <v>LISTA CIVICA: INSIEME PER PAGANICO</v>
      </c>
    </row>
    <row r="4844" spans="1:5" x14ac:dyDescent="0.2">
      <c r="A4844" s="27" t="s">
        <v>4967</v>
      </c>
      <c r="B4844" s="27" t="str">
        <f>VLOOKUP(A4844,PEC!A4843:D$7975,4,0)</f>
        <v>legalmail.it</v>
      </c>
      <c r="C4844" s="23">
        <f>VLOOKUP(A4844,SEZIONI!A4844:B$7975,2,0)</f>
        <v>2</v>
      </c>
      <c r="D4844" s="27" t="str">
        <f>VLOOKUP(A4844,SINDACI!A4844:B$7975, 2, 0)</f>
        <v>BIANCHI DANIELE</v>
      </c>
      <c r="E4844" s="27" t="str">
        <f>VLOOKUP(A4844,SINDACI!A4844:E$7975,5,0)</f>
        <v>LISTA CIVICA: PAGAZZANO VA OLTRE</v>
      </c>
    </row>
    <row r="4845" spans="1:5" x14ac:dyDescent="0.2">
      <c r="A4845" s="27" t="s">
        <v>4968</v>
      </c>
      <c r="B4845" s="27" t="str">
        <f>VLOOKUP(A4845,PEC!A4844:D$7975,4,0)</f>
        <v>pec.it</v>
      </c>
      <c r="C4845" s="23">
        <f>VLOOKUP(A4845,SEZIONI!A4845:B$7975,2,0)</f>
        <v>2</v>
      </c>
      <c r="D4845" s="27" t="str">
        <f>VLOOKUP(A4845,SINDACI!A4845:B$7975, 2, 0)</f>
        <v>GUGLIOTTA SEBASTIANO ANTONIO</v>
      </c>
      <c r="E4845" s="27" t="str">
        <f>VLOOKUP(A4845,SINDACI!A4845:E$7975,5,0)</f>
        <v>-</v>
      </c>
    </row>
    <row r="4846" spans="1:5" x14ac:dyDescent="0.2">
      <c r="A4846" s="27" t="s">
        <v>4969</v>
      </c>
      <c r="B4846" s="27" t="str">
        <f>VLOOKUP(A4846,PEC!A4845:D$7975,4,0)</f>
        <v>pec.comune.paglieta.ch.it</v>
      </c>
      <c r="C4846" s="23">
        <f>VLOOKUP(A4846,SEZIONI!A4846:B$7975,2,0)</f>
        <v>5</v>
      </c>
      <c r="D4846" s="27" t="str">
        <f>VLOOKUP(A4846,SINDACI!A4846:B$7975, 2, 0)</f>
        <v>GRAZIANI ERNESTO</v>
      </c>
      <c r="E4846" s="27" t="str">
        <f>VLOOKUP(A4846,SINDACI!A4846:E$7975,5,0)</f>
        <v>LISTA CIVICA: PROGETTO COMUNE</v>
      </c>
    </row>
    <row r="4847" spans="1:5" x14ac:dyDescent="0.2">
      <c r="A4847" s="27" t="s">
        <v>4970</v>
      </c>
      <c r="B4847" s="27" t="str">
        <f>VLOOKUP(A4847,PEC!A4846:D$7975,4,0)</f>
        <v>certgov.fvg.it</v>
      </c>
      <c r="C4847" s="23">
        <f>VLOOKUP(A4847,SEZIONI!A4847:B$7975,2,0)</f>
        <v>4</v>
      </c>
      <c r="D4847" s="27" t="str">
        <f>VLOOKUP(A4847,SINDACI!A4847:B$7975, 2, 0)</f>
        <v>SANDRUVI LAURA</v>
      </c>
      <c r="E4847" s="27" t="str">
        <f>VLOOKUP(A4847,SINDACI!A4847:E$7975,5,0)</f>
        <v>LISTA CIVICA: INTESA DEMOCRATICA | LISTA CIVICA: IL NOSTRO COMUNE</v>
      </c>
    </row>
    <row r="4848" spans="1:5" x14ac:dyDescent="0.2">
      <c r="A4848" s="27" t="s">
        <v>4971</v>
      </c>
      <c r="B4848" s="27" t="str">
        <f>VLOOKUP(A4848,PEC!A4847:D$7975,4,0)</f>
        <v>pec.comune.pagno.cn.it</v>
      </c>
      <c r="C4848" s="23">
        <f>VLOOKUP(A4848,SEZIONI!A4848:B$7975,2,0)</f>
        <v>1</v>
      </c>
      <c r="D4848" s="27" t="str">
        <f>VLOOKUP(A4848,SINDACI!A4848:B$7975, 2, 0)</f>
        <v>GIUSIANO NICO</v>
      </c>
      <c r="E4848" s="27" t="str">
        <f>VLOOKUP(A4848,SINDACI!A4848:E$7975,5,0)</f>
        <v>LISTA CIVICA: EMBLEMA CON CORONA</v>
      </c>
    </row>
    <row r="4849" spans="1:5" x14ac:dyDescent="0.2">
      <c r="A4849" s="27" t="s">
        <v>4972</v>
      </c>
      <c r="B4849" s="27" t="str">
        <f>VLOOKUP(A4849,PEC!A4848:D$7975,4,0)</f>
        <v>halleypec.it</v>
      </c>
      <c r="C4849" s="23">
        <f>VLOOKUP(A4849,SEZIONI!A4849:B$7975,2,0)</f>
        <v>1</v>
      </c>
      <c r="D4849" s="27" t="str">
        <f>VLOOKUP(A4849,SINDACI!A4849:B$7975, 2, 0)</f>
        <v>COLOMBO MARTINO</v>
      </c>
      <c r="E4849" s="27" t="str">
        <f>VLOOKUP(A4849,SINDACI!A4849:E$7975,5,0)</f>
        <v>LISTA CIVICA: PER PAGNONA</v>
      </c>
    </row>
    <row r="4850" spans="1:5" x14ac:dyDescent="0.2">
      <c r="A4850" s="27" t="s">
        <v>4973</v>
      </c>
      <c r="B4850" s="27" t="str">
        <f>VLOOKUP(A4850,PEC!A4849:D$7975,4,0)</f>
        <v>asmepec.it</v>
      </c>
      <c r="C4850" s="23">
        <f>VLOOKUP(A4850,SEZIONI!A4850:B$7975,2,0)</f>
        <v>2</v>
      </c>
      <c r="D4850" s="27" t="str">
        <f>VLOOKUP(A4850,SINDACI!A4850:B$7975, 2, 0)</f>
        <v>MERCOGLIANO ANTONIO</v>
      </c>
      <c r="E4850" s="27" t="str">
        <f>VLOOKUP(A4850,SINDACI!A4850:E$7975,5,0)</f>
        <v>LISTA CIVICA: CONTINUIAMO INSIEME</v>
      </c>
    </row>
    <row r="4851" spans="1:5" x14ac:dyDescent="0.2">
      <c r="A4851" s="27" t="s">
        <v>4974</v>
      </c>
      <c r="B4851" s="27" t="str">
        <f>VLOOKUP(A4851,PEC!A4850:D$7975,4,0)</f>
        <v>pec.it</v>
      </c>
      <c r="C4851" s="23">
        <f>VLOOKUP(A4851,SEZIONI!A4851:B$7975,2,0)</f>
        <v>3</v>
      </c>
      <c r="D4851" s="27" t="str">
        <f>VLOOKUP(A4851,SINDACI!A4851:B$7975, 2, 0)</f>
        <v>DE IESO MAURO</v>
      </c>
      <c r="E4851" s="27" t="str">
        <f>VLOOKUP(A4851,SINDACI!A4851:E$7975,5,0)</f>
        <v>LISTA CIVICA: PAGO VEIANO NEL CUORE</v>
      </c>
    </row>
    <row r="4852" spans="1:5" x14ac:dyDescent="0.2">
      <c r="A4852" s="27" t="s">
        <v>4975</v>
      </c>
      <c r="B4852" s="27" t="str">
        <f>VLOOKUP(A4852,PEC!A4851:D$7975,4,0)</f>
        <v>pec.comune.paisco-loveno.bs.it</v>
      </c>
      <c r="C4852" s="23">
        <f>VLOOKUP(A4852,SEZIONI!A4852:B$7975,2,0)</f>
        <v>1</v>
      </c>
      <c r="D4852" s="27" t="str">
        <f>VLOOKUP(A4852,SINDACI!A4852:B$7975, 2, 0)</f>
        <v>MASCHERPA BERNARDO</v>
      </c>
      <c r="E4852" s="27" t="str">
        <f>VLOOKUP(A4852,SINDACI!A4852:E$7975,5,0)</f>
        <v>LISTA CIVICA: LISTA CIVICA PER PAISCO LOVENO</v>
      </c>
    </row>
    <row r="4853" spans="1:5" x14ac:dyDescent="0.2">
      <c r="A4853" s="27" t="s">
        <v>4976</v>
      </c>
      <c r="B4853" s="27" t="str">
        <f>VLOOKUP(A4853,PEC!A4852:D$7975,4,0)</f>
        <v>pec.comune.paitone.bs.it</v>
      </c>
      <c r="C4853" s="23">
        <f>VLOOKUP(A4853,SEZIONI!A4853:B$7975,2,0)</f>
        <v>2</v>
      </c>
      <c r="D4853" s="27" t="str">
        <f>VLOOKUP(A4853,SINDACI!A4853:B$7975, 2, 0)</f>
        <v>MAESTRI ALBERTO</v>
      </c>
      <c r="E4853" s="27" t="str">
        <f>VLOOKUP(A4853,SINDACI!A4853:E$7975,5,0)</f>
        <v>-</v>
      </c>
    </row>
    <row r="4854" spans="1:5" x14ac:dyDescent="0.2">
      <c r="A4854" s="27" t="s">
        <v>4977</v>
      </c>
      <c r="B4854" s="27" t="str">
        <f>VLOOKUP(A4854,PEC!A4853:D$7975,4,0)</f>
        <v>registerpec.it</v>
      </c>
      <c r="C4854" s="23">
        <f>VLOOKUP(A4854,SEZIONI!A4854:B$7975,2,0)</f>
        <v>3</v>
      </c>
      <c r="D4854" s="27" t="str">
        <f>VLOOKUP(A4854,SINDACI!A4854:B$7975, 2, 0)</f>
        <v>BRIGNOLI GIANMARIA</v>
      </c>
      <c r="E4854" s="27" t="str">
        <f>VLOOKUP(A4854,SINDACI!A4854:E$7975,5,0)</f>
        <v>LISTA CIVICA: PALADINA IN TESTA</v>
      </c>
    </row>
    <row r="4855" spans="1:5" x14ac:dyDescent="0.2">
      <c r="A4855" s="27" t="s">
        <v>4978</v>
      </c>
      <c r="B4855" s="27" t="str">
        <f>VLOOKUP(A4855,PEC!A4854:D$7975,4,0)</f>
        <v>pec.it</v>
      </c>
      <c r="C4855" s="23">
        <f>VLOOKUP(A4855,SEZIONI!A4855:B$7975,2,0)</f>
        <v>5</v>
      </c>
      <c r="D4855" s="27" t="str">
        <f>VLOOKUP(A4855,SINDACI!A4855:B$7975, 2, 0)</f>
        <v>BRAGLIA FABIO</v>
      </c>
      <c r="E4855" s="27" t="str">
        <f>VLOOKUP(A4855,SINDACI!A4855:E$7975,5,0)</f>
        <v>LISTA CIVICA: PALAGANO PRESENTE</v>
      </c>
    </row>
    <row r="4856" spans="1:5" x14ac:dyDescent="0.2">
      <c r="A4856" s="27" t="s">
        <v>4979</v>
      </c>
      <c r="B4856" s="27" t="str">
        <f>VLOOKUP(A4856,PEC!A4855:D$7975,4,0)</f>
        <v>pec.it</v>
      </c>
      <c r="C4856" s="23">
        <f>VLOOKUP(A4856,SEZIONI!A4856:B$7975,2,0)</f>
        <v>6</v>
      </c>
      <c r="D4856" s="27" t="str">
        <f>VLOOKUP(A4856,SINDACI!A4856:B$7975, 2, 0)</f>
        <v>BORRACCI MARIA ROSARIA</v>
      </c>
      <c r="E4856" s="27" t="str">
        <f>VLOOKUP(A4856,SINDACI!A4856:E$7975,5,0)</f>
        <v>LISTA CIVICA: PALAGIANELLO PER LA LIBERTA'</v>
      </c>
    </row>
    <row r="4857" spans="1:5" x14ac:dyDescent="0.2">
      <c r="A4857" s="27" t="s">
        <v>4980</v>
      </c>
      <c r="B4857" s="27" t="str">
        <f>VLOOKUP(A4857,PEC!A4856:D$7975,4,0)</f>
        <v>postecert.it</v>
      </c>
      <c r="C4857" s="23">
        <f>VLOOKUP(A4857,SEZIONI!A4857:B$7975,2,0)</f>
        <v>14</v>
      </c>
      <c r="D4857" s="27" t="str">
        <f>VLOOKUP(A4857,SINDACI!A4857:B$7975, 2, 0)</f>
        <v>LASIGNA DOMENICO PIO</v>
      </c>
      <c r="E4857" s="27" t="str">
        <f>VLOOKUP(A4857,SINDACI!A4857:E$7975,5,0)</f>
        <v>LISTA CIVICA: PALAGIANO IN MOVIMENTO | LISTA CIVICA: LABORATORIO COMUNE | LISTA CIVICA: CIVICO SETTE | LISTA CIVICA: CON LASIGNA SINDACO</v>
      </c>
    </row>
    <row r="4858" spans="1:5" x14ac:dyDescent="0.2">
      <c r="A4858" s="27" t="s">
        <v>4981</v>
      </c>
      <c r="B4858" s="27" t="str">
        <f>VLOOKUP(A4858,PEC!A4857:D$7975,4,0)</f>
        <v>legalmail.it</v>
      </c>
      <c r="C4858" s="23">
        <f>VLOOKUP(A4858,SEZIONI!A4858:B$7975,2,0)</f>
        <v>18</v>
      </c>
      <c r="D4858" s="27" t="str">
        <f>VLOOKUP(A4858,SINDACI!A4858:B$7975, 2, 0)</f>
        <v>ASTUTI SALVATORE</v>
      </c>
      <c r="E4858" s="27" t="str">
        <f>VLOOKUP(A4858,SINDACI!A4858:E$7975,5,0)</f>
        <v>LISTA CIVICA: SALVO ASTUTI SINDACO</v>
      </c>
    </row>
    <row r="4859" spans="1:5" x14ac:dyDescent="0.2">
      <c r="A4859" s="27" t="s">
        <v>4982</v>
      </c>
      <c r="B4859" s="27" t="str">
        <f>VLOOKUP(A4859,PEC!A4858:D$7975,4,0)</f>
        <v>postacert.toscana.it</v>
      </c>
      <c r="C4859" s="23">
        <f>VLOOKUP(A4859,SEZIONI!A4859:B$7975,2,0)</f>
        <v>6</v>
      </c>
      <c r="D4859" s="27" t="str">
        <f>VLOOKUP(A4859,SINDACI!A4859:B$7975, 2, 0)</f>
        <v>GHERARDINI MARCO</v>
      </c>
      <c r="E4859" s="27" t="str">
        <f>VLOOKUP(A4859,SINDACI!A4859:E$7975,5,0)</f>
        <v>LISTA CIVICA: CENTROSINISTRA PALAIA IN GRANDE</v>
      </c>
    </row>
    <row r="4860" spans="1:5" x14ac:dyDescent="0.2">
      <c r="A4860" s="27" t="s">
        <v>4983</v>
      </c>
      <c r="B4860" s="27" t="str">
        <f>VLOOKUP(A4860,PEC!A4859:D$7975,4,0)</f>
        <v xml:space="preserve">postacert.comune.palanzano.pr.it </v>
      </c>
      <c r="C4860" s="23">
        <f>VLOOKUP(A4860,SEZIONI!A4860:B$7975,2,0)</f>
        <v>2</v>
      </c>
      <c r="D4860" s="27" t="str">
        <f>VLOOKUP(A4860,SINDACI!A4860:B$7975, 2, 0)</f>
        <v>BORASCHI ERMES</v>
      </c>
      <c r="E4860" s="27" t="str">
        <f>VLOOKUP(A4860,SINDACI!A4860:E$7975,5,0)</f>
        <v>LISTA CIVICA: PALANZANO E LE SUE VALLI</v>
      </c>
    </row>
    <row r="4861" spans="1:5" x14ac:dyDescent="0.2">
      <c r="A4861" s="27" t="s">
        <v>4984</v>
      </c>
      <c r="B4861" s="27" t="str">
        <f>VLOOKUP(A4861,PEC!A4860:D$7975,4,0)</f>
        <v>pec-leonet.it</v>
      </c>
      <c r="C4861" s="23">
        <f>VLOOKUP(A4861,SEZIONI!A4861:B$7975,2,0)</f>
        <v>3</v>
      </c>
      <c r="D4861" s="27" t="str">
        <f>VLOOKUP(A4861,SINDACI!A4861:B$7975, 2, 0)</f>
        <v>DI LENA MARIA</v>
      </c>
      <c r="E4861" s="27" t="str">
        <f>VLOOKUP(A4861,SINDACI!A4861:E$7975,5,0)</f>
        <v>LISTA CIVICA: SIAMO PALATA</v>
      </c>
    </row>
    <row r="4862" spans="1:5" x14ac:dyDescent="0.2">
      <c r="A4862" s="27" t="s">
        <v>4985</v>
      </c>
      <c r="B4862" s="27" t="str">
        <f>VLOOKUP(A4862,PEC!A4861:D$7975,4,0)</f>
        <v>pec.palau.it</v>
      </c>
      <c r="C4862" s="23">
        <f>VLOOKUP(A4862,SEZIONI!A4862:B$7975,2,0)</f>
        <v>3</v>
      </c>
      <c r="D4862" s="27" t="str">
        <f>VLOOKUP(A4862,SINDACI!A4862:B$7975, 2, 0)</f>
        <v>MANNA FRANCESCO GIUSEPPE</v>
      </c>
      <c r="E4862" s="27" t="str">
        <f>VLOOKUP(A4862,SINDACI!A4862:E$7975,5,0)</f>
        <v>LISTA CIVICA: PALAU 2018 - 2023</v>
      </c>
    </row>
    <row r="4863" spans="1:5" x14ac:dyDescent="0.2">
      <c r="A4863" s="27" t="s">
        <v>4986</v>
      </c>
      <c r="B4863" s="27" t="str">
        <f>VLOOKUP(A4863,PEC!A4862:D$7975,4,0)</f>
        <v>pec.regione.lombardia.it</v>
      </c>
      <c r="C4863" s="23">
        <f>VLOOKUP(A4863,SEZIONI!A4863:B$7975,2,0)</f>
        <v>3</v>
      </c>
      <c r="D4863" s="27" t="str">
        <f>VLOOKUP(A4863,SINDACI!A4863:B$7975, 2, 0)</f>
        <v>BOLOGNINI ANDREA</v>
      </c>
      <c r="E4863" s="27" t="str">
        <f>VLOOKUP(A4863,SINDACI!A4863:E$7975,5,0)</f>
        <v>LEGA</v>
      </c>
    </row>
    <row r="4864" spans="1:5" x14ac:dyDescent="0.2">
      <c r="A4864" s="27" t="s">
        <v>4987</v>
      </c>
      <c r="B4864" s="27" t="str">
        <f>VLOOKUP(A4864,PEC!A4863:D$7975,4,0)</f>
        <v>pec.comune.palazzoadriano.pa.it</v>
      </c>
      <c r="C4864" s="23">
        <f>VLOOKUP(A4864,SEZIONI!A4864:B$7975,2,0)</f>
        <v>3</v>
      </c>
      <c r="D4864" s="27" t="str">
        <f>VLOOKUP(A4864,SINDACI!A4864:B$7975, 2, 0)</f>
        <v>GRANA' NICOLO'</v>
      </c>
      <c r="E4864" s="27" t="str">
        <f>VLOOKUP(A4864,SINDACI!A4864:E$7975,5,0)</f>
        <v>LISTA CIVICA: "SI'AMO PALAZZO ADRIANO NICOLO' GRANA' SINDACO"</v>
      </c>
    </row>
    <row r="4865" spans="1:5" x14ac:dyDescent="0.2">
      <c r="A4865" s="27" t="s">
        <v>4988</v>
      </c>
      <c r="B4865" s="27" t="str">
        <f>VLOOKUP(A4865,PEC!A4864:D$7975,4,0)</f>
        <v>cert.ruparpiemonte.it</v>
      </c>
      <c r="C4865" s="23">
        <f>VLOOKUP(A4865,SEZIONI!A4865:B$7975,2,0)</f>
        <v>1</v>
      </c>
      <c r="D4865" s="27" t="str">
        <f>VLOOKUP(A4865,SINDACI!A4865:B$7975, 2, 0)</f>
        <v>SIGNORA SILVANO</v>
      </c>
      <c r="E4865" s="27" t="str">
        <f>VLOOKUP(A4865,SINDACI!A4865:E$7975,5,0)</f>
        <v>LISTA CIVICA: INSIEME PER PALAZZO</v>
      </c>
    </row>
    <row r="4866" spans="1:5" x14ac:dyDescent="0.2">
      <c r="A4866" s="27" t="s">
        <v>4989</v>
      </c>
      <c r="B4866" s="27" t="str">
        <f>VLOOKUP(A4866,PEC!A4865:D$7975,4,0)</f>
        <v>mailcert.cremasconline.it</v>
      </c>
      <c r="C4866" s="23">
        <f>VLOOKUP(A4866,SEZIONI!A4866:B$7975,2,0)</f>
        <v>4</v>
      </c>
      <c r="D4866" s="27" t="str">
        <f>VLOOKUP(A4866,SINDACI!A4866:B$7975, 2, 0)</f>
        <v>DOSSENA GIUSEPPE</v>
      </c>
      <c r="E4866" s="27" t="str">
        <f>VLOOKUP(A4866,SINDACI!A4866:E$7975,5,0)</f>
        <v>LEGA SALVINI LOMBARDIA</v>
      </c>
    </row>
    <row r="4867" spans="1:5" x14ac:dyDescent="0.2">
      <c r="A4867" s="27" t="s">
        <v>4990</v>
      </c>
      <c r="B4867" s="27" t="str">
        <f>VLOOKUP(A4867,PEC!A4866:D$7975,4,0)</f>
        <v>cert.ruparbasilicata.it</v>
      </c>
      <c r="C4867" s="23">
        <f>VLOOKUP(A4867,SEZIONI!A4867:B$7975,2,0)</f>
        <v>5</v>
      </c>
      <c r="D4867" s="27" t="str">
        <f>VLOOKUP(A4867,SINDACI!A4867:B$7975, 2, 0)</f>
        <v>FESTINO LUCA</v>
      </c>
      <c r="E4867" s="27" t="str">
        <f>VLOOKUP(A4867,SINDACI!A4867:E$7975,5,0)</f>
        <v>LISTA CIVICA: INSIEME SI PUO'</v>
      </c>
    </row>
    <row r="4868" spans="1:5" x14ac:dyDescent="0.2">
      <c r="A4868" s="27" t="s">
        <v>4991</v>
      </c>
      <c r="B4868" s="27" t="str">
        <f>VLOOKUP(A4868,PEC!A4867:D$7975,4,0)</f>
        <v>pec.comune.palazzoloacreide.sr.it</v>
      </c>
      <c r="C4868" s="23">
        <f>VLOOKUP(A4868,SEZIONI!A4868:B$7975,2,0)</f>
        <v>10</v>
      </c>
      <c r="D4868" s="27" t="str">
        <f>VLOOKUP(A4868,SINDACI!A4868:B$7975, 2, 0)</f>
        <v>GALLO SALVATORE</v>
      </c>
      <c r="E4868" s="27" t="str">
        <f>VLOOKUP(A4868,SINDACI!A4868:E$7975,5,0)</f>
        <v>LISTA CIVICA: UNIAMO PALAZZOLO</v>
      </c>
    </row>
    <row r="4869" spans="1:5" x14ac:dyDescent="0.2">
      <c r="A4869" s="27" t="s">
        <v>4992</v>
      </c>
      <c r="B4869" s="27" t="str">
        <f>VLOOKUP(A4869,PEC!A4868:D$7975,4,0)</f>
        <v>certgov.fvg.it</v>
      </c>
      <c r="C4869" s="23">
        <f>VLOOKUP(A4869,SEZIONI!A4869:B$7975,2,0)</f>
        <v>4</v>
      </c>
      <c r="D4869" s="27" t="str">
        <f>VLOOKUP(A4869,SINDACI!A4869:B$7975, 2, 0)</f>
        <v>D'ALTILIA FRANCO</v>
      </c>
      <c r="E4869" s="27" t="str">
        <f>VLOOKUP(A4869,SINDACI!A4869:E$7975,5,0)</f>
        <v>LISTA CIVICA: PALAZZOLO VA OLTRE</v>
      </c>
    </row>
    <row r="4870" spans="1:5" x14ac:dyDescent="0.2">
      <c r="A4870" s="27" t="s">
        <v>4993</v>
      </c>
      <c r="B4870" s="27" t="str">
        <f>VLOOKUP(A4870,PEC!A4869:D$7975,4,0)</f>
        <v>palazzolo.viapec.it</v>
      </c>
      <c r="C4870" s="23">
        <f>VLOOKUP(A4870,SEZIONI!A4870:B$7975,2,0)</f>
        <v>15</v>
      </c>
      <c r="D4870" s="27" t="str">
        <f>VLOOKUP(A4870,SINDACI!A4870:B$7975, 2, 0)</f>
        <v>COSSANDI GIANMARCO</v>
      </c>
      <c r="E4870" s="27" t="str">
        <f>VLOOKUP(A4870,SINDACI!A4870:E$7975,5,0)</f>
        <v>LISTA CIVICA: PALAZZOLO CITTA' IN TESTA | LISTA CIVICA: SAN PANCRAZIO | LISTA CIVICA: CONTINUIAMO INSIEME</v>
      </c>
    </row>
    <row r="4871" spans="1:5" x14ac:dyDescent="0.2">
      <c r="A4871" s="27" t="s">
        <v>4994</v>
      </c>
      <c r="B4871" s="27" t="str">
        <f>VLOOKUP(A4871,PEC!A4870:D$7975,4,0)</f>
        <v>cert.ruparpiemonte.it</v>
      </c>
      <c r="C4871" s="23">
        <f>VLOOKUP(A4871,SEZIONI!A4871:B$7975,2,0)</f>
        <v>2</v>
      </c>
      <c r="D4871" s="27" t="str">
        <f>VLOOKUP(A4871,SINDACI!A4871:B$7975, 2, 0)</f>
        <v>GIORCELLI MARIA FRANCA</v>
      </c>
      <c r="E4871" s="27" t="str">
        <f>VLOOKUP(A4871,SINDACI!A4871:E$7975,5,0)</f>
        <v>LISTA CIVICA: UN FUTURO PER PALAZZOLO</v>
      </c>
    </row>
    <row r="4872" spans="1:5" x14ac:dyDescent="0.2">
      <c r="A4872" s="27" t="s">
        <v>4995</v>
      </c>
      <c r="B4872" s="27" t="str">
        <f>VLOOKUP(A4872,PEC!A4871:D$7975,4,0)</f>
        <v>postacert.toscana.it</v>
      </c>
      <c r="C4872" s="23">
        <f>VLOOKUP(A4872,SEZIONI!A4872:B$7975,2,0)</f>
        <v>2</v>
      </c>
      <c r="D4872" s="27" t="str">
        <f>VLOOKUP(A4872,SINDACI!A4872:B$7975, 2, 0)</f>
        <v>MOSCHETTI GIAN PIERO</v>
      </c>
      <c r="E4872" s="27" t="str">
        <f>VLOOKUP(A4872,SINDACI!A4872:E$7975,5,0)</f>
        <v>LISTA CIVICA: INSIEME PER PALAZZUOLO</v>
      </c>
    </row>
    <row r="4873" spans="1:5" x14ac:dyDescent="0.2">
      <c r="A4873" s="27" t="s">
        <v>4996</v>
      </c>
      <c r="B4873" s="27" t="str">
        <f>VLOOKUP(A4873,PEC!A4872:D$7975,4,0)</f>
        <v>pec.it</v>
      </c>
      <c r="C4873" s="23">
        <f>VLOOKUP(A4873,SEZIONI!A4873:B$7975,2,0)</f>
        <v>2</v>
      </c>
      <c r="D4873" s="27" t="str">
        <f>VLOOKUP(A4873,SINDACI!A4873:B$7975, 2, 0)</f>
        <v>D'EMILIO CLAUDIO</v>
      </c>
      <c r="E4873" s="27" t="str">
        <f>VLOOKUP(A4873,SINDACI!A4873:E$7975,5,0)</f>
        <v>LISTA CIVICA: VIVERE PALENA</v>
      </c>
    </row>
    <row r="4874" spans="1:5" x14ac:dyDescent="0.2">
      <c r="A4874" s="27" t="s">
        <v>201</v>
      </c>
      <c r="B4874" s="27" t="str">
        <f>VLOOKUP(A4874,PEC!A4873:D$7975,4,0)</f>
        <v>asmepec.it</v>
      </c>
      <c r="C4874" s="23">
        <f>VLOOKUP(A4874,SEZIONI!A4874:B$7975,2,0)</f>
        <v>2</v>
      </c>
      <c r="D4874" s="27" t="str">
        <f>VLOOKUP(A4874,SINDACI!A4874:B$7975, 2, 0)</f>
        <v>EMANUELE DOMENICO</v>
      </c>
      <c r="E4874" s="27" t="str">
        <f>VLOOKUP(A4874,SINDACI!A4874:E$7975,5,0)</f>
        <v>LISTA CIVICA: BENE COMUNE</v>
      </c>
    </row>
    <row r="4875" spans="1:5" x14ac:dyDescent="0.2">
      <c r="A4875" s="27" t="s">
        <v>4997</v>
      </c>
      <c r="B4875" s="27" t="str">
        <f>VLOOKUP(A4875,PEC!A4874:D$7975,4,0)</f>
        <v>cert.comune.palermo.it</v>
      </c>
      <c r="C4875" s="23">
        <f>VLOOKUP(A4875,SEZIONI!A4875:B$7975,2,0)</f>
        <v>600</v>
      </c>
      <c r="D4875" s="27" t="str">
        <f>VLOOKUP(A4875,SINDACI!A4875:B$7975, 2, 0)</f>
        <v>LAGALLA ROBERTO</v>
      </c>
      <c r="E4875" s="27" t="str">
        <f>VLOOKUP(A4875,SINDACI!A4875:E$7975,5,0)</f>
        <v>FORZA ITALIA | DEMOCRAZIA CRISTIANA | FRATELLI D'ITALIA CON GIORGIA MELONI | LISTA CIVICA: LAVORIAMO PER PALERMO - LAGALLA SINDACO | PRIMA L'ITALIA</v>
      </c>
    </row>
    <row r="4876" spans="1:5" x14ac:dyDescent="0.2">
      <c r="A4876" s="27" t="s">
        <v>4998</v>
      </c>
      <c r="B4876" s="27" t="str">
        <f>VLOOKUP(A4876,PEC!A4875:D$7975,4,0)</f>
        <v>comune.palestrina.legalmail.it</v>
      </c>
      <c r="C4876" s="23">
        <f>VLOOKUP(A4876,SEZIONI!A4876:B$7975,2,0)</f>
        <v>18</v>
      </c>
      <c r="D4876" s="27" t="str">
        <f>VLOOKUP(A4876,SINDACI!A4876:B$7975, 2, 0)</f>
        <v>MORETTI MARIO</v>
      </c>
      <c r="E4876" s="27" t="str">
        <f>VLOOKUP(A4876,SINDACI!A4876:E$7975,5,0)</f>
        <v>LISTA CIVICA: MORETTI SINDACO | LISTA CIVICA: BELLA PALESTRINA | LEGA SALVINI | FORZA ITALIA</v>
      </c>
    </row>
    <row r="4877" spans="1:5" x14ac:dyDescent="0.2">
      <c r="A4877" s="27" t="s">
        <v>4999</v>
      </c>
      <c r="B4877" s="27" t="str">
        <f>VLOOKUP(A4877,PEC!A4876:D$7975,4,0)</f>
        <v>pec.comune.palestro.pv.it</v>
      </c>
      <c r="C4877" s="23">
        <f>VLOOKUP(A4877,SEZIONI!A4877:B$7975,2,0)</f>
        <v>2</v>
      </c>
      <c r="D4877" s="27" t="str">
        <f>VLOOKUP(A4877,SINDACI!A4877:B$7975, 2, 0)</f>
        <v>CIRRONIS GIUSEPPE</v>
      </c>
      <c r="E4877" s="27" t="str">
        <f>VLOOKUP(A4877,SINDACI!A4877:E$7975,5,0)</f>
        <v>-</v>
      </c>
    </row>
    <row r="4878" spans="1:5" x14ac:dyDescent="0.2">
      <c r="A4878" s="27" t="s">
        <v>5000</v>
      </c>
      <c r="B4878" s="27" t="str">
        <f>VLOOKUP(A4878,PEC!A4877:D$7975,4,0)</f>
        <v>actalispec.it</v>
      </c>
      <c r="C4878" s="23">
        <f>VLOOKUP(A4878,SEZIONI!A4878:B$7975,2,0)</f>
        <v>7</v>
      </c>
      <c r="D4878" s="27" t="str">
        <f>VLOOKUP(A4878,SINDACI!A4878:B$7975, 2, 0)</f>
        <v>ALFIERI DOMENICO</v>
      </c>
      <c r="E4878" s="27" t="str">
        <f>VLOOKUP(A4878,SINDACI!A4878:E$7975,5,0)</f>
        <v>LISTA CIVICA: PER PALIANO ALFIERI SINDACO</v>
      </c>
    </row>
    <row r="4879" spans="1:5" x14ac:dyDescent="0.2">
      <c r="A4879" s="27" t="s">
        <v>365</v>
      </c>
      <c r="B4879" s="27" t="str">
        <f>VLOOKUP(A4879,PEC!A4878:D$7975,4,0)</f>
        <v>asmepec.it</v>
      </c>
      <c r="C4879" s="23">
        <f>VLOOKUP(A4879,SEZIONI!A4879:B$7975,2,0)</f>
        <v>5</v>
      </c>
      <c r="D4879" s="27" t="str">
        <f>VLOOKUP(A4879,SINDACI!A4879:B$7975, 2, 0)</f>
        <v>NOCERA UMBERTO FELICE</v>
      </c>
      <c r="E4879" s="27" t="str">
        <f>VLOOKUP(A4879,SINDACI!A4879:E$7975,5,0)</f>
        <v>LISTA CIVICA: PER CAMBIARE PALIZZI</v>
      </c>
    </row>
    <row r="4880" spans="1:5" x14ac:dyDescent="0.2">
      <c r="A4880" s="27" t="s">
        <v>248</v>
      </c>
      <c r="B4880" s="27" t="str">
        <f>VLOOKUP(A4880,PEC!A4879:D$7975,4,0)</f>
        <v>asmepec.it</v>
      </c>
      <c r="C4880" s="23">
        <f>VLOOKUP(A4880,SEZIONI!A4880:B$7975,2,0)</f>
        <v>2</v>
      </c>
      <c r="D4880" s="27" t="str">
        <f>VLOOKUP(A4880,SINDACI!A4880:B$7975, 2, 0)</f>
        <v>LORECCHIO UMBERTO</v>
      </c>
      <c r="E4880" s="27" t="str">
        <f>VLOOKUP(A4880,SINDACI!A4880:E$7975,5,0)</f>
        <v>LISTA CIVICA: PER PALLAGORIO</v>
      </c>
    </row>
    <row r="4881" spans="1:5" x14ac:dyDescent="0.2">
      <c r="A4881" s="27" t="s">
        <v>5001</v>
      </c>
      <c r="B4881" s="27" t="str">
        <f>VLOOKUP(A4881,PEC!A4880:D$7975,4,0)</f>
        <v>pcert.it</v>
      </c>
      <c r="C4881" s="23">
        <f>VLOOKUP(A4881,SEZIONI!A4881:B$7975,2,0)</f>
        <v>1</v>
      </c>
      <c r="D4881" s="27" t="str">
        <f>VLOOKUP(A4881,SINDACI!A4881:B$7975, 2, 0)</f>
        <v>BLARDONE GIANPAOLO</v>
      </c>
      <c r="E4881" s="27" t="str">
        <f>VLOOKUP(A4881,SINDACI!A4881:E$7975,5,0)</f>
        <v>-</v>
      </c>
    </row>
    <row r="4882" spans="1:5" x14ac:dyDescent="0.2">
      <c r="A4882" s="27" t="s">
        <v>5002</v>
      </c>
      <c r="B4882" s="27" t="str">
        <f>VLOOKUP(A4882,PEC!A4881:D$7975,4,0)</f>
        <v>pec.comunedipallare.it</v>
      </c>
      <c r="C4882" s="23">
        <f>VLOOKUP(A4882,SEZIONI!A4882:B$7975,2,0)</f>
        <v>2</v>
      </c>
      <c r="D4882" s="27" t="str">
        <f>VLOOKUP(A4882,SINDACI!A4882:B$7975, 2, 0)</f>
        <v>COLOMBO SERGIO</v>
      </c>
      <c r="E4882" s="27" t="str">
        <f>VLOOKUP(A4882,SINDACI!A4882:E$7975,5,0)</f>
        <v>LISTA CIVICA: TUTTI PER PALLARE...PALLARE PER TUTTI!</v>
      </c>
    </row>
    <row r="4883" spans="1:5" x14ac:dyDescent="0.2">
      <c r="A4883" s="27" t="s">
        <v>5003</v>
      </c>
      <c r="B4883" s="27" t="str">
        <f>VLOOKUP(A4883,PEC!A4882:D$7975,4,0)</f>
        <v>pec.comunepalmacampania.it</v>
      </c>
      <c r="C4883" s="23">
        <f>VLOOKUP(A4883,SEZIONI!A4883:B$7975,2,0)</f>
        <v>13</v>
      </c>
      <c r="D4883" s="27" t="str">
        <f>VLOOKUP(A4883,SINDACI!A4883:B$7975, 2, 0)</f>
        <v>DONNARUMMA ANIELLO</v>
      </c>
      <c r="E4883" s="27" t="str">
        <f>VLOOKUP(A4883,SINDACI!A4883:E$7975,5,0)</f>
        <v>LISTA CIVICA: ORA</v>
      </c>
    </row>
    <row r="4884" spans="1:5" x14ac:dyDescent="0.2">
      <c r="A4884" s="27" t="s">
        <v>5004</v>
      </c>
      <c r="B4884" s="27" t="str">
        <f>VLOOKUP(A4884,PEC!A4883:D$7975,4,0)</f>
        <v>comune.palmadimontechiaro.legalmail.it</v>
      </c>
      <c r="C4884" s="23">
        <f>VLOOKUP(A4884,SEZIONI!A4884:B$7975,2,0)</f>
        <v>24</v>
      </c>
      <c r="D4884" s="27" t="str">
        <f>VLOOKUP(A4884,SINDACI!A4884:B$7975, 2, 0)</f>
        <v>CASTELLINO STEFANO</v>
      </c>
      <c r="E4884" s="27" t="str">
        <f>VLOOKUP(A4884,SINDACI!A4884:E$7975,5,0)</f>
        <v>LISTA CIVICA: VOLARE ALTO | LISTA CIVICA: COSTRUIAMO INSIEME | LISTA CIVICA: AMA LA TUA CITTA' | LISTA CIVICA: NUOVA PALMA | LISTA CIVICA: CORRI PALMA | LISTA CIVICA: PALMA IN MOVIMENTO</v>
      </c>
    </row>
    <row r="4885" spans="1:5" x14ac:dyDescent="0.2">
      <c r="A4885" s="27" t="s">
        <v>5005</v>
      </c>
      <c r="B4885" s="27" t="str">
        <f>VLOOKUP(A4885,PEC!A4884:D$7975,4,0)</f>
        <v>certgov.fvg.it</v>
      </c>
      <c r="C4885" s="23">
        <f>VLOOKUP(A4885,SEZIONI!A4885:B$7975,2,0)</f>
        <v>6</v>
      </c>
      <c r="D4885" s="27" t="str">
        <f>VLOOKUP(A4885,SINDACI!A4885:B$7975, 2, 0)</f>
        <v>TELLINI GIUSEPPE</v>
      </c>
      <c r="E4885" s="27" t="str">
        <f>VLOOKUP(A4885,SINDACI!A4885:E$7975,5,0)</f>
        <v>LISTA CIVICA: LISTA MARTINES CONTINUIAMO A CRESCERE | LISTA CIVICA: NOI GIOVANI CON TELLINI | LISTA CIVICA: OLTRE LE MURA</v>
      </c>
    </row>
    <row r="4886" spans="1:5" x14ac:dyDescent="0.2">
      <c r="A4886" s="27" t="s">
        <v>5006</v>
      </c>
      <c r="B4886" s="27" t="str">
        <f>VLOOKUP(A4886,PEC!A4885:D$7975,4,0)</f>
        <v>pec.rupar.puglia.it</v>
      </c>
      <c r="C4886" s="23">
        <f>VLOOKUP(A4886,SEZIONI!A4886:B$7975,2,0)</f>
        <v>2</v>
      </c>
      <c r="D4886" s="27" t="str">
        <f>VLOOKUP(A4886,SINDACI!A4886:B$7975, 2, 0)</f>
        <v>ZEZZA FRANCO</v>
      </c>
      <c r="E4886" s="27" t="str">
        <f>VLOOKUP(A4886,SINDACI!A4886:E$7975,5,0)</f>
        <v>LISTA CIVICA: PALMARIGGI IN COMUNE</v>
      </c>
    </row>
    <row r="4887" spans="1:5" x14ac:dyDescent="0.2">
      <c r="A4887" s="27" t="s">
        <v>5007</v>
      </c>
      <c r="B4887" s="27" t="str">
        <f>VLOOKUP(A4887,PEC!A4886:D$7975,4,0)</f>
        <v>pec.comunedipalmasarborea.it</v>
      </c>
      <c r="C4887" s="23">
        <f>VLOOKUP(A4887,SEZIONI!A4887:B$7975,2,0)</f>
        <v>2</v>
      </c>
      <c r="D4887" s="27" t="str">
        <f>VLOOKUP(A4887,SINDACI!A4887:B$7975, 2, 0)</f>
        <v>CADONI EMANUELE</v>
      </c>
      <c r="E4887" s="27" t="str">
        <f>VLOOKUP(A4887,SINDACI!A4887:E$7975,5,0)</f>
        <v>-</v>
      </c>
    </row>
    <row r="4888" spans="1:5" x14ac:dyDescent="0.2">
      <c r="A4888" s="27" t="s">
        <v>366</v>
      </c>
      <c r="B4888" s="27" t="str">
        <f>VLOOKUP(A4888,PEC!A4887:D$7975,4,0)</f>
        <v>asmepec.it</v>
      </c>
      <c r="C4888" s="23">
        <f>VLOOKUP(A4888,SEZIONI!A4888:B$7975,2,0)</f>
        <v>20</v>
      </c>
      <c r="D4888" s="27" t="str">
        <f>VLOOKUP(A4888,SINDACI!A4888:B$7975, 2, 0)</f>
        <v>RANUCCIO GIUSEPPE</v>
      </c>
      <c r="E4888" s="27" t="str">
        <f>VLOOKUP(A4888,SINDACI!A4888:E$7975,5,0)</f>
        <v>LISTA CIVICA: OBIETTIVO COMUNE | LISTA CIVICA: AVANTI INSIEME | LISTA CIVICA: PALMI CONDIVISA | LISTA CIVICA: RANUCCIO SINDACO | LISTA CIVICA: CAMBIAMENTI</v>
      </c>
    </row>
    <row r="4889" spans="1:5" x14ac:dyDescent="0.2">
      <c r="A4889" s="27" t="s">
        <v>5008</v>
      </c>
      <c r="B4889" s="27" t="str">
        <f>VLOOKUP(A4889,PEC!A4888:D$7975,4,0)</f>
        <v>emarche.it</v>
      </c>
      <c r="C4889" s="23">
        <f>VLOOKUP(A4889,SEZIONI!A4889:B$7975,2,0)</f>
        <v>1</v>
      </c>
      <c r="D4889" s="27" t="str">
        <f>VLOOKUP(A4889,SINDACI!A4889:B$7975, 2, 0)</f>
        <v>AMICI GIUSEPPE</v>
      </c>
      <c r="E4889" s="27" t="str">
        <f>VLOOKUP(A4889,SINDACI!A4889:E$7975,5,0)</f>
        <v>LISTA CIVICA: LISTA DEMOCRATICA PER PALMIANO</v>
      </c>
    </row>
    <row r="4890" spans="1:5" x14ac:dyDescent="0.2">
      <c r="A4890" s="27" t="s">
        <v>5009</v>
      </c>
      <c r="B4890" s="27" t="str">
        <f>VLOOKUP(A4890,PEC!A4889:D$7975,4,0)</f>
        <v>pec.it</v>
      </c>
      <c r="C4890" s="23">
        <f>VLOOKUP(A4890,SEZIONI!A4890:B$7975,2,0)</f>
        <v>2</v>
      </c>
      <c r="D4890" s="27" t="str">
        <f>VLOOKUP(A4890,SINDACI!A4890:B$7975, 2, 0)</f>
        <v>MASCIULLI GIUSEPPE ROSARIO</v>
      </c>
      <c r="E4890" s="27" t="str">
        <f>VLOOKUP(A4890,SINDACI!A4890:E$7975,5,0)</f>
        <v>LISTA CIVICA: RINNOVAMENTO</v>
      </c>
    </row>
    <row r="4891" spans="1:5" x14ac:dyDescent="0.2">
      <c r="A4891" s="27" t="s">
        <v>5010</v>
      </c>
      <c r="B4891" s="27" t="str">
        <f>VLOOKUP(A4891,PEC!A4890:D$7975,4,0)</f>
        <v>pec.rupar.puglia.it</v>
      </c>
      <c r="C4891" s="23">
        <f>VLOOKUP(A4891,SEZIONI!A4891:B$7975,2,0)</f>
        <v>20</v>
      </c>
      <c r="D4891" s="27" t="str">
        <f>VLOOKUP(A4891,SINDACI!A4891:B$7975, 2, 0)</f>
        <v>AMENDOLARA TOMMASO</v>
      </c>
      <c r="E4891" s="27" t="str">
        <f>VLOOKUP(A4891,SINDACI!A4891:E$7975,5,0)</f>
        <v>LISTA CIVICA: PROGETTO PALO | LISTA CIVICA: NOI POPOLARI | LISTA CIVICA: SUD AL CENTRO | PARTITO DEMOCRATICO | ITALIA IN COMUNE | PARTITO SOCIALISTA ITALIANO</v>
      </c>
    </row>
    <row r="4892" spans="1:5" x14ac:dyDescent="0.2">
      <c r="A4892" s="27" t="s">
        <v>5011</v>
      </c>
      <c r="B4892" s="27" t="str">
        <f>VLOOKUP(A4892,PEC!A4891:D$7975,4,0)</f>
        <v>halleycert.it</v>
      </c>
      <c r="C4892" s="23">
        <f>VLOOKUP(A4892,SEZIONI!A4892:B$7975,2,0)</f>
        <v>9</v>
      </c>
      <c r="D4892" s="27" t="str">
        <f>VLOOKUP(A4892,SINDACI!A4892:B$7975, 2, 0)</f>
        <v>PALOMBI ALESSANDRO</v>
      </c>
      <c r="E4892" s="27" t="str">
        <f>VLOOKUP(A4892,SINDACI!A4892:E$7975,5,0)</f>
        <v>LISTA CIVICA: SABINA FUTURA</v>
      </c>
    </row>
    <row r="4893" spans="1:5" x14ac:dyDescent="0.2">
      <c r="A4893" s="27" t="s">
        <v>5012</v>
      </c>
      <c r="B4893" s="27" t="str">
        <f>VLOOKUP(A4893,PEC!A4892:D$7975,4,0)</f>
        <v>servercertificato.it</v>
      </c>
      <c r="C4893" s="23">
        <f>VLOOKUP(A4893,SEZIONI!A4893:B$7975,2,0)</f>
        <v>1</v>
      </c>
      <c r="D4893" s="27" t="str">
        <f>VLOOKUP(A4893,SINDACI!A4893:B$7975, 2, 0)</f>
        <v>DI MARTINO CONSUELO</v>
      </c>
      <c r="E4893" s="27" t="str">
        <f>VLOOKUP(A4893,SINDACI!A4893:E$7975,5,0)</f>
        <v>LISTA CIVICA: UN FUTURO PER PALOMBARO</v>
      </c>
    </row>
    <row r="4894" spans="1:5" x14ac:dyDescent="0.2">
      <c r="A4894" s="27" t="s">
        <v>5013</v>
      </c>
      <c r="B4894" s="27" t="str">
        <f>VLOOKUP(A4894,PEC!A4893:D$7975,4,0)</f>
        <v>pec.comune.palomonte.sa.it</v>
      </c>
      <c r="C4894" s="23">
        <f>VLOOKUP(A4894,SEZIONI!A4894:B$7975,2,0)</f>
        <v>4</v>
      </c>
      <c r="D4894" s="27" t="str">
        <f>VLOOKUP(A4894,SINDACI!A4894:B$7975, 2, 0)</f>
        <v>CUPO FELICE</v>
      </c>
      <c r="E4894" s="27" t="str">
        <f>VLOOKUP(A4894,SINDACI!A4894:E$7975,5,0)</f>
        <v>LISTA CIVICA: L'AQUILONE QUALCOSA PER IL NOSTRO FUTURO</v>
      </c>
    </row>
    <row r="4895" spans="1:5" x14ac:dyDescent="0.2">
      <c r="A4895" s="27" t="s">
        <v>5014</v>
      </c>
      <c r="B4895" s="27" t="str">
        <f>VLOOKUP(A4895,PEC!A4894:D$7975,4,0)</f>
        <v>pec.comune.palosco.bg.it</v>
      </c>
      <c r="C4895" s="23">
        <f>VLOOKUP(A4895,SEZIONI!A4895:B$7975,2,0)</f>
        <v>4</v>
      </c>
      <c r="D4895" s="27" t="str">
        <f>VLOOKUP(A4895,SINDACI!A4895:B$7975, 2, 0)</f>
        <v>MAZZA MARIO</v>
      </c>
      <c r="E4895" s="27" t="str">
        <f>VLOOKUP(A4895,SINDACI!A4895:E$7975,5,0)</f>
        <v>LISTA CIVICA: PALOSCO MAZZA</v>
      </c>
    </row>
    <row r="4896" spans="1:5" x14ac:dyDescent="0.2">
      <c r="A4896" s="27" t="s">
        <v>5015</v>
      </c>
      <c r="B4896" s="27" t="str">
        <f>VLOOKUP(A4896,PEC!A4895:D$7975,4,0)</f>
        <v>cert.ip-veneto.net</v>
      </c>
      <c r="C4896" s="23">
        <f>VLOOKUP(A4896,SEZIONI!A4896:B$7975,2,0)</f>
        <v>1</v>
      </c>
      <c r="D4896" s="27" t="str">
        <f>VLOOKUP(A4896,SINDACI!A4896:B$7975, 2, 0)</f>
        <v>FARINA FRANCESCO</v>
      </c>
      <c r="E4896" s="27" t="str">
        <f>VLOOKUP(A4896,SINDACI!A4896:E$7975,5,0)</f>
        <v>LISTA COMPOSITA: LEGA SALVINI-CIVICA</v>
      </c>
    </row>
    <row r="4897" spans="1:5" x14ac:dyDescent="0.2">
      <c r="A4897" s="27" t="s">
        <v>5016</v>
      </c>
      <c r="B4897" s="27" t="str">
        <f>VLOOKUP(A4897,PEC!A4896:D$7975,4,0)</f>
        <v>pec.comune.paludelfersina.tn.it</v>
      </c>
      <c r="C4897" s="23">
        <f>VLOOKUP(A4897,SEZIONI!A4897:B$7975,2,0)</f>
        <v>1</v>
      </c>
      <c r="D4897" s="27" t="str">
        <f>VLOOKUP(A4897,SINDACI!A4897:B$7975, 2, 0)</f>
        <v>MOAR FRANCO</v>
      </c>
      <c r="E4897" s="27" t="str">
        <f>VLOOKUP(A4897,SINDACI!A4897:E$7975,5,0)</f>
        <v>-</v>
      </c>
    </row>
    <row r="4898" spans="1:5" x14ac:dyDescent="0.2">
      <c r="A4898" s="27" t="s">
        <v>91</v>
      </c>
      <c r="B4898" s="27" t="str">
        <f>VLOOKUP(A4898,PEC!A4897:D$7975,4,0)</f>
        <v>asmepec.it</v>
      </c>
      <c r="C4898" s="23">
        <f>VLOOKUP(A4898,SEZIONI!A4898:B$7975,2,0)</f>
        <v>2</v>
      </c>
      <c r="D4898" s="27" t="str">
        <f>VLOOKUP(A4898,SINDACI!A4898:B$7975, 2, 0)</f>
        <v>GRAZIANO STEFANO</v>
      </c>
      <c r="E4898" s="27" t="str">
        <f>VLOOKUP(A4898,SINDACI!A4898:E$7975,5,0)</f>
        <v>LISTA CIVICA: S?AMO PALUDI</v>
      </c>
    </row>
    <row r="4899" spans="1:5" x14ac:dyDescent="0.2">
      <c r="A4899" s="27" t="s">
        <v>5017</v>
      </c>
      <c r="B4899" s="27" t="str">
        <f>VLOOKUP(A4899,PEC!A4898:D$7975,4,0)</f>
        <v>certgov.fvg.it</v>
      </c>
      <c r="C4899" s="23">
        <f>VLOOKUP(A4899,SEZIONI!A4899:B$7975,2,0)</f>
        <v>5</v>
      </c>
      <c r="D4899" s="27" t="str">
        <f>VLOOKUP(A4899,SINDACI!A4899:B$7975, 2, 0)</f>
        <v>MENTIL MASSIMO</v>
      </c>
      <c r="E4899" s="27" t="str">
        <f>VLOOKUP(A4899,SINDACI!A4899:E$7975,5,0)</f>
        <v>-</v>
      </c>
    </row>
    <row r="4900" spans="1:5" x14ac:dyDescent="0.2">
      <c r="A4900" s="27" t="s">
        <v>5018</v>
      </c>
      <c r="B4900" s="27" t="str">
        <f>VLOOKUP(A4900,PEC!A4899:D$7975,4,0)</f>
        <v>cert.ruparpiemonte.it</v>
      </c>
      <c r="C4900" s="23">
        <f>VLOOKUP(A4900,SEZIONI!A4900:B$7975,2,0)</f>
        <v>2</v>
      </c>
      <c r="D4900" s="27" t="str">
        <f>VLOOKUP(A4900,SINDACI!A4900:B$7975, 2, 0)</f>
        <v>BORGNA FRANCO</v>
      </c>
      <c r="E4900" s="27" t="str">
        <f>VLOOKUP(A4900,SINDACI!A4900:E$7975,5,0)</f>
        <v>LISTA CIVICA: PAMPARATO NEL CUORE</v>
      </c>
    </row>
    <row r="4901" spans="1:5" x14ac:dyDescent="0.2">
      <c r="A4901" s="27" t="s">
        <v>5019</v>
      </c>
      <c r="B4901" s="27" t="str">
        <f>VLOOKUP(A4901,PEC!A4900:D$7975,4,0)</f>
        <v>pec.comune.pancalieri.to.it</v>
      </c>
      <c r="C4901" s="23">
        <f>VLOOKUP(A4901,SEZIONI!A4901:B$7975,2,0)</f>
        <v>2</v>
      </c>
      <c r="D4901" s="27" t="str">
        <f>VLOOKUP(A4901,SINDACI!A4901:B$7975, 2, 0)</f>
        <v>POCHETTINO LUCA</v>
      </c>
      <c r="E4901" s="27" t="str">
        <f>VLOOKUP(A4901,SINDACI!A4901:E$7975,5,0)</f>
        <v>LISTA CIVICA: PANCALIERI NEL CUORE</v>
      </c>
    </row>
    <row r="4902" spans="1:5" x14ac:dyDescent="0.2">
      <c r="A4902" s="27" t="s">
        <v>5020</v>
      </c>
      <c r="B4902" s="27" t="str">
        <f>VLOOKUP(A4902,PEC!A4901:D$7975,4,0)</f>
        <v>pec.it</v>
      </c>
      <c r="C4902" s="23">
        <f>VLOOKUP(A4902,SEZIONI!A4902:B$7975,2,0)</f>
        <v>1</v>
      </c>
      <c r="D4902" s="27" t="str">
        <f>VLOOKUP(A4902,SINDACI!A4902:B$7975, 2, 0)</f>
        <v>FUSI MAURIZIO</v>
      </c>
      <c r="E4902" s="27" t="str">
        <f>VLOOKUP(A4902,SINDACI!A4902:E$7975,5,0)</f>
        <v>LISTA CIVICA: INSIEME PER PANCARANA</v>
      </c>
    </row>
    <row r="4903" spans="1:5" x14ac:dyDescent="0.2">
      <c r="A4903" s="27" t="s">
        <v>5021</v>
      </c>
      <c r="B4903" s="27" t="str">
        <f>VLOOKUP(A4903,PEC!A4902:D$7975,4,0)</f>
        <v>pec.comune.panchia.tn.it</v>
      </c>
      <c r="C4903" s="23">
        <f>VLOOKUP(A4903,SEZIONI!A4903:B$7975,2,0)</f>
        <v>1</v>
      </c>
      <c r="D4903" s="27" t="str">
        <f>VLOOKUP(A4903,SINDACI!A4903:B$7975, 2, 0)</f>
        <v>VARESCO GIANFRANCO</v>
      </c>
      <c r="E4903" s="27" t="str">
        <f>VLOOKUP(A4903,SINDACI!A4903:E$7975,5,0)</f>
        <v>-</v>
      </c>
    </row>
    <row r="4904" spans="1:5" x14ac:dyDescent="0.2">
      <c r="A4904" s="27" t="s">
        <v>5022</v>
      </c>
      <c r="B4904" s="27" t="str">
        <f>VLOOKUP(A4904,PEC!A4903:D$7975,4,0)</f>
        <v>pec.it</v>
      </c>
      <c r="C4904" s="23">
        <f>VLOOKUP(A4904,SEZIONI!A4904:B$7975,2,0)</f>
        <v>8</v>
      </c>
      <c r="D4904" s="27" t="str">
        <f>VLOOKUP(A4904,SINDACI!A4904:B$7975, 2, 0)</f>
        <v>BONAVENTI PIERGIACOMO</v>
      </c>
      <c r="E4904" s="27" t="str">
        <f>VLOOKUP(A4904,SINDACI!A4904:E$7975,5,0)</f>
        <v>LISTA COMPOSITA: FRATELLI  D'ITALIA-LEGA SALVINI-FORZA ITALIA-CIVICA</v>
      </c>
    </row>
    <row r="4905" spans="1:5" x14ac:dyDescent="0.2">
      <c r="A4905" s="27" t="s">
        <v>92</v>
      </c>
      <c r="B4905" s="27" t="str">
        <f>VLOOKUP(A4905,PEC!A4904:D$7975,4,0)</f>
        <v>asmepec.it</v>
      </c>
      <c r="C4905" s="23">
        <f>VLOOKUP(A4905,SEZIONI!A4905:B$7975,2,0)</f>
        <v>1</v>
      </c>
      <c r="D4905" s="27" t="str">
        <f>VLOOKUP(A4905,SINDACI!A4905:B$7975, 2, 0)</f>
        <v>PARROTTA SALVATORE</v>
      </c>
      <c r="E4905" s="27" t="str">
        <f>VLOOKUP(A4905,SINDACI!A4905:E$7975,5,0)</f>
        <v>LISTA CIVICA: PANETTIERI INSIEME SI PUO'</v>
      </c>
    </row>
    <row r="4906" spans="1:5" x14ac:dyDescent="0.2">
      <c r="A4906" s="27" t="s">
        <v>5023</v>
      </c>
      <c r="B4906" s="27" t="str">
        <f>VLOOKUP(A4906,PEC!A4905:D$7975,4,0)</f>
        <v>postacert.umbria.it</v>
      </c>
      <c r="C4906" s="23">
        <f>VLOOKUP(A4906,SEZIONI!A4906:B$7975,2,0)</f>
        <v>5</v>
      </c>
      <c r="D4906" s="27" t="str">
        <f>VLOOKUP(A4906,SINDACI!A4906:B$7975, 2, 0)</f>
        <v>CHERUBINI GIULIO</v>
      </c>
      <c r="E4906" s="27" t="str">
        <f>VLOOKUP(A4906,SINDACI!A4906:E$7975,5,0)</f>
        <v>LISTA CIVICA: AVANTI INSIEME</v>
      </c>
    </row>
    <row r="4907" spans="1:5" x14ac:dyDescent="0.2">
      <c r="A4907" s="27" t="s">
        <v>5024</v>
      </c>
      <c r="B4907" s="27" t="str">
        <f>VLOOKUP(A4907,PEC!A4906:D$7975,4,0)</f>
        <v>asmepec.it</v>
      </c>
      <c r="C4907" s="23">
        <f>VLOOKUP(A4907,SEZIONI!A4907:B$7975,2,0)</f>
        <v>2</v>
      </c>
      <c r="D4907" s="27" t="str">
        <f>VLOOKUP(A4907,SINDACI!A4907:B$7975, 2, 0)</f>
        <v>PACCA ENZO</v>
      </c>
      <c r="E4907" s="27" t="str">
        <f>VLOOKUP(A4907,SINDACI!A4907:E$7975,5,0)</f>
        <v>LISTA CIVICA: SCEGLIAMO PANNARANO</v>
      </c>
    </row>
    <row r="4908" spans="1:5" x14ac:dyDescent="0.2">
      <c r="A4908" s="27" t="s">
        <v>5025</v>
      </c>
      <c r="B4908" s="27" t="str">
        <f>VLOOKUP(A4908,PEC!A4907:D$7975,4,0)</f>
        <v>pec.comune.panni.fg.it</v>
      </c>
      <c r="C4908" s="23">
        <f>VLOOKUP(A4908,SEZIONI!A4908:B$7975,2,0)</f>
        <v>2</v>
      </c>
      <c r="D4908" s="27" t="str">
        <f>VLOOKUP(A4908,SINDACI!A4908:B$7975, 2, 0)</f>
        <v>DE COTIIS AMEDEO</v>
      </c>
      <c r="E4908" s="27" t="str">
        <f>VLOOKUP(A4908,SINDACI!A4908:E$7975,5,0)</f>
        <v>LISTA CIVICA: RINASCITA # PANNI IDEE</v>
      </c>
    </row>
    <row r="4909" spans="1:5" x14ac:dyDescent="0.2">
      <c r="A4909" s="27" t="s">
        <v>5026</v>
      </c>
      <c r="B4909" s="27" t="str">
        <f>VLOOKUP(A4909,PEC!A4908:D$7975,4,0)</f>
        <v>pec.comunepantelleria.it</v>
      </c>
      <c r="C4909" s="23">
        <f>VLOOKUP(A4909,SEZIONI!A4909:B$7975,2,0)</f>
        <v>7</v>
      </c>
      <c r="D4909" s="27" t="str">
        <f>VLOOKUP(A4909,SINDACI!A4909:B$7975, 2, 0)</f>
        <v>CAMPO VINCENZO VITTORIO</v>
      </c>
      <c r="E4909" s="27" t="str">
        <f>VLOOKUP(A4909,SINDACI!A4909:E$7975,5,0)</f>
        <v>MOVIMENTO 5 STELLE</v>
      </c>
    </row>
    <row r="4910" spans="1:5" x14ac:dyDescent="0.2">
      <c r="A4910" s="27" t="s">
        <v>5027</v>
      </c>
      <c r="B4910" s="27" t="str">
        <f>VLOOKUP(A4910,PEC!A4909:D$7975,4,0)</f>
        <v>legalmail.it</v>
      </c>
      <c r="C4910" s="23">
        <f>VLOOKUP(A4910,SEZIONI!A4910:B$7975,2,0)</f>
        <v>7</v>
      </c>
      <c r="D4910" s="27" t="str">
        <f>VLOOKUP(A4910,SINDACI!A4910:B$7975, 2, 0)</f>
        <v>ABATE FRANCO</v>
      </c>
      <c r="E4910" s="27" t="str">
        <f>VLOOKUP(A4910,SINDACI!A4910:E$7975,5,0)</f>
        <v>LISTA CIVICA: S &amp; A SOCIET? E AMBIENTE</v>
      </c>
    </row>
    <row r="4911" spans="1:5" x14ac:dyDescent="0.2">
      <c r="A4911" s="27" t="s">
        <v>93</v>
      </c>
      <c r="B4911" s="27" t="str">
        <f>VLOOKUP(A4911,PEC!A4910:D$7975,4,0)</f>
        <v>pec.comune.paola.cs.it</v>
      </c>
      <c r="C4911" s="23">
        <f>VLOOKUP(A4911,SEZIONI!A4911:B$7975,2,0)</f>
        <v>17</v>
      </c>
      <c r="D4911" s="27" t="str">
        <f>VLOOKUP(A4911,SINDACI!A4911:B$7975, 2, 0)</f>
        <v>POLITANO GIOVANNI</v>
      </c>
      <c r="E4911" s="27" t="str">
        <f>VLOOKUP(A4911,SINDACI!A4911:E$7975,5,0)</f>
        <v>-</v>
      </c>
    </row>
    <row r="4912" spans="1:5" x14ac:dyDescent="0.2">
      <c r="A4912" s="27" t="s">
        <v>5028</v>
      </c>
      <c r="B4912" s="27" t="str">
        <f>VLOOKUP(A4912,PEC!A4911:D$7975,4,0)</f>
        <v>asmepec.it</v>
      </c>
      <c r="C4912" s="23">
        <f>VLOOKUP(A4912,SEZIONI!A4912:B$7975,2,0)</f>
        <v>2</v>
      </c>
      <c r="D4912" s="27" t="str">
        <f>VLOOKUP(A4912,SINDACI!A4912:B$7975, 2, 0)</f>
        <v>MAIETTA UMBERTO</v>
      </c>
      <c r="E4912" s="27" t="str">
        <f>VLOOKUP(A4912,SINDACI!A4912:E$7975,5,0)</f>
        <v>LISTA CIVICA: CAMBIAMO PAOLISI</v>
      </c>
    </row>
    <row r="4913" spans="1:5" x14ac:dyDescent="0.2">
      <c r="A4913" s="27" t="s">
        <v>94</v>
      </c>
      <c r="B4913" s="27" t="str">
        <f>VLOOKUP(A4913,PEC!A4912:D$7975,4,0)</f>
        <v>pec.it</v>
      </c>
      <c r="C4913" s="23">
        <f>VLOOKUP(A4913,SEZIONI!A4913:B$7975,2,0)</f>
        <v>1</v>
      </c>
      <c r="D4913" s="27" t="str">
        <f>VLOOKUP(A4913,SINDACI!A4913:B$7975, 2, 0)</f>
        <v>CONTE FIORENZO</v>
      </c>
      <c r="E4913" s="27" t="str">
        <f>VLOOKUP(A4913,SINDACI!A4913:E$7975,5,0)</f>
        <v>LISTA CIVICA: ENERGIE NUOVE</v>
      </c>
    </row>
    <row r="4914" spans="1:5" x14ac:dyDescent="0.2">
      <c r="A4914" s="27" t="s">
        <v>5029</v>
      </c>
      <c r="B4914" s="27" t="str">
        <f>VLOOKUP(A4914,PEC!A4913:D$7975,4,0)</f>
        <v>pecveneto.it</v>
      </c>
      <c r="C4914" s="23">
        <f>VLOOKUP(A4914,SEZIONI!A4914:B$7975,2,0)</f>
        <v>3</v>
      </c>
      <c r="D4914" s="27" t="str">
        <f>VLOOKUP(A4914,SINDACI!A4914:B$7975, 2, 0)</f>
        <v>MOSCA PIERLUIGI</v>
      </c>
      <c r="E4914" s="27" t="str">
        <f>VLOOKUP(A4914,SINDACI!A4914:E$7975,5,0)</f>
        <v>LISTA CIVICA: PAPOZZE CULTURA E SVILUPPO</v>
      </c>
    </row>
    <row r="4915" spans="1:5" x14ac:dyDescent="0.2">
      <c r="A4915" s="27" t="s">
        <v>5030</v>
      </c>
      <c r="B4915" s="27" t="str">
        <f>VLOOKUP(A4915,PEC!A4914:D$7975,4,0)</f>
        <v>cert.comune.parabiago.mi.it</v>
      </c>
      <c r="C4915" s="23">
        <f>VLOOKUP(A4915,SEZIONI!A4915:B$7975,2,0)</f>
        <v>23</v>
      </c>
      <c r="D4915" s="27" t="str">
        <f>VLOOKUP(A4915,SINDACI!A4915:B$7975, 2, 0)</f>
        <v>CUCCHI RAFFAELE</v>
      </c>
      <c r="E4915" s="27" t="str">
        <f>VLOOKUP(A4915,SINDACI!A4915:E$7975,5,0)</f>
        <v>LISTA CIVICA: ATTIVA MENTE | FRATELLI D'ITALIA | LEGA SALVINI LOMBARDIA | FORZA ITALIA</v>
      </c>
    </row>
    <row r="4916" spans="1:5" x14ac:dyDescent="0.2">
      <c r="A4916" s="27" t="s">
        <v>5031</v>
      </c>
      <c r="B4916" s="27" t="str">
        <f>VLOOKUP(A4916,PEC!A4915:D$7975,4,0)</f>
        <v>pec.rupar.puglia.it</v>
      </c>
      <c r="C4916" s="23">
        <f>VLOOKUP(A4916,SEZIONI!A4916:B$7975,2,0)</f>
        <v>10</v>
      </c>
      <c r="D4916" s="27" t="str">
        <f>VLOOKUP(A4916,SINDACI!A4916:B$7975, 2, 0)</f>
        <v>PRETE STEFANO</v>
      </c>
      <c r="E4916" s="27" t="str">
        <f>VLOOKUP(A4916,SINDACI!A4916:E$7975,5,0)</f>
        <v>LISTA CIVICA: LISTA AGOR?</v>
      </c>
    </row>
    <row r="4917" spans="1:5" x14ac:dyDescent="0.2">
      <c r="A4917" s="27" t="s">
        <v>5032</v>
      </c>
      <c r="B4917" s="27" t="str">
        <f>VLOOKUP(A4917,PEC!A4916:D$7975,4,0)</f>
        <v>pec.comune.paratico.bs.it</v>
      </c>
      <c r="C4917" s="23">
        <f>VLOOKUP(A4917,SEZIONI!A4917:B$7975,2,0)</f>
        <v>4</v>
      </c>
      <c r="D4917" s="27" t="str">
        <f>VLOOKUP(A4917,SINDACI!A4917:B$7975, 2, 0)</f>
        <v>MINISTRINI GIANBATTISTA</v>
      </c>
      <c r="E4917" s="27" t="str">
        <f>VLOOKUP(A4917,SINDACI!A4917:E$7975,5,0)</f>
        <v>LISTA CIVICA: PARATICO FUTUR@</v>
      </c>
    </row>
    <row r="4918" spans="1:5" x14ac:dyDescent="0.2">
      <c r="A4918" s="27" t="s">
        <v>5033</v>
      </c>
      <c r="B4918" s="27" t="str">
        <f>VLOOKUP(A4918,PEC!A4917:D$7975,4,0)</f>
        <v>legalmail.it</v>
      </c>
      <c r="C4918" s="23">
        <f>VLOOKUP(A4918,SEZIONI!A4918:B$7975,2,0)</f>
        <v>4</v>
      </c>
      <c r="D4918" s="27" t="str">
        <f>VLOOKUP(A4918,SINDACI!A4918:B$7975, 2, 0)</f>
        <v>FORCHER ALOIS</v>
      </c>
      <c r="E4918" s="27" t="str">
        <f>VLOOKUP(A4918,SINDACI!A4918:E$7975,5,0)</f>
        <v>-</v>
      </c>
    </row>
    <row r="4919" spans="1:5" x14ac:dyDescent="0.2">
      <c r="A4919" s="27" t="s">
        <v>5034</v>
      </c>
      <c r="B4919" s="27" t="str">
        <f>VLOOKUP(A4919,PEC!A4918:D$7975,4,0)</f>
        <v>cert.ruparpiemonte.it</v>
      </c>
      <c r="C4919" s="23">
        <f>VLOOKUP(A4919,SEZIONI!A4919:B$7975,2,0)</f>
        <v>1</v>
      </c>
      <c r="D4919" s="27" t="str">
        <f>VLOOKUP(A4919,SINDACI!A4919:B$7975, 2, 0)</f>
        <v>BALMA ROBERTO ANTONIO</v>
      </c>
      <c r="E4919" s="27" t="str">
        <f>VLOOKUP(A4919,SINDACI!A4919:E$7975,5,0)</f>
        <v>LISTA CIVICA: NOI PER PARELLA</v>
      </c>
    </row>
    <row r="4920" spans="1:5" x14ac:dyDescent="0.2">
      <c r="A4920" s="27" t="s">
        <v>95</v>
      </c>
      <c r="B4920" s="27" t="str">
        <f>VLOOKUP(A4920,PEC!A4919:D$7975,4,0)</f>
        <v>asmepec.it</v>
      </c>
      <c r="C4920" s="23">
        <f>VLOOKUP(A4920,SEZIONI!A4920:B$7975,2,0)</f>
        <v>3</v>
      </c>
      <c r="D4920" s="27" t="str">
        <f>VLOOKUP(A4920,SINDACI!A4920:B$7975, 2, 0)</f>
        <v>DEPOSITO DONATELLA</v>
      </c>
      <c r="E4920" s="27" t="str">
        <f>VLOOKUP(A4920,SINDACI!A4920:E$7975,5,0)</f>
        <v>LISTA CIVICA: OBIETTIVO COMUNE</v>
      </c>
    </row>
    <row r="4921" spans="1:5" x14ac:dyDescent="0.2">
      <c r="A4921" s="27" t="s">
        <v>5035</v>
      </c>
      <c r="B4921" s="27" t="str">
        <f>VLOOKUP(A4921,PEC!A4920:D$7975,4,0)</f>
        <v>asmepec.it</v>
      </c>
      <c r="C4921" s="23">
        <f>VLOOKUP(A4921,SEZIONI!A4921:B$7975,2,0)</f>
        <v>10</v>
      </c>
      <c r="D4921" s="27" t="str">
        <f>VLOOKUP(A4921,SINDACI!A4921:B$7975, 2, 0)</f>
        <v>PELLEGRINO VITO LUIGI</v>
      </c>
      <c r="E4921" s="27" t="str">
        <f>VLOOKUP(A4921,SINDACI!A4921:E$7975,5,0)</f>
        <v>LISTA CIVICA: PARETE CITTA' VIVA</v>
      </c>
    </row>
    <row r="4922" spans="1:5" x14ac:dyDescent="0.2">
      <c r="A4922" s="27" t="s">
        <v>5036</v>
      </c>
      <c r="B4922" s="27" t="str">
        <f>VLOOKUP(A4922,PEC!A4921:D$7975,4,0)</f>
        <v>cert.ruparpiemonte.it</v>
      </c>
      <c r="C4922" s="23">
        <f>VLOOKUP(A4922,SEZIONI!A4922:B$7975,2,0)</f>
        <v>2</v>
      </c>
      <c r="D4922" s="27" t="str">
        <f>VLOOKUP(A4922,SINDACI!A4922:B$7975, 2, 0)</f>
        <v>BORREANI WALTER</v>
      </c>
      <c r="E4922" s="27" t="str">
        <f>VLOOKUP(A4922,SINDACI!A4922:E$7975,5,0)</f>
        <v>LISTA CIVICA: PARETO BENE COMUNE</v>
      </c>
    </row>
    <row r="4923" spans="1:5" x14ac:dyDescent="0.2">
      <c r="A4923" s="27" t="s">
        <v>286</v>
      </c>
      <c r="B4923" s="27" t="str">
        <f>VLOOKUP(A4923,PEC!A4922:D$7975,4,0)</f>
        <v>asmepec.it</v>
      </c>
      <c r="C4923" s="23">
        <f>VLOOKUP(A4923,SEZIONI!A4923:B$7975,2,0)</f>
        <v>2</v>
      </c>
      <c r="D4923" s="27" t="str">
        <f>VLOOKUP(A4923,SINDACI!A4923:B$7975, 2, 0)</f>
        <v>LANDRO ANTONIO</v>
      </c>
      <c r="E4923" s="27" t="str">
        <f>VLOOKUP(A4923,SINDACI!A4923:E$7975,5,0)</f>
        <v>LISTA CIVICA: PARGHELIA DEMOCRATICA</v>
      </c>
    </row>
    <row r="4924" spans="1:5" x14ac:dyDescent="0.2">
      <c r="A4924" s="27" t="s">
        <v>5037</v>
      </c>
      <c r="B4924" s="27" t="str">
        <f>VLOOKUP(A4924,PEC!A4923:D$7975,4,0)</f>
        <v>pec.regione.lombardia.it</v>
      </c>
      <c r="C4924" s="23">
        <f>VLOOKUP(A4924,SEZIONI!A4924:B$7975,2,0)</f>
        <v>1</v>
      </c>
      <c r="D4924" s="27" t="str">
        <f>VLOOKUP(A4924,SINDACI!A4924:B$7975, 2, 0)</f>
        <v>BUSI RENATO</v>
      </c>
      <c r="E4924" s="27" t="str">
        <f>VLOOKUP(A4924,SINDACI!A4924:E$7975,5,0)</f>
        <v>LISTA CIVICA: PARLASCO NEL CUORE</v>
      </c>
    </row>
    <row r="4925" spans="1:5" x14ac:dyDescent="0.2">
      <c r="A4925" s="27" t="s">
        <v>5038</v>
      </c>
      <c r="B4925" s="27" t="str">
        <f>VLOOKUP(A4925,PEC!A4924:D$7975,4,0)</f>
        <v>pec.comune.parma.it</v>
      </c>
      <c r="C4925" s="23">
        <f>VLOOKUP(A4925,SEZIONI!A4925:B$7975,2,0)</f>
        <v>204</v>
      </c>
      <c r="D4925" s="27" t="str">
        <f>VLOOKUP(A4925,SINDACI!A4925:B$7975, 2, 0)</f>
        <v>GUERRA MICHELE</v>
      </c>
      <c r="E4925" s="27" t="str">
        <f>VLOOKUP(A4925,SINDACI!A4925:E$7975,5,0)</f>
        <v>PARTITO DEMOCRATICO | LISTA CIVICA: ONDA PROGRESSISTA LIBERALE ECOLOGISTA REFERENDARIA | LISTA CIVICA: PARMA LA SINISTRA CORAGGIOSA | LISTA CIVICA: EFFETTO PARMA CON PIZZAROTTI | LISTA COMPOSITA: ITALIA VIVA-PARTITO SOCIALISTA ITALIANO-CENTRO DEMOCRATICO | LISTA CIVICA: MICHELE GUERRA SINDACO</v>
      </c>
    </row>
    <row r="4926" spans="1:5" x14ac:dyDescent="0.2">
      <c r="A4926" s="27" t="s">
        <v>5039</v>
      </c>
      <c r="B4926" s="27" t="str">
        <f>VLOOKUP(A4926,PEC!A4925:D$7975,4,0)</f>
        <v>cert.ruparpiemonte.it</v>
      </c>
      <c r="C4926" s="23">
        <f>VLOOKUP(A4926,SEZIONI!A4926:B$7975,2,0)</f>
        <v>3</v>
      </c>
      <c r="D4926" s="27" t="str">
        <f>VLOOKUP(A4926,SINDACI!A4926:B$7975, 2, 0)</f>
        <v>RUZZA CAROLINA</v>
      </c>
      <c r="E4926" s="27" t="str">
        <f>VLOOKUP(A4926,SINDACI!A4926:E$7975,5,0)</f>
        <v>-</v>
      </c>
    </row>
    <row r="4927" spans="1:5" x14ac:dyDescent="0.2">
      <c r="A4927" s="27" t="s">
        <v>5040</v>
      </c>
      <c r="B4927" s="27" t="str">
        <f>VLOOKUP(A4927,PEC!A4926:D$7975,4,0)</f>
        <v>cert.ruparpiemonte.it</v>
      </c>
      <c r="C4927" s="23">
        <f>VLOOKUP(A4927,SEZIONI!A4927:B$7975,2,0)</f>
        <v>1</v>
      </c>
      <c r="D4927" s="27" t="str">
        <f>VLOOKUP(A4927,SINDACI!A4927:B$7975, 2, 0)</f>
        <v>ADAMI PIETRO CARLO</v>
      </c>
      <c r="E4927" s="27" t="str">
        <f>VLOOKUP(A4927,SINDACI!A4927:E$7975,5,0)</f>
        <v>LISTA CIVICA: PAROLDO UNICA</v>
      </c>
    </row>
    <row r="4928" spans="1:5" x14ac:dyDescent="0.2">
      <c r="A4928" s="27" t="s">
        <v>5041</v>
      </c>
      <c r="B4928" s="27" t="str">
        <f>VLOOKUP(A4928,PEC!A4927:D$7975,4,0)</f>
        <v>asmepec.it</v>
      </c>
      <c r="C4928" s="23">
        <f>VLOOKUP(A4928,SEZIONI!A4928:B$7975,2,0)</f>
        <v>1</v>
      </c>
      <c r="D4928" s="27" t="str">
        <f>VLOOKUP(A4928,SINDACI!A4928:B$7975, 2, 0)</f>
        <v>FERULLO ANTONIO</v>
      </c>
      <c r="E4928" s="27" t="str">
        <f>VLOOKUP(A4928,SINDACI!A4928:E$7975,5,0)</f>
        <v>LISTA CIVICA: PAROLISE LA NOSTRA FORZA</v>
      </c>
    </row>
    <row r="4929" spans="1:5" x14ac:dyDescent="0.2">
      <c r="A4929" s="27" t="s">
        <v>5042</v>
      </c>
      <c r="B4929" s="27" t="str">
        <f>VLOOKUP(A4929,PEC!A4928:D$7975,4,0)</f>
        <v>pec.it</v>
      </c>
      <c r="C4929" s="23">
        <f>VLOOKUP(A4929,SEZIONI!A4929:B$7975,2,0)</f>
        <v>2</v>
      </c>
      <c r="D4929" s="27" t="str">
        <f>VLOOKUP(A4929,SINDACI!A4929:B$7975, 2, 0)</f>
        <v>LORENA MARCO</v>
      </c>
      <c r="E4929" s="27" t="str">
        <f>VLOOKUP(A4929,SINDACI!A4929:E$7975,5,0)</f>
        <v>LISTA CIVICA: PARONA DOMANI</v>
      </c>
    </row>
    <row r="4930" spans="1:5" x14ac:dyDescent="0.2">
      <c r="A4930" s="27" t="s">
        <v>5043</v>
      </c>
      <c r="B4930" s="27" t="str">
        <f>VLOOKUP(A4930,PEC!A4929:D$7975,4,0)</f>
        <v>postacert.umbria.it</v>
      </c>
      <c r="C4930" s="23">
        <f>VLOOKUP(A4930,SEZIONI!A4930:B$7975,2,0)</f>
        <v>2</v>
      </c>
      <c r="D4930" s="27" t="str">
        <f>VLOOKUP(A4930,SINDACI!A4930:B$7975, 2, 0)</f>
        <v>FILIPPETTI VALENTINO</v>
      </c>
      <c r="E4930" s="27" t="str">
        <f>VLOOKUP(A4930,SINDACI!A4930:E$7975,5,0)</f>
        <v>LISTA CIVICA: PARRANO BENE COMUNE</v>
      </c>
    </row>
    <row r="4931" spans="1:5" x14ac:dyDescent="0.2">
      <c r="A4931" s="27" t="s">
        <v>5044</v>
      </c>
      <c r="B4931" s="27" t="str">
        <f>VLOOKUP(A4931,PEC!A4930:D$7975,4,0)</f>
        <v>halleycert.it</v>
      </c>
      <c r="C4931" s="23">
        <f>VLOOKUP(A4931,SEZIONI!A4931:B$7975,2,0)</f>
        <v>3</v>
      </c>
      <c r="D4931" s="27" t="str">
        <f>VLOOKUP(A4931,SINDACI!A4931:B$7975, 2, 0)</f>
        <v>COMINELLI DANILO</v>
      </c>
      <c r="E4931" s="27" t="str">
        <f>VLOOKUP(A4931,SINDACI!A4931:E$7975,5,0)</f>
        <v>LISTA CIVICA: PARRE C'E'</v>
      </c>
    </row>
    <row r="4932" spans="1:5" x14ac:dyDescent="0.2">
      <c r="A4932" s="27" t="s">
        <v>5045</v>
      </c>
      <c r="B4932" s="27" t="str">
        <f>VLOOKUP(A4932,PEC!A4931:D$7975,4,0)</f>
        <v>pec.it</v>
      </c>
      <c r="C4932" s="23">
        <f>VLOOKUP(A4932,SEZIONI!A4932:B$7975,2,0)</f>
        <v>14</v>
      </c>
      <c r="D4932" s="27" t="str">
        <f>VLOOKUP(A4932,SINDACI!A4932:B$7975, 2, 0)</f>
        <v>CATANIA NICOLO'</v>
      </c>
      <c r="E4932" s="27" t="str">
        <f>VLOOKUP(A4932,SINDACI!A4932:E$7975,5,0)</f>
        <v xml:space="preserve">LISTA CIVICA: PARTANNA CITTA' EUROPEA </v>
      </c>
    </row>
    <row r="4933" spans="1:5" x14ac:dyDescent="0.2">
      <c r="A4933" s="27" t="s">
        <v>5046</v>
      </c>
      <c r="B4933" s="27" t="str">
        <f>VLOOKUP(A4933,PEC!A4932:D$7975,4,0)</f>
        <v>pec.comune.partinico.pa.it</v>
      </c>
      <c r="C4933" s="23">
        <f>VLOOKUP(A4933,SEZIONI!A4933:B$7975,2,0)</f>
        <v>31</v>
      </c>
      <c r="D4933" s="27" t="str">
        <f>VLOOKUP(A4933,SINDACI!A4933:B$7975, 2, 0)</f>
        <v>RAO PIETRO</v>
      </c>
      <c r="E4933" s="27" t="str">
        <f>VLOOKUP(A4933,SINDACI!A4933:E$7975,5,0)</f>
        <v>-</v>
      </c>
    </row>
    <row r="4934" spans="1:5" x14ac:dyDescent="0.2">
      <c r="A4934" s="27" t="s">
        <v>5047</v>
      </c>
      <c r="B4934" s="27" t="str">
        <f>VLOOKUP(A4934,PEC!A4933:D$7975,4,0)</f>
        <v>postemailcertificata.it</v>
      </c>
      <c r="C4934" s="23">
        <f>VLOOKUP(A4934,SEZIONI!A4934:B$7975,2,0)</f>
        <v>2</v>
      </c>
      <c r="D4934" s="27" t="str">
        <f>VLOOKUP(A4934,SINDACI!A4934:B$7975, 2, 0)</f>
        <v>JULITA MAURO</v>
      </c>
      <c r="E4934" s="27" t="str">
        <f>VLOOKUP(A4934,SINDACI!A4934:E$7975,5,0)</f>
        <v>LISTA CIVICA: INSIEME PER PARUZZARO</v>
      </c>
    </row>
    <row r="4935" spans="1:5" x14ac:dyDescent="0.2">
      <c r="A4935" s="27" t="s">
        <v>5048</v>
      </c>
      <c r="B4935" s="27" t="str">
        <f>VLOOKUP(A4935,PEC!A4934:D$7975,4,0)</f>
        <v>pec.regione.lombardia.it</v>
      </c>
      <c r="C4935" s="23">
        <f>VLOOKUP(A4935,SEZIONI!A4935:B$7975,2,0)</f>
        <v>1</v>
      </c>
      <c r="D4935" s="27" t="str">
        <f>VLOOKUP(A4935,SINDACI!A4935:B$7975, 2, 0)</f>
        <v>CRISTINELLI BATTISTA</v>
      </c>
      <c r="E4935" s="27" t="str">
        <f>VLOOKUP(A4935,SINDACI!A4935:E$7975,5,0)</f>
        <v>LISTA CIVICA: PARZANICA FUTURA</v>
      </c>
    </row>
    <row r="4936" spans="1:5" x14ac:dyDescent="0.2">
      <c r="A4936" s="27" t="s">
        <v>5049</v>
      </c>
      <c r="B4936" s="27" t="str">
        <f>VLOOKUP(A4936,PEC!A4935:D$7975,4,0)</f>
        <v>pec.pasian.it</v>
      </c>
      <c r="C4936" s="23">
        <f>VLOOKUP(A4936,SEZIONI!A4936:B$7975,2,0)</f>
        <v>8</v>
      </c>
      <c r="D4936" s="27" t="str">
        <f>VLOOKUP(A4936,SINDACI!A4936:B$7975, 2, 0)</f>
        <v>POZZO ANDREA</v>
      </c>
      <c r="E4936" s="27" t="str">
        <f>VLOOKUP(A4936,SINDACI!A4936:E$7975,5,0)</f>
        <v>LEGA SALVINI PREMIER | UNIONE DI CENTRO - CIVICA | FORZA ITALIA-FRATELLI D'ITALIA | LISTA CIVICA: CITTADINI PER POZZO</v>
      </c>
    </row>
    <row r="4937" spans="1:5" x14ac:dyDescent="0.2">
      <c r="A4937" s="27" t="s">
        <v>5050</v>
      </c>
      <c r="B4937" s="27" t="str">
        <f>VLOOKUP(A4937,PEC!A4936:D$7975,4,0)</f>
        <v>certgov.fvg.it</v>
      </c>
      <c r="C4937" s="23">
        <f>VLOOKUP(A4937,SEZIONI!A4937:B$7975,2,0)</f>
        <v>8</v>
      </c>
      <c r="D4937" s="27" t="str">
        <f>VLOOKUP(A4937,SINDACI!A4937:B$7975, 2, 0)</f>
        <v>PICCININ EDI</v>
      </c>
      <c r="E4937" s="27" t="str">
        <f>VLOOKUP(A4937,SINDACI!A4937:E$7975,5,0)</f>
        <v>FRATELLI D'ITALIA | LISTA CIVICA: CITTADINI IN LISTA | LEGA SALVINI PREMIER | LISTA CIVICA: PROGETTO PASIANO UNITA PICCININ SINDACO</v>
      </c>
    </row>
    <row r="4938" spans="1:5" x14ac:dyDescent="0.2">
      <c r="A4938" s="27" t="s">
        <v>5051</v>
      </c>
      <c r="B4938" s="27" t="str">
        <f>VLOOKUP(A4938,PEC!A4937:D$7975,4,0)</f>
        <v>pec.comunepaspardo.eu</v>
      </c>
      <c r="C4938" s="23">
        <f>VLOOKUP(A4938,SEZIONI!A4938:B$7975,2,0)</f>
        <v>1</v>
      </c>
      <c r="D4938" s="27" t="str">
        <f>VLOOKUP(A4938,SINDACI!A4938:B$7975, 2, 0)</f>
        <v>DE PEDRO FABIO</v>
      </c>
      <c r="E4938" s="27" t="str">
        <f>VLOOKUP(A4938,SINDACI!A4938:E$7975,5,0)</f>
        <v>-</v>
      </c>
    </row>
    <row r="4939" spans="1:5" x14ac:dyDescent="0.2">
      <c r="A4939" s="27" t="s">
        <v>5052</v>
      </c>
      <c r="B4939" s="27" t="str">
        <f>VLOOKUP(A4939,PEC!A4938:D$7975,4,0)</f>
        <v>cert.ruparpiemonte.it</v>
      </c>
      <c r="C4939" s="23">
        <f>VLOOKUP(A4939,SEZIONI!A4939:B$7975,2,0)</f>
        <v>1</v>
      </c>
      <c r="D4939" s="27" t="str">
        <f>VLOOKUP(A4939,SINDACI!A4939:B$7975, 2, 0)</f>
        <v>MASSAGLIA DAVIDE</v>
      </c>
      <c r="E4939" s="27" t="str">
        <f>VLOOKUP(A4939,SINDACI!A4939:E$7975,5,0)</f>
        <v>LISTA CIVICA: INSIEME PER PASSERANO</v>
      </c>
    </row>
    <row r="4940" spans="1:5" x14ac:dyDescent="0.2">
      <c r="A4940" s="27" t="s">
        <v>5053</v>
      </c>
      <c r="B4940" s="27" t="str">
        <f>VLOOKUP(A4940,PEC!A4939:D$7975,4,0)</f>
        <v>postacert.umbria.it</v>
      </c>
      <c r="C4940" s="23">
        <f>VLOOKUP(A4940,SEZIONI!A4940:B$7975,2,0)</f>
        <v>5</v>
      </c>
      <c r="D4940" s="27" t="str">
        <f>VLOOKUP(A4940,SINDACI!A4940:B$7975, 2, 0)</f>
        <v>PASQUALI SANDRO</v>
      </c>
      <c r="E4940" s="27" t="str">
        <f>VLOOKUP(A4940,SINDACI!A4940:E$7975,5,0)</f>
        <v>LISTA CIVICA: PER PASSIGNANO</v>
      </c>
    </row>
    <row r="4941" spans="1:5" x14ac:dyDescent="0.2">
      <c r="A4941" s="27" t="s">
        <v>5054</v>
      </c>
      <c r="B4941" s="27" t="str">
        <f>VLOOKUP(A4941,PEC!A4940:D$7975,4,0)</f>
        <v>pec.comune.passirano.bs.it</v>
      </c>
      <c r="C4941" s="23">
        <f>VLOOKUP(A4941,SEZIONI!A4941:B$7975,2,0)</f>
        <v>6</v>
      </c>
      <c r="D4941" s="27" t="str">
        <f>VLOOKUP(A4941,SINDACI!A4941:B$7975, 2, 0)</f>
        <v>PASINI INVERARDI FRANCESCO</v>
      </c>
      <c r="E4941" s="27" t="str">
        <f>VLOOKUP(A4941,SINDACI!A4941:E$7975,5,0)</f>
        <v>Lista Civica non pervenuta</v>
      </c>
    </row>
    <row r="4942" spans="1:5" x14ac:dyDescent="0.2">
      <c r="A4942" s="27" t="s">
        <v>5055</v>
      </c>
      <c r="B4942" s="27" t="str">
        <f>VLOOKUP(A4942,PEC!A4941:D$7975,4,0)</f>
        <v>postecert.it</v>
      </c>
      <c r="C4942" s="23">
        <f>VLOOKUP(A4942,SEZIONI!A4942:B$7975,2,0)</f>
        <v>2</v>
      </c>
      <c r="D4942" s="27" t="str">
        <f>VLOOKUP(A4942,SINDACI!A4942:B$7975, 2, 0)</f>
        <v>D'OVIDIO ANGELO</v>
      </c>
      <c r="E4942" s="27" t="str">
        <f>VLOOKUP(A4942,SINDACI!A4942:E$7975,5,0)</f>
        <v>LISTA CIVICA: VIVI PASTENA</v>
      </c>
    </row>
    <row r="4943" spans="1:5" x14ac:dyDescent="0.2">
      <c r="A4943" s="27" t="s">
        <v>5056</v>
      </c>
      <c r="B4943" s="27" t="str">
        <f>VLOOKUP(A4943,PEC!A4942:D$7975,4,0)</f>
        <v>asmepec.it</v>
      </c>
      <c r="C4943" s="23">
        <f>VLOOKUP(A4943,SEZIONI!A4943:B$7975,2,0)</f>
        <v>4</v>
      </c>
      <c r="D4943" s="27" t="str">
        <f>VLOOKUP(A4943,SINDACI!A4943:B$7975, 2, 0)</f>
        <v>RUSSO VINCENZO</v>
      </c>
      <c r="E4943" s="27" t="str">
        <f>VLOOKUP(A4943,SINDACI!A4943:E$7975,5,0)</f>
        <v>LISTA CIVICA: PASTORANO SI PUO' DARE DI PIU'</v>
      </c>
    </row>
    <row r="4944" spans="1:5" x14ac:dyDescent="0.2">
      <c r="A4944" s="27" t="s">
        <v>5057</v>
      </c>
      <c r="B4944" s="27" t="str">
        <f>VLOOKUP(A4944,PEC!A4943:D$7975,4,0)</f>
        <v>pecveneto.it</v>
      </c>
      <c r="C4944" s="23">
        <f>VLOOKUP(A4944,SEZIONI!A4944:B$7975,2,0)</f>
        <v>3</v>
      </c>
      <c r="D4944" s="27" t="str">
        <f>VLOOKUP(A4944,SINDACI!A4944:B$7975, 2, 0)</f>
        <v>ZANONI STEFANO</v>
      </c>
      <c r="E4944" s="27" t="str">
        <f>VLOOKUP(A4944,SINDACI!A4944:E$7975,5,0)</f>
        <v>LISTA CIVICA: SIAMO PASTRENGO</v>
      </c>
    </row>
    <row r="4945" spans="1:5" x14ac:dyDescent="0.2">
      <c r="A4945" s="27" t="s">
        <v>5058</v>
      </c>
      <c r="B4945" s="27" t="str">
        <f>VLOOKUP(A4945,PEC!A4944:D$7975,4,0)</f>
        <v>pec.comune.pasturana.al.it</v>
      </c>
      <c r="C4945" s="23">
        <f>VLOOKUP(A4945,SEZIONI!A4945:B$7975,2,0)</f>
        <v>1</v>
      </c>
      <c r="D4945" s="27" t="str">
        <f>VLOOKUP(A4945,SINDACI!A4945:B$7975, 2, 0)</f>
        <v>SUBBRERO MASSIMO</v>
      </c>
      <c r="E4945" s="27" t="str">
        <f>VLOOKUP(A4945,SINDACI!A4945:E$7975,5,0)</f>
        <v>-</v>
      </c>
    </row>
    <row r="4946" spans="1:5" x14ac:dyDescent="0.2">
      <c r="A4946" s="27" t="s">
        <v>5059</v>
      </c>
      <c r="B4946" s="27" t="str">
        <f>VLOOKUP(A4946,PEC!A4945:D$7975,4,0)</f>
        <v>pec.regione.lombardia.it</v>
      </c>
      <c r="C4946" s="23">
        <f>VLOOKUP(A4946,SEZIONI!A4946:B$7975,2,0)</f>
        <v>3</v>
      </c>
      <c r="D4946" s="27" t="str">
        <f>VLOOKUP(A4946,SINDACI!A4946:B$7975, 2, 0)</f>
        <v>ARTANA PIERLUIGI</v>
      </c>
      <c r="E4946" s="27" t="str">
        <f>VLOOKUP(A4946,SINDACI!A4946:E$7975,5,0)</f>
        <v>LISTA CIVICA: COMPETENZA E RINNOVAMENTO</v>
      </c>
    </row>
    <row r="4947" spans="1:5" x14ac:dyDescent="0.2">
      <c r="A4947" s="27" t="s">
        <v>5060</v>
      </c>
      <c r="B4947" s="27" t="str">
        <f>VLOOKUP(A4947,PEC!A4946:D$7975,4,0)</f>
        <v>cert.ruparbasilicata.it</v>
      </c>
      <c r="C4947" s="23">
        <f>VLOOKUP(A4947,SEZIONI!A4947:B$7975,2,0)</f>
        <v>4</v>
      </c>
      <c r="D4947" s="27" t="str">
        <f>VLOOKUP(A4947,SINDACI!A4947:B$7975, 2, 0)</f>
        <v>GIOIA TANIA</v>
      </c>
      <c r="E4947" s="27" t="str">
        <f>VLOOKUP(A4947,SINDACI!A4947:E$7975,5,0)</f>
        <v>-</v>
      </c>
    </row>
    <row r="4948" spans="1:5" x14ac:dyDescent="0.2">
      <c r="A4948" s="27" t="s">
        <v>5061</v>
      </c>
      <c r="B4948" s="27" t="str">
        <f>VLOOKUP(A4948,PEC!A4947:D$7975,4,0)</f>
        <v>cert.comune.paterno.ct.it</v>
      </c>
      <c r="C4948" s="23">
        <f>VLOOKUP(A4948,SEZIONI!A4948:B$7975,2,0)</f>
        <v>47</v>
      </c>
      <c r="D4948" s="27" t="str">
        <f>VLOOKUP(A4948,SINDACI!A4948:B$7975, 2, 0)</f>
        <v>NASO ANTONINO</v>
      </c>
      <c r="E4948" s="27" t="str">
        <f>VLOOKUP(A4948,SINDACI!A4948:E$7975,5,0)</f>
        <v>Colore Politico non pervenuto | Lista Civica non pervenuta | LISTA CIVICA: ALLEANZA PER PATERNO' | LISTA CIVICA: PATERNO' ON MANNINO | LISTA CIVICA: NINIO NASO SINDACO | PRIMA L'ITALIA | LISTA CIVICA: NASO SINDACO - PRESENTI SEMPRE</v>
      </c>
    </row>
    <row r="4949" spans="1:5" x14ac:dyDescent="0.2">
      <c r="A4949" s="27" t="s">
        <v>96</v>
      </c>
      <c r="B4949" s="27" t="str">
        <f>VLOOKUP(A4949,PEC!A4948:D$7975,4,0)</f>
        <v>asmepec.it</v>
      </c>
      <c r="C4949" s="23">
        <f>VLOOKUP(A4949,SEZIONI!A4949:B$7975,2,0)</f>
        <v>2</v>
      </c>
      <c r="D4949" s="27" t="str">
        <f>VLOOKUP(A4949,SINDACI!A4949:B$7975, 2, 0)</f>
        <v>PAPAIANNI LUCIA</v>
      </c>
      <c r="E4949" s="27" t="str">
        <f>VLOOKUP(A4949,SINDACI!A4949:E$7975,5,0)</f>
        <v>-</v>
      </c>
    </row>
    <row r="4950" spans="1:5" x14ac:dyDescent="0.2">
      <c r="A4950" s="27" t="s">
        <v>5062</v>
      </c>
      <c r="B4950" s="27" t="str">
        <f>VLOOKUP(A4950,PEC!A4949:D$7975,4,0)</f>
        <v>asmepec.it</v>
      </c>
      <c r="C4950" s="23">
        <f>VLOOKUP(A4950,SEZIONI!A4950:B$7975,2,0)</f>
        <v>3</v>
      </c>
      <c r="D4950" s="27" t="str">
        <f>VLOOKUP(A4950,SINDACI!A4950:B$7975, 2, 0)</f>
        <v>COGLIANO SALVATORE</v>
      </c>
      <c r="E4950" s="27" t="str">
        <f>VLOOKUP(A4950,SINDACI!A4950:E$7975,5,0)</f>
        <v>LISTA CIVICA: PATERNOPOLI COMUNIT?</v>
      </c>
    </row>
    <row r="4951" spans="1:5" x14ac:dyDescent="0.2">
      <c r="A4951" s="27" t="s">
        <v>5063</v>
      </c>
      <c r="B4951" s="27" t="str">
        <f>VLOOKUP(A4951,PEC!A4950:D$7975,4,0)</f>
        <v>pec.comune.patrica.fr.it</v>
      </c>
      <c r="C4951" s="23">
        <f>VLOOKUP(A4951,SEZIONI!A4951:B$7975,2,0)</f>
        <v>3</v>
      </c>
      <c r="D4951" s="27" t="str">
        <f>VLOOKUP(A4951,SINDACI!A4951:B$7975, 2, 0)</f>
        <v>FIORDALISIO LUCIO</v>
      </c>
      <c r="E4951" s="27" t="str">
        <f>VLOOKUP(A4951,SINDACI!A4951:E$7975,5,0)</f>
        <v>LISTA CIVICA: ASCOLTA PATRICA</v>
      </c>
    </row>
    <row r="4952" spans="1:5" x14ac:dyDescent="0.2">
      <c r="A4952" s="27" t="s">
        <v>5064</v>
      </c>
      <c r="B4952" s="27" t="str">
        <f>VLOOKUP(A4952,PEC!A4951:D$7975,4,0)</f>
        <v>pec.comunas.it</v>
      </c>
      <c r="C4952" s="23">
        <f>VLOOKUP(A4952,SEZIONI!A4952:B$7975,2,0)</f>
        <v>4</v>
      </c>
      <c r="D4952" s="27" t="str">
        <f>VLOOKUP(A4952,SINDACI!A4952:B$7975, 2, 0)</f>
        <v>SINI ANGELO</v>
      </c>
      <c r="E4952" s="27" t="str">
        <f>VLOOKUP(A4952,SINDACI!A4952:E$7975,5,0)</f>
        <v>LISTA CIVICA: PRO SA IDDA</v>
      </c>
    </row>
    <row r="4953" spans="1:5" x14ac:dyDescent="0.2">
      <c r="A4953" s="27" t="s">
        <v>5065</v>
      </c>
      <c r="B4953" s="27" t="str">
        <f>VLOOKUP(A4953,PEC!A4952:D$7975,4,0)</f>
        <v>pec.itgo.it</v>
      </c>
      <c r="C4953" s="23">
        <f>VLOOKUP(A4953,SEZIONI!A4953:B$7975,2,0)</f>
        <v>15</v>
      </c>
      <c r="D4953" s="27" t="str">
        <f>VLOOKUP(A4953,SINDACI!A4953:B$7975, 2, 0)</f>
        <v>BONSIGNORE CARMELO</v>
      </c>
      <c r="E4953" s="27" t="str">
        <f>VLOOKUP(A4953,SINDACI!A4953:E$7975,5,0)</f>
        <v>LISTA CIVICA: INSIEME PER UN'ALTRA PATTI GIANLUCA BONSIGNORE SINDACO</v>
      </c>
    </row>
    <row r="4954" spans="1:5" x14ac:dyDescent="0.2">
      <c r="A4954" s="27" t="s">
        <v>5066</v>
      </c>
      <c r="B4954" s="27" t="str">
        <f>VLOOKUP(A4954,PEC!A4953:D$7975,4,0)</f>
        <v>pec.rupar.puglia.it</v>
      </c>
      <c r="C4954" s="23">
        <f>VLOOKUP(A4954,SEZIONI!A4954:B$7975,2,0)</f>
        <v>2</v>
      </c>
      <c r="D4954" s="27" t="str">
        <f>VLOOKUP(A4954,SINDACI!A4954:B$7975, 2, 0)</f>
        <v>ABATERUSSO GABRIELE</v>
      </c>
      <c r="E4954" s="27" t="str">
        <f>VLOOKUP(A4954,SINDACI!A4954:E$7975,5,0)</f>
        <v>LISTA CIVICA: CENTOPIETRE</v>
      </c>
    </row>
    <row r="4955" spans="1:5" x14ac:dyDescent="0.2">
      <c r="A4955" s="27" t="s">
        <v>5067</v>
      </c>
      <c r="B4955" s="27" t="str">
        <f>VLOOKUP(A4955,PEC!A4954:D$7975,4,0)</f>
        <v>legalmail.it</v>
      </c>
      <c r="C4955" s="23">
        <f>VLOOKUP(A4955,SEZIONI!A4955:B$7975,2,0)</f>
        <v>1</v>
      </c>
      <c r="D4955" s="27" t="str">
        <f>VLOOKUP(A4955,SINDACI!A4955:B$7975, 2, 0)</f>
        <v>VALENTE ALESSIA</v>
      </c>
      <c r="E4955" s="27" t="str">
        <f>VLOOKUP(A4955,SINDACI!A4955:E$7975,5,0)</f>
        <v>LISTA CIVICA: PER PAU INSIEME IN DEMOCRAZIA</v>
      </c>
    </row>
    <row r="4956" spans="1:5" x14ac:dyDescent="0.2">
      <c r="A4956" s="27" t="s">
        <v>5068</v>
      </c>
      <c r="B4956" s="27" t="str">
        <f>VLOOKUP(A4956,PEC!A4955:D$7975,4,0)</f>
        <v>certgov.fvg.it</v>
      </c>
      <c r="C4956" s="23">
        <f>VLOOKUP(A4956,SEZIONI!A4956:B$7975,2,0)</f>
        <v>3</v>
      </c>
      <c r="D4956" s="27" t="str">
        <f>VLOOKUP(A4956,SINDACI!A4956:B$7975, 2, 0)</f>
        <v>CLAMA MARCO</v>
      </c>
      <c r="E4956" s="27" t="str">
        <f>VLOOKUP(A4956,SINDACI!A4956:E$7975,5,0)</f>
        <v>LISTA CIVICA: NUOVA LINEA PER PAULARO | LEGA SALVINI PREMIER</v>
      </c>
    </row>
    <row r="4957" spans="1:5" x14ac:dyDescent="0.2">
      <c r="A4957" s="27" t="s">
        <v>5069</v>
      </c>
      <c r="B4957" s="27" t="str">
        <f>VLOOKUP(A4957,PEC!A4956:D$7975,4,0)</f>
        <v>pec.it</v>
      </c>
      <c r="C4957" s="23">
        <f>VLOOKUP(A4957,SEZIONI!A4957:B$7975,2,0)</f>
        <v>1</v>
      </c>
      <c r="D4957" s="27" t="str">
        <f>VLOOKUP(A4957,SINDACI!A4957:B$7975, 2, 0)</f>
        <v>SANNA ANTONIO</v>
      </c>
      <c r="E4957" s="27" t="str">
        <f>VLOOKUP(A4957,SINDACI!A4957:E$7975,5,0)</f>
        <v>LISTA CIVICA: VISIONE COMPETENZA IMPEGNO PER PAULI</v>
      </c>
    </row>
    <row r="4958" spans="1:5" x14ac:dyDescent="0.2">
      <c r="A4958" s="27" t="s">
        <v>5070</v>
      </c>
      <c r="B4958" s="27" t="str">
        <f>VLOOKUP(A4958,PEC!A4957:D$7975,4,0)</f>
        <v xml:space="preserve">pec.comune.paulilatino.or.it   </v>
      </c>
      <c r="C4958" s="23">
        <f>VLOOKUP(A4958,SEZIONI!A4958:B$7975,2,0)</f>
        <v>3</v>
      </c>
      <c r="D4958" s="27" t="str">
        <f>VLOOKUP(A4958,SINDACI!A4958:B$7975, 2, 0)</f>
        <v>GALLUS DOMENICO</v>
      </c>
      <c r="E4958" s="27" t="str">
        <f>VLOOKUP(A4958,SINDACI!A4958:E$7975,5,0)</f>
        <v>LISTA CIVICA: PROGRESSO LAVORO LIBERTA' PAULILATINO</v>
      </c>
    </row>
    <row r="4959" spans="1:5" x14ac:dyDescent="0.2">
      <c r="A4959" s="27" t="s">
        <v>5071</v>
      </c>
      <c r="B4959" s="27" t="str">
        <f>VLOOKUP(A4959,PEC!A4958:D$7975,4,0)</f>
        <v>pec.comune.paullo.mi.it</v>
      </c>
      <c r="C4959" s="23">
        <f>VLOOKUP(A4959,SEZIONI!A4959:B$7975,2,0)</f>
        <v>10</v>
      </c>
      <c r="D4959" s="27" t="str">
        <f>VLOOKUP(A4959,SINDACI!A4959:B$7975, 2, 0)</f>
        <v>LORENZINI FEDERICO</v>
      </c>
      <c r="E4959" s="27" t="str">
        <f>VLOOKUP(A4959,SINDACI!A4959:E$7975,5,0)</f>
        <v>LISTA CIVICA: PER LA CITT? DI PAULLO</v>
      </c>
    </row>
    <row r="4960" spans="1:5" x14ac:dyDescent="0.2">
      <c r="A4960" s="27" t="s">
        <v>5072</v>
      </c>
      <c r="B4960" s="27" t="str">
        <f>VLOOKUP(A4960,PEC!A4959:D$7975,4,0)</f>
        <v>pec.comune.paupisi.bn.it</v>
      </c>
      <c r="C4960" s="23">
        <f>VLOOKUP(A4960,SEZIONI!A4960:B$7975,2,0)</f>
        <v>2</v>
      </c>
      <c r="D4960" s="27" t="str">
        <f>VLOOKUP(A4960,SINDACI!A4960:B$7975, 2, 0)</f>
        <v>COLETTA ANTONIO</v>
      </c>
      <c r="E4960" s="27" t="str">
        <f>VLOOKUP(A4960,SINDACI!A4960:E$7975,5,0)</f>
        <v>LISTA CIVICA: PAUPISI PAESE NOSTRO</v>
      </c>
    </row>
    <row r="4961" spans="1:5" x14ac:dyDescent="0.2">
      <c r="A4961" s="27" t="s">
        <v>5073</v>
      </c>
      <c r="B4961" s="27" t="str">
        <f>VLOOKUP(A4961,PEC!A4960:D$7975,4,0)</f>
        <v>cert.ruparpiemonte.it</v>
      </c>
      <c r="C4961" s="23">
        <f>VLOOKUP(A4961,SEZIONI!A4961:B$7975,2,0)</f>
        <v>1</v>
      </c>
      <c r="D4961" s="27" t="str">
        <f>VLOOKUP(A4961,SINDACI!A4961:B$7975, 2, 0)</f>
        <v>MARTINI LAURA</v>
      </c>
      <c r="E4961" s="27" t="str">
        <f>VLOOKUP(A4961,SINDACI!A4961:E$7975,5,0)</f>
        <v>LISTA CIVICA: PAVAROLO SEI TU</v>
      </c>
    </row>
    <row r="4962" spans="1:5" x14ac:dyDescent="0.2">
      <c r="A4962" s="27" t="s">
        <v>5074</v>
      </c>
      <c r="B4962" s="27" t="str">
        <f>VLOOKUP(A4962,PEC!A4961:D$7975,4,0)</f>
        <v>pec.comune.pavia.it</v>
      </c>
      <c r="C4962" s="23">
        <f>VLOOKUP(A4962,SEZIONI!A4962:B$7975,2,0)</f>
        <v>83</v>
      </c>
      <c r="D4962" s="27" t="str">
        <f>VLOOKUP(A4962,SINDACI!A4962:B$7975, 2, 0)</f>
        <v>FRACASSI MARIO FABRIZIO</v>
      </c>
      <c r="E4962" s="27" t="str">
        <f>VLOOKUP(A4962,SINDACI!A4962:E$7975,5,0)</f>
        <v>LISTA CIVICA: PAVIA PRIMA | LISTA CIVICA: PAVIA IDEALE | FORZA ITALIA | FRATELLI D'ITALIA | LEGA SALVINI</v>
      </c>
    </row>
    <row r="4963" spans="1:5" x14ac:dyDescent="0.2">
      <c r="A4963" s="27" t="s">
        <v>5075</v>
      </c>
      <c r="B4963" s="27" t="str">
        <f>VLOOKUP(A4963,PEC!A4962:D$7975,4,0)</f>
        <v>certgov.fvg.it</v>
      </c>
      <c r="C4963" s="23">
        <f>VLOOKUP(A4963,SEZIONI!A4963:B$7975,2,0)</f>
        <v>6</v>
      </c>
      <c r="D4963" s="27" t="str">
        <f>VLOOKUP(A4963,SINDACI!A4963:B$7975, 2, 0)</f>
        <v>GOVETTO BEPPINO</v>
      </c>
      <c r="E4963" s="27" t="str">
        <f>VLOOKUP(A4963,SINDACI!A4963:E$7975,5,0)</f>
        <v>LISTA CIVICA: NUOVA PROPOSTA</v>
      </c>
    </row>
    <row r="4964" spans="1:5" x14ac:dyDescent="0.2">
      <c r="A4964" s="27" t="s">
        <v>5076</v>
      </c>
      <c r="B4964" s="27" t="str">
        <f>VLOOKUP(A4964,PEC!A4963:D$7975,4,0)</f>
        <v>cert.ruparpiemonte.it</v>
      </c>
      <c r="C4964" s="23">
        <f>VLOOKUP(A4964,SEZIONI!A4964:B$7975,2,0)</f>
        <v>4</v>
      </c>
      <c r="D4964" s="27" t="str">
        <f>VLOOKUP(A4964,SINDACI!A4964:B$7975, 2, 0)</f>
        <v>BEVOLO ENDRO</v>
      </c>
      <c r="E4964" s="27" t="str">
        <f>VLOOKUP(A4964,SINDACI!A4964:E$7975,5,0)</f>
        <v>LISTA CIVICA: LA SVOLTA PER PAVONE</v>
      </c>
    </row>
    <row r="4965" spans="1:5" x14ac:dyDescent="0.2">
      <c r="A4965" s="27" t="s">
        <v>5077</v>
      </c>
      <c r="B4965" s="27" t="str">
        <f>VLOOKUP(A4965,PEC!A4964:D$7975,4,0)</f>
        <v>pec.comune.pavone-del-mella.bs.it</v>
      </c>
      <c r="C4965" s="23">
        <f>VLOOKUP(A4965,SEZIONI!A4965:B$7975,2,0)</f>
        <v>2</v>
      </c>
      <c r="D4965" s="27" t="str">
        <f>VLOOKUP(A4965,SINDACI!A4965:B$7975, 2, 0)</f>
        <v>VIVALDINI MARIA TERESA</v>
      </c>
      <c r="E4965" s="27" t="str">
        <f>VLOOKUP(A4965,SINDACI!A4965:E$7975,5,0)</f>
        <v>LISTA CIVICA: PER PAVONE DEL MELLA</v>
      </c>
    </row>
    <row r="4966" spans="1:5" x14ac:dyDescent="0.2">
      <c r="A4966" s="27" t="s">
        <v>5078</v>
      </c>
      <c r="B4966" s="27" t="str">
        <f>VLOOKUP(A4966,PEC!A4965:D$7975,4,0)</f>
        <v>cert.comune.pavullo-nel-frignano.mo.it</v>
      </c>
      <c r="C4966" s="23">
        <f>VLOOKUP(A4966,SEZIONI!A4966:B$7975,2,0)</f>
        <v>21</v>
      </c>
      <c r="D4966" s="27" t="str">
        <f>VLOOKUP(A4966,SINDACI!A4966:B$7975, 2, 0)</f>
        <v>VENTURELLI DAVIDE</v>
      </c>
      <c r="E4966" s="27" t="str">
        <f>VLOOKUP(A4966,SINDACI!A4966:E$7975,5,0)</f>
        <v>LISTA CIVICA: INSIEME PER PAVULLO</v>
      </c>
    </row>
    <row r="4967" spans="1:5" x14ac:dyDescent="0.2">
      <c r="A4967" s="27" t="s">
        <v>367</v>
      </c>
      <c r="B4967" s="27" t="str">
        <f>VLOOKUP(A4967,PEC!A4966:D$7975,4,0)</f>
        <v>pec.comune.pazzano.rc.it</v>
      </c>
      <c r="C4967" s="23">
        <f>VLOOKUP(A4967,SEZIONI!A4967:B$7975,2,0)</f>
        <v>1</v>
      </c>
      <c r="D4967" s="27" t="str">
        <f>VLOOKUP(A4967,SINDACI!A4967:B$7975, 2, 0)</f>
        <v>VALENTI FRANCESCO</v>
      </c>
      <c r="E4967" s="27" t="str">
        <f>VLOOKUP(A4967,SINDACI!A4967:E$7975,5,0)</f>
        <v>LISTA CIVICA: UNITI SI PUÊ</v>
      </c>
    </row>
    <row r="4968" spans="1:5" x14ac:dyDescent="0.2">
      <c r="A4968" s="27" t="s">
        <v>5079</v>
      </c>
      <c r="B4968" s="27" t="str">
        <f>VLOOKUP(A4968,PEC!A4967:D$7975,4,0)</f>
        <v>postacert.toscana.it</v>
      </c>
      <c r="C4968" s="23">
        <f>VLOOKUP(A4968,SEZIONI!A4968:B$7975,2,0)</f>
        <v>7</v>
      </c>
      <c r="D4968" s="27" t="str">
        <f>VLOOKUP(A4968,SINDACI!A4968:B$7975, 2, 0)</f>
        <v>MACELLONI RENZO</v>
      </c>
      <c r="E4968" s="27" t="str">
        <f>VLOOKUP(A4968,SINDACI!A4968:E$7975,5,0)</f>
        <v>LISTA CIVICA: PECCIOLI FUTURA</v>
      </c>
    </row>
    <row r="4969" spans="1:5" x14ac:dyDescent="0.2">
      <c r="A4969" s="27" t="s">
        <v>7924</v>
      </c>
      <c r="B4969" s="27" t="str">
        <f>VLOOKUP(A4969,PEC!A4968:D$7975,4,0)</f>
        <v>-</v>
      </c>
      <c r="C4969" s="23" t="str">
        <f>VLOOKUP(A4969,SEZIONI!A4969:B$7975,2,0)</f>
        <v>-</v>
      </c>
      <c r="D4969" s="27" t="str">
        <f>VLOOKUP(A4969,SINDACI!A4969:B$7975, 2, 0)</f>
        <v>-</v>
      </c>
      <c r="E4969" s="27" t="str">
        <f>VLOOKUP(A4969,SINDACI!A4969:E$7975,5,0)</f>
        <v>-</v>
      </c>
    </row>
    <row r="4970" spans="1:5" x14ac:dyDescent="0.2">
      <c r="A4970" s="27" t="s">
        <v>5080</v>
      </c>
      <c r="B4970" s="27" t="str">
        <f>VLOOKUP(A4970,PEC!A4969:D$7975,4,0)</f>
        <v>pec.comune.pecetto.al.it</v>
      </c>
      <c r="C4970" s="23">
        <f>VLOOKUP(A4970,SEZIONI!A4970:B$7975,2,0)</f>
        <v>2</v>
      </c>
      <c r="D4970" s="27" t="str">
        <f>VLOOKUP(A4970,SINDACI!A4970:B$7975, 2, 0)</f>
        <v>BORTOLONI ANDREA</v>
      </c>
      <c r="E4970" s="27" t="str">
        <f>VLOOKUP(A4970,SINDACI!A4970:E$7975,5,0)</f>
        <v>LISTA CIVICA: MEGLIO PECETTO</v>
      </c>
    </row>
    <row r="4971" spans="1:5" x14ac:dyDescent="0.2">
      <c r="A4971" s="27" t="s">
        <v>5081</v>
      </c>
      <c r="B4971" s="27" t="str">
        <f>VLOOKUP(A4971,PEC!A4970:D$7975,4,0)</f>
        <v>pec.comune.pecetto.to.it</v>
      </c>
      <c r="C4971" s="23">
        <f>VLOOKUP(A4971,SEZIONI!A4971:B$7975,2,0)</f>
        <v>4</v>
      </c>
      <c r="D4971" s="27" t="str">
        <f>VLOOKUP(A4971,SINDACI!A4971:B$7975, 2, 0)</f>
        <v>FILIPPA RENATO</v>
      </c>
      <c r="E4971" s="27" t="str">
        <f>VLOOKUP(A4971,SINDACI!A4971:E$7975,5,0)</f>
        <v>LISTA CIVICA: DIMENSIONE PAESE</v>
      </c>
    </row>
    <row r="4972" spans="1:5" x14ac:dyDescent="0.2">
      <c r="A4972" s="27" t="s">
        <v>5082</v>
      </c>
      <c r="B4972" s="27" t="str">
        <f>VLOOKUP(A4972,PEC!A4971:D$7975,4,0)</f>
        <v>pec.comune.pedara.ct.it</v>
      </c>
      <c r="C4972" s="23">
        <f>VLOOKUP(A4972,SEZIONI!A4972:B$7975,2,0)</f>
        <v>11</v>
      </c>
      <c r="D4972" s="27" t="str">
        <f>VLOOKUP(A4972,SINDACI!A4972:B$7975, 2, 0)</f>
        <v>CRISTAUDO ALFIO</v>
      </c>
      <c r="E4972" s="27" t="str">
        <f>VLOOKUP(A4972,SINDACI!A4972:E$7975,5,0)</f>
        <v>LISTA CIVICA: VIVI PEDARA-CRISTAUDO SINDACO</v>
      </c>
    </row>
    <row r="4973" spans="1:5" x14ac:dyDescent="0.2">
      <c r="A4973" s="27" t="s">
        <v>5083</v>
      </c>
      <c r="B4973" s="27" t="str">
        <f>VLOOKUP(A4973,PEC!A4972:D$7975,4,0)</f>
        <v>pec.comunedipedaso.it</v>
      </c>
      <c r="C4973" s="23">
        <f>VLOOKUP(A4973,SEZIONI!A4973:B$7975,2,0)</f>
        <v>2</v>
      </c>
      <c r="D4973" s="27" t="str">
        <f>VLOOKUP(A4973,SINDACI!A4973:B$7975, 2, 0)</f>
        <v>BERDINI VINCENZO</v>
      </c>
      <c r="E4973" s="27" t="str">
        <f>VLOOKUP(A4973,SINDACI!A4973:E$7975,5,0)</f>
        <v>LISTA CIVICA: PEDASO CON BERDINI SINDACO</v>
      </c>
    </row>
    <row r="4974" spans="1:5" x14ac:dyDescent="0.2">
      <c r="A4974" s="27" t="s">
        <v>5084</v>
      </c>
      <c r="B4974" s="27" t="str">
        <f>VLOOKUP(A4974,PEC!A4973:D$7975,4,0)</f>
        <v>pecveneto.it</v>
      </c>
      <c r="C4974" s="23">
        <f>VLOOKUP(A4974,SEZIONI!A4974:B$7975,2,0)</f>
        <v>4</v>
      </c>
      <c r="D4974" s="27" t="str">
        <f>VLOOKUP(A4974,SINDACI!A4974:B$7975, 2, 0)</f>
        <v>CASTELLAZ NICOLA</v>
      </c>
      <c r="E4974" s="27" t="str">
        <f>VLOOKUP(A4974,SINDACI!A4974:E$7975,5,0)</f>
        <v>LISTA CIVICA: PEDAVENA DEMOCRATICA</v>
      </c>
    </row>
    <row r="4975" spans="1:5" x14ac:dyDescent="0.2">
      <c r="A4975" s="27" t="s">
        <v>5085</v>
      </c>
      <c r="B4975" s="27" t="str">
        <f>VLOOKUP(A4975,PEC!A4974:D$7975,4,0)</f>
        <v>cert.ip-veneto.net</v>
      </c>
      <c r="C4975" s="23">
        <f>VLOOKUP(A4975,SEZIONI!A4975:B$7975,2,0)</f>
        <v>2</v>
      </c>
      <c r="D4975" s="27" t="str">
        <f>VLOOKUP(A4975,SINDACI!A4975:B$7975, 2, 0)</f>
        <v>CAROTTA ROBERTO</v>
      </c>
      <c r="E4975" s="27" t="str">
        <f>VLOOKUP(A4975,SINDACI!A4975:E$7975,5,0)</f>
        <v>LISTA CIVICA: INSIEME PER PEDEMONTE</v>
      </c>
    </row>
    <row r="4976" spans="1:5" x14ac:dyDescent="0.2">
      <c r="A4976" s="27" t="s">
        <v>5086</v>
      </c>
      <c r="B4976" s="27" t="str">
        <f>VLOOKUP(A4976,PEC!A4975:D$7975,4,0)</f>
        <v>bepec.it</v>
      </c>
      <c r="C4976" s="23">
        <f>VLOOKUP(A4976,SEZIONI!A4976:B$7975,2,0)</f>
        <v>7</v>
      </c>
      <c r="D4976" s="27" t="str">
        <f>VLOOKUP(A4976,SINDACI!A4976:B$7975, 2, 0)</f>
        <v>TURATO MARCO</v>
      </c>
      <c r="E4976" s="27" t="str">
        <f>VLOOKUP(A4976,SINDACI!A4976:E$7975,5,0)</f>
        <v>LEGA SALVINI</v>
      </c>
    </row>
    <row r="4977" spans="1:5" x14ac:dyDescent="0.2">
      <c r="A4977" s="27" t="s">
        <v>5087</v>
      </c>
      <c r="B4977" s="27" t="str">
        <f>VLOOKUP(A4977,PEC!A4976:D$7975,4,0)</f>
        <v>cert.provincia.so.it</v>
      </c>
      <c r="C4977" s="23">
        <f>VLOOKUP(A4977,SEZIONI!A4977:B$7975,2,0)</f>
        <v>1</v>
      </c>
      <c r="D4977" s="27" t="str">
        <f>VLOOKUP(A4977,SINDACI!A4977:B$7975, 2, 0)</f>
        <v>RUFFONI FABIO</v>
      </c>
      <c r="E4977" s="27" t="str">
        <f>VLOOKUP(A4977,SINDACI!A4977:E$7975,5,0)</f>
        <v>LISTA CIVICA: INSIEME PER PEDESINA</v>
      </c>
    </row>
    <row r="4978" spans="1:5" x14ac:dyDescent="0.2">
      <c r="A4978" s="27" t="s">
        <v>97</v>
      </c>
      <c r="B4978" s="27" t="str">
        <f>VLOOKUP(A4978,PEC!A4977:D$7975,4,0)</f>
        <v>asmepec.it</v>
      </c>
      <c r="C4978" s="23">
        <f>VLOOKUP(A4978,SEZIONI!A4978:B$7975,2,0)</f>
        <v>2</v>
      </c>
      <c r="D4978" s="27" t="str">
        <f>VLOOKUP(A4978,SINDACI!A4978:B$7975, 2, 0)</f>
        <v>LEONE ANTONELLA</v>
      </c>
      <c r="E4978" s="27" t="str">
        <f>VLOOKUP(A4978,SINDACI!A4978:E$7975,5,0)</f>
        <v>LISTA CIVICA: IL PROGETTO CONTINUA</v>
      </c>
    </row>
    <row r="4979" spans="1:5" x14ac:dyDescent="0.2">
      <c r="A4979" s="27" t="s">
        <v>5088</v>
      </c>
      <c r="B4979" s="27" t="str">
        <f>VLOOKUP(A4979,PEC!A4978:D$7975,4,0)</f>
        <v>peccomunepedrengo.it</v>
      </c>
      <c r="C4979" s="23">
        <f>VLOOKUP(A4979,SEZIONI!A4979:B$7975,2,0)</f>
        <v>5</v>
      </c>
      <c r="D4979" s="27" t="str">
        <f>VLOOKUP(A4979,SINDACI!A4979:B$7975, 2, 0)</f>
        <v>D'ALBA SIMONA</v>
      </c>
      <c r="E4979" s="27" t="str">
        <f>VLOOKUP(A4979,SINDACI!A4979:E$7975,5,0)</f>
        <v>LISTA CIVICA: UNITI PER IL CAMBIAMENTO 2.0</v>
      </c>
    </row>
    <row r="4980" spans="1:5" x14ac:dyDescent="0.2">
      <c r="A4980" s="27" t="s">
        <v>5089</v>
      </c>
      <c r="B4980" s="27" t="str">
        <f>VLOOKUP(A4980,PEC!A4979:D$7975,4,0)</f>
        <v>emarche.it</v>
      </c>
      <c r="C4980" s="23">
        <f>VLOOKUP(A4980,SEZIONI!A4980:B$7975,2,0)</f>
        <v>2</v>
      </c>
      <c r="D4980" s="27" t="str">
        <f>VLOOKUP(A4980,SINDACI!A4980:B$7975, 2, 0)</f>
        <v>MANZI DANTE</v>
      </c>
      <c r="E4980" s="27" t="str">
        <f>VLOOKUP(A4980,SINDACI!A4980:E$7975,5,0)</f>
        <v>LISTA CIVICA: GUARDARE AVANTI TUTTI INSIEME CON FIDUCIA</v>
      </c>
    </row>
    <row r="4981" spans="1:5" x14ac:dyDescent="0.2">
      <c r="A4981" s="27" t="s">
        <v>5089</v>
      </c>
      <c r="B4981" s="27" t="str">
        <f>VLOOKUP(A4981,PEC!A4980:D$7975,4,0)</f>
        <v>emarche.it</v>
      </c>
      <c r="C4981" s="23" t="str">
        <f>VLOOKUP(A4981,SEZIONI!A4981:B$7975,2,0)</f>
        <v>-</v>
      </c>
      <c r="D4981" s="27" t="str">
        <f>VLOOKUP(A4981,SINDACI!A4981:B$7975, 2, 0)</f>
        <v>BELPASSI CRISTINA</v>
      </c>
      <c r="E4981" s="27" t="str">
        <f>VLOOKUP(A4981,SINDACI!A4981:E$7975,5,0)</f>
        <v>LISTA CIVICA: PEGLIO LAB</v>
      </c>
    </row>
    <row r="4982" spans="1:5" x14ac:dyDescent="0.2">
      <c r="A4982" s="27" t="s">
        <v>5090</v>
      </c>
      <c r="B4982" s="27" t="str">
        <f>VLOOKUP(A4982,PEC!A4981:D$7975,4,0)</f>
        <v>legalmail.it</v>
      </c>
      <c r="C4982" s="23">
        <f>VLOOKUP(A4982,SEZIONI!A4982:B$7975,2,0)</f>
        <v>6</v>
      </c>
      <c r="D4982" s="27" t="str">
        <f>VLOOKUP(A4982,SINDACI!A4982:B$7975, 2, 0)</f>
        <v>ZILOCCHI MATTEO</v>
      </c>
      <c r="E4982" s="27" t="str">
        <f>VLOOKUP(A4982,SINDACI!A4982:E$7975,5,0)</f>
        <v>LISTA CIVICA: CIVICI UNITI</v>
      </c>
    </row>
    <row r="4983" spans="1:5" x14ac:dyDescent="0.2">
      <c r="A4983" s="27" t="s">
        <v>5091</v>
      </c>
      <c r="B4983" s="27" t="str">
        <f>VLOOKUP(A4983,PEC!A4982:D$7975,4,0)</f>
        <v>pec.regione.lombardia.it</v>
      </c>
      <c r="C4983" s="23">
        <f>VLOOKUP(A4983,SEZIONI!A4983:B$7975,2,0)</f>
        <v>2</v>
      </c>
      <c r="D4983" s="27" t="str">
        <f>VLOOKUP(A4983,SINDACI!A4983:B$7975, 2, 0)</f>
        <v>BOSIO SILVIA</v>
      </c>
      <c r="E4983" s="27" t="str">
        <f>VLOOKUP(A4983,SINDACI!A4983:E$7975,5,0)</f>
        <v>LISTA CIVICA: CITTADINI ATTIVI PEIA</v>
      </c>
    </row>
    <row r="4984" spans="1:5" x14ac:dyDescent="0.2">
      <c r="A4984" s="27" t="s">
        <v>5092</v>
      </c>
      <c r="B4984" s="27" t="str">
        <f>VLOOKUP(A4984,PEC!A4983:D$7975,4,0)</f>
        <v>pec.comune.peio.tn.it</v>
      </c>
      <c r="C4984" s="23">
        <f>VLOOKUP(A4984,SEZIONI!A4984:B$7975,2,0)</f>
        <v>3</v>
      </c>
      <c r="D4984" s="27" t="str">
        <f>VLOOKUP(A4984,SINDACI!A4984:B$7975, 2, 0)</f>
        <v>PRETTI ALBERTO</v>
      </c>
      <c r="E4984" s="27" t="str">
        <f>VLOOKUP(A4984,SINDACI!A4984:E$7975,5,0)</f>
        <v>-</v>
      </c>
    </row>
    <row r="4985" spans="1:5" x14ac:dyDescent="0.2">
      <c r="A4985" s="27" t="s">
        <v>5093</v>
      </c>
      <c r="B4985" s="27" t="str">
        <f>VLOOKUP(A4985,PEC!A4984:D$7975,4,0)</f>
        <v>postacert.toscana.it</v>
      </c>
      <c r="C4985" s="23">
        <f>VLOOKUP(A4985,SEZIONI!A4985:B$7975,2,0)</f>
        <v>8</v>
      </c>
      <c r="D4985" s="27" t="str">
        <f>VLOOKUP(A4985,SINDACI!A4985:B$7975, 2, 0)</f>
        <v>POVOLERI NICOLA</v>
      </c>
      <c r="E4985" s="27" t="str">
        <f>VLOOKUP(A4985,SINDACI!A4985:E$7975,5,0)</f>
        <v>LISTA CIVICA: SIAMO PELAGO</v>
      </c>
    </row>
    <row r="4986" spans="1:5" x14ac:dyDescent="0.2">
      <c r="A4986" s="27" t="s">
        <v>5094</v>
      </c>
      <c r="B4986" s="27" t="str">
        <f>VLOOKUP(A4986,PEC!A4985:D$7975,4,0)</f>
        <v>postemailcertificata.it</v>
      </c>
      <c r="C4986" s="23">
        <f>VLOOKUP(A4986,SEZIONI!A4986:B$7975,2,0)</f>
        <v>1</v>
      </c>
      <c r="D4986" s="27" t="str">
        <f>VLOOKUP(A4986,SINDACI!A4986:B$7975, 2, 0)</f>
        <v>MINAZZI DORIANO</v>
      </c>
      <c r="E4986" s="27" t="str">
        <f>VLOOKUP(A4986,SINDACI!A4986:E$7975,5,0)</f>
        <v>LISTA CIVICA: PROGETTO IN COMUNE</v>
      </c>
    </row>
    <row r="4987" spans="1:5" x14ac:dyDescent="0.2">
      <c r="A4987" s="27" t="s">
        <v>5095</v>
      </c>
      <c r="B4987" s="27" t="str">
        <f>VLOOKUP(A4987,PEC!A4986:D$7975,4,0)</f>
        <v>postacert.comune.pellegrino-parmense.pr.it</v>
      </c>
      <c r="C4987" s="23">
        <f>VLOOKUP(A4987,SEZIONI!A4987:B$7975,2,0)</f>
        <v>2</v>
      </c>
      <c r="D4987" s="27" t="str">
        <f>VLOOKUP(A4987,SINDACI!A4987:B$7975, 2, 0)</f>
        <v>CANEPARI ALBERTO</v>
      </c>
      <c r="E4987" s="27" t="str">
        <f>VLOOKUP(A4987,SINDACI!A4987:E$7975,5,0)</f>
        <v>LISTA CIVICA: IMPEGNO COMUNE PER PELLEGRINO</v>
      </c>
    </row>
    <row r="4988" spans="1:5" x14ac:dyDescent="0.2">
      <c r="A4988" s="27" t="s">
        <v>5096</v>
      </c>
      <c r="B4988" s="27" t="str">
        <f>VLOOKUP(A4988,PEC!A4987:D$7975,4,0)</f>
        <v>pec.comune.pellezzano.sa.it</v>
      </c>
      <c r="C4988" s="23">
        <f>VLOOKUP(A4988,SEZIONI!A4988:B$7975,2,0)</f>
        <v>11</v>
      </c>
      <c r="D4988" s="27" t="str">
        <f>VLOOKUP(A4988,SINDACI!A4988:B$7975, 2, 0)</f>
        <v>MORRA FRANCESCO</v>
      </c>
      <c r="E4988" s="27" t="str">
        <f>VLOOKUP(A4988,SINDACI!A4988:E$7975,5,0)</f>
        <v>LISTA CIVICA: IMPEGNO CIVICO</v>
      </c>
    </row>
    <row r="4989" spans="1:5" x14ac:dyDescent="0.2">
      <c r="A4989" s="27" t="s">
        <v>5097</v>
      </c>
      <c r="B4989" s="27" t="str">
        <f>VLOOKUP(A4989,PEC!A4988:D$7975,4,0)</f>
        <v>pec.comune.pellizzano.tn.it</v>
      </c>
      <c r="C4989" s="23">
        <f>VLOOKUP(A4989,SEZIONI!A4989:B$7975,2,0)</f>
        <v>2</v>
      </c>
      <c r="D4989" s="27" t="str">
        <f>VLOOKUP(A4989,SINDACI!A4989:B$7975, 2, 0)</f>
        <v>TOMASELLI FRANCESCA</v>
      </c>
      <c r="E4989" s="27" t="str">
        <f>VLOOKUP(A4989,SINDACI!A4989:E$7975,5,0)</f>
        <v>-</v>
      </c>
    </row>
    <row r="4990" spans="1:5" x14ac:dyDescent="0.2">
      <c r="A4990" s="27" t="s">
        <v>5098</v>
      </c>
      <c r="B4990" s="27" t="str">
        <f>VLOOKUP(A4990,PEC!A4989:D$7975,4,0)</f>
        <v>pec.comune.pelugo.tn.it</v>
      </c>
      <c r="C4990" s="23">
        <f>VLOOKUP(A4990,SEZIONI!A4990:B$7975,2,0)</f>
        <v>1</v>
      </c>
      <c r="D4990" s="27" t="str">
        <f>VLOOKUP(A4990,SINDACI!A4990:B$7975, 2, 0)</f>
        <v>CHIODEGA MAURO</v>
      </c>
      <c r="E4990" s="27" t="str">
        <f>VLOOKUP(A4990,SINDACI!A4990:E$7975,5,0)</f>
        <v>LISTA CIVICA: UNITI PER PELUGO</v>
      </c>
    </row>
    <row r="4991" spans="1:5" x14ac:dyDescent="0.2">
      <c r="A4991" s="27" t="s">
        <v>5099</v>
      </c>
      <c r="B4991" s="27" t="str">
        <f>VLOOKUP(A4991,PEC!A4990:D$7975,4,0)</f>
        <v>pec.comune.penango.at.it</v>
      </c>
      <c r="C4991" s="23">
        <f>VLOOKUP(A4991,SEZIONI!A4991:B$7975,2,0)</f>
        <v>1</v>
      </c>
      <c r="D4991" s="27" t="str">
        <f>VLOOKUP(A4991,SINDACI!A4991:B$7975, 2, 0)</f>
        <v>PATELLI CRISTINA</v>
      </c>
      <c r="E4991" s="27" t="str">
        <f>VLOOKUP(A4991,SINDACI!A4991:E$7975,5,0)</f>
        <v>-</v>
      </c>
    </row>
    <row r="4992" spans="1:5" x14ac:dyDescent="0.2">
      <c r="A4992" s="27" t="s">
        <v>5100</v>
      </c>
      <c r="B4992" s="27" t="str">
        <f>VLOOKUP(A4992,PEC!A4991:D$7975,4,0)</f>
        <v>postacert.umbria.it</v>
      </c>
      <c r="C4992" s="23">
        <f>VLOOKUP(A4992,SEZIONI!A4992:B$7975,2,0)</f>
        <v>1</v>
      </c>
      <c r="D4992" s="27" t="str">
        <f>VLOOKUP(A4992,SINDACI!A4992:B$7975, 2, 0)</f>
        <v>PAOLUZZI STEFANO</v>
      </c>
      <c r="E4992" s="27" t="str">
        <f>VLOOKUP(A4992,SINDACI!A4992:E$7975,5,0)</f>
        <v>LISTA CIVICA: INSIEME PER PENNA</v>
      </c>
    </row>
    <row r="4993" spans="1:5" x14ac:dyDescent="0.2">
      <c r="A4993" s="27" t="s">
        <v>5101</v>
      </c>
      <c r="B4993" s="27" t="str">
        <f>VLOOKUP(A4993,PEC!A4992:D$7975,4,0)</f>
        <v>pec.it</v>
      </c>
      <c r="C4993" s="23">
        <f>VLOOKUP(A4993,SEZIONI!A4993:B$7975,2,0)</f>
        <v>1</v>
      </c>
      <c r="D4993" s="27" t="str">
        <f>VLOOKUP(A4993,SINDACI!A4993:B$7975, 2, 0)</f>
        <v>BUROCCHI STEFANO</v>
      </c>
      <c r="E4993" s="27" t="str">
        <f>VLOOKUP(A4993,SINDACI!A4993:E$7975,5,0)</f>
        <v>LISTA CIVICA: PSG BUROCCHI SINDACO</v>
      </c>
    </row>
    <row r="4994" spans="1:5" x14ac:dyDescent="0.2">
      <c r="A4994" s="27" t="s">
        <v>5102</v>
      </c>
      <c r="B4994" s="27" t="str">
        <f>VLOOKUP(A4994,PEC!A4993:D$7975,4,0)</f>
        <v>pec.comune.pennasantandrea.te.it</v>
      </c>
      <c r="C4994" s="23">
        <f>VLOOKUP(A4994,SEZIONI!A4994:B$7975,2,0)</f>
        <v>2</v>
      </c>
      <c r="D4994" s="27" t="str">
        <f>VLOOKUP(A4994,SINDACI!A4994:B$7975, 2, 0)</f>
        <v>SERRANI SEVERINO</v>
      </c>
      <c r="E4994" s="27" t="str">
        <f>VLOOKUP(A4994,SINDACI!A4994:E$7975,5,0)</f>
        <v>LISTA CIVICA: UN IMPEGNO PER IL FUTURO</v>
      </c>
    </row>
    <row r="4995" spans="1:5" x14ac:dyDescent="0.2">
      <c r="A4995" s="27" t="s">
        <v>5103</v>
      </c>
      <c r="B4995" s="27" t="str">
        <f>VLOOKUP(A4995,PEC!A4994:D$7975,4,0)</f>
        <v>pec.it</v>
      </c>
      <c r="C4995" s="23">
        <f>VLOOKUP(A4995,SEZIONI!A4995:B$7975,2,0)</f>
        <v>5</v>
      </c>
      <c r="D4995" s="27" t="str">
        <f>VLOOKUP(A4995,SINDACI!A4995:B$7975, 2, 0)</f>
        <v>GIANNINI MAURO</v>
      </c>
      <c r="E4995" s="27" t="str">
        <f>VLOOKUP(A4995,SINDACI!A4995:E$7975,5,0)</f>
        <v>-</v>
      </c>
    </row>
    <row r="4996" spans="1:5" x14ac:dyDescent="0.2">
      <c r="A4996" s="27" t="s">
        <v>5104</v>
      </c>
      <c r="B4996" s="27" t="str">
        <f>VLOOKUP(A4996,PEC!A4995:D$7975,4,0)</f>
        <v>legalmail.it</v>
      </c>
      <c r="C4996" s="23">
        <f>VLOOKUP(A4996,SEZIONI!A4996:B$7975,2,0)</f>
        <v>1</v>
      </c>
      <c r="D4996" s="27" t="str">
        <f>VLOOKUP(A4996,SINDACI!A4996:B$7975, 2, 0)</f>
        <v>FRATTURA NICOLA</v>
      </c>
      <c r="E4996" s="27" t="str">
        <f>VLOOKUP(A4996,SINDACI!A4996:E$7975,5,0)</f>
        <v>LISTA CIVICA: PENNADOMO RINASCE</v>
      </c>
    </row>
    <row r="4997" spans="1:5" x14ac:dyDescent="0.2">
      <c r="A4997" s="27" t="s">
        <v>5105</v>
      </c>
      <c r="B4997" s="27" t="str">
        <f>VLOOKUP(A4997,PEC!A4996:D$7975,4,0)</f>
        <v>pec.it</v>
      </c>
      <c r="C4997" s="23">
        <f>VLOOKUP(A4997,SEZIONI!A4997:B$7975,2,0)</f>
        <v>1</v>
      </c>
      <c r="D4997" s="27" t="str">
        <f>VLOOKUP(A4997,SINDACI!A4997:B$7975, 2, 0)</f>
        <v>DI GIORGIO ROSALINA</v>
      </c>
      <c r="E4997" s="27" t="str">
        <f>VLOOKUP(A4997,SINDACI!A4997:E$7975,5,0)</f>
        <v>LISTA CIVICA: COLLABORIAMO PER PENNAPIEDIMONTE</v>
      </c>
    </row>
    <row r="4998" spans="1:5" x14ac:dyDescent="0.2">
      <c r="A4998" s="27" t="s">
        <v>5106</v>
      </c>
      <c r="B4998" s="27" t="str">
        <f>VLOOKUP(A4998,PEC!A4997:D$7975,4,0)</f>
        <v>servercertificato.it</v>
      </c>
      <c r="C4998" s="23">
        <f>VLOOKUP(A4998,SEZIONI!A4998:B$7975,2,0)</f>
        <v>14</v>
      </c>
      <c r="D4998" s="27" t="str">
        <f>VLOOKUP(A4998,SINDACI!A4998:B$7975, 2, 0)</f>
        <v>PETRUCCI GILBERTO</v>
      </c>
      <c r="E4998" s="27" t="str">
        <f>VLOOKUP(A4998,SINDACI!A4998:E$7975,5,0)</f>
        <v>LISTA CIVICA: PENNE VIVA</v>
      </c>
    </row>
    <row r="4999" spans="1:5" x14ac:dyDescent="0.2">
      <c r="A4999" s="27" t="s">
        <v>202</v>
      </c>
      <c r="B4999" s="27" t="str">
        <f>VLOOKUP(A4999,PEC!A4998:D$7975,4,0)</f>
        <v>pec.it</v>
      </c>
      <c r="C4999" s="23">
        <f>VLOOKUP(A4999,SEZIONI!A4999:B$7975,2,0)</f>
        <v>4</v>
      </c>
      <c r="D4999" s="27" t="str">
        <f>VLOOKUP(A4999,SINDACI!A4999:B$7975, 2, 0)</f>
        <v>MARINO VINCENZO</v>
      </c>
      <c r="E4999" s="27" t="str">
        <f>VLOOKUP(A4999,SINDACI!A4999:E$7975,5,0)</f>
        <v>-</v>
      </c>
    </row>
    <row r="5000" spans="1:5" x14ac:dyDescent="0.2">
      <c r="A5000" s="27" t="s">
        <v>5107</v>
      </c>
      <c r="B5000" s="27" t="str">
        <f>VLOOKUP(A5000,PEC!A4999:D$7975,4,0)</f>
        <v>pec.comune.perano.ch.it</v>
      </c>
      <c r="C5000" s="23">
        <f>VLOOKUP(A5000,SEZIONI!A5000:B$7975,2,0)</f>
        <v>3</v>
      </c>
      <c r="D5000" s="27" t="str">
        <f>VLOOKUP(A5000,SINDACI!A5000:B$7975, 2, 0)</f>
        <v>BELLISARIO GIANNI</v>
      </c>
      <c r="E5000" s="27" t="str">
        <f>VLOOKUP(A5000,SINDACI!A5000:E$7975,5,0)</f>
        <v>LISTA CIVICA: PERANO NUOVA</v>
      </c>
    </row>
    <row r="5001" spans="1:5" x14ac:dyDescent="0.2">
      <c r="A5001" s="27" t="s">
        <v>5108</v>
      </c>
      <c r="B5001" s="27" t="str">
        <f>VLOOKUP(A5001,PEC!A5000:D$7975,4,0)</f>
        <v>cert.ip-veneto.net</v>
      </c>
      <c r="C5001" s="23">
        <f>VLOOKUP(A5001,SEZIONI!A5001:B$7975,2,0)</f>
        <v>1</v>
      </c>
      <c r="D5001" s="27" t="str">
        <f>VLOOKUP(A5001,SINDACI!A5001:B$7975, 2, 0)</f>
        <v>SVALUTO FERRO PIER LUIGI</v>
      </c>
      <c r="E5001" s="27" t="str">
        <f>VLOOKUP(A5001,SINDACI!A5001:E$7975,5,0)</f>
        <v>LISTA CIVICA: INSIEME PER GUARDARE AVANTI</v>
      </c>
    </row>
    <row r="5002" spans="1:5" x14ac:dyDescent="0.2">
      <c r="A5002" s="27" t="s">
        <v>5109</v>
      </c>
      <c r="B5002" s="27" t="str">
        <f>VLOOKUP(A5002,PEC!A5001:D$7975,4,0)</f>
        <v>legalmail.it</v>
      </c>
      <c r="C5002" s="23">
        <f>VLOOKUP(A5002,SEZIONI!A5002:B$7975,2,0)</f>
        <v>1</v>
      </c>
      <c r="D5002" s="27" t="str">
        <f>VLOOKUP(A5002,SINDACI!A5002:B$7975, 2, 0)</f>
        <v>SCHNEIDER MARTIN</v>
      </c>
      <c r="E5002" s="27" t="str">
        <f>VLOOKUP(A5002,SINDACI!A5002:E$7975,5,0)</f>
        <v>-</v>
      </c>
    </row>
    <row r="5003" spans="1:5" x14ac:dyDescent="0.2">
      <c r="A5003" s="27" t="s">
        <v>5110</v>
      </c>
      <c r="B5003" s="27" t="str">
        <f>VLOOKUP(A5003,PEC!A5002:D$7975,4,0)</f>
        <v>pec.percilecomune.it</v>
      </c>
      <c r="C5003" s="23">
        <f>VLOOKUP(A5003,SEZIONI!A5003:B$7975,2,0)</f>
        <v>1</v>
      </c>
      <c r="D5003" s="27" t="str">
        <f>VLOOKUP(A5003,SINDACI!A5003:B$7975, 2, 0)</f>
        <v>GIUSTINI CLAUDIO</v>
      </c>
      <c r="E5003" s="27" t="str">
        <f>VLOOKUP(A5003,SINDACI!A5003:E$7975,5,0)</f>
        <v>LISTA CIVICA: PER IL FUTURO DI PERCILE</v>
      </c>
    </row>
    <row r="5004" spans="1:5" x14ac:dyDescent="0.2">
      <c r="A5004" s="27" t="s">
        <v>5111</v>
      </c>
      <c r="B5004" s="27" t="str">
        <f>VLOOKUP(A5004,PEC!A5003:D$7975,4,0)</f>
        <v>pec.comunediperdasdefogu.com</v>
      </c>
      <c r="C5004" s="23">
        <f>VLOOKUP(A5004,SEZIONI!A5004:B$7975,2,0)</f>
        <v>3</v>
      </c>
      <c r="D5004" s="27" t="str">
        <f>VLOOKUP(A5004,SINDACI!A5004:B$7975, 2, 0)</f>
        <v>CHILLOTTI BRUNO</v>
      </c>
      <c r="E5004" s="27" t="str">
        <f>VLOOKUP(A5004,SINDACI!A5004:E$7975,5,0)</f>
        <v>LISTA CIVICA: FOGHESU 4.0</v>
      </c>
    </row>
    <row r="5005" spans="1:5" x14ac:dyDescent="0.2">
      <c r="A5005" s="27" t="s">
        <v>5112</v>
      </c>
      <c r="B5005" s="27" t="str">
        <f>VLOOKUP(A5005,PEC!A5004:D$7975,4,0)</f>
        <v>pec.comune.perdaxius.ci.it</v>
      </c>
      <c r="C5005" s="23">
        <f>VLOOKUP(A5005,SEZIONI!A5005:B$7975,2,0)</f>
        <v>2</v>
      </c>
      <c r="D5005" s="27" t="str">
        <f>VLOOKUP(A5005,SINDACI!A5005:B$7975, 2, 0)</f>
        <v>LORU GIANLUIGI</v>
      </c>
      <c r="E5005" s="27" t="str">
        <f>VLOOKUP(A5005,SINDACI!A5005:E$7975,5,0)</f>
        <v>LISTA CIVICA: PERDAXIUS IMPARIS</v>
      </c>
    </row>
    <row r="5006" spans="1:5" x14ac:dyDescent="0.2">
      <c r="A5006" s="27" t="s">
        <v>5113</v>
      </c>
      <c r="B5006" s="27" t="str">
        <f>VLOOKUP(A5006,PEC!A5005:D$7975,4,0)</f>
        <v>asmepec.it</v>
      </c>
      <c r="C5006" s="23">
        <f>VLOOKUP(A5006,SEZIONI!A5006:B$7975,2,0)</f>
        <v>3</v>
      </c>
      <c r="D5006" s="27" t="str">
        <f>VLOOKUP(A5006,SINDACI!A5006:B$7975, 2, 0)</f>
        <v>PAOLILLO VINCENZO</v>
      </c>
      <c r="E5006" s="27" t="str">
        <f>VLOOKUP(A5006,SINDACI!A5006:E$7975,5,0)</f>
        <v>LISTA CIVICA: RINNOVAMENTO DEMOCRATICO</v>
      </c>
    </row>
    <row r="5007" spans="1:5" x14ac:dyDescent="0.2">
      <c r="A5007" s="27" t="s">
        <v>5114</v>
      </c>
      <c r="B5007" s="27" t="str">
        <f>VLOOKUP(A5007,PEC!A5006:D$7975,4,0)</f>
        <v>pec.comune.pereto.aq.it</v>
      </c>
      <c r="C5007" s="23">
        <f>VLOOKUP(A5007,SEZIONI!A5007:B$7975,2,0)</f>
        <v>1</v>
      </c>
      <c r="D5007" s="27" t="str">
        <f>VLOOKUP(A5007,SINDACI!A5007:B$7975, 2, 0)</f>
        <v>SCIO' GIACINTO</v>
      </c>
      <c r="E5007" s="27" t="str">
        <f>VLOOKUP(A5007,SINDACI!A5007:E$7975,5,0)</f>
        <v>LISTA CIVICA: INSIEME PER IL FUTURO</v>
      </c>
    </row>
    <row r="5008" spans="1:5" x14ac:dyDescent="0.2">
      <c r="A5008" s="27" t="s">
        <v>5115</v>
      </c>
      <c r="B5008" s="27" t="str">
        <f>VLOOKUP(A5008,PEC!A5007:D$7975,4,0)</f>
        <v>pec.comuneperfugas.it</v>
      </c>
      <c r="C5008" s="23">
        <f>VLOOKUP(A5008,SEZIONI!A5008:B$7975,2,0)</f>
        <v>3</v>
      </c>
      <c r="D5008" s="27" t="str">
        <f>VLOOKUP(A5008,SINDACI!A5008:B$7975, 2, 0)</f>
        <v>FILIZIU GIOVANNI</v>
      </c>
      <c r="E5008" s="27" t="str">
        <f>VLOOKUP(A5008,SINDACI!A5008:E$7975,5,0)</f>
        <v>-</v>
      </c>
    </row>
    <row r="5009" spans="1:5" x14ac:dyDescent="0.2">
      <c r="A5009" s="27" t="s">
        <v>5116</v>
      </c>
      <c r="B5009" s="27" t="str">
        <f>VLOOKUP(A5009,PEC!A5008:D$7975,4,0)</f>
        <v>cert.legalmail.it</v>
      </c>
      <c r="C5009" s="23">
        <f>VLOOKUP(A5009,SEZIONI!A5009:B$7975,2,0)</f>
        <v>21</v>
      </c>
      <c r="D5009" s="27" t="str">
        <f>VLOOKUP(A5009,SINDACI!A5009:B$7975, 2, 0)</f>
        <v>OSS EMER ROBERTO</v>
      </c>
      <c r="E5009" s="27" t="str">
        <f>VLOOKUP(A5009,SINDACI!A5009:E$7975,5,0)</f>
        <v>Lista Civica non pervenuta</v>
      </c>
    </row>
    <row r="5010" spans="1:5" x14ac:dyDescent="0.2">
      <c r="A5010" s="27" t="s">
        <v>5117</v>
      </c>
      <c r="B5010" s="27" t="str">
        <f>VLOOKUP(A5010,PEC!A5009:D$7975,4,0)</f>
        <v>pec.comune.pergola.pu.it</v>
      </c>
      <c r="C5010" s="23">
        <f>VLOOKUP(A5010,SEZIONI!A5010:B$7975,2,0)</f>
        <v>12</v>
      </c>
      <c r="D5010" s="27" t="str">
        <f>VLOOKUP(A5010,SINDACI!A5010:B$7975, 2, 0)</f>
        <v>GUIDARELLI SIMONA</v>
      </c>
      <c r="E5010" s="27" t="str">
        <f>VLOOKUP(A5010,SINDACI!A5010:E$7975,5,0)</f>
        <v>LISTA CIVICA: PERGOLA UNITA</v>
      </c>
    </row>
    <row r="5011" spans="1:5" x14ac:dyDescent="0.2">
      <c r="A5011" s="27" t="s">
        <v>5118</v>
      </c>
      <c r="B5011" s="27" t="str">
        <f>VLOOKUP(A5011,PEC!A5010:D$7975,4,0)</f>
        <v>pec.perinaldo.org</v>
      </c>
      <c r="C5011" s="23">
        <f>VLOOKUP(A5011,SEZIONI!A5011:B$7975,2,0)</f>
        <v>1</v>
      </c>
      <c r="D5011" s="27" t="str">
        <f>VLOOKUP(A5011,SINDACI!A5011:B$7975, 2, 0)</f>
        <v>GUGLIELMI FRANCESCO</v>
      </c>
      <c r="E5011" s="27" t="str">
        <f>VLOOKUP(A5011,SINDACI!A5011:E$7975,5,0)</f>
        <v>LISTA CIVICA: INSIEME PER PERINALDO</v>
      </c>
    </row>
    <row r="5012" spans="1:5" x14ac:dyDescent="0.2">
      <c r="A5012" s="27" t="s">
        <v>5119</v>
      </c>
      <c r="B5012" s="27" t="str">
        <f>VLOOKUP(A5012,PEC!A5011:D$7975,4,0)</f>
        <v>asmepec.it</v>
      </c>
      <c r="C5012" s="23">
        <f>VLOOKUP(A5012,SEZIONI!A5012:B$7975,2,0)</f>
        <v>2</v>
      </c>
      <c r="D5012" s="27" t="str">
        <f>VLOOKUP(A5012,SINDACI!A5012:B$7975, 2, 0)</f>
        <v>CIRILLO CARLO</v>
      </c>
      <c r="E5012" s="27" t="str">
        <f>VLOOKUP(A5012,SINDACI!A5012:E$7975,5,0)</f>
        <v>LISTA CIVICA: INSIEME PER CRESCERE</v>
      </c>
    </row>
    <row r="5013" spans="1:5" x14ac:dyDescent="0.2">
      <c r="A5013" s="27" t="s">
        <v>5120</v>
      </c>
      <c r="B5013" s="27" t="str">
        <f>VLOOKUP(A5013,PEC!A5012:D$7975,4,0)</f>
        <v>pec.regione.lombardia.it</v>
      </c>
      <c r="C5013" s="23">
        <f>VLOOKUP(A5013,SEZIONI!A5013:B$7975,2,0)</f>
        <v>1</v>
      </c>
      <c r="D5013" s="27" t="str">
        <f>VLOOKUP(A5013,SINDACI!A5013:B$7975, 2, 0)</f>
        <v>FESTORAZZI FABIO</v>
      </c>
      <c r="E5013" s="27" t="str">
        <f>VLOOKUP(A5013,SINDACI!A5013:E$7975,5,0)</f>
        <v>LISTA CIVICA: PERLEDO GUARDA AVANTI</v>
      </c>
    </row>
    <row r="5014" spans="1:5" x14ac:dyDescent="0.2">
      <c r="A5014" s="27" t="s">
        <v>5121</v>
      </c>
      <c r="B5014" s="27" t="str">
        <f>VLOOKUP(A5014,PEC!A5013:D$7975,4,0)</f>
        <v>cert.ruparpiemonte.it</v>
      </c>
      <c r="C5014" s="23">
        <f>VLOOKUP(A5014,SEZIONI!A5014:B$7975,2,0)</f>
        <v>1</v>
      </c>
      <c r="D5014" s="27" t="str">
        <f>VLOOKUP(A5014,SINDACI!A5014:B$7975, 2, 0)</f>
        <v>TRUFFA VALTER</v>
      </c>
      <c r="E5014" s="27" t="str">
        <f>VLOOKUP(A5014,SINDACI!A5014:E$7975,5,0)</f>
        <v>LISTA CIVICA: UN PICCOLO COMUNE UNA GRANDE COMUNIT?</v>
      </c>
    </row>
    <row r="5015" spans="1:5" x14ac:dyDescent="0.2">
      <c r="A5015" s="27" t="s">
        <v>5122</v>
      </c>
      <c r="B5015" s="27" t="str">
        <f>VLOOKUP(A5015,PEC!A5014:D$7975,4,0)</f>
        <v>cert.ruparpiemonte.it</v>
      </c>
      <c r="C5015" s="23">
        <f>VLOOKUP(A5015,SEZIONI!A5015:B$7975,2,0)</f>
        <v>1</v>
      </c>
      <c r="D5015" s="27" t="str">
        <f>VLOOKUP(A5015,SINDACI!A5015:B$7975, 2, 0)</f>
        <v>ROSSOTTI SIMONA</v>
      </c>
      <c r="E5015" s="27" t="str">
        <f>VLOOKUP(A5015,SINDACI!A5015:E$7975,5,0)</f>
        <v>LISTA CIVICA: OGGI E DOMANI PER PERLO</v>
      </c>
    </row>
    <row r="5016" spans="1:5" x14ac:dyDescent="0.2">
      <c r="A5016" s="27" t="s">
        <v>5123</v>
      </c>
      <c r="B5016" s="27" t="str">
        <f>VLOOKUP(A5016,PEC!A5015:D$7975,4,0)</f>
        <v>pec.comune.perloz.ao.it</v>
      </c>
      <c r="C5016" s="23">
        <f>VLOOKUP(A5016,SEZIONI!A5016:B$7975,2,0)</f>
        <v>2</v>
      </c>
      <c r="D5016" s="27" t="str">
        <f>VLOOKUP(A5016,SINDACI!A5016:B$7975, 2, 0)</f>
        <v>CHANOUX IVANA</v>
      </c>
      <c r="E5016" s="27" t="str">
        <f>VLOOKUP(A5016,SINDACI!A5016:E$7975,5,0)</f>
        <v>-</v>
      </c>
    </row>
    <row r="5017" spans="1:5" x14ac:dyDescent="0.2">
      <c r="A5017" s="27" t="s">
        <v>5124</v>
      </c>
      <c r="B5017" s="27" t="str">
        <f>VLOOKUP(A5017,PEC!A5016:D$7975,4,0)</f>
        <v>cert.ip-veneto.net</v>
      </c>
      <c r="C5017" s="23">
        <f>VLOOKUP(A5017,SEZIONI!A5017:B$7975,2,0)</f>
        <v>3</v>
      </c>
      <c r="D5017" s="27" t="str">
        <f>VLOOKUP(A5017,SINDACI!A5017:B$7975, 2, 0)</f>
        <v>MONTIN MARCO</v>
      </c>
      <c r="E5017" s="27" t="str">
        <f>VLOOKUP(A5017,SINDACI!A5017:E$7975,5,0)</f>
        <v>LISTA CIVICA: FUTURO IMPEGNO SOLIDARIET?</v>
      </c>
    </row>
    <row r="5018" spans="1:5" x14ac:dyDescent="0.2">
      <c r="A5018" s="27" t="s">
        <v>5125</v>
      </c>
      <c r="B5018" s="27" t="str">
        <f>VLOOKUP(A5018,PEC!A5017:D$7975,4,0)</f>
        <v>comune.pero.mi.legalmail.it</v>
      </c>
      <c r="C5018" s="23">
        <f>VLOOKUP(A5018,SEZIONI!A5018:B$7975,2,0)</f>
        <v>10</v>
      </c>
      <c r="D5018" s="27" t="str">
        <f>VLOOKUP(A5018,SINDACI!A5018:B$7975, 2, 0)</f>
        <v>BELOTTI MARIA ROSA</v>
      </c>
      <c r="E5018" s="27" t="str">
        <f>VLOOKUP(A5018,SINDACI!A5018:E$7975,5,0)</f>
        <v>LISTA CIVICA: INSIEME IN COMUNE</v>
      </c>
    </row>
    <row r="5019" spans="1:5" x14ac:dyDescent="0.2">
      <c r="A5019" s="27" t="s">
        <v>5126</v>
      </c>
      <c r="B5019" s="27" t="str">
        <f>VLOOKUP(A5019,PEC!A5018:D$7975,4,0)</f>
        <v>cert.ruparpiemonte.it</v>
      </c>
      <c r="C5019" s="23">
        <f>VLOOKUP(A5019,SEZIONI!A5019:B$7975,2,0)</f>
        <v>4</v>
      </c>
      <c r="D5019" s="27" t="str">
        <f>VLOOKUP(A5019,SINDACI!A5019:B$7975, 2, 0)</f>
        <v>BRUNETTO NADIA</v>
      </c>
      <c r="E5019" s="27" t="str">
        <f>VLOOKUP(A5019,SINDACI!A5019:E$7975,5,0)</f>
        <v>LISTA CIVICA: PEROSA INSIEME</v>
      </c>
    </row>
    <row r="5020" spans="1:5" x14ac:dyDescent="0.2">
      <c r="A5020" s="27" t="s">
        <v>5127</v>
      </c>
      <c r="B5020" s="27" t="str">
        <f>VLOOKUP(A5020,PEC!A5019:D$7975,4,0)</f>
        <v>plionpec.it</v>
      </c>
      <c r="C5020" s="23">
        <f>VLOOKUP(A5020,SEZIONI!A5020:B$7975,2,0)</f>
        <v>1</v>
      </c>
      <c r="D5020" s="27" t="str">
        <f>VLOOKUP(A5020,SINDACI!A5020:B$7975, 2, 0)</f>
        <v>BORGIA MICHELE</v>
      </c>
      <c r="E5020" s="27" t="str">
        <f>VLOOKUP(A5020,SINDACI!A5020:E$7975,5,0)</f>
        <v>LISTA CIVICA: UNITI PER LA RINASCITA</v>
      </c>
    </row>
    <row r="5021" spans="1:5" x14ac:dyDescent="0.2">
      <c r="A5021" s="27" t="s">
        <v>5128</v>
      </c>
      <c r="B5021" s="27" t="str">
        <f>VLOOKUP(A5021,PEC!A5020:D$7975,4,0)</f>
        <v>cert.ruparpiemonte.it</v>
      </c>
      <c r="C5021" s="23">
        <f>VLOOKUP(A5021,SEZIONI!A5021:B$7975,2,0)</f>
        <v>2</v>
      </c>
      <c r="D5021" s="27" t="str">
        <f>VLOOKUP(A5021,SINDACI!A5021:B$7975, 2, 0)</f>
        <v>RICHAUD LAURA</v>
      </c>
      <c r="E5021" s="27" t="str">
        <f>VLOOKUP(A5021,SINDACI!A5021:E$7975,5,0)</f>
        <v>LISTA CIVICA: INSIEME PER COLLABORARE</v>
      </c>
    </row>
    <row r="5022" spans="1:5" x14ac:dyDescent="0.2">
      <c r="A5022" s="27" t="s">
        <v>5129</v>
      </c>
      <c r="B5022" s="27" t="str">
        <f>VLOOKUP(A5022,PEC!A5021:D$7975,4,0)</f>
        <v>pec.regione.lombardia.it</v>
      </c>
      <c r="C5022" s="23">
        <f>VLOOKUP(A5022,SEZIONI!A5022:B$7975,2,0)</f>
        <v>3</v>
      </c>
      <c r="D5022" s="27" t="str">
        <f>VLOOKUP(A5022,SINDACI!A5022:B$7975, 2, 0)</f>
        <v>BIGNARDI GIUSEPPE</v>
      </c>
      <c r="E5022" s="27" t="str">
        <f>VLOOKUP(A5022,SINDACI!A5022:E$7975,5,0)</f>
        <v>-</v>
      </c>
    </row>
    <row r="5023" spans="1:5" x14ac:dyDescent="0.2">
      <c r="A5023" s="27" t="s">
        <v>5130</v>
      </c>
      <c r="B5023" s="27" t="str">
        <f>VLOOKUP(A5023,PEC!A5022:D$7975,4,0)</f>
        <v>pec.it</v>
      </c>
      <c r="C5023" s="23">
        <f>VLOOKUP(A5023,SEZIONI!A5023:B$7975,2,0)</f>
        <v>1</v>
      </c>
      <c r="D5023" s="27" t="str">
        <f>VLOOKUP(A5023,SINDACI!A5023:B$7975, 2, 0)</f>
        <v>MAZZERI GIOVANNI</v>
      </c>
      <c r="E5023" s="27" t="str">
        <f>VLOOKUP(A5023,SINDACI!A5023:E$7975,5,0)</f>
        <v>LISTA CIVICA: INSIEME CAMBIAMO PERTENGO</v>
      </c>
    </row>
    <row r="5024" spans="1:5" x14ac:dyDescent="0.2">
      <c r="A5024" s="27" t="s">
        <v>5131</v>
      </c>
      <c r="B5024" s="27" t="str">
        <f>VLOOKUP(A5024,PEC!A5023:D$7975,4,0)</f>
        <v>pec.comune.perticaalta.bs.it</v>
      </c>
      <c r="C5024" s="23">
        <f>VLOOKUP(A5024,SEZIONI!A5024:B$7975,2,0)</f>
        <v>1</v>
      </c>
      <c r="D5024" s="27" t="str">
        <f>VLOOKUP(A5024,SINDACI!A5024:B$7975, 2, 0)</f>
        <v>FLOCCHINI GIOVANMARIA</v>
      </c>
      <c r="E5024" s="27" t="str">
        <f>VLOOKUP(A5024,SINDACI!A5024:E$7975,5,0)</f>
        <v>LISTA COMPOSITA: LEGA SALVINI-LISTA GRUPPO INDIPENDENTE</v>
      </c>
    </row>
    <row r="5025" spans="1:5" x14ac:dyDescent="0.2">
      <c r="A5025" s="27" t="s">
        <v>5132</v>
      </c>
      <c r="B5025" s="27" t="str">
        <f>VLOOKUP(A5025,PEC!A5024:D$7975,4,0)</f>
        <v>pec.comune.perticabassa.bs.it</v>
      </c>
      <c r="C5025" s="23">
        <f>VLOOKUP(A5025,SEZIONI!A5025:B$7975,2,0)</f>
        <v>1</v>
      </c>
      <c r="D5025" s="27" t="str">
        <f>VLOOKUP(A5025,SINDACI!A5025:B$7975, 2, 0)</f>
        <v>BACCHETTI MANUEL NICOLA</v>
      </c>
      <c r="E5025" s="27" t="str">
        <f>VLOOKUP(A5025,SINDACI!A5025:E$7975,5,0)</f>
        <v>LISTA CIVICA: PER...PERTICA BASSA</v>
      </c>
    </row>
    <row r="5026" spans="1:5" x14ac:dyDescent="0.2">
      <c r="A5026" s="27" t="s">
        <v>5133</v>
      </c>
      <c r="B5026" s="27" t="str">
        <f>VLOOKUP(A5026,PEC!A5025:D$7975,4,0)</f>
        <v>asmepec.it</v>
      </c>
      <c r="C5026" s="23">
        <f>VLOOKUP(A5026,SEZIONI!A5026:B$7975,2,0)</f>
        <v>1</v>
      </c>
      <c r="D5026" s="27" t="str">
        <f>VLOOKUP(A5026,SINDACI!A5026:B$7975, 2, 0)</f>
        <v>BARBA DOMENICO</v>
      </c>
      <c r="E5026" s="27" t="str">
        <f>VLOOKUP(A5026,SINDACI!A5026:E$7975,5,0)</f>
        <v>LISTA CIVICA: PERTOSA FUTURA</v>
      </c>
    </row>
    <row r="5027" spans="1:5" x14ac:dyDescent="0.2">
      <c r="A5027" s="27" t="s">
        <v>5134</v>
      </c>
      <c r="B5027" s="27" t="str">
        <f>VLOOKUP(A5027,PEC!A5026:D$7975,4,0)</f>
        <v>cert.ruparpiemonte.it</v>
      </c>
      <c r="C5027" s="23">
        <f>VLOOKUP(A5027,SEZIONI!A5027:B$7975,2,0)</f>
        <v>1</v>
      </c>
      <c r="D5027" s="27" t="str">
        <f>VLOOKUP(A5027,SINDACI!A5027:B$7975, 2, 0)</f>
        <v>DAMINI GIUSEPPE ANTONIO</v>
      </c>
      <c r="E5027" s="27" t="str">
        <f>VLOOKUP(A5027,SINDACI!A5027:E$7975,5,0)</f>
        <v>LISTA CIVICA: PERTUSIO CON NOI</v>
      </c>
    </row>
    <row r="5028" spans="1:5" x14ac:dyDescent="0.2">
      <c r="A5028" s="27" t="s">
        <v>5135</v>
      </c>
      <c r="B5028" s="27" t="str">
        <f>VLOOKUP(A5028,PEC!A5027:D$7975,4,0)</f>
        <v>postacert.umbria.it</v>
      </c>
      <c r="C5028" s="23">
        <f>VLOOKUP(A5028,SEZIONI!A5028:B$7975,2,0)</f>
        <v>159</v>
      </c>
      <c r="D5028" s="27" t="str">
        <f>VLOOKUP(A5028,SINDACI!A5028:B$7975, 2, 0)</f>
        <v>ROMIZI ANDREA</v>
      </c>
      <c r="E5028" s="27" t="str">
        <f>VLOOKUP(A5028,SINDACI!A5028:E$7975,5,0)</f>
        <v>LISTA CIVICA: PERUGIA CAPITALE VERDE | LISTA CIVICA: PROGETTO PERUGIA | FRATELLI D'ITALIA | LEGA SALVINI | LISTA CIVICA: GIOVANE PERUGIA | LISTA CIVICA: BLU | FORZA ITALIA | LISTA CIVICA: PERUGIA CIVICA</v>
      </c>
    </row>
    <row r="5029" spans="1:5" x14ac:dyDescent="0.2">
      <c r="A5029" s="27" t="s">
        <v>5136</v>
      </c>
      <c r="B5029" s="27" t="str">
        <f>VLOOKUP(A5029,PEC!A5028:D$7975,4,0)</f>
        <v>emarche.it</v>
      </c>
      <c r="C5029" s="23">
        <f>VLOOKUP(A5029,SEZIONI!A5029:B$7975,2,0)</f>
        <v>106</v>
      </c>
      <c r="D5029" s="27" t="str">
        <f>VLOOKUP(A5029,SINDACI!A5029:B$7975, 2, 0)</f>
        <v>RICCI MATTEO</v>
      </c>
      <c r="E5029" s="27" t="str">
        <f>VLOOKUP(A5029,SINDACI!A5029:E$7975,5,0)</f>
        <v>LISTA CIVICA: GIOVANI ? TEMPO | LISTA CIVICA: IL FARO DI PESARO | LISTA CIVICA: FORZA PESARO! | LISTA CIVICA: MATTEO RICCI IL NOSTRO SINDACO | LISTA CIVICA: UNA CITT? IN COMUNE | PARTITO DEMOCRATICO</v>
      </c>
    </row>
    <row r="5030" spans="1:5" x14ac:dyDescent="0.2">
      <c r="A5030" s="27" t="s">
        <v>5137</v>
      </c>
      <c r="B5030" s="27" t="str">
        <f>VLOOKUP(A5030,PEC!A5029:D$7975,4,0)</f>
        <v>postacert.toscana.it</v>
      </c>
      <c r="C5030" s="23">
        <f>VLOOKUP(A5030,SEZIONI!A5030:B$7975,2,0)</f>
        <v>6</v>
      </c>
      <c r="D5030" s="27" t="str">
        <f>VLOOKUP(A5030,SINDACI!A5030:B$7975, 2, 0)</f>
        <v>BONFANTI ANDREA</v>
      </c>
      <c r="E5030" s="27" t="str">
        <f>VLOOKUP(A5030,SINDACI!A5030:E$7975,5,0)</f>
        <v>LISTA CIVICA: PROGETTO PESCAGLIA</v>
      </c>
    </row>
    <row r="5031" spans="1:5" x14ac:dyDescent="0.2">
      <c r="A5031" s="27" t="s">
        <v>5138</v>
      </c>
      <c r="B5031" s="27" t="str">
        <f>VLOOKUP(A5031,PEC!A5030:D$7975,4,0)</f>
        <v>cert.ip-veneto.net</v>
      </c>
      <c r="C5031" s="23">
        <f>VLOOKUP(A5031,SEZIONI!A5031:B$7975,2,0)</f>
        <v>14</v>
      </c>
      <c r="D5031" s="27" t="str">
        <f>VLOOKUP(A5031,SINDACI!A5031:B$7975, 2, 0)</f>
        <v>QUARELLA DAVIDE</v>
      </c>
      <c r="E5031" s="27" t="str">
        <f>VLOOKUP(A5031,SINDACI!A5031:E$7975,5,0)</f>
        <v>LISTA CIVICA: IDEA PESCANTINA | LEGA SALVINI | LISTA COMPOSITA: PESCANTINA CIVICA 2019/2024-FRATELLI D'ITALIA</v>
      </c>
    </row>
    <row r="5032" spans="1:5" x14ac:dyDescent="0.2">
      <c r="A5032" s="27" t="s">
        <v>5139</v>
      </c>
      <c r="B5032" s="27" t="str">
        <f>VLOOKUP(A5032,PEC!A5031:D$7975,4,0)</f>
        <v>pec.comune.pescara.it</v>
      </c>
      <c r="C5032" s="23">
        <f>VLOOKUP(A5032,SEZIONI!A5032:B$7975,2,0)</f>
        <v>170</v>
      </c>
      <c r="D5032" s="27" t="str">
        <f>VLOOKUP(A5032,SINDACI!A5032:B$7975, 2, 0)</f>
        <v>MASCI CARLO</v>
      </c>
      <c r="E5032" s="27" t="str">
        <f>VLOOKUP(A5032,SINDACI!A5032:E$7975,5,0)</f>
        <v>LEGA SALVINI | FRATELLI D'ITALIA | LISTA CIVICA: PESCARA FUTURA | LISTA CIVICA: AMARE PESCARA | UNIONE DI CENTRO | FORZA ITALIA</v>
      </c>
    </row>
    <row r="5033" spans="1:5" x14ac:dyDescent="0.2">
      <c r="A5033" s="27" t="s">
        <v>5140</v>
      </c>
      <c r="B5033" s="27" t="str">
        <f>VLOOKUP(A5033,PEC!A5032:D$7975,4,0)</f>
        <v>pec.regione.lombardia.it</v>
      </c>
      <c r="C5033" s="23">
        <f>VLOOKUP(A5033,SEZIONI!A5033:B$7975,2,0)</f>
        <v>2</v>
      </c>
      <c r="D5033" s="27" t="str">
        <f>VLOOKUP(A5033,SINDACI!A5033:B$7975, 2, 0)</f>
        <v>COMINETTI GRAZIANO</v>
      </c>
      <c r="E5033" s="27" t="str">
        <f>VLOOKUP(A5033,SINDACI!A5033:E$7975,5,0)</f>
        <v>LISTA CIVICA: UNITI PER UN NUOVO FUTURO</v>
      </c>
    </row>
    <row r="5034" spans="1:5" x14ac:dyDescent="0.2">
      <c r="A5034" s="27" t="s">
        <v>5141</v>
      </c>
      <c r="B5034" s="27" t="str">
        <f>VLOOKUP(A5034,PEC!A5033:D$7975,4,0)</f>
        <v>pec.comune.pescasseroli.aq.it</v>
      </c>
      <c r="C5034" s="23">
        <f>VLOOKUP(A5034,SEZIONI!A5034:B$7975,2,0)</f>
        <v>2</v>
      </c>
      <c r="D5034" s="27" t="str">
        <f>VLOOKUP(A5034,SINDACI!A5034:B$7975, 2, 0)</f>
        <v>SIPARI GIUSEPPE</v>
      </c>
      <c r="E5034" s="27" t="str">
        <f>VLOOKUP(A5034,SINDACI!A5034:E$7975,5,0)</f>
        <v>LISTA CIVICA: COMUNITA' ATTIVA PER PESCASSEROLI</v>
      </c>
    </row>
    <row r="5035" spans="1:5" x14ac:dyDescent="0.2">
      <c r="A5035" s="27" t="s">
        <v>5142</v>
      </c>
      <c r="B5035" s="27" t="str">
        <f>VLOOKUP(A5035,PEC!A5034:D$7975,4,0)</f>
        <v>pec.comune.pescate.lc.it</v>
      </c>
      <c r="C5035" s="23">
        <f>VLOOKUP(A5035,SEZIONI!A5035:B$7975,2,0)</f>
        <v>2</v>
      </c>
      <c r="D5035" s="27" t="str">
        <f>VLOOKUP(A5035,SINDACI!A5035:B$7975, 2, 0)</f>
        <v>DE CAPITANI DANTE</v>
      </c>
      <c r="E5035" s="27" t="str">
        <f>VLOOKUP(A5035,SINDACI!A5035:E$7975,5,0)</f>
        <v>LISTA CIVICA: PESCATE PER LE LIBERTA'</v>
      </c>
    </row>
    <row r="5036" spans="1:5" x14ac:dyDescent="0.2">
      <c r="A5036" s="27" t="s">
        <v>5143</v>
      </c>
      <c r="B5036" s="27" t="str">
        <f>VLOOKUP(A5036,PEC!A5035:D$7975,4,0)</f>
        <v>pec.comune.pesche.is.it</v>
      </c>
      <c r="C5036" s="23">
        <f>VLOOKUP(A5036,SEZIONI!A5036:B$7975,2,0)</f>
        <v>2</v>
      </c>
      <c r="D5036" s="27" t="str">
        <f>VLOOKUP(A5036,SINDACI!A5036:B$7975, 2, 0)</f>
        <v>ANTENUCCI MARIA</v>
      </c>
      <c r="E5036" s="27" t="str">
        <f>VLOOKUP(A5036,SINDACI!A5036:E$7975,5,0)</f>
        <v>LISTA CIVICA: VIVIAMO PESCHE</v>
      </c>
    </row>
    <row r="5037" spans="1:5" x14ac:dyDescent="0.2">
      <c r="A5037" s="27" t="s">
        <v>5144</v>
      </c>
      <c r="B5037" s="27" t="str">
        <f>VLOOKUP(A5037,PEC!A5036:D$7975,4,0)</f>
        <v>pec.it</v>
      </c>
      <c r="C5037" s="23">
        <f>VLOOKUP(A5037,SEZIONI!A5037:B$7975,2,0)</f>
        <v>4</v>
      </c>
      <c r="D5037" s="27" t="str">
        <f>VLOOKUP(A5037,SINDACI!A5037:B$7975, 2, 0)</f>
        <v>TAVAGLIONE FRANCESCO</v>
      </c>
      <c r="E5037" s="27" t="str">
        <f>VLOOKUP(A5037,SINDACI!A5037:E$7975,5,0)</f>
        <v>LISTA CIVICA: PROGETTO PESCHICI</v>
      </c>
    </row>
    <row r="5038" spans="1:5" x14ac:dyDescent="0.2">
      <c r="A5038" s="27" t="s">
        <v>5145</v>
      </c>
      <c r="B5038" s="27" t="str">
        <f>VLOOKUP(A5038,PEC!A5037:D$7975,4,0)</f>
        <v>pec.regione.lombardia.it</v>
      </c>
      <c r="C5038" s="23">
        <f>VLOOKUP(A5038,SEZIONI!A5038:B$7975,2,0)</f>
        <v>21</v>
      </c>
      <c r="D5038" s="27" t="str">
        <f>VLOOKUP(A5038,SINDACI!A5038:B$7975, 2, 0)</f>
        <v>MORETTI AUGUSTO</v>
      </c>
      <c r="E5038" s="27" t="str">
        <f>VLOOKUP(A5038,SINDACI!A5038:E$7975,5,0)</f>
        <v>FORZA ITALIA | LISTA CIVICA: LISTA CIVICA MORETTI SINDACO | FRATELLI D'ITALIA | LEGA SALVINI LOMBARDIA</v>
      </c>
    </row>
    <row r="5039" spans="1:5" x14ac:dyDescent="0.2">
      <c r="A5039" s="27" t="s">
        <v>5146</v>
      </c>
      <c r="B5039" s="27" t="str">
        <f>VLOOKUP(A5039,PEC!A5038:D$7975,4,0)</f>
        <v>pec.it</v>
      </c>
      <c r="C5039" s="23">
        <f>VLOOKUP(A5039,SEZIONI!A5039:B$7975,2,0)</f>
        <v>11</v>
      </c>
      <c r="D5039" s="27" t="str">
        <f>VLOOKUP(A5039,SINDACI!A5039:B$7975, 2, 0)</f>
        <v>GAIULLI MARIA ORIETTA</v>
      </c>
      <c r="E5039" s="27" t="str">
        <f>VLOOKUP(A5039,SINDACI!A5039:E$7975,5,0)</f>
        <v>LISTA CIVICA: ORIETTA GAIULLI  IL SINDACO</v>
      </c>
    </row>
    <row r="5040" spans="1:5" x14ac:dyDescent="0.2">
      <c r="A5040" s="27" t="s">
        <v>5147</v>
      </c>
      <c r="B5040" s="27" t="str">
        <f>VLOOKUP(A5040,PEC!A5039:D$7975,4,0)</f>
        <v>legalmail.it</v>
      </c>
      <c r="C5040" s="23">
        <f>VLOOKUP(A5040,SEZIONI!A5040:B$7975,2,0)</f>
        <v>20</v>
      </c>
      <c r="D5040" s="27" t="str">
        <f>VLOOKUP(A5040,SINDACI!A5040:B$7975, 2, 0)</f>
        <v>GIURLANI ORESTE</v>
      </c>
      <c r="E5040" s="27" t="str">
        <f>VLOOKUP(A5040,SINDACI!A5040:E$7975,5,0)</f>
        <v>LISTA CIVICA: AVANTI TUTTA PESCIA | LISTA CIVICA: INSIEME PER PESCIA | LISTA CIVICA: PESCIA SOLIDALE | LISTA CIVICA: VIVI PESCIA | LISTA CIVICA: GIOVANI CON GIURLANI</v>
      </c>
    </row>
    <row r="5041" spans="1:5" x14ac:dyDescent="0.2">
      <c r="A5041" s="27" t="s">
        <v>5148</v>
      </c>
      <c r="B5041" s="27" t="str">
        <f>VLOOKUP(A5041,PEC!A5040:D$7975,4,0)</f>
        <v>postecert.it</v>
      </c>
      <c r="C5041" s="23">
        <f>VLOOKUP(A5041,SEZIONI!A5041:B$7975,2,0)</f>
        <v>4</v>
      </c>
      <c r="D5041" s="27" t="str">
        <f>VLOOKUP(A5041,SINDACI!A5041:B$7975, 2, 0)</f>
        <v>ZAURI MIRKO</v>
      </c>
      <c r="E5041" s="27" t="str">
        <f>VLOOKUP(A5041,SINDACI!A5041:E$7975,5,0)</f>
        <v>-</v>
      </c>
    </row>
    <row r="5042" spans="1:5" x14ac:dyDescent="0.2">
      <c r="A5042" s="27" t="s">
        <v>5149</v>
      </c>
      <c r="B5042" s="27" t="str">
        <f>VLOOKUP(A5042,PEC!A5041:D$7975,4,0)</f>
        <v>pec.comune.pescosannita.bn.it</v>
      </c>
      <c r="C5042" s="23">
        <f>VLOOKUP(A5042,SEZIONI!A5042:B$7975,2,0)</f>
        <v>3</v>
      </c>
      <c r="D5042" s="27" t="str">
        <f>VLOOKUP(A5042,SINDACI!A5042:B$7975, 2, 0)</f>
        <v>GENTILE NICOLA</v>
      </c>
      <c r="E5042" s="27" t="str">
        <f>VLOOKUP(A5042,SINDACI!A5042:E$7975,5,0)</f>
        <v>LISTA CIVICA: LIBERTA' E COERENZA</v>
      </c>
    </row>
    <row r="5043" spans="1:5" x14ac:dyDescent="0.2">
      <c r="A5043" s="27" t="s">
        <v>5150</v>
      </c>
      <c r="B5043" s="27" t="str">
        <f>VLOOKUP(A5043,PEC!A5042:D$7975,4,0)</f>
        <v>pec.it</v>
      </c>
      <c r="C5043" s="23">
        <f>VLOOKUP(A5043,SEZIONI!A5043:B$7975,2,0)</f>
        <v>2</v>
      </c>
      <c r="D5043" s="27" t="str">
        <f>VLOOKUP(A5043,SINDACI!A5043:B$7975, 2, 0)</f>
        <v>SCIULLO ROBERTO</v>
      </c>
      <c r="E5043" s="27" t="str">
        <f>VLOOKUP(A5043,SINDACI!A5043:E$7975,5,0)</f>
        <v>LISTA CIVICA: ALTERNATIVA DEMOCRATICA</v>
      </c>
    </row>
    <row r="5044" spans="1:5" x14ac:dyDescent="0.2">
      <c r="A5044" s="27" t="s">
        <v>5151</v>
      </c>
      <c r="B5044" s="27" t="str">
        <f>VLOOKUP(A5044,PEC!A5043:D$7975,4,0)</f>
        <v>pec.it</v>
      </c>
      <c r="C5044" s="23">
        <f>VLOOKUP(A5044,SEZIONI!A5044:B$7975,2,0)</f>
        <v>1</v>
      </c>
      <c r="D5044" s="27" t="str">
        <f>VLOOKUP(A5044,SINDACI!A5044:B$7975, 2, 0)</f>
        <v>SACCO MANOLO</v>
      </c>
      <c r="E5044" s="27" t="str">
        <f>VLOOKUP(A5044,SINDACI!A5044:E$7975,5,0)</f>
        <v>LISTA CIVICA: ANDIAMO OLTRE LISTA CIVICA</v>
      </c>
    </row>
    <row r="5045" spans="1:5" x14ac:dyDescent="0.2">
      <c r="A5045" s="27" t="s">
        <v>5152</v>
      </c>
      <c r="B5045" s="27" t="str">
        <f>VLOOKUP(A5045,PEC!A5044:D$7975,4,0)</f>
        <v>cert.ruparbasilicata.it</v>
      </c>
      <c r="C5045" s="23">
        <f>VLOOKUP(A5045,SEZIONI!A5045:B$7975,2,0)</f>
        <v>3</v>
      </c>
      <c r="D5045" s="27" t="str">
        <f>VLOOKUP(A5045,SINDACI!A5045:B$7975, 2, 0)</f>
        <v>CARNEVALE GIOVANNI</v>
      </c>
      <c r="E5045" s="27" t="str">
        <f>VLOOKUP(A5045,SINDACI!A5045:E$7975,5,0)</f>
        <v>LISTA CIVICA: PESCOPAGANO RISORGE</v>
      </c>
    </row>
    <row r="5046" spans="1:5" x14ac:dyDescent="0.2">
      <c r="A5046" s="27" t="s">
        <v>5153</v>
      </c>
      <c r="B5046" s="27" t="str">
        <f>VLOOKUP(A5046,PEC!A5045:D$7975,4,0)</f>
        <v>pec.leonet.it</v>
      </c>
      <c r="C5046" s="23">
        <f>VLOOKUP(A5046,SEZIONI!A5046:B$7975,2,0)</f>
        <v>1</v>
      </c>
      <c r="D5046" s="27" t="str">
        <f>VLOOKUP(A5046,SINDACI!A5046:B$7975, 2, 0)</f>
        <v>CARFAGNA CARMEN</v>
      </c>
      <c r="E5046" s="27" t="str">
        <f>VLOOKUP(A5046,SINDACI!A5046:E$7975,5,0)</f>
        <v>LISTA CIVICA: UNITI CON L'ABETE</v>
      </c>
    </row>
    <row r="5047" spans="1:5" x14ac:dyDescent="0.2">
      <c r="A5047" s="27" t="s">
        <v>5154</v>
      </c>
      <c r="B5047" s="27" t="str">
        <f>VLOOKUP(A5047,PEC!A5046:D$7975,4,0)</f>
        <v>pec.comune.pescorocchiano.rieti.it</v>
      </c>
      <c r="C5047" s="23">
        <f>VLOOKUP(A5047,SEZIONI!A5047:B$7975,2,0)</f>
        <v>6</v>
      </c>
      <c r="D5047" s="27" t="str">
        <f>VLOOKUP(A5047,SINDACI!A5047:B$7975, 2, 0)</f>
        <v>GATTI ILARIA</v>
      </c>
      <c r="E5047" s="27" t="str">
        <f>VLOOKUP(A5047,SINDACI!A5047:E$7975,5,0)</f>
        <v>LISTA CIVICA: SLANCIO SUL FUTURO</v>
      </c>
    </row>
    <row r="5048" spans="1:5" x14ac:dyDescent="0.2">
      <c r="A5048" s="27" t="s">
        <v>5155</v>
      </c>
      <c r="B5048" s="27" t="str">
        <f>VLOOKUP(A5048,PEC!A5047:D$7975,4,0)</f>
        <v>pec.comune.pescosansonesco.pe.it</v>
      </c>
      <c r="C5048" s="23">
        <f>VLOOKUP(A5048,SEZIONI!A5048:B$7975,2,0)</f>
        <v>2</v>
      </c>
      <c r="D5048" s="27" t="str">
        <f>VLOOKUP(A5048,SINDACI!A5048:B$7975, 2, 0)</f>
        <v>DI DONATO NUNZIO</v>
      </c>
      <c r="E5048" s="27" t="str">
        <f>VLOOKUP(A5048,SINDACI!A5048:E$7975,5,0)</f>
        <v>LISTA CIVICA: SEMPRE UNITI PER PESCOSANSONESCO</v>
      </c>
    </row>
    <row r="5049" spans="1:5" x14ac:dyDescent="0.2">
      <c r="A5049" s="27" t="s">
        <v>5156</v>
      </c>
      <c r="B5049" s="27" t="str">
        <f>VLOOKUP(A5049,PEC!A5048:D$7975,4,0)</f>
        <v>arcmediapec.it</v>
      </c>
      <c r="C5049" s="23">
        <f>VLOOKUP(A5049,SEZIONI!A5049:B$7975,2,0)</f>
        <v>3</v>
      </c>
      <c r="D5049" s="27" t="str">
        <f>VLOOKUP(A5049,SINDACI!A5049:B$7975, 2, 0)</f>
        <v>BELLISARIO DONATO ENRICO</v>
      </c>
      <c r="E5049" s="27" t="str">
        <f>VLOOKUP(A5049,SINDACI!A5049:E$7975,5,0)</f>
        <v>LISTA CIVICA: UNITI PER PESCOSOLIDO</v>
      </c>
    </row>
    <row r="5050" spans="1:5" x14ac:dyDescent="0.2">
      <c r="A5050" s="27" t="s">
        <v>5157</v>
      </c>
      <c r="B5050" s="27" t="str">
        <f>VLOOKUP(A5050,PEC!A5049:D$7975,4,0)</f>
        <v>legalmail.it</v>
      </c>
      <c r="C5050" s="23">
        <f>VLOOKUP(A5050,SEZIONI!A5050:B$7975,2,0)</f>
        <v>7</v>
      </c>
      <c r="D5050" s="27" t="str">
        <f>VLOOKUP(A5050,SINDACI!A5050:B$7975, 2, 0)</f>
        <v>VILLA ALBERTO</v>
      </c>
      <c r="E5050" s="27" t="str">
        <f>VLOOKUP(A5050,SINDACI!A5050:E$7975,5,0)</f>
        <v>LISTA CIVICA: OLTRE!</v>
      </c>
    </row>
    <row r="5051" spans="1:5" x14ac:dyDescent="0.2">
      <c r="A5051" s="27" t="s">
        <v>5158</v>
      </c>
      <c r="B5051" s="27" t="str">
        <f>VLOOKUP(A5051,PEC!A5050:D$7975,4,0)</f>
        <v>pec.regione.lombardia.it</v>
      </c>
      <c r="C5051" s="23">
        <f>VLOOKUP(A5051,SEZIONI!A5051:B$7975,2,0)</f>
        <v>1</v>
      </c>
      <c r="D5051" s="27" t="str">
        <f>VLOOKUP(A5051,SINDACI!A5051:B$7975, 2, 0)</f>
        <v>STANGA ESTER</v>
      </c>
      <c r="E5051" s="27" t="str">
        <f>VLOOKUP(A5051,SINDACI!A5051:E$7975,5,0)</f>
        <v>LISTA CIVICA: LA NOSTRA TERRA</v>
      </c>
    </row>
    <row r="5052" spans="1:5" x14ac:dyDescent="0.2">
      <c r="A5052" s="27" t="s">
        <v>5159</v>
      </c>
      <c r="B5052" s="27" t="str">
        <f>VLOOKUP(A5052,PEC!A5051:D$7975,4,0)</f>
        <v>cert.ruparpiemonte.it</v>
      </c>
      <c r="C5052" s="23">
        <f>VLOOKUP(A5052,SEZIONI!A5052:B$7975,2,0)</f>
        <v>1</v>
      </c>
      <c r="D5052" s="27" t="str">
        <f>VLOOKUP(A5052,SINDACI!A5052:B$7975, 2, 0)</f>
        <v>TOGLIATTI GIANLUCA</v>
      </c>
      <c r="E5052" s="27" t="str">
        <f>VLOOKUP(A5052,SINDACI!A5052:E$7975,5,0)</f>
        <v>LISTA CIVICA: UNITI PER PESSINETTO</v>
      </c>
    </row>
    <row r="5053" spans="1:5" x14ac:dyDescent="0.2">
      <c r="A5053" s="27" t="s">
        <v>5160</v>
      </c>
      <c r="B5053" s="27" t="str">
        <f>VLOOKUP(A5053,PEC!A5052:D$7975,4,0)</f>
        <v>pec-leonet.it</v>
      </c>
      <c r="C5053" s="23">
        <f>VLOOKUP(A5053,SEZIONI!A5053:B$7975,2,0)</f>
        <v>3</v>
      </c>
      <c r="D5053" s="27" t="str">
        <f>VLOOKUP(A5053,SINDACI!A5053:B$7975, 2, 0)</f>
        <v>DI PARDO ROBERTO</v>
      </c>
      <c r="E5053" s="27" t="str">
        <f>VLOOKUP(A5053,SINDACI!A5053:E$7975,5,0)</f>
        <v>LISTA CIVICA: W PETACCIATO VIVA</v>
      </c>
    </row>
    <row r="5054" spans="1:5" x14ac:dyDescent="0.2">
      <c r="A5054" s="27" t="s">
        <v>249</v>
      </c>
      <c r="B5054" s="27" t="str">
        <f>VLOOKUP(A5054,PEC!A5053:D$7975,4,0)</f>
        <v>asmecert.it</v>
      </c>
      <c r="C5054" s="23">
        <f>VLOOKUP(A5054,SEZIONI!A5054:B$7975,2,0)</f>
        <v>11</v>
      </c>
      <c r="D5054" s="27" t="str">
        <f>VLOOKUP(A5054,SINDACI!A5054:B$7975, 2, 0)</f>
        <v>SAPORITO SIMONE</v>
      </c>
      <c r="E5054" s="27" t="str">
        <f>VLOOKUP(A5054,SINDACI!A5054:E$7975,5,0)</f>
        <v>LISTA CIVICA: PETILIA RINASCE</v>
      </c>
    </row>
    <row r="5055" spans="1:5" x14ac:dyDescent="0.2">
      <c r="A5055" s="27" t="s">
        <v>5161</v>
      </c>
      <c r="B5055" s="27" t="str">
        <f>VLOOKUP(A5055,PEC!A5054:D$7975,4,0)</f>
        <v>asmepec.it</v>
      </c>
      <c r="C5055" s="23">
        <f>VLOOKUP(A5055,SEZIONI!A5055:B$7975,2,0)</f>
        <v>2</v>
      </c>
      <c r="D5055" s="27" t="str">
        <f>VLOOKUP(A5055,SINDACI!A5055:B$7975, 2, 0)</f>
        <v>D'AMATO DOMENICO</v>
      </c>
      <c r="E5055" s="27" t="str">
        <f>VLOOKUP(A5055,SINDACI!A5055:E$7975,5,0)</f>
        <v>LISTA CIVICA: PETINA CHE VOGLIAMO</v>
      </c>
    </row>
    <row r="5056" spans="1:5" x14ac:dyDescent="0.2">
      <c r="A5056" s="27" t="s">
        <v>5162</v>
      </c>
      <c r="B5056" s="27" t="str">
        <f>VLOOKUP(A5056,PEC!A5055:D$7975,4,0)</f>
        <v>sicurezzapostale.it</v>
      </c>
      <c r="C5056" s="23">
        <f>VLOOKUP(A5056,SEZIONI!A5056:B$7975,2,0)</f>
        <v>6</v>
      </c>
      <c r="D5056" s="27" t="str">
        <f>VLOOKUP(A5056,SINDACI!A5056:B$7975, 2, 0)</f>
        <v>MACALUSO PIETRO</v>
      </c>
      <c r="E5056" s="27" t="str">
        <f>VLOOKUP(A5056,SINDACI!A5056:E$7975,5,0)</f>
        <v>-</v>
      </c>
    </row>
    <row r="5057" spans="1:5" x14ac:dyDescent="0.2">
      <c r="A5057" s="27" t="s">
        <v>5163</v>
      </c>
      <c r="B5057" s="27" t="str">
        <f>VLOOKUP(A5057,PEC!A5056:D$7975,4,0)</f>
        <v>anutel.it</v>
      </c>
      <c r="C5057" s="23">
        <f>VLOOKUP(A5057,SEZIONI!A5057:B$7975,2,0)</f>
        <v>4</v>
      </c>
      <c r="D5057" s="27" t="str">
        <f>VLOOKUP(A5057,SINDACI!A5057:B$7975, 2, 0)</f>
        <v>POLITO PIETRO</v>
      </c>
      <c r="E5057" s="27" t="str">
        <f>VLOOKUP(A5057,SINDACI!A5057:E$7975,5,0)</f>
        <v>LISTA CIVICA: IDEA CIVICA PETRALIA</v>
      </c>
    </row>
    <row r="5058" spans="1:5" x14ac:dyDescent="0.2">
      <c r="A5058" s="27" t="s">
        <v>5164</v>
      </c>
      <c r="B5058" s="27" t="str">
        <f>VLOOKUP(A5058,PEC!A5057:D$7975,4,0)</f>
        <v>pec.comune.petrellasalto.ri.it</v>
      </c>
      <c r="C5058" s="23">
        <f>VLOOKUP(A5058,SEZIONI!A5058:B$7975,2,0)</f>
        <v>5</v>
      </c>
      <c r="D5058" s="27" t="str">
        <f>VLOOKUP(A5058,SINDACI!A5058:B$7975, 2, 0)</f>
        <v>MICALONI GAETANO</v>
      </c>
      <c r="E5058" s="27" t="str">
        <f>VLOOKUP(A5058,SINDACI!A5058:E$7975,5,0)</f>
        <v>LISTA CIVICA: INSIEME PER PROGREDIRE</v>
      </c>
    </row>
    <row r="5059" spans="1:5" x14ac:dyDescent="0.2">
      <c r="A5059" s="27" t="s">
        <v>5165</v>
      </c>
      <c r="B5059" s="27" t="str">
        <f>VLOOKUP(A5059,PEC!A5058:D$7975,4,0)</f>
        <v>pec.leonet.it</v>
      </c>
      <c r="C5059" s="23">
        <f>VLOOKUP(A5059,SEZIONI!A5059:B$7975,2,0)</f>
        <v>2</v>
      </c>
      <c r="D5059" s="27" t="str">
        <f>VLOOKUP(A5059,SINDACI!A5059:B$7975, 2, 0)</f>
        <v>AMOROSO ALESSANDRO</v>
      </c>
      <c r="E5059" s="27" t="str">
        <f>VLOOKUP(A5059,SINDACI!A5059:E$7975,5,0)</f>
        <v>LISTA CIVICA: IL MELOGRANO</v>
      </c>
    </row>
    <row r="5060" spans="1:5" x14ac:dyDescent="0.2">
      <c r="A5060" s="27" t="s">
        <v>5166</v>
      </c>
      <c r="B5060" s="27" t="str">
        <f>VLOOKUP(A5060,PEC!A5059:D$7975,4,0)</f>
        <v>emarche.it</v>
      </c>
      <c r="C5060" s="23">
        <f>VLOOKUP(A5060,SEZIONI!A5060:B$7975,2,0)</f>
        <v>3</v>
      </c>
      <c r="D5060" s="27" t="str">
        <f>VLOOKUP(A5060,SINDACI!A5060:B$7975, 2, 0)</f>
        <v>FABBRIZIOLI DAVIDE</v>
      </c>
      <c r="E5060" s="27" t="str">
        <f>VLOOKUP(A5060,SINDACI!A5060:E$7975,5,0)</f>
        <v>LISTA CIVICA: OBIETTIVO CITTADINO</v>
      </c>
    </row>
    <row r="5061" spans="1:5" x14ac:dyDescent="0.2">
      <c r="A5061" s="27" t="s">
        <v>5167</v>
      </c>
      <c r="B5061" s="27" t="str">
        <f>VLOOKUP(A5061,PEC!A5060:D$7975,4,0)</f>
        <v>pec.comune.petriolo.mc.it</v>
      </c>
      <c r="C5061" s="23">
        <f>VLOOKUP(A5061,SEZIONI!A5061:B$7975,2,0)</f>
        <v>2</v>
      </c>
      <c r="D5061" s="27" t="str">
        <f>VLOOKUP(A5061,SINDACI!A5061:B$7975, 2, 0)</f>
        <v>SANTINELLI MATTEO</v>
      </c>
      <c r="E5061" s="27" t="str">
        <f>VLOOKUP(A5061,SINDACI!A5061:E$7975,5,0)</f>
        <v>LISTA CIVICA: INSIEME PER PETRIOLO</v>
      </c>
    </row>
    <row r="5062" spans="1:5" x14ac:dyDescent="0.2">
      <c r="A5062" s="27" t="s">
        <v>5168</v>
      </c>
      <c r="B5062" s="27" t="str">
        <f>VLOOKUP(A5062,PEC!A5061:D$7975,4,0)</f>
        <v xml:space="preserve">emarche.it </v>
      </c>
      <c r="C5062" s="23">
        <f>VLOOKUP(A5062,SEZIONI!A5062:B$7975,2,0)</f>
        <v>3</v>
      </c>
      <c r="D5062" s="27" t="str">
        <f>VLOOKUP(A5062,SINDACI!A5062:B$7975, 2, 0)</f>
        <v>PEZZANI LUCA</v>
      </c>
      <c r="E5062" s="27" t="str">
        <f>VLOOKUP(A5062,SINDACI!A5062:E$7975,5,0)</f>
        <v>LISTA CIVICA: INSIEME PER PETRITOLI</v>
      </c>
    </row>
    <row r="5063" spans="1:5" x14ac:dyDescent="0.2">
      <c r="A5063" s="27" t="s">
        <v>203</v>
      </c>
      <c r="B5063" s="27" t="str">
        <f>VLOOKUP(A5063,PEC!A5062:D$7975,4,0)</f>
        <v>asmepec.it</v>
      </c>
      <c r="C5063" s="23">
        <f>VLOOKUP(A5063,SEZIONI!A5063:B$7975,2,0)</f>
        <v>2</v>
      </c>
      <c r="D5063" s="27" t="str">
        <f>VLOOKUP(A5063,SINDACI!A5063:B$7975, 2, 0)</f>
        <v>SANTOPOLO GIULIO</v>
      </c>
      <c r="E5063" s="27" t="str">
        <f>VLOOKUP(A5063,SINDACI!A5063:E$7975,5,0)</f>
        <v>LISTA CIVICA: PETRIZZI RINASCE</v>
      </c>
    </row>
    <row r="5064" spans="1:5" x14ac:dyDescent="0.2">
      <c r="A5064" s="27" t="s">
        <v>204</v>
      </c>
      <c r="B5064" s="27" t="str">
        <f>VLOOKUP(A5064,PEC!A5063:D$7975,4,0)</f>
        <v>asmepec.it</v>
      </c>
      <c r="C5064" s="23">
        <f>VLOOKUP(A5064,SEZIONI!A5064:B$7975,2,0)</f>
        <v>3</v>
      </c>
      <c r="D5064" s="27" t="str">
        <f>VLOOKUP(A5064,SINDACI!A5064:B$7975, 2, 0)</f>
        <v>BIANCO VINCENZO</v>
      </c>
      <c r="E5064" s="27" t="str">
        <f>VLOOKUP(A5064,SINDACI!A5064:E$7975,5,0)</f>
        <v>LISTA CIVICA: PETRON? UNITA</v>
      </c>
    </row>
    <row r="5065" spans="1:5" x14ac:dyDescent="0.2">
      <c r="A5065" s="27" t="s">
        <v>5169</v>
      </c>
      <c r="B5065" s="27" t="str">
        <f>VLOOKUP(A5065,PEC!A5064:D$7975,4,0)</f>
        <v>pec.comune.petrosino.tp.it</v>
      </c>
      <c r="C5065" s="23">
        <f>VLOOKUP(A5065,SEZIONI!A5065:B$7975,2,0)</f>
        <v>8</v>
      </c>
      <c r="D5065" s="27" t="str">
        <f>VLOOKUP(A5065,SINDACI!A5065:B$7975, 2, 0)</f>
        <v>ANASTASI GIACOMO SALVATORE</v>
      </c>
      <c r="E5065" s="27" t="str">
        <f>VLOOKUP(A5065,SINDACI!A5065:E$7975,5,0)</f>
        <v>-</v>
      </c>
    </row>
    <row r="5066" spans="1:5" x14ac:dyDescent="0.2">
      <c r="A5066" s="27" t="s">
        <v>5170</v>
      </c>
      <c r="B5066" s="27" t="str">
        <f>VLOOKUP(A5066,PEC!A5065:D$7975,4,0)</f>
        <v>legalmail.it</v>
      </c>
      <c r="C5066" s="23">
        <f>VLOOKUP(A5066,SEZIONI!A5066:B$7975,2,0)</f>
        <v>1</v>
      </c>
      <c r="D5066" s="27" t="str">
        <f>VLOOKUP(A5066,SINDACI!A5066:B$7975, 2, 0)</f>
        <v>LOMBARDI GIUSEPPE</v>
      </c>
      <c r="E5066" s="27" t="str">
        <f>VLOOKUP(A5066,SINDACI!A5066:E$7975,5,0)</f>
        <v>LISTA CIVICA: PETRURO FUTURO</v>
      </c>
    </row>
    <row r="5067" spans="1:5" x14ac:dyDescent="0.2">
      <c r="A5067" s="27" t="s">
        <v>5171</v>
      </c>
      <c r="B5067" s="27" t="str">
        <f>VLOOKUP(A5067,PEC!A5066:D$7975,4,0)</f>
        <v>cert.ruparpiemonte.it</v>
      </c>
      <c r="C5067" s="23">
        <f>VLOOKUP(A5067,SEZIONI!A5067:B$7975,2,0)</f>
        <v>2</v>
      </c>
      <c r="D5067" s="27" t="str">
        <f>VLOOKUP(A5067,SINDACI!A5067:B$7975, 2, 0)</f>
        <v>ROMAGNOLI MAURO</v>
      </c>
      <c r="E5067" s="27" t="str">
        <f>VLOOKUP(A5067,SINDACI!A5067:E$7975,5,0)</f>
        <v>LISTA CIVICA: PERCORSO COMUNE</v>
      </c>
    </row>
    <row r="5068" spans="1:5" x14ac:dyDescent="0.2">
      <c r="A5068" s="27" t="s">
        <v>5172</v>
      </c>
      <c r="B5068" s="27" t="str">
        <f>VLOOKUP(A5068,PEC!A5067:D$7975,4,0)</f>
        <v>pec.ptbiellese.it</v>
      </c>
      <c r="C5068" s="23">
        <f>VLOOKUP(A5068,SEZIONI!A5068:B$7975,2,0)</f>
        <v>2</v>
      </c>
      <c r="D5068" s="27" t="str">
        <f>VLOOKUP(A5068,SINDACI!A5068:B$7975, 2, 0)</f>
        <v>BOSSO GIAN FRANCO</v>
      </c>
      <c r="E5068" s="27" t="str">
        <f>VLOOKUP(A5068,SINDACI!A5068:E$7975,5,0)</f>
        <v>LISTA CIVICA: PAESE UNITO</v>
      </c>
    </row>
    <row r="5069" spans="1:5" x14ac:dyDescent="0.2">
      <c r="A5069" s="27" t="s">
        <v>5173</v>
      </c>
      <c r="B5069" s="27" t="str">
        <f>VLOOKUP(A5069,PEC!A5068:D$7975,4,0)</f>
        <v>pec.comune.pettineo.me.it</v>
      </c>
      <c r="C5069" s="23">
        <f>VLOOKUP(A5069,SEZIONI!A5069:B$7975,2,0)</f>
        <v>2</v>
      </c>
      <c r="D5069" s="27" t="str">
        <f>VLOOKUP(A5069,SINDACI!A5069:B$7975, 2, 0)</f>
        <v>RUFFINO DOMENICO</v>
      </c>
      <c r="E5069" s="27" t="str">
        <f>VLOOKUP(A5069,SINDACI!A5069:E$7975,5,0)</f>
        <v>LISTA CIVICA: PETTINEO DOMANI MIMMO RUFFINO SINDACO</v>
      </c>
    </row>
    <row r="5070" spans="1:5" x14ac:dyDescent="0.2">
      <c r="A5070" s="27" t="s">
        <v>5174</v>
      </c>
      <c r="B5070" s="27" t="str">
        <f>VLOOKUP(A5070,PEC!A5069:D$7975,4,0)</f>
        <v>pec.it</v>
      </c>
      <c r="C5070" s="23">
        <f>VLOOKUP(A5070,SEZIONI!A5070:B$7975,2,0)</f>
        <v>1</v>
      </c>
      <c r="D5070" s="27" t="str">
        <f>VLOOKUP(A5070,SINDACI!A5070:B$7975, 2, 0)</f>
        <v>TOTO MARCELLO</v>
      </c>
      <c r="E5070" s="27" t="str">
        <f>VLOOKUP(A5070,SINDACI!A5070:E$7975,5,0)</f>
        <v>LISTA CIVICA: INSIEME PER IL FUTURO</v>
      </c>
    </row>
    <row r="5071" spans="1:5" x14ac:dyDescent="0.2">
      <c r="A5071" s="27" t="s">
        <v>5175</v>
      </c>
      <c r="B5071" s="27" t="str">
        <f>VLOOKUP(A5071,PEC!A5070:D$7975,4,0)</f>
        <v>pec.it</v>
      </c>
      <c r="C5071" s="23">
        <f>VLOOKUP(A5071,SEZIONI!A5071:B$7975,2,0)</f>
        <v>2</v>
      </c>
      <c r="D5071" s="27" t="str">
        <f>VLOOKUP(A5071,SINDACI!A5071:B$7975, 2, 0)</f>
        <v>CARRARA ANTONIO</v>
      </c>
      <c r="E5071" s="27" t="str">
        <f>VLOOKUP(A5071,SINDACI!A5071:E$7975,5,0)</f>
        <v>LISTA CIVICA: IL MULINO 2020</v>
      </c>
    </row>
    <row r="5072" spans="1:5" x14ac:dyDescent="0.2">
      <c r="A5072" s="27" t="s">
        <v>5176</v>
      </c>
      <c r="B5072" s="27" t="str">
        <f>VLOOKUP(A5072,PEC!A5071:D$7975,4,0)</f>
        <v>pecveneto.it</v>
      </c>
      <c r="C5072" s="23">
        <f>VLOOKUP(A5072,SEZIONI!A5072:B$7975,2,0)</f>
        <v>2</v>
      </c>
      <c r="D5072" s="27" t="str">
        <f>VLOOKUP(A5072,SINDACI!A5072:B$7975, 2, 0)</f>
        <v>BERNARDINELLO GIANLUCA</v>
      </c>
      <c r="E5072" s="27" t="str">
        <f>VLOOKUP(A5072,SINDACI!A5072:E$7975,5,0)</f>
        <v>LISTA CIVICA: CON TE PER PETTORAZZA</v>
      </c>
    </row>
    <row r="5073" spans="1:5" x14ac:dyDescent="0.2">
      <c r="A5073" s="27" t="s">
        <v>5177</v>
      </c>
      <c r="B5073" s="27" t="str">
        <f>VLOOKUP(A5073,PEC!A5072:D$7975,4,0)</f>
        <v>legalmail.it</v>
      </c>
      <c r="C5073" s="23">
        <f>VLOOKUP(A5073,SEZIONI!A5073:B$7975,2,0)</f>
        <v>5</v>
      </c>
      <c r="D5073" s="27" t="str">
        <f>VLOOKUP(A5073,SINDACI!A5073:B$7975, 2, 0)</f>
        <v>RENAUDI PAOLO</v>
      </c>
      <c r="E5073" s="27" t="str">
        <f>VLOOKUP(A5073,SINDACI!A5073:E$7975,5,0)</f>
        <v>LISTA CIVICA: IDEE INSIEME PER PEVERAGNO</v>
      </c>
    </row>
    <row r="5074" spans="1:5" x14ac:dyDescent="0.2">
      <c r="A5074" s="27" t="s">
        <v>5178</v>
      </c>
      <c r="B5074" s="27" t="str">
        <f>VLOOKUP(A5074,PEC!A5073:D$7975,4,0)</f>
        <v>pec.it</v>
      </c>
      <c r="C5074" s="23">
        <f>VLOOKUP(A5074,SEZIONI!A5074:B$7975,2,0)</f>
        <v>1</v>
      </c>
      <c r="D5074" s="27" t="str">
        <f>VLOOKUP(A5074,SINDACI!A5074:B$7975, 2, 0)</f>
        <v>BONDESAN STEFANO</v>
      </c>
      <c r="E5074" s="27" t="str">
        <f>VLOOKUP(A5074,SINDACI!A5074:E$7975,5,0)</f>
        <v>-</v>
      </c>
    </row>
    <row r="5075" spans="1:5" x14ac:dyDescent="0.2">
      <c r="A5075" s="27" t="s">
        <v>5179</v>
      </c>
      <c r="B5075" s="27" t="str">
        <f>VLOOKUP(A5075,PEC!A5074:D$7975,4,0)</f>
        <v>pec.comune.pezzaze.bs.it</v>
      </c>
      <c r="C5075" s="23">
        <f>VLOOKUP(A5075,SEZIONI!A5075:B$7975,2,0)</f>
        <v>2</v>
      </c>
      <c r="D5075" s="27" t="str">
        <f>VLOOKUP(A5075,SINDACI!A5075:B$7975, 2, 0)</f>
        <v>GIPPONI OLIVIERO</v>
      </c>
      <c r="E5075" s="27" t="str">
        <f>VLOOKUP(A5075,SINDACI!A5075:E$7975,5,0)</f>
        <v>LISTA CIVICA: CONTINUIAMO INSIEME PEZZAZE</v>
      </c>
    </row>
    <row r="5076" spans="1:5" x14ac:dyDescent="0.2">
      <c r="A5076" s="27" t="s">
        <v>5180</v>
      </c>
      <c r="B5076" s="27" t="str">
        <f>VLOOKUP(A5076,PEC!A5075:D$7975,4,0)</f>
        <v>legalmail.it</v>
      </c>
      <c r="C5076" s="23">
        <f>VLOOKUP(A5076,SEZIONI!A5076:B$7975,2,0)</f>
        <v>1</v>
      </c>
      <c r="D5076" s="27" t="str">
        <f>VLOOKUP(A5076,SINDACI!A5076:B$7975, 2, 0)</f>
        <v>BALBIANO GIANNI</v>
      </c>
      <c r="E5076" s="27" t="str">
        <f>VLOOKUP(A5076,SINDACI!A5076:E$7975,5,0)</f>
        <v>LISTA CIVICA: STRETTA DI MANO</v>
      </c>
    </row>
    <row r="5077" spans="1:5" x14ac:dyDescent="0.2">
      <c r="A5077" s="27" t="s">
        <v>5181</v>
      </c>
      <c r="B5077" s="27" t="str">
        <f>VLOOKUP(A5077,PEC!A5076:D$7975,4,0)</f>
        <v>cert.comune.piacenza.it</v>
      </c>
      <c r="C5077" s="23">
        <f>VLOOKUP(A5077,SEZIONI!A5077:B$7975,2,0)</f>
        <v>107</v>
      </c>
      <c r="D5077" s="27" t="str">
        <f>VLOOKUP(A5077,SINDACI!A5077:B$7975, 2, 0)</f>
        <v>TARASCONI KATIA</v>
      </c>
      <c r="E5077" s="27" t="str">
        <f>VLOOKUP(A5077,SINDACI!A5077:E$7975,5,0)</f>
        <v>PARTITO DEMOCRATICO | LISTA CIVICA: KATIA TARASCONI LISTA CIVICA PER PIACENZA | LISTA CIVICA: PIACENZA CORAGGIOSA ECOLOGISTA SOLIDALE | AZIONE CON CALENDA | LISTA CIVICA: PIACENZA OLTRE | LISTA CIVICA: PENSIONATI PIACENTINI</v>
      </c>
    </row>
    <row r="5078" spans="1:5" x14ac:dyDescent="0.2">
      <c r="A5078" s="27" t="s">
        <v>5182</v>
      </c>
      <c r="B5078" s="27" t="str">
        <f>VLOOKUP(A5078,PEC!A5077:D$7975,4,0)</f>
        <v>pec.comune.piacenza-d-adige.pd.it</v>
      </c>
      <c r="C5078" s="23">
        <f>VLOOKUP(A5078,SEZIONI!A5078:B$7975,2,0)</f>
        <v>2</v>
      </c>
      <c r="D5078" s="27" t="str">
        <f>VLOOKUP(A5078,SINDACI!A5078:B$7975, 2, 0)</f>
        <v>MAGRI PRIMO</v>
      </c>
      <c r="E5078" s="27" t="str">
        <f>VLOOKUP(A5078,SINDACI!A5078:E$7975,5,0)</f>
        <v>LISTA CIVICA: PROGETTO CIVICO</v>
      </c>
    </row>
    <row r="5079" spans="1:5" x14ac:dyDescent="0.2">
      <c r="A5079" s="27" t="s">
        <v>5183</v>
      </c>
      <c r="B5079" s="27" t="str">
        <f>VLOOKUP(A5079,PEC!A5078:D$7975,4,0)</f>
        <v>pec.it</v>
      </c>
      <c r="C5079" s="23">
        <f>VLOOKUP(A5079,SEZIONI!A5079:B$7975,2,0)</f>
        <v>4</v>
      </c>
      <c r="D5079" s="27" t="str">
        <f>VLOOKUP(A5079,SINDACI!A5079:B$7975, 2, 0)</f>
        <v>PRIORI MATTEO GUIDO GIORGIO</v>
      </c>
      <c r="E5079" s="27" t="str">
        <f>VLOOKUP(A5079,SINDACI!A5079:E$7975,5,0)</f>
        <v>-</v>
      </c>
    </row>
    <row r="5080" spans="1:5" x14ac:dyDescent="0.2">
      <c r="A5080" s="27" t="s">
        <v>5184</v>
      </c>
      <c r="B5080" s="27" t="str">
        <f>VLOOKUP(A5080,PEC!A5079:D$7975,4,0)</f>
        <v>pec.comune.piaggine.sa.it</v>
      </c>
      <c r="C5080" s="23">
        <f>VLOOKUP(A5080,SEZIONI!A5080:B$7975,2,0)</f>
        <v>2</v>
      </c>
      <c r="D5080" s="27" t="str">
        <f>VLOOKUP(A5080,SINDACI!A5080:B$7975, 2, 0)</f>
        <v>PIZZOLANTE RENATO</v>
      </c>
      <c r="E5080" s="27" t="str">
        <f>VLOOKUP(A5080,SINDACI!A5080:E$7975,5,0)</f>
        <v>LISTA CIVICA: PIAGGINE RINASCE</v>
      </c>
    </row>
    <row r="5081" spans="1:5" x14ac:dyDescent="0.2">
      <c r="A5081" s="27" t="s">
        <v>5185</v>
      </c>
      <c r="B5081" s="27" t="str">
        <f>VLOOKUP(A5081,PEC!A5080:D$7975,4,0)</f>
        <v>pec.comune.piancamuno.bs.it</v>
      </c>
      <c r="C5081" s="23">
        <f>VLOOKUP(A5081,SEZIONI!A5081:B$7975,2,0)</f>
        <v>5</v>
      </c>
      <c r="D5081" s="27" t="str">
        <f>VLOOKUP(A5081,SINDACI!A5081:B$7975, 2, 0)</f>
        <v>RAMAZZINI GIORGIO GIOVANNI</v>
      </c>
      <c r="E5081" s="27" t="str">
        <f>VLOOKUP(A5081,SINDACI!A5081:E$7975,5,0)</f>
        <v>-</v>
      </c>
    </row>
    <row r="5082" spans="1:5" x14ac:dyDescent="0.2">
      <c r="A5082" s="27" t="s">
        <v>5186</v>
      </c>
      <c r="B5082" s="27" t="str">
        <f>VLOOKUP(A5082,PEC!A5081:D$7975,4,0)</f>
        <v>pec.comune.pianacrixia.sv.it</v>
      </c>
      <c r="C5082" s="23">
        <f>VLOOKUP(A5082,SEZIONI!A5082:B$7975,2,0)</f>
        <v>1</v>
      </c>
      <c r="D5082" s="27" t="str">
        <f>VLOOKUP(A5082,SINDACI!A5082:B$7975, 2, 0)</f>
        <v>TAPPA MASSIMO</v>
      </c>
      <c r="E5082" s="27" t="str">
        <f>VLOOKUP(A5082,SINDACI!A5082:E$7975,5,0)</f>
        <v>LISTA CIVICA: INSIEME PER PIANA</v>
      </c>
    </row>
    <row r="5083" spans="1:5" x14ac:dyDescent="0.2">
      <c r="A5083" s="27" t="s">
        <v>5187</v>
      </c>
      <c r="B5083" s="27" t="str">
        <f>VLOOKUP(A5083,PEC!A5082:D$7975,4,0)</f>
        <v>pec.pianalbanesi.it</v>
      </c>
      <c r="C5083" s="23">
        <f>VLOOKUP(A5083,SEZIONI!A5083:B$7975,2,0)</f>
        <v>6</v>
      </c>
      <c r="D5083" s="27" t="str">
        <f>VLOOKUP(A5083,SINDACI!A5083:B$7975, 2, 0)</f>
        <v>PETTA ROSARIO</v>
      </c>
      <c r="E5083" s="27" t="str">
        <f>VLOOKUP(A5083,SINDACI!A5083:E$7975,5,0)</f>
        <v>-</v>
      </c>
    </row>
    <row r="5084" spans="1:5" x14ac:dyDescent="0.2">
      <c r="A5084" s="27" t="s">
        <v>5188</v>
      </c>
      <c r="B5084" s="27" t="str">
        <f>VLOOKUP(A5084,PEC!A5083:D$7975,4,0)</f>
        <v>pec.monteverna.it</v>
      </c>
      <c r="C5084" s="23">
        <f>VLOOKUP(A5084,SEZIONI!A5084:B$7975,2,0)</f>
        <v>3</v>
      </c>
      <c r="D5084" s="27" t="str">
        <f>VLOOKUP(A5084,SINDACI!A5084:B$7975, 2, 0)</f>
        <v>LOMBARDI STEFANO</v>
      </c>
      <c r="E5084" s="27" t="str">
        <f>VLOOKUP(A5084,SINDACI!A5084:E$7975,5,0)</f>
        <v>LISTA CIVICA: I.D.E.A. PER IL FUTURO</v>
      </c>
    </row>
    <row r="5085" spans="1:5" x14ac:dyDescent="0.2">
      <c r="A5085" s="27" t="s">
        <v>5189</v>
      </c>
      <c r="B5085" s="27" t="str">
        <f>VLOOKUP(A5085,PEC!A5084:D$7975,4,0)</f>
        <v>postacert.toscana.it</v>
      </c>
      <c r="C5085" s="23">
        <f>VLOOKUP(A5085,SEZIONI!A5085:B$7975,2,0)</f>
        <v>5</v>
      </c>
      <c r="D5085" s="27" t="str">
        <f>VLOOKUP(A5085,SINDACI!A5085:B$7975, 2, 0)</f>
        <v>VAGAGGINI LUIGI</v>
      </c>
      <c r="E5085" s="27" t="str">
        <f>VLOOKUP(A5085,SINDACI!A5085:E$7975,5,0)</f>
        <v>LISTA CIVICA: ? L'ORA DI PIANO</v>
      </c>
    </row>
    <row r="5086" spans="1:5" x14ac:dyDescent="0.2">
      <c r="A5086" s="27" t="s">
        <v>5190</v>
      </c>
      <c r="B5086" s="27" t="str">
        <f>VLOOKUP(A5086,PEC!A5085:D$7975,4,0)</f>
        <v>pec.comune.piancogno.bs.it</v>
      </c>
      <c r="C5086" s="23">
        <f>VLOOKUP(A5086,SEZIONI!A5086:B$7975,2,0)</f>
        <v>4</v>
      </c>
      <c r="D5086" s="27" t="str">
        <f>VLOOKUP(A5086,SINDACI!A5086:B$7975, 2, 0)</f>
        <v>SANGALLI FRANCESCO</v>
      </c>
      <c r="E5086" s="27" t="str">
        <f>VLOOKUP(A5086,SINDACI!A5086:E$7975,5,0)</f>
        <v>LEGA SALVINI</v>
      </c>
    </row>
    <row r="5087" spans="1:5" x14ac:dyDescent="0.2">
      <c r="A5087" s="27" t="s">
        <v>5191</v>
      </c>
      <c r="B5087" s="27" t="str">
        <f>VLOOKUP(A5087,PEC!A5086:D$7975,4,0)</f>
        <v>emarche.it</v>
      </c>
      <c r="C5087" s="23">
        <f>VLOOKUP(A5087,SEZIONI!A5087:B$7975,2,0)</f>
        <v>3</v>
      </c>
      <c r="D5087" s="27" t="str">
        <f>VLOOKUP(A5087,SINDACI!A5087:B$7975, 2, 0)</f>
        <v>MAGNANI VERONICA</v>
      </c>
      <c r="E5087" s="27" t="str">
        <f>VLOOKUP(A5087,SINDACI!A5087:E$7975,5,0)</f>
        <v>LISTA CIVICA: AVANTI INSIEME</v>
      </c>
    </row>
    <row r="5088" spans="1:5" x14ac:dyDescent="0.2">
      <c r="A5088" s="27" t="s">
        <v>98</v>
      </c>
      <c r="B5088" s="27" t="str">
        <f>VLOOKUP(A5088,PEC!A5087:D$7975,4,0)</f>
        <v>pec.comunepianecrati.it</v>
      </c>
      <c r="C5088" s="23">
        <f>VLOOKUP(A5088,SEZIONI!A5088:B$7975,2,0)</f>
        <v>2</v>
      </c>
      <c r="D5088" s="27" t="str">
        <f>VLOOKUP(A5088,SINDACI!A5088:B$7975, 2, 0)</f>
        <v>-</v>
      </c>
      <c r="E5088" s="27" t="str">
        <f>VLOOKUP(A5088,SINDACI!A5088:E$7975,5,0)</f>
        <v>-</v>
      </c>
    </row>
    <row r="5089" spans="1:5" x14ac:dyDescent="0.2">
      <c r="A5089" s="27" t="s">
        <v>5192</v>
      </c>
      <c r="B5089" s="27" t="str">
        <f>VLOOKUP(A5089,PEC!A5088:D$7975,4,0)</f>
        <v>pec.comune.pianella.pe.it</v>
      </c>
      <c r="C5089" s="23">
        <f>VLOOKUP(A5089,SEZIONI!A5089:B$7975,2,0)</f>
        <v>8</v>
      </c>
      <c r="D5089" s="27" t="str">
        <f>VLOOKUP(A5089,SINDACI!A5089:B$7975, 2, 0)</f>
        <v>MARINELLI SANDRO</v>
      </c>
      <c r="E5089" s="27" t="str">
        <f>VLOOKUP(A5089,SINDACI!A5089:E$7975,5,0)</f>
        <v>LISTA CIVICA: PROGETTO FUTURO</v>
      </c>
    </row>
    <row r="5090" spans="1:5" x14ac:dyDescent="0.2">
      <c r="A5090" s="27" t="s">
        <v>5193</v>
      </c>
      <c r="B5090" s="27" t="str">
        <f>VLOOKUP(A5090,PEC!A5089:D$7975,4,0)</f>
        <v>pec.provincia.como.it</v>
      </c>
      <c r="C5090" s="23">
        <f>VLOOKUP(A5090,SEZIONI!A5090:B$7975,2,0)</f>
        <v>1</v>
      </c>
      <c r="D5090" s="27" t="str">
        <f>VLOOKUP(A5090,SINDACI!A5090:B$7975, 2, 0)</f>
        <v>GIUCASTRO DINO</v>
      </c>
      <c r="E5090" s="27" t="str">
        <f>VLOOKUP(A5090,SINDACI!A5090:E$7975,5,0)</f>
        <v>LISTA CIVICA: VOI CON NOI PER PIANELLO</v>
      </c>
    </row>
    <row r="5091" spans="1:5" x14ac:dyDescent="0.2">
      <c r="A5091" s="27" t="s">
        <v>5194</v>
      </c>
      <c r="B5091" s="27" t="str">
        <f>VLOOKUP(A5091,PEC!A5090:D$7975,4,0)</f>
        <v>pec.it</v>
      </c>
      <c r="C5091" s="23">
        <f>VLOOKUP(A5091,SEZIONI!A5091:B$7975,2,0)</f>
        <v>2</v>
      </c>
      <c r="D5091" s="27" t="str">
        <f>VLOOKUP(A5091,SINDACI!A5091:B$7975, 2, 0)</f>
        <v>FORNASARI GIANPAOLO</v>
      </c>
      <c r="E5091" s="27" t="str">
        <f>VLOOKUP(A5091,SINDACI!A5091:E$7975,5,0)</f>
        <v>LISTA CIVICA: INSIEME PER IL NOSTRO FUTURO</v>
      </c>
    </row>
    <row r="5092" spans="1:5" x14ac:dyDescent="0.2">
      <c r="A5092" s="27" t="s">
        <v>5195</v>
      </c>
      <c r="B5092" s="27" t="str">
        <f>VLOOKUP(A5092,PEC!A5091:D$7975,4,0)</f>
        <v>mailcert.cremasconline.it</v>
      </c>
      <c r="C5092" s="23">
        <f>VLOOKUP(A5092,SEZIONI!A5092:B$7975,2,0)</f>
        <v>2</v>
      </c>
      <c r="D5092" s="27" t="str">
        <f>VLOOKUP(A5092,SINDACI!A5092:B$7975, 2, 0)</f>
        <v>BARBAGLIO ERNESTO ROBERTO</v>
      </c>
      <c r="E5092" s="27" t="str">
        <f>VLOOKUP(A5092,SINDACI!A5092:E$7975,5,0)</f>
        <v>LISTA CIVICA: INSIEME PER PIANENGO</v>
      </c>
    </row>
    <row r="5093" spans="1:5" x14ac:dyDescent="0.2">
      <c r="A5093" s="27" t="s">
        <v>5196</v>
      </c>
      <c r="B5093" s="27" t="str">
        <f>VLOOKUP(A5093,PEC!A5092:D$7975,4,0)</f>
        <v>pec.it</v>
      </c>
      <c r="C5093" s="23">
        <f>VLOOKUP(A5093,SEZIONI!A5093:B$7975,2,0)</f>
        <v>12</v>
      </c>
      <c r="D5093" s="27" t="str">
        <f>VLOOKUP(A5093,SINDACI!A5093:B$7975, 2, 0)</f>
        <v>-</v>
      </c>
      <c r="E5093" s="27" t="str">
        <f>VLOOKUP(A5093,SINDACI!A5093:E$7975,5,0)</f>
        <v>-</v>
      </c>
    </row>
    <row r="5094" spans="1:5" x14ac:dyDescent="0.2">
      <c r="A5094" s="27" t="s">
        <v>5197</v>
      </c>
      <c r="B5094" s="27" t="str">
        <f>VLOOKUP(A5094,PEC!A5093:D$7975,4,0)</f>
        <v xml:space="preserve">cert.ip-veneto.net </v>
      </c>
      <c r="C5094" s="23">
        <f>VLOOKUP(A5094,SEZIONI!A5094:B$7975,2,0)</f>
        <v>2</v>
      </c>
      <c r="D5094" s="27" t="str">
        <f>VLOOKUP(A5094,SINDACI!A5094:B$7975, 2, 0)</f>
        <v>VENDRAMIN LUCA</v>
      </c>
      <c r="E5094" s="27" t="str">
        <f>VLOOKUP(A5094,SINDACI!A5094:E$7975,5,0)</f>
        <v>LISTA CIVICA: UNITI PER PIANEZZE</v>
      </c>
    </row>
    <row r="5095" spans="1:5" x14ac:dyDescent="0.2">
      <c r="A5095" s="27" t="s">
        <v>5198</v>
      </c>
      <c r="B5095" s="27" t="str">
        <f>VLOOKUP(A5095,PEC!A5094:D$7975,4,0)</f>
        <v>cert.ruparpiemonte.it</v>
      </c>
      <c r="C5095" s="23">
        <f>VLOOKUP(A5095,SEZIONI!A5095:B$7975,2,0)</f>
        <v>3</v>
      </c>
      <c r="D5095" s="27" t="str">
        <f>VLOOKUP(A5095,SINDACI!A5095:B$7975, 2, 0)</f>
        <v>TURCO MARCO</v>
      </c>
      <c r="E5095" s="27" t="str">
        <f>VLOOKUP(A5095,SINDACI!A5095:E$7975,5,0)</f>
        <v>LISTA CIVICA: INSIEME PER PIANFEI</v>
      </c>
    </row>
    <row r="5096" spans="1:5" x14ac:dyDescent="0.2">
      <c r="A5096" s="27" t="s">
        <v>5199</v>
      </c>
      <c r="B5096" s="27" t="str">
        <f>VLOOKUP(A5096,PEC!A5095:D$7975,4,0)</f>
        <v>pec.regione.lombardia.it</v>
      </c>
      <c r="C5096" s="23">
        <f>VLOOKUP(A5096,SEZIONI!A5096:B$7975,2,0)</f>
        <v>1</v>
      </c>
      <c r="D5096" s="27" t="str">
        <f>VLOOKUP(A5096,SINDACI!A5096:B$7975, 2, 0)</f>
        <v>PEZZOLI MAURIZIO</v>
      </c>
      <c r="E5096" s="27" t="str">
        <f>VLOOKUP(A5096,SINDACI!A5096:E$7975,5,0)</f>
        <v>LISTA CIVICA: TRADIZIONE E INNOVAZIONE</v>
      </c>
    </row>
    <row r="5097" spans="1:5" x14ac:dyDescent="0.2">
      <c r="A5097" s="27" t="s">
        <v>5200</v>
      </c>
      <c r="B5097" s="27" t="str">
        <f>VLOOKUP(A5097,PEC!A5096:D$7975,4,0)</f>
        <v>comune.pianiga.ve.legalmail.it</v>
      </c>
      <c r="C5097" s="23">
        <f>VLOOKUP(A5097,SEZIONI!A5097:B$7975,2,0)</f>
        <v>9</v>
      </c>
      <c r="D5097" s="27" t="str">
        <f>VLOOKUP(A5097,SINDACI!A5097:B$7975, 2, 0)</f>
        <v>CALZAVARA FEDERICO</v>
      </c>
      <c r="E5097" s="27" t="str">
        <f>VLOOKUP(A5097,SINDACI!A5097:E$7975,5,0)</f>
        <v>LISTA CIVICA: CALZAVARA SINDACO</v>
      </c>
    </row>
    <row r="5098" spans="1:5" x14ac:dyDescent="0.2">
      <c r="A5098" s="27" t="s">
        <v>5201</v>
      </c>
      <c r="B5098" s="27" t="str">
        <f>VLOOKUP(A5098,PEC!A5097:D$7975,4,0)</f>
        <v>pec.comune.pianodisorrento.na.it</v>
      </c>
      <c r="C5098" s="23">
        <f>VLOOKUP(A5098,SEZIONI!A5098:B$7975,2,0)</f>
        <v>13</v>
      </c>
      <c r="D5098" s="27" t="str">
        <f>VLOOKUP(A5098,SINDACI!A5098:B$7975, 2, 0)</f>
        <v>CAPPIELLO SALVATORE</v>
      </c>
      <c r="E5098" s="27" t="str">
        <f>VLOOKUP(A5098,SINDACI!A5098:E$7975,5,0)</f>
        <v>LISTA CIVICA: FORTEMENTE PIANO</v>
      </c>
    </row>
    <row r="5099" spans="1:5" x14ac:dyDescent="0.2">
      <c r="A5099" s="27" t="s">
        <v>205</v>
      </c>
      <c r="B5099" s="27" t="str">
        <f>VLOOKUP(A5099,PEC!A5098:D$7975,4,0)</f>
        <v>asmepec.it</v>
      </c>
      <c r="C5099" s="23">
        <f>VLOOKUP(A5099,SEZIONI!A5099:B$7975,2,0)</f>
        <v>3</v>
      </c>
      <c r="D5099" s="27" t="str">
        <f>VLOOKUP(A5099,SINDACI!A5099:B$7975, 2, 0)</f>
        <v>CUDA VALENTINA</v>
      </c>
      <c r="E5099" s="27" t="str">
        <f>VLOOKUP(A5099,SINDACI!A5099:E$7975,5,0)</f>
        <v>-</v>
      </c>
    </row>
    <row r="5100" spans="1:5" x14ac:dyDescent="0.2">
      <c r="A5100" s="27" t="s">
        <v>5202</v>
      </c>
      <c r="B5100" s="27" t="str">
        <f>VLOOKUP(A5100,PEC!A5099:D$7975,4,0)</f>
        <v>cert.provincia.bo.it</v>
      </c>
      <c r="C5100" s="23">
        <f>VLOOKUP(A5100,SEZIONI!A5100:B$7975,2,0)</f>
        <v>19</v>
      </c>
      <c r="D5100" s="27" t="str">
        <f>VLOOKUP(A5100,SINDACI!A5100:B$7975, 2, 0)</f>
        <v>FILIPPINI FRANCA</v>
      </c>
      <c r="E5100" s="27" t="str">
        <f>VLOOKUP(A5100,SINDACI!A5100:E$7975,5,0)</f>
        <v>LISTA CIVICA: PIANORO A PI? VOCI | LISTA CIVICA: LISTA CIVICA PER PIANORO | PARTITO DEMOCRATICO | LISTA CIVICA: SINISTRA PIANORO</v>
      </c>
    </row>
    <row r="5101" spans="1:5" x14ac:dyDescent="0.2">
      <c r="A5101" s="27" t="s">
        <v>5203</v>
      </c>
      <c r="B5101" s="27" t="str">
        <f>VLOOKUP(A5101,PEC!A5100:D$7975,4,0)</f>
        <v>legalmail.it</v>
      </c>
      <c r="C5101" s="23">
        <f>VLOOKUP(A5101,SEZIONI!A5101:B$7975,2,0)</f>
        <v>2</v>
      </c>
      <c r="D5101" s="27" t="str">
        <f>VLOOKUP(A5101,SINDACI!A5101:B$7975, 2, 0)</f>
        <v>MELARAGNI ROSEO</v>
      </c>
      <c r="E5101" s="27" t="str">
        <f>VLOOKUP(A5101,SINDACI!A5101:E$7975,5,0)</f>
        <v>LISTA CIVICA: UNITI PER PIANSANO</v>
      </c>
    </row>
    <row r="5102" spans="1:5" x14ac:dyDescent="0.2">
      <c r="A5102" s="27" t="s">
        <v>5204</v>
      </c>
      <c r="B5102" s="27" t="str">
        <f>VLOOKUP(A5102,PEC!A5101:D$7975,4,0)</f>
        <v>cert.provincia.so.it</v>
      </c>
      <c r="C5102" s="23">
        <f>VLOOKUP(A5102,SEZIONI!A5102:B$7975,2,0)</f>
        <v>1</v>
      </c>
      <c r="D5102" s="27" t="str">
        <f>VLOOKUP(A5102,SINDACI!A5102:B$7975, 2, 0)</f>
        <v>PINOLI FABIANA</v>
      </c>
      <c r="E5102" s="27" t="str">
        <f>VLOOKUP(A5102,SINDACI!A5102:E$7975,5,0)</f>
        <v>LISTA CIVICA: VALORIZZIAMO PIANTEDO</v>
      </c>
    </row>
    <row r="5103" spans="1:5" x14ac:dyDescent="0.2">
      <c r="A5103" s="27" t="s">
        <v>5205</v>
      </c>
      <c r="B5103" s="27" t="str">
        <f>VLOOKUP(A5103,PEC!A5102:D$7975,4,0)</f>
        <v>pec.regione.lombardia.it</v>
      </c>
      <c r="C5103" s="23">
        <f>VLOOKUP(A5103,SEZIONI!A5103:B$7975,2,0)</f>
        <v>1</v>
      </c>
      <c r="D5103" s="27" t="str">
        <f>VLOOKUP(A5103,SINDACI!A5103:B$7975, 2, 0)</f>
        <v>VISINI PIETRO</v>
      </c>
      <c r="E5103" s="27" t="str">
        <f>VLOOKUP(A5103,SINDACI!A5103:E$7975,5,0)</f>
        <v>LISTA CIVICA: DIALOGARE PER PROGREDIRE</v>
      </c>
    </row>
    <row r="5104" spans="1:5" x14ac:dyDescent="0.2">
      <c r="A5104" s="27" t="s">
        <v>5206</v>
      </c>
      <c r="B5104" s="27" t="str">
        <f>VLOOKUP(A5104,PEC!A5103:D$7975,4,0)</f>
        <v>cert.ruparpiemonte.it</v>
      </c>
      <c r="C5104" s="23">
        <f>VLOOKUP(A5104,SEZIONI!A5104:B$7975,2,0)</f>
        <v>3</v>
      </c>
      <c r="D5104" s="27" t="str">
        <f>VLOOKUP(A5104,SINDACI!A5104:B$7975, 2, 0)</f>
        <v>PONTE ROBERTO</v>
      </c>
      <c r="E5104" s="27" t="str">
        <f>VLOOKUP(A5104,SINDACI!A5104:E$7975,5,0)</f>
        <v>LISTA CIVICA: INSIEME PER IL BENE DI PIASCO</v>
      </c>
    </row>
    <row r="5105" spans="1:5" x14ac:dyDescent="0.2">
      <c r="A5105" s="27" t="s">
        <v>5207</v>
      </c>
      <c r="B5105" s="27" t="str">
        <f>VLOOKUP(A5105,PEC!A5104:D$7975,4,0)</f>
        <v>cert.provincia.so.it</v>
      </c>
      <c r="C5105" s="23">
        <f>VLOOKUP(A5105,SEZIONI!A5105:B$7975,2,0)</f>
        <v>3</v>
      </c>
      <c r="D5105" s="27" t="str">
        <f>VLOOKUP(A5105,SINDACI!A5105:B$7975, 2, 0)</f>
        <v>MARCHESINI SIMONE LUCA</v>
      </c>
      <c r="E5105" s="27" t="str">
        <f>VLOOKUP(A5105,SINDACI!A5105:E$7975,5,0)</f>
        <v>LISTA CIVICA: PIATEDA APERTA</v>
      </c>
    </row>
    <row r="5106" spans="1:5" x14ac:dyDescent="0.2">
      <c r="A5106" s="27" t="s">
        <v>5208</v>
      </c>
      <c r="B5106" s="27" t="str">
        <f>VLOOKUP(A5106,PEC!A5105:D$7975,4,0)</f>
        <v>pec.ptbiellese.it</v>
      </c>
      <c r="C5106" s="23">
        <f>VLOOKUP(A5106,SEZIONI!A5106:B$7975,2,0)</f>
        <v>1</v>
      </c>
      <c r="D5106" s="27" t="str">
        <f>VLOOKUP(A5106,SINDACI!A5106:B$7975, 2, 0)</f>
        <v>GIACOMINI ENZO</v>
      </c>
      <c r="E5106" s="27" t="str">
        <f>VLOOKUP(A5106,SINDACI!A5106:E$7975,5,0)</f>
        <v>LISTA CIVICA: INSIEME PER PIATTO</v>
      </c>
    </row>
    <row r="5107" spans="1:5" x14ac:dyDescent="0.2">
      <c r="A5107" s="27" t="s">
        <v>5209</v>
      </c>
      <c r="B5107" s="27" t="str">
        <f>VLOOKUP(A5107,PEC!A5106:D$7975,4,0)</f>
        <v>postacert.toscana.it</v>
      </c>
      <c r="C5107" s="23">
        <f>VLOOKUP(A5107,SEZIONI!A5107:B$7975,2,0)</f>
        <v>3</v>
      </c>
      <c r="D5107" s="27" t="str">
        <f>VLOOKUP(A5107,SINDACI!A5107:B$7975, 2, 0)</f>
        <v>CARRARI ANDREA</v>
      </c>
      <c r="E5107" s="27" t="str">
        <f>VLOOKUP(A5107,SINDACI!A5107:E$7975,5,0)</f>
        <v>LISTA CIVICA: UN FUTURO PER PIAZZA AL SERCHIO</v>
      </c>
    </row>
    <row r="5108" spans="1:5" x14ac:dyDescent="0.2">
      <c r="A5108" s="27" t="s">
        <v>5210</v>
      </c>
      <c r="B5108" s="27" t="str">
        <f>VLOOKUP(A5108,PEC!A5107:D$7975,4,0)</f>
        <v>pec.comunepiazzaarmerina.it</v>
      </c>
      <c r="C5108" s="23">
        <f>VLOOKUP(A5108,SEZIONI!A5108:B$7975,2,0)</f>
        <v>28</v>
      </c>
      <c r="D5108" s="27" t="str">
        <f>VLOOKUP(A5108,SINDACI!A5108:B$7975, 2, 0)</f>
        <v>CAMMARATA ANTONINO</v>
      </c>
      <c r="E5108" s="27" t="str">
        <f>VLOOKUP(A5108,SINDACI!A5108:E$7975,5,0)</f>
        <v>LISTA CIVICA: #DIVENTERABELLISSIMA | FORZA ITALIA | LISTA CIVICA: PIAZZA 2PUNTO ZERO NINO CAMMARATA SINDACO</v>
      </c>
    </row>
    <row r="5109" spans="1:5" x14ac:dyDescent="0.2">
      <c r="A5109" s="27" t="s">
        <v>5211</v>
      </c>
      <c r="B5109" s="27" t="str">
        <f>VLOOKUP(A5109,PEC!A5108:D$7975,4,0)</f>
        <v>pec.regione.lombardia.it</v>
      </c>
      <c r="C5109" s="23">
        <f>VLOOKUP(A5109,SEZIONI!A5109:B$7975,2,0)</f>
        <v>1</v>
      </c>
      <c r="D5109" s="27" t="str">
        <f>VLOOKUP(A5109,SINDACI!A5109:B$7975, 2, 0)</f>
        <v>AMBROSIONI STEFANO</v>
      </c>
      <c r="E5109" s="27" t="str">
        <f>VLOOKUP(A5109,SINDACI!A5109:E$7975,5,0)</f>
        <v>LISTA CIVICA: PIAZZA IN VALLE</v>
      </c>
    </row>
    <row r="5110" spans="1:5" x14ac:dyDescent="0.2">
      <c r="A5110" s="27" t="s">
        <v>5212</v>
      </c>
      <c r="B5110" s="27" t="str">
        <f>VLOOKUP(A5110,PEC!A5109:D$7975,4,0)</f>
        <v>pec.regione.lombardia.it</v>
      </c>
      <c r="C5110" s="23">
        <f>VLOOKUP(A5110,SEZIONI!A5110:B$7975,2,0)</f>
        <v>1</v>
      </c>
      <c r="D5110" s="27" t="str">
        <f>VLOOKUP(A5110,SINDACI!A5110:B$7975, 2, 0)</f>
        <v>BIANCHI VALERIANO</v>
      </c>
      <c r="E5110" s="27" t="str">
        <f>VLOOKUP(A5110,SINDACI!A5110:E$7975,5,0)</f>
        <v>LISTA CIVICA: PER PIAZZATORRE</v>
      </c>
    </row>
    <row r="5111" spans="1:5" x14ac:dyDescent="0.2">
      <c r="A5111" s="27" t="s">
        <v>5213</v>
      </c>
      <c r="B5111" s="27" t="str">
        <f>VLOOKUP(A5111,PEC!A5110:D$7975,4,0)</f>
        <v>cert.ip-veneto.net</v>
      </c>
      <c r="C5111" s="23">
        <f>VLOOKUP(A5111,SEZIONI!A5111:B$7975,2,0)</f>
        <v>11</v>
      </c>
      <c r="D5111" s="27" t="str">
        <f>VLOOKUP(A5111,SINDACI!A5111:B$7975, 2, 0)</f>
        <v>MILANI VALTER</v>
      </c>
      <c r="E5111" s="27" t="str">
        <f>VLOOKUP(A5111,SINDACI!A5111:E$7975,5,0)</f>
        <v>LISTA CIVICA: #IOVOTO MILANI SINDACO</v>
      </c>
    </row>
    <row r="5112" spans="1:5" x14ac:dyDescent="0.2">
      <c r="A5112" s="27" t="s">
        <v>5214</v>
      </c>
      <c r="B5112" s="27" t="str">
        <f>VLOOKUP(A5112,PEC!A5111:D$7975,4,0)</f>
        <v>pec.regione.lombardia.it</v>
      </c>
      <c r="C5112" s="23">
        <f>VLOOKUP(A5112,SEZIONI!A5112:B$7975,2,0)</f>
        <v>1</v>
      </c>
      <c r="D5112" s="27" t="str">
        <f>VLOOKUP(A5112,SINDACI!A5112:B$7975, 2, 0)</f>
        <v>ARIZZI LAURA</v>
      </c>
      <c r="E5112" s="27" t="str">
        <f>VLOOKUP(A5112,SINDACI!A5112:E$7975,5,0)</f>
        <v>LISTA CIVICA: INSIEME PER PIAZZOLO</v>
      </c>
    </row>
    <row r="5113" spans="1:5" x14ac:dyDescent="0.2">
      <c r="A5113" s="27" t="s">
        <v>5215</v>
      </c>
      <c r="B5113" s="27" t="str">
        <f>VLOOKUP(A5113,PEC!A5112:D$7975,4,0)</f>
        <v>legalmail.it</v>
      </c>
      <c r="C5113" s="23">
        <f>VLOOKUP(A5113,SEZIONI!A5113:B$7975,2,0)</f>
        <v>2</v>
      </c>
      <c r="D5113" s="27" t="str">
        <f>VLOOKUP(A5113,SINDACI!A5113:B$7975, 2, 0)</f>
        <v>CATANI VINCENZO</v>
      </c>
      <c r="E5113" s="27" t="str">
        <f>VLOOKUP(A5113,SINDACI!A5113:E$7975,5,0)</f>
        <v>LISTA CIVICA: INSIEME IN COMUNE</v>
      </c>
    </row>
    <row r="5114" spans="1:5" x14ac:dyDescent="0.2">
      <c r="A5114" s="27" t="s">
        <v>5216</v>
      </c>
      <c r="B5114" s="27" t="str">
        <f>VLOOKUP(A5114,PEC!A5113:D$7975,4,0)</f>
        <v>pec.comune.picerno.pz.it</v>
      </c>
      <c r="C5114" s="23">
        <f>VLOOKUP(A5114,SEZIONI!A5114:B$7975,2,0)</f>
        <v>7</v>
      </c>
      <c r="D5114" s="27" t="str">
        <f>VLOOKUP(A5114,SINDACI!A5114:B$7975, 2, 0)</f>
        <v>LETTIERI GIOVANNI</v>
      </c>
      <c r="E5114" s="27" t="str">
        <f>VLOOKUP(A5114,SINDACI!A5114:E$7975,5,0)</f>
        <v>LISTA CIVICA: PER PICERNO</v>
      </c>
    </row>
    <row r="5115" spans="1:5" x14ac:dyDescent="0.2">
      <c r="A5115" s="27" t="s">
        <v>5217</v>
      </c>
      <c r="B5115" s="27" t="str">
        <f>VLOOKUP(A5115,PEC!A5114:D$7975,4,0)</f>
        <v>comunepiciniscopec.it</v>
      </c>
      <c r="C5115" s="23">
        <f>VLOOKUP(A5115,SEZIONI!A5115:B$7975,2,0)</f>
        <v>2</v>
      </c>
      <c r="D5115" s="27" t="str">
        <f>VLOOKUP(A5115,SINDACI!A5115:B$7975, 2, 0)</f>
        <v>SCAPPATICCI MARCO</v>
      </c>
      <c r="E5115" s="27" t="str">
        <f>VLOOKUP(A5115,SINDACI!A5115:E$7975,5,0)</f>
        <v>LISTA CIVICA: PROGETTO PICINISCO</v>
      </c>
    </row>
    <row r="5116" spans="1:5" x14ac:dyDescent="0.2">
      <c r="A5116" s="27" t="s">
        <v>5218</v>
      </c>
      <c r="B5116" s="27" t="str">
        <f>VLOOKUP(A5116,PEC!A5115:D$7975,4,0)</f>
        <v>pec.comunedipico.it</v>
      </c>
      <c r="C5116" s="23">
        <f>VLOOKUP(A5116,SEZIONI!A5116:B$7975,2,0)</f>
        <v>3</v>
      </c>
      <c r="D5116" s="27" t="str">
        <f>VLOOKUP(A5116,SINDACI!A5116:B$7975, 2, 0)</f>
        <v>CARNEVALE ORNELLA</v>
      </c>
      <c r="E5116" s="27" t="str">
        <f>VLOOKUP(A5116,SINDACI!A5116:E$7975,5,0)</f>
        <v>LISTA CIVICA: UNIONE CITTADINA</v>
      </c>
    </row>
    <row r="5117" spans="1:5" x14ac:dyDescent="0.2">
      <c r="A5117" s="27" t="s">
        <v>5219</v>
      </c>
      <c r="B5117" s="27" t="str">
        <f>VLOOKUP(A5117,PEC!A5116:D$7975,4,0)</f>
        <v>cert.ruparpiemonte.it</v>
      </c>
      <c r="C5117" s="23">
        <f>VLOOKUP(A5117,SEZIONI!A5117:B$7975,2,0)</f>
        <v>1</v>
      </c>
      <c r="D5117" s="27" t="str">
        <f>VLOOKUP(A5117,SINDACI!A5117:B$7975, 2, 0)</f>
        <v>RABELLINO SARA</v>
      </c>
      <c r="E5117" s="27" t="str">
        <f>VLOOKUP(A5117,SINDACI!A5117:E$7975,5,0)</f>
        <v>LISTA CIVICA: IMPEGNO E RINNOVAMENTO</v>
      </c>
    </row>
    <row r="5118" spans="1:5" x14ac:dyDescent="0.2">
      <c r="A5118" s="27" t="s">
        <v>5220</v>
      </c>
      <c r="B5118" s="27" t="str">
        <f>VLOOKUP(A5118,PEC!A5117:D$7975,4,0)</f>
        <v>pec.ptbiellese.it</v>
      </c>
      <c r="C5118" s="23">
        <f>VLOOKUP(A5118,SEZIONI!A5118:B$7975,2,0)</f>
        <v>1</v>
      </c>
      <c r="D5118" s="27" t="str">
        <f>VLOOKUP(A5118,SINDACI!A5118:B$7975, 2, 0)</f>
        <v>ROSAZZA PRIN CARLO</v>
      </c>
      <c r="E5118" s="27" t="str">
        <f>VLOOKUP(A5118,SINDACI!A5118:E$7975,5,0)</f>
        <v>LISTA CIVICA: INSIEME PER ANDARE OLTRE</v>
      </c>
    </row>
    <row r="5119" spans="1:5" x14ac:dyDescent="0.2">
      <c r="A5119" s="27" t="s">
        <v>5221</v>
      </c>
      <c r="B5119" s="27" t="str">
        <f>VLOOKUP(A5119,PEC!A5118:D$7975,4,0)</f>
        <v>piedimontepec.e-etna.it</v>
      </c>
      <c r="C5119" s="23">
        <f>VLOOKUP(A5119,SEZIONI!A5119:B$7975,2,0)</f>
        <v>6</v>
      </c>
      <c r="D5119" s="27" t="str">
        <f>VLOOKUP(A5119,SINDACI!A5119:B$7975, 2, 0)</f>
        <v>PUGLISI IGNAZIO</v>
      </c>
      <c r="E5119" s="27" t="str">
        <f>VLOOKUP(A5119,SINDACI!A5119:E$7975,5,0)</f>
        <v>LISTA CIVICA: FUTURO IN CORSO</v>
      </c>
    </row>
    <row r="5120" spans="1:5" x14ac:dyDescent="0.2">
      <c r="A5120" s="27" t="s">
        <v>5222</v>
      </c>
      <c r="B5120" s="27" t="str">
        <f>VLOOKUP(A5120,PEC!A5119:D$7975,4,0)</f>
        <v>asmepec.it</v>
      </c>
      <c r="C5120" s="23">
        <f>VLOOKUP(A5120,SEZIONI!A5120:B$7975,2,0)</f>
        <v>11</v>
      </c>
      <c r="D5120" s="27" t="str">
        <f>VLOOKUP(A5120,SINDACI!A5120:B$7975, 2, 0)</f>
        <v>CIVITILLO VITTORIO</v>
      </c>
      <c r="E5120" s="27" t="str">
        <f>VLOOKUP(A5120,SINDACI!A5120:E$7975,5,0)</f>
        <v>-</v>
      </c>
    </row>
    <row r="5121" spans="1:5" x14ac:dyDescent="0.2">
      <c r="A5121" s="27" t="s">
        <v>5223</v>
      </c>
      <c r="B5121" s="27" t="str">
        <f>VLOOKUP(A5121,PEC!A5120:D$7975,4,0)</f>
        <v>pec.it</v>
      </c>
      <c r="C5121" s="23">
        <f>VLOOKUP(A5121,SEZIONI!A5121:B$7975,2,0)</f>
        <v>6</v>
      </c>
      <c r="D5121" s="27" t="str">
        <f>VLOOKUP(A5121,SINDACI!A5121:B$7975, 2, 0)</f>
        <v>FERDINANDI GIOACCHINO</v>
      </c>
      <c r="E5121" s="27" t="str">
        <f>VLOOKUP(A5121,SINDACI!A5121:E$7975,5,0)</f>
        <v>LISTA CIVICA: PIEDIMONTE #ORA</v>
      </c>
    </row>
    <row r="5122" spans="1:5" x14ac:dyDescent="0.2">
      <c r="A5122" s="27" t="s">
        <v>5224</v>
      </c>
      <c r="B5122" s="27" t="str">
        <f>VLOOKUP(A5122,PEC!A5121:D$7975,4,0)</f>
        <v>postemailcertificata.it</v>
      </c>
      <c r="C5122" s="23">
        <f>VLOOKUP(A5122,SEZIONI!A5122:B$7975,2,0)</f>
        <v>2</v>
      </c>
      <c r="D5122" s="27" t="str">
        <f>VLOOKUP(A5122,SINDACI!A5122:B$7975, 2, 0)</f>
        <v>LANA ALESSANDRO</v>
      </c>
      <c r="E5122" s="27" t="str">
        <f>VLOOKUP(A5122,SINDACI!A5122:E$7975,5,0)</f>
        <v>LISTA CIVICA: PIEDIMULERA OBIETTIVO COMUNE</v>
      </c>
    </row>
    <row r="5123" spans="1:5" x14ac:dyDescent="0.2">
      <c r="A5123" s="27" t="s">
        <v>5225</v>
      </c>
      <c r="B5123" s="27" t="str">
        <f>VLOOKUP(A5123,PEC!A5122:D$7975,4,0)</f>
        <v>postacert.umbria.it</v>
      </c>
      <c r="C5123" s="23">
        <f>VLOOKUP(A5123,SEZIONI!A5123:B$7975,2,0)</f>
        <v>3</v>
      </c>
      <c r="D5123" s="27" t="str">
        <f>VLOOKUP(A5123,SINDACI!A5123:B$7975, 2, 0)</f>
        <v>FERRICELLI ROBERTO</v>
      </c>
      <c r="E5123" s="27" t="str">
        <f>VLOOKUP(A5123,SINDACI!A5123:E$7975,5,0)</f>
        <v>LISTA CIVICA: PROGETTO PER PIEGARO E OLTRE</v>
      </c>
    </row>
    <row r="5124" spans="1:5" x14ac:dyDescent="0.2">
      <c r="A5124" s="27" t="s">
        <v>5226</v>
      </c>
      <c r="B5124" s="27" t="str">
        <f>VLOOKUP(A5124,PEC!A5123:D$7975,4,0)</f>
        <v>pec.consorzioterrecablate.it</v>
      </c>
      <c r="C5124" s="23">
        <f>VLOOKUP(A5124,SEZIONI!A5124:B$7975,2,0)</f>
        <v>3</v>
      </c>
      <c r="D5124" s="27" t="str">
        <f>VLOOKUP(A5124,SINDACI!A5124:B$7975, 2, 0)</f>
        <v>GAROSI MANOLO</v>
      </c>
      <c r="E5124" s="27" t="str">
        <f>VLOOKUP(A5124,SINDACI!A5124:E$7975,5,0)</f>
        <v>LISTA CIVICA: LA PIAZZA</v>
      </c>
    </row>
    <row r="5125" spans="1:5" x14ac:dyDescent="0.2">
      <c r="A5125" s="27" t="s">
        <v>5227</v>
      </c>
      <c r="B5125" s="27" t="str">
        <f>VLOOKUP(A5125,PEC!A5124:D$7975,4,0)</f>
        <v>pec.regione.lombardia.it</v>
      </c>
      <c r="C5125" s="23">
        <f>VLOOKUP(A5125,SEZIONI!A5125:B$7975,2,0)</f>
        <v>1</v>
      </c>
      <c r="D5125" s="27" t="str">
        <f>VLOOKUP(A5125,SINDACI!A5125:B$7975, 2, 0)</f>
        <v>RAIMONDI VALTER GIUSEPPE</v>
      </c>
      <c r="E5125" s="27" t="str">
        <f>VLOOKUP(A5125,SINDACI!A5125:E$7975,5,0)</f>
        <v>LISTA CIVICA: PIERANICA FUTURA</v>
      </c>
    </row>
    <row r="5126" spans="1:5" x14ac:dyDescent="0.2">
      <c r="A5126" s="27" t="s">
        <v>5228</v>
      </c>
      <c r="B5126" s="27" t="str">
        <f>VLOOKUP(A5126,PEC!A5125:D$7975,4,0)</f>
        <v>pec.it</v>
      </c>
      <c r="C5126" s="23">
        <f>VLOOKUP(A5126,SEZIONI!A5126:B$7975,2,0)</f>
        <v>2</v>
      </c>
      <c r="D5126" s="27" t="str">
        <f>VLOOKUP(A5126,SINDACI!A5126:B$7975, 2, 0)</f>
        <v>ABELLI FABRIZIO</v>
      </c>
      <c r="E5126" s="27" t="str">
        <f>VLOOKUP(A5126,SINDACI!A5126:E$7975,5,0)</f>
        <v>LISTA CIVICA: PER PIETRA</v>
      </c>
    </row>
    <row r="5127" spans="1:5" x14ac:dyDescent="0.2">
      <c r="A5127" s="27" t="s">
        <v>5229</v>
      </c>
      <c r="B5127" s="27" t="str">
        <f>VLOOKUP(A5127,PEC!A5126:D$7975,4,0)</f>
        <v>pec.comunepietraligure.it</v>
      </c>
      <c r="C5127" s="23">
        <f>VLOOKUP(A5127,SEZIONI!A5127:B$7975,2,0)</f>
        <v>11</v>
      </c>
      <c r="D5127" s="27" t="str">
        <f>VLOOKUP(A5127,SINDACI!A5127:B$7975, 2, 0)</f>
        <v>DE VINCENZI LUIGI</v>
      </c>
      <c r="E5127" s="27" t="str">
        <f>VLOOKUP(A5127,SINDACI!A5127:E$7975,5,0)</f>
        <v>LISTA CIVICA: PIETRA.SEMPRE!</v>
      </c>
    </row>
    <row r="5128" spans="1:5" x14ac:dyDescent="0.2">
      <c r="A5128" s="27" t="s">
        <v>5230</v>
      </c>
      <c r="B5128" s="27" t="str">
        <f>VLOOKUP(A5128,PEC!A5127:D$7975,4,0)</f>
        <v>pec.comune.pietramarazzi.al.it</v>
      </c>
      <c r="C5128" s="23">
        <f>VLOOKUP(A5128,SEZIONI!A5128:B$7975,2,0)</f>
        <v>1</v>
      </c>
      <c r="D5128" s="27" t="str">
        <f>VLOOKUP(A5128,SINDACI!A5128:B$7975, 2, 0)</f>
        <v>AIACHINO CLAUDIO</v>
      </c>
      <c r="E5128" s="27" t="str">
        <f>VLOOKUP(A5128,SINDACI!A5128:E$7975,5,0)</f>
        <v>LISTA CIVICA: REALIZZARE INSIEME</v>
      </c>
    </row>
    <row r="5129" spans="1:5" x14ac:dyDescent="0.2">
      <c r="A5129" s="27" t="s">
        <v>5231</v>
      </c>
      <c r="B5129" s="27" t="str">
        <f>VLOOKUP(A5129,PEC!A5128:D$7975,4,0)</f>
        <v>pec.it</v>
      </c>
      <c r="C5129" s="23">
        <f>VLOOKUP(A5129,SEZIONI!A5129:B$7975,2,0)</f>
        <v>1</v>
      </c>
      <c r="D5129" s="27" t="str">
        <f>VLOOKUP(A5129,SINDACI!A5129:B$7975, 2, 0)</f>
        <v>DI PASQUO ANTONIO</v>
      </c>
      <c r="E5129" s="27" t="str">
        <f>VLOOKUP(A5129,SINDACI!A5129:E$7975,5,0)</f>
        <v>LISTA CIVICA: INSIEME</v>
      </c>
    </row>
    <row r="5130" spans="1:5" x14ac:dyDescent="0.2">
      <c r="A5130" s="27" t="s">
        <v>5232</v>
      </c>
      <c r="B5130" s="27" t="str">
        <f>VLOOKUP(A5130,PEC!A5129:D$7975,4,0)</f>
        <v>legalmail.it</v>
      </c>
      <c r="C5130" s="23">
        <f>VLOOKUP(A5130,SEZIONI!A5130:B$7975,2,0)</f>
        <v>1</v>
      </c>
      <c r="D5130" s="27" t="str">
        <f>VLOOKUP(A5130,SINDACI!A5130:B$7975, 2, 0)</f>
        <v>ROSSO MASSIMO</v>
      </c>
      <c r="E5130" s="27" t="str">
        <f>VLOOKUP(A5130,SINDACI!A5130:E$7975,5,0)</f>
        <v>LISTA CIVICA: BORGHI UNITI</v>
      </c>
    </row>
    <row r="5131" spans="1:5" x14ac:dyDescent="0.2">
      <c r="A5131" s="27" t="s">
        <v>5233</v>
      </c>
      <c r="B5131" s="27" t="str">
        <f>VLOOKUP(A5131,PEC!A5130:D$7975,4,0)</f>
        <v>pec.comune.pietracamela.te.it</v>
      </c>
      <c r="C5131" s="23">
        <f>VLOOKUP(A5131,SEZIONI!A5131:B$7975,2,0)</f>
        <v>2</v>
      </c>
      <c r="D5131" s="27" t="str">
        <f>VLOOKUP(A5131,SINDACI!A5131:B$7975, 2, 0)</f>
        <v>VILLANI ANTONIO</v>
      </c>
      <c r="E5131" s="27" t="str">
        <f>VLOOKUP(A5131,SINDACI!A5131:E$7975,5,0)</f>
        <v>-</v>
      </c>
    </row>
    <row r="5132" spans="1:5" x14ac:dyDescent="0.2">
      <c r="A5132" s="27" t="s">
        <v>5234</v>
      </c>
      <c r="B5132" s="27" t="str">
        <f>VLOOKUP(A5132,PEC!A5131:D$7975,4,0)</f>
        <v>pec.it</v>
      </c>
      <c r="C5132" s="23">
        <f>VLOOKUP(A5132,SEZIONI!A5132:B$7975,2,0)</f>
        <v>2</v>
      </c>
      <c r="D5132" s="27" t="str">
        <f>VLOOKUP(A5132,SINDACI!A5132:B$7975, 2, 0)</f>
        <v>TOMASSONE ANTONIO</v>
      </c>
      <c r="E5132" s="27" t="str">
        <f>VLOOKUP(A5132,SINDACI!A5132:E$7975,5,0)</f>
        <v>LISTA CIVICA: INSIEME PER PIETRACATELLA</v>
      </c>
    </row>
    <row r="5133" spans="1:5" x14ac:dyDescent="0.2">
      <c r="A5133" s="27" t="s">
        <v>5235</v>
      </c>
      <c r="B5133" s="27" t="str">
        <f>VLOOKUP(A5133,PEC!A5132:D$7975,4,0)</f>
        <v>postecert.it</v>
      </c>
      <c r="C5133" s="23">
        <f>VLOOKUP(A5133,SEZIONI!A5133:B$7975,2,0)</f>
        <v>1</v>
      </c>
      <c r="D5133" s="27" t="str">
        <f>VLOOKUP(A5133,SINDACI!A5133:B$7975, 2, 0)</f>
        <v>SANTILLI CAMILLO</v>
      </c>
      <c r="E5133" s="27" t="str">
        <f>VLOOKUP(A5133,SINDACI!A5133:E$7975,5,0)</f>
        <v>LISTA CIVICA: CON I GIOVANI PER PIETRACUPA</v>
      </c>
    </row>
    <row r="5134" spans="1:5" x14ac:dyDescent="0.2">
      <c r="A5134" s="27" t="s">
        <v>5236</v>
      </c>
      <c r="B5134" s="27" t="str">
        <f>VLOOKUP(A5134,PEC!A5133:D$7975,4,0)</f>
        <v>asmepec.it</v>
      </c>
      <c r="C5134" s="23">
        <f>VLOOKUP(A5134,SEZIONI!A5134:B$7975,2,0)</f>
        <v>3</v>
      </c>
      <c r="D5134" s="27" t="str">
        <f>VLOOKUP(A5134,SINDACI!A5134:B$7975, 2, 0)</f>
        <v>MUSTO GAETANO</v>
      </c>
      <c r="E5134" s="27" t="str">
        <f>VLOOKUP(A5134,SINDACI!A5134:E$7975,5,0)</f>
        <v>LISTA CIVICA: RIPRENDIAMO PIETRADEFUSI</v>
      </c>
    </row>
    <row r="5135" spans="1:5" x14ac:dyDescent="0.2">
      <c r="A5135" s="27" t="s">
        <v>5237</v>
      </c>
      <c r="B5135" s="27" t="str">
        <f>VLOOKUP(A5135,PEC!A5134:D$7975,4,0)</f>
        <v>pec.it</v>
      </c>
      <c r="C5135" s="23">
        <f>VLOOKUP(A5135,SEZIONI!A5135:B$7975,2,0)</f>
        <v>1</v>
      </c>
      <c r="D5135" s="27" t="str">
        <f>VLOOKUP(A5135,SINDACI!A5135:B$7975, 2, 0)</f>
        <v>CARPINETA CIRO</v>
      </c>
      <c r="E5135" s="27" t="str">
        <f>VLOOKUP(A5135,SINDACI!A5135:E$7975,5,0)</f>
        <v>LISTA CIVICA: PER PIETRAFERRAZZANA</v>
      </c>
    </row>
    <row r="5136" spans="1:5" x14ac:dyDescent="0.2">
      <c r="A5136" s="27" t="s">
        <v>99</v>
      </c>
      <c r="B5136" s="27" t="str">
        <f>VLOOKUP(A5136,PEC!A5135:D$7975,4,0)</f>
        <v>pec.it</v>
      </c>
      <c r="C5136" s="23">
        <f>VLOOKUP(A5136,SEZIONI!A5136:B$7975,2,0)</f>
        <v>2</v>
      </c>
      <c r="D5136" s="27" t="str">
        <f>VLOOKUP(A5136,SINDACI!A5136:B$7975, 2, 0)</f>
        <v>MUTO ANTONIO</v>
      </c>
      <c r="E5136" s="27" t="str">
        <f>VLOOKUP(A5136,SINDACI!A5136:E$7975,5,0)</f>
        <v>LISTA CIVICA: UNITI PER PIETRAFITTA</v>
      </c>
    </row>
    <row r="5137" spans="1:5" x14ac:dyDescent="0.2">
      <c r="A5137" s="27" t="s">
        <v>5238</v>
      </c>
      <c r="B5137" s="27" t="str">
        <f>VLOOKUP(A5137,PEC!A5136:D$7975,4,0)</f>
        <v>pec.comune.pietragalla.pz.it</v>
      </c>
      <c r="C5137" s="23">
        <f>VLOOKUP(A5137,SEZIONI!A5137:B$7975,2,0)</f>
        <v>5</v>
      </c>
      <c r="D5137" s="27" t="str">
        <f>VLOOKUP(A5137,SINDACI!A5137:B$7975, 2, 0)</f>
        <v>CILLIS PAOLO</v>
      </c>
      <c r="E5137" s="27" t="str">
        <f>VLOOKUP(A5137,SINDACI!A5137:E$7975,5,0)</f>
        <v>LISTA CIVICA: PIETRAGALLA BENE COMUNE</v>
      </c>
    </row>
    <row r="5138" spans="1:5" x14ac:dyDescent="0.2">
      <c r="A5138" s="27" t="s">
        <v>5239</v>
      </c>
      <c r="B5138" s="27" t="str">
        <f>VLOOKUP(A5138,PEC!A5137:D$7975,4,0)</f>
        <v>postacert.umbria.it</v>
      </c>
      <c r="C5138" s="23">
        <f>VLOOKUP(A5138,SEZIONI!A5138:B$7975,2,0)</f>
        <v>3</v>
      </c>
      <c r="D5138" s="27" t="str">
        <f>VLOOKUP(A5138,SINDACI!A5138:B$7975, 2, 0)</f>
        <v>CECI MIRKO</v>
      </c>
      <c r="E5138" s="27" t="str">
        <f>VLOOKUP(A5138,SINDACI!A5138:E$7975,5,0)</f>
        <v>LISTA CIVICA: INSIEME PER PIETRALUNGA</v>
      </c>
    </row>
    <row r="5139" spans="1:5" x14ac:dyDescent="0.2">
      <c r="A5139" s="27" t="s">
        <v>5240</v>
      </c>
      <c r="B5139" s="27" t="str">
        <f>VLOOKUP(A5139,PEC!A5138:D$7975,4,0)</f>
        <v>pec.it</v>
      </c>
      <c r="C5139" s="23">
        <f>VLOOKUP(A5139,SEZIONI!A5139:B$7975,2,0)</f>
        <v>5</v>
      </c>
      <c r="D5139" s="27" t="str">
        <f>VLOOKUP(A5139,SINDACI!A5139:B$7975, 2, 0)</f>
        <v>DI FRUSCIO PASQUALE</v>
      </c>
      <c r="E5139" s="27" t="str">
        <f>VLOOKUP(A5139,SINDACI!A5139:E$7975,5,0)</f>
        <v>LISTA CIVICA: PER PIETRAMELARA UNIONE E SOLIDARIETA'</v>
      </c>
    </row>
    <row r="5140" spans="1:5" x14ac:dyDescent="0.2">
      <c r="A5140" s="27" t="s">
        <v>5241</v>
      </c>
      <c r="B5140" s="27" t="str">
        <f>VLOOKUP(A5140,PEC!A5139:D$7975,4,0)</f>
        <v>pec.comune.pietramontecorvino.fg.it</v>
      </c>
      <c r="C5140" s="23">
        <f>VLOOKUP(A5140,SEZIONI!A5140:B$7975,2,0)</f>
        <v>3</v>
      </c>
      <c r="D5140" s="27" t="str">
        <f>VLOOKUP(A5140,SINDACI!A5140:B$7975, 2, 0)</f>
        <v>GIALLELLA RAIMONDO</v>
      </c>
      <c r="E5140" s="27" t="str">
        <f>VLOOKUP(A5140,SINDACI!A5140:E$7975,5,0)</f>
        <v>LISTA CIVICA: INSIEME IMPEGNO E RINNOVAMENTO</v>
      </c>
    </row>
    <row r="5141" spans="1:5" x14ac:dyDescent="0.2">
      <c r="A5141" s="27" t="s">
        <v>5242</v>
      </c>
      <c r="B5141" s="27" t="str">
        <f>VLOOKUP(A5141,PEC!A5140:D$7975,4,0)</f>
        <v>pec.it</v>
      </c>
      <c r="C5141" s="23">
        <f>VLOOKUP(A5141,SEZIONI!A5141:B$7975,2,0)</f>
        <v>1</v>
      </c>
      <c r="D5141" s="27" t="str">
        <f>VLOOKUP(A5141,SINDACI!A5141:B$7975, 2, 0)</f>
        <v>DEL BIONDO FRANCESCO</v>
      </c>
      <c r="E5141" s="27" t="str">
        <f>VLOOKUP(A5141,SINDACI!A5141:E$7975,5,0)</f>
        <v>LISTA CIVICA: UNITI CON CONTINUITA' E RINNOVAMENTO</v>
      </c>
    </row>
    <row r="5142" spans="1:5" x14ac:dyDescent="0.2">
      <c r="A5142" s="27" t="s">
        <v>100</v>
      </c>
      <c r="B5142" s="27" t="str">
        <f>VLOOKUP(A5142,PEC!A5141:D$7975,4,0)</f>
        <v>asmepec.it</v>
      </c>
      <c r="C5142" s="23">
        <f>VLOOKUP(A5142,SEZIONI!A5142:B$7975,2,0)</f>
        <v>2</v>
      </c>
      <c r="D5142" s="27" t="str">
        <f>VLOOKUP(A5142,SINDACI!A5142:B$7975, 2, 0)</f>
        <v>LABONIA MANUELA</v>
      </c>
      <c r="E5142" s="27" t="str">
        <f>VLOOKUP(A5142,SINDACI!A5142:E$7975,5,0)</f>
        <v>-</v>
      </c>
    </row>
    <row r="5143" spans="1:5" x14ac:dyDescent="0.2">
      <c r="A5143" s="27" t="s">
        <v>5243</v>
      </c>
      <c r="B5143" s="27" t="str">
        <f>VLOOKUP(A5143,PEC!A5142:D$7975,4,0)</f>
        <v>pec.it</v>
      </c>
      <c r="C5143" s="23">
        <f>VLOOKUP(A5143,SEZIONI!A5143:B$7975,2,0)</f>
        <v>2</v>
      </c>
      <c r="D5143" s="27" t="str">
        <f>VLOOKUP(A5143,SINDACI!A5143:B$7975, 2, 0)</f>
        <v>CAVUOTI ROCCA MARIA</v>
      </c>
      <c r="E5143" s="27" t="str">
        <f>VLOOKUP(A5143,SINDACI!A5143:E$7975,5,0)</f>
        <v>LISTA CIVICA: CONTINUITA' NELL'IMPEGNO</v>
      </c>
    </row>
    <row r="5144" spans="1:5" x14ac:dyDescent="0.2">
      <c r="A5144" s="27" t="s">
        <v>5244</v>
      </c>
      <c r="B5144" s="27" t="str">
        <f>VLOOKUP(A5144,PEC!A5143:D$7975,4,0)</f>
        <v>pec.it</v>
      </c>
      <c r="C5144" s="23">
        <f>VLOOKUP(A5144,SEZIONI!A5144:B$7975,2,0)</f>
        <v>14</v>
      </c>
      <c r="D5144" s="27" t="str">
        <f>VLOOKUP(A5144,SINDACI!A5144:B$7975, 2, 0)</f>
        <v>MESSINA SALVATORE VINCENZO</v>
      </c>
      <c r="E5144" s="27" t="str">
        <f>VLOOKUP(A5144,SINDACI!A5144:E$7975,5,0)</f>
        <v>-</v>
      </c>
    </row>
    <row r="5145" spans="1:5" x14ac:dyDescent="0.2">
      <c r="A5145" s="27" t="s">
        <v>5245</v>
      </c>
      <c r="B5145" s="27" t="str">
        <f>VLOOKUP(A5145,PEC!A5144:D$7975,4,0)</f>
        <v>cert.legalmail.it</v>
      </c>
      <c r="C5145" s="23">
        <f>VLOOKUP(A5145,SEZIONI!A5145:B$7975,2,0)</f>
        <v>1</v>
      </c>
      <c r="D5145" s="27" t="str">
        <f>VLOOKUP(A5145,SINDACI!A5145:B$7975, 2, 0)</f>
        <v>ROCCHIA SABRINA</v>
      </c>
      <c r="E5145" s="27" t="str">
        <f>VLOOKUP(A5145,SINDACI!A5145:E$7975,5,0)</f>
        <v>-</v>
      </c>
    </row>
    <row r="5146" spans="1:5" x14ac:dyDescent="0.2">
      <c r="A5146" s="27" t="s">
        <v>5246</v>
      </c>
      <c r="B5146" s="27" t="str">
        <f>VLOOKUP(A5146,PEC!A5145:D$7975,4,0)</f>
        <v>pec.cstsannio.it</v>
      </c>
      <c r="C5146" s="23">
        <f>VLOOKUP(A5146,SEZIONI!A5146:B$7975,2,0)</f>
        <v>1</v>
      </c>
      <c r="D5146" s="27" t="str">
        <f>VLOOKUP(A5146,SINDACI!A5146:B$7975, 2, 0)</f>
        <v>TORRILLO ANGELO PIETRO</v>
      </c>
      <c r="E5146" s="27" t="str">
        <f>VLOOKUP(A5146,SINDACI!A5146:E$7975,5,0)</f>
        <v>LISTA CIVICA: PROGETTO PIETRAROJA</v>
      </c>
    </row>
    <row r="5147" spans="1:5" x14ac:dyDescent="0.2">
      <c r="A5147" s="27" t="s">
        <v>5247</v>
      </c>
      <c r="B5147" s="27" t="str">
        <f>VLOOKUP(A5147,PEC!A5146:D$7975,4,0)</f>
        <v>emarche.it</v>
      </c>
      <c r="C5147" s="23">
        <f>VLOOKUP(A5147,SEZIONI!A5147:B$7975,2,0)</f>
        <v>1</v>
      </c>
      <c r="D5147" s="27" t="str">
        <f>VLOOKUP(A5147,SINDACI!A5147:B$7975, 2, 0)</f>
        <v>PAOLINI MARIA ASSUNTA</v>
      </c>
      <c r="E5147" s="27" t="str">
        <f>VLOOKUP(A5147,SINDACI!A5147:E$7975,5,0)</f>
        <v>LISTA CIVICA: INSIEME</v>
      </c>
    </row>
    <row r="5148" spans="1:5" x14ac:dyDescent="0.2">
      <c r="A5148" s="27" t="s">
        <v>5248</v>
      </c>
      <c r="B5148" s="27" t="str">
        <f>VLOOKUP(A5148,PEC!A5147:D$7975,4,0)</f>
        <v>postacert.toscana.it</v>
      </c>
      <c r="C5148" s="23">
        <f>VLOOKUP(A5148,SEZIONI!A5148:B$7975,2,0)</f>
        <v>27</v>
      </c>
      <c r="D5148" s="27" t="str">
        <f>VLOOKUP(A5148,SINDACI!A5148:B$7975, 2, 0)</f>
        <v>GIOVANNETTI ALBERTO STEFANO</v>
      </c>
      <c r="E5148" s="27" t="str">
        <f>VLOOKUP(A5148,SINDACI!A5148:E$7975,5,0)</f>
        <v>LEGA | FRATELLI D'ITALIA GIORGIA MELONI-CIVICA | FORZA ITALIA | LISTA CIVICA: LISTA MALLEGNI</v>
      </c>
    </row>
    <row r="5149" spans="1:5" x14ac:dyDescent="0.2">
      <c r="A5149" s="27" t="s">
        <v>5249</v>
      </c>
      <c r="B5149" s="27" t="str">
        <f>VLOOKUP(A5149,PEC!A5148:D$7975,4,0)</f>
        <v>asmepec.it</v>
      </c>
      <c r="C5149" s="23">
        <f>VLOOKUP(A5149,SEZIONI!A5149:B$7975,2,0)</f>
        <v>3</v>
      </c>
      <c r="D5149" s="27" t="str">
        <f>VLOOKUP(A5149,SINDACI!A5149:B$7975, 2, 0)</f>
        <v>RIZZO AMATO</v>
      </c>
      <c r="E5149" s="27" t="str">
        <f>VLOOKUP(A5149,SINDACI!A5149:E$7975,5,0)</f>
        <v>LISTA CIVICA: VIVERE PIETRASTORNINA</v>
      </c>
    </row>
    <row r="5150" spans="1:5" x14ac:dyDescent="0.2">
      <c r="A5150" s="27" t="s">
        <v>5250</v>
      </c>
      <c r="B5150" s="27" t="str">
        <f>VLOOKUP(A5150,PEC!A5149:D$7975,4,0)</f>
        <v>asmepec.it</v>
      </c>
      <c r="C5150" s="23">
        <f>VLOOKUP(A5150,SEZIONI!A5150:B$7975,2,0)</f>
        <v>4</v>
      </c>
      <c r="D5150" s="27" t="str">
        <f>VLOOKUP(A5150,SINDACI!A5150:B$7975, 2, 0)</f>
        <v>DI ROBBIO MARIANNA</v>
      </c>
      <c r="E5150" s="27" t="str">
        <f>VLOOKUP(A5150,SINDACI!A5150:E$7975,5,0)</f>
        <v>LISTA CIVICA: LA SVOLTA</v>
      </c>
    </row>
    <row r="5151" spans="1:5" x14ac:dyDescent="0.2">
      <c r="A5151" s="27" t="s">
        <v>5251</v>
      </c>
      <c r="B5151" s="27" t="str">
        <f>VLOOKUP(A5151,PEC!A5150:D$7975,4,0)</f>
        <v>pec.cstsannio.it</v>
      </c>
      <c r="C5151" s="23">
        <f>VLOOKUP(A5151,SEZIONI!A5151:B$7975,2,0)</f>
        <v>3</v>
      </c>
      <c r="D5151" s="27" t="str">
        <f>VLOOKUP(A5151,SINDACI!A5151:B$7975, 2, 0)</f>
        <v>MAZZONE SALVATORE</v>
      </c>
      <c r="E5151" s="27" t="str">
        <f>VLOOKUP(A5151,SINDACI!A5151:E$7975,5,0)</f>
        <v>LISTA CIVICA: PIETRELCINA FUTURA</v>
      </c>
    </row>
    <row r="5152" spans="1:5" x14ac:dyDescent="0.2">
      <c r="A5152" s="27" t="s">
        <v>5252</v>
      </c>
      <c r="B5152" s="27" t="str">
        <f>VLOOKUP(A5152,PEC!A5151:D$7975,4,0)</f>
        <v>postacert.toscana.it</v>
      </c>
      <c r="C5152" s="23">
        <f>VLOOKUP(A5152,SEZIONI!A5152:B$7975,2,0)</f>
        <v>10</v>
      </c>
      <c r="D5152" s="27" t="str">
        <f>VLOOKUP(A5152,SINDACI!A5152:B$7975, 2, 0)</f>
        <v>DIOLAIUTI GILDA</v>
      </c>
      <c r="E5152" s="27" t="str">
        <f>VLOOKUP(A5152,SINDACI!A5152:E$7975,5,0)</f>
        <v>LISTA CIVICA: PROGRESSISTI E DEMOCRATICI UNITI</v>
      </c>
    </row>
    <row r="5153" spans="1:5" x14ac:dyDescent="0.2">
      <c r="A5153" s="27" t="s">
        <v>5253</v>
      </c>
      <c r="B5153" s="27" t="str">
        <f>VLOOKUP(A5153,PEC!A5152:D$7975,4,0)</f>
        <v>pec.provincia.pv.it</v>
      </c>
      <c r="C5153" s="23">
        <f>VLOOKUP(A5153,SEZIONI!A5153:B$7975,2,0)</f>
        <v>1</v>
      </c>
      <c r="D5153" s="27" t="str">
        <f>VLOOKUP(A5153,SINDACI!A5153:B$7975, 2, 0)</f>
        <v>MARINI CLAUDIO</v>
      </c>
      <c r="E5153" s="27" t="str">
        <f>VLOOKUP(A5153,SINDACI!A5153:E$7975,5,0)</f>
        <v>-</v>
      </c>
    </row>
    <row r="5154" spans="1:5" x14ac:dyDescent="0.2">
      <c r="A5154" s="27" t="s">
        <v>5255</v>
      </c>
      <c r="B5154" s="27" t="str">
        <f>VLOOKUP(A5154,PEC!A5153:D$7975,4,0)</f>
        <v>pec.it</v>
      </c>
      <c r="C5154" s="23">
        <f>VLOOKUP(A5154,SEZIONI!A5154:B$7975,2,0)</f>
        <v>2</v>
      </c>
      <c r="D5154" s="27" t="str">
        <f>VLOOKUP(A5154,SINDACI!A5154:B$7975, 2, 0)</f>
        <v>CAPITTINI NICCOLO'</v>
      </c>
      <c r="E5154" s="27" t="str">
        <f>VLOOKUP(A5154,SINDACI!A5154:E$7975,5,0)</f>
        <v>LISTA CIVICA: PIEVE AL CENTRO</v>
      </c>
    </row>
    <row r="5155" spans="1:5" x14ac:dyDescent="0.2">
      <c r="A5155" s="27" t="s">
        <v>5256</v>
      </c>
      <c r="B5155" s="27" t="str">
        <f>VLOOKUP(A5155,PEC!A5154:D$7975,4,0)</f>
        <v>pecveneto.it</v>
      </c>
      <c r="C5155" s="23">
        <f>VLOOKUP(A5155,SEZIONI!A5155:B$7975,2,0)</f>
        <v>6</v>
      </c>
      <c r="D5155" s="27" t="str">
        <f>VLOOKUP(A5155,SINDACI!A5155:B$7975, 2, 0)</f>
        <v>RAMPIN ANNALISA</v>
      </c>
      <c r="E5155" s="27" t="str">
        <f>VLOOKUP(A5155,SINDACI!A5155:E$7975,5,0)</f>
        <v>LISTA CIVICA: INSIEME PER PIEVE DEL GRAPPA</v>
      </c>
    </row>
    <row r="5156" spans="1:5" x14ac:dyDescent="0.2">
      <c r="A5156" s="27" t="s">
        <v>5257</v>
      </c>
      <c r="B5156" s="27" t="str">
        <f>VLOOKUP(A5156,PEC!A5155:D$7975,4,0)</f>
        <v>pec.comune.pievedibono-prezzo.tn.it</v>
      </c>
      <c r="C5156" s="23">
        <f>VLOOKUP(A5156,SEZIONI!A5156:B$7975,2,0)</f>
        <v>2</v>
      </c>
      <c r="D5156" s="27" t="str">
        <f>VLOOKUP(A5156,SINDACI!A5156:B$7975, 2, 0)</f>
        <v>MAESTRI ATTILIO</v>
      </c>
      <c r="E5156" s="27" t="str">
        <f>VLOOKUP(A5156,SINDACI!A5156:E$7975,5,0)</f>
        <v>-</v>
      </c>
    </row>
    <row r="5157" spans="1:5" x14ac:dyDescent="0.2">
      <c r="A5157" s="27" t="s">
        <v>5258</v>
      </c>
      <c r="B5157" s="27" t="str">
        <f>VLOOKUP(A5157,PEC!A5156:D$7975,4,0)</f>
        <v>cert.ip-veneto.net</v>
      </c>
      <c r="C5157" s="23">
        <f>VLOOKUP(A5157,SEZIONI!A5157:B$7975,2,0)</f>
        <v>4</v>
      </c>
      <c r="D5157" s="27" t="str">
        <f>VLOOKUP(A5157,SINDACI!A5157:B$7975, 2, 0)</f>
        <v>CASAGRANDE GIUSEPPE</v>
      </c>
      <c r="E5157" s="27" t="str">
        <f>VLOOKUP(A5157,SINDACI!A5157:E$7975,5,0)</f>
        <v>LISTA CIVICA: PROGETTO CADORE</v>
      </c>
    </row>
    <row r="5158" spans="1:5" x14ac:dyDescent="0.2">
      <c r="A5158" s="27" t="s">
        <v>5259</v>
      </c>
      <c r="B5158" s="27" t="str">
        <f>VLOOKUP(A5158,PEC!A5157:D$7975,4,0)</f>
        <v>cert.provincia.bo.it</v>
      </c>
      <c r="C5158" s="23">
        <f>VLOOKUP(A5158,SEZIONI!A5158:B$7975,2,0)</f>
        <v>7</v>
      </c>
      <c r="D5158" s="27" t="str">
        <f>VLOOKUP(A5158,SINDACI!A5158:B$7975, 2, 0)</f>
        <v>BORSARI LUCA</v>
      </c>
      <c r="E5158" s="27" t="str">
        <f>VLOOKUP(A5158,SINDACI!A5158:E$7975,5,0)</f>
        <v>LISTA CIVICA: DEMOCRATICI PER PIEVE</v>
      </c>
    </row>
    <row r="5159" spans="1:5" x14ac:dyDescent="0.2">
      <c r="A5159" s="27" t="s">
        <v>5260</v>
      </c>
      <c r="B5159" s="27" t="str">
        <f>VLOOKUP(A5159,PEC!A5158:D$7975,4,0)</f>
        <v>pec.comune.pievedisoligo.tv.it</v>
      </c>
      <c r="C5159" s="23">
        <f>VLOOKUP(A5159,SEZIONI!A5159:B$7975,2,0)</f>
        <v>9</v>
      </c>
      <c r="D5159" s="27" t="str">
        <f>VLOOKUP(A5159,SINDACI!A5159:B$7975, 2, 0)</f>
        <v>SOLDAN STEFANO</v>
      </c>
      <c r="E5159" s="27" t="str">
        <f>VLOOKUP(A5159,SINDACI!A5159:E$7975,5,0)</f>
        <v>LISTA CIVICA: STEFANO SOLDAN SINDACO</v>
      </c>
    </row>
    <row r="5160" spans="1:5" x14ac:dyDescent="0.2">
      <c r="A5160" s="27" t="s">
        <v>5261</v>
      </c>
      <c r="B5160" s="27" t="str">
        <f>VLOOKUP(A5160,PEC!A5159:D$7975,4,0)</f>
        <v>postecert.it</v>
      </c>
      <c r="C5160" s="23">
        <f>VLOOKUP(A5160,SEZIONI!A5160:B$7975,2,0)</f>
        <v>3</v>
      </c>
      <c r="D5160" s="27" t="str">
        <f>VLOOKUP(A5160,SINDACI!A5160:B$7975, 2, 0)</f>
        <v>ALESSANDRI ALESSANDRO</v>
      </c>
      <c r="E5160" s="27" t="str">
        <f>VLOOKUP(A5160,SINDACI!A5160:E$7975,5,0)</f>
        <v>LISTA CIVICA: INSIEME PER CAMBIARE</v>
      </c>
    </row>
    <row r="5161" spans="1:5" x14ac:dyDescent="0.2">
      <c r="A5161" s="27" t="s">
        <v>5254</v>
      </c>
      <c r="B5161" s="27" t="str">
        <f>VLOOKUP(A5161,PEC!A5160:D$7975,4,0)</f>
        <v>pec.regione.lombardia.it</v>
      </c>
      <c r="C5161" s="23">
        <f>VLOOKUP(A5161,SEZIONI!A5161:B$7975,2,0)</f>
        <v>1</v>
      </c>
      <c r="D5161" s="27" t="str">
        <f>VLOOKUP(A5161,SINDACI!A5161:B$7975, 2, 0)</f>
        <v>ZABERT ATTILIO PAOLO</v>
      </c>
      <c r="E5161" s="27" t="str">
        <f>VLOOKUP(A5161,SINDACI!A5161:E$7975,5,0)</f>
        <v>LISTA CIVICA: PIEVE NEL CUORE DI TUTTI</v>
      </c>
    </row>
    <row r="5162" spans="1:5" x14ac:dyDescent="0.2">
      <c r="A5162" s="27" t="s">
        <v>5262</v>
      </c>
      <c r="B5162" s="27" t="str">
        <f>VLOOKUP(A5162,PEC!A5161:D$7975,4,0)</f>
        <v>legalmail.it</v>
      </c>
      <c r="C5162" s="23">
        <f>VLOOKUP(A5162,SEZIONI!A5162:B$7975,2,0)</f>
        <v>14</v>
      </c>
      <c r="D5162" s="27" t="str">
        <f>VLOOKUP(A5162,SINDACI!A5162:B$7975, 2, 0)</f>
        <v>COSTANZO PIERLUIGI</v>
      </c>
      <c r="E5162" s="27" t="str">
        <f>VLOOKUP(A5162,SINDACI!A5162:E$7975,5,0)</f>
        <v>LISTA CIVICA: SI AMO PIEVE EMANUELE</v>
      </c>
    </row>
    <row r="5163" spans="1:5" x14ac:dyDescent="0.2">
      <c r="A5163" s="27" t="s">
        <v>5263</v>
      </c>
      <c r="B5163" s="27" t="str">
        <f>VLOOKUP(A5163,PEC!A5162:D$7975,4,0)</f>
        <v>cert.elaus2002.net</v>
      </c>
      <c r="C5163" s="23">
        <f>VLOOKUP(A5163,SEZIONI!A5163:B$7975,2,0)</f>
        <v>2</v>
      </c>
      <c r="D5163" s="27" t="str">
        <f>VLOOKUP(A5163,SINDACI!A5163:B$7975, 2, 0)</f>
        <v>GUERCIOTT IGOR STEFANO</v>
      </c>
      <c r="E5163" s="27" t="str">
        <f>VLOOKUP(A5163,SINDACI!A5163:E$7975,5,0)</f>
        <v>LISTA CIVICA: LA PIEVE 2019</v>
      </c>
    </row>
    <row r="5164" spans="1:5" x14ac:dyDescent="0.2">
      <c r="A5164" s="27" t="s">
        <v>5264</v>
      </c>
      <c r="B5164" s="27" t="str">
        <f>VLOOKUP(A5164,PEC!A5163:D$7975,4,0)</f>
        <v>postacert.toscana.it</v>
      </c>
      <c r="C5164" s="23">
        <f>VLOOKUP(A5164,SEZIONI!A5164:B$7975,2,0)</f>
        <v>3</v>
      </c>
      <c r="D5164" s="27" t="str">
        <f>VLOOKUP(A5164,SINDACI!A5164:B$7975, 2, 0)</f>
        <v>ANGELINI FRANCESCO</v>
      </c>
      <c r="E5164" s="27" t="str">
        <f>VLOOKUP(A5164,SINDACI!A5164:E$7975,5,0)</f>
        <v>LISTA CIVICA: UNIONE DEMOCRATICA</v>
      </c>
    </row>
    <row r="5165" spans="1:5" x14ac:dyDescent="0.2">
      <c r="A5165" s="27" t="s">
        <v>5265</v>
      </c>
      <c r="B5165" s="27" t="str">
        <f>VLOOKUP(A5165,PEC!A5164:D$7975,4,0)</f>
        <v>pec.it</v>
      </c>
      <c r="C5165" s="23">
        <f>VLOOKUP(A5165,SEZIONI!A5165:B$7975,2,0)</f>
        <v>3</v>
      </c>
      <c r="D5165" s="27" t="str">
        <f>VLOOKUP(A5165,SINDACI!A5165:B$7975, 2, 0)</f>
        <v>NEGRO PAOLA</v>
      </c>
      <c r="E5165" s="27" t="str">
        <f>VLOOKUP(A5165,SINDACI!A5165:E$7975,5,0)</f>
        <v>LISTA CIVICA: PIEVE NEL CUORE</v>
      </c>
    </row>
    <row r="5166" spans="1:5" x14ac:dyDescent="0.2">
      <c r="A5166" s="27" t="s">
        <v>5266</v>
      </c>
      <c r="B5166" s="27" t="str">
        <f>VLOOKUP(A5166,PEC!A5165:D$7975,4,0)</f>
        <v>pec.regione.lombardia.it</v>
      </c>
      <c r="C5166" s="23">
        <f>VLOOKUP(A5166,SEZIONI!A5166:B$7975,2,0)</f>
        <v>3</v>
      </c>
      <c r="D5166" s="27" t="str">
        <f>VLOOKUP(A5166,SINDACI!A5166:B$7975, 2, 0)</f>
        <v>ANSELMI VIRGINIO</v>
      </c>
      <c r="E5166" s="27" t="str">
        <f>VLOOKUP(A5166,SINDACI!A5166:E$7975,5,0)</f>
        <v>LISTA CIVICA: S?AMO PIEVE</v>
      </c>
    </row>
    <row r="5167" spans="1:5" x14ac:dyDescent="0.2">
      <c r="A5167" s="27" t="s">
        <v>5267</v>
      </c>
      <c r="B5167" s="27" t="str">
        <f>VLOOKUP(A5167,PEC!A5166:D$7975,4,0)</f>
        <v>pec.regione.lombardia.it</v>
      </c>
      <c r="C5167" s="23">
        <f>VLOOKUP(A5167,SEZIONI!A5167:B$7975,2,0)</f>
        <v>2</v>
      </c>
      <c r="D5167" s="27" t="str">
        <f>VLOOKUP(A5167,SINDACI!A5167:B$7975, 2, 0)</f>
        <v>MORANDI MAURIZIO</v>
      </c>
      <c r="E5167" s="27" t="str">
        <f>VLOOKUP(A5167,SINDACI!A5167:E$7975,5,0)</f>
        <v>LISTA CIVICA: SI PUO' INSIEME</v>
      </c>
    </row>
    <row r="5168" spans="1:5" x14ac:dyDescent="0.2">
      <c r="A5168" s="27" t="s">
        <v>5268</v>
      </c>
      <c r="B5168" s="27" t="str">
        <f>VLOOKUP(A5168,PEC!A5167:D$7975,4,0)</f>
        <v>postacert.toscana.it</v>
      </c>
      <c r="C5168" s="23">
        <f>VLOOKUP(A5168,SEZIONI!A5168:B$7975,2,0)</f>
        <v>4</v>
      </c>
      <c r="D5168" s="27" t="str">
        <f>VLOOKUP(A5168,SINDACI!A5168:B$7975, 2, 0)</f>
        <v>MARCELLI CLAUDIO</v>
      </c>
      <c r="E5168" s="27" t="str">
        <f>VLOOKUP(A5168,SINDACI!A5168:E$7975,5,0)</f>
        <v>LISTA CIVICA: INSIEME PER PIEVE</v>
      </c>
    </row>
    <row r="5169" spans="1:5" x14ac:dyDescent="0.2">
      <c r="A5169" s="27" t="s">
        <v>5269</v>
      </c>
      <c r="B5169" s="27" t="str">
        <f>VLOOKUP(A5169,PEC!A5168:D$7975,4,0)</f>
        <v>pec.comune.pievetesino.tn.it</v>
      </c>
      <c r="C5169" s="23">
        <f>VLOOKUP(A5169,SEZIONI!A5169:B$7975,2,0)</f>
        <v>1</v>
      </c>
      <c r="D5169" s="27" t="str">
        <f>VLOOKUP(A5169,SINDACI!A5169:B$7975, 2, 0)</f>
        <v>NERVO OSCAR</v>
      </c>
      <c r="E5169" s="27" t="str">
        <f>VLOOKUP(A5169,SINDACI!A5169:E$7975,5,0)</f>
        <v>-</v>
      </c>
    </row>
    <row r="5170" spans="1:5" x14ac:dyDescent="0.2">
      <c r="A5170" s="27" t="s">
        <v>5270</v>
      </c>
      <c r="B5170" s="27" t="str">
        <f>VLOOKUP(A5170,PEC!A5169:D$7975,4,0)</f>
        <v>legalmail.it</v>
      </c>
      <c r="C5170" s="23">
        <f>VLOOKUP(A5170,SEZIONI!A5170:B$7975,2,0)</f>
        <v>2</v>
      </c>
      <c r="D5170" s="27" t="str">
        <f>VLOOKUP(A5170,SINDACI!A5170:B$7975, 2, 0)</f>
        <v>GENTILUCCI ALESSANDRO</v>
      </c>
      <c r="E5170" s="27" t="str">
        <f>VLOOKUP(A5170,SINDACI!A5170:E$7975,5,0)</f>
        <v>LISTA CIVICA: UNITI PER PIEVE TORINA</v>
      </c>
    </row>
    <row r="5171" spans="1:5" x14ac:dyDescent="0.2">
      <c r="A5171" s="27" t="s">
        <v>5271</v>
      </c>
      <c r="B5171" s="27" t="str">
        <f>VLOOKUP(A5171,PEC!A5170:D$7975,4,0)</f>
        <v>pec.it</v>
      </c>
      <c r="C5171" s="23">
        <f>VLOOKUP(A5171,SEZIONI!A5171:B$7975,2,0)</f>
        <v>5</v>
      </c>
      <c r="D5171" s="27" t="str">
        <f>VLOOKUP(A5171,SINDACI!A5171:B$7975, 2, 0)</f>
        <v>MEDALI MARIA GRAZIA</v>
      </c>
      <c r="E5171" s="27" t="str">
        <f>VLOOKUP(A5171,SINDACI!A5171:E$7975,5,0)</f>
        <v>LISTA CIVICA: PER PIEVE</v>
      </c>
    </row>
    <row r="5172" spans="1:5" x14ac:dyDescent="0.2">
      <c r="A5172" s="27" t="s">
        <v>5272</v>
      </c>
      <c r="B5172" s="27" t="str">
        <f>VLOOKUP(A5172,PEC!A5171:D$7975,4,0)</f>
        <v>cert.comune.pievepelago.mo.it</v>
      </c>
      <c r="C5172" s="23">
        <f>VLOOKUP(A5172,SEZIONI!A5172:B$7975,2,0)</f>
        <v>4</v>
      </c>
      <c r="D5172" s="27" t="str">
        <f>VLOOKUP(A5172,SINDACI!A5172:B$7975, 2, 0)</f>
        <v>FERRONI CORRADO</v>
      </c>
      <c r="E5172" s="27" t="str">
        <f>VLOOKUP(A5172,SINDACI!A5172:E$7975,5,0)</f>
        <v>LISTA CIVICA: UNITI PER IL FUTURO</v>
      </c>
    </row>
    <row r="5173" spans="1:5" x14ac:dyDescent="0.2">
      <c r="A5173" s="27" t="s">
        <v>5273</v>
      </c>
      <c r="B5173" s="27" t="str">
        <f>VLOOKUP(A5173,PEC!A5172:D$7975,4,0)</f>
        <v>pec.comune.piglio.fr.it</v>
      </c>
      <c r="C5173" s="23">
        <f>VLOOKUP(A5173,SEZIONI!A5173:B$7975,2,0)</f>
        <v>4</v>
      </c>
      <c r="D5173" s="27" t="str">
        <f>VLOOKUP(A5173,SINDACI!A5173:B$7975, 2, 0)</f>
        <v>FELLI MARIO</v>
      </c>
      <c r="E5173" s="27" t="str">
        <f>VLOOKUP(A5173,SINDACI!A5173:E$7975,5,0)</f>
        <v>LISTA CIVICA: CON PIGLIO</v>
      </c>
    </row>
    <row r="5174" spans="1:5" x14ac:dyDescent="0.2">
      <c r="A5174" s="27" t="s">
        <v>5274</v>
      </c>
      <c r="B5174" s="27" t="str">
        <f>VLOOKUP(A5174,PEC!A5173:D$7975,4,0)</f>
        <v>legalmail.it</v>
      </c>
      <c r="C5174" s="23">
        <f>VLOOKUP(A5174,SEZIONI!A5174:B$7975,2,0)</f>
        <v>2</v>
      </c>
      <c r="D5174" s="27" t="str">
        <f>VLOOKUP(A5174,SINDACI!A5174:B$7975, 2, 0)</f>
        <v>TRUTALLI ROBERTO</v>
      </c>
      <c r="E5174" s="27" t="str">
        <f>VLOOKUP(A5174,SINDACI!A5174:E$7975,5,0)</f>
        <v>-</v>
      </c>
    </row>
    <row r="5175" spans="1:5" x14ac:dyDescent="0.2">
      <c r="A5175" s="27" t="s">
        <v>5275</v>
      </c>
      <c r="B5175" s="27" t="str">
        <f>VLOOKUP(A5175,PEC!A5174:D$7975,4,0)</f>
        <v>certipec.it</v>
      </c>
      <c r="C5175" s="23">
        <f>VLOOKUP(A5175,SEZIONI!A5175:B$7975,2,0)</f>
        <v>2</v>
      </c>
      <c r="D5175" s="27" t="str">
        <f>VLOOKUP(A5175,SINDACI!A5175:B$7975, 2, 0)</f>
        <v>MURRO BENEDETTO</v>
      </c>
      <c r="E5175" s="27" t="str">
        <f>VLOOKUP(A5175,SINDACI!A5175:E$7975,5,0)</f>
        <v>LISTA CIVICA: PER PIGNATARO</v>
      </c>
    </row>
    <row r="5176" spans="1:5" x14ac:dyDescent="0.2">
      <c r="A5176" s="27" t="s">
        <v>5276</v>
      </c>
      <c r="B5176" s="27" t="str">
        <f>VLOOKUP(A5176,PEC!A5175:D$7975,4,0)</f>
        <v>legalmail.it</v>
      </c>
      <c r="C5176" s="23">
        <f>VLOOKUP(A5176,SEZIONI!A5176:B$7975,2,0)</f>
        <v>7</v>
      </c>
      <c r="D5176" s="27" t="str">
        <f>VLOOKUP(A5176,SINDACI!A5176:B$7975, 2, 0)</f>
        <v>MAGLIOCCA GIORGIO</v>
      </c>
      <c r="E5176" s="27" t="str">
        <f>VLOOKUP(A5176,SINDACI!A5176:E$7975,5,0)</f>
        <v>LISTA CIVICA: RICOLORIAMO PIGNATARO</v>
      </c>
    </row>
    <row r="5177" spans="1:5" x14ac:dyDescent="0.2">
      <c r="A5177" s="27" t="s">
        <v>5277</v>
      </c>
      <c r="B5177" s="27" t="str">
        <f>VLOOKUP(A5177,PEC!A5176:D$7975,4,0)</f>
        <v>anutel.it</v>
      </c>
      <c r="C5177" s="23">
        <f>VLOOKUP(A5177,SEZIONI!A5177:B$7975,2,0)</f>
        <v>6</v>
      </c>
      <c r="D5177" s="27" t="str">
        <f>VLOOKUP(A5177,SINDACI!A5177:B$7975, 2, 0)</f>
        <v>FERRETTI GERARDO</v>
      </c>
      <c r="E5177" s="27" t="str">
        <f>VLOOKUP(A5177,SINDACI!A5177:E$7975,5,0)</f>
        <v>LISTA CIVICA: PIGNOLA VISIONE FUTURA</v>
      </c>
    </row>
    <row r="5178" spans="1:5" x14ac:dyDescent="0.2">
      <c r="A5178" s="27" t="s">
        <v>5278</v>
      </c>
      <c r="B5178" s="27" t="str">
        <f>VLOOKUP(A5178,PEC!A5177:D$7975,4,0)</f>
        <v>legalmail.it</v>
      </c>
      <c r="C5178" s="23">
        <f>VLOOKUP(A5178,SEZIONI!A5178:B$7975,2,0)</f>
        <v>2</v>
      </c>
      <c r="D5178" s="27" t="str">
        <f>VLOOKUP(A5178,SINDACI!A5178:B$7975, 2, 0)</f>
        <v>BARCELLONE IVANO</v>
      </c>
      <c r="E5178" s="27" t="str">
        <f>VLOOKUP(A5178,SINDACI!A5178:E$7975,5,0)</f>
        <v>-</v>
      </c>
    </row>
    <row r="5179" spans="1:5" x14ac:dyDescent="0.2">
      <c r="A5179" s="27" t="s">
        <v>5279</v>
      </c>
      <c r="B5179" s="27" t="str">
        <f>VLOOKUP(A5179,PEC!A5178:D$7975,4,0)</f>
        <v>pec.provincia.como.it</v>
      </c>
      <c r="C5179" s="23">
        <f>VLOOKUP(A5179,SEZIONI!A5179:B$7975,2,0)</f>
        <v>1</v>
      </c>
      <c r="D5179" s="27" t="str">
        <f>VLOOKUP(A5179,SINDACI!A5179:B$7975, 2, 0)</f>
        <v>BALABIO GIOVANNI</v>
      </c>
      <c r="E5179" s="27" t="str">
        <f>VLOOKUP(A5179,SINDACI!A5179:E$7975,5,0)</f>
        <v>LISTA CIVICA: FUTURO PER PIGRA</v>
      </c>
    </row>
    <row r="5180" spans="1:5" x14ac:dyDescent="0.2">
      <c r="A5180" s="27" t="s">
        <v>5280</v>
      </c>
      <c r="B5180" s="27" t="str">
        <f>VLOOKUP(A5180,PEC!A5179:D$7975,4,0)</f>
        <v>cert.ruparpiemonte.it</v>
      </c>
      <c r="C5180" s="23">
        <f>VLOOKUP(A5180,SEZIONI!A5180:B$7975,2,0)</f>
        <v>1</v>
      </c>
      <c r="D5180" s="27" t="str">
        <f>VLOOKUP(A5180,SINDACI!A5180:B$7975, 2, 0)</f>
        <v>COTTURA ENRICO</v>
      </c>
      <c r="E5180" s="27" t="str">
        <f>VLOOKUP(A5180,SINDACI!A5180:E$7975,5,0)</f>
        <v>LISTA CIVICA: IL PONTE DI PILA</v>
      </c>
    </row>
    <row r="5181" spans="1:5" x14ac:dyDescent="0.2">
      <c r="A5181" s="27" t="s">
        <v>5281</v>
      </c>
      <c r="B5181" s="27" t="str">
        <f>VLOOKUP(A5181,PEC!A5180:D$7975,4,0)</f>
        <v>pec.comune.pimentel.ca.it</v>
      </c>
      <c r="C5181" s="23">
        <f>VLOOKUP(A5181,SEZIONI!A5181:B$7975,2,0)</f>
        <v>2</v>
      </c>
      <c r="D5181" s="27" t="str">
        <f>VLOOKUP(A5181,SINDACI!A5181:B$7975, 2, 0)</f>
        <v>ARESU DAMIANO</v>
      </c>
      <c r="E5181" s="27" t="str">
        <f>VLOOKUP(A5181,SINDACI!A5181:E$7975,5,0)</f>
        <v>-</v>
      </c>
    </row>
    <row r="5182" spans="1:5" x14ac:dyDescent="0.2">
      <c r="A5182" s="27" t="s">
        <v>5282</v>
      </c>
      <c r="B5182" s="27" t="str">
        <f>VLOOKUP(A5182,PEC!A5181:D$7975,4,0)</f>
        <v>asmepec.it</v>
      </c>
      <c r="C5182" s="23">
        <f>VLOOKUP(A5182,SEZIONI!A5182:B$7975,2,0)</f>
        <v>5</v>
      </c>
      <c r="D5182" s="27" t="str">
        <f>VLOOKUP(A5182,SINDACI!A5182:B$7975, 2, 0)</f>
        <v>SOMMA FRANCESCO</v>
      </c>
      <c r="E5182" s="27" t="str">
        <f>VLOOKUP(A5182,SINDACI!A5182:E$7975,5,0)</f>
        <v>LISTA CIVICA: SI'AMO PIMONTE</v>
      </c>
    </row>
    <row r="5183" spans="1:5" x14ac:dyDescent="0.2">
      <c r="A5183" s="27" t="s">
        <v>5283</v>
      </c>
      <c r="B5183" s="27" t="str">
        <f>VLOOKUP(A5183,PEC!A5182:D$7975,4,0)</f>
        <v>pec.comune.pinarolopo.pv.it</v>
      </c>
      <c r="C5183" s="23">
        <f>VLOOKUP(A5183,SEZIONI!A5183:B$7975,2,0)</f>
        <v>2</v>
      </c>
      <c r="D5183" s="27" t="str">
        <f>VLOOKUP(A5183,SINDACI!A5183:B$7975, 2, 0)</f>
        <v>-</v>
      </c>
      <c r="E5183" s="27" t="str">
        <f>VLOOKUP(A5183,SINDACI!A5183:E$7975,5,0)</f>
        <v>-</v>
      </c>
    </row>
    <row r="5184" spans="1:5" x14ac:dyDescent="0.2">
      <c r="A5184" s="27" t="s">
        <v>5284</v>
      </c>
      <c r="B5184" s="27" t="str">
        <f>VLOOKUP(A5184,PEC!A5183:D$7975,4,0)</f>
        <v>cert.ruparpiemonte.it</v>
      </c>
      <c r="C5184" s="23">
        <f>VLOOKUP(A5184,SEZIONI!A5184:B$7975,2,0)</f>
        <v>3</v>
      </c>
      <c r="D5184" s="27" t="str">
        <f>VLOOKUP(A5184,SINDACI!A5184:B$7975, 2, 0)</f>
        <v>ROSTAGNO ROBERTO</v>
      </c>
      <c r="E5184" s="27" t="str">
        <f>VLOOKUP(A5184,SINDACI!A5184:E$7975,5,0)</f>
        <v>LISTA CIVICA: LISTA DEL PINO</v>
      </c>
    </row>
    <row r="5185" spans="1:5" x14ac:dyDescent="0.2">
      <c r="A5185" s="27" t="s">
        <v>5285</v>
      </c>
      <c r="B5185" s="27" t="str">
        <f>VLOOKUP(A5185,PEC!A5184:D$7975,4,0)</f>
        <v>pecveneto.it</v>
      </c>
      <c r="C5185" s="23">
        <f>VLOOKUP(A5185,SEZIONI!A5185:B$7975,2,0)</f>
        <v>1</v>
      </c>
      <c r="D5185" s="27" t="str">
        <f>VLOOKUP(A5185,SINDACI!A5185:B$7975, 2, 0)</f>
        <v>MAGON STEFANO</v>
      </c>
      <c r="E5185" s="27" t="str">
        <f>VLOOKUP(A5185,SINDACI!A5185:E$7975,5,0)</f>
        <v>LISTA CIVICA: PINCARA PER IL FUTURO</v>
      </c>
    </row>
    <row r="5186" spans="1:5" x14ac:dyDescent="0.2">
      <c r="A5186" s="27" t="s">
        <v>5286</v>
      </c>
      <c r="B5186" s="27" t="str">
        <f>VLOOKUP(A5186,PEC!A5185:D$7975,4,0)</f>
        <v>cert.comune.pinerolo.to.it</v>
      </c>
      <c r="C5186" s="23">
        <f>VLOOKUP(A5186,SEZIONI!A5186:B$7975,2,0)</f>
        <v>34</v>
      </c>
      <c r="D5186" s="27" t="str">
        <f>VLOOKUP(A5186,SINDACI!A5186:B$7975, 2, 0)</f>
        <v>SALVAI LUCA</v>
      </c>
      <c r="E5186" s="27" t="str">
        <f>VLOOKUP(A5186,SINDACI!A5186:E$7975,5,0)</f>
        <v>MOVIMENTO 5 STELLE | LISTA CIVICA: LA CITTA' CRESCE | LISTA CIVICA: PINEROLO A SINISTRA | LISTA CIVICA: PINEROLO CORAGGIOSA</v>
      </c>
    </row>
    <row r="5187" spans="1:5" x14ac:dyDescent="0.2">
      <c r="A5187" s="27" t="s">
        <v>5287</v>
      </c>
      <c r="B5187" s="27" t="str">
        <f>VLOOKUP(A5187,PEC!A5186:D$7975,4,0)</f>
        <v>pec.comune.pineto.te.it</v>
      </c>
      <c r="C5187" s="23">
        <f>VLOOKUP(A5187,SEZIONI!A5187:B$7975,2,0)</f>
        <v>11</v>
      </c>
      <c r="D5187" s="27" t="str">
        <f>VLOOKUP(A5187,SINDACI!A5187:B$7975, 2, 0)</f>
        <v>VERROCCHIO ROBERT</v>
      </c>
      <c r="E5187" s="27" t="str">
        <f>VLOOKUP(A5187,SINDACI!A5187:E$7975,5,0)</f>
        <v>-</v>
      </c>
    </row>
    <row r="5188" spans="1:5" x14ac:dyDescent="0.2">
      <c r="A5188" s="27" t="s">
        <v>5288</v>
      </c>
      <c r="B5188" s="27" t="str">
        <f>VLOOKUP(A5188,PEC!A5187:D$7975,4,0)</f>
        <v>cert.ruparpiemonte.it</v>
      </c>
      <c r="C5188" s="23">
        <f>VLOOKUP(A5188,SEZIONI!A5188:B$7975,2,0)</f>
        <v>1</v>
      </c>
      <c r="D5188" s="27" t="str">
        <f>VLOOKUP(A5188,SINDACI!A5188:B$7975, 2, 0)</f>
        <v>MARCHISIO ALDO MARIA</v>
      </c>
      <c r="E5188" s="27" t="str">
        <f>VLOOKUP(A5188,SINDACI!A5188:E$7975,5,0)</f>
        <v>LISTA CIVICA: UNITI PER PINO D'ASTI</v>
      </c>
    </row>
    <row r="5189" spans="1:5" x14ac:dyDescent="0.2">
      <c r="A5189" s="27" t="s">
        <v>5289</v>
      </c>
      <c r="B5189" s="27" t="str">
        <f>VLOOKUP(A5189,PEC!A5188:D$7975,4,0)</f>
        <v>cert.comune.pinotorinese.to.it</v>
      </c>
      <c r="C5189" s="23">
        <f>VLOOKUP(A5189,SEZIONI!A5189:B$7975,2,0)</f>
        <v>8</v>
      </c>
      <c r="D5189" s="27" t="str">
        <f>VLOOKUP(A5189,SINDACI!A5189:B$7975, 2, 0)</f>
        <v>TOSI ALESSANDRA VALENTINA</v>
      </c>
      <c r="E5189" s="27" t="str">
        <f>VLOOKUP(A5189,SINDACI!A5189:E$7975,5,0)</f>
        <v>LISTA CIVICA: ULIVO E INDIPENDENTI  PER PINO</v>
      </c>
    </row>
    <row r="5190" spans="1:5" x14ac:dyDescent="0.2">
      <c r="A5190" s="27" t="s">
        <v>5290</v>
      </c>
      <c r="B5190" s="27" t="str">
        <f>VLOOKUP(A5190,PEC!A5189:D$7975,4,0)</f>
        <v>certgov.fvg.it</v>
      </c>
      <c r="C5190" s="23">
        <f>VLOOKUP(A5190,SEZIONI!A5190:B$7975,2,0)</f>
        <v>2</v>
      </c>
      <c r="D5190" s="27" t="str">
        <f>VLOOKUP(A5190,SINDACI!A5190:B$7975, 2, 0)</f>
        <v>DE BIASIO EMILIANO</v>
      </c>
      <c r="E5190" s="27" t="str">
        <f>VLOOKUP(A5190,SINDACI!A5190:E$7975,5,0)</f>
        <v>LISTA CIVICA: COMUNITA' E TERRITORIO</v>
      </c>
    </row>
    <row r="5191" spans="1:5" x14ac:dyDescent="0.2">
      <c r="A5191" s="27" t="s">
        <v>5291</v>
      </c>
      <c r="B5191" s="27" t="str">
        <f>VLOOKUP(A5191,PEC!A5190:D$7975,4,0)</f>
        <v>pec.comune.pinzolo.tn.it</v>
      </c>
      <c r="C5191" s="23">
        <f>VLOOKUP(A5191,SEZIONI!A5191:B$7975,2,0)</f>
        <v>4</v>
      </c>
      <c r="D5191" s="27" t="str">
        <f>VLOOKUP(A5191,SINDACI!A5191:B$7975, 2, 0)</f>
        <v>CEREGHINI MICHELE</v>
      </c>
      <c r="E5191" s="27" t="str">
        <f>VLOOKUP(A5191,SINDACI!A5191:E$7975,5,0)</f>
        <v>-</v>
      </c>
    </row>
    <row r="5192" spans="1:5" x14ac:dyDescent="0.2">
      <c r="A5192" s="27" t="s">
        <v>5292</v>
      </c>
      <c r="B5192" s="27" t="str">
        <f>VLOOKUP(A5192,PEC!A5191:D$7975,4,0)</f>
        <v>emarche.it</v>
      </c>
      <c r="C5192" s="23">
        <f>VLOOKUP(A5192,SEZIONI!A5192:B$7975,2,0)</f>
        <v>2</v>
      </c>
      <c r="D5192" s="27" t="str">
        <f>VLOOKUP(A5192,SINDACI!A5192:B$7975, 2, 0)</f>
        <v>URBINI ALESSANDRO</v>
      </c>
      <c r="E5192" s="27" t="str">
        <f>VLOOKUP(A5192,SINDACI!A5192:E$7975,5,0)</f>
        <v>LISTA CIVICA: SCEGLIERE PER PIOBBICO</v>
      </c>
    </row>
    <row r="5193" spans="1:5" x14ac:dyDescent="0.2">
      <c r="A5193" s="27" t="s">
        <v>5293</v>
      </c>
      <c r="B5193" s="27" t="str">
        <f>VLOOKUP(A5193,PEC!A5192:D$7975,4,0)</f>
        <v>cert.ruparpiemonte.it</v>
      </c>
      <c r="C5193" s="23">
        <f>VLOOKUP(A5193,SEZIONI!A5193:B$7975,2,0)</f>
        <v>1</v>
      </c>
      <c r="D5193" s="27" t="str">
        <f>VLOOKUP(A5193,SINDACI!A5193:B$7975, 2, 0)</f>
        <v>PRINO MAURO</v>
      </c>
      <c r="E5193" s="27" t="str">
        <f>VLOOKUP(A5193,SINDACI!A5193:E$7975,5,0)</f>
        <v>-</v>
      </c>
    </row>
    <row r="5194" spans="1:5" x14ac:dyDescent="0.2">
      <c r="A5194" s="27" t="s">
        <v>5294</v>
      </c>
      <c r="B5194" s="27" t="str">
        <f>VLOOKUP(A5194,PEC!A5193:D$7975,4,0)</f>
        <v>pec.it</v>
      </c>
      <c r="C5194" s="23">
        <f>VLOOKUP(A5194,SEZIONI!A5194:B$7975,2,0)</f>
        <v>3</v>
      </c>
      <c r="D5194" s="27" t="str">
        <f>VLOOKUP(A5194,SINDACI!A5194:B$7975, 2, 0)</f>
        <v>DEMICHELIS FIORENZO</v>
      </c>
      <c r="E5194" s="27" t="str">
        <f>VLOOKUP(A5194,SINDACI!A5194:E$7975,5,0)</f>
        <v>LISTA CIVICA: VIVIAMO PIOBESI</v>
      </c>
    </row>
    <row r="5195" spans="1:5" x14ac:dyDescent="0.2">
      <c r="A5195" s="27" t="s">
        <v>5295</v>
      </c>
      <c r="B5195" s="27" t="str">
        <f>VLOOKUP(A5195,PEC!A5194:D$7975,4,0)</f>
        <v>postemailcertificata.it</v>
      </c>
      <c r="C5195" s="23">
        <f>VLOOKUP(A5195,SEZIONI!A5195:B$7975,2,0)</f>
        <v>1</v>
      </c>
      <c r="D5195" s="27" t="str">
        <f>VLOOKUP(A5195,SINDACI!A5195:B$7975, 2, 0)</f>
        <v>FERRARIS DAVIDE</v>
      </c>
      <c r="E5195" s="27" t="str">
        <f>VLOOKUP(A5195,SINDACI!A5195:E$7975,5,0)</f>
        <v>LISTA CIVICA: UNITI PER PIODE</v>
      </c>
    </row>
    <row r="5196" spans="1:5" x14ac:dyDescent="0.2">
      <c r="A5196" s="27" t="s">
        <v>5296</v>
      </c>
      <c r="B5196" s="27" t="str">
        <f>VLOOKUP(A5196,PEC!A5195:D$7975,4,0)</f>
        <v>cert.comune.pioltello.mi.it</v>
      </c>
      <c r="C5196" s="23">
        <f>VLOOKUP(A5196,SEZIONI!A5196:B$7975,2,0)</f>
        <v>29</v>
      </c>
      <c r="D5196" s="27" t="str">
        <f>VLOOKUP(A5196,SINDACI!A5196:B$7975, 2, 0)</f>
        <v>COSCIOTTI IVONNE</v>
      </c>
      <c r="E5196" s="27" t="str">
        <f>VLOOKUP(A5196,SINDACI!A5196:E$7975,5,0)</f>
        <v>-</v>
      </c>
    </row>
    <row r="5197" spans="1:5" x14ac:dyDescent="0.2">
      <c r="A5197" s="27" t="s">
        <v>5297</v>
      </c>
      <c r="B5197" s="27" t="str">
        <f>VLOOKUP(A5197,PEC!A5196:D$7975,4,0)</f>
        <v>postacert.toscana.it</v>
      </c>
      <c r="C5197" s="23">
        <f>VLOOKUP(A5197,SEZIONI!A5197:B$7975,2,0)</f>
        <v>39</v>
      </c>
      <c r="D5197" s="27" t="str">
        <f>VLOOKUP(A5197,SINDACI!A5197:B$7975, 2, 0)</f>
        <v>FERRARI FRANCESCO</v>
      </c>
      <c r="E5197" s="27" t="str">
        <f>VLOOKUP(A5197,SINDACI!A5197:E$7975,5,0)</f>
        <v>FRATELLI D'ITALIA | LISTA CIVICA: LAVORO &amp; AMBIENTE | LISTA CIVICA: ASCOLTA PIOMBINO | LISTA COMPOSITA: FORZA ITALIA-UNIONE DI CENTRO | LISTA CIVICA: FERRARI SINDACO | LEGA SALVINI PREMIER</v>
      </c>
    </row>
    <row r="5198" spans="1:5" x14ac:dyDescent="0.2">
      <c r="A5198" s="27" t="s">
        <v>5298</v>
      </c>
      <c r="B5198" s="27" t="str">
        <f>VLOOKUP(A5198,PEC!A5197:D$7975,4,0)</f>
        <v>pecveneto.it</v>
      </c>
      <c r="C5198" s="23">
        <f>VLOOKUP(A5198,SEZIONI!A5198:B$7975,2,0)</f>
        <v>10</v>
      </c>
      <c r="D5198" s="27" t="str">
        <f>VLOOKUP(A5198,SINDACI!A5198:B$7975, 2, 0)</f>
        <v>MASON CESARE</v>
      </c>
      <c r="E5198" s="27" t="str">
        <f>VLOOKUP(A5198,SINDACI!A5198:E$7975,5,0)</f>
        <v>LISTA CIVICA: NOI CON VOI</v>
      </c>
    </row>
    <row r="5199" spans="1:5" x14ac:dyDescent="0.2">
      <c r="A5199" s="27" t="s">
        <v>5299</v>
      </c>
      <c r="B5199" s="27" t="str">
        <f>VLOOKUP(A5199,PEC!A5198:D$7975,4,0)</f>
        <v>legalmail.it</v>
      </c>
      <c r="C5199" s="23">
        <f>VLOOKUP(A5199,SEZIONI!A5199:B$7975,2,0)</f>
        <v>1</v>
      </c>
      <c r="D5199" s="27" t="str">
        <f>VLOOKUP(A5199,SINDACI!A5199:B$7975, 2, 0)</f>
        <v>CICCONI MATTEO</v>
      </c>
      <c r="E5199" s="27" t="str">
        <f>VLOOKUP(A5199,SINDACI!A5199:E$7975,5,0)</f>
        <v>LISTA CIVICA: PROLAQUEUM</v>
      </c>
    </row>
    <row r="5200" spans="1:5" x14ac:dyDescent="0.2">
      <c r="A5200" s="27" t="s">
        <v>5300</v>
      </c>
      <c r="B5200" s="27" t="str">
        <f>VLOOKUP(A5200,PEC!A5199:D$7975,4,0)</f>
        <v>legalmail.it</v>
      </c>
      <c r="C5200" s="23">
        <f>VLOOKUP(A5200,SEZIONI!A5200:B$7975,2,0)</f>
        <v>15</v>
      </c>
      <c r="D5200" s="27" t="str">
        <f>VLOOKUP(A5200,SINDACI!A5200:B$7975, 2, 0)</f>
        <v>GIULIANO PASQUALE</v>
      </c>
      <c r="E5200" s="27" t="str">
        <f>VLOOKUP(A5200,SINDACI!A5200:E$7975,5,0)</f>
        <v>LISTA CIVICA: INSIEME ? POSSIBILE | LISTA CIVICA: SI SINISTRA INDIPENDENTE | LISTA CIVICA: CONTAMINAZIONE CIVICA | LISTA CIVICA: PIOSSASCO IN COMUNE | PARTITO DEMOCRATICO</v>
      </c>
    </row>
    <row r="5201" spans="1:5" x14ac:dyDescent="0.2">
      <c r="A5201" s="27" t="s">
        <v>5301</v>
      </c>
      <c r="B5201" s="27" t="str">
        <f>VLOOKUP(A5201,PEC!A5200:D$7975,4,0)</f>
        <v>cert.legalmail.it</v>
      </c>
      <c r="C5201" s="23">
        <f>VLOOKUP(A5201,SEZIONI!A5201:B$7975,2,0)</f>
        <v>1</v>
      </c>
      <c r="D5201" s="27" t="str">
        <f>VLOOKUP(A5201,SINDACI!A5201:B$7975, 2, 0)</f>
        <v>MURGIA ANTONELLO</v>
      </c>
      <c r="E5201" s="27" t="str">
        <f>VLOOKUP(A5201,SINDACI!A5201:E$7975,5,0)</f>
        <v>LISTA CIVICA: INSIEME PER PIOVA'</v>
      </c>
    </row>
    <row r="5202" spans="1:5" x14ac:dyDescent="0.2">
      <c r="A5202" s="27" t="s">
        <v>5302</v>
      </c>
      <c r="B5202" s="27" t="str">
        <f>VLOOKUP(A5202,PEC!A5201:D$7975,4,0)</f>
        <v>pec.comune.piove.pd.it</v>
      </c>
      <c r="C5202" s="23">
        <f>VLOOKUP(A5202,SEZIONI!A5202:B$7975,2,0)</f>
        <v>20</v>
      </c>
      <c r="D5202" s="27" t="str">
        <f>VLOOKUP(A5202,SINDACI!A5202:B$7975, 2, 0)</f>
        <v>GIANELLA DAVIDE</v>
      </c>
      <c r="E5202" s="27" t="str">
        <f>VLOOKUP(A5202,SINDACI!A5202:E$7975,5,0)</f>
        <v>LISTA CIVICA: LISTA PER CORTE | LISTA CIVICA: PIOVE CIVICA | LISTA CIVICA: PIOVE DEMOCRATICA</v>
      </c>
    </row>
    <row r="5203" spans="1:5" x14ac:dyDescent="0.2">
      <c r="A5203" s="27" t="s">
        <v>5303</v>
      </c>
      <c r="B5203" s="27" t="str">
        <f>VLOOKUP(A5203,PEC!A5202:D$7975,4,0)</f>
        <v>cert.ip-veneto.net</v>
      </c>
      <c r="C5203" s="23">
        <f>VLOOKUP(A5203,SEZIONI!A5203:B$7975,2,0)</f>
        <v>7</v>
      </c>
      <c r="D5203" s="27" t="str">
        <f>VLOOKUP(A5203,SINDACI!A5203:B$7975, 2, 0)</f>
        <v>MASERO ERMINIO</v>
      </c>
      <c r="E5203" s="27" t="str">
        <f>VLOOKUP(A5203,SINDACI!A5203:E$7975,5,0)</f>
        <v>LISTA CIVICA: NOI CON VOI</v>
      </c>
    </row>
    <row r="5204" spans="1:5" x14ac:dyDescent="0.2">
      <c r="A5204" s="27" t="s">
        <v>5304</v>
      </c>
      <c r="B5204" s="27" t="str">
        <f>VLOOKUP(A5204,PEC!A5203:D$7975,4,0)</f>
        <v>sintranet.legalmail.it</v>
      </c>
      <c r="C5204" s="23">
        <f>VLOOKUP(A5204,SEZIONI!A5204:B$7975,2,0)</f>
        <v>1</v>
      </c>
      <c r="D5204" s="27" t="str">
        <f>VLOOKUP(A5204,SINDACI!A5204:B$7975, 2, 0)</f>
        <v>BURGAZZOLI LORENZO</v>
      </c>
      <c r="E5204" s="27" t="str">
        <f>VLOOKUP(A5204,SINDACI!A5204:E$7975,5,0)</f>
        <v>LISTA CIVICA: UNITI PER PIOZZANO</v>
      </c>
    </row>
    <row r="5205" spans="1:5" x14ac:dyDescent="0.2">
      <c r="A5205" s="27" t="s">
        <v>5305</v>
      </c>
      <c r="B5205" s="27" t="str">
        <f>VLOOKUP(A5205,PEC!A5204:D$7975,4,0)</f>
        <v>cert.ruparpiemonte.it</v>
      </c>
      <c r="C5205" s="23">
        <f>VLOOKUP(A5205,SEZIONI!A5205:B$7975,2,0)</f>
        <v>1</v>
      </c>
      <c r="D5205" s="27" t="str">
        <f>VLOOKUP(A5205,SINDACI!A5205:B$7975, 2, 0)</f>
        <v>ACCONCIAIOCO ANTONIO</v>
      </c>
      <c r="E5205" s="27" t="str">
        <f>VLOOKUP(A5205,SINDACI!A5205:E$7975,5,0)</f>
        <v>-</v>
      </c>
    </row>
    <row r="5206" spans="1:5" x14ac:dyDescent="0.2">
      <c r="A5206" s="27" t="s">
        <v>5306</v>
      </c>
      <c r="B5206" s="27" t="str">
        <f>VLOOKUP(A5206,PEC!A5205:D$7975,4,0)</f>
        <v>pec.comune.piraino.me.it</v>
      </c>
      <c r="C5206" s="23">
        <f>VLOOKUP(A5206,SEZIONI!A5206:B$7975,2,0)</f>
        <v>8</v>
      </c>
      <c r="D5206" s="27" t="str">
        <f>VLOOKUP(A5206,SINDACI!A5206:B$7975, 2, 0)</f>
        <v>CIPRIANO SALVATORE</v>
      </c>
      <c r="E5206" s="27" t="str">
        <f>VLOOKUP(A5206,SINDACI!A5206:E$7975,5,0)</f>
        <v>-</v>
      </c>
    </row>
    <row r="5207" spans="1:5" x14ac:dyDescent="0.2">
      <c r="A5207" s="27" t="s">
        <v>5307</v>
      </c>
      <c r="B5207" s="27" t="str">
        <f>VLOOKUP(A5207,PEC!A5206:D$7975,4,0)</f>
        <v>postacert.toscana.it</v>
      </c>
      <c r="C5207" s="23">
        <f>VLOOKUP(A5207,SEZIONI!A5207:B$7975,2,0)</f>
        <v>86</v>
      </c>
      <c r="D5207" s="27" t="str">
        <f>VLOOKUP(A5207,SINDACI!A5207:B$7975, 2, 0)</f>
        <v>CONTI MICHELE</v>
      </c>
      <c r="E5207" s="27" t="str">
        <f>VLOOKUP(A5207,SINDACI!A5207:E$7975,5,0)</f>
        <v>FORZA ITALIA | LEGA | FRATELLI D'ITALIA</v>
      </c>
    </row>
    <row r="5208" spans="1:5" x14ac:dyDescent="0.2">
      <c r="A5208" s="27" t="s">
        <v>5308</v>
      </c>
      <c r="B5208" s="27" t="str">
        <f>VLOOKUP(A5208,PEC!A5207:D$7975,4,0)</f>
        <v>cert.ruparpiemonte.it</v>
      </c>
      <c r="C5208" s="23">
        <f>VLOOKUP(A5208,SEZIONI!A5208:B$7975,2,0)</f>
        <v>1</v>
      </c>
      <c r="D5208" s="27" t="str">
        <f>VLOOKUP(A5208,SINDACI!A5208:B$7975, 2, 0)</f>
        <v>PASTORE VALERIA</v>
      </c>
      <c r="E5208" s="27" t="str">
        <f>VLOOKUP(A5208,SINDACI!A5208:E$7975,5,0)</f>
        <v>LISTA CIVICA: IMPEGNARSI ? UN DOVERE</v>
      </c>
    </row>
    <row r="5209" spans="1:5" x14ac:dyDescent="0.2">
      <c r="A5209" s="27" t="s">
        <v>5309</v>
      </c>
      <c r="B5209" s="27" t="str">
        <f>VLOOKUP(A5209,PEC!A5208:D$7975,4,0)</f>
        <v>pec.it</v>
      </c>
      <c r="C5209" s="23">
        <f>VLOOKUP(A5209,SEZIONI!A5209:B$7975,2,0)</f>
        <v>3</v>
      </c>
      <c r="D5209" s="27" t="str">
        <f>VLOOKUP(A5209,SINDACI!A5209:B$7975, 2, 0)</f>
        <v>FAVARO CRISTIANO</v>
      </c>
      <c r="E5209" s="27" t="str">
        <f>VLOOKUP(A5209,SINDACI!A5209:E$7975,5,0)</f>
        <v>LISTA CIVICA: SVOLTA PISCINA</v>
      </c>
    </row>
    <row r="5210" spans="1:5" x14ac:dyDescent="0.2">
      <c r="A5210" s="27" t="s">
        <v>5310</v>
      </c>
      <c r="B5210" s="27" t="str">
        <f>VLOOKUP(A5210,PEC!A5209:D$7975,4,0)</f>
        <v>pec.comune.piscinas.ci.it</v>
      </c>
      <c r="C5210" s="23">
        <f>VLOOKUP(A5210,SEZIONI!A5210:B$7975,2,0)</f>
        <v>1</v>
      </c>
      <c r="D5210" s="27" t="str">
        <f>VLOOKUP(A5210,SINDACI!A5210:B$7975, 2, 0)</f>
        <v>COGOTTI MARIANO</v>
      </c>
      <c r="E5210" s="27" t="str">
        <f>VLOOKUP(A5210,SINDACI!A5210:E$7975,5,0)</f>
        <v>LISTA CIVICA: PER PISCINAS AL SERVIZIO DEL CITTADINO</v>
      </c>
    </row>
    <row r="5211" spans="1:5" x14ac:dyDescent="0.2">
      <c r="A5211" s="27" t="s">
        <v>5311</v>
      </c>
      <c r="B5211" s="27" t="str">
        <f>VLOOKUP(A5211,PEC!A5210:D$7975,4,0)</f>
        <v>pec.it</v>
      </c>
      <c r="C5211" s="23">
        <f>VLOOKUP(A5211,SEZIONI!A5211:B$7975,2,0)</f>
        <v>5</v>
      </c>
      <c r="D5211" s="27" t="str">
        <f>VLOOKUP(A5211,SINDACI!A5211:B$7975, 2, 0)</f>
        <v>LIGUORI ETTORE</v>
      </c>
      <c r="E5211" s="27" t="str">
        <f>VLOOKUP(A5211,SINDACI!A5211:E$7975,5,0)</f>
        <v>LISTA CIVICA: IL RAMOSCELLO</v>
      </c>
    </row>
    <row r="5212" spans="1:5" x14ac:dyDescent="0.2">
      <c r="A5212" s="27" t="s">
        <v>5312</v>
      </c>
      <c r="B5212" s="27" t="str">
        <f>VLOOKUP(A5212,PEC!A5211:D$7975,4,0)</f>
        <v>pec.comune.pisogne.bs.it</v>
      </c>
      <c r="C5212" s="23">
        <f>VLOOKUP(A5212,SEZIONI!A5212:B$7975,2,0)</f>
        <v>10</v>
      </c>
      <c r="D5212" s="27" t="str">
        <f>VLOOKUP(A5212,SINDACI!A5212:B$7975, 2, 0)</f>
        <v>LAINI FEDERICO</v>
      </c>
      <c r="E5212" s="27" t="str">
        <f>VLOOKUP(A5212,SINDACI!A5212:E$7975,5,0)</f>
        <v>-</v>
      </c>
    </row>
    <row r="5213" spans="1:5" x14ac:dyDescent="0.2">
      <c r="A5213" s="27" t="s">
        <v>5313</v>
      </c>
      <c r="B5213" s="27" t="str">
        <f>VLOOKUP(A5213,PEC!A5212:D$7975,4,0)</f>
        <v>pa.postacertificata.gov.it</v>
      </c>
      <c r="C5213" s="23">
        <f>VLOOKUP(A5213,SEZIONI!A5213:B$7975,2,0)</f>
        <v>1</v>
      </c>
      <c r="D5213" s="27" t="str">
        <f>VLOOKUP(A5213,SINDACI!A5213:B$7975, 2, 0)</f>
        <v>AURELI ENZO</v>
      </c>
      <c r="E5213" s="27" t="str">
        <f>VLOOKUP(A5213,SINDACI!A5213:E$7975,5,0)</f>
        <v>LISTA CIVICA: INSIEME PER PISONIANO</v>
      </c>
    </row>
    <row r="5214" spans="1:5" x14ac:dyDescent="0.2">
      <c r="A5214" s="27" t="s">
        <v>5314</v>
      </c>
      <c r="B5214" s="27" t="str">
        <f>VLOOKUP(A5214,PEC!A5213:D$7975,4,0)</f>
        <v>pec.comune.pisticci.mt.it</v>
      </c>
      <c r="C5214" s="23">
        <f>VLOOKUP(A5214,SEZIONI!A5214:B$7975,2,0)</f>
        <v>19</v>
      </c>
      <c r="D5214" s="27" t="str">
        <f>VLOOKUP(A5214,SINDACI!A5214:B$7975, 2, 0)</f>
        <v>ALBANO DOMENICO ALESSANDRO</v>
      </c>
      <c r="E5214" s="27" t="str">
        <f>VLOOKUP(A5214,SINDACI!A5214:E$7975,5,0)</f>
        <v>LISTA CIVICA: CONSENSO CIVICO | LISTA CIVICA: INSIEME | LISTA CIVICA: CIVICA MENTE PISTICCI | PARTITO DEMOCRATICO</v>
      </c>
    </row>
    <row r="5215" spans="1:5" x14ac:dyDescent="0.2">
      <c r="A5215" s="27" t="s">
        <v>5315</v>
      </c>
      <c r="B5215" s="27" t="str">
        <f>VLOOKUP(A5215,PEC!A5214:D$7975,4,0)</f>
        <v>postacert.toscana.it</v>
      </c>
      <c r="C5215" s="23">
        <f>VLOOKUP(A5215,SEZIONI!A5215:B$7975,2,0)</f>
        <v>100</v>
      </c>
      <c r="D5215" s="27" t="str">
        <f>VLOOKUP(A5215,SINDACI!A5215:B$7975, 2, 0)</f>
        <v>TOMASI ALESSANDRO</v>
      </c>
      <c r="E5215" s="27" t="str">
        <f>VLOOKUP(A5215,SINDACI!A5215:E$7975,5,0)</f>
        <v>LISTA COMPOSITA: UNIONE DI CENTRO-PISTOIA CIVICA-FORZA ITALIA | LISTA CIVICA: ALE TOMASI SINDACO | LISTA CIVICA: AMO PISTOIA | FRATELLI D'ITALIA | LEGA SALVINI PREMIER</v>
      </c>
    </row>
    <row r="5216" spans="1:5" x14ac:dyDescent="0.2">
      <c r="A5216" s="27" t="s">
        <v>5316</v>
      </c>
      <c r="B5216" s="27" t="str">
        <f>VLOOKUP(A5216,PEC!A5215:D$7975,4,0)</f>
        <v>postacert.toscana.it</v>
      </c>
      <c r="C5216" s="23">
        <f>VLOOKUP(A5216,SEZIONI!A5216:B$7975,2,0)</f>
        <v>5</v>
      </c>
      <c r="D5216" s="27" t="str">
        <f>VLOOKUP(A5216,SINDACI!A5216:B$7975, 2, 0)</f>
        <v>GENTILI GIOVANNI</v>
      </c>
      <c r="E5216" s="27" t="str">
        <f>VLOOKUP(A5216,SINDACI!A5216:E$7975,5,0)</f>
        <v>LISTA CIVICA: PITIGLIANO IN VITA</v>
      </c>
    </row>
    <row r="5217" spans="1:5" x14ac:dyDescent="0.2">
      <c r="A5217" s="27" t="s">
        <v>5317</v>
      </c>
      <c r="B5217" s="27" t="str">
        <f>VLOOKUP(A5217,PEC!A5216:D$7975,4,0)</f>
        <v>pec.comune.piubega.mn.it</v>
      </c>
      <c r="C5217" s="23">
        <f>VLOOKUP(A5217,SEZIONI!A5217:B$7975,2,0)</f>
        <v>2</v>
      </c>
      <c r="D5217" s="27" t="str">
        <f>VLOOKUP(A5217,SINDACI!A5217:B$7975, 2, 0)</f>
        <v>ZINETTI MARIA CRISTINA</v>
      </c>
      <c r="E5217" s="27" t="str">
        <f>VLOOKUP(A5217,SINDACI!A5217:E$7975,5,0)</f>
        <v>LISTA COMPOSITA: LEGA SALVINI-INSIEME SI PUÊ</v>
      </c>
    </row>
    <row r="5218" spans="1:5" x14ac:dyDescent="0.2">
      <c r="A5218" s="27" t="s">
        <v>5318</v>
      </c>
      <c r="B5218" s="27" t="str">
        <f>VLOOKUP(A5218,PEC!A5217:D$7975,4,0)</f>
        <v>cert.provincia.so.it</v>
      </c>
      <c r="C5218" s="23">
        <f>VLOOKUP(A5218,SEZIONI!A5218:B$7975,2,0)</f>
        <v>2</v>
      </c>
      <c r="D5218" s="27" t="str">
        <f>VLOOKUP(A5218,SINDACI!A5218:B$7975, 2, 0)</f>
        <v>IACOMELLA OMAR</v>
      </c>
      <c r="E5218" s="27" t="str">
        <f>VLOOKUP(A5218,SINDACI!A5218:E$7975,5,0)</f>
        <v>LISTA CIVICA: PIURO INSIEME</v>
      </c>
    </row>
    <row r="5219" spans="1:5" x14ac:dyDescent="0.2">
      <c r="A5219" s="27" t="s">
        <v>5319</v>
      </c>
      <c r="B5219" s="27" t="str">
        <f>VLOOKUP(A5219,PEC!A5218:D$7975,4,0)</f>
        <v>pec.comune.piverone.to.it</v>
      </c>
      <c r="C5219" s="23">
        <f>VLOOKUP(A5219,SEZIONI!A5219:B$7975,2,0)</f>
        <v>1</v>
      </c>
      <c r="D5219" s="27" t="str">
        <f>VLOOKUP(A5219,SINDACI!A5219:B$7975, 2, 0)</f>
        <v>FASOLO ALESSANDRO MARIA</v>
      </c>
      <c r="E5219" s="27" t="str">
        <f>VLOOKUP(A5219,SINDACI!A5219:E$7975,5,0)</f>
        <v>LISTA CIVICA: VIVERE PIVERONE</v>
      </c>
    </row>
    <row r="5220" spans="1:5" x14ac:dyDescent="0.2">
      <c r="A5220" s="27" t="s">
        <v>5320</v>
      </c>
      <c r="B5220" s="27" t="str">
        <f>VLOOKUP(A5220,PEC!A5219:D$7975,4,0)</f>
        <v>pec.it</v>
      </c>
      <c r="C5220" s="23">
        <f>VLOOKUP(A5220,SEZIONI!A5220:B$7975,2,0)</f>
        <v>1</v>
      </c>
      <c r="D5220" s="27" t="str">
        <f>VLOOKUP(A5220,SINDACI!A5220:B$7975, 2, 0)</f>
        <v>DE ANGELIS GAETANO</v>
      </c>
      <c r="E5220" s="27" t="str">
        <f>VLOOKUP(A5220,SINDACI!A5220:E$7975,5,0)</f>
        <v>LISTA CIVICA: NOI PER PIZZALE</v>
      </c>
    </row>
    <row r="5221" spans="1:5" x14ac:dyDescent="0.2">
      <c r="A5221" s="27" t="s">
        <v>5321</v>
      </c>
      <c r="B5221" s="27" t="str">
        <f>VLOOKUP(A5221,PEC!A5220:D$7975,4,0)</f>
        <v>pec.regione.lombardia.it</v>
      </c>
      <c r="C5221" s="23">
        <f>VLOOKUP(A5221,SEZIONI!A5221:B$7975,2,0)</f>
        <v>9</v>
      </c>
      <c r="D5221" s="27" t="str">
        <f>VLOOKUP(A5221,SINDACI!A5221:B$7975, 2, 0)</f>
        <v>MOGGI LUCA</v>
      </c>
      <c r="E5221" s="27" t="str">
        <f>VLOOKUP(A5221,SINDACI!A5221:E$7975,5,0)</f>
        <v>LISTA CIVICA: ALLEANZA CIVICA</v>
      </c>
    </row>
    <row r="5222" spans="1:5" x14ac:dyDescent="0.2">
      <c r="A5222" s="27" t="s">
        <v>287</v>
      </c>
      <c r="B5222" s="27" t="str">
        <f>VLOOKUP(A5222,PEC!A5221:D$7975,4,0)</f>
        <v>asmepec.it</v>
      </c>
      <c r="C5222" s="23">
        <f>VLOOKUP(A5222,SEZIONI!A5222:B$7975,2,0)</f>
        <v>9</v>
      </c>
      <c r="D5222" s="27" t="str">
        <f>VLOOKUP(A5222,SINDACI!A5222:B$7975, 2, 0)</f>
        <v>PITITTO SERGIO</v>
      </c>
      <c r="E5222" s="27" t="str">
        <f>VLOOKUP(A5222,SINDACI!A5222:E$7975,5,0)</f>
        <v>-</v>
      </c>
    </row>
    <row r="5223" spans="1:5" x14ac:dyDescent="0.2">
      <c r="A5223" s="27" t="s">
        <v>5322</v>
      </c>
      <c r="B5223" s="27" t="str">
        <f>VLOOKUP(A5223,PEC!A5222:D$7975,4,0)</f>
        <v>legalmail.it</v>
      </c>
      <c r="C5223" s="23">
        <f>VLOOKUP(A5223,SEZIONI!A5223:B$7975,2,0)</f>
        <v>2</v>
      </c>
      <c r="D5223" s="27" t="str">
        <f>VLOOKUP(A5223,SINDACI!A5223:B$7975, 2, 0)</f>
        <v>FAGNILLI PALMERINO</v>
      </c>
      <c r="E5223" s="27" t="str">
        <f>VLOOKUP(A5223,SINDACI!A5223:E$7975,5,0)</f>
        <v>LISTA CIVICA: PAESE MIO</v>
      </c>
    </row>
    <row r="5224" spans="1:5" x14ac:dyDescent="0.2">
      <c r="A5224" s="27" t="s">
        <v>5323</v>
      </c>
      <c r="B5224" s="27" t="str">
        <f>VLOOKUP(A5224,PEC!A5223:D$7975,4,0)</f>
        <v>pec.comune.pizzoli.aq.it</v>
      </c>
      <c r="C5224" s="23">
        <f>VLOOKUP(A5224,SEZIONI!A5224:B$7975,2,0)</f>
        <v>3</v>
      </c>
      <c r="D5224" s="27" t="str">
        <f>VLOOKUP(A5224,SINDACI!A5224:B$7975, 2, 0)</f>
        <v>ANASTASIO GIOVANNINO</v>
      </c>
      <c r="E5224" s="27" t="str">
        <f>VLOOKUP(A5224,SINDACI!A5224:E$7975,5,0)</f>
        <v>LISTA CIVICA: INTESA DEMOCRATICA</v>
      </c>
    </row>
    <row r="5225" spans="1:5" x14ac:dyDescent="0.2">
      <c r="A5225" s="27" t="s">
        <v>5324</v>
      </c>
      <c r="B5225" s="27" t="str">
        <f>VLOOKUP(A5225,PEC!A5224:D$7975,4,0)</f>
        <v>cert.regione.molise.it</v>
      </c>
      <c r="C5225" s="23">
        <f>VLOOKUP(A5225,SEZIONI!A5225:B$7975,2,0)</f>
        <v>1</v>
      </c>
      <c r="D5225" s="27" t="str">
        <f>VLOOKUP(A5225,SINDACI!A5225:B$7975, 2, 0)</f>
        <v>DI CRISTOFANO VINCENZO</v>
      </c>
      <c r="E5225" s="27" t="str">
        <f>VLOOKUP(A5225,SINDACI!A5225:E$7975,5,0)</f>
        <v>LISTA CIVICA: PER PIZZONE CON VOI</v>
      </c>
    </row>
    <row r="5226" spans="1:5" x14ac:dyDescent="0.2">
      <c r="A5226" s="27" t="s">
        <v>288</v>
      </c>
      <c r="B5226" s="27" t="str">
        <f>VLOOKUP(A5226,PEC!A5225:D$7975,4,0)</f>
        <v>asmepec.it</v>
      </c>
      <c r="C5226" s="23">
        <f>VLOOKUP(A5226,SEZIONI!A5226:B$7975,2,0)</f>
        <v>2</v>
      </c>
      <c r="D5226" s="27" t="str">
        <f>VLOOKUP(A5226,SINDACI!A5226:B$7975, 2, 0)</f>
        <v>CARUSO VINCENZO</v>
      </c>
      <c r="E5226" s="27" t="str">
        <f>VLOOKUP(A5226,SINDACI!A5226:E$7975,5,0)</f>
        <v>-</v>
      </c>
    </row>
    <row r="5227" spans="1:5" x14ac:dyDescent="0.2">
      <c r="A5227" s="27" t="s">
        <v>368</v>
      </c>
      <c r="B5227" s="27" t="str">
        <f>VLOOKUP(A5227,PEC!A5226:D$7975,4,0)</f>
        <v>asmepec.it</v>
      </c>
      <c r="C5227" s="23">
        <f>VLOOKUP(A5227,SEZIONI!A5227:B$7975,2,0)</f>
        <v>3</v>
      </c>
      <c r="D5227" s="27" t="str">
        <f>VLOOKUP(A5227,SINDACI!A5227:B$7975, 2, 0)</f>
        <v>CONDEMI ANTONIO</v>
      </c>
      <c r="E5227" s="27" t="str">
        <f>VLOOKUP(A5227,SINDACI!A5227:E$7975,5,0)</f>
        <v>LISTA CIVICA: PLACANICA BENE COMUNE</v>
      </c>
    </row>
    <row r="5228" spans="1:5" x14ac:dyDescent="0.2">
      <c r="A5228" s="27" t="s">
        <v>101</v>
      </c>
      <c r="B5228" s="27" t="str">
        <f>VLOOKUP(A5228,PEC!A5227:D$7975,4,0)</f>
        <v>legalmail.it</v>
      </c>
      <c r="C5228" s="23">
        <f>VLOOKUP(A5228,SEZIONI!A5228:B$7975,2,0)</f>
        <v>1</v>
      </c>
      <c r="D5228" s="27" t="str">
        <f>VLOOKUP(A5228,SINDACI!A5228:B$7975, 2, 0)</f>
        <v>STAMATI PIETRO GIUSEPPE</v>
      </c>
      <c r="E5228" s="27" t="str">
        <f>VLOOKUP(A5228,SINDACI!A5228:E$7975,5,0)</f>
        <v>-</v>
      </c>
    </row>
    <row r="5229" spans="1:5" x14ac:dyDescent="0.2">
      <c r="A5229" s="27" t="s">
        <v>206</v>
      </c>
      <c r="B5229" s="27" t="str">
        <f>VLOOKUP(A5229,PEC!A5228:D$7975,4,0)</f>
        <v>asmepec.it</v>
      </c>
      <c r="C5229" s="23">
        <f>VLOOKUP(A5229,SEZIONI!A5229:B$7975,2,0)</f>
        <v>3</v>
      </c>
      <c r="D5229" s="27" t="str">
        <f>VLOOKUP(A5229,SINDACI!A5229:B$7975, 2, 0)</f>
        <v>ESPOSITO DAVIDE</v>
      </c>
      <c r="E5229" s="27" t="str">
        <f>VLOOKUP(A5229,SINDACI!A5229:E$7975,5,0)</f>
        <v>LISTA CIVICA: PRIMAVERA PLATANIA</v>
      </c>
    </row>
    <row r="5230" spans="1:5" x14ac:dyDescent="0.2">
      <c r="A5230" s="27" t="s">
        <v>369</v>
      </c>
      <c r="B5230" s="27" t="str">
        <f>VLOOKUP(A5230,PEC!A5229:D$7975,4,0)</f>
        <v>legalmail.it</v>
      </c>
      <c r="C5230" s="23">
        <f>VLOOKUP(A5230,SEZIONI!A5230:B$7975,2,0)</f>
        <v>5</v>
      </c>
      <c r="D5230" s="27" t="str">
        <f>VLOOKUP(A5230,SINDACI!A5230:B$7975, 2, 0)</f>
        <v>SERGI ROSARIO</v>
      </c>
      <c r="E5230" s="27" t="str">
        <f>VLOOKUP(A5230,SINDACI!A5230:E$7975,5,0)</f>
        <v>LISTA CIVICA: LIBERI DI RICOMINCIARE</v>
      </c>
    </row>
    <row r="5231" spans="1:5" x14ac:dyDescent="0.2">
      <c r="A5231" s="27" t="s">
        <v>5325</v>
      </c>
      <c r="B5231" s="27" t="str">
        <f>VLOOKUP(A5231,PEC!A5230:D$7975,4,0)</f>
        <v>legalmail.it</v>
      </c>
      <c r="C5231" s="23">
        <f>VLOOKUP(A5231,SEZIONI!A5231:B$7975,2,0)</f>
        <v>1</v>
      </c>
      <c r="D5231" s="27" t="str">
        <f>VLOOKUP(A5231,SINDACI!A5231:B$7975, 2, 0)</f>
        <v>KLOTZ JUERGEN</v>
      </c>
      <c r="E5231" s="27" t="str">
        <f>VLOOKUP(A5231,SINDACI!A5231:E$7975,5,0)</f>
        <v>-</v>
      </c>
    </row>
    <row r="5232" spans="1:5" x14ac:dyDescent="0.2">
      <c r="A5232" s="27" t="s">
        <v>5326</v>
      </c>
      <c r="B5232" s="27" t="str">
        <f>VLOOKUP(A5232,PEC!A5231:D$7975,4,0)</f>
        <v>pec.regione.lombardia.it</v>
      </c>
      <c r="C5232" s="23">
        <f>VLOOKUP(A5232,SEZIONI!A5232:B$7975,2,0)</f>
        <v>1</v>
      </c>
      <c r="D5232" s="27" t="str">
        <f>VLOOKUP(A5232,SINDACI!A5232:B$7975, 2, 0)</f>
        <v>PEDRAZZINI CELESTINO</v>
      </c>
      <c r="E5232" s="27" t="str">
        <f>VLOOKUP(A5232,SINDACI!A5232:E$7975,5,0)</f>
        <v>LISTA CIVICA: PER UN FUTURO</v>
      </c>
    </row>
    <row r="5233" spans="1:5" x14ac:dyDescent="0.2">
      <c r="A5233" s="27" t="s">
        <v>5327</v>
      </c>
      <c r="B5233" s="27" t="str">
        <f>VLOOKUP(A5233,PEC!A5232:D$7975,4,0)</f>
        <v>pec.comune.ploaghe.ss.it</v>
      </c>
      <c r="C5233" s="23">
        <f>VLOOKUP(A5233,SEZIONI!A5233:B$7975,2,0)</f>
        <v>4</v>
      </c>
      <c r="D5233" s="27" t="str">
        <f>VLOOKUP(A5233,SINDACI!A5233:B$7975, 2, 0)</f>
        <v>SOTGIU CARLO</v>
      </c>
      <c r="E5233" s="27" t="str">
        <f>VLOOKUP(A5233,SINDACI!A5233:E$7975,5,0)</f>
        <v>LISTA CIVICA: OBIETTIVO PLOAGHE</v>
      </c>
    </row>
    <row r="5234" spans="1:5" x14ac:dyDescent="0.2">
      <c r="A5234" s="27" t="s">
        <v>5328</v>
      </c>
      <c r="B5234" s="27" t="str">
        <f>VLOOKUP(A5234,PEC!A5233:D$7975,4,0)</f>
        <v>pec.it</v>
      </c>
      <c r="C5234" s="23">
        <f>VLOOKUP(A5234,SEZIONI!A5234:B$7975,2,0)</f>
        <v>1</v>
      </c>
      <c r="D5234" s="27" t="str">
        <f>VLOOKUP(A5234,SINDACI!A5234:B$7975, 2, 0)</f>
        <v>BADANO GABRIELE</v>
      </c>
      <c r="E5234" s="27" t="str">
        <f>VLOOKUP(A5234,SINDACI!A5234:E$7975,5,0)</f>
        <v>LISTA CIVICA: INSIEME PER PLODIO</v>
      </c>
    </row>
    <row r="5235" spans="1:5" x14ac:dyDescent="0.2">
      <c r="A5235" s="27" t="s">
        <v>5329</v>
      </c>
      <c r="B5235" s="27" t="str">
        <f>VLOOKUP(A5235,PEC!A5234:D$7975,4,0)</f>
        <v>legalmail.it</v>
      </c>
      <c r="C5235" s="23">
        <f>VLOOKUP(A5235,SEZIONI!A5235:B$7975,2,0)</f>
        <v>3</v>
      </c>
      <c r="D5235" s="27" t="str">
        <f>VLOOKUP(A5235,SINDACI!A5235:B$7975, 2, 0)</f>
        <v>RIORDA ANTONIO LUIGI</v>
      </c>
      <c r="E5235" s="27" t="str">
        <f>VLOOKUP(A5235,SINDACI!A5235:E$7975,5,0)</f>
        <v>LISTA CIVICA: UNITI PER POCAPAGLIA</v>
      </c>
    </row>
    <row r="5236" spans="1:5" x14ac:dyDescent="0.2">
      <c r="A5236" s="27" t="s">
        <v>5330</v>
      </c>
      <c r="B5236" s="27" t="str">
        <f>VLOOKUP(A5236,PEC!A5235:D$7975,4,0)</f>
        <v>certgov.fvg.it</v>
      </c>
      <c r="C5236" s="23">
        <f>VLOOKUP(A5236,SEZIONI!A5236:B$7975,2,0)</f>
        <v>3</v>
      </c>
      <c r="D5236" s="27" t="str">
        <f>VLOOKUP(A5236,SINDACI!A5236:B$7975, 2, 0)</f>
        <v>FURLAN DEBORA</v>
      </c>
      <c r="E5236" s="27" t="str">
        <f>VLOOKUP(A5236,SINDACI!A5236:E$7975,5,0)</f>
        <v>LISTA CIVICA: INSIEME PER LA RINASCITA</v>
      </c>
    </row>
    <row r="5237" spans="1:5" x14ac:dyDescent="0.2">
      <c r="A5237" s="27" t="s">
        <v>5331</v>
      </c>
      <c r="B5237" s="27" t="str">
        <f>VLOOKUP(A5237,PEC!A5236:D$7975,4,0)</f>
        <v>pec.comune.podenzana.ms.it</v>
      </c>
      <c r="C5237" s="23">
        <f>VLOOKUP(A5237,SEZIONI!A5237:B$7975,2,0)</f>
        <v>2</v>
      </c>
      <c r="D5237" s="27" t="str">
        <f>VLOOKUP(A5237,SINDACI!A5237:B$7975, 2, 0)</f>
        <v>PINELLI MARCO</v>
      </c>
      <c r="E5237" s="27" t="str">
        <f>VLOOKUP(A5237,SINDACI!A5237:E$7975,5,0)</f>
        <v>LISTA CIVICA: NOI SIAMO PODENZANA</v>
      </c>
    </row>
    <row r="5238" spans="1:5" x14ac:dyDescent="0.2">
      <c r="A5238" s="27" t="s">
        <v>5332</v>
      </c>
      <c r="B5238" s="27" t="str">
        <f>VLOOKUP(A5238,PEC!A5237:D$7975,4,0)</f>
        <v>sintranet.legalmail.it</v>
      </c>
      <c r="C5238" s="23">
        <f>VLOOKUP(A5238,SEZIONI!A5238:B$7975,2,0)</f>
        <v>7</v>
      </c>
      <c r="D5238" s="27" t="str">
        <f>VLOOKUP(A5238,SINDACI!A5238:B$7975, 2, 0)</f>
        <v>PIVA ALESSANDRO</v>
      </c>
      <c r="E5238" s="27" t="str">
        <f>VLOOKUP(A5238,SINDACI!A5238:E$7975,5,0)</f>
        <v>LISTA CIVICA: INSIEME DI NUOVO</v>
      </c>
    </row>
    <row r="5239" spans="1:5" x14ac:dyDescent="0.2">
      <c r="A5239" s="27" t="s">
        <v>5333</v>
      </c>
      <c r="B5239" s="27" t="str">
        <f>VLOOKUP(A5239,PEC!A5238:D$7975,4,0)</f>
        <v>pec.it</v>
      </c>
      <c r="C5239" s="23">
        <f>VLOOKUP(A5239,SEZIONI!A5239:B$7975,2,0)</f>
        <v>4</v>
      </c>
      <c r="D5239" s="27" t="str">
        <f>VLOOKUP(A5239,SINDACI!A5239:B$7975, 2, 0)</f>
        <v>MATTOCCIA ANGELO</v>
      </c>
      <c r="E5239" s="27" t="str">
        <f>VLOOKUP(A5239,SINDACI!A5239:E$7975,5,0)</f>
        <v>LISTA CIVICA: SIAMO POFI</v>
      </c>
    </row>
    <row r="5240" spans="1:5" x14ac:dyDescent="0.2">
      <c r="A5240" s="27" t="s">
        <v>5334</v>
      </c>
      <c r="B5240" s="27" t="str">
        <f>VLOOKUP(A5240,PEC!A5239:D$7975,4,0)</f>
        <v>pec.rupar.puglia.it</v>
      </c>
      <c r="C5240" s="23">
        <f>VLOOKUP(A5240,SEZIONI!A5240:B$7975,2,0)</f>
        <v>6</v>
      </c>
      <c r="D5240" s="27" t="str">
        <f>VLOOKUP(A5240,SINDACI!A5240:B$7975, 2, 0)</f>
        <v>CIRIOLO ANTONIO</v>
      </c>
      <c r="E5240" s="27" t="str">
        <f>VLOOKUP(A5240,SINDACI!A5240:E$7975,5,0)</f>
        <v>-</v>
      </c>
    </row>
    <row r="5241" spans="1:5" x14ac:dyDescent="0.2">
      <c r="A5241" s="27" t="s">
        <v>5335</v>
      </c>
      <c r="B5241" s="27" t="str">
        <f>VLOOKUP(A5241,PEC!A5240:D$7975,4,0)</f>
        <v>postacert.toscana.it</v>
      </c>
      <c r="C5241" s="23">
        <f>VLOOKUP(A5241,SEZIONI!A5241:B$7975,2,0)</f>
        <v>28</v>
      </c>
      <c r="D5241" s="27" t="str">
        <f>VLOOKUP(A5241,SINDACI!A5241:B$7975, 2, 0)</f>
        <v>BUSSAGLI DAVID</v>
      </c>
      <c r="E5241" s="27" t="str">
        <f>VLOOKUP(A5241,SINDACI!A5241:E$7975,5,0)</f>
        <v>LISTA CIVICA: POGGIBONSI  PUÊ | LISTA CIVICA: VIVACITT? | PARTITO DEMOCRATICO</v>
      </c>
    </row>
    <row r="5242" spans="1:5" x14ac:dyDescent="0.2">
      <c r="A5242" s="27" t="s">
        <v>5336</v>
      </c>
      <c r="B5242" s="27" t="str">
        <f>VLOOKUP(A5242,PEC!A5241:D$7975,4,0)</f>
        <v>postacert.toscana.it</v>
      </c>
      <c r="C5242" s="23">
        <f>VLOOKUP(A5242,SEZIONI!A5242:B$7975,2,0)</f>
        <v>9</v>
      </c>
      <c r="D5242" s="27" t="str">
        <f>VLOOKUP(A5242,SINDACI!A5242:B$7975, 2, 0)</f>
        <v>PUGGELLI FRANCESCO</v>
      </c>
      <c r="E5242" s="27" t="str">
        <f>VLOOKUP(A5242,SINDACI!A5242:E$7975,5,0)</f>
        <v>CEN-SIN(LS.CIVICHE): SIAMO POGGIO CENTROSINISTRA</v>
      </c>
    </row>
    <row r="5243" spans="1:5" x14ac:dyDescent="0.2">
      <c r="A5243" s="27" t="s">
        <v>5337</v>
      </c>
      <c r="B5243" s="27" t="str">
        <f>VLOOKUP(A5243,PEC!A5242:D$7975,4,0)</f>
        <v>legalmail.it</v>
      </c>
      <c r="C5243" s="23">
        <f>VLOOKUP(A5243,SEZIONI!A5243:B$7975,2,0)</f>
        <v>2</v>
      </c>
      <c r="D5243" s="27" t="str">
        <f>VLOOKUP(A5243,SINDACI!A5243:B$7975, 2, 0)</f>
        <v>MOSTARDA ROVERO</v>
      </c>
      <c r="E5243" s="27" t="str">
        <f>VLOOKUP(A5243,SINDACI!A5243:E$7975,5,0)</f>
        <v>-</v>
      </c>
    </row>
    <row r="5244" spans="1:5" x14ac:dyDescent="0.2">
      <c r="A5244" s="27" t="s">
        <v>5338</v>
      </c>
      <c r="B5244" s="27" t="str">
        <f>VLOOKUP(A5244,PEC!A5243:D$7975,4,0)</f>
        <v>pec.it</v>
      </c>
      <c r="C5244" s="23">
        <f>VLOOKUP(A5244,SEZIONI!A5244:B$7975,2,0)</f>
        <v>1</v>
      </c>
      <c r="D5244" s="27" t="str">
        <f>VLOOKUP(A5244,SINDACI!A5244:B$7975, 2, 0)</f>
        <v>FERZI WALTER</v>
      </c>
      <c r="E5244" s="27" t="str">
        <f>VLOOKUP(A5244,SINDACI!A5244:E$7975,5,0)</f>
        <v>LISTA CIVICA: PROGETTO COMUNE</v>
      </c>
    </row>
    <row r="5245" spans="1:5" x14ac:dyDescent="0.2">
      <c r="A5245" s="27" t="s">
        <v>5339</v>
      </c>
      <c r="B5245" s="27" t="str">
        <f>VLOOKUP(A5245,PEC!A5244:D$7975,4,0)</f>
        <v>pec.it</v>
      </c>
      <c r="C5245" s="23">
        <f>VLOOKUP(A5245,SEZIONI!A5245:B$7975,2,0)</f>
        <v>3</v>
      </c>
      <c r="D5245" s="27" t="str">
        <f>VLOOKUP(A5245,SINDACI!A5245:B$7975, 2, 0)</f>
        <v>D'ALOISO ALFONSO</v>
      </c>
      <c r="E5245" s="27" t="str">
        <f>VLOOKUP(A5245,SINDACI!A5245:E$7975,5,0)</f>
        <v>PARTITO DEMOCRATICO</v>
      </c>
    </row>
    <row r="5246" spans="1:5" x14ac:dyDescent="0.2">
      <c r="A5246" s="27" t="s">
        <v>5340</v>
      </c>
      <c r="B5246" s="27" t="str">
        <f>VLOOKUP(A5246,PEC!A5245:D$7975,4,0)</f>
        <v>pec.comune.poggiomirteto.ri.it</v>
      </c>
      <c r="C5246" s="23">
        <f>VLOOKUP(A5246,SEZIONI!A5246:B$7975,2,0)</f>
        <v>6</v>
      </c>
      <c r="D5246" s="27" t="str">
        <f>VLOOKUP(A5246,SINDACI!A5246:B$7975, 2, 0)</f>
        <v>MICARELLI GIANCARLO</v>
      </c>
      <c r="E5246" s="27" t="str">
        <f>VLOOKUP(A5246,SINDACI!A5246:E$7975,5,0)</f>
        <v>LISTA CIVICA: SOLIDARIETA' E PROGRESSO</v>
      </c>
    </row>
    <row r="5247" spans="1:5" x14ac:dyDescent="0.2">
      <c r="A5247" s="27" t="s">
        <v>5341</v>
      </c>
      <c r="B5247" s="27" t="str">
        <f>VLOOKUP(A5247,PEC!A5246:D$7975,4,0)</f>
        <v>pec.aruba.it</v>
      </c>
      <c r="C5247" s="23">
        <f>VLOOKUP(A5247,SEZIONI!A5247:B$7975,2,0)</f>
        <v>3</v>
      </c>
      <c r="D5247" s="27" t="str">
        <f>VLOOKUP(A5247,SINDACI!A5247:B$7975, 2, 0)</f>
        <v>GROSSI SANDRO</v>
      </c>
      <c r="E5247" s="27" t="str">
        <f>VLOOKUP(A5247,SINDACI!A5247:E$7975,5,0)</f>
        <v>LISTA CIVICA: PER CRESCERE INSIEME</v>
      </c>
    </row>
    <row r="5248" spans="1:5" x14ac:dyDescent="0.2">
      <c r="A5248" s="27" t="s">
        <v>5342</v>
      </c>
      <c r="B5248" s="27" t="str">
        <f>VLOOKUP(A5248,PEC!A5247:D$7975,4,0)</f>
        <v>pec.comune.poggionativo.ri.it</v>
      </c>
      <c r="C5248" s="23">
        <f>VLOOKUP(A5248,SEZIONI!A5248:B$7975,2,0)</f>
        <v>3</v>
      </c>
      <c r="D5248" s="27" t="str">
        <f>VLOOKUP(A5248,SINDACI!A5248:B$7975, 2, 0)</f>
        <v>DIAMILLA VERONICA</v>
      </c>
      <c r="E5248" s="27" t="str">
        <f>VLOOKUP(A5248,SINDACI!A5248:E$7975,5,0)</f>
        <v>LISTA CIVICA: BENE COMUNE</v>
      </c>
    </row>
    <row r="5249" spans="1:5" x14ac:dyDescent="0.2">
      <c r="A5249" s="27" t="s">
        <v>5343</v>
      </c>
      <c r="B5249" s="27" t="str">
        <f>VLOOKUP(A5249,PEC!A5248:D$7975,4,0)</f>
        <v>legalmail.it</v>
      </c>
      <c r="C5249" s="23">
        <f>VLOOKUP(A5249,SEZIONI!A5249:B$7975,2,0)</f>
        <v>1</v>
      </c>
      <c r="D5249" s="27" t="str">
        <f>VLOOKUP(A5249,SINDACI!A5249:B$7975, 2, 0)</f>
        <v>GIALLORETO ANTONELLO</v>
      </c>
      <c r="E5249" s="27" t="str">
        <f>VLOOKUP(A5249,SINDACI!A5249:E$7975,5,0)</f>
        <v>LISTA CIVICA: UNICA LISTA CIVICA</v>
      </c>
    </row>
    <row r="5250" spans="1:5" x14ac:dyDescent="0.2">
      <c r="A5250" s="27" t="s">
        <v>5344</v>
      </c>
      <c r="B5250" s="27" t="str">
        <f>VLOOKUP(A5250,PEC!A5249:D$7975,4,0)</f>
        <v>cert.comune.poggiorenatico.fe.it</v>
      </c>
      <c r="C5250" s="23">
        <f>VLOOKUP(A5250,SEZIONI!A5250:B$7975,2,0)</f>
        <v>9</v>
      </c>
      <c r="D5250" s="27" t="str">
        <f>VLOOKUP(A5250,SINDACI!A5250:B$7975, 2, 0)</f>
        <v>GARUTI DANIELE</v>
      </c>
      <c r="E5250" s="27" t="str">
        <f>VLOOKUP(A5250,SINDACI!A5250:E$7975,5,0)</f>
        <v>LISTA CIVICA: INSIEME PER POGGIO</v>
      </c>
    </row>
    <row r="5251" spans="1:5" x14ac:dyDescent="0.2">
      <c r="A5251" s="27" t="s">
        <v>5345</v>
      </c>
      <c r="B5251" s="27" t="str">
        <f>VLOOKUP(A5251,PEC!A5250:D$7975,4,0)</f>
        <v>pec.regione.lombardia.it</v>
      </c>
      <c r="C5251" s="23">
        <f>VLOOKUP(A5251,SEZIONI!A5251:B$7975,2,0)</f>
        <v>6</v>
      </c>
      <c r="D5251" s="27" t="str">
        <f>VLOOKUP(A5251,SINDACI!A5251:B$7975, 2, 0)</f>
        <v>ZACCHI FABIO</v>
      </c>
      <c r="E5251" s="27" t="str">
        <f>VLOOKUP(A5251,SINDACI!A5251:E$7975,5,0)</f>
        <v>LISTA CIVICA: PER POGGIO PROGETTO CIVICO</v>
      </c>
    </row>
    <row r="5252" spans="1:5" x14ac:dyDescent="0.2">
      <c r="A5252" s="27" t="s">
        <v>5346</v>
      </c>
      <c r="B5252" s="27" t="str">
        <f>VLOOKUP(A5252,PEC!A5251:D$7975,4,0)</f>
        <v>pec.comune.poggiosanlorenzo.ri.it</v>
      </c>
      <c r="C5252" s="23">
        <f>VLOOKUP(A5252,SEZIONI!A5252:B$7975,2,0)</f>
        <v>1</v>
      </c>
      <c r="D5252" s="27" t="str">
        <f>VLOOKUP(A5252,SINDACI!A5252:B$7975, 2, 0)</f>
        <v>VALLOCCHIA GIOVANNI</v>
      </c>
      <c r="E5252" s="27" t="str">
        <f>VLOOKUP(A5252,SINDACI!A5252:E$7975,5,0)</f>
        <v>LISTA CIVICA: INSIEME CONTINUIAMO</v>
      </c>
    </row>
    <row r="5253" spans="1:5" x14ac:dyDescent="0.2">
      <c r="A5253" s="27" t="s">
        <v>5347</v>
      </c>
      <c r="B5253" s="27" t="str">
        <f>VLOOKUP(A5253,PEC!A5252:D$7975,4,0)</f>
        <v>pec.it</v>
      </c>
      <c r="C5253" s="23">
        <f>VLOOKUP(A5253,SEZIONI!A5253:B$7975,2,0)</f>
        <v>1</v>
      </c>
      <c r="D5253" s="27" t="str">
        <f>VLOOKUP(A5253,SINDACI!A5253:B$7975, 2, 0)</f>
        <v>SPUGNI GIUSEPPINA</v>
      </c>
      <c r="E5253" s="27" t="str">
        <f>VLOOKUP(A5253,SINDACI!A5253:E$7975,5,0)</f>
        <v>LISTA CIVICA: NOI PER POGGIO</v>
      </c>
    </row>
    <row r="5254" spans="1:5" x14ac:dyDescent="0.2">
      <c r="A5254" s="27" t="s">
        <v>5348</v>
      </c>
      <c r="B5254" s="27" t="str">
        <f>VLOOKUP(A5254,PEC!A5253:D$7975,4,0)</f>
        <v>emarche.it</v>
      </c>
      <c r="C5254" s="23">
        <f>VLOOKUP(A5254,SEZIONI!A5254:B$7975,2,0)</f>
        <v>1</v>
      </c>
      <c r="D5254" s="27" t="str">
        <f>VLOOKUP(A5254,SINDACI!A5254:B$7975, 2, 0)</f>
        <v>SIMONCINI SARA</v>
      </c>
      <c r="E5254" s="27" t="str">
        <f>VLOOKUP(A5254,SINDACI!A5254:E$7975,5,0)</f>
        <v>LISTA CIVICA: INSIEME PER POGGIO</v>
      </c>
    </row>
    <row r="5255" spans="1:5" x14ac:dyDescent="0.2">
      <c r="A5255" s="27" t="s">
        <v>5349</v>
      </c>
      <c r="B5255" s="27" t="str">
        <f>VLOOKUP(A5255,PEC!A5254:D$7975,4,0)</f>
        <v>pec.leonet.it</v>
      </c>
      <c r="C5255" s="23">
        <f>VLOOKUP(A5255,SEZIONI!A5255:B$7975,2,0)</f>
        <v>1</v>
      </c>
      <c r="D5255" s="27" t="str">
        <f>VLOOKUP(A5255,SINDACI!A5255:B$7975, 2, 0)</f>
        <v>ORLANDO GIUSEPPE</v>
      </c>
      <c r="E5255" s="27" t="str">
        <f>VLOOKUP(A5255,SINDACI!A5255:E$7975,5,0)</f>
        <v>LISTA CIVICA: CONTINUIAMO A CREDERCI</v>
      </c>
    </row>
    <row r="5256" spans="1:5" x14ac:dyDescent="0.2">
      <c r="A5256" s="27" t="s">
        <v>5350</v>
      </c>
      <c r="B5256" s="27" t="str">
        <f>VLOOKUP(A5256,PEC!A5255:D$7975,4,0)</f>
        <v>legalmail.it</v>
      </c>
      <c r="C5256" s="23">
        <f>VLOOKUP(A5256,SEZIONI!A5256:B$7975,2,0)</f>
        <v>5</v>
      </c>
      <c r="D5256" s="27" t="str">
        <f>VLOOKUP(A5256,SINDACI!A5256:B$7975, 2, 0)</f>
        <v>RAGGINI RONNY</v>
      </c>
      <c r="E5256" s="27" t="str">
        <f>VLOOKUP(A5256,SINDACI!A5256:E$7975,5,0)</f>
        <v>LISTA CIVICA: UNITI A POGGIO TORRIANA</v>
      </c>
    </row>
    <row r="5257" spans="1:5" x14ac:dyDescent="0.2">
      <c r="A5257" s="27" t="s">
        <v>5351</v>
      </c>
      <c r="B5257" s="27" t="str">
        <f>VLOOKUP(A5257,PEC!A5256:D$7975,4,0)</f>
        <v>postacert.umbria.it</v>
      </c>
      <c r="C5257" s="23">
        <f>VLOOKUP(A5257,SEZIONI!A5257:B$7975,2,0)</f>
        <v>1</v>
      </c>
      <c r="D5257" s="27" t="str">
        <f>VLOOKUP(A5257,SINDACI!A5257:B$7975, 2, 0)</f>
        <v>MARINI FILIPPO</v>
      </c>
      <c r="E5257" s="27" t="str">
        <f>VLOOKUP(A5257,SINDACI!A5257:E$7975,5,0)</f>
        <v>LISTA CIVICA: POGGIODOMO DI TUTTI</v>
      </c>
    </row>
    <row r="5258" spans="1:5" x14ac:dyDescent="0.2">
      <c r="A5258" s="27" t="s">
        <v>5352</v>
      </c>
      <c r="B5258" s="27" t="str">
        <f>VLOOKUP(A5258,PEC!A5257:D$7975,4,0)</f>
        <v>pec.comune.poggiofiorito.ch.it</v>
      </c>
      <c r="C5258" s="23">
        <f>VLOOKUP(A5258,SEZIONI!A5258:B$7975,2,0)</f>
        <v>1</v>
      </c>
      <c r="D5258" s="27" t="str">
        <f>VLOOKUP(A5258,SINDACI!A5258:B$7975, 2, 0)</f>
        <v>D'ALESSANDRO REMO</v>
      </c>
      <c r="E5258" s="27" t="str">
        <f>VLOOKUP(A5258,SINDACI!A5258:E$7975,5,0)</f>
        <v>LISTA CIVICA: UN FUTURO COMUNE</v>
      </c>
    </row>
    <row r="5259" spans="1:5" x14ac:dyDescent="0.2">
      <c r="A5259" s="27" t="s">
        <v>5353</v>
      </c>
      <c r="B5259" s="27" t="str">
        <f>VLOOKUP(A5259,PEC!A5258:D$7975,4,0)</f>
        <v>pec.comune.poggiomarino.na.it</v>
      </c>
      <c r="C5259" s="23">
        <f>VLOOKUP(A5259,SEZIONI!A5259:B$7975,2,0)</f>
        <v>17</v>
      </c>
      <c r="D5259" s="27" t="str">
        <f>VLOOKUP(A5259,SINDACI!A5259:B$7975, 2, 0)</f>
        <v>FALANGA MAURIZIO</v>
      </c>
      <c r="E5259" s="27" t="str">
        <f>VLOOKUP(A5259,SINDACI!A5259:E$7975,5,0)</f>
        <v>LISTA CIVICA: FARE CIVICO | FORZA ITALIA | LISTA CIVICA: RIALZIAMO LA TESTA | LISTA CIVICA: CAMBIAMO INSIEME | FRATELLI D'ITALIA | UNIONE DI CENTRO</v>
      </c>
    </row>
    <row r="5260" spans="1:5" x14ac:dyDescent="0.2">
      <c r="A5260" s="27" t="s">
        <v>5354</v>
      </c>
      <c r="B5260" s="27" t="str">
        <f>VLOOKUP(A5260,PEC!A5259:D$7975,4,0)</f>
        <v>pec.it</v>
      </c>
      <c r="C5260" s="23">
        <f>VLOOKUP(A5260,SEZIONI!A5260:B$7975,2,0)</f>
        <v>2</v>
      </c>
      <c r="D5260" s="27" t="str">
        <f>VLOOKUP(A5260,SINDACI!A5260:B$7975, 2, 0)</f>
        <v>CANGELOSI GIROLAMO</v>
      </c>
      <c r="E5260" s="27" t="str">
        <f>VLOOKUP(A5260,SINDACI!A5260:E$7975,5,0)</f>
        <v>LISTA CIVICA: POGGIOREALE NEL CUORE LISTA CIVICA CANGELOSI SINDACO</v>
      </c>
    </row>
    <row r="5261" spans="1:5" x14ac:dyDescent="0.2">
      <c r="A5261" s="27" t="s">
        <v>5355</v>
      </c>
      <c r="B5261" s="27" t="str">
        <f>VLOOKUP(A5261,PEC!A5260:D$7975,4,0)</f>
        <v>pec.it</v>
      </c>
      <c r="C5261" s="23">
        <f>VLOOKUP(A5261,SEZIONI!A5261:B$7975,2,0)</f>
        <v>2</v>
      </c>
      <c r="D5261" s="27" t="str">
        <f>VLOOKUP(A5261,SINDACI!A5261:B$7975, 2, 0)</f>
        <v>-</v>
      </c>
      <c r="E5261" s="27" t="str">
        <f>VLOOKUP(A5261,SINDACI!A5261:E$7975,5,0)</f>
        <v>-</v>
      </c>
    </row>
    <row r="5262" spans="1:5" x14ac:dyDescent="0.2">
      <c r="A5262" s="27" t="s">
        <v>5356</v>
      </c>
      <c r="B5262" s="27" t="str">
        <f>VLOOKUP(A5262,PEC!A5261:D$7975,4,0)</f>
        <v>cert.provincia.so.it</v>
      </c>
      <c r="C5262" s="23">
        <f>VLOOKUP(A5262,SEZIONI!A5262:B$7975,2,0)</f>
        <v>2</v>
      </c>
      <c r="D5262" s="27" t="str">
        <f>VLOOKUP(A5262,SINDACI!A5262:B$7975, 2, 0)</f>
        <v>PIASINI GIOVANNI</v>
      </c>
      <c r="E5262" s="27" t="str">
        <f>VLOOKUP(A5262,SINDACI!A5262:E$7975,5,0)</f>
        <v>LISTA CIVICA: POGGINSIEME</v>
      </c>
    </row>
    <row r="5263" spans="1:5" x14ac:dyDescent="0.2">
      <c r="A5263" s="27" t="s">
        <v>5357</v>
      </c>
      <c r="B5263" s="27" t="str">
        <f>VLOOKUP(A5263,PEC!A5262:D$7975,4,0)</f>
        <v xml:space="preserve">cert.legalmail.it </v>
      </c>
      <c r="C5263" s="23">
        <f>VLOOKUP(A5263,SEZIONI!A5263:B$7975,2,0)</f>
        <v>8</v>
      </c>
      <c r="D5263" s="27" t="str">
        <f>VLOOKUP(A5263,SINDACI!A5263:B$7975, 2, 0)</f>
        <v>LAVANGA CARMINE</v>
      </c>
      <c r="E5263" s="27" t="str">
        <f>VLOOKUP(A5263,SINDACI!A5263:E$7975,5,0)</f>
        <v>LISTA COMPOSITA: LEGA SALVINI-POGLIANO PER LA LIBERTA'</v>
      </c>
    </row>
    <row r="5264" spans="1:5" x14ac:dyDescent="0.2">
      <c r="A5264" s="27" t="s">
        <v>5358</v>
      </c>
      <c r="B5264" s="27" t="str">
        <f>VLOOKUP(A5264,PEC!A5263:D$7975,4,0)</f>
        <v>pec.regione.lombardia.it</v>
      </c>
      <c r="C5264" s="23">
        <f>VLOOKUP(A5264,SEZIONI!A5264:B$7975,2,0)</f>
        <v>1</v>
      </c>
      <c r="D5264" s="27" t="str">
        <f>VLOOKUP(A5264,SINDACI!A5264:B$7975, 2, 0)</f>
        <v>CORBELLA CLAUDIO</v>
      </c>
      <c r="E5264" s="27" t="str">
        <f>VLOOKUP(A5264,SINDACI!A5264:E$7975,5,0)</f>
        <v>LISTA CIVICA: LA COLOMBA</v>
      </c>
    </row>
    <row r="5265" spans="1:5" x14ac:dyDescent="0.2">
      <c r="A5265" s="27" t="s">
        <v>5359</v>
      </c>
      <c r="B5265" s="27" t="str">
        <f>VLOOKUP(A5265,PEC!A5264:D$7975,4,0)</f>
        <v>pec.regione.lombardia.it</v>
      </c>
      <c r="C5265" s="23">
        <f>VLOOKUP(A5265,SEZIONI!A5265:B$7975,2,0)</f>
        <v>2</v>
      </c>
      <c r="D5265" s="27" t="str">
        <f>VLOOKUP(A5265,SINDACI!A5265:B$7975, 2, 0)</f>
        <v>MARCHETTI EDOARDO</v>
      </c>
      <c r="E5265" s="27" t="str">
        <f>VLOOKUP(A5265,SINDACI!A5265:E$7975,5,0)</f>
        <v>LEGA SALVINI</v>
      </c>
    </row>
    <row r="5266" spans="1:5" x14ac:dyDescent="0.2">
      <c r="A5266" s="27" t="s">
        <v>5360</v>
      </c>
      <c r="B5266" s="27" t="str">
        <f>VLOOKUP(A5266,PEC!A5265:D$7975,4,0)</f>
        <v>cert.ruparpiemonte.it</v>
      </c>
      <c r="C5266" s="23">
        <f>VLOOKUP(A5266,SEZIONI!A5266:B$7975,2,0)</f>
        <v>2</v>
      </c>
      <c r="D5266" s="27" t="str">
        <f>VLOOKUP(A5266,SINDACI!A5266:B$7975, 2, 0)</f>
        <v>PARACCHINI MARIA ELIANA</v>
      </c>
      <c r="E5266" s="27" t="str">
        <f>VLOOKUP(A5266,SINDACI!A5266:E$7975,5,0)</f>
        <v>LISTA CIVICA: POGNO UNITA</v>
      </c>
    </row>
    <row r="5267" spans="1:5" x14ac:dyDescent="0.2">
      <c r="A5267" s="27" t="s">
        <v>5361</v>
      </c>
      <c r="B5267" s="27" t="str">
        <f>VLOOKUP(A5267,PEC!A5266:D$7975,4,0)</f>
        <v>pec.comune.poirino.to.it</v>
      </c>
      <c r="C5267" s="23">
        <f>VLOOKUP(A5267,SEZIONI!A5267:B$7975,2,0)</f>
        <v>9</v>
      </c>
      <c r="D5267" s="27" t="str">
        <f>VLOOKUP(A5267,SINDACI!A5267:B$7975, 2, 0)</f>
        <v>MOLLO ANGELITA</v>
      </c>
      <c r="E5267" s="27" t="str">
        <f>VLOOKUP(A5267,SINDACI!A5267:E$7975,5,0)</f>
        <v>LISTA CIVICA: LA SVOLTA @</v>
      </c>
    </row>
    <row r="5268" spans="1:5" x14ac:dyDescent="0.2">
      <c r="A5268" s="27" t="s">
        <v>5362</v>
      </c>
      <c r="B5268" s="27" t="str">
        <f>VLOOKUP(A5268,PEC!A5267:D$7975,4,0)</f>
        <v>pecveneto.it</v>
      </c>
      <c r="C5268" s="23">
        <f>VLOOKUP(A5268,SEZIONI!A5268:B$7975,2,0)</f>
        <v>4</v>
      </c>
      <c r="D5268" s="27" t="str">
        <f>VLOOKUP(A5268,SINDACI!A5268:B$7975, 2, 0)</f>
        <v>FORTUNA PAOLA</v>
      </c>
      <c r="E5268" s="27" t="str">
        <f>VLOOKUP(A5268,SINDACI!A5268:E$7975,5,0)</f>
        <v>LISTA CIVICA: PAOLA FORTUNA</v>
      </c>
    </row>
    <row r="5269" spans="1:5" x14ac:dyDescent="0.2">
      <c r="A5269" s="27" t="s">
        <v>5363</v>
      </c>
      <c r="B5269" s="27" t="str">
        <f>VLOOKUP(A5269,PEC!A5268:D$7975,4,0)</f>
        <v>legal.intred.it</v>
      </c>
      <c r="C5269" s="23">
        <f>VLOOKUP(A5269,SEZIONI!A5269:B$7975,2,0)</f>
        <v>3</v>
      </c>
      <c r="D5269" s="27" t="str">
        <f>VLOOKUP(A5269,SINDACI!A5269:B$7975, 2, 0)</f>
        <v>BONIOTTI VALENTINA</v>
      </c>
      <c r="E5269" s="27" t="str">
        <f>VLOOKUP(A5269,SINDACI!A5269:E$7975,5,0)</f>
        <v>LISTA CIVICA: PER POLAVENO SAN GIOVANNI E GOMBIO</v>
      </c>
    </row>
    <row r="5270" spans="1:5" x14ac:dyDescent="0.2">
      <c r="A5270" s="27" t="s">
        <v>5364</v>
      </c>
      <c r="B5270" s="27" t="str">
        <f>VLOOKUP(A5270,PEC!A5269:D$7975,4,0)</f>
        <v>certgov.fvg.it</v>
      </c>
      <c r="C5270" s="23">
        <f>VLOOKUP(A5270,SEZIONI!A5270:B$7975,2,0)</f>
        <v>4</v>
      </c>
      <c r="D5270" s="27" t="str">
        <f>VLOOKUP(A5270,SINDACI!A5270:B$7975, 2, 0)</f>
        <v>DELLA TOFFOLA MARIO</v>
      </c>
      <c r="E5270" s="27" t="str">
        <f>VLOOKUP(A5270,SINDACI!A5270:E$7975,5,0)</f>
        <v>LISTA CIVICA: VIVA POLCENIGO VIVA QUALCOSA DI NUOVO | LISTA CIVICA: INSIEME PER POLCENIGO | LISTA CIVICA: POLCENIGO PER TUTTI</v>
      </c>
    </row>
    <row r="5271" spans="1:5" x14ac:dyDescent="0.2">
      <c r="A5271" s="27" t="s">
        <v>5365</v>
      </c>
      <c r="B5271" s="27" t="str">
        <f>VLOOKUP(A5271,PEC!A5270:D$7975,4,0)</f>
        <v>pecveneto.it</v>
      </c>
      <c r="C5271" s="23">
        <f>VLOOKUP(A5271,SEZIONI!A5271:B$7975,2,0)</f>
        <v>4</v>
      </c>
      <c r="D5271" s="27" t="str">
        <f>VLOOKUP(A5271,SINDACI!A5271:B$7975, 2, 0)</f>
        <v>RAITO LEONARDO</v>
      </c>
      <c r="E5271" s="27" t="str">
        <f>VLOOKUP(A5271,SINDACI!A5271:E$7975,5,0)</f>
        <v>LISTA CIVICA: POLESELLA DOMANI</v>
      </c>
    </row>
    <row r="5272" spans="1:5" x14ac:dyDescent="0.2">
      <c r="A5272" s="27" t="s">
        <v>5366</v>
      </c>
      <c r="B5272" s="27" t="str">
        <f>VLOOKUP(A5272,PEC!A5271:D$7975,4,0)</f>
        <v>postacert.comune.polesine-zibello.pr.it</v>
      </c>
      <c r="C5272" s="23">
        <f>VLOOKUP(A5272,SEZIONI!A5272:B$7975,2,0)</f>
        <v>3</v>
      </c>
      <c r="D5272" s="27" t="str">
        <f>VLOOKUP(A5272,SINDACI!A5272:B$7975, 2, 0)</f>
        <v>SPIGAROLI MASSIMO</v>
      </c>
      <c r="E5272" s="27" t="str">
        <f>VLOOKUP(A5272,SINDACI!A5272:E$7975,5,0)</f>
        <v>LISTA CIVICA: RADICI &amp; FUTURO</v>
      </c>
    </row>
    <row r="5273" spans="1:5" x14ac:dyDescent="0.2">
      <c r="A5273" s="27" t="s">
        <v>5367</v>
      </c>
      <c r="B5273" s="27" t="str">
        <f>VLOOKUP(A5273,PEC!A5272:D$7975,4,0)</f>
        <v>pec.comunepoli.it</v>
      </c>
      <c r="C5273" s="23">
        <f>VLOOKUP(A5273,SEZIONI!A5273:B$7975,2,0)</f>
        <v>2</v>
      </c>
      <c r="D5273" s="27" t="str">
        <f>VLOOKUP(A5273,SINDACI!A5273:B$7975, 2, 0)</f>
        <v>MARIANI FEDERICO</v>
      </c>
      <c r="E5273" s="27" t="str">
        <f>VLOOKUP(A5273,SINDACI!A5273:E$7975,5,0)</f>
        <v>LISTA CIVICA: INSIEME PER POLI</v>
      </c>
    </row>
    <row r="5274" spans="1:5" x14ac:dyDescent="0.2">
      <c r="A5274" s="27" t="s">
        <v>289</v>
      </c>
      <c r="B5274" s="27" t="str">
        <f>VLOOKUP(A5274,PEC!A5273:D$7975,4,0)</f>
        <v>asmepec.it</v>
      </c>
      <c r="C5274" s="23">
        <f>VLOOKUP(A5274,SEZIONI!A5274:B$7975,2,0)</f>
        <v>3</v>
      </c>
      <c r="D5274" s="27" t="str">
        <f>VLOOKUP(A5274,SINDACI!A5274:B$7975, 2, 0)</f>
        <v>ALESSANDRO LUCA</v>
      </c>
      <c r="E5274" s="27" t="str">
        <f>VLOOKUP(A5274,SINDACI!A5274:E$7975,5,0)</f>
        <v>LISTA CIVICA: POLIA 18.0</v>
      </c>
    </row>
    <row r="5275" spans="1:5" x14ac:dyDescent="0.2">
      <c r="A5275" s="27" t="s">
        <v>5368</v>
      </c>
      <c r="B5275" s="27" t="str">
        <f>VLOOKUP(A5275,PEC!A5274:D$7975,4,0)</f>
        <v>pec.policoro.gov.it</v>
      </c>
      <c r="C5275" s="23">
        <f>VLOOKUP(A5275,SEZIONI!A5275:B$7975,2,0)</f>
        <v>14</v>
      </c>
      <c r="D5275" s="27" t="str">
        <f>VLOOKUP(A5275,SINDACI!A5275:B$7975, 2, 0)</f>
        <v>BIANCO ENRICO</v>
      </c>
      <c r="E5275" s="27" t="str">
        <f>VLOOKUP(A5275,SINDACI!A5275:E$7975,5,0)</f>
        <v>LISTA CIVICA: AVANTI POLICORO | LISTA CIVICA: ALLEANZA PER POLICORO | LISTA CIVICA: IMPEGNO COMUNE | LISTA CIVICA: PER POLICORO</v>
      </c>
    </row>
    <row r="5276" spans="1:5" x14ac:dyDescent="0.2">
      <c r="A5276" s="27" t="s">
        <v>5369</v>
      </c>
      <c r="B5276" s="27" t="str">
        <f>VLOOKUP(A5276,PEC!A5275:D$7975,4,0)</f>
        <v>anutel.it</v>
      </c>
      <c r="C5276" s="23">
        <f>VLOOKUP(A5276,SEZIONI!A5276:B$7975,2,0)</f>
        <v>18</v>
      </c>
      <c r="D5276" s="27" t="str">
        <f>VLOOKUP(A5276,SINDACI!A5276:B$7975, 2, 0)</f>
        <v>CARRIERI VITO</v>
      </c>
      <c r="E5276" s="27" t="str">
        <f>VLOOKUP(A5276,SINDACI!A5276:E$7975,5,0)</f>
        <v>LISTA CIVICA: SINISTRA PER POLIGNANO | LISTA CIVICA: POLIGNANO LAB</v>
      </c>
    </row>
    <row r="5277" spans="1:5" x14ac:dyDescent="0.2">
      <c r="A5277" s="27" t="s">
        <v>5370</v>
      </c>
      <c r="B5277" s="27" t="str">
        <f>VLOOKUP(A5277,PEC!A5276:D$7975,4,0)</f>
        <v>cert.comune.polinago.mo.it</v>
      </c>
      <c r="C5277" s="23">
        <f>VLOOKUP(A5277,SEZIONI!A5277:B$7975,2,0)</f>
        <v>2</v>
      </c>
      <c r="D5277" s="27" t="str">
        <f>VLOOKUP(A5277,SINDACI!A5277:B$7975, 2, 0)</f>
        <v>TOMEI GIAN DOMENICO</v>
      </c>
      <c r="E5277" s="27" t="str">
        <f>VLOOKUP(A5277,SINDACI!A5277:E$7975,5,0)</f>
        <v>LISTA CIVICA: PROGETTO POLINAGO</v>
      </c>
    </row>
    <row r="5278" spans="1:5" x14ac:dyDescent="0.2">
      <c r="A5278" s="27" t="s">
        <v>5371</v>
      </c>
      <c r="B5278" s="27" t="str">
        <f>VLOOKUP(A5278,PEC!A5277:D$7975,4,0)</f>
        <v>postacert.umbria.it</v>
      </c>
      <c r="C5278" s="23">
        <f>VLOOKUP(A5278,SEZIONI!A5278:B$7975,2,0)</f>
        <v>1</v>
      </c>
      <c r="D5278" s="27" t="str">
        <f>VLOOKUP(A5278,SINDACI!A5278:B$7975, 2, 0)</f>
        <v>VENANZI REMIGIO</v>
      </c>
      <c r="E5278" s="27" t="str">
        <f>VLOOKUP(A5278,SINDACI!A5278:E$7975,5,0)</f>
        <v>LISTA CIVICA: PROGETTO POLINO</v>
      </c>
    </row>
    <row r="5279" spans="1:5" x14ac:dyDescent="0.2">
      <c r="A5279" s="27" t="s">
        <v>370</v>
      </c>
      <c r="B5279" s="27" t="str">
        <f>VLOOKUP(A5279,PEC!A5278:D$7975,4,0)</f>
        <v>pec.it</v>
      </c>
      <c r="C5279" s="23">
        <f>VLOOKUP(A5279,SEZIONI!A5279:B$7975,2,0)</f>
        <v>13</v>
      </c>
      <c r="D5279" s="27" t="str">
        <f>VLOOKUP(A5279,SINDACI!A5279:B$7975, 2, 0)</f>
        <v>TRIPODI MICHELE</v>
      </c>
      <c r="E5279" s="27" t="str">
        <f>VLOOKUP(A5279,SINDACI!A5279:E$7975,5,0)</f>
        <v>LISTA COMPOSITA: PCI-GENERAZIONE.COM</v>
      </c>
    </row>
    <row r="5280" spans="1:5" x14ac:dyDescent="0.2">
      <c r="A5280" s="27" t="s">
        <v>5372</v>
      </c>
      <c r="B5280" s="27" t="str">
        <f>VLOOKUP(A5280,PEC!A5279:D$7975,4,0)</f>
        <v>pec.it</v>
      </c>
      <c r="C5280" s="23">
        <f>VLOOKUP(A5280,SEZIONI!A5280:B$7975,2,0)</f>
        <v>4</v>
      </c>
      <c r="D5280" s="27" t="str">
        <f>VLOOKUP(A5280,SINDACI!A5280:B$7975, 2, 0)</f>
        <v>LIBRIZZI GANDOLFO</v>
      </c>
      <c r="E5280" s="27" t="str">
        <f>VLOOKUP(A5280,SINDACI!A5280:E$7975,5,0)</f>
        <v>LISTA CIVICA: COSTRUIRE COMUNITA' - LIBRIZZI SINDACO</v>
      </c>
    </row>
    <row r="5281" spans="1:5" x14ac:dyDescent="0.2">
      <c r="A5281" s="27" t="s">
        <v>5373</v>
      </c>
      <c r="B5281" s="27" t="str">
        <f>VLOOKUP(A5281,PEC!A5280:D$7975,4,0)</f>
        <v>asmepec.it</v>
      </c>
      <c r="C5281" s="23">
        <f>VLOOKUP(A5281,SEZIONI!A5281:B$7975,2,0)</f>
        <v>6</v>
      </c>
      <c r="D5281" s="27" t="str">
        <f>VLOOKUP(A5281,SINDACI!A5281:B$7975, 2, 0)</f>
        <v>LOVISO MASSIMO</v>
      </c>
      <c r="E5281" s="27" t="str">
        <f>VLOOKUP(A5281,SINDACI!A5281:E$7975,5,0)</f>
        <v>LISTA CIVICA: POLLESI PER POLLA</v>
      </c>
    </row>
    <row r="5282" spans="1:5" x14ac:dyDescent="0.2">
      <c r="A5282" s="27" t="s">
        <v>5374</v>
      </c>
      <c r="B5282" s="27" t="str">
        <f>VLOOKUP(A5282,PEC!A5281:D$7975,4,0)</f>
        <v>pec.comune.pollein.ao.it</v>
      </c>
      <c r="C5282" s="23">
        <f>VLOOKUP(A5282,SEZIONI!A5282:B$7975,2,0)</f>
        <v>1</v>
      </c>
      <c r="D5282" s="27" t="str">
        <f>VLOOKUP(A5282,SINDACI!A5282:B$7975, 2, 0)</f>
        <v>FILIPPINI ANGELO</v>
      </c>
      <c r="E5282" s="27" t="str">
        <f>VLOOKUP(A5282,SINDACI!A5282:E$7975,5,0)</f>
        <v>-</v>
      </c>
    </row>
    <row r="5283" spans="1:5" x14ac:dyDescent="0.2">
      <c r="A5283" s="27" t="s">
        <v>5375</v>
      </c>
      <c r="B5283" s="27" t="str">
        <f>VLOOKUP(A5283,PEC!A5282:D$7975,4,0)</f>
        <v>pec.comune.pollenatrocchia.na.it</v>
      </c>
      <c r="C5283" s="23">
        <f>VLOOKUP(A5283,SEZIONI!A5283:B$7975,2,0)</f>
        <v>12</v>
      </c>
      <c r="D5283" s="27" t="str">
        <f>VLOOKUP(A5283,SINDACI!A5283:B$7975, 2, 0)</f>
        <v>ESPOSITO CARLO</v>
      </c>
      <c r="E5283" s="27" t="str">
        <f>VLOOKUP(A5283,SINDACI!A5283:E$7975,5,0)</f>
        <v>LISTA CIVICA: INSIEME PER COSTRUIRE</v>
      </c>
    </row>
    <row r="5284" spans="1:5" x14ac:dyDescent="0.2">
      <c r="A5284" s="27" t="s">
        <v>5376</v>
      </c>
      <c r="B5284" s="27" t="str">
        <f>VLOOKUP(A5284,PEC!A5283:D$7975,4,0)</f>
        <v>legalmail.it</v>
      </c>
      <c r="C5284" s="23">
        <f>VLOOKUP(A5284,SEZIONI!A5284:B$7975,2,0)</f>
        <v>5</v>
      </c>
      <c r="D5284" s="27" t="str">
        <f>VLOOKUP(A5284,SINDACI!A5284:B$7975, 2, 0)</f>
        <v>ROMOLI MAURO</v>
      </c>
      <c r="E5284" s="27" t="str">
        <f>VLOOKUP(A5284,SINDACI!A5284:E$7975,5,0)</f>
        <v>LISTA CIVICA: CON LA GENTE</v>
      </c>
    </row>
    <row r="5285" spans="1:5" x14ac:dyDescent="0.2">
      <c r="A5285" s="27" t="s">
        <v>5377</v>
      </c>
      <c r="B5285" s="27" t="str">
        <f>VLOOKUP(A5285,PEC!A5284:D$7975,4,0)</f>
        <v xml:space="preserve">pec.comune.pollica.sa.it </v>
      </c>
      <c r="C5285" s="23">
        <f>VLOOKUP(A5285,SEZIONI!A5285:B$7975,2,0)</f>
        <v>5</v>
      </c>
      <c r="D5285" s="27" t="str">
        <f>VLOOKUP(A5285,SINDACI!A5285:B$7975, 2, 0)</f>
        <v>PISANI STEFANO</v>
      </c>
      <c r="E5285" s="27" t="str">
        <f>VLOOKUP(A5285,SINDACI!A5285:E$7975,5,0)</f>
        <v>LISTA CIVICA: INSIEME PER POLLICA</v>
      </c>
    </row>
    <row r="5286" spans="1:5" x14ac:dyDescent="0.2">
      <c r="A5286" s="27" t="s">
        <v>5378</v>
      </c>
      <c r="B5286" s="27" t="str">
        <f>VLOOKUP(A5286,PEC!A5285:D$7975,4,0)</f>
        <v>pec.it</v>
      </c>
      <c r="C5286" s="23">
        <f>VLOOKUP(A5286,SEZIONI!A5286:B$7975,2,0)</f>
        <v>4</v>
      </c>
      <c r="D5286" s="27" t="str">
        <f>VLOOKUP(A5286,SINDACI!A5286:B$7975, 2, 0)</f>
        <v>MUSOTTO PIETRO</v>
      </c>
      <c r="E5286" s="27" t="str">
        <f>VLOOKUP(A5286,SINDACI!A5286:E$7975,5,0)</f>
        <v>-</v>
      </c>
    </row>
    <row r="5287" spans="1:5" x14ac:dyDescent="0.2">
      <c r="A5287" s="27" t="s">
        <v>5379</v>
      </c>
      <c r="B5287" s="27" t="str">
        <f>VLOOKUP(A5287,PEC!A5286:D$7975,4,0)</f>
        <v>pec.ptbiellese.it</v>
      </c>
      <c r="C5287" s="23">
        <f>VLOOKUP(A5287,SEZIONI!A5287:B$7975,2,0)</f>
        <v>2</v>
      </c>
      <c r="D5287" s="27" t="str">
        <f>VLOOKUP(A5287,SINDACI!A5287:B$7975, 2, 0)</f>
        <v>BONINO SANDRO</v>
      </c>
      <c r="E5287" s="27" t="str">
        <f>VLOOKUP(A5287,SINDACI!A5287:E$7975,5,0)</f>
        <v>LISTA CIVICA: VOI E NOI INSIEME</v>
      </c>
    </row>
    <row r="5288" spans="1:5" x14ac:dyDescent="0.2">
      <c r="A5288" s="27" t="s">
        <v>5380</v>
      </c>
      <c r="B5288" s="27" t="str">
        <f>VLOOKUP(A5288,PEC!A5287:D$7975,4,0)</f>
        <v>legalmail.it</v>
      </c>
      <c r="C5288" s="23">
        <f>VLOOKUP(A5288,SEZIONI!A5288:B$7975,2,0)</f>
        <v>3</v>
      </c>
      <c r="D5288" s="27" t="str">
        <f>VLOOKUP(A5288,SINDACI!A5288:B$7975, 2, 0)</f>
        <v>DI CARLO NICOLA MARIO</v>
      </c>
      <c r="E5288" s="27" t="str">
        <f>VLOOKUP(A5288,SINDACI!A5288:E$7975,5,0)</f>
        <v>LISTA CIVICA: PER CAMBIARE</v>
      </c>
    </row>
    <row r="5289" spans="1:5" x14ac:dyDescent="0.2">
      <c r="A5289" s="27" t="s">
        <v>5381</v>
      </c>
      <c r="B5289" s="27" t="str">
        <f>VLOOKUP(A5289,PEC!A5288:D$7975,4,0)</f>
        <v>cert.ruparpiemonte.it</v>
      </c>
      <c r="C5289" s="23">
        <f>VLOOKUP(A5289,SEZIONI!A5289:B$7975,2,0)</f>
        <v>1</v>
      </c>
      <c r="D5289" s="27" t="str">
        <f>VLOOKUP(A5289,SINDACI!A5289:B$7975, 2, 0)</f>
        <v>BOSCO GIANMARIA</v>
      </c>
      <c r="E5289" s="27" t="str">
        <f>VLOOKUP(A5289,SINDACI!A5289:E$7975,5,0)</f>
        <v>LISTA CIVICA: UNIRE</v>
      </c>
    </row>
    <row r="5290" spans="1:5" x14ac:dyDescent="0.2">
      <c r="A5290" s="27" t="s">
        <v>5382</v>
      </c>
      <c r="B5290" s="27" t="str">
        <f>VLOOKUP(A5290,PEC!A5289:D$7975,4,0)</f>
        <v>pec.comune.polpenazzedelgarda.bs.it</v>
      </c>
      <c r="C5290" s="23">
        <f>VLOOKUP(A5290,SEZIONI!A5290:B$7975,2,0)</f>
        <v>2</v>
      </c>
      <c r="D5290" s="27" t="str">
        <f>VLOOKUP(A5290,SINDACI!A5290:B$7975, 2, 0)</f>
        <v>AVANZINI MARIA ROSA</v>
      </c>
      <c r="E5290" s="27" t="str">
        <f>VLOOKUP(A5290,SINDACI!A5290:E$7975,5,0)</f>
        <v>-</v>
      </c>
    </row>
    <row r="5291" spans="1:5" x14ac:dyDescent="0.2">
      <c r="A5291" s="27" t="s">
        <v>5383</v>
      </c>
      <c r="B5291" s="27" t="str">
        <f>VLOOKUP(A5291,PEC!A5290:D$7975,4,0)</f>
        <v>cert.ip-veneto.net</v>
      </c>
      <c r="C5291" s="23">
        <f>VLOOKUP(A5291,SEZIONI!A5291:B$7975,2,0)</f>
        <v>3</v>
      </c>
      <c r="D5291" s="27" t="str">
        <f>VLOOKUP(A5291,SINDACI!A5291:B$7975, 2, 0)</f>
        <v>BULGARELLO ALICE</v>
      </c>
      <c r="E5291" s="27" t="str">
        <f>VLOOKUP(A5291,SINDACI!A5291:E$7975,5,0)</f>
        <v>LISTA CIVICA: ATTIVAMENTE POLVERARA</v>
      </c>
    </row>
    <row r="5292" spans="1:5" x14ac:dyDescent="0.2">
      <c r="A5292" s="27" t="s">
        <v>5384</v>
      </c>
      <c r="B5292" s="27" t="str">
        <f>VLOOKUP(A5292,PEC!A5291:D$7975,4,0)</f>
        <v>pec.it</v>
      </c>
      <c r="C5292" s="23">
        <f>VLOOKUP(A5292,SEZIONI!A5292:B$7975,2,0)</f>
        <v>4</v>
      </c>
      <c r="D5292" s="27" t="str">
        <f>VLOOKUP(A5292,SINDACI!A5292:B$7975, 2, 0)</f>
        <v>CARNEVALI DANIELE</v>
      </c>
      <c r="E5292" s="27" t="str">
        <f>VLOOKUP(A5292,SINDACI!A5292:E$7975,5,0)</f>
        <v>LISTA CIVICA: POLVERIGI DOMANI</v>
      </c>
    </row>
    <row r="5293" spans="1:5" x14ac:dyDescent="0.2">
      <c r="A5293" s="27" t="s">
        <v>5385</v>
      </c>
      <c r="B5293" s="27" t="str">
        <f>VLOOKUP(A5293,PEC!A5292:D$7975,4,0)</f>
        <v>postacert.toscana.it</v>
      </c>
      <c r="C5293" s="23">
        <f>VLOOKUP(A5293,SEZIONI!A5293:B$7975,2,0)</f>
        <v>10</v>
      </c>
      <c r="D5293" s="27" t="str">
        <f>VLOOKUP(A5293,SINDACI!A5293:B$7975, 2, 0)</f>
        <v>BACCI ILARIA</v>
      </c>
      <c r="E5293" s="27" t="str">
        <f>VLOOKUP(A5293,SINDACI!A5293:E$7975,5,0)</f>
        <v>LISTA CIVICA: INSIEME PER CAMBIARE</v>
      </c>
    </row>
    <row r="5294" spans="1:5" x14ac:dyDescent="0.2">
      <c r="A5294" s="27" t="s">
        <v>5386</v>
      </c>
      <c r="B5294" s="27" t="str">
        <f>VLOOKUP(A5294,PEC!A5293:D$7975,4,0)</f>
        <v>cert.ruparpiemonte.it</v>
      </c>
      <c r="C5294" s="23">
        <f>VLOOKUP(A5294,SEZIONI!A5294:B$7975,2,0)</f>
        <v>1</v>
      </c>
      <c r="D5294" s="27" t="str">
        <f>VLOOKUP(A5294,SINDACI!A5294:B$7975, 2, 0)</f>
        <v>BREUSA DANILO STEFANO</v>
      </c>
      <c r="E5294" s="27" t="str">
        <f>VLOOKUP(A5294,SINDACI!A5294:E$7975,5,0)</f>
        <v>LISTA CIVICA: INSIEME PER IL FUTURO ALPES</v>
      </c>
    </row>
    <row r="5295" spans="1:5" x14ac:dyDescent="0.2">
      <c r="A5295" s="27" t="s">
        <v>5387</v>
      </c>
      <c r="B5295" s="27" t="str">
        <f>VLOOKUP(A5295,PEC!A5294:D$7975,4,0)</f>
        <v>cert.ruparbasilicata.it</v>
      </c>
      <c r="C5295" s="23">
        <f>VLOOKUP(A5295,SEZIONI!A5295:B$7975,2,0)</f>
        <v>5</v>
      </c>
      <c r="D5295" s="27" t="str">
        <f>VLOOKUP(A5295,SINDACI!A5295:B$7975, 2, 0)</f>
        <v>MANCINI FRANCESCO</v>
      </c>
      <c r="E5295" s="27" t="str">
        <f>VLOOKUP(A5295,SINDACI!A5295:E$7975,5,0)</f>
        <v>LISTA CIVICA: MANCINI SINDACO</v>
      </c>
    </row>
    <row r="5296" spans="1:5" x14ac:dyDescent="0.2">
      <c r="A5296" s="27" t="s">
        <v>5388</v>
      </c>
      <c r="B5296" s="27" t="str">
        <f>VLOOKUP(A5296,PEC!A5295:D$7975,4,0)</f>
        <v>cert.ruparpiemonte.it</v>
      </c>
      <c r="C5296" s="23">
        <f>VLOOKUP(A5296,SEZIONI!A5296:B$7975,2,0)</f>
        <v>1</v>
      </c>
      <c r="D5296" s="27" t="str">
        <f>VLOOKUP(A5296,SINDACI!A5296:B$7975, 2, 0)</f>
        <v>CAPRA FAUSTO</v>
      </c>
      <c r="E5296" s="27" t="str">
        <f>VLOOKUP(A5296,SINDACI!A5296:E$7975,5,0)</f>
        <v>-</v>
      </c>
    </row>
    <row r="5297" spans="1:5" x14ac:dyDescent="0.2">
      <c r="A5297" s="27" t="s">
        <v>5389</v>
      </c>
      <c r="B5297" s="27" t="str">
        <f>VLOOKUP(A5297,PEC!A5296:D$7975,4,0)</f>
        <v>pec.comune.pomarolo.tn.it</v>
      </c>
      <c r="C5297" s="23">
        <f>VLOOKUP(A5297,SEZIONI!A5297:B$7975,2,0)</f>
        <v>2</v>
      </c>
      <c r="D5297" s="27" t="str">
        <f>VLOOKUP(A5297,SINDACI!A5297:B$7975, 2, 0)</f>
        <v>GASPEROTTI ARTURO</v>
      </c>
      <c r="E5297" s="27" t="str">
        <f>VLOOKUP(A5297,SINDACI!A5297:E$7975,5,0)</f>
        <v>LISTA CIVICA: POMAROLO IN COMUNE</v>
      </c>
    </row>
    <row r="5298" spans="1:5" x14ac:dyDescent="0.2">
      <c r="A5298" s="27" t="s">
        <v>5390</v>
      </c>
      <c r="B5298" s="27" t="str">
        <f>VLOOKUP(A5298,PEC!A5297:D$7975,4,0)</f>
        <v>comunedipombia.legalmail.it</v>
      </c>
      <c r="C5298" s="23">
        <f>VLOOKUP(A5298,SEZIONI!A5298:B$7975,2,0)</f>
        <v>2</v>
      </c>
      <c r="D5298" s="27" t="str">
        <f>VLOOKUP(A5298,SINDACI!A5298:B$7975, 2, 0)</f>
        <v>ARLUNNO NICOLA</v>
      </c>
      <c r="E5298" s="27" t="str">
        <f>VLOOKUP(A5298,SINDACI!A5298:E$7975,5,0)</f>
        <v>LISTA CIVICA: PER POMBIA</v>
      </c>
    </row>
    <row r="5299" spans="1:5" x14ac:dyDescent="0.2">
      <c r="A5299" s="27" t="s">
        <v>5391</v>
      </c>
      <c r="B5299" s="27" t="str">
        <f>VLOOKUP(A5299,PEC!A5298:D$7975,4,0)</f>
        <v>pec.comune.pomezia.rm.it</v>
      </c>
      <c r="C5299" s="23">
        <f>VLOOKUP(A5299,SEZIONI!A5299:B$7975,2,0)</f>
        <v>52</v>
      </c>
      <c r="D5299" s="27" t="str">
        <f>VLOOKUP(A5299,SINDACI!A5299:B$7975, 2, 0)</f>
        <v>-</v>
      </c>
      <c r="E5299" s="27" t="str">
        <f>VLOOKUP(A5299,SINDACI!A5299:E$7975,5,0)</f>
        <v>-</v>
      </c>
    </row>
    <row r="5300" spans="1:5" x14ac:dyDescent="0.2">
      <c r="A5300" s="27" t="s">
        <v>5392</v>
      </c>
      <c r="B5300" s="27" t="str">
        <f>VLOOKUP(A5300,PEC!A5299:D$7975,4,0)</f>
        <v>legalmail.it</v>
      </c>
      <c r="C5300" s="23">
        <f>VLOOKUP(A5300,SEZIONI!A5300:B$7975,2,0)</f>
        <v>40</v>
      </c>
      <c r="D5300" s="27" t="str">
        <f>VLOOKUP(A5300,SINDACI!A5300:B$7975, 2, 0)</f>
        <v>DEL MASTRO GIANLUCA</v>
      </c>
      <c r="E5300" s="27" t="str">
        <f>VLOOKUP(A5300,SINDACI!A5300:E$7975,5,0)</f>
        <v>LISTA CIVICA: MOVIMENTO GIOVANILE | LISTA CIVICA: RINASCITA | EUROPA VERDE | LISTA CIVICA: IDEA POMIGLIANO | PARTITO DEMOCRATICO | LISTA CIVICA: NUOVE GENERAZIONI PER POMIGLIANO | LISTA CIVICA: POMIGLIANO 2020 | MOVIMENTO 5 STELLE | LISTA CIVICA: POMIGLIANO SOLIDALE</v>
      </c>
    </row>
    <row r="5301" spans="1:5" x14ac:dyDescent="0.2">
      <c r="A5301" s="27" t="s">
        <v>5393</v>
      </c>
      <c r="B5301" s="27" t="str">
        <f>VLOOKUP(A5301,PEC!A5300:D$7975,4,0)</f>
        <v>pec.comune.pompei.na.it</v>
      </c>
      <c r="C5301" s="23">
        <f>VLOOKUP(A5301,SEZIONI!A5301:B$7975,2,0)</f>
        <v>24</v>
      </c>
      <c r="D5301" s="27" t="str">
        <f>VLOOKUP(A5301,SINDACI!A5301:B$7975, 2, 0)</f>
        <v>LO SAPIO CARMINE</v>
      </c>
      <c r="E5301" s="27" t="str">
        <f>VLOOKUP(A5301,SINDACI!A5301:E$7975,5,0)</f>
        <v>LISTA CIVICA: POMPEI POPOLARE | LISTA CIVICA: PATTO PER POMPEI | LISTA CIVICA: UNITI PER POMPEI | CAMPANIA LIBERA | LISTA CIVICA: AMICI INSIEME PER POMPEI | LISTA CIVICA: PROGRAMMA DEMOCRATICO | LISTA CIVICA: RP RINASCITA POMPEI 2020</v>
      </c>
    </row>
    <row r="5302" spans="1:5" x14ac:dyDescent="0.2">
      <c r="A5302" s="27" t="s">
        <v>5394</v>
      </c>
      <c r="B5302" s="27" t="str">
        <f>VLOOKUP(A5302,PEC!A5301:D$7975,4,0)</f>
        <v>legalmail.it</v>
      </c>
      <c r="C5302" s="23">
        <f>VLOOKUP(A5302,SEZIONI!A5302:B$7975,2,0)</f>
        <v>1</v>
      </c>
      <c r="D5302" s="27" t="str">
        <f>VLOOKUP(A5302,SINDACI!A5302:B$7975, 2, 0)</f>
        <v>LANTERI VINCENZO</v>
      </c>
      <c r="E5302" s="27" t="str">
        <f>VLOOKUP(A5302,SINDACI!A5302:E$7975,5,0)</f>
        <v>-</v>
      </c>
    </row>
    <row r="5303" spans="1:5" x14ac:dyDescent="0.2">
      <c r="A5303" s="27" t="s">
        <v>5395</v>
      </c>
      <c r="B5303" s="27" t="str">
        <f>VLOOKUP(A5303,PEC!A5302:D$7975,4,0)</f>
        <v>pec.comune.pompiano.brescia.it</v>
      </c>
      <c r="C5303" s="23">
        <f>VLOOKUP(A5303,SEZIONI!A5303:B$7975,2,0)</f>
        <v>4</v>
      </c>
      <c r="D5303" s="27" t="str">
        <f>VLOOKUP(A5303,SINDACI!A5303:B$7975, 2, 0)</f>
        <v>COMINCINI GIANCARLO</v>
      </c>
      <c r="E5303" s="27" t="str">
        <f>VLOOKUP(A5303,SINDACI!A5303:E$7975,5,0)</f>
        <v>LISTA COMPOSITA: FRATELLI D'ITALIA-LEGA SALVINI-FORZA ITALIA</v>
      </c>
    </row>
    <row r="5304" spans="1:5" x14ac:dyDescent="0.2">
      <c r="A5304" s="27" t="s">
        <v>5396</v>
      </c>
      <c r="B5304" s="27" t="str">
        <f>VLOOKUP(A5304,PEC!A5303:D$7975,4,0)</f>
        <v>pec.regione.lombardia.it</v>
      </c>
      <c r="C5304" s="23">
        <f>VLOOKUP(A5304,SEZIONI!A5304:B$7975,2,0)</f>
        <v>2</v>
      </c>
      <c r="D5304" s="27" t="str">
        <f>VLOOKUP(A5304,SINDACI!A5304:B$7975, 2, 0)</f>
        <v>BARUFFALDI GIUSEPPE</v>
      </c>
      <c r="E5304" s="27" t="str">
        <f>VLOOKUP(A5304,SINDACI!A5304:E$7975,5,0)</f>
        <v>LISTA CIVICA: POMPONESCO UNITO</v>
      </c>
    </row>
    <row r="5305" spans="1:5" x14ac:dyDescent="0.2">
      <c r="A5305" s="27" t="s">
        <v>5397</v>
      </c>
      <c r="B5305" s="27" t="str">
        <f>VLOOKUP(A5305,PEC!A5304:D$7975,4,0)</f>
        <v>legalmail.it</v>
      </c>
      <c r="C5305" s="23">
        <f>VLOOKUP(A5305,SEZIONI!A5305:B$7975,2,0)</f>
        <v>1</v>
      </c>
      <c r="D5305" s="27" t="str">
        <f>VLOOKUP(A5305,SINDACI!A5305:B$7975, 2, 0)</f>
        <v>ATZEI MORENO</v>
      </c>
      <c r="E5305" s="27" t="str">
        <f>VLOOKUP(A5305,SINDACI!A5305:E$7975,5,0)</f>
        <v>LISTA CIVICA: NEW POMPU U.G.P.</v>
      </c>
    </row>
    <row r="5306" spans="1:5" x14ac:dyDescent="0.2">
      <c r="A5306" s="27" t="s">
        <v>5398</v>
      </c>
      <c r="B5306" s="27" t="str">
        <f>VLOOKUP(A5306,PEC!A5305:D$7975,4,0)</f>
        <v>pec.comune.poncarale.brescia.it</v>
      </c>
      <c r="C5306" s="23">
        <f>VLOOKUP(A5306,SEZIONI!A5306:B$7975,2,0)</f>
        <v>5</v>
      </c>
      <c r="D5306" s="27" t="str">
        <f>VLOOKUP(A5306,SINDACI!A5306:B$7975, 2, 0)</f>
        <v>ZAMPEDRI ANTONIO</v>
      </c>
      <c r="E5306" s="27" t="str">
        <f>VLOOKUP(A5306,SINDACI!A5306:E$7975,5,0)</f>
        <v>LISTA CIVICA: INSIEME PER CAMBIARE</v>
      </c>
    </row>
    <row r="5307" spans="1:5" x14ac:dyDescent="0.2">
      <c r="A5307" s="27" t="s">
        <v>5399</v>
      </c>
      <c r="B5307" s="27" t="str">
        <f>VLOOKUP(A5307,PEC!A5306:D$7975,4,0)</f>
        <v>pec.ptbiellese.it</v>
      </c>
      <c r="C5307" s="23">
        <f>VLOOKUP(A5307,SEZIONI!A5307:B$7975,2,0)</f>
        <v>5</v>
      </c>
      <c r="D5307" s="27" t="str">
        <f>VLOOKUP(A5307,SINDACI!A5307:B$7975, 2, 0)</f>
        <v>LOCCA ROBERTO</v>
      </c>
      <c r="E5307" s="27" t="str">
        <f>VLOOKUP(A5307,SINDACI!A5307:E$7975,5,0)</f>
        <v>-</v>
      </c>
    </row>
    <row r="5308" spans="1:5" x14ac:dyDescent="0.2">
      <c r="A5308" s="27" t="s">
        <v>5400</v>
      </c>
      <c r="B5308" s="27" t="str">
        <f>VLOOKUP(A5308,PEC!A5307:D$7975,4,0)</f>
        <v>halleycert.it</v>
      </c>
      <c r="C5308" s="23">
        <f>VLOOKUP(A5308,SEZIONI!A5308:B$7975,2,0)</f>
        <v>1</v>
      </c>
      <c r="D5308" s="27" t="str">
        <f>VLOOKUP(A5308,SINDACI!A5308:B$7975, 2, 0)</f>
        <v>MAGNI DAMIANA ROBERTA</v>
      </c>
      <c r="E5308" s="27" t="str">
        <f>VLOOKUP(A5308,SINDACI!A5308:E$7975,5,0)</f>
        <v>LISTA CIVICA: PER PONNA</v>
      </c>
    </row>
    <row r="5309" spans="1:5" x14ac:dyDescent="0.2">
      <c r="A5309" s="27" t="s">
        <v>5401</v>
      </c>
      <c r="B5309" s="27" t="str">
        <f>VLOOKUP(A5309,PEC!A5308:D$7975,4,0)</f>
        <v>postacert.toscana.it</v>
      </c>
      <c r="C5309" s="23">
        <f>VLOOKUP(A5309,SEZIONI!A5309:B$7975,2,0)</f>
        <v>14</v>
      </c>
      <c r="D5309" s="27" t="str">
        <f>VLOOKUP(A5309,SINDACI!A5309:B$7975, 2, 0)</f>
        <v>BROGI FRANCESCA</v>
      </c>
      <c r="E5309" s="27" t="str">
        <f>VLOOKUP(A5309,SINDACI!A5309:E$7975,5,0)</f>
        <v>LISTA CIVICA: PER PONSACCO | LISTA CIVICA: PONSACCO PER L'AMBIENTE | LISTA CIVICA: PROGETTO PONSACCO | PARTITO DEMOCRATICO</v>
      </c>
    </row>
    <row r="5310" spans="1:5" x14ac:dyDescent="0.2">
      <c r="A5310" s="27" t="s">
        <v>5402</v>
      </c>
      <c r="B5310" s="27" t="str">
        <f>VLOOKUP(A5310,PEC!A5309:D$7975,4,0)</f>
        <v>cert.ip-veneto.net</v>
      </c>
      <c r="C5310" s="23">
        <f>VLOOKUP(A5310,SEZIONI!A5310:B$7975,2,0)</f>
        <v>3</v>
      </c>
      <c r="D5310" s="27" t="str">
        <f>VLOOKUP(A5310,SINDACI!A5310:B$7975, 2, 0)</f>
        <v>CHIODIN MATTEO</v>
      </c>
      <c r="E5310" s="27" t="str">
        <f>VLOOKUP(A5310,SINDACI!A5310:E$7975,5,0)</f>
        <v>LISTA CIVICA: MATTEO CHIODIN SINDACO</v>
      </c>
    </row>
    <row r="5311" spans="1:5" x14ac:dyDescent="0.2">
      <c r="A5311" s="27" t="s">
        <v>5403</v>
      </c>
      <c r="B5311" s="27" t="str">
        <f>VLOOKUP(A5311,PEC!A5310:D$7975,4,0)</f>
        <v>pec.it</v>
      </c>
      <c r="C5311" s="23">
        <f>VLOOKUP(A5311,SEZIONI!A5311:B$7975,2,0)</f>
        <v>4</v>
      </c>
      <c r="D5311" s="27" t="str">
        <f>VLOOKUP(A5311,SINDACI!A5311:B$7975, 2, 0)</f>
        <v>RIVA BRUNO GIACOMO ANTONIO</v>
      </c>
      <c r="E5311" s="27" t="str">
        <f>VLOOKUP(A5311,SINDACI!A5311:E$7975,5,0)</f>
        <v>LISTA CIVICA: PER PONT</v>
      </c>
    </row>
    <row r="5312" spans="1:5" x14ac:dyDescent="0.2">
      <c r="A5312" s="27" t="s">
        <v>5405</v>
      </c>
      <c r="B5312" s="27" t="str">
        <f>VLOOKUP(A5312,PEC!A5311:D$7975,4,0)</f>
        <v>postacert.toscana.it</v>
      </c>
      <c r="C5312" s="23">
        <f>VLOOKUP(A5312,SEZIONI!A5312:B$7975,2,0)</f>
        <v>23</v>
      </c>
      <c r="D5312" s="27" t="e">
        <f>VLOOKUP(A5312,SINDACI!A5312:B$7975, 2, 0)</f>
        <v>#N/A</v>
      </c>
      <c r="E5312" s="27" t="e">
        <f>VLOOKUP(A5312,SINDACI!A5312:E$7975,5,0)</f>
        <v>#N/A</v>
      </c>
    </row>
    <row r="5313" spans="1:5" x14ac:dyDescent="0.2">
      <c r="A5313" s="27" t="s">
        <v>5406</v>
      </c>
      <c r="B5313" s="27" t="str">
        <f>VLOOKUP(A5313,PEC!A5312:D$7975,4,0)</f>
        <v>pec.comune.pontboset.ao.it</v>
      </c>
      <c r="C5313" s="23">
        <f>VLOOKUP(A5313,SEZIONI!A5313:B$7975,2,0)</f>
        <v>1</v>
      </c>
      <c r="D5313" s="27" t="e">
        <f>VLOOKUP(A5313,SINDACI!A5313:B$7975, 2, 0)</f>
        <v>#N/A</v>
      </c>
      <c r="E5313" s="27" t="e">
        <f>VLOOKUP(A5313,SINDACI!A5313:E$7975,5,0)</f>
        <v>#N/A</v>
      </c>
    </row>
    <row r="5314" spans="1:5" x14ac:dyDescent="0.2">
      <c r="A5314" s="27" t="s">
        <v>5407</v>
      </c>
      <c r="B5314" s="27" t="str">
        <f>VLOOKUP(A5314,PEC!A5313:D$7975,4,0)</f>
        <v>pec.comunediponte.it</v>
      </c>
      <c r="C5314" s="23">
        <f>VLOOKUP(A5314,SEZIONI!A5314:B$7975,2,0)</f>
        <v>2</v>
      </c>
      <c r="D5314" s="27" t="str">
        <f>VLOOKUP(A5314,SINDACI!A5314:B$7975, 2, 0)</f>
        <v>FUSCO MARCANGELO</v>
      </c>
      <c r="E5314" s="27" t="str">
        <f>VLOOKUP(A5314,SINDACI!A5314:E$7975,5,0)</f>
        <v>-</v>
      </c>
    </row>
    <row r="5315" spans="1:5" x14ac:dyDescent="0.2">
      <c r="A5315" s="27" t="s">
        <v>5408</v>
      </c>
      <c r="B5315" s="27" t="str">
        <f>VLOOKUP(A5315,PEC!A5314:D$7975,4,0)</f>
        <v>postacert.toscana.it</v>
      </c>
      <c r="C5315" s="23">
        <f>VLOOKUP(A5315,SEZIONI!A5315:B$7975,2,0)</f>
        <v>10</v>
      </c>
      <c r="D5315" s="27" t="str">
        <f>VLOOKUP(A5315,SINDACI!A5315:B$7975, 2, 0)</f>
        <v>TESI NICOLA</v>
      </c>
      <c r="E5315" s="27" t="str">
        <f>VLOOKUP(A5315,SINDACI!A5315:E$7975,5,0)</f>
        <v>LISTA CIVICA: IL PONTE DI TUTTI</v>
      </c>
    </row>
    <row r="5316" spans="1:5" x14ac:dyDescent="0.2">
      <c r="A5316" s="27" t="s">
        <v>5409</v>
      </c>
      <c r="B5316" s="27" t="str">
        <f>VLOOKUP(A5316,PEC!A5315:D$7975,4,0)</f>
        <v>actaliscertymail.it</v>
      </c>
      <c r="C5316" s="23">
        <f>VLOOKUP(A5316,SEZIONI!A5316:B$7975,2,0)</f>
        <v>5</v>
      </c>
      <c r="D5316" s="27" t="str">
        <f>VLOOKUP(A5316,SINDACI!A5316:B$7975, 2, 0)</f>
        <v>CHIESA ALESSANDRO</v>
      </c>
      <c r="E5316" s="27" t="str">
        <f>VLOOKUP(A5316,SINDACI!A5316:E$7975,5,0)</f>
        <v>LISTA COMPOSITA: LEGA SALVINI PREMIER-FRATELLI D'ITALIA-FORZA ITALIA</v>
      </c>
    </row>
    <row r="5317" spans="1:5" x14ac:dyDescent="0.2">
      <c r="A5317" s="27" t="s">
        <v>5410</v>
      </c>
      <c r="B5317" s="27" t="str">
        <f>VLOOKUP(A5317,PEC!A5316:D$7975,4,0)</f>
        <v>pec.comune.ponte-di-legno.bs.it</v>
      </c>
      <c r="C5317" s="23">
        <f>VLOOKUP(A5317,SEZIONI!A5317:B$7975,2,0)</f>
        <v>4</v>
      </c>
      <c r="D5317" s="27" t="str">
        <f>VLOOKUP(A5317,SINDACI!A5317:B$7975, 2, 0)</f>
        <v>FAUSTINELLI IVAN</v>
      </c>
      <c r="E5317" s="27" t="str">
        <f>VLOOKUP(A5317,SINDACI!A5317:E$7975,5,0)</f>
        <v>LISTA CIVICA: DALIGNESI A FAVORE</v>
      </c>
    </row>
    <row r="5318" spans="1:5" x14ac:dyDescent="0.2">
      <c r="A5318" s="27" t="s">
        <v>5411</v>
      </c>
      <c r="B5318" s="27" t="str">
        <f>VLOOKUP(A5318,PEC!A5317:D$7975,4,0)</f>
        <v>pecveneto.it</v>
      </c>
      <c r="C5318" s="23">
        <f>VLOOKUP(A5318,SEZIONI!A5318:B$7975,2,0)</f>
        <v>8</v>
      </c>
      <c r="D5318" s="27" t="str">
        <f>VLOOKUP(A5318,SINDACI!A5318:B$7975, 2, 0)</f>
        <v>ROMA PAOLA</v>
      </c>
      <c r="E5318" s="27" t="str">
        <f>VLOOKUP(A5318,SINDACI!A5318:E$7975,5,0)</f>
        <v>LEGA SALVINI</v>
      </c>
    </row>
    <row r="5319" spans="1:5" x14ac:dyDescent="0.2">
      <c r="A5319" s="27" t="s">
        <v>5412</v>
      </c>
      <c r="B5319" s="27" t="str">
        <f>VLOOKUP(A5319,PEC!A5318:D$7975,4,0)</f>
        <v>legalmail.it</v>
      </c>
      <c r="C5319" s="23">
        <f>VLOOKUP(A5319,SEZIONI!A5319:B$7975,2,0)</f>
        <v>1</v>
      </c>
      <c r="D5319" s="27" t="str">
        <f>VLOOKUP(A5319,SINDACI!A5319:B$7975, 2, 0)</f>
        <v>KERSCHBAUMER PHILIPP</v>
      </c>
      <c r="E5319" s="27" t="str">
        <f>VLOOKUP(A5319,SINDACI!A5319:E$7975,5,0)</f>
        <v>-</v>
      </c>
    </row>
    <row r="5320" spans="1:5" x14ac:dyDescent="0.2">
      <c r="A5320" s="27" t="s">
        <v>5413</v>
      </c>
      <c r="B5320" s="27" t="str">
        <f>VLOOKUP(A5320,PEC!A5319:D$7975,4,0)</f>
        <v>pec.regione.lombardia.it</v>
      </c>
      <c r="C5320" s="23">
        <f>VLOOKUP(A5320,SEZIONI!A5320:B$7975,2,0)</f>
        <v>2</v>
      </c>
      <c r="D5320" s="27" t="str">
        <f>VLOOKUP(A5320,SINDACI!A5320:B$7975, 2, 0)</f>
        <v>VAIRETTI RINO</v>
      </c>
      <c r="E5320" s="27" t="str">
        <f>VLOOKUP(A5320,SINDACI!A5320:E$7975,5,0)</f>
        <v>LISTA CIVICA: UN PONTE NEL FUTURO</v>
      </c>
    </row>
    <row r="5321" spans="1:5" x14ac:dyDescent="0.2">
      <c r="A5321" s="27" t="s">
        <v>5414</v>
      </c>
      <c r="B5321" s="27" t="str">
        <f>VLOOKUP(A5321,PEC!A5320:D$7975,4,0)</f>
        <v>halleycert.it</v>
      </c>
      <c r="C5321" s="23">
        <f>VLOOKUP(A5321,SEZIONI!A5321:B$7975,2,0)</f>
        <v>4</v>
      </c>
      <c r="D5321" s="27" t="str">
        <f>VLOOKUP(A5321,SINDACI!A5321:B$7975, 2, 0)</f>
        <v>PELUCCHI ETTORE ANTONIO</v>
      </c>
      <c r="E5321" s="27" t="str">
        <f>VLOOKUP(A5321,SINDACI!A5321:E$7975,5,0)</f>
        <v>LISTA CIVICA: INSIEME PER PONTE LAMBO</v>
      </c>
    </row>
    <row r="5322" spans="1:5" x14ac:dyDescent="0.2">
      <c r="A5322" s="27" t="s">
        <v>5415</v>
      </c>
      <c r="B5322" s="27" t="str">
        <f>VLOOKUP(A5322,PEC!A5321:D$7975,4,0)</f>
        <v>pec.pna.bl.it</v>
      </c>
      <c r="C5322" s="23">
        <f>VLOOKUP(A5322,SEZIONI!A5322:B$7975,2,0)</f>
        <v>8</v>
      </c>
      <c r="D5322" s="27" t="str">
        <f>VLOOKUP(A5322,SINDACI!A5322:B$7975, 2, 0)</f>
        <v>VENDRAMINI PAOLO</v>
      </c>
      <c r="E5322" s="27" t="str">
        <f>VLOOKUP(A5322,SINDACI!A5322:E$7975,5,0)</f>
        <v>LISTA CIVICA: DIREZIONE COMUNE</v>
      </c>
    </row>
    <row r="5323" spans="1:5" x14ac:dyDescent="0.2">
      <c r="A5323" s="27" t="s">
        <v>5416</v>
      </c>
      <c r="B5323" s="27" t="str">
        <f>VLOOKUP(A5323,PEC!A5322:D$7975,4,0)</f>
        <v>legalpec.it</v>
      </c>
      <c r="C5323" s="23">
        <f>VLOOKUP(A5323,SEZIONI!A5323:B$7975,2,0)</f>
        <v>1</v>
      </c>
      <c r="D5323" s="27" t="str">
        <f>VLOOKUP(A5323,SINDACI!A5323:B$7975, 2, 0)</f>
        <v>PERNIGOTTI CELESTINO</v>
      </c>
      <c r="E5323" s="27" t="str">
        <f>VLOOKUP(A5323,SINDACI!A5323:E$7975,5,0)</f>
        <v>LISTA CIVICA: FUTURO INSIEME A PONTE NIZZA</v>
      </c>
    </row>
    <row r="5324" spans="1:5" x14ac:dyDescent="0.2">
      <c r="A5324" s="27" t="s">
        <v>5417</v>
      </c>
      <c r="B5324" s="27" t="str">
        <f>VLOOKUP(A5324,PEC!A5323:D$7975,4,0)</f>
        <v>legalmail.it</v>
      </c>
      <c r="C5324" s="23">
        <f>VLOOKUP(A5324,SEZIONI!A5324:B$7975,2,0)</f>
        <v>2</v>
      </c>
      <c r="D5324" s="27" t="str">
        <f>VLOOKUP(A5324,SINDACI!A5324:B$7975, 2, 0)</f>
        <v>MAZZOLENI STEFANO</v>
      </c>
      <c r="E5324" s="27" t="str">
        <f>VLOOKUP(A5324,SINDACI!A5324:E$7975,5,0)</f>
        <v>LISTA CIVICA: PONTE NOSSA INCOMUNE</v>
      </c>
    </row>
    <row r="5325" spans="1:5" x14ac:dyDescent="0.2">
      <c r="A5325" s="27" t="s">
        <v>5418</v>
      </c>
      <c r="B5325" s="27" t="str">
        <f>VLOOKUP(A5325,PEC!A5324:D$7975,4,0)</f>
        <v>cert.ip-veneto.net</v>
      </c>
      <c r="C5325" s="23">
        <f>VLOOKUP(A5325,SEZIONI!A5325:B$7975,2,0)</f>
        <v>11</v>
      </c>
      <c r="D5325" s="27" t="str">
        <f>VLOOKUP(A5325,SINDACI!A5325:B$7975, 2, 0)</f>
        <v>SCHIAVON MARTINO</v>
      </c>
      <c r="E5325" s="27" t="str">
        <f>VLOOKUP(A5325,SINDACI!A5325:E$7975,5,0)</f>
        <v>LISTA CIVICA: COMUNIT? VIVA</v>
      </c>
    </row>
    <row r="5326" spans="1:5" x14ac:dyDescent="0.2">
      <c r="A5326" s="27" t="s">
        <v>5419</v>
      </c>
      <c r="B5326" s="27" t="str">
        <f>VLOOKUP(A5326,PEC!A5325:D$7975,4,0)</f>
        <v>legalmail.it</v>
      </c>
      <c r="C5326" s="23">
        <f>VLOOKUP(A5326,SEZIONI!A5326:B$7975,2,0)</f>
        <v>10</v>
      </c>
      <c r="D5326" s="27" t="str">
        <f>VLOOKUP(A5326,SINDACI!A5326:B$7975, 2, 0)</f>
        <v>MACOLI MATTEO</v>
      </c>
      <c r="E5326" s="27" t="str">
        <f>VLOOKUP(A5326,SINDACI!A5326:E$7975,5,0)</f>
        <v>LISTA COMPOSITA: LEGA SALVINI LOMBARDIA-FORZA ITALIA-FRATELLI D'ITALIA-CIVICI POPOLARI</v>
      </c>
    </row>
    <row r="5327" spans="1:5" x14ac:dyDescent="0.2">
      <c r="A5327" s="27" t="s">
        <v>5420</v>
      </c>
      <c r="B5327" s="27" t="str">
        <f>VLOOKUP(A5327,PEC!A5326:D$7975,4,0)</f>
        <v>certgov.fvg.it</v>
      </c>
      <c r="C5327" s="23">
        <f>VLOOKUP(A5327,SEZIONI!A5327:B$7975,2,0)</f>
        <v>2</v>
      </c>
      <c r="D5327" s="27" t="str">
        <f>VLOOKUP(A5327,SINDACI!A5327:B$7975, 2, 0)</f>
        <v>BUZZI IVAN</v>
      </c>
      <c r="E5327" s="27" t="str">
        <f>VLOOKUP(A5327,SINDACI!A5327:E$7975,5,0)</f>
        <v>LISTA CIVICA: INSIEME PER PONTEBBA</v>
      </c>
    </row>
    <row r="5328" spans="1:5" x14ac:dyDescent="0.2">
      <c r="A5328" s="27" t="s">
        <v>5421</v>
      </c>
      <c r="B5328" s="27" t="str">
        <f>VLOOKUP(A5328,PEC!A5327:D$7975,4,0)</f>
        <v>pec.comune.pontecagnanofaiano.sa.it</v>
      </c>
      <c r="C5328" s="23">
        <f>VLOOKUP(A5328,SEZIONI!A5328:B$7975,2,0)</f>
        <v>22</v>
      </c>
      <c r="D5328" s="27" t="str">
        <f>VLOOKUP(A5328,SINDACI!A5328:B$7975, 2, 0)</f>
        <v>LANZARA GIUSEPPE</v>
      </c>
      <c r="E5328" s="27" t="str">
        <f>VLOOKUP(A5328,SINDACI!A5328:E$7975,5,0)</f>
        <v>CAMPANIA LIBERA | LISTA CIVICA: MOVIMENTO POPOLARE | MOVIMENTO LEGALITA' E TRASPARENZA | LISTA CIVICA: POPOLARI E RIFORMISTI PER LA COMUNITA' | LISTA CIVICA: INSIEME | LISTA CIVICA: ENERGIE | PARTITO DEMOCRATICO | CENTRO DEMOCRATICO | LISTA CIVICA: SVEGLIA!</v>
      </c>
    </row>
    <row r="5329" spans="1:5" x14ac:dyDescent="0.2">
      <c r="A5329" s="27" t="s">
        <v>5422</v>
      </c>
      <c r="B5329" s="27" t="str">
        <f>VLOOKUP(A5329,PEC!A5328:D$7975,4,0)</f>
        <v>pecveneto.it</v>
      </c>
      <c r="C5329" s="23">
        <f>VLOOKUP(A5329,SEZIONI!A5329:B$7975,2,0)</f>
        <v>2</v>
      </c>
      <c r="D5329" s="27" t="str">
        <f>VLOOKUP(A5329,SINDACI!A5329:B$7975, 2, 0)</f>
        <v>GHIROTTO SIMONE</v>
      </c>
      <c r="E5329" s="27" t="str">
        <f>VLOOKUP(A5329,SINDACI!A5329:E$7975,5,0)</f>
        <v>LISTA CIVICA: PROGETTO DEMOCRATICO</v>
      </c>
    </row>
    <row r="5330" spans="1:5" x14ac:dyDescent="0.2">
      <c r="A5330" s="27" t="s">
        <v>5423</v>
      </c>
      <c r="B5330" s="27" t="str">
        <f>VLOOKUP(A5330,PEC!A5329:D$7975,4,0)</f>
        <v>cert.ruparpiemonte.it</v>
      </c>
      <c r="C5330" s="23">
        <f>VLOOKUP(A5330,SEZIONI!A5330:B$7975,2,0)</f>
        <v>1</v>
      </c>
      <c r="D5330" s="27" t="str">
        <f>VLOOKUP(A5330,SINDACI!A5330:B$7975, 2, 0)</f>
        <v>ALLASINA ANDREINO</v>
      </c>
      <c r="E5330" s="27" t="str">
        <f>VLOOKUP(A5330,SINDACI!A5330:E$7975,5,0)</f>
        <v>LISTA CIVICA: TRADIZIONE E INNOVAZIONE</v>
      </c>
    </row>
    <row r="5331" spans="1:5" x14ac:dyDescent="0.2">
      <c r="A5331" s="27" t="s">
        <v>5424</v>
      </c>
      <c r="B5331" s="27" t="str">
        <f>VLOOKUP(A5331,PEC!A5330:D$7975,4,0)</f>
        <v>pec.comunepontecorvo.it</v>
      </c>
      <c r="C5331" s="23">
        <f>VLOOKUP(A5331,SEZIONI!A5331:B$7975,2,0)</f>
        <v>13</v>
      </c>
      <c r="D5331" s="27" t="str">
        <f>VLOOKUP(A5331,SINDACI!A5331:B$7975, 2, 0)</f>
        <v>ROTONDO ANSELMO</v>
      </c>
      <c r="E5331" s="27" t="str">
        <f>VLOOKUP(A5331,SINDACI!A5331:E$7975,5,0)</f>
        <v>LISTA CIVICA: NOI PER VOI</v>
      </c>
    </row>
    <row r="5332" spans="1:5" x14ac:dyDescent="0.2">
      <c r="A5332" s="27" t="s">
        <v>5425</v>
      </c>
      <c r="B5332" s="27" t="str">
        <f>VLOOKUP(A5332,PEC!A5331:D$7975,4,0)</f>
        <v>pec.comune.pontecurone.al.it</v>
      </c>
      <c r="C5332" s="23">
        <f>VLOOKUP(A5332,SEZIONI!A5332:B$7975,2,0)</f>
        <v>4</v>
      </c>
      <c r="D5332" s="27" t="str">
        <f>VLOOKUP(A5332,SINDACI!A5332:B$7975, 2, 0)</f>
        <v>D'AMICO GIOVANNI VALENTINO</v>
      </c>
      <c r="E5332" s="27" t="str">
        <f>VLOOKUP(A5332,SINDACI!A5332:E$7975,5,0)</f>
        <v>LISTA CIVICA: PONTECURONE PER NOI</v>
      </c>
    </row>
    <row r="5333" spans="1:5" x14ac:dyDescent="0.2">
      <c r="A5333" s="27" t="s">
        <v>5426</v>
      </c>
      <c r="B5333" s="27" t="str">
        <f>VLOOKUP(A5333,PEC!A5332:D$7975,4,0)</f>
        <v>pec.pontedassio.net</v>
      </c>
      <c r="C5333" s="23">
        <f>VLOOKUP(A5333,SEZIONI!A5333:B$7975,2,0)</f>
        <v>4</v>
      </c>
      <c r="D5333" s="27" t="str">
        <f>VLOOKUP(A5333,SINDACI!A5333:B$7975, 2, 0)</f>
        <v>CALZIA ILVO</v>
      </c>
      <c r="E5333" s="27" t="str">
        <f>VLOOKUP(A5333,SINDACI!A5333:E$7975,5,0)</f>
        <v>LISTA CIVICA: TRADIZIONE E TERRITORIO</v>
      </c>
    </row>
    <row r="5334" spans="1:5" x14ac:dyDescent="0.2">
      <c r="A5334" s="27" t="s">
        <v>5427</v>
      </c>
      <c r="B5334" s="27" t="str">
        <f>VLOOKUP(A5334,PEC!A5333:D$7975,4,0)</f>
        <v>postacert.toscana.it</v>
      </c>
      <c r="C5334" s="23">
        <f>VLOOKUP(A5334,SEZIONI!A5334:B$7975,2,0)</f>
        <v>30</v>
      </c>
      <c r="D5334" s="27" t="str">
        <f>VLOOKUP(A5334,SINDACI!A5334:B$7975, 2, 0)</f>
        <v>FRANCONI MATTEO</v>
      </c>
      <c r="E5334" s="27" t="str">
        <f>VLOOKUP(A5334,SINDACI!A5334:E$7975,5,0)</f>
        <v>LISTA CIVICA: PONTEDERA IN COMUNE | LISTA CIVICA: CORRICON MATTEO FRANCONI | LISTA CIVICA: PROGETTO PONTEDERA | PARTITO DEMOCRATICO</v>
      </c>
    </row>
    <row r="5335" spans="1:5" x14ac:dyDescent="0.2">
      <c r="A5335" s="27" t="s">
        <v>5428</v>
      </c>
      <c r="B5335" s="27" t="str">
        <f>VLOOKUP(A5335,PEC!A5334:D$7975,4,0)</f>
        <v>pec.it</v>
      </c>
      <c r="C5335" s="23">
        <f>VLOOKUP(A5335,SEZIONI!A5335:B$7975,2,0)</f>
        <v>3</v>
      </c>
      <c r="D5335" s="27" t="str">
        <f>VLOOKUP(A5335,SINDACI!A5335:B$7975, 2, 0)</f>
        <v>RINALDI GIANFRANCO</v>
      </c>
      <c r="E5335" s="27" t="str">
        <f>VLOOKUP(A5335,SINDACI!A5335:E$7975,5,0)</f>
        <v>LISTA CIVICA: PARTECIPAZIONE E LIBERTA'</v>
      </c>
    </row>
    <row r="5336" spans="1:5" x14ac:dyDescent="0.2">
      <c r="A5336" s="27" t="s">
        <v>5429</v>
      </c>
      <c r="B5336" s="27" t="str">
        <f>VLOOKUP(A5336,PEC!A5335:D$7975,4,0)</f>
        <v>alphapec.it</v>
      </c>
      <c r="C5336" s="23">
        <f>VLOOKUP(A5336,SEZIONI!A5336:B$7975,2,0)</f>
        <v>2</v>
      </c>
      <c r="D5336" s="27" t="str">
        <f>VLOOKUP(A5336,SINDACI!A5336:B$7975, 2, 0)</f>
        <v>IZZO ALFONSO</v>
      </c>
      <c r="E5336" s="27" t="str">
        <f>VLOOKUP(A5336,SINDACI!A5336:E$7975,5,0)</f>
        <v>LISTA CIVICA: PONTELATONE RINASCE</v>
      </c>
    </row>
    <row r="5337" spans="1:5" x14ac:dyDescent="0.2">
      <c r="A5337" s="27" t="s">
        <v>5430</v>
      </c>
      <c r="B5337" s="27" t="str">
        <f>VLOOKUP(A5337,PEC!A5336:D$7975,4,0)</f>
        <v>legalmailpa.it</v>
      </c>
      <c r="C5337" s="23">
        <f>VLOOKUP(A5337,SEZIONI!A5337:B$7975,2,0)</f>
        <v>4</v>
      </c>
      <c r="D5337" s="27" t="str">
        <f>VLOOKUP(A5337,SINDACI!A5337:B$7975, 2, 0)</f>
        <v>FRANCO ROBERTO</v>
      </c>
      <c r="E5337" s="27" t="str">
        <f>VLOOKUP(A5337,SINDACI!A5337:E$7975,5,0)</f>
        <v>LISTA CIVICA: VIVERE PONTELONGO</v>
      </c>
    </row>
    <row r="5338" spans="1:5" x14ac:dyDescent="0.2">
      <c r="A5338" s="27" t="s">
        <v>5431</v>
      </c>
      <c r="B5338" s="27" t="str">
        <f>VLOOKUP(A5338,PEC!A5337:D$7975,4,0)</f>
        <v>sintranet.legamail.it</v>
      </c>
      <c r="C5338" s="23">
        <f>VLOOKUP(A5338,SEZIONI!A5338:B$7975,2,0)</f>
        <v>6</v>
      </c>
      <c r="D5338" s="27" t="str">
        <f>VLOOKUP(A5338,SINDACI!A5338:B$7975, 2, 0)</f>
        <v>GRUPPI MANOLA</v>
      </c>
      <c r="E5338" s="27" t="str">
        <f>VLOOKUP(A5338,SINDACI!A5338:E$7975,5,0)</f>
        <v>LISTA CIVICA: SI PUÊ FARE</v>
      </c>
    </row>
    <row r="5339" spans="1:5" x14ac:dyDescent="0.2">
      <c r="A5339" s="27" t="s">
        <v>5432</v>
      </c>
      <c r="B5339" s="27" t="str">
        <f>VLOOKUP(A5339,PEC!A5338:D$7975,4,0)</f>
        <v>pec.comune.ponteranica.bg.it</v>
      </c>
      <c r="C5339" s="23">
        <f>VLOOKUP(A5339,SEZIONI!A5339:B$7975,2,0)</f>
        <v>7</v>
      </c>
      <c r="D5339" s="27" t="str">
        <f>VLOOKUP(A5339,SINDACI!A5339:B$7975, 2, 0)</f>
        <v>NEVOLA ALBERTO</v>
      </c>
      <c r="E5339" s="27" t="str">
        <f>VLOOKUP(A5339,SINDACI!A5339:E$7975,5,0)</f>
        <v>LISTA CIVICA: PONTERANICA IN COMUNE</v>
      </c>
    </row>
    <row r="5340" spans="1:5" x14ac:dyDescent="0.2">
      <c r="A5340" s="27" t="s">
        <v>5433</v>
      </c>
      <c r="B5340" s="27" t="str">
        <f>VLOOKUP(A5340,PEC!A5339:D$7975,4,0)</f>
        <v>pcert.it</v>
      </c>
      <c r="C5340" s="23">
        <f>VLOOKUP(A5340,SEZIONI!A5340:B$7975,2,0)</f>
        <v>3</v>
      </c>
      <c r="D5340" s="27" t="str">
        <f>VLOOKUP(A5340,SINDACI!A5340:B$7975, 2, 0)</f>
        <v>BERRA FRANCO</v>
      </c>
      <c r="E5340" s="27" t="str">
        <f>VLOOKUP(A5340,SINDACI!A5340:E$7975,5,0)</f>
        <v>LISTA CIVICA: AMMINISTRIAMO INSIEME</v>
      </c>
    </row>
    <row r="5341" spans="1:5" x14ac:dyDescent="0.2">
      <c r="A5341" s="27" t="s">
        <v>5434</v>
      </c>
      <c r="B5341" s="27" t="str">
        <f>VLOOKUP(A5341,PEC!A5340:D$7975,4,0)</f>
        <v>pec.comune.pontevico.bs.it</v>
      </c>
      <c r="C5341" s="23">
        <f>VLOOKUP(A5341,SEZIONI!A5341:B$7975,2,0)</f>
        <v>7</v>
      </c>
      <c r="D5341" s="27" t="str">
        <f>VLOOKUP(A5341,SINDACI!A5341:B$7975, 2, 0)</f>
        <v>AZZINI ALESSANDRA</v>
      </c>
      <c r="E5341" s="27" t="str">
        <f>VLOOKUP(A5341,SINDACI!A5341:E$7975,5,0)</f>
        <v>LISTA COMPOSITA: LEGA SALVINI-FRATELLI D'ITALIA-CIVICHE</v>
      </c>
    </row>
    <row r="5342" spans="1:5" x14ac:dyDescent="0.2">
      <c r="A5342" s="27" t="s">
        <v>5435</v>
      </c>
      <c r="B5342" s="27" t="str">
        <f>VLOOKUP(A5342,PEC!A5341:D$7975,4,0)</f>
        <v>pec.comune.pontey.ao.it</v>
      </c>
      <c r="C5342" s="23">
        <f>VLOOKUP(A5342,SEZIONI!A5342:B$7975,2,0)</f>
        <v>1</v>
      </c>
      <c r="D5342" s="27" t="str">
        <f>VLOOKUP(A5342,SINDACI!A5342:B$7975, 2, 0)</f>
        <v>MARTINET LEO</v>
      </c>
      <c r="E5342" s="27" t="str">
        <f>VLOOKUP(A5342,SINDACI!A5342:E$7975,5,0)</f>
        <v>-</v>
      </c>
    </row>
    <row r="5343" spans="1:5" x14ac:dyDescent="0.2">
      <c r="A5343" s="27" t="s">
        <v>5436</v>
      </c>
      <c r="B5343" s="27" t="str">
        <f>VLOOKUP(A5343,PEC!A5342:D$7975,4,0)</f>
        <v>cert.ruparpiemonte.it</v>
      </c>
      <c r="C5343" s="23">
        <f>VLOOKUP(A5343,SEZIONI!A5343:B$7975,2,0)</f>
        <v>1</v>
      </c>
      <c r="D5343" s="27" t="str">
        <f>VLOOKUP(A5343,SINDACI!A5343:B$7975, 2, 0)</f>
        <v>POGGIO ANTONELLA GIUSEPPINA</v>
      </c>
      <c r="E5343" s="27" t="str">
        <f>VLOOKUP(A5343,SINDACI!A5343:E$7975,5,0)</f>
        <v>-</v>
      </c>
    </row>
    <row r="5344" spans="1:5" x14ac:dyDescent="0.2">
      <c r="A5344" s="27" t="s">
        <v>5437</v>
      </c>
      <c r="B5344" s="27" t="str">
        <f>VLOOKUP(A5344,PEC!A5343:D$7975,4,0)</f>
        <v>pec.comune.pontisulmincio.mn.it</v>
      </c>
      <c r="C5344" s="23">
        <f>VLOOKUP(A5344,SEZIONI!A5344:B$7975,2,0)</f>
        <v>2</v>
      </c>
      <c r="D5344" s="27" t="str">
        <f>VLOOKUP(A5344,SINDACI!A5344:B$7975, 2, 0)</f>
        <v>ROSSI MASSIMILIANO</v>
      </c>
      <c r="E5344" s="27" t="str">
        <f>VLOOKUP(A5344,SINDACI!A5344:E$7975,5,0)</f>
        <v>-</v>
      </c>
    </row>
    <row r="5345" spans="1:5" x14ac:dyDescent="0.2">
      <c r="A5345" s="27" t="s">
        <v>5438</v>
      </c>
      <c r="B5345" s="27" t="str">
        <f>VLOOKUP(A5345,PEC!A5344:D$7975,4,0)</f>
        <v>postecert.it</v>
      </c>
      <c r="C5345" s="23">
        <f>VLOOKUP(A5345,SEZIONI!A5345:B$7975,2,0)</f>
        <v>3</v>
      </c>
      <c r="D5345" s="27" t="str">
        <f>VLOOKUP(A5345,SINDACI!A5345:B$7975, 2, 0)</f>
        <v>VANALLI PIERGUIDO</v>
      </c>
      <c r="E5345" s="27" t="str">
        <f>VLOOKUP(A5345,SINDACI!A5345:E$7975,5,0)</f>
        <v>LEGA SALVINI</v>
      </c>
    </row>
    <row r="5346" spans="1:5" x14ac:dyDescent="0.2">
      <c r="A5346" s="27" t="s">
        <v>5439</v>
      </c>
      <c r="B5346" s="27" t="str">
        <f>VLOOKUP(A5346,PEC!A5345:D$7975,4,0)</f>
        <v>pec.comune.pontinia.lt.it</v>
      </c>
      <c r="C5346" s="23">
        <f>VLOOKUP(A5346,SEZIONI!A5346:B$7975,2,0)</f>
        <v>14</v>
      </c>
      <c r="D5346" s="27" t="str">
        <f>VLOOKUP(A5346,SINDACI!A5346:B$7975, 2, 0)</f>
        <v>TOMBOLILLO ELIGIO</v>
      </c>
      <c r="E5346" s="27" t="str">
        <f>VLOOKUP(A5346,SINDACI!A5346:E$7975,5,0)</f>
        <v>LISTA CIVICA: PROGETTO PER PONTINIA</v>
      </c>
    </row>
    <row r="5347" spans="1:5" x14ac:dyDescent="0.2">
      <c r="A5347" s="27" t="s">
        <v>5440</v>
      </c>
      <c r="B5347" s="27" t="str">
        <f>VLOOKUP(A5347,PEC!A5346:D$7975,4,0)</f>
        <v>pec.it</v>
      </c>
      <c r="C5347" s="23">
        <f>VLOOKUP(A5347,SEZIONI!A5347:B$7975,2,0)</f>
        <v>1</v>
      </c>
      <c r="D5347" s="27" t="str">
        <f>VLOOKUP(A5347,SINDACI!A5347:B$7975, 2, 0)</f>
        <v>CAMICIOTTOLI MATTEO</v>
      </c>
      <c r="E5347" s="27" t="str">
        <f>VLOOKUP(A5347,SINDACI!A5347:E$7975,5,0)</f>
        <v>LISTA CIVICA: SIAMO PONTINVREA</v>
      </c>
    </row>
    <row r="5348" spans="1:5" x14ac:dyDescent="0.2">
      <c r="A5348" s="27" t="s">
        <v>5441</v>
      </c>
      <c r="B5348" s="27" t="str">
        <f>VLOOKUP(A5348,PEC!A5347:D$7975,4,0)</f>
        <v>registerpec.it</v>
      </c>
      <c r="C5348" s="23">
        <f>VLOOKUP(A5348,SEZIONI!A5348:B$7975,2,0)</f>
        <v>4</v>
      </c>
      <c r="D5348" s="27" t="str">
        <f>VLOOKUP(A5348,SINDACI!A5348:B$7975, 2, 0)</f>
        <v>BREVIARIO GIGLIOLA</v>
      </c>
      <c r="E5348" s="27" t="str">
        <f>VLOOKUP(A5348,SINDACI!A5348:E$7975,5,0)</f>
        <v>LISTA CIVICA: UNITI PER PONTIROLO</v>
      </c>
    </row>
    <row r="5349" spans="1:5" x14ac:dyDescent="0.2">
      <c r="A5349" s="27" t="s">
        <v>5442</v>
      </c>
      <c r="B5349" s="27" t="str">
        <f>VLOOKUP(A5349,PEC!A5348:D$7975,4,0)</f>
        <v>pec.regione.lombardia.it</v>
      </c>
      <c r="C5349" s="23">
        <f>VLOOKUP(A5349,SEZIONI!A5349:B$7975,2,0)</f>
        <v>5</v>
      </c>
      <c r="D5349" s="27" t="str">
        <f>VLOOKUP(A5349,SINDACI!A5349:B$7975, 2, 0)</f>
        <v>POZZI ALESSANDRO</v>
      </c>
      <c r="E5349" s="27" t="str">
        <f>VLOOKUP(A5349,SINDACI!A5349:E$7975,5,0)</f>
        <v>LISTA COMPOSITA: LEGA SALVINI LOMBARDIA-FRATELLI D'ITALIA-FORZA ITALIA-CIVICA</v>
      </c>
    </row>
    <row r="5350" spans="1:5" x14ac:dyDescent="0.2">
      <c r="A5350" s="27" t="s">
        <v>5443</v>
      </c>
      <c r="B5350" s="27" t="str">
        <f>VLOOKUP(A5350,PEC!A5349:D$7975,4,0)</f>
        <v>pec.comune.pontremoli.ms.it</v>
      </c>
      <c r="C5350" s="23">
        <f>VLOOKUP(A5350,SEZIONI!A5350:B$7975,2,0)</f>
        <v>22</v>
      </c>
      <c r="D5350" s="27" t="str">
        <f>VLOOKUP(A5350,SINDACI!A5350:B$7975, 2, 0)</f>
        <v>FERRI JACOPO MARIA</v>
      </c>
      <c r="E5350" s="27" t="str">
        <f>VLOOKUP(A5350,SINDACI!A5350:E$7975,5,0)</f>
        <v>LISTA CIVICA: CARA PUNTREMAL</v>
      </c>
    </row>
    <row r="5351" spans="1:5" x14ac:dyDescent="0.2">
      <c r="A5351" s="27" t="s">
        <v>5404</v>
      </c>
      <c r="B5351" s="27" t="str">
        <f>VLOOKUP(A5351,PEC!A5350:D$7975,4,0)</f>
        <v>pec.comune.pontsainmartin.ao.it</v>
      </c>
      <c r="C5351" s="23">
        <f>VLOOKUP(A5351,SEZIONI!A5351:B$7975,2,0)</f>
        <v>4</v>
      </c>
      <c r="D5351" s="27" t="str">
        <f>VLOOKUP(A5351,SINDACI!A5351:B$7975, 2, 0)</f>
        <v>SUCQUET MARCO</v>
      </c>
      <c r="E5351" s="27" t="str">
        <f>VLOOKUP(A5351,SINDACI!A5351:E$7975,5,0)</f>
        <v>Colore Politico non pervenuto</v>
      </c>
    </row>
    <row r="5352" spans="1:5" x14ac:dyDescent="0.2">
      <c r="A5352" s="27" t="s">
        <v>5444</v>
      </c>
      <c r="B5352" s="27" t="str">
        <f>VLOOKUP(A5352,PEC!A5351:D$7975,4,0)</f>
        <v>pec.it</v>
      </c>
      <c r="C5352" s="23">
        <f>VLOOKUP(A5352,SEZIONI!A5352:B$7975,2,0)</f>
        <v>5</v>
      </c>
      <c r="D5352" s="27" t="str">
        <f>VLOOKUP(A5352,SINDACI!A5352:B$7975, 2, 0)</f>
        <v>AMBROSINO FRANCESCO</v>
      </c>
      <c r="E5352" s="27" t="str">
        <f>VLOOKUP(A5352,SINDACI!A5352:E$7975,5,0)</f>
        <v>LISTA CIVICA: CAMBIAMO IL VENTO</v>
      </c>
    </row>
    <row r="5353" spans="1:5" x14ac:dyDescent="0.2">
      <c r="A5353" s="27" t="s">
        <v>5445</v>
      </c>
      <c r="B5353" s="27" t="str">
        <f>VLOOKUP(A5353,PEC!A5352:D$7975,4,0)</f>
        <v>pec.ponzanodifermo.org</v>
      </c>
      <c r="C5353" s="23">
        <f>VLOOKUP(A5353,SEZIONI!A5353:B$7975,2,0)</f>
        <v>2</v>
      </c>
      <c r="D5353" s="27" t="str">
        <f>VLOOKUP(A5353,SINDACI!A5353:B$7975, 2, 0)</f>
        <v>IACOPINI EZIO</v>
      </c>
      <c r="E5353" s="27" t="str">
        <f>VLOOKUP(A5353,SINDACI!A5353:E$7975,5,0)</f>
        <v>LISTA CIVICA: INSIEME PER PONZANO</v>
      </c>
    </row>
    <row r="5354" spans="1:5" x14ac:dyDescent="0.2">
      <c r="A5354" s="27" t="s">
        <v>5446</v>
      </c>
      <c r="B5354" s="27" t="str">
        <f>VLOOKUP(A5354,PEC!A5353:D$7975,4,0)</f>
        <v>pec.comune.ponzanomonferrato.al.it</v>
      </c>
      <c r="C5354" s="23">
        <f>VLOOKUP(A5354,SEZIONI!A5354:B$7975,2,0)</f>
        <v>1</v>
      </c>
      <c r="D5354" s="27" t="str">
        <f>VLOOKUP(A5354,SINDACI!A5354:B$7975, 2, 0)</f>
        <v>LAVAGNO PAOLO</v>
      </c>
      <c r="E5354" s="27" t="str">
        <f>VLOOKUP(A5354,SINDACI!A5354:E$7975,5,0)</f>
        <v>LISTA CIVICA: UN PROGETTO IN...COMUNE</v>
      </c>
    </row>
    <row r="5355" spans="1:5" x14ac:dyDescent="0.2">
      <c r="A5355" s="27" t="s">
        <v>5447</v>
      </c>
      <c r="B5355" s="27" t="str">
        <f>VLOOKUP(A5355,PEC!A5354:D$7975,4,0)</f>
        <v>pcert.it</v>
      </c>
      <c r="C5355" s="23">
        <f>VLOOKUP(A5355,SEZIONI!A5355:B$7975,2,0)</f>
        <v>1</v>
      </c>
      <c r="D5355" s="27" t="str">
        <f>VLOOKUP(A5355,SINDACI!A5355:B$7975, 2, 0)</f>
        <v>PIMPINELLI SERGIO</v>
      </c>
      <c r="E5355" s="27" t="str">
        <f>VLOOKUP(A5355,SINDACI!A5355:E$7975,5,0)</f>
        <v>LISTA CIVICA: LISTA CIVICA PONZANO FUTURA</v>
      </c>
    </row>
    <row r="5356" spans="1:5" x14ac:dyDescent="0.2">
      <c r="A5356" s="27" t="s">
        <v>5448</v>
      </c>
      <c r="B5356" s="27" t="str">
        <f>VLOOKUP(A5356,PEC!A5355:D$7975,4,0)</f>
        <v>pecveneto.it</v>
      </c>
      <c r="C5356" s="23">
        <f>VLOOKUP(A5356,SEZIONI!A5356:B$7975,2,0)</f>
        <v>12</v>
      </c>
      <c r="D5356" s="27" t="str">
        <f>VLOOKUP(A5356,SINDACI!A5356:B$7975, 2, 0)</f>
        <v>BASEGGIO ANTONELLO</v>
      </c>
      <c r="E5356" s="27" t="str">
        <f>VLOOKUP(A5356,SINDACI!A5356:E$7975,5,0)</f>
        <v>LEGA SALVINI</v>
      </c>
    </row>
    <row r="5357" spans="1:5" x14ac:dyDescent="0.2">
      <c r="A5357" s="27" t="s">
        <v>5449</v>
      </c>
      <c r="B5357" s="27" t="str">
        <f>VLOOKUP(A5357,PEC!A5356:D$7975,4,0)</f>
        <v>pec.comuneponzone.it</v>
      </c>
      <c r="C5357" s="23">
        <f>VLOOKUP(A5357,SEZIONI!A5357:B$7975,2,0)</f>
        <v>2</v>
      </c>
      <c r="D5357" s="27" t="str">
        <f>VLOOKUP(A5357,SINDACI!A5357:B$7975, 2, 0)</f>
        <v>IVALDI FABRIZIO ANDREA</v>
      </c>
      <c r="E5357" s="27" t="str">
        <f>VLOOKUP(A5357,SINDACI!A5357:E$7975,5,0)</f>
        <v>LISTA CIVICA: CONCENTRAZIONE DEMOCRATICA</v>
      </c>
    </row>
    <row r="5358" spans="1:5" x14ac:dyDescent="0.2">
      <c r="A5358" s="27" t="s">
        <v>5450</v>
      </c>
      <c r="B5358" s="27" t="str">
        <f>VLOOKUP(A5358,PEC!A5357:D$7975,4,0)</f>
        <v>viapec.net</v>
      </c>
      <c r="C5358" s="23">
        <f>VLOOKUP(A5358,SEZIONI!A5358:B$7975,2,0)</f>
        <v>7</v>
      </c>
      <c r="D5358" s="27" t="str">
        <f>VLOOKUP(A5358,SINDACI!A5358:B$7975, 2, 0)</f>
        <v>SANTORO MORIONDO</v>
      </c>
      <c r="E5358" s="27" t="str">
        <f>VLOOKUP(A5358,SINDACI!A5358:E$7975,5,0)</f>
        <v>LISTA CIVICA: POPOLI FUTURA</v>
      </c>
    </row>
    <row r="5359" spans="1:5" x14ac:dyDescent="0.2">
      <c r="A5359" s="27" t="s">
        <v>5451</v>
      </c>
      <c r="B5359" s="27" t="str">
        <f>VLOOKUP(A5359,PEC!A5358:D$7975,4,0)</f>
        <v>postacert.toscana.it</v>
      </c>
      <c r="C5359" s="23">
        <f>VLOOKUP(A5359,SEZIONI!A5359:B$7975,2,0)</f>
        <v>7</v>
      </c>
      <c r="D5359" s="27" t="str">
        <f>VLOOKUP(A5359,SINDACI!A5359:B$7975, 2, 0)</f>
        <v>TONI CARLO</v>
      </c>
      <c r="E5359" s="27" t="str">
        <f>VLOOKUP(A5359,SINDACI!A5359:E$7975,5,0)</f>
        <v>LISTA CIVICA: POPPI NEL CUORE</v>
      </c>
    </row>
    <row r="5360" spans="1:5" x14ac:dyDescent="0.2">
      <c r="A5360" s="27" t="s">
        <v>5452</v>
      </c>
      <c r="B5360" s="27" t="str">
        <f>VLOOKUP(A5360,PEC!A5359:D$7975,4,0)</f>
        <v>postacert.umbria.it</v>
      </c>
      <c r="C5360" s="23">
        <f>VLOOKUP(A5360,SEZIONI!A5360:B$7975,2,0)</f>
        <v>2</v>
      </c>
      <c r="D5360" s="27" t="str">
        <f>VLOOKUP(A5360,SINDACI!A5360:B$7975, 2, 0)</f>
        <v>CONTICELLI MARCO</v>
      </c>
      <c r="E5360" s="27" t="str">
        <f>VLOOKUP(A5360,SINDACI!A5360:E$7975,5,0)</f>
        <v>LISTA CIVICA: PORANO CONTA!</v>
      </c>
    </row>
    <row r="5361" spans="1:5" x14ac:dyDescent="0.2">
      <c r="A5361" s="27" t="s">
        <v>5453</v>
      </c>
      <c r="B5361" s="27" t="str">
        <f>VLOOKUP(A5361,PEC!A5360:D$7975,4,0)</f>
        <v>postacert.toscana.it</v>
      </c>
      <c r="C5361" s="23">
        <f>VLOOKUP(A5361,SEZIONI!A5361:B$7975,2,0)</f>
        <v>7</v>
      </c>
      <c r="D5361" s="27" t="str">
        <f>VLOOKUP(A5361,SINDACI!A5361:B$7975, 2, 0)</f>
        <v>FORNACIARI LEONARDO</v>
      </c>
      <c r="E5361" s="27" t="str">
        <f>VLOOKUP(A5361,SINDACI!A5361:E$7975,5,0)</f>
        <v>LISTA CIVICA: VIVIAMO PORCARI</v>
      </c>
    </row>
    <row r="5362" spans="1:5" x14ac:dyDescent="0.2">
      <c r="A5362" s="27" t="s">
        <v>5454</v>
      </c>
      <c r="B5362" s="27" t="str">
        <f>VLOOKUP(A5362,PEC!A5361:D$7975,4,0)</f>
        <v>certgov.fvg.it</v>
      </c>
      <c r="C5362" s="23">
        <f>VLOOKUP(A5362,SEZIONI!A5362:B$7975,2,0)</f>
        <v>12</v>
      </c>
      <c r="D5362" s="27" t="str">
        <f>VLOOKUP(A5362,SINDACI!A5362:B$7975, 2, 0)</f>
        <v>SARTINI MARCO</v>
      </c>
      <c r="E5362" s="27" t="str">
        <f>VLOOKUP(A5362,SINDACI!A5362:E$7975,5,0)</f>
        <v>LISTA CIVICA: PER PORCIA | FORZA ITALIA | LISTA CIVICA: PROGETTO FVG PER UNA REGIONE SPECIALE | LEGA SALVINI PREMIER | FRATELLI D'ITALIA</v>
      </c>
    </row>
    <row r="5363" spans="1:5" x14ac:dyDescent="0.2">
      <c r="A5363" s="27" t="s">
        <v>5455</v>
      </c>
      <c r="B5363" s="27" t="str">
        <f>VLOOKUP(A5363,PEC!A5362:D$7975,4,0)</f>
        <v>certgov.fvg.it</v>
      </c>
      <c r="C5363" s="23">
        <f>VLOOKUP(A5363,SEZIONI!A5363:B$7975,2,0)</f>
        <v>51</v>
      </c>
      <c r="D5363" s="27" t="str">
        <f>VLOOKUP(A5363,SINDACI!A5363:B$7975, 2, 0)</f>
        <v>CIRIANI ALESSANDRO</v>
      </c>
      <c r="E5363" s="27" t="str">
        <f>VLOOKUP(A5363,SINDACI!A5363:E$7975,5,0)</f>
        <v>LISTA CIVICA: PROGETTO FVG CIRIANI SINDACO | FRATELLI D'ITALIA | CEN-DES CIV.: FORZA ITALIA UDC PORDENONE CIVICA | LEGA SALVINI PREMIER | LISTA CIVICA: CIRIANI SINDACO PORDENONE CAMBIA</v>
      </c>
    </row>
    <row r="5364" spans="1:5" x14ac:dyDescent="0.2">
      <c r="A5364" s="27" t="s">
        <v>5456</v>
      </c>
      <c r="B5364" s="27" t="str">
        <f>VLOOKUP(A5364,PEC!A5363:D$7975,4,0)</f>
        <v>pec.it</v>
      </c>
      <c r="C5364" s="23">
        <f>VLOOKUP(A5364,SEZIONI!A5364:B$7975,2,0)</f>
        <v>5</v>
      </c>
      <c r="D5364" s="27" t="str">
        <f>VLOOKUP(A5364,SINDACI!A5364:B$7975, 2, 0)</f>
        <v>ERCULIANI SERGIO</v>
      </c>
      <c r="E5364" s="27" t="str">
        <f>VLOOKUP(A5364,SINDACI!A5364:E$7975,5,0)</f>
        <v>LISTA CIVICA: PASSIONE COMUNE</v>
      </c>
    </row>
    <row r="5365" spans="1:5" x14ac:dyDescent="0.2">
      <c r="A5365" s="27" t="s">
        <v>5457</v>
      </c>
      <c r="B5365" s="27" t="str">
        <f>VLOOKUP(A5365,PEC!A5364:D$7975,4,0)</f>
        <v>pec.pornassio.org</v>
      </c>
      <c r="C5365" s="23">
        <f>VLOOKUP(A5365,SEZIONI!A5365:B$7975,2,0)</f>
        <v>1</v>
      </c>
      <c r="D5365" s="27" t="str">
        <f>VLOOKUP(A5365,SINDACI!A5365:B$7975, 2, 0)</f>
        <v>ADOLFO VITTORIO</v>
      </c>
      <c r="E5365" s="27" t="str">
        <f>VLOOKUP(A5365,SINDACI!A5365:E$7975,5,0)</f>
        <v>LISTA CIVICA: PORNASSIO DOMANI</v>
      </c>
    </row>
    <row r="5366" spans="1:5" x14ac:dyDescent="0.2">
      <c r="A5366" s="27" t="s">
        <v>5458</v>
      </c>
      <c r="B5366" s="27" t="str">
        <f>VLOOKUP(A5366,PEC!A5365:D$7975,4,0)</f>
        <v>certgov.fvg.it</v>
      </c>
      <c r="C5366" s="23">
        <f>VLOOKUP(A5366,SEZIONI!A5366:B$7975,2,0)</f>
        <v>3</v>
      </c>
      <c r="D5366" s="27" t="str">
        <f>VLOOKUP(A5366,SINDACI!A5366:B$7975, 2, 0)</f>
        <v>DRI ANDREA</v>
      </c>
      <c r="E5366" s="27" t="str">
        <f>VLOOKUP(A5366,SINDACI!A5366:E$7975,5,0)</f>
        <v>LISTA CIVICA: INSIEME</v>
      </c>
    </row>
    <row r="5367" spans="1:5" x14ac:dyDescent="0.2">
      <c r="A5367" s="27" t="s">
        <v>5459</v>
      </c>
      <c r="B5367" s="27" t="str">
        <f>VLOOKUP(A5367,PEC!A5366:D$7975,4,0)</f>
        <v>cert.ruparpiemonte.it</v>
      </c>
      <c r="C5367" s="23">
        <f>VLOOKUP(A5367,SEZIONI!A5367:B$7975,2,0)</f>
        <v>2</v>
      </c>
      <c r="D5367" s="27" t="str">
        <f>VLOOKUP(A5367,SINDACI!A5367:B$7975, 2, 0)</f>
        <v>BALLIANO ALESSANDRO</v>
      </c>
      <c r="E5367" s="27" t="str">
        <f>VLOOKUP(A5367,SINDACI!A5367:E$7975,5,0)</f>
        <v>LISTA CIVICA: TRADIZIONE E FUTURO</v>
      </c>
    </row>
    <row r="5368" spans="1:5" x14ac:dyDescent="0.2">
      <c r="A5368" s="27" t="s">
        <v>5460</v>
      </c>
      <c r="B5368" s="27" t="str">
        <f>VLOOKUP(A5368,PEC!A5367:D$7975,4,0)</f>
        <v>legalpec.it</v>
      </c>
      <c r="C5368" s="23">
        <f>VLOOKUP(A5368,SEZIONI!A5368:B$7975,2,0)</f>
        <v>2</v>
      </c>
      <c r="D5368" s="27" t="str">
        <f>VLOOKUP(A5368,SINDACI!A5368:B$7975, 2, 0)</f>
        <v>-</v>
      </c>
      <c r="E5368" s="27" t="str">
        <f>VLOOKUP(A5368,SINDACI!A5368:E$7975,5,0)</f>
        <v>-</v>
      </c>
    </row>
    <row r="5369" spans="1:5" x14ac:dyDescent="0.2">
      <c r="A5369" s="27" t="s">
        <v>5461</v>
      </c>
      <c r="B5369" s="27" t="str">
        <f>VLOOKUP(A5369,PEC!A5368:D$7975,4,0)</f>
        <v>cert.alpimedia.it</v>
      </c>
      <c r="C5369" s="23">
        <f>VLOOKUP(A5369,SEZIONI!A5369:B$7975,2,0)</f>
        <v>1</v>
      </c>
      <c r="D5369" s="27" t="str">
        <f>VLOOKUP(A5369,SINDACI!A5369:B$7975, 2, 0)</f>
        <v>GAY SIMONE</v>
      </c>
      <c r="E5369" s="27" t="str">
        <f>VLOOKUP(A5369,SINDACI!A5369:E$7975,5,0)</f>
        <v>LISTA CIVICA: UN PROGETTO PER PORTE</v>
      </c>
    </row>
    <row r="5370" spans="1:5" x14ac:dyDescent="0.2">
      <c r="A5370" s="27" t="s">
        <v>5462</v>
      </c>
      <c r="B5370" s="27" t="str">
        <f>VLOOKUP(A5370,PEC!A5369:D$7975,4,0)</f>
        <v>pec.comuneportedirendena.tn.it</v>
      </c>
      <c r="C5370" s="23">
        <f>VLOOKUP(A5370,SEZIONI!A5370:B$7975,2,0)</f>
        <v>2</v>
      </c>
      <c r="D5370" s="27" t="str">
        <f>VLOOKUP(A5370,SINDACI!A5370:B$7975, 2, 0)</f>
        <v>PELLEGRINI ENRICO</v>
      </c>
      <c r="E5370" s="27" t="str">
        <f>VLOOKUP(A5370,SINDACI!A5370:E$7975,5,0)</f>
        <v>-</v>
      </c>
    </row>
    <row r="5371" spans="1:5" x14ac:dyDescent="0.2">
      <c r="A5371" s="27" t="s">
        <v>5463</v>
      </c>
      <c r="B5371" s="27" t="str">
        <f>VLOOKUP(A5371,PEC!A5370:D$7975,4,0)</f>
        <v>pec.comuneportici.it</v>
      </c>
      <c r="C5371" s="23">
        <f>VLOOKUP(A5371,SEZIONI!A5371:B$7975,2,0)</f>
        <v>63</v>
      </c>
      <c r="D5371" s="27" t="str">
        <f>VLOOKUP(A5371,SINDACI!A5371:B$7975, 2, 0)</f>
        <v>CUOMO VINCENZO</v>
      </c>
      <c r="E5371" s="27" t="str">
        <f>VLOOKUP(A5371,SINDACI!A5371:E$7975,5,0)</f>
        <v>LIBERTAS DEMOCRAZIA CRISTIANA | PARTITO DEMOCRATICO | PARTITO SOCIALISTA ITALIANO | LISTA CIVICA: CAMPANIA LIBERA | LISTA CIVICA: IL CITTADINO | LISTA CIVICA: AVANTI | LISTA CIVICA: PORTICI LIBERA | LISTA CIVICA: PER CUOMO SINDACO | LISTA CIVICA: PORTICI VIVA | LISTA CIVICA: VIVIAMO PORTICI</v>
      </c>
    </row>
    <row r="5372" spans="1:5" x14ac:dyDescent="0.2">
      <c r="A5372" s="27" t="s">
        <v>5464</v>
      </c>
      <c r="B5372" s="27" t="str">
        <f>VLOOKUP(A5372,PEC!A5371:D$7975,4,0)</f>
        <v>pec.comuneporticodicaserta.it</v>
      </c>
      <c r="C5372" s="23">
        <f>VLOOKUP(A5372,SEZIONI!A5372:B$7975,2,0)</f>
        <v>6</v>
      </c>
      <c r="D5372" s="27" t="str">
        <f>VLOOKUP(A5372,SINDACI!A5372:B$7975, 2, 0)</f>
        <v>OLIVIERO GIUSEPPE</v>
      </c>
      <c r="E5372" s="27" t="str">
        <f>VLOOKUP(A5372,SINDACI!A5372:E$7975,5,0)</f>
        <v>-</v>
      </c>
    </row>
    <row r="5373" spans="1:5" x14ac:dyDescent="0.2">
      <c r="A5373" s="27" t="s">
        <v>5465</v>
      </c>
      <c r="B5373" s="27" t="str">
        <f>VLOOKUP(A5373,PEC!A5372:D$7975,4,0)</f>
        <v>cert.provincia.fc.it</v>
      </c>
      <c r="C5373" s="23">
        <f>VLOOKUP(A5373,SEZIONI!A5373:B$7975,2,0)</f>
        <v>3</v>
      </c>
      <c r="D5373" s="27" t="str">
        <f>VLOOKUP(A5373,SINDACI!A5373:B$7975, 2, 0)</f>
        <v>MONTI MAURIZIO</v>
      </c>
      <c r="E5373" s="27" t="str">
        <f>VLOOKUP(A5373,SINDACI!A5373:E$7975,5,0)</f>
        <v>LISTA CIVICA: IL FUTURO HA RADICI ANTICHE</v>
      </c>
    </row>
    <row r="5374" spans="1:5" x14ac:dyDescent="0.2">
      <c r="A5374" s="27" t="s">
        <v>371</v>
      </c>
      <c r="B5374" s="27" t="str">
        <f>VLOOKUP(A5374,PEC!A5373:D$7975,4,0)</f>
        <v>asmepec.it</v>
      </c>
      <c r="C5374" s="23">
        <f>VLOOKUP(A5374,SEZIONI!A5374:B$7975,2,0)</f>
        <v>2</v>
      </c>
      <c r="D5374" s="27" t="str">
        <f>VLOOKUP(A5374,SINDACI!A5374:B$7975, 2, 0)</f>
        <v>-</v>
      </c>
      <c r="E5374" s="27" t="str">
        <f>VLOOKUP(A5374,SINDACI!A5374:E$7975,5,0)</f>
        <v>-</v>
      </c>
    </row>
    <row r="5375" spans="1:5" x14ac:dyDescent="0.2">
      <c r="A5375" s="27" t="s">
        <v>5466</v>
      </c>
      <c r="B5375" s="27" t="str">
        <f>VLOOKUP(A5375,PEC!A5374:D$7975,4,0)</f>
        <v>pcert.it</v>
      </c>
      <c r="C5375" s="23">
        <f>VLOOKUP(A5375,SEZIONI!A5375:B$7975,2,0)</f>
        <v>3</v>
      </c>
      <c r="D5375" s="27" t="str">
        <f>VLOOKUP(A5375,SINDACI!A5375:B$7975, 2, 0)</f>
        <v>PAPI MAURIZIO</v>
      </c>
      <c r="E5375" s="27" t="str">
        <f>VLOOKUP(A5375,SINDACI!A5375:E$7975,5,0)</f>
        <v>LISTA CIVICA: LA VELA</v>
      </c>
    </row>
    <row r="5376" spans="1:5" x14ac:dyDescent="0.2">
      <c r="A5376" s="27" t="s">
        <v>5467</v>
      </c>
      <c r="B5376" s="27" t="str">
        <f>VLOOKUP(A5376,PEC!A5375:D$7975,4,0)</f>
        <v>pec.comune.portoceresio.va.it</v>
      </c>
      <c r="C5376" s="23">
        <f>VLOOKUP(A5376,SEZIONI!A5376:B$7975,2,0)</f>
        <v>3</v>
      </c>
      <c r="D5376" s="27" t="str">
        <f>VLOOKUP(A5376,SINDACI!A5376:B$7975, 2, 0)</f>
        <v>PRESTIFILIPPO MARCO</v>
      </c>
      <c r="E5376" s="27" t="str">
        <f>VLOOKUP(A5376,SINDACI!A5376:E$7975,5,0)</f>
        <v>LISTA CIVICA: PORTO CERESI ON</v>
      </c>
    </row>
    <row r="5377" spans="1:5" x14ac:dyDescent="0.2">
      <c r="A5377" s="27" t="s">
        <v>5468</v>
      </c>
      <c r="B5377" s="27" t="str">
        <f>VLOOKUP(A5377,PEC!A5376:D$7975,4,0)</f>
        <v>pec.rupar.puglia.it</v>
      </c>
      <c r="C5377" s="23">
        <f>VLOOKUP(A5377,SEZIONI!A5377:B$7975,2,0)</f>
        <v>4</v>
      </c>
      <c r="D5377" s="27" t="str">
        <f>VLOOKUP(A5377,SINDACI!A5377:B$7975, 2, 0)</f>
        <v>TARANTINO SILVIA</v>
      </c>
      <c r="E5377" s="27" t="str">
        <f>VLOOKUP(A5377,SINDACI!A5377:E$7975,5,0)</f>
        <v>LISTA CIVICA: ALLEANZA CIVICA</v>
      </c>
    </row>
    <row r="5378" spans="1:5" x14ac:dyDescent="0.2">
      <c r="A5378" s="27" t="s">
        <v>5469</v>
      </c>
      <c r="B5378" s="27" t="str">
        <f>VLOOKUP(A5378,PEC!A5377:D$7975,4,0)</f>
        <v>pec.it</v>
      </c>
      <c r="C5378" s="23">
        <f>VLOOKUP(A5378,SEZIONI!A5378:B$7975,2,0)</f>
        <v>17</v>
      </c>
      <c r="D5378" s="27" t="str">
        <f>VLOOKUP(A5378,SINDACI!A5378:B$7975, 2, 0)</f>
        <v>MARTELLO CALOGERO</v>
      </c>
      <c r="E5378" s="27" t="str">
        <f>VLOOKUP(A5378,SINDACI!A5378:E$7975,5,0)</f>
        <v>-</v>
      </c>
    </row>
    <row r="5379" spans="1:5" x14ac:dyDescent="0.2">
      <c r="A5379" s="27" t="s">
        <v>5470</v>
      </c>
      <c r="B5379" s="27" t="str">
        <f>VLOOKUP(A5379,PEC!A5378:D$7975,4,0)</f>
        <v>legalmail.it</v>
      </c>
      <c r="C5379" s="23">
        <f>VLOOKUP(A5379,SEZIONI!A5379:B$7975,2,0)</f>
        <v>16</v>
      </c>
      <c r="D5379" s="27" t="str">
        <f>VLOOKUP(A5379,SINDACI!A5379:B$7975, 2, 0)</f>
        <v>SALVARANI MASSIMO</v>
      </c>
      <c r="E5379" s="27" t="str">
        <f>VLOOKUP(A5379,SINDACI!A5379:E$7975,5,0)</f>
        <v>LISTA CIVICA: PORTO FUTURA | PARTITO DEMOCRATICO</v>
      </c>
    </row>
    <row r="5380" spans="1:5" x14ac:dyDescent="0.2">
      <c r="A5380" s="27" t="s">
        <v>5471</v>
      </c>
      <c r="B5380" s="27" t="str">
        <f>VLOOKUP(A5380,PEC!A5379:D$7975,4,0)</f>
        <v>pec.comune.porto-recanati.mc.it</v>
      </c>
      <c r="C5380" s="23">
        <f>VLOOKUP(A5380,SEZIONI!A5380:B$7975,2,0)</f>
        <v>10</v>
      </c>
      <c r="D5380" s="27" t="str">
        <f>VLOOKUP(A5380,SINDACI!A5380:B$7975, 2, 0)</f>
        <v>MICHELINI ANDREA</v>
      </c>
      <c r="E5380" s="27" t="str">
        <f>VLOOKUP(A5380,SINDACI!A5380:E$7975,5,0)</f>
        <v>LISTA CIVICA: PROGETTO COMUNE</v>
      </c>
    </row>
    <row r="5381" spans="1:5" x14ac:dyDescent="0.2">
      <c r="A5381" s="27" t="s">
        <v>5472</v>
      </c>
      <c r="B5381" s="27" t="str">
        <f>VLOOKUP(A5381,PEC!A5380:D$7975,4,0)</f>
        <v>pec-comune.portosangiorgio.fm.it</v>
      </c>
      <c r="C5381" s="23">
        <f>VLOOKUP(A5381,SEZIONI!A5381:B$7975,2,0)</f>
        <v>15</v>
      </c>
      <c r="D5381" s="27" t="str">
        <f>VLOOKUP(A5381,SINDACI!A5381:B$7975, 2, 0)</f>
        <v>VESPRINI VALERIO</v>
      </c>
      <c r="E5381" s="27" t="str">
        <f>VLOOKUP(A5381,SINDACI!A5381:E$7975,5,0)</f>
        <v>LISTA CIVICA: AZIONE CIVICI | LISTA CIVICA: PER P.S.GIORGIO | LISTA CIVICA: SI PUO' | LISTA CIVICA: ONDA SANGIORGESE | LISTA CIVICA: PSG PORTO SAN GIORGIO SI MUOVE | LISTA CIVICA: INSIEME</v>
      </c>
    </row>
    <row r="5382" spans="1:5" x14ac:dyDescent="0.2">
      <c r="A5382" s="27" t="s">
        <v>5473</v>
      </c>
      <c r="B5382" s="27" t="str">
        <f>VLOOKUP(A5382,PEC!A5381:D$7975,4,0)</f>
        <v>postecert.elpinet.it</v>
      </c>
      <c r="C5382" s="23">
        <f>VLOOKUP(A5382,SEZIONI!A5382:B$7975,2,0)</f>
        <v>19</v>
      </c>
      <c r="D5382" s="27" t="str">
        <f>VLOOKUP(A5382,SINDACI!A5382:B$7975, 2, 0)</f>
        <v>FRANCHELLUCCI NAZARENO</v>
      </c>
      <c r="E5382" s="27" t="str">
        <f>VLOOKUP(A5382,SINDACI!A5382:E$7975,5,0)</f>
        <v>LISTA CIVICA: LA CITTA' DEL FARE | LISTA CIVICA: PORTO SANT'ELPIDIO AL CENTRO | LISTA CIVICA: POPOLARI UNITI PER PORTO SANT'ELPIDIO | LISTA CIVICA: CIVICO IMPEGNO | PARTITO DEMOCRATICO</v>
      </c>
    </row>
    <row r="5383" spans="1:5" x14ac:dyDescent="0.2">
      <c r="A5383" s="27" t="s">
        <v>5474</v>
      </c>
      <c r="B5383" s="27" t="str">
        <f>VLOOKUP(A5383,PEC!A5382:D$7975,4,0)</f>
        <v>pecveneto.it</v>
      </c>
      <c r="C5383" s="23">
        <f>VLOOKUP(A5383,SEZIONI!A5383:B$7975,2,0)</f>
        <v>13</v>
      </c>
      <c r="D5383" s="27" t="str">
        <f>VLOOKUP(A5383,SINDACI!A5383:B$7975, 2, 0)</f>
        <v>PIZZOLI ROBERTO</v>
      </c>
      <c r="E5383" s="27" t="str">
        <f>VLOOKUP(A5383,SINDACI!A5383:E$7975,5,0)</f>
        <v>LISTA CIVICA: #SICAMBIA</v>
      </c>
    </row>
    <row r="5384" spans="1:5" x14ac:dyDescent="0.2">
      <c r="A5384" s="27" t="s">
        <v>5475</v>
      </c>
      <c r="B5384" s="27" t="str">
        <f>VLOOKUP(A5384,PEC!A5383:D$7975,4,0)</f>
        <v>pec.comune.porto-torres.ss.it</v>
      </c>
      <c r="C5384" s="23">
        <f>VLOOKUP(A5384,SEZIONI!A5384:B$7975,2,0)</f>
        <v>24</v>
      </c>
      <c r="D5384" s="27" t="str">
        <f>VLOOKUP(A5384,SINDACI!A5384:B$7975, 2, 0)</f>
        <v>MULAS MASSIMO</v>
      </c>
      <c r="E5384" s="27" t="str">
        <f>VLOOKUP(A5384,SINDACI!A5384:E$7975,5,0)</f>
        <v>ITALIA IN COMUNE | LISTA CIVICA: PROGETTO TURRITANO | PARTITO DEMOCRATICO</v>
      </c>
    </row>
    <row r="5385" spans="1:5" x14ac:dyDescent="0.2">
      <c r="A5385" s="27" t="s">
        <v>5476</v>
      </c>
      <c r="B5385" s="27" t="str">
        <f>VLOOKUP(A5385,PEC!A5384:D$7975,4,0)</f>
        <v>pec.regione.lombardia.it</v>
      </c>
      <c r="C5385" s="23">
        <f>VLOOKUP(A5385,SEZIONI!A5385:B$7975,2,0)</f>
        <v>2</v>
      </c>
      <c r="D5385" s="27" t="str">
        <f>VLOOKUP(A5385,SINDACI!A5385:B$7975, 2, 0)</f>
        <v>COLOMBAROLI ERMES</v>
      </c>
      <c r="E5385" s="27" t="str">
        <f>VLOOKUP(A5385,SINDACI!A5385:E$7975,5,0)</f>
        <v>-</v>
      </c>
    </row>
    <row r="5386" spans="1:5" x14ac:dyDescent="0.2">
      <c r="A5386" s="27" t="s">
        <v>5477</v>
      </c>
      <c r="B5386" s="27" t="str">
        <f>VLOOKUP(A5386,PEC!A5385:D$7975,4,0)</f>
        <v>cert.legalmail.it</v>
      </c>
      <c r="C5386" s="23">
        <f>VLOOKUP(A5386,SEZIONI!A5386:B$7975,2,0)</f>
        <v>17</v>
      </c>
      <c r="D5386" s="27" t="str">
        <f>VLOOKUP(A5386,SINDACI!A5386:B$7975, 2, 0)</f>
        <v>MANTOVAN VALERIA</v>
      </c>
      <c r="E5386" s="27" t="str">
        <f>VLOOKUP(A5386,SINDACI!A5386:E$7975,5,0)</f>
        <v>LISTA COMPOSITA: UNIONE DI CENTRO-LEGA SALVINI-FRATELLI D'ITALIA-CIVICHE</v>
      </c>
    </row>
    <row r="5387" spans="1:5" x14ac:dyDescent="0.2">
      <c r="A5387" s="27" t="s">
        <v>5478</v>
      </c>
      <c r="B5387" s="27" t="str">
        <f>VLOOKUP(A5387,PEC!A5386:D$7975,4,0)</f>
        <v>pecveneto.it</v>
      </c>
      <c r="C5387" s="23">
        <f>VLOOKUP(A5387,SEZIONI!A5387:B$7975,2,0)</f>
        <v>1</v>
      </c>
      <c r="D5387" s="27" t="str">
        <f>VLOOKUP(A5387,SINDACI!A5387:B$7975, 2, 0)</f>
        <v>SUSANA ANDREA SEBASTIANO</v>
      </c>
      <c r="E5387" s="27" t="str">
        <f>VLOOKUP(A5387,SINDACI!A5387:E$7975,5,0)</f>
        <v>LISTA COMPOSITA: LEGA SALVINI-VIVIAMO PORTOBUFFOLE'</v>
      </c>
    </row>
    <row r="5388" spans="1:5" x14ac:dyDescent="0.2">
      <c r="A5388" s="27" t="s">
        <v>5479</v>
      </c>
      <c r="B5388" s="27" t="str">
        <f>VLOOKUP(A5388,PEC!A5387:D$7975,4,0)</f>
        <v>legalmail.it</v>
      </c>
      <c r="C5388" s="23">
        <f>VLOOKUP(A5388,SEZIONI!A5388:B$7975,2,0)</f>
        <v>3</v>
      </c>
      <c r="D5388" s="27" t="str">
        <f>VLOOKUP(A5388,SINDACI!A5388:B$7975, 2, 0)</f>
        <v>GALLO FRANCESCO</v>
      </c>
      <c r="E5388" s="27" t="str">
        <f>VLOOKUP(A5388,SINDACI!A5388:E$7975,5,0)</f>
        <v>LISTA CIVICA: CON IL CUORE PER PORTOCANNONE</v>
      </c>
    </row>
    <row r="5389" spans="1:5" x14ac:dyDescent="0.2">
      <c r="A5389" s="27" t="s">
        <v>5480</v>
      </c>
      <c r="B5389" s="27" t="str">
        <f>VLOOKUP(A5389,PEC!A5388:D$7975,4,0)</f>
        <v>postacert.toscana.it</v>
      </c>
      <c r="C5389" s="23">
        <f>VLOOKUP(A5389,SEZIONI!A5389:B$7975,2,0)</f>
        <v>13</v>
      </c>
      <c r="D5389" s="27" t="str">
        <f>VLOOKUP(A5389,SINDACI!A5389:B$7975, 2, 0)</f>
        <v>ZINI ANGELO</v>
      </c>
      <c r="E5389" s="27" t="str">
        <f>VLOOKUP(A5389,SINDACI!A5389:E$7975,5,0)</f>
        <v>LISTA CIVICA: COSMOPOLI RINASCE</v>
      </c>
    </row>
    <row r="5390" spans="1:5" x14ac:dyDescent="0.2">
      <c r="A5390" s="27" t="s">
        <v>5481</v>
      </c>
      <c r="B5390" s="27" t="str">
        <f>VLOOKUP(A5390,PEC!A5389:D$7975,4,0)</f>
        <v>pec.comune.portofino.genova.it</v>
      </c>
      <c r="C5390" s="23">
        <f>VLOOKUP(A5390,SEZIONI!A5390:B$7975,2,0)</f>
        <v>1</v>
      </c>
      <c r="D5390" s="27" t="str">
        <f>VLOOKUP(A5390,SINDACI!A5390:B$7975, 2, 0)</f>
        <v>VIACAVA MATTEO</v>
      </c>
      <c r="E5390" s="27" t="str">
        <f>VLOOKUP(A5390,SINDACI!A5390:E$7975,5,0)</f>
        <v>LISTA CIVICA: PORTOFINO TUTTINSIEME</v>
      </c>
    </row>
    <row r="5391" spans="1:5" x14ac:dyDescent="0.2">
      <c r="A5391" s="27" t="s">
        <v>5482</v>
      </c>
      <c r="B5391" s="27" t="str">
        <f>VLOOKUP(A5391,PEC!A5390:D$7975,4,0)</f>
        <v>pecveneto.it</v>
      </c>
      <c r="C5391" s="23">
        <f>VLOOKUP(A5391,SEZIONI!A5391:B$7975,2,0)</f>
        <v>27</v>
      </c>
      <c r="D5391" s="27" t="str">
        <f>VLOOKUP(A5391,SINDACI!A5391:B$7975, 2, 0)</f>
        <v>FAVERO FLORIO</v>
      </c>
      <c r="E5391" s="27" t="str">
        <f>VLOOKUP(A5391,SINDACI!A5391:E$7975,5,0)</f>
        <v>LISTA CIVICA: LISTA CIVICA FORZA PORTOGRUARO | LEGA SALVINI | LISTA CIVICA: SENATORE SINDACO LISTA CIVICA | FRATELLI D'ITALIA | LISTA CIVICA: LISTA RAMBUSCHI | LISTA CIVICA: LISTA TOFFOLO | LISTA CIVICA: LISTA DESTRA LEMENE | LISTA CIVICA: LIBERI INSIEME | FORZA ITALIA | LISTA CIVICA: LISTA PORTOGRUARO FUTURA</v>
      </c>
    </row>
    <row r="5392" spans="1:5" x14ac:dyDescent="0.2">
      <c r="A5392" s="27" t="s">
        <v>5483</v>
      </c>
      <c r="B5392" s="27" t="str">
        <f>VLOOKUP(A5392,PEC!A5391:D$7975,4,0)</f>
        <v>legalmail.it</v>
      </c>
      <c r="C5392" s="23">
        <f>VLOOKUP(A5392,SEZIONI!A5392:B$7975,2,0)</f>
        <v>15</v>
      </c>
      <c r="D5392" s="27" t="str">
        <f>VLOOKUP(A5392,SINDACI!A5392:B$7975, 2, 0)</f>
        <v>BERNARDI DARIO</v>
      </c>
      <c r="E5392" s="27" t="str">
        <f>VLOOKUP(A5392,SINDACI!A5392:E$7975,5,0)</f>
        <v>LISTA CIVICA: ENERGIE PER PORTO</v>
      </c>
    </row>
    <row r="5393" spans="1:5" x14ac:dyDescent="0.2">
      <c r="A5393" s="27" t="s">
        <v>5484</v>
      </c>
      <c r="B5393" s="27" t="str">
        <f>VLOOKUP(A5393,PEC!A5392:D$7975,4,0)</f>
        <v>pec.it</v>
      </c>
      <c r="C5393" s="23">
        <f>VLOOKUP(A5393,SEZIONI!A5393:B$7975,2,0)</f>
        <v>3</v>
      </c>
      <c r="D5393" s="27" t="str">
        <f>VLOOKUP(A5393,SINDACI!A5393:B$7975, 2, 0)</f>
        <v>MONTONERI GAETANO</v>
      </c>
      <c r="E5393" s="27" t="str">
        <f>VLOOKUP(A5393,SINDACI!A5393:E$7975,5,0)</f>
        <v>LISTA CIVICA: #INSIEME CON MONTONERI SINDACO</v>
      </c>
    </row>
    <row r="5394" spans="1:5" x14ac:dyDescent="0.2">
      <c r="A5394" s="27" t="s">
        <v>5485</v>
      </c>
      <c r="B5394" s="27" t="str">
        <f>VLOOKUP(A5394,PEC!A5393:D$7975,4,0)</f>
        <v>pec.comune.portoscuso.ci.it</v>
      </c>
      <c r="C5394" s="23">
        <f>VLOOKUP(A5394,SEZIONI!A5394:B$7975,2,0)</f>
        <v>6</v>
      </c>
      <c r="D5394" s="27" t="str">
        <f>VLOOKUP(A5394,SINDACI!A5394:B$7975, 2, 0)</f>
        <v>ATZORI IGNAZIO SALVATORE</v>
      </c>
      <c r="E5394" s="27" t="str">
        <f>VLOOKUP(A5394,SINDACI!A5394:E$7975,5,0)</f>
        <v>LISTA CIVICA: PORTOSCUSO INSIEME 2022</v>
      </c>
    </row>
    <row r="5395" spans="1:5" x14ac:dyDescent="0.2">
      <c r="A5395" s="27" t="s">
        <v>5486</v>
      </c>
      <c r="B5395" s="27" t="str">
        <f>VLOOKUP(A5395,PEC!A5394:D$7975,4,0)</f>
        <v>pec.comune.portovenere.sp.it</v>
      </c>
      <c r="C5395" s="23">
        <f>VLOOKUP(A5395,SEZIONI!A5395:B$7975,2,0)</f>
        <v>4</v>
      </c>
      <c r="D5395" s="27" t="str">
        <f>VLOOKUP(A5395,SINDACI!A5395:B$7975, 2, 0)</f>
        <v>COZZANI MATTEO</v>
      </c>
      <c r="E5395" s="27" t="str">
        <f>VLOOKUP(A5395,SINDACI!A5395:E$7975,5,0)</f>
        <v>LISTA CIVICA: LA LISTA CIVICA</v>
      </c>
    </row>
    <row r="5396" spans="1:5" x14ac:dyDescent="0.2">
      <c r="A5396" s="27" t="s">
        <v>5487</v>
      </c>
      <c r="B5396" s="27" t="str">
        <f>VLOOKUP(A5396,PEC!A5395:D$7975,4,0)</f>
        <v>pec.ptbiellese.it</v>
      </c>
      <c r="C5396" s="23">
        <f>VLOOKUP(A5396,SEZIONI!A5396:B$7975,2,0)</f>
        <v>1</v>
      </c>
      <c r="D5396" s="27" t="str">
        <f>VLOOKUP(A5396,SINDACI!A5396:B$7975, 2, 0)</f>
        <v>CALCIA ROS FABRIZIO</v>
      </c>
      <c r="E5396" s="27" t="str">
        <f>VLOOKUP(A5396,SINDACI!A5396:E$7975,5,0)</f>
        <v>-</v>
      </c>
    </row>
    <row r="5397" spans="1:5" x14ac:dyDescent="0.2">
      <c r="A5397" s="27" t="s">
        <v>5488</v>
      </c>
      <c r="B5397" s="27" t="str">
        <f>VLOOKUP(A5397,PEC!A5396:D$7975,4,0)</f>
        <v>pec.comune.posada.nu.it</v>
      </c>
      <c r="C5397" s="23">
        <f>VLOOKUP(A5397,SEZIONI!A5397:B$7975,2,0)</f>
        <v>3</v>
      </c>
      <c r="D5397" s="27" t="str">
        <f>VLOOKUP(A5397,SINDACI!A5397:B$7975, 2, 0)</f>
        <v>RUIU SALVATORE</v>
      </c>
      <c r="E5397" s="27" t="str">
        <f>VLOOKUP(A5397,SINDACI!A5397:E$7975,5,0)</f>
        <v>-</v>
      </c>
    </row>
    <row r="5398" spans="1:5" x14ac:dyDescent="0.2">
      <c r="A5398" s="27" t="s">
        <v>5489</v>
      </c>
      <c r="B5398" s="27" t="str">
        <f>VLOOKUP(A5398,PEC!A5397:D$7975,4,0)</f>
        <v>cert.ip-veneto.net</v>
      </c>
      <c r="C5398" s="23">
        <f>VLOOKUP(A5398,SEZIONI!A5398:B$7975,2,0)</f>
        <v>2</v>
      </c>
      <c r="D5398" s="27" t="str">
        <f>VLOOKUP(A5398,SINDACI!A5398:B$7975, 2, 0)</f>
        <v>CERVO ADELIO</v>
      </c>
      <c r="E5398" s="27" t="str">
        <f>VLOOKUP(A5398,SINDACI!A5398:E$7975,5,0)</f>
        <v>LISTA CIVICA: PER POSINA E LA SUA GENTE</v>
      </c>
    </row>
    <row r="5399" spans="1:5" x14ac:dyDescent="0.2">
      <c r="A5399" s="27" t="s">
        <v>5490</v>
      </c>
      <c r="B5399" s="27" t="str">
        <f>VLOOKUP(A5399,PEC!A5398:D$7975,4,0)</f>
        <v>pec.comunedipositano.it</v>
      </c>
      <c r="C5399" s="23">
        <f>VLOOKUP(A5399,SEZIONI!A5399:B$7975,2,0)</f>
        <v>4</v>
      </c>
      <c r="D5399" s="27" t="str">
        <f>VLOOKUP(A5399,SINDACI!A5399:B$7975, 2, 0)</f>
        <v>GUIDA GIUSEPPE</v>
      </c>
      <c r="E5399" s="27" t="str">
        <f>VLOOKUP(A5399,SINDACI!A5399:E$7975,5,0)</f>
        <v>LISTA CIVICA: L'ALBA DELLA LIBERT?</v>
      </c>
    </row>
    <row r="5400" spans="1:5" x14ac:dyDescent="0.2">
      <c r="A5400" s="27" t="s">
        <v>5491</v>
      </c>
      <c r="B5400" s="27" t="str">
        <f>VLOOKUP(A5400,PEC!A5399:D$7975,4,0)</f>
        <v>pecveneto.it</v>
      </c>
      <c r="C5400" s="23">
        <f>VLOOKUP(A5400,SEZIONI!A5400:B$7975,2,0)</f>
        <v>2</v>
      </c>
      <c r="D5400" s="27" t="str">
        <f>VLOOKUP(A5400,SINDACI!A5400:B$7975, 2, 0)</f>
        <v>FAVERO VALERIO</v>
      </c>
      <c r="E5400" s="27" t="str">
        <f>VLOOKUP(A5400,SINDACI!A5400:E$7975,5,0)</f>
        <v>LISTA CIVICA: POSSAGNO CAMBIA</v>
      </c>
    </row>
    <row r="5401" spans="1:5" x14ac:dyDescent="0.2">
      <c r="A5401" s="27" t="s">
        <v>5492</v>
      </c>
      <c r="B5401" s="27" t="str">
        <f>VLOOKUP(A5401,PEC!A5400:D$7975,4,0)</f>
        <v>legalmail.it</v>
      </c>
      <c r="C5401" s="23">
        <f>VLOOKUP(A5401,SEZIONI!A5401:B$7975,2,0)</f>
        <v>1</v>
      </c>
      <c r="D5401" s="27" t="str">
        <f>VLOOKUP(A5401,SINDACI!A5401:B$7975, 2, 0)</f>
        <v>PACIFICI ACHILLE</v>
      </c>
      <c r="E5401" s="27" t="str">
        <f>VLOOKUP(A5401,SINDACI!A5401:E$7975,5,0)</f>
        <v>LISTA CIVICA: ANDARE AVANTI</v>
      </c>
    </row>
    <row r="5402" spans="1:5" x14ac:dyDescent="0.2">
      <c r="A5402" s="27" t="s">
        <v>5493</v>
      </c>
      <c r="B5402" s="27" t="str">
        <f>VLOOKUP(A5402,PEC!A5401:D$7975,4,0)</f>
        <v>postafibrenopec.it</v>
      </c>
      <c r="C5402" s="23">
        <f>VLOOKUP(A5402,SEZIONI!A5402:B$7975,2,0)</f>
        <v>2</v>
      </c>
      <c r="D5402" s="27" t="str">
        <f>VLOOKUP(A5402,SINDACI!A5402:B$7975, 2, 0)</f>
        <v>PANTANO ADAMO</v>
      </c>
      <c r="E5402" s="27" t="str">
        <f>VLOOKUP(A5402,SINDACI!A5402:E$7975,5,0)</f>
        <v>-</v>
      </c>
    </row>
    <row r="5403" spans="1:5" x14ac:dyDescent="0.2">
      <c r="A5403" s="27" t="s">
        <v>5494</v>
      </c>
      <c r="B5403" s="27" t="str">
        <f>VLOOKUP(A5403,PEC!A5402:D$7975,4,0)</f>
        <v>legalmail.it</v>
      </c>
      <c r="C5403" s="23">
        <f>VLOOKUP(A5403,SEZIONI!A5403:B$7975,2,0)</f>
        <v>2</v>
      </c>
      <c r="D5403" s="27" t="str">
        <f>VLOOKUP(A5403,SINDACI!A5403:B$7975, 2, 0)</f>
        <v>UNTERKOFLER OTHMAR</v>
      </c>
      <c r="E5403" s="27" t="str">
        <f>VLOOKUP(A5403,SINDACI!A5403:E$7975,5,0)</f>
        <v>-</v>
      </c>
    </row>
    <row r="5404" spans="1:5" x14ac:dyDescent="0.2">
      <c r="A5404" s="27" t="s">
        <v>5495</v>
      </c>
      <c r="B5404" s="27" t="str">
        <f>VLOOKUP(A5404,PEC!A5403:D$7975,4,0)</f>
        <v>cert.provincia.so.it</v>
      </c>
      <c r="C5404" s="23">
        <f>VLOOKUP(A5404,SEZIONI!A5404:B$7975,2,0)</f>
        <v>1</v>
      </c>
      <c r="D5404" s="27" t="str">
        <f>VLOOKUP(A5404,SINDACI!A5404:B$7975, 2, 0)</f>
        <v>BONINI FEDERICO</v>
      </c>
      <c r="E5404" s="27" t="str">
        <f>VLOOKUP(A5404,SINDACI!A5404:E$7975,5,0)</f>
        <v>LISTA CIVICA: RINNOVIAMO INSIEME</v>
      </c>
    </row>
    <row r="5405" spans="1:5" x14ac:dyDescent="0.2">
      <c r="A5405" s="27" t="s">
        <v>5496</v>
      </c>
      <c r="B5405" s="27" t="str">
        <f>VLOOKUP(A5405,PEC!A5404:D$7975,4,0)</f>
        <v>pec.comunepostiglione.sa.it</v>
      </c>
      <c r="C5405" s="23">
        <f>VLOOKUP(A5405,SEZIONI!A5405:B$7975,2,0)</f>
        <v>2</v>
      </c>
      <c r="D5405" s="27" t="str">
        <f>VLOOKUP(A5405,SINDACI!A5405:B$7975, 2, 0)</f>
        <v>CENNAMO CARMINE</v>
      </c>
      <c r="E5405" s="27" t="str">
        <f>VLOOKUP(A5405,SINDACI!A5405:E$7975,5,0)</f>
        <v>LISTA CIVICA: NOI PER POSTIGLIONE</v>
      </c>
    </row>
    <row r="5406" spans="1:5" x14ac:dyDescent="0.2">
      <c r="A5406" s="27" t="s">
        <v>5497</v>
      </c>
      <c r="B5406" s="27" t="str">
        <f>VLOOKUP(A5406,PEC!A5405:D$7975,4,0)</f>
        <v>cert.ruparpiemonte.it</v>
      </c>
      <c r="C5406" s="23">
        <f>VLOOKUP(A5406,SEZIONI!A5406:B$7975,2,0)</f>
        <v>1</v>
      </c>
      <c r="D5406" s="27" t="str">
        <f>VLOOKUP(A5406,SINDACI!A5406:B$7975, 2, 0)</f>
        <v>D'ALBERTO ROSA DONATELLA</v>
      </c>
      <c r="E5406" s="27" t="str">
        <f>VLOOKUP(A5406,SINDACI!A5406:E$7975,5,0)</f>
        <v>LISTA CIVICA: POSTUA FUTURA</v>
      </c>
    </row>
    <row r="5407" spans="1:5" x14ac:dyDescent="0.2">
      <c r="A5407" s="27" t="s">
        <v>5498</v>
      </c>
      <c r="B5407" s="27" t="str">
        <f>VLOOKUP(A5407,PEC!A5406:D$7975,4,0)</f>
        <v>cert.ruparbasilicata.it</v>
      </c>
      <c r="C5407" s="23">
        <f>VLOOKUP(A5407,SEZIONI!A5407:B$7975,2,0)</f>
        <v>77</v>
      </c>
      <c r="D5407" s="27" t="str">
        <f>VLOOKUP(A5407,SINDACI!A5407:B$7975, 2, 0)</f>
        <v>GUARENTE MARIO</v>
      </c>
      <c r="E5407" s="27" t="str">
        <f>VLOOKUP(A5407,SINDACI!A5407:E$7975,5,0)</f>
        <v>FORZA ITALIA | LISTA CIVICA: POPOLO IDEA LIBERTA' | Lista Civica non pervenuta | LEGA SALVINI | LISTA CIVICA: POTENZA CIVICA | LISTA CIVICA: LISTA CIVICA PER LA CITT? | LISTA COMPOSITA: FRATELLI D'ITALIA-FORZA CIVICA-IL POPOLO DELLA FAMIGLIA</v>
      </c>
    </row>
    <row r="5408" spans="1:5" x14ac:dyDescent="0.2">
      <c r="A5408" s="27" t="s">
        <v>5499</v>
      </c>
      <c r="B5408" s="27" t="str">
        <f>VLOOKUP(A5408,PEC!A5407:D$7975,4,0)</f>
        <v>emarche.it</v>
      </c>
      <c r="C5408" s="23">
        <f>VLOOKUP(A5408,SEZIONI!A5408:B$7975,2,0)</f>
        <v>15</v>
      </c>
      <c r="D5408" s="27" t="str">
        <f>VLOOKUP(A5408,SINDACI!A5408:B$7975, 2, 0)</f>
        <v>TARTABINI NOEMI</v>
      </c>
      <c r="E5408" s="27" t="str">
        <f>VLOOKUP(A5408,SINDACI!A5408:E$7975,5,0)</f>
        <v>LISTA CIVICA: IL CENTRODESTRA | LISTA CIVICA: CENTRO DESTRA PER TARTABINI</v>
      </c>
    </row>
    <row r="5409" spans="1:5" x14ac:dyDescent="0.2">
      <c r="A5409" s="27" t="s">
        <v>5500</v>
      </c>
      <c r="B5409" s="27" t="str">
        <f>VLOOKUP(A5409,PEC!A5408:D$7975,4,0)</f>
        <v>cert.ip-veneto.net</v>
      </c>
      <c r="C5409" s="23">
        <f>VLOOKUP(A5409,SEZIONI!A5409:B$7975,2,0)</f>
        <v>3</v>
      </c>
      <c r="D5409" s="27" t="str">
        <f>VLOOKUP(A5409,SINDACI!A5409:B$7975, 2, 0)</f>
        <v>DALMONTE FRANCESCO</v>
      </c>
      <c r="E5409" s="27" t="str">
        <f>VLOOKUP(A5409,SINDACI!A5409:E$7975,5,0)</f>
        <v>-</v>
      </c>
    </row>
    <row r="5410" spans="1:5" x14ac:dyDescent="0.2">
      <c r="A5410" s="27" t="s">
        <v>5501</v>
      </c>
      <c r="B5410" s="27" t="str">
        <f>VLOOKUP(A5410,PEC!A5409:D$7975,4,0)</f>
        <v>pecveneto.it</v>
      </c>
      <c r="C5410" s="23">
        <f>VLOOKUP(A5410,SEZIONI!A5410:B$7975,2,0)</f>
        <v>5</v>
      </c>
      <c r="D5410" s="27" t="str">
        <f>VLOOKUP(A5410,SINDACI!A5410:B$7975, 2, 0)</f>
        <v>MANZAN RINO</v>
      </c>
      <c r="E5410" s="27" t="str">
        <f>VLOOKUP(A5410,SINDACI!A5410:E$7975,5,0)</f>
        <v>LISTA CIVICA: RILANCIAMO POVEGLIANO</v>
      </c>
    </row>
    <row r="5411" spans="1:5" x14ac:dyDescent="0.2">
      <c r="A5411" s="27" t="s">
        <v>5502</v>
      </c>
      <c r="B5411" s="27" t="str">
        <f>VLOOKUP(A5411,PEC!A5410:D$7975,4,0)</f>
        <v>cert.ip-veneto.net</v>
      </c>
      <c r="C5411" s="23">
        <f>VLOOKUP(A5411,SEZIONI!A5411:B$7975,2,0)</f>
        <v>6</v>
      </c>
      <c r="D5411" s="27" t="str">
        <f>VLOOKUP(A5411,SINDACI!A5411:B$7975, 2, 0)</f>
        <v>TEDESCHI ROBERTA</v>
      </c>
      <c r="E5411" s="27" t="str">
        <f>VLOOKUP(A5411,SINDACI!A5411:E$7975,5,0)</f>
        <v>LISTA CIVICA: LISTA CIVICA ROBERTA TEDESCHI SINDACA</v>
      </c>
    </row>
    <row r="5412" spans="1:5" x14ac:dyDescent="0.2">
      <c r="A5412" s="27" t="s">
        <v>5503</v>
      </c>
      <c r="B5412" s="27" t="str">
        <f>VLOOKUP(A5412,PEC!A5411:D$7975,4,0)</f>
        <v>cert.provincia.re.it</v>
      </c>
      <c r="C5412" s="23">
        <f>VLOOKUP(A5412,SEZIONI!A5412:B$7975,2,0)</f>
        <v>6</v>
      </c>
      <c r="D5412" s="27" t="str">
        <f>VLOOKUP(A5412,SINDACI!A5412:B$7975, 2, 0)</f>
        <v>FERRARONI CRISTINA</v>
      </c>
      <c r="E5412" s="27" t="str">
        <f>VLOOKUP(A5412,SINDACI!A5412:E$7975,5,0)</f>
        <v>LISTA CIVICA: ASCOLTARE POVIGLIO</v>
      </c>
    </row>
    <row r="5413" spans="1:5" x14ac:dyDescent="0.2">
      <c r="A5413" s="27" t="s">
        <v>5504</v>
      </c>
      <c r="B5413" s="27" t="str">
        <f>VLOOKUP(A5413,PEC!A5412:D$7975,4,0)</f>
        <v>pec.comune.povoletto.ud.it</v>
      </c>
      <c r="C5413" s="23">
        <f>VLOOKUP(A5413,SEZIONI!A5413:B$7975,2,0)</f>
        <v>6</v>
      </c>
      <c r="D5413" s="27" t="str">
        <f>VLOOKUP(A5413,SINDACI!A5413:B$7975, 2, 0)</f>
        <v>CASTENETTO GIULIANO</v>
      </c>
      <c r="E5413" s="27" t="str">
        <f>VLOOKUP(A5413,SINDACI!A5413:E$7975,5,0)</f>
        <v>LISTA CIVICA: INTESA PER POVOLETTO | LISTA CIVICA: POVOLETTO IMPEGNO COMUNE | LISTA CIVICA: PROGETTO FVG POVOLETTO</v>
      </c>
    </row>
    <row r="5414" spans="1:5" x14ac:dyDescent="0.2">
      <c r="A5414" s="27" t="s">
        <v>5505</v>
      </c>
      <c r="B5414" s="27" t="str">
        <f>VLOOKUP(A5414,PEC!A5413:D$7975,4,0)</f>
        <v>legalmail.it</v>
      </c>
      <c r="C5414" s="23">
        <f>VLOOKUP(A5414,SEZIONI!A5414:B$7975,2,0)</f>
        <v>1</v>
      </c>
      <c r="D5414" s="27" t="str">
        <f>VLOOKUP(A5414,SINDACI!A5414:B$7975, 2, 0)</f>
        <v>COLIO BRUNO</v>
      </c>
      <c r="E5414" s="27" t="str">
        <f>VLOOKUP(A5414,SINDACI!A5414:E$7975,5,0)</f>
        <v>LISTA CIVICA: CAMBIARE PER UNIRE</v>
      </c>
    </row>
    <row r="5415" spans="1:5" x14ac:dyDescent="0.2">
      <c r="A5415" s="27" t="s">
        <v>5506</v>
      </c>
      <c r="B5415" s="27" t="str">
        <f>VLOOKUP(A5415,PEC!A5414:D$7975,4,0)</f>
        <v>pec.regione.lombardia.it</v>
      </c>
      <c r="C5415" s="23">
        <f>VLOOKUP(A5415,SEZIONI!A5415:B$7975,2,0)</f>
        <v>2</v>
      </c>
      <c r="D5415" s="27" t="str">
        <f>VLOOKUP(A5415,SINDACI!A5415:B$7975, 2, 0)</f>
        <v>CARUCCIO BIONDO</v>
      </c>
      <c r="E5415" s="27" t="str">
        <f>VLOOKUP(A5415,SINDACI!A5415:E$7975,5,0)</f>
        <v>LISTA CIVICA: UNITI VERSO IL BENE COMUNE</v>
      </c>
    </row>
    <row r="5416" spans="1:5" x14ac:dyDescent="0.2">
      <c r="A5416" s="27" t="s">
        <v>5507</v>
      </c>
      <c r="B5416" s="27" t="str">
        <f>VLOOKUP(A5416,PEC!A5415:D$7975,4,0)</f>
        <v xml:space="preserve">pec.it </v>
      </c>
      <c r="C5416" s="23">
        <f>VLOOKUP(A5416,SEZIONI!A5416:B$7975,2,0)</f>
        <v>18</v>
      </c>
      <c r="D5416" s="27" t="str">
        <f>VLOOKUP(A5416,SINDACI!A5416:B$7975, 2, 0)</f>
        <v>AMMATUNA ROBERTO</v>
      </c>
      <c r="E5416" s="27" t="str">
        <f>VLOOKUP(A5416,SINDACI!A5416:E$7975,5,0)</f>
        <v>Lista Civica non pervenuta | Colore Politico non pervenuto | LISTA CIVICA: ROBERTO SINDACO | LISTA CIVICA: CITTA' COMUNE | LISTA CIVICA: ACCIAMO UN GRUPPO | LISTA CIVICA: POZZALLO AL CENTRO | PARTITO SOCIALISTA ITALIANO</v>
      </c>
    </row>
    <row r="5417" spans="1:5" x14ac:dyDescent="0.2">
      <c r="A5417" s="27" t="s">
        <v>5508</v>
      </c>
      <c r="B5417" s="27" t="str">
        <f>VLOOKUP(A5417,PEC!A5416:D$7975,4,0)</f>
        <v>pec.comune.pozzilli.is.it</v>
      </c>
      <c r="C5417" s="23">
        <f>VLOOKUP(A5417,SEZIONI!A5417:B$7975,2,0)</f>
        <v>3</v>
      </c>
      <c r="D5417" s="27" t="str">
        <f>VLOOKUP(A5417,SINDACI!A5417:B$7975, 2, 0)</f>
        <v>PASSARELLI STEFANIA</v>
      </c>
      <c r="E5417" s="27" t="str">
        <f>VLOOKUP(A5417,SINDACI!A5417:E$7975,5,0)</f>
        <v>LISTA CIVICA: POZZILLI 2020</v>
      </c>
    </row>
    <row r="5418" spans="1:5" x14ac:dyDescent="0.2">
      <c r="A5418" s="27" t="s">
        <v>5509</v>
      </c>
      <c r="B5418" s="27" t="str">
        <f>VLOOKUP(A5418,PEC!A5417:D$7975,4,0)</f>
        <v>legalmail.it</v>
      </c>
      <c r="C5418" s="23">
        <f>VLOOKUP(A5418,SEZIONI!A5418:B$7975,2,0)</f>
        <v>4</v>
      </c>
      <c r="D5418" s="27" t="str">
        <f>VLOOKUP(A5418,SINDACI!A5418:B$7975, 2, 0)</f>
        <v>VILLA ANDREA</v>
      </c>
      <c r="E5418" s="27" t="str">
        <f>VLOOKUP(A5418,SINDACI!A5418:E$7975,5,0)</f>
        <v>LISTA CIVICA: 1 DI NOI</v>
      </c>
    </row>
    <row r="5419" spans="1:5" x14ac:dyDescent="0.2">
      <c r="A5419" s="27" t="s">
        <v>5510</v>
      </c>
      <c r="B5419" s="27" t="str">
        <f>VLOOKUP(A5419,PEC!A5418:D$7975,4,0)</f>
        <v>cert.ruparpiemonte.it</v>
      </c>
      <c r="C5419" s="23">
        <f>VLOOKUP(A5419,SEZIONI!A5419:B$7975,2,0)</f>
        <v>2</v>
      </c>
      <c r="D5419" s="27" t="str">
        <f>VLOOKUP(A5419,SINDACI!A5419:B$7975, 2, 0)</f>
        <v>DRAGHI PIETRO</v>
      </c>
      <c r="E5419" s="27" t="str">
        <f>VLOOKUP(A5419,SINDACI!A5419:E$7975,5,0)</f>
        <v>LISTA CIVICA: INDIPENDENTI</v>
      </c>
    </row>
    <row r="5420" spans="1:5" x14ac:dyDescent="0.2">
      <c r="A5420" s="27" t="s">
        <v>5511</v>
      </c>
      <c r="B5420" s="27" t="str">
        <f>VLOOKUP(A5420,PEC!A5419:D$7975,4,0)</f>
        <v>pec.comune.pozzolengo.bs.it</v>
      </c>
      <c r="C5420" s="23">
        <f>VLOOKUP(A5420,SEZIONI!A5420:B$7975,2,0)</f>
        <v>3</v>
      </c>
      <c r="D5420" s="27" t="str">
        <f>VLOOKUP(A5420,SINDACI!A5420:B$7975, 2, 0)</f>
        <v>BELLINI PAOLO</v>
      </c>
      <c r="E5420" s="27" t="str">
        <f>VLOOKUP(A5420,SINDACI!A5420:E$7975,5,0)</f>
        <v>LISTA CIVICA: INSIEME PER POZZOLENGO</v>
      </c>
    </row>
    <row r="5421" spans="1:5" x14ac:dyDescent="0.2">
      <c r="A5421" s="27" t="s">
        <v>5512</v>
      </c>
      <c r="B5421" s="27" t="str">
        <f>VLOOKUP(A5421,PEC!A5420:D$7975,4,0)</f>
        <v>pecveneto.it</v>
      </c>
      <c r="C5421" s="23">
        <f>VLOOKUP(A5421,SEZIONI!A5421:B$7975,2,0)</f>
        <v>2</v>
      </c>
      <c r="D5421" s="27" t="str">
        <f>VLOOKUP(A5421,SINDACI!A5421:B$7975, 2, 0)</f>
        <v>TOMASETTO EDOARDO</v>
      </c>
      <c r="E5421" s="27" t="str">
        <f>VLOOKUP(A5421,SINDACI!A5421:E$7975,5,0)</f>
        <v>LISTA CIVICA: POZZOLEONE CIVICA</v>
      </c>
    </row>
    <row r="5422" spans="1:5" x14ac:dyDescent="0.2">
      <c r="A5422" s="27" t="s">
        <v>5513</v>
      </c>
      <c r="B5422" s="27" t="str">
        <f>VLOOKUP(A5422,PEC!A5421:D$7975,4,0)</f>
        <v>legalmail.it</v>
      </c>
      <c r="C5422" s="23">
        <f>VLOOKUP(A5422,SEZIONI!A5422:B$7975,2,0)</f>
        <v>5</v>
      </c>
      <c r="D5422" s="27" t="str">
        <f>VLOOKUP(A5422,SINDACI!A5422:B$7975, 2, 0)</f>
        <v>MILOSCIO DOMENICO</v>
      </c>
      <c r="E5422" s="27" t="str">
        <f>VLOOKUP(A5422,SINDACI!A5422:E$7975,5,0)</f>
        <v>LISTA CIVICA: RINNOVAMENTO PER POZZOLO</v>
      </c>
    </row>
    <row r="5423" spans="1:5" x14ac:dyDescent="0.2">
      <c r="A5423" s="27" t="s">
        <v>5514</v>
      </c>
      <c r="B5423" s="27" t="str">
        <f>VLOOKUP(A5423,PEC!A5422:D$7975,4,0)</f>
        <v>pec.comune.pozzomaggiore.ss.it</v>
      </c>
      <c r="C5423" s="23">
        <f>VLOOKUP(A5423,SEZIONI!A5423:B$7975,2,0)</f>
        <v>3</v>
      </c>
      <c r="D5423" s="27" t="str">
        <f>VLOOKUP(A5423,SINDACI!A5423:B$7975, 2, 0)</f>
        <v>SORO MARIANO</v>
      </c>
      <c r="E5423" s="27" t="str">
        <f>VLOOKUP(A5423,SINDACI!A5423:E$7975,5,0)</f>
        <v>LISTA CIVICA: NUOVE IDEE IN COMUNE</v>
      </c>
    </row>
    <row r="5424" spans="1:5" x14ac:dyDescent="0.2">
      <c r="A5424" s="27" t="s">
        <v>5515</v>
      </c>
      <c r="B5424" s="27" t="str">
        <f>VLOOKUP(A5424,PEC!A5423:D$7975,4,0)</f>
        <v xml:space="preserve">pec.comune.pozzonovo.pd.it </v>
      </c>
      <c r="C5424" s="23">
        <f>VLOOKUP(A5424,SEZIONI!A5424:B$7975,2,0)</f>
        <v>3</v>
      </c>
      <c r="D5424" s="27" t="str">
        <f>VLOOKUP(A5424,SINDACI!A5424:B$7975, 2, 0)</f>
        <v>LAZZARINI ARIANNA</v>
      </c>
      <c r="E5424" s="27" t="str">
        <f>VLOOKUP(A5424,SINDACI!A5424:E$7975,5,0)</f>
        <v>LISTA CIVICA: ARIANNA LAZZARINI SINDACO PER POZZONOVO E STROPPARE</v>
      </c>
    </row>
    <row r="5425" spans="1:5" x14ac:dyDescent="0.2">
      <c r="A5425" s="27" t="s">
        <v>5516</v>
      </c>
      <c r="B5425" s="27" t="str">
        <f>VLOOKUP(A5425,PEC!A5424:D$7975,4,0)</f>
        <v>pec2.comune.pozzuoli.na.it</v>
      </c>
      <c r="C5425" s="23">
        <f>VLOOKUP(A5425,SEZIONI!A5425:B$7975,2,0)</f>
        <v>70</v>
      </c>
      <c r="D5425" s="27" t="str">
        <f>VLOOKUP(A5425,SINDACI!A5425:B$7975, 2, 0)</f>
        <v>MANZONI LUIGI</v>
      </c>
      <c r="E5425" s="27" t="str">
        <f>VLOOKUP(A5425,SINDACI!A5425:E$7975,5,0)</f>
        <v>AZIONE CON CALENDA | NOI DI CENTRO | LISTA CIVICA: POZZUOLI DEMOCRATICA | LISTA CIVICA: POZZUOLI LIBERA | LISTA CIVICA: SPAZIO FLEGREO | NOI CON L'ITALIA | LISTA CIVICA: UNITI PER POZZUOLI | LISTA CIVICA: PROGRESSISTI DEMOCRATICI | PARTITO SOCIALISTA ITALIANO | EUROPA VERDE</v>
      </c>
    </row>
    <row r="5426" spans="1:5" x14ac:dyDescent="0.2">
      <c r="A5426" s="27" t="s">
        <v>5517</v>
      </c>
      <c r="B5426" s="27" t="str">
        <f>VLOOKUP(A5426,PEC!A5425:D$7975,4,0)</f>
        <v>pec.com-pozzuolo-del-friuli.regione.fvg.it</v>
      </c>
      <c r="C5426" s="23">
        <f>VLOOKUP(A5426,SEZIONI!A5426:B$7975,2,0)</f>
        <v>9</v>
      </c>
      <c r="D5426" s="27" t="str">
        <f>VLOOKUP(A5426,SINDACI!A5426:B$7975, 2, 0)</f>
        <v>LODOLO DENIS</v>
      </c>
      <c r="E5426" s="27" t="str">
        <f>VLOOKUP(A5426,SINDACI!A5426:E$7975,5,0)</f>
        <v>LEGA SALVINI PREMIER | CEN-DES(LS.CIVICHE): PER POZZUOLI</v>
      </c>
    </row>
    <row r="5427" spans="1:5" x14ac:dyDescent="0.2">
      <c r="A5427" s="27" t="s">
        <v>5518</v>
      </c>
      <c r="B5427" s="27" t="str">
        <f>VLOOKUP(A5427,PEC!A5426:D$7975,4,0)</f>
        <v>legalmail.it</v>
      </c>
      <c r="C5427" s="23">
        <f>VLOOKUP(A5427,SEZIONI!A5427:B$7975,2,0)</f>
        <v>6</v>
      </c>
      <c r="D5427" s="27" t="str">
        <f>VLOOKUP(A5427,SINDACI!A5427:B$7975, 2, 0)</f>
        <v>LUSETTI SILVIO GIUSEPPE MARIA</v>
      </c>
      <c r="E5427" s="27" t="str">
        <f>VLOOKUP(A5427,SINDACI!A5427:E$7975,5,0)</f>
        <v>LISTA CIVICA: CONTINUARE UNITI</v>
      </c>
    </row>
    <row r="5428" spans="1:5" x14ac:dyDescent="0.2">
      <c r="A5428" s="27" t="s">
        <v>5519</v>
      </c>
      <c r="B5428" s="27" t="str">
        <f>VLOOKUP(A5428,PEC!A5427:D$7975,4,0)</f>
        <v>pec.regione.lombardia.it</v>
      </c>
      <c r="C5428" s="23">
        <f>VLOOKUP(A5428,SEZIONI!A5428:B$7975,2,0)</f>
        <v>4</v>
      </c>
      <c r="D5428" s="27" t="str">
        <f>VLOOKUP(A5428,SINDACI!A5428:B$7975, 2, 0)</f>
        <v>VALOTI NATALINA ELENA</v>
      </c>
      <c r="E5428" s="27" t="str">
        <f>VLOOKUP(A5428,SINDACI!A5428:E$7975,5,0)</f>
        <v>-</v>
      </c>
    </row>
    <row r="5429" spans="1:5" x14ac:dyDescent="0.2">
      <c r="A5429" s="27" t="s">
        <v>5520</v>
      </c>
      <c r="B5429" s="27" t="str">
        <f>VLOOKUP(A5429,PEC!A5428:D$7975,4,0)</f>
        <v>certgov.fvg.it</v>
      </c>
      <c r="C5429" s="23">
        <f>VLOOKUP(A5429,SEZIONI!A5429:B$7975,2,0)</f>
        <v>4</v>
      </c>
      <c r="D5429" s="27" t="str">
        <f>VLOOKUP(A5429,SINDACI!A5429:B$7975, 2, 0)</f>
        <v>MOSSENTA ENRICO</v>
      </c>
      <c r="E5429" s="27" t="str">
        <f>VLOOKUP(A5429,SINDACI!A5429:E$7975,5,0)</f>
        <v>LISTA CIVICA: PRADAMANO | CENTRO: PRADAMANO AL CENTRO</v>
      </c>
    </row>
    <row r="5430" spans="1:5" x14ac:dyDescent="0.2">
      <c r="A5430" s="27" t="s">
        <v>5521</v>
      </c>
      <c r="B5430" s="27" t="str">
        <f>VLOOKUP(A5430,PEC!A5429:D$7975,4,0)</f>
        <v>cert.ruparpiemonte.it</v>
      </c>
      <c r="C5430" s="23">
        <f>VLOOKUP(A5430,SEZIONI!A5430:B$7975,2,0)</f>
        <v>1</v>
      </c>
      <c r="D5430" s="27" t="str">
        <f>VLOOKUP(A5430,SINDACI!A5430:B$7975, 2, 0)</f>
        <v>MARINO MARCO</v>
      </c>
      <c r="E5430" s="27" t="str">
        <f>VLOOKUP(A5430,SINDACI!A5430:E$7975,5,0)</f>
        <v>LISTA CIVICA: INSIEME PER CRESCERE</v>
      </c>
    </row>
    <row r="5431" spans="1:5" x14ac:dyDescent="0.2">
      <c r="A5431" s="27" t="s">
        <v>5522</v>
      </c>
      <c r="B5431" s="27" t="str">
        <f>VLOOKUP(A5431,PEC!A5430:D$7975,4,0)</f>
        <v>legalmail.it</v>
      </c>
      <c r="C5431" s="23">
        <f>VLOOKUP(A5431,SEZIONI!A5431:B$7975,2,0)</f>
        <v>1</v>
      </c>
      <c r="D5431" s="27" t="str">
        <f>VLOOKUP(A5431,SINDACI!A5431:B$7975, 2, 0)</f>
        <v>MERLO GIORGIO</v>
      </c>
      <c r="E5431" s="27" t="str">
        <f>VLOOKUP(A5431,SINDACI!A5431:E$7975,5,0)</f>
        <v>LISTA CIVICA: INSIEME X PRAGELATO</v>
      </c>
    </row>
    <row r="5432" spans="1:5" x14ac:dyDescent="0.2">
      <c r="A5432" s="27" t="s">
        <v>102</v>
      </c>
      <c r="B5432" s="27" t="str">
        <f>VLOOKUP(A5432,PEC!A5431:D$7975,4,0)</f>
        <v>asmepec.it</v>
      </c>
      <c r="C5432" s="23">
        <f>VLOOKUP(A5432,SEZIONI!A5432:B$7975,2,0)</f>
        <v>7</v>
      </c>
      <c r="D5432" s="27" t="str">
        <f>VLOOKUP(A5432,SINDACI!A5432:B$7975, 2, 0)</f>
        <v>DE LORENZO ANTONINO</v>
      </c>
      <c r="E5432" s="27" t="str">
        <f>VLOOKUP(A5432,SINDACI!A5432:E$7975,5,0)</f>
        <v>LISTA CIVICA: #PUNTOEACAPO</v>
      </c>
    </row>
    <row r="5433" spans="1:5" x14ac:dyDescent="0.2">
      <c r="A5433" s="27" t="s">
        <v>5523</v>
      </c>
      <c r="B5433" s="27" t="str">
        <f>VLOOKUP(A5433,PEC!A5432:D$7975,4,0)</f>
        <v>asmepec.it</v>
      </c>
      <c r="C5433" s="23">
        <f>VLOOKUP(A5433,SEZIONI!A5433:B$7975,2,0)</f>
        <v>2</v>
      </c>
      <c r="D5433" s="27" t="str">
        <f>VLOOKUP(A5433,SINDACI!A5433:B$7975, 2, 0)</f>
        <v>CASO ANNA MARIA</v>
      </c>
      <c r="E5433" s="27" t="str">
        <f>VLOOKUP(A5433,SINDACI!A5433:E$7975,5,0)</f>
        <v>LISTA CIVICA: SI AMO PRAIANO</v>
      </c>
    </row>
    <row r="5434" spans="1:5" x14ac:dyDescent="0.2">
      <c r="A5434" s="27" t="s">
        <v>5524</v>
      </c>
      <c r="B5434" s="27" t="str">
        <f>VLOOKUP(A5434,PEC!A5433:D$7975,4,0)</f>
        <v>pec.comune.pralboino.bs.it</v>
      </c>
      <c r="C5434" s="23">
        <f>VLOOKUP(A5434,SEZIONI!A5434:B$7975,2,0)</f>
        <v>2</v>
      </c>
      <c r="D5434" s="27" t="str">
        <f>VLOOKUP(A5434,SINDACI!A5434:B$7975, 2, 0)</f>
        <v>SPOTI FRANCO</v>
      </c>
      <c r="E5434" s="27" t="str">
        <f>VLOOKUP(A5434,SINDACI!A5434:E$7975,5,0)</f>
        <v>LISTA CIVICA: PRALBOINO PER TE</v>
      </c>
    </row>
    <row r="5435" spans="1:5" x14ac:dyDescent="0.2">
      <c r="A5435" s="27" t="s">
        <v>5525</v>
      </c>
      <c r="B5435" s="27" t="str">
        <f>VLOOKUP(A5435,PEC!A5434:D$7975,4,0)</f>
        <v>cert.ruparpiemonte.it</v>
      </c>
      <c r="C5435" s="23">
        <f>VLOOKUP(A5435,SEZIONI!A5435:B$7975,2,0)</f>
        <v>1</v>
      </c>
      <c r="D5435" s="27" t="str">
        <f>VLOOKUP(A5435,SINDACI!A5435:B$7975, 2, 0)</f>
        <v>DOMARD ANDREA</v>
      </c>
      <c r="E5435" s="27" t="str">
        <f>VLOOKUP(A5435,SINDACI!A5435:E$7975,5,0)</f>
        <v>LISTA CIVICA: CONCRETEZZA MONTANARA</v>
      </c>
    </row>
    <row r="5436" spans="1:5" x14ac:dyDescent="0.2">
      <c r="A5436" s="27" t="s">
        <v>5526</v>
      </c>
      <c r="B5436" s="27" t="str">
        <f>VLOOKUP(A5436,PEC!A5435:D$7975,4,0)</f>
        <v>pec.comune.pralormo.to.it</v>
      </c>
      <c r="C5436" s="23">
        <f>VLOOKUP(A5436,SEZIONI!A5436:B$7975,2,0)</f>
        <v>2</v>
      </c>
      <c r="D5436" s="27" t="str">
        <f>VLOOKUP(A5436,SINDACI!A5436:B$7975, 2, 0)</f>
        <v>MOSCHIETTO MARIO</v>
      </c>
      <c r="E5436" s="27" t="str">
        <f>VLOOKUP(A5436,SINDACI!A5436:E$7975,5,0)</f>
        <v>LISTA CIVICA: PER PRALORMO</v>
      </c>
    </row>
    <row r="5437" spans="1:5" x14ac:dyDescent="0.2">
      <c r="A5437" s="27" t="s">
        <v>5527</v>
      </c>
      <c r="B5437" s="27" t="str">
        <f>VLOOKUP(A5437,PEC!A5436:D$7975,4,0)</f>
        <v>pec.ptbiellese.it</v>
      </c>
      <c r="C5437" s="23">
        <f>VLOOKUP(A5437,SEZIONI!A5437:B$7975,2,0)</f>
        <v>4</v>
      </c>
      <c r="D5437" s="27" t="str">
        <f>VLOOKUP(A5437,SINDACI!A5437:B$7975, 2, 0)</f>
        <v>MOLINO RAFFAELLA</v>
      </c>
      <c r="E5437" s="27" t="str">
        <f>VLOOKUP(A5437,SINDACI!A5437:E$7975,5,0)</f>
        <v>-</v>
      </c>
    </row>
    <row r="5438" spans="1:5" x14ac:dyDescent="0.2">
      <c r="A5438" s="27" t="s">
        <v>5528</v>
      </c>
      <c r="B5438" s="27" t="str">
        <f>VLOOKUP(A5438,PEC!A5437:D$7975,4,0)</f>
        <v>pecveneto.it</v>
      </c>
      <c r="C5438" s="23">
        <f>VLOOKUP(A5438,SEZIONI!A5438:B$7975,2,0)</f>
        <v>4</v>
      </c>
      <c r="D5438" s="27" t="str">
        <f>VLOOKUP(A5438,SINDACI!A5438:B$7975, 2, 0)</f>
        <v>PIVETTA FAUSTO</v>
      </c>
      <c r="E5438" s="27" t="str">
        <f>VLOOKUP(A5438,SINDACI!A5438:E$7975,5,0)</f>
        <v>LISTA CIVICA: PRAMAGGIORE OLTRE IL 2000</v>
      </c>
    </row>
    <row r="5439" spans="1:5" x14ac:dyDescent="0.2">
      <c r="A5439" s="27" t="s">
        <v>5529</v>
      </c>
      <c r="B5439" s="27" t="str">
        <f>VLOOKUP(A5439,PEC!A5438:D$7975,4,0)</f>
        <v>cert.ruparpiemonte.it</v>
      </c>
      <c r="C5439" s="23">
        <f>VLOOKUP(A5439,SEZIONI!A5439:B$7975,2,0)</f>
        <v>1</v>
      </c>
      <c r="D5439" s="27" t="str">
        <f>VLOOKUP(A5439,SINDACI!A5439:B$7975, 2, 0)</f>
        <v>COSTANTIN RENZO</v>
      </c>
      <c r="E5439" s="27" t="str">
        <f>VLOOKUP(A5439,SINDACI!A5439:E$7975,5,0)</f>
        <v>LISTA CIVICA: INSIEME A PRAMOLLO</v>
      </c>
    </row>
    <row r="5440" spans="1:5" x14ac:dyDescent="0.2">
      <c r="A5440" s="27" t="s">
        <v>5530</v>
      </c>
      <c r="B5440" s="27" t="str">
        <f>VLOOKUP(A5440,PEC!A5439:D$7975,4,0)</f>
        <v>cert.ruparpiemonte.it</v>
      </c>
      <c r="C5440" s="23">
        <f>VLOOKUP(A5440,SEZIONI!A5440:B$7975,2,0)</f>
        <v>1</v>
      </c>
      <c r="D5440" s="27" t="str">
        <f>VLOOKUP(A5440,SINDACI!A5440:B$7975, 2, 0)</f>
        <v>GUGLIELMOTTI UMBERTO</v>
      </c>
      <c r="E5440" s="27" t="str">
        <f>VLOOKUP(A5440,SINDACI!A5440:E$7975,5,0)</f>
        <v>-</v>
      </c>
    </row>
    <row r="5441" spans="1:5" x14ac:dyDescent="0.2">
      <c r="A5441" s="27" t="s">
        <v>5531</v>
      </c>
      <c r="B5441" s="27" t="str">
        <f>VLOOKUP(A5441,PEC!A5440:D$7975,4,0)</f>
        <v>cert.ruparpiemonte.it</v>
      </c>
      <c r="C5441" s="23">
        <f>VLOOKUP(A5441,SEZIONI!A5441:B$7975,2,0)</f>
        <v>1</v>
      </c>
      <c r="D5441" s="27" t="str">
        <f>VLOOKUP(A5441,SINDACI!A5441:B$7975, 2, 0)</f>
        <v>VASCHETTI FIORELLA</v>
      </c>
      <c r="E5441" s="27" t="str">
        <f>VLOOKUP(A5441,SINDACI!A5441:E$7975,5,0)</f>
        <v>LISTA CIVICA: PRAROSTINO C'? E TU?</v>
      </c>
    </row>
    <row r="5442" spans="1:5" x14ac:dyDescent="0.2">
      <c r="A5442" s="27" t="s">
        <v>5532</v>
      </c>
      <c r="B5442" s="27" t="str">
        <f>VLOOKUP(A5442,PEC!A5441:D$7975,4,0)</f>
        <v>pcert.it</v>
      </c>
      <c r="C5442" s="23">
        <f>VLOOKUP(A5442,SEZIONI!A5442:B$7975,2,0)</f>
        <v>1</v>
      </c>
      <c r="D5442" s="27" t="str">
        <f>VLOOKUP(A5442,SINDACI!A5442:B$7975, 2, 0)</f>
        <v>PASTORINO CLAUDIO</v>
      </c>
      <c r="E5442" s="27" t="str">
        <f>VLOOKUP(A5442,SINDACI!A5442:E$7975,5,0)</f>
        <v>LISTA CIVICA: CHIESA E SPIGHE DI GRANO</v>
      </c>
    </row>
    <row r="5443" spans="1:5" x14ac:dyDescent="0.2">
      <c r="A5443" s="27" t="s">
        <v>5533</v>
      </c>
      <c r="B5443" s="27" t="str">
        <f>VLOOKUP(A5443,PEC!A5442:D$7975,4,0)</f>
        <v>cert.ruparpiemonte.it</v>
      </c>
      <c r="C5443" s="23">
        <f>VLOOKUP(A5443,SEZIONI!A5443:B$7975,2,0)</f>
        <v>1</v>
      </c>
      <c r="D5443" s="27" t="str">
        <f>VLOOKUP(A5443,SINDACI!A5443:B$7975, 2, 0)</f>
        <v>ROLANDO PERINO PIERO</v>
      </c>
      <c r="E5443" s="27" t="str">
        <f>VLOOKUP(A5443,SINDACI!A5443:E$7975,5,0)</f>
        <v>LISTA CIVICA: INSIEME PER PRASCORSANO</v>
      </c>
    </row>
    <row r="5444" spans="1:5" x14ac:dyDescent="0.2">
      <c r="A5444" s="27" t="s">
        <v>5534</v>
      </c>
      <c r="B5444" s="27" t="str">
        <f>VLOOKUP(A5444,PEC!A5443:D$7975,4,0)</f>
        <v>pec.regione.lombardia.it</v>
      </c>
      <c r="C5444" s="23">
        <f>VLOOKUP(A5444,SEZIONI!A5444:B$7975,2,0)</f>
        <v>2</v>
      </c>
      <c r="D5444" s="27" t="str">
        <f>VLOOKUP(A5444,SINDACI!A5444:B$7975, 2, 0)</f>
        <v>TARABINI DAVIDE</v>
      </c>
      <c r="E5444" s="27" t="str">
        <f>VLOOKUP(A5444,SINDACI!A5444:E$7975,5,0)</f>
        <v>LISTA CIVICA: BENE COMUNE</v>
      </c>
    </row>
    <row r="5445" spans="1:5" x14ac:dyDescent="0.2">
      <c r="A5445" s="27" t="s">
        <v>5535</v>
      </c>
      <c r="B5445" s="27" t="str">
        <f>VLOOKUP(A5445,PEC!A5444:D$7975,4,0)</f>
        <v>pec.it</v>
      </c>
      <c r="C5445" s="23">
        <f>VLOOKUP(A5445,SEZIONI!A5445:B$7975,2,0)</f>
        <v>2</v>
      </c>
      <c r="D5445" s="27" t="str">
        <f>VLOOKUP(A5445,SINDACI!A5445:B$7975, 2, 0)</f>
        <v>EUSANI PAOLO</v>
      </c>
      <c r="E5445" s="27" t="str">
        <f>VLOOKUP(A5445,SINDACI!A5445:E$7975,5,0)</f>
        <v>LISTA CIVICA: INSIEME PER IL TERRITORIO</v>
      </c>
    </row>
    <row r="5446" spans="1:5" x14ac:dyDescent="0.2">
      <c r="A5446" s="27" t="s">
        <v>5536</v>
      </c>
      <c r="B5446" s="27" t="str">
        <f>VLOOKUP(A5446,PEC!A5445:D$7975,4,0)</f>
        <v>certgov.fvg.it</v>
      </c>
      <c r="C5446" s="23">
        <f>VLOOKUP(A5446,SEZIONI!A5446:B$7975,2,0)</f>
        <v>8</v>
      </c>
      <c r="D5446" s="27" t="str">
        <f>VLOOKUP(A5446,SINDACI!A5446:B$7975, 2, 0)</f>
        <v>CESCON KATIA</v>
      </c>
      <c r="E5446" s="27" t="str">
        <f>VLOOKUP(A5446,SINDACI!A5446:E$7975,5,0)</f>
        <v>LISTA CIVICA: INSIEME PER PRATA | LEGA SALVINI PREMIER</v>
      </c>
    </row>
    <row r="5447" spans="1:5" x14ac:dyDescent="0.2">
      <c r="A5447" s="27" t="s">
        <v>5537</v>
      </c>
      <c r="B5447" s="27" t="str">
        <f>VLOOKUP(A5447,PEC!A5446:D$7975,4,0)</f>
        <v>cert.irpinianet.eu</v>
      </c>
      <c r="C5447" s="23">
        <f>VLOOKUP(A5447,SEZIONI!A5447:B$7975,2,0)</f>
        <v>3</v>
      </c>
      <c r="D5447" s="27" t="str">
        <f>VLOOKUP(A5447,SINDACI!A5447:B$7975, 2, 0)</f>
        <v>PETRUZZIELLO BRUNO FRANCESCO</v>
      </c>
      <c r="E5447" s="27" t="str">
        <f>VLOOKUP(A5447,SINDACI!A5447:E$7975,5,0)</f>
        <v>LISTA CIVICA: UNITI PER PRATA FUTURA</v>
      </c>
    </row>
    <row r="5448" spans="1:5" x14ac:dyDescent="0.2">
      <c r="A5448" s="27" t="s">
        <v>5538</v>
      </c>
      <c r="B5448" s="27" t="str">
        <f>VLOOKUP(A5448,PEC!A5447:D$7975,4,0)</f>
        <v>asmepec.it</v>
      </c>
      <c r="C5448" s="23">
        <f>VLOOKUP(A5448,SEZIONI!A5448:B$7975,2,0)</f>
        <v>2</v>
      </c>
      <c r="D5448" s="27" t="str">
        <f>VLOOKUP(A5448,SINDACI!A5448:B$7975, 2, 0)</f>
        <v>DE ROSA DAMIANO</v>
      </c>
      <c r="E5448" s="27" t="str">
        <f>VLOOKUP(A5448,SINDACI!A5448:E$7975,5,0)</f>
        <v>-</v>
      </c>
    </row>
    <row r="5449" spans="1:5" x14ac:dyDescent="0.2">
      <c r="A5449" s="27" t="s">
        <v>5539</v>
      </c>
      <c r="B5449" s="27" t="str">
        <f>VLOOKUP(A5449,PEC!A5448:D$7975,4,0)</f>
        <v>pec.riusoprotocollo.it</v>
      </c>
      <c r="C5449" s="23">
        <f>VLOOKUP(A5449,SEZIONI!A5449:B$7975,2,0)</f>
        <v>3</v>
      </c>
      <c r="D5449" s="27" t="str">
        <f>VLOOKUP(A5449,SINDACI!A5449:B$7975, 2, 0)</f>
        <v>SION EMILIO</v>
      </c>
      <c r="E5449" s="27" t="str">
        <f>VLOOKUP(A5449,SINDACI!A5449:E$7975,5,0)</f>
        <v>LISTA CIVICA: VOLTIAMO PAGINA</v>
      </c>
    </row>
    <row r="5450" spans="1:5" x14ac:dyDescent="0.2">
      <c r="A5450" s="27" t="s">
        <v>5540</v>
      </c>
      <c r="B5450" s="27" t="str">
        <f>VLOOKUP(A5450,PEC!A5449:D$7975,4,0)</f>
        <v>cert.ruparpiemonte.it</v>
      </c>
      <c r="C5450" s="23">
        <f>VLOOKUP(A5450,SEZIONI!A5450:B$7975,2,0)</f>
        <v>1</v>
      </c>
      <c r="D5450" s="27" t="str">
        <f>VLOOKUP(A5450,SINDACI!A5450:B$7975, 2, 0)</f>
        <v>TRUCANO GIOVANNI DOMENICO</v>
      </c>
      <c r="E5450" s="27" t="str">
        <f>VLOOKUP(A5450,SINDACI!A5450:E$7975,5,0)</f>
        <v>LISTA CIVICA: CITTADINI DI PRATIGLIONE</v>
      </c>
    </row>
    <row r="5451" spans="1:5" x14ac:dyDescent="0.2">
      <c r="A5451" s="27" t="s">
        <v>5541</v>
      </c>
      <c r="B5451" s="27" t="str">
        <f>VLOOKUP(A5451,PEC!A5450:D$7975,4,0)</f>
        <v>postacert.toscana.it</v>
      </c>
      <c r="C5451" s="23">
        <f>VLOOKUP(A5451,SEZIONI!A5451:B$7975,2,0)</f>
        <v>179</v>
      </c>
      <c r="D5451" s="27" t="str">
        <f>VLOOKUP(A5451,SINDACI!A5451:B$7975, 2, 0)</f>
        <v>BIFFONI MATTEO</v>
      </c>
      <c r="E5451" s="27" t="str">
        <f>VLOOKUP(A5451,SINDACI!A5451:E$7975,5,0)</f>
        <v>LISTA CIVICA: DEMOS DEMOCRAZIA SOLIDALE | PARTITO DEMOCRATICO | +EUROPA | LISTA CIVICA: LO SPORT PER PRATO | LISTA CIVICA: BIFFONI SINDACO</v>
      </c>
    </row>
    <row r="5452" spans="1:5" x14ac:dyDescent="0.2">
      <c r="A5452" s="27" t="s">
        <v>5542</v>
      </c>
      <c r="B5452" s="27" t="str">
        <f>VLOOKUP(A5452,PEC!A5451:D$7975,4,0)</f>
        <v>legalmail.it</v>
      </c>
      <c r="C5452" s="23">
        <f>VLOOKUP(A5452,SEZIONI!A5452:B$7975,2,0)</f>
        <v>4</v>
      </c>
      <c r="D5452" s="27" t="str">
        <f>VLOOKUP(A5452,SINDACI!A5452:B$7975, 2, 0)</f>
        <v>ALBER RAFAEL</v>
      </c>
      <c r="E5452" s="27" t="str">
        <f>VLOOKUP(A5452,SINDACI!A5452:E$7975,5,0)</f>
        <v>-</v>
      </c>
    </row>
    <row r="5453" spans="1:5" x14ac:dyDescent="0.2">
      <c r="A5453" s="27" t="s">
        <v>5543</v>
      </c>
      <c r="B5453" s="27" t="str">
        <f>VLOOKUP(A5453,PEC!A5452:D$7975,4,0)</f>
        <v>certgov.fvg.it</v>
      </c>
      <c r="C5453" s="23">
        <f>VLOOKUP(A5453,SEZIONI!A5453:B$7975,2,0)</f>
        <v>1</v>
      </c>
      <c r="D5453" s="27" t="str">
        <f>VLOOKUP(A5453,SINDACI!A5453:B$7975, 2, 0)</f>
        <v>GONANO ERICA</v>
      </c>
      <c r="E5453" s="27" t="str">
        <f>VLOOKUP(A5453,SINDACI!A5453:E$7975,5,0)</f>
        <v>LISTA CIVICA: UNITI NEL TEMPO | LISTA CIVICA: INSIEME SI PUO'</v>
      </c>
    </row>
    <row r="5454" spans="1:5" x14ac:dyDescent="0.2">
      <c r="A5454" s="27" t="s">
        <v>5544</v>
      </c>
      <c r="B5454" s="27" t="str">
        <f>VLOOKUP(A5454,PEC!A5453:D$7975,4,0)</f>
        <v>pec.comune.prato-sesia.no.it</v>
      </c>
      <c r="C5454" s="23">
        <f>VLOOKUP(A5454,SEZIONI!A5454:B$7975,2,0)</f>
        <v>2</v>
      </c>
      <c r="D5454" s="27" t="str">
        <f>VLOOKUP(A5454,SINDACI!A5454:B$7975, 2, 0)</f>
        <v>BORASO ALBERTO</v>
      </c>
      <c r="E5454" s="27" t="str">
        <f>VLOOKUP(A5454,SINDACI!A5454:E$7975,5,0)</f>
        <v>LISTA CIVICA: INSIEME SI CRESCE</v>
      </c>
    </row>
    <row r="5455" spans="1:5" x14ac:dyDescent="0.2">
      <c r="A5455" s="27" t="s">
        <v>5545</v>
      </c>
      <c r="B5455" s="27" t="str">
        <f>VLOOKUP(A5455,PEC!A5454:D$7975,4,0)</f>
        <v>pec.comune.pratolapeligna.aq.it</v>
      </c>
      <c r="C5455" s="23">
        <f>VLOOKUP(A5455,SEZIONI!A5455:B$7975,2,0)</f>
        <v>9</v>
      </c>
      <c r="D5455" s="27" t="str">
        <f>VLOOKUP(A5455,SINDACI!A5455:B$7975, 2, 0)</f>
        <v>DI NINO ANTONELLA</v>
      </c>
      <c r="E5455" s="27" t="str">
        <f>VLOOKUP(A5455,SINDACI!A5455:E$7975,5,0)</f>
        <v>LISTA CIVICA: PRATOLA BELLISSIMA</v>
      </c>
    </row>
    <row r="5456" spans="1:5" x14ac:dyDescent="0.2">
      <c r="A5456" s="27" t="s">
        <v>5546</v>
      </c>
      <c r="B5456" s="27" t="str">
        <f>VLOOKUP(A5456,PEC!A5455:D$7975,4,0)</f>
        <v>asmepec.it</v>
      </c>
      <c r="C5456" s="23">
        <f>VLOOKUP(A5456,SEZIONI!A5456:B$7975,2,0)</f>
        <v>5</v>
      </c>
      <c r="D5456" s="27" t="str">
        <f>VLOOKUP(A5456,SINDACI!A5456:B$7975, 2, 0)</f>
        <v>GALDO GERARDO</v>
      </c>
      <c r="E5456" s="27" t="str">
        <f>VLOOKUP(A5456,SINDACI!A5456:E$7975,5,0)</f>
        <v>LISTA CIVICA: UNITI PER PRATOLA SERRA</v>
      </c>
    </row>
    <row r="5457" spans="1:5" x14ac:dyDescent="0.2">
      <c r="A5457" s="27" t="s">
        <v>5547</v>
      </c>
      <c r="B5457" s="27" t="str">
        <f>VLOOKUP(A5457,PEC!A5456:D$7975,4,0)</f>
        <v>postacert.toscana.it</v>
      </c>
      <c r="C5457" s="23">
        <f>VLOOKUP(A5457,SEZIONI!A5457:B$7975,2,0)</f>
        <v>8</v>
      </c>
      <c r="D5457" s="27" t="str">
        <f>VLOOKUP(A5457,SINDACI!A5457:B$7975, 2, 0)</f>
        <v>CALERI NICOLO'</v>
      </c>
      <c r="E5457" s="27" t="str">
        <f>VLOOKUP(A5457,SINDACI!A5457:E$7975,5,0)</f>
        <v>-</v>
      </c>
    </row>
    <row r="5458" spans="1:5" x14ac:dyDescent="0.2">
      <c r="A5458" s="27" t="s">
        <v>5548</v>
      </c>
      <c r="B5458" s="27" t="str">
        <f>VLOOKUP(A5458,PEC!A5457:D$7975,4,0)</f>
        <v>certgov.fvg.it</v>
      </c>
      <c r="C5458" s="23">
        <f>VLOOKUP(A5458,SEZIONI!A5458:B$7975,2,0)</f>
        <v>3</v>
      </c>
      <c r="D5458" s="27" t="str">
        <f>VLOOKUP(A5458,SINDACI!A5458:B$7975, 2, 0)</f>
        <v>ANDRETTA DAVIDE</v>
      </c>
      <c r="E5458" s="27" t="str">
        <f>VLOOKUP(A5458,SINDACI!A5458:E$7975,5,0)</f>
        <v>-</v>
      </c>
    </row>
    <row r="5459" spans="1:5" x14ac:dyDescent="0.2">
      <c r="A5459" s="27" t="s">
        <v>5549</v>
      </c>
      <c r="B5459" s="27" t="str">
        <f>VLOOKUP(A5459,PEC!A5458:D$7975,4,0)</f>
        <v>pec.ptbiellese.it</v>
      </c>
      <c r="C5459" s="23">
        <f>VLOOKUP(A5459,SEZIONI!A5459:B$7975,2,0)</f>
        <v>3</v>
      </c>
      <c r="D5459" s="27" t="str">
        <f>VLOOKUP(A5459,SINDACI!A5459:B$7975, 2, 0)</f>
        <v>PASSUELLO GIAN MATTEO</v>
      </c>
      <c r="E5459" s="27" t="str">
        <f>VLOOKUP(A5459,SINDACI!A5459:E$7975,5,0)</f>
        <v>LISTA CIVICA: PRAY PER I BENI COMUNI-ALPES</v>
      </c>
    </row>
    <row r="5460" spans="1:5" x14ac:dyDescent="0.2">
      <c r="A5460" s="27" t="s">
        <v>5550</v>
      </c>
      <c r="B5460" s="27" t="str">
        <f>VLOOKUP(A5460,PEC!A5459:D$7975,4,0)</f>
        <v>postemailcertificata.it</v>
      </c>
      <c r="C5460" s="23">
        <f>VLOOKUP(A5460,SEZIONI!A5460:B$7975,2,0)</f>
        <v>1</v>
      </c>
      <c r="D5460" s="27" t="str">
        <f>VLOOKUP(A5460,SINDACI!A5460:B$7975, 2, 0)</f>
        <v>LICE GABRIELE</v>
      </c>
      <c r="E5460" s="27" t="str">
        <f>VLOOKUP(A5460,SINDACI!A5460:E$7975,5,0)</f>
        <v>-</v>
      </c>
    </row>
    <row r="5461" spans="1:5" x14ac:dyDescent="0.2">
      <c r="A5461" s="27" t="s">
        <v>5552</v>
      </c>
      <c r="B5461" s="27" t="str">
        <f>VLOOKUP(A5461,PEC!A5460:D$7975,4,0)</f>
        <v>certgov.fvg.it</v>
      </c>
      <c r="C5461" s="23">
        <f>VLOOKUP(A5461,SEZIONI!A5461:B$7975,2,0)</f>
        <v>2</v>
      </c>
      <c r="D5461" s="27" t="str">
        <f>VLOOKUP(A5461,SINDACI!A5461:B$7975, 2, 0)</f>
        <v>DE NICOLO' ANDREA</v>
      </c>
      <c r="E5461" s="27" t="str">
        <f>VLOOKUP(A5461,SINDACI!A5461:E$7975,5,0)</f>
        <v>-</v>
      </c>
    </row>
    <row r="5462" spans="1:5" x14ac:dyDescent="0.2">
      <c r="A5462" s="27" t="s">
        <v>5553</v>
      </c>
      <c r="B5462" s="27" t="str">
        <f>VLOOKUP(A5462,PEC!A5461:D$7975,4,0)</f>
        <v>postacert.umbria.it</v>
      </c>
      <c r="C5462" s="23">
        <f>VLOOKUP(A5462,SEZIONI!A5462:B$7975,2,0)</f>
        <v>1</v>
      </c>
      <c r="D5462" s="27" t="str">
        <f>VLOOKUP(A5462,SINDACI!A5462:B$7975, 2, 0)</f>
        <v>MESSI MASSIMO</v>
      </c>
      <c r="E5462" s="27" t="str">
        <f>VLOOKUP(A5462,SINDACI!A5462:E$7975,5,0)</f>
        <v>LISTA CIVICA: UNITI PER PRECI</v>
      </c>
    </row>
    <row r="5463" spans="1:5" x14ac:dyDescent="0.2">
      <c r="A5463" s="27" t="s">
        <v>5554</v>
      </c>
      <c r="B5463" s="27" t="str">
        <f>VLOOKUP(A5463,PEC!A5462:D$7975,4,0)</f>
        <v>pec.comune.predaia.tn.it</v>
      </c>
      <c r="C5463" s="23">
        <f>VLOOKUP(A5463,SEZIONI!A5463:B$7975,2,0)</f>
        <v>7</v>
      </c>
      <c r="D5463" s="27" t="str">
        <f>VLOOKUP(A5463,SINDACI!A5463:B$7975, 2, 0)</f>
        <v>COVA GIULIANA</v>
      </c>
      <c r="E5463" s="27" t="str">
        <f>VLOOKUP(A5463,SINDACI!A5463:E$7975,5,0)</f>
        <v>LISTA CIVICA: PREDAIA IN COMUNE</v>
      </c>
    </row>
    <row r="5464" spans="1:5" x14ac:dyDescent="0.2">
      <c r="A5464" s="27" t="s">
        <v>5555</v>
      </c>
      <c r="B5464" s="27" t="str">
        <f>VLOOKUP(A5464,PEC!A5463:D$7975,4,0)</f>
        <v>cert.provincia.fc.it</v>
      </c>
      <c r="C5464" s="23">
        <f>VLOOKUP(A5464,SEZIONI!A5464:B$7975,2,0)</f>
        <v>7</v>
      </c>
      <c r="D5464" s="27" t="str">
        <f>VLOOKUP(A5464,SINDACI!A5464:B$7975, 2, 0)</f>
        <v>CANALI ROBERTO</v>
      </c>
      <c r="E5464" s="27" t="str">
        <f>VLOOKUP(A5464,SINDACI!A5464:E$7975,5,0)</f>
        <v>LISTA CIVICA: UNITI PER PREDAPPIO</v>
      </c>
    </row>
    <row r="5465" spans="1:5" x14ac:dyDescent="0.2">
      <c r="A5465" s="27" t="s">
        <v>5556</v>
      </c>
      <c r="B5465" s="27" t="str">
        <f>VLOOKUP(A5465,PEC!A5464:D$7975,4,0)</f>
        <v>pec.comune.predazzo.tn.it</v>
      </c>
      <c r="C5465" s="23">
        <f>VLOOKUP(A5465,SEZIONI!A5465:B$7975,2,0)</f>
        <v>3</v>
      </c>
      <c r="D5465" s="27" t="str">
        <f>VLOOKUP(A5465,SINDACI!A5465:B$7975, 2, 0)</f>
        <v>BOSIN MARIA</v>
      </c>
      <c r="E5465" s="27" t="str">
        <f>VLOOKUP(A5465,SINDACI!A5465:E$7975,5,0)</f>
        <v>LISTA CIVICA: IMPEGNO COMUNE | LISTA CIVICA: PER PEDRAZZO</v>
      </c>
    </row>
    <row r="5466" spans="1:5" x14ac:dyDescent="0.2">
      <c r="A5466" s="27" t="s">
        <v>5557</v>
      </c>
      <c r="B5466" s="27" t="str">
        <f>VLOOKUP(A5466,PEC!A5465:D$7975,4,0)</f>
        <v>legalmail.it</v>
      </c>
      <c r="C5466" s="23">
        <f>VLOOKUP(A5466,SEZIONI!A5466:B$7975,2,0)</f>
        <v>1</v>
      </c>
      <c r="D5466" s="27" t="str">
        <f>VLOOKUP(A5466,SINDACI!A5466:B$7975, 2, 0)</f>
        <v>STEGER ROBERT ALEXANDER</v>
      </c>
      <c r="E5466" s="27" t="str">
        <f>VLOOKUP(A5466,SINDACI!A5466:E$7975,5,0)</f>
        <v>-</v>
      </c>
    </row>
    <row r="5467" spans="1:5" x14ac:dyDescent="0.2">
      <c r="A5467" s="27" t="s">
        <v>5558</v>
      </c>
      <c r="B5467" s="27" t="str">
        <f>VLOOKUP(A5467,PEC!A5466:D$7975,4,0)</f>
        <v>pec.comune.predore.bg.it</v>
      </c>
      <c r="C5467" s="23">
        <f>VLOOKUP(A5467,SEZIONI!A5467:B$7975,2,0)</f>
        <v>2</v>
      </c>
      <c r="D5467" s="27" t="str">
        <f>VLOOKUP(A5467,SINDACI!A5467:B$7975, 2, 0)</f>
        <v>BERTAZZOLI PAOLO</v>
      </c>
      <c r="E5467" s="27" t="str">
        <f>VLOOKUP(A5467,SINDACI!A5467:E$7975,5,0)</f>
        <v>LISTA CIVICA: INSIEME PER PREDORE</v>
      </c>
    </row>
    <row r="5468" spans="1:5" x14ac:dyDescent="0.2">
      <c r="A5468" s="27" t="s">
        <v>5559</v>
      </c>
      <c r="B5468" s="27" t="str">
        <f>VLOOKUP(A5468,PEC!A5467:D$7975,4,0)</f>
        <v>pec.comune.predosa.al.it</v>
      </c>
      <c r="C5468" s="23">
        <f>VLOOKUP(A5468,SEZIONI!A5468:B$7975,2,0)</f>
        <v>3</v>
      </c>
      <c r="D5468" s="27" t="str">
        <f>VLOOKUP(A5468,SINDACI!A5468:B$7975, 2, 0)</f>
        <v>PASTORINO MAURA</v>
      </c>
      <c r="E5468" s="27" t="str">
        <f>VLOOKUP(A5468,SINDACI!A5468:E$7975,5,0)</f>
        <v>LISTA CIVICA: UNITI PER CRESCERE INSIEME</v>
      </c>
    </row>
    <row r="5469" spans="1:5" x14ac:dyDescent="0.2">
      <c r="A5469" s="27" t="s">
        <v>5560</v>
      </c>
      <c r="B5469" s="27" t="str">
        <f>VLOOKUP(A5469,PEC!A5468:D$7975,4,0)</f>
        <v>pecveneto.it</v>
      </c>
      <c r="C5469" s="23">
        <f>VLOOKUP(A5469,SEZIONI!A5469:B$7975,2,0)</f>
        <v>15</v>
      </c>
      <c r="D5469" s="27" t="str">
        <f>VLOOKUP(A5469,SINDACI!A5469:B$7975, 2, 0)</f>
        <v>GALEANO PAOLO</v>
      </c>
      <c r="E5469" s="27" t="str">
        <f>VLOOKUP(A5469,SINDACI!A5469:E$7975,5,0)</f>
        <v>LISTA CIVICA: IO PREGANZIOL | PARTITO DEMOCRATICO | LISTA CIVICA: PREGANZIOL INSIEME</v>
      </c>
    </row>
    <row r="5470" spans="1:5" x14ac:dyDescent="0.2">
      <c r="A5470" s="27" t="s">
        <v>5561</v>
      </c>
      <c r="B5470" s="27" t="str">
        <f>VLOOKUP(A5470,PEC!A5469:D$7975,4,0)</f>
        <v>pec.comune.pregnana.mi.it</v>
      </c>
      <c r="C5470" s="23">
        <f>VLOOKUP(A5470,SEZIONI!A5470:B$7975,2,0)</f>
        <v>6</v>
      </c>
      <c r="D5470" s="27" t="str">
        <f>VLOOKUP(A5470,SINDACI!A5470:B$7975, 2, 0)</f>
        <v>BOSANI ANGELO</v>
      </c>
      <c r="E5470" s="27" t="str">
        <f>VLOOKUP(A5470,SINDACI!A5470:E$7975,5,0)</f>
        <v>LISTA CIVICA: INSIEME  PER PREGNANA</v>
      </c>
    </row>
    <row r="5471" spans="1:5" x14ac:dyDescent="0.2">
      <c r="A5471" s="27" t="s">
        <v>5562</v>
      </c>
      <c r="B5471" s="27" t="str">
        <f>VLOOKUP(A5471,PEC!A5470:D$7975,4,0)</f>
        <v>pec.it</v>
      </c>
      <c r="C5471" s="23">
        <f>VLOOKUP(A5471,SEZIONI!A5471:B$7975,2,0)</f>
        <v>1</v>
      </c>
      <c r="D5471" s="27" t="str">
        <f>VLOOKUP(A5471,SINDACI!A5471:B$7975, 2, 0)</f>
        <v>GANDOLFI MATTIA</v>
      </c>
      <c r="E5471" s="27" t="str">
        <f>VLOOKUP(A5471,SINDACI!A5471:E$7975,5,0)</f>
        <v>-</v>
      </c>
    </row>
    <row r="5472" spans="1:5" x14ac:dyDescent="0.2">
      <c r="A5472" s="27" t="s">
        <v>5563</v>
      </c>
      <c r="B5472" s="27" t="str">
        <f>VLOOKUP(A5472,PEC!A5471:D$7975,4,0)</f>
        <v>halleypec.it</v>
      </c>
      <c r="C5472" s="23">
        <f>VLOOKUP(A5472,SEZIONI!A5472:B$7975,2,0)</f>
        <v>2</v>
      </c>
      <c r="D5472" s="27" t="str">
        <f>VLOOKUP(A5472,SINDACI!A5472:B$7975, 2, 0)</f>
        <v>CODEGA ELIDE</v>
      </c>
      <c r="E5472" s="27" t="str">
        <f>VLOOKUP(A5472,SINDACI!A5472:E$7975,5,0)</f>
        <v>LISTA CIVICA: PROGETTO PREMANA</v>
      </c>
    </row>
    <row r="5473" spans="1:5" x14ac:dyDescent="0.2">
      <c r="A5473" s="27" t="s">
        <v>5564</v>
      </c>
      <c r="B5473" s="27" t="str">
        <f>VLOOKUP(A5473,PEC!A5472:D$7975,4,0)</f>
        <v>certgov.fvg.it</v>
      </c>
      <c r="C5473" s="23">
        <f>VLOOKUP(A5473,SEZIONI!A5473:B$7975,2,0)</f>
        <v>4</v>
      </c>
      <c r="D5473" s="27" t="str">
        <f>VLOOKUP(A5473,SINDACI!A5473:B$7975, 2, 0)</f>
        <v>DE SABATA MICHELE</v>
      </c>
      <c r="E5473" s="27" t="str">
        <f>VLOOKUP(A5473,SINDACI!A5473:E$7975,5,0)</f>
        <v>LISTA CIVICA: PREMARIACCO RIPARTE</v>
      </c>
    </row>
    <row r="5474" spans="1:5" x14ac:dyDescent="0.2">
      <c r="A5474" s="27" t="s">
        <v>5565</v>
      </c>
      <c r="B5474" s="27" t="str">
        <f>VLOOKUP(A5474,PEC!A5473:D$7975,4,0)</f>
        <v>legalmail.it</v>
      </c>
      <c r="C5474" s="23">
        <f>VLOOKUP(A5474,SEZIONI!A5474:B$7975,2,0)</f>
        <v>1</v>
      </c>
      <c r="D5474" s="27" t="str">
        <f>VLOOKUP(A5474,SINDACI!A5474:B$7975, 2, 0)</f>
        <v>MARRONI UMBERTO</v>
      </c>
      <c r="E5474" s="27" t="str">
        <f>VLOOKUP(A5474,SINDACI!A5474:E$7975,5,0)</f>
        <v>-</v>
      </c>
    </row>
    <row r="5475" spans="1:5" x14ac:dyDescent="0.2">
      <c r="A5475" s="27" t="s">
        <v>5566</v>
      </c>
      <c r="B5475" s="27" t="str">
        <f>VLOOKUP(A5475,PEC!A5474:D$7975,4,0)</f>
        <v>legalmail.it</v>
      </c>
      <c r="C5475" s="23">
        <f>VLOOKUP(A5475,SEZIONI!A5475:B$7975,2,0)</f>
        <v>1</v>
      </c>
      <c r="D5475" s="27" t="str">
        <f>VLOOKUP(A5475,SINDACI!A5475:B$7975, 2, 0)</f>
        <v>BRAITO FAUSTO</v>
      </c>
      <c r="E5475" s="27" t="str">
        <f>VLOOKUP(A5475,SINDACI!A5475:E$7975,5,0)</f>
        <v>LISTA CIVICA: CONTINUARE RINNOVANDO</v>
      </c>
    </row>
    <row r="5476" spans="1:5" x14ac:dyDescent="0.2">
      <c r="A5476" s="27" t="s">
        <v>5567</v>
      </c>
      <c r="B5476" s="27" t="str">
        <f>VLOOKUP(A5476,PEC!A5475:D$7975,4,0)</f>
        <v>cert.provincia.fc.it</v>
      </c>
      <c r="C5476" s="23">
        <f>VLOOKUP(A5476,SEZIONI!A5476:B$7975,2,0)</f>
        <v>1</v>
      </c>
      <c r="D5476" s="27" t="str">
        <f>VLOOKUP(A5476,SINDACI!A5476:B$7975, 2, 0)</f>
        <v>VALMORI URSULA</v>
      </c>
      <c r="E5476" s="27" t="str">
        <f>VLOOKUP(A5476,SINDACI!A5476:E$7975,5,0)</f>
        <v>LISTA CIVICA: PREMILCUORE COL CUORE</v>
      </c>
    </row>
    <row r="5477" spans="1:5" x14ac:dyDescent="0.2">
      <c r="A5477" s="27" t="s">
        <v>5568</v>
      </c>
      <c r="B5477" s="27" t="str">
        <f>VLOOKUP(A5477,PEC!A5476:D$7975,4,0)</f>
        <v>legalmail.it</v>
      </c>
      <c r="C5477" s="23">
        <f>VLOOKUP(A5477,SEZIONI!A5477:B$7975,2,0)</f>
        <v>1</v>
      </c>
      <c r="D5477" s="27" t="str">
        <f>VLOOKUP(A5477,SINDACI!A5477:B$7975, 2, 0)</f>
        <v>SEGHEZZI OMAR</v>
      </c>
      <c r="E5477" s="27" t="str">
        <f>VLOOKUP(A5477,SINDACI!A5477:E$7975,5,0)</f>
        <v>LISTA CIVICA: UNITI PER PREMOLO</v>
      </c>
    </row>
    <row r="5478" spans="1:5" x14ac:dyDescent="0.2">
      <c r="A5478" s="27" t="s">
        <v>5569</v>
      </c>
      <c r="B5478" s="27" t="str">
        <f>VLOOKUP(A5478,PEC!A5477:D$7975,4,0)</f>
        <v xml:space="preserve">pec.it </v>
      </c>
      <c r="C5478" s="23">
        <f>VLOOKUP(A5478,SEZIONI!A5478:B$7975,2,0)</f>
        <v>4</v>
      </c>
      <c r="D5478" s="27" t="str">
        <f>VLOOKUP(A5478,SINDACI!A5478:B$7975, 2, 0)</f>
        <v>FOVANNA ELIO</v>
      </c>
      <c r="E5478" s="27" t="str">
        <f>VLOOKUP(A5478,SINDACI!A5478:E$7975,5,0)</f>
        <v>LISTA CIVICA: PREMOSELLO CHIOVENDA PUNTO E A CAPO</v>
      </c>
    </row>
    <row r="5479" spans="1:5" x14ac:dyDescent="0.2">
      <c r="A5479" s="27" t="s">
        <v>5570</v>
      </c>
      <c r="B5479" s="27" t="str">
        <f>VLOOKUP(A5479,PEC!A5478:D$7975,4,0)</f>
        <v>certgov.fvg.it</v>
      </c>
      <c r="C5479" s="23">
        <f>VLOOKUP(A5479,SEZIONI!A5479:B$7975,2,0)</f>
        <v>1</v>
      </c>
      <c r="D5479" s="27" t="str">
        <f>VLOOKUP(A5479,SINDACI!A5479:B$7975, 2, 0)</f>
        <v>MARTINIS ANDREA</v>
      </c>
      <c r="E5479" s="27" t="str">
        <f>VLOOKUP(A5479,SINDACI!A5479:E$7975,5,0)</f>
        <v>-</v>
      </c>
    </row>
    <row r="5480" spans="1:5" x14ac:dyDescent="0.2">
      <c r="A5480" s="27" t="s">
        <v>5571</v>
      </c>
      <c r="B5480" s="27" t="str">
        <f>VLOOKUP(A5480,PEC!A5479:D$7975,4,0)</f>
        <v>certgov.fvg.it</v>
      </c>
      <c r="C5480" s="23">
        <f>VLOOKUP(A5480,SEZIONI!A5480:B$7975,2,0)</f>
        <v>1</v>
      </c>
      <c r="D5480" s="27" t="str">
        <f>VLOOKUP(A5480,SINDACI!A5480:B$7975, 2, 0)</f>
        <v>FORTI MARIACLARA</v>
      </c>
      <c r="E5480" s="27" t="str">
        <f>VLOOKUP(A5480,SINDACI!A5480:E$7975,5,0)</f>
        <v>LISTA CIVICA: PREPOTTO PER TUTTI</v>
      </c>
    </row>
    <row r="5481" spans="1:5" x14ac:dyDescent="0.2">
      <c r="A5481" s="27" t="s">
        <v>5551</v>
      </c>
      <c r="B5481" s="27" t="str">
        <f>VLOOKUP(A5481,PEC!A5480:D$7975,4,0)</f>
        <v>pec.comune.pre-saint-didier.ao.it</v>
      </c>
      <c r="C5481" s="23">
        <f>VLOOKUP(A5481,SEZIONI!A5481:B$7975,2,0)</f>
        <v>1</v>
      </c>
      <c r="D5481" s="27" t="str">
        <f>VLOOKUP(A5481,SINDACI!A5481:B$7975, 2, 0)</f>
        <v>BIELLER RICCARDO PIERO</v>
      </c>
      <c r="E5481" s="27" t="str">
        <f>VLOOKUP(A5481,SINDACI!A5481:E$7975,5,0)</f>
        <v>-</v>
      </c>
    </row>
    <row r="5482" spans="1:5" x14ac:dyDescent="0.2">
      <c r="A5482" s="27" t="s">
        <v>5572</v>
      </c>
      <c r="B5482" s="27" t="str">
        <f>VLOOKUP(A5482,PEC!A5481:D$7975,4,0)</f>
        <v>pec.comune.preseglie.bs.it</v>
      </c>
      <c r="C5482" s="23">
        <f>VLOOKUP(A5482,SEZIONI!A5482:B$7975,2,0)</f>
        <v>2</v>
      </c>
      <c r="D5482" s="27" t="str">
        <f>VLOOKUP(A5482,SINDACI!A5482:B$7975, 2, 0)</f>
        <v>ARISTO PIETRO ANDUS</v>
      </c>
      <c r="E5482" s="27" t="str">
        <f>VLOOKUP(A5482,SINDACI!A5482:E$7975,5,0)</f>
        <v>LISTA CIVICA: INSIEME PER PRESEGLIE</v>
      </c>
    </row>
    <row r="5483" spans="1:5" x14ac:dyDescent="0.2">
      <c r="A5483" s="27" t="s">
        <v>5573</v>
      </c>
      <c r="B5483" s="27" t="str">
        <f>VLOOKUP(A5483,PEC!A5482:D$7975,4,0)</f>
        <v>asmepec.it</v>
      </c>
      <c r="C5483" s="23">
        <f>VLOOKUP(A5483,SEZIONI!A5483:B$7975,2,0)</f>
        <v>2</v>
      </c>
      <c r="D5483" s="27" t="str">
        <f>VLOOKUP(A5483,SINDACI!A5483:B$7975, 2, 0)</f>
        <v>MACCARELLI ANDREA</v>
      </c>
      <c r="E5483" s="27" t="str">
        <f>VLOOKUP(A5483,SINDACI!A5483:E$7975,5,0)</f>
        <v>-</v>
      </c>
    </row>
    <row r="5484" spans="1:5" x14ac:dyDescent="0.2">
      <c r="A5484" s="27" t="s">
        <v>5574</v>
      </c>
      <c r="B5484" s="27" t="str">
        <f>VLOOKUP(A5484,PEC!A5483:D$7975,4,0)</f>
        <v>pec.regione.lombardia.it</v>
      </c>
      <c r="C5484" s="23">
        <f>VLOOKUP(A5484,SEZIONI!A5484:B$7975,2,0)</f>
        <v>4</v>
      </c>
      <c r="D5484" s="27" t="str">
        <f>VLOOKUP(A5484,SINDACI!A5484:B$7975, 2, 0)</f>
        <v>ALESSIO PAOLO</v>
      </c>
      <c r="E5484" s="27" t="str">
        <f>VLOOKUP(A5484,SINDACI!A5484:E$7975,5,0)</f>
        <v>LISTA CIVICA: PRESEZZO CON TE PER IL BENE COMUNE</v>
      </c>
    </row>
    <row r="5485" spans="1:5" x14ac:dyDescent="0.2">
      <c r="A5485" s="27" t="s">
        <v>5575</v>
      </c>
      <c r="B5485" s="27" t="str">
        <f>VLOOKUP(A5485,PEC!A5484:D$7975,4,0)</f>
        <v>cert.comune.presicceacquarica.le.it</v>
      </c>
      <c r="C5485" s="23">
        <f>VLOOKUP(A5485,SEZIONI!A5485:B$7975,2,0)</f>
        <v>12</v>
      </c>
      <c r="D5485" s="27" t="str">
        <f>VLOOKUP(A5485,SINDACI!A5485:B$7975, 2, 0)</f>
        <v>RIZZO PAOLO</v>
      </c>
      <c r="E5485" s="27" t="str">
        <f>VLOOKUP(A5485,SINDACI!A5485:E$7975,5,0)</f>
        <v>LISTA CIVICA: AVANTI INSIEME</v>
      </c>
    </row>
    <row r="5486" spans="1:5" x14ac:dyDescent="0.2">
      <c r="A5486" s="27" t="s">
        <v>5576</v>
      </c>
      <c r="B5486" s="27" t="str">
        <f>VLOOKUP(A5486,PEC!A5485:D$7975,4,0)</f>
        <v>pec.comune.pressana.vr.it</v>
      </c>
      <c r="C5486" s="23">
        <f>VLOOKUP(A5486,SEZIONI!A5486:B$7975,2,0)</f>
        <v>2</v>
      </c>
      <c r="D5486" s="27" t="str">
        <f>VLOOKUP(A5486,SINDACI!A5486:B$7975, 2, 0)</f>
        <v>GREGHI RENATO</v>
      </c>
      <c r="E5486" s="27" t="str">
        <f>VLOOKUP(A5486,SINDACI!A5486:E$7975,5,0)</f>
        <v>LISTA CIVICA: PRESSANA OLTRE IL 2000</v>
      </c>
    </row>
    <row r="5487" spans="1:5" x14ac:dyDescent="0.2">
      <c r="A5487" s="27" t="s">
        <v>5577</v>
      </c>
      <c r="B5487" s="27" t="str">
        <f>VLOOKUP(A5487,PEC!A5486:D$7975,4,0)</f>
        <v>pec.it</v>
      </c>
      <c r="C5487" s="23">
        <f>VLOOKUP(A5487,SEZIONI!A5487:B$7975,2,0)</f>
        <v>1</v>
      </c>
      <c r="D5487" s="27" t="str">
        <f>VLOOKUP(A5487,SINDACI!A5487:B$7975, 2, 0)</f>
        <v>GIANGIULLI DIEGO VALERIO</v>
      </c>
      <c r="E5487" s="27" t="str">
        <f>VLOOKUP(A5487,SINDACI!A5487:E$7975,5,0)</f>
        <v>LISTA CIVICA: PRETORO IN COMUNE</v>
      </c>
    </row>
    <row r="5488" spans="1:5" x14ac:dyDescent="0.2">
      <c r="A5488" s="27" t="s">
        <v>5578</v>
      </c>
      <c r="B5488" s="27" t="str">
        <f>VLOOKUP(A5488,PEC!A5487:D$7975,4,0)</f>
        <v>pec.it</v>
      </c>
      <c r="C5488" s="23">
        <f>VLOOKUP(A5488,SEZIONI!A5488:B$7975,2,0)</f>
        <v>5</v>
      </c>
      <c r="D5488" s="27" t="str">
        <f>VLOOKUP(A5488,SINDACI!A5488:B$7975, 2, 0)</f>
        <v>GIUSTACCHINI DAMIANO</v>
      </c>
      <c r="E5488" s="27" t="str">
        <f>VLOOKUP(A5488,SINDACI!A5488:E$7975,5,0)</f>
        <v>LISTA COMPOSITA: FORZA ITALIA-LEGA SALVINI-FRATELLI D'ITALIA</v>
      </c>
    </row>
    <row r="5489" spans="1:5" x14ac:dyDescent="0.2">
      <c r="A5489" s="27" t="s">
        <v>5579</v>
      </c>
      <c r="B5489" s="27" t="str">
        <f>VLOOKUP(A5489,PEC!A5488:D$7975,4,0)</f>
        <v>pec.it</v>
      </c>
      <c r="C5489" s="23">
        <f>VLOOKUP(A5489,SEZIONI!A5489:B$7975,2,0)</f>
        <v>2</v>
      </c>
      <c r="D5489" s="27" t="str">
        <f>VLOOKUP(A5489,SINDACI!A5489:B$7975, 2, 0)</f>
        <v>SCOCCIA MARIANNA</v>
      </c>
      <c r="E5489" s="27" t="str">
        <f>VLOOKUP(A5489,SINDACI!A5489:E$7975,5,0)</f>
        <v>LISTA CIVICA: NOI PREZZA</v>
      </c>
    </row>
    <row r="5490" spans="1:5" x14ac:dyDescent="0.2">
      <c r="A5490" s="27" t="s">
        <v>5580</v>
      </c>
      <c r="B5490" s="27" t="str">
        <f>VLOOKUP(A5490,PEC!A5489:D$7975,4,0)</f>
        <v>cert.ruparpiemonte.it</v>
      </c>
      <c r="C5490" s="23">
        <f>VLOOKUP(A5490,SEZIONI!A5490:B$7975,2,0)</f>
        <v>1</v>
      </c>
      <c r="D5490" s="27" t="str">
        <f>VLOOKUP(A5490,SINDACI!A5490:B$7975, 2, 0)</f>
        <v>INGARIA ALESSANDRO</v>
      </c>
      <c r="E5490" s="27" t="str">
        <f>VLOOKUP(A5490,SINDACI!A5490:E$7975,5,0)</f>
        <v>LISTA CIVICA: PRIERO ? BELLA</v>
      </c>
    </row>
    <row r="5491" spans="1:5" x14ac:dyDescent="0.2">
      <c r="A5491" s="27" t="s">
        <v>5581</v>
      </c>
      <c r="B5491" s="27" t="str">
        <f>VLOOKUP(A5491,PEC!A5490:D$7975,4,0)</f>
        <v>pec.comune.prignanocilento.sa.it</v>
      </c>
      <c r="C5491" s="23">
        <f>VLOOKUP(A5491,SEZIONI!A5491:B$7975,2,0)</f>
        <v>1</v>
      </c>
      <c r="D5491" s="27" t="str">
        <f>VLOOKUP(A5491,SINDACI!A5491:B$7975, 2, 0)</f>
        <v>CHIRICO MICHELE</v>
      </c>
      <c r="E5491" s="27" t="str">
        <f>VLOOKUP(A5491,SINDACI!A5491:E$7975,5,0)</f>
        <v>LISTA CIVICA: CHIRICO MICHELE SINDACO</v>
      </c>
    </row>
    <row r="5492" spans="1:5" x14ac:dyDescent="0.2">
      <c r="A5492" s="27" t="s">
        <v>5582</v>
      </c>
      <c r="B5492" s="27" t="str">
        <f>VLOOKUP(A5492,PEC!A5491:D$7975,4,0)</f>
        <v>pec.it</v>
      </c>
      <c r="C5492" s="23">
        <f>VLOOKUP(A5492,SEZIONI!A5492:B$7975,2,0)</f>
        <v>7</v>
      </c>
      <c r="D5492" s="27" t="str">
        <f>VLOOKUP(A5492,SINDACI!A5492:B$7975, 2, 0)</f>
        <v>FANTINI MAURO</v>
      </c>
      <c r="E5492" s="27" t="str">
        <f>VLOOKUP(A5492,SINDACI!A5492:E$7975,5,0)</f>
        <v>LISTA CIVICA: FUTURO PER PRIGNANO</v>
      </c>
    </row>
    <row r="5493" spans="1:5" x14ac:dyDescent="0.2">
      <c r="A5493" s="27" t="s">
        <v>5583</v>
      </c>
      <c r="B5493" s="27" t="str">
        <f>VLOOKUP(A5493,PEC!A5492:D$7975,4,0)</f>
        <v>pec.regione.lombardia.it</v>
      </c>
      <c r="C5493" s="23">
        <f>VLOOKUP(A5493,SEZIONI!A5493:B$7975,2,0)</f>
        <v>2</v>
      </c>
      <c r="D5493" s="27" t="str">
        <f>VLOOKUP(A5493,SINDACI!A5493:B$7975, 2, 0)</f>
        <v>ARTUSI MAURO</v>
      </c>
      <c r="E5493" s="27" t="str">
        <f>VLOOKUP(A5493,SINDACI!A5493:E$7975,5,0)</f>
        <v>LISTA CIVICA: INSIEME PER PRIMALUNA</v>
      </c>
    </row>
    <row r="5494" spans="1:5" x14ac:dyDescent="0.2">
      <c r="A5494" s="27" t="s">
        <v>5584</v>
      </c>
      <c r="B5494" s="27" t="str">
        <f>VLOOKUP(A5494,PEC!A5493:D$7975,4,0)</f>
        <v>pec.comuneprimiero.tn.it</v>
      </c>
      <c r="C5494" s="23">
        <f>VLOOKUP(A5494,SEZIONI!A5494:B$7975,2,0)</f>
        <v>6</v>
      </c>
      <c r="D5494" s="27" t="str">
        <f>VLOOKUP(A5494,SINDACI!A5494:B$7975, 2, 0)</f>
        <v>DEPAOLI DANIELE</v>
      </c>
      <c r="E5494" s="27" t="str">
        <f>VLOOKUP(A5494,SINDACI!A5494:E$7975,5,0)</f>
        <v>Colore Politico non pervenuto | LISTA CIVICA: PER TUTTI | LISTA CIVICA: OBIETTIVO COMUNE | LISTA CIVICA: PROSPETTIVE FUTURE</v>
      </c>
    </row>
    <row r="5495" spans="1:5" x14ac:dyDescent="0.2">
      <c r="A5495" s="27" t="s">
        <v>5585</v>
      </c>
      <c r="B5495" s="27" t="str">
        <f>VLOOKUP(A5495,PEC!A5494:D$7975,4,0)</f>
        <v>cert.ruparpiemonte.it</v>
      </c>
      <c r="C5495" s="23">
        <f>VLOOKUP(A5495,SEZIONI!A5495:B$7975,2,0)</f>
        <v>2</v>
      </c>
      <c r="D5495" s="27" t="str">
        <f>VLOOKUP(A5495,SINDACI!A5495:B$7975, 2, 0)</f>
        <v>PEROSINO MARCO</v>
      </c>
      <c r="E5495" s="27" t="str">
        <f>VLOOKUP(A5495,SINDACI!A5495:E$7975,5,0)</f>
        <v>LISTA CIVICA: IMPEGNO RINNOVAMENTO</v>
      </c>
    </row>
    <row r="5496" spans="1:5" x14ac:dyDescent="0.2">
      <c r="A5496" s="27" t="s">
        <v>5586</v>
      </c>
      <c r="B5496" s="27" t="str">
        <f>VLOOKUP(A5496,PEC!A5495:D$7975,4,0)</f>
        <v>cert.ruparpiemonte.it</v>
      </c>
      <c r="C5496" s="23">
        <f>VLOOKUP(A5496,SEZIONI!A5496:B$7975,2,0)</f>
        <v>3</v>
      </c>
      <c r="D5496" s="27" t="str">
        <f>VLOOKUP(A5496,SINDACI!A5496:B$7975, 2, 0)</f>
        <v>SCIANDRA LUCIANO</v>
      </c>
      <c r="E5496" s="27" t="str">
        <f>VLOOKUP(A5496,SINDACI!A5496:E$7975,5,0)</f>
        <v>LISTA CIVICA: UNITI PER COSTRUIRE INSIEME</v>
      </c>
    </row>
    <row r="5497" spans="1:5" x14ac:dyDescent="0.2">
      <c r="A5497" s="27" t="s">
        <v>5587</v>
      </c>
      <c r="B5497" s="27" t="str">
        <f>VLOOKUP(A5497,PEC!A5496:D$7975,4,0)</f>
        <v>pec.comune.priologargallo.sr.it</v>
      </c>
      <c r="C5497" s="23">
        <f>VLOOKUP(A5497,SEZIONI!A5497:B$7975,2,0)</f>
        <v>11</v>
      </c>
      <c r="D5497" s="27" t="str">
        <f>VLOOKUP(A5497,SINDACI!A5497:B$7975, 2, 0)</f>
        <v>GIANNI GIUSEPPE</v>
      </c>
      <c r="E5497" s="27" t="str">
        <f>VLOOKUP(A5497,SINDACI!A5497:E$7975,5,0)</f>
        <v>LISTA CIVICA: SIAMO PRIOLO</v>
      </c>
    </row>
    <row r="5498" spans="1:5" x14ac:dyDescent="0.2">
      <c r="A5498" s="27" t="s">
        <v>5588</v>
      </c>
      <c r="B5498" s="27" t="str">
        <f>VLOOKUP(A5498,PEC!A5497:D$7975,4,0)</f>
        <v>pec.it</v>
      </c>
      <c r="C5498" s="23">
        <f>VLOOKUP(A5498,SEZIONI!A5498:B$7975,2,0)</f>
        <v>13</v>
      </c>
      <c r="D5498" s="27" t="str">
        <f>VLOOKUP(A5498,SINDACI!A5498:B$7975, 2, 0)</f>
        <v>BILANCIA ANNA MARIA</v>
      </c>
      <c r="E5498" s="27" t="str">
        <f>VLOOKUP(A5498,SINDACI!A5498:E$7975,5,0)</f>
        <v>LISTA CIVICA: ANCORA PER PRIVERNO</v>
      </c>
    </row>
    <row r="5499" spans="1:5" x14ac:dyDescent="0.2">
      <c r="A5499" s="27" t="s">
        <v>5589</v>
      </c>
      <c r="B5499" s="27" t="str">
        <f>VLOOKUP(A5499,PEC!A5498:D$7975,4,0)</f>
        <v>certificata.com</v>
      </c>
      <c r="C5499" s="23">
        <f>VLOOKUP(A5499,SEZIONI!A5499:B$7975,2,0)</f>
        <v>7</v>
      </c>
      <c r="D5499" s="27" t="str">
        <f>VLOOKUP(A5499,SINDACI!A5499:B$7975, 2, 0)</f>
        <v>COMPARETTO ANTONINA</v>
      </c>
      <c r="E5499" s="27" t="str">
        <f>VLOOKUP(A5499,SINDACI!A5499:E$7975,5,0)</f>
        <v>-</v>
      </c>
    </row>
    <row r="5500" spans="1:5" x14ac:dyDescent="0.2">
      <c r="A5500" s="27" t="s">
        <v>5590</v>
      </c>
      <c r="B5500" s="27" t="str">
        <f>VLOOKUP(A5500,PEC!A5499:D$7975,4,0)</f>
        <v>pec.comunediproceno.vt.it</v>
      </c>
      <c r="C5500" s="23">
        <f>VLOOKUP(A5500,SEZIONI!A5500:B$7975,2,0)</f>
        <v>1</v>
      </c>
      <c r="D5500" s="27" t="str">
        <f>VLOOKUP(A5500,SINDACI!A5500:B$7975, 2, 0)</f>
        <v>PINZI ROBERTO</v>
      </c>
      <c r="E5500" s="27" t="str">
        <f>VLOOKUP(A5500,SINDACI!A5500:E$7975,5,0)</f>
        <v>LISTA CIVICA: PROCENO IN COMUNE</v>
      </c>
    </row>
    <row r="5501" spans="1:5" x14ac:dyDescent="0.2">
      <c r="A5501" s="27" t="s">
        <v>5591</v>
      </c>
      <c r="B5501" s="27" t="str">
        <f>VLOOKUP(A5501,PEC!A5500:D$7975,4,0)</f>
        <v>asmepec.it</v>
      </c>
      <c r="C5501" s="23">
        <f>VLOOKUP(A5501,SEZIONI!A5501:B$7975,2,0)</f>
        <v>12</v>
      </c>
      <c r="D5501" s="27" t="str">
        <f>VLOOKUP(A5501,SINDACI!A5501:B$7975, 2, 0)</f>
        <v>AMBROSINO RAIMONDO</v>
      </c>
      <c r="E5501" s="27" t="str">
        <f>VLOOKUP(A5501,SINDACI!A5501:E$7975,5,0)</f>
        <v>LISTA CIVICA: LA PROCIDA CHE VORREI</v>
      </c>
    </row>
    <row r="5502" spans="1:5" x14ac:dyDescent="0.2">
      <c r="A5502" s="27" t="s">
        <v>5592</v>
      </c>
      <c r="B5502" s="27" t="str">
        <f>VLOOKUP(A5502,PEC!A5501:D$7975,4,0)</f>
        <v>pec.comune.propata.ge.it</v>
      </c>
      <c r="C5502" s="23">
        <f>VLOOKUP(A5502,SEZIONI!A5502:B$7975,2,0)</f>
        <v>1</v>
      </c>
      <c r="D5502" s="27" t="str">
        <f>VLOOKUP(A5502,SINDACI!A5502:B$7975, 2, 0)</f>
        <v>SALA MANUELA ELISABETTA</v>
      </c>
      <c r="E5502" s="27" t="str">
        <f>VLOOKUP(A5502,SINDACI!A5502:E$7975,5,0)</f>
        <v>LISTA CIVICA: RINASCERE INSIEME</v>
      </c>
    </row>
    <row r="5503" spans="1:5" x14ac:dyDescent="0.2">
      <c r="A5503" s="27" t="s">
        <v>5593</v>
      </c>
      <c r="B5503" s="27" t="str">
        <f>VLOOKUP(A5503,PEC!A5502:D$7975,4,0)</f>
        <v>halleypec.it</v>
      </c>
      <c r="C5503" s="23">
        <f>VLOOKUP(A5503,SEZIONI!A5503:B$7975,2,0)</f>
        <v>1</v>
      </c>
      <c r="D5503" s="27" t="str">
        <f>VLOOKUP(A5503,SINDACI!A5503:B$7975, 2, 0)</f>
        <v>ZUCCON BARBARA</v>
      </c>
      <c r="E5503" s="27" t="str">
        <f>VLOOKUP(A5503,SINDACI!A5503:E$7975,5,0)</f>
        <v>LISTA CIVICA: IL PAESE CHE VOGLIAMO</v>
      </c>
    </row>
    <row r="5504" spans="1:5" x14ac:dyDescent="0.2">
      <c r="A5504" s="27" t="s">
        <v>5594</v>
      </c>
      <c r="B5504" s="27" t="str">
        <f>VLOOKUP(A5504,PEC!A5503:D$7975,4,0)</f>
        <v>postecert.it</v>
      </c>
      <c r="C5504" s="23">
        <f>VLOOKUP(A5504,SEZIONI!A5504:B$7975,2,0)</f>
        <v>2</v>
      </c>
      <c r="D5504" s="27" t="str">
        <f>VLOOKUP(A5504,SINDACI!A5504:B$7975, 2, 0)</f>
        <v>PINCIVERO ANGELO</v>
      </c>
      <c r="E5504" s="27" t="str">
        <f>VLOOKUP(A5504,SINDACI!A5504:E$7975,5,0)</f>
        <v>LISTA CIVICA: INSIEME PER PROSSEDI</v>
      </c>
    </row>
    <row r="5505" spans="1:5" x14ac:dyDescent="0.2">
      <c r="A5505" s="27" t="s">
        <v>5595</v>
      </c>
      <c r="B5505" s="27" t="str">
        <f>VLOOKUP(A5505,PEC!A5504:D$7975,4,0)</f>
        <v>pec.comune.provagliodiseo.bs.it</v>
      </c>
      <c r="C5505" s="23">
        <f>VLOOKUP(A5505,SEZIONI!A5505:B$7975,2,0)</f>
        <v>7</v>
      </c>
      <c r="D5505" s="27" t="str">
        <f>VLOOKUP(A5505,SINDACI!A5505:B$7975, 2, 0)</f>
        <v>SIMONINI VINCENZO</v>
      </c>
      <c r="E5505" s="27" t="str">
        <f>VLOOKUP(A5505,SINDACI!A5505:E$7975,5,0)</f>
        <v>LISTA CIVICA: CIVICA BENE COMUNE</v>
      </c>
    </row>
    <row r="5506" spans="1:5" x14ac:dyDescent="0.2">
      <c r="A5506" s="27" t="s">
        <v>5596</v>
      </c>
      <c r="B5506" s="27" t="str">
        <f>VLOOKUP(A5506,PEC!A5505:D$7975,4,0)</f>
        <v>pec.comune.provagliovalsabbia.bs.it</v>
      </c>
      <c r="C5506" s="23">
        <f>VLOOKUP(A5506,SEZIONI!A5506:B$7975,2,0)</f>
        <v>1</v>
      </c>
      <c r="D5506" s="27" t="str">
        <f>VLOOKUP(A5506,SINDACI!A5506:B$7975, 2, 0)</f>
        <v>MATTEI MASSIMO</v>
      </c>
      <c r="E5506" s="27" t="str">
        <f>VLOOKUP(A5506,SINDACI!A5506:E$7975,5,0)</f>
        <v>-</v>
      </c>
    </row>
    <row r="5507" spans="1:5" x14ac:dyDescent="0.2">
      <c r="A5507" s="27" t="s">
        <v>5597</v>
      </c>
      <c r="B5507" s="27" t="str">
        <f>VLOOKUP(A5507,PEC!A5506:D$7975,4,0)</f>
        <v>legalmail.it</v>
      </c>
      <c r="C5507" s="23">
        <f>VLOOKUP(A5507,SEZIONI!A5507:B$7975,2,0)</f>
        <v>1</v>
      </c>
      <c r="D5507" s="27" t="str">
        <f>VLOOKUP(A5507,SINDACI!A5507:B$7975, 2, 0)</f>
        <v>GAMPER ULRICH</v>
      </c>
      <c r="E5507" s="27" t="str">
        <f>VLOOKUP(A5507,SINDACI!A5507:E$7975,5,0)</f>
        <v>-</v>
      </c>
    </row>
    <row r="5508" spans="1:5" x14ac:dyDescent="0.2">
      <c r="A5508" s="27" t="s">
        <v>5598</v>
      </c>
      <c r="B5508" s="27" t="str">
        <f>VLOOKUP(A5508,PEC!A5507:D$7975,4,0)</f>
        <v>legalmail.it</v>
      </c>
      <c r="C5508" s="23">
        <f>VLOOKUP(A5508,SEZIONI!A5508:B$7975,2,0)</f>
        <v>1</v>
      </c>
      <c r="D5508" s="27" t="str">
        <f>VLOOKUP(A5508,SINDACI!A5508:B$7975, 2, 0)</f>
        <v>CAPORICCI ROBERT</v>
      </c>
      <c r="E5508" s="27" t="str">
        <f>VLOOKUP(A5508,SINDACI!A5508:E$7975,5,0)</f>
        <v>LISTA CIVICA: UNITI PER PROVVIDENTI</v>
      </c>
    </row>
    <row r="5509" spans="1:5" x14ac:dyDescent="0.2">
      <c r="A5509" s="27" t="s">
        <v>5599</v>
      </c>
      <c r="B5509" s="27" t="str">
        <f>VLOOKUP(A5509,PEC!A5508:D$7975,4,0)</f>
        <v>cert.ruparpiemonte.it</v>
      </c>
      <c r="C5509" s="23">
        <f>VLOOKUP(A5509,SEZIONI!A5509:B$7975,2,0)</f>
        <v>1</v>
      </c>
      <c r="D5509" s="27" t="str">
        <f>VLOOKUP(A5509,SINDACI!A5509:B$7975, 2, 0)</f>
        <v>COSTA LUIGI</v>
      </c>
      <c r="E5509" s="27" t="str">
        <f>VLOOKUP(A5509,SINDACI!A5509:E$7975,5,0)</f>
        <v>LISTA CIVICA: ORIZZONTI NUOVI</v>
      </c>
    </row>
    <row r="5510" spans="1:5" x14ac:dyDescent="0.2">
      <c r="A5510" s="27" t="s">
        <v>5600</v>
      </c>
      <c r="B5510" s="27" t="str">
        <f>VLOOKUP(A5510,PEC!A5509:D$7975,4,0)</f>
        <v>pec.comune.puegnagodelgarda.bs.it</v>
      </c>
      <c r="C5510" s="23">
        <f>VLOOKUP(A5510,SEZIONI!A5510:B$7975,2,0)</f>
        <v>3</v>
      </c>
      <c r="D5510" s="27" t="str">
        <f>VLOOKUP(A5510,SINDACI!A5510:B$7975, 2, 0)</f>
        <v>ZANELLI SILVANO</v>
      </c>
      <c r="E5510" s="27" t="str">
        <f>VLOOKUP(A5510,SINDACI!A5510:E$7975,5,0)</f>
        <v>LISTA COMPOSITA: FORZA ITALIA-LEGA SALVINI-MODERATI E INDIPENDENTI</v>
      </c>
    </row>
    <row r="5511" spans="1:5" x14ac:dyDescent="0.2">
      <c r="A5511" s="27" t="s">
        <v>5601</v>
      </c>
      <c r="B5511" s="27" t="str">
        <f>VLOOKUP(A5511,PEC!A5510:D$7975,4,0)</f>
        <v>pec.cstsannio.it</v>
      </c>
      <c r="C5511" s="23">
        <f>VLOOKUP(A5511,SEZIONI!A5511:B$7975,2,0)</f>
        <v>2</v>
      </c>
      <c r="D5511" s="27" t="str">
        <f>VLOOKUP(A5511,SINDACI!A5511:B$7975, 2, 0)</f>
        <v>RUBANO FRANCESCO MARIA</v>
      </c>
      <c r="E5511" s="27" t="str">
        <f>VLOOKUP(A5511,SINDACI!A5511:E$7975,5,0)</f>
        <v>-</v>
      </c>
    </row>
    <row r="5512" spans="1:5" x14ac:dyDescent="0.2">
      <c r="A5512" s="27" t="s">
        <v>5602</v>
      </c>
      <c r="B5512" s="27" t="str">
        <f>VLOOKUP(A5512,PEC!A5511:D$7975,4,0)</f>
        <v>-</v>
      </c>
      <c r="C5512" s="23">
        <f>VLOOKUP(A5512,SEZIONI!A5512:B$7975,2,0)</f>
        <v>8</v>
      </c>
      <c r="D5512" s="27" t="str">
        <f>VLOOKUP(A5512,SINDACI!A5512:B$7975, 2, 0)</f>
        <v>CABASINO WALTER</v>
      </c>
      <c r="E5512" s="27" t="str">
        <f>VLOOKUP(A5512,SINDACI!A5512:E$7975,5,0)</f>
        <v>LISTA CIVICA: 2022 PULA VERSO IL FUTURO</v>
      </c>
    </row>
    <row r="5513" spans="1:5" x14ac:dyDescent="0.2">
      <c r="A5513" s="27" t="s">
        <v>5603</v>
      </c>
      <c r="B5513" s="27" t="str">
        <f>VLOOKUP(A5513,PEC!A5512:D$7975,4,0)</f>
        <v>certgov.fvg.it</v>
      </c>
      <c r="C5513" s="23">
        <f>VLOOKUP(A5513,SEZIONI!A5513:B$7975,2,0)</f>
        <v>2</v>
      </c>
      <c r="D5513" s="27" t="str">
        <f>VLOOKUP(A5513,SINDACI!A5513:B$7975, 2, 0)</f>
        <v>MELISSA CAMILLO</v>
      </c>
      <c r="E5513" s="27" t="str">
        <f>VLOOKUP(A5513,SINDACI!A5513:E$7975,5,0)</f>
        <v>LISTA CIVICA: INSIEME PER PULFERO</v>
      </c>
    </row>
    <row r="5514" spans="1:5" x14ac:dyDescent="0.2">
      <c r="A5514" s="27" t="s">
        <v>5604</v>
      </c>
      <c r="B5514" s="27" t="str">
        <f>VLOOKUP(A5514,PEC!A5513:D$7975,4,0)</f>
        <v>mailcert.comune.pulsano.ta.it</v>
      </c>
      <c r="C5514" s="23">
        <f>VLOOKUP(A5514,SEZIONI!A5514:B$7975,2,0)</f>
        <v>9</v>
      </c>
      <c r="D5514" s="27" t="str">
        <f>VLOOKUP(A5514,SINDACI!A5514:B$7975, 2, 0)</f>
        <v>-</v>
      </c>
      <c r="E5514" s="27" t="str">
        <f>VLOOKUP(A5514,SINDACI!A5514:E$7975,5,0)</f>
        <v>-</v>
      </c>
    </row>
    <row r="5515" spans="1:5" x14ac:dyDescent="0.2">
      <c r="A5515" s="27" t="s">
        <v>5605</v>
      </c>
      <c r="B5515" s="27" t="str">
        <f>VLOOKUP(A5515,PEC!A5514:D$7975,4,0)</f>
        <v>pec.it</v>
      </c>
      <c r="C5515" s="23">
        <f>VLOOKUP(A5515,SEZIONI!A5515:B$7975,2,0)</f>
        <v>2</v>
      </c>
      <c r="D5515" s="27" t="str">
        <f>VLOOKUP(A5515,SINDACI!A5515:B$7975, 2, 0)</f>
        <v>BARELLI MAURO</v>
      </c>
      <c r="E5515" s="27" t="str">
        <f>VLOOKUP(A5515,SINDACI!A5515:E$7975,5,0)</f>
        <v>LISTA CIVICA: UN PROGETTO IN COMUNE</v>
      </c>
    </row>
    <row r="5516" spans="1:5" x14ac:dyDescent="0.2">
      <c r="A5516" s="27" t="s">
        <v>5606</v>
      </c>
      <c r="B5516" s="27" t="str">
        <f>VLOOKUP(A5516,PEC!A5515:D$7975,4,0)</f>
        <v>pec.regione.lombardia.it</v>
      </c>
      <c r="C5516" s="23">
        <f>VLOOKUP(A5516,SEZIONI!A5516:B$7975,2,0)</f>
        <v>1</v>
      </c>
      <c r="D5516" s="27" t="str">
        <f>VLOOKUP(A5516,SINDACI!A5516:B$7975, 2, 0)</f>
        <v>GALLI FABIO</v>
      </c>
      <c r="E5516" s="27" t="str">
        <f>VLOOKUP(A5516,SINDACI!A5516:E$7975,5,0)</f>
        <v>LISTA CIVICA: PUSIANO PER TUTTI</v>
      </c>
    </row>
    <row r="5517" spans="1:5" x14ac:dyDescent="0.2">
      <c r="A5517" s="27" t="s">
        <v>5607</v>
      </c>
      <c r="B5517" s="27" t="str">
        <f>VLOOKUP(A5517,PEC!A5516:D$7975,4,0)</f>
        <v>legalmail.it</v>
      </c>
      <c r="C5517" s="23">
        <f>VLOOKUP(A5517,SEZIONI!A5517:B$7975,2,0)</f>
        <v>1</v>
      </c>
      <c r="D5517" s="27" t="str">
        <f>VLOOKUP(A5517,SINDACI!A5517:B$7975, 2, 0)</f>
        <v>CONTINI GIACOMO</v>
      </c>
      <c r="E5517" s="27" t="str">
        <f>VLOOKUP(A5517,SINDACI!A5517:E$7975,5,0)</f>
        <v>LISTA CIVICA: PUTIFIGARI IN PRIMIS</v>
      </c>
    </row>
    <row r="5518" spans="1:5" x14ac:dyDescent="0.2">
      <c r="A5518" s="27" t="s">
        <v>5608</v>
      </c>
      <c r="B5518" s="27" t="str">
        <f>VLOOKUP(A5518,PEC!A5517:D$7975,4,0)</f>
        <v>cert.comune.putignano.ba.it</v>
      </c>
      <c r="C5518" s="23">
        <f>VLOOKUP(A5518,SEZIONI!A5518:B$7975,2,0)</f>
        <v>25</v>
      </c>
      <c r="D5518" s="27" t="str">
        <f>VLOOKUP(A5518,SINDACI!A5518:B$7975, 2, 0)</f>
        <v>LAERA LUCIANA</v>
      </c>
      <c r="E5518" s="27" t="str">
        <f>VLOOKUP(A5518,SINDACI!A5518:E$7975,5,0)</f>
        <v>LISTA CIVICA: PUTIGNANO BENE COMUNE | LISTA CIVICA: GENERAZIONI | LISTA CIVICA: PER PUTIGNANO</v>
      </c>
    </row>
    <row r="5519" spans="1:5" x14ac:dyDescent="0.2">
      <c r="A5519" s="27" t="s">
        <v>5609</v>
      </c>
      <c r="B5519" s="27" t="str">
        <f>VLOOKUP(A5519,PEC!A5518:D$7975,4,0)</f>
        <v>anutel.it</v>
      </c>
      <c r="C5519" s="23">
        <f>VLOOKUP(A5519,SEZIONI!A5519:B$7975,2,0)</f>
        <v>2</v>
      </c>
      <c r="D5519" s="27" t="str">
        <f>VLOOKUP(A5519,SINDACI!A5519:B$7975, 2, 0)</f>
        <v>ROZZA SIMONE</v>
      </c>
      <c r="E5519" s="27" t="str">
        <f>VLOOKUP(A5519,SINDACI!A5519:E$7975,5,0)</f>
        <v>LISTA CIVICA: QUADRELLE CIVICA</v>
      </c>
    </row>
    <row r="5520" spans="1:5" x14ac:dyDescent="0.2">
      <c r="A5520" s="27" t="s">
        <v>5610</v>
      </c>
      <c r="B5520" s="27" t="str">
        <f>VLOOKUP(A5520,PEC!A5519:D$7975,4,0)</f>
        <v>comune.quadri.ch.it</v>
      </c>
      <c r="C5520" s="23">
        <f>VLOOKUP(A5520,SEZIONI!A5520:B$7975,2,0)</f>
        <v>1</v>
      </c>
      <c r="D5520" s="27" t="str">
        <f>VLOOKUP(A5520,SINDACI!A5520:B$7975, 2, 0)</f>
        <v>FAGNILLI ASSUNTA</v>
      </c>
      <c r="E5520" s="27" t="str">
        <f>VLOOKUP(A5520,SINDACI!A5520:E$7975,5,0)</f>
        <v>-</v>
      </c>
    </row>
    <row r="5521" spans="1:5" x14ac:dyDescent="0.2">
      <c r="A5521" s="27" t="s">
        <v>5611</v>
      </c>
      <c r="B5521" s="27" t="str">
        <f>VLOOKUP(A5521,PEC!A5520:D$7975,4,0)</f>
        <v>cert.ruparpiemonte.it</v>
      </c>
      <c r="C5521" s="23">
        <f>VLOOKUP(A5521,SEZIONI!A5521:B$7975,2,0)</f>
        <v>1</v>
      </c>
      <c r="D5521" s="27" t="str">
        <f>VLOOKUP(A5521,SINDACI!A5521:B$7975, 2, 0)</f>
        <v>BARLESE ERNESTO</v>
      </c>
      <c r="E5521" s="27" t="str">
        <f>VLOOKUP(A5521,SINDACI!A5521:E$7975,5,0)</f>
        <v>LISTA CIVICA: INSIEME PER QUAGLIUZZO</v>
      </c>
    </row>
    <row r="5522" spans="1:5" x14ac:dyDescent="0.2">
      <c r="A5522" s="27" t="s">
        <v>5612</v>
      </c>
      <c r="B5522" s="27" t="str">
        <f>VLOOKUP(A5522,PEC!A5521:D$7975,4,0)</f>
        <v>asmepec.it</v>
      </c>
      <c r="C5522" s="23">
        <f>VLOOKUP(A5522,SEZIONI!A5522:B$7975,2,0)</f>
        <v>21</v>
      </c>
      <c r="D5522" s="27" t="str">
        <f>VLOOKUP(A5522,SINDACI!A5522:B$7975, 2, 0)</f>
        <v>DE LEONARDIS RAFFAELE</v>
      </c>
      <c r="E5522" s="27" t="str">
        <f>VLOOKUP(A5522,SINDACI!A5522:E$7975,5,0)</f>
        <v>LISTA CIVICA: CON DE LEONARDIS SINDACO | NOI CON L'ITALIA | FORZA ITALIA | LISTA CIVICA: ORGOGLIO CAMPANO | FRATELLI D'ITALIA | LISTA CIVICA: QUALIANO VIVE, IO LA DIFENDO | LISTA CIVICA: MAI PIU' LA TERRA DEI FUOCHI</v>
      </c>
    </row>
    <row r="5523" spans="1:5" x14ac:dyDescent="0.2">
      <c r="A5523" s="27" t="s">
        <v>5613</v>
      </c>
      <c r="B5523" s="27" t="str">
        <f>VLOOKUP(A5523,PEC!A5522:D$7975,4,0)</f>
        <v>cert.ruparpiemonte.it</v>
      </c>
      <c r="C5523" s="23">
        <f>VLOOKUP(A5523,SEZIONI!A5523:B$7975,2,0)</f>
        <v>1</v>
      </c>
      <c r="D5523" s="27" t="str">
        <f>VLOOKUP(A5523,SINDACI!A5523:B$7975, 2, 0)</f>
        <v>PIGELLA GIUSEPPE</v>
      </c>
      <c r="E5523" s="27" t="str">
        <f>VLOOKUP(A5523,SINDACI!A5523:E$7975,5,0)</f>
        <v>LISTA CIVICA: INSIEME PER QUARANTI</v>
      </c>
    </row>
    <row r="5524" spans="1:5" x14ac:dyDescent="0.2">
      <c r="A5524" s="27" t="s">
        <v>5614</v>
      </c>
      <c r="B5524" s="27" t="str">
        <f>VLOOKUP(A5524,PEC!A5523:D$7975,4,0)</f>
        <v>pec.it</v>
      </c>
      <c r="C5524" s="23">
        <f>VLOOKUP(A5524,SEZIONI!A5524:B$7975,2,0)</f>
        <v>2</v>
      </c>
      <c r="D5524" s="27" t="str">
        <f>VLOOKUP(A5524,SINDACI!A5524:B$7975, 2, 0)</f>
        <v>GIORDANI KATIA</v>
      </c>
      <c r="E5524" s="27" t="str">
        <f>VLOOKUP(A5524,SINDACI!A5524:E$7975,5,0)</f>
        <v>LISTA CIVICA: PER I DIRITTI DEL CITTADINO</v>
      </c>
    </row>
    <row r="5525" spans="1:5" x14ac:dyDescent="0.2">
      <c r="A5525" s="27" t="s">
        <v>5615</v>
      </c>
      <c r="B5525" s="27" t="str">
        <f>VLOOKUP(A5525,PEC!A5524:D$7975,4,0)</f>
        <v>pec.comune.quargnento.al.it</v>
      </c>
      <c r="C5525" s="23">
        <f>VLOOKUP(A5525,SEZIONI!A5525:B$7975,2,0)</f>
        <v>1</v>
      </c>
      <c r="D5525" s="27" t="str">
        <f>VLOOKUP(A5525,SINDACI!A5525:B$7975, 2, 0)</f>
        <v>PORZIO PAOLA</v>
      </c>
      <c r="E5525" s="27" t="str">
        <f>VLOOKUP(A5525,SINDACI!A5525:E$7975,5,0)</f>
        <v>LISTA CIVICA: INSIEME PER QUARGNENTO</v>
      </c>
    </row>
    <row r="5526" spans="1:5" x14ac:dyDescent="0.2">
      <c r="A5526" s="27" t="s">
        <v>5616</v>
      </c>
      <c r="B5526" s="27" t="str">
        <f>VLOOKUP(A5526,PEC!A5525:D$7975,4,0)</f>
        <v>pcert.it</v>
      </c>
      <c r="C5526" s="23">
        <f>VLOOKUP(A5526,SEZIONI!A5526:B$7975,2,0)</f>
        <v>1</v>
      </c>
      <c r="D5526" s="27" t="str">
        <f>VLOOKUP(A5526,SINDACI!A5526:B$7975, 2, 0)</f>
        <v>QUARETTA AUGUSTO</v>
      </c>
      <c r="E5526" s="27" t="str">
        <f>VLOOKUP(A5526,SINDACI!A5526:E$7975,5,0)</f>
        <v>-</v>
      </c>
    </row>
    <row r="5527" spans="1:5" x14ac:dyDescent="0.2">
      <c r="A5527" s="27" t="s">
        <v>5617</v>
      </c>
      <c r="B5527" s="27" t="str">
        <f>VLOOKUP(A5527,PEC!A5526:D$7975,4,0)</f>
        <v>pcert.it</v>
      </c>
      <c r="C5527" s="23">
        <f>VLOOKUP(A5527,SEZIONI!A5527:B$7975,2,0)</f>
        <v>1</v>
      </c>
      <c r="D5527" s="27" t="str">
        <f>VLOOKUP(A5527,SINDACI!A5527:B$7975, 2, 0)</f>
        <v>TRAPLETTI GIAN MARIO</v>
      </c>
      <c r="E5527" s="27" t="str">
        <f>VLOOKUP(A5527,SINDACI!A5527:E$7975,5,0)</f>
        <v>-</v>
      </c>
    </row>
    <row r="5528" spans="1:5" x14ac:dyDescent="0.2">
      <c r="A5528" s="27" t="s">
        <v>5618</v>
      </c>
      <c r="B5528" s="27" t="str">
        <f>VLOOKUP(A5528,PEC!A5527:D$7975,4,0)</f>
        <v>cert.legalmail.it</v>
      </c>
      <c r="C5528" s="23">
        <f>VLOOKUP(A5528,SEZIONI!A5528:B$7975,2,0)</f>
        <v>5</v>
      </c>
      <c r="D5528" s="27" t="str">
        <f>VLOOKUP(A5528,SINDACI!A5528:B$7975, 2, 0)</f>
        <v>PIETRASANTA FRANCESCO</v>
      </c>
      <c r="E5528" s="27" t="str">
        <f>VLOOKUP(A5528,SINDACI!A5528:E$7975,5,0)</f>
        <v>-</v>
      </c>
    </row>
    <row r="5529" spans="1:5" x14ac:dyDescent="0.2">
      <c r="A5529" s="27" t="s">
        <v>5619</v>
      </c>
      <c r="B5529" s="27" t="str">
        <f>VLOOKUP(A5529,PEC!A5528:D$7975,4,0)</f>
        <v>postacert.toscana.it</v>
      </c>
      <c r="C5529" s="23">
        <f>VLOOKUP(A5529,SEZIONI!A5529:B$7975,2,0)</f>
        <v>27</v>
      </c>
      <c r="D5529" s="27" t="str">
        <f>VLOOKUP(A5529,SINDACI!A5529:B$7975, 2, 0)</f>
        <v>ROMITI GABRIELE</v>
      </c>
      <c r="E5529" s="27" t="str">
        <f>VLOOKUP(A5529,SINDACI!A5529:E$7975,5,0)</f>
        <v>LISTA CIVICA: FC FUTURO CIVICO | LISTA CIVICA: SIAMO QUARRATA | PARTITO DEMOCRATICO | LISTA COMPOSITA: RIFORMISTI-ITALIA VIVA-QUARRATA AL CENTRO | LISTA CIVICA: SINISTRA PACE AMBIENTE</v>
      </c>
    </row>
    <row r="5530" spans="1:5" x14ac:dyDescent="0.2">
      <c r="A5530" s="27" t="s">
        <v>5620</v>
      </c>
      <c r="B5530" s="27" t="str">
        <f>VLOOKUP(A5530,PEC!A5529:D$7975,4,0)</f>
        <v>pec.comune.quart.ao.it</v>
      </c>
      <c r="C5530" s="23">
        <f>VLOOKUP(A5530,SEZIONI!A5530:B$7975,2,0)</f>
        <v>3</v>
      </c>
      <c r="D5530" s="27" t="str">
        <f>VLOOKUP(A5530,SINDACI!A5530:B$7975, 2, 0)</f>
        <v>BERTHOLIN FABRIZIO</v>
      </c>
      <c r="E5530" s="27" t="str">
        <f>VLOOKUP(A5530,SINDACI!A5530:E$7975,5,0)</f>
        <v>-</v>
      </c>
    </row>
    <row r="5531" spans="1:5" x14ac:dyDescent="0.2">
      <c r="A5531" s="27" t="s">
        <v>5621</v>
      </c>
      <c r="B5531" s="27" t="str">
        <f>VLOOKUP(A5531,PEC!A5530:D$7975,4,0)</f>
        <v xml:space="preserve">pec.comune.quarto.na.it </v>
      </c>
      <c r="C5531" s="23">
        <f>VLOOKUP(A5531,SEZIONI!A5531:B$7975,2,0)</f>
        <v>34</v>
      </c>
      <c r="D5531" s="27" t="str">
        <f>VLOOKUP(A5531,SINDACI!A5531:B$7975, 2, 0)</f>
        <v>SABINO ANTONIO</v>
      </c>
      <c r="E5531" s="27" t="str">
        <f>VLOOKUP(A5531,SINDACI!A5531:E$7975,5,0)</f>
        <v>LISTA CIVICA: D DEMOCRATICI IN CAMMINO | LISTA CIVICA: MOVIMENTO FLEGREO | LISTA CIVICA: ARCOBALENO</v>
      </c>
    </row>
    <row r="5532" spans="1:5" x14ac:dyDescent="0.2">
      <c r="A5532" s="27" t="s">
        <v>5622</v>
      </c>
      <c r="B5532" s="27" t="str">
        <f>VLOOKUP(A5532,PEC!A5531:D$7975,4,0)</f>
        <v>pecveneto.it</v>
      </c>
      <c r="C5532" s="23">
        <f>VLOOKUP(A5532,SEZIONI!A5532:B$7975,2,0)</f>
        <v>8</v>
      </c>
      <c r="D5532" s="27" t="str">
        <f>VLOOKUP(A5532,SINDACI!A5532:B$7975, 2, 0)</f>
        <v>GROSSO CLAUDIO</v>
      </c>
      <c r="E5532" s="27" t="str">
        <f>VLOOKUP(A5532,SINDACI!A5532:E$7975,5,0)</f>
        <v>LISTA COMPOSITA: LEGA SALVINI-FRATELLI D'ITALIA-CIVICHE</v>
      </c>
    </row>
    <row r="5533" spans="1:5" x14ac:dyDescent="0.2">
      <c r="A5533" s="27" t="s">
        <v>5623</v>
      </c>
      <c r="B5533" s="27" t="str">
        <f>VLOOKUP(A5533,PEC!A5532:D$7975,4,0)</f>
        <v>pec.comune.quartusantelena.ca.it</v>
      </c>
      <c r="C5533" s="23">
        <f>VLOOKUP(A5533,SEZIONI!A5533:B$7975,2,0)</f>
        <v>66</v>
      </c>
      <c r="D5533" s="27" t="str">
        <f>VLOOKUP(A5533,SINDACI!A5533:B$7975, 2, 0)</f>
        <v>MILIA GRAZIANO ERNESTO</v>
      </c>
      <c r="E5533" s="27" t="str">
        <f>VLOOKUP(A5533,SINDACI!A5533:E$7975,5,0)</f>
        <v>LISTA CIVICA: QUARTU DEMOCRATICA E SOLIDALE | LISTA CIVICA: LISTA MILIA SINDACO Q! | LISTA CIVICA: SOCIALISTI E DEMOCRATICI | LISTA CIVICA: MOVIMENTO CIVICO | LISTA CIVICA: QUARTU LAVORO &amp; IMPRESA | LISTA CIVICA: CITTADINI PER FLUMINI E QUARTU SANT'ELENA</v>
      </c>
    </row>
    <row r="5534" spans="1:5" x14ac:dyDescent="0.2">
      <c r="A5534" s="27" t="s">
        <v>5624</v>
      </c>
      <c r="B5534" s="27" t="str">
        <f>VLOOKUP(A5534,PEC!A5533:D$7975,4,0)</f>
        <v>legalmail.it</v>
      </c>
      <c r="C5534" s="23">
        <f>VLOOKUP(A5534,SEZIONI!A5534:B$7975,2,0)</f>
        <v>14</v>
      </c>
      <c r="D5534" s="27" t="str">
        <f>VLOOKUP(A5534,SINDACI!A5534:B$7975, 2, 0)</f>
        <v>PISU PIETRO</v>
      </c>
      <c r="E5534" s="27" t="str">
        <f>VLOOKUP(A5534,SINDACI!A5534:E$7975,5,0)</f>
        <v>LISTA CIVICA: PISU SINDACO</v>
      </c>
    </row>
    <row r="5535" spans="1:5" x14ac:dyDescent="0.2">
      <c r="A5535" s="27" t="s">
        <v>5625</v>
      </c>
      <c r="B5535" s="27" t="str">
        <f>VLOOKUP(A5535,PEC!A5534:D$7975,4,0)</f>
        <v>postemailcertificata.it</v>
      </c>
      <c r="C5535" s="23">
        <f>VLOOKUP(A5535,SEZIONI!A5535:B$7975,2,0)</f>
        <v>1</v>
      </c>
      <c r="D5535" s="27" t="str">
        <f>VLOOKUP(A5535,SINDACI!A5535:B$7975, 2, 0)</f>
        <v>BLANC AGOSTINO</v>
      </c>
      <c r="E5535" s="27" t="str">
        <f>VLOOKUP(A5535,SINDACI!A5535:E$7975,5,0)</f>
        <v>LISTA CIVICA: INDIPENDENTI INSIEME PER QUASSOLO</v>
      </c>
    </row>
    <row r="5536" spans="1:5" x14ac:dyDescent="0.2">
      <c r="A5536" s="27" t="s">
        <v>5626</v>
      </c>
      <c r="B5536" s="27" t="str">
        <f>VLOOKUP(A5536,PEC!A5535:D$7975,4,0)</f>
        <v>pec.comune.quattordio.al.it</v>
      </c>
      <c r="C5536" s="23">
        <f>VLOOKUP(A5536,SEZIONI!A5536:B$7975,2,0)</f>
        <v>2</v>
      </c>
      <c r="D5536" s="27" t="str">
        <f>VLOOKUP(A5536,SINDACI!A5536:B$7975, 2, 0)</f>
        <v>VENEZIA ALESSANDRO</v>
      </c>
      <c r="E5536" s="27" t="str">
        <f>VLOOKUP(A5536,SINDACI!A5536:E$7975,5,0)</f>
        <v>LISTA CIVICA: SCELGO QUATTORDIO</v>
      </c>
    </row>
    <row r="5537" spans="1:5" x14ac:dyDescent="0.2">
      <c r="A5537" s="27" t="s">
        <v>5627</v>
      </c>
      <c r="B5537" s="27" t="str">
        <f>VLOOKUP(A5537,PEC!A5536:D$7975,4,0)</f>
        <v>cert.provincia.re.it</v>
      </c>
      <c r="C5537" s="23">
        <f>VLOOKUP(A5537,SEZIONI!A5537:B$7975,2,0)</f>
        <v>11</v>
      </c>
      <c r="D5537" s="27" t="str">
        <f>VLOOKUP(A5537,SINDACI!A5537:B$7975, 2, 0)</f>
        <v>OLMI ALBERTO</v>
      </c>
      <c r="E5537" s="27" t="str">
        <f>VLOOKUP(A5537,SINDACI!A5537:E$7975,5,0)</f>
        <v>LISTA CIVICA: QUATTRO CASTELLA DEMOCRATICA</v>
      </c>
    </row>
    <row r="5538" spans="1:5" x14ac:dyDescent="0.2">
      <c r="A5538" s="27" t="s">
        <v>5628</v>
      </c>
      <c r="B5538" s="27" t="str">
        <f>VLOOKUP(A5538,PEC!A5537:D$7975,4,0)</f>
        <v>cert.ip-veneto.net</v>
      </c>
      <c r="C5538" s="23">
        <f>VLOOKUP(A5538,SEZIONI!A5538:B$7975,2,0)</f>
        <v>3</v>
      </c>
      <c r="D5538" s="27" t="str">
        <f>VLOOKUP(A5538,SINDACI!A5538:B$7975, 2, 0)</f>
        <v>ZANOLLA BRUNO</v>
      </c>
      <c r="E5538" s="27" t="str">
        <f>VLOOKUP(A5538,SINDACI!A5538:E$7975,5,0)</f>
        <v>LISTA CIVICA: IMPEGNO E FUTURO</v>
      </c>
    </row>
    <row r="5539" spans="1:5" x14ac:dyDescent="0.2">
      <c r="A5539" s="27" t="s">
        <v>5629</v>
      </c>
      <c r="B5539" s="27" t="str">
        <f>VLOOKUP(A5539,PEC!A5538:D$7975,4,0)</f>
        <v>legalmail.it</v>
      </c>
      <c r="C5539" s="23">
        <f>VLOOKUP(A5539,SEZIONI!A5539:B$7975,2,0)</f>
        <v>9</v>
      </c>
      <c r="D5539" s="27" t="str">
        <f>VLOOKUP(A5539,SINDACI!A5539:B$7975, 2, 0)</f>
        <v>ISETTA NICOLA</v>
      </c>
      <c r="E5539" s="27" t="str">
        <f>VLOOKUP(A5539,SINDACI!A5539:E$7975,5,0)</f>
        <v>LISTA CIVICA: PROGETTO COMUNE</v>
      </c>
    </row>
    <row r="5540" spans="1:5" x14ac:dyDescent="0.2">
      <c r="A5540" s="27" t="s">
        <v>5630</v>
      </c>
      <c r="B5540" s="27" t="str">
        <f>VLOOKUP(A5540,PEC!A5539:D$7975,4,0)</f>
        <v>pec.comune.quincinetto.to.it</v>
      </c>
      <c r="C5540" s="23">
        <f>VLOOKUP(A5540,SEZIONI!A5540:B$7975,2,0)</f>
        <v>1</v>
      </c>
      <c r="D5540" s="27" t="str">
        <f>VLOOKUP(A5540,SINDACI!A5540:B$7975, 2, 0)</f>
        <v>CANALE CLAPETTO ANGELO</v>
      </c>
      <c r="E5540" s="27" t="str">
        <f>VLOOKUP(A5540,SINDACI!A5540:E$7975,5,0)</f>
        <v>LISTA CIVICA: UNITI PER QUINCINETTO</v>
      </c>
    </row>
    <row r="5541" spans="1:5" x14ac:dyDescent="0.2">
      <c r="A5541" s="27" t="s">
        <v>5631</v>
      </c>
      <c r="B5541" s="27" t="str">
        <f>VLOOKUP(A5541,PEC!A5540:D$7975,4,0)</f>
        <v>pec.comunequindici.it</v>
      </c>
      <c r="C5541" s="23">
        <f>VLOOKUP(A5541,SEZIONI!A5541:B$7975,2,0)</f>
        <v>3</v>
      </c>
      <c r="D5541" s="27" t="str">
        <f>VLOOKUP(A5541,SINDACI!A5541:B$7975, 2, 0)</f>
        <v>RUBINACCIO EDUARDO</v>
      </c>
      <c r="E5541" s="27" t="str">
        <f>VLOOKUP(A5541,SINDACI!A5541:E$7975,5,0)</f>
        <v>LISTA CIVICA: UNIONE QUINDICESE</v>
      </c>
    </row>
    <row r="5542" spans="1:5" x14ac:dyDescent="0.2">
      <c r="A5542" s="27" t="s">
        <v>5632</v>
      </c>
      <c r="B5542" s="27" t="str">
        <f>VLOOKUP(A5542,PEC!A5541:D$7975,4,0)</f>
        <v>pec.regione.lombardia.it</v>
      </c>
      <c r="C5542" s="23">
        <f>VLOOKUP(A5542,SEZIONI!A5542:B$7975,2,0)</f>
        <v>1</v>
      </c>
      <c r="D5542" s="27" t="str">
        <f>VLOOKUP(A5542,SINDACI!A5542:B$7975, 2, 0)</f>
        <v>PERLARI LUCA</v>
      </c>
      <c r="E5542" s="27" t="str">
        <f>VLOOKUP(A5542,SINDACI!A5542:E$7975,5,0)</f>
        <v>LISTA CIVICA: COLLETTIVO</v>
      </c>
    </row>
    <row r="5543" spans="1:5" x14ac:dyDescent="0.2">
      <c r="A5543" s="27" t="s">
        <v>5633</v>
      </c>
      <c r="B5543" s="27" t="str">
        <f>VLOOKUP(A5543,PEC!A5542:D$7975,4,0)</f>
        <v>pec.it</v>
      </c>
      <c r="C5543" s="23">
        <f>VLOOKUP(A5543,SEZIONI!A5543:B$7975,2,0)</f>
        <v>1</v>
      </c>
      <c r="D5543" s="27" t="str">
        <f>VLOOKUP(A5543,SINDACI!A5543:B$7975, 2, 0)</f>
        <v>GUERCILENA ELISA</v>
      </c>
      <c r="E5543" s="27" t="str">
        <f>VLOOKUP(A5543,SINDACI!A5543:E$7975,5,0)</f>
        <v>-</v>
      </c>
    </row>
    <row r="5544" spans="1:5" x14ac:dyDescent="0.2">
      <c r="A5544" s="27" t="s">
        <v>5634</v>
      </c>
      <c r="B5544" s="27" t="str">
        <f>VLOOKUP(A5544,PEC!A5543:D$7975,4,0)</f>
        <v>pecveneto.it</v>
      </c>
      <c r="C5544" s="23">
        <f>VLOOKUP(A5544,SEZIONI!A5544:B$7975,2,0)</f>
        <v>9</v>
      </c>
      <c r="D5544" s="27" t="str">
        <f>VLOOKUP(A5544,SINDACI!A5544:B$7975, 2, 0)</f>
        <v>SARTORI STEFANIA</v>
      </c>
      <c r="E5544" s="27" t="str">
        <f>VLOOKUP(A5544,SINDACI!A5544:E$7975,5,0)</f>
        <v>LISTA COMPOSITA: LEGA SALVINI-QUINTO PER SARTORI</v>
      </c>
    </row>
    <row r="5545" spans="1:5" x14ac:dyDescent="0.2">
      <c r="A5545" s="27" t="s">
        <v>5635</v>
      </c>
      <c r="B5545" s="27" t="str">
        <f>VLOOKUP(A5545,PEC!A5544:D$7975,4,0)</f>
        <v>cert.ruparpiemonte.it</v>
      </c>
      <c r="C5545" s="23">
        <f>VLOOKUP(A5545,SEZIONI!A5545:B$7975,2,0)</f>
        <v>1</v>
      </c>
      <c r="D5545" s="27" t="str">
        <f>VLOOKUP(A5545,SINDACI!A5545:B$7975, 2, 0)</f>
        <v>GHISIO GIUSEPPE</v>
      </c>
      <c r="E5545" s="27" t="str">
        <f>VLOOKUP(A5545,SINDACI!A5545:E$7975,5,0)</f>
        <v>LISTA CIVICA: PER QUINTO</v>
      </c>
    </row>
    <row r="5546" spans="1:5" x14ac:dyDescent="0.2">
      <c r="A5546" s="27" t="s">
        <v>5636</v>
      </c>
      <c r="B5546" s="27" t="str">
        <f>VLOOKUP(A5546,PEC!A5545:D$7975,4,0)</f>
        <v>cert.ip-veneto.it</v>
      </c>
      <c r="C5546" s="23">
        <f>VLOOKUP(A5546,SEZIONI!A5546:B$7975,2,0)</f>
        <v>5</v>
      </c>
      <c r="D5546" s="27" t="str">
        <f>VLOOKUP(A5546,SINDACI!A5546:B$7975, 2, 0)</f>
        <v>SEGATO RENZO</v>
      </c>
      <c r="E5546" s="27" t="str">
        <f>VLOOKUP(A5546,SINDACI!A5546:E$7975,5,0)</f>
        <v>LISTA CIVICA: VIVIAMO QUINTO INSIEME</v>
      </c>
    </row>
    <row r="5547" spans="1:5" x14ac:dyDescent="0.2">
      <c r="A5547" s="27" t="s">
        <v>5637</v>
      </c>
      <c r="B5547" s="27" t="str">
        <f>VLOOKUP(A5547,PEC!A5546:D$7975,4,0)</f>
        <v>pec.comune.quinzanodoglio.bs.it</v>
      </c>
      <c r="C5547" s="23">
        <f>VLOOKUP(A5547,SEZIONI!A5547:B$7975,2,0)</f>
        <v>5</v>
      </c>
      <c r="D5547" s="27" t="str">
        <f>VLOOKUP(A5547,SINDACI!A5547:B$7975, 2, 0)</f>
        <v>OLIVARI LORENZO</v>
      </c>
      <c r="E5547" s="27" t="str">
        <f>VLOOKUP(A5547,SINDACI!A5547:E$7975,5,0)</f>
        <v>LISTA COMPOSITA: LEGA SALVINI LOMBARDIA-FRATELLI D'ITALIA-CIVICA</v>
      </c>
    </row>
    <row r="5548" spans="1:5" x14ac:dyDescent="0.2">
      <c r="A5548" s="27" t="s">
        <v>5638</v>
      </c>
      <c r="B5548" s="27" t="str">
        <f>VLOOKUP(A5548,PEC!A5547:D$7975,4,0)</f>
        <v>pec.regione.lombardia.it</v>
      </c>
      <c r="C5548" s="23">
        <f>VLOOKUP(A5548,SEZIONI!A5548:B$7975,2,0)</f>
        <v>7</v>
      </c>
      <c r="D5548" s="27" t="str">
        <f>VLOOKUP(A5548,SINDACI!A5548:B$7975, 2, 0)</f>
        <v>DALL'OGLIO GLORIANA</v>
      </c>
      <c r="E5548" s="27" t="str">
        <f>VLOOKUP(A5548,SINDACI!A5548:E$7975,5,0)</f>
        <v>LISTA CIVICA: QUISTELLO CAMBIA CAMBIA QUISTELLO</v>
      </c>
    </row>
    <row r="5549" spans="1:5" x14ac:dyDescent="0.2">
      <c r="A5549" s="27" t="s">
        <v>5639</v>
      </c>
      <c r="B5549" s="27" t="str">
        <f>VLOOKUP(A5549,PEC!A5548:D$7975,4,0)</f>
        <v>pec.comune.rabbi.tn.it</v>
      </c>
      <c r="C5549" s="23">
        <f>VLOOKUP(A5549,SEZIONI!A5549:B$7975,2,0)</f>
        <v>1</v>
      </c>
      <c r="D5549" s="27" t="str">
        <f>VLOOKUP(A5549,SINDACI!A5549:B$7975, 2, 0)</f>
        <v>CICOLINI LORENZO</v>
      </c>
      <c r="E5549" s="27" t="str">
        <f>VLOOKUP(A5549,SINDACI!A5549:E$7975,5,0)</f>
        <v>-</v>
      </c>
    </row>
    <row r="5550" spans="1:5" x14ac:dyDescent="0.2">
      <c r="A5550" s="27" t="s">
        <v>5640</v>
      </c>
      <c r="B5550" s="27" t="str">
        <f>VLOOKUP(A5550,PEC!A5549:D$7975,4,0)</f>
        <v>pec.rupar.puglia.it</v>
      </c>
      <c r="C5550" s="23">
        <f>VLOOKUP(A5550,SEZIONI!A5550:B$7975,2,0)</f>
        <v>9</v>
      </c>
      <c r="D5550" s="27" t="str">
        <f>VLOOKUP(A5550,SINDACI!A5550:B$7975, 2, 0)</f>
        <v>SALSETTI ANTONIO</v>
      </c>
      <c r="E5550" s="27" t="str">
        <f>VLOOKUP(A5550,SINDACI!A5550:E$7975,5,0)</f>
        <v>LISTA CIVICA: IO AMO RACALE</v>
      </c>
    </row>
    <row r="5551" spans="1:5" x14ac:dyDescent="0.2">
      <c r="A5551" s="27" t="s">
        <v>5641</v>
      </c>
      <c r="B5551" s="27" t="str">
        <f>VLOOKUP(A5551,PEC!A5550:D$7975,4,0)</f>
        <v>pa.postacertificata.gov.it</v>
      </c>
      <c r="C5551" s="23">
        <f>VLOOKUP(A5551,SEZIONI!A5551:B$7975,2,0)</f>
        <v>11</v>
      </c>
      <c r="D5551" s="27" t="str">
        <f>VLOOKUP(A5551,SINDACI!A5551:B$7975, 2, 0)</f>
        <v>MANIGLIA VINCENZO</v>
      </c>
      <c r="E5551" s="27" t="str">
        <f>VLOOKUP(A5551,SINDACI!A5551:E$7975,5,0)</f>
        <v>-</v>
      </c>
    </row>
    <row r="5552" spans="1:5" x14ac:dyDescent="0.2">
      <c r="A5552" s="27" t="s">
        <v>5642</v>
      </c>
      <c r="B5552" s="27" t="str">
        <f>VLOOKUP(A5552,PEC!A5551:D$7975,4,0)</f>
        <v>cert.ruparpiemonte.it</v>
      </c>
      <c r="C5552" s="23">
        <f>VLOOKUP(A5552,SEZIONI!A5552:B$7975,2,0)</f>
        <v>11</v>
      </c>
      <c r="D5552" s="27" t="str">
        <f>VLOOKUP(A5552,SINDACI!A5552:B$7975, 2, 0)</f>
        <v>ODERDA VALERIO</v>
      </c>
      <c r="E5552" s="27" t="str">
        <f>VLOOKUP(A5552,SINDACI!A5552:E$7975,5,0)</f>
        <v>LISTA CIVICA: OFFICINA RACCONIGI</v>
      </c>
    </row>
    <row r="5553" spans="1:5" x14ac:dyDescent="0.2">
      <c r="A5553" s="27" t="s">
        <v>5643</v>
      </c>
      <c r="B5553" s="27" t="str">
        <f>VLOOKUP(A5553,PEC!A5552:D$7975,4,0)</f>
        <v>pec.it</v>
      </c>
      <c r="C5553" s="23">
        <f>VLOOKUP(A5553,SEZIONI!A5553:B$7975,2,0)</f>
        <v>2</v>
      </c>
      <c r="D5553" s="27" t="str">
        <f>VLOOKUP(A5553,SINDACI!A5553:B$7975, 2, 0)</f>
        <v>MARTELLA IVAN</v>
      </c>
      <c r="E5553" s="27" t="str">
        <f>VLOOKUP(A5553,SINDACI!A5553:E$7975,5,0)</f>
        <v>-</v>
      </c>
    </row>
    <row r="5554" spans="1:5" x14ac:dyDescent="0.2">
      <c r="A5554" s="27" t="s">
        <v>5644</v>
      </c>
      <c r="B5554" s="27" t="str">
        <f>VLOOKUP(A5554,PEC!A5553:D$7975,4,0)</f>
        <v>legalmail.it</v>
      </c>
      <c r="C5554" s="23">
        <f>VLOOKUP(A5554,SEZIONI!A5554:B$7975,2,0)</f>
        <v>7</v>
      </c>
      <c r="D5554" s="27" t="str">
        <f>VLOOKUP(A5554,SINDACI!A5554:B$7975, 2, 0)</f>
        <v>HELFER SEBASTIAN</v>
      </c>
      <c r="E5554" s="27" t="str">
        <f>VLOOKUP(A5554,SINDACI!A5554:E$7975,5,0)</f>
        <v>-</v>
      </c>
    </row>
    <row r="5555" spans="1:5" x14ac:dyDescent="0.2">
      <c r="A5555" s="27" t="s">
        <v>5645</v>
      </c>
      <c r="B5555" s="27" t="str">
        <f>VLOOKUP(A5555,PEC!A5554:D$7975,4,0)</f>
        <v>postacert.toscana.it</v>
      </c>
      <c r="C5555" s="23">
        <f>VLOOKUP(A5555,SEZIONI!A5555:B$7975,2,0)</f>
        <v>2</v>
      </c>
      <c r="D5555" s="27" t="str">
        <f>VLOOKUP(A5555,SINDACI!A5555:B$7975, 2, 0)</f>
        <v>MUGNAINI PIER PAOLO</v>
      </c>
      <c r="E5555" s="27" t="str">
        <f>VLOOKUP(A5555,SINDACI!A5555:E$7975,5,0)</f>
        <v>LISTA CIVICA: LISTA CIVICA PER RADDA IN CHIANTI</v>
      </c>
    </row>
    <row r="5556" spans="1:5" x14ac:dyDescent="0.2">
      <c r="A5556" s="27" t="s">
        <v>5646</v>
      </c>
      <c r="B5556" s="27" t="str">
        <f>VLOOKUP(A5556,PEC!A5555:D$7975,4,0)</f>
        <v>postecert.it</v>
      </c>
      <c r="C5556" s="23">
        <f>VLOOKUP(A5556,SEZIONI!A5556:B$7975,2,0)</f>
        <v>4</v>
      </c>
      <c r="D5556" s="27" t="str">
        <f>VLOOKUP(A5556,SINDACI!A5556:B$7975, 2, 0)</f>
        <v>COSENTINO EMILIO</v>
      </c>
      <c r="E5556" s="27" t="str">
        <f>VLOOKUP(A5556,SINDACI!A5556:E$7975,5,0)</f>
        <v>LISTA CIVICA: NOI PER RADDUSA - COSENTINO SINDACO</v>
      </c>
    </row>
    <row r="5557" spans="1:5" x14ac:dyDescent="0.2">
      <c r="A5557" s="27" t="s">
        <v>5647</v>
      </c>
      <c r="B5557" s="27" t="str">
        <f>VLOOKUP(A5557,PEC!A5556:D$7975,4,0)</f>
        <v>postacert.toscana.it</v>
      </c>
      <c r="C5557" s="23">
        <f>VLOOKUP(A5557,SEZIONI!A5557:B$7975,2,0)</f>
        <v>2</v>
      </c>
      <c r="D5557" s="27" t="str">
        <f>VLOOKUP(A5557,SINDACI!A5557:B$7975, 2, 0)</f>
        <v>FABBRIZZI FRANCESCO</v>
      </c>
      <c r="E5557" s="27" t="str">
        <f>VLOOKUP(A5557,SINDACI!A5557:E$7975,5,0)</f>
        <v>LISTA CIVICA: OLTRE PER RADICOFANI E CONTIGNANO</v>
      </c>
    </row>
    <row r="5558" spans="1:5" x14ac:dyDescent="0.2">
      <c r="A5558" s="27" t="s">
        <v>5648</v>
      </c>
      <c r="B5558" s="27" t="str">
        <f>VLOOKUP(A5558,PEC!A5557:D$7975,4,0)</f>
        <v>postacert.toscana.it</v>
      </c>
      <c r="C5558" s="23">
        <f>VLOOKUP(A5558,SEZIONI!A5558:B$7975,2,0)</f>
        <v>2</v>
      </c>
      <c r="D5558" s="27" t="str">
        <f>VLOOKUP(A5558,SINDACI!A5558:B$7975, 2, 0)</f>
        <v>GUARGUAGLINI FRANCESCO</v>
      </c>
      <c r="E5558" s="27" t="str">
        <f>VLOOKUP(A5558,SINDACI!A5558:E$7975,5,0)</f>
        <v>LISTA CIVICA: ENERGIE PER RADICONDOLI</v>
      </c>
    </row>
    <row r="5559" spans="1:5" x14ac:dyDescent="0.2">
      <c r="A5559" s="27" t="s">
        <v>5649</v>
      </c>
      <c r="B5559" s="27" t="str">
        <f>VLOOKUP(A5559,PEC!A5558:D$7975,4,0)</f>
        <v>comuneraffadali.it</v>
      </c>
      <c r="C5559" s="23">
        <f>VLOOKUP(A5559,SEZIONI!A5559:B$7975,2,0)</f>
        <v>12</v>
      </c>
      <c r="D5559" s="27" t="str">
        <f>VLOOKUP(A5559,SINDACI!A5559:B$7975, 2, 0)</f>
        <v>CUFFARO SILVIO MARCELLO MARIA</v>
      </c>
      <c r="E5559" s="27" t="str">
        <f>VLOOKUP(A5559,SINDACI!A5559:E$7975,5,0)</f>
        <v>LISTA CIVICA: SILVIO CUFFARO SINDACO</v>
      </c>
    </row>
    <row r="5560" spans="1:5" x14ac:dyDescent="0.2">
      <c r="A5560" s="27" t="s">
        <v>5650</v>
      </c>
      <c r="B5560" s="27" t="str">
        <f>VLOOKUP(A5560,PEC!A5559:D$7975,4,0)</f>
        <v>arubapec.it</v>
      </c>
      <c r="C5560" s="23">
        <f>VLOOKUP(A5560,SEZIONI!A5560:B$7975,2,0)</f>
        <v>4</v>
      </c>
      <c r="D5560" s="27" t="str">
        <f>VLOOKUP(A5560,SINDACI!A5560:B$7975, 2, 0)</f>
        <v>CHISARI SALVATORE</v>
      </c>
      <c r="E5560" s="27" t="str">
        <f>VLOOKUP(A5560,SINDACI!A5560:E$7975,5,0)</f>
        <v>-</v>
      </c>
    </row>
    <row r="5561" spans="1:5" x14ac:dyDescent="0.2">
      <c r="A5561" s="27" t="s">
        <v>5651</v>
      </c>
      <c r="B5561" s="27" t="str">
        <f>VLOOKUP(A5561,PEC!A5560:D$7975,4,0)</f>
        <v>certgov.fvg.it</v>
      </c>
      <c r="C5561" s="23">
        <f>VLOOKUP(A5561,SEZIONI!A5561:B$7975,2,0)</f>
        <v>4</v>
      </c>
      <c r="D5561" s="27" t="str">
        <f>VLOOKUP(A5561,SINDACI!A5561:B$7975, 2, 0)</f>
        <v>CONCIL ALMA</v>
      </c>
      <c r="E5561" s="27" t="str">
        <f>VLOOKUP(A5561,SINDACI!A5561:E$7975,5,0)</f>
        <v>Lista Civica non pervenuta | LISTA CIVICA: INSIEME PER RAGOGNA ALMA CONCIL</v>
      </c>
    </row>
    <row r="5562" spans="1:5" x14ac:dyDescent="0.2">
      <c r="A5562" s="27" t="s">
        <v>5652</v>
      </c>
      <c r="B5562" s="27" t="str">
        <f>VLOOKUP(A5562,PEC!A5561:D$7975,4,0)</f>
        <v>pec.comune.ragusa.gov.it</v>
      </c>
      <c r="C5562" s="23">
        <f>VLOOKUP(A5562,SEZIONI!A5562:B$7975,2,0)</f>
        <v>71</v>
      </c>
      <c r="D5562" s="27" t="str">
        <f>VLOOKUP(A5562,SINDACI!A5562:B$7975, 2, 0)</f>
        <v>CASSI' GIUSEPPE</v>
      </c>
      <c r="E5562" s="27" t="str">
        <f>VLOOKUP(A5562,SINDACI!A5562:E$7975,5,0)</f>
        <v>LISTA CIVICA: MOVIMENTO CIVICO IBLEO | LISTA CIVICA: PEPPE CASSINDACO | FRATELLI D'ITALIA CON GIORGIA MELONI | LISTA CIVICA: RAGUSA-FUORI DAGLI SCHEMI PEPPE CASSI' SINDACO</v>
      </c>
    </row>
    <row r="5563" spans="1:5" x14ac:dyDescent="0.2">
      <c r="A5563" s="27" t="s">
        <v>5653</v>
      </c>
      <c r="B5563" s="27" t="str">
        <f>VLOOKUP(A5563,PEC!A5562:D$7975,4,0)</f>
        <v>postecert.it</v>
      </c>
      <c r="C5563" s="23">
        <f>VLOOKUP(A5563,SEZIONI!A5563:B$7975,2,0)</f>
        <v>3</v>
      </c>
      <c r="D5563" s="27" t="str">
        <f>VLOOKUP(A5563,SINDACI!A5563:B$7975, 2, 0)</f>
        <v>MOCA MARCO</v>
      </c>
      <c r="E5563" s="27" t="str">
        <f>VLOOKUP(A5563,SINDACI!A5563:E$7975,5,0)</f>
        <v>LISTA CIVICA: UNITI PER RAIANO</v>
      </c>
    </row>
    <row r="5564" spans="1:5" x14ac:dyDescent="0.2">
      <c r="A5564" s="27" t="s">
        <v>5654</v>
      </c>
      <c r="B5564" s="27" t="str">
        <f>VLOOKUP(A5564,PEC!A5563:D$7975,4,0)</f>
        <v>pec.comunediramacca.it</v>
      </c>
      <c r="C5564" s="23">
        <f>VLOOKUP(A5564,SEZIONI!A5564:B$7975,2,0)</f>
        <v>12</v>
      </c>
      <c r="D5564" s="27" t="str">
        <f>VLOOKUP(A5564,SINDACI!A5564:B$7975, 2, 0)</f>
        <v>VITALE NUNZIO</v>
      </c>
      <c r="E5564" s="27" t="str">
        <f>VLOOKUP(A5564,SINDACI!A5564:E$7975,5,0)</f>
        <v>LISTA CIVICA: RAMACCA COSTRUIAMO UNA BELLA STORIA VITALE SINDACO</v>
      </c>
    </row>
    <row r="5565" spans="1:5" x14ac:dyDescent="0.2">
      <c r="A5565" s="27" t="s">
        <v>5655</v>
      </c>
      <c r="B5565" s="27" t="str">
        <f>VLOOKUP(A5565,PEC!A5564:D$7975,4,0)</f>
        <v>halleycert.it</v>
      </c>
      <c r="C5565" s="23">
        <f>VLOOKUP(A5565,SEZIONI!A5565:B$7975,2,0)</f>
        <v>1</v>
      </c>
      <c r="D5565" s="27" t="str">
        <f>VLOOKUP(A5565,SINDACI!A5565:B$7975, 2, 0)</f>
        <v>CASTOLDI SIMONE ELIGIO</v>
      </c>
      <c r="E5565" s="27" t="str">
        <f>VLOOKUP(A5565,SINDACI!A5565:E$7975,5,0)</f>
        <v>LISTA CIVICA: IDENTITA' PER RANCIO</v>
      </c>
    </row>
    <row r="5566" spans="1:5" x14ac:dyDescent="0.2">
      <c r="A5566" s="27" t="s">
        <v>5656</v>
      </c>
      <c r="B5566" s="27" t="str">
        <f>VLOOKUP(A5566,PEC!A5565:D$7975,4,0)</f>
        <v>halleycert.it</v>
      </c>
      <c r="C5566" s="23">
        <f>VLOOKUP(A5566,SEZIONI!A5566:B$7975,2,0)</f>
        <v>1</v>
      </c>
      <c r="D5566" s="27" t="str">
        <f>VLOOKUP(A5566,SINDACI!A5566:B$7975, 2, 0)</f>
        <v>CERUTTI FRANCESCO</v>
      </c>
      <c r="E5566" s="27" t="str">
        <f>VLOOKUP(A5566,SINDACI!A5566:E$7975,5,0)</f>
        <v>LISTA CIVICA: OBIETTIVO RANCO</v>
      </c>
    </row>
    <row r="5567" spans="1:5" x14ac:dyDescent="0.2">
      <c r="A5567" s="27" t="s">
        <v>5657</v>
      </c>
      <c r="B5567" s="27" t="str">
        <f>VLOOKUP(A5567,PEC!A5566:D$7975,4,0)</f>
        <v>randazzopec.e-etna.it</v>
      </c>
      <c r="C5567" s="23">
        <f>VLOOKUP(A5567,SEZIONI!A5567:B$7975,2,0)</f>
        <v>12</v>
      </c>
      <c r="D5567" s="27" t="str">
        <f>VLOOKUP(A5567,SINDACI!A5567:B$7975, 2, 0)</f>
        <v>SGROI FRANCESCO GIOVANNI EMANUELE</v>
      </c>
      <c r="E5567" s="27" t="str">
        <f>VLOOKUP(A5567,SINDACI!A5567:E$7975,5,0)</f>
        <v>-</v>
      </c>
    </row>
    <row r="5568" spans="1:5" x14ac:dyDescent="0.2">
      <c r="A5568" s="27" t="s">
        <v>5658</v>
      </c>
      <c r="B5568" s="27" t="str">
        <f>VLOOKUP(A5568,PEC!A5567:D$7975,4,0)</f>
        <v>pec.regione.lombardia.it</v>
      </c>
      <c r="C5568" s="23">
        <f>VLOOKUP(A5568,SEZIONI!A5568:B$7975,2,0)</f>
        <v>5</v>
      </c>
      <c r="D5568" s="27" t="str">
        <f>VLOOKUP(A5568,SINDACI!A5568:B$7975, 2, 0)</f>
        <v>VERGANI MARIAGRAZIA</v>
      </c>
      <c r="E5568" s="27" t="str">
        <f>VLOOKUP(A5568,SINDACI!A5568:E$7975,5,0)</f>
        <v>LISTA CIVICA: PROPOSTA PER RANICA</v>
      </c>
    </row>
    <row r="5569" spans="1:5" x14ac:dyDescent="0.2">
      <c r="A5569" s="27" t="s">
        <v>5659</v>
      </c>
      <c r="B5569" s="27" t="str">
        <f>VLOOKUP(A5569,PEC!A5568:D$7975,4,0)</f>
        <v>comuneranzanico.legalmail.it</v>
      </c>
      <c r="C5569" s="23">
        <f>VLOOKUP(A5569,SEZIONI!A5569:B$7975,2,0)</f>
        <v>1</v>
      </c>
      <c r="D5569" s="27" t="str">
        <f>VLOOKUP(A5569,SINDACI!A5569:B$7975, 2, 0)</f>
        <v>FRERI RENATO</v>
      </c>
      <c r="E5569" s="27" t="str">
        <f>VLOOKUP(A5569,SINDACI!A5569:E$7975,5,0)</f>
        <v>LISTA CIVICA: INSIEME PER RANZANICO</v>
      </c>
    </row>
    <row r="5570" spans="1:5" x14ac:dyDescent="0.2">
      <c r="A5570" s="27" t="s">
        <v>5660</v>
      </c>
      <c r="B5570" s="27" t="str">
        <f>VLOOKUP(A5570,PEC!A5569:D$7975,4,0)</f>
        <v>legalmail.it</v>
      </c>
      <c r="C5570" s="23">
        <f>VLOOKUP(A5570,SEZIONI!A5570:B$7975,2,0)</f>
        <v>1</v>
      </c>
      <c r="D5570" s="27" t="str">
        <f>VLOOKUP(A5570,SINDACI!A5570:B$7975, 2, 0)</f>
        <v>RAIMONDI PIERO</v>
      </c>
      <c r="E5570" s="27" t="str">
        <f>VLOOKUP(A5570,SINDACI!A5570:E$7975,5,0)</f>
        <v>LISTA CIVICA: X RANZO</v>
      </c>
    </row>
    <row r="5571" spans="1:5" x14ac:dyDescent="0.2">
      <c r="A5571" s="27" t="s">
        <v>5661</v>
      </c>
      <c r="B5571" s="27" t="str">
        <f>VLOOKUP(A5571,PEC!A5570:D$7975,4,0)</f>
        <v>pec.it</v>
      </c>
      <c r="C5571" s="23">
        <f>VLOOKUP(A5571,SEZIONI!A5571:B$7975,2,0)</f>
        <v>2</v>
      </c>
      <c r="D5571" s="27" t="str">
        <f>VLOOKUP(A5571,SINDACI!A5571:B$7975, 2, 0)</f>
        <v>CERONI ELISABETTA</v>
      </c>
      <c r="E5571" s="27" t="str">
        <f>VLOOKUP(A5571,SINDACI!A5571:E$7975,5,0)</f>
        <v>-</v>
      </c>
    </row>
    <row r="5572" spans="1:5" x14ac:dyDescent="0.2">
      <c r="A5572" s="27" t="s">
        <v>5662</v>
      </c>
      <c r="B5572" s="27" t="str">
        <f>VLOOKUP(A5572,PEC!A5571:D$7975,4,0)</f>
        <v>pec.comune.rapallo.ge.it</v>
      </c>
      <c r="C5572" s="23">
        <f>VLOOKUP(A5572,SEZIONI!A5572:B$7975,2,0)</f>
        <v>32</v>
      </c>
      <c r="D5572" s="27" t="str">
        <f>VLOOKUP(A5572,SINDACI!A5572:B$7975, 2, 0)</f>
        <v>BAGNASCO CARLO</v>
      </c>
      <c r="E5572" s="27" t="str">
        <f>VLOOKUP(A5572,SINDACI!A5572:E$7975,5,0)</f>
        <v>LISTA CIVICA: BAGNASCO SINDACO | LISTA CIVICA: VIVA RAPALLO | LISTA CIVICA: CON BRIGATI PER RAPALLO | LEGA SALVINI | FORZA ITALIA</v>
      </c>
    </row>
    <row r="5573" spans="1:5" x14ac:dyDescent="0.2">
      <c r="A5573" s="27" t="s">
        <v>5663</v>
      </c>
      <c r="B5573" s="27" t="str">
        <f>VLOOKUP(A5573,PEC!A5572:D$7975,4,0)</f>
        <v>pec.it</v>
      </c>
      <c r="C5573" s="23">
        <f>VLOOKUP(A5573,SEZIONI!A5573:B$7975,2,0)</f>
        <v>2</v>
      </c>
      <c r="D5573" s="27" t="str">
        <f>VLOOKUP(A5573,SINDACI!A5573:B$7975, 2, 0)</f>
        <v>MICUCCI ROCCO</v>
      </c>
      <c r="E5573" s="27" t="str">
        <f>VLOOKUP(A5573,SINDACI!A5573:E$7975,5,0)</f>
        <v>LISTA CIVICA: INSIEME</v>
      </c>
    </row>
    <row r="5574" spans="1:5" x14ac:dyDescent="0.2">
      <c r="A5574" s="27" t="s">
        <v>5664</v>
      </c>
      <c r="B5574" s="27" t="str">
        <f>VLOOKUP(A5574,PEC!A5573:D$7975,4,0)</f>
        <v>postacert.toscana.it</v>
      </c>
      <c r="C5574" s="23">
        <f>VLOOKUP(A5574,SEZIONI!A5574:B$7975,2,0)</f>
        <v>5</v>
      </c>
      <c r="D5574" s="27" t="str">
        <f>VLOOKUP(A5574,SINDACI!A5574:B$7975, 2, 0)</f>
        <v>STARNINI ALESSANDRO</v>
      </c>
      <c r="E5574" s="27" t="str">
        <f>VLOOKUP(A5574,SINDACI!A5574:E$7975,5,0)</f>
        <v>LISTA CIVICA: FUTURO PER RAPOLANO TERME</v>
      </c>
    </row>
    <row r="5575" spans="1:5" x14ac:dyDescent="0.2">
      <c r="A5575" s="27" t="s">
        <v>5665</v>
      </c>
      <c r="B5575" s="27" t="str">
        <f>VLOOKUP(A5575,PEC!A5574:D$7975,4,0)</f>
        <v>pec.it</v>
      </c>
      <c r="C5575" s="23">
        <f>VLOOKUP(A5575,SEZIONI!A5575:B$7975,2,0)</f>
        <v>4</v>
      </c>
      <c r="D5575" s="27" t="str">
        <f>VLOOKUP(A5575,SINDACI!A5575:B$7975, 2, 0)</f>
        <v>CRISTOFARO BIAGIO</v>
      </c>
      <c r="E5575" s="27" t="str">
        <f>VLOOKUP(A5575,SINDACI!A5575:E$7975,5,0)</f>
        <v>LISTA CIVICA: CONTINUITA' E INNOVAZIONE</v>
      </c>
    </row>
    <row r="5576" spans="1:5" x14ac:dyDescent="0.2">
      <c r="A5576" s="27" t="s">
        <v>5666</v>
      </c>
      <c r="B5576" s="27" t="str">
        <f>VLOOKUP(A5576,PEC!A5575:D$7975,4,0)</f>
        <v>pec.it</v>
      </c>
      <c r="C5576" s="23">
        <f>VLOOKUP(A5576,SEZIONI!A5576:B$7975,2,0)</f>
        <v>1</v>
      </c>
      <c r="D5576" s="27" t="str">
        <f>VLOOKUP(A5576,SINDACI!A5576:B$7975, 2, 0)</f>
        <v>LORENZO FELICETTA</v>
      </c>
      <c r="E5576" s="27" t="str">
        <f>VLOOKUP(A5576,SINDACI!A5576:E$7975,5,0)</f>
        <v>-</v>
      </c>
    </row>
    <row r="5577" spans="1:5" x14ac:dyDescent="0.2">
      <c r="A5577" s="27" t="s">
        <v>5667</v>
      </c>
      <c r="B5577" s="27" t="str">
        <f>VLOOKUP(A5577,PEC!A5576:D$7975,4,0)</f>
        <v>cert.ruparpiemonte.it</v>
      </c>
      <c r="C5577" s="23">
        <f>VLOOKUP(A5577,SEZIONI!A5577:B$7975,2,0)</f>
        <v>1</v>
      </c>
      <c r="D5577" s="27" t="str">
        <f>VLOOKUP(A5577,SINDACI!A5577:B$7975, 2, 0)</f>
        <v>BARBAGLIA MICHELE</v>
      </c>
      <c r="E5577" s="27" t="str">
        <f>VLOOKUP(A5577,SINDACI!A5577:E$7975,5,0)</f>
        <v>LISTA CIVICA: LA RASSOLINA UNITI PER RASSA</v>
      </c>
    </row>
    <row r="5578" spans="1:5" x14ac:dyDescent="0.2">
      <c r="A5578" s="27" t="s">
        <v>5668</v>
      </c>
      <c r="B5578" s="27" t="str">
        <f>VLOOKUP(A5578,PEC!A5577:D$7975,4,0)</f>
        <v>legalmail.it</v>
      </c>
      <c r="C5578" s="23">
        <f>VLOOKUP(A5578,SEZIONI!A5578:B$7975,2,0)</f>
        <v>4</v>
      </c>
      <c r="D5578" s="27" t="str">
        <f>VLOOKUP(A5578,SINDACI!A5578:B$7975, 2, 0)</f>
        <v>SCHUSTER THOMAS</v>
      </c>
      <c r="E5578" s="27" t="str">
        <f>VLOOKUP(A5578,SINDACI!A5578:E$7975,5,0)</f>
        <v>-</v>
      </c>
    </row>
    <row r="5579" spans="1:5" x14ac:dyDescent="0.2">
      <c r="A5579" s="27" t="s">
        <v>5669</v>
      </c>
      <c r="B5579" s="27" t="str">
        <f>VLOOKUP(A5579,PEC!A5578:D$7975,4,0)</f>
        <v>cert.provincia.so.it</v>
      </c>
      <c r="C5579" s="23">
        <f>VLOOKUP(A5579,SEZIONI!A5579:B$7975,2,0)</f>
        <v>1</v>
      </c>
      <c r="D5579" s="27" t="str">
        <f>VLOOKUP(A5579,SINDACI!A5579:B$7975, 2, 0)</f>
        <v>RAVA DIEGO</v>
      </c>
      <c r="E5579" s="27" t="str">
        <f>VLOOKUP(A5579,SINDACI!A5579:E$7975,5,0)</f>
        <v>LISTA CIVICA: RASURA PER RASURA</v>
      </c>
    </row>
    <row r="5580" spans="1:5" x14ac:dyDescent="0.2">
      <c r="A5580" s="27" t="s">
        <v>5670</v>
      </c>
      <c r="B5580" s="27" t="str">
        <f>VLOOKUP(A5580,PEC!A5579:D$7975,4,0)</f>
        <v>pec.it</v>
      </c>
      <c r="C5580" s="23">
        <f>VLOOKUP(A5580,SEZIONI!A5580:B$7975,2,0)</f>
        <v>15</v>
      </c>
      <c r="D5580" s="27" t="str">
        <f>VLOOKUP(A5580,SINDACI!A5580:B$7975, 2, 0)</f>
        <v>D'ANGELO CARMELO</v>
      </c>
      <c r="E5580" s="27" t="str">
        <f>VLOOKUP(A5580,SINDACI!A5580:E$7975,5,0)</f>
        <v>-</v>
      </c>
    </row>
    <row r="5581" spans="1:5" x14ac:dyDescent="0.2">
      <c r="A5581" s="27" t="s">
        <v>5671</v>
      </c>
      <c r="B5581" s="27" t="str">
        <f>VLOOKUP(A5581,PEC!A5580:D$7975,4,0)</f>
        <v>cert.comune.ravarino.mo.it</v>
      </c>
      <c r="C5581" s="23">
        <f>VLOOKUP(A5581,SEZIONI!A5581:B$7975,2,0)</f>
        <v>5</v>
      </c>
      <c r="D5581" s="27" t="str">
        <f>VLOOKUP(A5581,SINDACI!A5581:B$7975, 2, 0)</f>
        <v>REBECCHI MAURIZIA</v>
      </c>
      <c r="E5581" s="27" t="str">
        <f>VLOOKUP(A5581,SINDACI!A5581:E$7975,5,0)</f>
        <v>LISTA CIVICA: LIBERT? E PROGRESSO AVANTI RAVARINO</v>
      </c>
    </row>
    <row r="5582" spans="1:5" x14ac:dyDescent="0.2">
      <c r="A5582" s="27" t="s">
        <v>5672</v>
      </c>
      <c r="B5582" s="27" t="str">
        <f>VLOOKUP(A5582,PEC!A5581:D$7975,4,0)</f>
        <v>certgov.fvg.it</v>
      </c>
      <c r="C5582" s="23">
        <f>VLOOKUP(A5582,SEZIONI!A5582:B$7975,2,0)</f>
        <v>2</v>
      </c>
      <c r="D5582" s="27" t="str">
        <f>VLOOKUP(A5582,SINDACI!A5582:B$7975, 2, 0)</f>
        <v>DE CRIGNIS ERMES ANTONIO</v>
      </c>
      <c r="E5582" s="27" t="str">
        <f>VLOOKUP(A5582,SINDACI!A5582:E$7975,5,0)</f>
        <v>-</v>
      </c>
    </row>
    <row r="5583" spans="1:5" x14ac:dyDescent="0.2">
      <c r="A5583" s="27" t="s">
        <v>5673</v>
      </c>
      <c r="B5583" s="27" t="str">
        <f>VLOOKUP(A5583,PEC!A5582:D$7975,4,0)</f>
        <v>pec.comune.ravello.sa.it</v>
      </c>
      <c r="C5583" s="23">
        <f>VLOOKUP(A5583,SEZIONI!A5583:B$7975,2,0)</f>
        <v>3</v>
      </c>
      <c r="D5583" s="27" t="str">
        <f>VLOOKUP(A5583,SINDACI!A5583:B$7975, 2, 0)</f>
        <v>VUILLEUMIER PAOLO</v>
      </c>
      <c r="E5583" s="27" t="str">
        <f>VLOOKUP(A5583,SINDACI!A5583:E$7975,5,0)</f>
        <v>LISTA CIVICA: INSIEME PER RAVELLO</v>
      </c>
    </row>
    <row r="5584" spans="1:5" x14ac:dyDescent="0.2">
      <c r="A5584" s="27" t="s">
        <v>5674</v>
      </c>
      <c r="B5584" s="27" t="str">
        <f>VLOOKUP(A5584,PEC!A5583:D$7975,4,0)</f>
        <v>legalmail.it</v>
      </c>
      <c r="C5584" s="23">
        <f>VLOOKUP(A5584,SEZIONI!A5584:B$7975,2,0)</f>
        <v>165</v>
      </c>
      <c r="D5584" s="27" t="str">
        <f>VLOOKUP(A5584,SINDACI!A5584:B$7975, 2, 0)</f>
        <v>DE PASCALE MICHELE</v>
      </c>
      <c r="E5584" s="27" t="str">
        <f>VLOOKUP(A5584,SINDACI!A5584:E$7975,5,0)</f>
        <v>MOVIMENTO 5 STELLE | LISTA CIVICA: VOCI PROTAGONISTE | PARTITO REPUBBLICANO ITALIANO | LISTA CIVICA: RAVENNA IN CAMPO | LISTA CIVICA: RAVENNA CORAGGIOSA | LISTA CIVICA: AMBIENTE E TERRITORIO | LISTA CIVICA: DE PASCALE SINDACO | PARTITO DEMOCRATICO</v>
      </c>
    </row>
    <row r="5585" spans="1:5" x14ac:dyDescent="0.2">
      <c r="A5585" s="27" t="s">
        <v>5675</v>
      </c>
      <c r="B5585" s="27" t="str">
        <f>VLOOKUP(A5585,PEC!A5584:D$7975,4,0)</f>
        <v>certgov.fvg.it</v>
      </c>
      <c r="C5585" s="23">
        <f>VLOOKUP(A5585,SEZIONI!A5585:B$7975,2,0)</f>
        <v>1</v>
      </c>
      <c r="D5585" s="27" t="str">
        <f>VLOOKUP(A5585,SINDACI!A5585:B$7975, 2, 0)</f>
        <v>ARIIS DANIELE</v>
      </c>
      <c r="E5585" s="27" t="str">
        <f>VLOOKUP(A5585,SINDACI!A5585:E$7975,5,0)</f>
        <v>LISTA CIVICA: INTESA COMUNE</v>
      </c>
    </row>
    <row r="5586" spans="1:5" x14ac:dyDescent="0.2">
      <c r="A5586" s="27" t="s">
        <v>5676</v>
      </c>
      <c r="B5586" s="27" t="str">
        <f>VLOOKUP(A5586,PEC!A5585:D$7975,4,0)</f>
        <v>pec.it</v>
      </c>
      <c r="C5586" s="23">
        <f>VLOOKUP(A5586,SEZIONI!A5586:B$7975,2,0)</f>
        <v>2</v>
      </c>
      <c r="D5586" s="27" t="str">
        <f>VLOOKUP(A5586,SINDACI!A5586:B$7975, 2, 0)</f>
        <v>MASIELLO ERMANNO</v>
      </c>
      <c r="E5586" s="27" t="str">
        <f>VLOOKUP(A5586,SINDACI!A5586:E$7975,5,0)</f>
        <v>LISTA CIVICA: RAVISCANINA VIVA</v>
      </c>
    </row>
    <row r="5587" spans="1:5" x14ac:dyDescent="0.2">
      <c r="A5587" s="27" t="s">
        <v>0</v>
      </c>
      <c r="B5587" s="27" t="str">
        <f>VLOOKUP(A5587,PEC!A5586:D$7975,4,0)</f>
        <v>pec.comune.re.vb.it</v>
      </c>
      <c r="C5587" s="23">
        <f>VLOOKUP(A5587,SEZIONI!A5587:B$7975,2,0)</f>
        <v>3</v>
      </c>
      <c r="D5587" s="27" t="str">
        <f>VLOOKUP(A5587,SINDACI!A5587:B$7975, 2, 0)</f>
        <v>PATRITTI MASSIMO</v>
      </c>
      <c r="E5587" s="27" t="str">
        <f>VLOOKUP(A5587,SINDACI!A5587:E$7975,5,0)</f>
        <v>-</v>
      </c>
    </row>
    <row r="5588" spans="1:5" x14ac:dyDescent="0.2">
      <c r="A5588" s="27" t="s">
        <v>5677</v>
      </c>
      <c r="B5588" s="27" t="str">
        <f>VLOOKUP(A5588,PEC!A5587:D$7975,4,0)</f>
        <v>pec.regione.lombardia.it</v>
      </c>
      <c r="C5588" s="23">
        <f>VLOOKUP(A5588,SEZIONI!A5588:B$7975,2,0)</f>
        <v>1</v>
      </c>
      <c r="D5588" s="27" t="str">
        <f>VLOOKUP(A5588,SINDACI!A5588:B$7975, 2, 0)</f>
        <v>SEGNI CLAUDIO</v>
      </c>
      <c r="E5588" s="27" t="str">
        <f>VLOOKUP(A5588,SINDACI!A5588:E$7975,5,0)</f>
        <v>LISTA CIVICA: INSIEME PER REA</v>
      </c>
    </row>
    <row r="5589" spans="1:5" x14ac:dyDescent="0.2">
      <c r="A5589" s="27" t="s">
        <v>5678</v>
      </c>
      <c r="B5589" s="27" t="str">
        <f>VLOOKUP(A5589,PEC!A5588:D$7975,4,0)</f>
        <v>pec.it</v>
      </c>
      <c r="C5589" s="23">
        <f>VLOOKUP(A5589,SEZIONI!A5589:B$7975,2,0)</f>
        <v>5</v>
      </c>
      <c r="D5589" s="27" t="str">
        <f>VLOOKUP(A5589,SINDACI!A5589:B$7975, 2, 0)</f>
        <v>LATTUCA SANTINA</v>
      </c>
      <c r="E5589" s="27" t="str">
        <f>VLOOKUP(A5589,SINDACI!A5589:E$7975,5,0)</f>
        <v>LISTA CIVICA: REALMONTE PER SEMPRE</v>
      </c>
    </row>
    <row r="5590" spans="1:5" x14ac:dyDescent="0.2">
      <c r="A5590" s="27" t="s">
        <v>5679</v>
      </c>
      <c r="B5590" s="27" t="str">
        <f>VLOOKUP(A5590,PEC!A5589:D$7975,4,0)</f>
        <v>certgov.fvg.it</v>
      </c>
      <c r="C5590" s="23">
        <f>VLOOKUP(A5590,SEZIONI!A5590:B$7975,2,0)</f>
        <v>5</v>
      </c>
      <c r="D5590" s="27" t="str">
        <f>VLOOKUP(A5590,SINDACI!A5590:B$7975, 2, 0)</f>
        <v>CANCIANI EMILIANO</v>
      </c>
      <c r="E5590" s="27" t="str">
        <f>VLOOKUP(A5590,SINDACI!A5590:E$7975,5,0)</f>
        <v>LISTA CIVICA: PRESENTI PER IL FUTURO DEL ROJALE | LISTA CIVICA: PER IL ROJALE-CANCIANI SINDACO</v>
      </c>
    </row>
    <row r="5591" spans="1:5" x14ac:dyDescent="0.2">
      <c r="A5591" s="27" t="s">
        <v>5680</v>
      </c>
      <c r="B5591" s="27" t="str">
        <f>VLOOKUP(A5591,PEC!A5590:D$7975,4,0)</f>
        <v>legalmail.it</v>
      </c>
      <c r="C5591" s="23">
        <f>VLOOKUP(A5591,SEZIONI!A5591:B$7975,2,0)</f>
        <v>2</v>
      </c>
      <c r="D5591" s="27" t="str">
        <f>VLOOKUP(A5591,SINDACI!A5591:B$7975, 2, 0)</f>
        <v>TORTA CELESTINO</v>
      </c>
      <c r="E5591" s="27" t="str">
        <f>VLOOKUP(A5591,SINDACI!A5591:E$7975,5,0)</f>
        <v>LISTA CIVICA: CON E PER REANO PUNTO REANO ANCORA INSIEME</v>
      </c>
    </row>
    <row r="5592" spans="1:5" x14ac:dyDescent="0.2">
      <c r="A5592" s="27" t="s">
        <v>5681</v>
      </c>
      <c r="B5592" s="27" t="str">
        <f>VLOOKUP(A5592,PEC!A5591:D$7975,4,0)</f>
        <v>pec.it</v>
      </c>
      <c r="C5592" s="23">
        <f>VLOOKUP(A5592,SEZIONI!A5592:B$7975,2,0)</f>
        <v>6</v>
      </c>
      <c r="D5592" s="27" t="str">
        <f>VLOOKUP(A5592,SINDACI!A5592:B$7975, 2, 0)</f>
        <v>-</v>
      </c>
      <c r="E5592" s="27" t="str">
        <f>VLOOKUP(A5592,SINDACI!A5592:E$7975,5,0)</f>
        <v>-</v>
      </c>
    </row>
    <row r="5593" spans="1:5" x14ac:dyDescent="0.2">
      <c r="A5593" s="27" t="s">
        <v>5682</v>
      </c>
      <c r="B5593" s="27" t="str">
        <f>VLOOKUP(A5593,PEC!A5592:D$7975,4,0)</f>
        <v>emarche.it</v>
      </c>
      <c r="C5593" s="23">
        <f>VLOOKUP(A5593,SEZIONI!A5593:B$7975,2,0)</f>
        <v>19</v>
      </c>
      <c r="D5593" s="27" t="str">
        <f>VLOOKUP(A5593,SINDACI!A5593:B$7975, 2, 0)</f>
        <v>BRAVI ANTONIO</v>
      </c>
      <c r="E5593" s="27" t="str">
        <f>VLOOKUP(A5593,SINDACI!A5593:E$7975,5,0)</f>
        <v>LISTA CIVICA: INFINITO SPORT | LISTA CIVICA: RECANATI INSIEME | LISTA CIVICA: UNITI PER ANTONIO BRAVI SINDACO | LISTA CIVICA: VIVERE RECANATI | LISTA CIVICA: IDEE IN COMUNE</v>
      </c>
    </row>
    <row r="5594" spans="1:5" x14ac:dyDescent="0.2">
      <c r="A5594" s="27" t="s">
        <v>5683</v>
      </c>
      <c r="B5594" s="27" t="str">
        <f>VLOOKUP(A5594,PEC!A5593:D$7975,4,0)</f>
        <v>pec.comune.recco.ge.it</v>
      </c>
      <c r="C5594" s="23">
        <f>VLOOKUP(A5594,SEZIONI!A5594:B$7975,2,0)</f>
        <v>10</v>
      </c>
      <c r="D5594" s="27" t="str">
        <f>VLOOKUP(A5594,SINDACI!A5594:B$7975, 2, 0)</f>
        <v>GANDOLFO CARLO</v>
      </c>
      <c r="E5594" s="27" t="str">
        <f>VLOOKUP(A5594,SINDACI!A5594:E$7975,5,0)</f>
        <v>LISTA CIVICA: LISTA PER RECCO</v>
      </c>
    </row>
    <row r="5595" spans="1:5" x14ac:dyDescent="0.2">
      <c r="A5595" s="27" t="s">
        <v>5684</v>
      </c>
      <c r="B5595" s="27" t="str">
        <f>VLOOKUP(A5595,PEC!A5594:D$7975,4,0)</f>
        <v>pcert.it</v>
      </c>
      <c r="C5595" s="23">
        <f>VLOOKUP(A5595,SEZIONI!A5595:B$7975,2,0)</f>
        <v>1</v>
      </c>
      <c r="D5595" s="27" t="str">
        <f>VLOOKUP(A5595,SINDACI!A5595:B$7975, 2, 0)</f>
        <v>BELTRAME LIDO</v>
      </c>
      <c r="E5595" s="27" t="str">
        <f>VLOOKUP(A5595,SINDACI!A5595:E$7975,5,0)</f>
        <v>-</v>
      </c>
    </row>
    <row r="5596" spans="1:5" x14ac:dyDescent="0.2">
      <c r="A5596" s="27" t="s">
        <v>5685</v>
      </c>
      <c r="B5596" s="27" t="str">
        <f>VLOOKUP(A5596,PEC!A5595:D$7975,4,0)</f>
        <v>pecveneto.it</v>
      </c>
      <c r="C5596" s="23">
        <f>VLOOKUP(A5596,SEZIONI!A5596:B$7975,2,0)</f>
        <v>8</v>
      </c>
      <c r="D5596" s="27" t="str">
        <f>VLOOKUP(A5596,SINDACI!A5596:B$7975, 2, 0)</f>
        <v>CUNEGATO ARMANDO</v>
      </c>
      <c r="E5596" s="27" t="str">
        <f>VLOOKUP(A5596,SINDACI!A5596:E$7975,5,0)</f>
        <v>LISTA CIVICA: RECOARO TERME 2030</v>
      </c>
    </row>
    <row r="5597" spans="1:5" x14ac:dyDescent="0.2">
      <c r="A5597" s="27" t="s">
        <v>5686</v>
      </c>
      <c r="B5597" s="27" t="str">
        <f>VLOOKUP(A5597,PEC!A5596:D$7975,4,0)</f>
        <v>legalpec.it</v>
      </c>
      <c r="C5597" s="23">
        <f>VLOOKUP(A5597,SEZIONI!A5597:B$7975,2,0)</f>
        <v>1</v>
      </c>
      <c r="D5597" s="27" t="str">
        <f>VLOOKUP(A5597,SINDACI!A5597:B$7975, 2, 0)</f>
        <v>COMPAGNONI PIERANGELA</v>
      </c>
      <c r="E5597" s="27" t="str">
        <f>VLOOKUP(A5597,SINDACI!A5597:E$7975,5,0)</f>
        <v>LISTA CIVICA: LISTA CIVICA DEL CAMPANILE</v>
      </c>
    </row>
    <row r="5598" spans="1:5" x14ac:dyDescent="0.2">
      <c r="A5598" s="27" t="s">
        <v>5687</v>
      </c>
      <c r="B5598" s="27" t="str">
        <f>VLOOKUP(A5598,PEC!A5597:D$7975,4,0)</f>
        <v>postemailcertificata.it</v>
      </c>
      <c r="C5598" s="23">
        <f>VLOOKUP(A5598,SEZIONI!A5598:B$7975,2,0)</f>
        <v>2</v>
      </c>
      <c r="D5598" s="27" t="str">
        <f>VLOOKUP(A5598,SINDACI!A5598:B$7975, 2, 0)</f>
        <v>FACCHINELLI MASSIMO</v>
      </c>
      <c r="E5598" s="27" t="str">
        <f>VLOOKUP(A5598,SINDACI!A5598:E$7975,5,0)</f>
        <v>LISTA CIVICA: MASSIMO FACCHINELLI SINDACO</v>
      </c>
    </row>
    <row r="5599" spans="1:5" x14ac:dyDescent="0.2">
      <c r="A5599" s="27" t="s">
        <v>5688</v>
      </c>
      <c r="B5599" s="27" t="str">
        <f>VLOOKUP(A5599,PEC!A5598:D$7975,4,0)</f>
        <v>cert.ruparpiemonte.it</v>
      </c>
      <c r="C5599" s="23">
        <f>VLOOKUP(A5599,SEZIONI!A5599:B$7975,2,0)</f>
        <v>2</v>
      </c>
      <c r="D5599" s="27" t="str">
        <f>VLOOKUP(A5599,SINDACI!A5599:B$7975, 2, 0)</f>
        <v>VOLPATO ROBERTA</v>
      </c>
      <c r="E5599" s="27" t="str">
        <f>VLOOKUP(A5599,SINDACI!A5599:E$7975,5,0)</f>
        <v>LISTA CIVICA: INSIEME</v>
      </c>
    </row>
    <row r="5600" spans="1:5" x14ac:dyDescent="0.2">
      <c r="A5600" s="27" t="s">
        <v>5689</v>
      </c>
      <c r="B5600" s="27" t="str">
        <f>VLOOKUP(A5600,PEC!A5599:D$7975,4,0)</f>
        <v>pecveneto.it</v>
      </c>
      <c r="C5600" s="23">
        <f>VLOOKUP(A5600,SEZIONI!A5600:B$7975,2,0)</f>
        <v>2</v>
      </c>
      <c r="D5600" s="27" t="str">
        <f>VLOOKUP(A5600,SINDACI!A5600:B$7975, 2, 0)</f>
        <v>CANAL MAURO</v>
      </c>
      <c r="E5600" s="27" t="str">
        <f>VLOOKUP(A5600,SINDACI!A5600:E$7975,5,0)</f>
        <v>LISTA COMPOSITA: LEGA SALVINI-FORZA ITALIA</v>
      </c>
    </row>
    <row r="5601" spans="1:5" x14ac:dyDescent="0.2">
      <c r="A5601" s="27" t="s">
        <v>5690</v>
      </c>
      <c r="B5601" s="27" t="str">
        <f>VLOOKUP(A5601,PEC!A5600:D$7975,4,0)</f>
        <v>pec.it</v>
      </c>
      <c r="C5601" s="23">
        <f>VLOOKUP(A5601,SEZIONI!A5601:B$7975,2,0)</f>
        <v>8</v>
      </c>
      <c r="D5601" s="27" t="str">
        <f>VLOOKUP(A5601,SINDACI!A5601:B$7975, 2, 0)</f>
        <v>LONGO ANGELO VITTORIO</v>
      </c>
      <c r="E5601" s="27" t="str">
        <f>VLOOKUP(A5601,SINDACI!A5601:E$7975,5,0)</f>
        <v>-</v>
      </c>
    </row>
    <row r="5602" spans="1:5" x14ac:dyDescent="0.2">
      <c r="A5602" s="27" t="s">
        <v>5691</v>
      </c>
      <c r="B5602" s="27" t="str">
        <f>VLOOKUP(A5602,PEC!A5601:D$7975,4,0)</f>
        <v>postacert.toscana.it</v>
      </c>
      <c r="C5602" s="23">
        <f>VLOOKUP(A5602,SEZIONI!A5602:B$7975,2,0)</f>
        <v>16</v>
      </c>
      <c r="D5602" s="27" t="str">
        <f>VLOOKUP(A5602,SINDACI!A5602:B$7975, 2, 0)</f>
        <v>GIUNTI PIERO</v>
      </c>
      <c r="E5602" s="27" t="str">
        <f>VLOOKUP(A5602,SINDACI!A5602:E$7975,5,0)</f>
        <v>LISTA CIVICA: REGGELLO VIVA | PARTITO DEMOCRATICO</v>
      </c>
    </row>
    <row r="5603" spans="1:5" x14ac:dyDescent="0.2">
      <c r="A5603" s="27" t="s">
        <v>372</v>
      </c>
      <c r="B5603" s="27" t="str">
        <f>VLOOKUP(A5603,PEC!A5602:D$7975,4,0)</f>
        <v>pec.reggiocal.it</v>
      </c>
      <c r="C5603" s="23">
        <f>VLOOKUP(A5603,SEZIONI!A5603:B$7975,2,0)</f>
        <v>196</v>
      </c>
      <c r="D5603" s="27" t="str">
        <f>VLOOKUP(A5603,SINDACI!A5603:B$7975, 2, 0)</f>
        <v>FALCOMATA' GIUSEPPE</v>
      </c>
      <c r="E5603" s="27" t="str">
        <f>VLOOKUP(A5603,SINDACI!A5603:E$7975,5,0)</f>
        <v>PARTITO SOCIALISTA ITALIANO | LISTA COMPOSITA: ARTICOLO UNO-REGGIO CORAGGIOSA | PARTITO DEMOCRATICO | LISTA CIVICA: INNAMORARSI DI REGGIO | LISTA CIVICA: LA SVOLTA | LISTA CIVICA: PRIMAVERA DEMOCRATICA | LISTA CIVICA: S'INTESI | LISTA CIVICA: PATTO X IL CAMBIAMENTO | LISTA COMPOSITA: PARTITO DEL SUD MERIDIONALISTI PROGRESSISTI-REGGIO BENE COMUNE | LISTA CIVICA: RESET | ITALIA VIVA</v>
      </c>
    </row>
    <row r="5604" spans="1:5" x14ac:dyDescent="0.2">
      <c r="A5604" s="27" t="s">
        <v>5692</v>
      </c>
      <c r="B5604" s="27" t="str">
        <f>VLOOKUP(A5604,PEC!A5603:D$7975,4,0)</f>
        <v>pec.municipio.re.it</v>
      </c>
      <c r="C5604" s="23">
        <f>VLOOKUP(A5604,SEZIONI!A5604:B$7975,2,0)</f>
        <v>160</v>
      </c>
      <c r="D5604" s="27" t="str">
        <f>VLOOKUP(A5604,SINDACI!A5604:B$7975, 2, 0)</f>
        <v>VECCHI LUCA</v>
      </c>
      <c r="E5604" s="27" t="str">
        <f>VLOOKUP(A5604,SINDACI!A5604:E$7975,5,0)</f>
        <v>LISTA CIVICA: + EUROPA | LISTA CIVICA: REGGIO ? | LISTA CIVICA: REFUTURA MODERATI | PARTITO DEMOCRATICO | LISTA CIVICA: FARE QUARTIERI E FRAZIONI | LISTA CIVICA: IMMAGINA REGGIO-VERDI ECOLOGISTI</v>
      </c>
    </row>
    <row r="5605" spans="1:5" x14ac:dyDescent="0.2">
      <c r="A5605" s="27" t="s">
        <v>5693</v>
      </c>
      <c r="B5605" s="27" t="str">
        <f>VLOOKUP(A5605,PEC!A5604:D$7975,4,0)</f>
        <v>postecert.it</v>
      </c>
      <c r="C5605" s="23">
        <f>VLOOKUP(A5605,SEZIONI!A5605:B$7975,2,0)</f>
        <v>8</v>
      </c>
      <c r="D5605" s="27" t="str">
        <f>VLOOKUP(A5605,SINDACI!A5605:B$7975, 2, 0)</f>
        <v>ANGELI ROBERTO</v>
      </c>
      <c r="E5605" s="27" t="str">
        <f>VLOOKUP(A5605,SINDACI!A5605:E$7975,5,0)</f>
        <v>LISTA CIVICA: CENTRO SINISTRA PER REGGIOLO</v>
      </c>
    </row>
    <row r="5606" spans="1:5" x14ac:dyDescent="0.2">
      <c r="A5606" s="27" t="s">
        <v>5694</v>
      </c>
      <c r="B5606" s="27" t="str">
        <f>VLOOKUP(A5606,PEC!A5605:D$7975,4,0)</f>
        <v>pec.it</v>
      </c>
      <c r="C5606" s="23">
        <f>VLOOKUP(A5606,SEZIONI!A5606:B$7975,2,0)</f>
        <v>2</v>
      </c>
      <c r="D5606" s="27" t="str">
        <f>VLOOKUP(A5606,SINDACI!A5606:B$7975, 2, 0)</f>
        <v>CALZONE ANTONIO</v>
      </c>
      <c r="E5606" s="27" t="str">
        <f>VLOOKUP(A5606,SINDACI!A5606:E$7975,5,0)</f>
        <v>Lista Civica non pervenuta</v>
      </c>
    </row>
    <row r="5607" spans="1:5" x14ac:dyDescent="0.2">
      <c r="A5607" s="27" t="s">
        <v>5695</v>
      </c>
      <c r="B5607" s="27" t="str">
        <f>VLOOKUP(A5607,PEC!A5606:D$7975,4,0)</f>
        <v>pec.intradata.it</v>
      </c>
      <c r="C5607" s="23">
        <f>VLOOKUP(A5607,SEZIONI!A5607:B$7975,2,0)</f>
        <v>2</v>
      </c>
      <c r="D5607" s="27" t="str">
        <f>VLOOKUP(A5607,SINDACI!A5607:B$7975, 2, 0)</f>
        <v>SALVAGGIO SALVATORE</v>
      </c>
      <c r="E5607" s="27" t="str">
        <f>VLOOKUP(A5607,SINDACI!A5607:E$7975,5,0)</f>
        <v>-</v>
      </c>
    </row>
    <row r="5608" spans="1:5" x14ac:dyDescent="0.2">
      <c r="A5608" s="27" t="s">
        <v>5696</v>
      </c>
      <c r="B5608" s="27" t="str">
        <f>VLOOKUP(A5608,PEC!A5607:D$7975,4,0)</f>
        <v>certgov.fvg.it</v>
      </c>
      <c r="C5608" s="23">
        <f>VLOOKUP(A5608,SEZIONI!A5608:B$7975,2,0)</f>
        <v>6</v>
      </c>
      <c r="D5608" s="27" t="str">
        <f>VLOOKUP(A5608,SINDACI!A5608:B$7975, 2, 0)</f>
        <v>BRIZ DANIELA</v>
      </c>
      <c r="E5608" s="27" t="str">
        <f>VLOOKUP(A5608,SINDACI!A5608:E$7975,5,0)</f>
        <v>Lista Civica non pervenuta</v>
      </c>
    </row>
    <row r="5609" spans="1:5" x14ac:dyDescent="0.2">
      <c r="A5609" s="27" t="s">
        <v>5697</v>
      </c>
      <c r="B5609" s="27" t="str">
        <f>VLOOKUP(A5609,PEC!A5608:D$7975,4,0)</f>
        <v>pec.comune.remedello.bs.it</v>
      </c>
      <c r="C5609" s="23">
        <f>VLOOKUP(A5609,SEZIONI!A5609:B$7975,2,0)</f>
        <v>3</v>
      </c>
      <c r="D5609" s="27" t="str">
        <f>VLOOKUP(A5609,SINDACI!A5609:B$7975, 2, 0)</f>
        <v>FERRARI SIMONE</v>
      </c>
      <c r="E5609" s="27" t="str">
        <f>VLOOKUP(A5609,SINDACI!A5609:E$7975,5,0)</f>
        <v>LISTA COMPOSITA: LEGA SALVINI-PAESE NUOVO 4.0</v>
      </c>
    </row>
    <row r="5610" spans="1:5" x14ac:dyDescent="0.2">
      <c r="A5610" s="27" t="s">
        <v>5698</v>
      </c>
      <c r="B5610" s="27" t="str">
        <f>VLOOKUP(A5610,PEC!A5609:D$7975,4,0)</f>
        <v>legalmail.it</v>
      </c>
      <c r="C5610" s="23">
        <f>VLOOKUP(A5610,SEZIONI!A5610:B$7975,2,0)</f>
        <v>3</v>
      </c>
      <c r="D5610" s="27" t="str">
        <f>VLOOKUP(A5610,SINDACI!A5610:B$7975, 2, 0)</f>
        <v>RIGAMONTI MATTEO</v>
      </c>
      <c r="E5610" s="27" t="str">
        <f>VLOOKUP(A5610,SINDACI!A5610:E$7975,5,0)</f>
        <v>LISTA COMPOSITA: LEGA SALVINI-FORZA ITALIA</v>
      </c>
    </row>
    <row r="5611" spans="1:5" x14ac:dyDescent="0.2">
      <c r="A5611" s="27" t="s">
        <v>103</v>
      </c>
      <c r="B5611" s="27" t="str">
        <f>VLOOKUP(A5611,PEC!A5610:D$7975,4,0)</f>
        <v>asmepec.it</v>
      </c>
      <c r="C5611" s="23">
        <f>VLOOKUP(A5611,SEZIONI!A5611:B$7975,2,0)</f>
        <v>34</v>
      </c>
      <c r="D5611" s="27" t="str">
        <f>VLOOKUP(A5611,SINDACI!A5611:B$7975, 2, 0)</f>
        <v>MANNA MARCELLO</v>
      </c>
      <c r="E5611" s="27" t="str">
        <f>VLOOKUP(A5611,SINDACI!A5611:E$7975,5,0)</f>
        <v>LISTA CIVICA: LA POLITICA CHE CAMBIA | LISTA CIVICA: ARINTHA | LISTA CIVICA: RENDE IN MOVIMENTO | LISTA CIVICA: PER CONTINUARE INSIEME | LISTA CIVICA: FORZA RENDE | LISTA CIVICA: RIFORMISTI PER RENDE</v>
      </c>
    </row>
    <row r="5612" spans="1:5" x14ac:dyDescent="0.2">
      <c r="A5612" s="27" t="s">
        <v>5699</v>
      </c>
      <c r="B5612" s="27" t="str">
        <f>VLOOKUP(A5612,PEC!A5611:D$7975,4,0)</f>
        <v>legalmail.it</v>
      </c>
      <c r="C5612" s="23">
        <f>VLOOKUP(A5612,SEZIONI!A5612:B$7975,2,0)</f>
        <v>8</v>
      </c>
      <c r="D5612" s="27" t="str">
        <f>VLOOKUP(A5612,SINDACI!A5612:B$7975, 2, 0)</f>
        <v>LINTNER PAUL</v>
      </c>
      <c r="E5612" s="27" t="str">
        <f>VLOOKUP(A5612,SINDACI!A5612:E$7975,5,0)</f>
        <v>-</v>
      </c>
    </row>
    <row r="5613" spans="1:5" x14ac:dyDescent="0.2">
      <c r="A5613" s="27" t="s">
        <v>5700</v>
      </c>
      <c r="B5613" s="27" t="str">
        <f>VLOOKUP(A5613,PEC!A5612:D$7975,4,0)</f>
        <v>pecveneto.it</v>
      </c>
      <c r="C5613" s="23">
        <f>VLOOKUP(A5613,SEZIONI!A5613:B$7975,2,0)</f>
        <v>10</v>
      </c>
      <c r="D5613" s="27" t="str">
        <f>VLOOKUP(A5613,SINDACI!A5613:B$7975, 2, 0)</f>
        <v>BOSA STEFANO</v>
      </c>
      <c r="E5613" s="27" t="str">
        <f>VLOOKUP(A5613,SINDACI!A5613:E$7975,5,0)</f>
        <v>LISTA CIVICA: IMPEGNO PER RESANA</v>
      </c>
    </row>
    <row r="5614" spans="1:5" x14ac:dyDescent="0.2">
      <c r="A5614" s="27" t="s">
        <v>5701</v>
      </c>
      <c r="B5614" s="27" t="str">
        <f>VLOOKUP(A5614,PEC!A5613:D$7975,4,0)</f>
        <v>pec.regione.lombardia.it</v>
      </c>
      <c r="C5614" s="23">
        <f>VLOOKUP(A5614,SEZIONI!A5614:B$7975,2,0)</f>
        <v>11</v>
      </c>
      <c r="D5614" s="27" t="str">
        <f>VLOOKUP(A5614,SINDACI!A5614:B$7975, 2, 0)</f>
        <v>IELO GILLES ANDRE'</v>
      </c>
      <c r="E5614" s="27" t="str">
        <f>VLOOKUP(A5614,SINDACI!A5614:E$7975,5,0)</f>
        <v>LISTA CIVICA: CENTRO SINISTRA VIVERE RESCALDINA</v>
      </c>
    </row>
    <row r="5615" spans="1:5" x14ac:dyDescent="0.2">
      <c r="A5615" s="27" t="s">
        <v>5702</v>
      </c>
      <c r="B5615" s="27" t="str">
        <f>VLOOKUP(A5615,PEC!A5614:D$7975,4,0)</f>
        <v>certgov.fvg.it</v>
      </c>
      <c r="C5615" s="23">
        <f>VLOOKUP(A5615,SEZIONI!A5615:B$7975,2,0)</f>
        <v>3</v>
      </c>
      <c r="D5615" s="27" t="str">
        <f>VLOOKUP(A5615,SINDACI!A5615:B$7975, 2, 0)</f>
        <v>MICELLI ANNA</v>
      </c>
      <c r="E5615" s="27" t="str">
        <f>VLOOKUP(A5615,SINDACI!A5615:E$7975,5,0)</f>
        <v>-</v>
      </c>
    </row>
    <row r="5616" spans="1:5" x14ac:dyDescent="0.2">
      <c r="A5616" s="27" t="s">
        <v>5703</v>
      </c>
      <c r="B5616" s="27" t="str">
        <f>VLOOKUP(A5616,PEC!A5615:D$7975,4,0)</f>
        <v>certgov.fvg.it</v>
      </c>
      <c r="C5616" s="23">
        <f>VLOOKUP(A5616,SEZIONI!A5616:B$7975,2,0)</f>
        <v>1</v>
      </c>
      <c r="D5616" s="27" t="str">
        <f>VLOOKUP(A5616,SINDACI!A5616:B$7975, 2, 0)</f>
        <v>NESICH FRANCESCO</v>
      </c>
      <c r="E5616" s="27" t="str">
        <f>VLOOKUP(A5616,SINDACI!A5616:E$7975,5,0)</f>
        <v>LISTA CIVICA: INSIEME PER RESIUTTA</v>
      </c>
    </row>
    <row r="5617" spans="1:5" x14ac:dyDescent="0.2">
      <c r="A5617" s="27" t="s">
        <v>5704</v>
      </c>
      <c r="B5617" s="27" t="str">
        <f>VLOOKUP(A5617,PEC!A5616:D$7975,4,0)</f>
        <v>pec.comune.resuttano.cl.it</v>
      </c>
      <c r="C5617" s="23">
        <f>VLOOKUP(A5617,SEZIONI!A5617:B$7975,2,0)</f>
        <v>3</v>
      </c>
      <c r="D5617" s="27" t="str">
        <f>VLOOKUP(A5617,SINDACI!A5617:B$7975, 2, 0)</f>
        <v>-</v>
      </c>
      <c r="E5617" s="27" t="str">
        <f>VLOOKUP(A5617,SINDACI!A5617:E$7975,5,0)</f>
        <v>-</v>
      </c>
    </row>
    <row r="5618" spans="1:5" x14ac:dyDescent="0.2">
      <c r="A5618" s="27" t="s">
        <v>5705</v>
      </c>
      <c r="B5618" s="27" t="str">
        <f>VLOOKUP(A5618,PEC!A5617:D$7975,4,0)</f>
        <v>pec.regione.lombardia.it</v>
      </c>
      <c r="C5618" s="23">
        <f>VLOOKUP(A5618,SEZIONI!A5618:B$7975,2,0)</f>
        <v>1</v>
      </c>
      <c r="D5618" s="27" t="str">
        <f>VLOOKUP(A5618,SINDACI!A5618:B$7975, 2, 0)</f>
        <v>CEBRELLI ISABELLA</v>
      </c>
      <c r="E5618" s="27" t="str">
        <f>VLOOKUP(A5618,SINDACI!A5618:E$7975,5,0)</f>
        <v>LISTA CIVICA: LISTA CIVICA RETORBIDO</v>
      </c>
    </row>
    <row r="5619" spans="1:5" x14ac:dyDescent="0.2">
      <c r="A5619" s="27" t="s">
        <v>5706</v>
      </c>
      <c r="B5619" s="27" t="str">
        <f>VLOOKUP(A5619,PEC!A5618:D$7975,4,0)</f>
        <v>cert.ruparpiemonte.it</v>
      </c>
      <c r="C5619" s="23">
        <f>VLOOKUP(A5619,SEZIONI!A5619:B$7975,2,0)</f>
        <v>4</v>
      </c>
      <c r="D5619" s="27" t="str">
        <f>VLOOKUP(A5619,SINDACI!A5619:B$7975, 2, 0)</f>
        <v>MATTIO DANIELE</v>
      </c>
      <c r="E5619" s="27" t="str">
        <f>VLOOKUP(A5619,SINDACI!A5619:E$7975,5,0)</f>
        <v>LISTA CIVICA: TRADIZIONE &amp; INNOVAZIONE</v>
      </c>
    </row>
    <row r="5620" spans="1:5" x14ac:dyDescent="0.2">
      <c r="A5620" s="27" t="s">
        <v>5707</v>
      </c>
      <c r="B5620" s="27" t="str">
        <f>VLOOKUP(A5620,PEC!A5619:D$7975,4,0)</f>
        <v>cert.ruparpiemonte.it</v>
      </c>
      <c r="C5620" s="23">
        <f>VLOOKUP(A5620,SEZIONI!A5620:B$7975,2,0)</f>
        <v>1</v>
      </c>
      <c r="D5620" s="27" t="str">
        <f>VLOOKUP(A5620,SINDACI!A5620:B$7975, 2, 0)</f>
        <v>CONTORNO GIUSEPPE</v>
      </c>
      <c r="E5620" s="27" t="str">
        <f>VLOOKUP(A5620,SINDACI!A5620:E$7975,5,0)</f>
        <v>LISTA CIVICA: INSIEME PER REVIGLIASCO</v>
      </c>
    </row>
    <row r="5621" spans="1:5" x14ac:dyDescent="0.2">
      <c r="A5621" s="27" t="s">
        <v>5708</v>
      </c>
      <c r="B5621" s="27" t="str">
        <f>VLOOKUP(A5621,PEC!A5620:D$7975,4,0)</f>
        <v>pecveneto.it</v>
      </c>
      <c r="C5621" s="23">
        <f>VLOOKUP(A5621,SEZIONI!A5621:B$7975,2,0)</f>
        <v>2</v>
      </c>
      <c r="D5621" s="27" t="str">
        <f>VLOOKUP(A5621,SINDACI!A5621:B$7975, 2, 0)</f>
        <v>MAGAGNIN MASSIMO</v>
      </c>
      <c r="E5621" s="27" t="str">
        <f>VLOOKUP(A5621,SINDACI!A5621:E$7975,5,0)</f>
        <v>LEGA SALVINI</v>
      </c>
    </row>
    <row r="5622" spans="1:5" x14ac:dyDescent="0.2">
      <c r="A5622" s="27" t="s">
        <v>24260</v>
      </c>
      <c r="B5622" s="27" t="str">
        <f>VLOOKUP(A5622,PEC!A5621:D$7975,4,0)</f>
        <v>-</v>
      </c>
      <c r="C5622" s="23" t="str">
        <f>VLOOKUP(A5622,SEZIONI!A5622:B$7975,2,0)</f>
        <v>-</v>
      </c>
      <c r="D5622" s="27" t="str">
        <f>VLOOKUP(A5622,SINDACI!A5622:B$7975, 2, 0)</f>
        <v>-</v>
      </c>
      <c r="E5622" s="27" t="str">
        <f>VLOOKUP(A5622,SINDACI!A5622:E$7975,5,0)</f>
        <v>-</v>
      </c>
    </row>
    <row r="5623" spans="1:5" x14ac:dyDescent="0.2">
      <c r="A5623" s="27" t="s">
        <v>5709</v>
      </c>
      <c r="B5623" s="27" t="str">
        <f>VLOOKUP(A5623,PEC!A5622:D$7975,4,0)</f>
        <v>pec.regione.lombardia.it</v>
      </c>
      <c r="C5623" s="23">
        <f>VLOOKUP(A5623,SEZIONI!A5623:B$7975,2,0)</f>
        <v>1</v>
      </c>
      <c r="D5623" s="27" t="str">
        <f>VLOOKUP(A5623,SINDACI!A5623:B$7975, 2, 0)</f>
        <v>BINDA SERGIO</v>
      </c>
      <c r="E5623" s="27" t="str">
        <f>VLOOKUP(A5623,SINDACI!A5623:E$7975,5,0)</f>
        <v>LISTA CIVICA: COMUNE APERTO</v>
      </c>
    </row>
    <row r="5624" spans="1:5" x14ac:dyDescent="0.2">
      <c r="A5624" s="27" t="s">
        <v>5710</v>
      </c>
      <c r="B5624" s="27" t="str">
        <f>VLOOKUP(A5624,PEC!A5623:D$7975,4,0)</f>
        <v>pec.comune.rezzato.bs.it</v>
      </c>
      <c r="C5624" s="23">
        <f>VLOOKUP(A5624,SEZIONI!A5624:B$7975,2,0)</f>
        <v>12</v>
      </c>
      <c r="D5624" s="27" t="str">
        <f>VLOOKUP(A5624,SINDACI!A5624:B$7975, 2, 0)</f>
        <v>VENTURA GIOVANNI</v>
      </c>
      <c r="E5624" s="27" t="str">
        <f>VLOOKUP(A5624,SINDACI!A5624:E$7975,5,0)</f>
        <v>LISTA COMPOSITA: LEGA SALVINI-FORZA ITALIA-FRATELLI D'ITALIA</v>
      </c>
    </row>
    <row r="5625" spans="1:5" x14ac:dyDescent="0.2">
      <c r="A5625" s="27" t="s">
        <v>5711</v>
      </c>
      <c r="B5625" s="27" t="str">
        <f>VLOOKUP(A5625,PEC!A5624:D$7975,4,0)</f>
        <v>legalmail.it</v>
      </c>
      <c r="C5625" s="23">
        <f>VLOOKUP(A5625,SEZIONI!A5625:B$7975,2,0)</f>
        <v>1</v>
      </c>
      <c r="D5625" s="27" t="str">
        <f>VLOOKUP(A5625,SINDACI!A5625:B$7975, 2, 0)</f>
        <v>ADORNO RENATO</v>
      </c>
      <c r="E5625" s="27" t="str">
        <f>VLOOKUP(A5625,SINDACI!A5625:E$7975,5,0)</f>
        <v>-</v>
      </c>
    </row>
    <row r="5626" spans="1:5" x14ac:dyDescent="0.2">
      <c r="A5626" s="27" t="s">
        <v>5712</v>
      </c>
      <c r="B5626" s="27" t="str">
        <f>VLOOKUP(A5626,PEC!A5625:D$7975,4,0)</f>
        <v>pec.comune.rezzoaglio.ge.it</v>
      </c>
      <c r="C5626" s="23">
        <f>VLOOKUP(A5626,SEZIONI!A5626:B$7975,2,0)</f>
        <v>3</v>
      </c>
      <c r="D5626" s="27" t="str">
        <f>VLOOKUP(A5626,SINDACI!A5626:B$7975, 2, 0)</f>
        <v>RONCOLI MARCELLO</v>
      </c>
      <c r="E5626" s="27" t="str">
        <f>VLOOKUP(A5626,SINDACI!A5626:E$7975,5,0)</f>
        <v>-</v>
      </c>
    </row>
    <row r="5627" spans="1:5" x14ac:dyDescent="0.2">
      <c r="A5627" s="27" t="s">
        <v>5713</v>
      </c>
      <c r="B5627" s="27" t="str">
        <f>VLOOKUP(A5627,PEC!A5626:D$7975,4,0)</f>
        <v>pec.comune.rhemes-notre-dame.ao.it</v>
      </c>
      <c r="C5627" s="23">
        <f>VLOOKUP(A5627,SEZIONI!A5627:B$7975,2,0)</f>
        <v>1</v>
      </c>
      <c r="D5627" s="27" t="str">
        <f>VLOOKUP(A5627,SINDACI!A5627:B$7975, 2, 0)</f>
        <v>THERISOD FIRMINO</v>
      </c>
      <c r="E5627" s="27" t="str">
        <f>VLOOKUP(A5627,SINDACI!A5627:E$7975,5,0)</f>
        <v>-</v>
      </c>
    </row>
    <row r="5628" spans="1:5" x14ac:dyDescent="0.2">
      <c r="A5628" s="27" t="s">
        <v>5714</v>
      </c>
      <c r="B5628" s="27" t="str">
        <f>VLOOKUP(A5628,PEC!A5627:D$7975,4,0)</f>
        <v>pec.comune.rhemes-st-georges.ao.it</v>
      </c>
      <c r="C5628" s="23">
        <f>VLOOKUP(A5628,SEZIONI!A5628:B$7975,2,0)</f>
        <v>1</v>
      </c>
      <c r="D5628" s="27" t="str">
        <f>VLOOKUP(A5628,SINDACI!A5628:B$7975, 2, 0)</f>
        <v>THERISOD NELLA</v>
      </c>
      <c r="E5628" s="27" t="str">
        <f>VLOOKUP(A5628,SINDACI!A5628:E$7975,5,0)</f>
        <v>-</v>
      </c>
    </row>
    <row r="5629" spans="1:5" x14ac:dyDescent="0.2">
      <c r="A5629" s="27" t="s">
        <v>5715</v>
      </c>
      <c r="B5629" s="27" t="str">
        <f>VLOOKUP(A5629,PEC!A5628:D$7975,4,0)</f>
        <v>legalmail.it</v>
      </c>
      <c r="C5629" s="23">
        <f>VLOOKUP(A5629,SEZIONI!A5629:B$7975,2,0)</f>
        <v>50</v>
      </c>
      <c r="D5629" s="27" t="str">
        <f>VLOOKUP(A5629,SINDACI!A5629:B$7975, 2, 0)</f>
        <v>ORLANDI ANDREA</v>
      </c>
      <c r="E5629" s="27" t="str">
        <f>VLOOKUP(A5629,SINDACI!A5629:E$7975,5,0)</f>
        <v>LISTA CIVICA: LISTA CIVICA RHO | ITALIA VIVA | LISTA CIVICA: RHO CASA COMUNE | LISTA CIVICA: +RHO VERSO 2030 | PARTITO DEMOCRATICO</v>
      </c>
    </row>
    <row r="5630" spans="1:5" x14ac:dyDescent="0.2">
      <c r="A5630" s="27" t="s">
        <v>373</v>
      </c>
      <c r="B5630" s="27" t="str">
        <f>VLOOKUP(A5630,PEC!A5629:D$7975,4,0)</f>
        <v>asmepec.it</v>
      </c>
      <c r="C5630" s="23">
        <f>VLOOKUP(A5630,SEZIONI!A5630:B$7975,2,0)</f>
        <v>2</v>
      </c>
      <c r="D5630" s="27" t="str">
        <f>VLOOKUP(A5630,SINDACI!A5630:B$7975, 2, 0)</f>
        <v>TRIFOLI ANTONIO</v>
      </c>
      <c r="E5630" s="27" t="str">
        <f>VLOOKUP(A5630,SINDACI!A5630:E$7975,5,0)</f>
        <v>LISTA CIVICA: RIACE RINASCE</v>
      </c>
    </row>
    <row r="5631" spans="1:5" x14ac:dyDescent="0.2">
      <c r="A5631" s="27" t="s">
        <v>5716</v>
      </c>
      <c r="B5631" s="27" t="str">
        <f>VLOOKUP(A5631,PEC!A5630:D$7975,4,0)</f>
        <v>legalmail.it</v>
      </c>
      <c r="C5631" s="23">
        <f>VLOOKUP(A5631,SEZIONI!A5631:B$7975,2,0)</f>
        <v>1</v>
      </c>
      <c r="D5631" s="27" t="str">
        <f>VLOOKUP(A5631,SINDACI!A5631:B$7975, 2, 0)</f>
        <v>DOGLIO VALENTINA</v>
      </c>
      <c r="E5631" s="27" t="str">
        <f>VLOOKUP(A5631,SINDACI!A5631:E$7975,5,0)</f>
        <v>LISTA CIVICA: CONTINUITA' E INNOVAZIONE</v>
      </c>
    </row>
    <row r="5632" spans="1:5" x14ac:dyDescent="0.2">
      <c r="A5632" s="27" t="s">
        <v>5717</v>
      </c>
      <c r="B5632" s="27" t="str">
        <f>VLOOKUP(A5632,PEC!A5631:D$7975,4,0)</f>
        <v>pa.postacertificata.gov.it</v>
      </c>
      <c r="C5632" s="23">
        <f>VLOOKUP(A5632,SEZIONI!A5632:B$7975,2,0)</f>
        <v>7</v>
      </c>
      <c r="D5632" s="27" t="str">
        <f>VLOOKUP(A5632,SINDACI!A5632:B$7975, 2, 0)</f>
        <v>ABBRUZZETTI LUCA GIOVANNI ATTILIO</v>
      </c>
      <c r="E5632" s="27" t="str">
        <f>VLOOKUP(A5632,SINDACI!A5632:E$7975,5,0)</f>
        <v>LISTA CIVICA: RIANO RIPARTE</v>
      </c>
    </row>
    <row r="5633" spans="1:5" x14ac:dyDescent="0.2">
      <c r="A5633" s="27" t="s">
        <v>5718</v>
      </c>
      <c r="B5633" s="27" t="str">
        <f>VLOOKUP(A5633,PEC!A5632:D$7975,4,0)</f>
        <v>asmepec.it</v>
      </c>
      <c r="C5633" s="23">
        <f>VLOOKUP(A5633,SEZIONI!A5633:B$7975,2,0)</f>
        <v>2</v>
      </c>
      <c r="D5633" s="27" t="str">
        <f>VLOOKUP(A5633,SINDACI!A5633:B$7975, 2, 0)</f>
        <v>FUSCO ARMANDO</v>
      </c>
      <c r="E5633" s="27" t="str">
        <f>VLOOKUP(A5633,SINDACI!A5633:E$7975,5,0)</f>
        <v>LISTA CIVICA: NOI PER RIARDO</v>
      </c>
    </row>
    <row r="5634" spans="1:5" x14ac:dyDescent="0.2">
      <c r="A5634" s="27" t="s">
        <v>5719</v>
      </c>
      <c r="B5634" s="27" t="str">
        <f>VLOOKUP(A5634,PEC!A5633:D$7975,4,0)</f>
        <v>pec.comune.ribera.ag.it</v>
      </c>
      <c r="C5634" s="23">
        <f>VLOOKUP(A5634,SEZIONI!A5634:B$7975,2,0)</f>
        <v>21</v>
      </c>
      <c r="D5634" s="27" t="str">
        <f>VLOOKUP(A5634,SINDACI!A5634:B$7975, 2, 0)</f>
        <v>RUVOLO MATTEO</v>
      </c>
      <c r="E5634" s="27" t="str">
        <f>VLOOKUP(A5634,SINDACI!A5634:E$7975,5,0)</f>
        <v>FRATELLI D'ITALIA CON GIORGIA MELONI | LISTA CIVICA: GENERAZIONE FUTURA | LISTA CIVICA: MATTEO RUVOLO SINDACO | LISTA CIVICA: #DIVENTERA' BELLISSIMA - RUVOLO SINDACO | FORZA ITALIA</v>
      </c>
    </row>
    <row r="5635" spans="1:5" x14ac:dyDescent="0.2">
      <c r="A5635" s="27" t="s">
        <v>5720</v>
      </c>
      <c r="B5635" s="27" t="str">
        <f>VLOOKUP(A5635,PEC!A5634:D$7975,4,0)</f>
        <v>pec.it</v>
      </c>
      <c r="C5635" s="23">
        <f>VLOOKUP(A5635,SEZIONI!A5635:B$7975,2,0)</f>
        <v>1</v>
      </c>
      <c r="D5635" s="27" t="str">
        <f>VLOOKUP(A5635,SINDACI!A5635:B$7975, 2, 0)</f>
        <v>BELLARDO GIOLI GUIDO</v>
      </c>
      <c r="E5635" s="27" t="str">
        <f>VLOOKUP(A5635,SINDACI!A5635:E$7975,5,0)</f>
        <v>LISTA CIVICA: RIBURDA</v>
      </c>
    </row>
    <row r="5636" spans="1:5" x14ac:dyDescent="0.2">
      <c r="A5636" s="27" t="s">
        <v>290</v>
      </c>
      <c r="B5636" s="27" t="str">
        <f>VLOOKUP(A5636,PEC!A5635:D$7975,4,0)</f>
        <v>pec.it</v>
      </c>
      <c r="C5636" s="23">
        <f>VLOOKUP(A5636,SEZIONI!A5636:B$7975,2,0)</f>
        <v>6</v>
      </c>
      <c r="D5636" s="27" t="str">
        <f>VLOOKUP(A5636,SINDACI!A5636:B$7975, 2, 0)</f>
        <v>TRIPODI NICOLA ANTONIO</v>
      </c>
      <c r="E5636" s="27" t="str">
        <f>VLOOKUP(A5636,SINDACI!A5636:E$7975,5,0)</f>
        <v>-</v>
      </c>
    </row>
    <row r="5637" spans="1:5" x14ac:dyDescent="0.2">
      <c r="A5637" s="27" t="s">
        <v>5721</v>
      </c>
      <c r="B5637" s="27" t="str">
        <f>VLOOKUP(A5637,PEC!A5636:D$7975,4,0)</f>
        <v>pec.it</v>
      </c>
      <c r="C5637" s="23">
        <f>VLOOKUP(A5637,SEZIONI!A5637:B$7975,2,0)</f>
        <v>1</v>
      </c>
      <c r="D5637" s="27" t="str">
        <f>VLOOKUP(A5637,SINDACI!A5637:B$7975, 2, 0)</f>
        <v>BRUNA LAURA GRAZIELLA</v>
      </c>
      <c r="E5637" s="27" t="str">
        <f>VLOOKUP(A5637,SINDACI!A5637:E$7975,5,0)</f>
        <v>Lista Civica non pervenuta</v>
      </c>
    </row>
    <row r="5638" spans="1:5" x14ac:dyDescent="0.2">
      <c r="A5638" s="27" t="s">
        <v>5722</v>
      </c>
      <c r="B5638" s="27" t="str">
        <f>VLOOKUP(A5638,PEC!A5637:D$7975,4,0)</f>
        <v>legalmail.it</v>
      </c>
      <c r="C5638" s="23">
        <f>VLOOKUP(A5638,SEZIONI!A5638:B$7975,2,0)</f>
        <v>6</v>
      </c>
      <c r="D5638" s="27" t="str">
        <f>VLOOKUP(A5638,SINDACI!A5638:B$7975, 2, 0)</f>
        <v>TESTA PIETRO</v>
      </c>
      <c r="E5638" s="27" t="str">
        <f>VLOOKUP(A5638,SINDACI!A5638:E$7975,5,0)</f>
        <v>LISTA CIVICA: RICCIA BENE IN COMUNE</v>
      </c>
    </row>
    <row r="5639" spans="1:5" x14ac:dyDescent="0.2">
      <c r="A5639" s="27" t="s">
        <v>5723</v>
      </c>
      <c r="B5639" s="27" t="str">
        <f>VLOOKUP(A5639,PEC!A5638:D$7975,4,0)</f>
        <v>legalmail.it</v>
      </c>
      <c r="C5639" s="23">
        <f>VLOOKUP(A5639,SEZIONI!A5639:B$7975,2,0)</f>
        <v>31</v>
      </c>
      <c r="D5639" s="27" t="str">
        <f>VLOOKUP(A5639,SINDACI!A5639:B$7975, 2, 0)</f>
        <v>ANGELINI DANIELA</v>
      </c>
      <c r="E5639" s="27" t="str">
        <f>VLOOKUP(A5639,SINDACI!A5639:E$7975,5,0)</f>
        <v>LISTA CIVICA: RICCIONE CORAGGIOSA | LISTA CIVICA: 2030 LISTA CIVICA PER DANIELA | PARTITO DEMOCRATICO | LISTA CIVICA: RICCIONE COL CUORE | LISTA CIVICA: UNIAMO RICCIONE | MOVIMENTO 5 STELLE</v>
      </c>
    </row>
    <row r="5640" spans="1:5" x14ac:dyDescent="0.2">
      <c r="A5640" s="27" t="s">
        <v>5724</v>
      </c>
      <c r="B5640" s="27" t="str">
        <f>VLOOKUP(A5640,PEC!A5639:D$7975,4,0)</f>
        <v>pec.comune.riccodelgolfo.sp.it</v>
      </c>
      <c r="C5640" s="23">
        <f>VLOOKUP(A5640,SEZIONI!A5640:B$7975,2,0)</f>
        <v>5</v>
      </c>
      <c r="D5640" s="27" t="str">
        <f>VLOOKUP(A5640,SINDACI!A5640:B$7975, 2, 0)</f>
        <v>FIGOLI LORIS</v>
      </c>
      <c r="E5640" s="27" t="str">
        <f>VLOOKUP(A5640,SINDACI!A5640:E$7975,5,0)</f>
        <v>-</v>
      </c>
    </row>
    <row r="5641" spans="1:5" x14ac:dyDescent="0.2">
      <c r="A5641" s="27" t="s">
        <v>5725</v>
      </c>
      <c r="B5641" s="27" t="str">
        <f>VLOOKUP(A5641,PEC!A5640:D$7975,4,0)</f>
        <v>pec.regione.lombardia.it</v>
      </c>
      <c r="C5641" s="23">
        <f>VLOOKUP(A5641,SEZIONI!A5641:B$7975,2,0)</f>
        <v>2</v>
      </c>
      <c r="D5641" s="27" t="str">
        <f>VLOOKUP(A5641,SINDACI!A5641:B$7975, 2, 0)</f>
        <v>ROMANENGHI FERUCCIO</v>
      </c>
      <c r="E5641" s="27" t="str">
        <f>VLOOKUP(A5641,SINDACI!A5641:E$7975,5,0)</f>
        <v>LISTA CIVICA: PROGETTO COMUNE</v>
      </c>
    </row>
    <row r="5642" spans="1:5" x14ac:dyDescent="0.2">
      <c r="A5642" s="27" t="s">
        <v>5726</v>
      </c>
      <c r="B5642" s="27" t="str">
        <f>VLOOKUP(A5642,PEC!A5641:D$7975,4,0)</f>
        <v>asmepec.it</v>
      </c>
      <c r="C5642" s="23">
        <f>VLOOKUP(A5642,SEZIONI!A5642:B$7975,2,0)</f>
        <v>1</v>
      </c>
      <c r="D5642" s="27" t="str">
        <f>VLOOKUP(A5642,SINDACI!A5642:B$7975, 2, 0)</f>
        <v>PICCIUOLI GIUSEPPE</v>
      </c>
      <c r="E5642" s="27" t="str">
        <f>VLOOKUP(A5642,SINDACI!A5642:E$7975,5,0)</f>
        <v>-</v>
      </c>
    </row>
    <row r="5643" spans="1:5" x14ac:dyDescent="0.2">
      <c r="A5643" s="27" t="s">
        <v>5727</v>
      </c>
      <c r="B5643" s="27" t="str">
        <f>VLOOKUP(A5643,PEC!A5642:D$7975,4,0)</f>
        <v>pecveneto.it</v>
      </c>
      <c r="C5643" s="23">
        <f>VLOOKUP(A5643,SEZIONI!A5643:B$7975,2,0)</f>
        <v>9</v>
      </c>
      <c r="D5643" s="27" t="str">
        <f>VLOOKUP(A5643,SINDACI!A5643:B$7975, 2, 0)</f>
        <v>GUIDOLIN MATTEO</v>
      </c>
      <c r="E5643" s="27" t="str">
        <f>VLOOKUP(A5643,SINDACI!A5643:E$7975,5,0)</f>
        <v>LISTA CIVICA: SCELGO RIESE</v>
      </c>
    </row>
    <row r="5644" spans="1:5" x14ac:dyDescent="0.2">
      <c r="A5644" s="27" t="s">
        <v>5728</v>
      </c>
      <c r="B5644" s="27" t="str">
        <f>VLOOKUP(A5644,PEC!A5643:D$7975,4,0)</f>
        <v>pec.comune.riesi.cl.it</v>
      </c>
      <c r="C5644" s="23">
        <f>VLOOKUP(A5644,SEZIONI!A5644:B$7975,2,0)</f>
        <v>15</v>
      </c>
      <c r="D5644" s="27" t="str">
        <f>VLOOKUP(A5644,SINDACI!A5644:B$7975, 2, 0)</f>
        <v>CHIANTIA SALVATORE</v>
      </c>
      <c r="E5644" s="27" t="str">
        <f>VLOOKUP(A5644,SINDACI!A5644:E$7975,5,0)</f>
        <v>-</v>
      </c>
    </row>
    <row r="5645" spans="1:5" x14ac:dyDescent="0.2">
      <c r="A5645" s="27" t="s">
        <v>5729</v>
      </c>
      <c r="B5645" s="27" t="str">
        <f>VLOOKUP(A5645,PEC!A5644:D$7975,4,0)</f>
        <v>pec.comune.rieti.it</v>
      </c>
      <c r="C5645" s="23">
        <f>VLOOKUP(A5645,SEZIONI!A5645:B$7975,2,0)</f>
        <v>51</v>
      </c>
      <c r="D5645" s="27" t="str">
        <f>VLOOKUP(A5645,SINDACI!A5645:B$7975, 2, 0)</f>
        <v>SINIBALDI DANIELE</v>
      </c>
      <c r="E5645" s="27" t="str">
        <f>VLOOKUP(A5645,SINDACI!A5645:E$7975,5,0)</f>
        <v>FORZA ITALIA | FRATELLI D'ITALIA | LISTA CIVICA: #IOCISTO | LEGA SALVINI PREMIER | LISTA CIVICA: MODERATI PER RIETI | LISTA CIVICA: RIETI AL CENTRO RIFORMISTI &amp; LIBERALI | LISTA CIVICA: GENERAZIONE RIETI | LISTA CIVICA: SOCIALISTI RIFORMISTI | LISTA CIVICA: AGIRE LISTA CIVICA</v>
      </c>
    </row>
    <row r="5646" spans="1:5" x14ac:dyDescent="0.2">
      <c r="A5646" s="27" t="s">
        <v>5730</v>
      </c>
      <c r="B5646" s="27" t="str">
        <f>VLOOKUP(A5646,PEC!A5645:D$7975,4,0)</f>
        <v>legalmail.it</v>
      </c>
      <c r="C5646" s="23">
        <f>VLOOKUP(A5646,SEZIONI!A5646:B$7975,2,0)</f>
        <v>1</v>
      </c>
      <c r="D5646" s="27" t="str">
        <f>VLOOKUP(A5646,SINDACI!A5646:B$7975, 2, 0)</f>
        <v>PIXNER FRANZ MICHAEL</v>
      </c>
      <c r="E5646" s="27" t="str">
        <f>VLOOKUP(A5646,SINDACI!A5646:E$7975,5,0)</f>
        <v>-</v>
      </c>
    </row>
    <row r="5647" spans="1:5" x14ac:dyDescent="0.2">
      <c r="A5647" s="27" t="s">
        <v>5731</v>
      </c>
      <c r="B5647" s="27" t="str">
        <f>VLOOKUP(A5647,PEC!A5646:D$7975,4,0)</f>
        <v>cert.ruparpiemonte.it</v>
      </c>
      <c r="C5647" s="23">
        <f>VLOOKUP(A5647,SEZIONI!A5647:B$7975,2,0)</f>
        <v>1</v>
      </c>
      <c r="D5647" s="27" t="str">
        <f>VLOOKUP(A5647,SINDACI!A5647:B$7975, 2, 0)</f>
        <v>CAVALLO CESARE</v>
      </c>
      <c r="E5647" s="27" t="str">
        <f>VLOOKUP(A5647,SINDACI!A5647:E$7975,5,0)</f>
        <v>LISTA CIVICA: NOI PER VOI</v>
      </c>
    </row>
    <row r="5648" spans="1:5" x14ac:dyDescent="0.2">
      <c r="A5648" s="27" t="s">
        <v>5732</v>
      </c>
      <c r="B5648" s="27" t="str">
        <f>VLOOKUP(A5648,PEC!A5647:D$7975,4,0)</f>
        <v>pec.comune.rignanoflaminio.rm.it</v>
      </c>
      <c r="C5648" s="23">
        <f>VLOOKUP(A5648,SEZIONI!A5648:B$7975,2,0)</f>
        <v>6</v>
      </c>
      <c r="D5648" s="27" t="str">
        <f>VLOOKUP(A5648,SINDACI!A5648:B$7975, 2, 0)</f>
        <v>MARCORELLI VINCENZO</v>
      </c>
      <c r="E5648" s="27" t="str">
        <f>VLOOKUP(A5648,SINDACI!A5648:E$7975,5,0)</f>
        <v>LISTA CIVICA: #SIAMO RIGNANO</v>
      </c>
    </row>
    <row r="5649" spans="1:5" x14ac:dyDescent="0.2">
      <c r="A5649" s="27" t="s">
        <v>5733</v>
      </c>
      <c r="B5649" s="27" t="str">
        <f>VLOOKUP(A5649,PEC!A5648:D$7975,4,0)</f>
        <v>pec.rupar.puglia.it</v>
      </c>
      <c r="C5649" s="23">
        <f>VLOOKUP(A5649,SEZIONI!A5649:B$7975,2,0)</f>
        <v>2</v>
      </c>
      <c r="D5649" s="27" t="str">
        <f>VLOOKUP(A5649,SINDACI!A5649:B$7975, 2, 0)</f>
        <v>DI FIORE LUIGI</v>
      </c>
      <c r="E5649" s="27" t="str">
        <f>VLOOKUP(A5649,SINDACI!A5649:E$7975,5,0)</f>
        <v>LISTA CIVICA: RIGNANO CHE VORREI</v>
      </c>
    </row>
    <row r="5650" spans="1:5" x14ac:dyDescent="0.2">
      <c r="A5650" s="27" t="s">
        <v>5734</v>
      </c>
      <c r="B5650" s="27" t="str">
        <f>VLOOKUP(A5650,PEC!A5649:D$7975,4,0)</f>
        <v>postacert.toscana.it</v>
      </c>
      <c r="C5650" s="23">
        <f>VLOOKUP(A5650,SEZIONI!A5650:B$7975,2,0)</f>
        <v>7</v>
      </c>
      <c r="D5650" s="27" t="str">
        <f>VLOOKUP(A5650,SINDACI!A5650:B$7975, 2, 0)</f>
        <v>CERTOSI GIACOMO</v>
      </c>
      <c r="E5650" s="27" t="str">
        <f>VLOOKUP(A5650,SINDACI!A5650:E$7975,5,0)</f>
        <v>LISTA COMPOSITA: LABORATORIO POLITICO-PARTITO DEMOCRATICO-CERTOSI SINDACO</v>
      </c>
    </row>
    <row r="5651" spans="1:5" x14ac:dyDescent="0.2">
      <c r="A5651" s="27" t="s">
        <v>5735</v>
      </c>
      <c r="B5651" s="27" t="str">
        <f>VLOOKUP(A5651,PEC!A5650:D$7975,4,0)</f>
        <v>certgov.fvg.it</v>
      </c>
      <c r="C5651" s="23">
        <f>VLOOKUP(A5651,SEZIONI!A5651:B$7975,2,0)</f>
        <v>1</v>
      </c>
      <c r="D5651" s="27" t="str">
        <f>VLOOKUP(A5651,SINDACI!A5651:B$7975, 2, 0)</f>
        <v>D'ANDREA FABIO</v>
      </c>
      <c r="E5651" s="27" t="str">
        <f>VLOOKUP(A5651,SINDACI!A5651:E$7975,5,0)</f>
        <v>-</v>
      </c>
    </row>
    <row r="5652" spans="1:5" x14ac:dyDescent="0.2">
      <c r="A5652" s="27" t="s">
        <v>5736</v>
      </c>
      <c r="B5652" s="27" t="str">
        <f>VLOOKUP(A5652,PEC!A5651:D$7975,4,0)</f>
        <v>legalmail.it</v>
      </c>
      <c r="C5652" s="23">
        <f>VLOOKUP(A5652,SEZIONI!A5652:B$7975,2,0)</f>
        <v>1</v>
      </c>
      <c r="D5652" s="27" t="str">
        <f>VLOOKUP(A5652,SINDACI!A5652:B$7975, 2, 0)</f>
        <v>PECO RICCARDO</v>
      </c>
      <c r="E5652" s="27" t="str">
        <f>VLOOKUP(A5652,SINDACI!A5652:E$7975,5,0)</f>
        <v>LISTA CIVICA: INSIEME PER RIMELLA</v>
      </c>
    </row>
    <row r="5653" spans="1:5" x14ac:dyDescent="0.2">
      <c r="A5653" s="27" t="s">
        <v>5737</v>
      </c>
      <c r="B5653" s="27" t="str">
        <f>VLOOKUP(A5653,PEC!A5652:D$7975,4,0)</f>
        <v>pec.comune.rimini.it</v>
      </c>
      <c r="C5653" s="23">
        <f>VLOOKUP(A5653,SEZIONI!A5653:B$7975,2,0)</f>
        <v>143</v>
      </c>
      <c r="D5653" s="27" t="str">
        <f>VLOOKUP(A5653,SINDACI!A5653:B$7975, 2, 0)</f>
        <v>SADEGHOLVAAD JAMIL</v>
      </c>
      <c r="E5653" s="27" t="str">
        <f>VLOOKUP(A5653,SINDACI!A5653:E$7975,5,0)</f>
        <v>LISTA COMPOSITA: RIMINI FUTURA CON JAMIL-AZIONE CON CARLO CALENDA | LISTA CIVICA: LISTA JAMIL SINDACO | EUROPA VERDE | PARTITO DEMOCRATICO | LISTA CIVICA: RIMINI CORAGGIOSA</v>
      </c>
    </row>
    <row r="5654" spans="1:5" x14ac:dyDescent="0.2">
      <c r="A5654" s="27" t="s">
        <v>5738</v>
      </c>
      <c r="B5654" s="27" t="str">
        <f>VLOOKUP(A5654,PEC!A5653:D$7975,4,0)</f>
        <v>pec.comune.rio.li.it</v>
      </c>
      <c r="C5654" s="23">
        <f>VLOOKUP(A5654,SEZIONI!A5654:B$7975,2,0)</f>
        <v>4</v>
      </c>
      <c r="D5654" s="27" t="str">
        <f>VLOOKUP(A5654,SINDACI!A5654:B$7975, 2, 0)</f>
        <v>-</v>
      </c>
      <c r="E5654" s="27" t="str">
        <f>VLOOKUP(A5654,SINDACI!A5654:E$7975,5,0)</f>
        <v>-</v>
      </c>
    </row>
    <row r="5655" spans="1:5" x14ac:dyDescent="0.2">
      <c r="A5655" s="27" t="s">
        <v>5739</v>
      </c>
      <c r="B5655" s="27" t="str">
        <f>VLOOKUP(A5655,PEC!A5654:D$7975,4,0)</f>
        <v>legalmail.it</v>
      </c>
      <c r="C5655" s="23">
        <f>VLOOKUP(A5655,SEZIONI!A5655:B$7975,2,0)</f>
        <v>4</v>
      </c>
      <c r="D5655" s="27" t="str">
        <f>VLOOKUP(A5655,SINDACI!A5655:B$7975, 2, 0)</f>
        <v>SEPPI HEINRICH</v>
      </c>
      <c r="E5655" s="27" t="str">
        <f>VLOOKUP(A5655,SINDACI!A5655:E$7975,5,0)</f>
        <v>-</v>
      </c>
    </row>
    <row r="5656" spans="1:5" x14ac:dyDescent="0.2">
      <c r="A5656" s="27" t="s">
        <v>5740</v>
      </c>
      <c r="B5656" s="27" t="str">
        <f>VLOOKUP(A5656,PEC!A5655:D$7975,4,0)</f>
        <v>cert.provincia.re.it</v>
      </c>
      <c r="C5656" s="23">
        <f>VLOOKUP(A5656,SEZIONI!A5656:B$7975,2,0)</f>
        <v>5</v>
      </c>
      <c r="D5656" s="27" t="str">
        <f>VLOOKUP(A5656,SINDACI!A5656:B$7975, 2, 0)</f>
        <v>MALAVASI LUCIO</v>
      </c>
      <c r="E5656" s="27" t="str">
        <f>VLOOKUP(A5656,SINDACI!A5656:E$7975,5,0)</f>
        <v>LISTA CIVICA: RIO IN COMUNE</v>
      </c>
    </row>
    <row r="5657" spans="1:5" x14ac:dyDescent="0.2">
      <c r="A5657" s="27" t="s">
        <v>5741</v>
      </c>
      <c r="B5657" s="27" t="str">
        <f>VLOOKUP(A5657,PEC!A5656:D$7975,4,0)</f>
        <v>pec.it</v>
      </c>
      <c r="C5657" s="23">
        <f>VLOOKUP(A5657,SEZIONI!A5657:B$7975,2,0)</f>
        <v>1</v>
      </c>
      <c r="D5657" s="27" t="str">
        <f>VLOOKUP(A5657,SINDACI!A5657:B$7975, 2, 0)</f>
        <v>PALMA GIANCARLO</v>
      </c>
      <c r="E5657" s="27" t="str">
        <f>VLOOKUP(A5657,SINDACI!A5657:E$7975,5,0)</f>
        <v>LISTA CIVICA: ALLA LUCE DEL SOLE PER RIOFREDDO</v>
      </c>
    </row>
    <row r="5658" spans="1:5" x14ac:dyDescent="0.2">
      <c r="A5658" s="27" t="s">
        <v>5742</v>
      </c>
      <c r="B5658" s="27" t="str">
        <f>VLOOKUP(A5658,PEC!A5657:D$7975,4,0)</f>
        <v>pec.comune.riolasardo.or.it</v>
      </c>
      <c r="C5658" s="23">
        <f>VLOOKUP(A5658,SEZIONI!A5658:B$7975,2,0)</f>
        <v>2</v>
      </c>
      <c r="D5658" s="27" t="str">
        <f>VLOOKUP(A5658,SINDACI!A5658:B$7975, 2, 0)</f>
        <v>PINNA LORENZO</v>
      </c>
      <c r="E5658" s="27" t="str">
        <f>VLOOKUP(A5658,SINDACI!A5658:E$7975,5,0)</f>
        <v>LISTA CIVICA: RINASCI RIOLA</v>
      </c>
    </row>
    <row r="5659" spans="1:5" x14ac:dyDescent="0.2">
      <c r="A5659" s="27" t="s">
        <v>5743</v>
      </c>
      <c r="B5659" s="27" t="str">
        <f>VLOOKUP(A5659,PEC!A5658:D$7975,4,0)</f>
        <v>cert.provincia.ra.it</v>
      </c>
      <c r="C5659" s="23">
        <f>VLOOKUP(A5659,SEZIONI!A5659:B$7975,2,0)</f>
        <v>6</v>
      </c>
      <c r="D5659" s="27" t="str">
        <f>VLOOKUP(A5659,SINDACI!A5659:B$7975, 2, 0)</f>
        <v>MALAVOLTI FEDERICA</v>
      </c>
      <c r="E5659" s="27" t="str">
        <f>VLOOKUP(A5659,SINDACI!A5659:E$7975,5,0)</f>
        <v>LISTA CIVICA: RIOLO TERME PER LA COMUNITA'</v>
      </c>
    </row>
    <row r="5660" spans="1:5" x14ac:dyDescent="0.2">
      <c r="A5660" s="27" t="s">
        <v>5744</v>
      </c>
      <c r="B5660" s="27" t="str">
        <f>VLOOKUP(A5660,PEC!A5659:D$7975,4,0)</f>
        <v>cert.comune.riolunato.mo.it</v>
      </c>
      <c r="C5660" s="23">
        <f>VLOOKUP(A5660,SEZIONI!A5660:B$7975,2,0)</f>
        <v>2</v>
      </c>
      <c r="D5660" s="27" t="str">
        <f>VLOOKUP(A5660,SINDACI!A5660:B$7975, 2, 0)</f>
        <v>CONTRI DANIELA</v>
      </c>
      <c r="E5660" s="27" t="str">
        <f>VLOOKUP(A5660,SINDACI!A5660:E$7975,5,0)</f>
        <v>LISTA CIVICA: VIVIAMO RIO</v>
      </c>
    </row>
    <row r="5661" spans="1:5" x14ac:dyDescent="0.2">
      <c r="A5661" s="27" t="s">
        <v>5745</v>
      </c>
      <c r="B5661" s="27" t="str">
        <f>VLOOKUP(A5661,PEC!A5660:D$7975,4,0)</f>
        <v>pec-comunediriomaggiore.it</v>
      </c>
      <c r="C5661" s="23">
        <f>VLOOKUP(A5661,SEZIONI!A5661:B$7975,2,0)</f>
        <v>3</v>
      </c>
      <c r="D5661" s="27" t="str">
        <f>VLOOKUP(A5661,SINDACI!A5661:B$7975, 2, 0)</f>
        <v>PECUNIA FABRIZIA</v>
      </c>
      <c r="E5661" s="27" t="str">
        <f>VLOOKUP(A5661,SINDACI!A5661:E$7975,5,0)</f>
        <v>LISTA CIVICA: CITTADINI IN COMUNE</v>
      </c>
    </row>
    <row r="5662" spans="1:5" x14ac:dyDescent="0.2">
      <c r="A5662" s="27" t="s">
        <v>5746</v>
      </c>
      <c r="B5662" s="27" t="str">
        <f>VLOOKUP(A5662,PEC!A5661:D$7975,4,0)</f>
        <v>cert.ruparbasilicata.it</v>
      </c>
      <c r="C5662" s="23">
        <f>VLOOKUP(A5662,SEZIONI!A5662:B$7975,2,0)</f>
        <v>16</v>
      </c>
      <c r="D5662" s="27" t="str">
        <f>VLOOKUP(A5662,SINDACI!A5662:B$7975, 2, 0)</f>
        <v>DI NITTO MARIO</v>
      </c>
      <c r="E5662" s="27" t="str">
        <f>VLOOKUP(A5662,SINDACI!A5662:E$7975,5,0)</f>
        <v>LISTA CIVICA: RIONERO OLTRE</v>
      </c>
    </row>
    <row r="5663" spans="1:5" x14ac:dyDescent="0.2">
      <c r="A5663" s="27" t="s">
        <v>5747</v>
      </c>
      <c r="B5663" s="27" t="str">
        <f>VLOOKUP(A5663,PEC!A5662:D$7975,4,0)</f>
        <v>pec.leonet.it</v>
      </c>
      <c r="C5663" s="23">
        <f>VLOOKUP(A5663,SEZIONI!A5663:B$7975,2,0)</f>
        <v>3</v>
      </c>
      <c r="D5663" s="27" t="str">
        <f>VLOOKUP(A5663,SINDACI!A5663:B$7975, 2, 0)</f>
        <v>D'AMICO PALMERINO</v>
      </c>
      <c r="E5663" s="27" t="str">
        <f>VLOOKUP(A5663,SINDACI!A5663:E$7975,5,0)</f>
        <v>LISTA CIVICA: CAMBIAMO RIONERO</v>
      </c>
    </row>
    <row r="5664" spans="1:5" x14ac:dyDescent="0.2">
      <c r="A5664" s="27" t="s">
        <v>5748</v>
      </c>
      <c r="B5664" s="27" t="str">
        <f>VLOOKUP(A5664,PEC!A5663:D$7975,4,0)</f>
        <v>pec.it</v>
      </c>
      <c r="C5664" s="23">
        <f>VLOOKUP(A5664,SEZIONI!A5664:B$7975,2,0)</f>
        <v>4</v>
      </c>
      <c r="D5664" s="27" t="str">
        <f>VLOOKUP(A5664,SINDACI!A5664:B$7975, 2, 0)</f>
        <v>LUCIANI ROBERTO</v>
      </c>
      <c r="E5664" s="27" t="str">
        <f>VLOOKUP(A5664,SINDACI!A5664:E$7975,5,0)</f>
        <v>LISTA CIVICA: RIPA PER RIPA</v>
      </c>
    </row>
    <row r="5665" spans="1:5" x14ac:dyDescent="0.2">
      <c r="A5665" s="27" t="s">
        <v>5749</v>
      </c>
      <c r="B5665" s="27" t="str">
        <f>VLOOKUP(A5665,PEC!A5664:D$7975,4,0)</f>
        <v>pec.comuneripabottoni.it</v>
      </c>
      <c r="C5665" s="23">
        <f>VLOOKUP(A5665,SEZIONI!A5665:B$7975,2,0)</f>
        <v>1</v>
      </c>
      <c r="D5665" s="27" t="str">
        <f>VLOOKUP(A5665,SINDACI!A5665:B$7975, 2, 0)</f>
        <v>CIVETTA ORAZIO</v>
      </c>
      <c r="E5665" s="27" t="str">
        <f>VLOOKUP(A5665,SINDACI!A5665:E$7975,5,0)</f>
        <v>LISTA CIVICA: UNITI PER RIPABOTTONI</v>
      </c>
    </row>
    <row r="5666" spans="1:5" x14ac:dyDescent="0.2">
      <c r="A5666" s="27" t="s">
        <v>5750</v>
      </c>
      <c r="B5666" s="27" t="str">
        <f>VLOOKUP(A5666,PEC!A5665:D$7975,4,0)</f>
        <v>pec.it</v>
      </c>
      <c r="C5666" s="23">
        <f>VLOOKUP(A5666,SEZIONI!A5666:B$7975,2,0)</f>
        <v>2</v>
      </c>
      <c r="D5666" s="27" t="str">
        <f>VLOOKUP(A5666,SINDACI!A5666:B$7975, 2, 0)</f>
        <v>SARCUNO GIUSEPPE</v>
      </c>
      <c r="E5666" s="27" t="str">
        <f>VLOOKUP(A5666,SINDACI!A5666:E$7975,5,0)</f>
        <v>MOVIMENTO 5 STELLE</v>
      </c>
    </row>
    <row r="5667" spans="1:5" x14ac:dyDescent="0.2">
      <c r="A5667" s="27" t="s">
        <v>5751</v>
      </c>
      <c r="B5667" s="27" t="str">
        <f>VLOOKUP(A5667,PEC!A5666:D$7975,4,0)</f>
        <v>legalmail.it</v>
      </c>
      <c r="C5667" s="23">
        <f>VLOOKUP(A5667,SEZIONI!A5667:B$7975,2,0)</f>
        <v>4</v>
      </c>
      <c r="D5667" s="27" t="str">
        <f>VLOOKUP(A5667,SINDACI!A5667:B$7975, 2, 0)</f>
        <v>GIAMPAOLO MARCO</v>
      </c>
      <c r="E5667" s="27" t="str">
        <f>VLOOKUP(A5667,SINDACI!A5667:E$7975,5,0)</f>
        <v>LISTA CIVICA: RIPARTIAMO</v>
      </c>
    </row>
    <row r="5668" spans="1:5" x14ac:dyDescent="0.2">
      <c r="A5668" s="27" t="s">
        <v>5752</v>
      </c>
      <c r="B5668" s="27" t="str">
        <f>VLOOKUP(A5668,PEC!A5667:D$7975,4,0)</f>
        <v>pec.regione.lombardia.it</v>
      </c>
      <c r="C5668" s="23">
        <f>VLOOKUP(A5668,SEZIONI!A5668:B$7975,2,0)</f>
        <v>1</v>
      </c>
      <c r="D5668" s="27" t="str">
        <f>VLOOKUP(A5668,SINDACI!A5668:B$7975, 2, 0)</f>
        <v>GINELLI MARCO</v>
      </c>
      <c r="E5668" s="27" t="str">
        <f>VLOOKUP(A5668,SINDACI!A5668:E$7975,5,0)</f>
        <v>LISTA CIVICA: RIPALTA NEL FUTURO</v>
      </c>
    </row>
    <row r="5669" spans="1:5" x14ac:dyDescent="0.2">
      <c r="A5669" s="27" t="s">
        <v>5753</v>
      </c>
      <c r="B5669" s="27" t="str">
        <f>VLOOKUP(A5669,PEC!A5668:D$7975,4,0)</f>
        <v>pec.it</v>
      </c>
      <c r="C5669" s="23">
        <f>VLOOKUP(A5669,SEZIONI!A5669:B$7975,2,0)</f>
        <v>5</v>
      </c>
      <c r="D5669" s="27" t="str">
        <f>VLOOKUP(A5669,SINDACI!A5669:B$7975, 2, 0)</f>
        <v>BONAZZA ARIES</v>
      </c>
      <c r="E5669" s="27" t="str">
        <f>VLOOKUP(A5669,SINDACI!A5669:E$7975,5,0)</f>
        <v>LISTA CIVICA: RIPALTA OGGI</v>
      </c>
    </row>
    <row r="5670" spans="1:5" x14ac:dyDescent="0.2">
      <c r="A5670" s="27" t="s">
        <v>5754</v>
      </c>
      <c r="B5670" s="27" t="str">
        <f>VLOOKUP(A5670,PEC!A5669:D$7975,4,0)</f>
        <v>pec.regione.lombardia.it</v>
      </c>
      <c r="C5670" s="23">
        <f>VLOOKUP(A5670,SEZIONI!A5670:B$7975,2,0)</f>
        <v>1</v>
      </c>
      <c r="D5670" s="27" t="str">
        <f>VLOOKUP(A5670,SINDACI!A5670:B$7975, 2, 0)</f>
        <v>GUERINI LUCA GIOVANNI</v>
      </c>
      <c r="E5670" s="27" t="str">
        <f>VLOOKUP(A5670,SINDACI!A5670:E$7975,5,0)</f>
        <v>LISTA CIVICA: IDEE E FUTURO</v>
      </c>
    </row>
    <row r="5671" spans="1:5" x14ac:dyDescent="0.2">
      <c r="A5671" s="27" t="s">
        <v>5755</v>
      </c>
      <c r="B5671" s="27" t="str">
        <f>VLOOKUP(A5671,PEC!A5670:D$7975,4,0)</f>
        <v>postacert.toscana.it</v>
      </c>
      <c r="C5671" s="23">
        <f>VLOOKUP(A5671,SEZIONI!A5671:B$7975,2,0)</f>
        <v>2</v>
      </c>
      <c r="D5671" s="27" t="str">
        <f>VLOOKUP(A5671,SINDACI!A5671:B$7975, 2, 0)</f>
        <v>NERI SALVATORE</v>
      </c>
      <c r="E5671" s="27" t="str">
        <f>VLOOKUP(A5671,SINDACI!A5671:E$7975,5,0)</f>
        <v>LISTA CIVICA: SIAMO RIPARBELLA</v>
      </c>
    </row>
    <row r="5672" spans="1:5" x14ac:dyDescent="0.2">
      <c r="A5672" s="27" t="s">
        <v>5756</v>
      </c>
      <c r="B5672" s="27" t="str">
        <f>VLOOKUP(A5672,PEC!A5671:D$7975,4,0)</f>
        <v>pec.comune.ripatransone.ap.it</v>
      </c>
      <c r="C5672" s="23">
        <f>VLOOKUP(A5672,SEZIONI!A5672:B$7975,2,0)</f>
        <v>5</v>
      </c>
      <c r="D5672" s="27" t="str">
        <f>VLOOKUP(A5672,SINDACI!A5672:B$7975, 2, 0)</f>
        <v>LUCCIARINI DE VINCENZI ALESSANDRO</v>
      </c>
      <c r="E5672" s="27" t="str">
        <f>VLOOKUP(A5672,SINDACI!A5672:E$7975,5,0)</f>
        <v>LISTA CIVICA: RIPA PIU'</v>
      </c>
    </row>
    <row r="5673" spans="1:5" x14ac:dyDescent="0.2">
      <c r="A5673" s="27" t="s">
        <v>5757</v>
      </c>
      <c r="B5673" s="27" t="str">
        <f>VLOOKUP(A5673,PEC!A5672:D$7975,4,0)</f>
        <v>legalmail.it</v>
      </c>
      <c r="C5673" s="23">
        <f>VLOOKUP(A5673,SEZIONI!A5673:B$7975,2,0)</f>
        <v>1</v>
      </c>
      <c r="D5673" s="27" t="str">
        <f>VLOOKUP(A5673,SINDACI!A5673:B$7975, 2, 0)</f>
        <v>TEODORI PAOLO</v>
      </c>
      <c r="E5673" s="27" t="str">
        <f>VLOOKUP(A5673,SINDACI!A5673:E$7975,5,0)</f>
        <v>LISTA CIVICA: CREDI IN RIPE</v>
      </c>
    </row>
    <row r="5674" spans="1:5" x14ac:dyDescent="0.2">
      <c r="A5674" s="27" t="s">
        <v>5758</v>
      </c>
      <c r="B5674" s="27" t="str">
        <f>VLOOKUP(A5674,PEC!A5673:D$7975,4,0)</f>
        <v>pec.it</v>
      </c>
      <c r="C5674" s="23">
        <f>VLOOKUP(A5674,SEZIONI!A5674:B$7975,2,0)</f>
        <v>5</v>
      </c>
      <c r="D5674" s="27" t="str">
        <f>VLOOKUP(A5674,SINDACI!A5674:B$7975, 2, 0)</f>
        <v>SEMENTILLI PIERO</v>
      </c>
      <c r="E5674" s="27" t="str">
        <f>VLOOKUP(A5674,SINDACI!A5674:E$7975,5,0)</f>
        <v>LISTA CIVICA: INSIEME SI PUÊ</v>
      </c>
    </row>
    <row r="5675" spans="1:5" x14ac:dyDescent="0.2">
      <c r="A5675" s="27" t="s">
        <v>5759</v>
      </c>
      <c r="B5675" s="27" t="str">
        <f>VLOOKUP(A5675,PEC!A5674:D$7975,4,0)</f>
        <v>pec.comune.riposto.ct.it</v>
      </c>
      <c r="C5675" s="23">
        <f>VLOOKUP(A5675,SEZIONI!A5675:B$7975,2,0)</f>
        <v>18</v>
      </c>
      <c r="D5675" s="27" t="str">
        <f>VLOOKUP(A5675,SINDACI!A5675:B$7975, 2, 0)</f>
        <v>CARAGLIANO VINCENZO</v>
      </c>
      <c r="E5675" s="27" t="str">
        <f>VLOOKUP(A5675,SINDACI!A5675:E$7975,5,0)</f>
        <v>LISTA CIVICA: LA NOSTRA CITTA'</v>
      </c>
    </row>
    <row r="5676" spans="1:5" x14ac:dyDescent="0.2">
      <c r="A5676" s="27" t="s">
        <v>5760</v>
      </c>
      <c r="B5676" s="27" t="str">
        <f>VLOOKUP(A5676,PEC!A5675:D$7975,4,0)</f>
        <v>cert.legalmail.it</v>
      </c>
      <c r="C5676" s="23">
        <f>VLOOKUP(A5676,SEZIONI!A5676:B$7975,2,0)</f>
        <v>1</v>
      </c>
      <c r="D5676" s="27" t="str">
        <f>VLOOKUP(A5676,SINDACI!A5676:B$7975, 2, 0)</f>
        <v>DOGLIO GIACOMO</v>
      </c>
      <c r="E5676" s="27" t="str">
        <f>VLOOKUP(A5676,SINDACI!A5676:E$7975,5,0)</f>
        <v>LISTA CIVICA: STRETTA DI MANO</v>
      </c>
    </row>
    <row r="5677" spans="1:5" x14ac:dyDescent="0.2">
      <c r="A5677" s="27" t="s">
        <v>5761</v>
      </c>
      <c r="B5677" s="27" t="str">
        <f>VLOOKUP(A5677,PEC!A5676:D$7975,4,0)</f>
        <v>cert.legalmail.it</v>
      </c>
      <c r="C5677" s="23">
        <f>VLOOKUP(A5677,SEZIONI!A5677:B$7975,2,0)</f>
        <v>13</v>
      </c>
      <c r="D5677" s="27" t="str">
        <f>VLOOKUP(A5677,SINDACI!A5677:B$7975, 2, 0)</f>
        <v>SANTI CRISTINA</v>
      </c>
      <c r="E5677" s="27" t="str">
        <f>VLOOKUP(A5677,SINDACI!A5677:E$7975,5,0)</f>
        <v>LEGA SALVINI PREMIER | LISTA CIVICA: NUOVA RIVA | LISTA CIVICA: LISTA LA ROCCA UNITI SI CAMBIA | LISTA CIVICA: LA SCELTA AMBIENTE CULTURA RISPETTO | LISTA CIVICA: VIVI RIVA CON CRISTINA SANTI AUTONOMISTI | FRATELLI D'ITALIA CON GIORGIA MELONI | LISTA CIVICA: PROGETTO CIVICO | PATT</v>
      </c>
    </row>
    <row r="5678" spans="1:5" x14ac:dyDescent="0.2">
      <c r="A5678" s="27" t="s">
        <v>5762</v>
      </c>
      <c r="B5678" s="27" t="str">
        <f>VLOOKUP(A5678,PEC!A5677:D$7975,4,0)</f>
        <v>cert.comune.rivadelpo.fe.it</v>
      </c>
      <c r="C5678" s="23">
        <f>VLOOKUP(A5678,SEZIONI!A5678:B$7975,2,0)</f>
        <v>12</v>
      </c>
      <c r="D5678" s="27" t="str">
        <f>VLOOKUP(A5678,SINDACI!A5678:B$7975, 2, 0)</f>
        <v>ZAMBONI ANDREA</v>
      </c>
      <c r="E5678" s="27" t="str">
        <f>VLOOKUP(A5678,SINDACI!A5678:E$7975,5,0)</f>
        <v>LISTA CIVICA: INSIEME PER RIVA DEL PO</v>
      </c>
    </row>
    <row r="5679" spans="1:5" x14ac:dyDescent="0.2">
      <c r="A5679" s="27" t="s">
        <v>5763</v>
      </c>
      <c r="B5679" s="27" t="str">
        <f>VLOOKUP(A5679,PEC!A5678:D$7975,4,0)</f>
        <v>pec.regione.lombardia.it</v>
      </c>
      <c r="C5679" s="23">
        <f>VLOOKUP(A5679,SEZIONI!A5679:B$7975,2,0)</f>
        <v>1</v>
      </c>
      <c r="D5679" s="27" t="str">
        <f>VLOOKUP(A5679,SINDACI!A5679:B$7975, 2, 0)</f>
        <v>CARRARA NADIA</v>
      </c>
      <c r="E5679" s="27" t="str">
        <f>VLOOKUP(A5679,SINDACI!A5679:E$7975,5,0)</f>
        <v>-</v>
      </c>
    </row>
    <row r="5680" spans="1:5" x14ac:dyDescent="0.2">
      <c r="A5680" s="27" t="s">
        <v>5764</v>
      </c>
      <c r="B5680" s="27" t="str">
        <f>VLOOKUP(A5680,PEC!A5679:D$7975,4,0)</f>
        <v>legalmail.it</v>
      </c>
      <c r="C5680" s="23">
        <f>VLOOKUP(A5680,SEZIONI!A5680:B$7975,2,0)</f>
        <v>3</v>
      </c>
      <c r="D5680" s="27" t="str">
        <f>VLOOKUP(A5680,SINDACI!A5680:B$7975, 2, 0)</f>
        <v>GIUFFRA GIORGIO</v>
      </c>
      <c r="E5680" s="27" t="str">
        <f>VLOOKUP(A5680,SINDACI!A5680:E$7975,5,0)</f>
        <v>LISTA CIVICA: LISTA RIVA</v>
      </c>
    </row>
    <row r="5681" spans="1:5" x14ac:dyDescent="0.2">
      <c r="A5681" s="27" t="s">
        <v>5765</v>
      </c>
      <c r="B5681" s="27" t="str">
        <f>VLOOKUP(A5681,PEC!A5680:D$7975,4,0)</f>
        <v>postecert.it</v>
      </c>
      <c r="C5681" s="23">
        <f>VLOOKUP(A5681,SEZIONI!A5681:B$7975,2,0)</f>
        <v>4</v>
      </c>
      <c r="D5681" s="27" t="str">
        <f>VLOOKUP(A5681,SINDACI!A5681:B$7975, 2, 0)</f>
        <v>GILLIO LODOVICO</v>
      </c>
      <c r="E5681" s="27" t="str">
        <f>VLOOKUP(A5681,SINDACI!A5681:E$7975,5,0)</f>
        <v>LISTA CIVICA: UNITI PER RIVA</v>
      </c>
    </row>
    <row r="5682" spans="1:5" x14ac:dyDescent="0.2">
      <c r="A5682" s="27" t="s">
        <v>7927</v>
      </c>
      <c r="B5682" s="27" t="str">
        <f>VLOOKUP(A5682,PEC!A5681:D$7975,4,0)</f>
        <v>-</v>
      </c>
      <c r="C5682" s="23" t="str">
        <f>VLOOKUP(A5682,SEZIONI!A5682:B$7975,2,0)</f>
        <v>-</v>
      </c>
      <c r="D5682" s="27" t="str">
        <f>VLOOKUP(A5682,SINDACI!A5682:B$7975, 2, 0)</f>
        <v>-</v>
      </c>
      <c r="E5682" s="27" t="str">
        <f>VLOOKUP(A5682,SINDACI!A5682:E$7975,5,0)</f>
        <v>-</v>
      </c>
    </row>
    <row r="5683" spans="1:5" x14ac:dyDescent="0.2">
      <c r="A5683" s="27" t="s">
        <v>5766</v>
      </c>
      <c r="B5683" s="27" t="str">
        <f>VLOOKUP(A5683,PEC!A5682:D$7975,4,0)</f>
        <v>pec.comune.rivalba.to.it</v>
      </c>
      <c r="C5683" s="23">
        <f>VLOOKUP(A5683,SEZIONI!A5683:B$7975,2,0)</f>
        <v>1</v>
      </c>
      <c r="D5683" s="27" t="str">
        <f>VLOOKUP(A5683,SINDACI!A5683:B$7975, 2, 0)</f>
        <v>ROSSO DAVIDE</v>
      </c>
      <c r="E5683" s="27" t="str">
        <f>VLOOKUP(A5683,SINDACI!A5683:E$7975,5,0)</f>
        <v>LISTA CIVICA: INDIPENDENTI PER RIVALBA</v>
      </c>
    </row>
    <row r="5684" spans="1:5" x14ac:dyDescent="0.2">
      <c r="A5684" s="27" t="s">
        <v>5767</v>
      </c>
      <c r="B5684" s="27" t="str">
        <f>VLOOKUP(A5684,PEC!A5683:D$7975,4,0)</f>
        <v>pec.it</v>
      </c>
      <c r="C5684" s="23">
        <f>VLOOKUP(A5684,SEZIONI!A5684:B$7975,2,0)</f>
        <v>2</v>
      </c>
      <c r="D5684" s="27" t="str">
        <f>VLOOKUP(A5684,SINDACI!A5684:B$7975, 2, 0)</f>
        <v>PRONZATO CLAUDIO</v>
      </c>
      <c r="E5684" s="27" t="str">
        <f>VLOOKUP(A5684,SINDACI!A5684:E$7975,5,0)</f>
        <v>LISTA CIVICA: CAMPANILE INSIEME PER RIVALTA</v>
      </c>
    </row>
    <row r="5685" spans="1:5" x14ac:dyDescent="0.2">
      <c r="A5685" s="27" t="s">
        <v>5768</v>
      </c>
      <c r="B5685" s="27" t="str">
        <f>VLOOKUP(A5685,PEC!A5684:D$7975,4,0)</f>
        <v>cert.legalmail.it</v>
      </c>
      <c r="C5685" s="23">
        <f>VLOOKUP(A5685,SEZIONI!A5685:B$7975,2,0)</f>
        <v>18</v>
      </c>
      <c r="D5685" s="27" t="str">
        <f>VLOOKUP(A5685,SINDACI!A5685:B$7975, 2, 0)</f>
        <v>MURO SERGIO</v>
      </c>
      <c r="E5685" s="27" t="str">
        <f>VLOOKUP(A5685,SINDACI!A5685:E$7975,5,0)</f>
        <v>PARTITO DEMOCRATICO | LISTA CIVICA: INSIEME CON MURO | LISTA CIVICA: RIVALTA BENE COMUNE | LISTA CIVICA: SINISTRA CIVICA ECOLOGISTA</v>
      </c>
    </row>
    <row r="5686" spans="1:5" x14ac:dyDescent="0.2">
      <c r="A5686" s="27" t="s">
        <v>5769</v>
      </c>
      <c r="B5686" s="27" t="str">
        <f>VLOOKUP(A5686,PEC!A5685:D$7975,4,0)</f>
        <v>pecveneto.it</v>
      </c>
      <c r="C5686" s="23">
        <f>VLOOKUP(A5686,SEZIONI!A5686:B$7975,2,0)</f>
        <v>1</v>
      </c>
      <c r="D5686" s="27" t="str">
        <f>VLOOKUP(A5686,SINDACI!A5686:B$7975, 2, 0)</f>
        <v>DEON GIOVANNI</v>
      </c>
      <c r="E5686" s="27" t="str">
        <f>VLOOKUP(A5686,SINDACI!A5686:E$7975,5,0)</f>
        <v>LISTA CIVICA: INSIEME A RIVA</v>
      </c>
    </row>
    <row r="5687" spans="1:5" x14ac:dyDescent="0.2">
      <c r="A5687" s="27" t="s">
        <v>5770</v>
      </c>
      <c r="B5687" s="27" t="str">
        <f>VLOOKUP(A5687,PEC!A5686:D$7975,4,0)</f>
        <v>pec.regione.lombardia.it</v>
      </c>
      <c r="C5687" s="23">
        <f>VLOOKUP(A5687,SEZIONI!A5687:B$7975,2,0)</f>
        <v>4</v>
      </c>
      <c r="D5687" s="27" t="str">
        <f>VLOOKUP(A5687,SINDACI!A5687:B$7975, 2, 0)</f>
        <v>ZELASCHI ALICE</v>
      </c>
      <c r="E5687" s="27" t="str">
        <f>VLOOKUP(A5687,SINDACI!A5687:E$7975,5,0)</f>
        <v>LISTA CIVICA: UNITI PER RIVA</v>
      </c>
    </row>
    <row r="5688" spans="1:5" x14ac:dyDescent="0.2">
      <c r="A5688" s="27" t="s">
        <v>5771</v>
      </c>
      <c r="B5688" s="27" t="str">
        <f>VLOOKUP(A5688,PEC!A5687:D$7975,4,0)</f>
        <v>pec.it</v>
      </c>
      <c r="C5688" s="23">
        <f>VLOOKUP(A5688,SEZIONI!A5688:B$7975,2,0)</f>
        <v>3</v>
      </c>
      <c r="D5688" s="27" t="str">
        <f>VLOOKUP(A5688,SINDACI!A5688:B$7975, 2, 0)</f>
        <v>ANDRIOLLO ROBERTO</v>
      </c>
      <c r="E5688" s="27" t="str">
        <f>VLOOKUP(A5688,SINDACI!A5688:E$7975,5,0)</f>
        <v>LISTA CIVICA: RIVARA VIVA</v>
      </c>
    </row>
    <row r="5689" spans="1:5" x14ac:dyDescent="0.2">
      <c r="A5689" s="27" t="s">
        <v>5772</v>
      </c>
      <c r="B5689" s="27" t="str">
        <f>VLOOKUP(A5689,PEC!A5688:D$7975,4,0)</f>
        <v>pec.it</v>
      </c>
      <c r="C5689" s="23">
        <f>VLOOKUP(A5689,SEZIONI!A5689:B$7975,2,0)</f>
        <v>12</v>
      </c>
      <c r="D5689" s="27" t="str">
        <f>VLOOKUP(A5689,SINDACI!A5689:B$7975, 2, 0)</f>
        <v>ROSTAGNO ALBERTO</v>
      </c>
      <c r="E5689" s="27" t="str">
        <f>VLOOKUP(A5689,SINDACI!A5689:E$7975,5,0)</f>
        <v>LISTA CIVICA: PER CRESCERE INSIEME</v>
      </c>
    </row>
    <row r="5690" spans="1:5" x14ac:dyDescent="0.2">
      <c r="A5690" s="27" t="s">
        <v>5773</v>
      </c>
      <c r="B5690" s="27" t="str">
        <f>VLOOKUP(A5690,PEC!A5689:D$7975,4,0)</f>
        <v>pec.regione.lombardia.it</v>
      </c>
      <c r="C5690" s="23">
        <f>VLOOKUP(A5690,SEZIONI!A5690:B$7975,2,0)</f>
        <v>3</v>
      </c>
      <c r="D5690" s="27" t="str">
        <f>VLOOKUP(A5690,SINDACI!A5690:B$7975, 2, 0)</f>
        <v>ZANICHELLI LUCA</v>
      </c>
      <c r="E5690" s="27" t="str">
        <f>VLOOKUP(A5690,SINDACI!A5690:E$7975,5,0)</f>
        <v>LISTA CIVICA: UNIONE E FUTURO</v>
      </c>
    </row>
    <row r="5691" spans="1:5" x14ac:dyDescent="0.2">
      <c r="A5691" s="27" t="s">
        <v>5774</v>
      </c>
      <c r="B5691" s="27" t="str">
        <f>VLOOKUP(A5691,PEC!A5690:D$7975,4,0)</f>
        <v>legalmail.it</v>
      </c>
      <c r="C5691" s="23">
        <f>VLOOKUP(A5691,SEZIONI!A5691:B$7975,2,0)</f>
        <v>3</v>
      </c>
      <c r="D5691" s="27" t="str">
        <f>VLOOKUP(A5691,SINDACI!A5691:B$7975, 2, 0)</f>
        <v>GALLI MASSIMILIANO</v>
      </c>
      <c r="E5691" s="27" t="str">
        <f>VLOOKUP(A5691,SINDACI!A5691:E$7975,5,0)</f>
        <v>LISTA CIVICA: VIVI RIVAROLO CIVIDALE</v>
      </c>
    </row>
    <row r="5692" spans="1:5" x14ac:dyDescent="0.2">
      <c r="A5692" s="27" t="s">
        <v>5775</v>
      </c>
      <c r="B5692" s="27" t="str">
        <f>VLOOKUP(A5692,PEC!A5691:D$7975,4,0)</f>
        <v>pec.comune.rivarone.al.it</v>
      </c>
      <c r="C5692" s="23">
        <f>VLOOKUP(A5692,SEZIONI!A5692:B$7975,2,0)</f>
        <v>1</v>
      </c>
      <c r="D5692" s="27" t="str">
        <f>VLOOKUP(A5692,SINDACI!A5692:B$7975, 2, 0)</f>
        <v>TINELLO ELISABETTA</v>
      </c>
      <c r="E5692" s="27" t="str">
        <f>VLOOKUP(A5692,SINDACI!A5692:E$7975,5,0)</f>
        <v>LISTA CIVICA: UNITI PER RIVARONE</v>
      </c>
    </row>
    <row r="5693" spans="1:5" x14ac:dyDescent="0.2">
      <c r="A5693" s="27" t="s">
        <v>5776</v>
      </c>
      <c r="B5693" s="27" t="str">
        <f>VLOOKUP(A5693,PEC!A5692:D$7975,4,0)</f>
        <v>cert.ruparpiemonte.it</v>
      </c>
      <c r="C5693" s="23">
        <f>VLOOKUP(A5693,SEZIONI!A5693:B$7975,2,0)</f>
        <v>2</v>
      </c>
      <c r="D5693" s="27" t="str">
        <f>VLOOKUP(A5693,SINDACI!A5693:B$7975, 2, 0)</f>
        <v>VALLINO ENRICO</v>
      </c>
      <c r="E5693" s="27" t="str">
        <f>VLOOKUP(A5693,SINDACI!A5693:E$7975,5,0)</f>
        <v>LISTA CIVICA: RIVAROSSA CASAMIA</v>
      </c>
    </row>
    <row r="5694" spans="1:5" x14ac:dyDescent="0.2">
      <c r="A5694" s="27" t="s">
        <v>5777</v>
      </c>
      <c r="B5694" s="27" t="str">
        <f>VLOOKUP(A5694,PEC!A5693:D$7975,4,0)</f>
        <v>cert.ruparpiemonte.it</v>
      </c>
      <c r="C5694" s="23">
        <f>VLOOKUP(A5694,SEZIONI!A5694:B$7975,2,0)</f>
        <v>1</v>
      </c>
      <c r="D5694" s="27" t="str">
        <f>VLOOKUP(A5694,SINDACI!A5694:B$7975, 2, 0)</f>
        <v>MANACHINO ANDREA</v>
      </c>
      <c r="E5694" s="27" t="str">
        <f>VLOOKUP(A5694,SINDACI!A5694:E$7975,5,0)</f>
        <v>LISTA CIVICA: INSIEME PER RIVE</v>
      </c>
    </row>
    <row r="5695" spans="1:5" x14ac:dyDescent="0.2">
      <c r="A5695" s="27" t="s">
        <v>5778</v>
      </c>
      <c r="B5695" s="27" t="str">
        <f>VLOOKUP(A5695,PEC!A5694:D$7975,4,0)</f>
        <v>certgov.fvg.it</v>
      </c>
      <c r="C5695" s="23">
        <f>VLOOKUP(A5695,SEZIONI!A5695:B$7975,2,0)</f>
        <v>2</v>
      </c>
      <c r="D5695" s="27" t="str">
        <f>VLOOKUP(A5695,SINDACI!A5695:B$7975, 2, 0)</f>
        <v>CONTARDO GABRIELE</v>
      </c>
      <c r="E5695" s="27" t="str">
        <f>VLOOKUP(A5695,SINDACI!A5695:E$7975,5,0)</f>
        <v>-</v>
      </c>
    </row>
    <row r="5696" spans="1:5" x14ac:dyDescent="0.2">
      <c r="A5696" s="27" t="s">
        <v>5779</v>
      </c>
      <c r="B5696" s="27" t="str">
        <f>VLOOKUP(A5696,PEC!A5695:D$7975,4,0)</f>
        <v>cert.ruparbasilicata.it</v>
      </c>
      <c r="C5696" s="23">
        <f>VLOOKUP(A5696,SEZIONI!A5696:B$7975,2,0)</f>
        <v>4</v>
      </c>
      <c r="D5696" s="27" t="str">
        <f>VLOOKUP(A5696,SINDACI!A5696:B$7975, 2, 0)</f>
        <v>ALTIERI FRANCESCO</v>
      </c>
      <c r="E5696" s="27" t="str">
        <f>VLOOKUP(A5696,SINDACI!A5696:E$7975,5,0)</f>
        <v>LISTA CIVICA: RIVELLO RINNOVATA</v>
      </c>
    </row>
    <row r="5697" spans="1:5" x14ac:dyDescent="0.2">
      <c r="A5697" s="27" t="s">
        <v>5780</v>
      </c>
      <c r="B5697" s="27" t="str">
        <f>VLOOKUP(A5697,PEC!A5696:D$7975,4,0)</f>
        <v>sintranet.legalmail.it</v>
      </c>
      <c r="C5697" s="23">
        <f>VLOOKUP(A5697,SEZIONI!A5697:B$7975,2,0)</f>
        <v>6</v>
      </c>
      <c r="D5697" s="27" t="str">
        <f>VLOOKUP(A5697,SINDACI!A5697:B$7975, 2, 0)</f>
        <v>ALBASI ANDREA</v>
      </c>
      <c r="E5697" s="27" t="str">
        <f>VLOOKUP(A5697,SINDACI!A5697:E$7975,5,0)</f>
        <v>LISTA CIVICA: INSIEME PER RIVERGARO</v>
      </c>
    </row>
    <row r="5698" spans="1:5" x14ac:dyDescent="0.2">
      <c r="A5698" s="27" t="s">
        <v>5781</v>
      </c>
      <c r="B5698" s="27" t="str">
        <f>VLOOKUP(A5698,PEC!A5697:D$7975,4,0)</f>
        <v>certgov.fvg.it</v>
      </c>
      <c r="C5698" s="23">
        <f>VLOOKUP(A5698,SEZIONI!A5698:B$7975,2,0)</f>
        <v>6</v>
      </c>
      <c r="D5698" s="27" t="str">
        <f>VLOOKUP(A5698,SINDACI!A5698:B$7975, 2, 0)</f>
        <v>ANZIL MARIO</v>
      </c>
      <c r="E5698" s="27" t="str">
        <f>VLOOKUP(A5698,SINDACI!A5698:E$7975,5,0)</f>
        <v>LEGA SALVINI PREMIER | LISTA CIVICA: TUTTI PER ANZIL</v>
      </c>
    </row>
    <row r="5699" spans="1:5" x14ac:dyDescent="0.2">
      <c r="A5699" s="27" t="s">
        <v>5782</v>
      </c>
      <c r="B5699" s="27" t="str">
        <f>VLOOKUP(A5699,PEC!A5698:D$7975,4,0)</f>
        <v>pec.comune.rivisondoli.aq.it</v>
      </c>
      <c r="C5699" s="23">
        <f>VLOOKUP(A5699,SEZIONI!A5699:B$7975,2,0)</f>
        <v>1</v>
      </c>
      <c r="D5699" s="27" t="str">
        <f>VLOOKUP(A5699,SINDACI!A5699:B$7975, 2, 0)</f>
        <v>IARUSSI GIANCARLO</v>
      </c>
      <c r="E5699" s="27" t="str">
        <f>VLOOKUP(A5699,SINDACI!A5699:E$7975,5,0)</f>
        <v>LISTA CIVICA: DIMENSIONE PAESE</v>
      </c>
    </row>
    <row r="5700" spans="1:5" x14ac:dyDescent="0.2">
      <c r="A5700" s="27" t="s">
        <v>5783</v>
      </c>
      <c r="B5700" s="27" t="str">
        <f>VLOOKUP(A5700,PEC!A5699:D$7975,4,0)</f>
        <v>legalmail.it</v>
      </c>
      <c r="C5700" s="23">
        <f>VLOOKUP(A5700,SEZIONI!A5700:B$7975,2,0)</f>
        <v>3</v>
      </c>
      <c r="D5700" s="27" t="str">
        <f>VLOOKUP(A5700,SINDACI!A5700:B$7975, 2, 0)</f>
        <v>PANICONI MICHELE</v>
      </c>
      <c r="E5700" s="27" t="str">
        <f>VLOOKUP(A5700,SINDACI!A5700:E$7975,5,0)</f>
        <v>LISTA CIVICA: INSIEME PER RIVODUTRI</v>
      </c>
    </row>
    <row r="5701" spans="1:5" x14ac:dyDescent="0.2">
      <c r="A5701" s="27" t="s">
        <v>5784</v>
      </c>
      <c r="B5701" s="27" t="str">
        <f>VLOOKUP(A5701,PEC!A5700:D$7975,4,0)</f>
        <v>legalmail.it</v>
      </c>
      <c r="C5701" s="23">
        <f>VLOOKUP(A5701,SEZIONI!A5701:B$7975,2,0)</f>
        <v>48</v>
      </c>
      <c r="D5701" s="27" t="str">
        <f>VLOOKUP(A5701,SINDACI!A5701:B$7975, 2, 0)</f>
        <v>TRAGAIOLI ANDREA</v>
      </c>
      <c r="E5701" s="27" t="str">
        <f>VLOOKUP(A5701,SINDACI!A5701:E$7975,5,0)</f>
        <v>LISTA CIVICA: RIVOLI NEL CUORE | LIBERTAS DEMOCRAZIA CRISTIANA | FORZA ITALIA | FRATELLI D'ITALIA | LEGA SALVINI</v>
      </c>
    </row>
    <row r="5702" spans="1:5" x14ac:dyDescent="0.2">
      <c r="A5702" s="27" t="s">
        <v>5785</v>
      </c>
      <c r="B5702" s="27" t="str">
        <f>VLOOKUP(A5702,PEC!A5701:D$7975,4,0)</f>
        <v>pecveneto.it</v>
      </c>
      <c r="C5702" s="23">
        <f>VLOOKUP(A5702,SEZIONI!A5702:B$7975,2,0)</f>
        <v>2</v>
      </c>
      <c r="D5702" s="27" t="str">
        <f>VLOOKUP(A5702,SINDACI!A5702:B$7975, 2, 0)</f>
        <v>ZOCCA GIULIANA</v>
      </c>
      <c r="E5702" s="27" t="str">
        <f>VLOOKUP(A5702,SINDACI!A5702:E$7975,5,0)</f>
        <v>LISTA CIVICA: RIVOLI FUTURA</v>
      </c>
    </row>
    <row r="5703" spans="1:5" x14ac:dyDescent="0.2">
      <c r="A5703" s="27" t="s">
        <v>5786</v>
      </c>
      <c r="B5703" s="27" t="str">
        <f>VLOOKUP(A5703,PEC!A5702:D$7975,4,0)</f>
        <v>mailcert.cremasconline.it</v>
      </c>
      <c r="C5703" s="23">
        <f>VLOOKUP(A5703,SEZIONI!A5703:B$7975,2,0)</f>
        <v>8</v>
      </c>
      <c r="D5703" s="27" t="str">
        <f>VLOOKUP(A5703,SINDACI!A5703:B$7975, 2, 0)</f>
        <v>SGROI GIOVANNI</v>
      </c>
      <c r="E5703" s="27" t="str">
        <f>VLOOKUP(A5703,SINDACI!A5703:E$7975,5,0)</f>
        <v>LISTA CIVICA: RIVOLTA DINAMICA</v>
      </c>
    </row>
    <row r="5704" spans="1:5" x14ac:dyDescent="0.2">
      <c r="A5704" s="27" t="s">
        <v>374</v>
      </c>
      <c r="B5704" s="27" t="str">
        <f>VLOOKUP(A5704,PEC!A5703:D$7975,4,0)</f>
        <v>pec.comune.rizziconi.it</v>
      </c>
      <c r="C5704" s="23">
        <f>VLOOKUP(A5704,SEZIONI!A5704:B$7975,2,0)</f>
        <v>8</v>
      </c>
      <c r="D5704" s="27" t="str">
        <f>VLOOKUP(A5704,SINDACI!A5704:B$7975, 2, 0)</f>
        <v>GIOVINAZZO ALESSANDRO</v>
      </c>
      <c r="E5704" s="27" t="str">
        <f>VLOOKUP(A5704,SINDACI!A5704:E$7975,5,0)</f>
        <v>-</v>
      </c>
    </row>
    <row r="5705" spans="1:5" x14ac:dyDescent="0.2">
      <c r="A5705" s="27" t="s">
        <v>7984</v>
      </c>
      <c r="B5705" s="27" t="str">
        <f>VLOOKUP(A5705,PEC!A5704:D$7975,4,0)</f>
        <v>-</v>
      </c>
      <c r="C5705" s="23" t="str">
        <f>VLOOKUP(A5705,SEZIONI!A5705:B$7975,2,0)</f>
        <v>-</v>
      </c>
      <c r="D5705" s="27" t="str">
        <f>VLOOKUP(A5705,SINDACI!A5705:B$7975, 2, 0)</f>
        <v>-</v>
      </c>
      <c r="E5705" s="27" t="str">
        <f>VLOOKUP(A5705,SINDACI!A5705:E$7975,5,0)</f>
        <v>-</v>
      </c>
    </row>
    <row r="5706" spans="1:5" x14ac:dyDescent="0.2">
      <c r="A5706" s="27" t="s">
        <v>5787</v>
      </c>
      <c r="B5706" s="27" t="str">
        <f>VLOOKUP(A5706,PEC!A5705:D$7975,4,0)</f>
        <v>pecveneto.it</v>
      </c>
      <c r="C5706" s="23">
        <f>VLOOKUP(A5706,SEZIONI!A5706:B$7975,2,0)</f>
        <v>6</v>
      </c>
      <c r="D5706" s="27" t="str">
        <f>VLOOKUP(A5706,SINDACI!A5706:B$7975, 2, 0)</f>
        <v>MAGNABOSCO ELISABETTA</v>
      </c>
      <c r="E5706" s="27" t="str">
        <f>VLOOKUP(A5706,SINDACI!A5706:E$7975,5,0)</f>
        <v>-</v>
      </c>
    </row>
    <row r="5707" spans="1:5" x14ac:dyDescent="0.2">
      <c r="A5707" s="27" t="s">
        <v>5788</v>
      </c>
      <c r="B5707" s="27" t="str">
        <f>VLOOKUP(A5707,PEC!A5706:D$7975,4,0)</f>
        <v>cert.legalmail.it</v>
      </c>
      <c r="C5707" s="23">
        <f>VLOOKUP(A5707,SEZIONI!A5707:B$7975,2,0)</f>
        <v>1</v>
      </c>
      <c r="D5707" s="27" t="str">
        <f>VLOOKUP(A5707,SINDACI!A5707:B$7975, 2, 0)</f>
        <v>VIALE BRUNO</v>
      </c>
      <c r="E5707" s="27" t="str">
        <f>VLOOKUP(A5707,SINDACI!A5707:E$7975,5,0)</f>
        <v>LISTA CIVICA: ROUASCHA</v>
      </c>
    </row>
    <row r="5708" spans="1:5" x14ac:dyDescent="0.2">
      <c r="A5708" s="27" t="s">
        <v>5789</v>
      </c>
      <c r="B5708" s="27" t="str">
        <f>VLOOKUP(A5708,PEC!A5707:D$7975,4,0)</f>
        <v>cert.ruparpiemonte.it</v>
      </c>
      <c r="C5708" s="23">
        <f>VLOOKUP(A5708,SEZIONI!A5708:B$7975,2,0)</f>
        <v>1</v>
      </c>
      <c r="D5708" s="27" t="str">
        <f>VLOOKUP(A5708,SINDACI!A5708:B$7975, 2, 0)</f>
        <v>MINAZZO ALDO</v>
      </c>
      <c r="E5708" s="27" t="str">
        <f>VLOOKUP(A5708,SINDACI!A5708:E$7975,5,0)</f>
        <v>LISTA CIVICA: GRAPPOLO D'UVA</v>
      </c>
    </row>
    <row r="5709" spans="1:5" x14ac:dyDescent="0.2">
      <c r="A5709" s="27" t="s">
        <v>5790</v>
      </c>
      <c r="B5709" s="27" t="str">
        <f>VLOOKUP(A5709,PEC!A5708:D$7975,4,0)</f>
        <v>pec.comune.roasio.vc.it</v>
      </c>
      <c r="C5709" s="23">
        <f>VLOOKUP(A5709,SEZIONI!A5709:B$7975,2,0)</f>
        <v>2</v>
      </c>
      <c r="D5709" s="27" t="str">
        <f>VLOOKUP(A5709,SINDACI!A5709:B$7975, 2, 0)</f>
        <v>TARABOLETTI GIANMARIO</v>
      </c>
      <c r="E5709" s="27" t="str">
        <f>VLOOKUP(A5709,SINDACI!A5709:E$7975,5,0)</f>
        <v>LISTA CIVICA: UNIAMOCI PER LA NOSTRA TERRA</v>
      </c>
    </row>
    <row r="5710" spans="1:5" x14ac:dyDescent="0.2">
      <c r="A5710" s="27" t="s">
        <v>5791</v>
      </c>
      <c r="B5710" s="27" t="str">
        <f>VLOOKUP(A5710,PEC!A5709:D$7975,4,0)</f>
        <v>cert.ruparpiemonte.it</v>
      </c>
      <c r="C5710" s="23">
        <f>VLOOKUP(A5710,SEZIONI!A5710:B$7975,2,0)</f>
        <v>1</v>
      </c>
      <c r="D5710" s="27" t="str">
        <f>VLOOKUP(A5710,SINDACI!A5710:B$7975, 2, 0)</f>
        <v>COLOMBO BRUNO</v>
      </c>
      <c r="E5710" s="27" t="str">
        <f>VLOOKUP(A5710,SINDACI!A5710:E$7975,5,0)</f>
        <v>LISTA CIVICA: ROATTO NEL CUORE</v>
      </c>
    </row>
    <row r="5711" spans="1:5" x14ac:dyDescent="0.2">
      <c r="A5711" s="27" t="s">
        <v>5792</v>
      </c>
      <c r="B5711" s="27" t="str">
        <f>VLOOKUP(A5711,PEC!A5710:D$7975,4,0)</f>
        <v>pec.it</v>
      </c>
      <c r="C5711" s="23">
        <f>VLOOKUP(A5711,SEZIONI!A5711:B$7975,2,0)</f>
        <v>3</v>
      </c>
      <c r="D5711" s="27" t="str">
        <f>VLOOKUP(A5711,SINDACI!A5711:B$7975, 2, 0)</f>
        <v>MANGANI ROSALIA</v>
      </c>
      <c r="E5711" s="27" t="str">
        <f>VLOOKUP(A5711,SINDACI!A5711:E$7975,5,0)</f>
        <v>LISTA CIVICA: IL GRUPPO</v>
      </c>
    </row>
    <row r="5712" spans="1:5" x14ac:dyDescent="0.2">
      <c r="A5712" s="27" t="s">
        <v>5793</v>
      </c>
      <c r="B5712" s="27" t="str">
        <f>VLOOKUP(A5712,PEC!A5711:D$7975,4,0)</f>
        <v>pec.comune.robbiate.lc.it</v>
      </c>
      <c r="C5712" s="23">
        <f>VLOOKUP(A5712,SEZIONI!A5712:B$7975,2,0)</f>
        <v>4</v>
      </c>
      <c r="D5712" s="27" t="str">
        <f>VLOOKUP(A5712,SINDACI!A5712:B$7975, 2, 0)</f>
        <v>VILLA DANIELE</v>
      </c>
      <c r="E5712" s="27" t="str">
        <f>VLOOKUP(A5712,SINDACI!A5712:E$7975,5,0)</f>
        <v>LISTA CIVICA: CONTINUITA' E PROGRESSO</v>
      </c>
    </row>
    <row r="5713" spans="1:5" x14ac:dyDescent="0.2">
      <c r="A5713" s="27" t="s">
        <v>5794</v>
      </c>
      <c r="B5713" s="27" t="str">
        <f>VLOOKUP(A5713,PEC!A5712:D$7975,4,0)</f>
        <v>pec.provincia.pv.it</v>
      </c>
      <c r="C5713" s="23">
        <f>VLOOKUP(A5713,SEZIONI!A5713:B$7975,2,0)</f>
        <v>6</v>
      </c>
      <c r="D5713" s="27" t="str">
        <f>VLOOKUP(A5713,SINDACI!A5713:B$7975, 2, 0)</f>
        <v>FRANCESE ROBERTO</v>
      </c>
      <c r="E5713" s="27" t="str">
        <f>VLOOKUP(A5713,SINDACI!A5713:E$7975,5,0)</f>
        <v>LISTA CIVICA: RINNOVAMENTO ROBBIESE</v>
      </c>
    </row>
    <row r="5714" spans="1:5" x14ac:dyDescent="0.2">
      <c r="A5714" s="27" t="s">
        <v>5795</v>
      </c>
      <c r="B5714" s="27" t="str">
        <f>VLOOKUP(A5714,PEC!A5713:D$7975,4,0)</f>
        <v>postecert.it</v>
      </c>
      <c r="C5714" s="23">
        <f>VLOOKUP(A5714,SEZIONI!A5714:B$7975,2,0)</f>
        <v>4</v>
      </c>
      <c r="D5714" s="27" t="str">
        <f>VLOOKUP(A5714,SINDACI!A5714:B$7975, 2, 0)</f>
        <v>BRAGA GIORGIO CLEMENTE</v>
      </c>
      <c r="E5714" s="27" t="str">
        <f>VLOOKUP(A5714,SINDACI!A5714:E$7975,5,0)</f>
        <v>LISTA CIVICA: CIVITAS LISTA CIVICA</v>
      </c>
    </row>
    <row r="5715" spans="1:5" x14ac:dyDescent="0.2">
      <c r="A5715" s="27" t="s">
        <v>5796</v>
      </c>
      <c r="B5715" s="27" t="str">
        <f>VLOOKUP(A5715,PEC!A5714:D$7975,4,0)</f>
        <v>pec.regione.lombardia.it</v>
      </c>
      <c r="C5715" s="23">
        <f>VLOOKUP(A5715,SEZIONI!A5715:B$7975,2,0)</f>
        <v>3</v>
      </c>
      <c r="D5715" s="27" t="str">
        <f>VLOOKUP(A5715,SINDACI!A5715:B$7975, 2, 0)</f>
        <v>-</v>
      </c>
      <c r="E5715" s="27" t="str">
        <f>VLOOKUP(A5715,SINDACI!A5715:E$7975,5,0)</f>
        <v>-</v>
      </c>
    </row>
    <row r="5716" spans="1:5" x14ac:dyDescent="0.2">
      <c r="A5716" s="27" t="s">
        <v>5797</v>
      </c>
      <c r="B5716" s="27" t="str">
        <f>VLOOKUP(A5716,PEC!A5715:D$7975,4,0)</f>
        <v>legalpec.it</v>
      </c>
      <c r="C5716" s="23">
        <f>VLOOKUP(A5716,SEZIONI!A5716:B$7975,2,0)</f>
        <v>1</v>
      </c>
      <c r="D5716" s="27" t="str">
        <f>VLOOKUP(A5716,SINDACI!A5716:B$7975, 2, 0)</f>
        <v>VILLANI ELENA</v>
      </c>
      <c r="E5716" s="27" t="str">
        <f>VLOOKUP(A5716,SINDACI!A5716:E$7975,5,0)</f>
        <v>LISTA CIVICA: NUOVI ORIZZONTI</v>
      </c>
    </row>
    <row r="5717" spans="1:5" x14ac:dyDescent="0.2">
      <c r="A5717" s="27" t="s">
        <v>5798</v>
      </c>
      <c r="B5717" s="27" t="str">
        <f>VLOOKUP(A5717,PEC!A5716:D$7975,4,0)</f>
        <v>halleycert.it</v>
      </c>
      <c r="C5717" s="23">
        <f>VLOOKUP(A5717,SEZIONI!A5717:B$7975,2,0)</f>
        <v>6</v>
      </c>
      <c r="D5717" s="27" t="str">
        <f>VLOOKUP(A5717,SINDACI!A5717:B$7975, 2, 0)</f>
        <v>BARNI FORTUNATA</v>
      </c>
      <c r="E5717" s="27" t="str">
        <f>VLOOKUP(A5717,SINDACI!A5717:E$7975,5,0)</f>
        <v>LISTA CIVICA: ESSERCI PER TUTTI SEMPRE</v>
      </c>
    </row>
    <row r="5718" spans="1:5" x14ac:dyDescent="0.2">
      <c r="A5718" s="27" t="s">
        <v>5799</v>
      </c>
      <c r="B5718" s="27" t="str">
        <f>VLOOKUP(A5718,PEC!A5717:D$7975,4,0)</f>
        <v>cert.legalmail.it</v>
      </c>
      <c r="C5718" s="23">
        <f>VLOOKUP(A5718,SEZIONI!A5718:B$7975,2,0)</f>
        <v>1</v>
      </c>
      <c r="D5718" s="27" t="str">
        <f>VLOOKUP(A5718,SINDACI!A5718:B$7975, 2, 0)</f>
        <v>GAVOSTO CLAUDIO</v>
      </c>
      <c r="E5718" s="27" t="str">
        <f>VLOOKUP(A5718,SINDACI!A5718:E$7975,5,0)</f>
        <v>LISTA CIVICA: INSIEME PER IL FUTURO</v>
      </c>
    </row>
    <row r="5719" spans="1:5" x14ac:dyDescent="0.2">
      <c r="A5719" s="27" t="s">
        <v>5800</v>
      </c>
      <c r="B5719" s="27" t="str">
        <f>VLOOKUP(A5719,PEC!A5718:D$7975,4,0)</f>
        <v>cert.legalmail.it</v>
      </c>
      <c r="C5719" s="23">
        <f>VLOOKUP(A5719,SEZIONI!A5719:B$7975,2,0)</f>
        <v>3</v>
      </c>
      <c r="D5719" s="27" t="str">
        <f>VLOOKUP(A5719,SINDACI!A5719:B$7975, 2, 0)</f>
        <v>BURZI MASSIMO EDOARDO</v>
      </c>
      <c r="E5719" s="27" t="str">
        <f>VLOOKUP(A5719,SINDACI!A5719:E$7975,5,0)</f>
        <v>LISTA CIVICA: VIVIAMO IL PAESE</v>
      </c>
    </row>
    <row r="5720" spans="1:5" x14ac:dyDescent="0.2">
      <c r="A5720" s="27" t="s">
        <v>5801</v>
      </c>
      <c r="B5720" s="27" t="str">
        <f>VLOOKUP(A5720,PEC!A5719:D$7975,4,0)</f>
        <v>pec.comune.roburent.cn.it</v>
      </c>
      <c r="C5720" s="23">
        <f>VLOOKUP(A5720,SEZIONI!A5720:B$7975,2,0)</f>
        <v>3</v>
      </c>
      <c r="D5720" s="27" t="str">
        <f>VLOOKUP(A5720,SINDACI!A5720:B$7975, 2, 0)</f>
        <v>NEGRI GIULIA</v>
      </c>
      <c r="E5720" s="27" t="str">
        <f>VLOOKUP(A5720,SINDACI!A5720:E$7975,5,0)</f>
        <v>LISTA CIVICA: SVILUPPO &amp; TERRITORIO</v>
      </c>
    </row>
    <row r="5721" spans="1:5" x14ac:dyDescent="0.2">
      <c r="A5721" s="27" t="s">
        <v>5802</v>
      </c>
      <c r="B5721" s="27" t="str">
        <f>VLOOKUP(A5721,PEC!A5720:D$7975,4,0)</f>
        <v>cert.ruparpiemonte.it</v>
      </c>
      <c r="C5721" s="23">
        <f>VLOOKUP(A5721,SEZIONI!A5721:B$7975,2,0)</f>
        <v>2</v>
      </c>
      <c r="D5721" s="27" t="str">
        <f>VLOOKUP(A5721,SINDACI!A5721:B$7975, 2, 0)</f>
        <v>LAJOLO ALESSANDRO</v>
      </c>
      <c r="E5721" s="27" t="str">
        <f>VLOOKUP(A5721,SINDACI!A5721:E$7975,5,0)</f>
        <v>LISTA CIVICA: LISTA CIVICA DEL MONUMENTO</v>
      </c>
    </row>
    <row r="5722" spans="1:5" x14ac:dyDescent="0.2">
      <c r="A5722" s="27" t="s">
        <v>5803</v>
      </c>
      <c r="B5722" s="27" t="str">
        <f>VLOOKUP(A5722,PEC!A5721:D$7975,4,0)</f>
        <v>pec.cittametropolitanaroma.it</v>
      </c>
      <c r="C5722" s="23">
        <f>VLOOKUP(A5722,SEZIONI!A5722:B$7975,2,0)</f>
        <v>1</v>
      </c>
      <c r="D5722" s="27" t="str">
        <f>VLOOKUP(A5722,SINDACI!A5722:B$7975, 2, 0)</f>
        <v>PROIETTI FULVIO</v>
      </c>
      <c r="E5722" s="27" t="str">
        <f>VLOOKUP(A5722,SINDACI!A5722:E$7975,5,0)</f>
        <v>LISTA CIVICA: ROCCA CANTERANO BENE COMUNE</v>
      </c>
    </row>
    <row r="5723" spans="1:5" x14ac:dyDescent="0.2">
      <c r="A5723" s="27" t="s">
        <v>5804</v>
      </c>
      <c r="B5723" s="27" t="str">
        <f>VLOOKUP(A5723,PEC!A5722:D$7975,4,0)</f>
        <v>cert.ruparpiemonte.it</v>
      </c>
      <c r="C5723" s="23">
        <f>VLOOKUP(A5723,SEZIONI!A5723:B$7975,2,0)</f>
        <v>1</v>
      </c>
      <c r="D5723" s="27" t="str">
        <f>VLOOKUP(A5723,SINDACI!A5723:B$7975, 2, 0)</f>
        <v>FERRUA LUIGI</v>
      </c>
      <c r="E5723" s="27" t="str">
        <f>VLOOKUP(A5723,SINDACI!A5723:E$7975,5,0)</f>
        <v>LISTA CIVICA: PROGETTO ROCCA CIGLIE'</v>
      </c>
    </row>
    <row r="5724" spans="1:5" x14ac:dyDescent="0.2">
      <c r="A5724" s="27" t="s">
        <v>5805</v>
      </c>
      <c r="B5724" s="27" t="str">
        <f>VLOOKUP(A5724,PEC!A5723:D$7975,4,0)</f>
        <v>cert.legalmail.it</v>
      </c>
      <c r="C5724" s="23">
        <f>VLOOKUP(A5724,SEZIONI!A5724:B$7975,2,0)</f>
        <v>1</v>
      </c>
      <c r="D5724" s="27" t="str">
        <f>VLOOKUP(A5724,SINDACI!A5724:B$7975, 2, 0)</f>
        <v>FONTANA LAURA</v>
      </c>
      <c r="E5724" s="27" t="str">
        <f>VLOOKUP(A5724,SINDACI!A5724:E$7975,5,0)</f>
        <v>-</v>
      </c>
    </row>
    <row r="5725" spans="1:5" x14ac:dyDescent="0.2">
      <c r="A5725" s="27" t="s">
        <v>5806</v>
      </c>
      <c r="B5725" s="27" t="str">
        <f>VLOOKUP(A5725,PEC!A5724:D$7975,4,0)</f>
        <v>pec.it</v>
      </c>
      <c r="C5725" s="23">
        <f>VLOOKUP(A5725,SEZIONI!A5725:B$7975,2,0)</f>
        <v>2</v>
      </c>
      <c r="D5725" s="27" t="str">
        <f>VLOOKUP(A5725,SINDACI!A5725:B$7975, 2, 0)</f>
        <v>COLAFRANCESCO RITA</v>
      </c>
      <c r="E5725" s="27" t="str">
        <f>VLOOKUP(A5725,SINDACI!A5725:E$7975,5,0)</f>
        <v>-</v>
      </c>
    </row>
    <row r="5726" spans="1:5" x14ac:dyDescent="0.2">
      <c r="A5726" s="27" t="s">
        <v>5808</v>
      </c>
      <c r="B5726" s="27" t="str">
        <f>VLOOKUP(A5726,PEC!A5725:D$7975,4,0)</f>
        <v>cert.ruparpiemonte.it</v>
      </c>
      <c r="C5726" s="23">
        <f>VLOOKUP(A5726,SEZIONI!A5726:B$7975,2,0)</f>
        <v>2</v>
      </c>
      <c r="D5726" s="27" t="str">
        <f>VLOOKUP(A5726,SINDACI!A5726:B$7975, 2, 0)</f>
        <v>CURTI BRUNO</v>
      </c>
      <c r="E5726" s="27" t="str">
        <f>VLOOKUP(A5726,SINDACI!A5726:E$7975,5,0)</f>
        <v>LISTA CIVICA: INSIEME PER ROCCA DE' BALDI</v>
      </c>
    </row>
    <row r="5727" spans="1:5" x14ac:dyDescent="0.2">
      <c r="A5727" s="27" t="s">
        <v>5809</v>
      </c>
      <c r="B5727" s="27" t="str">
        <f>VLOOKUP(A5727,PEC!A5726:D$7975,4,0)</f>
        <v>pec.provincia.pv.it</v>
      </c>
      <c r="C5727" s="23">
        <f>VLOOKUP(A5727,SEZIONI!A5727:B$7975,2,0)</f>
        <v>1</v>
      </c>
      <c r="D5727" s="27" t="str">
        <f>VLOOKUP(A5727,SINDACI!A5727:B$7975, 2, 0)</f>
        <v>FIOCCHI PAOLO</v>
      </c>
      <c r="E5727" s="27" t="str">
        <f>VLOOKUP(A5727,SINDACI!A5727:E$7975,5,0)</f>
        <v>LISTA CIVICA: ROCCA DE' GIORGI</v>
      </c>
    </row>
    <row r="5728" spans="1:5" x14ac:dyDescent="0.2">
      <c r="A5728" s="27" t="s">
        <v>5807</v>
      </c>
      <c r="B5728" s="27" t="str">
        <f>VLOOKUP(A5728,PEC!A5727:D$7975,4,0)</f>
        <v>pec.it</v>
      </c>
      <c r="C5728" s="23">
        <f>VLOOKUP(A5728,SEZIONI!A5728:B$7975,2,0)</f>
        <v>5</v>
      </c>
      <c r="D5728" s="27" t="str">
        <f>VLOOKUP(A5728,SINDACI!A5728:B$7975, 2, 0)</f>
        <v>DELLI COLLI EMILIA</v>
      </c>
      <c r="E5728" s="27" t="str">
        <f>VLOOKUP(A5728,SINDACI!A5728:E$7975,5,0)</f>
        <v>-</v>
      </c>
    </row>
    <row r="5729" spans="1:5" x14ac:dyDescent="0.2">
      <c r="A5729" s="27" t="s">
        <v>5810</v>
      </c>
      <c r="B5729" s="27" t="str">
        <f>VLOOKUP(A5729,PEC!A5728:D$7975,4,0)</f>
        <v>pec.comune.roccadibotte.aq.it</v>
      </c>
      <c r="C5729" s="23">
        <f>VLOOKUP(A5729,SEZIONI!A5729:B$7975,2,0)</f>
        <v>1</v>
      </c>
      <c r="D5729" s="27" t="str">
        <f>VLOOKUP(A5729,SINDACI!A5729:B$7975, 2, 0)</f>
        <v>MARZOLINI FERNANDO ANTONIO</v>
      </c>
      <c r="E5729" s="27" t="str">
        <f>VLOOKUP(A5729,SINDACI!A5729:E$7975,5,0)</f>
        <v>LISTA CIVICA: POLIS NOVA</v>
      </c>
    </row>
    <row r="5730" spans="1:5" x14ac:dyDescent="0.2">
      <c r="A5730" s="27" t="s">
        <v>5811</v>
      </c>
      <c r="B5730" s="27" t="str">
        <f>VLOOKUP(A5730,PEC!A5729:D$7975,4,0)</f>
        <v>legalmail.it</v>
      </c>
      <c r="C5730" s="23">
        <f>VLOOKUP(A5730,SEZIONI!A5730:B$7975,2,0)</f>
        <v>1</v>
      </c>
      <c r="D5730" s="27" t="str">
        <f>VLOOKUP(A5730,SINDACI!A5730:B$7975, 2, 0)</f>
        <v>DI STEFANO GENNARINO</v>
      </c>
      <c r="E5730" s="27" t="str">
        <f>VLOOKUP(A5730,SINDACI!A5730:E$7975,5,0)</f>
        <v>LISTA CIVICA: NOI PER ROCCA DI CAMBIO</v>
      </c>
    </row>
    <row r="5731" spans="1:5" x14ac:dyDescent="0.2">
      <c r="A5731" s="27" t="s">
        <v>5812</v>
      </c>
      <c r="B5731" s="27" t="str">
        <f>VLOOKUP(A5731,PEC!A5730:D$7975,4,0)</f>
        <v>pec.provincia.roma.it</v>
      </c>
      <c r="C5731" s="23">
        <f>VLOOKUP(A5731,SEZIONI!A5731:B$7975,2,0)</f>
        <v>1</v>
      </c>
      <c r="D5731" s="27" t="str">
        <f>VLOOKUP(A5731,SINDACI!A5731:B$7975, 2, 0)</f>
        <v>FEDERICI GABRIELLA</v>
      </c>
      <c r="E5731" s="27" t="str">
        <f>VLOOKUP(A5731,SINDACI!A5731:E$7975,5,0)</f>
        <v>LISTA CIVICA: PROGETTO INSIEME ROCCA VIVA</v>
      </c>
    </row>
    <row r="5732" spans="1:5" x14ac:dyDescent="0.2">
      <c r="A5732" s="27" t="s">
        <v>5813</v>
      </c>
      <c r="B5732" s="27" t="str">
        <f>VLOOKUP(A5732,PEC!A5731:D$7975,4,0)</f>
        <v>legalmail.it</v>
      </c>
      <c r="C5732" s="23">
        <f>VLOOKUP(A5732,SEZIONI!A5732:B$7975,2,0)</f>
        <v>4</v>
      </c>
      <c r="D5732" s="27" t="str">
        <f>VLOOKUP(A5732,SINDACI!A5732:B$7975, 2, 0)</f>
        <v>DI CICCIO MAURO</v>
      </c>
      <c r="E5732" s="27" t="str">
        <f>VLOOKUP(A5732,SINDACI!A5732:E$7975,5,0)</f>
        <v>LISTA CIVICA: UNITI PER DOMANI</v>
      </c>
    </row>
    <row r="5733" spans="1:5" x14ac:dyDescent="0.2">
      <c r="A5733" s="27" t="s">
        <v>251</v>
      </c>
      <c r="B5733" s="27" t="str">
        <f>VLOOKUP(A5733,PEC!A5732:D$7975,4,0)</f>
        <v>asmepec.it</v>
      </c>
      <c r="C5733" s="23">
        <f>VLOOKUP(A5733,SEZIONI!A5733:B$7975,2,0)</f>
        <v>5</v>
      </c>
      <c r="D5733" s="27" t="str">
        <f>VLOOKUP(A5733,SINDACI!A5733:B$7975, 2, 0)</f>
        <v>DATTOLO ALFONSO</v>
      </c>
      <c r="E5733" s="27" t="str">
        <f>VLOOKUP(A5733,SINDACI!A5733:E$7975,5,0)</f>
        <v>LISTA CIVICA: RIALZIAMOCI ROCCA DI NETO</v>
      </c>
    </row>
    <row r="5734" spans="1:5" x14ac:dyDescent="0.2">
      <c r="A5734" s="27" t="s">
        <v>5814</v>
      </c>
      <c r="B5734" s="27" t="str">
        <f>VLOOKUP(A5734,PEC!A5733:D$7975,4,0)</f>
        <v>pec-comuneroccadipapa.it</v>
      </c>
      <c r="C5734" s="23">
        <f>VLOOKUP(A5734,SEZIONI!A5734:B$7975,2,0)</f>
        <v>12</v>
      </c>
      <c r="D5734" s="27" t="str">
        <f>VLOOKUP(A5734,SINDACI!A5734:B$7975, 2, 0)</f>
        <v>-</v>
      </c>
      <c r="E5734" s="27" t="str">
        <f>VLOOKUP(A5734,SINDACI!A5734:E$7975,5,0)</f>
        <v>-</v>
      </c>
    </row>
    <row r="5735" spans="1:5" x14ac:dyDescent="0.2">
      <c r="A5735" s="27" t="s">
        <v>5815</v>
      </c>
      <c r="B5735" s="27" t="str">
        <f>VLOOKUP(A5735,PEC!A5734:D$7975,4,0)</f>
        <v>legalmail.it</v>
      </c>
      <c r="C5735" s="23">
        <f>VLOOKUP(A5735,SEZIONI!A5735:B$7975,2,0)</f>
        <v>2</v>
      </c>
      <c r="D5735" s="27" t="str">
        <f>VLOOKUP(A5735,SINDACI!A5735:B$7975, 2, 0)</f>
        <v>CACCIOLA VINCENZO</v>
      </c>
      <c r="E5735" s="27" t="str">
        <f>VLOOKUP(A5735,SINDACI!A5735:E$7975,5,0)</f>
        <v>LISTA CIVICA: TRADIZIONE PER IL FUTURO</v>
      </c>
    </row>
    <row r="5736" spans="1:5" x14ac:dyDescent="0.2">
      <c r="A5736" s="27" t="s">
        <v>104</v>
      </c>
      <c r="B5736" s="27" t="str">
        <f>VLOOKUP(A5736,PEC!A5735:D$7975,4,0)</f>
        <v>asmepec.it</v>
      </c>
      <c r="C5736" s="23">
        <f>VLOOKUP(A5736,SEZIONI!A5736:B$7975,2,0)</f>
        <v>3</v>
      </c>
      <c r="D5736" s="27" t="str">
        <f>VLOOKUP(A5736,SINDACI!A5736:B$7975, 2, 0)</f>
        <v>RANU' GIUSEPPE</v>
      </c>
      <c r="E5736" s="27" t="str">
        <f>VLOOKUP(A5736,SINDACI!A5736:E$7975,5,0)</f>
        <v>LISTA CIVICA: #ROCCA CHE CAMBIA 2.0</v>
      </c>
    </row>
    <row r="5737" spans="1:5" x14ac:dyDescent="0.2">
      <c r="A5737" s="27" t="s">
        <v>5816</v>
      </c>
      <c r="B5737" s="27" t="str">
        <f>VLOOKUP(A5737,PEC!A5736:D$7975,4,0)</f>
        <v>pec.comuneroccamassima.it</v>
      </c>
      <c r="C5737" s="23">
        <f>VLOOKUP(A5737,SEZIONI!A5737:B$7975,2,0)</f>
        <v>2</v>
      </c>
      <c r="D5737" s="27" t="str">
        <f>VLOOKUP(A5737,SINDACI!A5737:B$7975, 2, 0)</f>
        <v>LUCARELLI MARIO</v>
      </c>
      <c r="E5737" s="27" t="str">
        <f>VLOOKUP(A5737,SINDACI!A5737:E$7975,5,0)</f>
        <v>LISTA CIVICA: CITTADINANZA CONDIVISA</v>
      </c>
    </row>
    <row r="5738" spans="1:5" x14ac:dyDescent="0.2">
      <c r="A5738" s="27" t="s">
        <v>5817</v>
      </c>
      <c r="B5738" s="27" t="str">
        <f>VLOOKUP(A5738,PEC!A5737:D$7975,4,0)</f>
        <v>pec.arc.it</v>
      </c>
      <c r="C5738" s="23">
        <f>VLOOKUP(A5738,SEZIONI!A5738:B$7975,2,0)</f>
        <v>1</v>
      </c>
      <c r="D5738" s="27" t="str">
        <f>VLOOKUP(A5738,SINDACI!A5738:B$7975, 2, 0)</f>
        <v>BERARDUCCI PASQUALE</v>
      </c>
      <c r="E5738" s="27" t="str">
        <f>VLOOKUP(A5738,SINDACI!A5738:E$7975,5,0)</f>
        <v>LISTA CIVICA: ROCCA PIA TRADIZIONE E FUTURO</v>
      </c>
    </row>
    <row r="5739" spans="1:5" x14ac:dyDescent="0.2">
      <c r="A5739" s="27" t="s">
        <v>5818</v>
      </c>
      <c r="B5739" s="27" t="str">
        <f>VLOOKUP(A5739,PEC!A5738:D$7975,4,0)</f>
        <v>pecveneto.it</v>
      </c>
      <c r="C5739" s="23">
        <f>VLOOKUP(A5739,SEZIONI!A5739:B$7975,2,0)</f>
        <v>2</v>
      </c>
      <c r="D5739" s="27" t="str">
        <f>VLOOKUP(A5739,SINDACI!A5739:B$7975, 2, 0)</f>
        <v>DE BERNARDIN SEVERINO ANDREA</v>
      </c>
      <c r="E5739" s="27" t="str">
        <f>VLOOKUP(A5739,SINDACI!A5739:E$7975,5,0)</f>
        <v>LISTA CIVICA: PROGETTO ROCCA</v>
      </c>
    </row>
    <row r="5740" spans="1:5" x14ac:dyDescent="0.2">
      <c r="A5740" s="27" t="s">
        <v>5819</v>
      </c>
      <c r="B5740" s="27" t="str">
        <f>VLOOKUP(A5740,PEC!A5739:D$7975,4,0)</f>
        <v>pec.it</v>
      </c>
      <c r="C5740" s="23">
        <f>VLOOKUP(A5740,SEZIONI!A5740:B$7975,2,0)</f>
        <v>8</v>
      </c>
      <c r="D5740" s="27" t="str">
        <f>VLOOKUP(A5740,SINDACI!A5740:B$7975, 2, 0)</f>
        <v>GENTILI ANNA</v>
      </c>
      <c r="E5740" s="27" t="str">
        <f>VLOOKUP(A5740,SINDACI!A5740:E$7975,5,0)</f>
        <v>LISTA CIVICA: SIAMO ROCCA PRIORA</v>
      </c>
    </row>
    <row r="5741" spans="1:5" x14ac:dyDescent="0.2">
      <c r="A5741" s="27" t="s">
        <v>5820</v>
      </c>
      <c r="B5741" s="27" t="str">
        <f>VLOOKUP(A5741,PEC!A5740:D$7975,4,0)</f>
        <v>cert.provincia.fc.it</v>
      </c>
      <c r="C5741" s="23">
        <f>VLOOKUP(A5741,SEZIONI!A5741:B$7975,2,0)</f>
        <v>2</v>
      </c>
      <c r="D5741" s="27" t="str">
        <f>VLOOKUP(A5741,SINDACI!A5741:B$7975, 2, 0)</f>
        <v>LOTTI PIER LUIGI</v>
      </c>
      <c r="E5741" s="27" t="str">
        <f>VLOOKUP(A5741,SINDACI!A5741:E$7975,5,0)</f>
        <v>-</v>
      </c>
    </row>
    <row r="5742" spans="1:5" x14ac:dyDescent="0.2">
      <c r="A5742" s="27" t="s">
        <v>5821</v>
      </c>
      <c r="B5742" s="27" t="str">
        <f>VLOOKUP(A5742,PEC!A5741:D$7975,4,0)</f>
        <v>asmepec.it</v>
      </c>
      <c r="C5742" s="23">
        <f>VLOOKUP(A5742,SEZIONI!A5742:B$7975,2,0)</f>
        <v>2</v>
      </c>
      <c r="D5742" s="27" t="str">
        <f>VLOOKUP(A5742,SINDACI!A5742:B$7975, 2, 0)</f>
        <v>CIPRIANO GUIDO</v>
      </c>
      <c r="E5742" s="27" t="str">
        <f>VLOOKUP(A5742,SINDACI!A5742:E$7975,5,0)</f>
        <v>LISTA CIVICA: INSIEME PER ROCCA</v>
      </c>
    </row>
    <row r="5743" spans="1:5" x14ac:dyDescent="0.2">
      <c r="A5743" s="27" t="s">
        <v>5822</v>
      </c>
      <c r="B5743" s="27" t="str">
        <f>VLOOKUP(A5743,PEC!A5742:D$7975,4,0)</f>
        <v>pec.it</v>
      </c>
      <c r="C5743" s="23">
        <f>VLOOKUP(A5743,SEZIONI!A5743:B$7975,2,0)</f>
        <v>3</v>
      </c>
      <c r="D5743" s="27" t="str">
        <f>VLOOKUP(A5743,SINDACI!A5743:B$7975, 2, 0)</f>
        <v>CARAVAGGIO FABIO</v>
      </c>
      <c r="E5743" s="27" t="str">
        <f>VLOOKUP(A5743,SINDACI!A5743:E$7975,5,0)</f>
        <v>LISTA CIVICA: ROCCA DEL DOMANI</v>
      </c>
    </row>
    <row r="5744" spans="1:5" x14ac:dyDescent="0.2">
      <c r="A5744" s="27" t="s">
        <v>5823</v>
      </c>
      <c r="B5744" s="27" t="str">
        <f>VLOOKUP(A5744,PEC!A5743:D$7975,4,0)</f>
        <v>pec.it</v>
      </c>
      <c r="C5744" s="23">
        <f>VLOOKUP(A5744,SEZIONI!A5744:B$7975,2,0)</f>
        <v>1</v>
      </c>
      <c r="D5744" s="27" t="str">
        <f>VLOOKUP(A5744,SINDACI!A5744:B$7975, 2, 0)</f>
        <v>DI GIUSEPPE LINO</v>
      </c>
      <c r="E5744" s="27" t="str">
        <f>VLOOKUP(A5744,SINDACI!A5744:E$7975,5,0)</f>
        <v>LISTA CIVICA: AMMINISTRARE COL CUORE</v>
      </c>
    </row>
    <row r="5745" spans="1:5" x14ac:dyDescent="0.2">
      <c r="A5745" s="27" t="s">
        <v>5824</v>
      </c>
      <c r="B5745" s="27" t="str">
        <f>VLOOKUP(A5745,PEC!A5744:D$7975,4,0)</f>
        <v>pec.it</v>
      </c>
      <c r="C5745" s="23">
        <f>VLOOKUP(A5745,SEZIONI!A5745:B$7975,2,0)</f>
        <v>1</v>
      </c>
      <c r="D5745" s="27" t="str">
        <f>VLOOKUP(A5745,SINDACI!A5745:B$7975, 2, 0)</f>
        <v>RUNIERI SANDRO</v>
      </c>
      <c r="E5745" s="27" t="str">
        <f>VLOOKUP(A5745,SINDACI!A5745:E$7975,5,0)</f>
        <v>LISTA CIVICA: UNITI PER UN FUTURO</v>
      </c>
    </row>
    <row r="5746" spans="1:5" x14ac:dyDescent="0.2">
      <c r="A5746" s="27" t="s">
        <v>5825</v>
      </c>
      <c r="B5746" s="27" t="str">
        <f>VLOOKUP(A5746,PEC!A5745:D$7975,4,0)</f>
        <v>legalmail.it</v>
      </c>
      <c r="C5746" s="23">
        <f>VLOOKUP(A5746,SEZIONI!A5746:B$7975,2,0)</f>
        <v>2</v>
      </c>
      <c r="D5746" s="27" t="str">
        <f>VLOOKUP(A5746,SINDACI!A5746:B$7975, 2, 0)</f>
        <v>MICHELI STEFANO</v>
      </c>
      <c r="E5746" s="27" t="str">
        <f>VLOOKUP(A5746,SINDACI!A5746:E$7975,5,0)</f>
        <v>LISTA CIVICA: RINNOVAMENTO COMUNALE</v>
      </c>
    </row>
    <row r="5747" spans="1:5" x14ac:dyDescent="0.2">
      <c r="A5747" s="27" t="s">
        <v>5826</v>
      </c>
      <c r="B5747" s="27" t="str">
        <f>VLOOKUP(A5747,PEC!A5746:D$7975,4,0)</f>
        <v>pec.regione.lombardia.it</v>
      </c>
      <c r="C5747" s="23">
        <f>VLOOKUP(A5747,SEZIONI!A5747:B$7975,2,0)</f>
        <v>1</v>
      </c>
      <c r="D5747" s="27" t="str">
        <f>VLOOKUP(A5747,SINDACI!A5747:B$7975, 2, 0)</f>
        <v>BARZON PIERLUIGI</v>
      </c>
      <c r="E5747" s="27" t="str">
        <f>VLOOKUP(A5747,SINDACI!A5747:E$7975,5,0)</f>
        <v>LISTA CIVICA: INSIEME PER ROCCA SUSELLA</v>
      </c>
    </row>
    <row r="5748" spans="1:5" x14ac:dyDescent="0.2">
      <c r="A5748" s="27" t="s">
        <v>5827</v>
      </c>
      <c r="B5748" s="27" t="str">
        <f>VLOOKUP(A5748,PEC!A5747:D$7975,4,0)</f>
        <v>asmepec.it</v>
      </c>
      <c r="C5748" s="23">
        <f>VLOOKUP(A5748,SEZIONI!A5748:B$7975,2,0)</f>
        <v>6</v>
      </c>
      <c r="D5748" s="27" t="str">
        <f>VLOOKUP(A5748,SINDACI!A5748:B$7975, 2, 0)</f>
        <v>DEL GROSSO ROBERTO</v>
      </c>
      <c r="E5748" s="27" t="str">
        <f>VLOOKUP(A5748,SINDACI!A5748:E$7975,5,0)</f>
        <v>LISTA CIVICA: AVANTI UNITI</v>
      </c>
    </row>
    <row r="5749" spans="1:5" x14ac:dyDescent="0.2">
      <c r="A5749" s="27" t="s">
        <v>250</v>
      </c>
      <c r="B5749" s="27" t="str">
        <f>VLOOKUP(A5749,PEC!A5748:D$7975,4,0)</f>
        <v>asmepec.it</v>
      </c>
      <c r="C5749" s="23">
        <f>VLOOKUP(A5749,SEZIONI!A5749:B$7975,2,0)</f>
        <v>4</v>
      </c>
      <c r="D5749" s="27" t="str">
        <f>VLOOKUP(A5749,SINDACI!A5749:B$7975, 2, 0)</f>
        <v>FORESTA LUIGI</v>
      </c>
      <c r="E5749" s="27" t="str">
        <f>VLOOKUP(A5749,SINDACI!A5749:E$7975,5,0)</f>
        <v>LISTA CIVICA: ROCCA NOVA</v>
      </c>
    </row>
    <row r="5750" spans="1:5" x14ac:dyDescent="0.2">
      <c r="A5750" s="27" t="s">
        <v>5828</v>
      </c>
      <c r="B5750" s="27" t="str">
        <f>VLOOKUP(A5750,PEC!A5749:D$7975,4,0)</f>
        <v>postacert.comune.roccabianca.pr.it</v>
      </c>
      <c r="C5750" s="23">
        <f>VLOOKUP(A5750,SEZIONI!A5750:B$7975,2,0)</f>
        <v>4</v>
      </c>
      <c r="D5750" s="27" t="str">
        <f>VLOOKUP(A5750,SINDACI!A5750:B$7975, 2, 0)</f>
        <v>GATTARA ALESSANDRO</v>
      </c>
      <c r="E5750" s="27" t="str">
        <f>VLOOKUP(A5750,SINDACI!A5750:E$7975,5,0)</f>
        <v>LISTA CIVICA: ROCCABIANCA CIVICA</v>
      </c>
    </row>
    <row r="5751" spans="1:5" x14ac:dyDescent="0.2">
      <c r="A5751" s="27" t="s">
        <v>5829</v>
      </c>
      <c r="B5751" s="27" t="str">
        <f>VLOOKUP(A5751,PEC!A5750:D$7975,4,0)</f>
        <v>postemailcertificata.it</v>
      </c>
      <c r="C5751" s="23">
        <f>VLOOKUP(A5751,SEZIONI!A5751:B$7975,2,0)</f>
        <v>2</v>
      </c>
      <c r="D5751" s="27" t="str">
        <f>VLOOKUP(A5751,SINDACI!A5751:B$7975, 2, 0)</f>
        <v>ARNEODO MARCO</v>
      </c>
      <c r="E5751" s="27" t="str">
        <f>VLOOKUP(A5751,SINDACI!A5751:E$7975,5,0)</f>
        <v>LISTA CIVICA: COLLABORAZIONE E PROGRESSO</v>
      </c>
    </row>
    <row r="5752" spans="1:5" x14ac:dyDescent="0.2">
      <c r="A5752" s="27" t="s">
        <v>5830</v>
      </c>
      <c r="B5752" s="27" t="str">
        <f>VLOOKUP(A5752,PEC!A5751:D$7975,4,0)</f>
        <v>pec.it</v>
      </c>
      <c r="C5752" s="23">
        <f>VLOOKUP(A5752,SEZIONI!A5752:B$7975,2,0)</f>
        <v>1</v>
      </c>
      <c r="D5752" s="27" t="str">
        <f>VLOOKUP(A5752,SINDACI!A5752:B$7975, 2, 0)</f>
        <v>PACE ENRICO</v>
      </c>
      <c r="E5752" s="27" t="str">
        <f>VLOOKUP(A5752,SINDACI!A5752:E$7975,5,0)</f>
        <v>LISTA CIVICA: TRA LA GENTE PER CAMBIARE</v>
      </c>
    </row>
    <row r="5753" spans="1:5" x14ac:dyDescent="0.2">
      <c r="A5753" s="27" t="s">
        <v>5831</v>
      </c>
      <c r="B5753" s="27" t="str">
        <f>VLOOKUP(A5753,PEC!A5752:D$7975,4,0)</f>
        <v>pec.comune.roccadaspide.sa.it</v>
      </c>
      <c r="C5753" s="23">
        <f>VLOOKUP(A5753,SEZIONI!A5753:B$7975,2,0)</f>
        <v>9</v>
      </c>
      <c r="D5753" s="27" t="str">
        <f>VLOOKUP(A5753,SINDACI!A5753:B$7975, 2, 0)</f>
        <v>IULIANO GABRIELE</v>
      </c>
      <c r="E5753" s="27" t="str">
        <f>VLOOKUP(A5753,SINDACI!A5753:E$7975,5,0)</f>
        <v>LISTA CIVICA: INSIEME PER ROCCADASPIDE</v>
      </c>
    </row>
    <row r="5754" spans="1:5" x14ac:dyDescent="0.2">
      <c r="A5754" s="27" t="s">
        <v>5832</v>
      </c>
      <c r="B5754" s="27" t="str">
        <f>VLOOKUP(A5754,PEC!A5753:D$7975,4,0)</f>
        <v>primapec.com</v>
      </c>
      <c r="C5754" s="23">
        <f>VLOOKUP(A5754,SEZIONI!A5754:B$7975,2,0)</f>
        <v>1</v>
      </c>
      <c r="D5754" s="27" t="str">
        <f>VLOOKUP(A5754,SINDACI!A5754:B$7975, 2, 0)</f>
        <v>ORLANDO CARMELO CONCETTO</v>
      </c>
      <c r="E5754" s="27" t="str">
        <f>VLOOKUP(A5754,SINDACI!A5754:E$7975,5,0)</f>
        <v>LISTA CIVICA: GIOVANI UNITI PER ROCCAFIORITA</v>
      </c>
    </row>
    <row r="5755" spans="1:5" x14ac:dyDescent="0.2">
      <c r="A5755" s="27" t="s">
        <v>5833</v>
      </c>
      <c r="B5755" s="27" t="str">
        <f>VLOOKUP(A5755,PEC!A5754:D$7975,4,0)</f>
        <v>emarche.it</v>
      </c>
      <c r="C5755" s="23">
        <f>VLOOKUP(A5755,SEZIONI!A5755:B$7975,2,0)</f>
        <v>3</v>
      </c>
      <c r="D5755" s="27" t="str">
        <f>VLOOKUP(A5755,SINDACI!A5755:B$7975, 2, 0)</f>
        <v>LEONI FRANCESCO</v>
      </c>
      <c r="E5755" s="27" t="str">
        <f>VLOOKUP(A5755,SINDACI!A5755:E$7975,5,0)</f>
        <v>LISTA CIVICA: UNITI CON LEONI PER ROCCAFLUVIONE</v>
      </c>
    </row>
    <row r="5756" spans="1:5" x14ac:dyDescent="0.2">
      <c r="A5756" s="27" t="s">
        <v>375</v>
      </c>
      <c r="B5756" s="27" t="str">
        <f>VLOOKUP(A5756,PEC!A5755:D$7975,4,0)</f>
        <v>pec.it</v>
      </c>
      <c r="C5756" s="23">
        <f>VLOOKUP(A5756,SEZIONI!A5756:B$7975,2,0)</f>
        <v>1</v>
      </c>
      <c r="D5756" s="27" t="str">
        <f>VLOOKUP(A5756,SINDACI!A5756:B$7975, 2, 0)</f>
        <v>PENNA DOMENICO</v>
      </c>
      <c r="E5756" s="27" t="str">
        <f>VLOOKUP(A5756,SINDACI!A5756:E$7975,5,0)</f>
        <v>LISTA CIVICA: TO VUN?</v>
      </c>
    </row>
    <row r="5757" spans="1:5" x14ac:dyDescent="0.2">
      <c r="A5757" s="27" t="s">
        <v>5834</v>
      </c>
      <c r="B5757" s="27" t="str">
        <f>VLOOKUP(A5757,PEC!A5756:D$7975,4,0)</f>
        <v>cert.ruparpiemonte.it</v>
      </c>
      <c r="C5757" s="23">
        <f>VLOOKUP(A5757,SEZIONI!A5757:B$7975,2,0)</f>
        <v>1</v>
      </c>
      <c r="D5757" s="27" t="str">
        <f>VLOOKUP(A5757,SINDACI!A5757:B$7975, 2, 0)</f>
        <v>TINELLO ILARIA</v>
      </c>
      <c r="E5757" s="27" t="str">
        <f>VLOOKUP(A5757,SINDACI!A5757:E$7975,5,0)</f>
        <v>LISTA CIVICA: ROCCAFORTE DOMANI</v>
      </c>
    </row>
    <row r="5758" spans="1:5" x14ac:dyDescent="0.2">
      <c r="A5758" s="27" t="s">
        <v>5835</v>
      </c>
      <c r="B5758" s="27" t="str">
        <f>VLOOKUP(A5758,PEC!A5757:D$7975,4,0)</f>
        <v>cert.ruparpiemonte.it</v>
      </c>
      <c r="C5758" s="23">
        <f>VLOOKUP(A5758,SEZIONI!A5758:B$7975,2,0)</f>
        <v>4</v>
      </c>
      <c r="D5758" s="27" t="str">
        <f>VLOOKUP(A5758,SINDACI!A5758:B$7975, 2, 0)</f>
        <v>BONGIOVANNI PAOLO</v>
      </c>
      <c r="E5758" s="27" t="str">
        <f>VLOOKUP(A5758,SINDACI!A5758:E$7975,5,0)</f>
        <v>LISTA CIVICA: INSIEME SI PUO'</v>
      </c>
    </row>
    <row r="5759" spans="1:5" x14ac:dyDescent="0.2">
      <c r="A5759" s="27" t="s">
        <v>5836</v>
      </c>
      <c r="B5759" s="27" t="str">
        <f>VLOOKUP(A5759,PEC!A5758:D$7975,4,0)</f>
        <v>pec.rupar.puglia.it</v>
      </c>
      <c r="C5759" s="23">
        <f>VLOOKUP(A5759,SEZIONI!A5759:B$7975,2,0)</f>
        <v>2</v>
      </c>
      <c r="D5759" s="27" t="str">
        <f>VLOOKUP(A5759,SINDACI!A5759:B$7975, 2, 0)</f>
        <v>-</v>
      </c>
      <c r="E5759" s="27" t="str">
        <f>VLOOKUP(A5759,SINDACI!A5759:E$7975,5,0)</f>
        <v>-</v>
      </c>
    </row>
    <row r="5760" spans="1:5" x14ac:dyDescent="0.2">
      <c r="A5760" s="27" t="s">
        <v>5837</v>
      </c>
      <c r="B5760" s="27" t="str">
        <f>VLOOKUP(A5760,PEC!A5759:D$7975,4,0)</f>
        <v>pec.comune.roccafranca.bs.it</v>
      </c>
      <c r="C5760" s="23">
        <f>VLOOKUP(A5760,SEZIONI!A5760:B$7975,2,0)</f>
        <v>3</v>
      </c>
      <c r="D5760" s="27" t="str">
        <f>VLOOKUP(A5760,SINDACI!A5760:B$7975, 2, 0)</f>
        <v>FRANZELLI MARCO</v>
      </c>
      <c r="E5760" s="27" t="str">
        <f>VLOOKUP(A5760,SINDACI!A5760:E$7975,5,0)</f>
        <v>LISTA COMPOSITA: LEGA SALVINI-FORZA ITALIA-FRATELLI D'ITALIA-CIVICA</v>
      </c>
    </row>
    <row r="5761" spans="1:5" x14ac:dyDescent="0.2">
      <c r="A5761" s="27" t="s">
        <v>5838</v>
      </c>
      <c r="B5761" s="27" t="str">
        <f>VLOOKUP(A5761,PEC!A5760:D$7975,4,0)</f>
        <v>pec.comunediroccagiovine.it</v>
      </c>
      <c r="C5761" s="23">
        <f>VLOOKUP(A5761,SEZIONI!A5761:B$7975,2,0)</f>
        <v>1</v>
      </c>
      <c r="D5761" s="27" t="str">
        <f>VLOOKUP(A5761,SINDACI!A5761:B$7975, 2, 0)</f>
        <v>BERNARDI MARCO</v>
      </c>
      <c r="E5761" s="27" t="str">
        <f>VLOOKUP(A5761,SINDACI!A5761:E$7975,5,0)</f>
        <v>LISTA CIVICA: PROVIAMOCI INSIEME</v>
      </c>
    </row>
    <row r="5762" spans="1:5" x14ac:dyDescent="0.2">
      <c r="A5762" s="27" t="s">
        <v>5839</v>
      </c>
      <c r="B5762" s="27" t="str">
        <f>VLOOKUP(A5762,PEC!A5761:D$7975,4,0)</f>
        <v>asmepec.it</v>
      </c>
      <c r="C5762" s="23">
        <f>VLOOKUP(A5762,SEZIONI!A5762:B$7975,2,0)</f>
        <v>2</v>
      </c>
      <c r="D5762" s="27" t="str">
        <f>VLOOKUP(A5762,SINDACI!A5762:B$7975, 2, 0)</f>
        <v>BALBI GIUSEPPE</v>
      </c>
      <c r="E5762" s="27" t="str">
        <f>VLOOKUP(A5762,SINDACI!A5762:E$7975,5,0)</f>
        <v>LISTA CIVICA: LIBERTA' E PARTECIPAZIONE</v>
      </c>
    </row>
    <row r="5763" spans="1:5" x14ac:dyDescent="0.2">
      <c r="A5763" s="27" t="s">
        <v>5840</v>
      </c>
      <c r="B5763" s="27" t="str">
        <f>VLOOKUP(A5763,PEC!A5762:D$7975,4,0)</f>
        <v>comuneroccagorga.telecompost.it</v>
      </c>
      <c r="C5763" s="23">
        <f>VLOOKUP(A5763,SEZIONI!A5763:B$7975,2,0)</f>
        <v>4</v>
      </c>
      <c r="D5763" s="27" t="str">
        <f>VLOOKUP(A5763,SINDACI!A5763:B$7975, 2, 0)</f>
        <v>-</v>
      </c>
      <c r="E5763" s="27" t="str">
        <f>VLOOKUP(A5763,SINDACI!A5763:E$7975,5,0)</f>
        <v>-</v>
      </c>
    </row>
    <row r="5764" spans="1:5" x14ac:dyDescent="0.2">
      <c r="A5764" s="27" t="s">
        <v>5841</v>
      </c>
      <c r="B5764" s="27" t="str">
        <f>VLOOKUP(A5764,PEC!A5763:D$7975,4,0)</f>
        <v>postacert.toscana.it</v>
      </c>
      <c r="C5764" s="23">
        <f>VLOOKUP(A5764,SEZIONI!A5764:B$7975,2,0)</f>
        <v>4</v>
      </c>
      <c r="D5764" s="27" t="str">
        <f>VLOOKUP(A5764,SINDACI!A5764:B$7975, 2, 0)</f>
        <v>GALLI MASSIMO</v>
      </c>
      <c r="E5764" s="27" t="str">
        <f>VLOOKUP(A5764,SINDACI!A5764:E$7975,5,0)</f>
        <v>LISTA CIVICA: COMUNE PROGETTO INNOVAZIONE</v>
      </c>
    </row>
    <row r="5765" spans="1:5" x14ac:dyDescent="0.2">
      <c r="A5765" s="27" t="s">
        <v>5842</v>
      </c>
      <c r="B5765" s="27" t="str">
        <f>VLOOKUP(A5765,PEC!A5764:D$7975,4,0)</f>
        <v>pec.comune.roccalumera.me.it</v>
      </c>
      <c r="C5765" s="23">
        <f>VLOOKUP(A5765,SEZIONI!A5765:B$7975,2,0)</f>
        <v>4</v>
      </c>
      <c r="D5765" s="27" t="str">
        <f>VLOOKUP(A5765,SINDACI!A5765:B$7975, 2, 0)</f>
        <v>ARGIROFFI GAETANO</v>
      </c>
      <c r="E5765" s="27" t="str">
        <f>VLOOKUP(A5765,SINDACI!A5765:E$7975,5,0)</f>
        <v>LISTA CIVICA: CREDERE IN ROCCALUMERA</v>
      </c>
    </row>
    <row r="5766" spans="1:5" x14ac:dyDescent="0.2">
      <c r="A5766" s="27" t="s">
        <v>5843</v>
      </c>
      <c r="B5766" s="27" t="str">
        <f>VLOOKUP(A5766,PEC!A5765:D$7975,4,0)</f>
        <v>postecert.it</v>
      </c>
      <c r="C5766" s="23">
        <f>VLOOKUP(A5766,SEZIONI!A5766:B$7975,2,0)</f>
        <v>2</v>
      </c>
      <c r="D5766" s="27" t="str">
        <f>VLOOKUP(A5766,SINDACI!A5766:B$7975, 2, 0)</f>
        <v>LOMBARDI GIACOMO</v>
      </c>
      <c r="E5766" s="27" t="str">
        <f>VLOOKUP(A5766,SINDACI!A5766:E$7975,5,0)</f>
        <v>LISTA CIVICA: ROCCAMANDOLFI NEL CUORE</v>
      </c>
    </row>
    <row r="5767" spans="1:5" x14ac:dyDescent="0.2">
      <c r="A5767" s="27" t="s">
        <v>5844</v>
      </c>
      <c r="B5767" s="27" t="str">
        <f>VLOOKUP(A5767,PEC!A5766:D$7975,4,0)</f>
        <v xml:space="preserve">anutel.it   </v>
      </c>
      <c r="C5767" s="23">
        <f>VLOOKUP(A5767,SEZIONI!A5767:B$7975,2,0)</f>
        <v>3</v>
      </c>
      <c r="D5767" s="27" t="str">
        <f>VLOOKUP(A5767,SINDACI!A5767:B$7975, 2, 0)</f>
        <v>PALMERI GIUSEPPE SALVATORE</v>
      </c>
      <c r="E5767" s="27" t="str">
        <f>VLOOKUP(A5767,SINDACI!A5767:E$7975,5,0)</f>
        <v>Lista Civica non pervenuta</v>
      </c>
    </row>
    <row r="5768" spans="1:5" x14ac:dyDescent="0.2">
      <c r="A5768" s="27" t="s">
        <v>5845</v>
      </c>
      <c r="B5768" s="27" t="str">
        <f>VLOOKUP(A5768,PEC!A5767:D$7975,4,0)</f>
        <v>asmepec.it</v>
      </c>
      <c r="C5768" s="23">
        <f>VLOOKUP(A5768,SEZIONI!A5768:B$7975,2,0)</f>
        <v>6</v>
      </c>
      <c r="D5768" s="27" t="str">
        <f>VLOOKUP(A5768,SINDACI!A5768:B$7975, 2, 0)</f>
        <v>MONTEFUSCO CARLO</v>
      </c>
      <c r="E5768" s="27" t="str">
        <f>VLOOKUP(A5768,SINDACI!A5768:E$7975,5,0)</f>
        <v>LISTA CIVICA: LA PRIMAVERA ROCCANA</v>
      </c>
    </row>
    <row r="5769" spans="1:5" x14ac:dyDescent="0.2">
      <c r="A5769" s="27" t="s">
        <v>5846</v>
      </c>
      <c r="B5769" s="27" t="str">
        <f>VLOOKUP(A5769,PEC!A5768:D$7975,4,0)</f>
        <v>pec.comune.roccamontepiano.ch.it</v>
      </c>
      <c r="C5769" s="23">
        <f>VLOOKUP(A5769,SEZIONI!A5769:B$7975,2,0)</f>
        <v>2</v>
      </c>
      <c r="D5769" s="27" t="str">
        <f>VLOOKUP(A5769,SINDACI!A5769:B$7975, 2, 0)</f>
        <v>MARINELLI DARIO</v>
      </c>
      <c r="E5769" s="27" t="str">
        <f>VLOOKUP(A5769,SINDACI!A5769:E$7975,5,0)</f>
        <v>LISTA CIVICA: INSIEME PER ROCCAMONTEPIANO</v>
      </c>
    </row>
    <row r="5770" spans="1:5" x14ac:dyDescent="0.2">
      <c r="A5770" s="27" t="s">
        <v>5847</v>
      </c>
      <c r="B5770" s="27" t="str">
        <f>VLOOKUP(A5770,PEC!A5769:D$7975,4,0)</f>
        <v>pec.buffetti.it</v>
      </c>
      <c r="C5770" s="23">
        <f>VLOOKUP(A5770,SEZIONI!A5770:B$7975,2,0)</f>
        <v>2</v>
      </c>
      <c r="D5770" s="27" t="str">
        <f>VLOOKUP(A5770,SINDACI!A5770:B$7975, 2, 0)</f>
        <v>D'ASCANIO ALESSANDRO</v>
      </c>
      <c r="E5770" s="27" t="str">
        <f>VLOOKUP(A5770,SINDACI!A5770:E$7975,5,0)</f>
        <v>LISTA CIVICA: L'AZIONE LIBERTA' E PROGRESSO</v>
      </c>
    </row>
    <row r="5771" spans="1:5" x14ac:dyDescent="0.2">
      <c r="A5771" s="27" t="s">
        <v>5848</v>
      </c>
      <c r="B5771" s="27" t="str">
        <f>VLOOKUP(A5771,PEC!A5770:D$7975,4,0)</f>
        <v>pec.comuneroccanova.it</v>
      </c>
      <c r="C5771" s="23">
        <f>VLOOKUP(A5771,SEZIONI!A5771:B$7975,2,0)</f>
        <v>2</v>
      </c>
      <c r="D5771" s="27" t="str">
        <f>VLOOKUP(A5771,SINDACI!A5771:B$7975, 2, 0)</f>
        <v>GRECO ROCCO</v>
      </c>
      <c r="E5771" s="27" t="str">
        <f>VLOOKUP(A5771,SINDACI!A5771:E$7975,5,0)</f>
        <v>LISTA CIVICA: INSIEME PER ROCCANOVA</v>
      </c>
    </row>
    <row r="5772" spans="1:5" x14ac:dyDescent="0.2">
      <c r="A5772" s="27" t="s">
        <v>5849</v>
      </c>
      <c r="B5772" s="27" t="str">
        <f>VLOOKUP(A5772,PEC!A5771:D$7975,4,0)</f>
        <v>pec.it</v>
      </c>
      <c r="C5772" s="23">
        <f>VLOOKUP(A5772,SEZIONI!A5772:B$7975,2,0)</f>
        <v>1</v>
      </c>
      <c r="D5772" s="27" t="str">
        <f>VLOOKUP(A5772,SINDACI!A5772:B$7975, 2, 0)</f>
        <v>SCIARRA ALBERTO</v>
      </c>
      <c r="E5772" s="27" t="str">
        <f>VLOOKUP(A5772,SINDACI!A5772:E$7975,5,0)</f>
        <v>LISTA CIVICA: PER ROCCANTICA</v>
      </c>
    </row>
    <row r="5773" spans="1:5" x14ac:dyDescent="0.2">
      <c r="A5773" s="27" t="s">
        <v>5850</v>
      </c>
      <c r="B5773" s="27" t="str">
        <f>VLOOKUP(A5773,PEC!A5772:D$7975,4,0)</f>
        <v>pec.comune.roccapalumba.pa.it</v>
      </c>
      <c r="C5773" s="23">
        <f>VLOOKUP(A5773,SEZIONI!A5773:B$7975,2,0)</f>
        <v>5</v>
      </c>
      <c r="D5773" s="27" t="str">
        <f>VLOOKUP(A5773,SINDACI!A5773:B$7975, 2, 0)</f>
        <v>GIORDANO ROSAMARIA</v>
      </c>
      <c r="E5773" s="27" t="str">
        <f>VLOOKUP(A5773,SINDACI!A5773:E$7975,5,0)</f>
        <v>LISTA CIVICA: SVOLTA COMUNE - IL PAESE CHE VORREI - ROCCAPALUMBA</v>
      </c>
    </row>
    <row r="5774" spans="1:5" x14ac:dyDescent="0.2">
      <c r="A5774" s="27" t="s">
        <v>5851</v>
      </c>
      <c r="B5774" s="27" t="str">
        <f>VLOOKUP(A5774,PEC!A5773:D$7975,4,0)</f>
        <v xml:space="preserve">asmepec.it </v>
      </c>
      <c r="C5774" s="23">
        <f>VLOOKUP(A5774,SEZIONI!A5774:B$7975,2,0)</f>
        <v>9</v>
      </c>
      <c r="D5774" s="27" t="str">
        <f>VLOOKUP(A5774,SINDACI!A5774:B$7975, 2, 0)</f>
        <v>PAGANO CARMINE</v>
      </c>
      <c r="E5774" s="27" t="str">
        <f>VLOOKUP(A5774,SINDACI!A5774:E$7975,5,0)</f>
        <v>LISTA CIVICA: ROCCA AL CENTRO</v>
      </c>
    </row>
    <row r="5775" spans="1:5" x14ac:dyDescent="0.2">
      <c r="A5775" s="27" t="s">
        <v>5852</v>
      </c>
      <c r="B5775" s="27" t="str">
        <f>VLOOKUP(A5775,PEC!A5774:D$7975,4,0)</f>
        <v xml:space="preserve">pec.it </v>
      </c>
      <c r="C5775" s="23">
        <f>VLOOKUP(A5775,SEZIONI!A5775:B$7975,2,0)</f>
        <v>7</v>
      </c>
      <c r="D5775" s="27" t="str">
        <f>VLOOKUP(A5775,SINDACI!A5775:B$7975, 2, 0)</f>
        <v>RUSSO GIUSEPPE</v>
      </c>
      <c r="E5775" s="27" t="str">
        <f>VLOOKUP(A5775,SINDACI!A5775:E$7975,5,0)</f>
        <v>LISTA CIVICA: QUADRIFOGLIO</v>
      </c>
    </row>
    <row r="5776" spans="1:5" x14ac:dyDescent="0.2">
      <c r="A5776" s="27" t="s">
        <v>5853</v>
      </c>
      <c r="B5776" s="27" t="str">
        <f>VLOOKUP(A5776,PEC!A5775:D$7975,4,0)</f>
        <v>pec.it</v>
      </c>
      <c r="C5776" s="23">
        <f>VLOOKUP(A5776,SEZIONI!A5776:B$7975,2,0)</f>
        <v>2</v>
      </c>
      <c r="D5776" s="27" t="str">
        <f>VLOOKUP(A5776,SINDACI!A5776:B$7975, 2, 0)</f>
        <v>DI DONATO FRANCESCO</v>
      </c>
      <c r="E5776" s="27" t="str">
        <f>VLOOKUP(A5776,SINDACI!A5776:E$7975,5,0)</f>
        <v>LISTA CIVICA: VIVERE ROCCARASO PIETRANSIERI</v>
      </c>
    </row>
    <row r="5777" spans="1:5" x14ac:dyDescent="0.2">
      <c r="A5777" s="27" t="s">
        <v>5854</v>
      </c>
      <c r="B5777" s="27" t="str">
        <f>VLOOKUP(A5777,PEC!A5776:D$7975,4,0)</f>
        <v>pec.it</v>
      </c>
      <c r="C5777" s="23">
        <f>VLOOKUP(A5777,SEZIONI!A5777:B$7975,2,0)</f>
        <v>3</v>
      </c>
      <c r="D5777" s="27" t="str">
        <f>VLOOKUP(A5777,SINDACI!A5777:B$7975, 2, 0)</f>
        <v>PELOSI NICOLA</v>
      </c>
      <c r="E5777" s="27" t="str">
        <f>VLOOKUP(A5777,SINDACI!A5777:E$7975,5,0)</f>
        <v>LISTA CIVICA: ROCCAROMANA UNITA</v>
      </c>
    </row>
    <row r="5778" spans="1:5" x14ac:dyDescent="0.2">
      <c r="A5778" s="27" t="s">
        <v>5855</v>
      </c>
      <c r="B5778" s="27" t="str">
        <f>VLOOKUP(A5778,PEC!A5777:D$7975,4,0)</f>
        <v>comuneroccascalegna.it</v>
      </c>
      <c r="C5778" s="23">
        <f>VLOOKUP(A5778,SEZIONI!A5778:B$7975,2,0)</f>
        <v>2</v>
      </c>
      <c r="D5778" s="27" t="str">
        <f>VLOOKUP(A5778,SINDACI!A5778:B$7975, 2, 0)</f>
        <v>GIANGIORDANO DOMENICO</v>
      </c>
      <c r="E5778" s="27" t="str">
        <f>VLOOKUP(A5778,SINDACI!A5778:E$7975,5,0)</f>
        <v>LISTA CIVICA: DOMANI PER ROCCASCALEGNA</v>
      </c>
    </row>
    <row r="5779" spans="1:5" x14ac:dyDescent="0.2">
      <c r="A5779" s="27" t="s">
        <v>5856</v>
      </c>
      <c r="B5779" s="27" t="str">
        <f>VLOOKUP(A5779,PEC!A5778:D$7975,4,0)</f>
        <v>legalmail.it</v>
      </c>
      <c r="C5779" s="23">
        <f>VLOOKUP(A5779,SEZIONI!A5779:B$7975,2,0)</f>
        <v>7</v>
      </c>
      <c r="D5779" s="27" t="str">
        <f>VLOOKUP(A5779,SINDACI!A5779:B$7975, 2, 0)</f>
        <v>SACCO GIUSEPPE</v>
      </c>
      <c r="E5779" s="27" t="str">
        <f>VLOOKUP(A5779,SINDACI!A5779:E$7975,5,0)</f>
        <v>LISTA CIVICA: ROCCASECCA CAMBIA</v>
      </c>
    </row>
    <row r="5780" spans="1:5" x14ac:dyDescent="0.2">
      <c r="A5780" s="27" t="s">
        <v>5857</v>
      </c>
      <c r="B5780" s="27" t="str">
        <f>VLOOKUP(A5780,PEC!A5779:D$7975,4,0)</f>
        <v>postecert.it</v>
      </c>
      <c r="C5780" s="23">
        <f>VLOOKUP(A5780,SEZIONI!A5780:B$7975,2,0)</f>
        <v>1</v>
      </c>
      <c r="D5780" s="27" t="str">
        <f>VLOOKUP(A5780,SINDACI!A5780:B$7975, 2, 0)</f>
        <v>PETRONI BARBARA</v>
      </c>
      <c r="E5780" s="27" t="str">
        <f>VLOOKUP(A5780,SINDACI!A5780:E$7975,5,0)</f>
        <v>-</v>
      </c>
    </row>
    <row r="5781" spans="1:5" x14ac:dyDescent="0.2">
      <c r="A5781" s="27" t="s">
        <v>5858</v>
      </c>
      <c r="B5781" s="27" t="str">
        <f>VLOOKUP(A5781,PEC!A5780:D$7975,4,0)</f>
        <v>postecert.it</v>
      </c>
      <c r="C5781" s="23">
        <f>VLOOKUP(A5781,SEZIONI!A5781:B$7975,2,0)</f>
        <v>1</v>
      </c>
      <c r="D5781" s="27" t="str">
        <f>VLOOKUP(A5781,SINDACI!A5781:B$7975, 2, 0)</f>
        <v>MILANO FABIO</v>
      </c>
      <c r="E5781" s="27" t="str">
        <f>VLOOKUP(A5781,SINDACI!A5781:E$7975,5,0)</f>
        <v>LISTA CIVICA: ROCC@FUTURA</v>
      </c>
    </row>
    <row r="5782" spans="1:5" x14ac:dyDescent="0.2">
      <c r="A5782" s="27" t="s">
        <v>5859</v>
      </c>
      <c r="B5782" s="27" t="str">
        <f>VLOOKUP(A5782,PEC!A5781:D$7975,4,0)</f>
        <v>cert.ruparpiemonte.it</v>
      </c>
      <c r="C5782" s="23">
        <f>VLOOKUP(A5782,SEZIONI!A5782:B$7975,2,0)</f>
        <v>1</v>
      </c>
      <c r="D5782" s="27" t="str">
        <f>VLOOKUP(A5782,SINDACI!A5782:B$7975, 2, 0)</f>
        <v>GUERRA MANUEL</v>
      </c>
      <c r="E5782" s="27" t="str">
        <f>VLOOKUP(A5782,SINDACI!A5782:E$7975,5,0)</f>
        <v>LISTA CIVICA: ROCCA POPOLARE</v>
      </c>
    </row>
    <row r="5783" spans="1:5" x14ac:dyDescent="0.2">
      <c r="A5783" s="27" t="s">
        <v>5860</v>
      </c>
      <c r="B5783" s="27" t="str">
        <f>VLOOKUP(A5783,PEC!A5782:D$7975,4,0)</f>
        <v>pec.comuneroccaspinalveti.it</v>
      </c>
      <c r="C5783" s="23">
        <f>VLOOKUP(A5783,SEZIONI!A5783:B$7975,2,0)</f>
        <v>2</v>
      </c>
      <c r="D5783" s="27" t="str">
        <f>VLOOKUP(A5783,SINDACI!A5783:B$7975, 2, 0)</f>
        <v>FIORE CLAUDIA</v>
      </c>
      <c r="E5783" s="27" t="str">
        <f>VLOOKUP(A5783,SINDACI!A5783:E$7975,5,0)</f>
        <v>-</v>
      </c>
    </row>
    <row r="5784" spans="1:5" x14ac:dyDescent="0.2">
      <c r="A5784" s="27" t="s">
        <v>5861</v>
      </c>
      <c r="B5784" s="27" t="str">
        <f>VLOOKUP(A5784,PEC!A5783:D$7975,4,0)</f>
        <v>postacert.toscana.it</v>
      </c>
      <c r="C5784" s="23">
        <f>VLOOKUP(A5784,SEZIONI!A5784:B$7975,2,0)</f>
        <v>10</v>
      </c>
      <c r="D5784" s="27" t="str">
        <f>VLOOKUP(A5784,SINDACI!A5784:B$7975, 2, 0)</f>
        <v>LIMATOLA FRANCESCO</v>
      </c>
      <c r="E5784" s="27" t="str">
        <f>VLOOKUP(A5784,SINDACI!A5784:E$7975,5,0)</f>
        <v>LISTA CIVICA: FRANCESCO LIMATOLA SINDACO</v>
      </c>
    </row>
    <row r="5785" spans="1:5" x14ac:dyDescent="0.2">
      <c r="A5785" s="27" t="s">
        <v>5862</v>
      </c>
      <c r="B5785" s="27" t="str">
        <f>VLOOKUP(A5785,PEC!A5784:D$7975,4,0)</f>
        <v>pec.it</v>
      </c>
      <c r="C5785" s="23">
        <f>VLOOKUP(A5785,SEZIONI!A5785:B$7975,2,0)</f>
        <v>3</v>
      </c>
      <c r="D5785" s="27" t="str">
        <f>VLOOKUP(A5785,SINDACI!A5785:B$7975, 2, 0)</f>
        <v>VISALLI SALVATORE</v>
      </c>
      <c r="E5785" s="27" t="str">
        <f>VLOOKUP(A5785,SINDACI!A5785:E$7975,5,0)</f>
        <v>LISTA CIVICA: ROCCAVALDINA NOSTRA</v>
      </c>
    </row>
    <row r="5786" spans="1:5" x14ac:dyDescent="0.2">
      <c r="A5786" s="27" t="s">
        <v>5863</v>
      </c>
      <c r="B5786" s="27" t="str">
        <f>VLOOKUP(A5786,PEC!A5785:D$7975,4,0)</f>
        <v>cert.ruparpiemonte.it</v>
      </c>
      <c r="C5786" s="23">
        <f>VLOOKUP(A5786,SEZIONI!A5786:B$7975,2,0)</f>
        <v>1</v>
      </c>
      <c r="D5786" s="27" t="str">
        <f>VLOOKUP(A5786,SINDACI!A5786:B$7975, 2, 0)</f>
        <v>VERGELLATO FABIO</v>
      </c>
      <c r="E5786" s="27" t="str">
        <f>VLOOKUP(A5786,SINDACI!A5786:E$7975,5,0)</f>
        <v>LISTA CIVICA: TORRE QUADRATA MERLATA</v>
      </c>
    </row>
    <row r="5787" spans="1:5" x14ac:dyDescent="0.2">
      <c r="A5787" s="27" t="s">
        <v>5864</v>
      </c>
      <c r="B5787" s="27" t="str">
        <f>VLOOKUP(A5787,PEC!A5786:D$7975,4,0)</f>
        <v>pec.comune.roccavignale.sv.it</v>
      </c>
      <c r="C5787" s="23">
        <f>VLOOKUP(A5787,SEZIONI!A5787:B$7975,2,0)</f>
        <v>1</v>
      </c>
      <c r="D5787" s="27" t="str">
        <f>VLOOKUP(A5787,SINDACI!A5787:B$7975, 2, 0)</f>
        <v>FRACCHIA AMEDEO</v>
      </c>
      <c r="E5787" s="27" t="str">
        <f>VLOOKUP(A5787,SINDACI!A5787:E$7975,5,0)</f>
        <v>LISTA CIVICA: CONTINUIAMO INSIEME</v>
      </c>
    </row>
    <row r="5788" spans="1:5" x14ac:dyDescent="0.2">
      <c r="A5788" s="27" t="s">
        <v>5865</v>
      </c>
      <c r="B5788" s="27" t="str">
        <f>VLOOKUP(A5788,PEC!A5787:D$7975,4,0)</f>
        <v>legalmail.it</v>
      </c>
      <c r="C5788" s="23">
        <f>VLOOKUP(A5788,SEZIONI!A5788:B$7975,2,0)</f>
        <v>3</v>
      </c>
      <c r="D5788" s="27" t="str">
        <f>VLOOKUP(A5788,SINDACI!A5788:B$7975, 2, 0)</f>
        <v>AVENA GERMANA</v>
      </c>
      <c r="E5788" s="27" t="str">
        <f>VLOOKUP(A5788,SINDACI!A5788:E$7975,5,0)</f>
        <v>LISTA CIVICA: CON ROCCAVIONE</v>
      </c>
    </row>
    <row r="5789" spans="1:5" x14ac:dyDescent="0.2">
      <c r="A5789" s="27" t="s">
        <v>5866</v>
      </c>
      <c r="B5789" s="27" t="str">
        <f>VLOOKUP(A5789,PEC!A5788:D$7975,4,0)</f>
        <v>legalmail.it</v>
      </c>
      <c r="C5789" s="23">
        <f>VLOOKUP(A5789,SEZIONI!A5789:B$7975,2,0)</f>
        <v>1</v>
      </c>
      <c r="D5789" s="27" t="str">
        <f>VLOOKUP(A5789,SINDACI!A5789:B$7975, 2, 0)</f>
        <v>MINNI ANGELO</v>
      </c>
      <c r="E5789" s="27" t="str">
        <f>VLOOKUP(A5789,SINDACI!A5789:E$7975,5,0)</f>
        <v>LISTA CIVICA: ROCCAVIVARA OLTRE</v>
      </c>
    </row>
    <row r="5790" spans="1:5" x14ac:dyDescent="0.2">
      <c r="A5790" s="27" t="s">
        <v>376</v>
      </c>
      <c r="B5790" s="27" t="str">
        <f>VLOOKUP(A5790,PEC!A5789:D$7975,4,0)</f>
        <v>asmepec.it</v>
      </c>
      <c r="C5790" s="23">
        <f>VLOOKUP(A5790,SEZIONI!A5790:B$7975,2,0)</f>
        <v>8</v>
      </c>
      <c r="D5790" s="27" t="str">
        <f>VLOOKUP(A5790,SINDACI!A5790:B$7975, 2, 0)</f>
        <v>ZITO VITTORIO</v>
      </c>
      <c r="E5790" s="27" t="str">
        <f>VLOOKUP(A5790,SINDACI!A5790:E$7975,5,0)</f>
        <v>LISTA CIVICA: ROCCELLA PRIMA DI TUTTO</v>
      </c>
    </row>
    <row r="5791" spans="1:5" x14ac:dyDescent="0.2">
      <c r="A5791" s="27" t="s">
        <v>5867</v>
      </c>
      <c r="B5791" s="27" t="str">
        <f>VLOOKUP(A5791,PEC!A5790:D$7975,4,0)</f>
        <v>pec.comune.roccellavaldemone.me.it</v>
      </c>
      <c r="C5791" s="23">
        <f>VLOOKUP(A5791,SEZIONI!A5791:B$7975,2,0)</f>
        <v>1</v>
      </c>
      <c r="D5791" s="27" t="str">
        <f>VLOOKUP(A5791,SINDACI!A5791:B$7975, 2, 0)</f>
        <v>ORSINA GIANFRANCO</v>
      </c>
      <c r="E5791" s="27" t="str">
        <f>VLOOKUP(A5791,SINDACI!A5791:E$7975,5,0)</f>
        <v>LISTA CIVICA: RINASCE ROCCELLA</v>
      </c>
    </row>
    <row r="5792" spans="1:5" x14ac:dyDescent="0.2">
      <c r="A5792" s="27" t="s">
        <v>5868</v>
      </c>
      <c r="B5792" s="27" t="str">
        <f>VLOOKUP(A5792,PEC!A5791:D$7975,4,0)</f>
        <v>pec.it</v>
      </c>
      <c r="C5792" s="23">
        <f>VLOOKUP(A5792,SEZIONI!A5792:B$7975,2,0)</f>
        <v>2</v>
      </c>
      <c r="D5792" s="27" t="str">
        <f>VLOOKUP(A5792,SINDACI!A5792:B$7975, 2, 0)</f>
        <v>SANTILLI TEODORO</v>
      </c>
      <c r="E5792" s="27" t="str">
        <f>VLOOKUP(A5792,SINDACI!A5792:E$7975,5,0)</f>
        <v>-</v>
      </c>
    </row>
    <row r="5793" spans="1:5" x14ac:dyDescent="0.2">
      <c r="A5793" s="27" t="s">
        <v>5869</v>
      </c>
      <c r="B5793" s="27" t="str">
        <f>VLOOKUP(A5793,PEC!A5792:D$7975,4,0)</f>
        <v>cert.legalmail.it</v>
      </c>
      <c r="C5793" s="23">
        <f>VLOOKUP(A5793,SEZIONI!A5793:B$7975,2,0)</f>
        <v>1</v>
      </c>
      <c r="D5793" s="27" t="str">
        <f>VLOOKUP(A5793,SINDACI!A5793:B$7975, 2, 0)</f>
        <v>SANDRI VALTER</v>
      </c>
      <c r="E5793" s="27" t="str">
        <f>VLOOKUP(A5793,SINDACI!A5793:E$7975,5,0)</f>
        <v>LISTA CIVICA: GRAPPOLI D'UVA CON SPIGHE DI GRANO</v>
      </c>
    </row>
    <row r="5794" spans="1:5" x14ac:dyDescent="0.2">
      <c r="A5794" s="27" t="s">
        <v>5870</v>
      </c>
      <c r="B5794" s="27" t="str">
        <f>VLOOKUP(A5794,PEC!A5793:D$7975,4,0)</f>
        <v>pec.comune.rocchettadivara.sp.it</v>
      </c>
      <c r="C5794" s="23">
        <f>VLOOKUP(A5794,SEZIONI!A5794:B$7975,2,0)</f>
        <v>3</v>
      </c>
      <c r="D5794" s="27" t="str">
        <f>VLOOKUP(A5794,SINDACI!A5794:B$7975, 2, 0)</f>
        <v>CANATA ROBERTO</v>
      </c>
      <c r="E5794" s="27" t="str">
        <f>VLOOKUP(A5794,SINDACI!A5794:E$7975,5,0)</f>
        <v>-</v>
      </c>
    </row>
    <row r="5795" spans="1:5" x14ac:dyDescent="0.2">
      <c r="A5795" s="27" t="s">
        <v>5871</v>
      </c>
      <c r="B5795" s="27" t="str">
        <f>VLOOKUP(A5795,PEC!A5794:D$7975,4,0)</f>
        <v>asmepec.it</v>
      </c>
      <c r="C5795" s="23">
        <f>VLOOKUP(A5795,SEZIONI!A5795:B$7975,2,0)</f>
        <v>2</v>
      </c>
      <c r="D5795" s="27" t="str">
        <f>VLOOKUP(A5795,SINDACI!A5795:B$7975, 2, 0)</f>
        <v>GEREMIA SALVATORE</v>
      </c>
      <c r="E5795" s="27" t="str">
        <f>VLOOKUP(A5795,SINDACI!A5795:E$7975,5,0)</f>
        <v>LISTA CIVICA: COSTRUIRE INSIEME</v>
      </c>
    </row>
    <row r="5796" spans="1:5" x14ac:dyDescent="0.2">
      <c r="A5796" s="27" t="s">
        <v>5872</v>
      </c>
      <c r="B5796" s="27" t="str">
        <f>VLOOKUP(A5796,PEC!A5795:D$7975,4,0)</f>
        <v>cert.ruparpiemonte.it</v>
      </c>
      <c r="C5796" s="23">
        <f>VLOOKUP(A5796,SEZIONI!A5796:B$7975,2,0)</f>
        <v>1</v>
      </c>
      <c r="D5796" s="27" t="str">
        <f>VLOOKUP(A5796,SINDACI!A5796:B$7975, 2, 0)</f>
        <v>COGO FABIO</v>
      </c>
      <c r="E5796" s="27" t="str">
        <f>VLOOKUP(A5796,SINDACI!A5796:E$7975,5,0)</f>
        <v>-</v>
      </c>
    </row>
    <row r="5797" spans="1:5" x14ac:dyDescent="0.2">
      <c r="A5797" s="27" t="s">
        <v>5873</v>
      </c>
      <c r="B5797" s="27" t="str">
        <f>VLOOKUP(A5797,PEC!A5796:D$7975,4,0)</f>
        <v>legalmail.it</v>
      </c>
      <c r="C5797" s="23">
        <f>VLOOKUP(A5797,SEZIONI!A5797:B$7975,2,0)</f>
        <v>1</v>
      </c>
      <c r="D5797" s="27" t="str">
        <f>VLOOKUP(A5797,SINDACI!A5797:B$7975, 2, 0)</f>
        <v>BASSO CLAUDIO</v>
      </c>
      <c r="E5797" s="27" t="str">
        <f>VLOOKUP(A5797,SINDACI!A5797:E$7975,5,0)</f>
        <v>LISTA CIVICA: CASTRVM BARBAIRE</v>
      </c>
    </row>
    <row r="5798" spans="1:5" x14ac:dyDescent="0.2">
      <c r="A5798" s="27" t="s">
        <v>5874</v>
      </c>
      <c r="B5798" s="27" t="str">
        <f>VLOOKUP(A5798,PEC!A5797:D$7975,4,0)</f>
        <v>cert.ruparpiemonte.it</v>
      </c>
      <c r="C5798" s="23">
        <f>VLOOKUP(A5798,SEZIONI!A5798:B$7975,2,0)</f>
        <v>1</v>
      </c>
      <c r="D5798" s="27" t="str">
        <f>VLOOKUP(A5798,SINDACI!A5798:B$7975, 2, 0)</f>
        <v>RATTAZZO GIUSEPPE</v>
      </c>
      <c r="E5798" s="27" t="str">
        <f>VLOOKUP(A5798,SINDACI!A5798:E$7975,5,0)</f>
        <v>LISTA CIVICA: RINNOVAMENTO DEMOCRATICO</v>
      </c>
    </row>
    <row r="5799" spans="1:5" x14ac:dyDescent="0.2">
      <c r="A5799" s="27" t="s">
        <v>5875</v>
      </c>
      <c r="B5799" s="27" t="str">
        <f>VLOOKUP(A5799,PEC!A5798:D$7975,4,0)</f>
        <v>pec.leonet.it</v>
      </c>
      <c r="C5799" s="23">
        <f>VLOOKUP(A5799,SEZIONI!A5799:B$7975,2,0)</f>
        <v>2</v>
      </c>
      <c r="D5799" s="27" t="str">
        <f>VLOOKUP(A5799,SINDACI!A5799:B$7975, 2, 0)</f>
        <v>CIRCIELLO POMPEO</v>
      </c>
      <c r="E5799" s="27" t="str">
        <f>VLOOKUP(A5799,SINDACI!A5799:E$7975,5,0)</f>
        <v>LISTA CIVICA: ROCCHETTA CHE VORREI</v>
      </c>
    </row>
    <row r="5800" spans="1:5" x14ac:dyDescent="0.2">
      <c r="A5800" s="27" t="s">
        <v>5876</v>
      </c>
      <c r="B5800" s="27" t="str">
        <f>VLOOKUP(A5800,PEC!A5799:D$7975,4,0)</f>
        <v>pec.comune.rocchettatanaro.at.it</v>
      </c>
      <c r="C5800" s="23">
        <f>VLOOKUP(A5800,SEZIONI!A5800:B$7975,2,0)</f>
        <v>2</v>
      </c>
      <c r="D5800" s="27" t="str">
        <f>VLOOKUP(A5800,SINDACI!A5800:B$7975, 2, 0)</f>
        <v>FUNGO MASSIMO</v>
      </c>
      <c r="E5800" s="27" t="str">
        <f>VLOOKUP(A5800,SINDACI!A5800:E$7975,5,0)</f>
        <v>LISTA CIVICA: ROCCHETTA IERI OGGI DOMANI</v>
      </c>
    </row>
    <row r="5801" spans="1:5" x14ac:dyDescent="0.2">
      <c r="A5801" s="27" t="s">
        <v>5877</v>
      </c>
      <c r="B5801" s="27" t="str">
        <f>VLOOKUP(A5801,PEC!A5800:D$7975,4,0)</f>
        <v>pec.regione.lombardia.it</v>
      </c>
      <c r="C5801" s="23">
        <f>VLOOKUP(A5801,SEZIONI!A5801:B$7975,2,0)</f>
        <v>4</v>
      </c>
      <c r="D5801" s="27" t="str">
        <f>VLOOKUP(A5801,SINDACI!A5801:B$7975, 2, 0)</f>
        <v>MAIETTI ROBERTA MARGHERITA ROSA</v>
      </c>
      <c r="E5801" s="27" t="str">
        <f>VLOOKUP(A5801,SINDACI!A5801:E$7975,5,0)</f>
        <v>LISTA CIVICA: UNITI PER RODANO</v>
      </c>
    </row>
    <row r="5802" spans="1:5" x14ac:dyDescent="0.2">
      <c r="A5802" s="27" t="s">
        <v>5878</v>
      </c>
      <c r="B5802" s="27" t="str">
        <f>VLOOKUP(A5802,PEC!A5801:D$7975,4,0)</f>
        <v>professionalpec.it</v>
      </c>
      <c r="C5802" s="23">
        <f>VLOOKUP(A5802,SEZIONI!A5802:B$7975,2,0)</f>
        <v>2</v>
      </c>
      <c r="D5802" s="27" t="str">
        <f>VLOOKUP(A5802,SINDACI!A5802:B$7975, 2, 0)</f>
        <v>DAVICO ROBERTO</v>
      </c>
      <c r="E5802" s="27" t="str">
        <f>VLOOKUP(A5802,SINDACI!A5802:E$7975,5,0)</f>
        <v>LISTA CIVICA: INSIEME PER RODDI</v>
      </c>
    </row>
    <row r="5803" spans="1:5" x14ac:dyDescent="0.2">
      <c r="A5803" s="27" t="s">
        <v>5879</v>
      </c>
      <c r="B5803" s="27" t="str">
        <f>VLOOKUP(A5803,PEC!A5802:D$7975,4,0)</f>
        <v>pec.langabarolo.it</v>
      </c>
      <c r="C5803" s="23">
        <f>VLOOKUP(A5803,SEZIONI!A5803:B$7975,2,0)</f>
        <v>1</v>
      </c>
      <c r="D5803" s="27" t="str">
        <f>VLOOKUP(A5803,SINDACI!A5803:B$7975, 2, 0)</f>
        <v>ANDRIANO MARCO</v>
      </c>
      <c r="E5803" s="27" t="str">
        <f>VLOOKUP(A5803,SINDACI!A5803:E$7975,5,0)</f>
        <v>LISTA CIVICA: RODDINO NEL CUORE</v>
      </c>
    </row>
    <row r="5804" spans="1:5" x14ac:dyDescent="0.2">
      <c r="A5804" s="27" t="s">
        <v>5880</v>
      </c>
      <c r="B5804" s="27" t="str">
        <f>VLOOKUP(A5804,PEC!A5803:D$7975,4,0)</f>
        <v>legalmail.it</v>
      </c>
      <c r="C5804" s="23">
        <f>VLOOKUP(A5804,SEZIONI!A5804:B$7975,2,0)</f>
        <v>1</v>
      </c>
      <c r="D5804" s="27" t="str">
        <f>VLOOKUP(A5804,SINDACI!A5804:B$7975, 2, 0)</f>
        <v>ALEDDA FRANCO</v>
      </c>
      <c r="E5804" s="27" t="str">
        <f>VLOOKUP(A5804,SINDACI!A5804:E$7975,5,0)</f>
        <v>LISTA CIVICA: INSIEME PER RODELLO</v>
      </c>
    </row>
    <row r="5805" spans="1:5" x14ac:dyDescent="0.2">
      <c r="A5805" s="27" t="s">
        <v>5881</v>
      </c>
      <c r="B5805" s="27" t="str">
        <f>VLOOKUP(A5805,PEC!A5804:D$7975,4,0)</f>
        <v>pec.comune.rodengo-saiano.bs.it</v>
      </c>
      <c r="C5805" s="23">
        <f>VLOOKUP(A5805,SEZIONI!A5805:B$7975,2,0)</f>
        <v>10</v>
      </c>
      <c r="D5805" s="27" t="str">
        <f>VLOOKUP(A5805,SINDACI!A5805:B$7975, 2, 0)</f>
        <v>VITALE ROSA</v>
      </c>
      <c r="E5805" s="27" t="str">
        <f>VLOOKUP(A5805,SINDACI!A5805:E$7975,5,0)</f>
        <v>-</v>
      </c>
    </row>
    <row r="5806" spans="1:5" x14ac:dyDescent="0.2">
      <c r="A5806" s="27" t="s">
        <v>5882</v>
      </c>
      <c r="B5806" s="27" t="str">
        <f>VLOOKUP(A5806,PEC!A5805:D$7975,4,0)</f>
        <v>legalmail.it</v>
      </c>
      <c r="C5806" s="23">
        <f>VLOOKUP(A5806,SEZIONI!A5806:B$7975,2,0)</f>
        <v>1</v>
      </c>
      <c r="D5806" s="27" t="e">
        <f>VLOOKUP(A5806,SINDACI!A5806:B$7975, 2, 0)</f>
        <v>#N/A</v>
      </c>
      <c r="E5806" s="27" t="e">
        <f>VLOOKUP(A5806,SINDACI!A5806:E$7975,5,0)</f>
        <v>#N/A</v>
      </c>
    </row>
    <row r="5807" spans="1:5" x14ac:dyDescent="0.2">
      <c r="A5807" s="27" t="s">
        <v>5883</v>
      </c>
      <c r="B5807" s="27" t="str">
        <f>VLOOKUP(A5807,PEC!A5806:D$7975,4,0)</f>
        <v>pec.regione.lombardia.it</v>
      </c>
      <c r="C5807" s="23">
        <f>VLOOKUP(A5807,SEZIONI!A5807:B$7975,2,0)</f>
        <v>1</v>
      </c>
      <c r="D5807" s="27" t="str">
        <f>VLOOKUP(A5807,SINDACI!A5807:B$7975, 2, 0)</f>
        <v>MORELLI GIACOMO</v>
      </c>
      <c r="E5807" s="27" t="str">
        <f>VLOOKUP(A5807,SINDACI!A5807:E$7975,5,0)</f>
        <v>LISTA CIVICA: RODERO CHE RIPARTE</v>
      </c>
    </row>
    <row r="5808" spans="1:5" x14ac:dyDescent="0.2">
      <c r="A5808" s="27" t="s">
        <v>5884</v>
      </c>
      <c r="B5808" s="27" t="str">
        <f>VLOOKUP(A5808,PEC!A5807:D$7975,4,0)</f>
        <v>pec.comune.rodigarganico.fg.it</v>
      </c>
      <c r="C5808" s="23">
        <f>VLOOKUP(A5808,SEZIONI!A5808:B$7975,2,0)</f>
        <v>4</v>
      </c>
      <c r="D5808" s="27" t="str">
        <f>VLOOKUP(A5808,SINDACI!A5808:B$7975, 2, 0)</f>
        <v>D'ANELLI CARMINE</v>
      </c>
      <c r="E5808" s="27" t="str">
        <f>VLOOKUP(A5808,SINDACI!A5808:E$7975,5,0)</f>
        <v>LISTA CIVICA: D'ANELLI SINDACO</v>
      </c>
    </row>
    <row r="5809" spans="1:5" x14ac:dyDescent="0.2">
      <c r="A5809" s="27" t="s">
        <v>5885</v>
      </c>
      <c r="B5809" s="27" t="str">
        <f>VLOOKUP(A5809,PEC!A5808:D$7975,4,0)</f>
        <v>pec.it</v>
      </c>
      <c r="C5809" s="23">
        <f>VLOOKUP(A5809,SEZIONI!A5809:B$7975,2,0)</f>
        <v>3</v>
      </c>
      <c r="D5809" s="27" t="str">
        <f>VLOOKUP(A5809,SINDACI!A5809:B$7975, 2, 0)</f>
        <v>ALIBERTI EUGENIO</v>
      </c>
      <c r="E5809" s="27" t="str">
        <f>VLOOKUP(A5809,SINDACI!A5809:E$7975,5,0)</f>
        <v>LISTA CIVICA: NOI PER RODI'</v>
      </c>
    </row>
    <row r="5810" spans="1:5" x14ac:dyDescent="0.2">
      <c r="A5810" s="27" t="s">
        <v>5886</v>
      </c>
      <c r="B5810" s="27" t="str">
        <f>VLOOKUP(A5810,PEC!A5809:D$7975,4,0)</f>
        <v>pec.regione.lombardia.it</v>
      </c>
      <c r="C5810" s="23">
        <f>VLOOKUP(A5810,SEZIONI!A5810:B$7975,2,0)</f>
        <v>5</v>
      </c>
      <c r="D5810" s="27" t="str">
        <f>VLOOKUP(A5810,SINDACI!A5810:B$7975, 2, 0)</f>
        <v>GRASSI GIANNI</v>
      </c>
      <c r="E5810" s="27" t="str">
        <f>VLOOKUP(A5810,SINDACI!A5810:E$7975,5,0)</f>
        <v>LISTA CIVICA: PER LA GENTE</v>
      </c>
    </row>
    <row r="5811" spans="1:5" x14ac:dyDescent="0.2">
      <c r="A5811" s="27" t="s">
        <v>5887</v>
      </c>
      <c r="B5811" s="27" t="str">
        <f>VLOOKUP(A5811,PEC!A5810:D$7975,4,0)</f>
        <v>pec.comune.roevolciano.bs.it</v>
      </c>
      <c r="C5811" s="23">
        <f>VLOOKUP(A5811,SEZIONI!A5811:B$7975,2,0)</f>
        <v>4</v>
      </c>
      <c r="D5811" s="27" t="str">
        <f>VLOOKUP(A5811,SINDACI!A5811:B$7975, 2, 0)</f>
        <v>APOLLONIO MARIO</v>
      </c>
      <c r="E5811" s="27" t="str">
        <f>VLOOKUP(A5811,SINDACI!A5811:E$7975,5,0)</f>
        <v>LISTA CIVICA: "FUTURO" PER RO? VOLCIANO</v>
      </c>
    </row>
    <row r="5812" spans="1:5" x14ac:dyDescent="0.2">
      <c r="A5812" s="27" t="s">
        <v>5888</v>
      </c>
      <c r="B5812" s="27" t="str">
        <f>VLOOKUP(A5812,PEC!A5811:D$7975,4,0)</f>
        <v>asmepec.it</v>
      </c>
      <c r="C5812" s="23">
        <f>VLOOKUP(A5812,SEZIONI!A5812:B$7975,2,0)</f>
        <v>3</v>
      </c>
      <c r="D5812" s="27" t="str">
        <f>VLOOKUP(A5812,SINDACI!A5812:B$7975, 2, 0)</f>
        <v>CAMMARANO NICOLA</v>
      </c>
      <c r="E5812" s="27" t="str">
        <f>VLOOKUP(A5812,SINDACI!A5812:E$7975,5,0)</f>
        <v>LISTA CIVICA: CAMBIAMO ROFRANO</v>
      </c>
    </row>
    <row r="5813" spans="1:5" x14ac:dyDescent="0.2">
      <c r="A5813" s="27" t="s">
        <v>5889</v>
      </c>
      <c r="B5813" s="27" t="str">
        <f>VLOOKUP(A5813,PEC!A5812:D$7975,4,0)</f>
        <v>pec.regione.lombardia.it</v>
      </c>
      <c r="C5813" s="23">
        <f>VLOOKUP(A5813,SEZIONI!A5813:B$7975,2,0)</f>
        <v>3</v>
      </c>
      <c r="D5813" s="27" t="str">
        <f>VLOOKUP(A5813,SINDACI!A5813:B$7975, 2, 0)</f>
        <v>REDAELLI MATTEO</v>
      </c>
      <c r="E5813" s="27" t="str">
        <f>VLOOKUP(A5813,SINDACI!A5813:E$7975,5,0)</f>
        <v>LISTA CIVICA: IMPEGNO COMUNE</v>
      </c>
    </row>
    <row r="5814" spans="1:5" x14ac:dyDescent="0.2">
      <c r="A5814" s="27" t="s">
        <v>105</v>
      </c>
      <c r="B5814" s="27" t="str">
        <f>VLOOKUP(A5814,PEC!A5813:D$7975,4,0)</f>
        <v>pec.comune.roggianogravina.cs.it</v>
      </c>
      <c r="C5814" s="23">
        <f>VLOOKUP(A5814,SEZIONI!A5814:B$7975,2,0)</f>
        <v>10</v>
      </c>
      <c r="D5814" s="27" t="str">
        <f>VLOOKUP(A5814,SINDACI!A5814:B$7975, 2, 0)</f>
        <v>DE MAIO SALVATORE</v>
      </c>
      <c r="E5814" s="27" t="str">
        <f>VLOOKUP(A5814,SINDACI!A5814:E$7975,5,0)</f>
        <v>LISTA CIVICA: ROGGIANO NEL CUORE</v>
      </c>
    </row>
    <row r="5815" spans="1:5" x14ac:dyDescent="0.2">
      <c r="A5815" s="27" t="s">
        <v>377</v>
      </c>
      <c r="B5815" s="27" t="str">
        <f>VLOOKUP(A5815,PEC!A5814:D$7975,4,0)</f>
        <v>pec.it</v>
      </c>
      <c r="C5815" s="23">
        <f>VLOOKUP(A5815,SEZIONI!A5815:B$7975,2,0)</f>
        <v>1</v>
      </c>
      <c r="D5815" s="27" t="str">
        <f>VLOOKUP(A5815,SINDACI!A5815:B$7975, 2, 0)</f>
        <v>ZAVETTIERI PIERPAOLO</v>
      </c>
      <c r="E5815" s="27" t="str">
        <f>VLOOKUP(A5815,SINDACI!A5815:E$7975,5,0)</f>
        <v>LISTA CIVICA: ISMIA JA' RICHUDI</v>
      </c>
    </row>
    <row r="5816" spans="1:5" x14ac:dyDescent="0.2">
      <c r="A5816" s="27" t="s">
        <v>106</v>
      </c>
      <c r="B5816" s="27" t="str">
        <f>VLOOKUP(A5816,PEC!A5815:D$7975,4,0)</f>
        <v>asmepec.it</v>
      </c>
      <c r="C5816" s="23">
        <f>VLOOKUP(A5816,SEZIONI!A5816:B$7975,2,0)</f>
        <v>8</v>
      </c>
      <c r="D5816" s="27" t="str">
        <f>VLOOKUP(A5816,SINDACI!A5816:B$7975, 2, 0)</f>
        <v>ALTOMARE GIOVANNI</v>
      </c>
      <c r="E5816" s="27" t="str">
        <f>VLOOKUP(A5816,SINDACI!A5816:E$7975,5,0)</f>
        <v>LISTA CIVICA: ROGLIANO DI TUTTI</v>
      </c>
    </row>
    <row r="5817" spans="1:5" x14ac:dyDescent="0.2">
      <c r="A5817" s="27" t="s">
        <v>5890</v>
      </c>
      <c r="B5817" s="27" t="str">
        <f>VLOOKUP(A5817,PEC!A5816:D$7975,4,0)</f>
        <v>pec.comune.rognano.pv.it</v>
      </c>
      <c r="C5817" s="23">
        <f>VLOOKUP(A5817,SEZIONI!A5817:B$7975,2,0)</f>
        <v>1</v>
      </c>
      <c r="D5817" s="27" t="str">
        <f>VLOOKUP(A5817,SINDACI!A5817:B$7975, 2, 0)</f>
        <v>FLORIS STEFANO</v>
      </c>
      <c r="E5817" s="27" t="str">
        <f>VLOOKUP(A5817,SINDACI!A5817:E$7975,5,0)</f>
        <v>LISTA CIVICA: PROGETTO ROGNANO DOMANI</v>
      </c>
    </row>
    <row r="5818" spans="1:5" x14ac:dyDescent="0.2">
      <c r="A5818" s="27" t="s">
        <v>5891</v>
      </c>
      <c r="B5818" s="27" t="str">
        <f>VLOOKUP(A5818,PEC!A5817:D$7975,4,0)</f>
        <v>pec.comune.rogno.bg.it</v>
      </c>
      <c r="C5818" s="23">
        <f>VLOOKUP(A5818,SEZIONI!A5818:B$7975,2,0)</f>
        <v>5</v>
      </c>
      <c r="D5818" s="27" t="str">
        <f>VLOOKUP(A5818,SINDACI!A5818:B$7975, 2, 0)</f>
        <v>MOLINARI CRISTIAN</v>
      </c>
      <c r="E5818" s="27" t="str">
        <f>VLOOKUP(A5818,SINDACI!A5818:E$7975,5,0)</f>
        <v>LISTA CIVICA: ROGNO SOGNO COMUNE</v>
      </c>
    </row>
    <row r="5819" spans="1:5" x14ac:dyDescent="0.2">
      <c r="A5819" s="27" t="s">
        <v>5892</v>
      </c>
      <c r="B5819" s="27" t="str">
        <f>VLOOKUP(A5819,PEC!A5818:D$7975,4,0)</f>
        <v>cert.provincia.so.it</v>
      </c>
      <c r="C5819" s="23">
        <f>VLOOKUP(A5819,SEZIONI!A5819:B$7975,2,0)</f>
        <v>1</v>
      </c>
      <c r="D5819" s="27" t="str">
        <f>VLOOKUP(A5819,SINDACI!A5819:B$7975, 2, 0)</f>
        <v>FERRE' MATTEO</v>
      </c>
      <c r="E5819" s="27" t="str">
        <f>VLOOKUP(A5819,SINDACI!A5819:E$7975,5,0)</f>
        <v>LISTA CIVICA: SIAMO ROGOLO</v>
      </c>
    </row>
    <row r="5820" spans="1:5" x14ac:dyDescent="0.2">
      <c r="A5820" s="27" t="s">
        <v>5893</v>
      </c>
      <c r="B5820" s="27" t="str">
        <f>VLOOKUP(A5820,PEC!A5819:D$7975,4,0)</f>
        <v>pec.comune.roiate.rm.it</v>
      </c>
      <c r="C5820" s="23">
        <f>VLOOKUP(A5820,SEZIONI!A5820:B$7975,2,0)</f>
        <v>1</v>
      </c>
      <c r="D5820" s="27" t="str">
        <f>VLOOKUP(A5820,SINDACI!A5820:B$7975, 2, 0)</f>
        <v>PROIETTI ANTONIO</v>
      </c>
      <c r="E5820" s="27" t="str">
        <f>VLOOKUP(A5820,SINDACI!A5820:E$7975,5,0)</f>
        <v>LISTA CIVICA: PROGRESSO E SVILUPPO</v>
      </c>
    </row>
    <row r="5821" spans="1:5" x14ac:dyDescent="0.2">
      <c r="A5821" s="27" t="s">
        <v>5894</v>
      </c>
      <c r="B5821" s="27" t="str">
        <f>VLOOKUP(A5821,PEC!A5820:D$7975,4,0)</f>
        <v>pec.mediosangro.it</v>
      </c>
      <c r="C5821" s="23">
        <f>VLOOKUP(A5821,SEZIONI!A5821:B$7975,2,0)</f>
        <v>1</v>
      </c>
      <c r="D5821" s="27" t="str">
        <f>VLOOKUP(A5821,SINDACI!A5821:B$7975, 2, 0)</f>
        <v>CAVORSO GIUSEPPE</v>
      </c>
      <c r="E5821" s="27" t="str">
        <f>VLOOKUP(A5821,SINDACI!A5821:E$7975,5,0)</f>
        <v>LISTA CIVICA: ROIO POPOLARE</v>
      </c>
    </row>
    <row r="5822" spans="1:5" x14ac:dyDescent="0.2">
      <c r="A5822" s="27" t="s">
        <v>5895</v>
      </c>
      <c r="B5822" s="27" t="str">
        <f>VLOOKUP(A5822,PEC!A5821:D$7975,4,0)</f>
        <v>pec.comune.roisan.ao.it</v>
      </c>
      <c r="C5822" s="23">
        <f>VLOOKUP(A5822,SEZIONI!A5822:B$7975,2,0)</f>
        <v>1</v>
      </c>
      <c r="D5822" s="27" t="str">
        <f>VLOOKUP(A5822,SINDACI!A5822:B$7975, 2, 0)</f>
        <v>DIEMOZ GABRIEL</v>
      </c>
      <c r="E5822" s="27" t="str">
        <f>VLOOKUP(A5822,SINDACI!A5822:E$7975,5,0)</f>
        <v>-</v>
      </c>
    </row>
    <row r="5823" spans="1:5" x14ac:dyDescent="0.2">
      <c r="A5823" s="27" t="s">
        <v>5896</v>
      </c>
      <c r="B5823" s="27" t="str">
        <f>VLOOKUP(A5823,PEC!A5822:D$7975,4,0)</f>
        <v>pec.comune.roletto.to.it</v>
      </c>
      <c r="C5823" s="23">
        <f>VLOOKUP(A5823,SEZIONI!A5823:B$7975,2,0)</f>
        <v>2</v>
      </c>
      <c r="D5823" s="27" t="str">
        <f>VLOOKUP(A5823,SINDACI!A5823:B$7975, 2, 0)</f>
        <v>STORELLO CRISTIANA</v>
      </c>
      <c r="E5823" s="27" t="str">
        <f>VLOOKUP(A5823,SINDACI!A5823:E$7975,5,0)</f>
        <v>LISTA CIVICA: INDIPENDENTI ROLETTESI</v>
      </c>
    </row>
    <row r="5824" spans="1:5" x14ac:dyDescent="0.2">
      <c r="A5824" s="27" t="s">
        <v>5897</v>
      </c>
      <c r="B5824" s="27" t="str">
        <f>VLOOKUP(A5824,PEC!A5823:D$7975,4,0)</f>
        <v>cert.provincia.re.it</v>
      </c>
      <c r="C5824" s="23">
        <f>VLOOKUP(A5824,SEZIONI!A5824:B$7975,2,0)</f>
        <v>3</v>
      </c>
      <c r="D5824" s="27" t="str">
        <f>VLOOKUP(A5824,SINDACI!A5824:B$7975, 2, 0)</f>
        <v>NASI LUCA</v>
      </c>
      <c r="E5824" s="27" t="str">
        <f>VLOOKUP(A5824,SINDACI!A5824:E$7975,5,0)</f>
        <v>LISTA CIVICA: CENTRO SINISTRA PER ROLO</v>
      </c>
    </row>
    <row r="5825" spans="1:5" x14ac:dyDescent="0.2">
      <c r="A5825" s="27" t="s">
        <v>5898</v>
      </c>
      <c r="B5825" s="27" t="str">
        <f>VLOOKUP(A5825,PEC!A5824:D$7975,4,0)</f>
        <v>pec.comune.roma.it</v>
      </c>
      <c r="C5825" s="23">
        <f>VLOOKUP(A5825,SEZIONI!A5825:B$7975,2,0)</f>
        <v>2601</v>
      </c>
      <c r="D5825" s="27" t="str">
        <f>VLOOKUP(A5825,SINDACI!A5825:B$7975, 2, 0)</f>
        <v>GUALTIERI ROBERTO</v>
      </c>
      <c r="E5825" s="27" t="str">
        <f>VLOOKUP(A5825,SINDACI!A5825:E$7975,5,0)</f>
        <v>Lista Civica non pervenuta</v>
      </c>
    </row>
    <row r="5826" spans="1:5" x14ac:dyDescent="0.2">
      <c r="A5826" s="27" t="s">
        <v>5899</v>
      </c>
      <c r="B5826" s="27" t="str">
        <f>VLOOKUP(A5826,PEC!A5825:D$7975,4,0)</f>
        <v>asmepec.it</v>
      </c>
      <c r="C5826" s="23">
        <f>VLOOKUP(A5826,SEZIONI!A5826:B$7975,2,0)</f>
        <v>1</v>
      </c>
      <c r="D5826" s="27" t="str">
        <f>VLOOKUP(A5826,SINDACI!A5826:B$7975, 2, 0)</f>
        <v>CASO GIUSEPPE</v>
      </c>
      <c r="E5826" s="27" t="str">
        <f>VLOOKUP(A5826,SINDACI!A5826:E$7975,5,0)</f>
        <v>LISTA CIVICA: NELLA CONTINUITA' PER ROMAGNANO</v>
      </c>
    </row>
    <row r="5827" spans="1:5" x14ac:dyDescent="0.2">
      <c r="A5827" s="27" t="s">
        <v>5900</v>
      </c>
      <c r="B5827" s="27" t="str">
        <f>VLOOKUP(A5827,PEC!A5826:D$7975,4,0)</f>
        <v>cert.ruparpiemonte.it</v>
      </c>
      <c r="C5827" s="23">
        <f>VLOOKUP(A5827,SEZIONI!A5827:B$7975,2,0)</f>
        <v>3</v>
      </c>
      <c r="D5827" s="27" t="str">
        <f>VLOOKUP(A5827,SINDACI!A5827:B$7975, 2, 0)</f>
        <v>CARINI ALESSANDRO</v>
      </c>
      <c r="E5827" s="27" t="str">
        <f>VLOOKUP(A5827,SINDACI!A5827:E$7975,5,0)</f>
        <v>LISTA CIVICA: VALORIZZIAMO ROMAGNANO</v>
      </c>
    </row>
    <row r="5828" spans="1:5" x14ac:dyDescent="0.2">
      <c r="A5828" s="27" t="s">
        <v>5901</v>
      </c>
      <c r="B5828" s="27" t="str">
        <f>VLOOKUP(A5828,PEC!A5827:D$7975,4,0)</f>
        <v>pec.regione.lombardia.it</v>
      </c>
      <c r="C5828" s="23">
        <f>VLOOKUP(A5828,SEZIONI!A5828:B$7975,2,0)</f>
        <v>2</v>
      </c>
      <c r="D5828" s="27" t="str">
        <f>VLOOKUP(A5828,SINDACI!A5828:B$7975, 2, 0)</f>
        <v>ACHILLE MANUEL</v>
      </c>
      <c r="E5828" s="27" t="str">
        <f>VLOOKUP(A5828,SINDACI!A5828:E$7975,5,0)</f>
        <v>LISTA CIVICA: TUTTI PER ROMAGNESE</v>
      </c>
    </row>
    <row r="5829" spans="1:5" x14ac:dyDescent="0.2">
      <c r="A5829" s="27" t="s">
        <v>7966</v>
      </c>
      <c r="B5829" s="27" t="str">
        <f>VLOOKUP(A5829,PEC!A5828:D$7975,4,0)</f>
        <v>-</v>
      </c>
      <c r="C5829" s="23" t="str">
        <f>VLOOKUP(A5829,SEZIONI!A5829:B$7975,2,0)</f>
        <v>-</v>
      </c>
      <c r="D5829" s="27" t="str">
        <f>VLOOKUP(A5829,SINDACI!A5829:B$7975, 2, 0)</f>
        <v>-</v>
      </c>
      <c r="E5829" s="27" t="str">
        <f>VLOOKUP(A5829,SINDACI!A5829:E$7975,5,0)</f>
        <v>-</v>
      </c>
    </row>
    <row r="5830" spans="1:5" x14ac:dyDescent="0.2">
      <c r="A5830" s="27" t="s">
        <v>5902</v>
      </c>
      <c r="B5830" s="27" t="str">
        <f>VLOOKUP(A5830,PEC!A5829:D$7975,4,0)</f>
        <v>pec.comune.romana.ss.it</v>
      </c>
      <c r="C5830" s="23">
        <f>VLOOKUP(A5830,SEZIONI!A5830:B$7975,2,0)</f>
        <v>1</v>
      </c>
      <c r="D5830" s="27" t="str">
        <f>VLOOKUP(A5830,SINDACI!A5830:B$7975, 2, 0)</f>
        <v>CATTE LUCIA</v>
      </c>
      <c r="E5830" s="27" t="str">
        <f>VLOOKUP(A5830,SINDACI!A5830:E$7975,5,0)</f>
        <v>LISTA CIVICA: LISTA CIVICA INSIEME PER ROMANA</v>
      </c>
    </row>
    <row r="5831" spans="1:5" x14ac:dyDescent="0.2">
      <c r="A5831" s="27" t="s">
        <v>5903</v>
      </c>
      <c r="B5831" s="27" t="str">
        <f>VLOOKUP(A5831,PEC!A5830:D$7975,4,0)</f>
        <v>pec.regione.lombardia.it</v>
      </c>
      <c r="C5831" s="23">
        <f>VLOOKUP(A5831,SEZIONI!A5831:B$7975,2,0)</f>
        <v>2</v>
      </c>
      <c r="D5831" s="27" t="str">
        <f>VLOOKUP(A5831,SINDACI!A5831:B$7975, 2, 0)</f>
        <v>POLLA ATTILIO</v>
      </c>
      <c r="E5831" s="27" t="str">
        <f>VLOOKUP(A5831,SINDACI!A5831:E$7975,5,0)</f>
        <v>LISTA CIVICA: VIVIAMO ROMANENGO</v>
      </c>
    </row>
    <row r="5832" spans="1:5" x14ac:dyDescent="0.2">
      <c r="A5832" s="27" t="s">
        <v>5904</v>
      </c>
      <c r="B5832" s="27" t="str">
        <f>VLOOKUP(A5832,PEC!A5831:D$7975,4,0)</f>
        <v>postemailcertificata.it</v>
      </c>
      <c r="C5832" s="23">
        <f>VLOOKUP(A5832,SEZIONI!A5832:B$7975,2,0)</f>
        <v>3</v>
      </c>
      <c r="D5832" s="27" t="str">
        <f>VLOOKUP(A5832,SINDACI!A5832:B$7975, 2, 0)</f>
        <v>FERRERO OSCARINO</v>
      </c>
      <c r="E5832" s="27" t="str">
        <f>VLOOKUP(A5832,SINDACI!A5832:E$7975,5,0)</f>
        <v>LISTA CIVICA: PROGRESSISTI</v>
      </c>
    </row>
    <row r="5833" spans="1:5" x14ac:dyDescent="0.2">
      <c r="A5833" s="27" t="s">
        <v>5905</v>
      </c>
      <c r="B5833" s="27" t="str">
        <f>VLOOKUP(A5833,PEC!A5832:D$7975,4,0)</f>
        <v>pec.comune.romano.vi.it</v>
      </c>
      <c r="C5833" s="23">
        <f>VLOOKUP(A5833,SEZIONI!A5833:B$7975,2,0)</f>
        <v>12</v>
      </c>
      <c r="D5833" s="27" t="str">
        <f>VLOOKUP(A5833,SINDACI!A5833:B$7975, 2, 0)</f>
        <v>BONTORIN SIMONE</v>
      </c>
      <c r="E5833" s="27" t="str">
        <f>VLOOKUP(A5833,SINDACI!A5833:E$7975,5,0)</f>
        <v>LISTA CIVICA: UN CUORE IN COMUNE</v>
      </c>
    </row>
    <row r="5834" spans="1:5" x14ac:dyDescent="0.2">
      <c r="A5834" s="27" t="s">
        <v>5906</v>
      </c>
      <c r="B5834" s="27" t="str">
        <f>VLOOKUP(A5834,PEC!A5833:D$7975,4,0)</f>
        <v>pec.regione.lombardia.it</v>
      </c>
      <c r="C5834" s="23">
        <f>VLOOKUP(A5834,SEZIONI!A5834:B$7975,2,0)</f>
        <v>15</v>
      </c>
      <c r="D5834" s="27" t="str">
        <f>VLOOKUP(A5834,SINDACI!A5834:B$7975, 2, 0)</f>
        <v>NICOLI SEBASTIAN</v>
      </c>
      <c r="E5834" s="27" t="str">
        <f>VLOOKUP(A5834,SINDACI!A5834:E$7975,5,0)</f>
        <v>PARTITO DEMOCRATICO | LISTA CIVICA: NICOLI SINDACO</v>
      </c>
    </row>
    <row r="5835" spans="1:5" x14ac:dyDescent="0.2">
      <c r="A5835" s="27" t="s">
        <v>5907</v>
      </c>
      <c r="B5835" s="27" t="str">
        <f>VLOOKUP(A5835,PEC!A5834:D$7975,4,0)</f>
        <v>certgov.fvg.it</v>
      </c>
      <c r="C5835" s="23">
        <f>VLOOKUP(A5835,SEZIONI!A5835:B$7975,2,0)</f>
        <v>3</v>
      </c>
      <c r="D5835" s="27" t="str">
        <f>VLOOKUP(A5835,SINDACI!A5835:B$7975, 2, 0)</f>
        <v>CALLIGARIS MICHELE</v>
      </c>
      <c r="E5835" s="27" t="str">
        <f>VLOOKUP(A5835,SINDACI!A5835:E$7975,5,0)</f>
        <v>LISTA CIVICA: UNITI PER ROMANS VERSA E FRATTA</v>
      </c>
    </row>
    <row r="5836" spans="1:5" x14ac:dyDescent="0.2">
      <c r="A5836" s="27" t="s">
        <v>291</v>
      </c>
      <c r="B5836" s="27" t="str">
        <f>VLOOKUP(A5836,PEC!A5835:D$7975,4,0)</f>
        <v>asmepec.it</v>
      </c>
      <c r="C5836" s="23">
        <f>VLOOKUP(A5836,SEZIONI!A5836:B$7975,2,0)</f>
        <v>5</v>
      </c>
      <c r="D5836" s="27" t="str">
        <f>VLOOKUP(A5836,SINDACI!A5836:B$7975, 2, 0)</f>
        <v>PETROLO DOMENICO</v>
      </c>
      <c r="E5836" s="27" t="str">
        <f>VLOOKUP(A5836,SINDACI!A5836:E$7975,5,0)</f>
        <v>PARTITO DEMOCRATICO</v>
      </c>
    </row>
    <row r="5837" spans="1:5" x14ac:dyDescent="0.2">
      <c r="A5837" s="27" t="s">
        <v>5908</v>
      </c>
      <c r="B5837" s="27" t="str">
        <f>VLOOKUP(A5837,PEC!A5836:D$7975,4,0)</f>
        <v>pec.comune.romeno.tn.it</v>
      </c>
      <c r="C5837" s="23">
        <f>VLOOKUP(A5837,SEZIONI!A5837:B$7975,2,0)</f>
        <v>1</v>
      </c>
      <c r="D5837" s="27" t="str">
        <f>VLOOKUP(A5837,SINDACI!A5837:B$7975, 2, 0)</f>
        <v>FATTOR LUCA</v>
      </c>
      <c r="E5837" s="27" t="str">
        <f>VLOOKUP(A5837,SINDACI!A5837:E$7975,5,0)</f>
        <v>LISTA CIVICA: TRIFOGLIO</v>
      </c>
    </row>
    <row r="5838" spans="1:5" x14ac:dyDescent="0.2">
      <c r="A5838" s="27" t="s">
        <v>5909</v>
      </c>
      <c r="B5838" s="27" t="str">
        <f>VLOOKUP(A5838,PEC!A5837:D$7975,4,0)</f>
        <v>pec.comune.romentino.no.it</v>
      </c>
      <c r="C5838" s="23">
        <f>VLOOKUP(A5838,SEZIONI!A5838:B$7975,2,0)</f>
        <v>4</v>
      </c>
      <c r="D5838" s="27" t="str">
        <f>VLOOKUP(A5838,SINDACI!A5838:B$7975, 2, 0)</f>
        <v>CACCIA MARCO</v>
      </c>
      <c r="E5838" s="27" t="str">
        <f>VLOOKUP(A5838,SINDACI!A5838:E$7975,5,0)</f>
        <v>LISTA CIVICA: ROMENTINO RIPARTE</v>
      </c>
    </row>
    <row r="5839" spans="1:5" x14ac:dyDescent="0.2">
      <c r="A5839" s="27" t="s">
        <v>5910</v>
      </c>
      <c r="B5839" s="27" t="str">
        <f>VLOOKUP(A5839,PEC!A5838:D$7975,4,0)</f>
        <v>pec.comunerometta.com</v>
      </c>
      <c r="C5839" s="23">
        <f>VLOOKUP(A5839,SEZIONI!A5839:B$7975,2,0)</f>
        <v>9</v>
      </c>
      <c r="D5839" s="27" t="str">
        <f>VLOOKUP(A5839,SINDACI!A5839:B$7975, 2, 0)</f>
        <v>NICOLA MERLINO</v>
      </c>
      <c r="E5839" s="27" t="str">
        <f>VLOOKUP(A5839,SINDACI!A5839:E$7975,5,0)</f>
        <v>-</v>
      </c>
    </row>
    <row r="5840" spans="1:5" x14ac:dyDescent="0.2">
      <c r="A5840" s="27" t="s">
        <v>5911</v>
      </c>
      <c r="B5840" s="27" t="str">
        <f>VLOOKUP(A5840,PEC!A5839:D$7975,4,0)</f>
        <v>pec.regione.lombardia.it</v>
      </c>
      <c r="C5840" s="23">
        <f>VLOOKUP(A5840,SEZIONI!A5840:B$7975,2,0)</f>
        <v>2</v>
      </c>
      <c r="D5840" s="27" t="str">
        <f>VLOOKUP(A5840,SINDACI!A5840:B$7975, 2, 0)</f>
        <v>GRISONI AGOSTINO</v>
      </c>
      <c r="E5840" s="27" t="str">
        <f>VLOOKUP(A5840,SINDACI!A5840:E$7975,5,0)</f>
        <v>LISTA CIVICA: OLTRE L'ORIZZONTE</v>
      </c>
    </row>
    <row r="5841" spans="1:5" x14ac:dyDescent="0.2">
      <c r="A5841" s="27" t="s">
        <v>5912</v>
      </c>
      <c r="B5841" s="27" t="str">
        <f>VLOOKUP(A5841,PEC!A5840:D$7975,4,0)</f>
        <v>stpec.it</v>
      </c>
      <c r="C5841" s="23">
        <f>VLOOKUP(A5841,SEZIONI!A5841:B$7975,2,0)</f>
        <v>3</v>
      </c>
      <c r="D5841" s="27" t="str">
        <f>VLOOKUP(A5841,SINDACI!A5841:B$7975, 2, 0)</f>
        <v>RUGGERONI LORENZO</v>
      </c>
      <c r="E5841" s="27" t="str">
        <f>VLOOKUP(A5841,SINDACI!A5841:E$7975,5,0)</f>
        <v>LEGA SALVINI</v>
      </c>
    </row>
    <row r="5842" spans="1:5" x14ac:dyDescent="0.2">
      <c r="A5842" s="27" t="s">
        <v>5913</v>
      </c>
      <c r="B5842" s="27" t="str">
        <f>VLOOKUP(A5842,PEC!A5841:D$7975,4,0)</f>
        <v>comune.roncade.legalmail.it</v>
      </c>
      <c r="C5842" s="23">
        <f>VLOOKUP(A5842,SEZIONI!A5842:B$7975,2,0)</f>
        <v>12</v>
      </c>
      <c r="D5842" s="27" t="str">
        <f>VLOOKUP(A5842,SINDACI!A5842:B$7975, 2, 0)</f>
        <v>ZOTTARELLI PIERANNA</v>
      </c>
      <c r="E5842" s="27" t="str">
        <f>VLOOKUP(A5842,SINDACI!A5842:E$7975,5,0)</f>
        <v>LISTA CIVICA: RONCADE A 360?</v>
      </c>
    </row>
    <row r="5843" spans="1:5" x14ac:dyDescent="0.2">
      <c r="A5843" s="27" t="s">
        <v>5914</v>
      </c>
      <c r="B5843" s="27" t="str">
        <f>VLOOKUP(A5843,PEC!A5842:D$7975,4,0)</f>
        <v>pec.comune.roncadelle.bs.it</v>
      </c>
      <c r="C5843" s="23">
        <f>VLOOKUP(A5843,SEZIONI!A5843:B$7975,2,0)</f>
        <v>8</v>
      </c>
      <c r="D5843" s="27" t="str">
        <f>VLOOKUP(A5843,SINDACI!A5843:B$7975, 2, 0)</f>
        <v>GROPPELLI ROBERTO</v>
      </c>
      <c r="E5843" s="27" t="str">
        <f>VLOOKUP(A5843,SINDACI!A5843:E$7975,5,0)</f>
        <v>LISTA CIVICA: UNITI PER RONCADELLE</v>
      </c>
    </row>
    <row r="5844" spans="1:5" x14ac:dyDescent="0.2">
      <c r="A5844" s="27" t="s">
        <v>5915</v>
      </c>
      <c r="B5844" s="27" t="str">
        <f>VLOOKUP(A5844,PEC!A5843:D$7975,4,0)</f>
        <v>halleycert.it</v>
      </c>
      <c r="C5844" s="23">
        <f>VLOOKUP(A5844,SEZIONI!A5844:B$7975,2,0)</f>
        <v>2</v>
      </c>
      <c r="D5844" s="27" t="str">
        <f>VLOOKUP(A5844,SINDACI!A5844:B$7975, 2, 0)</f>
        <v>D'AMATA BENEDETTO ORAZIO</v>
      </c>
      <c r="E5844" s="27" t="str">
        <f>VLOOKUP(A5844,SINDACI!A5844:E$7975,5,0)</f>
        <v>LISTA CIVICA: IDEE...IN COMUNE</v>
      </c>
    </row>
    <row r="5845" spans="1:5" x14ac:dyDescent="0.2">
      <c r="A5845" s="27" t="s">
        <v>5916</v>
      </c>
      <c r="B5845" s="27" t="str">
        <f>VLOOKUP(A5845,PEC!A5844:D$7975,4,0)</f>
        <v>pec.it</v>
      </c>
      <c r="C5845" s="23">
        <f>VLOOKUP(A5845,SEZIONI!A5845:B$7975,2,0)</f>
        <v>3</v>
      </c>
      <c r="D5845" s="27" t="str">
        <f>VLOOKUP(A5845,SINDACI!A5845:B$7975, 2, 0)</f>
        <v>MONTIBELLER MIRKO</v>
      </c>
      <c r="E5845" s="27" t="str">
        <f>VLOOKUP(A5845,SINDACI!A5845:E$7975,5,0)</f>
        <v>LISTA CIVICA: COMUNITA' ATTIVA</v>
      </c>
    </row>
    <row r="5846" spans="1:5" x14ac:dyDescent="0.2">
      <c r="A5846" s="27" t="s">
        <v>5917</v>
      </c>
      <c r="B5846" s="27" t="str">
        <f>VLOOKUP(A5846,PEC!A5845:D$7975,4,0)</f>
        <v>pec.regione.lombardia.it</v>
      </c>
      <c r="C5846" s="23">
        <f>VLOOKUP(A5846,SEZIONI!A5846:B$7975,2,0)</f>
        <v>3</v>
      </c>
      <c r="D5846" s="27" t="str">
        <f>VLOOKUP(A5846,SINDACI!A5846:B$7975, 2, 0)</f>
        <v>PULICI CRISTIAN</v>
      </c>
      <c r="E5846" s="27" t="str">
        <f>VLOOKUP(A5846,SINDACI!A5846:E$7975,5,0)</f>
        <v>LISTA COMPOSITA: LEGA SALVINI-CIVICA RONCELLO</v>
      </c>
    </row>
    <row r="5847" spans="1:5" x14ac:dyDescent="0.2">
      <c r="A5847" s="27" t="s">
        <v>5918</v>
      </c>
      <c r="B5847" s="27" t="str">
        <f>VLOOKUP(A5847,PEC!A5846:D$7975,4,0)</f>
        <v>certgov.fvg.it</v>
      </c>
      <c r="C5847" s="23">
        <f>VLOOKUP(A5847,SEZIONI!A5847:B$7975,2,0)</f>
        <v>10</v>
      </c>
      <c r="D5847" s="27" t="str">
        <f>VLOOKUP(A5847,SINDACI!A5847:B$7975, 2, 0)</f>
        <v>BENVENUTO MAURO</v>
      </c>
      <c r="E5847" s="27" t="str">
        <f>VLOOKUP(A5847,SINDACI!A5847:E$7975,5,0)</f>
        <v>LISTA CIVICA: RONCHI DOMANI | PARTITO DEMOCRATICO | LISTA CIVICA: RONCHI AL CENTRO</v>
      </c>
    </row>
    <row r="5848" spans="1:5" x14ac:dyDescent="0.2">
      <c r="A5848" s="27" t="s">
        <v>5919</v>
      </c>
      <c r="B5848" s="27" t="str">
        <f>VLOOKUP(A5848,PEC!A5847:D$7975,4,0)</f>
        <v>pec.comune.ronchivalsugana.tn.it</v>
      </c>
      <c r="C5848" s="23">
        <f>VLOOKUP(A5848,SEZIONI!A5848:B$7975,2,0)</f>
        <v>1</v>
      </c>
      <c r="D5848" s="27" t="str">
        <f>VLOOKUP(A5848,SINDACI!A5848:B$7975, 2, 0)</f>
        <v>GANARIN FEDERICO MARIA</v>
      </c>
      <c r="E5848" s="27" t="str">
        <f>VLOOKUP(A5848,SINDACI!A5848:E$7975,5,0)</f>
        <v>LISTA CIVICA: INSIEME PER RONCHI</v>
      </c>
    </row>
    <row r="5849" spans="1:5" x14ac:dyDescent="0.2">
      <c r="A5849" s="27" t="s">
        <v>5920</v>
      </c>
      <c r="B5849" s="27" t="str">
        <f>VLOOKUP(A5849,PEC!A5848:D$7975,4,0)</f>
        <v>certgov.fvg.it</v>
      </c>
      <c r="C5849" s="23">
        <f>VLOOKUP(A5849,SEZIONI!A5849:B$7975,2,0)</f>
        <v>3</v>
      </c>
      <c r="D5849" s="27" t="str">
        <f>VLOOKUP(A5849,SINDACI!A5849:B$7975, 2, 0)</f>
        <v>MICHELUTTO MANFREDI</v>
      </c>
      <c r="E5849" s="27" t="str">
        <f>VLOOKUP(A5849,SINDACI!A5849:E$7975,5,0)</f>
        <v>-</v>
      </c>
    </row>
    <row r="5850" spans="1:5" x14ac:dyDescent="0.2">
      <c r="A5850" s="27" t="s">
        <v>5921</v>
      </c>
      <c r="B5850" s="27" t="str">
        <f>VLOOKUP(A5850,PEC!A5849:D$7975,4,0)</f>
        <v>legalmail.it</v>
      </c>
      <c r="C5850" s="23">
        <f>VLOOKUP(A5850,SEZIONI!A5850:B$7975,2,0)</f>
        <v>7</v>
      </c>
      <c r="D5850" s="27" t="str">
        <f>VLOOKUP(A5850,SINDACI!A5850:B$7975, 2, 0)</f>
        <v>MENGONI MARIO</v>
      </c>
      <c r="E5850" s="27" t="str">
        <f>VLOOKUP(A5850,SINDACI!A5850:E$7975,5,0)</f>
        <v>LISTA CIVICA: INSIEME PARTECIPIAMO</v>
      </c>
    </row>
    <row r="5851" spans="1:5" x14ac:dyDescent="0.2">
      <c r="A5851" s="27" t="s">
        <v>5922</v>
      </c>
      <c r="B5851" s="27" t="str">
        <f>VLOOKUP(A5851,PEC!A5850:D$7975,4,0)</f>
        <v>stpec.it</v>
      </c>
      <c r="C5851" s="23">
        <f>VLOOKUP(A5851,SEZIONI!A5851:B$7975,2,0)</f>
        <v>5</v>
      </c>
      <c r="D5851" s="27" t="str">
        <f>VLOOKUP(A5851,SINDACI!A5851:B$7975, 2, 0)</f>
        <v>VESENTINI DAVIDE</v>
      </c>
      <c r="E5851" s="27" t="str">
        <f>VLOOKUP(A5851,SINDACI!A5851:E$7975,5,0)</f>
        <v>LISTA CIVICA: AMMINISTRARE INSIEME</v>
      </c>
    </row>
    <row r="5852" spans="1:5" x14ac:dyDescent="0.2">
      <c r="A5852" s="27" t="s">
        <v>5923</v>
      </c>
      <c r="B5852" s="27" t="str">
        <f>VLOOKUP(A5852,PEC!A5851:D$7975,4,0)</f>
        <v xml:space="preserve">pec.ptbiellese.it </v>
      </c>
      <c r="C5852" s="23">
        <f>VLOOKUP(A5852,SEZIONI!A5852:B$7975,2,0)</f>
        <v>2</v>
      </c>
      <c r="D5852" s="27" t="str">
        <f>VLOOKUP(A5852,SINDACI!A5852:B$7975, 2, 0)</f>
        <v>MOGLIA CARLA</v>
      </c>
      <c r="E5852" s="27" t="str">
        <f>VLOOKUP(A5852,SINDACI!A5852:E$7975,5,0)</f>
        <v>LISTA CIVICA: RONCO INSIEME</v>
      </c>
    </row>
    <row r="5853" spans="1:5" x14ac:dyDescent="0.2">
      <c r="A5853" s="27" t="s">
        <v>5924</v>
      </c>
      <c r="B5853" s="27" t="str">
        <f>VLOOKUP(A5853,PEC!A5852:D$7975,4,0)</f>
        <v>legalmail.it</v>
      </c>
      <c r="C5853" s="23">
        <f>VLOOKUP(A5853,SEZIONI!A5853:B$7975,2,0)</f>
        <v>3</v>
      </c>
      <c r="D5853" s="27" t="str">
        <f>VLOOKUP(A5853,SINDACI!A5853:B$7975, 2, 0)</f>
        <v>LOUKIAINEN KRISTIINA MARIA</v>
      </c>
      <c r="E5853" s="27" t="str">
        <f>VLOOKUP(A5853,SINDACI!A5853:E$7975,5,0)</f>
        <v>LISTA CIVICA: VIVERE RONCO</v>
      </c>
    </row>
    <row r="5854" spans="1:5" x14ac:dyDescent="0.2">
      <c r="A5854" s="27" t="s">
        <v>5925</v>
      </c>
      <c r="B5854" s="27" t="str">
        <f>VLOOKUP(A5854,PEC!A5853:D$7975,4,0)</f>
        <v>postecert.it</v>
      </c>
      <c r="C5854" s="23">
        <f>VLOOKUP(A5854,SEZIONI!A5854:B$7975,2,0)</f>
        <v>1</v>
      </c>
      <c r="D5854" s="27" t="str">
        <f>VLOOKUP(A5854,SINDACI!A5854:B$7975, 2, 0)</f>
        <v>GIACOMINO LORENZO</v>
      </c>
      <c r="E5854" s="27" t="str">
        <f>VLOOKUP(A5854,SINDACI!A5854:E$7975,5,0)</f>
        <v>LISTA CIVICA: PLO PAIS RONC DE DE M AN</v>
      </c>
    </row>
    <row r="5855" spans="1:5" x14ac:dyDescent="0.2">
      <c r="A5855" s="27" t="s">
        <v>5926</v>
      </c>
      <c r="B5855" s="27" t="str">
        <f>VLOOKUP(A5855,PEC!A5854:D$7975,4,0)</f>
        <v>pec.it</v>
      </c>
      <c r="C5855" s="23">
        <f>VLOOKUP(A5855,SEZIONI!A5855:B$7975,2,0)</f>
        <v>4</v>
      </c>
      <c r="D5855" s="27" t="str">
        <f>VLOOKUP(A5855,SINDACI!A5855:B$7975, 2, 0)</f>
        <v>OLIVERI ROSA</v>
      </c>
      <c r="E5855" s="27" t="str">
        <f>VLOOKUP(A5855,SINDACI!A5855:E$7975,5,0)</f>
        <v>LISTA CIVICA: INSIEME PER IL PAESE</v>
      </c>
    </row>
    <row r="5856" spans="1:5" x14ac:dyDescent="0.2">
      <c r="A5856" s="27" t="s">
        <v>5927</v>
      </c>
      <c r="B5856" s="27" t="str">
        <f>VLOOKUP(A5856,PEC!A5855:D$7975,4,0)</f>
        <v>pec.regione.lombardia.it</v>
      </c>
      <c r="C5856" s="23">
        <f>VLOOKUP(A5856,SEZIONI!A5856:B$7975,2,0)</f>
        <v>1</v>
      </c>
      <c r="D5856" s="27" t="str">
        <f>VLOOKUP(A5856,SINDACI!A5856:B$7975, 2, 0)</f>
        <v>ROVELLI ILARIA</v>
      </c>
      <c r="E5856" s="27" t="str">
        <f>VLOOKUP(A5856,SINDACI!A5856:E$7975,5,0)</f>
        <v>LISTA CIVICA: VIVIAMO RONCOBELLO</v>
      </c>
    </row>
    <row r="5857" spans="1:5" x14ac:dyDescent="0.2">
      <c r="A5857" s="27" t="s">
        <v>5928</v>
      </c>
      <c r="B5857" s="27" t="str">
        <f>VLOOKUP(A5857,PEC!A5856:D$7975,4,0)</f>
        <v>pec.regione.lombardia.it</v>
      </c>
      <c r="C5857" s="23">
        <f>VLOOKUP(A5857,SEZIONI!A5857:B$7975,2,0)</f>
        <v>8</v>
      </c>
      <c r="D5857" s="27" t="str">
        <f>VLOOKUP(A5857,SINDACI!A5857:B$7975, 2, 0)</f>
        <v>ROSSI SERGIO</v>
      </c>
      <c r="E5857" s="27" t="str">
        <f>VLOOKUP(A5857,SINDACI!A5857:E$7975,5,0)</f>
        <v>LISTA COMPOSITA: LEGA SALVINI-FORZA ITALIA-FRATELLI D'ITALIA-PROGETTO CIVICO</v>
      </c>
    </row>
    <row r="5858" spans="1:5" x14ac:dyDescent="0.2">
      <c r="A5858" s="27" t="s">
        <v>5929</v>
      </c>
      <c r="B5858" s="27" t="str">
        <f>VLOOKUP(A5858,PEC!A5857:D$7975,4,0)</f>
        <v>cert.provincia.fc.it</v>
      </c>
      <c r="C5858" s="23">
        <f>VLOOKUP(A5858,SEZIONI!A5858:B$7975,2,0)</f>
        <v>4</v>
      </c>
      <c r="D5858" s="27" t="str">
        <f>VLOOKUP(A5858,SINDACI!A5858:B$7975, 2, 0)</f>
        <v>BARTOLINI SARA</v>
      </c>
      <c r="E5858" s="27" t="str">
        <f>VLOOKUP(A5858,SINDACI!A5858:E$7975,5,0)</f>
        <v>LISTA CIVICA: SEMPLICEMENTE RONCOFREDDO</v>
      </c>
    </row>
    <row r="5859" spans="1:5" x14ac:dyDescent="0.2">
      <c r="A5859" s="27" t="s">
        <v>5930</v>
      </c>
      <c r="B5859" s="27" t="str">
        <f>VLOOKUP(A5859,PEC!A5858:D$7975,4,0)</f>
        <v>pec.regione.lombardia.it</v>
      </c>
      <c r="C5859" s="23">
        <f>VLOOKUP(A5859,SEZIONI!A5859:B$7975,2,0)</f>
        <v>1</v>
      </c>
      <c r="D5859" s="27" t="str">
        <f>VLOOKUP(A5859,SINDACI!A5859:B$7975, 2, 0)</f>
        <v>ROTA MARCELLINO</v>
      </c>
      <c r="E5859" s="27" t="str">
        <f>VLOOKUP(A5859,SINDACI!A5859:E$7975,5,0)</f>
        <v>LISTA CIVICA: RONCOLA INSIEME</v>
      </c>
    </row>
    <row r="5860" spans="1:5" x14ac:dyDescent="0.2">
      <c r="A5860" s="27" t="s">
        <v>5931</v>
      </c>
      <c r="B5860" s="27" t="str">
        <f>VLOOKUP(A5860,PEC!A5859:D$7975,4,0)</f>
        <v>pec.it</v>
      </c>
      <c r="C5860" s="23">
        <f>VLOOKUP(A5860,SEZIONI!A5860:B$7975,2,0)</f>
        <v>1</v>
      </c>
      <c r="D5860" s="27" t="str">
        <f>VLOOKUP(A5860,SINDACI!A5860:B$7975, 2, 0)</f>
        <v>TUFARO GAETANINO GIOVANNI</v>
      </c>
      <c r="E5860" s="27" t="str">
        <f>VLOOKUP(A5860,SINDACI!A5860:E$7975,5,0)</f>
        <v>LISTA CIVICA: INNOVAZIONE PROGRESSO RONDANINA</v>
      </c>
    </row>
    <row r="5861" spans="1:5" x14ac:dyDescent="0.2">
      <c r="A5861" s="27" t="s">
        <v>5932</v>
      </c>
      <c r="B5861" s="27" t="str">
        <f>VLOOKUP(A5861,PEC!A5860:D$7975,4,0)</f>
        <v>actaliscertymail.it</v>
      </c>
      <c r="C5861" s="23">
        <f>VLOOKUP(A5861,SEZIONI!A5861:B$7975,2,0)</f>
        <v>2</v>
      </c>
      <c r="D5861" s="27" t="str">
        <f>VLOOKUP(A5861,SINDACI!A5861:B$7975, 2, 0)</f>
        <v>MAGNONE ANTONIO</v>
      </c>
      <c r="E5861" s="27" t="str">
        <f>VLOOKUP(A5861,SINDACI!A5861:E$7975,5,0)</f>
        <v>LISTA CIVICA: PER RONDISSONE</v>
      </c>
    </row>
    <row r="5862" spans="1:5" x14ac:dyDescent="0.2">
      <c r="A5862" s="27" t="s">
        <v>5933</v>
      </c>
      <c r="B5862" s="27" t="str">
        <f>VLOOKUP(A5862,PEC!A5861:D$7975,4,0)</f>
        <v>pec.comune.ronsecco.vc.it</v>
      </c>
      <c r="C5862" s="23">
        <f>VLOOKUP(A5862,SEZIONI!A5862:B$7975,2,0)</f>
        <v>1</v>
      </c>
      <c r="D5862" s="27" t="str">
        <f>VLOOKUP(A5862,SINDACI!A5862:B$7975, 2, 0)</f>
        <v>GILARDINO DAVIDE</v>
      </c>
      <c r="E5862" s="27" t="str">
        <f>VLOOKUP(A5862,SINDACI!A5862:E$7975,5,0)</f>
        <v>LISTA CIVICA: INSIEME PER RONSECCO</v>
      </c>
    </row>
    <row r="5863" spans="1:5" x14ac:dyDescent="0.2">
      <c r="A5863" s="27" t="s">
        <v>5934</v>
      </c>
      <c r="B5863" s="27" t="str">
        <f>VLOOKUP(A5863,PEC!A5862:D$7975,4,0)</f>
        <v>pec.comune.ronzo-chienis.tn.it</v>
      </c>
      <c r="C5863" s="23">
        <f>VLOOKUP(A5863,SEZIONI!A5863:B$7975,2,0)</f>
        <v>1</v>
      </c>
      <c r="D5863" s="27" t="str">
        <f>VLOOKUP(A5863,SINDACI!A5863:B$7975, 2, 0)</f>
        <v>CAROTTA GIANNI</v>
      </c>
      <c r="E5863" s="27" t="str">
        <f>VLOOKUP(A5863,SINDACI!A5863:E$7975,5,0)</f>
        <v>-</v>
      </c>
    </row>
    <row r="5864" spans="1:5" x14ac:dyDescent="0.2">
      <c r="A5864" s="27" t="s">
        <v>5935</v>
      </c>
      <c r="B5864" s="27" t="str">
        <f>VLOOKUP(A5864,PEC!A5863:D$7975,4,0)</f>
        <v>pec.comune.ronzone.tn.it</v>
      </c>
      <c r="C5864" s="23">
        <f>VLOOKUP(A5864,SEZIONI!A5864:B$7975,2,0)</f>
        <v>1</v>
      </c>
      <c r="D5864" s="27" t="str">
        <f>VLOOKUP(A5864,SINDACI!A5864:B$7975, 2, 0)</f>
        <v>BATTISTI MARCO</v>
      </c>
      <c r="E5864" s="27" t="str">
        <f>VLOOKUP(A5864,SINDACI!A5864:E$7975,5,0)</f>
        <v>-</v>
      </c>
    </row>
    <row r="5865" spans="1:5" x14ac:dyDescent="0.2">
      <c r="A5865" s="27" t="s">
        <v>5936</v>
      </c>
      <c r="B5865" s="27" t="str">
        <f>VLOOKUP(A5865,PEC!A5864:D$7975,4,0)</f>
        <v>pec.ptbiellese.it</v>
      </c>
      <c r="C5865" s="23">
        <f>VLOOKUP(A5865,SEZIONI!A5865:B$7975,2,0)</f>
        <v>1</v>
      </c>
      <c r="D5865" s="27" t="str">
        <f>VLOOKUP(A5865,SINDACI!A5865:B$7975, 2, 0)</f>
        <v>CORONA RENATO</v>
      </c>
      <c r="E5865" s="27" t="str">
        <f>VLOOKUP(A5865,SINDACI!A5865:E$7975,5,0)</f>
        <v>LISTA CIVICA: PORTE APERTE</v>
      </c>
    </row>
    <row r="5866" spans="1:5" x14ac:dyDescent="0.2">
      <c r="A5866" s="27" t="s">
        <v>5937</v>
      </c>
      <c r="B5866" s="27" t="str">
        <f>VLOOKUP(A5866,PEC!A5865:D$7975,4,0)</f>
        <v>cert.ruparpiemonte.it</v>
      </c>
      <c r="C5866" s="23">
        <f>VLOOKUP(A5866,SEZIONI!A5866:B$7975,2,0)</f>
        <v>1</v>
      </c>
      <c r="D5866" s="27" t="str">
        <f>VLOOKUP(A5866,SINDACI!A5866:B$7975, 2, 0)</f>
        <v>BERTINAT CLAUDIA</v>
      </c>
      <c r="E5866" s="27" t="str">
        <f>VLOOKUP(A5866,SINDACI!A5866:E$7975,5,0)</f>
        <v>LISTA CIVICA: IL TIGLIO</v>
      </c>
    </row>
    <row r="5867" spans="1:5" x14ac:dyDescent="0.2">
      <c r="A5867" s="27" t="s">
        <v>5938</v>
      </c>
      <c r="B5867" s="27" t="str">
        <f>VLOOKUP(A5867,PEC!A5866:D$7975,4,0)</f>
        <v>pecveneto.it</v>
      </c>
      <c r="C5867" s="23">
        <f>VLOOKUP(A5867,SEZIONI!A5867:B$7975,2,0)</f>
        <v>13</v>
      </c>
      <c r="D5867" s="27" t="str">
        <f>VLOOKUP(A5867,SINDACI!A5867:B$7975, 2, 0)</f>
        <v>MEZZALIRA ELENA</v>
      </c>
      <c r="E5867" s="27" t="str">
        <f>VLOOKUP(A5867,SINDACI!A5867:E$7975,5,0)</f>
        <v>LISTA COMPOSITA: LEGA SALVINI-CONTINUITA' BORDIGNON</v>
      </c>
    </row>
    <row r="5868" spans="1:5" x14ac:dyDescent="0.2">
      <c r="A5868" s="27" t="s">
        <v>378</v>
      </c>
      <c r="B5868" s="27" t="str">
        <f>VLOOKUP(A5868,PEC!A5867:D$7975,4,0)</f>
        <v>comune.rosarno.rc.it</v>
      </c>
      <c r="C5868" s="23">
        <f>VLOOKUP(A5868,SEZIONI!A5868:B$7975,2,0)</f>
        <v>17</v>
      </c>
      <c r="D5868" s="27" t="str">
        <f>VLOOKUP(A5868,SINDACI!A5868:B$7975, 2, 0)</f>
        <v>-</v>
      </c>
      <c r="E5868" s="27" t="str">
        <f>VLOOKUP(A5868,SINDACI!A5868:E$7975,5,0)</f>
        <v>-</v>
      </c>
    </row>
    <row r="5869" spans="1:5" x14ac:dyDescent="0.2">
      <c r="A5869" s="27" t="s">
        <v>5939</v>
      </c>
      <c r="B5869" s="27" t="str">
        <f>VLOOKUP(A5869,PEC!A5868:D$7975,4,0)</f>
        <v>pec.regione.lombardia.it</v>
      </c>
      <c r="C5869" s="23">
        <f>VLOOKUP(A5869,SEZIONI!A5869:B$7975,2,0)</f>
        <v>1</v>
      </c>
      <c r="D5869" s="27" t="str">
        <f>VLOOKUP(A5869,SINDACI!A5869:B$7975, 2, 0)</f>
        <v>BERZERO TACCONE RICCARDO</v>
      </c>
      <c r="E5869" s="27" t="str">
        <f>VLOOKUP(A5869,SINDACI!A5869:E$7975,5,0)</f>
        <v>-</v>
      </c>
    </row>
    <row r="5870" spans="1:5" x14ac:dyDescent="0.2">
      <c r="A5870" s="27" t="s">
        <v>5940</v>
      </c>
      <c r="B5870" s="27" t="str">
        <f>VLOOKUP(A5870,PEC!A5869:D$7975,4,0)</f>
        <v>pec.regione.lombardia.it</v>
      </c>
      <c r="C5870" s="23">
        <f>VLOOKUP(A5870,SEZIONI!A5870:B$7975,2,0)</f>
        <v>4</v>
      </c>
      <c r="D5870" s="27" t="str">
        <f>VLOOKUP(A5870,SINDACI!A5870:B$7975, 2, 0)</f>
        <v>TARANTOLA CARLO</v>
      </c>
      <c r="E5870" s="27" t="str">
        <f>VLOOKUP(A5870,SINDACI!A5870:E$7975,5,0)</f>
        <v>LISTA CIVICA: LISTA CIVICA PER ROSATE</v>
      </c>
    </row>
    <row r="5871" spans="1:5" x14ac:dyDescent="0.2">
      <c r="A5871" s="27" t="s">
        <v>5941</v>
      </c>
      <c r="B5871" s="27" t="str">
        <f>VLOOKUP(A5871,PEC!A5870:D$7975,4,0)</f>
        <v>pec.ptbiellese.it</v>
      </c>
      <c r="C5871" s="23">
        <f>VLOOKUP(A5871,SEZIONI!A5871:B$7975,2,0)</f>
        <v>1</v>
      </c>
      <c r="D5871" s="27" t="str">
        <f>VLOOKUP(A5871,SINDACI!A5871:B$7975, 2, 0)</f>
        <v>DELMASTRO DELLE VEDOVE FRANCESCA</v>
      </c>
      <c r="E5871" s="27" t="str">
        <f>VLOOKUP(A5871,SINDACI!A5871:E$7975,5,0)</f>
        <v>LISTA CIVICA: #RICOSTRUIAMO ROSAZZA</v>
      </c>
    </row>
    <row r="5872" spans="1:5" x14ac:dyDescent="0.2">
      <c r="A5872" s="27" t="s">
        <v>5942</v>
      </c>
      <c r="B5872" s="27" t="str">
        <f>VLOOKUP(A5872,PEC!A5871:D$7975,4,0)</f>
        <v>pec.it</v>
      </c>
      <c r="C5872" s="23">
        <f>VLOOKUP(A5872,SEZIONI!A5872:B$7975,2,0)</f>
        <v>6</v>
      </c>
      <c r="D5872" s="27" t="str">
        <f>VLOOKUP(A5872,SINDACI!A5872:B$7975, 2, 0)</f>
        <v>PALOZZO SIMONE</v>
      </c>
      <c r="E5872" s="27" t="str">
        <f>VLOOKUP(A5872,SINDACI!A5872:E$7975,5,0)</f>
        <v>LISTA CIVICA: ROSCIANO UNITA</v>
      </c>
    </row>
    <row r="5873" spans="1:5" x14ac:dyDescent="0.2">
      <c r="A5873" s="27" t="s">
        <v>5943</v>
      </c>
      <c r="B5873" s="27" t="str">
        <f>VLOOKUP(A5873,PEC!A5872:D$7975,4,0)</f>
        <v>asmepec.it</v>
      </c>
      <c r="C5873" s="23">
        <f>VLOOKUP(A5873,SEZIONI!A5873:B$7975,2,0)</f>
        <v>1</v>
      </c>
      <c r="D5873" s="27" t="str">
        <f>VLOOKUP(A5873,SINDACI!A5873:B$7975, 2, 0)</f>
        <v>PALMIERI PINO</v>
      </c>
      <c r="E5873" s="27" t="str">
        <f>VLOOKUP(A5873,SINDACI!A5873:E$7975,5,0)</f>
        <v>LISTA CIVICA: ROSCIGNO UNITA</v>
      </c>
    </row>
    <row r="5874" spans="1:5" x14ac:dyDescent="0.2">
      <c r="A5874" s="27" t="s">
        <v>107</v>
      </c>
      <c r="B5874" s="27" t="str">
        <f>VLOOKUP(A5874,PEC!A5873:D$7975,4,0)</f>
        <v xml:space="preserve">pec.it </v>
      </c>
      <c r="C5874" s="23">
        <f>VLOOKUP(A5874,SEZIONI!A5874:B$7975,2,0)</f>
        <v>7</v>
      </c>
      <c r="D5874" s="27" t="str">
        <f>VLOOKUP(A5874,SINDACI!A5874:B$7975, 2, 0)</f>
        <v>BARBIERI ROBERTO</v>
      </c>
      <c r="E5874" s="27" t="str">
        <f>VLOOKUP(A5874,SINDACI!A5874:E$7975,5,0)</f>
        <v>LISTA CIVICA: PROGETTO PER ROSE</v>
      </c>
    </row>
    <row r="5875" spans="1:5" x14ac:dyDescent="0.2">
      <c r="A5875" s="27" t="s">
        <v>5944</v>
      </c>
      <c r="B5875" s="27" t="str">
        <f>VLOOKUP(A5875,PEC!A5874:D$7975,4,0)</f>
        <v>larpec.com</v>
      </c>
      <c r="C5875" s="23">
        <f>VLOOKUP(A5875,SEZIONI!A5875:B$7975,2,0)</f>
        <v>2</v>
      </c>
      <c r="D5875" s="27" t="str">
        <f>VLOOKUP(A5875,SINDACI!A5875:B$7975, 2, 0)</f>
        <v>MONACO ALESSIO</v>
      </c>
      <c r="E5875" s="27" t="str">
        <f>VLOOKUP(A5875,SINDACI!A5875:E$7975,5,0)</f>
        <v>EUROPA VERDE</v>
      </c>
    </row>
    <row r="5876" spans="1:5" x14ac:dyDescent="0.2">
      <c r="A5876" s="27" t="s">
        <v>108</v>
      </c>
      <c r="B5876" s="27" t="str">
        <f>VLOOKUP(A5876,PEC!A5875:D$7975,4,0)</f>
        <v>asmepec.it</v>
      </c>
      <c r="C5876" s="23">
        <f>VLOOKUP(A5876,SEZIONI!A5876:B$7975,2,0)</f>
        <v>2</v>
      </c>
      <c r="D5876" s="27" t="str">
        <f>VLOOKUP(A5876,SINDACI!A5876:B$7975, 2, 0)</f>
        <v>MAZZIA ROSANNA</v>
      </c>
      <c r="E5876" s="27" t="str">
        <f>VLOOKUP(A5876,SINDACI!A5876:E$7975,5,0)</f>
        <v>LISTA CIVICA: ROSETO FUTURA</v>
      </c>
    </row>
    <row r="5877" spans="1:5" x14ac:dyDescent="0.2">
      <c r="A5877" s="27" t="s">
        <v>5945</v>
      </c>
      <c r="B5877" s="27" t="str">
        <f>VLOOKUP(A5877,PEC!A5876:D$7975,4,0)</f>
        <v>pec.comune.roseto.te.it</v>
      </c>
      <c r="C5877" s="23">
        <f>VLOOKUP(A5877,SEZIONI!A5877:B$7975,2,0)</f>
        <v>24</v>
      </c>
      <c r="D5877" s="27" t="str">
        <f>VLOOKUP(A5877,SINDACI!A5877:B$7975, 2, 0)</f>
        <v>NUGNES MARIO</v>
      </c>
      <c r="E5877" s="27" t="str">
        <f>VLOOKUP(A5877,SINDACI!A5877:E$7975,5,0)</f>
        <v>AZIONE CON CARLO CALENDA | LISTA CIVICA: NUOVE ENERGIE PER ROSETO UNDER | LISTA CIVICA: OPERAZIONE TURISMO | LISTA CIVICA: SPORT &amp; CIVISMO | LISTA COMPOSITA: ALTRACITTA'-CASA CIVICA-VOLT | LISTA CIVICA: FARE PER ROSETO!</v>
      </c>
    </row>
    <row r="5878" spans="1:5" x14ac:dyDescent="0.2">
      <c r="A5878" s="27" t="s">
        <v>5946</v>
      </c>
      <c r="B5878" s="27" t="str">
        <f>VLOOKUP(A5878,PEC!A5877:D$7975,4,0)</f>
        <v>pec.roseto-valfortore.it</v>
      </c>
      <c r="C5878" s="23">
        <f>VLOOKUP(A5878,SEZIONI!A5878:B$7975,2,0)</f>
        <v>2</v>
      </c>
      <c r="D5878" s="27" t="str">
        <f>VLOOKUP(A5878,SINDACI!A5878:B$7975, 2, 0)</f>
        <v>PARISI LUCILLA</v>
      </c>
      <c r="E5878" s="27" t="str">
        <f>VLOOKUP(A5878,SINDACI!A5878:E$7975,5,0)</f>
        <v>LISTA CIVICA: UNITI PER CAMBIARE</v>
      </c>
    </row>
    <row r="5879" spans="1:5" x14ac:dyDescent="0.2">
      <c r="A5879" s="27" t="s">
        <v>5947</v>
      </c>
      <c r="B5879" s="27" t="str">
        <f>VLOOKUP(A5879,PEC!A5878:D$7975,4,0)</f>
        <v>cert.comune.rosignano.li.it</v>
      </c>
      <c r="C5879" s="23">
        <f>VLOOKUP(A5879,SEZIONI!A5879:B$7975,2,0)</f>
        <v>33</v>
      </c>
      <c r="D5879" s="27" t="str">
        <f>VLOOKUP(A5879,SINDACI!A5879:B$7975, 2, 0)</f>
        <v>DONATI DANIELE</v>
      </c>
      <c r="E5879" s="27" t="str">
        <f>VLOOKUP(A5879,SINDACI!A5879:E$7975,5,0)</f>
        <v>PARTITO DEMOCRATICO | LISTA CIVICA: VIVIAMO ROSIGNANO | LISTA CIVICA: SINISTRA UNITA | LISTA CIVICA: IN COMUNE</v>
      </c>
    </row>
    <row r="5880" spans="1:5" x14ac:dyDescent="0.2">
      <c r="A5880" s="27" t="s">
        <v>5948</v>
      </c>
      <c r="B5880" s="27" t="str">
        <f>VLOOKUP(A5880,PEC!A5879:D$7975,4,0)</f>
        <v>pec.comune.rosignanomonferrato.al.it</v>
      </c>
      <c r="C5880" s="23">
        <f>VLOOKUP(A5880,SEZIONI!A5880:B$7975,2,0)</f>
        <v>2</v>
      </c>
      <c r="D5880" s="27" t="str">
        <f>VLOOKUP(A5880,SINDACI!A5880:B$7975, 2, 0)</f>
        <v>CHIESA CESARE</v>
      </c>
      <c r="E5880" s="27" t="str">
        <f>VLOOKUP(A5880,SINDACI!A5880:E$7975,5,0)</f>
        <v>LISTA CIVICA: INSIEME PER CONTINUARE A RINNOVARE E CRESCERE</v>
      </c>
    </row>
    <row r="5881" spans="1:5" x14ac:dyDescent="0.2">
      <c r="A5881" s="27" t="s">
        <v>5949</v>
      </c>
      <c r="B5881" s="27" t="str">
        <f>VLOOKUP(A5881,PEC!A5880:D$7975,4,0)</f>
        <v>pec.comune.rosolina.ro.it</v>
      </c>
      <c r="C5881" s="23">
        <f>VLOOKUP(A5881,SEZIONI!A5881:B$7975,2,0)</f>
        <v>7</v>
      </c>
      <c r="D5881" s="27" t="str">
        <f>VLOOKUP(A5881,SINDACI!A5881:B$7975, 2, 0)</f>
        <v>GROSSATO MICHELE</v>
      </c>
      <c r="E5881" s="27" t="str">
        <f>VLOOKUP(A5881,SINDACI!A5881:E$7975,5,0)</f>
        <v>LISTA CIVICA: SI AMO ROSOLINA</v>
      </c>
    </row>
    <row r="5882" spans="1:5" x14ac:dyDescent="0.2">
      <c r="A5882" s="27" t="s">
        <v>5950</v>
      </c>
      <c r="B5882" s="27" t="str">
        <f>VLOOKUP(A5882,PEC!A5881:D$7975,4,0)</f>
        <v>pec.comune.rosolini.sr.it</v>
      </c>
      <c r="C5882" s="23">
        <f>VLOOKUP(A5882,SEZIONI!A5882:B$7975,2,0)</f>
        <v>20</v>
      </c>
      <c r="D5882" s="27" t="str">
        <f>VLOOKUP(A5882,SINDACI!A5882:B$7975, 2, 0)</f>
        <v>SPADOLA GIOVANNI</v>
      </c>
      <c r="E5882" s="27" t="str">
        <f>VLOOKUP(A5882,SINDACI!A5882:E$7975,5,0)</f>
        <v>LISTA CIVICA: INSIEME PER ROSOLINI | LISTA CIVICA: GIOVANI ROSOLINESI | Colore Politico non pervenuto</v>
      </c>
    </row>
    <row r="5883" spans="1:5" x14ac:dyDescent="0.2">
      <c r="A5883" s="27" t="s">
        <v>5951</v>
      </c>
      <c r="B5883" s="27" t="str">
        <f>VLOOKUP(A5883,PEC!A5882:D$7975,4,0)</f>
        <v>pec.comune.rosora.an.it</v>
      </c>
      <c r="C5883" s="23">
        <f>VLOOKUP(A5883,SEZIONI!A5883:B$7975,2,0)</f>
        <v>2</v>
      </c>
      <c r="D5883" s="27" t="str">
        <f>VLOOKUP(A5883,SINDACI!A5883:B$7975, 2, 0)</f>
        <v>SASSI FAUSTO</v>
      </c>
      <c r="E5883" s="27" t="str">
        <f>VLOOKUP(A5883,SINDACI!A5883:E$7975,5,0)</f>
        <v>LISTA CIVICA: E' ROSORA!</v>
      </c>
    </row>
    <row r="5884" spans="1:5" x14ac:dyDescent="0.2">
      <c r="A5884" s="27" t="s">
        <v>5952</v>
      </c>
      <c r="B5884" s="27" t="str">
        <f>VLOOKUP(A5884,PEC!A5883:D$7975,4,0)</f>
        <v>cert.ruparpiemonte.it</v>
      </c>
      <c r="C5884" s="23">
        <f>VLOOKUP(A5884,SEZIONI!A5884:B$7975,2,0)</f>
        <v>1</v>
      </c>
      <c r="D5884" s="27" t="str">
        <f>VLOOKUP(A5884,SINDACI!A5884:B$7975, 2, 0)</f>
        <v>ROTTA ALEX</v>
      </c>
      <c r="E5884" s="27" t="str">
        <f>VLOOKUP(A5884,SINDACI!A5884:E$7975,5,0)</f>
        <v>LISTA CIVICA: COSTRUIAMO IL FUTURO</v>
      </c>
    </row>
    <row r="5885" spans="1:5" x14ac:dyDescent="0.2">
      <c r="A5885" s="27" t="s">
        <v>5953</v>
      </c>
      <c r="B5885" s="27" t="str">
        <f>VLOOKUP(A5885,PEC!A5884:D$7975,4,0)</f>
        <v>cert.ruparpiemonte.it</v>
      </c>
      <c r="C5885" s="23">
        <f>VLOOKUP(A5885,SEZIONI!A5885:B$7975,2,0)</f>
        <v>1</v>
      </c>
      <c r="D5885" s="27" t="str">
        <f>VLOOKUP(A5885,SINDACI!A5885:B$7975, 2, 0)</f>
        <v>DEGIOVANNI GIULIANO</v>
      </c>
      <c r="E5885" s="27" t="str">
        <f>VLOOKUP(A5885,SINDACI!A5885:E$7975,5,0)</f>
        <v>LISTA CIVICA: INSIEME PER ROSSANA</v>
      </c>
    </row>
    <row r="5886" spans="1:5" x14ac:dyDescent="0.2">
      <c r="A5886" s="27" t="s">
        <v>5954</v>
      </c>
      <c r="B5886" s="27" t="str">
        <f>VLOOKUP(A5886,PEC!A5885:D$7975,4,0)</f>
        <v>cert.ip-veneto.net</v>
      </c>
      <c r="C5886" s="23">
        <f>VLOOKUP(A5886,SEZIONI!A5886:B$7975,2,0)</f>
        <v>6</v>
      </c>
      <c r="D5886" s="27" t="str">
        <f>VLOOKUP(A5886,SINDACI!A5886:B$7975, 2, 0)</f>
        <v>MARTINI MORENA</v>
      </c>
      <c r="E5886" s="27" t="str">
        <f>VLOOKUP(A5886,SINDACI!A5886:E$7975,5,0)</f>
        <v>LISTA CIVICA: ROSSANO 2023</v>
      </c>
    </row>
    <row r="5887" spans="1:5" x14ac:dyDescent="0.2">
      <c r="A5887" s="27" t="s">
        <v>5955</v>
      </c>
      <c r="B5887" s="27" t="str">
        <f>VLOOKUP(A5887,PEC!A5886:D$7975,4,0)</f>
        <v>postecert.it</v>
      </c>
      <c r="C5887" s="23">
        <f>VLOOKUP(A5887,SEZIONI!A5887:B$7975,2,0)</f>
        <v>3</v>
      </c>
      <c r="D5887" s="27" t="str">
        <f>VLOOKUP(A5887,SINDACI!A5887:B$7975, 2, 0)</f>
        <v>PICCARDO KATIA</v>
      </c>
      <c r="E5887" s="27" t="str">
        <f>VLOOKUP(A5887,SINDACI!A5887:E$7975,5,0)</f>
        <v>LISTA CIVICA: INSIEME PER CRESCERE</v>
      </c>
    </row>
    <row r="5888" spans="1:5" x14ac:dyDescent="0.2">
      <c r="A5888" s="27" t="s">
        <v>5956</v>
      </c>
      <c r="B5888" s="27" t="str">
        <f>VLOOKUP(A5888,PEC!A5887:D$7975,4,0)</f>
        <v>pec.comune.rosta.to.it</v>
      </c>
      <c r="C5888" s="23">
        <f>VLOOKUP(A5888,SEZIONI!A5888:B$7975,2,0)</f>
        <v>4</v>
      </c>
      <c r="D5888" s="27" t="str">
        <f>VLOOKUP(A5888,SINDACI!A5888:B$7975, 2, 0)</f>
        <v>MORABITO DOMENICO</v>
      </c>
      <c r="E5888" s="27" t="str">
        <f>VLOOKUP(A5888,SINDACI!A5888:E$7975,5,0)</f>
        <v>LISTA CIVICA: ROSTA NEL CUORE</v>
      </c>
    </row>
    <row r="5889" spans="1:5" x14ac:dyDescent="0.2">
      <c r="A5889" s="27" t="s">
        <v>5957</v>
      </c>
      <c r="B5889" s="27" t="str">
        <f>VLOOKUP(A5889,PEC!A5888:D$7975,4,0)</f>
        <v>pec.regione.lombardia.it</v>
      </c>
      <c r="C5889" s="23">
        <f>VLOOKUP(A5889,SEZIONI!A5889:B$7975,2,0)</f>
        <v>1</v>
      </c>
      <c r="D5889" s="27" t="str">
        <f>VLOOKUP(A5889,SINDACI!A5889:B$7975, 2, 0)</f>
        <v>LOCATELLI GIOVANNI PAOLO</v>
      </c>
      <c r="E5889" s="27" t="str">
        <f>VLOOKUP(A5889,SINDACI!A5889:E$7975,5,0)</f>
        <v>LISTA CIVICA: CON ROTA IN COMUNE</v>
      </c>
    </row>
    <row r="5890" spans="1:5" x14ac:dyDescent="0.2">
      <c r="A5890" s="27" t="s">
        <v>109</v>
      </c>
      <c r="B5890" s="27" t="str">
        <f>VLOOKUP(A5890,PEC!A5889:D$7975,4,0)</f>
        <v xml:space="preserve">asmepec.it </v>
      </c>
      <c r="C5890" s="23">
        <f>VLOOKUP(A5890,SEZIONI!A5890:B$7975,2,0)</f>
        <v>2</v>
      </c>
      <c r="D5890" s="27" t="str">
        <f>VLOOKUP(A5890,SINDACI!A5890:B$7975, 2, 0)</f>
        <v>DE MONTE GIUSEPPE</v>
      </c>
      <c r="E5890" s="27" t="str">
        <f>VLOOKUP(A5890,SINDACI!A5890:E$7975,5,0)</f>
        <v>LISTA CIVICA: INSIEME PER ROTA GRECA</v>
      </c>
    </row>
    <row r="5891" spans="1:5" x14ac:dyDescent="0.2">
      <c r="A5891" s="27" t="s">
        <v>5958</v>
      </c>
      <c r="B5891" s="27" t="str">
        <f>VLOOKUP(A5891,PEC!A5890:D$7975,4,0)</f>
        <v>pec.it</v>
      </c>
      <c r="C5891" s="23">
        <f>VLOOKUP(A5891,SEZIONI!A5891:B$7975,2,0)</f>
        <v>1</v>
      </c>
      <c r="D5891" s="27" t="str">
        <f>VLOOKUP(A5891,SINDACI!A5891:B$7975, 2, 0)</f>
        <v>BORRACCINI GIOVANNI</v>
      </c>
      <c r="E5891" s="27" t="str">
        <f>VLOOKUP(A5891,SINDACI!A5891:E$7975,5,0)</f>
        <v>LISTA CIVICA: LIBERT? ? PARTECIPAZIONE</v>
      </c>
    </row>
    <row r="5892" spans="1:5" x14ac:dyDescent="0.2">
      <c r="A5892" s="27" t="s">
        <v>5959</v>
      </c>
      <c r="B5892" s="27" t="str">
        <f>VLOOKUP(A5892,PEC!A5891:D$7975,4,0)</f>
        <v>pec.leonet.it</v>
      </c>
      <c r="C5892" s="23">
        <f>VLOOKUP(A5892,SEZIONI!A5892:B$7975,2,0)</f>
        <v>2</v>
      </c>
      <c r="D5892" s="27" t="str">
        <f>VLOOKUP(A5892,SINDACI!A5892:B$7975, 2, 0)</f>
        <v>MARMORINI MASSINO</v>
      </c>
      <c r="E5892" s="27" t="str">
        <f>VLOOKUP(A5892,SINDACI!A5892:E$7975,5,0)</f>
        <v>LISTA CIVICA: PROGETTO COMUNE</v>
      </c>
    </row>
    <row r="5893" spans="1:5" x14ac:dyDescent="0.2">
      <c r="A5893" s="27" t="s">
        <v>5960</v>
      </c>
      <c r="B5893" s="27" t="str">
        <f>VLOOKUP(A5893,PEC!A5892:D$7975,4,0)</f>
        <v>cert.ruparbasilicata.it</v>
      </c>
      <c r="C5893" s="23">
        <f>VLOOKUP(A5893,SEZIONI!A5893:B$7975,2,0)</f>
        <v>5</v>
      </c>
      <c r="D5893" s="27" t="str">
        <f>VLOOKUP(A5893,SINDACI!A5893:B$7975, 2, 0)</f>
        <v>BRUNO ROCCO</v>
      </c>
      <c r="E5893" s="27" t="str">
        <f>VLOOKUP(A5893,SINDACI!A5893:E$7975,5,0)</f>
        <v>LISTA CIVICA: UNITI PER ROTONDA</v>
      </c>
    </row>
    <row r="5894" spans="1:5" x14ac:dyDescent="0.2">
      <c r="A5894" s="27" t="s">
        <v>5961</v>
      </c>
      <c r="B5894" s="27" t="str">
        <f>VLOOKUP(A5894,PEC!A5893:D$7975,4,0)</f>
        <v>pec.comune.rotondella.mt.it</v>
      </c>
      <c r="C5894" s="23">
        <f>VLOOKUP(A5894,SEZIONI!A5894:B$7975,2,0)</f>
        <v>3</v>
      </c>
      <c r="D5894" s="27" t="str">
        <f>VLOOKUP(A5894,SINDACI!A5894:B$7975, 2, 0)</f>
        <v>PALAZZO GIANLUCA</v>
      </c>
      <c r="E5894" s="27" t="str">
        <f>VLOOKUP(A5894,SINDACI!A5894:E$7975,5,0)</f>
        <v>LISTA CIVICA: FARE COMUNIT?</v>
      </c>
    </row>
    <row r="5895" spans="1:5" x14ac:dyDescent="0.2">
      <c r="A5895" s="27" t="s">
        <v>5962</v>
      </c>
      <c r="B5895" s="27" t="str">
        <f>VLOOKUP(A5895,PEC!A5894:D$7975,4,0)</f>
        <v>asmepec.it</v>
      </c>
      <c r="C5895" s="23">
        <f>VLOOKUP(A5895,SEZIONI!A5895:B$7975,2,0)</f>
        <v>4</v>
      </c>
      <c r="D5895" s="27" t="str">
        <f>VLOOKUP(A5895,SINDACI!A5895:B$7975, 2, 0)</f>
        <v>ILARIO GIUSEPPE</v>
      </c>
      <c r="E5895" s="27" t="str">
        <f>VLOOKUP(A5895,SINDACI!A5895:E$7975,5,0)</f>
        <v>LISTA CIVICA: ROTONDI UNITA</v>
      </c>
    </row>
    <row r="5896" spans="1:5" x14ac:dyDescent="0.2">
      <c r="A5896" s="27" t="s">
        <v>5963</v>
      </c>
      <c r="B5896" s="27" t="str">
        <f>VLOOKUP(A5896,PEC!A5895:D$7975,4,0)</f>
        <v>sintranet.legalmail.it</v>
      </c>
      <c r="C5896" s="23">
        <f>VLOOKUP(A5896,SEZIONI!A5896:B$7975,2,0)</f>
        <v>10</v>
      </c>
      <c r="D5896" s="27" t="str">
        <f>VLOOKUP(A5896,SINDACI!A5896:B$7975, 2, 0)</f>
        <v>GALVANI PAOLA</v>
      </c>
      <c r="E5896" s="27" t="str">
        <f>VLOOKUP(A5896,SINDACI!A5896:E$7975,5,0)</f>
        <v>LISTA CIVICA: PAOLA GALVANI SINDACO</v>
      </c>
    </row>
    <row r="5897" spans="1:5" x14ac:dyDescent="0.2">
      <c r="A5897" s="27" t="s">
        <v>5964</v>
      </c>
      <c r="B5897" s="27" t="str">
        <f>VLOOKUP(A5897,PEC!A5896:D$7975,4,0)</f>
        <v>pecveneto.it</v>
      </c>
      <c r="C5897" s="23">
        <f>VLOOKUP(A5897,SEZIONI!A5897:B$7975,2,0)</f>
        <v>1</v>
      </c>
      <c r="D5897" s="27" t="str">
        <f>VLOOKUP(A5897,SINDACI!A5897:B$7975, 2, 0)</f>
        <v>SPAGNOLO LUCIO</v>
      </c>
      <c r="E5897" s="27" t="str">
        <f>VLOOKUP(A5897,SINDACI!A5897:E$7975,5,0)</f>
        <v>LISTA CIVICA: INSIEME PER ROTZO</v>
      </c>
    </row>
    <row r="5898" spans="1:5" x14ac:dyDescent="0.2">
      <c r="A5898" s="27" t="s">
        <v>5965</v>
      </c>
      <c r="B5898" s="27" t="str">
        <f>VLOOKUP(A5898,PEC!A5897:D$7975,4,0)</f>
        <v>cert.ruparpiemonte.it</v>
      </c>
      <c r="C5898" s="23">
        <f>VLOOKUP(A5898,SEZIONI!A5898:B$7975,2,0)</f>
        <v>1</v>
      </c>
      <c r="D5898" s="27" t="str">
        <f>VLOOKUP(A5898,SINDACI!A5898:B$7975, 2, 0)</f>
        <v>TRON RINO</v>
      </c>
      <c r="E5898" s="27" t="str">
        <f>VLOOKUP(A5898,SINDACI!A5898:E$7975,5,0)</f>
        <v>LISTA CIVICA: NOI PER ROURE</v>
      </c>
    </row>
    <row r="5899" spans="1:5" x14ac:dyDescent="0.2">
      <c r="A5899" s="27" t="s">
        <v>5966</v>
      </c>
      <c r="B5899" s="27" t="str">
        <f>VLOOKUP(A5899,PEC!A5898:D$7975,4,0)</f>
        <v>cert.ruparpiemonte.it</v>
      </c>
      <c r="C5899" s="23">
        <f>VLOOKUP(A5899,SEZIONI!A5899:B$7975,2,0)</f>
        <v>1</v>
      </c>
      <c r="D5899" s="27" t="str">
        <f>VLOOKUP(A5899,SINDACI!A5899:B$7975, 2, 0)</f>
        <v>BAIETTI GIAN PAOLO</v>
      </c>
      <c r="E5899" s="27" t="str">
        <f>VLOOKUP(A5899,SINDACI!A5899:E$7975,5,0)</f>
        <v>LISTA CIVICA: NOI CON VOI PER ROVASENDA</v>
      </c>
    </row>
    <row r="5900" spans="1:5" x14ac:dyDescent="0.2">
      <c r="A5900" s="27" t="s">
        <v>5967</v>
      </c>
      <c r="B5900" s="27" t="str">
        <f>VLOOKUP(A5900,PEC!A5899:D$7975,4,0)</f>
        <v>pec.comune.rovato.bs.it</v>
      </c>
      <c r="C5900" s="23">
        <f>VLOOKUP(A5900,SEZIONI!A5900:B$7975,2,0)</f>
        <v>15</v>
      </c>
      <c r="D5900" s="27" t="str">
        <f>VLOOKUP(A5900,SINDACI!A5900:B$7975, 2, 0)</f>
        <v>BELOTTI TIZIANO ALESSANDRO</v>
      </c>
      <c r="E5900" s="27" t="str">
        <f>VLOOKUP(A5900,SINDACI!A5900:E$7975,5,0)</f>
        <v>FRATELLI D'ITALIA | LISTA CIVICA: TIZIANO BELOTTI SINDACO | LEGA SALVINI LOMBARDIA | FORZA ITALIA</v>
      </c>
    </row>
    <row r="5901" spans="1:5" x14ac:dyDescent="0.2">
      <c r="A5901" s="27" t="s">
        <v>5968</v>
      </c>
      <c r="B5901" s="27" t="str">
        <f>VLOOKUP(A5901,PEC!A5900:D$7975,4,0)</f>
        <v>legalmail.it</v>
      </c>
      <c r="C5901" s="23">
        <f>VLOOKUP(A5901,SEZIONI!A5901:B$7975,2,0)</f>
        <v>1</v>
      </c>
      <c r="D5901" s="27" t="str">
        <f>VLOOKUP(A5901,SINDACI!A5901:B$7975, 2, 0)</f>
        <v>ISOLA GIUSEPPE GIOVANNI</v>
      </c>
      <c r="E5901" s="27" t="str">
        <f>VLOOKUP(A5901,SINDACI!A5901:E$7975,5,0)</f>
        <v>LISTA CIVICA: UNITI PER CONTINUARE</v>
      </c>
    </row>
    <row r="5902" spans="1:5" x14ac:dyDescent="0.2">
      <c r="A5902" s="27" t="s">
        <v>5969</v>
      </c>
      <c r="B5902" s="27" t="str">
        <f>VLOOKUP(A5902,PEC!A5901:D$7975,4,0)</f>
        <v>pec.provincia.como.it</v>
      </c>
      <c r="C5902" s="23">
        <f>VLOOKUP(A5902,SEZIONI!A5902:B$7975,2,0)</f>
        <v>7</v>
      </c>
      <c r="D5902" s="27" t="str">
        <f>VLOOKUP(A5902,SINDACI!A5902:B$7975, 2, 0)</f>
        <v>ZAULI SERGIO</v>
      </c>
      <c r="E5902" s="27" t="str">
        <f>VLOOKUP(A5902,SINDACI!A5902:E$7975,5,0)</f>
        <v>LISTA COMPOSITA: LEGA SALVINI-FRATELLI D'ITALIA-FORZA ITALIA</v>
      </c>
    </row>
    <row r="5903" spans="1:5" x14ac:dyDescent="0.2">
      <c r="A5903" s="27" t="s">
        <v>5970</v>
      </c>
      <c r="B5903" s="27" t="str">
        <f>VLOOKUP(A5903,PEC!A5902:D$7975,4,0)</f>
        <v>pec.provincia.como.it</v>
      </c>
      <c r="C5903" s="23">
        <f>VLOOKUP(A5903,SEZIONI!A5903:B$7975,2,0)</f>
        <v>5</v>
      </c>
      <c r="D5903" s="27" t="str">
        <f>VLOOKUP(A5903,SINDACI!A5903:B$7975, 2, 0)</f>
        <v>VOLONTE' MARCO</v>
      </c>
      <c r="E5903" s="27" t="str">
        <f>VLOOKUP(A5903,SINDACI!A5903:E$7975,5,0)</f>
        <v>LISTA CIVICA: L'UNIONE FA ROVELLO</v>
      </c>
    </row>
    <row r="5904" spans="1:5" x14ac:dyDescent="0.2">
      <c r="A5904" s="27" t="s">
        <v>5971</v>
      </c>
      <c r="B5904" s="27" t="str">
        <f>VLOOKUP(A5904,PEC!A5903:D$7975,4,0)</f>
        <v>legalmail.it</v>
      </c>
      <c r="C5904" s="23">
        <f>VLOOKUP(A5904,SEZIONI!A5904:B$7975,2,0)</f>
        <v>6</v>
      </c>
      <c r="D5904" s="27" t="str">
        <f>VLOOKUP(A5904,SINDACI!A5904:B$7975, 2, 0)</f>
        <v>CORTESI MATTIA</v>
      </c>
      <c r="E5904" s="27" t="str">
        <f>VLOOKUP(A5904,SINDACI!A5904:E$7975,5,0)</f>
        <v>LISTA CIVICA: OFFICINA CIVICA</v>
      </c>
    </row>
    <row r="5905" spans="1:5" x14ac:dyDescent="0.2">
      <c r="A5905" s="27" t="s">
        <v>5972</v>
      </c>
      <c r="B5905" s="27" t="str">
        <f>VLOOKUP(A5905,PEC!A5904:D$7975,4,0)</f>
        <v>legalmail.it</v>
      </c>
      <c r="C5905" s="23">
        <f>VLOOKUP(A5905,SEZIONI!A5905:B$7975,2,0)</f>
        <v>2</v>
      </c>
      <c r="D5905" s="27" t="str">
        <f>VLOOKUP(A5905,SINDACI!A5905:B$7975, 2, 0)</f>
        <v>ISOLANI LORETA</v>
      </c>
      <c r="E5905" s="27" t="str">
        <f>VLOOKUP(A5905,SINDACI!A5905:E$7975,5,0)</f>
        <v>LISTA CIVICA: ROVERCHIARA VIVA</v>
      </c>
    </row>
    <row r="5906" spans="1:5" x14ac:dyDescent="0.2">
      <c r="A5906" s="27" t="s">
        <v>5973</v>
      </c>
      <c r="B5906" s="27" t="str">
        <f>VLOOKUP(A5906,PEC!A5905:D$7975,4,0)</f>
        <v>legalmail.it</v>
      </c>
      <c r="C5906" s="23">
        <f>VLOOKUP(A5906,SEZIONI!A5906:B$7975,2,0)</f>
        <v>2</v>
      </c>
      <c r="D5906" s="27" t="str">
        <f>VLOOKUP(A5906,SINDACI!A5906:B$7975, 2, 0)</f>
        <v>FERRARI LUCA</v>
      </c>
      <c r="E5906" s="27" t="str">
        <f>VLOOKUP(A5906,SINDACI!A5906:E$7975,5,0)</f>
        <v>LISTA CIVICA: INSIEME PER ROVERE'</v>
      </c>
    </row>
    <row r="5907" spans="1:5" x14ac:dyDescent="0.2">
      <c r="A5907" s="27" t="s">
        <v>5974</v>
      </c>
      <c r="B5907" s="27" t="str">
        <f>VLOOKUP(A5907,PEC!A5906:D$7975,4,0)</f>
        <v>pec.it</v>
      </c>
      <c r="C5907" s="23">
        <f>VLOOKUP(A5907,SEZIONI!A5907:B$7975,2,0)</f>
        <v>3</v>
      </c>
      <c r="D5907" s="27" t="str">
        <f>VLOOKUP(A5907,SINDACI!A5907:B$7975, 2, 0)</f>
        <v>MARCOLINI STEFANO</v>
      </c>
      <c r="E5907" s="27" t="str">
        <f>VLOOKUP(A5907,SINDACI!A5907:E$7975,5,0)</f>
        <v>LISTA COMPOSITA: LEGA SALVINI-FRATELLI D'ITALIA</v>
      </c>
    </row>
    <row r="5908" spans="1:5" x14ac:dyDescent="0.2">
      <c r="A5908" s="27" t="s">
        <v>5975</v>
      </c>
      <c r="B5908" s="27" t="str">
        <f>VLOOKUP(A5908,PEC!A5907:D$7975,4,0)</f>
        <v>pec.comune.roveredodigua.vr.it</v>
      </c>
      <c r="C5908" s="23">
        <f>VLOOKUP(A5908,SEZIONI!A5908:B$7975,2,0)</f>
        <v>2</v>
      </c>
      <c r="D5908" s="27" t="str">
        <f>VLOOKUP(A5908,SINDACI!A5908:B$7975, 2, 0)</f>
        <v>PASTORELLO ANTONIO</v>
      </c>
      <c r="E5908" s="27" t="str">
        <f>VLOOKUP(A5908,SINDACI!A5908:E$7975,5,0)</f>
        <v>LISTA CIVICA: VERSO IL FUTURO</v>
      </c>
    </row>
    <row r="5909" spans="1:5" x14ac:dyDescent="0.2">
      <c r="A5909" s="27" t="s">
        <v>5976</v>
      </c>
      <c r="B5909" s="27" t="str">
        <f>VLOOKUP(A5909,PEC!A5908:D$7975,4,0)</f>
        <v>certgov.fvg.it</v>
      </c>
      <c r="C5909" s="23">
        <f>VLOOKUP(A5909,SEZIONI!A5909:B$7975,2,0)</f>
        <v>5</v>
      </c>
      <c r="D5909" s="27" t="str">
        <f>VLOOKUP(A5909,SINDACI!A5909:B$7975, 2, 0)</f>
        <v>NADAL PAOLO</v>
      </c>
      <c r="E5909" s="27" t="str">
        <f>VLOOKUP(A5909,SINDACI!A5909:E$7975,5,0)</f>
        <v>FRATELLI D'ITALIA | LISTA CIVICA: ROVEREDO SEI TU | LISTA CIVICA: ROVEREDO PROGETTO FVG | LEGA SALVINI PREMIER</v>
      </c>
    </row>
    <row r="5910" spans="1:5" x14ac:dyDescent="0.2">
      <c r="A5910" s="27" t="s">
        <v>5977</v>
      </c>
      <c r="B5910" s="27" t="str">
        <f>VLOOKUP(A5910,PEC!A5909:D$7975,4,0)</f>
        <v>legalmail.it</v>
      </c>
      <c r="C5910" s="23">
        <f>VLOOKUP(A5910,SEZIONI!A5910:B$7975,2,0)</f>
        <v>32</v>
      </c>
      <c r="D5910" s="27" t="str">
        <f>VLOOKUP(A5910,SINDACI!A5910:B$7975, 2, 0)</f>
        <v>VALDUGA FRANCESCO</v>
      </c>
      <c r="E5910" s="27" t="str">
        <f>VLOOKUP(A5910,SINDACI!A5910:E$7975,5,0)</f>
        <v>-</v>
      </c>
    </row>
    <row r="5911" spans="1:5" x14ac:dyDescent="0.2">
      <c r="A5911" s="27" t="s">
        <v>5978</v>
      </c>
      <c r="B5911" s="27" t="str">
        <f>VLOOKUP(A5911,PEC!A5910:D$7975,4,0)</f>
        <v>pec.comune.rovescala.pv.it</v>
      </c>
      <c r="C5911" s="23">
        <f>VLOOKUP(A5911,SEZIONI!A5911:B$7975,2,0)</f>
        <v>1</v>
      </c>
      <c r="D5911" s="27" t="str">
        <f>VLOOKUP(A5911,SINDACI!A5911:B$7975, 2, 0)</f>
        <v>DELLAFIORE NICOLA</v>
      </c>
      <c r="E5911" s="27" t="str">
        <f>VLOOKUP(A5911,SINDACI!A5911:E$7975,5,0)</f>
        <v>-</v>
      </c>
    </row>
    <row r="5912" spans="1:5" x14ac:dyDescent="0.2">
      <c r="A5912" s="27" t="s">
        <v>5979</v>
      </c>
      <c r="B5912" s="27" t="str">
        <f>VLOOKUP(A5912,PEC!A5911:D$7975,4,0)</f>
        <v>pec.regione.lombardia.it</v>
      </c>
      <c r="C5912" s="23">
        <f>VLOOKUP(A5912,SEZIONI!A5912:B$7975,2,0)</f>
        <v>3</v>
      </c>
      <c r="D5912" s="27" t="str">
        <f>VLOOKUP(A5912,SINDACI!A5912:B$7975, 2, 0)</f>
        <v>MARINONI MAURO</v>
      </c>
      <c r="E5912" s="27" t="str">
        <f>VLOOKUP(A5912,SINDACI!A5912:E$7975,5,0)</f>
        <v>LISTA CIVICA: OBIETTIVO ROVETTA</v>
      </c>
    </row>
    <row r="5913" spans="1:5" x14ac:dyDescent="0.2">
      <c r="A5913" s="27" t="s">
        <v>5980</v>
      </c>
      <c r="B5913" s="27" t="str">
        <f>VLOOKUP(A5913,PEC!A5912:D$7975,4,0)</f>
        <v>pec.it</v>
      </c>
      <c r="C5913" s="23">
        <f>VLOOKUP(A5913,SEZIONI!A5913:B$7975,2,0)</f>
        <v>2</v>
      </c>
      <c r="D5913" s="27" t="str">
        <f>VLOOKUP(A5913,SINDACI!A5913:B$7975, 2, 0)</f>
        <v>FOLGORI MATTIA</v>
      </c>
      <c r="E5913" s="27" t="str">
        <f>VLOOKUP(A5913,SINDACI!A5913:E$7975,5,0)</f>
        <v>LISTA CIVICA: ROVIANO PUNTO E A CAPO</v>
      </c>
    </row>
    <row r="5914" spans="1:5" x14ac:dyDescent="0.2">
      <c r="A5914" s="27" t="s">
        <v>5981</v>
      </c>
      <c r="B5914" s="27" t="str">
        <f>VLOOKUP(A5914,PEC!A5913:D$7975,4,0)</f>
        <v>legalmail.it</v>
      </c>
      <c r="C5914" s="23">
        <f>VLOOKUP(A5914,SEZIONI!A5914:B$7975,2,0)</f>
        <v>55</v>
      </c>
      <c r="D5914" s="27" t="str">
        <f>VLOOKUP(A5914,SINDACI!A5914:B$7975, 2, 0)</f>
        <v>GAFFEO EDOARDO</v>
      </c>
      <c r="E5914" s="27" t="str">
        <f>VLOOKUP(A5914,SINDACI!A5914:E$7975,5,0)</f>
        <v>LISTA CIVICA: PERCH? CRESCA FELICE | LISTA CIVICA: FORUM DEI CITTADINI | PARTITO DEMOCRATICO</v>
      </c>
    </row>
    <row r="5915" spans="1:5" x14ac:dyDescent="0.2">
      <c r="A5915" s="27" t="s">
        <v>110</v>
      </c>
      <c r="B5915" s="27" t="str">
        <f>VLOOKUP(A5915,PEC!A5914:D$7975,4,0)</f>
        <v>asmepec.it</v>
      </c>
      <c r="C5915" s="23">
        <f>VLOOKUP(A5915,SEZIONI!A5915:B$7975,2,0)</f>
        <v>3</v>
      </c>
      <c r="D5915" s="27" t="str">
        <f>VLOOKUP(A5915,SINDACI!A5915:B$7975, 2, 0)</f>
        <v>DE SANTIS GIUSEPPE</v>
      </c>
      <c r="E5915" s="27" t="str">
        <f>VLOOKUP(A5915,SINDACI!A5915:E$7975,5,0)</f>
        <v>-</v>
      </c>
    </row>
    <row r="5916" spans="1:5" x14ac:dyDescent="0.2">
      <c r="A5916" s="27" t="s">
        <v>5982</v>
      </c>
      <c r="B5916" s="27" t="str">
        <f>VLOOKUP(A5916,PEC!A5915:D$7975,4,0)</f>
        <v>cert.ip-veneto.net</v>
      </c>
      <c r="C5916" s="23">
        <f>VLOOKUP(A5916,SEZIONI!A5916:B$7975,2,0)</f>
        <v>4</v>
      </c>
      <c r="D5916" s="27" t="str">
        <f>VLOOKUP(A5916,SINDACI!A5916:B$7975, 2, 0)</f>
        <v>MAGAGNIN ERMANNO</v>
      </c>
      <c r="E5916" s="27" t="str">
        <f>VLOOKUP(A5916,SINDACI!A5916:E$7975,5,0)</f>
        <v>LISTA CIVICA: UNITI PER ROVOLON</v>
      </c>
    </row>
    <row r="5917" spans="1:5" x14ac:dyDescent="0.2">
      <c r="A5917" s="27" t="s">
        <v>5983</v>
      </c>
      <c r="B5917" s="27" t="str">
        <f>VLOOKUP(A5917,PEC!A5916:D$7975,4,0)</f>
        <v>pec.comune.rozzano.mi.it</v>
      </c>
      <c r="C5917" s="23">
        <f>VLOOKUP(A5917,SEZIONI!A5917:B$7975,2,0)</f>
        <v>39</v>
      </c>
      <c r="D5917" s="27" t="str">
        <f>VLOOKUP(A5917,SINDACI!A5917:B$7975, 2, 0)</f>
        <v>FERRETTI DE LUCA GIOVANNI</v>
      </c>
      <c r="E5917" s="27" t="str">
        <f>VLOOKUP(A5917,SINDACI!A5917:E$7975,5,0)</f>
        <v>LEGA SALVINI | FRATELLI D'ITALIA | LISTA CIVICA: ROZZANO SENZA BAVAGLIO | LISTA COMPOSITA: PARTITO LIBERALE ITALIANO-ITALIA GIOVANE SOLIDALE | FORZA ITALIA</v>
      </c>
    </row>
    <row r="5918" spans="1:5" x14ac:dyDescent="0.2">
      <c r="A5918" s="27" t="s">
        <v>5984</v>
      </c>
      <c r="B5918" s="27" t="str">
        <f>VLOOKUP(A5918,PEC!A5917:D$7975,4,0)</f>
        <v>cert.ip-veneto.net</v>
      </c>
      <c r="C5918" s="23">
        <f>VLOOKUP(A5918,SEZIONI!A5918:B$7975,2,0)</f>
        <v>14</v>
      </c>
      <c r="D5918" s="27" t="str">
        <f>VLOOKUP(A5918,SINDACI!A5918:B$7975, 2, 0)</f>
        <v>DONI SABRINA</v>
      </c>
      <c r="E5918" s="27" t="str">
        <f>VLOOKUP(A5918,SINDACI!A5918:E$7975,5,0)</f>
        <v>LISTA CIVICA: RUBANO FUTURA | LISTA CIVICA: VIVERE RUBANO</v>
      </c>
    </row>
    <row r="5919" spans="1:5" x14ac:dyDescent="0.2">
      <c r="A5919" s="27" t="s">
        <v>5985</v>
      </c>
      <c r="B5919" s="27" t="str">
        <f>VLOOKUP(A5919,PEC!A5918:D$7975,4,0)</f>
        <v>cert.legalmail.it</v>
      </c>
      <c r="C5919" s="23">
        <f>VLOOKUP(A5919,SEZIONI!A5919:B$7975,2,0)</f>
        <v>2</v>
      </c>
      <c r="D5919" s="27" t="str">
        <f>VLOOKUP(A5919,SINDACI!A5919:B$7975, 2, 0)</f>
        <v>BLANDINO GIANLUCA</v>
      </c>
      <c r="E5919" s="27" t="str">
        <f>VLOOKUP(A5919,SINDACI!A5919:E$7975,5,0)</f>
        <v>LISTA CIVICA: VIVERE RUBIANA</v>
      </c>
    </row>
    <row r="5920" spans="1:5" x14ac:dyDescent="0.2">
      <c r="A5920" s="27" t="s">
        <v>5986</v>
      </c>
      <c r="B5920" s="27" t="str">
        <f>VLOOKUP(A5920,PEC!A5919:D$7975,4,0)</f>
        <v>postecert.it</v>
      </c>
      <c r="C5920" s="23">
        <f>VLOOKUP(A5920,SEZIONI!A5920:B$7975,2,0)</f>
        <v>12</v>
      </c>
      <c r="D5920" s="27" t="str">
        <f>VLOOKUP(A5920,SINDACI!A5920:B$7975, 2, 0)</f>
        <v>CAVALLARO EMANUELE</v>
      </c>
      <c r="E5920" s="27" t="str">
        <f>VLOOKUP(A5920,SINDACI!A5920:E$7975,5,0)</f>
        <v>LISTA CIVICA: RUBIERA 2020-CENTRO SINISTRA</v>
      </c>
    </row>
    <row r="5921" spans="1:5" x14ac:dyDescent="0.2">
      <c r="A5921" s="27" t="s">
        <v>5987</v>
      </c>
      <c r="B5921" s="27" t="str">
        <f>VLOOKUP(A5921,PEC!A5920:D$7975,4,0)</f>
        <v>certgov.fvg.it</v>
      </c>
      <c r="C5921" s="23">
        <f>VLOOKUP(A5921,SEZIONI!A5921:B$7975,2,0)</f>
        <v>3</v>
      </c>
      <c r="D5921" s="27" t="str">
        <f>VLOOKUP(A5921,SINDACI!A5921:B$7975, 2, 0)</f>
        <v>LENARDUZZI FRANCO</v>
      </c>
      <c r="E5921" s="27" t="str">
        <f>VLOOKUP(A5921,SINDACI!A5921:E$7975,5,0)</f>
        <v>-</v>
      </c>
    </row>
    <row r="5922" spans="1:5" x14ac:dyDescent="0.2">
      <c r="A5922" s="27" t="s">
        <v>5988</v>
      </c>
      <c r="B5922" s="27" t="str">
        <f>VLOOKUP(A5922,PEC!A5921:D$7975,4,0)</f>
        <v>pec.comune.rudiano.bs.it</v>
      </c>
      <c r="C5922" s="23">
        <f>VLOOKUP(A5922,SEZIONI!A5922:B$7975,2,0)</f>
        <v>4</v>
      </c>
      <c r="D5922" s="27" t="str">
        <f>VLOOKUP(A5922,SINDACI!A5922:B$7975, 2, 0)</f>
        <v>BONETTI ALFREDO</v>
      </c>
      <c r="E5922" s="27" t="str">
        <f>VLOOKUP(A5922,SINDACI!A5922:E$7975,5,0)</f>
        <v>LISTA CIVICA: CITTADINI AL CENTRO</v>
      </c>
    </row>
    <row r="5923" spans="1:5" x14ac:dyDescent="0.2">
      <c r="A5923" s="27" t="s">
        <v>5989</v>
      </c>
      <c r="B5923" s="27" t="str">
        <f>VLOOKUP(A5923,PEC!A5922:D$7975,4,0)</f>
        <v>pec.comune.rueglio.to.it</v>
      </c>
      <c r="C5923" s="23">
        <f>VLOOKUP(A5923,SEZIONI!A5923:B$7975,2,0)</f>
        <v>1</v>
      </c>
      <c r="D5923" s="27" t="str">
        <f>VLOOKUP(A5923,SINDACI!A5923:B$7975, 2, 0)</f>
        <v>LAFFAILLE GABRIELLA</v>
      </c>
      <c r="E5923" s="27" t="str">
        <f>VLOOKUP(A5923,SINDACI!A5923:E$7975,5,0)</f>
        <v>LISTA CIVICA: UN COMUNE AL SERVIZIO DEI CITTADINI</v>
      </c>
    </row>
    <row r="5924" spans="1:5" x14ac:dyDescent="0.2">
      <c r="A5924" s="27" t="s">
        <v>5990</v>
      </c>
      <c r="B5924" s="27" t="str">
        <f>VLOOKUP(A5924,PEC!A5923:D$7975,4,0)</f>
        <v>pec.rupar.puglia.it</v>
      </c>
      <c r="C5924" s="23">
        <f>VLOOKUP(A5924,SEZIONI!A5924:B$7975,2,0)</f>
        <v>10</v>
      </c>
      <c r="D5924" s="27" t="str">
        <f>VLOOKUP(A5924,SINDACI!A5924:B$7975, 2, 0)</f>
        <v>CAVALLO ANTONIO ROCCO</v>
      </c>
      <c r="E5924" s="27" t="str">
        <f>VLOOKUP(A5924,SINDACI!A5924:E$7975,5,0)</f>
        <v>LISTA CIVICA: DIREZIONE COMUNE</v>
      </c>
    </row>
    <row r="5925" spans="1:5" x14ac:dyDescent="0.2">
      <c r="A5925" s="27" t="s">
        <v>5991</v>
      </c>
      <c r="B5925" s="27" t="str">
        <f>VLOOKUP(A5925,PEC!A5924:D$7975,4,0)</f>
        <v>postemailcertificata.it</v>
      </c>
      <c r="C5925" s="23">
        <f>VLOOKUP(A5925,SEZIONI!A5925:B$7975,2,0)</f>
        <v>1</v>
      </c>
      <c r="D5925" s="27" t="str">
        <f>VLOOKUP(A5925,SINDACI!A5925:B$7975, 2, 0)</f>
        <v>RUFFINO CRISTIAN</v>
      </c>
      <c r="E5925" s="27" t="str">
        <f>VLOOKUP(A5925,SINDACI!A5925:E$7975,5,0)</f>
        <v>LISTA CIVICA: INDIPENDENTI</v>
      </c>
    </row>
    <row r="5926" spans="1:5" x14ac:dyDescent="0.2">
      <c r="A5926" s="27" t="s">
        <v>5992</v>
      </c>
      <c r="B5926" s="27" t="str">
        <f>VLOOKUP(A5926,PEC!A5925:D$7975,4,0)</f>
        <v>pec.comune.ruffremendola.tn.it</v>
      </c>
      <c r="C5926" s="23">
        <f>VLOOKUP(A5926,SEZIONI!A5926:B$7975,2,0)</f>
        <v>1</v>
      </c>
      <c r="D5926" s="27" t="str">
        <f>VLOOKUP(A5926,SINDACI!A5926:B$7975, 2, 0)</f>
        <v>SEPPI DONATO</v>
      </c>
      <c r="E5926" s="27" t="str">
        <f>VLOOKUP(A5926,SINDACI!A5926:E$7975,5,0)</f>
        <v>-</v>
      </c>
    </row>
    <row r="5927" spans="1:5" x14ac:dyDescent="0.2">
      <c r="A5927" s="27" t="s">
        <v>5993</v>
      </c>
      <c r="B5927" s="27" t="str">
        <f>VLOOKUP(A5927,PEC!A5926:D$7975,4,0)</f>
        <v>postacert.toscana.it</v>
      </c>
      <c r="C5927" s="23">
        <f>VLOOKUP(A5927,SEZIONI!A5927:B$7975,2,0)</f>
        <v>7</v>
      </c>
      <c r="D5927" s="27" t="str">
        <f>VLOOKUP(A5927,SINDACI!A5927:B$7975, 2, 0)</f>
        <v>MAIDA VITO</v>
      </c>
      <c r="E5927" s="27" t="str">
        <f>VLOOKUP(A5927,SINDACI!A5927:E$7975,5,0)</f>
        <v>LISTA CIVICA: DEMOCRAZIA E SOLIDARIET?</v>
      </c>
    </row>
    <row r="5928" spans="1:5" x14ac:dyDescent="0.2">
      <c r="A5928" s="27" t="s">
        <v>5994</v>
      </c>
      <c r="B5928" s="27" t="str">
        <f>VLOOKUP(A5928,PEC!A5927:D$7975,4,0)</f>
        <v>legalmail.it</v>
      </c>
      <c r="C5928" s="23">
        <f>VLOOKUP(A5928,SEZIONI!A5928:B$7975,2,0)</f>
        <v>1</v>
      </c>
      <c r="D5928" s="27" t="str">
        <f>VLOOKUP(A5928,SINDACI!A5928:B$7975, 2, 0)</f>
        <v>TATTI IGNAZIO GIOVANNI BATTISTA</v>
      </c>
      <c r="E5928" s="27" t="str">
        <f>VLOOKUP(A5928,SINDACI!A5928:E$7975,5,0)</f>
        <v>LISTA CIVICA: INSIEME PER RUINAS</v>
      </c>
    </row>
    <row r="5929" spans="1:5" x14ac:dyDescent="0.2">
      <c r="A5929" s="27" t="s">
        <v>7948</v>
      </c>
      <c r="B5929" s="27" t="str">
        <f>VLOOKUP(A5929,PEC!A5928:D$7975,4,0)</f>
        <v>-</v>
      </c>
      <c r="C5929" s="23" t="str">
        <f>VLOOKUP(A5929,SEZIONI!A5929:B$7975,2,0)</f>
        <v>-</v>
      </c>
      <c r="D5929" s="27" t="str">
        <f>VLOOKUP(A5929,SINDACI!A5929:B$7975, 2, 0)</f>
        <v>-</v>
      </c>
      <c r="E5929" s="27" t="str">
        <f>VLOOKUP(A5929,SINDACI!A5929:E$7975,5,0)</f>
        <v>-</v>
      </c>
    </row>
    <row r="5930" spans="1:5" x14ac:dyDescent="0.2">
      <c r="A5930" s="27" t="s">
        <v>5995</v>
      </c>
      <c r="B5930" s="27" t="str">
        <f>VLOOKUP(A5930,PEC!A5929:D$7975,4,0)</f>
        <v>pec.comune.rumo.tn.it</v>
      </c>
      <c r="C5930" s="23">
        <f>VLOOKUP(A5930,SEZIONI!A5930:B$7975,2,0)</f>
        <v>1</v>
      </c>
      <c r="D5930" s="27" t="str">
        <f>VLOOKUP(A5930,SINDACI!A5930:B$7975, 2, 0)</f>
        <v>NOLETTI MICHELA</v>
      </c>
      <c r="E5930" s="27" t="str">
        <f>VLOOKUP(A5930,SINDACI!A5930:E$7975,5,0)</f>
        <v>LISTA CIVICA: VIVERE RUMO</v>
      </c>
    </row>
    <row r="5931" spans="1:5" x14ac:dyDescent="0.2">
      <c r="A5931" s="27" t="s">
        <v>5996</v>
      </c>
      <c r="B5931" s="27" t="str">
        <f>VLOOKUP(A5931,PEC!A5930:D$7975,4,0)</f>
        <v>ruoti.gov.it</v>
      </c>
      <c r="C5931" s="23">
        <f>VLOOKUP(A5931,SEZIONI!A5931:B$7975,2,0)</f>
        <v>3</v>
      </c>
      <c r="D5931" s="27" t="str">
        <f>VLOOKUP(A5931,SINDACI!A5931:B$7975, 2, 0)</f>
        <v>GENTILESCA FRANCO</v>
      </c>
      <c r="E5931" s="27" t="str">
        <f>VLOOKUP(A5931,SINDACI!A5931:E$7975,5,0)</f>
        <v>LISTA CIVICA: RUOTI 2022</v>
      </c>
    </row>
    <row r="5932" spans="1:5" x14ac:dyDescent="0.2">
      <c r="A5932" s="27" t="s">
        <v>5997</v>
      </c>
      <c r="B5932" s="27" t="str">
        <f>VLOOKUP(A5932,PEC!A5931:D$7975,4,0)</f>
        <v>legalmail.it</v>
      </c>
      <c r="C5932" s="23">
        <f>VLOOKUP(A5932,SEZIONI!A5932:B$7975,2,0)</f>
        <v>12</v>
      </c>
      <c r="D5932" s="27" t="str">
        <f>VLOOKUP(A5932,SINDACI!A5932:B$7975, 2, 0)</f>
        <v>PALLI VALENTINA</v>
      </c>
      <c r="E5932" s="27" t="str">
        <f>VLOOKUP(A5932,SINDACI!A5932:E$7975,5,0)</f>
        <v>LISTA CIVICA: INSIEME PER RUSSI</v>
      </c>
    </row>
    <row r="5933" spans="1:5" x14ac:dyDescent="0.2">
      <c r="A5933" s="27" t="s">
        <v>5998</v>
      </c>
      <c r="B5933" s="27" t="str">
        <f>VLOOKUP(A5933,PEC!A5932:D$7975,4,0)</f>
        <v>cert.comune.rutigliano.ba.it</v>
      </c>
      <c r="C5933" s="23">
        <f>VLOOKUP(A5933,SEZIONI!A5933:B$7975,2,0)</f>
        <v>19</v>
      </c>
      <c r="D5933" s="27" t="str">
        <f>VLOOKUP(A5933,SINDACI!A5933:B$7975, 2, 0)</f>
        <v>VALENZANO GIUSEPPE</v>
      </c>
      <c r="E5933" s="27" t="str">
        <f>VLOOKUP(A5933,SINDACI!A5933:E$7975,5,0)</f>
        <v>ITALIA IN COMUNE | PARTITO DEMOCRATICO | LISTA CIVICA: MONDO SOCIALE | LISTA CIVICA: ASSOCIAZIONE LIBERT? E PROGRESSO | LISTA CIVICA: AMIAMO RUTIGLIANO</v>
      </c>
    </row>
    <row r="5934" spans="1:5" x14ac:dyDescent="0.2">
      <c r="A5934" s="27" t="s">
        <v>5999</v>
      </c>
      <c r="B5934" s="27" t="str">
        <f>VLOOKUP(A5934,PEC!A5933:D$7975,4,0)</f>
        <v>asmepec.it</v>
      </c>
      <c r="C5934" s="23">
        <f>VLOOKUP(A5934,SEZIONI!A5934:B$7975,2,0)</f>
        <v>1</v>
      </c>
      <c r="D5934" s="27" t="str">
        <f>VLOOKUP(A5934,SINDACI!A5934:B$7975, 2, 0)</f>
        <v>ROTOLO GIUSEPPE</v>
      </c>
      <c r="E5934" s="27" t="str">
        <f>VLOOKUP(A5934,SINDACI!A5934:E$7975,5,0)</f>
        <v>LISTA CIVICA: GUARDIAMO AVANTI</v>
      </c>
    </row>
    <row r="5935" spans="1:5" x14ac:dyDescent="0.2">
      <c r="A5935" s="27" t="s">
        <v>6000</v>
      </c>
      <c r="B5935" s="27" t="str">
        <f>VLOOKUP(A5935,PEC!A5934:D$7975,4,0)</f>
        <v>pec.comuneruviano.it</v>
      </c>
      <c r="C5935" s="23">
        <f>VLOOKUP(A5935,SEZIONI!A5935:B$7975,2,0)</f>
        <v>3</v>
      </c>
      <c r="D5935" s="27" t="str">
        <f>VLOOKUP(A5935,SINDACI!A5935:B$7975, 2, 0)</f>
        <v>COPPOLA ANGELO</v>
      </c>
      <c r="E5935" s="27" t="str">
        <f>VLOOKUP(A5935,SINDACI!A5935:E$7975,5,0)</f>
        <v>LISTA CIVICA: SVILUPPO E COERENZA INSIEME</v>
      </c>
    </row>
    <row r="5936" spans="1:5" x14ac:dyDescent="0.2">
      <c r="A5936" s="27" t="s">
        <v>6001</v>
      </c>
      <c r="B5936" s="27" t="str">
        <f>VLOOKUP(A5936,PEC!A5935:D$7975,4,0)</f>
        <v>cert.ruparbasilicata.it</v>
      </c>
      <c r="C5936" s="23">
        <f>VLOOKUP(A5936,SEZIONI!A5936:B$7975,2,0)</f>
        <v>2</v>
      </c>
      <c r="D5936" s="27" t="str">
        <f>VLOOKUP(A5936,SINDACI!A5936:B$7975, 2, 0)</f>
        <v>METALLO MICHELE</v>
      </c>
      <c r="E5936" s="27" t="str">
        <f>VLOOKUP(A5936,SINDACI!A5936:E$7975,5,0)</f>
        <v>-</v>
      </c>
    </row>
    <row r="5937" spans="1:5" x14ac:dyDescent="0.2">
      <c r="A5937" s="27" t="s">
        <v>6002</v>
      </c>
      <c r="B5937" s="27" t="str">
        <f>VLOOKUP(A5937,PEC!A5936:D$7975,4,0)</f>
        <v>pec.comune.ruvodipuglia.ba.it</v>
      </c>
      <c r="C5937" s="23">
        <f>VLOOKUP(A5937,SEZIONI!A5937:B$7975,2,0)</f>
        <v>23</v>
      </c>
      <c r="D5937" s="27" t="str">
        <f>VLOOKUP(A5937,SINDACI!A5937:B$7975, 2, 0)</f>
        <v>CHIECO PASQUALE ROBERTO</v>
      </c>
      <c r="E5937" s="27" t="str">
        <f>VLOOKUP(A5937,SINDACI!A5937:E$7975,5,0)</f>
        <v>LISTA CIVICA: SINISTRA RUVESE | LISTA CIVICA: POPOLARI CON EMILIANO | LISTA CIVICA: CON NINNI CHIECO SINDACO | PARTITO DEMOCRATICO | LISTA CIVICA: RIFONDAZIONE RUVESE</v>
      </c>
    </row>
    <row r="5938" spans="1:5" x14ac:dyDescent="0.2">
      <c r="A5938" s="27" t="s">
        <v>6003</v>
      </c>
      <c r="B5938" s="27" t="str">
        <f>VLOOKUP(A5938,PEC!A5937:D$7975,4,0)</f>
        <v>legalmail.it</v>
      </c>
      <c r="C5938" s="23">
        <f>VLOOKUP(A5938,SEZIONI!A5938:B$7975,2,0)</f>
        <v>15</v>
      </c>
      <c r="D5938" s="27" t="str">
        <f>VLOOKUP(A5938,SINDACI!A5938:B$7975, 2, 0)</f>
        <v>MOSCA ALBERTO</v>
      </c>
      <c r="E5938" s="27" t="str">
        <f>VLOOKUP(A5938,SINDACI!A5938:E$7975,5,0)</f>
        <v>Lista Civica non pervenuta</v>
      </c>
    </row>
    <row r="5939" spans="1:5" x14ac:dyDescent="0.2">
      <c r="A5939" s="27" t="s">
        <v>6004</v>
      </c>
      <c r="B5939" s="27" t="str">
        <f>VLOOKUP(A5939,PEC!A5938:D$7975,4,0)</f>
        <v>pec.comune.sabbio.bs.it</v>
      </c>
      <c r="C5939" s="23">
        <f>VLOOKUP(A5939,SEZIONI!A5939:B$7975,2,0)</f>
        <v>3</v>
      </c>
      <c r="D5939" s="27" t="str">
        <f>VLOOKUP(A5939,SINDACI!A5939:B$7975, 2, 0)</f>
        <v>LUSCIA ONORIO</v>
      </c>
      <c r="E5939" s="27" t="str">
        <f>VLOOKUP(A5939,SINDACI!A5939:E$7975,5,0)</f>
        <v>LISTA CIVICA: TRADIZIONE E RINNOVAMENTO</v>
      </c>
    </row>
    <row r="5940" spans="1:5" x14ac:dyDescent="0.2">
      <c r="A5940" s="27" t="s">
        <v>6005</v>
      </c>
      <c r="B5940" s="27" t="str">
        <f>VLOOKUP(A5940,PEC!A5939:D$7975,4,0)</f>
        <v>pec.regione.lombardia.it</v>
      </c>
      <c r="C5940" s="23">
        <f>VLOOKUP(A5940,SEZIONI!A5940:B$7975,2,0)</f>
        <v>5</v>
      </c>
      <c r="D5940" s="27" t="str">
        <f>VLOOKUP(A5940,SINDACI!A5940:B$7975, 2, 0)</f>
        <v>PASQUALI MARCO</v>
      </c>
      <c r="E5940" s="27" t="str">
        <f>VLOOKUP(A5940,SINDACI!A5940:E$7975,5,0)</f>
        <v>LISTA CIVICA: SABBIONETA DAVVERO</v>
      </c>
    </row>
    <row r="5941" spans="1:5" x14ac:dyDescent="0.2">
      <c r="A5941" s="27" t="s">
        <v>6006</v>
      </c>
      <c r="B5941" s="27" t="str">
        <f>VLOOKUP(A5941,PEC!A5940:D$7975,4,0)</f>
        <v>legalmail.it</v>
      </c>
      <c r="C5941" s="23">
        <f>VLOOKUP(A5941,SEZIONI!A5941:B$7975,2,0)</f>
        <v>1</v>
      </c>
      <c r="D5941" s="27" t="str">
        <f>VLOOKUP(A5941,SINDACI!A5941:B$7975, 2, 0)</f>
        <v>LATEMPA FRANCO</v>
      </c>
      <c r="E5941" s="27" t="str">
        <f>VLOOKUP(A5941,SINDACI!A5941:E$7975,5,0)</f>
        <v>LISTA CIVICA: SACCO RADICI E FUTURO</v>
      </c>
    </row>
    <row r="5942" spans="1:5" x14ac:dyDescent="0.2">
      <c r="A5942" s="27" t="s">
        <v>6007</v>
      </c>
      <c r="B5942" s="27" t="str">
        <f>VLOOKUP(A5942,PEC!A5941:D$7975,4,0)</f>
        <v>legalmailpa.it</v>
      </c>
      <c r="C5942" s="23">
        <f>VLOOKUP(A5942,SEZIONI!A5942:B$7975,2,0)</f>
        <v>4</v>
      </c>
      <c r="D5942" s="27" t="str">
        <f>VLOOKUP(A5942,SINDACI!A5942:B$7975, 2, 0)</f>
        <v>GARBIN STEVE</v>
      </c>
      <c r="E5942" s="27" t="str">
        <f>VLOOKUP(A5942,SINDACI!A5942:E$7975,5,0)</f>
        <v>LISTA CIVICA: PER CREOLA E SACCOLONGO</v>
      </c>
    </row>
    <row r="5943" spans="1:5" x14ac:dyDescent="0.2">
      <c r="A5943" s="27" t="s">
        <v>6008</v>
      </c>
      <c r="B5943" s="27" t="str">
        <f>VLOOKUP(A5943,PEC!A5942:D$7975,4,0)</f>
        <v>certgov.fvg.it</v>
      </c>
      <c r="C5943" s="23">
        <f>VLOOKUP(A5943,SEZIONI!A5943:B$7975,2,0)</f>
        <v>20</v>
      </c>
      <c r="D5943" s="27" t="str">
        <f>VLOOKUP(A5943,SINDACI!A5943:B$7975, 2, 0)</f>
        <v>SPAGNOL CARLO</v>
      </c>
      <c r="E5943" s="27" t="str">
        <f>VLOOKUP(A5943,SINDACI!A5943:E$7975,5,0)</f>
        <v>FORZA ITALIA | LISTA CIVICA: VIVA SACILE SPAGNOL SINDACO</v>
      </c>
    </row>
    <row r="5944" spans="1:5" x14ac:dyDescent="0.2">
      <c r="A5944" s="27" t="s">
        <v>6009</v>
      </c>
      <c r="B5944" s="27" t="str">
        <f>VLOOKUP(A5944,PEC!A5943:D$7975,4,0)</f>
        <v>pec.comunedisacrofano.it</v>
      </c>
      <c r="C5944" s="23">
        <f>VLOOKUP(A5944,SEZIONI!A5944:B$7975,2,0)</f>
        <v>5</v>
      </c>
      <c r="D5944" s="27" t="str">
        <f>VLOOKUP(A5944,SINDACI!A5944:B$7975, 2, 0)</f>
        <v>NICOLINI PATRIZIA</v>
      </c>
      <c r="E5944" s="27" t="str">
        <f>VLOOKUP(A5944,SINDACI!A5944:E$7975,5,0)</f>
        <v>LISTA CIVICA: UNITI PER SACROFANO</v>
      </c>
    </row>
    <row r="5945" spans="1:5" x14ac:dyDescent="0.2">
      <c r="A5945" s="27" t="s">
        <v>6010</v>
      </c>
      <c r="B5945" s="27" t="str">
        <f>VLOOKUP(A5945,PEC!A5944:D$7975,4,0)</f>
        <v>pec.comune.sadali.nu.it</v>
      </c>
      <c r="C5945" s="23">
        <f>VLOOKUP(A5945,SEZIONI!A5945:B$7975,2,0)</f>
        <v>1</v>
      </c>
      <c r="D5945" s="27" t="str">
        <f>VLOOKUP(A5945,SINDACI!A5945:B$7975, 2, 0)</f>
        <v>LACONI BARBARA</v>
      </c>
      <c r="E5945" s="27" t="str">
        <f>VLOOKUP(A5945,SINDACI!A5945:E$7975,5,0)</f>
        <v>-</v>
      </c>
    </row>
    <row r="5946" spans="1:5" x14ac:dyDescent="0.2">
      <c r="A5946" s="27" t="s">
        <v>6011</v>
      </c>
      <c r="B5946" s="27" t="str">
        <f>VLOOKUP(A5946,PEC!A5945:D$7975,4,0)</f>
        <v>pec.comune.sagama.or.it</v>
      </c>
      <c r="C5946" s="23">
        <f>VLOOKUP(A5946,SEZIONI!A5946:B$7975,2,0)</f>
        <v>1</v>
      </c>
      <c r="D5946" s="27" t="str">
        <f>VLOOKUP(A5946,SINDACI!A5946:B$7975, 2, 0)</f>
        <v>CUCCUI GIOVANNIANTONIO</v>
      </c>
      <c r="E5946" s="27" t="str">
        <f>VLOOKUP(A5946,SINDACI!A5946:E$7975,5,0)</f>
        <v>LISTA CIVICA: UNITI PER SAGAMA</v>
      </c>
    </row>
    <row r="5947" spans="1:5" x14ac:dyDescent="0.2">
      <c r="A5947" s="27" t="s">
        <v>6012</v>
      </c>
      <c r="B5947" s="27" t="str">
        <f>VLOOKUP(A5947,PEC!A5946:D$7975,4,0)</f>
        <v>pec.ptbiellese.it</v>
      </c>
      <c r="C5947" s="23">
        <f>VLOOKUP(A5947,SEZIONI!A5947:B$7975,2,0)</f>
        <v>2</v>
      </c>
      <c r="D5947" s="27" t="str">
        <f>VLOOKUP(A5947,SINDACI!A5947:B$7975, 2, 0)</f>
        <v>ANTONIOTTI ANDREA</v>
      </c>
      <c r="E5947" s="27" t="str">
        <f>VLOOKUP(A5947,SINDACI!A5947:E$7975,5,0)</f>
        <v>LISTA CIVICA: VIVI SAGLIANO</v>
      </c>
    </row>
    <row r="5948" spans="1:5" x14ac:dyDescent="0.2">
      <c r="A5948" s="27" t="s">
        <v>6013</v>
      </c>
      <c r="B5948" s="27" t="str">
        <f>VLOOKUP(A5948,PEC!A5947:D$7975,4,0)</f>
        <v>certgov.fvg.it</v>
      </c>
      <c r="C5948" s="23">
        <f>VLOOKUP(A5948,SEZIONI!A5948:B$7975,2,0)</f>
        <v>3</v>
      </c>
      <c r="D5948" s="27" t="str">
        <f>VLOOKUP(A5948,SINDACI!A5948:B$7975, 2, 0)</f>
        <v>VITTORI MARCO</v>
      </c>
      <c r="E5948" s="27" t="str">
        <f>VLOOKUP(A5948,SINDACI!A5948:E$7975,5,0)</f>
        <v>-</v>
      </c>
    </row>
    <row r="5949" spans="1:5" x14ac:dyDescent="0.2">
      <c r="A5949" s="27" t="s">
        <v>6014</v>
      </c>
      <c r="B5949" s="27" t="str">
        <f>VLOOKUP(A5949,PEC!A5948:D$7975,4,0)</f>
        <v>pec.comune.sagron-mis.tn.it</v>
      </c>
      <c r="C5949" s="23">
        <f>VLOOKUP(A5949,SEZIONI!A5949:B$7975,2,0)</f>
        <v>1</v>
      </c>
      <c r="D5949" s="27" t="str">
        <f>VLOOKUP(A5949,SINDACI!A5949:B$7975, 2, 0)</f>
        <v>DEPAOLI MARCO</v>
      </c>
      <c r="E5949" s="27" t="str">
        <f>VLOOKUP(A5949,SINDACI!A5949:E$7975,5,0)</f>
        <v>LISTA CIVICA: INSIEME PER SAGRON MIS</v>
      </c>
    </row>
    <row r="5950" spans="1:5" x14ac:dyDescent="0.2">
      <c r="A5950" s="27" t="s">
        <v>6015</v>
      </c>
      <c r="B5950" s="27" t="str">
        <f>VLOOKUP(A5950,PEC!A5949:D$7975,4,0)</f>
        <v>pec.comune.saint-christophe.ao.it</v>
      </c>
      <c r="C5950" s="23">
        <f>VLOOKUP(A5950,SEZIONI!A5950:B$7975,2,0)</f>
        <v>3</v>
      </c>
      <c r="D5950" s="27" t="str">
        <f>VLOOKUP(A5950,SINDACI!A5950:B$7975, 2, 0)</f>
        <v>CHENEY PAOLO</v>
      </c>
      <c r="E5950" s="27" t="str">
        <f>VLOOKUP(A5950,SINDACI!A5950:E$7975,5,0)</f>
        <v>-</v>
      </c>
    </row>
    <row r="5951" spans="1:5" x14ac:dyDescent="0.2">
      <c r="A5951" s="27" t="s">
        <v>6016</v>
      </c>
      <c r="B5951" s="27" t="str">
        <f>VLOOKUP(A5951,PEC!A5950:D$7975,4,0)</f>
        <v>pec.comune.saintdenis.ao.it</v>
      </c>
      <c r="C5951" s="23">
        <f>VLOOKUP(A5951,SEZIONI!A5951:B$7975,2,0)</f>
        <v>1</v>
      </c>
      <c r="D5951" s="27" t="str">
        <f>VLOOKUP(A5951,SINDACI!A5951:B$7975, 2, 0)</f>
        <v>THEODULE GUIDO</v>
      </c>
      <c r="E5951" s="27" t="str">
        <f>VLOOKUP(A5951,SINDACI!A5951:E$7975,5,0)</f>
        <v>-</v>
      </c>
    </row>
    <row r="5952" spans="1:5" x14ac:dyDescent="0.2">
      <c r="A5952" s="27" t="s">
        <v>6017</v>
      </c>
      <c r="B5952" s="27" t="str">
        <f>VLOOKUP(A5952,PEC!A5951:D$7975,4,0)</f>
        <v>pec.comune.saintmarcel.ao.it</v>
      </c>
      <c r="C5952" s="23">
        <f>VLOOKUP(A5952,SEZIONI!A5952:B$7975,2,0)</f>
        <v>1</v>
      </c>
      <c r="D5952" s="27" t="str">
        <f>VLOOKUP(A5952,SINDACI!A5952:B$7975, 2, 0)</f>
        <v>BIONAZ ANDREA</v>
      </c>
      <c r="E5952" s="27" t="str">
        <f>VLOOKUP(A5952,SINDACI!A5952:E$7975,5,0)</f>
        <v>-</v>
      </c>
    </row>
    <row r="5953" spans="1:5" x14ac:dyDescent="0.2">
      <c r="A5953" s="27" t="s">
        <v>6018</v>
      </c>
      <c r="B5953" s="27" t="str">
        <f>VLOOKUP(A5953,PEC!A5952:D$7975,4,0)</f>
        <v>pec.comune.saint-nicolas.ao.it</v>
      </c>
      <c r="C5953" s="23">
        <f>VLOOKUP(A5953,SEZIONI!A5953:B$7975,2,0)</f>
        <v>1</v>
      </c>
      <c r="D5953" s="27" t="str">
        <f>VLOOKUP(A5953,SINDACI!A5953:B$7975, 2, 0)</f>
        <v>DOMAINE MARLENE</v>
      </c>
      <c r="E5953" s="27" t="str">
        <f>VLOOKUP(A5953,SINDACI!A5953:E$7975,5,0)</f>
        <v>-</v>
      </c>
    </row>
    <row r="5954" spans="1:5" x14ac:dyDescent="0.2">
      <c r="A5954" s="27" t="s">
        <v>6019</v>
      </c>
      <c r="B5954" s="27" t="str">
        <f>VLOOKUP(A5954,PEC!A5953:D$7975,4,0)</f>
        <v>pec.comune.saintoyen.ao.it</v>
      </c>
      <c r="C5954" s="23">
        <f>VLOOKUP(A5954,SEZIONI!A5954:B$7975,2,0)</f>
        <v>1</v>
      </c>
      <c r="D5954" s="27" t="str">
        <f>VLOOKUP(A5954,SINDACI!A5954:B$7975, 2, 0)</f>
        <v>DESANDRE' ALESSIO</v>
      </c>
      <c r="E5954" s="27" t="str">
        <f>VLOOKUP(A5954,SINDACI!A5954:E$7975,5,0)</f>
        <v>-</v>
      </c>
    </row>
    <row r="5955" spans="1:5" x14ac:dyDescent="0.2">
      <c r="A5955" s="27" t="s">
        <v>6020</v>
      </c>
      <c r="B5955" s="27" t="str">
        <f>VLOOKUP(A5955,PEC!A5954:D$7975,4,0)</f>
        <v>pec.comune.saint-pierre.ao.it</v>
      </c>
      <c r="C5955" s="23">
        <f>VLOOKUP(A5955,SEZIONI!A5955:B$7975,2,0)</f>
        <v>3</v>
      </c>
      <c r="D5955" s="27" t="str">
        <f>VLOOKUP(A5955,SINDACI!A5955:B$7975, 2, 0)</f>
        <v>BARMAZ ANDREA</v>
      </c>
      <c r="E5955" s="27" t="str">
        <f>VLOOKUP(A5955,SINDACI!A5955:E$7975,5,0)</f>
        <v>LISTA CIVICA: SAINT-PIERRE POUR TOUS - PER TUTTI</v>
      </c>
    </row>
    <row r="5956" spans="1:5" x14ac:dyDescent="0.2">
      <c r="A5956" s="27" t="s">
        <v>6021</v>
      </c>
      <c r="B5956" s="27" t="str">
        <f>VLOOKUP(A5956,PEC!A5955:D$7975,4,0)</f>
        <v>pec.comune.saintrhemyenbosses.ao.it</v>
      </c>
      <c r="C5956" s="23">
        <f>VLOOKUP(A5956,SEZIONI!A5956:B$7975,2,0)</f>
        <v>1</v>
      </c>
      <c r="D5956" s="27" t="str">
        <f>VLOOKUP(A5956,SINDACI!A5956:B$7975, 2, 0)</f>
        <v>CIABATTONI ALBERTO PACIFICO</v>
      </c>
      <c r="E5956" s="27" t="str">
        <f>VLOOKUP(A5956,SINDACI!A5956:E$7975,5,0)</f>
        <v>-</v>
      </c>
    </row>
    <row r="5957" spans="1:5" x14ac:dyDescent="0.2">
      <c r="A5957" s="27" t="s">
        <v>6022</v>
      </c>
      <c r="B5957" s="27" t="str">
        <f>VLOOKUP(A5957,PEC!A5956:D$7975,4,0)</f>
        <v>pec.comune.saint-vincent.ao.it</v>
      </c>
      <c r="C5957" s="23">
        <f>VLOOKUP(A5957,SEZIONI!A5957:B$7975,2,0)</f>
        <v>4</v>
      </c>
      <c r="D5957" s="27" t="str">
        <f>VLOOKUP(A5957,SINDACI!A5957:B$7975, 2, 0)</f>
        <v>FAVRE FRANCESCO</v>
      </c>
      <c r="E5957" s="27" t="str">
        <f>VLOOKUP(A5957,SINDACI!A5957:E$7975,5,0)</f>
        <v>-</v>
      </c>
    </row>
    <row r="5958" spans="1:5" x14ac:dyDescent="0.2">
      <c r="A5958" s="27" t="s">
        <v>6023</v>
      </c>
      <c r="B5958" s="27" t="str">
        <f>VLOOKUP(A5958,PEC!A5957:D$7975,4,0)</f>
        <v>postacert.comune.sala-baganza.pr.it</v>
      </c>
      <c r="C5958" s="23">
        <f>VLOOKUP(A5958,SEZIONI!A5958:B$7975,2,0)</f>
        <v>5</v>
      </c>
      <c r="D5958" s="27" t="str">
        <f>VLOOKUP(A5958,SINDACI!A5958:B$7975, 2, 0)</f>
        <v>SPINA ALDO</v>
      </c>
      <c r="E5958" s="27" t="str">
        <f>VLOOKUP(A5958,SINDACI!A5958:E$7975,5,0)</f>
        <v>LISTA CIVICA: SOLIDARIETA'</v>
      </c>
    </row>
    <row r="5959" spans="1:5" x14ac:dyDescent="0.2">
      <c r="A5959" s="27" t="s">
        <v>6024</v>
      </c>
      <c r="B5959" s="27" t="str">
        <f>VLOOKUP(A5959,PEC!A5958:D$7975,4,0)</f>
        <v>pec.ptbiellese.it</v>
      </c>
      <c r="C5959" s="23">
        <f>VLOOKUP(A5959,SEZIONI!A5959:B$7975,2,0)</f>
        <v>1</v>
      </c>
      <c r="D5959" s="27" t="str">
        <f>VLOOKUP(A5959,SINDACI!A5959:B$7975, 2, 0)</f>
        <v>BLOTTO ROBERTO</v>
      </c>
      <c r="E5959" s="27" t="str">
        <f>VLOOKUP(A5959,SINDACI!A5959:E$7975,5,0)</f>
        <v>LISTA CIVICA: INSIEME PER CRESCERE</v>
      </c>
    </row>
    <row r="5960" spans="1:5" x14ac:dyDescent="0.2">
      <c r="A5960" s="27" t="s">
        <v>6025</v>
      </c>
      <c r="B5960" s="27" t="str">
        <f>VLOOKUP(A5960,PEC!A5959:D$7975,4,0)</f>
        <v>cert.provincia.bo.it</v>
      </c>
      <c r="C5960" s="23">
        <f>VLOOKUP(A5960,SEZIONI!A5960:B$7975,2,0)</f>
        <v>8</v>
      </c>
      <c r="D5960" s="27" t="str">
        <f>VLOOKUP(A5960,SINDACI!A5960:B$7975, 2, 0)</f>
        <v>BASSI EMANUELE</v>
      </c>
      <c r="E5960" s="27" t="str">
        <f>VLOOKUP(A5960,SINDACI!A5960:E$7975,5,0)</f>
        <v>LISTA CIVICA: CONDIVIDERE SALA BOLOGNESE</v>
      </c>
    </row>
    <row r="5961" spans="1:5" x14ac:dyDescent="0.2">
      <c r="A5961" s="27" t="s">
        <v>6026</v>
      </c>
      <c r="B5961" s="27" t="str">
        <f>VLOOKUP(A5961,PEC!A5960:D$7975,4,0)</f>
        <v>pec.provincia.como.it</v>
      </c>
      <c r="C5961" s="23">
        <f>VLOOKUP(A5961,SEZIONI!A5961:B$7975,2,0)</f>
        <v>1</v>
      </c>
      <c r="D5961" s="27" t="str">
        <f>VLOOKUP(A5961,SINDACI!A5961:B$7975, 2, 0)</f>
        <v>GREPPI ROBERTO</v>
      </c>
      <c r="E5961" s="27" t="str">
        <f>VLOOKUP(A5961,SINDACI!A5961:E$7975,5,0)</f>
        <v>LISTA CIVICA: UNITI PER SALA</v>
      </c>
    </row>
    <row r="5962" spans="1:5" x14ac:dyDescent="0.2">
      <c r="A5962" s="27" t="s">
        <v>6027</v>
      </c>
      <c r="B5962" s="27" t="str">
        <f>VLOOKUP(A5962,PEC!A5961:D$7975,4,0)</f>
        <v>asmepec.it</v>
      </c>
      <c r="C5962" s="23">
        <f>VLOOKUP(A5962,SEZIONI!A5962:B$7975,2,0)</f>
        <v>13</v>
      </c>
      <c r="D5962" s="27" t="str">
        <f>VLOOKUP(A5962,SINDACI!A5962:B$7975, 2, 0)</f>
        <v>CAVALLONE FRANCESCO</v>
      </c>
      <c r="E5962" s="27" t="str">
        <f>VLOOKUP(A5962,SINDACI!A5962:E$7975,5,0)</f>
        <v>LISTA CIVICA: SALA VIVA</v>
      </c>
    </row>
    <row r="5963" spans="1:5" x14ac:dyDescent="0.2">
      <c r="A5963" s="27" t="s">
        <v>6028</v>
      </c>
      <c r="B5963" s="27" t="str">
        <f>VLOOKUP(A5963,PEC!A5962:D$7975,4,0)</f>
        <v>pec.comune.salamonferrato.al.it</v>
      </c>
      <c r="C5963" s="23">
        <f>VLOOKUP(A5963,SEZIONI!A5963:B$7975,2,0)</f>
        <v>1</v>
      </c>
      <c r="D5963" s="27" t="str">
        <f>VLOOKUP(A5963,SINDACI!A5963:B$7975, 2, 0)</f>
        <v>MELOTTI MARIO</v>
      </c>
      <c r="E5963" s="27" t="str">
        <f>VLOOKUP(A5963,SINDACI!A5963:E$7975,5,0)</f>
        <v>-</v>
      </c>
    </row>
    <row r="5964" spans="1:5" x14ac:dyDescent="0.2">
      <c r="A5964" s="27" t="s">
        <v>6029</v>
      </c>
      <c r="B5964" s="27" t="str">
        <f>VLOOKUP(A5964,PEC!A5963:D$7975,4,0)</f>
        <v>cert.ruparbasilicata.it</v>
      </c>
      <c r="C5964" s="23">
        <f>VLOOKUP(A5964,SEZIONI!A5964:B$7975,2,0)</f>
        <v>4</v>
      </c>
      <c r="D5964" s="27" t="str">
        <f>VLOOKUP(A5964,SINDACI!A5964:B$7975, 2, 0)</f>
        <v>SORANNO GIUSEPPE</v>
      </c>
      <c r="E5964" s="27" t="str">
        <f>VLOOKUP(A5964,SINDACI!A5964:E$7975,5,0)</f>
        <v>LISTA CIVICA: INSIEME VIVIAMO SALANDRA</v>
      </c>
    </row>
    <row r="5965" spans="1:5" x14ac:dyDescent="0.2">
      <c r="A5965" s="27" t="s">
        <v>6030</v>
      </c>
      <c r="B5965" s="27" t="str">
        <f>VLOOKUP(A5965,PEC!A5964:D$7975,4,0)</f>
        <v>cert.legalmail.it</v>
      </c>
      <c r="C5965" s="23">
        <f>VLOOKUP(A5965,SEZIONI!A5965:B$7975,2,0)</f>
        <v>2</v>
      </c>
      <c r="D5965" s="27" t="str">
        <f>VLOOKUP(A5965,SINDACI!A5965:B$7975, 2, 0)</f>
        <v>DRAGO VINCENZO</v>
      </c>
      <c r="E5965" s="27" t="str">
        <f>VLOOKUP(A5965,SINDACI!A5965:E$7975,5,0)</f>
        <v>LISTA CIVICA: IL PAESE CHE VOGLIAMO INSIEME DRAGO SINDACO</v>
      </c>
    </row>
    <row r="5966" spans="1:5" x14ac:dyDescent="0.2">
      <c r="A5966" s="27" t="s">
        <v>6031</v>
      </c>
      <c r="B5966" s="27" t="str">
        <f>VLOOKUP(A5966,PEC!A5965:D$7975,4,0)</f>
        <v>pec.it</v>
      </c>
      <c r="C5966" s="23">
        <f>VLOOKUP(A5966,SEZIONI!A5966:B$7975,2,0)</f>
        <v>1</v>
      </c>
      <c r="D5966" s="27" t="str">
        <f>VLOOKUP(A5966,SINDACI!A5966:B$7975, 2, 0)</f>
        <v>GHIOTTI LUCIA</v>
      </c>
      <c r="E5966" s="27" t="str">
        <f>VLOOKUP(A5966,SINDACI!A5966:E$7975,5,0)</f>
        <v>LISTA CIVICA: SALARA CAMBIA!</v>
      </c>
    </row>
    <row r="5967" spans="1:5" x14ac:dyDescent="0.2">
      <c r="A5967" s="27" t="s">
        <v>6032</v>
      </c>
      <c r="B5967" s="27" t="str">
        <f>VLOOKUP(A5967,PEC!A5966:D$7975,4,0)</f>
        <v>legalmail.it</v>
      </c>
      <c r="C5967" s="23">
        <f>VLOOKUP(A5967,SEZIONI!A5967:B$7975,2,0)</f>
        <v>1</v>
      </c>
      <c r="D5967" s="27" t="str">
        <f>VLOOKUP(A5967,SINDACI!A5967:B$7975, 2, 0)</f>
        <v>BERTOLONE DORIANO</v>
      </c>
      <c r="E5967" s="27" t="str">
        <f>VLOOKUP(A5967,SINDACI!A5967:E$7975,5,0)</f>
        <v>LISTA CIVICA: INSIEME PER SALASCO</v>
      </c>
    </row>
    <row r="5968" spans="1:5" x14ac:dyDescent="0.2">
      <c r="A5968" s="27" t="s">
        <v>6033</v>
      </c>
      <c r="B5968" s="27" t="str">
        <f>VLOOKUP(A5968,PEC!A5967:D$7975,4,0)</f>
        <v>pec.comune.salassa.to.it</v>
      </c>
      <c r="C5968" s="23">
        <f>VLOOKUP(A5968,SEZIONI!A5968:B$7975,2,0)</f>
        <v>2</v>
      </c>
      <c r="D5968" s="27" t="str">
        <f>VLOOKUP(A5968,SINDACI!A5968:B$7975, 2, 0)</f>
        <v>BIANCHETTA ROBERTA</v>
      </c>
      <c r="E5968" s="27" t="str">
        <f>VLOOKUP(A5968,SINDACI!A5968:E$7975,5,0)</f>
        <v>LISTA CIVICA: CRESCERE INSIEME PER SALASSA</v>
      </c>
    </row>
    <row r="5969" spans="1:5" x14ac:dyDescent="0.2">
      <c r="A5969" s="27" t="s">
        <v>6034</v>
      </c>
      <c r="B5969" s="27" t="str">
        <f>VLOOKUP(A5969,PEC!A5968:D$7975,4,0)</f>
        <v>pec.it</v>
      </c>
      <c r="C5969" s="23">
        <f>VLOOKUP(A5969,SEZIONI!A5969:B$7975,2,0)</f>
        <v>1</v>
      </c>
      <c r="D5969" s="27" t="str">
        <f>VLOOKUP(A5969,SINDACI!A5969:B$7975, 2, 0)</f>
        <v>POURPOUR ROBERTO</v>
      </c>
      <c r="E5969" s="27" t="str">
        <f>VLOOKUP(A5969,SINDACI!A5969:E$7975,5,0)</f>
        <v>LISTA CIVICA: PER CAMBIARE SALBERTRAND</v>
      </c>
    </row>
    <row r="5970" spans="1:5" x14ac:dyDescent="0.2">
      <c r="A5970" s="27" t="s">
        <v>6035</v>
      </c>
      <c r="B5970" s="27" t="str">
        <f>VLOOKUP(A5970,PEC!A5969:D$7975,4,0)</f>
        <v>pecveneto.it</v>
      </c>
      <c r="C5970" s="23">
        <f>VLOOKUP(A5970,SEZIONI!A5970:B$7975,2,0)</f>
        <v>1</v>
      </c>
      <c r="D5970" s="27" t="str">
        <f>VLOOKUP(A5970,SINDACI!A5970:B$7975, 2, 0)</f>
        <v>GASPARINI GIOVANNI ANTONIO</v>
      </c>
      <c r="E5970" s="27" t="str">
        <f>VLOOKUP(A5970,SINDACI!A5970:E$7975,5,0)</f>
        <v>LISTA CIVICA: INSIEME PER SALCEDO</v>
      </c>
    </row>
    <row r="5971" spans="1:5" x14ac:dyDescent="0.2">
      <c r="A5971" s="27" t="s">
        <v>6036</v>
      </c>
      <c r="B5971" s="27" t="str">
        <f>VLOOKUP(A5971,PEC!A5970:D$7975,4,0)</f>
        <v>pec.comunedisalcito.it</v>
      </c>
      <c r="C5971" s="23">
        <f>VLOOKUP(A5971,SEZIONI!A5971:B$7975,2,0)</f>
        <v>1</v>
      </c>
      <c r="D5971" s="27" t="str">
        <f>VLOOKUP(A5971,SINDACI!A5971:B$7975, 2, 0)</f>
        <v>GALLI GIOVANNI</v>
      </c>
      <c r="E5971" s="27" t="str">
        <f>VLOOKUP(A5971,SINDACI!A5971:E$7975,5,0)</f>
        <v>LISTA CIVICA: CAMBIARE SALCITO</v>
      </c>
    </row>
    <row r="5972" spans="1:5" x14ac:dyDescent="0.2">
      <c r="A5972" s="27" t="s">
        <v>6037</v>
      </c>
      <c r="B5972" s="27" t="str">
        <f>VLOOKUP(A5972,PEC!A5971:D$7975,4,0)</f>
        <v>cert.ruparpiemonte.it</v>
      </c>
      <c r="C5972" s="23">
        <f>VLOOKUP(A5972,SEZIONI!A5972:B$7975,2,0)</f>
        <v>4</v>
      </c>
      <c r="D5972" s="27" t="str">
        <f>VLOOKUP(A5972,SINDACI!A5972:B$7975, 2, 0)</f>
        <v>ARZANI LAZZARINA</v>
      </c>
      <c r="E5972" s="27" t="str">
        <f>VLOOKUP(A5972,SINDACI!A5972:E$7975,5,0)</f>
        <v>LISTA CIVICA: NOI PER SALE</v>
      </c>
    </row>
    <row r="5973" spans="1:5" x14ac:dyDescent="0.2">
      <c r="A5973" s="27" t="s">
        <v>6038</v>
      </c>
      <c r="B5973" s="27" t="str">
        <f>VLOOKUP(A5973,PEC!A5972:D$7975,4,0)</f>
        <v>cert.ruparpiemonte.it</v>
      </c>
      <c r="C5973" s="23">
        <f>VLOOKUP(A5973,SEZIONI!A5973:B$7975,2,0)</f>
        <v>1</v>
      </c>
      <c r="D5973" s="27" t="str">
        <f>VLOOKUP(A5973,SINDACI!A5973:B$7975, 2, 0)</f>
        <v>FERRERO MARCO</v>
      </c>
      <c r="E5973" s="27" t="str">
        <f>VLOOKUP(A5973,SINDACI!A5973:E$7975,5,0)</f>
        <v>LISTA CIVICA: IMPEGNO PER SALE DELLE LANGHE</v>
      </c>
    </row>
    <row r="5974" spans="1:5" x14ac:dyDescent="0.2">
      <c r="A5974" s="27" t="s">
        <v>6039</v>
      </c>
      <c r="B5974" s="27" t="str">
        <f>VLOOKUP(A5974,PEC!A5973:D$7975,4,0)</f>
        <v>pec.comune.sale-marasino.bs.it</v>
      </c>
      <c r="C5974" s="23">
        <f>VLOOKUP(A5974,SEZIONI!A5974:B$7975,2,0)</f>
        <v>3</v>
      </c>
      <c r="D5974" s="27" t="str">
        <f>VLOOKUP(A5974,SINDACI!A5974:B$7975, 2, 0)</f>
        <v>ZANOTTI MARISA</v>
      </c>
      <c r="E5974" s="27" t="str">
        <f>VLOOKUP(A5974,SINDACI!A5974:E$7975,5,0)</f>
        <v>-</v>
      </c>
    </row>
    <row r="5975" spans="1:5" x14ac:dyDescent="0.2">
      <c r="A5975" s="27" t="s">
        <v>6040</v>
      </c>
      <c r="B5975" s="27" t="str">
        <f>VLOOKUP(A5975,PEC!A5974:D$7975,4,0)</f>
        <v>cert.ruparpiemonte.it</v>
      </c>
      <c r="C5975" s="23">
        <f>VLOOKUP(A5975,SEZIONI!A5975:B$7975,2,0)</f>
        <v>1</v>
      </c>
      <c r="D5975" s="27" t="str">
        <f>VLOOKUP(A5975,SINDACI!A5975:B$7975, 2, 0)</f>
        <v>GERMONE COSTANTINO</v>
      </c>
      <c r="E5975" s="27" t="str">
        <f>VLOOKUP(A5975,SINDACI!A5975:E$7975,5,0)</f>
        <v>LISTA CIVICA: CASTELLO</v>
      </c>
    </row>
    <row r="5976" spans="1:5" x14ac:dyDescent="0.2">
      <c r="A5976" s="27" t="s">
        <v>6041</v>
      </c>
      <c r="B5976" s="27" t="str">
        <f>VLOOKUP(A5976,PEC!A5975:D$7975,4,0)</f>
        <v>pec.cittadisalemi.it</v>
      </c>
      <c r="C5976" s="23">
        <f>VLOOKUP(A5976,SEZIONI!A5976:B$7975,2,0)</f>
        <v>19</v>
      </c>
      <c r="D5976" s="27" t="str">
        <f>VLOOKUP(A5976,SINDACI!A5976:B$7975, 2, 0)</f>
        <v>VENUTI DOMENICO</v>
      </c>
      <c r="E5976" s="27" t="str">
        <f>VLOOKUP(A5976,SINDACI!A5976:E$7975,5,0)</f>
        <v>LISTA CIVICA: SALEMI 2024 VENUTI SINDACO</v>
      </c>
    </row>
    <row r="5977" spans="1:5" x14ac:dyDescent="0.2">
      <c r="A5977" s="27" t="s">
        <v>6042</v>
      </c>
      <c r="B5977" s="27" t="str">
        <f>VLOOKUP(A5977,PEC!A5976:D$7975,4,0)</f>
        <v>legalmail.it</v>
      </c>
      <c r="C5977" s="23">
        <f>VLOOKUP(A5977,SEZIONI!A5977:B$7975,2,0)</f>
        <v>3</v>
      </c>
      <c r="D5977" s="27" t="str">
        <f>VLOOKUP(A5977,SINDACI!A5977:B$7975, 2, 0)</f>
        <v>DE MARCO GABRIELE</v>
      </c>
      <c r="E5977" s="27" t="str">
        <f>VLOOKUP(A5977,SINDACI!A5977:E$7975,5,0)</f>
        <v>LISTA CIVICA: SVOLTA POPOLARE</v>
      </c>
    </row>
    <row r="5978" spans="1:5" x14ac:dyDescent="0.2">
      <c r="A5978" s="27" t="s">
        <v>6043</v>
      </c>
      <c r="B5978" s="27" t="str">
        <f>VLOOKUP(A5978,PEC!A5977:D$7975,4,0)</f>
        <v>cert.ruparpiemonte.it</v>
      </c>
      <c r="C5978" s="23">
        <f>VLOOKUP(A5978,SEZIONI!A5978:B$7975,2,0)</f>
        <v>1</v>
      </c>
      <c r="D5978" s="27" t="str">
        <f>VLOOKUP(A5978,SINDACI!A5978:B$7975, 2, 0)</f>
        <v>ENRICO TERSILLA CATERINA</v>
      </c>
      <c r="E5978" s="27" t="str">
        <f>VLOOKUP(A5978,SINDACI!A5978:E$7975,5,0)</f>
        <v>LISTA CIVICA: SI SALERANO INSIEME</v>
      </c>
    </row>
    <row r="5979" spans="1:5" x14ac:dyDescent="0.2">
      <c r="A5979" s="27" t="s">
        <v>6044</v>
      </c>
      <c r="B5979" s="27" t="str">
        <f>VLOOKUP(A5979,PEC!A5978:D$7975,4,0)</f>
        <v>pec.regione.lombardia.it</v>
      </c>
      <c r="C5979" s="23">
        <f>VLOOKUP(A5979,SEZIONI!A5979:B$7975,2,0)</f>
        <v>2</v>
      </c>
      <c r="D5979" s="27" t="str">
        <f>VLOOKUP(A5979,SINDACI!A5979:B$7975, 2, 0)</f>
        <v>MARCOLIN STEFANIA</v>
      </c>
      <c r="E5979" s="27" t="str">
        <f>VLOOKUP(A5979,SINDACI!A5979:E$7975,5,0)</f>
        <v>LISTA CIVICA: LA TUA GENTE, IL TUO PAESE</v>
      </c>
    </row>
    <row r="5980" spans="1:5" x14ac:dyDescent="0.2">
      <c r="A5980" s="27" t="s">
        <v>6045</v>
      </c>
      <c r="B5980" s="27" t="str">
        <f>VLOOKUP(A5980,PEC!A5979:D$7975,4,0)</f>
        <v>pec.comune.salerno.it</v>
      </c>
      <c r="C5980" s="23">
        <f>VLOOKUP(A5980,SEZIONI!A5980:B$7975,2,0)</f>
        <v>152</v>
      </c>
      <c r="D5980" s="27" t="str">
        <f>VLOOKUP(A5980,SINDACI!A5980:B$7975, 2, 0)</f>
        <v>NAPOLI VINCENZO</v>
      </c>
      <c r="E5980" s="27" t="str">
        <f>VLOOKUP(A5980,SINDACI!A5980:E$7975,5,0)</f>
        <v>LISTA CIVICA: POPOLARI E MODERATI | LISTA CIVICA: SALERNO PER I GIOVANI | CAMPANIA LIBERA | LISTA CIVICA: PER LE PERSONE  E LA COMUNITA' NAPOLI SINDACO | LISTA CIVICA: SALERNO CON VOI | EUROPA VERDE | LISTA CIVICA: PROGRESSISTI PER SALERNO | LISTA COMPOSITA: CENTRO DEMOCRATICO-LIBERAL DEMOCRATICI | PARTITO SOCIALISTA ITALIANO</v>
      </c>
    </row>
    <row r="5981" spans="1:5" x14ac:dyDescent="0.2">
      <c r="A5981" s="27" t="s">
        <v>6046</v>
      </c>
      <c r="B5981" s="27" t="str">
        <f>VLOOKUP(A5981,PEC!A5980:D$7975,4,0)</f>
        <v>pecveneto.it</v>
      </c>
      <c r="C5981" s="23">
        <f>VLOOKUP(A5981,SEZIONI!A5981:B$7975,2,0)</f>
        <v>5</v>
      </c>
      <c r="D5981" s="27" t="str">
        <f>VLOOKUP(A5981,SINDACI!A5981:B$7975, 2, 0)</f>
        <v>FAVARETTO ANDREA</v>
      </c>
      <c r="E5981" s="27" t="str">
        <f>VLOOKUP(A5981,SINDACI!A5981:E$7975,5,0)</f>
        <v>LISTA CIVICA: CIVITAS</v>
      </c>
    </row>
    <row r="5982" spans="1:5" x14ac:dyDescent="0.2">
      <c r="A5982" s="27" t="s">
        <v>6047</v>
      </c>
      <c r="B5982" s="27" t="str">
        <f>VLOOKUP(A5982,PEC!A5981:D$7975,4,0)</f>
        <v>cert.ruparpiemonte.it</v>
      </c>
      <c r="C5982" s="23">
        <f>VLOOKUP(A5982,SEZIONI!A5982:B$7975,2,0)</f>
        <v>1</v>
      </c>
      <c r="D5982" s="27" t="str">
        <f>VLOOKUP(A5982,SINDACI!A5982:B$7975, 2, 0)</f>
        <v>MEZZA GIACOMO</v>
      </c>
      <c r="E5982" s="27" t="str">
        <f>VLOOKUP(A5982,SINDACI!A5982:E$7975,5,0)</f>
        <v>LISTA CIVICA: INSIEME PER SALI</v>
      </c>
    </row>
    <row r="5983" spans="1:5" x14ac:dyDescent="0.2">
      <c r="A5983" s="27" t="s">
        <v>6048</v>
      </c>
      <c r="B5983" s="27" t="str">
        <f>VLOOKUP(A5983,PEC!A5982:D$7975,4,0)</f>
        <v>pec.rupar.puglia.it</v>
      </c>
      <c r="C5983" s="23">
        <f>VLOOKUP(A5983,SEZIONI!A5983:B$7975,2,0)</f>
        <v>7</v>
      </c>
      <c r="D5983" s="27" t="str">
        <f>VLOOKUP(A5983,SINDACI!A5983:B$7975, 2, 0)</f>
        <v>LEUZZI COSIMO</v>
      </c>
      <c r="E5983" s="27" t="str">
        <f>VLOOKUP(A5983,SINDACI!A5983:E$7975,5,0)</f>
        <v>LISTA CIVICA: AVANTI SALICE</v>
      </c>
    </row>
    <row r="5984" spans="1:5" x14ac:dyDescent="0.2">
      <c r="A5984" s="27" t="s">
        <v>6049</v>
      </c>
      <c r="B5984" s="27" t="str">
        <f>VLOOKUP(A5984,PEC!A5983:D$7975,4,0)</f>
        <v>cert.ruparpiemonte.it</v>
      </c>
      <c r="C5984" s="23">
        <f>VLOOKUP(A5984,SEZIONI!A5984:B$7975,2,0)</f>
        <v>2</v>
      </c>
      <c r="D5984" s="27" t="str">
        <f>VLOOKUP(A5984,SINDACI!A5984:B$7975, 2, 0)</f>
        <v>GRIGNOLO LUCIANO</v>
      </c>
      <c r="E5984" s="27" t="str">
        <f>VLOOKUP(A5984,SINDACI!A5984:E$7975,5,0)</f>
        <v>LISTA CIVICA: VIVIAMO SALICETO</v>
      </c>
    </row>
    <row r="5985" spans="1:5" x14ac:dyDescent="0.2">
      <c r="A5985" s="27" t="s">
        <v>6050</v>
      </c>
      <c r="B5985" s="27" t="str">
        <f>VLOOKUP(A5985,PEC!A5984:D$7975,4,0)</f>
        <v>pec.it</v>
      </c>
      <c r="C5985" s="23">
        <f>VLOOKUP(A5985,SEZIONI!A5985:B$7975,2,0)</f>
        <v>1</v>
      </c>
      <c r="D5985" s="27" t="str">
        <f>VLOOKUP(A5985,SINDACI!A5985:B$7975, 2, 0)</f>
        <v>PETROCCHI GISELLA</v>
      </c>
      <c r="E5985" s="27" t="str">
        <f>VLOOKUP(A5985,SINDACI!A5985:E$7975,5,0)</f>
        <v>LISTA CIVICA: UNITI PER SALISANO</v>
      </c>
    </row>
    <row r="5986" spans="1:5" x14ac:dyDescent="0.2">
      <c r="A5986" s="27" t="s">
        <v>6051</v>
      </c>
      <c r="B5986" s="27" t="str">
        <f>VLOOKUP(A5986,PEC!A5985:D$7975,4,0)</f>
        <v>cert.ip-veneto.net</v>
      </c>
      <c r="C5986" s="23">
        <f>VLOOKUP(A5986,SEZIONI!A5986:B$7975,2,0)</f>
        <v>4</v>
      </c>
      <c r="D5986" s="27" t="str">
        <f>VLOOKUP(A5986,SINDACI!A5986:B$7975, 2, 0)</f>
        <v>CAMPI ANGELO</v>
      </c>
      <c r="E5986" s="27" t="str">
        <f>VLOOKUP(A5986,SINDACI!A5986:E$7975,5,0)</f>
        <v>LISTA CIVICA: ORIZZONTI NUOVI</v>
      </c>
    </row>
    <row r="5987" spans="1:5" x14ac:dyDescent="0.2">
      <c r="A5987" s="27" t="s">
        <v>6052</v>
      </c>
      <c r="B5987" s="27" t="str">
        <f>VLOOKUP(A5987,PEC!A5986:D$7975,4,0)</f>
        <v>pec.comune.salle.te.it</v>
      </c>
      <c r="C5987" s="23">
        <f>VLOOKUP(A5987,SEZIONI!A5987:B$7975,2,0)</f>
        <v>1</v>
      </c>
      <c r="D5987" s="27" t="str">
        <f>VLOOKUP(A5987,SINDACI!A5987:B$7975, 2, 0)</f>
        <v>MORANTE DAVIDE</v>
      </c>
      <c r="E5987" s="27" t="str">
        <f>VLOOKUP(A5987,SINDACI!A5987:E$7975,5,0)</f>
        <v>LISTA CIVICA: INSIEME POSSIAMO</v>
      </c>
    </row>
    <row r="5988" spans="1:5" x14ac:dyDescent="0.2">
      <c r="A5988" s="27" t="s">
        <v>6053</v>
      </c>
      <c r="B5988" s="27" t="str">
        <f>VLOOKUP(A5988,PEC!A5987:D$7975,4,0)</f>
        <v>cert.ruparpiemonte.it</v>
      </c>
      <c r="C5988" s="23">
        <f>VLOOKUP(A5988,SEZIONI!A5988:B$7975,2,0)</f>
        <v>1</v>
      </c>
      <c r="D5988" s="27" t="str">
        <f>VLOOKUP(A5988,SINDACI!A5988:B$7975, 2, 0)</f>
        <v>SALVATORE ROBERTO</v>
      </c>
      <c r="E5988" s="27" t="str">
        <f>VLOOKUP(A5988,SINDACI!A5988:E$7975,5,0)</f>
        <v>LISTA CIVICA: SALMOUR DOMANI</v>
      </c>
    </row>
    <row r="5989" spans="1:5" x14ac:dyDescent="0.2">
      <c r="A5989" s="27" t="s">
        <v>6054</v>
      </c>
      <c r="B5989" s="27" t="str">
        <f>VLOOKUP(A5989,PEC!A5988:D$7975,4,0)</f>
        <v>pec.comune.salo.bs.it</v>
      </c>
      <c r="C5989" s="23">
        <f>VLOOKUP(A5989,SEZIONI!A5989:B$7975,2,0)</f>
        <v>10</v>
      </c>
      <c r="D5989" s="27" t="str">
        <f>VLOOKUP(A5989,SINDACI!A5989:B$7975, 2, 0)</f>
        <v>CIPANI GIANPIERO</v>
      </c>
      <c r="E5989" s="27" t="str">
        <f>VLOOKUP(A5989,SINDACI!A5989:E$7975,5,0)</f>
        <v>LISTA CIVICA: PROGETTO SALÊ</v>
      </c>
    </row>
    <row r="5990" spans="1:5" x14ac:dyDescent="0.2">
      <c r="A5990" s="27" t="s">
        <v>6055</v>
      </c>
      <c r="B5990" s="27" t="str">
        <f>VLOOKUP(A5990,PEC!A5989:D$7975,4,0)</f>
        <v>legalmail.it</v>
      </c>
      <c r="C5990" s="23">
        <f>VLOOKUP(A5990,SEZIONI!A5990:B$7975,2,0)</f>
        <v>3</v>
      </c>
      <c r="D5990" s="27" t="str">
        <f>VLOOKUP(A5990,SINDACI!A5990:B$7975, 2, 0)</f>
        <v>LAZZERI ROLAND</v>
      </c>
      <c r="E5990" s="27" t="str">
        <f>VLOOKUP(A5990,SINDACI!A5990:E$7975,5,0)</f>
        <v>-</v>
      </c>
    </row>
    <row r="5991" spans="1:5" x14ac:dyDescent="0.2">
      <c r="A5991" s="27" t="s">
        <v>6056</v>
      </c>
      <c r="B5991" s="27" t="str">
        <f>VLOOKUP(A5991,PEC!A5990:D$7975,4,0)</f>
        <v>postacert.comune.salsomaggiore-terme.pr.it</v>
      </c>
      <c r="C5991" s="23">
        <f>VLOOKUP(A5991,SEZIONI!A5991:B$7975,2,0)</f>
        <v>20</v>
      </c>
      <c r="D5991" s="27" t="str">
        <f>VLOOKUP(A5991,SINDACI!A5991:B$7975, 2, 0)</f>
        <v>FRITELLI FILIPPO</v>
      </c>
      <c r="E5991" s="27" t="str">
        <f>VLOOKUP(A5991,SINDACI!A5991:E$7975,5,0)</f>
        <v>PARTITO DEMOCRATICO | LISTA CIVICA: SIAMO SALSO</v>
      </c>
    </row>
    <row r="5992" spans="1:5" x14ac:dyDescent="0.2">
      <c r="A5992" s="27" t="s">
        <v>6057</v>
      </c>
      <c r="B5992" s="27" t="str">
        <f>VLOOKUP(A5992,PEC!A5991:D$7975,4,0)</f>
        <v>legalmail.it</v>
      </c>
      <c r="C5992" s="23">
        <f>VLOOKUP(A5992,SEZIONI!A5992:B$7975,2,0)</f>
        <v>3</v>
      </c>
      <c r="D5992" s="27" t="str">
        <f>VLOOKUP(A5992,SINDACI!A5992:B$7975, 2, 0)</f>
        <v>ZANUSO MAURIZIO</v>
      </c>
      <c r="E5992" s="27" t="str">
        <f>VLOOKUP(A5992,SINDACI!A5992:E$7975,5,0)</f>
        <v>LISTA CIVICA: INDIPENDENTI 2021</v>
      </c>
    </row>
    <row r="5993" spans="1:5" x14ac:dyDescent="0.2">
      <c r="A5993" s="27" t="s">
        <v>6058</v>
      </c>
      <c r="B5993" s="27" t="str">
        <f>VLOOKUP(A5993,PEC!A5992:D$7975,4,0)</f>
        <v>legalmail.it</v>
      </c>
      <c r="C5993" s="23">
        <f>VLOOKUP(A5993,SEZIONI!A5993:B$7975,2,0)</f>
        <v>3</v>
      </c>
      <c r="D5993" s="27" t="str">
        <f>VLOOKUP(A5993,SINDACI!A5993:B$7975, 2, 0)</f>
        <v>POLIDORI DILVO</v>
      </c>
      <c r="E5993" s="27" t="str">
        <f>VLOOKUP(A5993,SINDACI!A5993:E$7975,5,0)</f>
        <v>LISTA CIVICA: INSIEME PER IL BENE COMUNE</v>
      </c>
    </row>
    <row r="5994" spans="1:5" x14ac:dyDescent="0.2">
      <c r="A5994" s="27" t="s">
        <v>6059</v>
      </c>
      <c r="B5994" s="27" t="str">
        <f>VLOOKUP(A5994,PEC!A5993:D$7975,4,0)</f>
        <v>cert.ruparpiemonte.it</v>
      </c>
      <c r="C5994" s="23">
        <f>VLOOKUP(A5994,SEZIONI!A5994:B$7975,2,0)</f>
        <v>4</v>
      </c>
      <c r="D5994" s="27" t="str">
        <f>VLOOKUP(A5994,SINDACI!A5994:B$7975, 2, 0)</f>
        <v>FARINELLI LIBERO</v>
      </c>
      <c r="E5994" s="27" t="str">
        <f>VLOOKUP(A5994,SINDACI!A5994:E$7975,5,0)</f>
        <v>LISTA CIVICA: INSIEME PER LA NOSTRA GENTE</v>
      </c>
    </row>
    <row r="5995" spans="1:5" x14ac:dyDescent="0.2">
      <c r="A5995" s="27" t="s">
        <v>6060</v>
      </c>
      <c r="B5995" s="27" t="str">
        <f>VLOOKUP(A5995,PEC!A5994:D$7975,4,0)</f>
        <v>pec.ptbiellese.it</v>
      </c>
      <c r="C5995" s="23">
        <f>VLOOKUP(A5995,SEZIONI!A5995:B$7975,2,0)</f>
        <v>2</v>
      </c>
      <c r="D5995" s="27" t="str">
        <f>VLOOKUP(A5995,SINDACI!A5995:B$7975, 2, 0)</f>
        <v>CHIODA MANUELA</v>
      </c>
      <c r="E5995" s="27" t="str">
        <f>VLOOKUP(A5995,SINDACI!A5995:E$7975,5,0)</f>
        <v>LISTA CIVICA: UNITI PER SALUSSOLA</v>
      </c>
    </row>
    <row r="5996" spans="1:5" x14ac:dyDescent="0.2">
      <c r="A5996" s="27" t="s">
        <v>6061</v>
      </c>
      <c r="B5996" s="27" t="str">
        <f>VLOOKUP(A5996,PEC!A5995:D$7975,4,0)</f>
        <v>pec.comune.saluzzo.cn.it</v>
      </c>
      <c r="C5996" s="23">
        <f>VLOOKUP(A5996,SEZIONI!A5996:B$7975,2,0)</f>
        <v>18</v>
      </c>
      <c r="D5996" s="27" t="str">
        <f>VLOOKUP(A5996,SINDACI!A5996:B$7975, 2, 0)</f>
        <v>CALDERONI MAURO</v>
      </c>
      <c r="E5996" s="27" t="str">
        <f>VLOOKUP(A5996,SINDACI!A5996:E$7975,5,0)</f>
        <v>MODERATI | LISTA CIVICA: CITTA' DEMOCRATICA | LISTA CIVICA: SINISTRA SALUZZESE | LISTA CIVICA: UNA CITT? DA AMARE | LISTA CIVICA: UNITI PER SALUZZO | LISTA CIVICA: POLO CIVICO PER SALUZZO</v>
      </c>
    </row>
    <row r="5997" spans="1:5" x14ac:dyDescent="0.2">
      <c r="A5997" s="27" t="s">
        <v>6062</v>
      </c>
      <c r="B5997" s="27" t="str">
        <f>VLOOKUP(A5997,PEC!A5996:D$7975,4,0)</f>
        <v>pec.rupar.puglia.it</v>
      </c>
      <c r="C5997" s="23">
        <f>VLOOKUP(A5997,SEZIONI!A5997:B$7975,2,0)</f>
        <v>5</v>
      </c>
      <c r="D5997" s="27" t="str">
        <f>VLOOKUP(A5997,SINDACI!A5997:B$7975, 2, 0)</f>
        <v>VILLANOVA FRANCESCO</v>
      </c>
      <c r="E5997" s="27" t="str">
        <f>VLOOKUP(A5997,SINDACI!A5997:E$7975,5,0)</f>
        <v>LISTA CIVICA: CON NOI PER SALVE</v>
      </c>
    </row>
    <row r="5998" spans="1:5" x14ac:dyDescent="0.2">
      <c r="A5998" s="27" t="s">
        <v>6063</v>
      </c>
      <c r="B5998" s="27" t="str">
        <f>VLOOKUP(A5998,PEC!A5997:D$7975,4,0)</f>
        <v>pec.it</v>
      </c>
      <c r="C5998" s="23">
        <f>VLOOKUP(A5998,SEZIONI!A5998:B$7975,2,0)</f>
        <v>1</v>
      </c>
      <c r="D5998" s="27" t="str">
        <f>VLOOKUP(A5998,SINDACI!A5998:B$7975, 2, 0)</f>
        <v>MARANI NICOLA</v>
      </c>
      <c r="E5998" s="27" t="str">
        <f>VLOOKUP(A5998,SINDACI!A5998:E$7975,5,0)</f>
        <v>LISTA CIVICA: SALVIROLA UNITA</v>
      </c>
    </row>
    <row r="5999" spans="1:5" x14ac:dyDescent="0.2">
      <c r="A5999" s="27" t="s">
        <v>6064</v>
      </c>
      <c r="B5999" s="27" t="str">
        <f>VLOOKUP(A5999,PEC!A5998:D$7975,4,0)</f>
        <v>asmepec.it</v>
      </c>
      <c r="C5999" s="23">
        <f>VLOOKUP(A5999,SEZIONI!A5999:B$7975,2,0)</f>
        <v>1</v>
      </c>
      <c r="D5999" s="27" t="str">
        <f>VLOOKUP(A5999,SINDACI!A5999:B$7975, 2, 0)</f>
        <v>SCELZA MARIA ANTONIETTA</v>
      </c>
      <c r="E5999" s="27" t="str">
        <f>VLOOKUP(A5999,SINDACI!A5999:E$7975,5,0)</f>
        <v>LISTA CIVICA: NOI PER SALVITELLE</v>
      </c>
    </row>
    <row r="6000" spans="1:5" x14ac:dyDescent="0.2">
      <c r="A6000" s="27" t="s">
        <v>6065</v>
      </c>
      <c r="B6000" s="27" t="str">
        <f>VLOOKUP(A6000,PEC!A5999:D$7975,4,0)</f>
        <v>cert.ruparpiemonte.it</v>
      </c>
      <c r="C6000" s="23">
        <f>VLOOKUP(A6000,SEZIONI!A6000:B$7975,2,0)</f>
        <v>1</v>
      </c>
      <c r="D6000" s="27" t="str">
        <f>VLOOKUP(A6000,SINDACI!A6000:B$7975, 2, 0)</f>
        <v>SANMARTINO EZIO</v>
      </c>
      <c r="E6000" s="27" t="str">
        <f>VLOOKUP(A6000,SINDACI!A6000:E$7975,5,0)</f>
        <v>LISTA CIVICA: PER SALZA</v>
      </c>
    </row>
    <row r="6001" spans="1:5" x14ac:dyDescent="0.2">
      <c r="A6001" s="27" t="s">
        <v>6066</v>
      </c>
      <c r="B6001" s="27" t="str">
        <f>VLOOKUP(A6001,PEC!A6000:D$7975,4,0)</f>
        <v>asmepec.it</v>
      </c>
      <c r="C6001" s="23">
        <f>VLOOKUP(A6001,SEZIONI!A6001:B$7975,2,0)</f>
        <v>1</v>
      </c>
      <c r="D6001" s="27" t="str">
        <f>VLOOKUP(A6001,SINDACI!A6001:B$7975, 2, 0)</f>
        <v>CELLA LUIGI</v>
      </c>
      <c r="E6001" s="27" t="str">
        <f>VLOOKUP(A6001,SINDACI!A6001:E$7975,5,0)</f>
        <v>LISTA CIVICA: INSIEME PER SALZA</v>
      </c>
    </row>
    <row r="6002" spans="1:5" x14ac:dyDescent="0.2">
      <c r="A6002" s="27" t="s">
        <v>6067</v>
      </c>
      <c r="B6002" s="27" t="str">
        <f>VLOOKUP(A6002,PEC!A6001:D$7975,4,0)</f>
        <v>pecveneto.it</v>
      </c>
      <c r="C6002" s="23">
        <f>VLOOKUP(A6002,SEZIONI!A6002:B$7975,2,0)</f>
        <v>14</v>
      </c>
      <c r="D6002" s="27" t="str">
        <f>VLOOKUP(A6002,SINDACI!A6002:B$7975, 2, 0)</f>
        <v>BETTETO LUCIANO</v>
      </c>
      <c r="E6002" s="27" t="str">
        <f>VLOOKUP(A6002,SINDACI!A6002:E$7975,5,0)</f>
        <v>LISTA COMPOSITA: CRESCERE INSIEME-FRATELLI D'ITALIA-LEGA SALVINI</v>
      </c>
    </row>
    <row r="6003" spans="1:5" x14ac:dyDescent="0.2">
      <c r="A6003" s="27" t="s">
        <v>6068</v>
      </c>
      <c r="B6003" s="27" t="str">
        <f>VLOOKUP(A6003,PEC!A6002:D$7975,4,0)</f>
        <v>legalmail.it</v>
      </c>
      <c r="C6003" s="23">
        <f>VLOOKUP(A6003,SEZIONI!A6003:B$7975,2,0)</f>
        <v>13</v>
      </c>
      <c r="D6003" s="27" t="str">
        <f>VLOOKUP(A6003,SINDACI!A6003:B$7975, 2, 0)</f>
        <v>PURICELLI ENRICO</v>
      </c>
      <c r="E6003" s="27" t="str">
        <f>VLOOKUP(A6003,SINDACI!A6003:E$7975,5,0)</f>
        <v>FRATELLI D'ITALIA | LISTA CIVICA: ENRICO PURICELLI PER SAMARATE | LISTA CIVICA: VERI E CONCRETI PER SAMARATE | LEGA SALVINI | LISTA CIVICA: UNITI PER SAMARATE</v>
      </c>
    </row>
    <row r="6004" spans="1:5" x14ac:dyDescent="0.2">
      <c r="A6004" s="27" t="s">
        <v>6069</v>
      </c>
      <c r="B6004" s="27" t="str">
        <f>VLOOKUP(A6004,PEC!A6003:D$7975,4,0)</f>
        <v>pec.comune.samassi.ca.it</v>
      </c>
      <c r="C6004" s="23">
        <f>VLOOKUP(A6004,SEZIONI!A6004:B$7975,2,0)</f>
        <v>5</v>
      </c>
      <c r="D6004" s="27" t="str">
        <f>VLOOKUP(A6004,SINDACI!A6004:B$7975, 2, 0)</f>
        <v>MUSCAS MARIA BEATRICE</v>
      </c>
      <c r="E6004" s="27" t="str">
        <f>VLOOKUP(A6004,SINDACI!A6004:E$7975,5,0)</f>
        <v>LISTA CIVICA: SI AMO SAMASSI CENTROSINISTRA</v>
      </c>
    </row>
    <row r="6005" spans="1:5" x14ac:dyDescent="0.2">
      <c r="A6005" s="27" t="s">
        <v>6070</v>
      </c>
      <c r="B6005" s="27" t="str">
        <f>VLOOKUP(A6005,PEC!A6004:D$7975,4,0)</f>
        <v>pec.comunas.it</v>
      </c>
      <c r="C6005" s="23">
        <f>VLOOKUP(A6005,SEZIONI!A6005:B$7975,2,0)</f>
        <v>2</v>
      </c>
      <c r="D6005" s="27" t="str">
        <f>VLOOKUP(A6005,SINDACI!A6005:B$7975, 2, 0)</f>
        <v>COCCO ENRICO</v>
      </c>
      <c r="E6005" s="27" t="str">
        <f>VLOOKUP(A6005,SINDACI!A6005:E$7975,5,0)</f>
        <v>LISTA CIVICA: #RIPARTIAMO</v>
      </c>
    </row>
    <row r="6006" spans="1:5" x14ac:dyDescent="0.2">
      <c r="A6006" s="27" t="s">
        <v>6071</v>
      </c>
      <c r="B6006" s="27" t="str">
        <f>VLOOKUP(A6006,PEC!A6005:D$7975,4,0)</f>
        <v>pec.comune.sambucadisicilia.ag.it</v>
      </c>
      <c r="C6006" s="23">
        <f>VLOOKUP(A6006,SEZIONI!A6006:B$7975,2,0)</f>
        <v>7</v>
      </c>
      <c r="D6006" s="27" t="str">
        <f>VLOOKUP(A6006,SINDACI!A6006:B$7975, 2, 0)</f>
        <v>CIACCIO LEONARDO</v>
      </c>
      <c r="E6006" s="27" t="str">
        <f>VLOOKUP(A6006,SINDACI!A6006:E$7975,5,0)</f>
        <v>LISTA CIVICA: SAMBUCA PRIMA DI TUTTO</v>
      </c>
    </row>
    <row r="6007" spans="1:5" x14ac:dyDescent="0.2">
      <c r="A6007" s="27" t="s">
        <v>6072</v>
      </c>
      <c r="B6007" s="27" t="str">
        <f>VLOOKUP(A6007,PEC!A6006:D$7975,4,0)</f>
        <v>postacert.toscana.it</v>
      </c>
      <c r="C6007" s="23">
        <f>VLOOKUP(A6007,SEZIONI!A6007:B$7975,2,0)</f>
        <v>3</v>
      </c>
      <c r="D6007" s="27" t="str">
        <f>VLOOKUP(A6007,SINDACI!A6007:B$7975, 2, 0)</f>
        <v>MICHELETTI FABIO</v>
      </c>
      <c r="E6007" s="27" t="str">
        <f>VLOOKUP(A6007,SINDACI!A6007:E$7975,5,0)</f>
        <v>LISTA CIVICA: DEMOCRATICI E CIVICI</v>
      </c>
    </row>
    <row r="6008" spans="1:5" x14ac:dyDescent="0.2">
      <c r="A6008" s="27" t="s">
        <v>6073</v>
      </c>
      <c r="B6008" s="27" t="str">
        <f>VLOOKUP(A6008,PEC!A6007:D$7975,4,0)</f>
        <v>pec.comune.sambuci.rm.it</v>
      </c>
      <c r="C6008" s="23">
        <f>VLOOKUP(A6008,SEZIONI!A6008:B$7975,2,0)</f>
        <v>1</v>
      </c>
      <c r="D6008" s="27" t="str">
        <f>VLOOKUP(A6008,SINDACI!A6008:B$7975, 2, 0)</f>
        <v>NAPOLEONI FRANCESCO</v>
      </c>
      <c r="E6008" s="27" t="str">
        <f>VLOOKUP(A6008,SINDACI!A6008:E$7975,5,0)</f>
        <v>LISTA CIVICA: SAMBUCI NEL CUORE</v>
      </c>
    </row>
    <row r="6009" spans="1:5" x14ac:dyDescent="0.2">
      <c r="A6009" s="27" t="s">
        <v>6074</v>
      </c>
      <c r="B6009" s="27" t="str">
        <f>VLOOKUP(A6009,PEC!A6008:D$7975,4,0)</f>
        <v>cert.ruparpiemonte.it</v>
      </c>
      <c r="C6009" s="23">
        <f>VLOOKUP(A6009,SEZIONI!A6009:B$7975,2,0)</f>
        <v>1</v>
      </c>
      <c r="D6009" s="27" t="str">
        <f>VLOOKUP(A6009,SINDACI!A6009:B$7975, 2, 0)</f>
        <v>BUBBIO CARLO</v>
      </c>
      <c r="E6009" s="27" t="str">
        <f>VLOOKUP(A6009,SINDACI!A6009:E$7975,5,0)</f>
        <v>LISTA CIVICA: INSIEME PER SAMBUCO</v>
      </c>
    </row>
    <row r="6010" spans="1:5" x14ac:dyDescent="0.2">
      <c r="A6010" s="27" t="s">
        <v>6075</v>
      </c>
      <c r="B6010" s="27" t="str">
        <f>VLOOKUP(A6010,PEC!A6009:D$7975,4,0)</f>
        <v>pec.rupar.puglia.it</v>
      </c>
      <c r="C6010" s="23">
        <f>VLOOKUP(A6010,SEZIONI!A6010:B$7975,2,0)</f>
        <v>8</v>
      </c>
      <c r="D6010" s="27" t="str">
        <f>VLOOKUP(A6010,SINDACI!A6010:B$7975, 2, 0)</f>
        <v>NETTI LORENZO</v>
      </c>
      <c r="E6010" s="27" t="str">
        <f>VLOOKUP(A6010,SINDACI!A6010:E$7975,5,0)</f>
        <v>LISTA CIVICA: SAMMICHELE PER TUTTI</v>
      </c>
    </row>
    <row r="6011" spans="1:5" x14ac:dyDescent="0.2">
      <c r="A6011" s="27" t="s">
        <v>379</v>
      </c>
      <c r="B6011" s="27" t="str">
        <f>VLOOKUP(A6011,PEC!A6010:D$7975,4,0)</f>
        <v>asmepec.it</v>
      </c>
      <c r="C6011" s="23">
        <f>VLOOKUP(A6011,SEZIONI!A6011:B$7975,2,0)</f>
        <v>1</v>
      </c>
      <c r="D6011" s="27" t="str">
        <f>VLOOKUP(A6011,SINDACI!A6011:B$7975, 2, 0)</f>
        <v>PULITANO' PAOLO</v>
      </c>
      <c r="E6011" s="27" t="str">
        <f>VLOOKUP(A6011,SINDACI!A6011:E$7975,5,0)</f>
        <v>-</v>
      </c>
    </row>
    <row r="6012" spans="1:5" x14ac:dyDescent="0.2">
      <c r="A6012" s="27" t="s">
        <v>6076</v>
      </c>
      <c r="B6012" s="27" t="str">
        <f>VLOOKUP(A6012,PEC!A6011:D$7975,4,0)</f>
        <v>cert.provincia.so.it</v>
      </c>
      <c r="C6012" s="23">
        <f>VLOOKUP(A6012,SEZIONI!A6012:B$7975,2,0)</f>
        <v>3</v>
      </c>
      <c r="D6012" s="27" t="str">
        <f>VLOOKUP(A6012,SINDACI!A6012:B$7975, 2, 0)</f>
        <v>ROSSI MICHELE</v>
      </c>
      <c r="E6012" s="27" t="str">
        <f>VLOOKUP(A6012,SINDACI!A6012:E$7975,5,0)</f>
        <v>LISTA CIVICA: SAMOLACO CRESCE</v>
      </c>
    </row>
    <row r="6013" spans="1:5" x14ac:dyDescent="0.2">
      <c r="A6013" s="27" t="s">
        <v>6077</v>
      </c>
      <c r="B6013" s="27" t="str">
        <f>VLOOKUP(A6013,PEC!A6012:D$7975,4,0)</f>
        <v>pec.it</v>
      </c>
      <c r="C6013" s="23">
        <f>VLOOKUP(A6013,SEZIONI!A6013:B$7975,2,0)</f>
        <v>3</v>
      </c>
      <c r="D6013" s="27" t="str">
        <f>VLOOKUP(A6013,SINDACI!A6013:B$7975, 2, 0)</f>
        <v>POLETTO LORENZO PIETRO</v>
      </c>
      <c r="E6013" s="27" t="str">
        <f>VLOOKUP(A6013,SINDACI!A6013:E$7975,5,0)</f>
        <v>LISTA CIVICA: SAMONE SCEGLIE</v>
      </c>
    </row>
    <row r="6014" spans="1:5" x14ac:dyDescent="0.2">
      <c r="A6014" s="27" t="s">
        <v>6077</v>
      </c>
      <c r="B6014" s="27" t="str">
        <f>VLOOKUP(A6014,PEC!A6013:D$7975,4,0)</f>
        <v>pec.it</v>
      </c>
      <c r="C6014" s="23" t="str">
        <f>VLOOKUP(A6014,SEZIONI!A6014:B$7975,2,0)</f>
        <v>-</v>
      </c>
      <c r="D6014" s="27" t="str">
        <f>VLOOKUP(A6014,SINDACI!A6014:B$7975, 2, 0)</f>
        <v>GIAMPICCOLO ANDREA</v>
      </c>
      <c r="E6014" s="27" t="str">
        <f>VLOOKUP(A6014,SINDACI!A6014:E$7975,5,0)</f>
        <v>LISTA CIVICA: IL NOSTRO IMPEGNO PER SAMONE</v>
      </c>
    </row>
    <row r="6015" spans="1:5" x14ac:dyDescent="0.2">
      <c r="A6015" s="27" t="s">
        <v>6078</v>
      </c>
      <c r="B6015" s="27" t="str">
        <f>VLOOKUP(A6015,PEC!A6014:D$7975,4,0)</f>
        <v>cert.ruparpiemonte.it</v>
      </c>
      <c r="C6015" s="23">
        <f>VLOOKUP(A6015,SEZIONI!A6015:B$7975,2,0)</f>
        <v>2</v>
      </c>
      <c r="D6015" s="27" t="str">
        <f>VLOOKUP(A6015,SINDACI!A6015:B$7975, 2, 0)</f>
        <v>DADONE ROBERTO</v>
      </c>
      <c r="E6015" s="27" t="str">
        <f>VLOOKUP(A6015,SINDACI!A6015:E$7975,5,0)</f>
        <v>LISTA CIVICA: LISTA DADONE</v>
      </c>
    </row>
    <row r="6016" spans="1:5" x14ac:dyDescent="0.2">
      <c r="A6016" s="27" t="s">
        <v>6079</v>
      </c>
      <c r="B6016" s="27" t="str">
        <f>VLOOKUP(A6016,PEC!A6015:D$7975,4,0)</f>
        <v>pec.comune.samugheo.or.it</v>
      </c>
      <c r="C6016" s="23">
        <f>VLOOKUP(A6016,SEZIONI!A6016:B$7975,2,0)</f>
        <v>4</v>
      </c>
      <c r="D6016" s="27" t="str">
        <f>VLOOKUP(A6016,SINDACI!A6016:B$7975, 2, 0)</f>
        <v>PATTA BASILIO</v>
      </c>
      <c r="E6016" s="27" t="str">
        <f>VLOOKUP(A6016,SINDACI!A6016:E$7975,5,0)</f>
        <v>LISTA CIVICA: SAMUGHEO PROGETTO APERTO</v>
      </c>
    </row>
    <row r="6017" spans="1:5" x14ac:dyDescent="0.2">
      <c r="A6017" s="27" t="s">
        <v>6080</v>
      </c>
      <c r="B6017" s="27" t="str">
        <f>VLOOKUP(A6017,PEC!A6016:D$7975,4,0)</f>
        <v>legalmail.it</v>
      </c>
      <c r="C6017" s="23">
        <f>VLOOKUP(A6017,SEZIONI!A6017:B$7975,2,0)</f>
        <v>4</v>
      </c>
      <c r="D6017" s="27" t="str">
        <f>VLOOKUP(A6017,SINDACI!A6017:B$7975, 2, 0)</f>
        <v>URSO VALERIO</v>
      </c>
      <c r="E6017" s="27" t="str">
        <f>VLOOKUP(A6017,SINDACI!A6017:E$7975,5,0)</f>
        <v>-</v>
      </c>
    </row>
    <row r="6018" spans="1:5" x14ac:dyDescent="0.2">
      <c r="A6018" s="27" t="s">
        <v>6081</v>
      </c>
      <c r="B6018" s="27" t="str">
        <f>VLOOKUP(A6018,PEC!A6017:D$7975,4,0)</f>
        <v>asmepec.it</v>
      </c>
      <c r="C6018" s="23">
        <f>VLOOKUP(A6018,SEZIONI!A6018:B$7975,2,0)</f>
        <v>8</v>
      </c>
      <c r="D6018" s="27" t="str">
        <f>VLOOKUP(A6018,SINDACI!A6018:B$7975, 2, 0)</f>
        <v>AGOSTINELLI CARMINE</v>
      </c>
      <c r="E6018" s="27" t="str">
        <f>VLOOKUP(A6018,SINDACI!A6018:E$7975,5,0)</f>
        <v>LISTA CIVICA: SAN BARTOLOMEO 2.0 SI CONTINUA</v>
      </c>
    </row>
    <row r="6019" spans="1:5" x14ac:dyDescent="0.2">
      <c r="A6019" s="27" t="s">
        <v>6082</v>
      </c>
      <c r="B6019" s="27" t="str">
        <f>VLOOKUP(A6019,PEC!A6018:D$7975,4,0)</f>
        <v>pec.regione.lombardia.it</v>
      </c>
      <c r="C6019" s="23">
        <f>VLOOKUP(A6019,SEZIONI!A6019:B$7975,2,0)</f>
        <v>1</v>
      </c>
      <c r="D6019" s="27" t="str">
        <f>VLOOKUP(A6019,SINDACI!A6019:B$7975, 2, 0)</f>
        <v>BARI ELEONORA</v>
      </c>
      <c r="E6019" s="27" t="str">
        <f>VLOOKUP(A6019,SINDACI!A6019:E$7975,5,0)</f>
        <v>LISTA CIVICA: INSIEME PER S. BARTOLOMEO  VAL CAVARGNA</v>
      </c>
    </row>
    <row r="6020" spans="1:5" x14ac:dyDescent="0.2">
      <c r="A6020" s="27" t="s">
        <v>111</v>
      </c>
      <c r="B6020" s="27" t="str">
        <f>VLOOKUP(A6020,PEC!A6019:D$7975,4,0)</f>
        <v>asmepec.it</v>
      </c>
      <c r="C6020" s="23">
        <f>VLOOKUP(A6020,SEZIONI!A6020:B$7975,2,0)</f>
        <v>2</v>
      </c>
      <c r="D6020" s="27" t="str">
        <f>VLOOKUP(A6020,SINDACI!A6020:B$7975, 2, 0)</f>
        <v>TAMBURI VINCENZO</v>
      </c>
      <c r="E6020" s="27" t="str">
        <f>VLOOKUP(A6020,SINDACI!A6020:E$7975,5,0)</f>
        <v>LISTA CIVICA: SAN BASILE FUTURA</v>
      </c>
    </row>
    <row r="6021" spans="1:5" x14ac:dyDescent="0.2">
      <c r="A6021" s="27" t="s">
        <v>6083</v>
      </c>
      <c r="B6021" s="27" t="str">
        <f>VLOOKUP(A6021,PEC!A6020:D$7975,4,0)</f>
        <v>pec.comune.sanbasilio.ca.it</v>
      </c>
      <c r="C6021" s="23">
        <f>VLOOKUP(A6021,SEZIONI!A6021:B$7975,2,0)</f>
        <v>2</v>
      </c>
      <c r="D6021" s="27" t="str">
        <f>VLOOKUP(A6021,SINDACI!A6021:B$7975, 2, 0)</f>
        <v>PORRU ALBINO</v>
      </c>
      <c r="E6021" s="27" t="str">
        <f>VLOOKUP(A6021,SINDACI!A6021:E$7975,5,0)</f>
        <v>LISTA CIVICA: UNITI PER SAN BASILIO</v>
      </c>
    </row>
    <row r="6022" spans="1:5" x14ac:dyDescent="0.2">
      <c r="A6022" s="27" t="s">
        <v>6084</v>
      </c>
      <c r="B6022" s="27" t="str">
        <f>VLOOKUP(A6022,PEC!A6021:D$7975,4,0)</f>
        <v>pec.comune.sanbassano.cr.it</v>
      </c>
      <c r="C6022" s="23">
        <f>VLOOKUP(A6022,SEZIONI!A6022:B$7975,2,0)</f>
        <v>4</v>
      </c>
      <c r="D6022" s="27" t="str">
        <f>VLOOKUP(A6022,SINDACI!A6022:B$7975, 2, 0)</f>
        <v>PAPA GIUSEPPE</v>
      </c>
      <c r="E6022" s="27" t="str">
        <f>VLOOKUP(A6022,SINDACI!A6022:E$7975,5,0)</f>
        <v>LISTA CIVICA: IMPEGNO PER IL PAESE CHE VORREI</v>
      </c>
    </row>
    <row r="6023" spans="1:5" x14ac:dyDescent="0.2">
      <c r="A6023" s="27" t="s">
        <v>6085</v>
      </c>
      <c r="B6023" s="27" t="str">
        <f>VLOOKUP(A6023,PEC!A6022:D$7975,4,0)</f>
        <v>pecveneto.it</v>
      </c>
      <c r="C6023" s="23">
        <f>VLOOKUP(A6023,SEZIONI!A6023:B$7975,2,0)</f>
        <v>1</v>
      </c>
      <c r="D6023" s="27" t="str">
        <f>VLOOKUP(A6023,SINDACI!A6023:B$7975, 2, 0)</f>
        <v>D'ACHILLE ALDO</v>
      </c>
      <c r="E6023" s="27" t="str">
        <f>VLOOKUP(A6023,SINDACI!A6023:E$7975,5,0)</f>
        <v>LISTA CIVICA: SCEGLI PER SAN BELLINO</v>
      </c>
    </row>
    <row r="6024" spans="1:5" x14ac:dyDescent="0.2">
      <c r="A6024" s="27" t="s">
        <v>6086</v>
      </c>
      <c r="B6024" s="27" t="str">
        <f>VLOOKUP(A6024,PEC!A6023:D$7975,4,0)</f>
        <v>cert.legalmail.it</v>
      </c>
      <c r="C6024" s="23">
        <f>VLOOKUP(A6024,SEZIONI!A6024:B$7975,2,0)</f>
        <v>1</v>
      </c>
      <c r="D6024" s="27" t="str">
        <f>VLOOKUP(A6024,SINDACI!A6024:B$7975, 2, 0)</f>
        <v>PORRO EMILIO</v>
      </c>
      <c r="E6024" s="27" t="str">
        <f>VLOOKUP(A6024,SINDACI!A6024:E$7975,5,0)</f>
        <v>LISTA CIVICA: DUE CAMPANILI</v>
      </c>
    </row>
    <row r="6025" spans="1:5" x14ac:dyDescent="0.2">
      <c r="A6025" s="27" t="s">
        <v>6087</v>
      </c>
      <c r="B6025" s="27" t="str">
        <f>VLOOKUP(A6025,PEC!A6024:D$7975,4,0)</f>
        <v>postecert.it</v>
      </c>
      <c r="C6025" s="23">
        <f>VLOOKUP(A6025,SEZIONI!A6025:B$7975,2,0)</f>
        <v>4</v>
      </c>
      <c r="D6025" s="27" t="str">
        <f>VLOOKUP(A6025,SINDACI!A6025:B$7975, 2, 0)</f>
        <v>D'ORAZIO QUIRINO</v>
      </c>
      <c r="E6025" s="27" t="str">
        <f>VLOOKUP(A6025,SINDACI!A6025:E$7975,5,0)</f>
        <v>LISTA CIVICA: INSIEME SI PUO'</v>
      </c>
    </row>
    <row r="6026" spans="1:5" x14ac:dyDescent="0.2">
      <c r="A6026" s="27" t="s">
        <v>6088</v>
      </c>
      <c r="B6026" s="27" t="str">
        <f>VLOOKUP(A6026,PEC!A6025:D$7975,4,0)</f>
        <v>cert-sbt.it</v>
      </c>
      <c r="C6026" s="23">
        <f>VLOOKUP(A6026,SEZIONI!A6026:B$7975,2,0)</f>
        <v>43</v>
      </c>
      <c r="D6026" s="27" t="str">
        <f>VLOOKUP(A6026,SINDACI!A6026:B$7975, 2, 0)</f>
        <v>SPAZZAFUMO ANTONIO</v>
      </c>
      <c r="E6026" s="27" t="str">
        <f>VLOOKUP(A6026,SINDACI!A6026:E$7975,5,0)</f>
        <v>-</v>
      </c>
    </row>
    <row r="6027" spans="1:5" x14ac:dyDescent="0.2">
      <c r="A6027" s="27" t="s">
        <v>6089</v>
      </c>
      <c r="B6027" s="27" t="str">
        <f>VLOOKUP(A6027,PEC!A6026:D$7975,4,0)</f>
        <v>pec.it</v>
      </c>
      <c r="C6027" s="23">
        <f>VLOOKUP(A6027,SEZIONI!A6027:B$7975,2,0)</f>
        <v>1</v>
      </c>
      <c r="D6027" s="27" t="str">
        <f>VLOOKUP(A6027,SINDACI!A6027:B$7975, 2, 0)</f>
        <v>D'ABRIZIO LAURA</v>
      </c>
      <c r="E6027" s="27" t="str">
        <f>VLOOKUP(A6027,SINDACI!A6027:E$7975,5,0)</f>
        <v>LISTA CIVICA: UNITI PER SAN BENEDETTO</v>
      </c>
    </row>
    <row r="6028" spans="1:5" x14ac:dyDescent="0.2">
      <c r="A6028" s="27" t="s">
        <v>6090</v>
      </c>
      <c r="B6028" s="27" t="str">
        <f>VLOOKUP(A6028,PEC!A6027:D$7975,4,0)</f>
        <v>legalmailpa.it</v>
      </c>
      <c r="C6028" s="23">
        <f>VLOOKUP(A6028,SEZIONI!A6028:B$7975,2,0)</f>
        <v>8</v>
      </c>
      <c r="D6028" s="27" t="str">
        <f>VLOOKUP(A6028,SINDACI!A6028:B$7975, 2, 0)</f>
        <v>LASAGNA ROBERTO</v>
      </c>
      <c r="E6028" s="27" t="str">
        <f>VLOOKUP(A6028,SINDACI!A6028:E$7975,5,0)</f>
        <v>LISTA CIVICA: UNITI PER CRESCERE</v>
      </c>
    </row>
    <row r="6029" spans="1:5" x14ac:dyDescent="0.2">
      <c r="A6029" s="27" t="s">
        <v>112</v>
      </c>
      <c r="B6029" s="27" t="str">
        <f>VLOOKUP(A6029,PEC!A6028:D$7975,4,0)</f>
        <v>asmepec.it</v>
      </c>
      <c r="C6029" s="23">
        <f>VLOOKUP(A6029,SEZIONI!A6029:B$7975,2,0)</f>
        <v>2</v>
      </c>
      <c r="D6029" s="27" t="str">
        <f>VLOOKUP(A6029,SINDACI!A6029:B$7975, 2, 0)</f>
        <v>CAPPARELLI ROSARIA AMALIA</v>
      </c>
      <c r="E6029" s="27" t="str">
        <f>VLOOKUP(A6029,SINDACI!A6029:E$7975,5,0)</f>
        <v>LISTA CIVICA: IMPEGNO COMUNE</v>
      </c>
    </row>
    <row r="6030" spans="1:5" x14ac:dyDescent="0.2">
      <c r="A6030" s="27" t="s">
        <v>6091</v>
      </c>
      <c r="B6030" s="27" t="str">
        <f>VLOOKUP(A6030,PEC!A6029:D$7975,4,0)</f>
        <v>cert.provincia.bo.it</v>
      </c>
      <c r="C6030" s="23">
        <f>VLOOKUP(A6030,SEZIONI!A6030:B$7975,2,0)</f>
        <v>4</v>
      </c>
      <c r="D6030" s="27" t="str">
        <f>VLOOKUP(A6030,SINDACI!A6030:B$7975, 2, 0)</f>
        <v>SANTONI ALESSANDRO</v>
      </c>
      <c r="E6030" s="27" t="str">
        <f>VLOOKUP(A6030,SINDACI!A6030:E$7975,5,0)</f>
        <v>LISTA CIVICA: CRESCERE INSIEME</v>
      </c>
    </row>
    <row r="6031" spans="1:5" x14ac:dyDescent="0.2">
      <c r="A6031" s="27" t="s">
        <v>6092</v>
      </c>
      <c r="B6031" s="27" t="str">
        <f>VLOOKUP(A6031,PEC!A6030:D$7975,4,0)</f>
        <v>pec.comune.sanbenignocanavese.to.it</v>
      </c>
      <c r="C6031" s="23">
        <f>VLOOKUP(A6031,SEZIONI!A6031:B$7975,2,0)</f>
        <v>5</v>
      </c>
      <c r="D6031" s="27" t="str">
        <f>VLOOKUP(A6031,SINDACI!A6031:B$7975, 2, 0)</f>
        <v>GRAFFINO ALBERTO</v>
      </c>
      <c r="E6031" s="27" t="str">
        <f>VLOOKUP(A6031,SINDACI!A6031:E$7975,5,0)</f>
        <v>LISTA CIVICA: /CI'.VI.CO/</v>
      </c>
    </row>
    <row r="6032" spans="1:5" x14ac:dyDescent="0.2">
      <c r="A6032" s="27" t="s">
        <v>6093</v>
      </c>
      <c r="B6032" s="27" t="str">
        <f>VLOOKUP(A6032,PEC!A6031:D$7975,4,0)</f>
        <v>cert.ruparpiemonte.it</v>
      </c>
      <c r="C6032" s="23">
        <f>VLOOKUP(A6032,SEZIONI!A6032:B$7975,2,0)</f>
        <v>3</v>
      </c>
      <c r="D6032" s="27" t="str">
        <f>VLOOKUP(A6032,SINDACI!A6032:B$7975, 2, 0)</f>
        <v>RIGOLI ASSUNTA</v>
      </c>
      <c r="E6032" s="27" t="str">
        <f>VLOOKUP(A6032,SINDACI!A6032:E$7975,5,0)</f>
        <v>-</v>
      </c>
    </row>
    <row r="6033" spans="1:5" x14ac:dyDescent="0.2">
      <c r="A6033" s="27" t="s">
        <v>6094</v>
      </c>
      <c r="B6033" s="27" t="str">
        <f>VLOOKUP(A6033,PEC!A6032:D$7975,4,0)</f>
        <v>legalmail.it</v>
      </c>
      <c r="C6033" s="23">
        <f>VLOOKUP(A6033,SEZIONI!A6033:B$7975,2,0)</f>
        <v>1</v>
      </c>
      <c r="D6033" s="27" t="str">
        <f>VLOOKUP(A6033,SINDACI!A6033:B$7975, 2, 0)</f>
        <v>BIANCHERI LUCIANO</v>
      </c>
      <c r="E6033" s="27" t="str">
        <f>VLOOKUP(A6033,SINDACI!A6033:E$7975,5,0)</f>
        <v>-</v>
      </c>
    </row>
    <row r="6034" spans="1:5" x14ac:dyDescent="0.2">
      <c r="A6034" s="27" t="s">
        <v>6095</v>
      </c>
      <c r="B6034" s="27" t="str">
        <f>VLOOKUP(A6034,PEC!A6033:D$7975,4,0)</f>
        <v>pecveneto.it</v>
      </c>
      <c r="C6034" s="23">
        <f>VLOOKUP(A6034,SEZIONI!A6034:B$7975,2,0)</f>
        <v>12</v>
      </c>
      <c r="D6034" s="27" t="str">
        <f>VLOOKUP(A6034,SINDACI!A6034:B$7975, 2, 0)</f>
        <v>CAPPELLETTO ALBERTO</v>
      </c>
      <c r="E6034" s="27" t="str">
        <f>VLOOKUP(A6034,SINDACI!A6034:E$7975,5,0)</f>
        <v>LISTA CIVICA: SINERGIA SANBIAGESE</v>
      </c>
    </row>
    <row r="6035" spans="1:5" x14ac:dyDescent="0.2">
      <c r="A6035" s="27" t="s">
        <v>6096</v>
      </c>
      <c r="B6035" s="27" t="str">
        <f>VLOOKUP(A6035,PEC!A6034:D$7975,4,0)</f>
        <v>pec.it</v>
      </c>
      <c r="C6035" s="23">
        <f>VLOOKUP(A6035,SEZIONI!A6035:B$7975,2,0)</f>
        <v>6</v>
      </c>
      <c r="D6035" s="27" t="str">
        <f>VLOOKUP(A6035,SINDACI!A6035:B$7975, 2, 0)</f>
        <v>DI BENNARDO SALVATORE</v>
      </c>
      <c r="E6035" s="27" t="str">
        <f>VLOOKUP(A6035,SINDACI!A6035:E$7975,5,0)</f>
        <v>LISTA CIVICA: COSTRUIAMO IL FUTURO DI BENNARDO SINDACO</v>
      </c>
    </row>
    <row r="6036" spans="1:5" x14ac:dyDescent="0.2">
      <c r="A6036" s="27" t="s">
        <v>6097</v>
      </c>
      <c r="B6036" s="27" t="str">
        <f>VLOOKUP(A6036,PEC!A6035:D$7975,4,0)</f>
        <v>legalmail.it</v>
      </c>
      <c r="C6036" s="23">
        <f>VLOOKUP(A6036,SEZIONI!A6036:B$7975,2,0)</f>
        <v>1</v>
      </c>
      <c r="D6036" s="27" t="str">
        <f>VLOOKUP(A6036,SINDACI!A6036:B$7975, 2, 0)</f>
        <v>IACONELLI ANTONIO</v>
      </c>
      <c r="E6036" s="27" t="str">
        <f>VLOOKUP(A6036,SINDACI!A6036:E$7975,5,0)</f>
        <v>LISTA CIVICA: IL CAMPANILE</v>
      </c>
    </row>
    <row r="6037" spans="1:5" x14ac:dyDescent="0.2">
      <c r="A6037" s="27" t="s">
        <v>6098</v>
      </c>
      <c r="B6037" s="27" t="str">
        <f>VLOOKUP(A6037,PEC!A6036:D$7975,4,0)</f>
        <v>postecert.it</v>
      </c>
      <c r="C6037" s="23">
        <f>VLOOKUP(A6037,SEZIONI!A6037:B$7975,2,0)</f>
        <v>1</v>
      </c>
      <c r="D6037" s="27" t="str">
        <f>VLOOKUP(A6037,SINDACI!A6037:B$7975, 2, 0)</f>
        <v>BOCCARDO ANNAMARIA</v>
      </c>
      <c r="E6037" s="27" t="str">
        <f>VLOOKUP(A6037,SINDACI!A6037:E$7975,5,0)</f>
        <v>LISTA CIVICA: INSIEME PER SAN BIASE</v>
      </c>
    </row>
    <row r="6038" spans="1:5" x14ac:dyDescent="0.2">
      <c r="A6038" s="27" t="s">
        <v>6099</v>
      </c>
      <c r="B6038" s="27" t="str">
        <f>VLOOKUP(A6038,PEC!A6037:D$7975,4,0)</f>
        <v>pecveneto.it</v>
      </c>
      <c r="C6038" s="23">
        <f>VLOOKUP(A6038,SEZIONI!A6038:B$7975,2,0)</f>
        <v>18</v>
      </c>
      <c r="D6038" s="27" t="str">
        <f>VLOOKUP(A6038,SINDACI!A6038:B$7975, 2, 0)</f>
        <v>PROVOLI GIAMPAOLO</v>
      </c>
      <c r="E6038" s="27" t="str">
        <f>VLOOKUP(A6038,SINDACI!A6038:E$7975,5,0)</f>
        <v>LISTA CIVICA: UN TERRITORIO, UNA COMUNIT? | LISTA CIVICA: INSIEME SI PUÊ | LISTA CIVICA: LISTA PROVOLI</v>
      </c>
    </row>
    <row r="6039" spans="1:5" x14ac:dyDescent="0.2">
      <c r="A6039" s="27" t="s">
        <v>6100</v>
      </c>
      <c r="B6039" s="27" t="str">
        <f>VLOOKUP(A6039,PEC!A6038:D$7975,4,0)</f>
        <v>legalmail.it</v>
      </c>
      <c r="C6039" s="23">
        <f>VLOOKUP(A6039,SEZIONI!A6039:B$7975,2,0)</f>
        <v>2</v>
      </c>
      <c r="D6039" s="27" t="str">
        <f>VLOOKUP(A6039,SINDACI!A6039:B$7975, 2, 0)</f>
        <v>ZERRA NICOLA</v>
      </c>
      <c r="E6039" s="27" t="str">
        <f>VLOOKUP(A6039,SINDACI!A6039:E$7975,5,0)</f>
        <v>LISTA CIVICA: ALTERNATIVA PER SAN BUONO</v>
      </c>
    </row>
    <row r="6040" spans="1:5" x14ac:dyDescent="0.2">
      <c r="A6040" s="27" t="s">
        <v>292</v>
      </c>
      <c r="B6040" s="27" t="str">
        <f>VLOOKUP(A6040,PEC!A6039:D$7975,4,0)</f>
        <v>asmepec.it</v>
      </c>
      <c r="C6040" s="23">
        <f>VLOOKUP(A6040,SEZIONI!A6040:B$7975,2,0)</f>
        <v>5</v>
      </c>
      <c r="D6040" s="27" t="str">
        <f>VLOOKUP(A6040,SINDACI!A6040:B$7975, 2, 0)</f>
        <v>MARUCA GIUSEPPE</v>
      </c>
      <c r="E6040" s="27" t="str">
        <f>VLOOKUP(A6040,SINDACI!A6040:E$7975,5,0)</f>
        <v>LISTA CIVICA: LIBERTA'</v>
      </c>
    </row>
    <row r="6041" spans="1:5" x14ac:dyDescent="0.2">
      <c r="A6041" s="27" t="s">
        <v>6101</v>
      </c>
      <c r="B6041" s="27" t="str">
        <f>VLOOKUP(A6041,PEC!A6040:D$7975,4,0)</f>
        <v>legalmail.it</v>
      </c>
      <c r="C6041" s="23">
        <f>VLOOKUP(A6041,SEZIONI!A6041:B$7975,2,0)</f>
        <v>4</v>
      </c>
      <c r="D6041" s="27" t="str">
        <f>VLOOKUP(A6041,SINDACI!A6041:B$7975, 2, 0)</f>
        <v>RAINER KLAUS</v>
      </c>
      <c r="E6041" s="27" t="str">
        <f>VLOOKUP(A6041,SINDACI!A6041:E$7975,5,0)</f>
        <v>SVP</v>
      </c>
    </row>
    <row r="6042" spans="1:5" x14ac:dyDescent="0.2">
      <c r="A6042" s="27" t="s">
        <v>6102</v>
      </c>
      <c r="B6042" s="27" t="str">
        <f>VLOOKUP(A6042,PEC!A6041:D$7975,4,0)</f>
        <v>certgov.fvg.it</v>
      </c>
      <c r="C6042" s="23">
        <f>VLOOKUP(A6042,SEZIONI!A6042:B$7975,2,0)</f>
        <v>6</v>
      </c>
      <c r="D6042" s="27" t="str">
        <f>VLOOKUP(A6042,SINDACI!A6042:B$7975, 2, 0)</f>
        <v>FRATTA CLAUDIO</v>
      </c>
      <c r="E6042" s="27" t="str">
        <f>VLOOKUP(A6042,SINDACI!A6042:E$7975,5,0)</f>
        <v>PARTITO DEMOCRATICO | LISTA CIVICA: INSIEME CON CLAUDIO FRATTA | SINISTRA</v>
      </c>
    </row>
    <row r="6043" spans="1:5" x14ac:dyDescent="0.2">
      <c r="A6043" s="27" t="s">
        <v>6103</v>
      </c>
      <c r="B6043" s="27" t="str">
        <f>VLOOKUP(A6043,PEC!A6042:D$7975,4,0)</f>
        <v>pec.it</v>
      </c>
      <c r="C6043" s="23">
        <f>VLOOKUP(A6043,SEZIONI!A6043:B$7975,2,0)</f>
        <v>4</v>
      </c>
      <c r="D6043" s="27" t="str">
        <f>VLOOKUP(A6043,SINDACI!A6043:B$7975, 2, 0)</f>
        <v>PAPURELLO UGO</v>
      </c>
      <c r="E6043" s="27" t="str">
        <f>VLOOKUP(A6043,SINDACI!A6043:E$7975,5,0)</f>
        <v>LISTA CIVICA: VIVERE SAN CARLO</v>
      </c>
    </row>
    <row r="6044" spans="1:5" x14ac:dyDescent="0.2">
      <c r="A6044" s="27" t="s">
        <v>6104</v>
      </c>
      <c r="B6044" s="27" t="str">
        <f>VLOOKUP(A6044,PEC!A6043:D$7975,4,0)</f>
        <v>pec.consorzioterrecablate.it</v>
      </c>
      <c r="C6044" s="23">
        <f>VLOOKUP(A6044,SEZIONI!A6044:B$7975,2,0)</f>
        <v>3</v>
      </c>
      <c r="D6044" s="27" t="str">
        <f>VLOOKUP(A6044,SINDACI!A6044:B$7975, 2, 0)</f>
        <v>CARLETTI AGNESE</v>
      </c>
      <c r="E6044" s="27" t="str">
        <f>VLOOKUP(A6044,SINDACI!A6044:E$7975,5,0)</f>
        <v>LISTA CIVICA: SCELGO SAN CASCIANO</v>
      </c>
    </row>
    <row r="6045" spans="1:5" x14ac:dyDescent="0.2">
      <c r="A6045" s="27" t="s">
        <v>6105</v>
      </c>
      <c r="B6045" s="27" t="str">
        <f>VLOOKUP(A6045,PEC!A6044:D$7975,4,0)</f>
        <v>postacert.toscana.it</v>
      </c>
      <c r="C6045" s="23">
        <f>VLOOKUP(A6045,SEZIONI!A6045:B$7975,2,0)</f>
        <v>17</v>
      </c>
      <c r="D6045" s="27" t="str">
        <f>VLOOKUP(A6045,SINDACI!A6045:B$7975, 2, 0)</f>
        <v>CIAPPI ROBERTO</v>
      </c>
      <c r="E6045" s="27" t="str">
        <f>VLOOKUP(A6045,SINDACI!A6045:E$7975,5,0)</f>
        <v>LISTA CIVICA: LISTA VOLPE | LISTA CIVICA: SINISTRA SANCASCIANO | PARTITO DEMOCRATICO</v>
      </c>
    </row>
    <row r="6046" spans="1:5" x14ac:dyDescent="0.2">
      <c r="A6046" s="27" t="s">
        <v>6106</v>
      </c>
      <c r="B6046" s="27" t="str">
        <f>VLOOKUP(A6046,PEC!A6045:D$7975,4,0)</f>
        <v>pec.rupar.puglia.it</v>
      </c>
      <c r="C6046" s="23">
        <f>VLOOKUP(A6046,SEZIONI!A6046:B$7975,2,0)</f>
        <v>2</v>
      </c>
      <c r="D6046" s="27" t="str">
        <f>VLOOKUP(A6046,SINDACI!A6046:B$7975, 2, 0)</f>
        <v>LAZZARI ORONZO</v>
      </c>
      <c r="E6046" s="27" t="str">
        <f>VLOOKUP(A6046,SINDACI!A6046:E$7975,5,0)</f>
        <v>LISTA CIVICA: INSIEME PER SAN CASSIANO</v>
      </c>
    </row>
    <row r="6047" spans="1:5" x14ac:dyDescent="0.2">
      <c r="A6047" s="27" t="s">
        <v>6107</v>
      </c>
      <c r="B6047" s="27" t="str">
        <f>VLOOKUP(A6047,PEC!A6046:D$7975,4,0)</f>
        <v>pec.comune.san-cataldo.cl.it</v>
      </c>
      <c r="C6047" s="23">
        <f>VLOOKUP(A6047,SEZIONI!A6047:B$7975,2,0)</f>
        <v>28</v>
      </c>
      <c r="D6047" s="27" t="str">
        <f>VLOOKUP(A6047,SINDACI!A6047:B$7975, 2, 0)</f>
        <v>COMPARATO GIOACCHINO</v>
      </c>
      <c r="E6047" s="27" t="str">
        <f>VLOOKUP(A6047,SINDACI!A6047:E$7975,5,0)</f>
        <v>-</v>
      </c>
    </row>
    <row r="6048" spans="1:5" x14ac:dyDescent="0.2">
      <c r="A6048" s="27" t="s">
        <v>6108</v>
      </c>
      <c r="B6048" s="27" t="str">
        <f>VLOOKUP(A6048,PEC!A6047:D$7975,4,0)</f>
        <v>pec.provincia.roma.it</v>
      </c>
      <c r="C6048" s="23">
        <f>VLOOKUP(A6048,SEZIONI!A6048:B$7975,2,0)</f>
        <v>10</v>
      </c>
      <c r="D6048" s="27" t="str">
        <f>VLOOKUP(A6048,SINDACI!A6048:B$7975, 2, 0)</f>
        <v>SABELLI ALESSANDRA</v>
      </c>
      <c r="E6048" s="27" t="str">
        <f>VLOOKUP(A6048,SINDACI!A6048:E$7975,5,0)</f>
        <v>LISTA CIVICA: # CAMBIAMENTI</v>
      </c>
    </row>
    <row r="6049" spans="1:5" x14ac:dyDescent="0.2">
      <c r="A6049" s="27" t="s">
        <v>6109</v>
      </c>
      <c r="B6049" s="27" t="str">
        <f>VLOOKUP(A6049,PEC!A6048:D$7975,4,0)</f>
        <v>pec.rupar.puglia.it</v>
      </c>
      <c r="C6049" s="23">
        <f>VLOOKUP(A6049,SEZIONI!A6049:B$7975,2,0)</f>
        <v>7</v>
      </c>
      <c r="D6049" s="27" t="str">
        <f>VLOOKUP(A6049,SINDACI!A6049:B$7975, 2, 0)</f>
        <v>DISTANTE GIUSEPPE</v>
      </c>
      <c r="E6049" s="27" t="str">
        <f>VLOOKUP(A6049,SINDACI!A6049:E$7975,5,0)</f>
        <v>LISTA CIVICA: UNIAMO SAN CESARIO</v>
      </c>
    </row>
    <row r="6050" spans="1:5" x14ac:dyDescent="0.2">
      <c r="A6050" s="27" t="s">
        <v>6110</v>
      </c>
      <c r="B6050" s="27" t="str">
        <f>VLOOKUP(A6050,PEC!A6049:D$7975,4,0)</f>
        <v>cert.comune.sancesariosulpanaro.mo.it</v>
      </c>
      <c r="C6050" s="23">
        <f>VLOOKUP(A6050,SEZIONI!A6050:B$7975,2,0)</f>
        <v>5</v>
      </c>
      <c r="D6050" s="27" t="str">
        <f>VLOOKUP(A6050,SINDACI!A6050:B$7975, 2, 0)</f>
        <v>ZUFFI FRANCESCO</v>
      </c>
      <c r="E6050" s="27" t="str">
        <f>VLOOKUP(A6050,SINDACI!A6050:E$7975,5,0)</f>
        <v>LISTA CIVICA: INSIEME PER SAN CESARIO</v>
      </c>
    </row>
    <row r="6051" spans="1:5" x14ac:dyDescent="0.2">
      <c r="A6051" s="27" t="s">
        <v>6111</v>
      </c>
      <c r="B6051" s="27" t="str">
        <f>VLOOKUP(A6051,PEC!A6050:D$7975,4,0)</f>
        <v>cert.ruparbasilicata.it</v>
      </c>
      <c r="C6051" s="23">
        <f>VLOOKUP(A6051,SEZIONI!A6051:B$7975,2,0)</f>
        <v>2</v>
      </c>
      <c r="D6051" s="27" t="str">
        <f>VLOOKUP(A6051,SINDACI!A6051:B$7975, 2, 0)</f>
        <v>BALDASSARRE ROSA</v>
      </c>
      <c r="E6051" s="27" t="str">
        <f>VLOOKUP(A6051,SINDACI!A6051:E$7975,5,0)</f>
        <v>-</v>
      </c>
    </row>
    <row r="6052" spans="1:5" x14ac:dyDescent="0.2">
      <c r="A6052" s="27" t="s">
        <v>6112</v>
      </c>
      <c r="B6052" s="27" t="str">
        <f>VLOOKUP(A6052,PEC!A6051:D$7975,4,0)</f>
        <v>cert.ruparbasilicata.it</v>
      </c>
      <c r="C6052" s="23">
        <f>VLOOKUP(A6052,SEZIONI!A6052:B$7975,2,0)</f>
        <v>2</v>
      </c>
      <c r="D6052" s="27" t="str">
        <f>VLOOKUP(A6052,SINDACI!A6052:B$7975, 2, 0)</f>
        <v>CIRIGLIANO VINCENZO</v>
      </c>
      <c r="E6052" s="27" t="str">
        <f>VLOOKUP(A6052,SINDACI!A6052:E$7975,5,0)</f>
        <v>LISTA CIVICA: IL NOSTRO PAESE IL NOSTRO FUTURO</v>
      </c>
    </row>
    <row r="6053" spans="1:5" x14ac:dyDescent="0.2">
      <c r="A6053" s="27" t="s">
        <v>6113</v>
      </c>
      <c r="B6053" s="27" t="str">
        <f>VLOOKUP(A6053,PEC!A6052:D$7975,4,0)</f>
        <v>pec.comune.sancipirello.pa.it</v>
      </c>
      <c r="C6053" s="23">
        <f>VLOOKUP(A6053,SEZIONI!A6053:B$7975,2,0)</f>
        <v>5</v>
      </c>
      <c r="D6053" s="27" t="str">
        <f>VLOOKUP(A6053,SINDACI!A6053:B$7975, 2, 0)</f>
        <v>CANNELLA VITO</v>
      </c>
      <c r="E6053" s="27" t="str">
        <f>VLOOKUP(A6053,SINDACI!A6053:E$7975,5,0)</f>
        <v>-</v>
      </c>
    </row>
    <row r="6054" spans="1:5" x14ac:dyDescent="0.2">
      <c r="A6054" s="27" t="s">
        <v>6114</v>
      </c>
      <c r="B6054" s="27" t="str">
        <f>VLOOKUP(A6054,PEC!A6053:D$7975,4,0)</f>
        <v>asmepec.it</v>
      </c>
      <c r="C6054" s="23">
        <f>VLOOKUP(A6054,SEZIONI!A6054:B$7975,2,0)</f>
        <v>13</v>
      </c>
      <c r="D6054" s="27" t="str">
        <f>VLOOKUP(A6054,SINDACI!A6054:B$7975, 2, 0)</f>
        <v>CATERINO VINCENZO</v>
      </c>
      <c r="E6054" s="27" t="str">
        <f>VLOOKUP(A6054,SINDACI!A6054:E$7975,5,0)</f>
        <v>LISTA CIVICA: SIAMO SANCIPRIANO</v>
      </c>
    </row>
    <row r="6055" spans="1:5" x14ac:dyDescent="0.2">
      <c r="A6055" s="27" t="s">
        <v>6115</v>
      </c>
      <c r="B6055" s="27" t="str">
        <f>VLOOKUP(A6055,PEC!A6054:D$7975,4,0)</f>
        <v>pec.comune.sanciprianopicentino.sa.it</v>
      </c>
      <c r="C6055" s="23">
        <f>VLOOKUP(A6055,SEZIONI!A6055:B$7975,2,0)</f>
        <v>7</v>
      </c>
      <c r="D6055" s="27" t="str">
        <f>VLOOKUP(A6055,SINDACI!A6055:B$7975, 2, 0)</f>
        <v>ALFANO SONIA</v>
      </c>
      <c r="E6055" s="27" t="str">
        <f>VLOOKUP(A6055,SINDACI!A6055:E$7975,5,0)</f>
        <v>LISTA CIVICA: INSIEME PROTAGONISTI</v>
      </c>
    </row>
    <row r="6056" spans="1:5" x14ac:dyDescent="0.2">
      <c r="A6056" s="27" t="s">
        <v>6116</v>
      </c>
      <c r="B6056" s="27" t="str">
        <f>VLOOKUP(A6056,PEC!A6055:D$7975,4,0)</f>
        <v>postemailcertificata.it</v>
      </c>
      <c r="C6056" s="23">
        <f>VLOOKUP(A6056,SEZIONI!A6056:B$7975,2,0)</f>
        <v>1</v>
      </c>
      <c r="D6056" s="27" t="str">
        <f>VLOOKUP(A6056,SINDACI!A6056:B$7975, 2, 0)</f>
        <v>MAFFONI GIOVANNI</v>
      </c>
      <c r="E6056" s="27" t="str">
        <f>VLOOKUP(A6056,SINDACI!A6056:E$7975,5,0)</f>
        <v>LISTA CIVICA: RICOMINCIARE INSIEME</v>
      </c>
    </row>
    <row r="6057" spans="1:5" x14ac:dyDescent="0.2">
      <c r="A6057" s="27" t="s">
        <v>6117</v>
      </c>
      <c r="B6057" s="27" t="str">
        <f>VLOOKUP(A6057,PEC!A6056:D$7975,4,0)</f>
        <v>legalmail.it</v>
      </c>
      <c r="C6057" s="23">
        <f>VLOOKUP(A6057,SEZIONI!A6057:B$7975,2,0)</f>
        <v>4</v>
      </c>
      <c r="D6057" s="27" t="str">
        <f>VLOOKUP(A6057,SINDACI!A6057:B$7975, 2, 0)</f>
        <v>CECCHINI MIRNA</v>
      </c>
      <c r="E6057" s="27" t="str">
        <f>VLOOKUP(A6057,SINDACI!A6057:E$7975,5,0)</f>
        <v>LISTA CIVICA: NOI PER SAN CLEMENTE</v>
      </c>
    </row>
    <row r="6058" spans="1:5" x14ac:dyDescent="0.2">
      <c r="A6058" s="27" t="s">
        <v>6118</v>
      </c>
      <c r="B6058" s="27" t="str">
        <f>VLOOKUP(A6058,PEC!A6057:D$7975,4,0)</f>
        <v>cert.saga.it</v>
      </c>
      <c r="C6058" s="23">
        <f>VLOOKUP(A6058,SEZIONI!A6058:B$7975,2,0)</f>
        <v>7</v>
      </c>
      <c r="D6058" s="27" t="str">
        <f>VLOOKUP(A6058,SINDACI!A6058:B$7975, 2, 0)</f>
        <v>CESARI GIOVANNI</v>
      </c>
      <c r="E6058" s="27" t="str">
        <f>VLOOKUP(A6058,SINDACI!A6058:E$7975,5,0)</f>
        <v>LISTA COMPOSITA: FRATELLI D'ITALIA-LEGA SALVINI-FORZA ITALIA</v>
      </c>
    </row>
    <row r="6059" spans="1:5" x14ac:dyDescent="0.2">
      <c r="A6059" s="27" t="s">
        <v>6119</v>
      </c>
      <c r="B6059" s="27" t="str">
        <f>VLOOKUP(A6059,PEC!A6058:D$7975,4,0)</f>
        <v>cert.ruparpiemonte.it</v>
      </c>
      <c r="C6059" s="23">
        <f>VLOOKUP(A6059,SEZIONI!A6059:B$7975,2,0)</f>
        <v>1</v>
      </c>
      <c r="D6059" s="27" t="str">
        <f>VLOOKUP(A6059,SINDACI!A6059:B$7975, 2, 0)</f>
        <v>GALLETTO DIEGO</v>
      </c>
      <c r="E6059" s="27" t="str">
        <f>VLOOKUP(A6059,SINDACI!A6059:E$7975,5,0)</f>
        <v>LISTA CIVICA: UNITI PER SAN COLOMBANO BELMONTE</v>
      </c>
    </row>
    <row r="6060" spans="1:5" x14ac:dyDescent="0.2">
      <c r="A6060" s="27" t="s">
        <v>6120</v>
      </c>
      <c r="B6060" s="27" t="str">
        <f>VLOOKUP(A6060,PEC!A6059:D$7975,4,0)</f>
        <v>legalmail.it</v>
      </c>
      <c r="C6060" s="23">
        <f>VLOOKUP(A6060,SEZIONI!A6060:B$7975,2,0)</f>
        <v>3</v>
      </c>
      <c r="D6060" s="27" t="str">
        <f>VLOOKUP(A6060,SINDACI!A6060:B$7975, 2, 0)</f>
        <v>CASELLA CARLA</v>
      </c>
      <c r="E6060" s="27" t="str">
        <f>VLOOKUP(A6060,SINDACI!A6060:E$7975,5,0)</f>
        <v>LISTA CIVICA: NELLA CONTINUIT? VERSO IL FUTURO</v>
      </c>
    </row>
    <row r="6061" spans="1:5" x14ac:dyDescent="0.2">
      <c r="A6061" s="27" t="s">
        <v>6121</v>
      </c>
      <c r="B6061" s="27" t="str">
        <f>VLOOKUP(A6061,PEC!A6060:D$7975,4,0)</f>
        <v>pec.comunedisancono.it</v>
      </c>
      <c r="C6061" s="23">
        <f>VLOOKUP(A6061,SEZIONI!A6061:B$7975,2,0)</f>
        <v>3</v>
      </c>
      <c r="D6061" s="27" t="str">
        <f>VLOOKUP(A6061,SINDACI!A6061:B$7975, 2, 0)</f>
        <v>BARBERA SALVATORE</v>
      </c>
      <c r="E6061" s="27" t="str">
        <f>VLOOKUP(A6061,SINDACI!A6061:E$7975,5,0)</f>
        <v>-</v>
      </c>
    </row>
    <row r="6062" spans="1:5" x14ac:dyDescent="0.2">
      <c r="A6062" s="27" t="s">
        <v>113</v>
      </c>
      <c r="B6062" s="27" t="str">
        <f>VLOOKUP(A6062,PEC!A6061:D$7975,4,0)</f>
        <v>pec.comune.sancosmoalbanese.cs.it</v>
      </c>
      <c r="C6062" s="23">
        <f>VLOOKUP(A6062,SEZIONI!A6062:B$7975,2,0)</f>
        <v>1</v>
      </c>
      <c r="D6062" s="27" t="str">
        <f>VLOOKUP(A6062,SINDACI!A6062:B$7975, 2, 0)</f>
        <v>BAFFA DAMIANO</v>
      </c>
      <c r="E6062" s="27" t="str">
        <f>VLOOKUP(A6062,SINDACI!A6062:E$7975,5,0)</f>
        <v>LISTA CIVICA: LIBERI E UNITI PER RICOMINCIARE</v>
      </c>
    </row>
    <row r="6063" spans="1:5" x14ac:dyDescent="0.2">
      <c r="A6063" s="27" t="s">
        <v>6122</v>
      </c>
      <c r="B6063" s="27" t="str">
        <f>VLOOKUP(A6063,PEC!A6062:D$7975,4,0)</f>
        <v>pec.it</v>
      </c>
      <c r="C6063" s="23">
        <f>VLOOKUP(A6063,SEZIONI!A6063:B$7975,2,0)</f>
        <v>1</v>
      </c>
      <c r="D6063" s="27" t="str">
        <f>VLOOKUP(A6063,SINDACI!A6063:B$7975, 2, 0)</f>
        <v>IANNIBELLI RENATO</v>
      </c>
      <c r="E6063" s="27" t="str">
        <f>VLOOKUP(A6063,SINDACI!A6063:E$7975,5,0)</f>
        <v>LISTA CIVICA: INSIEME PER SAN COSTANTINO ALBANESE</v>
      </c>
    </row>
    <row r="6064" spans="1:5" x14ac:dyDescent="0.2">
      <c r="A6064" s="27" t="s">
        <v>293</v>
      </c>
      <c r="B6064" s="27" t="str">
        <f>VLOOKUP(A6064,PEC!A6063:D$7975,4,0)</f>
        <v>pec.it</v>
      </c>
      <c r="C6064" s="23">
        <f>VLOOKUP(A6064,SEZIONI!A6064:B$7975,2,0)</f>
        <v>3</v>
      </c>
      <c r="D6064" s="27" t="str">
        <f>VLOOKUP(A6064,SINDACI!A6064:B$7975, 2, 0)</f>
        <v>DERITO NICOLA</v>
      </c>
      <c r="E6064" s="27" t="str">
        <f>VLOOKUP(A6064,SINDACI!A6064:E$7975,5,0)</f>
        <v>LISTA CIVICA: RINASCITA PROSPERITA' E CULTURA</v>
      </c>
    </row>
    <row r="6065" spans="1:5" x14ac:dyDescent="0.2">
      <c r="A6065" s="27" t="s">
        <v>6123</v>
      </c>
      <c r="B6065" s="27" t="str">
        <f>VLOOKUP(A6065,PEC!A6064:D$7975,4,0)</f>
        <v>emarche.it</v>
      </c>
      <c r="C6065" s="23">
        <f>VLOOKUP(A6065,SEZIONI!A6065:B$7975,2,0)</f>
        <v>4</v>
      </c>
      <c r="D6065" s="27" t="str">
        <f>VLOOKUP(A6065,SINDACI!A6065:B$7975, 2, 0)</f>
        <v>SORCINELLI FILIPPO</v>
      </c>
      <c r="E6065" s="27" t="str">
        <f>VLOOKUP(A6065,SINDACI!A6065:E$7975,5,0)</f>
        <v>LISTA CIVICA: UNITI PER SAN COSTANZO</v>
      </c>
    </row>
    <row r="6066" spans="1:5" x14ac:dyDescent="0.2">
      <c r="A6066" s="27" t="s">
        <v>6124</v>
      </c>
      <c r="B6066" s="27" t="str">
        <f>VLOOKUP(A6066,PEC!A6065:D$7975,4,0)</f>
        <v>cert.ruparpiemonte.it</v>
      </c>
      <c r="C6066" s="23">
        <f>VLOOKUP(A6066,SEZIONI!A6066:B$7975,2,0)</f>
        <v>1</v>
      </c>
      <c r="D6066" s="27" t="str">
        <f>VLOOKUP(A6066,SINDACI!A6066:B$7975, 2, 0)</f>
        <v>FERRARI FABIO</v>
      </c>
      <c r="E6066" s="27" t="str">
        <f>VLOOKUP(A6066,SINDACI!A6066:E$7975,5,0)</f>
        <v>LISTA CIVICA: INSIEME PER SAN CRISTOFORO</v>
      </c>
    </row>
    <row r="6067" spans="1:5" x14ac:dyDescent="0.2">
      <c r="A6067" s="27" t="s">
        <v>6125</v>
      </c>
      <c r="B6067" s="27" t="str">
        <f>VLOOKUP(A6067,PEC!A6066:D$7975,4,0)</f>
        <v>pec.provincia.pv.it</v>
      </c>
      <c r="C6067" s="23">
        <f>VLOOKUP(A6067,SEZIONI!A6067:B$7975,2,0)</f>
        <v>1</v>
      </c>
      <c r="D6067" s="27" t="str">
        <f>VLOOKUP(A6067,SINDACI!A6067:B$7975, 2, 0)</f>
        <v>VERCESI CESARINO GIULIANO</v>
      </c>
      <c r="E6067" s="27" t="str">
        <f>VLOOKUP(A6067,SINDACI!A6067:E$7975,5,0)</f>
        <v>-</v>
      </c>
    </row>
    <row r="6068" spans="1:5" x14ac:dyDescent="0.2">
      <c r="A6068" s="27" t="s">
        <v>6126</v>
      </c>
      <c r="B6068" s="27" t="str">
        <f>VLOOKUP(A6068,PEC!A6067:D$7975,4,0)</f>
        <v>cert.ruparpiemonte.it</v>
      </c>
      <c r="C6068" s="23">
        <f>VLOOKUP(A6068,SEZIONI!A6068:B$7975,2,0)</f>
        <v>7</v>
      </c>
      <c r="D6068" s="27" t="str">
        <f>VLOOKUP(A6068,SINDACI!A6068:B$7975, 2, 0)</f>
        <v>MIGLIASSO DAVIDE</v>
      </c>
      <c r="E6068" s="27" t="str">
        <f>VLOOKUP(A6068,SINDACI!A6068:E$7975,5,0)</f>
        <v>LISTA CIVICA: INSIEME PER CRESCERE</v>
      </c>
    </row>
    <row r="6069" spans="1:5" x14ac:dyDescent="0.2">
      <c r="A6069" s="27" t="s">
        <v>6127</v>
      </c>
      <c r="B6069" s="27" t="str">
        <f>VLOOKUP(A6069,PEC!A6068:D$7975,4,0)</f>
        <v>cert.ruparpiemonte.it</v>
      </c>
      <c r="C6069" s="23">
        <f>VLOOKUP(A6069,SEZIONI!A6069:B$7975,2,0)</f>
        <v>1</v>
      </c>
      <c r="D6069" s="27" t="str">
        <f>VLOOKUP(A6069,SINDACI!A6069:B$7975, 2, 0)</f>
        <v>GIANTI GIORGIO</v>
      </c>
      <c r="E6069" s="27" t="str">
        <f>VLOOKUP(A6069,SINDACI!A6069:E$7975,5,0)</f>
        <v>LISTA CIVICA: INSIEME PER SAN DAMIANO</v>
      </c>
    </row>
    <row r="6070" spans="1:5" x14ac:dyDescent="0.2">
      <c r="A6070" s="27" t="s">
        <v>6128</v>
      </c>
      <c r="B6070" s="27" t="str">
        <f>VLOOKUP(A6070,PEC!A6069:D$7975,4,0)</f>
        <v>certgov.fvg.it</v>
      </c>
      <c r="C6070" s="23">
        <f>VLOOKUP(A6070,SEZIONI!A6070:B$7975,2,0)</f>
        <v>9</v>
      </c>
      <c r="D6070" s="27" t="str">
        <f>VLOOKUP(A6070,SINDACI!A6070:B$7975, 2, 0)</f>
        <v>VALENT PIETRO</v>
      </c>
      <c r="E6070" s="27" t="str">
        <f>VLOOKUP(A6070,SINDACI!A6070:E$7975,5,0)</f>
        <v>LISTA CIVICA: SAN DANIELE SVOLTA | LEGA</v>
      </c>
    </row>
    <row r="6071" spans="1:5" x14ac:dyDescent="0.2">
      <c r="A6071" s="27" t="s">
        <v>6129</v>
      </c>
      <c r="B6071" s="27" t="str">
        <f>VLOOKUP(A6071,PEC!A6070:D$7975,4,0)</f>
        <v>comune.sandanielepo.cr.it</v>
      </c>
      <c r="C6071" s="23">
        <f>VLOOKUP(A6071,SEZIONI!A6071:B$7975,2,0)</f>
        <v>2</v>
      </c>
      <c r="D6071" s="27" t="str">
        <f>VLOOKUP(A6071,SINDACI!A6071:B$7975, 2, 0)</f>
        <v>PERSICO DAVIDE</v>
      </c>
      <c r="E6071" s="27" t="str">
        <f>VLOOKUP(A6071,SINDACI!A6071:E$7975,5,0)</f>
        <v>LISTA CIVICA: AMMINISTRARE SAN DANIELE PO INSIEME</v>
      </c>
    </row>
    <row r="6072" spans="1:5" x14ac:dyDescent="0.2">
      <c r="A6072" s="27" t="s">
        <v>114</v>
      </c>
      <c r="B6072" s="27" t="str">
        <f>VLOOKUP(A6072,PEC!A6071:D$7975,4,0)</f>
        <v>asmepec.it</v>
      </c>
      <c r="C6072" s="23">
        <f>VLOOKUP(A6072,SEZIONI!A6072:B$7975,2,0)</f>
        <v>6</v>
      </c>
      <c r="D6072" s="27" t="str">
        <f>VLOOKUP(A6072,SINDACI!A6072:B$7975, 2, 0)</f>
        <v>MADEO ERNESTO</v>
      </c>
      <c r="E6072" s="27" t="str">
        <f>VLOOKUP(A6072,SINDACI!A6072:E$7975,5,0)</f>
        <v>LISTA CIVICA: CAMBIAMO CON TE SAN DEMETRIO</v>
      </c>
    </row>
    <row r="6073" spans="1:5" x14ac:dyDescent="0.2">
      <c r="A6073" s="27" t="s">
        <v>6130</v>
      </c>
      <c r="B6073" s="27" t="str">
        <f>VLOOKUP(A6073,PEC!A6072:D$7975,4,0)</f>
        <v>legalmail.it</v>
      </c>
      <c r="C6073" s="23">
        <f>VLOOKUP(A6073,SEZIONI!A6073:B$7975,2,0)</f>
        <v>2</v>
      </c>
      <c r="D6073" s="27" t="str">
        <f>VLOOKUP(A6073,SINDACI!A6073:B$7975, 2, 0)</f>
        <v>DI BARTOLOMEO ANTONIO</v>
      </c>
      <c r="E6073" s="27" t="str">
        <f>VLOOKUP(A6073,SINDACI!A6073:E$7975,5,0)</f>
        <v>LISTA CIVICA: UNITI PER S. DEMETRIO</v>
      </c>
    </row>
    <row r="6074" spans="1:5" x14ac:dyDescent="0.2">
      <c r="A6074" s="27" t="s">
        <v>6131</v>
      </c>
      <c r="B6074" s="27" t="str">
        <f>VLOOKUP(A6074,PEC!A6073:D$7975,4,0)</f>
        <v>pec.it</v>
      </c>
      <c r="C6074" s="23">
        <f>VLOOKUP(A6074,SEZIONI!A6074:B$7975,2,0)</f>
        <v>1</v>
      </c>
      <c r="D6074" s="27" t="str">
        <f>VLOOKUP(A6074,SINDACI!A6074:B$7975, 2, 0)</f>
        <v>LAMPO SERGIO</v>
      </c>
      <c r="E6074" s="27" t="str">
        <f>VLOOKUP(A6074,SINDACI!A6074:E$7975,5,0)</f>
        <v>LISTA CIVICA: UNITI PER SAN DIDERO</v>
      </c>
    </row>
    <row r="6075" spans="1:5" x14ac:dyDescent="0.2">
      <c r="A6075" s="27" t="s">
        <v>6132</v>
      </c>
      <c r="B6075" s="27" t="str">
        <f>VLOOKUP(A6075,PEC!A6074:D$7975,4,0)</f>
        <v>pecveneto.it</v>
      </c>
      <c r="C6075" s="23">
        <f>VLOOKUP(A6075,SEZIONI!A6075:B$7975,2,0)</f>
        <v>40</v>
      </c>
      <c r="D6075" s="27" t="str">
        <f>VLOOKUP(A6075,SINDACI!A6075:B$7975, 2, 0)</f>
        <v>CERESER ANDREA</v>
      </c>
      <c r="E6075" s="27" t="str">
        <f>VLOOKUP(A6075,SINDACI!A6075:E$7975,5,0)</f>
        <v>LISTA CIVICA: CITTA' INSIEME | PARTITO DEMOCRATICO | LISTA CIVICA: ANDREA CERESER SINDACO | LISTA CIVICA: LA FRAZIONE</v>
      </c>
    </row>
    <row r="6076" spans="1:5" x14ac:dyDescent="0.2">
      <c r="A6076" s="27" t="s">
        <v>6133</v>
      </c>
      <c r="B6076" s="27" t="str">
        <f>VLOOKUP(A6076,PEC!A6075:D$7975,4,0)</f>
        <v>pec.sandonaci.net</v>
      </c>
      <c r="C6076" s="23">
        <f>VLOOKUP(A6076,SEZIONI!A6076:B$7975,2,0)</f>
        <v>7</v>
      </c>
      <c r="D6076" s="27" t="str">
        <f>VLOOKUP(A6076,SINDACI!A6076:B$7975, 2, 0)</f>
        <v>MARASCO ANGELO</v>
      </c>
      <c r="E6076" s="27" t="str">
        <f>VLOOKUP(A6076,SINDACI!A6076:E$7975,5,0)</f>
        <v>LISTA CIVICA: SAN DONACI FUTURA</v>
      </c>
    </row>
    <row r="6077" spans="1:5" x14ac:dyDescent="0.2">
      <c r="A6077" s="27" t="s">
        <v>6134</v>
      </c>
      <c r="B6077" s="27" t="str">
        <f>VLOOKUP(A6077,PEC!A6076:D$7975,4,0)</f>
        <v>pec.rupar.puglia.it</v>
      </c>
      <c r="C6077" s="23">
        <f>VLOOKUP(A6077,SEZIONI!A6077:B$7975,2,0)</f>
        <v>5</v>
      </c>
      <c r="D6077" s="27" t="str">
        <f>VLOOKUP(A6077,SINDACI!A6077:B$7975, 2, 0)</f>
        <v>QUARTA ALESSANDRO</v>
      </c>
      <c r="E6077" s="27" t="str">
        <f>VLOOKUP(A6077,SINDACI!A6077:E$7975,5,0)</f>
        <v>LISTA CIVICA: LA CITTA' DI TUTTI</v>
      </c>
    </row>
    <row r="6078" spans="1:5" x14ac:dyDescent="0.2">
      <c r="A6078" s="27" t="s">
        <v>115</v>
      </c>
      <c r="B6078" s="27" t="str">
        <f>VLOOKUP(A6078,PEC!A6077:D$7975,4,0)</f>
        <v>asmepec.it</v>
      </c>
      <c r="C6078" s="23">
        <f>VLOOKUP(A6078,SEZIONI!A6078:B$7975,2,0)</f>
        <v>4</v>
      </c>
      <c r="D6078" s="27" t="str">
        <f>VLOOKUP(A6078,SINDACI!A6078:B$7975, 2, 0)</f>
        <v>DI GIORNO JIM</v>
      </c>
      <c r="E6078" s="27" t="str">
        <f>VLOOKUP(A6078,SINDACI!A6078:E$7975,5,0)</f>
        <v>-</v>
      </c>
    </row>
    <row r="6079" spans="1:5" x14ac:dyDescent="0.2">
      <c r="A6079" s="27" t="s">
        <v>6135</v>
      </c>
      <c r="B6079" s="27" t="str">
        <f>VLOOKUP(A6079,PEC!A6078:D$7975,4,0)</f>
        <v>cert.comune.sandonatomilanese.mi.it</v>
      </c>
      <c r="C6079" s="23">
        <f>VLOOKUP(A6079,SEZIONI!A6079:B$7975,2,0)</f>
        <v>31</v>
      </c>
      <c r="D6079" s="27" t="str">
        <f>VLOOKUP(A6079,SINDACI!A6079:B$7975, 2, 0)</f>
        <v>SQUERI FRANCESCO</v>
      </c>
      <c r="E6079" s="27" t="str">
        <f>VLOOKUP(A6079,SINDACI!A6079:E$7975,5,0)</f>
        <v>LISTA CIVICA: SAN DONATO FUTURA | LISTA CIVICA: SANDOLAB</v>
      </c>
    </row>
    <row r="6080" spans="1:5" x14ac:dyDescent="0.2">
      <c r="A6080" s="27" t="s">
        <v>6136</v>
      </c>
      <c r="B6080" s="27" t="str">
        <f>VLOOKUP(A6080,PEC!A6079:D$7975,4,0)</f>
        <v>legalmail.it</v>
      </c>
      <c r="C6080" s="23">
        <f>VLOOKUP(A6080,SEZIONI!A6080:B$7975,2,0)</f>
        <v>2</v>
      </c>
      <c r="D6080" s="27" t="str">
        <f>VLOOKUP(A6080,SINDACI!A6080:B$7975, 2, 0)</f>
        <v>PITTIGLIO ENRICO</v>
      </c>
      <c r="E6080" s="27" t="str">
        <f>VLOOKUP(A6080,SINDACI!A6080:E$7975,5,0)</f>
        <v>LISTA CIVICA: VANGA E STELLA</v>
      </c>
    </row>
    <row r="6081" spans="1:5" x14ac:dyDescent="0.2">
      <c r="A6081" s="27" t="s">
        <v>6137</v>
      </c>
      <c r="B6081" s="27" t="str">
        <f>VLOOKUP(A6081,PEC!A6080:D$7975,4,0)</f>
        <v>certgov.fvg.it</v>
      </c>
      <c r="C6081" s="23">
        <f>VLOOKUP(A6081,SEZIONI!A6081:B$7975,2,0)</f>
        <v>7</v>
      </c>
      <c r="D6081" s="27" t="str">
        <f>VLOOKUP(A6081,SINDACI!A6081:B$7975, 2, 0)</f>
        <v>KLUN SANDY</v>
      </c>
      <c r="E6081" s="27" t="str">
        <f>VLOOKUP(A6081,SINDACI!A6081:E$7975,5,0)</f>
        <v>RIFONDAZIONE COMUNISTA | LISTA CIVICA: SKUPAJ INSIEME</v>
      </c>
    </row>
    <row r="6082" spans="1:5" x14ac:dyDescent="0.2">
      <c r="A6082" s="27" t="s">
        <v>6138</v>
      </c>
      <c r="B6082" s="27" t="str">
        <f>VLOOKUP(A6082,PEC!A6081:D$7975,4,0)</f>
        <v>cert.ruparbasilicata.it</v>
      </c>
      <c r="C6082" s="23">
        <f>VLOOKUP(A6082,SEZIONI!A6082:B$7975,2,0)</f>
        <v>7</v>
      </c>
      <c r="D6082" s="27" t="str">
        <f>VLOOKUP(A6082,SINDACI!A6082:B$7975, 2, 0)</f>
        <v>SPERDUTO DONATO</v>
      </c>
      <c r="E6082" s="27" t="str">
        <f>VLOOKUP(A6082,SINDACI!A6082:E$7975,5,0)</f>
        <v>LISTA CIVICA: CITTADINANZA UNITA</v>
      </c>
    </row>
    <row r="6083" spans="1:5" x14ac:dyDescent="0.2">
      <c r="A6083" s="27" t="s">
        <v>6139</v>
      </c>
      <c r="B6083" s="27" t="str">
        <f>VLOOKUP(A6083,PEC!A6082:D$7975,4,0)</f>
        <v>pec.comune.sanfeliceacancello.ce.it</v>
      </c>
      <c r="C6083" s="23">
        <f>VLOOKUP(A6083,SEZIONI!A6083:B$7975,2,0)</f>
        <v>20</v>
      </c>
      <c r="D6083" s="27" t="str">
        <f>VLOOKUP(A6083,SINDACI!A6083:B$7975, 2, 0)</f>
        <v>-</v>
      </c>
      <c r="E6083" s="27" t="str">
        <f>VLOOKUP(A6083,SINDACI!A6083:E$7975,5,0)</f>
        <v>-</v>
      </c>
    </row>
    <row r="6084" spans="1:5" x14ac:dyDescent="0.2">
      <c r="A6084" s="27" t="s">
        <v>6140</v>
      </c>
      <c r="B6084" s="27" t="str">
        <f>VLOOKUP(A6084,PEC!A6083:D$7975,4,0)</f>
        <v>pec.comune.sanfelicecirceo.lt.it</v>
      </c>
      <c r="C6084" s="23">
        <f>VLOOKUP(A6084,SEZIONI!A6084:B$7975,2,0)</f>
        <v>9</v>
      </c>
      <c r="D6084" s="27" t="str">
        <f>VLOOKUP(A6084,SINDACI!A6084:B$7975, 2, 0)</f>
        <v>DI COSIMO MONIA</v>
      </c>
      <c r="E6084" s="27" t="str">
        <f>VLOOKUP(A6084,SINDACI!A6084:E$7975,5,0)</f>
        <v>LISTA CIVICA: CIRCEO FUTURA</v>
      </c>
    </row>
    <row r="6085" spans="1:5" x14ac:dyDescent="0.2">
      <c r="A6085" s="27" t="s">
        <v>6141</v>
      </c>
      <c r="B6085" s="27" t="str">
        <f>VLOOKUP(A6085,PEC!A6084:D$7975,4,0)</f>
        <v>pec.comune.sanfelicedelbenaco.bs.it</v>
      </c>
      <c r="C6085" s="23">
        <f>VLOOKUP(A6085,SEZIONI!A6085:B$7975,2,0)</f>
        <v>3</v>
      </c>
      <c r="D6085" s="27" t="str">
        <f>VLOOKUP(A6085,SINDACI!A6085:B$7975, 2, 0)</f>
        <v>ZUIN SIMONE</v>
      </c>
      <c r="E6085" s="27" t="str">
        <f>VLOOKUP(A6085,SINDACI!A6085:E$7975,5,0)</f>
        <v>LISTA CIVICA: IDEE IN COMUNE</v>
      </c>
    </row>
    <row r="6086" spans="1:5" x14ac:dyDescent="0.2">
      <c r="A6086" s="27" t="s">
        <v>6142</v>
      </c>
      <c r="B6086" s="27" t="str">
        <f>VLOOKUP(A6086,PEC!A6085:D$7975,4,0)</f>
        <v>pec.sanfelicedelmolise.gov.it</v>
      </c>
      <c r="C6086" s="23">
        <f>VLOOKUP(A6086,SEZIONI!A6086:B$7975,2,0)</f>
        <v>1</v>
      </c>
      <c r="D6086" s="27" t="str">
        <f>VLOOKUP(A6086,SINDACI!A6086:B$7975, 2, 0)</f>
        <v>ZARA CORRADO</v>
      </c>
      <c r="E6086" s="27" t="str">
        <f>VLOOKUP(A6086,SINDACI!A6086:E$7975,5,0)</f>
        <v>LISTA CIVICA: INSIEME PER SAN FELICE</v>
      </c>
    </row>
    <row r="6087" spans="1:5" x14ac:dyDescent="0.2">
      <c r="A6087" s="27" t="s">
        <v>6143</v>
      </c>
      <c r="B6087" s="27" t="str">
        <f>VLOOKUP(A6087,PEC!A6086:D$7975,4,0)</f>
        <v>cert.comunesanfelice.net</v>
      </c>
      <c r="C6087" s="23">
        <f>VLOOKUP(A6087,SEZIONI!A6087:B$7975,2,0)</f>
        <v>11</v>
      </c>
      <c r="D6087" s="27" t="str">
        <f>VLOOKUP(A6087,SINDACI!A6087:B$7975, 2, 0)</f>
        <v>GOLDONI MICHELE</v>
      </c>
      <c r="E6087" s="27" t="str">
        <f>VLOOKUP(A6087,SINDACI!A6087:E$7975,5,0)</f>
        <v>LISTA CIVICA: NOI SANFELICIANI</v>
      </c>
    </row>
    <row r="6088" spans="1:5" x14ac:dyDescent="0.2">
      <c r="A6088" s="27" t="s">
        <v>380</v>
      </c>
      <c r="B6088" s="27" t="str">
        <f>VLOOKUP(A6088,PEC!A6087:D$7975,4,0)</f>
        <v>asmepec.it</v>
      </c>
      <c r="C6088" s="23">
        <f>VLOOKUP(A6088,SEZIONI!A6088:B$7975,2,0)</f>
        <v>5</v>
      </c>
      <c r="D6088" s="27" t="str">
        <f>VLOOKUP(A6088,SINDACI!A6088:B$7975, 2, 0)</f>
        <v>GAETANO GIANLUCA</v>
      </c>
      <c r="E6088" s="27" t="str">
        <f>VLOOKUP(A6088,SINDACI!A6088:E$7975,5,0)</f>
        <v>LISTA CIVICA: VIVI SAN FERDINANDO</v>
      </c>
    </row>
    <row r="6089" spans="1:5" x14ac:dyDescent="0.2">
      <c r="A6089" s="27" t="s">
        <v>6144</v>
      </c>
      <c r="B6089" s="27" t="str">
        <f>VLOOKUP(A6089,PEC!A6088:D$7975,4,0)</f>
        <v>pec.comune.sanferdinandodipuglia.bt.it</v>
      </c>
      <c r="C6089" s="23">
        <f>VLOOKUP(A6089,SEZIONI!A6089:B$7975,2,0)</f>
        <v>14</v>
      </c>
      <c r="D6089" s="27" t="str">
        <f>VLOOKUP(A6089,SINDACI!A6089:B$7975, 2, 0)</f>
        <v>CAMPOREALE ARIANNA</v>
      </c>
      <c r="E6089" s="27" t="str">
        <f>VLOOKUP(A6089,SINDACI!A6089:E$7975,5,0)</f>
        <v>LISTA CIVICA: CITTA' FUTURA</v>
      </c>
    </row>
    <row r="6090" spans="1:5" x14ac:dyDescent="0.2">
      <c r="A6090" s="27" t="s">
        <v>6145</v>
      </c>
      <c r="B6090" s="27" t="str">
        <f>VLOOKUP(A6090,PEC!A6089:D$7975,4,0)</f>
        <v>pec.provincia.como.it</v>
      </c>
      <c r="C6090" s="23">
        <f>VLOOKUP(A6090,SEZIONI!A6090:B$7975,2,0)</f>
        <v>9</v>
      </c>
      <c r="D6090" s="27" t="str">
        <f>VLOOKUP(A6090,SINDACI!A6090:B$7975, 2, 0)</f>
        <v>MASCETTI PIERLUIGI</v>
      </c>
      <c r="E6090" s="27" t="str">
        <f>VLOOKUP(A6090,SINDACI!A6090:E$7975,5,0)</f>
        <v>LISTA CIVICA: PROGETTO SAN FERMO</v>
      </c>
    </row>
    <row r="6091" spans="1:5" x14ac:dyDescent="0.2">
      <c r="A6091" s="27" t="s">
        <v>116</v>
      </c>
      <c r="B6091" s="27" t="str">
        <f>VLOOKUP(A6091,PEC!A6090:D$7975,4,0)</f>
        <v>pec.it</v>
      </c>
      <c r="C6091" s="23">
        <f>VLOOKUP(A6091,SEZIONI!A6091:B$7975,2,0)</f>
        <v>3</v>
      </c>
      <c r="D6091" s="27" t="str">
        <f>VLOOKUP(A6091,SINDACI!A6091:B$7975, 2, 0)</f>
        <v>CRIBARI LINDA</v>
      </c>
      <c r="E6091" s="27" t="str">
        <f>VLOOKUP(A6091,SINDACI!A6091:E$7975,5,0)</f>
        <v>LISTA CIVICA: FORGIA IL FUTURO</v>
      </c>
    </row>
    <row r="6092" spans="1:5" x14ac:dyDescent="0.2">
      <c r="A6092" s="27" t="s">
        <v>6146</v>
      </c>
      <c r="B6092" s="27" t="str">
        <f>VLOOKUP(A6092,PEC!A6091:D$7975,4,0)</f>
        <v>pec.comune.sanfilippodelmela.me.it</v>
      </c>
      <c r="C6092" s="23">
        <f>VLOOKUP(A6092,SEZIONI!A6092:B$7975,2,0)</f>
        <v>7</v>
      </c>
      <c r="D6092" s="27" t="str">
        <f>VLOOKUP(A6092,SINDACI!A6092:B$7975, 2, 0)</f>
        <v>PINO GIOVANNI</v>
      </c>
      <c r="E6092" s="27" t="str">
        <f>VLOOKUP(A6092,SINDACI!A6092:E$7975,5,0)</f>
        <v>LISTA CIVICA: COSTRUIAMO IL FUTURO</v>
      </c>
    </row>
    <row r="6093" spans="1:5" x14ac:dyDescent="0.2">
      <c r="A6093" s="27" t="s">
        <v>6147</v>
      </c>
      <c r="B6093" s="27" t="str">
        <f>VLOOKUP(A6093,PEC!A6092:D$7975,4,0)</f>
        <v>pecveneto.it</v>
      </c>
      <c r="C6093" s="23">
        <f>VLOOKUP(A6093,SEZIONI!A6093:B$7975,2,0)</f>
        <v>6</v>
      </c>
      <c r="D6093" s="27" t="str">
        <f>VLOOKUP(A6093,SINDACI!A6093:B$7975, 2, 0)</f>
        <v>MASET GIUSEPPE</v>
      </c>
      <c r="E6093" s="27" t="str">
        <f>VLOOKUP(A6093,SINDACI!A6093:E$7975,5,0)</f>
        <v>LISTA COMPOSITA: LEGA SALVINI-TUTTI PER SAN FIOR</v>
      </c>
    </row>
    <row r="6094" spans="1:5" x14ac:dyDescent="0.2">
      <c r="A6094" s="27" t="s">
        <v>6148</v>
      </c>
      <c r="B6094" s="27" t="str">
        <f>VLOOKUP(A6094,PEC!A6093:D$7975,4,0)</f>
        <v>pec.regione.lombardia.it</v>
      </c>
      <c r="C6094" s="23">
        <f>VLOOKUP(A6094,SEZIONI!A6094:B$7975,2,0)</f>
        <v>2</v>
      </c>
      <c r="D6094" s="27" t="str">
        <f>VLOOKUP(A6094,SINDACI!A6094:B$7975, 2, 0)</f>
        <v>GHIDELLI MARIO</v>
      </c>
      <c r="E6094" s="27" t="str">
        <f>VLOOKUP(A6094,SINDACI!A6094:E$7975,5,0)</f>
        <v>LISTA CIVICA: NOI CON VOI PER SAN FIORANO</v>
      </c>
    </row>
    <row r="6095" spans="1:5" x14ac:dyDescent="0.2">
      <c r="A6095" s="27" t="s">
        <v>6149</v>
      </c>
      <c r="B6095" s="27" t="str">
        <f>VLOOKUP(A6095,PEC!A6094:D$7975,4,0)</f>
        <v>certgov.fvg.it</v>
      </c>
      <c r="C6095" s="23">
        <f>VLOOKUP(A6095,SEZIONI!A6095:B$7975,2,0)</f>
        <v>1</v>
      </c>
      <c r="D6095" s="27" t="str">
        <f>VLOOKUP(A6095,SINDACI!A6095:B$7975, 2, 0)</f>
        <v>PADOVAN FRANCA</v>
      </c>
      <c r="E6095" s="27" t="str">
        <f>VLOOKUP(A6095,SINDACI!A6095:E$7975,5,0)</f>
        <v>UNIONE SLOVENA</v>
      </c>
    </row>
    <row r="6096" spans="1:5" x14ac:dyDescent="0.2">
      <c r="A6096" s="27" t="s">
        <v>207</v>
      </c>
      <c r="B6096" s="27" t="str">
        <f>VLOOKUP(A6096,PEC!A6095:D$7975,4,0)</f>
        <v>asmepec.it</v>
      </c>
      <c r="C6096" s="23">
        <f>VLOOKUP(A6096,SEZIONI!A6096:B$7975,2,0)</f>
        <v>1</v>
      </c>
      <c r="D6096" s="27" t="str">
        <f>VLOOKUP(A6096,SINDACI!A6096:B$7975, 2, 0)</f>
        <v>META BRUNO</v>
      </c>
      <c r="E6096" s="27" t="str">
        <f>VLOOKUP(A6096,SINDACI!A6096:E$7975,5,0)</f>
        <v>-</v>
      </c>
    </row>
    <row r="6097" spans="1:5" x14ac:dyDescent="0.2">
      <c r="A6097" s="27" t="s">
        <v>6150</v>
      </c>
      <c r="B6097" s="27" t="str">
        <f>VLOOKUP(A6097,PEC!A6096:D$7975,4,0)</f>
        <v>pec.it</v>
      </c>
      <c r="C6097" s="23">
        <f>VLOOKUP(A6097,SEZIONI!A6097:B$7975,2,0)</f>
        <v>4</v>
      </c>
      <c r="D6097" s="27" t="str">
        <f>VLOOKUP(A6097,SINDACI!A6097:B$7975, 2, 0)</f>
        <v>CORIASCO DIEGO</v>
      </c>
      <c r="E6097" s="27" t="str">
        <f>VLOOKUP(A6097,SINDACI!A6097:E$7975,5,0)</f>
        <v>LISTA CIVICA: DIEGO CORIASCO SINDACO</v>
      </c>
    </row>
    <row r="6098" spans="1:5" x14ac:dyDescent="0.2">
      <c r="A6098" s="27" t="s">
        <v>6151</v>
      </c>
      <c r="B6098" s="27" t="str">
        <f>VLOOKUP(A6098,PEC!A6097:D$7975,4,0)</f>
        <v>pec.it</v>
      </c>
      <c r="C6098" s="23">
        <f>VLOOKUP(A6098,SEZIONI!A6098:B$7975,2,0)</f>
        <v>5</v>
      </c>
      <c r="D6098" s="27" t="str">
        <f>VLOOKUP(A6098,SINDACI!A6098:B$7975, 2, 0)</f>
        <v>SIDOTI PINTO SALVATORE</v>
      </c>
      <c r="E6098" s="27" t="str">
        <f>VLOOKUP(A6098,SINDACI!A6098:E$7975,5,0)</f>
        <v>LISTA CIVICA: INSIEME PER SAN FRATELLO</v>
      </c>
    </row>
    <row r="6099" spans="1:5" x14ac:dyDescent="0.2">
      <c r="A6099" s="27" t="s">
        <v>6152</v>
      </c>
      <c r="B6099" s="27" t="str">
        <f>VLOOKUP(A6099,PEC!A6098:D$7975,4,0)</f>
        <v>pec.comunas.it</v>
      </c>
      <c r="C6099" s="23">
        <f>VLOOKUP(A6099,SEZIONI!A6099:B$7975,2,0)</f>
        <v>8</v>
      </c>
      <c r="D6099" s="27" t="str">
        <f>VLOOKUP(A6099,SINDACI!A6099:B$7975, 2, 0)</f>
        <v>TOMASI CARLO</v>
      </c>
      <c r="E6099" s="27" t="str">
        <f>VLOOKUP(A6099,SINDACI!A6099:E$7975,5,0)</f>
        <v>LISTA CIVICA: NUOVI OBIETTIVI</v>
      </c>
    </row>
    <row r="6100" spans="1:5" x14ac:dyDescent="0.2">
      <c r="A6100" s="27" t="s">
        <v>6153</v>
      </c>
      <c r="B6100" s="27" t="str">
        <f>VLOOKUP(A6100,PEC!A6099:D$7975,4,0)</f>
        <v>postacert.umbria.it</v>
      </c>
      <c r="C6100" s="23">
        <f>VLOOKUP(A6100,SEZIONI!A6100:B$7975,2,0)</f>
        <v>5</v>
      </c>
      <c r="D6100" s="27" t="str">
        <f>VLOOKUP(A6100,SINDACI!A6100:B$7975, 2, 0)</f>
        <v>CLEMENTELLA LUCIANO</v>
      </c>
      <c r="E6100" s="27" t="str">
        <f>VLOOKUP(A6100,SINDACI!A6100:E$7975,5,0)</f>
        <v>LISTA CIVICA: CAMBIAMO SAN GEMINI</v>
      </c>
    </row>
    <row r="6101" spans="1:5" x14ac:dyDescent="0.2">
      <c r="A6101" s="27" t="s">
        <v>6154</v>
      </c>
      <c r="B6101" s="27" t="str">
        <f>VLOOKUP(A6101,PEC!A6100:D$7975,4,0)</f>
        <v>legalmail.it</v>
      </c>
      <c r="C6101" s="23">
        <f>VLOOKUP(A6101,SEZIONI!A6101:B$7975,2,0)</f>
        <v>4</v>
      </c>
      <c r="D6101" s="27" t="str">
        <f>VLOOKUP(A6101,SINDACI!A6101:B$7975, 2, 0)</f>
        <v>ROMEN PAUL</v>
      </c>
      <c r="E6101" s="27" t="str">
        <f>VLOOKUP(A6101,SINDACI!A6101:E$7975,5,0)</f>
        <v>-</v>
      </c>
    </row>
    <row r="6102" spans="1:5" x14ac:dyDescent="0.2">
      <c r="A6102" s="27" t="s">
        <v>6155</v>
      </c>
      <c r="B6102" s="27" t="str">
        <f>VLOOKUP(A6102,PEC!A6101:D$7975,4,0)</f>
        <v>pec.regione.lombardia.it</v>
      </c>
      <c r="C6102" s="23">
        <f>VLOOKUP(A6102,SEZIONI!A6102:B$7975,2,0)</f>
        <v>4</v>
      </c>
      <c r="D6102" s="27" t="str">
        <f>VLOOKUP(A6102,SINDACI!A6102:B$7975, 2, 0)</f>
        <v>TESSERA ENRICO GIUSEPPE</v>
      </c>
      <c r="E6102" s="27" t="str">
        <f>VLOOKUP(A6102,SINDACI!A6102:E$7975,5,0)</f>
        <v>LISTA CIVICA: UN IMPEGNO CHE CONTINUA</v>
      </c>
    </row>
    <row r="6103" spans="1:5" x14ac:dyDescent="0.2">
      <c r="A6103" s="27" t="s">
        <v>6156</v>
      </c>
      <c r="B6103" s="27" t="str">
        <f>VLOOKUP(A6103,PEC!A6102:D$7975,4,0)</f>
        <v>asmepec.it</v>
      </c>
      <c r="C6103" s="23">
        <f>VLOOKUP(A6103,SEZIONI!A6103:B$7975,2,0)</f>
        <v>11</v>
      </c>
      <c r="D6103" s="27" t="str">
        <f>VLOOKUP(A6103,SINDACI!A6103:B$7975, 2, 0)</f>
        <v>RUSSO ANTONIO</v>
      </c>
      <c r="E6103" s="27" t="str">
        <f>VLOOKUP(A6103,SINDACI!A6103:E$7975,5,0)</f>
        <v>LISTA CIVICA: OBIETTIVO SAN GENNARO</v>
      </c>
    </row>
    <row r="6104" spans="1:5" x14ac:dyDescent="0.2">
      <c r="A6104" s="27" t="s">
        <v>6157</v>
      </c>
      <c r="B6104" s="27" t="str">
        <f>VLOOKUP(A6104,PEC!A6103:D$7975,4,0)</f>
        <v>cert.comune.sangermanochisone.to.it</v>
      </c>
      <c r="C6104" s="23">
        <f>VLOOKUP(A6104,SEZIONI!A6104:B$7975,2,0)</f>
        <v>2</v>
      </c>
      <c r="D6104" s="27" t="str">
        <f>VLOOKUP(A6104,SINDACI!A6104:B$7975, 2, 0)</f>
        <v>GARRONE ANDREA</v>
      </c>
      <c r="E6104" s="27" t="str">
        <f>VLOOKUP(A6104,SINDACI!A6104:E$7975,5,0)</f>
        <v>LISTA CIVICA: IMPEGNO E RESPONSABILIT?</v>
      </c>
    </row>
    <row r="6105" spans="1:5" x14ac:dyDescent="0.2">
      <c r="A6105" s="27" t="s">
        <v>6158</v>
      </c>
      <c r="B6105" s="27" t="str">
        <f>VLOOKUP(A6105,PEC!A6104:D$7975,4,0)</f>
        <v>legalmail.it</v>
      </c>
      <c r="C6105" s="23">
        <f>VLOOKUP(A6105,SEZIONI!A6105:B$7975,2,0)</f>
        <v>2</v>
      </c>
      <c r="D6105" s="27" t="str">
        <f>VLOOKUP(A6105,SINDACI!A6105:B$7975, 2, 0)</f>
        <v>MENTIGAZZI GIANNI</v>
      </c>
      <c r="E6105" s="27" t="str">
        <f>VLOOKUP(A6105,SINDACI!A6105:E$7975,5,0)</f>
        <v>LISTA CIVICA: SAN GERMANO MERITA</v>
      </c>
    </row>
    <row r="6106" spans="1:5" x14ac:dyDescent="0.2">
      <c r="A6106" s="27" t="s">
        <v>6159</v>
      </c>
      <c r="B6106" s="27" t="str">
        <f>VLOOKUP(A6106,PEC!A6105:D$7975,4,0)</f>
        <v>pec.comune.sangervasiobresciano.bs.it</v>
      </c>
      <c r="C6106" s="23">
        <f>VLOOKUP(A6106,SEZIONI!A6106:B$7975,2,0)</f>
        <v>2</v>
      </c>
      <c r="D6106" s="27" t="str">
        <f>VLOOKUP(A6106,SINDACI!A6106:B$7975, 2, 0)</f>
        <v>SCABURRI ROSARIO JAMES</v>
      </c>
      <c r="E6106" s="27" t="str">
        <f>VLOOKUP(A6106,SINDACI!A6106:E$7975,5,0)</f>
        <v>LISTA CIVICA: INSIEME PER RICOMINCIARE</v>
      </c>
    </row>
    <row r="6107" spans="1:5" x14ac:dyDescent="0.2">
      <c r="A6107" s="27" t="s">
        <v>6160</v>
      </c>
      <c r="B6107" s="27" t="str">
        <f>VLOOKUP(A6107,PEC!A6106:D$7975,4,0)</f>
        <v>pec.it</v>
      </c>
      <c r="C6107" s="23">
        <f>VLOOKUP(A6107,SEZIONI!A6107:B$7975,2,0)</f>
        <v>1</v>
      </c>
      <c r="D6107" s="27" t="str">
        <f>VLOOKUP(A6107,SINDACI!A6107:B$7975, 2, 0)</f>
        <v>DELLA PORTA COSTANZO</v>
      </c>
      <c r="E6107" s="27" t="str">
        <f>VLOOKUP(A6107,SINDACI!A6107:E$7975,5,0)</f>
        <v>LISTA CIVICA: LISTA CIVICA LA FONTE</v>
      </c>
    </row>
    <row r="6108" spans="1:5" x14ac:dyDescent="0.2">
      <c r="A6108" s="27" t="s">
        <v>6161</v>
      </c>
      <c r="B6108" s="27" t="str">
        <f>VLOOKUP(A6108,PEC!A6107:D$7975,4,0)</f>
        <v>legalmail.it</v>
      </c>
      <c r="C6108" s="23">
        <f>VLOOKUP(A6108,SEZIONI!A6108:B$7975,2,0)</f>
        <v>2</v>
      </c>
      <c r="D6108" s="27" t="str">
        <f>VLOOKUP(A6108,SINDACI!A6108:B$7975, 2, 0)</f>
        <v>BRANDANI GIUSEPPE</v>
      </c>
      <c r="E6108" s="27" t="str">
        <f>VLOOKUP(A6108,SINDACI!A6108:E$7975,5,0)</f>
        <v>LISTA CIVICA: CRESCERE INSIEME</v>
      </c>
    </row>
    <row r="6109" spans="1:5" x14ac:dyDescent="0.2">
      <c r="A6109" s="27" t="s">
        <v>6162</v>
      </c>
      <c r="B6109" s="27" t="str">
        <f>VLOOKUP(A6109,PEC!A6108:D$7975,4,0)</f>
        <v>cert.provincia.so.it</v>
      </c>
      <c r="C6109" s="23">
        <f>VLOOKUP(A6109,SEZIONI!A6109:B$7975,2,0)</f>
        <v>1</v>
      </c>
      <c r="D6109" s="27" t="str">
        <f>VLOOKUP(A6109,SINDACI!A6109:B$7975, 2, 0)</f>
        <v>DE STEFANI SEVERINO</v>
      </c>
      <c r="E6109" s="27" t="str">
        <f>VLOOKUP(A6109,SINDACI!A6109:E$7975,5,0)</f>
        <v>LISTA CIVICA: SAN GIACOMO VIVA</v>
      </c>
    </row>
    <row r="6110" spans="1:5" x14ac:dyDescent="0.2">
      <c r="A6110" s="27" t="s">
        <v>6163</v>
      </c>
      <c r="B6110" s="27" t="str">
        <f>VLOOKUP(A6110,PEC!A6109:D$7975,4,0)</f>
        <v>cert.ruparpiemonte.it</v>
      </c>
      <c r="C6110" s="23">
        <f>VLOOKUP(A6110,SEZIONI!A6110:B$7975,2,0)</f>
        <v>1</v>
      </c>
      <c r="D6110" s="27" t="str">
        <f>VLOOKUP(A6110,SINDACI!A6110:B$7975, 2, 0)</f>
        <v>CAMANDONA MASSIMO</v>
      </c>
      <c r="E6110" s="27" t="str">
        <f>VLOOKUP(A6110,SINDACI!A6110:E$7975,5,0)</f>
        <v>LISTA CIVICA: LISTA CIVICA SAN GIACOMO VERCELLESE</v>
      </c>
    </row>
    <row r="6111" spans="1:5" x14ac:dyDescent="0.2">
      <c r="A6111" s="27" t="s">
        <v>6164</v>
      </c>
      <c r="B6111" s="27" t="str">
        <f>VLOOKUP(A6111,PEC!A6110:D$7975,4,0)</f>
        <v>gigapec.it</v>
      </c>
      <c r="C6111" s="23">
        <f>VLOOKUP(A6111,SEZIONI!A6111:B$7975,2,0)</f>
        <v>3</v>
      </c>
      <c r="D6111" s="27" t="str">
        <f>VLOOKUP(A6111,SINDACI!A6111:B$7975, 2, 0)</f>
        <v>BALBO GIAN CARLO</v>
      </c>
      <c r="E6111" s="27" t="str">
        <f>VLOOKUP(A6111,SINDACI!A6111:E$7975,5,0)</f>
        <v>LISTA CIVICA: INSIEME PER CAMBIARE</v>
      </c>
    </row>
    <row r="6112" spans="1:5" x14ac:dyDescent="0.2">
      <c r="A6112" s="27" t="s">
        <v>6165</v>
      </c>
      <c r="B6112" s="27" t="str">
        <f>VLOOKUP(A6112,PEC!A6111:D$7975,4,0)</f>
        <v>postcert.toscana.it</v>
      </c>
      <c r="C6112" s="23">
        <f>VLOOKUP(A6112,SEZIONI!A6112:B$7975,2,0)</f>
        <v>10</v>
      </c>
      <c r="D6112" s="27" t="str">
        <f>VLOOKUP(A6112,SINDACI!A6112:B$7975, 2, 0)</f>
        <v>MARRUCCI ANDREA</v>
      </c>
      <c r="E6112" s="27" t="str">
        <f>VLOOKUP(A6112,SINDACI!A6112:E$7975,5,0)</f>
        <v>-</v>
      </c>
    </row>
    <row r="6113" spans="1:5" x14ac:dyDescent="0.2">
      <c r="A6113" s="27" t="s">
        <v>6166</v>
      </c>
      <c r="B6113" s="27" t="str">
        <f>VLOOKUP(A6113,PEC!A6112:D$7975,4,0)</f>
        <v>pec.comune.sanginesio.mc.it</v>
      </c>
      <c r="C6113" s="23">
        <f>VLOOKUP(A6113,SEZIONI!A6113:B$7975,2,0)</f>
        <v>4</v>
      </c>
      <c r="D6113" s="27" t="str">
        <f>VLOOKUP(A6113,SINDACI!A6113:B$7975, 2, 0)</f>
        <v>CIABOCCO GIULIANO</v>
      </c>
      <c r="E6113" s="27" t="str">
        <f>VLOOKUP(A6113,SINDACI!A6113:E$7975,5,0)</f>
        <v>-</v>
      </c>
    </row>
    <row r="6114" spans="1:5" x14ac:dyDescent="0.2">
      <c r="A6114" s="27" t="s">
        <v>6167</v>
      </c>
      <c r="B6114" s="27" t="str">
        <f>VLOOKUP(A6114,PEC!A6113:D$7975,4,0)</f>
        <v xml:space="preserve">cremano.telecompost.it </v>
      </c>
      <c r="C6114" s="23">
        <f>VLOOKUP(A6114,SEZIONI!A6114:B$7975,2,0)</f>
        <v>54</v>
      </c>
      <c r="D6114" s="27" t="str">
        <f>VLOOKUP(A6114,SINDACI!A6114:B$7975, 2, 0)</f>
        <v>ZINNO GIORGIO</v>
      </c>
      <c r="E6114" s="27" t="str">
        <f>VLOOKUP(A6114,SINDACI!A6114:E$7975,5,0)</f>
        <v>LISTA CIVICA: PROGETTO SAN GIORGIO | PARTITO DEMOCRATICO | LISTA CIVICA: LISTA CIVICA CENTO PASSI | LISTA CIVICA: IDEA NUOVA | CAMPANIA LIBERA | DEMOS DEMOCRAZIA SOLIDALE | LISTA COMPOSITA: EUROPA VERDE-IL CITTADINO | LISTA CIVICA: UNITI PER SAN GIORGIO | ITALIA VIVA</v>
      </c>
    </row>
    <row r="6115" spans="1:5" x14ac:dyDescent="0.2">
      <c r="A6115" s="27" t="s">
        <v>6168</v>
      </c>
      <c r="B6115" s="27" t="str">
        <f>VLOOKUP(A6115,PEC!A6114:D$7975,4,0)</f>
        <v>pec.comunedisangiorgioaliri.it</v>
      </c>
      <c r="C6115" s="23">
        <f>VLOOKUP(A6115,SEZIONI!A6115:B$7975,2,0)</f>
        <v>3</v>
      </c>
      <c r="D6115" s="27" t="str">
        <f>VLOOKUP(A6115,SINDACI!A6115:B$7975, 2, 0)</f>
        <v>LAVALLE FRANCESCO</v>
      </c>
      <c r="E6115" s="27" t="str">
        <f>VLOOKUP(A6115,SINDACI!A6115:E$7975,5,0)</f>
        <v>LISTA CIVICA: AMO SAN GIORGIO</v>
      </c>
    </row>
    <row r="6116" spans="1:5" x14ac:dyDescent="0.2">
      <c r="A6116" s="27" t="s">
        <v>118</v>
      </c>
      <c r="B6116" s="27" t="str">
        <f>VLOOKUP(A6116,PEC!A6115:D$7975,4,0)</f>
        <v>asmepec.it</v>
      </c>
      <c r="C6116" s="23">
        <f>VLOOKUP(A6116,SEZIONI!A6116:B$7975,2,0)</f>
        <v>2</v>
      </c>
      <c r="D6116" s="27" t="str">
        <f>VLOOKUP(A6116,SINDACI!A6116:B$7975, 2, 0)</f>
        <v>GABRIELE GIANNI</v>
      </c>
      <c r="E6116" s="27" t="str">
        <f>VLOOKUP(A6116,SINDACI!A6116:E$7975,5,0)</f>
        <v>LISTA CIVICA: RINNOVARE PER CRESCERE</v>
      </c>
    </row>
    <row r="6117" spans="1:5" x14ac:dyDescent="0.2">
      <c r="A6117" s="27" t="s">
        <v>6169</v>
      </c>
      <c r="B6117" s="27" t="str">
        <f>VLOOKUP(A6117,PEC!A6116:D$7975,4,0)</f>
        <v>pec.regione.lombardia.it</v>
      </c>
      <c r="C6117" s="23">
        <f>VLOOKUP(A6117,SEZIONI!A6117:B$7975,2,0)</f>
        <v>10</v>
      </c>
      <c r="D6117" s="27" t="str">
        <f>VLOOKUP(A6117,SINDACI!A6117:B$7975, 2, 0)</f>
        <v>MORSELLI BENIAMINO</v>
      </c>
      <c r="E6117" s="27" t="str">
        <f>VLOOKUP(A6117,SINDACI!A6117:E$7975,5,0)</f>
        <v>LISTA CIVICA: INSIEME</v>
      </c>
    </row>
    <row r="6118" spans="1:5" x14ac:dyDescent="0.2">
      <c r="A6118" s="27" t="s">
        <v>6170</v>
      </c>
      <c r="B6118" s="27" t="str">
        <f>VLOOKUP(A6118,PEC!A6117:D$7975,4,0)</f>
        <v>pcert.it</v>
      </c>
      <c r="C6118" s="23">
        <f>VLOOKUP(A6118,SEZIONI!A6118:B$7975,2,0)</f>
        <v>3</v>
      </c>
      <c r="D6118" s="27" t="str">
        <f>VLOOKUP(A6118,SINDACI!A6118:B$7975, 2, 0)</f>
        <v>ZANUSSO ANDREA</v>
      </c>
      <c r="E6118" s="27" t="str">
        <f>VLOOKUP(A6118,SINDACI!A6118:E$7975,5,0)</f>
        <v>LISTA CIVICA: GRUPPO CIVICO PER SAN GIORGIO</v>
      </c>
    </row>
    <row r="6119" spans="1:5" x14ac:dyDescent="0.2">
      <c r="A6119" s="27" t="s">
        <v>6171</v>
      </c>
      <c r="B6119" s="27" t="str">
        <f>VLOOKUP(A6119,PEC!A6118:D$7975,4,0)</f>
        <v>pec.cstsannio.it</v>
      </c>
      <c r="C6119" s="23">
        <f>VLOOKUP(A6119,SEZIONI!A6119:B$7975,2,0)</f>
        <v>10</v>
      </c>
      <c r="D6119" s="27" t="str">
        <f>VLOOKUP(A6119,SINDACI!A6119:B$7975, 2, 0)</f>
        <v>CIAMPI ANGELO</v>
      </c>
      <c r="E6119" s="27" t="str">
        <f>VLOOKUP(A6119,SINDACI!A6119:E$7975,5,0)</f>
        <v>LISTA CIVICA: CAMBIAMO SAN GIORGIO</v>
      </c>
    </row>
    <row r="6120" spans="1:5" x14ac:dyDescent="0.2">
      <c r="A6120" s="27" t="s">
        <v>6172</v>
      </c>
      <c r="B6120" s="27" t="str">
        <f>VLOOKUP(A6120,PEC!A6119:D$7975,4,0)</f>
        <v>certgov.fvg.it</v>
      </c>
      <c r="C6120" s="23">
        <f>VLOOKUP(A6120,SEZIONI!A6120:B$7975,2,0)</f>
        <v>5</v>
      </c>
      <c r="D6120" s="27" t="str">
        <f>VLOOKUP(A6120,SINDACI!A6120:B$7975, 2, 0)</f>
        <v>LEON MICHELE</v>
      </c>
      <c r="E6120" s="27" t="str">
        <f>VLOOKUP(A6120,SINDACI!A6120:E$7975,5,0)</f>
        <v>LISTA CIVICA: RADICI E FUTURO</v>
      </c>
    </row>
    <row r="6121" spans="1:5" x14ac:dyDescent="0.2">
      <c r="A6121" s="27" t="s">
        <v>6173</v>
      </c>
      <c r="B6121" s="27" t="str">
        <f>VLOOKUP(A6121,PEC!A6120:D$7975,4,0)</f>
        <v>pecveneto.it</v>
      </c>
      <c r="C6121" s="23">
        <f>VLOOKUP(A6121,SEZIONI!A6121:B$7975,2,0)</f>
        <v>10</v>
      </c>
      <c r="D6121" s="27" t="str">
        <f>VLOOKUP(A6121,SINDACI!A6121:B$7975, 2, 0)</f>
        <v>CANELLA DANIELE</v>
      </c>
      <c r="E6121" s="27" t="str">
        <f>VLOOKUP(A6121,SINDACI!A6121:E$7975,5,0)</f>
        <v>LISTA CIVICA: CAMBIARE SI PUÊ</v>
      </c>
    </row>
    <row r="6122" spans="1:5" x14ac:dyDescent="0.2">
      <c r="A6122" s="27" t="s">
        <v>6174</v>
      </c>
      <c r="B6122" s="27" t="str">
        <f>VLOOKUP(A6122,PEC!A6121:D$7975,4,0)</f>
        <v>pec.regione.lombardia.it</v>
      </c>
      <c r="C6122" s="23">
        <f>VLOOKUP(A6122,SEZIONI!A6122:B$7975,2,0)</f>
        <v>2</v>
      </c>
      <c r="D6122" s="27" t="str">
        <f>VLOOKUP(A6122,SINDACI!A6122:B$7975, 2, 0)</f>
        <v>BELLOMO GIOVANNI</v>
      </c>
      <c r="E6122" s="27" t="str">
        <f>VLOOKUP(A6122,SINDACI!A6122:E$7975,5,0)</f>
        <v>LISTA CIVICA: NOI PER SAN GIORGIO</v>
      </c>
    </row>
    <row r="6123" spans="1:5" x14ac:dyDescent="0.2">
      <c r="A6123" s="27" t="s">
        <v>7954</v>
      </c>
      <c r="B6123" s="27" t="str">
        <f>VLOOKUP(A6123,PEC!A6122:D$7975,4,0)</f>
        <v>-</v>
      </c>
      <c r="C6123" s="23" t="str">
        <f>VLOOKUP(A6123,SEZIONI!A6123:B$7975,2,0)</f>
        <v>-</v>
      </c>
      <c r="D6123" s="27" t="str">
        <f>VLOOKUP(A6123,SINDACI!A6123:B$7975, 2, 0)</f>
        <v>-</v>
      </c>
      <c r="E6123" s="27" t="str">
        <f>VLOOKUP(A6123,SINDACI!A6123:E$7975,5,0)</f>
        <v>-</v>
      </c>
    </row>
    <row r="6124" spans="1:5" x14ac:dyDescent="0.2">
      <c r="A6124" s="27" t="s">
        <v>6175</v>
      </c>
      <c r="B6124" s="27" t="str">
        <f>VLOOKUP(A6124,PEC!A6123:D$7975,4,0)</f>
        <v>certgov.fvg.it</v>
      </c>
      <c r="C6124" s="23">
        <f>VLOOKUP(A6124,SEZIONI!A6124:B$7975,2,0)</f>
        <v>7</v>
      </c>
      <c r="D6124" s="27" t="str">
        <f>VLOOKUP(A6124,SINDACI!A6124:B$7975, 2, 0)</f>
        <v>DEL FRATE PIETRO</v>
      </c>
      <c r="E6124" s="27" t="str">
        <f>VLOOKUP(A6124,SINDACI!A6124:E$7975,5,0)</f>
        <v>LISTA CIVICA: RICOSTRUIAMO SAN GIORGIO DEMOCRATICA  | LISTA CIVICA: CITTA'  FUTURA</v>
      </c>
    </row>
    <row r="6125" spans="1:5" x14ac:dyDescent="0.2">
      <c r="A6125" s="27" t="s">
        <v>6176</v>
      </c>
      <c r="B6125" s="27" t="str">
        <f>VLOOKUP(A6125,PEC!A6124:D$7975,4,0)</f>
        <v>cert.provincia.bo.it</v>
      </c>
      <c r="C6125" s="23">
        <f>VLOOKUP(A6125,SEZIONI!A6125:B$7975,2,0)</f>
        <v>7</v>
      </c>
      <c r="D6125" s="27" t="str">
        <f>VLOOKUP(A6125,SINDACI!A6125:B$7975, 2, 0)</f>
        <v>CRESCIMBENI PAOLO</v>
      </c>
      <c r="E6125" s="27" t="str">
        <f>VLOOKUP(A6125,SINDACI!A6125:E$7975,5,0)</f>
        <v>LISTA CIVICA: SAN GIORGIO BENE COMUNE</v>
      </c>
    </row>
    <row r="6126" spans="1:5" x14ac:dyDescent="0.2">
      <c r="A6126" s="27" t="s">
        <v>6177</v>
      </c>
      <c r="B6126" s="27" t="str">
        <f>VLOOKUP(A6126,PEC!A6125:D$7975,4,0)</f>
        <v>cert.ip-veneto.net</v>
      </c>
      <c r="C6126" s="23">
        <f>VLOOKUP(A6126,SEZIONI!A6126:B$7975,2,0)</f>
        <v>6</v>
      </c>
      <c r="D6126" s="27" t="str">
        <f>VLOOKUP(A6126,SINDACI!A6126:B$7975, 2, 0)</f>
        <v>PETTENUZZO NICOLA</v>
      </c>
      <c r="E6126" s="27" t="str">
        <f>VLOOKUP(A6126,SINDACI!A6126:E$7975,5,0)</f>
        <v>LEGA SALVINI</v>
      </c>
    </row>
    <row r="6127" spans="1:5" x14ac:dyDescent="0.2">
      <c r="A6127" s="27" t="s">
        <v>6178</v>
      </c>
      <c r="B6127" s="27" t="str">
        <f>VLOOKUP(A6127,PEC!A6126:D$7975,4,0)</f>
        <v>pec.comunesangiorgioionico.it</v>
      </c>
      <c r="C6127" s="23">
        <f>VLOOKUP(A6127,SEZIONI!A6127:B$7975,2,0)</f>
        <v>13</v>
      </c>
      <c r="D6127" s="27" t="str">
        <f>VLOOKUP(A6127,SINDACI!A6127:B$7975, 2, 0)</f>
        <v>FABBIANO COSIMO</v>
      </c>
      <c r="E6127" s="27" t="str">
        <f>VLOOKUP(A6127,SINDACI!A6127:E$7975,5,0)</f>
        <v>LISTA CIVICA: SENSO CIVICO | PARTITO DEMOCRATICO | LISTA CIVICA: IMPEGNO CIVICO | LISTA CIVICA: CONSENSO DEMOCRATICO | LISTA CIVICA: IL FUTURO E' ADESSO</v>
      </c>
    </row>
    <row r="6128" spans="1:5" x14ac:dyDescent="0.2">
      <c r="A6128" s="27" t="s">
        <v>6179</v>
      </c>
      <c r="B6128" s="27" t="str">
        <f>VLOOKUP(A6128,PEC!A6127:D$7975,4,0)</f>
        <v>pec.comunesangiorgiolamolara.bn.it</v>
      </c>
      <c r="C6128" s="23">
        <f>VLOOKUP(A6128,SEZIONI!A6128:B$7975,2,0)</f>
        <v>4</v>
      </c>
      <c r="D6128" s="27" t="str">
        <f>VLOOKUP(A6128,SINDACI!A6128:B$7975, 2, 0)</f>
        <v>DE VIZIO NICOLA</v>
      </c>
      <c r="E6128" s="27" t="str">
        <f>VLOOKUP(A6128,SINDACI!A6128:E$7975,5,0)</f>
        <v>-</v>
      </c>
    </row>
    <row r="6129" spans="1:5" x14ac:dyDescent="0.2">
      <c r="A6129" s="27" t="s">
        <v>6180</v>
      </c>
      <c r="B6129" s="27" t="str">
        <f>VLOOKUP(A6129,PEC!A6128:D$7975,4,0)</f>
        <v>cert.ruparbasilicata.it</v>
      </c>
      <c r="C6129" s="23">
        <f>VLOOKUP(A6129,SEZIONI!A6129:B$7975,2,0)</f>
        <v>2</v>
      </c>
      <c r="D6129" s="27" t="str">
        <f>VLOOKUP(A6129,SINDACI!A6129:B$7975, 2, 0)</f>
        <v>ESPOSITO GIUSEPPE ANTONIO DOMENICO</v>
      </c>
      <c r="E6129" s="27" t="str">
        <f>VLOOKUP(A6129,SINDACI!A6129:E$7975,5,0)</f>
        <v>-</v>
      </c>
    </row>
    <row r="6130" spans="1:5" x14ac:dyDescent="0.2">
      <c r="A6130" s="27" t="s">
        <v>6181</v>
      </c>
      <c r="B6130" s="27" t="str">
        <f>VLOOKUP(A6130,PEC!A6129:D$7975,4,0)</f>
        <v>pec.comune.sangiorgiomonferrato.al.it</v>
      </c>
      <c r="C6130" s="23">
        <f>VLOOKUP(A6130,SEZIONI!A6130:B$7975,2,0)</f>
        <v>2</v>
      </c>
      <c r="D6130" s="27" t="str">
        <f>VLOOKUP(A6130,SINDACI!A6130:B$7975, 2, 0)</f>
        <v>DALLERA PIETRO</v>
      </c>
      <c r="E6130" s="27" t="str">
        <f>VLOOKUP(A6130,SINDACI!A6130:E$7975,5,0)</f>
        <v>LISTA CIVICA: INSIEME PER IL FUTURO</v>
      </c>
    </row>
    <row r="6131" spans="1:5" x14ac:dyDescent="0.2">
      <c r="A6131" s="27" t="s">
        <v>381</v>
      </c>
      <c r="B6131" s="27" t="str">
        <f>VLOOKUP(A6131,PEC!A6130:D$7975,4,0)</f>
        <v>asmepec.it</v>
      </c>
      <c r="C6131" s="23">
        <f>VLOOKUP(A6131,SEZIONI!A6131:B$7975,2,0)</f>
        <v>4</v>
      </c>
      <c r="D6131" s="27" t="str">
        <f>VLOOKUP(A6131,SINDACI!A6131:B$7975, 2, 0)</f>
        <v>VALERIOTI SALVATORE</v>
      </c>
      <c r="E6131" s="27" t="str">
        <f>VLOOKUP(A6131,SINDACI!A6131:E$7975,5,0)</f>
        <v>LISTA CIVICA: OBIETTIVO COMUNE</v>
      </c>
    </row>
    <row r="6132" spans="1:5" x14ac:dyDescent="0.2">
      <c r="A6132" s="27" t="s">
        <v>6182</v>
      </c>
      <c r="B6132" s="27" t="str">
        <f>VLOOKUP(A6132,PEC!A6131:D$7975,4,0)</f>
        <v>sintranet.legalmail.it</v>
      </c>
      <c r="C6132" s="23">
        <f>VLOOKUP(A6132,SEZIONI!A6132:B$7975,2,0)</f>
        <v>7</v>
      </c>
      <c r="D6132" s="27" t="str">
        <f>VLOOKUP(A6132,SINDACI!A6132:B$7975, 2, 0)</f>
        <v>ALBERONI DONATELLA</v>
      </c>
      <c r="E6132" s="27" t="str">
        <f>VLOOKUP(A6132,SINDACI!A6132:E$7975,5,0)</f>
        <v>LISTA CIVICA: ALBERONI SINDACO</v>
      </c>
    </row>
    <row r="6133" spans="1:5" x14ac:dyDescent="0.2">
      <c r="A6133" s="27" t="s">
        <v>6183</v>
      </c>
      <c r="B6133" s="27" t="str">
        <f>VLOOKUP(A6133,PEC!A6132:D$7975,4,0)</f>
        <v>cert.ruparpiemonte.it</v>
      </c>
      <c r="C6133" s="23">
        <f>VLOOKUP(A6133,SEZIONI!A6133:B$7975,2,0)</f>
        <v>1</v>
      </c>
      <c r="D6133" s="27" t="str">
        <f>VLOOKUP(A6133,SINDACI!A6133:B$7975, 2, 0)</f>
        <v>LISTELLO MARCO</v>
      </c>
      <c r="E6133" s="27" t="str">
        <f>VLOOKUP(A6133,SINDACI!A6133:E$7975,5,0)</f>
        <v>LISTA CIVICA: TORRE DI SAN GIORGIO</v>
      </c>
    </row>
    <row r="6134" spans="1:5" x14ac:dyDescent="0.2">
      <c r="A6134" s="27" t="s">
        <v>6184</v>
      </c>
      <c r="B6134" s="27" t="str">
        <f>VLOOKUP(A6134,PEC!A6133:D$7975,4,0)</f>
        <v>cert.legalmail.it</v>
      </c>
      <c r="C6134" s="23">
        <f>VLOOKUP(A6134,SEZIONI!A6134:B$7975,2,0)</f>
        <v>6</v>
      </c>
      <c r="D6134" s="27" t="str">
        <f>VLOOKUP(A6134,SINDACI!A6134:B$7975, 2, 0)</f>
        <v>RUGGERI CLAUDIO</v>
      </c>
      <c r="E6134" s="27" t="str">
        <f>VLOOKUP(A6134,SINDACI!A6134:E$7975,5,0)</f>
        <v>LISTA CIVICA: VIVERE SAN GIORGIO</v>
      </c>
    </row>
    <row r="6135" spans="1:5" x14ac:dyDescent="0.2">
      <c r="A6135" s="27" t="s">
        <v>6185</v>
      </c>
      <c r="B6135" s="27" t="str">
        <f>VLOOKUP(A6135,PEC!A6134:D$7975,4,0)</f>
        <v>postemailcertificata.it</v>
      </c>
      <c r="C6135" s="23">
        <f>VLOOKUP(A6135,SEZIONI!A6135:B$7975,2,0)</f>
        <v>1</v>
      </c>
      <c r="D6135" s="27" t="str">
        <f>VLOOKUP(A6135,SINDACI!A6135:B$7975, 2, 0)</f>
        <v>BAR DANILO</v>
      </c>
      <c r="E6135" s="27" t="str">
        <f>VLOOKUP(A6135,SINDACI!A6135:E$7975,5,0)</f>
        <v>LISTA CIVICA: SAN GIORIO INSIEME</v>
      </c>
    </row>
    <row r="6136" spans="1:5" x14ac:dyDescent="0.2">
      <c r="A6136" s="27" t="s">
        <v>6186</v>
      </c>
      <c r="B6136" s="27" t="str">
        <f>VLOOKUP(A6136,PEC!A6135:D$7975,4,0)</f>
        <v>asmepec.it</v>
      </c>
      <c r="C6136" s="23">
        <f>VLOOKUP(A6136,SEZIONI!A6136:B$7975,2,0)</f>
        <v>5</v>
      </c>
      <c r="D6136" s="27" t="str">
        <f>VLOOKUP(A6136,SINDACI!A6136:B$7975, 2, 0)</f>
        <v>PALAZZO FERDINANDO</v>
      </c>
      <c r="E6136" s="27" t="str">
        <f>VLOOKUP(A6136,SINDACI!A6136:E$7975,5,0)</f>
        <v>LISTA CIVICA: IN COMUNE</v>
      </c>
    </row>
    <row r="6137" spans="1:5" x14ac:dyDescent="0.2">
      <c r="A6137" s="27" t="s">
        <v>6187</v>
      </c>
      <c r="B6137" s="27" t="str">
        <f>VLOOKUP(A6137,PEC!A6136:D$7975,4,0)</f>
        <v>certgov.fvg.it</v>
      </c>
      <c r="C6137" s="23">
        <f>VLOOKUP(A6137,SEZIONI!A6137:B$7975,2,0)</f>
        <v>6</v>
      </c>
      <c r="D6137" s="27" t="str">
        <f>VLOOKUP(A6137,SINDACI!A6137:B$7975, 2, 0)</f>
        <v>PALI CARLO</v>
      </c>
      <c r="E6137" s="27" t="str">
        <f>VLOOKUP(A6137,SINDACI!A6137:E$7975,5,0)</f>
        <v>LISTA CIVICA: SENTIMENTO CIVICO  | LISTA CIVICA: PAL NESTRI PAIS</v>
      </c>
    </row>
    <row r="6138" spans="1:5" x14ac:dyDescent="0.2">
      <c r="A6138" s="27" t="s">
        <v>6188</v>
      </c>
      <c r="B6138" s="27" t="str">
        <f>VLOOKUP(A6138,PEC!A6137:D$7975,4,0)</f>
        <v>pec.regione.lombardia.it</v>
      </c>
      <c r="C6138" s="23">
        <f>VLOOKUP(A6138,SEZIONI!A6138:B$7975,2,0)</f>
        <v>6</v>
      </c>
      <c r="D6138" s="27" t="str">
        <f>VLOOKUP(A6138,SINDACI!A6138:B$7975, 2, 0)</f>
        <v>BONZI ENRICA</v>
      </c>
      <c r="E6138" s="27" t="str">
        <f>VLOOKUP(A6138,SINDACI!A6138:E$7975,5,0)</f>
        <v>-</v>
      </c>
    </row>
    <row r="6139" spans="1:5" x14ac:dyDescent="0.2">
      <c r="A6139" s="27" t="s">
        <v>6189</v>
      </c>
      <c r="B6139" s="27" t="str">
        <f>VLOOKUP(A6139,PEC!A6138:D$7975,4,0)</f>
        <v>pec.regione.lombardia.it</v>
      </c>
      <c r="C6139" s="23">
        <f>VLOOKUP(A6139,SEZIONI!A6139:B$7975,2,0)</f>
        <v>1</v>
      </c>
      <c r="D6139" s="27" t="str">
        <f>VLOOKUP(A6139,SINDACI!A6139:B$7975, 2, 0)</f>
        <v>ZIBORDI ANGELA</v>
      </c>
      <c r="E6139" s="27" t="str">
        <f>VLOOKUP(A6139,SINDACI!A6139:E$7975,5,0)</f>
        <v>LISTA CIVICA: VIVIAMO SAN GIOVANNI DEL DOSSO</v>
      </c>
    </row>
    <row r="6140" spans="1:5" x14ac:dyDescent="0.2">
      <c r="A6140" s="27" t="s">
        <v>6190</v>
      </c>
      <c r="B6140" s="27" t="str">
        <f>VLOOKUP(A6140,PEC!A6139:D$7975,4,0)</f>
        <v>pec.comune.senjandifassa.tn.it</v>
      </c>
      <c r="C6140" s="23">
        <f>VLOOKUP(A6140,SEZIONI!A6140:B$7975,2,0)</f>
        <v>3</v>
      </c>
      <c r="D6140" s="27" t="str">
        <f>VLOOKUP(A6140,SINDACI!A6140:B$7975, 2, 0)</f>
        <v>FLORIAN GIULIO</v>
      </c>
      <c r="E6140" s="27" t="str">
        <f>VLOOKUP(A6140,SINDACI!A6140:E$7975,5,0)</f>
        <v>Lista Civica non pervenuta</v>
      </c>
    </row>
    <row r="6141" spans="1:5" x14ac:dyDescent="0.2">
      <c r="A6141" s="27" t="s">
        <v>382</v>
      </c>
      <c r="B6141" s="27" t="str">
        <f>VLOOKUP(A6141,PEC!A6140:D$7975,4,0)</f>
        <v>asmepec.it</v>
      </c>
      <c r="C6141" s="23">
        <f>VLOOKUP(A6141,SEZIONI!A6141:B$7975,2,0)</f>
        <v>1</v>
      </c>
      <c r="D6141" s="27" t="str">
        <f>VLOOKUP(A6141,SINDACI!A6141:B$7975, 2, 0)</f>
        <v>PITTARI GIOVANNI ANTONIO</v>
      </c>
      <c r="E6141" s="27" t="str">
        <f>VLOOKUP(A6141,SINDACI!A6141:E$7975,5,0)</f>
        <v>LISTA CIVICA: INSIEME</v>
      </c>
    </row>
    <row r="6142" spans="1:5" x14ac:dyDescent="0.2">
      <c r="A6142" s="27" t="s">
        <v>6191</v>
      </c>
      <c r="B6142" s="27" t="str">
        <f>VLOOKUP(A6142,PEC!A6141:D$7975,4,0)</f>
        <v>pec.it</v>
      </c>
      <c r="C6142" s="23">
        <f>VLOOKUP(A6142,SEZIONI!A6142:B$7975,2,0)</f>
        <v>8</v>
      </c>
      <c r="D6142" s="27" t="str">
        <f>VLOOKUP(A6142,SINDACI!A6142:B$7975, 2, 0)</f>
        <v>PANEPINTO CARMELO</v>
      </c>
      <c r="E6142" s="27" t="str">
        <f>VLOOKUP(A6142,SINDACI!A6142:E$7975,5,0)</f>
        <v>LISTA CIVICA: SANGIOVANNI GEMINI NEL CUORE</v>
      </c>
    </row>
    <row r="6143" spans="1:5" x14ac:dyDescent="0.2">
      <c r="A6143" s="27" t="s">
        <v>6192</v>
      </c>
      <c r="B6143" s="27" t="str">
        <f>VLOOKUP(A6143,PEC!A6142:D$7975,4,0)</f>
        <v>cert.ip-veneto.net</v>
      </c>
      <c r="C6143" s="23">
        <f>VLOOKUP(A6143,SEZIONI!A6143:B$7975,2,0)</f>
        <v>5</v>
      </c>
      <c r="D6143" s="27" t="str">
        <f>VLOOKUP(A6143,SINDACI!A6143:B$7975, 2, 0)</f>
        <v>MARCAZZAN LUCIANO</v>
      </c>
      <c r="E6143" s="27" t="str">
        <f>VLOOKUP(A6143,SINDACI!A6143:E$7975,5,0)</f>
        <v>LISTA CIVICA: PAESE VIVO</v>
      </c>
    </row>
    <row r="6144" spans="1:5" x14ac:dyDescent="0.2">
      <c r="A6144" s="27" t="s">
        <v>6193</v>
      </c>
      <c r="B6144" s="27" t="str">
        <f>VLOOKUP(A6144,PEC!A6143:D$7975,4,0)</f>
        <v>pec.regione.lombardia.it</v>
      </c>
      <c r="C6144" s="23">
        <f>VLOOKUP(A6144,SEZIONI!A6144:B$7975,2,0)</f>
        <v>2</v>
      </c>
      <c r="D6144" s="27" t="str">
        <f>VLOOKUP(A6144,SINDACI!A6144:B$7975, 2, 0)</f>
        <v>ASINARI PIERGUIDO</v>
      </c>
      <c r="E6144" s="27" t="str">
        <f>VLOOKUP(A6144,SINDACI!A6144:E$7975,5,0)</f>
        <v>LISTA CIVICA: SAN GIOVANNI IN CROCE AL CENTRO</v>
      </c>
    </row>
    <row r="6145" spans="1:5" x14ac:dyDescent="0.2">
      <c r="A6145" s="27" t="s">
        <v>119</v>
      </c>
      <c r="B6145" s="27" t="str">
        <f>VLOOKUP(A6145,PEC!A6144:D$7975,4,0)</f>
        <v xml:space="preserve">asmepec.it </v>
      </c>
      <c r="C6145" s="23">
        <f>VLOOKUP(A6145,SEZIONI!A6145:B$7975,2,0)</f>
        <v>24</v>
      </c>
      <c r="D6145" s="27" t="str">
        <f>VLOOKUP(A6145,SINDACI!A6145:B$7975, 2, 0)</f>
        <v>SUCCURRO ROSARIA</v>
      </c>
      <c r="E6145" s="27" t="str">
        <f>VLOOKUP(A6145,SINDACI!A6145:E$7975,5,0)</f>
        <v>LISTA CIVICA: ROSARIA SUCCURRO SINDACO | FORZA ITALIA | LISTA CIVICA: IL FIORE DI SAN GIOVANNI | FRATELLI D'ITALIA | LISTA CIVICA: SAN GIOVANNI CAPITALE</v>
      </c>
    </row>
    <row r="6146" spans="1:5" x14ac:dyDescent="0.2">
      <c r="A6146" s="27" t="s">
        <v>6194</v>
      </c>
      <c r="B6146" s="27" t="str">
        <f>VLOOKUP(A6146,PEC!A6145:D$7975,4,0)</f>
        <v>pec.leonet.it</v>
      </c>
      <c r="C6146" s="23">
        <f>VLOOKUP(A6146,SEZIONI!A6146:B$7975,2,0)</f>
        <v>1</v>
      </c>
      <c r="D6146" s="27" t="str">
        <f>VLOOKUP(A6146,SINDACI!A6146:B$7975, 2, 0)</f>
        <v>CREDICO DOMENICO</v>
      </c>
      <c r="E6146" s="27" t="str">
        <f>VLOOKUP(A6146,SINDACI!A6146:E$7975,5,0)</f>
        <v>-</v>
      </c>
    </row>
    <row r="6147" spans="1:5" x14ac:dyDescent="0.2">
      <c r="A6147" s="27" t="s">
        <v>6195</v>
      </c>
      <c r="B6147" s="27" t="str">
        <f>VLOOKUP(A6147,PEC!A6146:D$7975,4,0)</f>
        <v>legalmail.it</v>
      </c>
      <c r="C6147" s="23">
        <f>VLOOKUP(A6147,SEZIONI!A6147:B$7975,2,0)</f>
        <v>9</v>
      </c>
      <c r="D6147" s="27" t="str">
        <f>VLOOKUP(A6147,SINDACI!A6147:B$7975, 2, 0)</f>
        <v>MORELLI DANIELE</v>
      </c>
      <c r="E6147" s="27" t="str">
        <f>VLOOKUP(A6147,SINDACI!A6147:E$7975,5,0)</f>
        <v>LISTA CIVICA: CENTRO SINISTRA</v>
      </c>
    </row>
    <row r="6148" spans="1:5" x14ac:dyDescent="0.2">
      <c r="A6148" s="27" t="s">
        <v>6196</v>
      </c>
      <c r="B6148" s="27" t="str">
        <f>VLOOKUP(A6148,PEC!A6147:D$7975,4,0)</f>
        <v>cert.provincia.bo.it</v>
      </c>
      <c r="C6148" s="23">
        <f>VLOOKUP(A6148,SEZIONI!A6148:B$7975,2,0)</f>
        <v>26</v>
      </c>
      <c r="D6148" s="27" t="str">
        <f>VLOOKUP(A6148,SINDACI!A6148:B$7975, 2, 0)</f>
        <v>PELLEGATTI LORENZO</v>
      </c>
      <c r="E6148" s="27" t="str">
        <f>VLOOKUP(A6148,SINDACI!A6148:E$7975,5,0)</f>
        <v>LISTA CIVICA: INSIEME | LISTA CIVICA: IMPEGNO COMUNE</v>
      </c>
    </row>
    <row r="6149" spans="1:5" x14ac:dyDescent="0.2">
      <c r="A6149" s="27" t="s">
        <v>6197</v>
      </c>
      <c r="B6149" s="27" t="str">
        <f>VLOOKUP(A6149,PEC!A6148:D$7975,4,0)</f>
        <v>pec.it</v>
      </c>
      <c r="C6149" s="23">
        <f>VLOOKUP(A6149,SEZIONI!A6149:B$7975,2,0)</f>
        <v>4</v>
      </c>
      <c r="D6149" s="27" t="str">
        <f>VLOOKUP(A6149,SINDACI!A6149:B$7975, 2, 0)</f>
        <v>FALLONE PAOLO</v>
      </c>
      <c r="E6149" s="27" t="str">
        <f>VLOOKUP(A6149,SINDACI!A6149:E$7975,5,0)</f>
        <v>LISTA CIVICA: CON TE PER SAN GIOVANNI INCARICO</v>
      </c>
    </row>
    <row r="6150" spans="1:5" x14ac:dyDescent="0.2">
      <c r="A6150" s="27" t="s">
        <v>6198</v>
      </c>
      <c r="B6150" s="27" t="str">
        <f>VLOOKUP(A6150,PEC!A6149:D$7975,4,0)</f>
        <v>pec.it</v>
      </c>
      <c r="C6150" s="23">
        <f>VLOOKUP(A6150,SEZIONI!A6150:B$7975,2,0)</f>
        <v>20</v>
      </c>
      <c r="D6150" s="27" t="str">
        <f>VLOOKUP(A6150,SINDACI!A6150:B$7975, 2, 0)</f>
        <v>BELLIA ANTONINO</v>
      </c>
      <c r="E6150" s="27" t="str">
        <f>VLOOKUP(A6150,SINDACI!A6150:E$7975,5,0)</f>
        <v>-</v>
      </c>
    </row>
    <row r="6151" spans="1:5" x14ac:dyDescent="0.2">
      <c r="A6151" s="27" t="s">
        <v>6199</v>
      </c>
      <c r="B6151" s="27" t="str">
        <f>VLOOKUP(A6151,PEC!A6150:D$7975,4,0)</f>
        <v>legalmail.it</v>
      </c>
      <c r="C6151" s="23">
        <f>VLOOKUP(A6151,SEZIONI!A6151:B$7975,2,0)</f>
        <v>1</v>
      </c>
      <c r="D6151" s="27" t="str">
        <f>VLOOKUP(A6151,SINDACI!A6151:B$7975, 2, 0)</f>
        <v>ROSSI NICOLA</v>
      </c>
      <c r="E6151" s="27" t="str">
        <f>VLOOKUP(A6151,SINDACI!A6151:E$7975,5,0)</f>
        <v>LISTA CIVICA: UNITI SI PUÊ</v>
      </c>
    </row>
    <row r="6152" spans="1:5" x14ac:dyDescent="0.2">
      <c r="A6152" s="27" t="s">
        <v>6200</v>
      </c>
      <c r="B6152" s="27" t="str">
        <f>VLOOKUP(A6152,PEC!A6151:D$7975,4,0)</f>
        <v>pecveneto.it</v>
      </c>
      <c r="C6152" s="23">
        <f>VLOOKUP(A6152,SEZIONI!A6152:B$7975,2,0)</f>
        <v>23</v>
      </c>
      <c r="D6152" s="27" t="str">
        <f>VLOOKUP(A6152,SINDACI!A6152:B$7975, 2, 0)</f>
        <v>GASTALDELLO ATTILIO</v>
      </c>
      <c r="E6152" s="27" t="str">
        <f>VLOOKUP(A6152,SINDACI!A6152:E$7975,5,0)</f>
        <v>LISTA CIVICA: GASTALDELLO SINDACO | LISTA CIVICA: CITTADINI DI RALDON | LISTA COMPOSITA: CIVICA LUPATOTINA-FORZA ITALIA-RINASCIMENTO SGARBI | LISTA COMPOSITA: FRATELLI D'ITALIA-IMPEGNO CIVICO | LEGA SALVINI</v>
      </c>
    </row>
    <row r="6153" spans="1:5" x14ac:dyDescent="0.2">
      <c r="A6153" s="27" t="s">
        <v>6201</v>
      </c>
      <c r="B6153" s="27" t="str">
        <f>VLOOKUP(A6153,PEC!A6152:D$7975,4,0)</f>
        <v>pec.rupar.puglia.it</v>
      </c>
      <c r="C6153" s="23">
        <f>VLOOKUP(A6153,SEZIONI!A6153:B$7975,2,0)</f>
        <v>26</v>
      </c>
      <c r="D6153" s="27" t="str">
        <f>VLOOKUP(A6153,SINDACI!A6153:B$7975, 2, 0)</f>
        <v>CRISETTI MICHELE</v>
      </c>
      <c r="E6153" s="27" t="str">
        <f>VLOOKUP(A6153,SINDACI!A6153:E$7975,5,0)</f>
        <v>LISTA CIVICA: RES LAVORO SOLIDARIET? FELICIT? | LISTA CIVICA: SAN GIOVANNI ROTONDO POPOLARE | PARTITO DEMOCRATICO</v>
      </c>
    </row>
    <row r="6154" spans="1:5" x14ac:dyDescent="0.2">
      <c r="A6154" s="27" t="s">
        <v>6202</v>
      </c>
      <c r="B6154" s="27" t="str">
        <f>VLOOKUP(A6154,PEC!A6153:D$7975,4,0)</f>
        <v>pec.comune.sangiovannisuergiu.ci.it</v>
      </c>
      <c r="C6154" s="23">
        <f>VLOOKUP(A6154,SEZIONI!A6154:B$7975,2,0)</f>
        <v>7</v>
      </c>
      <c r="D6154" s="27" t="str">
        <f>VLOOKUP(A6154,SINDACI!A6154:B$7975, 2, 0)</f>
        <v>USAI ELVIRA</v>
      </c>
      <c r="E6154" s="27" t="str">
        <f>VLOOKUP(A6154,SINDACI!A6154:E$7975,5,0)</f>
        <v>LISTA CIVICA: RIPRENDIAMO  IL FILO</v>
      </c>
    </row>
    <row r="6155" spans="1:5" x14ac:dyDescent="0.2">
      <c r="A6155" s="27" t="s">
        <v>6203</v>
      </c>
      <c r="B6155" s="27" t="str">
        <f>VLOOKUP(A6155,PEC!A6154:D$7975,4,0)</f>
        <v>pec.it</v>
      </c>
      <c r="C6155" s="23">
        <f>VLOOKUP(A6155,SEZIONI!A6155:B$7975,2,0)</f>
        <v>11</v>
      </c>
      <c r="D6155" s="27" t="str">
        <f>VLOOKUP(A6155,SINDACI!A6155:B$7975, 2, 0)</f>
        <v>DI CLEMENTE GIORGIO</v>
      </c>
      <c r="E6155" s="27" t="str">
        <f>VLOOKUP(A6155,SINDACI!A6155:E$7975,5,0)</f>
        <v>LISTA CIVICA: GIORGIO SINDACO</v>
      </c>
    </row>
    <row r="6156" spans="1:5" x14ac:dyDescent="0.2">
      <c r="A6156" s="27" t="s">
        <v>6204</v>
      </c>
      <c r="B6156" s="27" t="str">
        <f>VLOOKUP(A6156,PEC!A6155:D$7975,4,0)</f>
        <v>pec.comunesgv.it</v>
      </c>
      <c r="C6156" s="23">
        <f>VLOOKUP(A6156,SEZIONI!A6156:B$7975,2,0)</f>
        <v>20</v>
      </c>
      <c r="D6156" s="27" t="str">
        <f>VLOOKUP(A6156,SINDACI!A6156:B$7975, 2, 0)</f>
        <v>VADI VALENTINA</v>
      </c>
      <c r="E6156" s="27" t="str">
        <f>VLOOKUP(A6156,SINDACI!A6156:E$7975,5,0)</f>
        <v>LISTA CIVICA: VALENTINA VADI SINDACO | LISTA COMPOSITA: LIBERI E UGUALI-PARTITO DEMOCRATICO | LISTA CIVICA: AMBIENTE SCUOLA CULTURA GIOVANI</v>
      </c>
    </row>
    <row r="6157" spans="1:5" x14ac:dyDescent="0.2">
      <c r="A6157" s="27" t="s">
        <v>6205</v>
      </c>
      <c r="B6157" s="27" t="str">
        <f>VLOOKUP(A6157,PEC!A6156:D$7975,4,0)</f>
        <v>pec.comune.sangiulianodelsannio.cb.it</v>
      </c>
      <c r="C6157" s="23">
        <f>VLOOKUP(A6157,SEZIONI!A6157:B$7975,2,0)</f>
        <v>1</v>
      </c>
      <c r="D6157" s="27" t="str">
        <f>VLOOKUP(A6157,SINDACI!A6157:B$7975, 2, 0)</f>
        <v>DE MATTEIS ROSARIO</v>
      </c>
      <c r="E6157" s="27" t="str">
        <f>VLOOKUP(A6157,SINDACI!A6157:E$7975,5,0)</f>
        <v>LISTA CIVICA: IMPEGNO COMUNE</v>
      </c>
    </row>
    <row r="6158" spans="1:5" x14ac:dyDescent="0.2">
      <c r="A6158" s="27" t="s">
        <v>6206</v>
      </c>
      <c r="B6158" s="27" t="str">
        <f>VLOOKUP(A6158,PEC!A6157:D$7975,4,0)</f>
        <v>pec.leonet.it</v>
      </c>
      <c r="C6158" s="23">
        <f>VLOOKUP(A6158,SEZIONI!A6158:B$7975,2,0)</f>
        <v>1</v>
      </c>
      <c r="D6158" s="27" t="str">
        <f>VLOOKUP(A6158,SINDACI!A6158:B$7975, 2, 0)</f>
        <v>FERRANTE GIUSEPPE</v>
      </c>
      <c r="E6158" s="27" t="str">
        <f>VLOOKUP(A6158,SINDACI!A6158:E$7975,5,0)</f>
        <v>LISTA CIVICA: TU..PROTAGONISTA</v>
      </c>
    </row>
    <row r="6159" spans="1:5" x14ac:dyDescent="0.2">
      <c r="A6159" s="27" t="s">
        <v>6207</v>
      </c>
      <c r="B6159" s="27" t="str">
        <f>VLOOKUP(A6159,PEC!A6158:D$7975,4,0)</f>
        <v>cert.legalmail.it</v>
      </c>
      <c r="C6159" s="23">
        <f>VLOOKUP(A6159,SEZIONI!A6159:B$7975,2,0)</f>
        <v>35</v>
      </c>
      <c r="D6159" s="27" t="str">
        <f>VLOOKUP(A6159,SINDACI!A6159:B$7975, 2, 0)</f>
        <v>SEGALA MARCO</v>
      </c>
      <c r="E6159" s="27" t="str">
        <f>VLOOKUP(A6159,SINDACI!A6159:E$7975,5,0)</f>
        <v>FORZA ITALIA | LISTA CIVICA: VIVIAMO SAN GIULIANO | LEGA SALVINI LOMBARDIA | FRATELLI D'ITALIA</v>
      </c>
    </row>
    <row r="6160" spans="1:5" x14ac:dyDescent="0.2">
      <c r="A6160" s="27" t="s">
        <v>6208</v>
      </c>
      <c r="B6160" s="27" t="str">
        <f>VLOOKUP(A6160,PEC!A6159:D$7975,4,0)</f>
        <v>postacert.toscana.it</v>
      </c>
      <c r="C6160" s="23">
        <f>VLOOKUP(A6160,SEZIONI!A6160:B$7975,2,0)</f>
        <v>33</v>
      </c>
      <c r="D6160" s="27" t="str">
        <f>VLOOKUP(A6160,SINDACI!A6160:B$7975, 2, 0)</f>
        <v>DI MAIO SERGIO</v>
      </c>
      <c r="E6160" s="27" t="str">
        <f>VLOOKUP(A6160,SINDACI!A6160:E$7975,5,0)</f>
        <v>PARTITO DEMOCRATICO | LISTA CIVICA: DEMOCRATICI RIFORMISTI | LISTA CIVICA: SAN GIULIANO TERME FUTURA | LISTA CIVICA: SINISTRA UNITA</v>
      </c>
    </row>
    <row r="6161" spans="1:5" x14ac:dyDescent="0.2">
      <c r="A6161" s="27" t="s">
        <v>6209</v>
      </c>
      <c r="B6161" s="27" t="str">
        <f>VLOOKUP(A6161,PEC!A6160:D$7975,4,0)</f>
        <v>pec.it</v>
      </c>
      <c r="C6161" s="23">
        <f>VLOOKUP(A6161,SEZIONI!A6161:B$7975,2,0)</f>
        <v>10</v>
      </c>
      <c r="D6161" s="27" t="str">
        <f>VLOOKUP(A6161,SINDACI!A6161:B$7975, 2, 0)</f>
        <v>-</v>
      </c>
      <c r="E6161" s="27" t="str">
        <f>VLOOKUP(A6161,SINDACI!A6161:E$7975,5,0)</f>
        <v>-</v>
      </c>
    </row>
    <row r="6162" spans="1:5" x14ac:dyDescent="0.2">
      <c r="A6162" s="27" t="s">
        <v>6210</v>
      </c>
      <c r="B6162" s="27" t="str">
        <f>VLOOKUP(A6162,PEC!A6161:D$7975,4,0)</f>
        <v>postecert.it</v>
      </c>
      <c r="C6162" s="23">
        <f>VLOOKUP(A6162,SEZIONI!A6162:B$7975,2,0)</f>
        <v>28</v>
      </c>
      <c r="D6162" s="27" t="str">
        <f>VLOOKUP(A6162,SINDACI!A6162:B$7975, 2, 0)</f>
        <v>-</v>
      </c>
      <c r="E6162" s="27" t="str">
        <f>VLOOKUP(A6162,SINDACI!A6162:E$7975,5,0)</f>
        <v>-</v>
      </c>
    </row>
    <row r="6163" spans="1:5" x14ac:dyDescent="0.2">
      <c r="A6163" s="27" t="s">
        <v>6211</v>
      </c>
      <c r="B6163" s="27" t="str">
        <f>VLOOKUP(A6163,PEC!A6162:D$7975,4,0)</f>
        <v>postacert.umbria.it</v>
      </c>
      <c r="C6163" s="23">
        <f>VLOOKUP(A6163,SEZIONI!A6163:B$7975,2,0)</f>
        <v>11</v>
      </c>
      <c r="D6163" s="27" t="str">
        <f>VLOOKUP(A6163,SINDACI!A6163:B$7975, 2, 0)</f>
        <v>FRATINI PAOLO</v>
      </c>
      <c r="E6163" s="27" t="str">
        <f>VLOOKUP(A6163,SINDACI!A6163:E$7975,5,0)</f>
        <v>LISTA CIVICA: SAN GIUSTINO DOMANI</v>
      </c>
    </row>
    <row r="6164" spans="1:5" x14ac:dyDescent="0.2">
      <c r="A6164" s="27" t="s">
        <v>6212</v>
      </c>
      <c r="B6164" s="27" t="str">
        <f>VLOOKUP(A6164,PEC!A6163:D$7975,4,0)</f>
        <v>pec.it</v>
      </c>
      <c r="C6164" s="23">
        <f>VLOOKUP(A6164,SEZIONI!A6164:B$7975,2,0)</f>
        <v>3</v>
      </c>
      <c r="D6164" s="27" t="str">
        <f>VLOOKUP(A6164,SINDACI!A6164:B$7975, 2, 0)</f>
        <v>BOGGIO GIOSI</v>
      </c>
      <c r="E6164" s="27" t="str">
        <f>VLOOKUP(A6164,SINDACI!A6164:E$7975,5,0)</f>
        <v>LISTA CIVICA: LISTA CIVICA SAN GIUSTO</v>
      </c>
    </row>
    <row r="6165" spans="1:5" x14ac:dyDescent="0.2">
      <c r="A6165" s="27" t="s">
        <v>6213</v>
      </c>
      <c r="B6165" s="27" t="str">
        <f>VLOOKUP(A6165,PEC!A6164:D$7975,4,0)</f>
        <v>postacert.toscana.it</v>
      </c>
      <c r="C6165" s="23">
        <f>VLOOKUP(A6165,SEZIONI!A6165:B$7975,2,0)</f>
        <v>2</v>
      </c>
      <c r="D6165" s="27" t="str">
        <f>VLOOKUP(A6165,SINDACI!A6165:B$7975, 2, 0)</f>
        <v>PIANI EMANUELE</v>
      </c>
      <c r="E6165" s="27" t="str">
        <f>VLOOKUP(A6165,SINDACI!A6165:E$7975,5,0)</f>
        <v>LISTA CIVICA: PROGETTO SAN GODENZO</v>
      </c>
    </row>
    <row r="6166" spans="1:5" x14ac:dyDescent="0.2">
      <c r="A6166" s="27" t="s">
        <v>6214</v>
      </c>
      <c r="B6166" s="27" t="str">
        <f>VLOOKUP(A6166,PEC!A6165:D$7975,4,0)</f>
        <v>pec.it</v>
      </c>
      <c r="C6166" s="23">
        <f>VLOOKUP(A6166,SEZIONI!A6166:B$7975,2,0)</f>
        <v>2</v>
      </c>
      <c r="D6166" s="27" t="str">
        <f>VLOOKUP(A6166,SINDACI!A6166:B$7975, 2, 0)</f>
        <v>COLAGROSSI GIOVANNI LORETO</v>
      </c>
      <c r="E6166" s="27" t="str">
        <f>VLOOKUP(A6166,SINDACI!A6166:E$7975,5,0)</f>
        <v>LISTA CIVICA: SAN GREGORIO RIPARTE</v>
      </c>
    </row>
    <row r="6167" spans="1:5" x14ac:dyDescent="0.2">
      <c r="A6167" s="27" t="s">
        <v>6215</v>
      </c>
      <c r="B6167" s="27" t="str">
        <f>VLOOKUP(A6167,PEC!A6166:D$7975,4,0)</f>
        <v>anutel.it</v>
      </c>
      <c r="C6167" s="23">
        <f>VLOOKUP(A6167,SEZIONI!A6167:B$7975,2,0)</f>
        <v>11</v>
      </c>
      <c r="D6167" s="27" t="str">
        <f>VLOOKUP(A6167,SINDACI!A6167:B$7975, 2, 0)</f>
        <v>CORSARO CARMELO ANTONIO</v>
      </c>
      <c r="E6167" s="27" t="str">
        <f>VLOOKUP(A6167,SINDACI!A6167:E$7975,5,0)</f>
        <v>LISTA CIVICA: VIVIAMO SAN GREGORIO</v>
      </c>
    </row>
    <row r="6168" spans="1:5" x14ac:dyDescent="0.2">
      <c r="A6168" s="27" t="s">
        <v>294</v>
      </c>
      <c r="B6168" s="27" t="str">
        <f>VLOOKUP(A6168,PEC!A6167:D$7975,4,0)</f>
        <v>asmepec.it</v>
      </c>
      <c r="C6168" s="23">
        <f>VLOOKUP(A6168,SEZIONI!A6168:B$7975,2,0)</f>
        <v>3</v>
      </c>
      <c r="D6168" s="27" t="str">
        <f>VLOOKUP(A6168,SINDACI!A6168:B$7975, 2, 0)</f>
        <v>FARFAGLIA PASQUALE</v>
      </c>
      <c r="E6168" s="27" t="str">
        <f>VLOOKUP(A6168,SINDACI!A6168:E$7975,5,0)</f>
        <v>LISTA CIVICA: INSIEME PER SAN GREGORIO</v>
      </c>
    </row>
    <row r="6169" spans="1:5" x14ac:dyDescent="0.2">
      <c r="A6169" s="27" t="s">
        <v>6216</v>
      </c>
      <c r="B6169" s="27" t="str">
        <f>VLOOKUP(A6169,PEC!A6168:D$7975,4,0)</f>
        <v>asmepec.it</v>
      </c>
      <c r="C6169" s="23">
        <f>VLOOKUP(A6169,SEZIONI!A6169:B$7975,2,0)</f>
        <v>4</v>
      </c>
      <c r="D6169" s="27" t="str">
        <f>VLOOKUP(A6169,SINDACI!A6169:B$7975, 2, 0)</f>
        <v>PADULA NICOLA</v>
      </c>
      <c r="E6169" s="27" t="str">
        <f>VLOOKUP(A6169,SINDACI!A6169:E$7975,5,0)</f>
        <v>LISTA CIVICA: IL QUADRIFOGLIO</v>
      </c>
    </row>
    <row r="6170" spans="1:5" x14ac:dyDescent="0.2">
      <c r="A6170" s="27" t="s">
        <v>6217</v>
      </c>
      <c r="B6170" s="27" t="str">
        <f>VLOOKUP(A6170,PEC!A6169:D$7975,4,0)</f>
        <v>pec.it</v>
      </c>
      <c r="C6170" s="23">
        <f>VLOOKUP(A6170,SEZIONI!A6170:B$7975,2,0)</f>
        <v>2</v>
      </c>
      <c r="D6170" s="27" t="str">
        <f>VLOOKUP(A6170,SINDACI!A6170:B$7975, 2, 0)</f>
        <v>MALLARDO GIUSEPPE CARMINE</v>
      </c>
      <c r="E6170" s="27" t="str">
        <f>VLOOKUP(A6170,SINDACI!A6170:E$7975,5,0)</f>
        <v>LISTA CIVICA: OBIETTIVO COMUNE</v>
      </c>
    </row>
    <row r="6171" spans="1:5" x14ac:dyDescent="0.2">
      <c r="A6171" s="27" t="s">
        <v>6218</v>
      </c>
      <c r="B6171" s="27" t="str">
        <f>VLOOKUP(A6171,PEC!A6170:D$7975,4,0)</f>
        <v>cert.ip-veneto.net</v>
      </c>
      <c r="C6171" s="23">
        <f>VLOOKUP(A6171,SEZIONI!A6171:B$7975,2,0)</f>
        <v>2</v>
      </c>
      <c r="D6171" s="27" t="str">
        <f>VLOOKUP(A6171,SINDACI!A6171:B$7975, 2, 0)</f>
        <v>VIECELI NICOLA</v>
      </c>
      <c r="E6171" s="27" t="str">
        <f>VLOOKUP(A6171,SINDACI!A6171:E$7975,5,0)</f>
        <v>LISTA CIVICA: UNA CIVICA PER OGNI CIVICO</v>
      </c>
    </row>
    <row r="6172" spans="1:5" x14ac:dyDescent="0.2">
      <c r="A6172" s="27" t="s">
        <v>6219</v>
      </c>
      <c r="B6172" s="27" t="str">
        <f>VLOOKUP(A6172,PEC!A6171:D$7975,4,0)</f>
        <v>cert.provincia.bo.it</v>
      </c>
      <c r="C6172" s="23">
        <f>VLOOKUP(A6172,SEZIONI!A6172:B$7975,2,0)</f>
        <v>32</v>
      </c>
      <c r="D6172" s="27" t="str">
        <f>VLOOKUP(A6172,SINDACI!A6172:B$7975, 2, 0)</f>
        <v>CONTI ISABELLA</v>
      </c>
      <c r="E6172" s="27" t="str">
        <f>VLOOKUP(A6172,SINDACI!A6172:E$7975,5,0)</f>
        <v>LISTA CIVICA: NOI CITTADINI | LISTA COMPOSITA: PARTITO DEMOCRATICO-PARTITO SOCIALISTA ITALIANO-ARTICOLO UNO-CIVICA | LISTA CIVICA: IL FUTURO OGGI</v>
      </c>
    </row>
    <row r="6173" spans="1:5" x14ac:dyDescent="0.2">
      <c r="A6173" s="27" t="s">
        <v>6220</v>
      </c>
      <c r="B6173" s="27" t="str">
        <f>VLOOKUP(A6173,PEC!A6172:D$7975,4,0)</f>
        <v>pec.it</v>
      </c>
      <c r="C6173" s="23">
        <f>VLOOKUP(A6173,SEZIONI!A6173:B$7975,2,0)</f>
        <v>5</v>
      </c>
      <c r="D6173" s="27" t="str">
        <f>VLOOKUP(A6173,SINDACI!A6173:B$7975, 2, 0)</f>
        <v>BINDI LEONARDO</v>
      </c>
      <c r="E6173" s="27" t="str">
        <f>VLOOKUP(A6173,SINDACI!A6173:E$7975,5,0)</f>
        <v>LISTA CIVICA: SAN LEO PROGETTO COMUNE</v>
      </c>
    </row>
    <row r="6174" spans="1:5" x14ac:dyDescent="0.2">
      <c r="A6174" s="27" t="s">
        <v>6221</v>
      </c>
      <c r="B6174" s="27" t="str">
        <f>VLOOKUP(A6174,PEC!A6173:D$7975,4,0)</f>
        <v>certgov.fvg.it</v>
      </c>
      <c r="C6174" s="23">
        <f>VLOOKUP(A6174,SEZIONI!A6174:B$7975,2,0)</f>
        <v>2</v>
      </c>
      <c r="D6174" s="27" t="str">
        <f>VLOOKUP(A6174,SINDACI!A6174:B$7975, 2, 0)</f>
        <v>COMUGNARO ANTONIO</v>
      </c>
      <c r="E6174" s="27" t="str">
        <f>VLOOKUP(A6174,SINDACI!A6174:E$7975,5,0)</f>
        <v>LISTA CIVICA: UNITI PER SAN LEONARDO</v>
      </c>
    </row>
    <row r="6175" spans="1:5" x14ac:dyDescent="0.2">
      <c r="A6175" s="27" t="s">
        <v>24263</v>
      </c>
      <c r="B6175" s="27" t="str">
        <f>VLOOKUP(A6175,PEC!A6174:D$7975,4,0)</f>
        <v>legalmail.it</v>
      </c>
      <c r="C6175" s="23">
        <f>VLOOKUP(A6175,SEZIONI!A6175:B$7975,2,0)</f>
        <v>4</v>
      </c>
      <c r="D6175" s="27" t="str">
        <f>VLOOKUP(A6175,SINDACI!A6175:B$7975, 2, 0)</f>
        <v>TSCHOELL ROBERT</v>
      </c>
      <c r="E6175" s="27" t="str">
        <f>VLOOKUP(A6175,SINDACI!A6175:E$7975,5,0)</f>
        <v>-</v>
      </c>
    </row>
    <row r="6176" spans="1:5" x14ac:dyDescent="0.2">
      <c r="A6176" s="27" t="s">
        <v>6222</v>
      </c>
      <c r="B6176" s="27" t="str">
        <f>VLOOKUP(A6176,PEC!A6175:D$7975,4,0)</f>
        <v>asmepec.it</v>
      </c>
      <c r="C6176" s="23">
        <f>VLOOKUP(A6176,SEZIONI!A6176:B$7975,2,0)</f>
        <v>3</v>
      </c>
      <c r="D6176" s="27" t="str">
        <f>VLOOKUP(A6176,SINDACI!A6176:B$7975, 2, 0)</f>
        <v>IANNACE NASCENZIO</v>
      </c>
      <c r="E6176" s="27" t="str">
        <f>VLOOKUP(A6176,SINDACI!A6176:E$7975,5,0)</f>
        <v>LISTA CIVICA: RINASCITA SANLEUCIANA</v>
      </c>
    </row>
    <row r="6177" spans="1:5" x14ac:dyDescent="0.2">
      <c r="A6177" s="27" t="s">
        <v>6223</v>
      </c>
      <c r="B6177" s="27" t="str">
        <f>VLOOKUP(A6177,PEC!A6176:D$7975,4,0)</f>
        <v>asmepec.it</v>
      </c>
      <c r="C6177" s="23">
        <f>VLOOKUP(A6177,SEZIONI!A6177:B$7975,2,0)</f>
        <v>3</v>
      </c>
      <c r="D6177" s="27" t="str">
        <f>VLOOKUP(A6177,SINDACI!A6177:B$7975, 2, 0)</f>
        <v>LAVORGNA ANTIMO</v>
      </c>
      <c r="E6177" s="27" t="str">
        <f>VLOOKUP(A6177,SINDACI!A6177:E$7975,5,0)</f>
        <v>LISTA CIVICA: INSIEME PER IL FUTURO</v>
      </c>
    </row>
    <row r="6178" spans="1:5" x14ac:dyDescent="0.2">
      <c r="A6178" s="27" t="s">
        <v>383</v>
      </c>
      <c r="B6178" s="27" t="str">
        <f>VLOOKUP(A6178,PEC!A6177:D$7975,4,0)</f>
        <v>asmepec.it</v>
      </c>
      <c r="C6178" s="23">
        <f>VLOOKUP(A6178,SEZIONI!A6178:B$7975,2,0)</f>
        <v>6</v>
      </c>
      <c r="D6178" s="27" t="str">
        <f>VLOOKUP(A6178,SINDACI!A6178:B$7975, 2, 0)</f>
        <v>FLOCCARI GIUSEPPE</v>
      </c>
      <c r="E6178" s="27" t="str">
        <f>VLOOKUP(A6178,SINDACI!A6178:E$7975,5,0)</f>
        <v>LISTA CIVICA: PROGETTO COMUNE</v>
      </c>
    </row>
    <row r="6179" spans="1:5" x14ac:dyDescent="0.2">
      <c r="A6179" s="27" t="s">
        <v>6224</v>
      </c>
      <c r="B6179" s="27" t="str">
        <f>VLOOKUP(A6179,PEC!A6178:D$7975,4,0)</f>
        <v>legalmail.it</v>
      </c>
      <c r="C6179" s="23">
        <f>VLOOKUP(A6179,SEZIONI!A6179:B$7975,2,0)</f>
        <v>1</v>
      </c>
      <c r="D6179" s="27" t="str">
        <f>VLOOKUP(A6179,SINDACI!A6179:B$7975, 2, 0)</f>
        <v>TORNATORE PAOLO</v>
      </c>
      <c r="E6179" s="27" t="str">
        <f>VLOOKUP(A6179,SINDACI!A6179:E$7975,5,0)</f>
        <v>LISTA CIVICA: PER SAN LORENZO</v>
      </c>
    </row>
    <row r="6180" spans="1:5" x14ac:dyDescent="0.2">
      <c r="A6180" s="27" t="s">
        <v>120</v>
      </c>
      <c r="B6180" s="27" t="str">
        <f>VLOOKUP(A6180,PEC!A6179:D$7975,4,0)</f>
        <v xml:space="preserve">pec.it </v>
      </c>
      <c r="C6180" s="23">
        <f>VLOOKUP(A6180,SEZIONI!A6180:B$7975,2,0)</f>
        <v>1</v>
      </c>
      <c r="D6180" s="27" t="str">
        <f>VLOOKUP(A6180,SINDACI!A6180:B$7975, 2, 0)</f>
        <v>CERSOSIMO ANTONIO</v>
      </c>
      <c r="E6180" s="27" t="str">
        <f>VLOOKUP(A6180,SINDACI!A6180:E$7975,5,0)</f>
        <v>LISTA CIVICA: UNITI PER SAN LORENZO</v>
      </c>
    </row>
    <row r="6181" spans="1:5" x14ac:dyDescent="0.2">
      <c r="A6181" s="27" t="s">
        <v>121</v>
      </c>
      <c r="B6181" s="27" t="str">
        <f>VLOOKUP(A6181,PEC!A6180:D$7975,4,0)</f>
        <v xml:space="preserve">asmepec.it </v>
      </c>
      <c r="C6181" s="23">
        <f>VLOOKUP(A6181,SEZIONI!A6181:B$7975,2,0)</f>
        <v>4</v>
      </c>
      <c r="D6181" s="27" t="str">
        <f>VLOOKUP(A6181,SINDACI!A6181:B$7975, 2, 0)</f>
        <v>RIMOLI VINCENZO</v>
      </c>
      <c r="E6181" s="27" t="str">
        <f>VLOOKUP(A6181,SINDACI!A6181:E$7975,5,0)</f>
        <v>LISTA CIVICA: SAN LORENZO LIBERA</v>
      </c>
    </row>
    <row r="6182" spans="1:5" x14ac:dyDescent="0.2">
      <c r="A6182" s="27" t="s">
        <v>24264</v>
      </c>
      <c r="B6182" s="27" t="str">
        <f>VLOOKUP(A6182,PEC!A6181:D$7975,4,0)</f>
        <v>legalmail.it</v>
      </c>
      <c r="C6182" s="23">
        <f>VLOOKUP(A6182,SEZIONI!A6182:B$7975,2,0)</f>
        <v>3</v>
      </c>
      <c r="D6182" s="27" t="str">
        <f>VLOOKUP(A6182,SINDACI!A6182:B$7975, 2, 0)</f>
        <v>AUSSERDORFER MARTIN</v>
      </c>
      <c r="E6182" s="27" t="str">
        <f>VLOOKUP(A6182,SINDACI!A6182:E$7975,5,0)</f>
        <v>-</v>
      </c>
    </row>
    <row r="6183" spans="1:5" x14ac:dyDescent="0.2">
      <c r="A6183" s="27" t="s">
        <v>6225</v>
      </c>
      <c r="B6183" s="27" t="str">
        <f>VLOOKUP(A6183,PEC!A6182:D$7975,4,0)</f>
        <v>pec.comune.sanlorenzodorsino.tn.it</v>
      </c>
      <c r="C6183" s="23">
        <f>VLOOKUP(A6183,SEZIONI!A6183:B$7975,2,0)</f>
        <v>2</v>
      </c>
      <c r="D6183" s="27" t="str">
        <f>VLOOKUP(A6183,SINDACI!A6183:B$7975, 2, 0)</f>
        <v>RIGOTTI ILARIA</v>
      </c>
      <c r="E6183" s="27" t="str">
        <f>VLOOKUP(A6183,SINDACI!A6183:E$7975,5,0)</f>
        <v>-</v>
      </c>
    </row>
    <row r="6184" spans="1:5" x14ac:dyDescent="0.2">
      <c r="A6184" s="27" t="s">
        <v>6226</v>
      </c>
      <c r="B6184" s="27" t="str">
        <f>VLOOKUP(A6184,PEC!A6183:D$7975,4,0)</f>
        <v>pec.it</v>
      </c>
      <c r="C6184" s="23">
        <f>VLOOKUP(A6184,SEZIONI!A6184:B$7975,2,0)</f>
        <v>4</v>
      </c>
      <c r="D6184" s="27" t="str">
        <f>VLOOKUP(A6184,SINDACI!A6184:B$7975, 2, 0)</f>
        <v>DELLONTI DAVIDE</v>
      </c>
      <c r="E6184" s="27" t="str">
        <f>VLOOKUP(A6184,SINDACI!A6184:E$7975,5,0)</f>
        <v>-</v>
      </c>
    </row>
    <row r="6185" spans="1:5" x14ac:dyDescent="0.2">
      <c r="A6185" s="27" t="s">
        <v>6227</v>
      </c>
      <c r="B6185" s="27" t="str">
        <f>VLOOKUP(A6185,PEC!A6184:D$7975,4,0)</f>
        <v>legalmail.it</v>
      </c>
      <c r="C6185" s="23">
        <f>VLOOKUP(A6185,SEZIONI!A6185:B$7975,2,0)</f>
        <v>2</v>
      </c>
      <c r="D6185" s="27" t="str">
        <f>VLOOKUP(A6185,SINDACI!A6185:B$7975, 2, 0)</f>
        <v>CLOCCHIATTI EZIO</v>
      </c>
      <c r="E6185" s="27" t="str">
        <f>VLOOKUP(A6185,SINDACI!A6185:E$7975,5,0)</f>
        <v>LISTA CIVICA: INSIEME</v>
      </c>
    </row>
    <row r="6186" spans="1:5" x14ac:dyDescent="0.2">
      <c r="A6186" s="27" t="s">
        <v>6228</v>
      </c>
      <c r="B6186" s="27" t="str">
        <f>VLOOKUP(A6186,PEC!A6185:D$7975,4,0)</f>
        <v xml:space="preserve">asmepec.it   </v>
      </c>
      <c r="C6186" s="23">
        <f>VLOOKUP(A6186,SEZIONI!A6186:B$7975,2,0)</f>
        <v>3</v>
      </c>
      <c r="D6186" s="27" t="str">
        <f>VLOOKUP(A6186,SINDACI!A6186:B$7975, 2, 0)</f>
        <v>IANNOTTI CARLO GIUSEPPE</v>
      </c>
      <c r="E6186" s="27" t="str">
        <f>VLOOKUP(A6186,SINDACI!A6186:E$7975,5,0)</f>
        <v>LISTA CIVICA: PER IL BENE COMUNE</v>
      </c>
    </row>
    <row r="6187" spans="1:5" x14ac:dyDescent="0.2">
      <c r="A6187" s="27" t="s">
        <v>6229</v>
      </c>
      <c r="B6187" s="27" t="str">
        <f>VLOOKUP(A6187,PEC!A6186:D$7975,4,0)</f>
        <v>pec.it</v>
      </c>
      <c r="C6187" s="23">
        <f>VLOOKUP(A6187,SEZIONI!A6187:B$7975,2,0)</f>
        <v>2</v>
      </c>
      <c r="D6187" s="27" t="str">
        <f>VLOOKUP(A6187,SINDACI!A6187:B$7975, 2, 0)</f>
        <v>BAMBINI MASSIMO</v>
      </c>
      <c r="E6187" s="27" t="str">
        <f>VLOOKUP(A6187,SINDACI!A6187:E$7975,5,0)</f>
        <v>LISTA CIVICA: SANLORENZANI PER SAN LORENZO</v>
      </c>
    </row>
    <row r="6188" spans="1:5" x14ac:dyDescent="0.2">
      <c r="A6188" s="27" t="s">
        <v>384</v>
      </c>
      <c r="B6188" s="27" t="str">
        <f>VLOOKUP(A6188,PEC!A6187:D$7975,4,0)</f>
        <v>asmepec.it</v>
      </c>
      <c r="C6188" s="23">
        <f>VLOOKUP(A6188,SEZIONI!A6188:B$7975,2,0)</f>
        <v>4</v>
      </c>
      <c r="D6188" s="27" t="str">
        <f>VLOOKUP(A6188,SINDACI!A6188:B$7975, 2, 0)</f>
        <v>BARTOLO BRUNO</v>
      </c>
      <c r="E6188" s="27" t="str">
        <f>VLOOKUP(A6188,SINDACI!A6188:E$7975,5,0)</f>
        <v>LISTA CIVICA: SAN LUCA AI SANLUCHESI</v>
      </c>
    </row>
    <row r="6189" spans="1:5" x14ac:dyDescent="0.2">
      <c r="A6189" s="27" t="s">
        <v>122</v>
      </c>
      <c r="B6189" s="27" t="str">
        <f>VLOOKUP(A6189,PEC!A6188:D$7975,4,0)</f>
        <v>legalmail.it</v>
      </c>
      <c r="C6189" s="23">
        <f>VLOOKUP(A6189,SEZIONI!A6189:B$7975,2,0)</f>
        <v>6</v>
      </c>
      <c r="D6189" s="27" t="str">
        <f>VLOOKUP(A6189,SINDACI!A6189:B$7975, 2, 0)</f>
        <v>DE TOMMASO COSIMO</v>
      </c>
      <c r="E6189" s="27" t="str">
        <f>VLOOKUP(A6189,SINDACI!A6189:E$7975,5,0)</f>
        <v>LISTA CIVICA: SI AMO SAN LUCIDO</v>
      </c>
    </row>
    <row r="6190" spans="1:5" x14ac:dyDescent="0.2">
      <c r="A6190" s="27" t="s">
        <v>6230</v>
      </c>
      <c r="B6190" s="27" t="str">
        <f>VLOOKUP(A6190,PEC!A6189:D$7975,4,0)</f>
        <v>pec.comune.sanlupo.bn.it</v>
      </c>
      <c r="C6190" s="23">
        <f>VLOOKUP(A6190,SEZIONI!A6190:B$7975,2,0)</f>
        <v>1</v>
      </c>
      <c r="D6190" s="27" t="str">
        <f>VLOOKUP(A6190,SINDACI!A6190:B$7975, 2, 0)</f>
        <v>MUCCI FRANCO</v>
      </c>
      <c r="E6190" s="27" t="str">
        <f>VLOOKUP(A6190,SINDACI!A6190:E$7975,5,0)</f>
        <v>LISTA CIVICA: INSIEME PER SAN LUPO</v>
      </c>
    </row>
    <row r="6191" spans="1:5" x14ac:dyDescent="0.2">
      <c r="A6191" s="27" t="s">
        <v>208</v>
      </c>
      <c r="B6191" s="27" t="str">
        <f>VLOOKUP(A6191,PEC!A6190:D$7975,4,0)</f>
        <v>pec.comunedisanmangodaquino.it</v>
      </c>
      <c r="C6191" s="23">
        <f>VLOOKUP(A6191,SEZIONI!A6191:B$7975,2,0)</f>
        <v>2</v>
      </c>
      <c r="D6191" s="27" t="str">
        <f>VLOOKUP(A6191,SINDACI!A6191:B$7975, 2, 0)</f>
        <v>MARRELLI LUCA</v>
      </c>
      <c r="E6191" s="27" t="str">
        <f>VLOOKUP(A6191,SINDACI!A6191:E$7975,5,0)</f>
        <v>LISTA CIVICA: VOLARE VERSO IL FUTURO</v>
      </c>
    </row>
    <row r="6192" spans="1:5" x14ac:dyDescent="0.2">
      <c r="A6192" s="27" t="s">
        <v>6231</v>
      </c>
      <c r="B6192" s="27" t="str">
        <f>VLOOKUP(A6192,PEC!A6191:D$7975,4,0)</f>
        <v xml:space="preserve">asmepec.it </v>
      </c>
      <c r="C6192" s="23">
        <f>VLOOKUP(A6192,SEZIONI!A6192:B$7975,2,0)</f>
        <v>2</v>
      </c>
      <c r="D6192" s="27" t="str">
        <f>VLOOKUP(A6192,SINDACI!A6192:B$7975, 2, 0)</f>
        <v>DI GIACOMO FRANCESCO</v>
      </c>
      <c r="E6192" s="27" t="str">
        <f>VLOOKUP(A6192,SINDACI!A6192:E$7975,5,0)</f>
        <v>-</v>
      </c>
    </row>
    <row r="6193" spans="1:5" x14ac:dyDescent="0.2">
      <c r="A6193" s="27" t="s">
        <v>6232</v>
      </c>
      <c r="B6193" s="27" t="str">
        <f>VLOOKUP(A6193,PEC!A6192:D$7975,4,0)</f>
        <v>pec.it</v>
      </c>
      <c r="C6193" s="23">
        <f>VLOOKUP(A6193,SEZIONI!A6193:B$7975,2,0)</f>
        <v>2</v>
      </c>
      <c r="D6193" s="27" t="str">
        <f>VLOOKUP(A6193,SINDACI!A6193:B$7975, 2, 0)</f>
        <v>BOCCUZZI TEODORO</v>
      </c>
      <c r="E6193" s="27" t="str">
        <f>VLOOKUP(A6193,SINDACI!A6193:E$7975,5,0)</f>
        <v>LISTA CIVICA: UNITI PER SAN MANGO</v>
      </c>
    </row>
    <row r="6194" spans="1:5" x14ac:dyDescent="0.2">
      <c r="A6194" s="27" t="s">
        <v>6233</v>
      </c>
      <c r="B6194" s="27" t="str">
        <f>VLOOKUP(A6194,PEC!A6193:D$7975,4,0)</f>
        <v>asmepec.it</v>
      </c>
      <c r="C6194" s="23">
        <f>VLOOKUP(A6194,SEZIONI!A6194:B$7975,2,0)</f>
        <v>12</v>
      </c>
      <c r="D6194" s="27" t="str">
        <f>VLOOKUP(A6194,SINDACI!A6194:B$7975, 2, 0)</f>
        <v>COLOMBIANO ANACLETO</v>
      </c>
      <c r="E6194" s="27" t="str">
        <f>VLOOKUP(A6194,SINDACI!A6194:E$7975,5,0)</f>
        <v>LISTA CIVICA: LIBERA MENTE PER SAN MARCELLINO</v>
      </c>
    </row>
    <row r="6195" spans="1:5" x14ac:dyDescent="0.2">
      <c r="A6195" s="27" t="s">
        <v>6234</v>
      </c>
      <c r="B6195" s="27" t="str">
        <f>VLOOKUP(A6195,PEC!A6194:D$7975,4,0)</f>
        <v>emarche.it</v>
      </c>
      <c r="C6195" s="23">
        <f>VLOOKUP(A6195,SEZIONI!A6195:B$7975,2,0)</f>
        <v>2</v>
      </c>
      <c r="D6195" s="27" t="str">
        <f>VLOOKUP(A6195,SINDACI!A6195:B$7975, 2, 0)</f>
        <v>LAPI GRAZIANO</v>
      </c>
      <c r="E6195" s="27" t="str">
        <f>VLOOKUP(A6195,SINDACI!A6195:E$7975,5,0)</f>
        <v>LISTA CIVICA: PARTECIPAZIONE E CAMBIAMENTO</v>
      </c>
    </row>
    <row r="6196" spans="1:5" x14ac:dyDescent="0.2">
      <c r="A6196" s="27" t="s">
        <v>6235</v>
      </c>
      <c r="B6196" s="27" t="str">
        <f>VLOOKUP(A6196,PEC!A6195:D$7975,4,0)</f>
        <v>pec.it</v>
      </c>
      <c r="C6196" s="23">
        <f>VLOOKUP(A6196,SEZIONI!A6196:B$7975,2,0)</f>
        <v>15</v>
      </c>
      <c r="D6196" s="27" t="str">
        <f>VLOOKUP(A6196,SINDACI!A6196:B$7975, 2, 0)</f>
        <v>MARMO LUCA</v>
      </c>
      <c r="E6196" s="27" t="str">
        <f>VLOOKUP(A6196,SINDACI!A6196:E$7975,5,0)</f>
        <v>LISTA CIVICA: INSIEME</v>
      </c>
    </row>
    <row r="6197" spans="1:5" x14ac:dyDescent="0.2">
      <c r="A6197" s="27" t="s">
        <v>123</v>
      </c>
      <c r="B6197" s="27" t="str">
        <f>VLOOKUP(A6197,PEC!A6196:D$7975,4,0)</f>
        <v>pec.it</v>
      </c>
      <c r="C6197" s="23">
        <f>VLOOKUP(A6197,SEZIONI!A6197:B$7975,2,0)</f>
        <v>8</v>
      </c>
      <c r="D6197" s="27" t="str">
        <f>VLOOKUP(A6197,SINDACI!A6197:B$7975, 2, 0)</f>
        <v>MARIOTTI VIRGINIA</v>
      </c>
      <c r="E6197" s="27" t="str">
        <f>VLOOKUP(A6197,SINDACI!A6197:E$7975,5,0)</f>
        <v>LISTA CIVICA: POPOLARI DEMOCRATICI</v>
      </c>
    </row>
    <row r="6198" spans="1:5" x14ac:dyDescent="0.2">
      <c r="A6198" s="27" t="s">
        <v>6236</v>
      </c>
      <c r="B6198" s="27" t="str">
        <f>VLOOKUP(A6198,PEC!A6197:D$7975,4,0)</f>
        <v>pec.it</v>
      </c>
      <c r="C6198" s="23">
        <f>VLOOKUP(A6198,SEZIONI!A6198:B$7975,2,0)</f>
        <v>2</v>
      </c>
      <c r="D6198" s="27" t="str">
        <f>VLOOKUP(A6198,SINDACI!A6198:B$7975, 2, 0)</f>
        <v>MIRACULA FILIPPO</v>
      </c>
      <c r="E6198" s="27" t="str">
        <f>VLOOKUP(A6198,SINDACI!A6198:E$7975,5,0)</f>
        <v>-</v>
      </c>
    </row>
    <row r="6199" spans="1:5" x14ac:dyDescent="0.2">
      <c r="A6199" s="27" t="s">
        <v>6237</v>
      </c>
      <c r="B6199" s="27" t="str">
        <f>VLOOKUP(A6199,PEC!A6198:D$7975,4,0)</f>
        <v>pec.comune.sanmarcodeicavoti.bn.it</v>
      </c>
      <c r="C6199" s="23">
        <f>VLOOKUP(A6199,SEZIONI!A6199:B$7975,2,0)</f>
        <v>4</v>
      </c>
      <c r="D6199" s="27" t="str">
        <f>VLOOKUP(A6199,SINDACI!A6199:B$7975, 2, 0)</f>
        <v>MARINO ANGELO</v>
      </c>
      <c r="E6199" s="27" t="str">
        <f>VLOOKUP(A6199,SINDACI!A6199:E$7975,5,0)</f>
        <v>LISTA CIVICA: PATTO PER SAN MARCO</v>
      </c>
    </row>
    <row r="6200" spans="1:5" x14ac:dyDescent="0.2">
      <c r="A6200" s="27" t="s">
        <v>6238</v>
      </c>
      <c r="B6200" s="27" t="str">
        <f>VLOOKUP(A6200,PEC!A6199:D$7975,4,0)</f>
        <v>pec.comune.sanmarcoevangelista.ce.it</v>
      </c>
      <c r="C6200" s="23">
        <f>VLOOKUP(A6200,SEZIONI!A6200:B$7975,2,0)</f>
        <v>5</v>
      </c>
      <c r="D6200" s="27" t="str">
        <f>VLOOKUP(A6200,SINDACI!A6200:B$7975, 2, 0)</f>
        <v>CICALA MARCO</v>
      </c>
      <c r="E6200" s="27" t="str">
        <f>VLOOKUP(A6200,SINDACI!A6200:E$7975,5,0)</f>
        <v>-</v>
      </c>
    </row>
    <row r="6201" spans="1:5" x14ac:dyDescent="0.2">
      <c r="A6201" s="27" t="s">
        <v>6239</v>
      </c>
      <c r="B6201" s="27" t="str">
        <f>VLOOKUP(A6201,PEC!A6200:D$7975,4,0)</f>
        <v>pec.comune.sanmarcoinlamis.fg.it</v>
      </c>
      <c r="C6201" s="23">
        <f>VLOOKUP(A6201,SEZIONI!A6201:B$7975,2,0)</f>
        <v>18</v>
      </c>
      <c r="D6201" s="27" t="str">
        <f>VLOOKUP(A6201,SINDACI!A6201:B$7975, 2, 0)</f>
        <v>MERLA MICHELE</v>
      </c>
      <c r="E6201" s="27" t="str">
        <f>VLOOKUP(A6201,SINDACI!A6201:E$7975,5,0)</f>
        <v>LISTA CIVICA: PER SAN MARCO</v>
      </c>
    </row>
    <row r="6202" spans="1:5" x14ac:dyDescent="0.2">
      <c r="A6202" s="27" t="s">
        <v>6240</v>
      </c>
      <c r="B6202" s="27" t="str">
        <f>VLOOKUP(A6202,PEC!A6201:D$7975,4,0)</f>
        <v>pec.comune.sanmarcolacatola.fg.it</v>
      </c>
      <c r="C6202" s="23">
        <f>VLOOKUP(A6202,SEZIONI!A6202:B$7975,2,0)</f>
        <v>2</v>
      </c>
      <c r="D6202" s="27" t="str">
        <f>VLOOKUP(A6202,SINDACI!A6202:B$7975, 2, 0)</f>
        <v>DE MARTINIS PAOLO</v>
      </c>
      <c r="E6202" s="27" t="str">
        <f>VLOOKUP(A6202,SINDACI!A6202:E$7975,5,0)</f>
        <v>LISTA CIVICA: SAN MARCO RESISTE</v>
      </c>
    </row>
    <row r="6203" spans="1:5" x14ac:dyDescent="0.2">
      <c r="A6203" s="27" t="s">
        <v>6241</v>
      </c>
      <c r="B6203" s="27" t="str">
        <f>VLOOKUP(A6203,PEC!A6202:D$7975,4,0)</f>
        <v>certgov.fvg.it</v>
      </c>
      <c r="C6203" s="23">
        <f>VLOOKUP(A6203,SEZIONI!A6203:B$7975,2,0)</f>
        <v>2</v>
      </c>
      <c r="D6203" s="27" t="str">
        <f>VLOOKUP(A6203,SINDACI!A6203:B$7975, 2, 0)</f>
        <v>DEL BIANCO FRANCESCO</v>
      </c>
      <c r="E6203" s="27" t="str">
        <f>VLOOKUP(A6203,SINDACI!A6203:E$7975,5,0)</f>
        <v>LISTA CIVICA: LISTA EQUITA'</v>
      </c>
    </row>
    <row r="6204" spans="1:5" x14ac:dyDescent="0.2">
      <c r="A6204" s="27" t="s">
        <v>6242</v>
      </c>
      <c r="B6204" s="27" t="str">
        <f>VLOOKUP(A6204,PEC!A6203:D$7975,4,0)</f>
        <v>cert.ruparpiemonte.it</v>
      </c>
      <c r="C6204" s="23">
        <f>VLOOKUP(A6204,SEZIONI!A6204:B$7975,2,0)</f>
        <v>1</v>
      </c>
      <c r="D6204" s="27" t="str">
        <f>VLOOKUP(A6204,SINDACI!A6204:B$7975, 2, 0)</f>
        <v>GAMBA ANDREA</v>
      </c>
      <c r="E6204" s="27" t="str">
        <f>VLOOKUP(A6204,SINDACI!A6204:E$7975,5,0)</f>
        <v>LISTA CIVICA: IMPEGNO E TRASPARENZA</v>
      </c>
    </row>
    <row r="6205" spans="1:5" x14ac:dyDescent="0.2">
      <c r="A6205" s="27" t="s">
        <v>6243</v>
      </c>
      <c r="B6205" s="27" t="str">
        <f>VLOOKUP(A6205,PEC!A6204:D$7975,4,0)</f>
        <v>pecveneto.it</v>
      </c>
      <c r="C6205" s="23">
        <f>VLOOKUP(A6205,SEZIONI!A6205:B$7975,2,0)</f>
        <v>14</v>
      </c>
      <c r="D6205" s="27" t="str">
        <f>VLOOKUP(A6205,SINDACI!A6205:B$7975, 2, 0)</f>
        <v>FURLANI GIULIO</v>
      </c>
      <c r="E6205" s="27" t="str">
        <f>VLOOKUP(A6205,SINDACI!A6205:E$7975,5,0)</f>
        <v>LISTA CIVICA: CITTADINI PER SAN MARTINO</v>
      </c>
    </row>
    <row r="6206" spans="1:5" x14ac:dyDescent="0.2">
      <c r="A6206" s="27" t="s">
        <v>6244</v>
      </c>
      <c r="B6206" s="27" t="str">
        <f>VLOOKUP(A6206,PEC!A6205:D$7975,4,0)</f>
        <v>cert.ruparpiemonte.it</v>
      </c>
      <c r="C6206" s="23">
        <f>VLOOKUP(A6206,SEZIONI!A6206:B$7975,2,0)</f>
        <v>2</v>
      </c>
      <c r="D6206" s="27" t="str">
        <f>VLOOKUP(A6206,SINDACI!A6206:B$7975, 2, 0)</f>
        <v>RIZZATO SILVANA</v>
      </c>
      <c r="E6206" s="27" t="str">
        <f>VLOOKUP(A6206,SINDACI!A6206:E$7975,5,0)</f>
        <v>LISTA CIVICA: UNITI PER SAN MARTINO</v>
      </c>
    </row>
    <row r="6207" spans="1:5" x14ac:dyDescent="0.2">
      <c r="A6207" s="27" t="s">
        <v>6245</v>
      </c>
      <c r="B6207" s="27" t="str">
        <f>VLOOKUP(A6207,PEC!A6206:D$7975,4,0)</f>
        <v>cert.ruparbasilicata.it</v>
      </c>
      <c r="C6207" s="23">
        <f>VLOOKUP(A6207,SEZIONI!A6207:B$7975,2,0)</f>
        <v>1</v>
      </c>
      <c r="D6207" s="27" t="str">
        <f>VLOOKUP(A6207,SINDACI!A6207:B$7975, 2, 0)</f>
        <v>IMPERATRICE MARIO ANTONIO</v>
      </c>
      <c r="E6207" s="27" t="str">
        <f>VLOOKUP(A6207,SINDACI!A6207:E$7975,5,0)</f>
        <v>LISTA CIVICA: LIBERA MENTE</v>
      </c>
    </row>
    <row r="6208" spans="1:5" x14ac:dyDescent="0.2">
      <c r="A6208" s="27" t="s">
        <v>6246</v>
      </c>
      <c r="B6208" s="27" t="str">
        <f>VLOOKUP(A6208,PEC!A6207:D$7975,4,0)</f>
        <v>pec.regione.lombardia.it</v>
      </c>
      <c r="C6208" s="23">
        <f>VLOOKUP(A6208,SEZIONI!A6208:B$7975,2,0)</f>
        <v>2</v>
      </c>
      <c r="D6208" s="27" t="str">
        <f>VLOOKUP(A6208,SINDACI!A6208:B$7975, 2, 0)</f>
        <v>RENOLDI ALESSIO</v>
      </c>
      <c r="E6208" s="27" t="str">
        <f>VLOOKUP(A6208,SINDACI!A6208:E$7975,5,0)</f>
        <v>LISTA CIVICA: PROGETTO COMUNE</v>
      </c>
    </row>
    <row r="6209" spans="1:5" x14ac:dyDescent="0.2">
      <c r="A6209" s="27" t="s">
        <v>6247</v>
      </c>
      <c r="B6209" s="27" t="str">
        <f>VLOOKUP(A6209,PEC!A6208:D$7975,4,0)</f>
        <v>pec.regione.lombardia.it</v>
      </c>
      <c r="C6209" s="23">
        <f>VLOOKUP(A6209,SEZIONI!A6209:B$7975,2,0)</f>
        <v>1</v>
      </c>
      <c r="D6209" s="27" t="str">
        <f>VLOOKUP(A6209,SINDACI!A6209:B$7975, 2, 0)</f>
        <v>MAGLIA DINO</v>
      </c>
      <c r="E6209" s="27" t="str">
        <f>VLOOKUP(A6209,SINDACI!A6209:E$7975,5,0)</f>
        <v>LISTA CIVICA: LISTA PER IL COMUNE</v>
      </c>
    </row>
    <row r="6210" spans="1:5" x14ac:dyDescent="0.2">
      <c r="A6210" s="27" t="s">
        <v>124</v>
      </c>
      <c r="B6210" s="27" t="str">
        <f>VLOOKUP(A6210,PEC!A6209:D$7975,4,0)</f>
        <v>asmepec.it</v>
      </c>
      <c r="C6210" s="23">
        <f>VLOOKUP(A6210,SEZIONI!A6210:B$7975,2,0)</f>
        <v>2</v>
      </c>
      <c r="D6210" s="27" t="str">
        <f>VLOOKUP(A6210,SINDACI!A6210:B$7975, 2, 0)</f>
        <v>CALABRESE PAOLO</v>
      </c>
      <c r="E6210" s="27" t="str">
        <f>VLOOKUP(A6210,SINDACI!A6210:E$7975,5,0)</f>
        <v>LISTA CIVICA: UNITI PER UN FUTURO</v>
      </c>
    </row>
    <row r="6211" spans="1:5" x14ac:dyDescent="0.2">
      <c r="A6211" s="27" t="s">
        <v>6248</v>
      </c>
      <c r="B6211" s="27" t="str">
        <f>VLOOKUP(A6211,PEC!A6210:D$7975,4,0)</f>
        <v>cert.ip-veneto.net</v>
      </c>
      <c r="C6211" s="23">
        <f>VLOOKUP(A6211,SEZIONI!A6211:B$7975,2,0)</f>
        <v>12</v>
      </c>
      <c r="D6211" s="27" t="str">
        <f>VLOOKUP(A6211,SINDACI!A6211:B$7975, 2, 0)</f>
        <v>FIOR NIVO</v>
      </c>
      <c r="E6211" s="27" t="str">
        <f>VLOOKUP(A6211,SINDACI!A6211:E$7975,5,0)</f>
        <v>LISTA COMPOSITA: LEGA SALVINI-FRATELLI D'ITALIA-FORZA ITALIA-CIVICA</v>
      </c>
    </row>
    <row r="6212" spans="1:5" x14ac:dyDescent="0.2">
      <c r="A6212" s="27" t="s">
        <v>6249</v>
      </c>
      <c r="B6212" s="27" t="str">
        <f>VLOOKUP(A6212,PEC!A6211:D$7975,4,0)</f>
        <v>pec.comune.sanmartinodivenezze.ro.it</v>
      </c>
      <c r="C6212" s="23">
        <f>VLOOKUP(A6212,SEZIONI!A6212:B$7975,2,0)</f>
        <v>4</v>
      </c>
      <c r="D6212" s="27" t="str">
        <f>VLOOKUP(A6212,SINDACI!A6212:B$7975, 2, 0)</f>
        <v>SETTE ELISA</v>
      </c>
      <c r="E6212" s="27" t="str">
        <f>VLOOKUP(A6212,SINDACI!A6212:E$7975,5,0)</f>
        <v>LISTA CIVICA: VENEZZE FUTURA</v>
      </c>
    </row>
    <row r="6213" spans="1:5" x14ac:dyDescent="0.2">
      <c r="A6213" s="27" t="s">
        <v>24265</v>
      </c>
      <c r="B6213" s="27" t="str">
        <f>VLOOKUP(A6213,PEC!A6212:D$7975,4,0)</f>
        <v>legalmail.it</v>
      </c>
      <c r="C6213" s="23">
        <f>VLOOKUP(A6213,SEZIONI!A6213:B$7975,2,0)</f>
        <v>3</v>
      </c>
      <c r="D6213" s="27" t="str">
        <f>VLOOKUP(A6213,SINDACI!A6213:B$7975, 2, 0)</f>
        <v>COSTABIEI GIORGIO</v>
      </c>
      <c r="E6213" s="27" t="str">
        <f>VLOOKUP(A6213,SINDACI!A6213:E$7975,5,0)</f>
        <v>-</v>
      </c>
    </row>
    <row r="6214" spans="1:5" x14ac:dyDescent="0.2">
      <c r="A6214" s="27" t="s">
        <v>24266</v>
      </c>
      <c r="B6214" s="27" t="str">
        <f>VLOOKUP(A6214,PEC!A6213:D$7975,4,0)</f>
        <v>legalmail.it</v>
      </c>
      <c r="C6214" s="23">
        <f>VLOOKUP(A6214,SEZIONI!A6214:B$7975,2,0)</f>
        <v>3</v>
      </c>
      <c r="D6214" s="27" t="str">
        <f>VLOOKUP(A6214,SINDACI!A6214:B$7975, 2, 0)</f>
        <v>PAMER ROSMARIE</v>
      </c>
      <c r="E6214" s="27" t="str">
        <f>VLOOKUP(A6214,SINDACI!A6214:E$7975,5,0)</f>
        <v>-</v>
      </c>
    </row>
    <row r="6215" spans="1:5" x14ac:dyDescent="0.2">
      <c r="A6215" s="27" t="s">
        <v>6250</v>
      </c>
      <c r="B6215" s="27" t="str">
        <f>VLOOKUP(A6215,PEC!A6214:D$7975,4,0)</f>
        <v>legalmail.it</v>
      </c>
      <c r="C6215" s="23">
        <f>VLOOKUP(A6215,SEZIONI!A6215:B$7975,2,0)</f>
        <v>5</v>
      </c>
      <c r="D6215" s="27" t="str">
        <f>VLOOKUP(A6215,SINDACI!A6215:B$7975, 2, 0)</f>
        <v>DI MATTEO GIOVANNI</v>
      </c>
      <c r="E6215" s="27" t="str">
        <f>VLOOKUP(A6215,SINDACI!A6215:E$7975,5,0)</f>
        <v>LISTA CIVICA: SAN MARTINO LIBERA</v>
      </c>
    </row>
    <row r="6216" spans="1:5" x14ac:dyDescent="0.2">
      <c r="A6216" s="27" t="s">
        <v>6251</v>
      </c>
      <c r="B6216" s="27" t="str">
        <f>VLOOKUP(A6216,PEC!A6215:D$7975,4,0)</f>
        <v>cert.provincia.re.it</v>
      </c>
      <c r="C6216" s="23">
        <f>VLOOKUP(A6216,SEZIONI!A6216:B$7975,2,0)</f>
        <v>6</v>
      </c>
      <c r="D6216" s="27" t="str">
        <f>VLOOKUP(A6216,SINDACI!A6216:B$7975, 2, 0)</f>
        <v>FUCCIO PAOLO</v>
      </c>
      <c r="E6216" s="27" t="str">
        <f>VLOOKUP(A6216,SINDACI!A6216:E$7975,5,0)</f>
        <v>LISTA CIVICA: CENTROSINISTRA PER SAN MARTINO</v>
      </c>
    </row>
    <row r="6217" spans="1:5" x14ac:dyDescent="0.2">
      <c r="A6217" s="27" t="s">
        <v>6252</v>
      </c>
      <c r="B6217" s="27" t="str">
        <f>VLOOKUP(A6217,PEC!A6216:D$7975,4,0)</f>
        <v>cert.elaus2002.net</v>
      </c>
      <c r="C6217" s="23">
        <f>VLOOKUP(A6217,SEZIONI!A6217:B$7975,2,0)</f>
        <v>3</v>
      </c>
      <c r="D6217" s="27" t="str">
        <f>VLOOKUP(A6217,SINDACI!A6217:B$7975, 2, 0)</f>
        <v>TORZA ANDREA</v>
      </c>
      <c r="E6217" s="27" t="str">
        <f>VLOOKUP(A6217,SINDACI!A6217:E$7975,5,0)</f>
        <v>LISTA CIVICA: COMUNE APERTO 2024</v>
      </c>
    </row>
    <row r="6218" spans="1:5" x14ac:dyDescent="0.2">
      <c r="A6218" s="27" t="s">
        <v>6253</v>
      </c>
      <c r="B6218" s="27" t="str">
        <f>VLOOKUP(A6218,PEC!A6217:D$7975,4,0)</f>
        <v>pec.cstsannio.it</v>
      </c>
      <c r="C6218" s="23">
        <f>VLOOKUP(A6218,SEZIONI!A6218:B$7975,2,0)</f>
        <v>2</v>
      </c>
      <c r="D6218" s="27" t="str">
        <f>VLOOKUP(A6218,SINDACI!A6218:B$7975, 2, 0)</f>
        <v>MARTIGNETTI ANGELA</v>
      </c>
      <c r="E6218" s="27" t="str">
        <f>VLOOKUP(A6218,SINDACI!A6218:E$7975,5,0)</f>
        <v>LISTA CIVICA: CONTINUITA' E FUTURO</v>
      </c>
    </row>
    <row r="6219" spans="1:5" x14ac:dyDescent="0.2">
      <c r="A6219" s="27" t="s">
        <v>6254</v>
      </c>
      <c r="B6219" s="27" t="str">
        <f>VLOOKUP(A6219,PEC!A6218:D$7975,4,0)</f>
        <v>pec.comune.sanmartino.pv.it</v>
      </c>
      <c r="C6219" s="23">
        <f>VLOOKUP(A6219,SEZIONI!A6219:B$7975,2,0)</f>
        <v>5</v>
      </c>
      <c r="D6219" s="27" t="str">
        <f>VLOOKUP(A6219,SINDACI!A6219:B$7975, 2, 0)</f>
        <v>ZOCCA ALESSANDRO</v>
      </c>
      <c r="E6219" s="27" t="str">
        <f>VLOOKUP(A6219,SINDACI!A6219:E$7975,5,0)</f>
        <v>LISTA CIVICA: SAN MARTINO INOLTRE</v>
      </c>
    </row>
    <row r="6220" spans="1:5" x14ac:dyDescent="0.2">
      <c r="A6220" s="27" t="s">
        <v>6255</v>
      </c>
      <c r="B6220" s="27" t="str">
        <f>VLOOKUP(A6220,PEC!A6219:D$7975,4,0)</f>
        <v>pec.sanmartinosm.it</v>
      </c>
      <c r="C6220" s="23">
        <f>VLOOKUP(A6220,SEZIONI!A6220:B$7975,2,0)</f>
        <v>1</v>
      </c>
      <c r="D6220" s="27" t="str">
        <f>VLOOKUP(A6220,SINDACI!A6220:B$7975, 2, 0)</f>
        <v>MASCIARELLI PIERINO ANTONIO</v>
      </c>
      <c r="E6220" s="27" t="str">
        <f>VLOOKUP(A6220,SINDACI!A6220:E$7975,5,0)</f>
        <v>-</v>
      </c>
    </row>
    <row r="6221" spans="1:5" x14ac:dyDescent="0.2">
      <c r="A6221" s="27" t="s">
        <v>6256</v>
      </c>
      <c r="B6221" s="27" t="str">
        <f>VLOOKUP(A6221,PEC!A6220:D$7975,4,0)</f>
        <v>asmepec.it</v>
      </c>
      <c r="C6221" s="23">
        <f>VLOOKUP(A6221,SEZIONI!A6221:B$7975,2,0)</f>
        <v>5</v>
      </c>
      <c r="D6221" s="27" t="str">
        <f>VLOOKUP(A6221,SINDACI!A6221:B$7975, 2, 0)</f>
        <v>PISANO PASQUALE</v>
      </c>
      <c r="E6221" s="27" t="str">
        <f>VLOOKUP(A6221,SINDACI!A6221:E$7975,5,0)</f>
        <v>LISTA CIVICA: INSIEME PER SAN MARTINO</v>
      </c>
    </row>
    <row r="6222" spans="1:5" x14ac:dyDescent="0.2">
      <c r="A6222" s="27" t="s">
        <v>6257</v>
      </c>
      <c r="B6222" s="27" t="str">
        <f>VLOOKUP(A6222,PEC!A6221:D$7975,4,0)</f>
        <v>pec.comunesanmarzano.ta.it</v>
      </c>
      <c r="C6222" s="23">
        <f>VLOOKUP(A6222,SEZIONI!A6222:B$7975,2,0)</f>
        <v>8</v>
      </c>
      <c r="D6222" s="27" t="str">
        <f>VLOOKUP(A6222,SINDACI!A6222:B$7975, 2, 0)</f>
        <v>TARANTINO GIUSEPPE</v>
      </c>
      <c r="E6222" s="27" t="str">
        <f>VLOOKUP(A6222,SINDACI!A6222:E$7975,5,0)</f>
        <v>LISTA CIVICA: PER SAN MARZANO</v>
      </c>
    </row>
    <row r="6223" spans="1:5" x14ac:dyDescent="0.2">
      <c r="A6223" s="27" t="s">
        <v>6258</v>
      </c>
      <c r="B6223" s="27" t="str">
        <f>VLOOKUP(A6223,PEC!A6222:D$7975,4,0)</f>
        <v>legalmail.it</v>
      </c>
      <c r="C6223" s="23">
        <f>VLOOKUP(A6223,SEZIONI!A6223:B$7975,2,0)</f>
        <v>1</v>
      </c>
      <c r="D6223" s="27" t="str">
        <f>VLOOKUP(A6223,SINDACI!A6223:B$7975, 2, 0)</f>
        <v>SCAGLIOLA GIOVANNI</v>
      </c>
      <c r="E6223" s="27" t="str">
        <f>VLOOKUP(A6223,SINDACI!A6223:E$7975,5,0)</f>
        <v>LISTA CIVICA: INSIEME PER SAN MARZANO OLIVETO</v>
      </c>
    </row>
    <row r="6224" spans="1:5" x14ac:dyDescent="0.2">
      <c r="A6224" s="27" t="s">
        <v>6259</v>
      </c>
      <c r="B6224" s="27" t="str">
        <f>VLOOKUP(A6224,PEC!A6223:D$7975,4,0)</f>
        <v>cert.irpinianet.eu</v>
      </c>
      <c r="C6224" s="23">
        <f>VLOOKUP(A6224,SEZIONI!A6224:B$7975,2,0)</f>
        <v>9</v>
      </c>
      <c r="D6224" s="27" t="str">
        <f>VLOOKUP(A6224,SINDACI!A6224:B$7975, 2, 0)</f>
        <v>ZUOTTOLO CARMELA</v>
      </c>
      <c r="E6224" s="27" t="str">
        <f>VLOOKUP(A6224,SINDACI!A6224:E$7975,5,0)</f>
        <v>LISTA CIVICA: CRESCIAMO</v>
      </c>
    </row>
    <row r="6225" spans="1:5" x14ac:dyDescent="0.2">
      <c r="A6225" s="27" t="s">
        <v>6260</v>
      </c>
      <c r="B6225" s="27" t="str">
        <f>VLOOKUP(A6225,PEC!A6224:D$7975,4,0)</f>
        <v>pec.it</v>
      </c>
      <c r="C6225" s="23">
        <f>VLOOKUP(A6225,SEZIONI!A6225:B$7975,2,0)</f>
        <v>1</v>
      </c>
      <c r="D6225" s="27" t="str">
        <f>VLOOKUP(A6225,SINDACI!A6225:B$7975, 2, 0)</f>
        <v>LEGGIERI ALFONSO</v>
      </c>
      <c r="E6225" s="27" t="str">
        <f>VLOOKUP(A6225,SINDACI!A6225:E$7975,5,0)</f>
        <v>LISTA CIVICA: SAN MASSIMO UNITA</v>
      </c>
    </row>
    <row r="6226" spans="1:5" x14ac:dyDescent="0.2">
      <c r="A6226" s="27" t="s">
        <v>6261</v>
      </c>
      <c r="B6226" s="27" t="str">
        <f>VLOOKUP(A6226,PEC!A6225:D$7975,4,0)</f>
        <v>pec.comune.sanmauriziocanavese.to.it</v>
      </c>
      <c r="C6226" s="23">
        <f>VLOOKUP(A6226,SEZIONI!A6226:B$7975,2,0)</f>
        <v>10</v>
      </c>
      <c r="D6226" s="27" t="str">
        <f>VLOOKUP(A6226,SINDACI!A6226:B$7975, 2, 0)</f>
        <v>PICAT RE MICHELANGELO</v>
      </c>
      <c r="E6226" s="27" t="str">
        <f>VLOOKUP(A6226,SINDACI!A6226:E$7975,5,0)</f>
        <v>-</v>
      </c>
    </row>
    <row r="6227" spans="1:5" x14ac:dyDescent="0.2">
      <c r="A6227" s="27" t="s">
        <v>6262</v>
      </c>
      <c r="B6227" s="27" t="str">
        <f>VLOOKUP(A6227,PEC!A6226:D$7975,4,0)</f>
        <v>pec.comune.sanmauriziodopaglio.no.it</v>
      </c>
      <c r="C6227" s="23">
        <f>VLOOKUP(A6227,SEZIONI!A6227:B$7975,2,0)</f>
        <v>3</v>
      </c>
      <c r="D6227" s="27" t="str">
        <f>VLOOKUP(A6227,SINDACI!A6227:B$7975, 2, 0)</f>
        <v>FORTIS AGOSTINO FRANCESCO</v>
      </c>
      <c r="E6227" s="27" t="str">
        <f>VLOOKUP(A6227,SINDACI!A6227:E$7975,5,0)</f>
        <v>LISTA CIVICA: INSIEME PER SAN MAURIZIO</v>
      </c>
    </row>
    <row r="6228" spans="1:5" x14ac:dyDescent="0.2">
      <c r="A6228" s="27" t="s">
        <v>6263</v>
      </c>
      <c r="B6228" s="27" t="str">
        <f>VLOOKUP(A6228,PEC!A6227:D$7975,4,0)</f>
        <v xml:space="preserve">pec.it </v>
      </c>
      <c r="C6228" s="23">
        <f>VLOOKUP(A6228,SEZIONI!A6228:B$7975,2,0)</f>
        <v>3</v>
      </c>
      <c r="D6228" s="27" t="str">
        <f>VLOOKUP(A6228,SINDACI!A6228:B$7975, 2, 0)</f>
        <v>MINUTILLA GIUSEPPE</v>
      </c>
      <c r="E6228" s="27" t="str">
        <f>VLOOKUP(A6228,SINDACI!A6228:E$7975,5,0)</f>
        <v>LISTA CIVICA: SIAMO SAN MAURO - MINUTILLA SINDACO</v>
      </c>
    </row>
    <row r="6229" spans="1:5" x14ac:dyDescent="0.2">
      <c r="A6229" s="27" t="s">
        <v>6264</v>
      </c>
      <c r="B6229" s="27" t="str">
        <f>VLOOKUP(A6229,PEC!A6228:D$7975,4,0)</f>
        <v>pec.sanmaurocilento.gov.it</v>
      </c>
      <c r="C6229" s="23">
        <f>VLOOKUP(A6229,SEZIONI!A6229:B$7975,2,0)</f>
        <v>2</v>
      </c>
      <c r="D6229" s="27" t="str">
        <f>VLOOKUP(A6229,SINDACI!A6229:B$7975, 2, 0)</f>
        <v>CILENTO GIUSEPPE</v>
      </c>
      <c r="E6229" s="27" t="str">
        <f>VLOOKUP(A6229,SINDACI!A6229:E$7975,5,0)</f>
        <v>LISTA CIVICA: INSIEME PER SAN MAURO</v>
      </c>
    </row>
    <row r="6230" spans="1:5" x14ac:dyDescent="0.2">
      <c r="A6230" s="27" t="s">
        <v>6265</v>
      </c>
      <c r="B6230" s="27" t="str">
        <f>VLOOKUP(A6230,PEC!A6229:D$7975,4,0)</f>
        <v>pecveneto.it</v>
      </c>
      <c r="C6230" s="23">
        <f>VLOOKUP(A6230,SEZIONI!A6230:B$7975,2,0)</f>
        <v>1</v>
      </c>
      <c r="D6230" s="27" t="str">
        <f>VLOOKUP(A6230,SINDACI!A6230:B$7975, 2, 0)</f>
        <v>BONOMI ITALO</v>
      </c>
      <c r="E6230" s="27" t="str">
        <f>VLOOKUP(A6230,SINDACI!A6230:E$7975,5,0)</f>
        <v>-</v>
      </c>
    </row>
    <row r="6231" spans="1:5" x14ac:dyDescent="0.2">
      <c r="A6231" s="27" t="s">
        <v>6266</v>
      </c>
      <c r="B6231" s="27" t="str">
        <f>VLOOKUP(A6231,PEC!A6230:D$7975,4,0)</f>
        <v>pec.it</v>
      </c>
      <c r="C6231" s="23">
        <f>VLOOKUP(A6231,SEZIONI!A6231:B$7975,2,0)</f>
        <v>3</v>
      </c>
      <c r="D6231" s="27" t="str">
        <f>VLOOKUP(A6231,SINDACI!A6231:B$7975, 2, 0)</f>
        <v>SAVINO NICOLA GIUSEPPE</v>
      </c>
      <c r="E6231" s="27" t="str">
        <f>VLOOKUP(A6231,SINDACI!A6231:E$7975,5,0)</f>
        <v>-</v>
      </c>
    </row>
    <row r="6232" spans="1:5" x14ac:dyDescent="0.2">
      <c r="A6232" s="27" t="s">
        <v>6267</v>
      </c>
      <c r="B6232" s="27" t="str">
        <f>VLOOKUP(A6232,PEC!A6231:D$7975,4,0)</f>
        <v>asmepec.it</v>
      </c>
      <c r="C6232" s="23">
        <f>VLOOKUP(A6232,SEZIONI!A6232:B$7975,2,0)</f>
        <v>2</v>
      </c>
      <c r="D6232" s="27" t="str">
        <f>VLOOKUP(A6232,SINDACI!A6232:B$7975, 2, 0)</f>
        <v>RICCO NAZARIO</v>
      </c>
      <c r="E6232" s="27" t="str">
        <f>VLOOKUP(A6232,SINDACI!A6232:E$7975,5,0)</f>
        <v>-</v>
      </c>
    </row>
    <row r="6233" spans="1:5" x14ac:dyDescent="0.2">
      <c r="A6233" s="27" t="s">
        <v>252</v>
      </c>
      <c r="B6233" s="27" t="str">
        <f>VLOOKUP(A6233,PEC!A6232:D$7975,4,0)</f>
        <v>asmepec.it</v>
      </c>
      <c r="C6233" s="23">
        <f>VLOOKUP(A6233,SEZIONI!A6233:B$7975,2,0)</f>
        <v>3</v>
      </c>
      <c r="D6233" s="27" t="str">
        <f>VLOOKUP(A6233,SINDACI!A6233:B$7975, 2, 0)</f>
        <v>BARBUTO CARMINE</v>
      </c>
      <c r="E6233" s="27" t="str">
        <f>VLOOKUP(A6233,SINDACI!A6233:E$7975,5,0)</f>
        <v>LISTA CIVICA: INSIEME PER CRESCERE</v>
      </c>
    </row>
    <row r="6234" spans="1:5" x14ac:dyDescent="0.2">
      <c r="A6234" s="27" t="s">
        <v>6268</v>
      </c>
      <c r="B6234" s="27" t="str">
        <f>VLOOKUP(A6234,PEC!A6233:D$7975,4,0)</f>
        <v>cert.provincia.fc.it</v>
      </c>
      <c r="C6234" s="23">
        <f>VLOOKUP(A6234,SEZIONI!A6234:B$7975,2,0)</f>
        <v>10</v>
      </c>
      <c r="D6234" s="27" t="str">
        <f>VLOOKUP(A6234,SINDACI!A6234:B$7975, 2, 0)</f>
        <v>GARBUGLIA LUCIANA</v>
      </c>
      <c r="E6234" s="27" t="str">
        <f>VLOOKUP(A6234,SINDACI!A6234:E$7975,5,0)</f>
        <v>LISTA CIVICA: PER SAN MAURO</v>
      </c>
    </row>
    <row r="6235" spans="1:5" x14ac:dyDescent="0.2">
      <c r="A6235" s="27" t="s">
        <v>6269</v>
      </c>
      <c r="B6235" s="27" t="str">
        <f>VLOOKUP(A6235,PEC!A6234:D$7975,4,0)</f>
        <v>cert.comune.sanmaurotorinese.to.it</v>
      </c>
      <c r="C6235" s="23">
        <f>VLOOKUP(A6235,SEZIONI!A6235:B$7975,2,0)</f>
        <v>17</v>
      </c>
      <c r="D6235" s="27" t="str">
        <f>VLOOKUP(A6235,SINDACI!A6235:B$7975, 2, 0)</f>
        <v>GUAZZORA GIULIA</v>
      </c>
      <c r="E6235" s="27" t="str">
        <f>VLOOKUP(A6235,SINDACI!A6235:E$7975,5,0)</f>
        <v>PARTITO DEMOCRATICO | LISTA CIVICA: GIULIA GUAZZORA SINDACA | LISTA CIVICA: IMPEGNO PER SAN MAURO</v>
      </c>
    </row>
    <row r="6236" spans="1:5" x14ac:dyDescent="0.2">
      <c r="A6236" s="27" t="s">
        <v>6270</v>
      </c>
      <c r="B6236" s="27" t="str">
        <f>VLOOKUP(A6236,PEC!A6235:D$7975,4,0)</f>
        <v>pecveneto.it</v>
      </c>
      <c r="C6236" s="23">
        <f>VLOOKUP(A6236,SEZIONI!A6236:B$7975,2,0)</f>
        <v>13</v>
      </c>
      <c r="D6236" s="27" t="str">
        <f>VLOOKUP(A6236,SINDACI!A6236:B$7975, 2, 0)</f>
        <v>MAURUTTO FLAVIO</v>
      </c>
      <c r="E6236" s="27" t="str">
        <f>VLOOKUP(A6236,SINDACI!A6236:E$7975,5,0)</f>
        <v>LISTA CIVICA: INSIEME PER IL FUTURO</v>
      </c>
    </row>
    <row r="6237" spans="1:5" x14ac:dyDescent="0.2">
      <c r="A6237" s="27" t="s">
        <v>6271</v>
      </c>
      <c r="B6237" s="27" t="str">
        <f>VLOOKUP(A6237,PEC!A6236:D$7975,4,0)</f>
        <v>pec.comune.sanmichelealladige.tn.it</v>
      </c>
      <c r="C6237" s="23">
        <f>VLOOKUP(A6237,SEZIONI!A6237:B$7975,2,0)</f>
        <v>3</v>
      </c>
      <c r="D6237" s="27" t="str">
        <f>VLOOKUP(A6237,SINDACI!A6237:B$7975, 2, 0)</f>
        <v>SANDRI CLELIA</v>
      </c>
      <c r="E6237" s="27" t="str">
        <f>VLOOKUP(A6237,SINDACI!A6237:E$7975,5,0)</f>
        <v>-</v>
      </c>
    </row>
    <row r="6238" spans="1:5" x14ac:dyDescent="0.2">
      <c r="A6238" s="27" t="s">
        <v>6272</v>
      </c>
      <c r="B6238" s="27" t="str">
        <f>VLOOKUP(A6238,PEC!A6237:D$7975,4,0)</f>
        <v>pec.comune.sanmichelediganzaria.ct.it</v>
      </c>
      <c r="C6238" s="23">
        <f>VLOOKUP(A6238,SEZIONI!A6238:B$7975,2,0)</f>
        <v>5</v>
      </c>
      <c r="D6238" s="27" t="str">
        <f>VLOOKUP(A6238,SINDACI!A6238:B$7975, 2, 0)</f>
        <v>PARASOLE DANILO</v>
      </c>
      <c r="E6238" s="27" t="str">
        <f>VLOOKUP(A6238,SINDACI!A6238:E$7975,5,0)</f>
        <v>LISTA CIVICA: IMPEGNO COMUNE - PARASOLE SINDACO</v>
      </c>
    </row>
    <row r="6239" spans="1:5" x14ac:dyDescent="0.2">
      <c r="A6239" s="27" t="s">
        <v>6273</v>
      </c>
      <c r="B6239" s="27" t="str">
        <f>VLOOKUP(A6239,PEC!A6238:D$7975,4,0)</f>
        <v>asmepec.it</v>
      </c>
      <c r="C6239" s="23">
        <f>VLOOKUP(A6239,SEZIONI!A6239:B$7975,2,0)</f>
        <v>2</v>
      </c>
      <c r="D6239" s="27" t="str">
        <f>VLOOKUP(A6239,SINDACI!A6239:B$7975, 2, 0)</f>
        <v>BOCCIA MICHELE</v>
      </c>
      <c r="E6239" s="27" t="str">
        <f>VLOOKUP(A6239,SINDACI!A6239:E$7975,5,0)</f>
        <v>LISTA CIVICA: NOI</v>
      </c>
    </row>
    <row r="6240" spans="1:5" x14ac:dyDescent="0.2">
      <c r="A6240" s="27" t="s">
        <v>6274</v>
      </c>
      <c r="B6240" s="27" t="str">
        <f>VLOOKUP(A6240,PEC!A6239:D$7975,4,0)</f>
        <v>pec.comunesanmichelemondovi.it</v>
      </c>
      <c r="C6240" s="23">
        <f>VLOOKUP(A6240,SEZIONI!A6240:B$7975,2,0)</f>
        <v>3</v>
      </c>
      <c r="D6240" s="27" t="str">
        <f>VLOOKUP(A6240,SINDACI!A6240:B$7975, 2, 0)</f>
        <v>MICHELOTTI DOMENICO</v>
      </c>
      <c r="E6240" s="27" t="str">
        <f>VLOOKUP(A6240,SINDACI!A6240:E$7975,5,0)</f>
        <v>LISTA CIVICA: UNITI PER SAN MICHELE</v>
      </c>
    </row>
    <row r="6241" spans="1:5" x14ac:dyDescent="0.2">
      <c r="A6241" s="27" t="s">
        <v>6275</v>
      </c>
      <c r="B6241" s="27" t="str">
        <f>VLOOKUP(A6241,PEC!A6240:D$7975,4,0)</f>
        <v>pec.rupar.puglia.it</v>
      </c>
      <c r="C6241" s="23">
        <f>VLOOKUP(A6241,SEZIONI!A6241:B$7975,2,0)</f>
        <v>6</v>
      </c>
      <c r="D6241" s="27" t="str">
        <f>VLOOKUP(A6241,SINDACI!A6241:B$7975, 2, 0)</f>
        <v>ALLEGRINI GIOVANNI</v>
      </c>
      <c r="E6241" s="27" t="str">
        <f>VLOOKUP(A6241,SINDACI!A6241:E$7975,5,0)</f>
        <v>LISTA CIVICA: 72018 ALLEGRINI SINDACO</v>
      </c>
    </row>
    <row r="6242" spans="1:5" x14ac:dyDescent="0.2">
      <c r="A6242" s="27" t="s">
        <v>6276</v>
      </c>
      <c r="B6242" s="27" t="str">
        <f>VLOOKUP(A6242,PEC!A6241:D$7975,4,0)</f>
        <v>postacert.toscana.it</v>
      </c>
      <c r="C6242" s="23">
        <f>VLOOKUP(A6242,SEZIONI!A6242:B$7975,2,0)</f>
        <v>26</v>
      </c>
      <c r="D6242" s="27" t="str">
        <f>VLOOKUP(A6242,SINDACI!A6242:B$7975, 2, 0)</f>
        <v>GIGLIOLI SIMONE</v>
      </c>
      <c r="E6242" s="27" t="str">
        <f>VLOOKUP(A6242,SINDACI!A6242:E$7975,5,0)</f>
        <v>LISTA CIVICA: RIFORMISTI PER SAN MINIATO | LISTA CIVICA: UNITI SI PUÊ | PARTITO DEMOCRATICO</v>
      </c>
    </row>
    <row r="6243" spans="1:5" x14ac:dyDescent="0.2">
      <c r="A6243" s="27" t="s">
        <v>7974</v>
      </c>
      <c r="B6243" s="27" t="str">
        <f>VLOOKUP(A6243,PEC!A6242:D$7975,4,0)</f>
        <v>-</v>
      </c>
      <c r="C6243" s="23" t="str">
        <f>VLOOKUP(A6243,SEZIONI!A6243:B$7975,2,0)</f>
        <v>-</v>
      </c>
      <c r="D6243" s="27" t="str">
        <f>VLOOKUP(A6243,SINDACI!A6243:B$7975, 2, 0)</f>
        <v>-</v>
      </c>
      <c r="E6243" s="27" t="str">
        <f>VLOOKUP(A6243,SINDACI!A6243:E$7975,5,0)</f>
        <v>-</v>
      </c>
    </row>
    <row r="6244" spans="1:5" x14ac:dyDescent="0.2">
      <c r="A6244" s="27" t="s">
        <v>6277</v>
      </c>
      <c r="B6244" s="27" t="str">
        <f>VLOOKUP(A6244,PEC!A6243:D$7975,4,0)</f>
        <v>pec.it</v>
      </c>
      <c r="C6244" s="23">
        <f>VLOOKUP(A6244,SEZIONI!A6244:B$7975,2,0)</f>
        <v>1</v>
      </c>
      <c r="D6244" s="27" t="str">
        <f>VLOOKUP(A6244,SINDACI!A6244:B$7975, 2, 0)</f>
        <v>MANGANIELLO GIOVANNI TOMMASO</v>
      </c>
      <c r="E6244" s="27" t="str">
        <f>VLOOKUP(A6244,SINDACI!A6244:E$7975,5,0)</f>
        <v>LISTA CIVICA: AVANTI SECONDO NATURA</v>
      </c>
    </row>
    <row r="6245" spans="1:5" x14ac:dyDescent="0.2">
      <c r="A6245" s="27" t="s">
        <v>6278</v>
      </c>
      <c r="B6245" s="27" t="str">
        <f>VLOOKUP(A6245,PEC!A6244:D$7975,4,0)</f>
        <v>cert.ruparpiemonte.it</v>
      </c>
      <c r="C6245" s="23">
        <f>VLOOKUP(A6245,SEZIONI!A6245:B$7975,2,0)</f>
        <v>1</v>
      </c>
      <c r="D6245" s="27" t="str">
        <f>VLOOKUP(A6245,SINDACI!A6245:B$7975, 2, 0)</f>
        <v>DELBO' DARIO</v>
      </c>
      <c r="E6245" s="27" t="str">
        <f>VLOOKUP(A6245,SINDACI!A6245:E$7975,5,0)</f>
        <v>LISTA CIVICA: BADIA INNOVAZIONE E TRADIZIONE</v>
      </c>
    </row>
    <row r="6246" spans="1:5" x14ac:dyDescent="0.2">
      <c r="A6246" s="27" t="s">
        <v>6279</v>
      </c>
      <c r="B6246" s="27" t="str">
        <f>VLOOKUP(A6246,PEC!A6245:D$7975,4,0)</f>
        <v>pec.regione.lombardia.it</v>
      </c>
      <c r="C6246" s="23">
        <f>VLOOKUP(A6246,SEZIONI!A6246:B$7975,2,0)</f>
        <v>1</v>
      </c>
      <c r="D6246" s="27" t="str">
        <f>VLOOKUP(A6246,SINDACI!A6246:B$7975, 2, 0)</f>
        <v>GUIDI TIZIANA RITA</v>
      </c>
      <c r="E6246" s="27" t="str">
        <f>VLOOKUP(A6246,SINDACI!A6246:E$7975,5,0)</f>
        <v>LISTA CIVICA: CONTINUITA' E FUTURO</v>
      </c>
    </row>
    <row r="6247" spans="1:5" x14ac:dyDescent="0.2">
      <c r="A6247" s="27" t="s">
        <v>6280</v>
      </c>
      <c r="B6247" s="27" t="str">
        <f>VLOOKUP(A6247,PEC!A6246:D$7975,4,0)</f>
        <v>cittaconnessa.it</v>
      </c>
      <c r="C6247" s="23">
        <f>VLOOKUP(A6247,SEZIONI!A6247:B$7975,2,0)</f>
        <v>22</v>
      </c>
      <c r="D6247" s="27" t="str">
        <f>VLOOKUP(A6247,SINDACI!A6247:B$7975, 2, 0)</f>
        <v>VOCALE MATTEO</v>
      </c>
      <c r="E6247" s="27" t="str">
        <f>VLOOKUP(A6247,SINDACI!A6247:E$7975,5,0)</f>
        <v>PARTITO DEMOCRATICO | Lista Civica non pervenuta | LISTA CIVICA: FORZA SAN NICANDRO | LISTA CIVICA: RINASCITA SANNICANDRESE | MOVIMENTO 5 STELLE</v>
      </c>
    </row>
    <row r="6248" spans="1:5" x14ac:dyDescent="0.2">
      <c r="A6248" s="27" t="s">
        <v>125</v>
      </c>
      <c r="B6248" s="27" t="str">
        <f>VLOOKUP(A6248,PEC!A6247:D$7975,4,0)</f>
        <v>asmepec.it</v>
      </c>
      <c r="C6248" s="23">
        <f>VLOOKUP(A6248,SEZIONI!A6248:B$7975,2,0)</f>
        <v>2</v>
      </c>
      <c r="D6248" s="27" t="str">
        <f>VLOOKUP(A6248,SINDACI!A6248:B$7975, 2, 0)</f>
        <v>MADEO EUGENIO</v>
      </c>
      <c r="E6248" s="27" t="str">
        <f>VLOOKUP(A6248,SINDACI!A6248:E$7975,5,0)</f>
        <v>LISTA CIVICA: SNA PRIMA DI TUTTO</v>
      </c>
    </row>
    <row r="6249" spans="1:5" x14ac:dyDescent="0.2">
      <c r="A6249" s="27" t="s">
        <v>6281</v>
      </c>
      <c r="B6249" s="27" t="str">
        <f>VLOOKUP(A6249,PEC!A6248:D$7975,4,0)</f>
        <v>pec.it</v>
      </c>
      <c r="C6249" s="23">
        <f>VLOOKUP(A6249,SEZIONI!A6249:B$7975,2,0)</f>
        <v>1</v>
      </c>
      <c r="D6249" s="27" t="str">
        <f>VLOOKUP(A6249,SINDACI!A6249:B$7975, 2, 0)</f>
        <v>MORIELLO GIUSEPPE</v>
      </c>
      <c r="E6249" s="27" t="str">
        <f>VLOOKUP(A6249,SINDACI!A6249:E$7975,5,0)</f>
        <v>LISTA CIVICA: INSIEME PER SAN NICOLA BARONIA</v>
      </c>
    </row>
    <row r="6250" spans="1:5" x14ac:dyDescent="0.2">
      <c r="A6250" s="27" t="s">
        <v>295</v>
      </c>
      <c r="B6250" s="27" t="str">
        <f>VLOOKUP(A6250,PEC!A6249:D$7975,4,0)</f>
        <v xml:space="preserve">asmepec.it </v>
      </c>
      <c r="C6250" s="23">
        <f>VLOOKUP(A6250,SEZIONI!A6250:B$7975,2,0)</f>
        <v>2</v>
      </c>
      <c r="D6250" s="27" t="str">
        <f>VLOOKUP(A6250,SINDACI!A6250:B$7975, 2, 0)</f>
        <v>CONDELLO GIUSEPPE</v>
      </c>
      <c r="E6250" s="27" t="str">
        <f>VLOOKUP(A6250,SINDACI!A6250:E$7975,5,0)</f>
        <v>LISTA CIVICA: RAMOSCELLO D'ULIVO CON COLOMBA</v>
      </c>
    </row>
    <row r="6251" spans="1:5" x14ac:dyDescent="0.2">
      <c r="A6251" s="27" t="s">
        <v>253</v>
      </c>
      <c r="B6251" s="27" t="str">
        <f>VLOOKUP(A6251,PEC!A6250:D$7975,4,0)</f>
        <v>asmepec.it</v>
      </c>
      <c r="C6251" s="23">
        <f>VLOOKUP(A6251,SEZIONI!A6251:B$7975,2,0)</f>
        <v>2</v>
      </c>
      <c r="D6251" s="27" t="str">
        <f>VLOOKUP(A6251,SINDACI!A6251:B$7975, 2, 0)</f>
        <v>SCARPELLI FRANCESCO</v>
      </c>
      <c r="E6251" s="27" t="str">
        <f>VLOOKUP(A6251,SINDACI!A6251:E$7975,5,0)</f>
        <v>LISTA CIVICA: INSIEME PER SAN NICOLA</v>
      </c>
    </row>
    <row r="6252" spans="1:5" x14ac:dyDescent="0.2">
      <c r="A6252" s="27" t="s">
        <v>6282</v>
      </c>
      <c r="B6252" s="27" t="str">
        <f>VLOOKUP(A6252,PEC!A6251:D$7975,4,0)</f>
        <v>pec.comune.sannicolalastrada.ce.it</v>
      </c>
      <c r="C6252" s="23">
        <f>VLOOKUP(A6252,SEZIONI!A6252:B$7975,2,0)</f>
        <v>20</v>
      </c>
      <c r="D6252" s="27" t="str">
        <f>VLOOKUP(A6252,SINDACI!A6252:B$7975, 2, 0)</f>
        <v>MAROTTA VITO</v>
      </c>
      <c r="E6252" s="27" t="str">
        <f>VLOOKUP(A6252,SINDACI!A6252:E$7975,5,0)</f>
        <v>LISTA CIVICA: MOVIMENTO STRADA NUOVA | LISTA CIVICA: DEMOCRATICI PER SAN NICOLA | PARTITO DEMOCRATICO | LISTA CIVICA: MOVIMENTO CIVICO X SAN NICOLA | LISTA CIVICA: FORZA SAN NICOLA</v>
      </c>
    </row>
    <row r="6253" spans="1:5" x14ac:dyDescent="0.2">
      <c r="A6253" s="27" t="s">
        <v>6283</v>
      </c>
      <c r="B6253" s="27" t="str">
        <f>VLOOKUP(A6253,PEC!A6252:D$7975,4,0)</f>
        <v>pec.it</v>
      </c>
      <c r="C6253" s="23">
        <f>VLOOKUP(A6253,SEZIONI!A6253:B$7975,2,0)</f>
        <v>6</v>
      </c>
      <c r="D6253" s="27" t="str">
        <f>VLOOKUP(A6253,SINDACI!A6253:B$7975, 2, 0)</f>
        <v>LEONE VERNILLO ARTURO</v>
      </c>
      <c r="E6253" s="27" t="str">
        <f>VLOOKUP(A6253,SINDACI!A6253:E$7975,5,0)</f>
        <v>LISTA CIVICA: SVILUPPO E SOLIDARIETA'</v>
      </c>
    </row>
    <row r="6254" spans="1:5" x14ac:dyDescent="0.2">
      <c r="A6254" s="27" t="s">
        <v>6284</v>
      </c>
      <c r="B6254" s="27" t="str">
        <f>VLOOKUP(A6254,PEC!A6253:D$7975,4,0)</f>
        <v>pec.comune.sannicolodarcidano.or.it</v>
      </c>
      <c r="C6254" s="23">
        <f>VLOOKUP(A6254,SEZIONI!A6254:B$7975,2,0)</f>
        <v>3</v>
      </c>
      <c r="D6254" s="27" t="str">
        <f>VLOOKUP(A6254,SINDACI!A6254:B$7975, 2, 0)</f>
        <v>FANARI DAVIDE</v>
      </c>
      <c r="E6254" s="27" t="str">
        <f>VLOOKUP(A6254,SINDACI!A6254:E$7975,5,0)</f>
        <v>LISTA CIVICA: ARCIDANO CRESCE</v>
      </c>
    </row>
    <row r="6255" spans="1:5" x14ac:dyDescent="0.2">
      <c r="A6255" s="27" t="s">
        <v>6285</v>
      </c>
      <c r="B6255" s="27" t="str">
        <f>VLOOKUP(A6255,PEC!A6254:D$7975,4,0)</f>
        <v>pecveneto.it</v>
      </c>
      <c r="C6255" s="23">
        <f>VLOOKUP(A6255,SEZIONI!A6255:B$7975,2,0)</f>
        <v>2</v>
      </c>
      <c r="D6255" s="27" t="str">
        <f>VLOOKUP(A6255,SINDACI!A6255:B$7975, 2, 0)</f>
        <v>IANESE GIANCARLO</v>
      </c>
      <c r="E6255" s="27" t="str">
        <f>VLOOKUP(A6255,SINDACI!A6255:E$7975,5,0)</f>
        <v>LISTA CIVICA: ALLEANZA PROGRESSISTA</v>
      </c>
    </row>
    <row r="6256" spans="1:5" x14ac:dyDescent="0.2">
      <c r="A6256" s="27" t="s">
        <v>6286</v>
      </c>
      <c r="B6256" s="27" t="str">
        <f>VLOOKUP(A6256,PEC!A6255:D$7975,4,0)</f>
        <v>pec.it</v>
      </c>
      <c r="C6256" s="23">
        <f>VLOOKUP(A6256,SEZIONI!A6256:B$7975,2,0)</f>
        <v>1</v>
      </c>
      <c r="D6256" s="27" t="str">
        <f>VLOOKUP(A6256,SINDACI!A6256:B$7975, 2, 0)</f>
        <v>SORO STEFANO</v>
      </c>
      <c r="E6256" s="27" t="str">
        <f>VLOOKUP(A6256,SINDACI!A6256:E$7975,5,0)</f>
        <v>LISTA CIVICA: PAULI GERREI CONTINUITA' E PROGRESSO</v>
      </c>
    </row>
    <row r="6257" spans="1:5" x14ac:dyDescent="0.2">
      <c r="A6257" s="27" t="s">
        <v>6287</v>
      </c>
      <c r="B6257" s="27" t="str">
        <f>VLOOKUP(A6257,PEC!A6256:D$7975,4,0)</f>
        <v>pec.rupar.puglia.it</v>
      </c>
      <c r="C6257" s="23">
        <f>VLOOKUP(A6257,SEZIONI!A6257:B$7975,2,0)</f>
        <v>10</v>
      </c>
      <c r="D6257" s="27" t="str">
        <f>VLOOKUP(A6257,SINDACI!A6257:B$7975, 2, 0)</f>
        <v>MOSCATELLI EDMONDO</v>
      </c>
      <c r="E6257" s="27" t="str">
        <f>VLOOKUP(A6257,SINDACI!A6257:E$7975,5,0)</f>
        <v>LISTA CIVICA: SAN PANCRAZIO NELLA TESTA E NEL CUORE</v>
      </c>
    </row>
    <row r="6258" spans="1:5" x14ac:dyDescent="0.2">
      <c r="A6258" s="27" t="s">
        <v>24267</v>
      </c>
      <c r="B6258" s="27" t="str">
        <f>VLOOKUP(A6258,PEC!A6257:D$7975,4,0)</f>
        <v>legalmail.it</v>
      </c>
      <c r="C6258" s="23">
        <f>VLOOKUP(A6258,SEZIONI!A6258:B$7975,2,0)</f>
        <v>2</v>
      </c>
      <c r="D6258" s="27" t="e">
        <f>VLOOKUP(A6258,SINDACI!A6258:B$7975, 2, 0)</f>
        <v>#N/A</v>
      </c>
      <c r="E6258" s="27" t="e">
        <f>VLOOKUP(A6258,SINDACI!A6258:E$7975,5,0)</f>
        <v>#N/A</v>
      </c>
    </row>
    <row r="6259" spans="1:5" x14ac:dyDescent="0.2">
      <c r="A6259" s="27" t="s">
        <v>6288</v>
      </c>
      <c r="B6259" s="27" t="str">
        <f>VLOOKUP(A6259,PEC!A6258:D$7975,4,0)</f>
        <v>pec.regione.lombardia.it</v>
      </c>
      <c r="C6259" s="23">
        <f>VLOOKUP(A6259,SEZIONI!A6259:B$7975,2,0)</f>
        <v>4</v>
      </c>
      <c r="D6259" s="27" t="str">
        <f>VLOOKUP(A6259,SINDACI!A6259:B$7975, 2, 0)</f>
        <v>ZERNINI GIANCARLA</v>
      </c>
      <c r="E6259" s="27" t="str">
        <f>VLOOKUP(A6259,SINDACI!A6259:E$7975,5,0)</f>
        <v>LISTA CIVICA: #SANPAOLO#NOICISIAMO</v>
      </c>
    </row>
    <row r="6260" spans="1:5" x14ac:dyDescent="0.2">
      <c r="A6260" s="27" t="s">
        <v>6289</v>
      </c>
      <c r="B6260" s="27" t="str">
        <f>VLOOKUP(A6260,PEC!A6259:D$7975,4,0)</f>
        <v>pec.it</v>
      </c>
      <c r="C6260" s="23">
        <f>VLOOKUP(A6260,SEZIONI!A6260:B$7975,2,0)</f>
        <v>1</v>
      </c>
      <c r="D6260" s="27" t="str">
        <f>VLOOKUP(A6260,SINDACI!A6260:B$7975, 2, 0)</f>
        <v>TROIANO MOSE' ANTONIO</v>
      </c>
      <c r="E6260" s="27" t="str">
        <f>VLOOKUP(A6260,SINDACI!A6260:E$7975,5,0)</f>
        <v>LISTA CIVICA: COMUNIT? UNITA</v>
      </c>
    </row>
    <row r="6261" spans="1:5" x14ac:dyDescent="0.2">
      <c r="A6261" s="27" t="s">
        <v>6290</v>
      </c>
      <c r="B6261" s="27" t="str">
        <f>VLOOKUP(A6261,PEC!A6260:D$7975,4,0)</f>
        <v>pec.it</v>
      </c>
      <c r="C6261" s="23">
        <f>VLOOKUP(A6261,SEZIONI!A6261:B$7975,2,0)</f>
        <v>3</v>
      </c>
      <c r="D6261" s="27" t="str">
        <f>VLOOKUP(A6261,SINDACI!A6261:B$7975, 2, 0)</f>
        <v>BARONE RAFFAELE</v>
      </c>
      <c r="E6261" s="27" t="str">
        <f>VLOOKUP(A6261,SINDACI!A6261:E$7975,5,0)</f>
        <v>LISTA CIVICA: UNITI PER IL BEL SITO</v>
      </c>
    </row>
    <row r="6262" spans="1:5" x14ac:dyDescent="0.2">
      <c r="A6262" s="27" t="s">
        <v>6291</v>
      </c>
      <c r="B6262" s="27" t="str">
        <f>VLOOKUP(A6262,PEC!A6261:D$7975,4,0)</f>
        <v>pec.comune.sanpaolodargon.bg.it</v>
      </c>
      <c r="C6262" s="23">
        <f>VLOOKUP(A6262,SEZIONI!A6262:B$7975,2,0)</f>
        <v>4</v>
      </c>
      <c r="D6262" s="27" t="str">
        <f>VLOOKUP(A6262,SINDACI!A6262:B$7975, 2, 0)</f>
        <v>FRASSINI GRAZIANO</v>
      </c>
      <c r="E6262" s="27" t="str">
        <f>VLOOKUP(A6262,SINDACI!A6262:E$7975,5,0)</f>
        <v>LEGA SALVINI</v>
      </c>
    </row>
    <row r="6263" spans="1:5" x14ac:dyDescent="0.2">
      <c r="A6263" s="27" t="s">
        <v>6292</v>
      </c>
      <c r="B6263" s="27" t="str">
        <f>VLOOKUP(A6263,PEC!A6262:D$7975,4,0)</f>
        <v>pec.comune.sanpaolodicivitate.fg.it</v>
      </c>
      <c r="C6263" s="23">
        <f>VLOOKUP(A6263,SEZIONI!A6263:B$7975,2,0)</f>
        <v>6</v>
      </c>
      <c r="D6263" s="27" t="str">
        <f>VLOOKUP(A6263,SINDACI!A6263:B$7975, 2, 0)</f>
        <v>MARINO FRANCESCO</v>
      </c>
      <c r="E6263" s="27" t="str">
        <f>VLOOKUP(A6263,SINDACI!A6263:E$7975,5,0)</f>
        <v>LISTA CIVICA: CRESCERE INSIEME</v>
      </c>
    </row>
    <row r="6264" spans="1:5" x14ac:dyDescent="0.2">
      <c r="A6264" s="27" t="s">
        <v>6293</v>
      </c>
      <c r="B6264" s="27" t="str">
        <f>VLOOKUP(A6264,PEC!A6263:D$7975,4,0)</f>
        <v>pec.comunesanpaolodijesi.it</v>
      </c>
      <c r="C6264" s="23">
        <f>VLOOKUP(A6264,SEZIONI!A6264:B$7975,2,0)</f>
        <v>1</v>
      </c>
      <c r="D6264" s="27" t="str">
        <f>VLOOKUP(A6264,SINDACI!A6264:B$7975, 2, 0)</f>
        <v>BARCAGLIONI SANDRO</v>
      </c>
      <c r="E6264" s="27" t="str">
        <f>VLOOKUP(A6264,SINDACI!A6264:E$7975,5,0)</f>
        <v>LISTA CIVICA: INSIEME PER CONTINUARE</v>
      </c>
    </row>
    <row r="6265" spans="1:5" x14ac:dyDescent="0.2">
      <c r="A6265" s="27" t="s">
        <v>6294</v>
      </c>
      <c r="B6265" s="27" t="str">
        <f>VLOOKUP(A6265,PEC!A6264:D$7975,4,0)</f>
        <v>postemailcertificata.it</v>
      </c>
      <c r="C6265" s="23">
        <f>VLOOKUP(A6265,SEZIONI!A6265:B$7975,2,0)</f>
        <v>1</v>
      </c>
      <c r="D6265" s="27" t="str">
        <f>VLOOKUP(A6265,SINDACI!A6265:B$7975, 2, 0)</f>
        <v>PANETTA LUCA</v>
      </c>
      <c r="E6265" s="27" t="str">
        <f>VLOOKUP(A6265,SINDACI!A6265:E$7975,5,0)</f>
        <v>-</v>
      </c>
    </row>
    <row r="6266" spans="1:5" x14ac:dyDescent="0.2">
      <c r="A6266" s="27" t="s">
        <v>6295</v>
      </c>
      <c r="B6266" s="27" t="str">
        <f>VLOOKUP(A6266,PEC!A6265:D$7975,4,0)</f>
        <v>pec.regione.lombardia.it</v>
      </c>
      <c r="C6266" s="23">
        <f>VLOOKUP(A6266,SEZIONI!A6266:B$7975,2,0)</f>
        <v>5</v>
      </c>
      <c r="D6266" s="27" t="str">
        <f>VLOOKUP(A6266,SINDACI!A6266:B$7975, 2, 0)</f>
        <v>GALIZZI FAUSTO</v>
      </c>
      <c r="E6266" s="27" t="str">
        <f>VLOOKUP(A6266,SINDACI!A6266:E$7975,5,0)</f>
        <v>LISTA CIVICA: INSIEME PER SAN PELLEGRINO</v>
      </c>
    </row>
    <row r="6267" spans="1:5" x14ac:dyDescent="0.2">
      <c r="A6267" s="27" t="s">
        <v>6296</v>
      </c>
      <c r="B6267" s="27" t="str">
        <f>VLOOKUP(A6267,PEC!A6266:D$7975,4,0)</f>
        <v>certgov.fvg.it</v>
      </c>
      <c r="C6267" s="23">
        <f>VLOOKUP(A6267,SEZIONI!A6267:B$7975,2,0)</f>
        <v>2</v>
      </c>
      <c r="D6267" s="27" t="str">
        <f>VLOOKUP(A6267,SINDACI!A6267:B$7975, 2, 0)</f>
        <v>BIGNOLIN CLAUDIO</v>
      </c>
      <c r="E6267" s="27" t="str">
        <f>VLOOKUP(A6267,SINDACI!A6267:E$7975,5,0)</f>
        <v>LISTA CIVICA: INSIEME PER SAN PIERO | LISTA CIVICA: SAN PIERO IDEE IN COMUNE</v>
      </c>
    </row>
    <row r="6268" spans="1:5" x14ac:dyDescent="0.2">
      <c r="A6268" s="27" t="s">
        <v>6297</v>
      </c>
      <c r="B6268" s="27" t="str">
        <f>VLOOKUP(A6268,PEC!A6267:D$7975,4,0)</f>
        <v>pec.comune.sanpierniceto.me.it</v>
      </c>
      <c r="C6268" s="23">
        <f>VLOOKUP(A6268,SEZIONI!A6268:B$7975,2,0)</f>
        <v>4</v>
      </c>
      <c r="D6268" s="27" t="str">
        <f>VLOOKUP(A6268,SINDACI!A6268:B$7975, 2, 0)</f>
        <v>NASTASI DOMENICO MARIA EUSTOCHIO</v>
      </c>
      <c r="E6268" s="27" t="str">
        <f>VLOOKUP(A6268,SINDACI!A6268:E$7975,5,0)</f>
        <v>-</v>
      </c>
    </row>
    <row r="6269" spans="1:5" x14ac:dyDescent="0.2">
      <c r="A6269" s="27" t="s">
        <v>6298</v>
      </c>
      <c r="B6269" s="27" t="str">
        <f>VLOOKUP(A6269,PEC!A6268:D$7975,4,0)</f>
        <v>pec.comune.sanpieropatti.me.it</v>
      </c>
      <c r="C6269" s="23">
        <f>VLOOKUP(A6269,SEZIONI!A6269:B$7975,2,0)</f>
        <v>4</v>
      </c>
      <c r="D6269" s="27" t="str">
        <f>VLOOKUP(A6269,SINDACI!A6269:B$7975, 2, 0)</f>
        <v>MARCHELLO CARMELITA</v>
      </c>
      <c r="E6269" s="27" t="str">
        <f>VLOOKUP(A6269,SINDACI!A6269:E$7975,5,0)</f>
        <v>LISTA CIVICA: SAN PIERO INSIEME CINZIA MARCHELLO SINDACO</v>
      </c>
    </row>
    <row r="6270" spans="1:5" x14ac:dyDescent="0.2">
      <c r="A6270" s="27" t="s">
        <v>209</v>
      </c>
      <c r="B6270" s="27" t="str">
        <f>VLOOKUP(A6270,PEC!A6269:D$7975,4,0)</f>
        <v>asmepec.it</v>
      </c>
      <c r="C6270" s="23">
        <f>VLOOKUP(A6270,SEZIONI!A6270:B$7975,2,0)</f>
        <v>5</v>
      </c>
      <c r="D6270" s="27" t="str">
        <f>VLOOKUP(A6270,SINDACI!A6270:B$7975, 2, 0)</f>
        <v>GIAMPA' DOMENICO</v>
      </c>
      <c r="E6270" s="27" t="str">
        <f>VLOOKUP(A6270,SINDACI!A6270:E$7975,5,0)</f>
        <v>LISTA CIVICA: CAMBIAMO SAN PIETRO A MAIDA</v>
      </c>
    </row>
    <row r="6271" spans="1:5" x14ac:dyDescent="0.2">
      <c r="A6271" s="27" t="s">
        <v>6299</v>
      </c>
      <c r="B6271" s="27" t="str">
        <f>VLOOKUP(A6271,PEC!A6270:D$7975,4,0)</f>
        <v>certgov.fvg.it</v>
      </c>
      <c r="C6271" s="23">
        <f>VLOOKUP(A6271,SEZIONI!A6271:B$7975,2,0)</f>
        <v>3</v>
      </c>
      <c r="D6271" s="27" t="str">
        <f>VLOOKUP(A6271,SINDACI!A6271:B$7975, 2, 0)</f>
        <v>ZUFFERLI MARIANO</v>
      </c>
      <c r="E6271" s="27" t="str">
        <f>VLOOKUP(A6271,SINDACI!A6271:E$7975,5,0)</f>
        <v>LISTA CIVICA: RINNOVAMENTO NUOVA SAN PIETRO</v>
      </c>
    </row>
    <row r="6272" spans="1:5" x14ac:dyDescent="0.2">
      <c r="A6272" s="27" t="s">
        <v>6300</v>
      </c>
      <c r="B6272" s="27" t="str">
        <f>VLOOKUP(A6272,PEC!A6271:D$7975,4,0)</f>
        <v>pec.comune.sanpietroaltanagro.sa.it</v>
      </c>
      <c r="C6272" s="23">
        <f>VLOOKUP(A6272,SEZIONI!A6272:B$7975,2,0)</f>
        <v>2</v>
      </c>
      <c r="D6272" s="27" t="str">
        <f>VLOOKUP(A6272,SINDACI!A6272:B$7975, 2, 0)</f>
        <v>QUARANTA DOMENICO</v>
      </c>
      <c r="E6272" s="27" t="str">
        <f>VLOOKUP(A6272,SINDACI!A6272:E$7975,5,0)</f>
        <v>LISTA CIVICA: AVANTI SEMPRE INSIEME</v>
      </c>
    </row>
    <row r="6273" spans="1:5" x14ac:dyDescent="0.2">
      <c r="A6273" s="27" t="s">
        <v>210</v>
      </c>
      <c r="B6273" s="27" t="str">
        <f>VLOOKUP(A6273,PEC!A6272:D$7975,4,0)</f>
        <v>pec.comunesanpietroapostolo.org</v>
      </c>
      <c r="C6273" s="23">
        <f>VLOOKUP(A6273,SEZIONI!A6273:B$7975,2,0)</f>
        <v>2</v>
      </c>
      <c r="D6273" s="27" t="str">
        <f>VLOOKUP(A6273,SINDACI!A6273:B$7975, 2, 0)</f>
        <v>DE SANTIS RAFFAELE</v>
      </c>
      <c r="E6273" s="27" t="str">
        <f>VLOOKUP(A6273,SINDACI!A6273:E$7975,5,0)</f>
        <v>LISTA CIVICA: SAN PIETRO PER IL FUTURO</v>
      </c>
    </row>
    <row r="6274" spans="1:5" x14ac:dyDescent="0.2">
      <c r="A6274" s="27" t="s">
        <v>6301</v>
      </c>
      <c r="B6274" s="27" t="str">
        <f>VLOOKUP(A6274,PEC!A6273:D$7975,4,0)</f>
        <v>pec-leonet.it</v>
      </c>
      <c r="C6274" s="23">
        <f>VLOOKUP(A6274,SEZIONI!A6274:B$7975,2,0)</f>
        <v>1</v>
      </c>
      <c r="D6274" s="27" t="str">
        <f>VLOOKUP(A6274,SINDACI!A6274:B$7975, 2, 0)</f>
        <v>DE CAPRIO SIMONA</v>
      </c>
      <c r="E6274" s="27" t="str">
        <f>VLOOKUP(A6274,SINDACI!A6274:E$7975,5,0)</f>
        <v>LISTA CIVICA: UNITI PER SAN PIETRO AVELLANA</v>
      </c>
    </row>
    <row r="6275" spans="1:5" x14ac:dyDescent="0.2">
      <c r="A6275" s="27" t="s">
        <v>6302</v>
      </c>
      <c r="B6275" s="27" t="str">
        <f>VLOOKUP(A6275,PEC!A6274:D$7975,4,0)</f>
        <v>comunesanpietroclarenza.telecompost.it</v>
      </c>
      <c r="C6275" s="23">
        <f>VLOOKUP(A6275,SEZIONI!A6275:B$7975,2,0)</f>
        <v>6</v>
      </c>
      <c r="D6275" s="27" t="str">
        <f>VLOOKUP(A6275,SINDACI!A6275:B$7975, 2, 0)</f>
        <v>SANTONOCITO VINCENZO</v>
      </c>
      <c r="E6275" s="27" t="str">
        <f>VLOOKUP(A6275,SINDACI!A6275:E$7975,5,0)</f>
        <v>-</v>
      </c>
    </row>
    <row r="6276" spans="1:5" x14ac:dyDescent="0.2">
      <c r="A6276" s="27" t="s">
        <v>6303</v>
      </c>
      <c r="B6276" s="27" t="str">
        <f>VLOOKUP(A6276,PEC!A6275:D$7975,4,0)</f>
        <v>pec.it</v>
      </c>
      <c r="C6276" s="23">
        <f>VLOOKUP(A6276,SEZIONI!A6276:B$7975,2,0)</f>
        <v>3</v>
      </c>
      <c r="D6276" s="27" t="str">
        <f>VLOOKUP(A6276,SINDACI!A6276:B$7975, 2, 0)</f>
        <v>CASANOVA CONSIER MANUEL</v>
      </c>
      <c r="E6276" s="27" t="str">
        <f>VLOOKUP(A6276,SINDACI!A6276:E$7975,5,0)</f>
        <v>LISTA CIVICA: IDENTIT? E FUTURO</v>
      </c>
    </row>
    <row r="6277" spans="1:5" x14ac:dyDescent="0.2">
      <c r="A6277" s="27" t="s">
        <v>385</v>
      </c>
      <c r="B6277" s="27" t="str">
        <f>VLOOKUP(A6277,PEC!A6276:D$7975,4,0)</f>
        <v>asmepec.it</v>
      </c>
      <c r="C6277" s="23">
        <f>VLOOKUP(A6277,SEZIONI!A6277:B$7975,2,0)</f>
        <v>4</v>
      </c>
      <c r="D6277" s="27" t="str">
        <f>VLOOKUP(A6277,SINDACI!A6277:B$7975, 2, 0)</f>
        <v>ROSANO SERGIO</v>
      </c>
      <c r="E6277" s="27" t="str">
        <f>VLOOKUP(A6277,SINDACI!A6277:E$7975,5,0)</f>
        <v>LISTA CIVICA: NOI CON VOI</v>
      </c>
    </row>
    <row r="6278" spans="1:5" x14ac:dyDescent="0.2">
      <c r="A6278" s="27" t="s">
        <v>6304</v>
      </c>
      <c r="B6278" s="27" t="str">
        <f>VLOOKUP(A6278,PEC!A6277:D$7975,4,0)</f>
        <v>pecveneto.it</v>
      </c>
      <c r="C6278" s="23">
        <f>VLOOKUP(A6278,SEZIONI!A6278:B$7975,2,0)</f>
        <v>5</v>
      </c>
      <c r="D6278" s="27" t="str">
        <f>VLOOKUP(A6278,SINDACI!A6278:B$7975, 2, 0)</f>
        <v>RIZZO MARIA ASSUNTA</v>
      </c>
      <c r="E6278" s="27" t="str">
        <f>VLOOKUP(A6278,SINDACI!A6278:E$7975,5,0)</f>
        <v>LISTA CIVICA: PROGETTO FELETTO</v>
      </c>
    </row>
    <row r="6279" spans="1:5" x14ac:dyDescent="0.2">
      <c r="A6279" s="27" t="s">
        <v>6305</v>
      </c>
      <c r="B6279" s="27" t="str">
        <f>VLOOKUP(A6279,PEC!A6278:D$7975,4,0)</f>
        <v>pecveneto.it</v>
      </c>
      <c r="C6279" s="23">
        <f>VLOOKUP(A6279,SEZIONI!A6279:B$7975,2,0)</f>
        <v>3</v>
      </c>
      <c r="D6279" s="27" t="str">
        <f>VLOOKUP(A6279,SINDACI!A6279:B$7975, 2, 0)</f>
        <v>VINCENZI CORRADO</v>
      </c>
      <c r="E6279" s="27" t="str">
        <f>VLOOKUP(A6279,SINDACI!A6279:E$7975,5,0)</f>
        <v>LISTA CIVICA: L'IRIDE</v>
      </c>
    </row>
    <row r="6280" spans="1:5" x14ac:dyDescent="0.2">
      <c r="A6280" s="27" t="s">
        <v>126</v>
      </c>
      <c r="B6280" s="27" t="str">
        <f>VLOOKUP(A6280,PEC!A6279:D$7975,4,0)</f>
        <v>asmepec.it</v>
      </c>
      <c r="C6280" s="23">
        <f>VLOOKUP(A6280,SEZIONI!A6280:B$7975,2,0)</f>
        <v>1</v>
      </c>
      <c r="D6280" s="27" t="str">
        <f>VLOOKUP(A6280,SINDACI!A6280:B$7975, 2, 0)</f>
        <v>LORELLI GIOACCHINO</v>
      </c>
      <c r="E6280" s="27" t="str">
        <f>VLOOKUP(A6280,SINDACI!A6280:E$7975,5,0)</f>
        <v>LISTA CIVICA: SAN PIETRO NEL CUORE</v>
      </c>
    </row>
    <row r="6281" spans="1:5" x14ac:dyDescent="0.2">
      <c r="A6281" s="27" t="s">
        <v>6306</v>
      </c>
      <c r="B6281" s="27" t="str">
        <f>VLOOKUP(A6281,PEC!A6280:D$7975,4,0)</f>
        <v>cert.ip-veneto.net</v>
      </c>
      <c r="C6281" s="23">
        <f>VLOOKUP(A6281,SEZIONI!A6281:B$7975,2,0)</f>
        <v>12</v>
      </c>
      <c r="D6281" s="27" t="str">
        <f>VLOOKUP(A6281,SINDACI!A6281:B$7975, 2, 0)</f>
        <v>ZANTEDESCHI GERARDO</v>
      </c>
      <c r="E6281" s="27" t="str">
        <f>VLOOKUP(A6281,SINDACI!A6281:E$7975,5,0)</f>
        <v>LISTA COMPOSITA: LEGA SALVINI-FRATELLI D'ITALIA</v>
      </c>
    </row>
    <row r="6282" spans="1:5" x14ac:dyDescent="0.2">
      <c r="A6282" s="27" t="s">
        <v>6307</v>
      </c>
      <c r="B6282" s="27" t="str">
        <f>VLOOKUP(A6282,PEC!A6281:D$7975,4,0)</f>
        <v>cert.provincia.bo.it</v>
      </c>
      <c r="C6282" s="23">
        <f>VLOOKUP(A6282,SEZIONI!A6282:B$7975,2,0)</f>
        <v>10</v>
      </c>
      <c r="D6282" s="27" t="str">
        <f>VLOOKUP(A6282,SINDACI!A6282:B$7975, 2, 0)</f>
        <v>PEZZOLI CLAUDIO</v>
      </c>
      <c r="E6282" s="27" t="str">
        <f>VLOOKUP(A6282,SINDACI!A6282:E$7975,5,0)</f>
        <v>LISTA CIVICA: PROGETTO PER SAN PIETRO IN CASALE</v>
      </c>
    </row>
    <row r="6283" spans="1:5" x14ac:dyDescent="0.2">
      <c r="A6283" s="27" t="s">
        <v>6308</v>
      </c>
      <c r="B6283" s="27" t="str">
        <f>VLOOKUP(A6283,PEC!A6282:D$7975,4,0)</f>
        <v>legalmail.it</v>
      </c>
      <c r="C6283" s="23">
        <f>VLOOKUP(A6283,SEZIONI!A6283:B$7975,2,0)</f>
        <v>1</v>
      </c>
      <c r="D6283" s="27" t="str">
        <f>VLOOKUP(A6283,SINDACI!A6283:B$7975, 2, 0)</f>
        <v>BOSELLI STEFANO</v>
      </c>
      <c r="E6283" s="27" t="str">
        <f>VLOOKUP(A6283,SINDACI!A6283:E$7975,5,0)</f>
        <v>-</v>
      </c>
    </row>
    <row r="6284" spans="1:5" x14ac:dyDescent="0.2">
      <c r="A6284" s="27" t="s">
        <v>6309</v>
      </c>
      <c r="B6284" s="27" t="str">
        <f>VLOOKUP(A6284,PEC!A6283:D$7975,4,0)</f>
        <v>pec.comune.sanpietroingu.pd.it</v>
      </c>
      <c r="C6284" s="23">
        <f>VLOOKUP(A6284,SEZIONI!A6284:B$7975,2,0)</f>
        <v>4</v>
      </c>
      <c r="D6284" s="27" t="str">
        <f>VLOOKUP(A6284,SINDACI!A6284:B$7975, 2, 0)</f>
        <v>POLATI PAOLO</v>
      </c>
      <c r="E6284" s="27" t="str">
        <f>VLOOKUP(A6284,SINDACI!A6284:E$7975,5,0)</f>
        <v>LISTA CIVICA: CONSENSO GUADENSE</v>
      </c>
    </row>
    <row r="6285" spans="1:5" x14ac:dyDescent="0.2">
      <c r="A6285" s="27" t="s">
        <v>127</v>
      </c>
      <c r="B6285" s="27" t="str">
        <f>VLOOKUP(A6285,PEC!A6284:D$7975,4,0)</f>
        <v>pec.it</v>
      </c>
      <c r="C6285" s="23">
        <f>VLOOKUP(A6285,SEZIONI!A6285:B$7975,2,0)</f>
        <v>5</v>
      </c>
      <c r="D6285" s="27" t="str">
        <f>VLOOKUP(A6285,SINDACI!A6285:B$7975, 2, 0)</f>
        <v>ACRI FRANCESCO</v>
      </c>
      <c r="E6285" s="27" t="str">
        <f>VLOOKUP(A6285,SINDACI!A6285:E$7975,5,0)</f>
        <v>LISTA CIVICA: LIBERI E PRESENTI</v>
      </c>
    </row>
    <row r="6286" spans="1:5" x14ac:dyDescent="0.2">
      <c r="A6286" s="27" t="s">
        <v>6310</v>
      </c>
      <c r="B6286" s="27" t="str">
        <f>VLOOKUP(A6286,PEC!A6285:D$7975,4,0)</f>
        <v>pec.rupar.puglia.it</v>
      </c>
      <c r="C6286" s="23">
        <f>VLOOKUP(A6286,SEZIONI!A6286:B$7975,2,0)</f>
        <v>4</v>
      </c>
      <c r="D6286" s="27" t="str">
        <f>VLOOKUP(A6286,SINDACI!A6286:B$7975, 2, 0)</f>
        <v>MELLO VITO PIETRO</v>
      </c>
      <c r="E6286" s="27" t="str">
        <f>VLOOKUP(A6286,SINDACI!A6286:E$7975,5,0)</f>
        <v>LISTA CIVICA: CON VOI PER SAN PIETRO IN LAMA</v>
      </c>
    </row>
    <row r="6287" spans="1:5" x14ac:dyDescent="0.2">
      <c r="A6287" s="27" t="s">
        <v>6311</v>
      </c>
      <c r="B6287" s="27" t="str">
        <f>VLOOKUP(A6287,PEC!A6286:D$7975,4,0)</f>
        <v>asmepec.it</v>
      </c>
      <c r="C6287" s="23">
        <f>VLOOKUP(A6287,SEZIONI!A6287:B$7975,2,0)</f>
        <v>1</v>
      </c>
      <c r="D6287" s="27" t="str">
        <f>VLOOKUP(A6287,SINDACI!A6287:B$7975, 2, 0)</f>
        <v>VACCA ANTONIO</v>
      </c>
      <c r="E6287" s="27" t="str">
        <f>VLOOKUP(A6287,SINDACI!A6287:E$7975,5,0)</f>
        <v>-</v>
      </c>
    </row>
    <row r="6288" spans="1:5" x14ac:dyDescent="0.2">
      <c r="A6288" s="27" t="s">
        <v>6312</v>
      </c>
      <c r="B6288" s="27" t="str">
        <f>VLOOKUP(A6288,PEC!A6287:D$7975,4,0)</f>
        <v>cert.ruparpiemonte.it</v>
      </c>
      <c r="C6288" s="23">
        <f>VLOOKUP(A6288,SEZIONI!A6288:B$7975,2,0)</f>
        <v>3</v>
      </c>
      <c r="D6288" s="27" t="str">
        <f>VLOOKUP(A6288,SINDACI!A6288:B$7975, 2, 0)</f>
        <v>BROGNOLI GIUSEPPE</v>
      </c>
      <c r="E6288" s="27" t="str">
        <f>VLOOKUP(A6288,SINDACI!A6288:E$7975,5,0)</f>
        <v>LISTA CIVICA: COLLABORAZIONE E SVILUPPO</v>
      </c>
    </row>
    <row r="6289" spans="1:5" x14ac:dyDescent="0.2">
      <c r="A6289" s="27" t="s">
        <v>6313</v>
      </c>
      <c r="B6289" s="27" t="str">
        <f>VLOOKUP(A6289,PEC!A6288:D$7975,4,0)</f>
        <v>pec</v>
      </c>
      <c r="C6289" s="23">
        <f>VLOOKUP(A6289,SEZIONI!A6289:B$7975,2,0)</f>
        <v>2</v>
      </c>
      <c r="D6289" s="27" t="str">
        <f>VLOOKUP(A6289,SINDACI!A6289:B$7975, 2, 0)</f>
        <v>TASSO GABRIELE</v>
      </c>
      <c r="E6289" s="27" t="str">
        <f>VLOOKUP(A6289,SINDACI!A6289:E$7975,5,0)</f>
        <v>LISTA CIVICA: TASSO SINDACO</v>
      </c>
    </row>
    <row r="6290" spans="1:5" x14ac:dyDescent="0.2">
      <c r="A6290" s="27" t="s">
        <v>6314</v>
      </c>
      <c r="B6290" s="27" t="str">
        <f>VLOOKUP(A6290,PEC!A6289:D$7975,4,0)</f>
        <v>pec.it</v>
      </c>
      <c r="C6290" s="23">
        <f>VLOOKUP(A6290,SEZIONI!A6290:B$7975,2,0)</f>
        <v>2</v>
      </c>
      <c r="D6290" s="27" t="str">
        <f>VLOOKUP(A6290,SINDACI!A6290:B$7975, 2, 0)</f>
        <v>BALANGERO ANNA</v>
      </c>
      <c r="E6290" s="27" t="str">
        <f>VLOOKUP(A6290,SINDACI!A6290:E$7975,5,0)</f>
        <v>LISTA CIVICA: VOI E NOI CON BUON SENSO</v>
      </c>
    </row>
    <row r="6291" spans="1:5" x14ac:dyDescent="0.2">
      <c r="A6291" s="27" t="s">
        <v>6315</v>
      </c>
      <c r="B6291" s="27" t="str">
        <f>VLOOKUP(A6291,PEC!A6290:D$7975,4,0)</f>
        <v>pec.spv.br.it</v>
      </c>
      <c r="C6291" s="23">
        <f>VLOOKUP(A6291,SEZIONI!A6291:B$7975,2,0)</f>
        <v>16</v>
      </c>
      <c r="D6291" s="27" t="str">
        <f>VLOOKUP(A6291,SINDACI!A6291:B$7975, 2, 0)</f>
        <v>RIZZO PASQUALE</v>
      </c>
      <c r="E6291" s="27" t="str">
        <f>VLOOKUP(A6291,SINDACI!A6291:E$7975,5,0)</f>
        <v>LISTA CIVICA: INSIEME PER RIZZO SINDACO</v>
      </c>
    </row>
    <row r="6292" spans="1:5" x14ac:dyDescent="0.2">
      <c r="A6292" s="27" t="s">
        <v>6316</v>
      </c>
      <c r="B6292" s="27" t="str">
        <f>VLOOKUP(A6292,PEC!A6291:D$7975,4,0)</f>
        <v>cert.ip-veneto.net</v>
      </c>
      <c r="C6292" s="23">
        <f>VLOOKUP(A6292,SEZIONI!A6292:B$7975,2,0)</f>
        <v>3</v>
      </c>
      <c r="D6292" s="27" t="str">
        <f>VLOOKUP(A6292,SINDACI!A6292:B$7975, 2, 0)</f>
        <v>CURZIO FEDERICO</v>
      </c>
      <c r="E6292" s="27" t="str">
        <f>VLOOKUP(A6292,SINDACI!A6292:E$7975,5,0)</f>
        <v>LISTA CIVICA: LIBERI PER CAMBIARE</v>
      </c>
    </row>
    <row r="6293" spans="1:5" x14ac:dyDescent="0.2">
      <c r="A6293" s="27" t="s">
        <v>6317</v>
      </c>
      <c r="B6293" s="27" t="str">
        <f>VLOOKUP(A6293,PEC!A6292:D$7975,4,0)</f>
        <v>legalmail.it</v>
      </c>
      <c r="C6293" s="23">
        <f>VLOOKUP(A6293,SEZIONI!A6293:B$7975,2,0)</f>
        <v>2</v>
      </c>
      <c r="D6293" s="27" t="str">
        <f>VLOOKUP(A6293,SINDACI!A6293:B$7975, 2, 0)</f>
        <v>FENEZIANI PIO</v>
      </c>
      <c r="E6293" s="27" t="str">
        <f>VLOOKUP(A6293,SINDACI!A6293:E$7975,5,0)</f>
        <v>LISTA CIVICA: CONTINUIT? E FORZA</v>
      </c>
    </row>
    <row r="6294" spans="1:5" x14ac:dyDescent="0.2">
      <c r="A6294" s="27" t="s">
        <v>6319</v>
      </c>
      <c r="B6294" s="27" t="str">
        <f>VLOOKUP(A6294,PEC!A6293:D$7975,4,0)</f>
        <v>pec.comune.sanpolodeicavalieri.rm.it</v>
      </c>
      <c r="C6294" s="23">
        <f>VLOOKUP(A6294,SEZIONI!A6294:B$7975,2,0)</f>
        <v>2</v>
      </c>
      <c r="D6294" s="27" t="str">
        <f>VLOOKUP(A6294,SINDACI!A6294:B$7975, 2, 0)</f>
        <v>MOZZETTA SIMONE</v>
      </c>
      <c r="E6294" s="27" t="str">
        <f>VLOOKUP(A6294,SINDACI!A6294:E$7975,5,0)</f>
        <v>LISTA CIVICA: IO VIVO SAN POLO</v>
      </c>
    </row>
    <row r="6295" spans="1:5" x14ac:dyDescent="0.2">
      <c r="A6295" s="27" t="s">
        <v>6318</v>
      </c>
      <c r="B6295" s="27" t="str">
        <f>VLOOKUP(A6295,PEC!A6294:D$7975,4,0)</f>
        <v xml:space="preserve">cert.provincia.re.it </v>
      </c>
      <c r="C6295" s="23">
        <f>VLOOKUP(A6295,SEZIONI!A6295:B$7975,2,0)</f>
        <v>5</v>
      </c>
      <c r="D6295" s="27" t="str">
        <f>VLOOKUP(A6295,SINDACI!A6295:B$7975, 2, 0)</f>
        <v>PALU' FRANCO</v>
      </c>
      <c r="E6295" s="27" t="str">
        <f>VLOOKUP(A6295,SINDACI!A6295:E$7975,5,0)</f>
        <v>LISTA CIVICA: SAN POLO PROGETTO COMUNE</v>
      </c>
    </row>
    <row r="6296" spans="1:5" x14ac:dyDescent="0.2">
      <c r="A6296" s="27" t="s">
        <v>6320</v>
      </c>
      <c r="B6296" s="27" t="str">
        <f>VLOOKUP(A6296,PEC!A6295:D$7975,4,0)</f>
        <v>legalmail.it</v>
      </c>
      <c r="C6296" s="23">
        <f>VLOOKUP(A6296,SEZIONI!A6296:B$7975,2,0)</f>
        <v>4</v>
      </c>
      <c r="D6296" s="27" t="str">
        <f>VLOOKUP(A6296,SINDACI!A6296:B$7975, 2, 0)</f>
        <v>FANTUZZI NICOLA</v>
      </c>
      <c r="E6296" s="27" t="str">
        <f>VLOOKUP(A6296,SINDACI!A6296:E$7975,5,0)</f>
        <v>-</v>
      </c>
    </row>
    <row r="6297" spans="1:5" x14ac:dyDescent="0.2">
      <c r="A6297" s="27" t="s">
        <v>6321</v>
      </c>
      <c r="B6297" s="27" t="str">
        <f>VLOOKUP(A6297,PEC!A6296:D$7975,4,0)</f>
        <v>legalmail.it</v>
      </c>
      <c r="C6297" s="23">
        <f>VLOOKUP(A6297,SEZIONI!A6297:B$7975,2,0)</f>
        <v>1</v>
      </c>
      <c r="D6297" s="27" t="str">
        <f>VLOOKUP(A6297,SINDACI!A6297:B$7975, 2, 0)</f>
        <v>SPINA TONINO</v>
      </c>
      <c r="E6297" s="27" t="str">
        <f>VLOOKUP(A6297,SINDACI!A6297:E$7975,5,0)</f>
        <v>LISTA CIVICA: SAN POLO MATESE NEL CUORE</v>
      </c>
    </row>
    <row r="6298" spans="1:5" x14ac:dyDescent="0.2">
      <c r="A6298" s="27" t="s">
        <v>6322</v>
      </c>
      <c r="B6298" s="27" t="str">
        <f>VLOOKUP(A6298,PEC!A6297:D$7975,4,0)</f>
        <v>cert.ruparpiemonte.it</v>
      </c>
      <c r="C6298" s="23">
        <f>VLOOKUP(A6298,SEZIONI!A6298:B$7975,2,0)</f>
        <v>1</v>
      </c>
      <c r="D6298" s="27" t="str">
        <f>VLOOKUP(A6298,SINDACI!A6298:B$7975, 2, 0)</f>
        <v>GIGANTI RICCARDO</v>
      </c>
      <c r="E6298" s="27" t="str">
        <f>VLOOKUP(A6298,SINDACI!A6298:E$7975,5,0)</f>
        <v>LISTA CIVICA: INSIEME PER SAN PONSO</v>
      </c>
    </row>
    <row r="6299" spans="1:5" x14ac:dyDescent="0.2">
      <c r="A6299" s="27" t="s">
        <v>6323</v>
      </c>
      <c r="B6299" s="27" t="str">
        <f>VLOOKUP(A6299,PEC!A6298:D$7975,4,0)</f>
        <v>cert.comune.sanpossidonio.mo.it</v>
      </c>
      <c r="C6299" s="23">
        <f>VLOOKUP(A6299,SEZIONI!A6299:B$7975,2,0)</f>
        <v>3</v>
      </c>
      <c r="D6299" s="27" t="str">
        <f>VLOOKUP(A6299,SINDACI!A6299:B$7975, 2, 0)</f>
        <v>CASARI CARLO</v>
      </c>
      <c r="E6299" s="27" t="str">
        <f>VLOOKUP(A6299,SINDACI!A6299:E$7975,5,0)</f>
        <v>LISTA CIVICA: IMPEGNO COMUNE</v>
      </c>
    </row>
    <row r="6300" spans="1:5" x14ac:dyDescent="0.2">
      <c r="A6300" s="27" t="s">
        <v>6324</v>
      </c>
      <c r="B6300" s="27" t="str">
        <f>VLOOKUP(A6300,PEC!A6299:D$7975,4,0)</f>
        <v>asmepec.it</v>
      </c>
      <c r="C6300" s="23">
        <f>VLOOKUP(A6300,SEZIONI!A6300:B$7975,2,0)</f>
        <v>2</v>
      </c>
      <c r="D6300" s="27" t="str">
        <f>VLOOKUP(A6300,SINDACI!A6300:B$7975, 2, 0)</f>
        <v>IMPERADORE FRANCESCO</v>
      </c>
      <c r="E6300" s="27" t="str">
        <f>VLOOKUP(A6300,SINDACI!A6300:E$7975,5,0)</f>
        <v>LISTA CIVICA: PER IL BENE COMUNE</v>
      </c>
    </row>
    <row r="6301" spans="1:5" x14ac:dyDescent="0.2">
      <c r="A6301" s="27" t="s">
        <v>6325</v>
      </c>
      <c r="B6301" s="27" t="str">
        <f>VLOOKUP(A6301,PEC!A6300:D$7975,4,0)</f>
        <v>asmepec.it</v>
      </c>
      <c r="C6301" s="23">
        <f>VLOOKUP(A6301,SEZIONI!A6301:B$7975,2,0)</f>
        <v>2</v>
      </c>
      <c r="D6301" s="27" t="str">
        <f>VLOOKUP(A6301,SINDACI!A6301:B$7975, 2, 0)</f>
        <v>NAZZARO PASQUALE</v>
      </c>
      <c r="E6301" s="27" t="str">
        <f>VLOOKUP(A6301,SINDACI!A6301:E$7975,5,0)</f>
        <v>LISTA CIVICA: FACCIAMO SAN POTITO ULTRA</v>
      </c>
    </row>
    <row r="6302" spans="1:5" x14ac:dyDescent="0.2">
      <c r="A6302" s="27" t="s">
        <v>6326</v>
      </c>
      <c r="B6302" s="27" t="str">
        <f>VLOOKUP(A6302,PEC!A6301:D$7975,4,0)</f>
        <v>pec.comune.sanprisco.caserta.it</v>
      </c>
      <c r="C6302" s="23">
        <f>VLOOKUP(A6302,SEZIONI!A6302:B$7975,2,0)</f>
        <v>11</v>
      </c>
      <c r="D6302" s="27" t="str">
        <f>VLOOKUP(A6302,SINDACI!A6302:B$7975, 2, 0)</f>
        <v>D'ANGELO DOMENICO</v>
      </c>
      <c r="E6302" s="27" t="str">
        <f>VLOOKUP(A6302,SINDACI!A6302:E$7975,5,0)</f>
        <v>LISTA CIVICA: LEALI</v>
      </c>
    </row>
    <row r="6303" spans="1:5" x14ac:dyDescent="0.2">
      <c r="A6303" s="27" t="s">
        <v>386</v>
      </c>
      <c r="B6303" s="27" t="str">
        <f>VLOOKUP(A6303,PEC!A6302:D$7975,4,0)</f>
        <v>asmepec.it</v>
      </c>
      <c r="C6303" s="23">
        <f>VLOOKUP(A6303,SEZIONI!A6303:B$7975,2,0)</f>
        <v>1</v>
      </c>
      <c r="D6303" s="27" t="str">
        <f>VLOOKUP(A6303,SINDACI!A6303:B$7975, 2, 0)</f>
        <v>POSTERINO FRANCESCO</v>
      </c>
      <c r="E6303" s="27" t="str">
        <f>VLOOKUP(A6303,SINDACI!A6303:E$7975,5,0)</f>
        <v>LISTA CIVICA: UNITI PER SAN PROCOPIO</v>
      </c>
    </row>
    <row r="6304" spans="1:5" x14ac:dyDescent="0.2">
      <c r="A6304" s="27" t="s">
        <v>6327</v>
      </c>
      <c r="B6304" s="27" t="str">
        <f>VLOOKUP(A6304,PEC!A6303:D$7975,4,0)</f>
        <v>cert.comune.sanprospero.mo.it</v>
      </c>
      <c r="C6304" s="23">
        <f>VLOOKUP(A6304,SEZIONI!A6304:B$7975,2,0)</f>
        <v>4</v>
      </c>
      <c r="D6304" s="27" t="str">
        <f>VLOOKUP(A6304,SINDACI!A6304:B$7975, 2, 0)</f>
        <v>BORGHI SAURO</v>
      </c>
      <c r="E6304" s="27" t="str">
        <f>VLOOKUP(A6304,SINDACI!A6304:E$7975,5,0)</f>
        <v>LISTA CIVICA: TERRITORIO E FUTURO</v>
      </c>
    </row>
    <row r="6305" spans="1:5" x14ac:dyDescent="0.2">
      <c r="A6305" s="27" t="s">
        <v>6328</v>
      </c>
      <c r="B6305" s="27" t="str">
        <f>VLOOKUP(A6305,PEC!A6304:D$7975,4,0)</f>
        <v>postacert.toscana.it</v>
      </c>
      <c r="C6305" s="23">
        <f>VLOOKUP(A6305,SEZIONI!A6305:B$7975,2,0)</f>
        <v>4</v>
      </c>
      <c r="D6305" s="27" t="str">
        <f>VLOOKUP(A6305,SINDACI!A6305:B$7975, 2, 0)</f>
        <v>MARAMAI DANILO</v>
      </c>
      <c r="E6305" s="27" t="str">
        <f>VLOOKUP(A6305,SINDACI!A6305:E$7975,5,0)</f>
        <v>LISTA CIVICA: PATTO CIVICO SAN QUIRICO</v>
      </c>
    </row>
    <row r="6306" spans="1:5" x14ac:dyDescent="0.2">
      <c r="A6306" s="27" t="s">
        <v>6329</v>
      </c>
      <c r="B6306" s="27" t="str">
        <f>VLOOKUP(A6306,PEC!A6305:D$7975,4,0)</f>
        <v>certgov.fvg.it</v>
      </c>
      <c r="C6306" s="23">
        <f>VLOOKUP(A6306,SEZIONI!A6306:B$7975,2,0)</f>
        <v>5</v>
      </c>
      <c r="D6306" s="27" t="str">
        <f>VLOOKUP(A6306,SINDACI!A6306:B$7975, 2, 0)</f>
        <v>SCAPOLAN GUIDO</v>
      </c>
      <c r="E6306" s="27" t="str">
        <f>VLOOKUP(A6306,SINDACI!A6306:E$7975,5,0)</f>
        <v>LISTA CIVICA: UNA STRADA COMUNE</v>
      </c>
    </row>
    <row r="6307" spans="1:5" x14ac:dyDescent="0.2">
      <c r="A6307" s="27" t="s">
        <v>6330</v>
      </c>
      <c r="B6307" s="27" t="str">
        <f>VLOOKUP(A6307,PEC!A6306:D$7975,4,0)</f>
        <v>cert.legalmail.it</v>
      </c>
      <c r="C6307" s="23">
        <f>VLOOKUP(A6307,SEZIONI!A6307:B$7975,2,0)</f>
        <v>3</v>
      </c>
      <c r="D6307" s="27" t="str">
        <f>VLOOKUP(A6307,SINDACI!A6307:B$7975, 2, 0)</f>
        <v>MANTELLI ETTORE</v>
      </c>
      <c r="E6307" s="27" t="str">
        <f>VLOOKUP(A6307,SINDACI!A6307:E$7975,5,0)</f>
        <v>LISTA CIVICA: LISTA INDIPENDENTI</v>
      </c>
    </row>
    <row r="6308" spans="1:5" x14ac:dyDescent="0.2">
      <c r="A6308" s="27" t="s">
        <v>387</v>
      </c>
      <c r="B6308" s="27" t="str">
        <f>VLOOKUP(A6308,PEC!A6307:D$7975,4,0)</f>
        <v>asmepec.it</v>
      </c>
      <c r="C6308" s="23">
        <f>VLOOKUP(A6308,SEZIONI!A6308:B$7975,2,0)</f>
        <v>6</v>
      </c>
      <c r="D6308" s="27" t="str">
        <f>VLOOKUP(A6308,SINDACI!A6308:B$7975, 2, 0)</f>
        <v>MICARI ANTONINO</v>
      </c>
      <c r="E6308" s="27" t="str">
        <f>VLOOKUP(A6308,SINDACI!A6308:E$7975,5,0)</f>
        <v>LISTA CIVICA: INSIEME PER SAN ROBERTO</v>
      </c>
    </row>
    <row r="6309" spans="1:5" x14ac:dyDescent="0.2">
      <c r="A6309" s="27" t="s">
        <v>6331</v>
      </c>
      <c r="B6309" s="27" t="str">
        <f>VLOOKUP(A6309,PEC!A6308:D$7975,4,0)</f>
        <v>pec.regione.lombardia.it</v>
      </c>
      <c r="C6309" s="23">
        <f>VLOOKUP(A6309,SEZIONI!A6309:B$7975,2,0)</f>
        <v>3</v>
      </c>
      <c r="D6309" s="27" t="str">
        <f>VLOOKUP(A6309,SINDACI!A6309:B$7975, 2, 0)</f>
        <v>DELFINI MATTEO</v>
      </c>
      <c r="E6309" s="27" t="str">
        <f>VLOOKUP(A6309,SINDACI!A6309:E$7975,5,0)</f>
        <v>LISTA CIVICA: PATTO PER S. ROCCO</v>
      </c>
    </row>
    <row r="6310" spans="1:5" x14ac:dyDescent="0.2">
      <c r="A6310" s="27" t="s">
        <v>6332</v>
      </c>
      <c r="B6310" s="27" t="str">
        <f>VLOOKUP(A6310,PEC!A6309:D$7975,4,0)</f>
        <v>postacert.toscana.it</v>
      </c>
      <c r="C6310" s="23">
        <f>VLOOKUP(A6310,SEZIONI!A6310:B$7975,2,0)</f>
        <v>2</v>
      </c>
      <c r="D6310" s="27" t="str">
        <f>VLOOKUP(A6310,SINDACI!A6310:B$7975, 2, 0)</f>
        <v>MARIANI RAFFAELLA</v>
      </c>
      <c r="E6310" s="27" t="str">
        <f>VLOOKUP(A6310,SINDACI!A6310:E$7975,5,0)</f>
        <v>LISTA CIVICA: UNITI PER SAN ROMANO IN GARFAGNANA</v>
      </c>
    </row>
    <row r="6311" spans="1:5" x14ac:dyDescent="0.2">
      <c r="A6311" s="27" t="s">
        <v>6333</v>
      </c>
      <c r="B6311" s="27" t="str">
        <f>VLOOKUP(A6311,PEC!A6310:D$7975,4,0)</f>
        <v xml:space="preserve">asmepec.it </v>
      </c>
      <c r="C6311" s="23">
        <f>VLOOKUP(A6311,SEZIONI!A6311:B$7975,2,0)</f>
        <v>2</v>
      </c>
      <c r="D6311" s="27" t="str">
        <f>VLOOKUP(A6311,SINDACI!A6311:B$7975, 2, 0)</f>
        <v>MARMO MICHELE</v>
      </c>
      <c r="E6311" s="27" t="str">
        <f>VLOOKUP(A6311,SINDACI!A6311:E$7975,5,0)</f>
        <v>LISTA CIVICA: IMPEGNO E SOLIDARIET? PER SAN RUFO</v>
      </c>
    </row>
    <row r="6312" spans="1:5" x14ac:dyDescent="0.2">
      <c r="A6312" s="27" t="s">
        <v>6334</v>
      </c>
      <c r="B6312" s="27" t="str">
        <f>VLOOKUP(A6312,PEC!A6311:D$7975,4,0)</f>
        <v>pec.it</v>
      </c>
      <c r="C6312" s="23">
        <f>VLOOKUP(A6312,SEZIONI!A6312:B$7975,2,0)</f>
        <v>2</v>
      </c>
      <c r="D6312" s="27" t="str">
        <f>VLOOKUP(A6312,SINDACI!A6312:B$7975, 2, 0)</f>
        <v>PIZZOLANTE GIUSEPPE</v>
      </c>
      <c r="E6312" s="27" t="str">
        <f>VLOOKUP(A6312,SINDACI!A6312:E$7975,5,0)</f>
        <v>-</v>
      </c>
    </row>
    <row r="6313" spans="1:5" x14ac:dyDescent="0.2">
      <c r="A6313" s="27" t="s">
        <v>6335</v>
      </c>
      <c r="B6313" s="27" t="str">
        <f>VLOOKUP(A6313,PEC!A6312:D$7975,4,0)</f>
        <v>postecert.it</v>
      </c>
      <c r="C6313" s="23">
        <f>VLOOKUP(A6313,SEZIONI!A6313:B$7975,2,0)</f>
        <v>5</v>
      </c>
      <c r="D6313" s="27" t="str">
        <f>VLOOKUP(A6313,SINDACI!A6313:B$7975, 2, 0)</f>
        <v>TAGLIABUE CORRADO</v>
      </c>
      <c r="E6313" s="27" t="str">
        <f>VLOOKUP(A6313,SINDACI!A6313:E$7975,5,0)</f>
        <v>LISTA CIVICA: SAN SALVATORE INSIEME</v>
      </c>
    </row>
    <row r="6314" spans="1:5" x14ac:dyDescent="0.2">
      <c r="A6314" s="27" t="s">
        <v>6336</v>
      </c>
      <c r="B6314" s="27" t="str">
        <f>VLOOKUP(A6314,PEC!A6313:D$7975,4,0)</f>
        <v>pec.cstsannio.it</v>
      </c>
      <c r="C6314" s="23">
        <f>VLOOKUP(A6314,SEZIONI!A6314:B$7975,2,0)</f>
        <v>4</v>
      </c>
      <c r="D6314" s="27" t="str">
        <f>VLOOKUP(A6314,SINDACI!A6314:B$7975, 2, 0)</f>
        <v>ROMANO FABIO MASSIMO LEUCIO</v>
      </c>
      <c r="E6314" s="27" t="str">
        <f>VLOOKUP(A6314,SINDACI!A6314:E$7975,5,0)</f>
        <v>LISTA CIVICA: IMPEGNO PER SAN SALVATORE</v>
      </c>
    </row>
    <row r="6315" spans="1:5" x14ac:dyDescent="0.2">
      <c r="A6315" s="27" t="s">
        <v>6337</v>
      </c>
      <c r="B6315" s="27" t="str">
        <f>VLOOKUP(A6315,PEC!A6314:D$7975,4,0)</f>
        <v>comunesansalvo.legalmail.it</v>
      </c>
      <c r="C6315" s="23">
        <f>VLOOKUP(A6315,SEZIONI!A6315:B$7975,2,0)</f>
        <v>20</v>
      </c>
      <c r="D6315" s="27" t="str">
        <f>VLOOKUP(A6315,SINDACI!A6315:B$7975, 2, 0)</f>
        <v>DE NICOLIS EMANUELA</v>
      </c>
      <c r="E6315" s="27" t="str">
        <f>VLOOKUP(A6315,SINDACI!A6315:E$7975,5,0)</f>
        <v>LISTA CIVICA: LISTA POPOLARE | LISTA CIVICA: NOI SAN SALVO | LISTA CIVICA: SAN SALVO CITTA' NUOVA | LISTA CIVICA: SAN SALVO E' EMANUELA DE NICOLIS SINDACO</v>
      </c>
    </row>
    <row r="6316" spans="1:5" x14ac:dyDescent="0.2">
      <c r="A6316" s="27" t="s">
        <v>6338</v>
      </c>
      <c r="B6316" s="27" t="str">
        <f>VLOOKUP(A6316,PEC!A6315:D$7975,4,0)</f>
        <v>comunesansebastianoalvesuvio.legalmailpa.it</v>
      </c>
      <c r="C6316" s="23">
        <f>VLOOKUP(A6316,SEZIONI!A6316:B$7975,2,0)</f>
        <v>10</v>
      </c>
      <c r="D6316" s="27" t="str">
        <f>VLOOKUP(A6316,SINDACI!A6316:B$7975, 2, 0)</f>
        <v>PANICO GIUSEPPE</v>
      </c>
      <c r="E6316" s="27" t="str">
        <f>VLOOKUP(A6316,SINDACI!A6316:E$7975,5,0)</f>
        <v>LISTA CIVICA: SAN SEBASTIANO 2030</v>
      </c>
    </row>
    <row r="6317" spans="1:5" x14ac:dyDescent="0.2">
      <c r="A6317" s="27" t="s">
        <v>6339</v>
      </c>
      <c r="B6317" s="27" t="str">
        <f>VLOOKUP(A6317,PEC!A6316:D$7975,4,0)</f>
        <v>postecert.it</v>
      </c>
      <c r="C6317" s="23">
        <f>VLOOKUP(A6317,SEZIONI!A6317:B$7975,2,0)</f>
        <v>1</v>
      </c>
      <c r="D6317" s="27" t="str">
        <f>VLOOKUP(A6317,SINDACI!A6317:B$7975, 2, 0)</f>
        <v>CAPRILE VINCENZO</v>
      </c>
      <c r="E6317" s="27" t="str">
        <f>VLOOKUP(A6317,SINDACI!A6317:E$7975,5,0)</f>
        <v>-</v>
      </c>
    </row>
    <row r="6318" spans="1:5" x14ac:dyDescent="0.2">
      <c r="A6318" s="27" t="s">
        <v>6340</v>
      </c>
      <c r="B6318" s="27" t="str">
        <f>VLOOKUP(A6318,PEC!A6317:D$7975,4,0)</f>
        <v>pec.it</v>
      </c>
      <c r="C6318" s="23">
        <f>VLOOKUP(A6318,SEZIONI!A6318:B$7975,2,0)</f>
        <v>2</v>
      </c>
      <c r="D6318" s="27" t="str">
        <f>VLOOKUP(A6318,SINDACI!A6318:B$7975, 2, 0)</f>
        <v>BAVA GIUSEPPE</v>
      </c>
      <c r="E6318" s="27" t="str">
        <f>VLOOKUP(A6318,SINDACI!A6318:E$7975,5,0)</f>
        <v>LISTA CIVICA: FARE PER SAN SEBASTIANO</v>
      </c>
    </row>
    <row r="6319" spans="1:5" x14ac:dyDescent="0.2">
      <c r="A6319" s="27" t="s">
        <v>6341</v>
      </c>
      <c r="B6319" s="27" t="str">
        <f>VLOOKUP(A6319,PEC!A6318:D$7975,4,0)</f>
        <v>pec.comune.sansecondodipinerolo.to.it</v>
      </c>
      <c r="C6319" s="23">
        <f>VLOOKUP(A6319,SEZIONI!A6319:B$7975,2,0)</f>
        <v>3</v>
      </c>
      <c r="D6319" s="27" t="str">
        <f>VLOOKUP(A6319,SINDACI!A6319:B$7975, 2, 0)</f>
        <v>SADONE ADRIANA</v>
      </c>
      <c r="E6319" s="27" t="str">
        <f>VLOOKUP(A6319,SINDACI!A6319:E$7975,5,0)</f>
        <v>LISTA CIVICA: INSIEME PER SAN SECONDO</v>
      </c>
    </row>
    <row r="6320" spans="1:5" x14ac:dyDescent="0.2">
      <c r="A6320" s="27" t="s">
        <v>6342</v>
      </c>
      <c r="B6320" s="27" t="str">
        <f>VLOOKUP(A6320,PEC!A6319:D$7975,4,0)</f>
        <v>postacert.comune.san-secondo-parmense.pr.it</v>
      </c>
      <c r="C6320" s="23">
        <f>VLOOKUP(A6320,SEZIONI!A6320:B$7975,2,0)</f>
        <v>5</v>
      </c>
      <c r="D6320" s="27" t="str">
        <f>VLOOKUP(A6320,SINDACI!A6320:B$7975, 2, 0)</f>
        <v>ZUCCHI GIULIA</v>
      </c>
      <c r="E6320" s="27" t="str">
        <f>VLOOKUP(A6320,SINDACI!A6320:E$7975,5,0)</f>
        <v>LISTA CIVICA: UNA NUOVA SAN SECONDO</v>
      </c>
    </row>
    <row r="6321" spans="1:5" x14ac:dyDescent="0.2">
      <c r="A6321" s="27" t="s">
        <v>6343</v>
      </c>
      <c r="B6321" s="27" t="str">
        <f>VLOOKUP(A6321,PEC!A6320:D$7975,4,0)</f>
        <v>pec.it</v>
      </c>
      <c r="C6321" s="23">
        <f>VLOOKUP(A6321,SEZIONI!A6321:B$7975,2,0)</f>
        <v>3</v>
      </c>
      <c r="D6321" s="27" t="str">
        <f>VLOOKUP(A6321,SINDACI!A6321:B$7975, 2, 0)</f>
        <v>FIORE FRANCESCO</v>
      </c>
      <c r="E6321" s="27" t="str">
        <f>VLOOKUP(A6321,SINDACI!A6321:E$7975,5,0)</f>
        <v>LISTA CIVICA: INSIEME</v>
      </c>
    </row>
    <row r="6322" spans="1:5" x14ac:dyDescent="0.2">
      <c r="A6322" s="27" t="s">
        <v>6344</v>
      </c>
      <c r="B6322" s="27" t="str">
        <f>VLOOKUP(A6322,PEC!A6321:D$7975,4,0)</f>
        <v>pec.it</v>
      </c>
      <c r="C6322" s="23">
        <f>VLOOKUP(A6322,SEZIONI!A6322:B$7975,2,0)</f>
        <v>13</v>
      </c>
      <c r="D6322" s="27" t="str">
        <f>VLOOKUP(A6322,SINDACI!A6322:B$7975, 2, 0)</f>
        <v>PIERMATTEI ROSA</v>
      </c>
      <c r="E6322" s="27" t="str">
        <f>VLOOKUP(A6322,SINDACI!A6322:E$7975,5,0)</f>
        <v>LISTA CIVICA: SAN SEVERINO CAMBIA</v>
      </c>
    </row>
    <row r="6323" spans="1:5" x14ac:dyDescent="0.2">
      <c r="A6323" s="27" t="s">
        <v>6345</v>
      </c>
      <c r="B6323" s="27" t="str">
        <f>VLOOKUP(A6323,PEC!A6322:D$7975,4,0)</f>
        <v>pec.comune.san-severo.fg.it</v>
      </c>
      <c r="C6323" s="23">
        <f>VLOOKUP(A6323,SEZIONI!A6323:B$7975,2,0)</f>
        <v>56</v>
      </c>
      <c r="D6323" s="27" t="str">
        <f>VLOOKUP(A6323,SINDACI!A6323:B$7975, 2, 0)</f>
        <v>MIGLIO FRANCESCO</v>
      </c>
      <c r="E6323" s="27" t="str">
        <f>VLOOKUP(A6323,SINDACI!A6323:E$7975,5,0)</f>
        <v>UNIONE DI CENTRO | PARTITO DEMOCRATICO | LISTA CIVICA: ID INIZIATIVA DEMOCRATICA PER LA PUGLIA | LISTA CIVICA: DEMOCRATICI &amp; SOCIALISTI | LISTA CIVICA: SAN SEVERO DEMOCRATICA</v>
      </c>
    </row>
    <row r="6324" spans="1:5" x14ac:dyDescent="0.2">
      <c r="A6324" s="27" t="s">
        <v>6346</v>
      </c>
      <c r="B6324" s="27" t="str">
        <f>VLOOKUP(A6324,PEC!A6323:D$7975,4,0)</f>
        <v>pec.regione.lombardia.it</v>
      </c>
      <c r="C6324" s="23">
        <f>VLOOKUP(A6324,SEZIONI!A6324:B$7975,2,0)</f>
        <v>2</v>
      </c>
      <c r="D6324" s="27" t="str">
        <f>VLOOKUP(A6324,SINDACI!A6324:B$7975, 2, 0)</f>
        <v>RAVEGLIA CLAUDIO</v>
      </c>
      <c r="E6324" s="27" t="str">
        <f>VLOOKUP(A6324,SINDACI!A6324:E$7975,5,0)</f>
        <v>LISTA CIVICA: LIBERTA' E' PARTECIPAZIONE</v>
      </c>
    </row>
    <row r="6325" spans="1:5" x14ac:dyDescent="0.2">
      <c r="A6325" s="27" t="s">
        <v>6347</v>
      </c>
      <c r="B6325" s="27" t="str">
        <f>VLOOKUP(A6325,PEC!A6324:D$7975,4,0)</f>
        <v>cert.irpinianet.eu</v>
      </c>
      <c r="C6325" s="23">
        <f>VLOOKUP(A6325,SEZIONI!A6325:B$7975,2,0)</f>
        <v>2</v>
      </c>
      <c r="D6325" s="27" t="str">
        <f>VLOOKUP(A6325,SINDACI!A6325:B$7975, 2, 0)</f>
        <v>CONTARDI GIOVANNI</v>
      </c>
      <c r="E6325" s="27" t="str">
        <f>VLOOKUP(A6325,SINDACI!A6325:E$7975,5,0)</f>
        <v>LISTA CIVICA: SE VUOI PUOI CAMBIARE</v>
      </c>
    </row>
    <row r="6326" spans="1:5" x14ac:dyDescent="0.2">
      <c r="A6326" s="27" t="s">
        <v>211</v>
      </c>
      <c r="B6326" s="27" t="str">
        <f>VLOOKUP(A6326,PEC!A6325:D$7975,4,0)</f>
        <v>asmepec.it</v>
      </c>
      <c r="C6326" s="23">
        <f>VLOOKUP(A6326,SEZIONI!A6326:B$7975,2,0)</f>
        <v>2</v>
      </c>
      <c r="D6326" s="27" t="str">
        <f>VLOOKUP(A6326,SINDACI!A6326:B$7975, 2, 0)</f>
        <v>ALOISIO LUIGI</v>
      </c>
      <c r="E6326" s="27" t="str">
        <f>VLOOKUP(A6326,SINDACI!A6326:E$7975,5,0)</f>
        <v>LISTA CIVICA: INSIEME PER S. SOSTENE</v>
      </c>
    </row>
    <row r="6327" spans="1:5" x14ac:dyDescent="0.2">
      <c r="A6327" s="27" t="s">
        <v>128</v>
      </c>
      <c r="B6327" s="27" t="str">
        <f>VLOOKUP(A6327,PEC!A6326:D$7975,4,0)</f>
        <v>asmepec.it</v>
      </c>
      <c r="C6327" s="23">
        <f>VLOOKUP(A6327,SEZIONI!A6327:B$7975,2,0)</f>
        <v>3</v>
      </c>
      <c r="D6327" s="27" t="str">
        <f>VLOOKUP(A6327,SINDACI!A6327:B$7975, 2, 0)</f>
        <v>DE MARCO VINCENZO</v>
      </c>
      <c r="E6327" s="27" t="str">
        <f>VLOOKUP(A6327,SINDACI!A6327:E$7975,5,0)</f>
        <v>LISTA CIVICA: IL SOLE PER SAN SOSTI</v>
      </c>
    </row>
    <row r="6328" spans="1:5" x14ac:dyDescent="0.2">
      <c r="A6328" s="27" t="s">
        <v>6348</v>
      </c>
      <c r="B6328" s="27" t="str">
        <f>VLOOKUP(A6328,PEC!A6327:D$7975,4,0)</f>
        <v>pec.comune.sansperate.ca.it</v>
      </c>
      <c r="C6328" s="23">
        <f>VLOOKUP(A6328,SEZIONI!A6328:B$7975,2,0)</f>
        <v>8</v>
      </c>
      <c r="D6328" s="27" t="str">
        <f>VLOOKUP(A6328,SINDACI!A6328:B$7975, 2, 0)</f>
        <v>MADEDDU FABRIZIO</v>
      </c>
      <c r="E6328" s="27" t="str">
        <f>VLOOKUP(A6328,SINDACI!A6328:E$7975,5,0)</f>
        <v>LISTA CIVICA: CIVICA SAN SPERATE</v>
      </c>
    </row>
    <row r="6329" spans="1:5" x14ac:dyDescent="0.2">
      <c r="A6329" s="27" t="s">
        <v>6349</v>
      </c>
      <c r="B6329" s="27" t="str">
        <f>VLOOKUP(A6329,PEC!A6328:D$7975,4,0)</f>
        <v>pecveneto.it</v>
      </c>
      <c r="C6329" s="23">
        <f>VLOOKUP(A6329,SEZIONI!A6329:B$7975,2,0)</f>
        <v>12</v>
      </c>
      <c r="D6329" s="27" t="str">
        <f>VLOOKUP(A6329,SINDACI!A6329:B$7975, 2, 0)</f>
        <v>CAPPELLETTO MATTEO</v>
      </c>
      <c r="E6329" s="27" t="str">
        <f>VLOOKUP(A6329,SINDACI!A6329:E$7975,5,0)</f>
        <v>LISTA CIVICA: LIVENZA</v>
      </c>
    </row>
    <row r="6330" spans="1:5" x14ac:dyDescent="0.2">
      <c r="A6330" s="27" t="s">
        <v>6350</v>
      </c>
      <c r="B6330" s="27" t="str">
        <f>VLOOKUP(A6330,PEC!A6329:D$7975,4,0)</f>
        <v>pec.comune.santammaro.ce.it</v>
      </c>
      <c r="C6330" s="23">
        <f>VLOOKUP(A6330,SEZIONI!A6330:B$7975,2,0)</f>
        <v>5</v>
      </c>
      <c r="D6330" s="27" t="str">
        <f>VLOOKUP(A6330,SINDACI!A6330:B$7975, 2, 0)</f>
        <v>D'ANGELO VINCENZO</v>
      </c>
      <c r="E6330" s="27" t="str">
        <f>VLOOKUP(A6330,SINDACI!A6330:E$7975,5,0)</f>
        <v>LISTA CIVICA: LE ALI</v>
      </c>
    </row>
    <row r="6331" spans="1:5" x14ac:dyDescent="0.2">
      <c r="A6331" s="27" t="s">
        <v>6351</v>
      </c>
      <c r="B6331" s="27" t="str">
        <f>VLOOKUP(A6331,PEC!A6330:D$7975,4,0)</f>
        <v>pec.intradata.it</v>
      </c>
      <c r="C6331" s="23">
        <f>VLOOKUP(A6331,SEZIONI!A6331:B$7975,2,0)</f>
        <v>6</v>
      </c>
      <c r="D6331" s="27" t="str">
        <f>VLOOKUP(A6331,SINDACI!A6331:B$7975, 2, 0)</f>
        <v>COSTANTINO VALENTINA</v>
      </c>
      <c r="E6331" s="27" t="str">
        <f>VLOOKUP(A6331,SINDACI!A6331:E$7975,5,0)</f>
        <v>LISTA CIVICA: SCELGO SAN TEODORO</v>
      </c>
    </row>
    <row r="6332" spans="1:5" x14ac:dyDescent="0.2">
      <c r="A6332" s="27" t="s">
        <v>6351</v>
      </c>
      <c r="B6332" s="27" t="str">
        <f>VLOOKUP(A6332,PEC!A6331:D$7975,4,0)</f>
        <v>pec.intradata.it</v>
      </c>
      <c r="C6332" s="23" t="str">
        <f>VLOOKUP(A6332,SEZIONI!A6332:B$7975,2,0)</f>
        <v>-</v>
      </c>
      <c r="D6332" s="27" t="str">
        <f>VLOOKUP(A6332,SINDACI!A6332:B$7975, 2, 0)</f>
        <v>DERETTA RITA</v>
      </c>
      <c r="E6332" s="27" t="str">
        <f>VLOOKUP(A6332,SINDACI!A6332:E$7975,5,0)</f>
        <v>LISTA CIVICA: RINNOVIAMO SAN TEODORO</v>
      </c>
    </row>
    <row r="6333" spans="1:5" x14ac:dyDescent="0.2">
      <c r="A6333" s="27" t="s">
        <v>6352</v>
      </c>
      <c r="B6333" s="27" t="str">
        <f>VLOOKUP(A6333,PEC!A6332:D$7975,4,0)</f>
        <v>pecveneto.it</v>
      </c>
      <c r="C6333" s="23">
        <f>VLOOKUP(A6333,SEZIONI!A6333:B$7975,2,0)</f>
        <v>1</v>
      </c>
      <c r="D6333" s="27" t="str">
        <f>VLOOKUP(A6333,SINDACI!A6333:B$7975, 2, 0)</f>
        <v>DE VAL MORENO</v>
      </c>
      <c r="E6333" s="27" t="str">
        <f>VLOOKUP(A6333,SINDACI!A6333:E$7975,5,0)</f>
        <v>LISTA CIVICA: SAN TOMASO SI PUÊ FARE</v>
      </c>
    </row>
    <row r="6334" spans="1:5" x14ac:dyDescent="0.2">
      <c r="A6334" s="27" t="s">
        <v>6353</v>
      </c>
      <c r="B6334" s="27" t="str">
        <f>VLOOKUP(A6334,PEC!A6333:D$7975,4,0)</f>
        <v>pec.comune.sanvalentino.pe.it</v>
      </c>
      <c r="C6334" s="23">
        <f>VLOOKUP(A6334,SEZIONI!A6334:B$7975,2,0)</f>
        <v>3</v>
      </c>
      <c r="D6334" s="27" t="str">
        <f>VLOOKUP(A6334,SINDACI!A6334:B$7975, 2, 0)</f>
        <v>D'ANGELO ANTONIO</v>
      </c>
      <c r="E6334" s="27" t="str">
        <f>VLOOKUP(A6334,SINDACI!A6334:E$7975,5,0)</f>
        <v>-</v>
      </c>
    </row>
    <row r="6335" spans="1:5" x14ac:dyDescent="0.2">
      <c r="A6335" s="27" t="s">
        <v>6354</v>
      </c>
      <c r="B6335" s="27" t="str">
        <f>VLOOKUP(A6335,PEC!A6334:D$7975,4,0)</f>
        <v>pec.comune.sanvalentinotorio.sa.it</v>
      </c>
      <c r="C6335" s="23">
        <f>VLOOKUP(A6335,SEZIONI!A6335:B$7975,2,0)</f>
        <v>9</v>
      </c>
      <c r="D6335" s="27" t="str">
        <f>VLOOKUP(A6335,SINDACI!A6335:B$7975, 2, 0)</f>
        <v>STRIANESE MICHELE</v>
      </c>
      <c r="E6335" s="27" t="str">
        <f>VLOOKUP(A6335,SINDACI!A6335:E$7975,5,0)</f>
        <v>LISTA CIVICA: INSIEME PER SAN VALENTINO</v>
      </c>
    </row>
    <row r="6336" spans="1:5" x14ac:dyDescent="0.2">
      <c r="A6336" s="27" t="s">
        <v>6355</v>
      </c>
      <c r="B6336" s="27" t="str">
        <f>VLOOKUP(A6336,PEC!A6335:D$7975,4,0)</f>
        <v>postacert.umbria.it</v>
      </c>
      <c r="C6336" s="23">
        <f>VLOOKUP(A6336,SEZIONI!A6336:B$7975,2,0)</f>
        <v>7</v>
      </c>
      <c r="D6336" s="27" t="str">
        <f>VLOOKUP(A6336,SINDACI!A6336:B$7975, 2, 0)</f>
        <v>MARINELLI MARSILIO</v>
      </c>
      <c r="E6336" s="27" t="str">
        <f>VLOOKUP(A6336,SINDACI!A6336:E$7975,5,0)</f>
        <v>LISTA CIVICA: COALIZIONE DI CENTROSINISTRA</v>
      </c>
    </row>
    <row r="6337" spans="1:5" x14ac:dyDescent="0.2">
      <c r="A6337" s="27" t="s">
        <v>6356</v>
      </c>
      <c r="B6337" s="27" t="str">
        <f>VLOOKUP(A6337,PEC!A6336:D$7975,4,0)</f>
        <v>pecveneto.it</v>
      </c>
      <c r="C6337" s="23">
        <f>VLOOKUP(A6337,SEZIONI!A6337:B$7975,2,0)</f>
        <v>8</v>
      </c>
      <c r="D6337" s="27" t="str">
        <f>VLOOKUP(A6337,SINDACI!A6337:B$7975, 2, 0)</f>
        <v>DUSSIN GUIDO</v>
      </c>
      <c r="E6337" s="27" t="str">
        <f>VLOOKUP(A6337,SINDACI!A6337:E$7975,5,0)</f>
        <v>LEGA SALVINI</v>
      </c>
    </row>
    <row r="6338" spans="1:5" x14ac:dyDescent="0.2">
      <c r="A6338" s="27" t="s">
        <v>6357</v>
      </c>
      <c r="B6338" s="27" t="str">
        <f>VLOOKUP(A6338,PEC!A6337:D$7975,4,0)</f>
        <v>pec.comune.sanveromilis.or.it</v>
      </c>
      <c r="C6338" s="23">
        <f>VLOOKUP(A6338,SEZIONI!A6338:B$7975,2,0)</f>
        <v>3</v>
      </c>
      <c r="D6338" s="27" t="str">
        <f>VLOOKUP(A6338,SINDACI!A6338:B$7975, 2, 0)</f>
        <v>TEDESCHI LUIGI</v>
      </c>
      <c r="E6338" s="27" t="str">
        <f>VLOOKUP(A6338,SINDACI!A6338:E$7975,5,0)</f>
        <v>LISTA CIVICA: IMPARI PODEUS INSIEME POSSIAMO</v>
      </c>
    </row>
    <row r="6339" spans="1:5" x14ac:dyDescent="0.2">
      <c r="A6339" s="27" t="s">
        <v>6358</v>
      </c>
      <c r="B6339" s="27" t="str">
        <f>VLOOKUP(A6339,PEC!A6338:D$7975,4,0)</f>
        <v>postacert.toscana.it</v>
      </c>
      <c r="C6339" s="23">
        <f>VLOOKUP(A6339,SEZIONI!A6339:B$7975,2,0)</f>
        <v>8</v>
      </c>
      <c r="D6339" s="27" t="str">
        <f>VLOOKUP(A6339,SINDACI!A6339:B$7975, 2, 0)</f>
        <v>RICCUCCI PAOLO</v>
      </c>
      <c r="E6339" s="27" t="str">
        <f>VLOOKUP(A6339,SINDACI!A6339:E$7975,5,0)</f>
        <v>LISTA CIVICA: OFFICINA 2021 SAN VINCENZO</v>
      </c>
    </row>
    <row r="6340" spans="1:5" x14ac:dyDescent="0.2">
      <c r="A6340" s="27" t="s">
        <v>135</v>
      </c>
      <c r="B6340" s="27" t="str">
        <f>VLOOKUP(A6340,PEC!A6339:D$7975,4,0)</f>
        <v>asmepec.it</v>
      </c>
      <c r="C6340" s="23">
        <f>VLOOKUP(A6340,SEZIONI!A6340:B$7975,2,0)</f>
        <v>3</v>
      </c>
      <c r="D6340" s="27" t="str">
        <f>VLOOKUP(A6340,SINDACI!A6340:B$7975, 2, 0)</f>
        <v>IANNOTTA GREGORIO</v>
      </c>
      <c r="E6340" s="27" t="str">
        <f>VLOOKUP(A6340,SINDACI!A6340:E$7975,5,0)</f>
        <v>LISTA CIVICA: PROGETTO COMUNE INSIEME</v>
      </c>
    </row>
    <row r="6341" spans="1:5" x14ac:dyDescent="0.2">
      <c r="A6341" s="27" t="s">
        <v>6359</v>
      </c>
      <c r="B6341" s="27" t="str">
        <f>VLOOKUP(A6341,PEC!A6340:D$7975,4,0)</f>
        <v>pec.comune.sanvincenzovalleroveto.aq.it</v>
      </c>
      <c r="C6341" s="23">
        <f>VLOOKUP(A6341,SEZIONI!A6341:B$7975,2,0)</f>
        <v>6</v>
      </c>
      <c r="D6341" s="27" t="str">
        <f>VLOOKUP(A6341,SINDACI!A6341:B$7975, 2, 0)</f>
        <v>ROSSI CARLO</v>
      </c>
      <c r="E6341" s="27" t="str">
        <f>VLOOKUP(A6341,SINDACI!A6341:E$7975,5,0)</f>
        <v>LISTA CIVICA: AMMINISTRARE INSIEME</v>
      </c>
    </row>
    <row r="6342" spans="1:5" x14ac:dyDescent="0.2">
      <c r="A6342" s="27" t="s">
        <v>6360</v>
      </c>
      <c r="B6342" s="27" t="str">
        <f>VLOOKUP(A6342,PEC!A6341:D$7975,4,0)</f>
        <v>pec.it</v>
      </c>
      <c r="C6342" s="23">
        <f>VLOOKUP(A6342,SEZIONI!A6342:B$7975,2,0)</f>
        <v>6</v>
      </c>
      <c r="D6342" s="27" t="str">
        <f>VLOOKUP(A6342,SINDACI!A6342:B$7975, 2, 0)</f>
        <v>RAIMO PASQUALE</v>
      </c>
      <c r="E6342" s="27" t="str">
        <f>VLOOKUP(A6342,SINDACI!A6342:E$7975,5,0)</f>
        <v>LISTA CIVICA: : SAN VITALIANO RINASCE</v>
      </c>
    </row>
    <row r="6343" spans="1:5" x14ac:dyDescent="0.2">
      <c r="A6343" s="27" t="s">
        <v>6361</v>
      </c>
      <c r="B6343" s="27" t="str">
        <f>VLOOKUP(A6343,PEC!A6342:D$7975,4,0)</f>
        <v>pec.comune.sanvito.ca.it</v>
      </c>
      <c r="C6343" s="23">
        <f>VLOOKUP(A6343,SEZIONI!A6343:B$7975,2,0)</f>
        <v>5</v>
      </c>
      <c r="D6343" s="27" t="str">
        <f>VLOOKUP(A6343,SINDACI!A6343:B$7975, 2, 0)</f>
        <v>SIDDI MARCO ANTONIO</v>
      </c>
      <c r="E6343" s="27" t="str">
        <f>VLOOKUP(A6343,SINDACI!A6343:E$7975,5,0)</f>
        <v>LISTA CIVICA: SAN VITO FUTURO E TRADIZIONE</v>
      </c>
    </row>
    <row r="6344" spans="1:5" x14ac:dyDescent="0.2">
      <c r="A6344" s="27" t="s">
        <v>6362</v>
      </c>
      <c r="B6344" s="27" t="str">
        <f>VLOOKUP(A6344,PEC!A6343:D$7975,4,0)</f>
        <v>certgov.fvg.it</v>
      </c>
      <c r="C6344" s="23">
        <f>VLOOKUP(A6344,SEZIONI!A6344:B$7975,2,0)</f>
        <v>14</v>
      </c>
      <c r="D6344" s="27" t="str">
        <f>VLOOKUP(A6344,SINDACI!A6344:B$7975, 2, 0)</f>
        <v>BERNAVA ALBERTO</v>
      </c>
      <c r="E6344" s="27" t="str">
        <f>VLOOKUP(A6344,SINDACI!A6344:E$7975,5,0)</f>
        <v>LISTA CIVICA: ALTERNATIVA COMUNE PER SAN VITO | LISTA CIVICA: CITTADINI PER SAN VITO | LISTA CIVICA: VIVERE SAN VITO</v>
      </c>
    </row>
    <row r="6345" spans="1:5" x14ac:dyDescent="0.2">
      <c r="A6345" s="27" t="s">
        <v>6363</v>
      </c>
      <c r="B6345" s="27" t="str">
        <f>VLOOKUP(A6345,PEC!A6344:D$7975,4,0)</f>
        <v>certgov.fvg.it</v>
      </c>
      <c r="C6345" s="23">
        <f>VLOOKUP(A6345,SEZIONI!A6345:B$7975,2,0)</f>
        <v>2</v>
      </c>
      <c r="D6345" s="27" t="str">
        <f>VLOOKUP(A6345,SINDACI!A6345:B$7975, 2, 0)</f>
        <v>CETTOLO DORETTA</v>
      </c>
      <c r="E6345" s="27" t="str">
        <f>VLOOKUP(A6345,SINDACI!A6345:E$7975,5,0)</f>
        <v>LISTA CIVICA: RINNOVAMENTO | LISTA CIVICA: INSIEME CRAUGLIO SAN VITO NOGAREDO</v>
      </c>
    </row>
    <row r="6346" spans="1:5" x14ac:dyDescent="0.2">
      <c r="A6346" s="27" t="s">
        <v>6364</v>
      </c>
      <c r="B6346" s="27" t="str">
        <f>VLOOKUP(A6346,PEC!A6345:D$7975,4,0)</f>
        <v>pec.it</v>
      </c>
      <c r="C6346" s="23">
        <f>VLOOKUP(A6346,SEZIONI!A6346:B$7975,2,0)</f>
        <v>5</v>
      </c>
      <c r="D6346" s="27" t="str">
        <f>VLOOKUP(A6346,SINDACI!A6346:B$7975, 2, 0)</f>
        <v>BOZZELLI EMILIANO</v>
      </c>
      <c r="E6346" s="27" t="str">
        <f>VLOOKUP(A6346,SINDACI!A6346:E$7975,5,0)</f>
        <v>LISTA CIVICA: SAN VITO BENE COMUNE</v>
      </c>
    </row>
    <row r="6347" spans="1:5" x14ac:dyDescent="0.2">
      <c r="A6347" s="27" t="s">
        <v>6365</v>
      </c>
      <c r="B6347" s="27" t="str">
        <f>VLOOKUP(A6347,PEC!A6346:D$7975,4,0)</f>
        <v>pec.rupar.puglia.it</v>
      </c>
      <c r="C6347" s="23">
        <f>VLOOKUP(A6347,SEZIONI!A6347:B$7975,2,0)</f>
        <v>19</v>
      </c>
      <c r="D6347" s="27" t="str">
        <f>VLOOKUP(A6347,SINDACI!A6347:B$7975, 2, 0)</f>
        <v>ERRICO SILVANA</v>
      </c>
      <c r="E6347" s="27" t="str">
        <f>VLOOKUP(A6347,SINDACI!A6347:E$7975,5,0)</f>
        <v>FORZA ITALIA | LISTA CIVICA: LISTA SILVANA ERRICO | LISTA CIVICA: IL CUORE DELLA CITT? | LISTA CIVICA: LA NUOVA SAN VITO | FRATELLI D'ITALIA</v>
      </c>
    </row>
    <row r="6348" spans="1:5" x14ac:dyDescent="0.2">
      <c r="A6348" s="27" t="s">
        <v>6366</v>
      </c>
      <c r="B6348" s="27" t="str">
        <f>VLOOKUP(A6348,PEC!A6347:D$7975,4,0)</f>
        <v>cert.ip-veneto.net</v>
      </c>
      <c r="C6348" s="23">
        <f>VLOOKUP(A6348,SEZIONI!A6348:B$7975,2,0)</f>
        <v>2</v>
      </c>
      <c r="D6348" s="27" t="str">
        <f>VLOOKUP(A6348,SINDACI!A6348:B$7975, 2, 0)</f>
        <v>CARUZZO EMANUELE</v>
      </c>
      <c r="E6348" s="27" t="str">
        <f>VLOOKUP(A6348,SINDACI!A6348:E$7975,5,0)</f>
        <v>LISTA CIVICA: SAN VITO DOMANI</v>
      </c>
    </row>
    <row r="6349" spans="1:5" x14ac:dyDescent="0.2">
      <c r="A6349" s="27" t="s">
        <v>6367</v>
      </c>
      <c r="B6349" s="27" t="str">
        <f>VLOOKUP(A6349,PEC!A6348:D$7975,4,0)</f>
        <v>certgov.fvg.it</v>
      </c>
      <c r="C6349" s="23">
        <f>VLOOKUP(A6349,SEZIONI!A6349:B$7975,2,0)</f>
        <v>2</v>
      </c>
      <c r="D6349" s="27" t="str">
        <f>VLOOKUP(A6349,SINDACI!A6349:B$7975, 2, 0)</f>
        <v>FABBRO MICHELE</v>
      </c>
      <c r="E6349" s="27" t="str">
        <f>VLOOKUP(A6349,SINDACI!A6349:E$7975,5,0)</f>
        <v>-</v>
      </c>
    </row>
    <row r="6350" spans="1:5" x14ac:dyDescent="0.2">
      <c r="A6350" s="27" t="s">
        <v>6368</v>
      </c>
      <c r="B6350" s="27" t="str">
        <f>VLOOKUP(A6350,PEC!A6349:D$7975,4,0)</f>
        <v>cert.ip-veneto.net</v>
      </c>
      <c r="C6350" s="23">
        <f>VLOOKUP(A6350,SEZIONI!A6350:B$7975,2,0)</f>
        <v>3</v>
      </c>
      <c r="D6350" s="27" t="str">
        <f>VLOOKUP(A6350,SINDACI!A6350:B$7975, 2, 0)</f>
        <v>POSCOLIERO UMBERTO</v>
      </c>
      <c r="E6350" s="27" t="str">
        <f>VLOOKUP(A6350,SINDACI!A6350:E$7975,5,0)</f>
        <v>LISTA CIVICA: PROGETTO S.VITO</v>
      </c>
    </row>
    <row r="6351" spans="1:5" x14ac:dyDescent="0.2">
      <c r="A6351" s="27" t="s">
        <v>6369</v>
      </c>
      <c r="B6351" s="27" t="str">
        <f>VLOOKUP(A6351,PEC!A6350:D$7975,4,0)</f>
        <v>postacert.it</v>
      </c>
      <c r="C6351" s="23">
        <f>VLOOKUP(A6351,SEZIONI!A6351:B$7975,2,0)</f>
        <v>5</v>
      </c>
      <c r="D6351" s="27" t="str">
        <f>VLOOKUP(A6351,SINDACI!A6351:B$7975, 2, 0)</f>
        <v>PERAINO GIUSEPPE</v>
      </c>
      <c r="E6351" s="27" t="str">
        <f>VLOOKUP(A6351,SINDACI!A6351:E$7975,5,0)</f>
        <v>-</v>
      </c>
    </row>
    <row r="6352" spans="1:5" x14ac:dyDescent="0.2">
      <c r="A6352" s="27" t="s">
        <v>6370</v>
      </c>
      <c r="B6352" s="27" t="str">
        <f>VLOOKUP(A6352,PEC!A6351:D$7975,4,0)</f>
        <v>pec.comune.sanvitoromano.rm.it</v>
      </c>
      <c r="C6352" s="23">
        <f>VLOOKUP(A6352,SEZIONI!A6352:B$7975,2,0)</f>
        <v>3</v>
      </c>
      <c r="D6352" s="27" t="str">
        <f>VLOOKUP(A6352,SINDACI!A6352:B$7975, 2, 0)</f>
        <v>PASQUALI MAURIZIO</v>
      </c>
      <c r="E6352" s="27" t="str">
        <f>VLOOKUP(A6352,SINDACI!A6352:E$7975,5,0)</f>
        <v>LISTA CIVICA: OBIETTIVO SAN VITO</v>
      </c>
    </row>
    <row r="6353" spans="1:5" x14ac:dyDescent="0.2">
      <c r="A6353" s="27" t="s">
        <v>214</v>
      </c>
      <c r="B6353" s="27" t="str">
        <f>VLOOKUP(A6353,PEC!A6352:D$7975,4,0)</f>
        <v>asmepec.it</v>
      </c>
      <c r="C6353" s="23">
        <f>VLOOKUP(A6353,SEZIONI!A6353:B$7975,2,0)</f>
        <v>3</v>
      </c>
      <c r="D6353" s="27" t="str">
        <f>VLOOKUP(A6353,SINDACI!A6353:B$7975, 2, 0)</f>
        <v>TINO ANTONIO</v>
      </c>
      <c r="E6353" s="27" t="str">
        <f>VLOOKUP(A6353,SINDACI!A6353:E$7975,5,0)</f>
        <v>LISTA CIVICA: SIAMO SAN VITO</v>
      </c>
    </row>
    <row r="6354" spans="1:5" x14ac:dyDescent="0.2">
      <c r="A6354" s="27" t="s">
        <v>6371</v>
      </c>
      <c r="B6354" s="27" t="str">
        <f>VLOOKUP(A6354,PEC!A6353:D$7975,4,0)</f>
        <v>pec.comune.sanvittoredellazio.fr.it</v>
      </c>
      <c r="C6354" s="23">
        <f>VLOOKUP(A6354,SEZIONI!A6354:B$7975,2,0)</f>
        <v>2</v>
      </c>
      <c r="D6354" s="27" t="str">
        <f>VLOOKUP(A6354,SINDACI!A6354:B$7975, 2, 0)</f>
        <v>BUCCI NADIA</v>
      </c>
      <c r="E6354" s="27" t="str">
        <f>VLOOKUP(A6354,SINDACI!A6354:E$7975,5,0)</f>
        <v>LISTA CIVICA: UNITI PER SAN VITTORE</v>
      </c>
    </row>
    <row r="6355" spans="1:5" x14ac:dyDescent="0.2">
      <c r="A6355" s="27" t="s">
        <v>6372</v>
      </c>
      <c r="B6355" s="27" t="str">
        <f>VLOOKUP(A6355,PEC!A6354:D$7975,4,0)</f>
        <v>pec.it</v>
      </c>
      <c r="C6355" s="23">
        <f>VLOOKUP(A6355,SEZIONI!A6355:B$7975,2,0)</f>
        <v>7</v>
      </c>
      <c r="D6355" s="27" t="str">
        <f>VLOOKUP(A6355,SINDACI!A6355:B$7975, 2, 0)</f>
        <v>ROSSI DANIELA MARIA</v>
      </c>
      <c r="E6355" s="27" t="str">
        <f>VLOOKUP(A6355,SINDACI!A6355:E$7975,5,0)</f>
        <v>LISTA CIVICA: CIVICAMENTE</v>
      </c>
    </row>
    <row r="6356" spans="1:5" x14ac:dyDescent="0.2">
      <c r="A6356" s="27" t="s">
        <v>6373</v>
      </c>
      <c r="B6356" s="27" t="str">
        <f>VLOOKUP(A6356,PEC!A6355:D$7975,4,0)</f>
        <v>cert.ip-veneto.net</v>
      </c>
      <c r="C6356" s="23">
        <f>VLOOKUP(A6356,SEZIONI!A6356:B$7975,2,0)</f>
        <v>1</v>
      </c>
      <c r="D6356" s="27" t="str">
        <f>VLOOKUP(A6356,SINDACI!A6356:B$7975, 2, 0)</f>
        <v>CASTELLANI MAURIZIO</v>
      </c>
      <c r="E6356" s="27" t="str">
        <f>VLOOKUP(A6356,SINDACI!A6356:E$7975,5,0)</f>
        <v>LISTA CIVICA: TRADIZIONE E FUTURO</v>
      </c>
    </row>
    <row r="6357" spans="1:5" x14ac:dyDescent="0.2">
      <c r="A6357" s="27" t="s">
        <v>6374</v>
      </c>
      <c r="B6357" s="27" t="str">
        <f>VLOOKUP(A6357,PEC!A6356:D$7975,4,0)</f>
        <v>legalmail.it</v>
      </c>
      <c r="C6357" s="23">
        <f>VLOOKUP(A6357,SEZIONI!A6357:B$7975,2,0)</f>
        <v>4</v>
      </c>
      <c r="D6357" s="27" t="str">
        <f>VLOOKUP(A6357,SINDACI!A6357:B$7975, 2, 0)</f>
        <v>FERRETTI MARCO</v>
      </c>
      <c r="E6357" s="27" t="str">
        <f>VLOOKUP(A6357,SINDACI!A6357:E$7975,5,0)</f>
        <v>LISTA CIVICA: PER SAN ZENO</v>
      </c>
    </row>
    <row r="6358" spans="1:5" x14ac:dyDescent="0.2">
      <c r="A6358" s="27" t="s">
        <v>6375</v>
      </c>
      <c r="B6358" s="27" t="str">
        <f>VLOOKUP(A6358,PEC!A6357:D$7975,4,0)</f>
        <v xml:space="preserve">pec.regione.lombardia.it </v>
      </c>
      <c r="C6358" s="23">
        <f>VLOOKUP(A6358,SEZIONI!A6358:B$7975,2,0)</f>
        <v>5</v>
      </c>
      <c r="D6358" s="27" t="str">
        <f>VLOOKUP(A6358,SINDACI!A6358:B$7975, 2, 0)</f>
        <v>TRONCONI ARIANNA</v>
      </c>
      <c r="E6358" s="27" t="str">
        <f>VLOOKUP(A6358,SINDACI!A6358:E$7975,5,0)</f>
        <v>LISTA CIVICA: IL NOSTRO PAESE</v>
      </c>
    </row>
    <row r="6359" spans="1:5" x14ac:dyDescent="0.2">
      <c r="A6359" s="27" t="s">
        <v>6376</v>
      </c>
      <c r="B6359" s="27" t="str">
        <f>VLOOKUP(A6359,PEC!A6358:D$7975,4,0)</f>
        <v>pec.regione.lombardia.it</v>
      </c>
      <c r="C6359" s="23">
        <f>VLOOKUP(A6359,SEZIONI!A6359:B$7975,2,0)</f>
        <v>1</v>
      </c>
      <c r="D6359" s="27" t="str">
        <f>VLOOKUP(A6359,SINDACI!A6359:B$7975, 2, 0)</f>
        <v>GRANATA SIMONA</v>
      </c>
      <c r="E6359" s="27" t="str">
        <f>VLOOKUP(A6359,SINDACI!A6359:E$7975,5,0)</f>
        <v>LISTA CIVICA: IL PONTE</v>
      </c>
    </row>
    <row r="6360" spans="1:5" x14ac:dyDescent="0.2">
      <c r="A6360" s="27" t="s">
        <v>6377</v>
      </c>
      <c r="B6360" s="27" t="str">
        <f>VLOOKUP(A6360,PEC!A6359:D$7975,4,0)</f>
        <v>pecveneto.it</v>
      </c>
      <c r="C6360" s="23">
        <f>VLOOKUP(A6360,SEZIONI!A6360:B$7975,2,0)</f>
        <v>6</v>
      </c>
      <c r="D6360" s="27" t="str">
        <f>VLOOKUP(A6360,SINDACI!A6360:B$7975, 2, 0)</f>
        <v>MARIN FABIO</v>
      </c>
      <c r="E6360" s="27" t="str">
        <f>VLOOKUP(A6360,SINDACI!A6360:E$7975,5,0)</f>
        <v>LISTA CIVICA: PER SAN ZENONE DEGLI EZZELINI</v>
      </c>
    </row>
    <row r="6361" spans="1:5" x14ac:dyDescent="0.2">
      <c r="A6361" s="27" t="s">
        <v>6378</v>
      </c>
      <c r="B6361" s="27" t="str">
        <f>VLOOKUP(A6361,PEC!A6360:D$7975,4,0)</f>
        <v>pec.rupar.puglia.it</v>
      </c>
      <c r="C6361" s="23">
        <f>VLOOKUP(A6361,SEZIONI!A6361:B$7975,2,0)</f>
        <v>2</v>
      </c>
      <c r="D6361" s="27" t="str">
        <f>VLOOKUP(A6361,SINDACI!A6361:B$7975, 2, 0)</f>
        <v>SALES SALVATORE</v>
      </c>
      <c r="E6361" s="27" t="str">
        <f>VLOOKUP(A6361,SINDACI!A6361:E$7975,5,0)</f>
        <v>LISTA CIVICA: SANARICA BENE COMUNE</v>
      </c>
    </row>
    <row r="6362" spans="1:5" x14ac:dyDescent="0.2">
      <c r="A6362" s="27" t="s">
        <v>6379</v>
      </c>
      <c r="B6362" s="27" t="str">
        <f>VLOOKUP(A6362,PEC!A6361:D$7975,4,0)</f>
        <v>pec.ptbiellese.it</v>
      </c>
      <c r="C6362" s="23">
        <f>VLOOKUP(A6362,SEZIONI!A6362:B$7975,2,0)</f>
        <v>3</v>
      </c>
      <c r="D6362" s="27" t="str">
        <f>VLOOKUP(A6362,SINDACI!A6362:B$7975, 2, 0)</f>
        <v>MASIERO MAURO</v>
      </c>
      <c r="E6362" s="27" t="str">
        <f>VLOOKUP(A6362,SINDACI!A6362:E$7975,5,0)</f>
        <v>LISTA CIVICA: SIAMO SANDIGLIANO</v>
      </c>
    </row>
    <row r="6363" spans="1:5" x14ac:dyDescent="0.2">
      <c r="A6363" s="27" t="s">
        <v>6380</v>
      </c>
      <c r="B6363" s="27" t="str">
        <f>VLOOKUP(A6363,PEC!A6362:D$7975,4,0)</f>
        <v>cert.ip-veneto.net</v>
      </c>
      <c r="C6363" s="23">
        <f>VLOOKUP(A6363,SEZIONI!A6363:B$7975,2,0)</f>
        <v>7</v>
      </c>
      <c r="D6363" s="27" t="str">
        <f>VLOOKUP(A6363,SINDACI!A6363:B$7975, 2, 0)</f>
        <v>RIGON MARICA</v>
      </c>
      <c r="E6363" s="27" t="str">
        <f>VLOOKUP(A6363,SINDACI!A6363:E$7975,5,0)</f>
        <v>LISTA CIVICA: SANDRIGO LIMPIDA</v>
      </c>
    </row>
    <row r="6364" spans="1:5" x14ac:dyDescent="0.2">
      <c r="A6364" s="27" t="s">
        <v>6381</v>
      </c>
      <c r="B6364" s="27" t="str">
        <f>VLOOKUP(A6364,PEC!A6363:D$7975,4,0)</f>
        <v>cert.ruparpiemonte.it</v>
      </c>
      <c r="C6364" s="23">
        <f>VLOOKUP(A6364,SEZIONI!A6364:B$7975,2,0)</f>
        <v>3</v>
      </c>
      <c r="D6364" s="27" t="str">
        <f>VLOOKUP(A6364,SINDACI!A6364:B$7975, 2, 0)</f>
        <v>PAUTASSO GIOVANNI</v>
      </c>
      <c r="E6364" s="27" t="str">
        <f>VLOOKUP(A6364,SINDACI!A6364:E$7975,5,0)</f>
        <v>LISTA CIVICA: INSIEME PER SANFR?</v>
      </c>
    </row>
    <row r="6365" spans="1:5" x14ac:dyDescent="0.2">
      <c r="A6365" s="27" t="s">
        <v>6382</v>
      </c>
      <c r="B6365" s="27" t="str">
        <f>VLOOKUP(A6365,PEC!A6364:D$7975,4,0)</f>
        <v>cert.ruparpiemonte.it</v>
      </c>
      <c r="C6365" s="23">
        <f>VLOOKUP(A6365,SEZIONI!A6365:B$7975,2,0)</f>
        <v>3</v>
      </c>
      <c r="D6365" s="27" t="str">
        <f>VLOOKUP(A6365,SINDACI!A6365:B$7975, 2, 0)</f>
        <v>MEIRONE EMIDIO</v>
      </c>
      <c r="E6365" s="27" t="str">
        <f>VLOOKUP(A6365,SINDACI!A6365:E$7975,5,0)</f>
        <v>LISTA CIVICA: UN FUTURO PER SANFRONT</v>
      </c>
    </row>
    <row r="6366" spans="1:5" x14ac:dyDescent="0.2">
      <c r="A6366" s="27" t="s">
        <v>6383</v>
      </c>
      <c r="B6366" s="27" t="str">
        <f>VLOOKUP(A6366,PEC!A6365:D$7975,4,0)</f>
        <v>pec.comune.sangano.to.it</v>
      </c>
      <c r="C6366" s="23">
        <f>VLOOKUP(A6366,SEZIONI!A6366:B$7975,2,0)</f>
        <v>3</v>
      </c>
      <c r="D6366" s="27" t="str">
        <f>VLOOKUP(A6366,SINDACI!A6366:B$7975, 2, 0)</f>
        <v>MERLETTI ALESSANDRO</v>
      </c>
      <c r="E6366" s="27" t="str">
        <f>VLOOKUP(A6366,SINDACI!A6366:E$7975,5,0)</f>
        <v>LISTA CIVICA: IMPEGNO CIVICO PER SANGANO</v>
      </c>
    </row>
    <row r="6367" spans="1:5" x14ac:dyDescent="0.2">
      <c r="A6367" s="27" t="s">
        <v>6384</v>
      </c>
      <c r="B6367" s="27" t="str">
        <f>VLOOKUP(A6367,PEC!A6366:D$7975,4,0)</f>
        <v>pec.regione.lombardia.it</v>
      </c>
      <c r="C6367" s="23">
        <f>VLOOKUP(A6367,SEZIONI!A6367:B$7975,2,0)</f>
        <v>1</v>
      </c>
      <c r="D6367" s="27" t="str">
        <f>VLOOKUP(A6367,SINDACI!A6367:B$7975, 2, 0)</f>
        <v>MARCHESI MATTEO</v>
      </c>
      <c r="E6367" s="27" t="str">
        <f>VLOOKUP(A6367,SINDACI!A6367:E$7975,5,0)</f>
        <v>LISTA CIVICA: PROGETTO SANGIANO</v>
      </c>
    </row>
    <row r="6368" spans="1:5" x14ac:dyDescent="0.2">
      <c r="A6368" s="27" t="s">
        <v>117</v>
      </c>
      <c r="B6368" s="27" t="str">
        <f>VLOOKUP(A6368,PEC!A6367:D$7975,4,0)</f>
        <v>pec.it</v>
      </c>
      <c r="C6368" s="23">
        <f>VLOOKUP(A6368,SEZIONI!A6368:B$7975,2,0)</f>
        <v>2</v>
      </c>
      <c r="D6368" s="27" t="str">
        <f>VLOOKUP(A6368,SINDACI!A6368:B$7975, 2, 0)</f>
        <v>GUARDIA MICHELE</v>
      </c>
      <c r="E6368" s="27" t="str">
        <f>VLOOKUP(A6368,SINDACI!A6368:E$7975,5,0)</f>
        <v>LISTA CIVICA: SANGINETO OLTRE</v>
      </c>
    </row>
    <row r="6369" spans="1:5" x14ac:dyDescent="0.2">
      <c r="A6369" s="27" t="s">
        <v>6385</v>
      </c>
      <c r="B6369" s="27" t="str">
        <f>VLOOKUP(A6369,PEC!A6368:D$7975,4,0)</f>
        <v>pecveneto.it</v>
      </c>
      <c r="C6369" s="23">
        <f>VLOOKUP(A6369,SEZIONI!A6369:B$7975,2,0)</f>
        <v>4</v>
      </c>
      <c r="D6369" s="27" t="str">
        <f>VLOOKUP(A6369,SINDACI!A6369:B$7975, 2, 0)</f>
        <v>FRACCAROLI DANIELE</v>
      </c>
      <c r="E6369" s="27" t="str">
        <f>VLOOKUP(A6369,SINDACI!A6369:E$7975,5,0)</f>
        <v>LISTA CIVICA: SANGUINETTO DOMANI</v>
      </c>
    </row>
    <row r="6370" spans="1:5" x14ac:dyDescent="0.2">
      <c r="A6370" s="27" t="s">
        <v>6386</v>
      </c>
      <c r="B6370" s="27" t="str">
        <f>VLOOKUP(A6370,PEC!A6369:D$7975,4,0)</f>
        <v>pec.comune.sanluri.su.it</v>
      </c>
      <c r="C6370" s="23">
        <f>VLOOKUP(A6370,SEZIONI!A6370:B$7975,2,0)</f>
        <v>8</v>
      </c>
      <c r="D6370" s="27" t="str">
        <f>VLOOKUP(A6370,SINDACI!A6370:B$7975, 2, 0)</f>
        <v>URPI ALBERTO</v>
      </c>
      <c r="E6370" s="27" t="str">
        <f>VLOOKUP(A6370,SINDACI!A6370:E$7975,5,0)</f>
        <v>LISTA CIVICA: PROGETTO SANLURI</v>
      </c>
    </row>
    <row r="6371" spans="1:5" x14ac:dyDescent="0.2">
      <c r="A6371" s="27" t="s">
        <v>6387</v>
      </c>
      <c r="B6371" s="27" t="str">
        <f>VLOOKUP(A6371,PEC!A6370:D$7975,4,0)</f>
        <v>pec.it</v>
      </c>
      <c r="C6371" s="23">
        <f>VLOOKUP(A6371,SEZIONI!A6371:B$7975,2,0)</f>
        <v>7</v>
      </c>
      <c r="D6371" s="27" t="str">
        <f>VLOOKUP(A6371,SINDACI!A6371:B$7975, 2, 0)</f>
        <v>ZUCCA ROBERTO</v>
      </c>
      <c r="E6371" s="27" t="str">
        <f>VLOOKUP(A6371,SINDACI!A6371:E$7975,5,0)</f>
        <v>LISTA CIVICA: FINALMENTE CITTA'</v>
      </c>
    </row>
    <row r="6372" spans="1:5" x14ac:dyDescent="0.2">
      <c r="A6372" s="27" t="s">
        <v>6388</v>
      </c>
      <c r="B6372" s="27" t="str">
        <f>VLOOKUP(A6372,PEC!A6371:D$7975,4,0)</f>
        <v>pec.rupar.puglia.it</v>
      </c>
      <c r="C6372" s="23">
        <f>VLOOKUP(A6372,SEZIONI!A6372:B$7975,2,0)</f>
        <v>11</v>
      </c>
      <c r="D6372" s="27" t="str">
        <f>VLOOKUP(A6372,SINDACI!A6372:B$7975, 2, 0)</f>
        <v>GIANNONE GIUSEPPE</v>
      </c>
      <c r="E6372" s="27" t="str">
        <f>VLOOKUP(A6372,SINDACI!A6372:E$7975,5,0)</f>
        <v>LISTA CIVICA: UNA NUOVA SANNICANDRO INSIEME</v>
      </c>
    </row>
    <row r="6373" spans="1:5" x14ac:dyDescent="0.2">
      <c r="A6373" s="27" t="s">
        <v>6389</v>
      </c>
      <c r="B6373" s="27" t="str">
        <f>VLOOKUP(A6373,PEC!A6372:D$7975,4,0)</f>
        <v>pec.rupar.puglia.it</v>
      </c>
      <c r="C6373" s="23">
        <f>VLOOKUP(A6373,SEZIONI!A6373:B$7975,2,0)</f>
        <v>7</v>
      </c>
      <c r="D6373" s="27" t="str">
        <f>VLOOKUP(A6373,SINDACI!A6373:B$7975, 2, 0)</f>
        <v>PICCIONE COSIMO</v>
      </c>
      <c r="E6373" s="27" t="str">
        <f>VLOOKUP(A6373,SINDACI!A6373:E$7975,5,0)</f>
        <v>LISTA CIVICA: SANNICOLA CAMBIA</v>
      </c>
    </row>
    <row r="6374" spans="1:5" x14ac:dyDescent="0.2">
      <c r="A6374" s="27" t="s">
        <v>6390</v>
      </c>
      <c r="B6374" s="27" t="str">
        <f>VLOOKUP(A6374,PEC!A6373:D$7975,4,0)</f>
        <v>legalmail.it</v>
      </c>
      <c r="C6374" s="23">
        <f>VLOOKUP(A6374,SEZIONI!A6374:B$7975,2,0)</f>
        <v>56</v>
      </c>
      <c r="D6374" s="27" t="str">
        <f>VLOOKUP(A6374,SINDACI!A6374:B$7975, 2, 0)</f>
        <v>BIANCHERI ALBERTO</v>
      </c>
      <c r="E6374" s="27" t="str">
        <f>VLOOKUP(A6374,SINDACI!A6374:E$7975,5,0)</f>
        <v>LISTA CIVICA: ALBERTO BIANCHERI SINDACO | LISTA CIVICA: SANREMO ATTIVA | PARTITO DEMOCRATICO | LISTA CIVICA: AVANTI INSIEME | LISTA CIVICA: SANREMO AL CENTRO</v>
      </c>
    </row>
    <row r="6375" spans="1:5" x14ac:dyDescent="0.2">
      <c r="A6375" s="27" t="s">
        <v>6391</v>
      </c>
      <c r="B6375" s="27" t="str">
        <f>VLOOKUP(A6375,PEC!A6374:D$7975,4,0)</f>
        <v>legalmail.it</v>
      </c>
      <c r="C6375" s="23">
        <f>VLOOKUP(A6375,SEZIONI!A6375:B$7975,2,0)</f>
        <v>17</v>
      </c>
      <c r="D6375" s="27" t="str">
        <f>VLOOKUP(A6375,SINDACI!A6375:B$7975, 2, 0)</f>
        <v>INNOCENTI FABRIZIO</v>
      </c>
      <c r="E6375" s="27" t="str">
        <f>VLOOKUP(A6375,SINDACI!A6375:E$7975,5,0)</f>
        <v>LISTA COMPOSITA: LEGA SALVINI PREMIER-FORZA ITALIA | LISTA CIVICA: BORGO AL CENTRO | LISTA CIVICA: MODERATI E RIFORMISTI | LISTA CIVICA: CITTADINI PER SANSEPOLCRO</v>
      </c>
    </row>
    <row r="6376" spans="1:5" x14ac:dyDescent="0.2">
      <c r="A6376" s="27" t="s">
        <v>6461</v>
      </c>
      <c r="B6376" s="27" t="str">
        <f>VLOOKUP(A6376,PEC!A6375:D$7975,4,0)</f>
        <v>pec.regione.lombardia.it</v>
      </c>
      <c r="C6376" s="23">
        <f>VLOOKUP(A6376,SEZIONI!A6376:B$7975,2,0)</f>
        <v>1</v>
      </c>
      <c r="D6376" s="27" t="str">
        <f>VLOOKUP(A6376,SINDACI!A6376:B$7975, 2, 0)</f>
        <v>ROSSI MANUEL</v>
      </c>
      <c r="E6376" s="27" t="str">
        <f>VLOOKUP(A6376,SINDACI!A6376:E$7975,5,0)</f>
        <v>LISTA CIVICA: I GIOVANI PER IL FUTURO</v>
      </c>
    </row>
    <row r="6377" spans="1:5" x14ac:dyDescent="0.2">
      <c r="A6377" s="27" t="s">
        <v>129</v>
      </c>
      <c r="B6377" s="27" t="str">
        <f>VLOOKUP(A6377,PEC!A6376:D$7975,4,0)</f>
        <v>asmepec.it</v>
      </c>
      <c r="C6377" s="23">
        <f>VLOOKUP(A6377,SEZIONI!A6377:B$7975,2,0)</f>
        <v>2</v>
      </c>
      <c r="D6377" s="27" t="str">
        <f>VLOOKUP(A6377,SINDACI!A6377:B$7975, 2, 0)</f>
        <v>LAVALLE ROBERTO</v>
      </c>
      <c r="E6377" s="27" t="str">
        <f>VLOOKUP(A6377,SINDACI!A6377:E$7975,5,0)</f>
        <v>LISTA CIVICA: UNIT? POPOLARE</v>
      </c>
    </row>
    <row r="6378" spans="1:5" x14ac:dyDescent="0.2">
      <c r="A6378" s="27" t="s">
        <v>212</v>
      </c>
      <c r="B6378" s="27" t="str">
        <f>VLOOKUP(A6378,PEC!A6377:D$7975,4,0)</f>
        <v>pec.it</v>
      </c>
      <c r="C6378" s="23">
        <f>VLOOKUP(A6378,SEZIONI!A6378:B$7975,2,0)</f>
        <v>4</v>
      </c>
      <c r="D6378" s="27" t="str">
        <f>VLOOKUP(A6378,SINDACI!A6378:B$7975, 2, 0)</f>
        <v>SEVERINO FRANCESCO</v>
      </c>
      <c r="E6378" s="27" t="str">
        <f>VLOOKUP(A6378,SINDACI!A6378:E$7975,5,0)</f>
        <v>LISTA CIVICA: IL FARO</v>
      </c>
    </row>
    <row r="6379" spans="1:5" x14ac:dyDescent="0.2">
      <c r="A6379" s="27" t="s">
        <v>6462</v>
      </c>
      <c r="B6379" s="27" t="str">
        <f>VLOOKUP(A6379,PEC!A6378:D$7975,4,0)</f>
        <v>pec.comune.santacaterinavillarmosa.cl.it</v>
      </c>
      <c r="C6379" s="23">
        <f>VLOOKUP(A6379,SEZIONI!A6379:B$7975,2,0)</f>
        <v>7</v>
      </c>
      <c r="D6379" s="27" t="str">
        <f>VLOOKUP(A6379,SINDACI!A6379:B$7975, 2, 0)</f>
        <v>IPPOLITO GIUSEPPE</v>
      </c>
      <c r="E6379" s="27" t="str">
        <f>VLOOKUP(A6379,SINDACI!A6379:E$7975,5,0)</f>
        <v>-</v>
      </c>
    </row>
    <row r="6380" spans="1:5" x14ac:dyDescent="0.2">
      <c r="A6380" s="27" t="s">
        <v>6463</v>
      </c>
      <c r="B6380" s="27" t="str">
        <f>VLOOKUP(A6380,PEC!A6379:D$7975,4,0)</f>
        <v>pec.rupar.puglia.it</v>
      </c>
      <c r="C6380" s="23">
        <f>VLOOKUP(A6380,SEZIONI!A6380:B$7975,2,0)</f>
        <v>4</v>
      </c>
      <c r="D6380" s="27" t="str">
        <f>VLOOKUP(A6380,SINDACI!A6380:B$7975, 2, 0)</f>
        <v>BLEVE PASQUALE</v>
      </c>
      <c r="E6380" s="27" t="str">
        <f>VLOOKUP(A6380,SINDACI!A6380:E$7975,5,0)</f>
        <v>LISTA CIVICA: INSIEME CON RESPONSABILITA'</v>
      </c>
    </row>
    <row r="6381" spans="1:5" x14ac:dyDescent="0.2">
      <c r="A6381" s="27" t="s">
        <v>388</v>
      </c>
      <c r="B6381" s="27" t="str">
        <f>VLOOKUP(A6381,PEC!A6380:D$7975,4,0)</f>
        <v>asmepec.it</v>
      </c>
      <c r="C6381" s="23">
        <f>VLOOKUP(A6381,SEZIONI!A6381:B$7975,2,0)</f>
        <v>2</v>
      </c>
      <c r="D6381" s="27" t="str">
        <f>VLOOKUP(A6381,SINDACI!A6381:B$7975, 2, 0)</f>
        <v>PAPALIA SALVATORE</v>
      </c>
      <c r="E6381" s="27" t="str">
        <f>VLOOKUP(A6381,SINDACI!A6381:E$7975,5,0)</f>
        <v>LISTA CIVICA: INSIEME PER S. CRISTINA D'ASPROMONTE</v>
      </c>
    </row>
    <row r="6382" spans="1:5" x14ac:dyDescent="0.2">
      <c r="A6382" s="27" t="s">
        <v>6464</v>
      </c>
      <c r="B6382" s="27" t="str">
        <f>VLOOKUP(A6382,PEC!A6381:D$7975,4,0)</f>
        <v>pec.regione.lombardia.it</v>
      </c>
      <c r="C6382" s="23">
        <f>VLOOKUP(A6382,SEZIONI!A6382:B$7975,2,0)</f>
        <v>3</v>
      </c>
      <c r="D6382" s="27" t="str">
        <f>VLOOKUP(A6382,SINDACI!A6382:B$7975, 2, 0)</f>
        <v>GROSSI ELIO GIOVANNI</v>
      </c>
      <c r="E6382" s="27" t="str">
        <f>VLOOKUP(A6382,SINDACI!A6382:E$7975,5,0)</f>
        <v>LISTA CIVICA: PROGREDIRE INSIEME</v>
      </c>
    </row>
    <row r="6383" spans="1:5" x14ac:dyDescent="0.2">
      <c r="A6383" s="27" t="s">
        <v>6465</v>
      </c>
      <c r="B6383" s="27" t="str">
        <f>VLOOKUP(A6383,PEC!A6382:D$7975,4,0)</f>
        <v>pec.comune.santacristinagela.pa.it</v>
      </c>
      <c r="C6383" s="23">
        <f>VLOOKUP(A6383,SEZIONI!A6383:B$7975,2,0)</f>
        <v>1</v>
      </c>
      <c r="D6383" s="27" t="str">
        <f>VLOOKUP(A6383,SINDACI!A6383:B$7975, 2, 0)</f>
        <v>CANGIALOSI GIUSEPPE</v>
      </c>
      <c r="E6383" s="27" t="str">
        <f>VLOOKUP(A6383,SINDACI!A6383:E$7975,5,0)</f>
        <v>LISTA CIVICA: UNITI PER SANTA CRISTINA GELA - CANGIALOSI SINDACO</v>
      </c>
    </row>
    <row r="6384" spans="1:5" x14ac:dyDescent="0.2">
      <c r="A6384" s="27" t="s">
        <v>24268</v>
      </c>
      <c r="B6384" s="27" t="str">
        <f>VLOOKUP(A6384,PEC!A6383:D$7975,4,0)</f>
        <v>legalmail.it</v>
      </c>
      <c r="C6384" s="23">
        <f>VLOOKUP(A6384,SEZIONI!A6384:B$7975,2,0)</f>
        <v>2</v>
      </c>
      <c r="D6384" s="27" t="str">
        <f>VLOOKUP(A6384,SINDACI!A6384:B$7975, 2, 0)</f>
        <v>SENONER CHRISTOPH</v>
      </c>
      <c r="E6384" s="27" t="str">
        <f>VLOOKUP(A6384,SINDACI!A6384:E$7975,5,0)</f>
        <v>-</v>
      </c>
    </row>
    <row r="6385" spans="1:5" x14ac:dyDescent="0.2">
      <c r="A6385" s="27" t="s">
        <v>6466</v>
      </c>
      <c r="B6385" s="27" t="str">
        <f>VLOOKUP(A6385,PEC!A6384:D$7975,4,0)</f>
        <v>anutel.it</v>
      </c>
      <c r="C6385" s="23">
        <f>VLOOKUP(A6385,SEZIONI!A6385:B$7975,2,0)</f>
        <v>9</v>
      </c>
      <c r="D6385" s="27" t="str">
        <f>VLOOKUP(A6385,SINDACI!A6385:B$7975, 2, 0)</f>
        <v>DIMARTINO GIUSEPPE</v>
      </c>
      <c r="E6385" s="27" t="str">
        <f>VLOOKUP(A6385,SINDACI!A6385:E$7975,5,0)</f>
        <v>LISTA CIVICA: CAMBIA VERSO! - PEPPE DIMARTINO SINDACO</v>
      </c>
    </row>
    <row r="6386" spans="1:5" x14ac:dyDescent="0.2">
      <c r="A6386" s="27" t="s">
        <v>6467</v>
      </c>
      <c r="B6386" s="27" t="str">
        <f>VLOOKUP(A6386,PEC!A6385:D$7975,4,0)</f>
        <v>pec.comune.santacrocedelsannio.bn.it</v>
      </c>
      <c r="C6386" s="23">
        <f>VLOOKUP(A6386,SEZIONI!A6386:B$7975,2,0)</f>
        <v>1</v>
      </c>
      <c r="D6386" s="27" t="str">
        <f>VLOOKUP(A6386,SINDACI!A6386:B$7975, 2, 0)</f>
        <v>ZEOLI ANTONIO</v>
      </c>
      <c r="E6386" s="27" t="str">
        <f>VLOOKUP(A6386,SINDACI!A6386:E$7975,5,0)</f>
        <v>LISTA CIVICA: PROGETTO INSIEME</v>
      </c>
    </row>
    <row r="6387" spans="1:5" x14ac:dyDescent="0.2">
      <c r="A6387" s="27" t="s">
        <v>6468</v>
      </c>
      <c r="B6387" s="27" t="str">
        <f>VLOOKUP(A6387,PEC!A6386:D$7975,4,0)</f>
        <v>halleycert.it</v>
      </c>
      <c r="C6387" s="23">
        <f>VLOOKUP(A6387,SEZIONI!A6387:B$7975,2,0)</f>
        <v>5</v>
      </c>
      <c r="D6387" s="27" t="str">
        <f>VLOOKUP(A6387,SINDACI!A6387:B$7975, 2, 0)</f>
        <v>FLORIO ALBERTO</v>
      </c>
      <c r="E6387" s="27" t="str">
        <f>VLOOKUP(A6387,SINDACI!A6387:E$7975,5,0)</f>
        <v>LISTA CIVICA: INSIEME PER SANTA CROCE</v>
      </c>
    </row>
    <row r="6388" spans="1:5" x14ac:dyDescent="0.2">
      <c r="A6388" s="27" t="s">
        <v>6469</v>
      </c>
      <c r="B6388" s="27" t="str">
        <f>VLOOKUP(A6388,PEC!A6387:D$7975,4,0)</f>
        <v>postacert.toscana.it</v>
      </c>
      <c r="C6388" s="23">
        <f>VLOOKUP(A6388,SEZIONI!A6388:B$7975,2,0)</f>
        <v>12</v>
      </c>
      <c r="D6388" s="27" t="str">
        <f>VLOOKUP(A6388,SINDACI!A6388:B$7975, 2, 0)</f>
        <v>DEIDDA GIULIA</v>
      </c>
      <c r="E6388" s="27" t="str">
        <f>VLOOKUP(A6388,SINDACI!A6388:E$7975,5,0)</f>
        <v>LISTA CIVICA: CON GIULIA DEIDDA SINDACO</v>
      </c>
    </row>
    <row r="6389" spans="1:5" x14ac:dyDescent="0.2">
      <c r="A6389" s="27" t="s">
        <v>130</v>
      </c>
      <c r="B6389" s="27" t="str">
        <f>VLOOKUP(A6389,PEC!A6388:D$7975,4,0)</f>
        <v>asmepec.it</v>
      </c>
      <c r="C6389" s="23">
        <f>VLOOKUP(A6389,SEZIONI!A6389:B$7975,2,0)</f>
        <v>2</v>
      </c>
      <c r="D6389" s="27" t="str">
        <f>VLOOKUP(A6389,SINDACI!A6389:B$7975, 2, 0)</f>
        <v>LUCCHESI ALFREDO GIUSEPPE</v>
      </c>
      <c r="E6389" s="27" t="str">
        <f>VLOOKUP(A6389,SINDACI!A6389:E$7975,5,0)</f>
        <v>-</v>
      </c>
    </row>
    <row r="6390" spans="1:5" x14ac:dyDescent="0.2">
      <c r="A6390" s="27" t="s">
        <v>6470</v>
      </c>
      <c r="B6390" s="27" t="str">
        <f>VLOOKUP(A6390,PEC!A6389:D$7975,4,0)</f>
        <v>pec.it</v>
      </c>
      <c r="C6390" s="23">
        <f>VLOOKUP(A6390,SEZIONI!A6390:B$7975,2,0)</f>
        <v>1</v>
      </c>
      <c r="D6390" s="27" t="str">
        <f>VLOOKUP(A6390,SINDACI!A6390:B$7975, 2, 0)</f>
        <v>PATORNITI GIUSEPPE</v>
      </c>
      <c r="E6390" s="27" t="str">
        <f>VLOOKUP(A6390,SINDACI!A6390:E$7975,5,0)</f>
        <v>LISTA CIVICA: AVANTI INSIEME</v>
      </c>
    </row>
    <row r="6391" spans="1:5" x14ac:dyDescent="0.2">
      <c r="A6391" s="27" t="s">
        <v>6471</v>
      </c>
      <c r="B6391" s="27" t="str">
        <f>VLOOKUP(A6391,PEC!A6390:D$7975,4,0)</f>
        <v>pec.it</v>
      </c>
      <c r="C6391" s="23">
        <f>VLOOKUP(A6391,SEZIONI!A6391:B$7975,2,0)</f>
        <v>5</v>
      </c>
      <c r="D6391" s="27" t="str">
        <f>VLOOKUP(A6391,SINDACI!A6391:B$7975, 2, 0)</f>
        <v>GUELI DOMENICO</v>
      </c>
      <c r="E6391" s="27" t="str">
        <f>VLOOKUP(A6391,SINDACI!A6391:E$7975,5,0)</f>
        <v>-</v>
      </c>
    </row>
    <row r="6392" spans="1:5" x14ac:dyDescent="0.2">
      <c r="A6392" s="27" t="s">
        <v>6472</v>
      </c>
      <c r="B6392" s="27" t="str">
        <f>VLOOKUP(A6392,PEC!A6391:D$7975,4,0)</f>
        <v>postacert.toscana.it</v>
      </c>
      <c r="C6392" s="23">
        <f>VLOOKUP(A6392,SEZIONI!A6392:B$7975,2,0)</f>
        <v>4</v>
      </c>
      <c r="D6392" s="27" t="str">
        <f>VLOOKUP(A6392,SINDACI!A6392:B$7975, 2, 0)</f>
        <v>BALOCCHI FEDERICO</v>
      </c>
      <c r="E6392" s="27" t="str">
        <f>VLOOKUP(A6392,SINDACI!A6392:E$7975,5,0)</f>
        <v>LISTA CIVICA: PROGETTO SANTA FIORA</v>
      </c>
    </row>
    <row r="6393" spans="1:5" x14ac:dyDescent="0.2">
      <c r="A6393" s="27" t="s">
        <v>6473</v>
      </c>
      <c r="B6393" s="27" t="str">
        <f>VLOOKUP(A6393,PEC!A6392:D$7975,4,0)</f>
        <v>pec.comune.santaflavia.pa.it</v>
      </c>
      <c r="C6393" s="23">
        <f>VLOOKUP(A6393,SEZIONI!A6393:B$7975,2,0)</f>
        <v>10</v>
      </c>
      <c r="D6393" s="27" t="str">
        <f>VLOOKUP(A6393,SINDACI!A6393:B$7975, 2, 0)</f>
        <v>D'AGOSTINO GIUSEPPE</v>
      </c>
      <c r="E6393" s="27" t="str">
        <f>VLOOKUP(A6393,SINDACI!A6393:E$7975,5,0)</f>
        <v>-</v>
      </c>
    </row>
    <row r="6394" spans="1:5" x14ac:dyDescent="0.2">
      <c r="A6394" s="27" t="s">
        <v>6474</v>
      </c>
      <c r="B6394" s="27" t="str">
        <f>VLOOKUP(A6394,PEC!A6393:D$7975,4,0)</f>
        <v>pec.regione.lombardia.it</v>
      </c>
      <c r="C6394" s="23">
        <f>VLOOKUP(A6394,SEZIONI!A6394:B$7975,2,0)</f>
        <v>2</v>
      </c>
      <c r="D6394" s="27" t="str">
        <f>VLOOKUP(A6394,SINDACI!A6394:B$7975, 2, 0)</f>
        <v>DACARRO SIMONA</v>
      </c>
      <c r="E6394" s="27" t="str">
        <f>VLOOKUP(A6394,SINDACI!A6394:E$7975,5,0)</f>
        <v>LISTA CIVICA: IMPEGNATI PER SANTA GIULETTA</v>
      </c>
    </row>
    <row r="6395" spans="1:5" x14ac:dyDescent="0.2">
      <c r="A6395" s="27" t="s">
        <v>6475</v>
      </c>
      <c r="B6395" s="27" t="str">
        <f>VLOOKUP(A6395,PEC!A6394:D$7975,4,0)</f>
        <v>pec.comune.santagiusta.or.it</v>
      </c>
      <c r="C6395" s="23">
        <f>VLOOKUP(A6395,SEZIONI!A6395:B$7975,2,0)</f>
        <v>5</v>
      </c>
      <c r="D6395" s="27" t="str">
        <f>VLOOKUP(A6395,SINDACI!A6395:B$7975, 2, 0)</f>
        <v>CASU ANDREA</v>
      </c>
      <c r="E6395" s="27" t="str">
        <f>VLOOKUP(A6395,SINDACI!A6395:E$7975,5,0)</f>
        <v>-</v>
      </c>
    </row>
    <row r="6396" spans="1:5" x14ac:dyDescent="0.2">
      <c r="A6396" s="27" t="s">
        <v>6476</v>
      </c>
      <c r="B6396" s="27" t="str">
        <f>VLOOKUP(A6396,PEC!A6395:D$7975,4,0)</f>
        <v>pecveneto.it</v>
      </c>
      <c r="C6396" s="23">
        <f>VLOOKUP(A6396,SEZIONI!A6396:B$7975,2,0)</f>
        <v>6</v>
      </c>
      <c r="D6396" s="27" t="str">
        <f>VLOOKUP(A6396,SINDACI!A6396:B$7975, 2, 0)</f>
        <v>MINELLA IVAN</v>
      </c>
      <c r="E6396" s="27" t="str">
        <f>VLOOKUP(A6396,SINDACI!A6396:E$7975,5,0)</f>
        <v>LISTA CIVICA: CIVICAMENTE PER SANTA GIUSTINA</v>
      </c>
    </row>
    <row r="6397" spans="1:5" x14ac:dyDescent="0.2">
      <c r="A6397" s="27" t="s">
        <v>6477</v>
      </c>
      <c r="B6397" s="27" t="str">
        <f>VLOOKUP(A6397,PEC!A6396:D$7975,4,0)</f>
        <v>pecveneto.it</v>
      </c>
      <c r="C6397" s="23">
        <f>VLOOKUP(A6397,SEZIONI!A6397:B$7975,2,0)</f>
        <v>6</v>
      </c>
      <c r="D6397" s="27" t="str">
        <f>VLOOKUP(A6397,SINDACI!A6397:B$7975, 2, 0)</f>
        <v>GIACOMAZZI MORENO</v>
      </c>
      <c r="E6397" s="27" t="str">
        <f>VLOOKUP(A6397,SINDACI!A6397:E$7975,5,0)</f>
        <v>LISTA CIVICA: OBIETTIVO COMUNE</v>
      </c>
    </row>
    <row r="6398" spans="1:5" x14ac:dyDescent="0.2">
      <c r="A6398" s="27" t="s">
        <v>6478</v>
      </c>
      <c r="B6398" s="27" t="str">
        <f>VLOOKUP(A6398,PEC!A6397:D$7975,4,0)</f>
        <v>legismail.it</v>
      </c>
      <c r="C6398" s="23">
        <f>VLOOKUP(A6398,SEZIONI!A6398:B$7975,2,0)</f>
        <v>4</v>
      </c>
      <c r="D6398" s="27" t="str">
        <f>VLOOKUP(A6398,SINDACI!A6398:B$7975, 2, 0)</f>
        <v>CARLI GIAMILA</v>
      </c>
      <c r="E6398" s="27" t="str">
        <f>VLOOKUP(A6398,SINDACI!A6398:E$7975,5,0)</f>
        <v>LISTA CIVICA: INSIEME PER SANTA LUCE</v>
      </c>
    </row>
    <row r="6399" spans="1:5" x14ac:dyDescent="0.2">
      <c r="A6399" s="27" t="s">
        <v>6479</v>
      </c>
      <c r="B6399" s="27" t="str">
        <f>VLOOKUP(A6399,PEC!A6398:D$7975,4,0)</f>
        <v>comune.santaluciadelmela.pec.telecompost.it</v>
      </c>
      <c r="C6399" s="23">
        <f>VLOOKUP(A6399,SEZIONI!A6399:B$7975,2,0)</f>
        <v>5</v>
      </c>
      <c r="D6399" s="27" t="str">
        <f>VLOOKUP(A6399,SINDACI!A6399:B$7975, 2, 0)</f>
        <v>SCIOTTO MATTEO</v>
      </c>
      <c r="E6399" s="27" t="str">
        <f>VLOOKUP(A6399,SINDACI!A6399:E$7975,5,0)</f>
        <v>LISTA CIVICA: CAMBIAMENTI - SCIOTTO SINDACO</v>
      </c>
    </row>
    <row r="6400" spans="1:5" x14ac:dyDescent="0.2">
      <c r="A6400" s="27" t="s">
        <v>6480</v>
      </c>
      <c r="B6400" s="27" t="str">
        <f>VLOOKUP(A6400,PEC!A6399:D$7975,4,0)</f>
        <v>pecveneto.it</v>
      </c>
      <c r="C6400" s="23">
        <f>VLOOKUP(A6400,SEZIONI!A6400:B$7975,2,0)</f>
        <v>7</v>
      </c>
      <c r="D6400" s="27" t="str">
        <f>VLOOKUP(A6400,SINDACI!A6400:B$7975, 2, 0)</f>
        <v>FANTINEL FIORENZO</v>
      </c>
      <c r="E6400" s="27" t="str">
        <f>VLOOKUP(A6400,SINDACI!A6400:E$7975,5,0)</f>
        <v>LISTA CIVICA: PATTO PER SANTA LUCIA</v>
      </c>
    </row>
    <row r="6401" spans="1:5" x14ac:dyDescent="0.2">
      <c r="A6401" s="27" t="s">
        <v>6481</v>
      </c>
      <c r="B6401" s="27" t="str">
        <f>VLOOKUP(A6401,PEC!A6400:D$7975,4,0)</f>
        <v>asmepec.it</v>
      </c>
      <c r="C6401" s="23">
        <f>VLOOKUP(A6401,SEZIONI!A6401:B$7975,2,0)</f>
        <v>2</v>
      </c>
      <c r="D6401" s="27" t="str">
        <f>VLOOKUP(A6401,SINDACI!A6401:B$7975, 2, 0)</f>
        <v>VISTOCCO OTTAVIANO</v>
      </c>
      <c r="E6401" s="27" t="str">
        <f>VLOOKUP(A6401,SINDACI!A6401:E$7975,5,0)</f>
        <v>LISTA CIVICA: LUCIANI 4.0</v>
      </c>
    </row>
    <row r="6402" spans="1:5" x14ac:dyDescent="0.2">
      <c r="A6402" s="27" t="s">
        <v>6482</v>
      </c>
      <c r="B6402" s="27" t="str">
        <f>VLOOKUP(A6402,PEC!A6401:D$7975,4,0)</f>
        <v>pec.it</v>
      </c>
      <c r="C6402" s="23">
        <f>VLOOKUP(A6402,SEZIONI!A6402:B$7975,2,0)</f>
        <v>7</v>
      </c>
      <c r="D6402" s="27" t="str">
        <f>VLOOKUP(A6402,SINDACI!A6402:B$7975, 2, 0)</f>
        <v>VIOLA GASPARE</v>
      </c>
      <c r="E6402" s="27" t="str">
        <f>VLOOKUP(A6402,SINDACI!A6402:E$7975,5,0)</f>
        <v>-</v>
      </c>
    </row>
    <row r="6403" spans="1:5" x14ac:dyDescent="0.2">
      <c r="A6403" s="27" t="s">
        <v>6483</v>
      </c>
      <c r="B6403" s="27" t="str">
        <f>VLOOKUP(A6403,PEC!A6402:D$7975,4,0)</f>
        <v>pec.regione.lombardia.it</v>
      </c>
      <c r="C6403" s="23">
        <f>VLOOKUP(A6403,SEZIONI!A6403:B$7975,2,0)</f>
        <v>1</v>
      </c>
      <c r="D6403" s="27" t="str">
        <f>VLOOKUP(A6403,SINDACI!A6403:B$7975, 2, 0)</f>
        <v>GANDOLFI ANDREA</v>
      </c>
      <c r="E6403" s="27" t="str">
        <f>VLOOKUP(A6403,SINDACI!A6403:E$7975,5,0)</f>
        <v>LISTA CIVICA: INSIEME PER SANTAMARGHERITA</v>
      </c>
    </row>
    <row r="6404" spans="1:5" x14ac:dyDescent="0.2">
      <c r="A6404" s="27" t="s">
        <v>6484</v>
      </c>
      <c r="B6404" s="27" t="str">
        <f>VLOOKUP(A6404,PEC!A6403:D$7975,4,0)</f>
        <v>pec.comunesml.it</v>
      </c>
      <c r="C6404" s="23">
        <f>VLOOKUP(A6404,SEZIONI!A6404:B$7975,2,0)</f>
        <v>11</v>
      </c>
      <c r="D6404" s="27" t="str">
        <f>VLOOKUP(A6404,SINDACI!A6404:B$7975, 2, 0)</f>
        <v>DONADONI PAOLO</v>
      </c>
      <c r="E6404" s="27" t="str">
        <f>VLOOKUP(A6404,SINDACI!A6404:E$7975,5,0)</f>
        <v>LISTA CIVICA: INSIEME PER LA CITT?</v>
      </c>
    </row>
    <row r="6405" spans="1:5" x14ac:dyDescent="0.2">
      <c r="A6405" s="27" t="s">
        <v>6485</v>
      </c>
      <c r="B6405" s="27" t="str">
        <f>VLOOKUP(A6405,PEC!A6404:D$7975,4,0)</f>
        <v>postacert.toscana.it</v>
      </c>
      <c r="C6405" s="23">
        <f>VLOOKUP(A6405,SEZIONI!A6405:B$7975,2,0)</f>
        <v>12</v>
      </c>
      <c r="D6405" s="27" t="str">
        <f>VLOOKUP(A6405,SINDACI!A6405:B$7975, 2, 0)</f>
        <v>PARRELLA ILARIA</v>
      </c>
      <c r="E6405" s="27" t="str">
        <f>VLOOKUP(A6405,SINDACI!A6405:E$7975,5,0)</f>
        <v>LISTA CIVICA: SANTA MARIA A MONTE VIVA</v>
      </c>
    </row>
    <row r="6406" spans="1:5" x14ac:dyDescent="0.2">
      <c r="A6406" s="27" t="s">
        <v>6486</v>
      </c>
      <c r="B6406" s="27" t="str">
        <f>VLOOKUP(A6406,PEC!A6405:D$7975,4,0)</f>
        <v>anutel.it</v>
      </c>
      <c r="C6406" s="23">
        <f>VLOOKUP(A6406,SEZIONI!A6406:B$7975,2,0)</f>
        <v>12</v>
      </c>
      <c r="D6406" s="27" t="str">
        <f>VLOOKUP(A6406,SINDACI!A6406:B$7975, 2, 0)</f>
        <v>PIROZZI ANDREA</v>
      </c>
      <c r="E6406" s="27" t="str">
        <f>VLOOKUP(A6406,SINDACI!A6406:E$7975,5,0)</f>
        <v>LISTA CIVICA: CITT? DOMANI 2.0</v>
      </c>
    </row>
    <row r="6407" spans="1:5" x14ac:dyDescent="0.2">
      <c r="A6407" s="27" t="s">
        <v>6487</v>
      </c>
      <c r="B6407" s="27" t="str">
        <f>VLOOKUP(A6407,PEC!A6406:D$7975,4,0)</f>
        <v>santamariacv.postecert.it</v>
      </c>
      <c r="C6407" s="23">
        <f>VLOOKUP(A6407,SEZIONI!A6407:B$7975,2,0)</f>
        <v>34</v>
      </c>
      <c r="D6407" s="27" t="str">
        <f>VLOOKUP(A6407,SINDACI!A6407:B$7975, 2, 0)</f>
        <v>MIRRA ANTONIO</v>
      </c>
      <c r="E6407" s="27" t="str">
        <f>VLOOKUP(A6407,SINDACI!A6407:E$7975,5,0)</f>
        <v>PARTITO DEMOCRATICO | LISTA CIVICA: MIRRA 2021 | LISTA CIVICA: NOI CAMPANI | LISTA CIVICA: LEONI D'ITALIA | LISTA CIVICA: AREA POPOLARE | LISTA CIVICA: SOCIALISTI E RIFORMISTI | LISTA CIVICA: MODERATI PER SANTAMARIACAPUAVETERE</v>
      </c>
    </row>
    <row r="6408" spans="1:5" x14ac:dyDescent="0.2">
      <c r="A6408" s="27" t="s">
        <v>6488</v>
      </c>
      <c r="B6408" s="27" t="str">
        <f>VLOOKUP(A6408,PEC!A6407:D$7975,4,0)</f>
        <v>pec.comunesmcoghinas.it</v>
      </c>
      <c r="C6408" s="23">
        <f>VLOOKUP(A6408,SEZIONI!A6408:B$7975,2,0)</f>
        <v>2</v>
      </c>
      <c r="D6408" s="27" t="str">
        <f>VLOOKUP(A6408,SINDACI!A6408:B$7975, 2, 0)</f>
        <v>CARBINI PIETRO</v>
      </c>
      <c r="E6408" s="27" t="str">
        <f>VLOOKUP(A6408,SINDACI!A6408:E$7975,5,0)</f>
        <v>LISTA CIVICA: TUTTI INSIEME NELLA CONTINUITA'</v>
      </c>
    </row>
    <row r="6409" spans="1:5" x14ac:dyDescent="0.2">
      <c r="A6409" s="27" t="s">
        <v>132</v>
      </c>
      <c r="B6409" s="27" t="str">
        <f>VLOOKUP(A6409,PEC!A6408:D$7975,4,0)</f>
        <v>asmepec.it</v>
      </c>
      <c r="C6409" s="23">
        <f>VLOOKUP(A6409,SEZIONI!A6409:B$7975,2,0)</f>
        <v>5</v>
      </c>
      <c r="D6409" s="27" t="str">
        <f>VLOOKUP(A6409,SINDACI!A6409:B$7975, 2, 0)</f>
        <v>VETERE UGO</v>
      </c>
      <c r="E6409" s="27" t="str">
        <f>VLOOKUP(A6409,SINDACI!A6409:E$7975,5,0)</f>
        <v>-</v>
      </c>
    </row>
    <row r="6410" spans="1:5" x14ac:dyDescent="0.2">
      <c r="A6410" s="27" t="s">
        <v>6489</v>
      </c>
      <c r="B6410" s="27" t="str">
        <f>VLOOKUP(A6410,PEC!A6409:D$7975,4,0)</f>
        <v xml:space="preserve">pec-leonet.it </v>
      </c>
      <c r="C6410" s="23">
        <f>VLOOKUP(A6410,SEZIONI!A6410:B$7975,2,0)</f>
        <v>2</v>
      </c>
      <c r="D6410" s="27" t="str">
        <f>VLOOKUP(A6410,SINDACI!A6410:B$7975, 2, 0)</f>
        <v>LABELLA MICHELE</v>
      </c>
      <c r="E6410" s="27" t="str">
        <f>VLOOKUP(A6410,SINDACI!A6410:E$7975,5,0)</f>
        <v>LISTA CIVICA: AMICI IN COMUNE</v>
      </c>
    </row>
    <row r="6411" spans="1:5" x14ac:dyDescent="0.2">
      <c r="A6411" s="27" t="s">
        <v>6490</v>
      </c>
      <c r="B6411" s="27" t="str">
        <f>VLOOKUP(A6411,PEC!A6410:D$7975,4,0)</f>
        <v>postemailcertificata.it</v>
      </c>
      <c r="C6411" s="23">
        <f>VLOOKUP(A6411,SEZIONI!A6411:B$7975,2,0)</f>
        <v>3</v>
      </c>
      <c r="D6411" s="27" t="str">
        <f>VLOOKUP(A6411,SINDACI!A6411:B$7975, 2, 0)</f>
        <v>RICCARDI STEFANO</v>
      </c>
      <c r="E6411" s="27" t="str">
        <f>VLOOKUP(A6411,SINDACI!A6411:E$7975,5,0)</f>
        <v>LISTA CIVICA: LISTA CIVICA PER IL COMUNE</v>
      </c>
    </row>
    <row r="6412" spans="1:5" x14ac:dyDescent="0.2">
      <c r="A6412" s="27" t="s">
        <v>6491</v>
      </c>
      <c r="B6412" s="27" t="str">
        <f>VLOOKUP(A6412,PEC!A6411:D$7975,4,0)</f>
        <v>pec.comune.santamariadilicodia.ct.it</v>
      </c>
      <c r="C6412" s="23">
        <f>VLOOKUP(A6412,SEZIONI!A6412:B$7975,2,0)</f>
        <v>6</v>
      </c>
      <c r="D6412" s="27" t="str">
        <f>VLOOKUP(A6412,SINDACI!A6412:B$7975, 2, 0)</f>
        <v>BUTTO' GIOVANNI</v>
      </c>
      <c r="E6412" s="27" t="str">
        <f>VLOOKUP(A6412,SINDACI!A6412:E$7975,5,0)</f>
        <v>LISTA CIVICA: UNITI PER LICODIA - BUTTO' SINDACO</v>
      </c>
    </row>
    <row r="6413" spans="1:5" x14ac:dyDescent="0.2">
      <c r="A6413" s="27" t="s">
        <v>6492</v>
      </c>
      <c r="B6413" s="27" t="str">
        <f>VLOOKUP(A6413,PEC!A6412:D$7975,4,0)</f>
        <v>cert.legalmail.it</v>
      </c>
      <c r="C6413" s="23">
        <f>VLOOKUP(A6413,SEZIONI!A6413:B$7975,2,0)</f>
        <v>18</v>
      </c>
      <c r="D6413" s="27" t="str">
        <f>VLOOKUP(A6413,SINDACI!A6413:B$7975, 2, 0)</f>
        <v>ROCCHI NATASCIA</v>
      </c>
      <c r="E6413" s="27" t="str">
        <f>VLOOKUP(A6413,SINDACI!A6413:E$7975,5,0)</f>
        <v>LISTA COMPOSITA: LISTA INDIPENDENTISTI-INDIPENDENZA VENETA | LISTA CIVICA: LISTA SALESE IL#BENECOMUNE | FRATELLI D'ITALIA | LISTA COMPOSITA: CORAGGIO ITALIA-GENERAZIONI PER CRESCERE</v>
      </c>
    </row>
    <row r="6414" spans="1:5" x14ac:dyDescent="0.2">
      <c r="A6414" s="27" t="s">
        <v>6493</v>
      </c>
      <c r="B6414" s="27" t="str">
        <f>VLOOKUP(A6414,PEC!A6413:D$7975,4,0)</f>
        <v>legalmail.it</v>
      </c>
      <c r="C6414" s="23">
        <f>VLOOKUP(A6414,SEZIONI!A6414:B$7975,2,0)</f>
        <v>2</v>
      </c>
      <c r="D6414" s="27" t="str">
        <f>VLOOKUP(A6414,SINDACI!A6414:B$7975, 2, 0)</f>
        <v>BRAMBILLA EFREM</v>
      </c>
      <c r="E6414" s="27" t="str">
        <f>VLOOKUP(A6414,SINDACI!A6414:E$7975,5,0)</f>
        <v>LISTA CIVICA: UNA SPERANZA PER SANTA MARIA HOE'</v>
      </c>
    </row>
    <row r="6415" spans="1:5" x14ac:dyDescent="0.2">
      <c r="A6415" s="27" t="s">
        <v>6494</v>
      </c>
      <c r="B6415" s="27" t="str">
        <f>VLOOKUP(A6415,PEC!A6414:D$7975,4,0)</f>
        <v>legalmail.it</v>
      </c>
      <c r="C6415" s="23">
        <f>VLOOKUP(A6415,SEZIONI!A6415:B$7975,2,0)</f>
        <v>2</v>
      </c>
      <c r="D6415" s="27" t="str">
        <f>VLOOKUP(A6415,SINDACI!A6415:B$7975, 2, 0)</f>
        <v>DI NUNZIO MARIA GIULIA</v>
      </c>
      <c r="E6415" s="27" t="str">
        <f>VLOOKUP(A6415,SINDACI!A6415:E$7975,5,0)</f>
        <v>LISTA CIVICA: SANTA MARIA IMBARO PER TUTTI</v>
      </c>
    </row>
    <row r="6416" spans="1:5" x14ac:dyDescent="0.2">
      <c r="A6416" s="27" t="s">
        <v>6495</v>
      </c>
      <c r="B6416" s="27" t="str">
        <f>VLOOKUP(A6416,PEC!A6415:D$7975,4,0)</f>
        <v>asmepec.it</v>
      </c>
      <c r="C6416" s="23">
        <f>VLOOKUP(A6416,SEZIONI!A6416:B$7975,2,0)</f>
        <v>9</v>
      </c>
      <c r="D6416" s="27" t="str">
        <f>VLOOKUP(A6416,SINDACI!A6416:B$7975, 2, 0)</f>
        <v>D'AMORA GIOSUE' CARLO MARIA ANTONIO</v>
      </c>
      <c r="E6416" s="27" t="str">
        <f>VLOOKUP(A6416,SINDACI!A6416:E$7975,5,0)</f>
        <v>LISTA CIVICA: #INSIEME SI CRESCE</v>
      </c>
    </row>
    <row r="6417" spans="1:5" x14ac:dyDescent="0.2">
      <c r="A6417" s="27" t="s">
        <v>6496</v>
      </c>
      <c r="B6417" s="27" t="str">
        <f>VLOOKUP(A6417,PEC!A6416:D$7975,4,0)</f>
        <v>asmepec.it</v>
      </c>
      <c r="C6417" s="23">
        <f>VLOOKUP(A6417,SEZIONI!A6417:B$7975,2,0)</f>
        <v>3</v>
      </c>
      <c r="D6417" s="27" t="str">
        <f>VLOOKUP(A6417,SINDACI!A6417:B$7975, 2, 0)</f>
        <v>FEDERICO NICOLINO</v>
      </c>
      <c r="E6417" s="27" t="str">
        <f>VLOOKUP(A6417,SINDACI!A6417:E$7975,5,0)</f>
        <v>LISTA CIVICA: INSIEME</v>
      </c>
    </row>
    <row r="6418" spans="1:5" x14ac:dyDescent="0.2">
      <c r="A6418" s="27" t="s">
        <v>6497</v>
      </c>
      <c r="B6418" s="27" t="str">
        <f>VLOOKUP(A6418,PEC!A6417:D$7975,4,0)</f>
        <v>certgov.fvg.it</v>
      </c>
      <c r="C6418" s="23">
        <f>VLOOKUP(A6418,SEZIONI!A6418:B$7975,2,0)</f>
        <v>2</v>
      </c>
      <c r="D6418" s="27" t="str">
        <f>VLOOKUP(A6418,SINDACI!A6418:B$7975, 2, 0)</f>
        <v>PETTENA' FABIO</v>
      </c>
      <c r="E6418" s="27" t="str">
        <f>VLOOKUP(A6418,SINDACI!A6418:E$7975,5,0)</f>
        <v>LISTA CIVICA: NUOVE ENERGIE | LISTA CIVICA: CAMBIAMO INSIEME</v>
      </c>
    </row>
    <row r="6419" spans="1:5" x14ac:dyDescent="0.2">
      <c r="A6419" s="27" t="s">
        <v>6498</v>
      </c>
      <c r="B6419" s="27" t="str">
        <f>VLOOKUP(A6419,PEC!A6418:D$7975,4,0)</f>
        <v>pec.santamariamaggiore.eu</v>
      </c>
      <c r="C6419" s="23">
        <f>VLOOKUP(A6419,SEZIONI!A6419:B$7975,2,0)</f>
        <v>2</v>
      </c>
      <c r="D6419" s="27" t="str">
        <f>VLOOKUP(A6419,SINDACI!A6419:B$7975, 2, 0)</f>
        <v>COTTINI CLAUDIO</v>
      </c>
      <c r="E6419" s="27" t="str">
        <f>VLOOKUP(A6419,SINDACI!A6419:E$7975,5,0)</f>
        <v>LISTA CIVICA: INSIEME PER CRESCERE</v>
      </c>
    </row>
    <row r="6420" spans="1:5" x14ac:dyDescent="0.2">
      <c r="A6420" s="27" t="s">
        <v>6499</v>
      </c>
      <c r="B6420" s="27" t="str">
        <f>VLOOKUP(A6420,PEC!A6419:D$7975,4,0)</f>
        <v>emarche.it</v>
      </c>
      <c r="C6420" s="23">
        <f>VLOOKUP(A6420,SEZIONI!A6420:B$7975,2,0)</f>
        <v>4</v>
      </c>
      <c r="D6420" s="27" t="str">
        <f>VLOOKUP(A6420,SINDACI!A6420:B$7975, 2, 0)</f>
        <v>CESARINI ALFREDO</v>
      </c>
      <c r="E6420" s="27" t="str">
        <f>VLOOKUP(A6420,SINDACI!A6420:E$7975,5,0)</f>
        <v>LISTA CIVICA: LISTA CIVICA CESARINI</v>
      </c>
    </row>
    <row r="6421" spans="1:5" x14ac:dyDescent="0.2">
      <c r="A6421" s="27" t="s">
        <v>6500</v>
      </c>
      <c r="B6421" s="27" t="str">
        <f>VLOOKUP(A6421,PEC!A6420:D$7975,4,0)</f>
        <v>pec.it</v>
      </c>
      <c r="C6421" s="23">
        <f>VLOOKUP(A6421,SEZIONI!A6421:B$7975,2,0)</f>
        <v>3</v>
      </c>
      <c r="D6421" s="27" t="str">
        <f>VLOOKUP(A6421,SINDACI!A6421:B$7975, 2, 0)</f>
        <v>FORTUNATO GIOVANNI</v>
      </c>
      <c r="E6421" s="27" t="str">
        <f>VLOOKUP(A6421,SINDACI!A6421:E$7975,5,0)</f>
        <v>LISTA CIVICA: PER LA CITTA' DEL FUTURO</v>
      </c>
    </row>
    <row r="6422" spans="1:5" x14ac:dyDescent="0.2">
      <c r="A6422" s="27" t="s">
        <v>6501</v>
      </c>
      <c r="B6422" s="27" t="str">
        <f>VLOOKUP(A6422,PEC!A6421:D$7975,4,0)</f>
        <v>pec.comune.santa-marina-salina.me.it</v>
      </c>
      <c r="C6422" s="23">
        <f>VLOOKUP(A6422,SEZIONI!A6422:B$7975,2,0)</f>
        <v>1</v>
      </c>
      <c r="D6422" s="27" t="str">
        <f>VLOOKUP(A6422,SINDACI!A6422:B$7975, 2, 0)</f>
        <v>ARABIA DOMENICO</v>
      </c>
      <c r="E6422" s="27" t="str">
        <f>VLOOKUP(A6422,SINDACI!A6422:E$7975,5,0)</f>
        <v>-</v>
      </c>
    </row>
    <row r="6423" spans="1:5" x14ac:dyDescent="0.2">
      <c r="A6423" s="27" t="s">
        <v>6502</v>
      </c>
      <c r="B6423" s="27" t="str">
        <f>VLOOKUP(A6423,PEC!A6422:D$7975,4,0)</f>
        <v>postecert.it</v>
      </c>
      <c r="C6423" s="23">
        <f>VLOOKUP(A6423,SEZIONI!A6423:B$7975,2,0)</f>
        <v>15</v>
      </c>
      <c r="D6423" s="27" t="str">
        <f>VLOOKUP(A6423,SINDACI!A6423:B$7975, 2, 0)</f>
        <v>TIDEI PIETRO</v>
      </c>
      <c r="E6423" s="27" t="str">
        <f>VLOOKUP(A6423,SINDACI!A6423:E$7975,5,0)</f>
        <v>SINISTRA: DEMOCRATICA | LISTA CIVICA: SANTA MARINELLA C'E' | LISTA CIVICA: DEMOCRATICI PER SANTA MARINELLA | LISTA CIVICA: AMICI DELLO SPORT | PARTITO DEMOCRATICO | LISTA CIVICA: UNITI PER CAMBIARE</v>
      </c>
    </row>
    <row r="6424" spans="1:5" x14ac:dyDescent="0.2">
      <c r="A6424" s="27" t="s">
        <v>6503</v>
      </c>
      <c r="B6424" s="27" t="str">
        <f>VLOOKUP(A6424,PEC!A6423:D$7975,4,0)</f>
        <v>pec.comune.santaninfa.tp.it</v>
      </c>
      <c r="C6424" s="23">
        <f>VLOOKUP(A6424,SEZIONI!A6424:B$7975,2,0)</f>
        <v>6</v>
      </c>
      <c r="D6424" s="27" t="str">
        <f>VLOOKUP(A6424,SINDACI!A6424:B$7975, 2, 0)</f>
        <v>LOMBARDINO GIUSEPPE</v>
      </c>
      <c r="E6424" s="27" t="str">
        <f>VLOOKUP(A6424,SINDACI!A6424:E$7975,5,0)</f>
        <v>LISTA CIVICA: INSIEME PER SANTA NINFA LOMBARDINO SINDACO LISTA CIVICA</v>
      </c>
    </row>
    <row r="6425" spans="1:5" x14ac:dyDescent="0.2">
      <c r="A6425" s="27" t="s">
        <v>6504</v>
      </c>
      <c r="B6425" s="27" t="str">
        <f>VLOOKUP(A6425,PEC!A6424:D$7975,4,0)</f>
        <v>pec.it</v>
      </c>
      <c r="C6425" s="23">
        <f>VLOOKUP(A6425,SEZIONI!A6425:B$7975,2,0)</f>
        <v>2</v>
      </c>
      <c r="D6425" s="27" t="str">
        <f>VLOOKUP(A6425,SINDACI!A6425:B$7975, 2, 0)</f>
        <v>RICCIARDELLI RINO</v>
      </c>
      <c r="E6425" s="27" t="str">
        <f>VLOOKUP(A6425,SINDACI!A6425:E$7975,5,0)</f>
        <v>LISTA CIVICA: CENTROSINISTRA</v>
      </c>
    </row>
    <row r="6426" spans="1:5" x14ac:dyDescent="0.2">
      <c r="A6426" s="27" t="s">
        <v>254</v>
      </c>
      <c r="B6426" s="27" t="str">
        <f>VLOOKUP(A6426,PEC!A6425:D$7975,4,0)</f>
        <v>pec.comune.santaseverina.kr.it</v>
      </c>
      <c r="C6426" s="23">
        <f>VLOOKUP(A6426,SEZIONI!A6426:B$7975,2,0)</f>
        <v>3</v>
      </c>
      <c r="D6426" s="27" t="str">
        <f>VLOOKUP(A6426,SINDACI!A6426:B$7975, 2, 0)</f>
        <v>GIORDANO SALVATORE LUCIO</v>
      </c>
      <c r="E6426" s="27" t="str">
        <f>VLOOKUP(A6426,SINDACI!A6426:E$7975,5,0)</f>
        <v>LISTA CIVICA: IL BORGO</v>
      </c>
    </row>
    <row r="6427" spans="1:5" x14ac:dyDescent="0.2">
      <c r="A6427" s="27" t="s">
        <v>6505</v>
      </c>
      <c r="B6427" s="27" t="str">
        <f>VLOOKUP(A6427,PEC!A6426:D$7975,4,0)</f>
        <v>cert.provincia.fc.it</v>
      </c>
      <c r="C6427" s="23">
        <f>VLOOKUP(A6427,SEZIONI!A6427:B$7975,2,0)</f>
        <v>5</v>
      </c>
      <c r="D6427" s="27" t="str">
        <f>VLOOKUP(A6427,SINDACI!A6427:B$7975, 2, 0)</f>
        <v>VALBONESI DANIELE</v>
      </c>
      <c r="E6427" s="27" t="str">
        <f>VLOOKUP(A6427,SINDACI!A6427:E$7975,5,0)</f>
        <v>LISTA CIVICA: SANTA SOFIA CONSENSO COMUNE</v>
      </c>
    </row>
    <row r="6428" spans="1:5" x14ac:dyDescent="0.2">
      <c r="A6428" s="27" t="s">
        <v>133</v>
      </c>
      <c r="B6428" s="27" t="str">
        <f>VLOOKUP(A6428,PEC!A6427:D$7975,4,0)</f>
        <v>asmepec.it</v>
      </c>
      <c r="C6428" s="23">
        <f>VLOOKUP(A6428,SEZIONI!A6428:B$7975,2,0)</f>
        <v>5</v>
      </c>
      <c r="D6428" s="27" t="str">
        <f>VLOOKUP(A6428,SINDACI!A6428:B$7975, 2, 0)</f>
        <v>SISCA DANIELE ATTANASIO</v>
      </c>
      <c r="E6428" s="27" t="str">
        <f>VLOOKUP(A6428,SINDACI!A6428:E$7975,5,0)</f>
        <v>-</v>
      </c>
    </row>
    <row r="6429" spans="1:5" x14ac:dyDescent="0.2">
      <c r="A6429" s="27" t="s">
        <v>6506</v>
      </c>
      <c r="B6429" s="27" t="str">
        <f>VLOOKUP(A6429,PEC!A6428:D$7975,4,0)</f>
        <v>pec.it</v>
      </c>
      <c r="C6429" s="23">
        <f>VLOOKUP(A6429,SEZIONI!A6429:B$7975,2,0)</f>
        <v>10</v>
      </c>
      <c r="D6429" s="27" t="str">
        <f>VLOOKUP(A6429,SINDACI!A6429:B$7975, 2, 0)</f>
        <v>LO GIUDICE DANILO</v>
      </c>
      <c r="E6429" s="27" t="str">
        <f>VLOOKUP(A6429,SINDACI!A6429:E$7975,5,0)</f>
        <v>-</v>
      </c>
    </row>
    <row r="6430" spans="1:5" x14ac:dyDescent="0.2">
      <c r="A6430" s="27" t="s">
        <v>6507</v>
      </c>
      <c r="B6430" s="27" t="str">
        <f>VLOOKUP(A6430,PEC!A6429:D$7975,4,0)</f>
        <v>pec.comunestg.it</v>
      </c>
      <c r="C6430" s="23">
        <f>VLOOKUP(A6430,SEZIONI!A6430:B$7975,2,0)</f>
        <v>5</v>
      </c>
      <c r="D6430" s="27" t="str">
        <f>VLOOKUP(A6430,SINDACI!A6430:B$7975, 2, 0)</f>
        <v>MATTA NADIA</v>
      </c>
      <c r="E6430" s="27" t="str">
        <f>VLOOKUP(A6430,SINDACI!A6430:E$7975,5,0)</f>
        <v>LISTA CIVICA: FUTURO DIVERSO</v>
      </c>
    </row>
    <row r="6431" spans="1:5" x14ac:dyDescent="0.2">
      <c r="A6431" s="27" t="s">
        <v>6508</v>
      </c>
      <c r="B6431" s="27" t="str">
        <f>VLOOKUP(A6431,PEC!A6430:D$7975,4,0)</f>
        <v>santavenerinapec.e-etna.it</v>
      </c>
      <c r="C6431" s="23">
        <f>VLOOKUP(A6431,SEZIONI!A6431:B$7975,2,0)</f>
        <v>6</v>
      </c>
      <c r="D6431" s="27" t="str">
        <f>VLOOKUP(A6431,SINDACI!A6431:B$7975, 2, 0)</f>
        <v>GRECO SALVATORE</v>
      </c>
      <c r="E6431" s="27" t="str">
        <f>VLOOKUP(A6431,SINDACI!A6431:E$7975,5,0)</f>
        <v>-</v>
      </c>
    </row>
    <row r="6432" spans="1:5" x14ac:dyDescent="0.2">
      <c r="A6432" s="27" t="s">
        <v>6509</v>
      </c>
      <c r="B6432" s="27" t="str">
        <f>VLOOKUP(A6432,PEC!A6431:D$7975,4,0)</f>
        <v>legalmail.it</v>
      </c>
      <c r="C6432" s="23">
        <f>VLOOKUP(A6432,SEZIONI!A6432:B$7975,2,0)</f>
        <v>3</v>
      </c>
      <c r="D6432" s="27" t="str">
        <f>VLOOKUP(A6432,SINDACI!A6432:B$7975, 2, 0)</f>
        <v>BADELLINO GIACOMO</v>
      </c>
      <c r="E6432" s="27" t="str">
        <f>VLOOKUP(A6432,SINDACI!A6432:E$7975,5,0)</f>
        <v>LISTA CIVICA: CRESCERE INSIEME</v>
      </c>
    </row>
    <row r="6433" spans="1:5" x14ac:dyDescent="0.2">
      <c r="A6433" s="27" t="s">
        <v>6510</v>
      </c>
      <c r="B6433" s="27" t="str">
        <f>VLOOKUP(A6433,PEC!A6432:D$7975,4,0)</f>
        <v>pec.it</v>
      </c>
      <c r="C6433" s="23">
        <f>VLOOKUP(A6433,SEZIONI!A6433:B$7975,2,0)</f>
        <v>2</v>
      </c>
      <c r="D6433" s="27" t="str">
        <f>VLOOKUP(A6433,SINDACI!A6433:B$7975, 2, 0)</f>
        <v>VERGARI FABRIZIO</v>
      </c>
      <c r="E6433" s="27" t="str">
        <f>VLOOKUP(A6433,SINDACI!A6433:E$7975,5,0)</f>
        <v>LISTA CIVICA: FUTURO MATENANO</v>
      </c>
    </row>
    <row r="6434" spans="1:5" x14ac:dyDescent="0.2">
      <c r="A6434" s="27" t="s">
        <v>6511</v>
      </c>
      <c r="B6434" s="27" t="str">
        <f>VLOOKUP(A6434,PEC!A6433:D$7975,4,0)</f>
        <v>pec.comunesantadi.it</v>
      </c>
      <c r="C6434" s="23">
        <f>VLOOKUP(A6434,SEZIONI!A6434:B$7975,2,0)</f>
        <v>5</v>
      </c>
      <c r="D6434" s="27" t="str">
        <f>VLOOKUP(A6434,SINDACI!A6434:B$7975, 2, 0)</f>
        <v>IMPERA MASSIMO</v>
      </c>
      <c r="E6434" s="27" t="str">
        <f>VLOOKUP(A6434,SINDACI!A6434:E$7975,5,0)</f>
        <v>LISTA CIVICA: LISTA CIVICA VIVIAMO SANTADI</v>
      </c>
    </row>
    <row r="6435" spans="1:5" x14ac:dyDescent="0.2">
      <c r="A6435" s="27" t="s">
        <v>6392</v>
      </c>
      <c r="B6435" s="27" t="str">
        <f>VLOOKUP(A6435,PEC!A6434:D$7975,4,0)</f>
        <v>pec.it</v>
      </c>
      <c r="C6435" s="23">
        <f>VLOOKUP(A6435,SEZIONI!A6435:B$7975,2,0)</f>
        <v>2</v>
      </c>
      <c r="D6435" s="27" t="str">
        <f>VLOOKUP(A6435,SINDACI!A6435:B$7975, 2, 0)</f>
        <v>DI PILLA GIUSEPPE</v>
      </c>
      <c r="E6435" s="27" t="str">
        <f>VLOOKUP(A6435,SINDACI!A6435:E$7975,5,0)</f>
        <v>LISTA CIVICA: PROGETTIAMO INSIEME IL NOSTRO FUTURO</v>
      </c>
    </row>
    <row r="6436" spans="1:5" x14ac:dyDescent="0.2">
      <c r="A6436" s="27" t="s">
        <v>6393</v>
      </c>
      <c r="B6436" s="27" t="str">
        <f>VLOOKUP(A6436,PEC!A6435:D$7975,4,0)</f>
        <v>cert.provincia.bo.it</v>
      </c>
      <c r="C6436" s="23">
        <f>VLOOKUP(A6436,SEZIONI!A6436:B$7975,2,0)</f>
        <v>7</v>
      </c>
      <c r="D6436" s="27" t="str">
        <f>VLOOKUP(A6436,SINDACI!A6436:B$7975, 2, 0)</f>
        <v>VICINELLI GIUSEPPE</v>
      </c>
      <c r="E6436" s="27" t="str">
        <f>VLOOKUP(A6436,SINDACI!A6436:E$7975,5,0)</f>
        <v>LISTA CIVICA: UNITI PER S.AGATA BOLOGNESE</v>
      </c>
    </row>
    <row r="6437" spans="1:5" x14ac:dyDescent="0.2">
      <c r="A6437" s="27" t="s">
        <v>6394</v>
      </c>
      <c r="B6437" s="27" t="str">
        <f>VLOOKUP(A6437,PEC!A6436:D$7975,4,0)</f>
        <v>pec.it</v>
      </c>
      <c r="C6437" s="23">
        <f>VLOOKUP(A6437,SEZIONI!A6437:B$7975,2,0)</f>
        <v>11</v>
      </c>
      <c r="D6437" s="27" t="str">
        <f>VLOOKUP(A6437,SINDACI!A6437:B$7975, 2, 0)</f>
        <v>RICCIO SALVATORE</v>
      </c>
      <c r="E6437" s="27" t="str">
        <f>VLOOKUP(A6437,SINDACI!A6437:E$7975,5,0)</f>
        <v>-</v>
      </c>
    </row>
    <row r="6438" spans="1:5" x14ac:dyDescent="0.2">
      <c r="A6438" s="27" t="s">
        <v>389</v>
      </c>
      <c r="B6438" s="27" t="str">
        <f>VLOOKUP(A6438,PEC!A6437:D$7975,4,0)</f>
        <v>asmepec.it</v>
      </c>
      <c r="C6438" s="23">
        <f>VLOOKUP(A6438,SEZIONI!A6438:B$7975,2,0)</f>
        <v>1</v>
      </c>
      <c r="D6438" s="27" t="str">
        <f>VLOOKUP(A6438,SINDACI!A6438:B$7975, 2, 0)</f>
        <v>STRANIERI DOMENICO</v>
      </c>
      <c r="E6438" s="27" t="str">
        <f>VLOOKUP(A6438,SINDACI!A6438:E$7975,5,0)</f>
        <v>LISTA CIVICA: INSIEME PER SANT'AGATA</v>
      </c>
    </row>
    <row r="6439" spans="1:5" x14ac:dyDescent="0.2">
      <c r="A6439" s="27" t="s">
        <v>131</v>
      </c>
      <c r="B6439" s="27" t="str">
        <f>VLOOKUP(A6439,PEC!A6438:D$7975,4,0)</f>
        <v xml:space="preserve">pec.it </v>
      </c>
      <c r="C6439" s="23">
        <f>VLOOKUP(A6439,SEZIONI!A6439:B$7975,2,0)</f>
        <v>3</v>
      </c>
      <c r="D6439" s="27" t="str">
        <f>VLOOKUP(A6439,SINDACI!A6439:B$7975, 2, 0)</f>
        <v>NOCITO MARIO</v>
      </c>
      <c r="E6439" s="27" t="str">
        <f>VLOOKUP(A6439,SINDACI!A6439:E$7975,5,0)</f>
        <v>-</v>
      </c>
    </row>
    <row r="6440" spans="1:5" x14ac:dyDescent="0.2">
      <c r="A6440" s="27" t="s">
        <v>6395</v>
      </c>
      <c r="B6440" s="27" t="str">
        <f>VLOOKUP(A6440,PEC!A6439:D$7975,4,0)</f>
        <v>pec.it</v>
      </c>
      <c r="C6440" s="23">
        <f>VLOOKUP(A6440,SEZIONI!A6440:B$7975,2,0)</f>
        <v>15</v>
      </c>
      <c r="D6440" s="27" t="str">
        <f>VLOOKUP(A6440,SINDACI!A6440:B$7975, 2, 0)</f>
        <v>MANCUSO BRUNO</v>
      </c>
      <c r="E6440" s="27" t="str">
        <f>VLOOKUP(A6440,SINDACI!A6440:E$7975,5,0)</f>
        <v>LISTA CIVICA: UNITI PER SANTÆAGATA</v>
      </c>
    </row>
    <row r="6441" spans="1:5" x14ac:dyDescent="0.2">
      <c r="A6441" s="27" t="s">
        <v>6396</v>
      </c>
      <c r="B6441" s="27" t="str">
        <f>VLOOKUP(A6441,PEC!A6440:D$7975,4,0)</f>
        <v>halleycert.it</v>
      </c>
      <c r="C6441" s="23">
        <f>VLOOKUP(A6441,SEZIONI!A6441:B$7975,2,0)</f>
        <v>3</v>
      </c>
      <c r="D6441" s="27" t="str">
        <f>VLOOKUP(A6441,SINDACI!A6441:B$7975, 2, 0)</f>
        <v>BOVE PIETRO</v>
      </c>
      <c r="E6441" s="27" t="str">
        <f>VLOOKUP(A6441,SINDACI!A6441:E$7975,5,0)</f>
        <v>LISTA CIVICA: S.AGATA NEL 2000</v>
      </c>
    </row>
    <row r="6442" spans="1:5" x14ac:dyDescent="0.2">
      <c r="A6442" s="27" t="s">
        <v>6397</v>
      </c>
      <c r="B6442" s="27" t="str">
        <f>VLOOKUP(A6442,PEC!A6441:D$7975,4,0)</f>
        <v>legalmail.it</v>
      </c>
      <c r="C6442" s="23">
        <f>VLOOKUP(A6442,SEZIONI!A6442:B$7975,2,0)</f>
        <v>5</v>
      </c>
      <c r="D6442" s="27" t="str">
        <f>VLOOKUP(A6442,SINDACI!A6442:B$7975, 2, 0)</f>
        <v>POLIDORI GOFFREDO</v>
      </c>
      <c r="E6442" s="27" t="str">
        <f>VLOOKUP(A6442,SINDACI!A6442:E$7975,5,0)</f>
        <v>LISTA CIVICA: INSIEME PER SANT'AGATA FELTRIA</v>
      </c>
    </row>
    <row r="6443" spans="1:5" x14ac:dyDescent="0.2">
      <c r="A6443" s="27" t="s">
        <v>6398</v>
      </c>
      <c r="B6443" s="27" t="str">
        <f>VLOOKUP(A6443,PEC!A6442:D$7975,4,0)</f>
        <v>pec.comune.santagatafossili.al.it</v>
      </c>
      <c r="C6443" s="23">
        <f>VLOOKUP(A6443,SEZIONI!A6443:B$7975,2,0)</f>
        <v>1</v>
      </c>
      <c r="D6443" s="27" t="str">
        <f>VLOOKUP(A6443,SINDACI!A6443:B$7975, 2, 0)</f>
        <v>CAMATTI DIEGO</v>
      </c>
      <c r="E6443" s="27" t="str">
        <f>VLOOKUP(A6443,SINDACI!A6443:E$7975,5,0)</f>
        <v>LISTA CIVICA: UNITI PER SANT'AGATA</v>
      </c>
    </row>
    <row r="6444" spans="1:5" x14ac:dyDescent="0.2">
      <c r="A6444" s="27" t="s">
        <v>6399</v>
      </c>
      <c r="B6444" s="27" t="str">
        <f>VLOOKUP(A6444,PEC!A6443:D$7975,4,0)</f>
        <v>pec.comune.sant-agata-li-battiati.ct.it</v>
      </c>
      <c r="C6444" s="23">
        <f>VLOOKUP(A6444,SEZIONI!A6444:B$7975,2,0)</f>
        <v>10</v>
      </c>
      <c r="D6444" s="27" t="str">
        <f>VLOOKUP(A6444,SINDACI!A6444:B$7975, 2, 0)</f>
        <v>RUBINO MARCO NUNZIO</v>
      </c>
      <c r="E6444" s="27" t="str">
        <f>VLOOKUP(A6444,SINDACI!A6444:E$7975,5,0)</f>
        <v>-</v>
      </c>
    </row>
    <row r="6445" spans="1:5" x14ac:dyDescent="0.2">
      <c r="A6445" s="27" t="s">
        <v>6400</v>
      </c>
      <c r="B6445" s="27" t="str">
        <f>VLOOKUP(A6445,PEC!A6444:D$7975,4,0)</f>
        <v>legalmail.it</v>
      </c>
      <c r="C6445" s="23">
        <f>VLOOKUP(A6445,SEZIONI!A6445:B$7975,2,0)</f>
        <v>3</v>
      </c>
      <c r="D6445" s="27" t="str">
        <f>VLOOKUP(A6445,SINDACI!A6445:B$7975, 2, 0)</f>
        <v>EMILIANI ENEA</v>
      </c>
      <c r="E6445" s="27" t="str">
        <f>VLOOKUP(A6445,SINDACI!A6445:E$7975,5,0)</f>
        <v>LISTA CIVICA: INSIEME PER S. AGATA</v>
      </c>
    </row>
    <row r="6446" spans="1:5" x14ac:dyDescent="0.2">
      <c r="A6446" s="27" t="s">
        <v>6401</v>
      </c>
      <c r="B6446" s="27" t="str">
        <f>VLOOKUP(A6446,PEC!A6445:D$7975,4,0)</f>
        <v xml:space="preserve">asmepec.it </v>
      </c>
      <c r="C6446" s="23">
        <f>VLOOKUP(A6446,SEZIONI!A6446:B$7975,2,0)</f>
        <v>8</v>
      </c>
      <c r="D6446" s="27" t="str">
        <f>VLOOKUP(A6446,SINDACI!A6446:B$7975, 2, 0)</f>
        <v>SAGRISTANI PIETRO</v>
      </c>
      <c r="E6446" s="27" t="str">
        <f>VLOOKUP(A6446,SINDACI!A6446:E$7975,5,0)</f>
        <v>LISTA CIVICA: SANT'AGNELLO PRIMA DI TUTTO</v>
      </c>
    </row>
    <row r="6447" spans="1:5" x14ac:dyDescent="0.2">
      <c r="A6447" s="27" t="s">
        <v>6402</v>
      </c>
      <c r="B6447" s="27" t="str">
        <f>VLOOKUP(A6447,PEC!A6446:D$7975,4,0)</f>
        <v>cert.ruparpiemonte.it</v>
      </c>
      <c r="C6447" s="23">
        <f>VLOOKUP(A6447,SEZIONI!A6447:B$7975,2,0)</f>
        <v>2</v>
      </c>
      <c r="D6447" s="27" t="str">
        <f>VLOOKUP(A6447,SINDACI!A6447:B$7975, 2, 0)</f>
        <v>BOZZANO GIORGIO</v>
      </c>
      <c r="E6447" s="27" t="str">
        <f>VLOOKUP(A6447,SINDACI!A6447:E$7975,5,0)</f>
        <v>LISTA CIVICA: NOI CON VOI PER S. ALBANO</v>
      </c>
    </row>
    <row r="6448" spans="1:5" x14ac:dyDescent="0.2">
      <c r="A6448" s="27" t="s">
        <v>6403</v>
      </c>
      <c r="B6448" s="27" t="str">
        <f>VLOOKUP(A6448,PEC!A6447:D$7975,4,0)</f>
        <v>pec.comune.santalessioconvialone.pv.it</v>
      </c>
      <c r="C6448" s="23">
        <f>VLOOKUP(A6448,SEZIONI!A6448:B$7975,2,0)</f>
        <v>1</v>
      </c>
      <c r="D6448" s="27" t="str">
        <f>VLOOKUP(A6448,SINDACI!A6448:B$7975, 2, 0)</f>
        <v>CARTANI' IVANA MARIA</v>
      </c>
      <c r="E6448" s="27" t="str">
        <f>VLOOKUP(A6448,SINDACI!A6448:E$7975,5,0)</f>
        <v>LISTA CIVICA: OBIETTIVO COMUNE</v>
      </c>
    </row>
    <row r="6449" spans="1:5" x14ac:dyDescent="0.2">
      <c r="A6449" s="27" t="s">
        <v>390</v>
      </c>
      <c r="B6449" s="27" t="str">
        <f>VLOOKUP(A6449,PEC!A6448:D$7975,4,0)</f>
        <v>aspemec.it</v>
      </c>
      <c r="C6449" s="23">
        <f>VLOOKUP(A6449,SEZIONI!A6449:B$7975,2,0)</f>
        <v>1</v>
      </c>
      <c r="D6449" s="27" t="str">
        <f>VLOOKUP(A6449,SINDACI!A6449:B$7975, 2, 0)</f>
        <v>CALABRO' STEFANO IOLI</v>
      </c>
      <c r="E6449" s="27" t="str">
        <f>VLOOKUP(A6449,SINDACI!A6449:E$7975,5,0)</f>
        <v>LISTA CIVICA: LA COLOMBA</v>
      </c>
    </row>
    <row r="6450" spans="1:5" x14ac:dyDescent="0.2">
      <c r="A6450" s="27" t="s">
        <v>6404</v>
      </c>
      <c r="B6450" s="27" t="str">
        <f>VLOOKUP(A6450,PEC!A6449:D$7975,4,0)</f>
        <v>dgpec.it</v>
      </c>
      <c r="C6450" s="23">
        <f>VLOOKUP(A6450,SEZIONI!A6450:B$7975,2,0)</f>
        <v>2</v>
      </c>
      <c r="D6450" s="27" t="str">
        <f>VLOOKUP(A6450,SINDACI!A6450:B$7975, 2, 0)</f>
        <v>ALIBERTI DOMENICO</v>
      </c>
      <c r="E6450" s="27" t="str">
        <f>VLOOKUP(A6450,SINDACI!A6450:E$7975,5,0)</f>
        <v>-</v>
      </c>
    </row>
    <row r="6451" spans="1:5" x14ac:dyDescent="0.2">
      <c r="A6451" s="27" t="s">
        <v>6405</v>
      </c>
      <c r="B6451" s="27" t="str">
        <f>VLOOKUP(A6451,PEC!A6450:D$7975,4,0)</f>
        <v>pec.it</v>
      </c>
      <c r="C6451" s="23">
        <f>VLOOKUP(A6451,SEZIONI!A6451:B$7975,2,0)</f>
        <v>2</v>
      </c>
      <c r="D6451" s="27" t="str">
        <f>VLOOKUP(A6451,SINDACI!A6451:B$7975, 2, 0)</f>
        <v>NICOTRA GIUSEPPE MARIA</v>
      </c>
      <c r="E6451" s="27" t="str">
        <f>VLOOKUP(A6451,SINDACI!A6451:E$7975,5,0)</f>
        <v>LISTA CIVICA: UNITI PER SANT'ALFIO</v>
      </c>
    </row>
    <row r="6452" spans="1:5" x14ac:dyDescent="0.2">
      <c r="A6452" s="27" t="s">
        <v>6406</v>
      </c>
      <c r="B6452" s="27" t="str">
        <f>VLOOKUP(A6452,PEC!A6451:D$7975,4,0)</f>
        <v>legalmail.it</v>
      </c>
      <c r="C6452" s="23">
        <f>VLOOKUP(A6452,SEZIONI!A6452:B$7975,2,0)</f>
        <v>4</v>
      </c>
      <c r="D6452" s="27" t="str">
        <f>VLOOKUP(A6452,SINDACI!A6452:B$7975, 2, 0)</f>
        <v>FALCHERO ANTONELLA DOMENICA</v>
      </c>
      <c r="E6452" s="27" t="str">
        <f>VLOOKUP(A6452,SINDACI!A6452:E$7975,5,0)</f>
        <v>LISTA CIVICA: CITTADINI IN MOVIMENTO</v>
      </c>
    </row>
    <row r="6453" spans="1:5" x14ac:dyDescent="0.2">
      <c r="A6453" s="27" t="s">
        <v>6407</v>
      </c>
      <c r="B6453" s="27" t="str">
        <f>VLOOKUP(A6453,PEC!A6452:D$7975,4,0)</f>
        <v>postemailcertificata.it</v>
      </c>
      <c r="C6453" s="23">
        <f>VLOOKUP(A6453,SEZIONI!A6453:B$7975,2,0)</f>
        <v>12</v>
      </c>
      <c r="D6453" s="27" t="str">
        <f>VLOOKUP(A6453,SINDACI!A6453:B$7975, 2, 0)</f>
        <v>ZORZI ROBERTO ALBINO</v>
      </c>
      <c r="E6453" s="27" t="str">
        <f>VLOOKUP(A6453,SINDACI!A6453:E$7975,5,0)</f>
        <v>LISTA CIVICA: COMUNE E CITTADINO</v>
      </c>
    </row>
    <row r="6454" spans="1:5" x14ac:dyDescent="0.2">
      <c r="A6454" s="27" t="s">
        <v>6408</v>
      </c>
      <c r="B6454" s="27" t="str">
        <f>VLOOKUP(A6454,PEC!A6453:D$7975,4,0)</f>
        <v>pec.comune.santambrogiosulgarigliano.fr.it</v>
      </c>
      <c r="C6454" s="23">
        <f>VLOOKUP(A6454,SEZIONI!A6454:B$7975,2,0)</f>
        <v>1</v>
      </c>
      <c r="D6454" s="27" t="str">
        <f>VLOOKUP(A6454,SINDACI!A6454:B$7975, 2, 0)</f>
        <v>MESSORE SERGIO</v>
      </c>
      <c r="E6454" s="27" t="str">
        <f>VLOOKUP(A6454,SINDACI!A6454:E$7975,5,0)</f>
        <v>LISTA CIVICA: PATTO PER S.AMBROGIO</v>
      </c>
    </row>
    <row r="6455" spans="1:5" x14ac:dyDescent="0.2">
      <c r="A6455" s="27" t="s">
        <v>6409</v>
      </c>
      <c r="B6455" s="27" t="str">
        <f>VLOOKUP(A6455,PEC!A6454:D$7975,4,0)</f>
        <v>pec.comunesantanastasia.it</v>
      </c>
      <c r="C6455" s="23">
        <f>VLOOKUP(A6455,SEZIONI!A6455:B$7975,2,0)</f>
        <v>29</v>
      </c>
      <c r="D6455" s="27" t="str">
        <f>VLOOKUP(A6455,SINDACI!A6455:B$7975, 2, 0)</f>
        <v>ESPOSITO CARMINE</v>
      </c>
      <c r="E6455" s="27" t="str">
        <f>VLOOKUP(A6455,SINDACI!A6455:E$7975,5,0)</f>
        <v>LISTA CIVICA: IN VERITAS CUORE ANASTASIANO | LISTA CIVICA: ARCOBALENO | LISTA CIVICA: SANT'ANASTASIA IN VOLO | LISTA CIVICA: S?AMO ANASTASIANI | LISTA CIVICA: AGIRE CON CARMINE ESPOSITO</v>
      </c>
    </row>
    <row r="6456" spans="1:5" x14ac:dyDescent="0.2">
      <c r="A6456" s="27" t="s">
        <v>6410</v>
      </c>
      <c r="B6456" s="27" t="str">
        <f>VLOOKUP(A6456,PEC!A6455:D$7975,4,0)</f>
        <v>postacert.umbria.it</v>
      </c>
      <c r="C6456" s="23">
        <f>VLOOKUP(A6456,SEZIONI!A6456:B$7975,2,0)</f>
        <v>1</v>
      </c>
      <c r="D6456" s="27" t="str">
        <f>VLOOKUP(A6456,SINDACI!A6456:B$7975, 2, 0)</f>
        <v>FIBRAROLI TULLIO</v>
      </c>
      <c r="E6456" s="27" t="str">
        <f>VLOOKUP(A6456,SINDACI!A6456:E$7975,5,0)</f>
        <v>LISTA CIVICA: UNITI PER SANT'ANATOLIA</v>
      </c>
    </row>
    <row r="6457" spans="1:5" x14ac:dyDescent="0.2">
      <c r="A6457" s="27" t="s">
        <v>213</v>
      </c>
      <c r="B6457" s="27" t="str">
        <f>VLOOKUP(A6457,PEC!A6456:D$7975,4,0)</f>
        <v>asmetec.it</v>
      </c>
      <c r="C6457" s="23">
        <f>VLOOKUP(A6457,SEZIONI!A6457:B$7975,2,0)</f>
        <v>3</v>
      </c>
      <c r="D6457" s="27" t="str">
        <f>VLOOKUP(A6457,SINDACI!A6457:B$7975, 2, 0)</f>
        <v>RAMOGIDA NICOLA</v>
      </c>
      <c r="E6457" s="27" t="str">
        <f>VLOOKUP(A6457,SINDACI!A6457:E$7975,5,0)</f>
        <v>LISTA CIVICA: ARCOBALENO</v>
      </c>
    </row>
    <row r="6458" spans="1:5" x14ac:dyDescent="0.2">
      <c r="A6458" s="27" t="s">
        <v>6411</v>
      </c>
      <c r="B6458" s="27" t="str">
        <f>VLOOKUP(A6458,PEC!A6457:D$7975,4,0)</f>
        <v>pec.wmail.it</v>
      </c>
      <c r="C6458" s="23">
        <f>VLOOKUP(A6458,SEZIONI!A6458:B$7975,2,0)</f>
        <v>2</v>
      </c>
      <c r="D6458" s="27" t="str">
        <f>VLOOKUP(A6458,SINDACI!A6458:B$7975, 2, 0)</f>
        <v>RIVERA GIUSEPPE</v>
      </c>
      <c r="E6458" s="27" t="str">
        <f>VLOOKUP(A6458,SINDACI!A6458:E$7975,5,0)</f>
        <v>LISTA CIVICA: INSIEME PER SANT'ANDREA</v>
      </c>
    </row>
    <row r="6459" spans="1:5" x14ac:dyDescent="0.2">
      <c r="A6459" s="27" t="s">
        <v>6412</v>
      </c>
      <c r="B6459" s="27" t="str">
        <f>VLOOKUP(A6459,PEC!A6458:D$7975,4,0)</f>
        <v>asmepec.it</v>
      </c>
      <c r="C6459" s="23">
        <f>VLOOKUP(A6459,SEZIONI!A6459:B$7975,2,0)</f>
        <v>3</v>
      </c>
      <c r="D6459" s="27" t="str">
        <f>VLOOKUP(A6459,SINDACI!A6459:B$7975, 2, 0)</f>
        <v>D'ANGOLA GERARDO</v>
      </c>
      <c r="E6459" s="27" t="str">
        <f>VLOOKUP(A6459,SINDACI!A6459:E$7975,5,0)</f>
        <v>LISTA CIVICA: LISTA CIVICA D`ANGOLA</v>
      </c>
    </row>
    <row r="6460" spans="1:5" x14ac:dyDescent="0.2">
      <c r="A6460" s="27" t="s">
        <v>6413</v>
      </c>
      <c r="B6460" s="27" t="str">
        <f>VLOOKUP(A6460,PEC!A6459:D$7975,4,0)</f>
        <v>pec.it</v>
      </c>
      <c r="C6460" s="23">
        <f>VLOOKUP(A6460,SEZIONI!A6460:B$7975,2,0)</f>
        <v>2</v>
      </c>
      <c r="D6460" s="27" t="str">
        <f>VLOOKUP(A6460,SINDACI!A6460:B$7975, 2, 0)</f>
        <v>MELIS SIMONE</v>
      </c>
      <c r="E6460" s="27" t="str">
        <f>VLOOKUP(A6460,SINDACI!A6460:E$7975,5,0)</f>
        <v>LISTA CIVICA: INSIEME PER SANT'ANDREA FRIUS</v>
      </c>
    </row>
    <row r="6461" spans="1:5" x14ac:dyDescent="0.2">
      <c r="A6461" s="27" t="s">
        <v>6414</v>
      </c>
      <c r="B6461" s="27" t="str">
        <f>VLOOKUP(A6461,PEC!A6460:D$7975,4,0)</f>
        <v>pec.comunesantangelo.it</v>
      </c>
      <c r="C6461" s="23">
        <f>VLOOKUP(A6461,SEZIONI!A6461:B$7975,2,0)</f>
        <v>6</v>
      </c>
      <c r="D6461" s="27" t="str">
        <f>VLOOKUP(A6461,SINDACI!A6461:B$7975, 2, 0)</f>
        <v>CATAFFO DIEGO</v>
      </c>
      <c r="E6461" s="27" t="str">
        <f>VLOOKUP(A6461,SINDACI!A6461:E$7975,5,0)</f>
        <v>LISTA CIVICA: LIBERA MENTE</v>
      </c>
    </row>
    <row r="6462" spans="1:5" x14ac:dyDescent="0.2">
      <c r="A6462" s="27" t="s">
        <v>6415</v>
      </c>
      <c r="B6462" s="27" t="str">
        <f>VLOOKUP(A6462,PEC!A6461:D$7975,4,0)</f>
        <v>asmepec.it</v>
      </c>
      <c r="C6462" s="23">
        <f>VLOOKUP(A6462,SEZIONI!A6462:B$7975,2,0)</f>
        <v>1</v>
      </c>
      <c r="D6462" s="27" t="str">
        <f>VLOOKUP(A6462,SINDACI!A6462:B$7975, 2, 0)</f>
        <v>SALAMONE GASPARE</v>
      </c>
      <c r="E6462" s="27" t="str">
        <f>VLOOKUP(A6462,SINDACI!A6462:E$7975,5,0)</f>
        <v>LISTA CIVICA: INSIEME PER SANT'ANGELO</v>
      </c>
    </row>
    <row r="6463" spans="1:5" x14ac:dyDescent="0.2">
      <c r="A6463" s="27" t="s">
        <v>6416</v>
      </c>
      <c r="B6463" s="27" t="str">
        <f>VLOOKUP(A6463,PEC!A6462:D$7975,4,0)</f>
        <v>asmepec.it</v>
      </c>
      <c r="C6463" s="23">
        <f>VLOOKUP(A6463,SEZIONI!A6463:B$7975,2,0)</f>
        <v>1</v>
      </c>
      <c r="D6463" s="27" t="str">
        <f>VLOOKUP(A6463,SINDACI!A6463:B$7975, 2, 0)</f>
        <v>DE FAZIO CARMINE</v>
      </c>
      <c r="E6463" s="27" t="str">
        <f>VLOOKUP(A6463,SINDACI!A6463:E$7975,5,0)</f>
        <v>LISTA CIVICA: STRETTA DI MANO</v>
      </c>
    </row>
    <row r="6464" spans="1:5" x14ac:dyDescent="0.2">
      <c r="A6464" s="27" t="s">
        <v>6417</v>
      </c>
      <c r="B6464" s="27" t="str">
        <f>VLOOKUP(A6464,PEC!A6463:D$7975,4,0)</f>
        <v>pec.comune.santangeloallesca.av.it</v>
      </c>
      <c r="C6464" s="23">
        <f>VLOOKUP(A6464,SEZIONI!A6464:B$7975,2,0)</f>
        <v>1</v>
      </c>
      <c r="D6464" s="27" t="str">
        <f>VLOOKUP(A6464,SINDACI!A6464:B$7975, 2, 0)</f>
        <v>IANNUZZO ATTILIO</v>
      </c>
      <c r="E6464" s="27" t="str">
        <f>VLOOKUP(A6464,SINDACI!A6464:E$7975,5,0)</f>
        <v>LISTA CIVICA: LIBERA UNIONE</v>
      </c>
    </row>
    <row r="6465" spans="1:5" x14ac:dyDescent="0.2">
      <c r="A6465" s="27" t="s">
        <v>6418</v>
      </c>
      <c r="B6465" s="27" t="str">
        <f>VLOOKUP(A6465,PEC!A6464:D$7975,4,0)</f>
        <v>asmepec.it</v>
      </c>
      <c r="C6465" s="23">
        <f>VLOOKUP(A6465,SEZIONI!A6465:B$7975,2,0)</f>
        <v>3</v>
      </c>
      <c r="D6465" s="27" t="str">
        <f>VLOOKUP(A6465,SINDACI!A6465:B$7975, 2, 0)</f>
        <v>CAPORASO MICHELE</v>
      </c>
      <c r="E6465" s="27" t="str">
        <f>VLOOKUP(A6465,SINDACI!A6465:E$7975,5,0)</f>
        <v>LISTA CIVICA: IL PAESE CHE VOGLIAMO</v>
      </c>
    </row>
    <row r="6466" spans="1:5" x14ac:dyDescent="0.2">
      <c r="A6466" s="27" t="s">
        <v>6419</v>
      </c>
      <c r="B6466" s="27" t="str">
        <f>VLOOKUP(A6466,PEC!A6465:D$7975,4,0)</f>
        <v>asmepec.it</v>
      </c>
      <c r="C6466" s="23">
        <f>VLOOKUP(A6466,SEZIONI!A6466:B$7975,2,0)</f>
        <v>7</v>
      </c>
      <c r="D6466" s="27" t="str">
        <f>VLOOKUP(A6466,SINDACI!A6466:B$7975, 2, 0)</f>
        <v>MARANDINO MARCO</v>
      </c>
      <c r="E6466" s="27" t="str">
        <f>VLOOKUP(A6466,SINDACI!A6466:E$7975,5,0)</f>
        <v>LISTA CIVICA: LA NOSTRA SANT'ANGELO</v>
      </c>
    </row>
    <row r="6467" spans="1:5" x14ac:dyDescent="0.2">
      <c r="A6467" s="27" t="s">
        <v>6420</v>
      </c>
      <c r="B6467" s="27" t="str">
        <f>VLOOKUP(A6467,PEC!A6466:D$7975,4,0)</f>
        <v>pec.it</v>
      </c>
      <c r="C6467" s="23">
        <f>VLOOKUP(A6467,SEZIONI!A6467:B$7975,2,0)</f>
        <v>1</v>
      </c>
      <c r="D6467" s="27" t="str">
        <f>VLOOKUP(A6467,SINDACI!A6467:B$7975, 2, 0)</f>
        <v>NUCCI NUNZIATINA</v>
      </c>
      <c r="E6467" s="27" t="str">
        <f>VLOOKUP(A6467,SINDACI!A6467:E$7975,5,0)</f>
        <v>LISTA CIVICA: ORGOGLIO SANTANGIOLESE</v>
      </c>
    </row>
    <row r="6468" spans="1:5" x14ac:dyDescent="0.2">
      <c r="A6468" s="27" t="s">
        <v>6421</v>
      </c>
      <c r="B6468" s="27" t="str">
        <f>VLOOKUP(A6468,PEC!A6467:D$7975,4,0)</f>
        <v>pec.it</v>
      </c>
      <c r="C6468" s="23">
        <f>VLOOKUP(A6468,SEZIONI!A6468:B$7975,2,0)</f>
        <v>6</v>
      </c>
      <c r="D6468" s="27" t="str">
        <f>VLOOKUP(A6468,SINDACI!A6468:B$7975, 2, 0)</f>
        <v>CORTOLILLO FRANCESCO PAOLO</v>
      </c>
      <c r="E6468" s="27" t="str">
        <f>VLOOKUP(A6468,SINDACI!A6468:E$7975,5,0)</f>
        <v>-</v>
      </c>
    </row>
    <row r="6469" spans="1:5" x14ac:dyDescent="0.2">
      <c r="A6469" s="27" t="s">
        <v>6422</v>
      </c>
      <c r="B6469" s="27" t="str">
        <f>VLOOKUP(A6469,PEC!A6468:D$7975,4,0)</f>
        <v xml:space="preserve">cert.ip-veneto.net </v>
      </c>
      <c r="C6469" s="23">
        <f>VLOOKUP(A6469,SEZIONI!A6469:B$7975,2,0)</f>
        <v>6</v>
      </c>
      <c r="D6469" s="27" t="str">
        <f>VLOOKUP(A6469,SINDACI!A6469:B$7975, 2, 0)</f>
        <v>CARLIN GUIDO</v>
      </c>
      <c r="E6469" s="27" t="str">
        <f>VLOOKUP(A6469,SINDACI!A6469:E$7975,5,0)</f>
        <v>LISTA CIVICA: PER SANT'ANGELO-CELESEO-VIGOROVEA</v>
      </c>
    </row>
    <row r="6470" spans="1:5" x14ac:dyDescent="0.2">
      <c r="A6470" s="27" t="s">
        <v>6423</v>
      </c>
      <c r="B6470" s="27" t="str">
        <f>VLOOKUP(A6470,PEC!A6469:D$7975,4,0)</f>
        <v>pec.it</v>
      </c>
      <c r="C6470" s="23">
        <f>VLOOKUP(A6470,SEZIONI!A6470:B$7975,2,0)</f>
        <v>2</v>
      </c>
      <c r="D6470" s="27" t="str">
        <f>VLOOKUP(A6470,SINDACI!A6470:B$7975, 2, 0)</f>
        <v>BROGLIA VANDA</v>
      </c>
      <c r="E6470" s="27" t="str">
        <f>VLOOKUP(A6470,SINDACI!A6470:E$7975,5,0)</f>
        <v>LISTA CIVICA: SANT'ANGELO FUTURA</v>
      </c>
    </row>
    <row r="6471" spans="1:5" x14ac:dyDescent="0.2">
      <c r="A6471" s="27" t="s">
        <v>6424</v>
      </c>
      <c r="B6471" s="27" t="str">
        <f>VLOOKUP(A6471,PEC!A6470:D$7975,4,0)</f>
        <v>emarche.it</v>
      </c>
      <c r="C6471" s="23">
        <f>VLOOKUP(A6471,SEZIONI!A6471:B$7975,2,0)</f>
        <v>4</v>
      </c>
      <c r="D6471" s="27" t="str">
        <f>VLOOKUP(A6471,SINDACI!A6471:B$7975, 2, 0)</f>
        <v>PARRI STEFANO</v>
      </c>
      <c r="E6471" s="27" t="str">
        <f>VLOOKUP(A6471,SINDACI!A6471:E$7975,5,0)</f>
        <v>LISTA CIVICA: PATTO PER SANT'ANGELO IN VADO</v>
      </c>
    </row>
    <row r="6472" spans="1:5" x14ac:dyDescent="0.2">
      <c r="A6472" s="27" t="s">
        <v>6425</v>
      </c>
      <c r="B6472" s="27" t="str">
        <f>VLOOKUP(A6472,PEC!A6471:D$7975,4,0)</f>
        <v>cert.ruparbasilicata.it</v>
      </c>
      <c r="C6472" s="23">
        <f>VLOOKUP(A6472,SEZIONI!A6472:B$7975,2,0)</f>
        <v>2</v>
      </c>
      <c r="D6472" s="27" t="str">
        <f>VLOOKUP(A6472,SINDACI!A6472:B$7975, 2, 0)</f>
        <v>LAURINO MICHELE</v>
      </c>
      <c r="E6472" s="27" t="str">
        <f>VLOOKUP(A6472,SINDACI!A6472:E$7975,5,0)</f>
        <v>-</v>
      </c>
    </row>
    <row r="6473" spans="1:5" x14ac:dyDescent="0.2">
      <c r="A6473" s="27" t="s">
        <v>6426</v>
      </c>
      <c r="B6473" s="27" t="str">
        <f>VLOOKUP(A6473,PEC!A6472:D$7975,4,0)</f>
        <v>pec.leonet.it</v>
      </c>
      <c r="C6473" s="23">
        <f>VLOOKUP(A6473,SEZIONI!A6473:B$7975,2,0)</f>
        <v>1</v>
      </c>
      <c r="D6473" s="27" t="str">
        <f>VLOOKUP(A6473,SINDACI!A6473:B$7975, 2, 0)</f>
        <v>CIARALLO WILLIAM</v>
      </c>
      <c r="E6473" s="27" t="str">
        <f>VLOOKUP(A6473,SINDACI!A6473:E$7975,5,0)</f>
        <v>LISTA CIVICA: VIVERE</v>
      </c>
    </row>
    <row r="6474" spans="1:5" x14ac:dyDescent="0.2">
      <c r="A6474" s="27" t="s">
        <v>6427</v>
      </c>
      <c r="B6474" s="27" t="str">
        <f>VLOOKUP(A6474,PEC!A6473:D$7975,4,0)</f>
        <v>pec.regione.lombardia.it</v>
      </c>
      <c r="C6474" s="23">
        <f>VLOOKUP(A6474,SEZIONI!A6474:B$7975,2,0)</f>
        <v>11</v>
      </c>
      <c r="D6474" s="27" t="str">
        <f>VLOOKUP(A6474,SINDACI!A6474:B$7975, 2, 0)</f>
        <v>VILLA MAURIZIO ETTORE ENRICO</v>
      </c>
      <c r="E6474" s="27" t="str">
        <f>VLOOKUP(A6474,SINDACI!A6474:E$7975,5,0)</f>
        <v>-</v>
      </c>
    </row>
    <row r="6475" spans="1:5" x14ac:dyDescent="0.2">
      <c r="A6475" s="27" t="s">
        <v>6428</v>
      </c>
      <c r="B6475" s="27" t="str">
        <f>VLOOKUP(A6475,PEC!A6474:D$7975,4,0)</f>
        <v>pec.regione.lombardia.it</v>
      </c>
      <c r="C6475" s="23">
        <f>VLOOKUP(A6475,SEZIONI!A6475:B$7975,2,0)</f>
        <v>1</v>
      </c>
      <c r="D6475" s="27" t="str">
        <f>VLOOKUP(A6475,SINDACI!A6475:B$7975, 2, 0)</f>
        <v>GROSSI MATTEO</v>
      </c>
      <c r="E6475" s="27" t="str">
        <f>VLOOKUP(A6475,SINDACI!A6475:E$7975,5,0)</f>
        <v>LISTA CIVICA: RIMETTIAMO IN MOTO SANT'ANGELO</v>
      </c>
    </row>
    <row r="6476" spans="1:5" x14ac:dyDescent="0.2">
      <c r="A6476" s="27" t="s">
        <v>6429</v>
      </c>
      <c r="B6476" s="27" t="str">
        <f>VLOOKUP(A6476,PEC!A6475:D$7975,4,0)</f>
        <v>pec.santangelomuxaro.gov.it</v>
      </c>
      <c r="C6476" s="23">
        <f>VLOOKUP(A6476,SEZIONI!A6476:B$7975,2,0)</f>
        <v>3</v>
      </c>
      <c r="D6476" s="27" t="str">
        <f>VLOOKUP(A6476,SINDACI!A6476:B$7975, 2, 0)</f>
        <v>TIRRITO ANGELO</v>
      </c>
      <c r="E6476" s="27" t="str">
        <f>VLOOKUP(A6476,SINDACI!A6476:E$7975,5,0)</f>
        <v>LISTA CIVICA: #SVOLTIAMOINSIEME PER S.ANGELO MUXARO ANGELO TIRRITO SINDACO</v>
      </c>
    </row>
    <row r="6477" spans="1:5" x14ac:dyDescent="0.2">
      <c r="A6477" s="27" t="s">
        <v>6430</v>
      </c>
      <c r="B6477" s="27" t="str">
        <f>VLOOKUP(A6477,PEC!A6476:D$7975,4,0)</f>
        <v>legalmail.it</v>
      </c>
      <c r="C6477" s="23">
        <f>VLOOKUP(A6477,SEZIONI!A6477:B$7975,2,0)</f>
        <v>3</v>
      </c>
      <c r="D6477" s="27" t="str">
        <f>VLOOKUP(A6477,SINDACI!A6477:B$7975, 2, 0)</f>
        <v>DOMENICI MARTINA</v>
      </c>
      <c r="E6477" s="27" t="str">
        <f>VLOOKUP(A6477,SINDACI!A6477:E$7975,5,0)</f>
        <v>LISTA CIVICA: PER SANT'ANGELO ROMANO</v>
      </c>
    </row>
    <row r="6478" spans="1:5" x14ac:dyDescent="0.2">
      <c r="A6478" s="27" t="s">
        <v>6431</v>
      </c>
      <c r="B6478" s="27" t="str">
        <f>VLOOKUP(A6478,PEC!A6477:D$7975,4,0)</f>
        <v>pec.it</v>
      </c>
      <c r="C6478" s="23">
        <f>VLOOKUP(A6478,SEZIONI!A6478:B$7975,2,0)</f>
        <v>3</v>
      </c>
      <c r="D6478" s="27" t="str">
        <f>VLOOKUP(A6478,SINDACI!A6478:B$7975, 2, 0)</f>
        <v>DIANA ANNA MARIA TERESA</v>
      </c>
      <c r="E6478" s="27" t="str">
        <f>VLOOKUP(A6478,SINDACI!A6478:E$7975,5,0)</f>
        <v>LISTA CIVICA: LISTA CIVICA ARRESINUS</v>
      </c>
    </row>
    <row r="6479" spans="1:5" x14ac:dyDescent="0.2">
      <c r="A6479" s="27" t="s">
        <v>6432</v>
      </c>
      <c r="B6479" s="27" t="str">
        <f>VLOOKUP(A6479,PEC!A6478:D$7975,4,0)</f>
        <v>pecveneto.it</v>
      </c>
      <c r="C6479" s="23">
        <f>VLOOKUP(A6479,SEZIONI!A6479:B$7975,2,0)</f>
        <v>3</v>
      </c>
      <c r="D6479" s="27" t="str">
        <f>VLOOKUP(A6479,SINDACI!A6479:B$7975, 2, 0)</f>
        <v>CAMPOSTRINI RAFFAELLO</v>
      </c>
      <c r="E6479" s="27" t="str">
        <f>VLOOKUP(A6479,SINDACI!A6479:E$7975,5,0)</f>
        <v>LISTA CIVICA: CON LA GENTE DI SANT'ANNA</v>
      </c>
    </row>
    <row r="6480" spans="1:5" x14ac:dyDescent="0.2">
      <c r="A6480" s="27" t="s">
        <v>6433</v>
      </c>
      <c r="B6480" s="27" t="str">
        <f>VLOOKUP(A6480,PEC!A6479:D$7975,4,0)</f>
        <v>pec.comune.santantimo.na.it</v>
      </c>
      <c r="C6480" s="23">
        <f>VLOOKUP(A6480,SEZIONI!A6480:B$7975,2,0)</f>
        <v>30</v>
      </c>
      <c r="D6480" s="27" t="str">
        <f>VLOOKUP(A6480,SINDACI!A6480:B$7975, 2, 0)</f>
        <v>BUONANNO MASSIMO</v>
      </c>
      <c r="E6480" s="27" t="str">
        <f>VLOOKUP(A6480,SINDACI!A6480:E$7975,5,0)</f>
        <v>PARTITO DEMOCRATICO | LISTA CIVICA: POPOLARI PER SANTÆANTIMO | LISTA CIVICA: VOLTIAMO PAGINA | LISTA CIVICA: NPD NUOVO PENSIERO DEMOCRATICO</v>
      </c>
    </row>
    <row r="6481" spans="1:5" x14ac:dyDescent="0.2">
      <c r="A6481" s="27" t="s">
        <v>6434</v>
      </c>
      <c r="B6481" s="27" t="str">
        <f>VLOOKUP(A6481,PEC!A6480:D$7975,4,0)</f>
        <v>comune.santantioco.legalmail.it</v>
      </c>
      <c r="C6481" s="23">
        <f>VLOOKUP(A6481,SEZIONI!A6481:B$7975,2,0)</f>
        <v>11</v>
      </c>
      <c r="D6481" s="27" t="str">
        <f>VLOOKUP(A6481,SINDACI!A6481:B$7975, 2, 0)</f>
        <v>LOCCI IGNAZIO</v>
      </c>
      <c r="E6481" s="27" t="str">
        <f>VLOOKUP(A6481,SINDACI!A6481:E$7975,5,0)</f>
        <v>LISTA CIVICA: NAUTICA EDILIZIA E TURISMO</v>
      </c>
    </row>
    <row r="6482" spans="1:5" x14ac:dyDescent="0.2">
      <c r="A6482" s="27" t="s">
        <v>6435</v>
      </c>
      <c r="B6482" s="27" t="str">
        <f>VLOOKUP(A6482,PEC!A6481:D$7975,4,0)</f>
        <v>legalmail.it</v>
      </c>
      <c r="C6482" s="23">
        <f>VLOOKUP(A6482,SEZIONI!A6482:B$7975,2,0)</f>
        <v>3</v>
      </c>
      <c r="D6482" s="27" t="str">
        <f>VLOOKUP(A6482,SINDACI!A6482:B$7975, 2, 0)</f>
        <v>PREACCO SUSANNA</v>
      </c>
      <c r="E6482" s="27" t="str">
        <f>VLOOKUP(A6482,SINDACI!A6482:E$7975,5,0)</f>
        <v>LISTA CIVICA: SANT'ANTONINO PER TE</v>
      </c>
    </row>
    <row r="6483" spans="1:5" x14ac:dyDescent="0.2">
      <c r="A6483" s="27" t="s">
        <v>6436</v>
      </c>
      <c r="B6483" s="27" t="str">
        <f>VLOOKUP(A6483,PEC!A6482:D$7975,4,0)</f>
        <v xml:space="preserve">pec.it </v>
      </c>
      <c r="C6483" s="23">
        <f>VLOOKUP(A6483,SEZIONI!A6483:B$7975,2,0)</f>
        <v>15</v>
      </c>
      <c r="D6483" s="27" t="str">
        <f>VLOOKUP(A6483,SINDACI!A6483:B$7975, 2, 0)</f>
        <v>ABAGNALE ILARIA</v>
      </c>
      <c r="E6483" s="27" t="str">
        <f>VLOOKUP(A6483,SINDACI!A6483:E$7975,5,0)</f>
        <v>LISTA CIVICA: ILARIA ABAGNALE SINDACO | LISTA CIVICA: FEDERAZIONE ABATESE | LISTA CIVICA: NOI CON ILARIA SINDACO | LISTA CIVICA: PROGETTO ABATESE</v>
      </c>
    </row>
    <row r="6484" spans="1:5" x14ac:dyDescent="0.2">
      <c r="A6484" s="27" t="s">
        <v>6437</v>
      </c>
      <c r="B6484" s="27" t="str">
        <f>VLOOKUP(A6484,PEC!A6483:D$7975,4,0)</f>
        <v>pec.comunas.it</v>
      </c>
      <c r="C6484" s="23">
        <f>VLOOKUP(A6484,SEZIONI!A6484:B$7975,2,0)</f>
        <v>2</v>
      </c>
      <c r="D6484" s="27" t="str">
        <f>VLOOKUP(A6484,SINDACI!A6484:B$7975, 2, 0)</f>
        <v>VITI CARLO DUILIO</v>
      </c>
      <c r="E6484" s="27" t="str">
        <f>VLOOKUP(A6484,SINDACI!A6484:E$7975,5,0)</f>
        <v>LISTA CIVICA: SANT'ANTONIO CRESCE</v>
      </c>
    </row>
    <row r="6485" spans="1:5" x14ac:dyDescent="0.2">
      <c r="A6485" s="27" t="s">
        <v>6438</v>
      </c>
      <c r="B6485" s="27" t="str">
        <f>VLOOKUP(A6485,PEC!A6484:D$7975,4,0)</f>
        <v>pec.it</v>
      </c>
      <c r="C6485" s="23">
        <f>VLOOKUP(A6485,SEZIONI!A6485:B$7975,2,0)</f>
        <v>2</v>
      </c>
      <c r="D6485" s="27" t="str">
        <f>VLOOKUP(A6485,SINDACI!A6485:B$7975, 2, 0)</f>
        <v>SCITTARELLI ENZO</v>
      </c>
      <c r="E6485" s="27" t="str">
        <f>VLOOKUP(A6485,SINDACI!A6485:E$7975,5,0)</f>
        <v>LISTA CIVICA: SANT'APOLLINARE NEL CUORE</v>
      </c>
    </row>
    <row r="6486" spans="1:5" x14ac:dyDescent="0.2">
      <c r="A6486" s="27" t="s">
        <v>6439</v>
      </c>
      <c r="B6486" s="27" t="str">
        <f>VLOOKUP(A6486,PEC!A6485:D$7975,4,0)</f>
        <v>ebaspec.it</v>
      </c>
      <c r="C6486" s="23">
        <f>VLOOKUP(A6486,SEZIONI!A6486:B$7975,2,0)</f>
        <v>7</v>
      </c>
      <c r="D6486" s="27" t="str">
        <f>VLOOKUP(A6486,SINDACI!A6486:B$7975, 2, 0)</f>
        <v>LA GROTTA SALVATORE</v>
      </c>
      <c r="E6486" s="27" t="str">
        <f>VLOOKUP(A6486,SINDACI!A6486:E$7975,5,0)</f>
        <v>-</v>
      </c>
    </row>
    <row r="6487" spans="1:5" x14ac:dyDescent="0.2">
      <c r="A6487" s="27" t="s">
        <v>6512</v>
      </c>
      <c r="B6487" s="27" t="str">
        <f>VLOOKUP(A6487,PEC!A6486:D$7975,4,0)</f>
        <v>pec.comune.santarcangelo.rn.it</v>
      </c>
      <c r="C6487" s="23">
        <f>VLOOKUP(A6487,SEZIONI!A6487:B$7975,2,0)</f>
        <v>20</v>
      </c>
      <c r="D6487" s="27" t="str">
        <f>VLOOKUP(A6487,SINDACI!A6487:B$7975, 2, 0)</f>
        <v>PARMA ALICE</v>
      </c>
      <c r="E6487" s="27" t="str">
        <f>VLOOKUP(A6487,SINDACI!A6487:E$7975,5,0)</f>
        <v>PARTITO DEMOCRATICO | LISTA CIVICA: PENSA UNA MANO PER SANTARCANGELO | LISTA CIVICA: PI? SANTARCANGELO!</v>
      </c>
    </row>
    <row r="6488" spans="1:5" x14ac:dyDescent="0.2">
      <c r="A6488" s="27" t="s">
        <v>6440</v>
      </c>
      <c r="B6488" s="27" t="str">
        <f>VLOOKUP(A6488,PEC!A6487:D$7975,4,0)</f>
        <v>asmepec.it</v>
      </c>
      <c r="C6488" s="23">
        <f>VLOOKUP(A6488,SEZIONI!A6488:B$7975,2,0)</f>
        <v>1</v>
      </c>
      <c r="D6488" s="27" t="str">
        <f>VLOOKUP(A6488,SINDACI!A6488:B$7975, 2, 0)</f>
        <v>ROSSETTI ROCCO</v>
      </c>
      <c r="E6488" s="27" t="str">
        <f>VLOOKUP(A6488,SINDACI!A6488:E$7975,5,0)</f>
        <v>LISTA CIVICA: INSIEME PER IL FUTURO</v>
      </c>
    </row>
    <row r="6489" spans="1:5" x14ac:dyDescent="0.2">
      <c r="A6489" s="27" t="s">
        <v>6441</v>
      </c>
      <c r="B6489" s="27" t="str">
        <f>VLOOKUP(A6489,PEC!A6488:D$7975,4,0)</f>
        <v>pec.comune.santarpino.ce.it</v>
      </c>
      <c r="C6489" s="23">
        <f>VLOOKUP(A6489,SEZIONI!A6489:B$7975,2,0)</f>
        <v>13</v>
      </c>
      <c r="D6489" s="27" t="str">
        <f>VLOOKUP(A6489,SINDACI!A6489:B$7975, 2, 0)</f>
        <v>DI MATTIA ERNESTO</v>
      </c>
      <c r="E6489" s="27" t="str">
        <f>VLOOKUP(A6489,SINDACI!A6489:E$7975,5,0)</f>
        <v>LISTA CIVICA: RISORGIMENTO ATELLANO</v>
      </c>
    </row>
    <row r="6490" spans="1:5" x14ac:dyDescent="0.2">
      <c r="A6490" s="27" t="s">
        <v>6442</v>
      </c>
      <c r="B6490" s="27" t="str">
        <f>VLOOKUP(A6490,PEC!A6489:D$7975,4,0)</f>
        <v>pec.santarsenio.sa.it</v>
      </c>
      <c r="C6490" s="23">
        <f>VLOOKUP(A6490,SEZIONI!A6490:B$7975,2,0)</f>
        <v>3</v>
      </c>
      <c r="D6490" s="27" t="str">
        <f>VLOOKUP(A6490,SINDACI!A6490:B$7975, 2, 0)</f>
        <v>PICA DONATO</v>
      </c>
      <c r="E6490" s="27" t="str">
        <f>VLOOKUP(A6490,SINDACI!A6490:E$7975,5,0)</f>
        <v>LISTA CIVICA: IMPEGNO COMUNE</v>
      </c>
    </row>
    <row r="6491" spans="1:5" x14ac:dyDescent="0.2">
      <c r="A6491" s="27" t="s">
        <v>6513</v>
      </c>
      <c r="B6491" s="27" t="str">
        <f>VLOOKUP(A6491,PEC!A6490:D$7975,4,0)</f>
        <v>pec.it</v>
      </c>
      <c r="C6491" s="23">
        <f>VLOOKUP(A6491,SEZIONI!A6491:B$7975,2,0)</f>
        <v>5</v>
      </c>
      <c r="D6491" s="27" t="str">
        <f>VLOOKUP(A6491,SINDACI!A6491:B$7975, 2, 0)</f>
        <v>BERARDINETTI LORENZO</v>
      </c>
      <c r="E6491" s="27" t="str">
        <f>VLOOKUP(A6491,SINDACI!A6491:E$7975,5,0)</f>
        <v>LISTA CIVICA: CON IMPEGNO VERSO IL DOMANI</v>
      </c>
    </row>
    <row r="6492" spans="1:5" x14ac:dyDescent="0.2">
      <c r="A6492" s="27" t="s">
        <v>6443</v>
      </c>
      <c r="B6492" s="27" t="str">
        <f>VLOOKUP(A6492,PEC!A6491:D$7975,4,0)</f>
        <v>pec.comune.santegidioallavibrata.te.it</v>
      </c>
      <c r="C6492" s="23">
        <f>VLOOKUP(A6492,SEZIONI!A6492:B$7975,2,0)</f>
        <v>7</v>
      </c>
      <c r="D6492" s="27" t="str">
        <f>VLOOKUP(A6492,SINDACI!A6492:B$7975, 2, 0)</f>
        <v>ROMANDINI ELICIO</v>
      </c>
      <c r="E6492" s="27" t="str">
        <f>VLOOKUP(A6492,SINDACI!A6492:E$7975,5,0)</f>
        <v>LISTA CIVICA: INSIEME PER SANT'EGIDIO</v>
      </c>
    </row>
    <row r="6493" spans="1:5" x14ac:dyDescent="0.2">
      <c r="A6493" s="27" t="s">
        <v>6444</v>
      </c>
      <c r="B6493" s="27" t="str">
        <f>VLOOKUP(A6493,PEC!A6492:D$7975,4,0)</f>
        <v>asmepec.it</v>
      </c>
      <c r="C6493" s="23">
        <f>VLOOKUP(A6493,SEZIONI!A6493:B$7975,2,0)</f>
        <v>8</v>
      </c>
      <c r="D6493" s="27" t="str">
        <f>VLOOKUP(A6493,SINDACI!A6493:B$7975, 2, 0)</f>
        <v>LA MURA ANTONIO</v>
      </c>
      <c r="E6493" s="27" t="str">
        <f>VLOOKUP(A6493,SINDACI!A6493:E$7975,5,0)</f>
        <v>LISTA CIVICA: LA MURA SINDACO PER SANT'EGIDIO</v>
      </c>
    </row>
    <row r="6494" spans="1:5" x14ac:dyDescent="0.2">
      <c r="A6494" s="27" t="s">
        <v>6445</v>
      </c>
      <c r="B6494" s="27" t="str">
        <f>VLOOKUP(A6494,PEC!A6493:D$7975,4,0)</f>
        <v>cert.ip-veneto.net</v>
      </c>
      <c r="C6494" s="23">
        <f>VLOOKUP(A6494,SEZIONI!A6494:B$7975,2,0)</f>
        <v>2</v>
      </c>
      <c r="D6494" s="27" t="str">
        <f>VLOOKUP(A6494,SINDACI!A6494:B$7975, 2, 0)</f>
        <v>BARBETTA EMANUELE</v>
      </c>
      <c r="E6494" s="27" t="str">
        <f>VLOOKUP(A6494,SINDACI!A6494:E$7975,5,0)</f>
        <v>LISTA CIVICA: S? AMO SANT'ELENA</v>
      </c>
    </row>
    <row r="6495" spans="1:5" x14ac:dyDescent="0.2">
      <c r="A6495" s="27" t="s">
        <v>6446</v>
      </c>
      <c r="B6495" s="27" t="str">
        <f>VLOOKUP(A6495,PEC!A6494:D$7975,4,0)</f>
        <v>pec.it</v>
      </c>
      <c r="C6495" s="23">
        <f>VLOOKUP(A6495,SEZIONI!A6495:B$7975,2,0)</f>
        <v>1</v>
      </c>
      <c r="D6495" s="27" t="str">
        <f>VLOOKUP(A6495,SINDACI!A6495:B$7975, 2, 0)</f>
        <v>TERRIACA GIUSEPPE</v>
      </c>
      <c r="E6495" s="27" t="str">
        <f>VLOOKUP(A6495,SINDACI!A6495:E$7975,5,0)</f>
        <v>LISTA CIVICA: UNITI PER SANT'ELENA SANNITA</v>
      </c>
    </row>
    <row r="6496" spans="1:5" x14ac:dyDescent="0.2">
      <c r="A6496" s="27" t="s">
        <v>6447</v>
      </c>
      <c r="B6496" s="27" t="str">
        <f>VLOOKUP(A6496,PEC!A6495:D$7975,4,0)</f>
        <v>legalmail.it</v>
      </c>
      <c r="C6496" s="23">
        <f>VLOOKUP(A6496,SEZIONI!A6496:B$7975,2,0)</f>
        <v>2</v>
      </c>
      <c r="D6496" s="27" t="str">
        <f>VLOOKUP(A6496,SINDACI!A6496:B$7975, 2, 0)</f>
        <v>FAIELLA BIAGIO</v>
      </c>
      <c r="E6496" s="27" t="str">
        <f>VLOOKUP(A6496,SINDACI!A6496:E$7975,5,0)</f>
        <v>LISTA CIVICA: FAIELLA SINDACO</v>
      </c>
    </row>
    <row r="6497" spans="1:5" x14ac:dyDescent="0.2">
      <c r="A6497" s="27" t="s">
        <v>6448</v>
      </c>
      <c r="B6497" s="27" t="str">
        <f>VLOOKUP(A6497,PEC!A6496:D$7975,4,0)</f>
        <v>pec.comune.santeliafiumerapido.fr.it</v>
      </c>
      <c r="C6497" s="23">
        <f>VLOOKUP(A6497,SEZIONI!A6497:B$7975,2,0)</f>
        <v>8</v>
      </c>
      <c r="D6497" s="27" t="str">
        <f>VLOOKUP(A6497,SINDACI!A6497:B$7975, 2, 0)</f>
        <v>ANGELOSANTO ROBERTO</v>
      </c>
      <c r="E6497" s="27" t="str">
        <f>VLOOKUP(A6497,SINDACI!A6497:E$7975,5,0)</f>
        <v>LISTA CIVICA: SANT'ELIA NEL CUORE</v>
      </c>
    </row>
    <row r="6498" spans="1:5" x14ac:dyDescent="0.2">
      <c r="A6498" s="27" t="s">
        <v>6449</v>
      </c>
      <c r="B6498" s="27" t="str">
        <f>VLOOKUP(A6498,PEC!A6497:D$7975,4,0)</f>
        <v>pec.santelpidioamare.it</v>
      </c>
      <c r="C6498" s="23">
        <f>VLOOKUP(A6498,SEZIONI!A6498:B$7975,2,0)</f>
        <v>15</v>
      </c>
      <c r="D6498" s="27" t="str">
        <f>VLOOKUP(A6498,SINDACI!A6498:B$7975, 2, 0)</f>
        <v>PIGNOTTI ALESSIO</v>
      </c>
      <c r="E6498" s="27" t="str">
        <f>VLOOKUP(A6498,SINDACI!A6498:E$7975,5,0)</f>
        <v>LISTA CIVICA: CON VOI ALESSIO PIGNOTTI SINDACO | LISTA CIVICA: LA SCELTA GIUSTA | LISTA CIVICA: SIAMO AL CENTRO | LISTA CIVICA: PER S.E.M. CON PIGNOTTI SINDACO | LISTA CIVICA: ESSERE SEM</v>
      </c>
    </row>
    <row r="6499" spans="1:5" x14ac:dyDescent="0.2">
      <c r="A6499" s="27" t="s">
        <v>6514</v>
      </c>
      <c r="B6499" s="27" t="str">
        <f>VLOOKUP(A6499,PEC!A6498:D$7975,4,0)</f>
        <v>cert.comune.santena.to.it</v>
      </c>
      <c r="C6499" s="23">
        <f>VLOOKUP(A6499,SEZIONI!A6499:B$7975,2,0)</f>
        <v>9</v>
      </c>
      <c r="D6499" s="27" t="str">
        <f>VLOOKUP(A6499,SINDACI!A6499:B$7975, 2, 0)</f>
        <v>GHIO ROBERTO</v>
      </c>
      <c r="E6499" s="27" t="str">
        <f>VLOOKUP(A6499,SINDACI!A6499:E$7975,5,0)</f>
        <v>LISTA CIVICA: ESSERE SANTENA</v>
      </c>
    </row>
    <row r="6500" spans="1:5" x14ac:dyDescent="0.2">
      <c r="A6500" s="27" t="s">
        <v>6515</v>
      </c>
      <c r="B6500" s="27" t="str">
        <f>VLOOKUP(A6500,PEC!A6499:D$7975,4,0)</f>
        <v>pec.comune.santeramo.ba.it</v>
      </c>
      <c r="C6500" s="23">
        <f>VLOOKUP(A6500,SEZIONI!A6500:B$7975,2,0)</f>
        <v>23</v>
      </c>
      <c r="D6500" s="27" t="str">
        <f>VLOOKUP(A6500,SINDACI!A6500:B$7975, 2, 0)</f>
        <v>CASONE VINCENZO LUCIANO</v>
      </c>
      <c r="E6500" s="27" t="str">
        <f>VLOOKUP(A6500,SINDACI!A6500:E$7975,5,0)</f>
        <v>LISTA CIVICA: CON CASONE SINDACO | LISTA CIVICA: POPOLARI CON CASONE SINDACO | NOI DI CENTRO | PARTITO DEMOCRATICO | LISTA CIVICA: SENSO CIVICO PER SANTERAMO</v>
      </c>
    </row>
    <row r="6501" spans="1:5" x14ac:dyDescent="0.2">
      <c r="A6501" s="27" t="s">
        <v>6450</v>
      </c>
      <c r="B6501" s="27" t="str">
        <f>VLOOKUP(A6501,PEC!A6500:D$7975,4,0)</f>
        <v>pec.comune.santeufemiaamaiella.pe.it</v>
      </c>
      <c r="C6501" s="23">
        <f>VLOOKUP(A6501,SEZIONI!A6501:B$7975,2,0)</f>
        <v>1</v>
      </c>
      <c r="D6501" s="27" t="str">
        <f>VLOOKUP(A6501,SINDACI!A6501:B$7975, 2, 0)</f>
        <v>CRIVELLI FRANCESCO</v>
      </c>
      <c r="E6501" s="27" t="str">
        <f>VLOOKUP(A6501,SINDACI!A6501:E$7975,5,0)</f>
        <v>LISTA CIVICA: PER SANT'EUFEMIA</v>
      </c>
    </row>
    <row r="6502" spans="1:5" x14ac:dyDescent="0.2">
      <c r="A6502" s="27" t="s">
        <v>391</v>
      </c>
      <c r="B6502" s="27" t="str">
        <f>VLOOKUP(A6502,PEC!A6501:D$7975,4,0)</f>
        <v>pec.seufemia.it</v>
      </c>
      <c r="C6502" s="23">
        <f>VLOOKUP(A6502,SEZIONI!A6502:B$7975,2,0)</f>
        <v>4</v>
      </c>
      <c r="D6502" s="27" t="str">
        <f>VLOOKUP(A6502,SINDACI!A6502:B$7975, 2, 0)</f>
        <v>VIOLI PIETRO</v>
      </c>
      <c r="E6502" s="27" t="str">
        <f>VLOOKUP(A6502,SINDACI!A6502:E$7975,5,0)</f>
        <v>LISTA CIVICA: IL PAESE CHE VOGLIAMO</v>
      </c>
    </row>
    <row r="6503" spans="1:5" x14ac:dyDescent="0.2">
      <c r="A6503" s="27" t="s">
        <v>6451</v>
      </c>
      <c r="B6503" s="27" t="str">
        <f>VLOOKUP(A6503,PEC!A6502:D$7975,4,0)</f>
        <v>legalmailpa.it</v>
      </c>
      <c r="C6503" s="23">
        <f>VLOOKUP(A6503,SEZIONI!A6503:B$7975,2,0)</f>
        <v>3</v>
      </c>
      <c r="D6503" s="27" t="str">
        <f>VLOOKUP(A6503,SINDACI!A6503:B$7975, 2, 0)</f>
        <v>VERRATTI RAFFAELE</v>
      </c>
      <c r="E6503" s="27" t="str">
        <f>VLOOKUP(A6503,SINDACI!A6503:E$7975,5,0)</f>
        <v>LISTA CIVICA: LA MIMOSA</v>
      </c>
    </row>
    <row r="6504" spans="1:5" x14ac:dyDescent="0.2">
      <c r="A6504" s="27" t="s">
        <v>6452</v>
      </c>
      <c r="B6504" s="27" t="str">
        <f>VLOOKUP(A6504,PEC!A6503:D$7975,4,0)</f>
        <v>legalmail.it</v>
      </c>
      <c r="C6504" s="23">
        <f>VLOOKUP(A6504,SEZIONI!A6504:B$7975,2,0)</f>
        <v>2</v>
      </c>
      <c r="D6504" s="27" t="str">
        <f>VLOOKUP(A6504,SINDACI!A6504:B$7975, 2, 0)</f>
        <v>VISCONTI DEBORAH</v>
      </c>
      <c r="E6504" s="27" t="str">
        <f>VLOOKUP(A6504,SINDACI!A6504:E$7975,5,0)</f>
        <v>-</v>
      </c>
    </row>
    <row r="6505" spans="1:5" x14ac:dyDescent="0.2">
      <c r="A6505" s="27" t="s">
        <v>6516</v>
      </c>
      <c r="B6505" s="27" t="str">
        <f>VLOOKUP(A6505,PEC!A6504:D$7975,4,0)</f>
        <v>pec.comune.santhia.vc.it</v>
      </c>
      <c r="C6505" s="23">
        <f>VLOOKUP(A6505,SEZIONI!A6505:B$7975,2,0)</f>
        <v>8</v>
      </c>
      <c r="D6505" s="27" t="str">
        <f>VLOOKUP(A6505,SINDACI!A6505:B$7975, 2, 0)</f>
        <v>ARIOTTI ANGELA</v>
      </c>
      <c r="E6505" s="27" t="str">
        <f>VLOOKUP(A6505,SINDACI!A6505:E$7975,5,0)</f>
        <v>LISTA CIVICA: IMPEGNO PER SANTHIA'</v>
      </c>
    </row>
    <row r="6506" spans="1:5" x14ac:dyDescent="0.2">
      <c r="A6506" s="27" t="s">
        <v>6517</v>
      </c>
      <c r="B6506" s="27" t="str">
        <f>VLOOKUP(A6506,PEC!A6505:D$7975,4,0)</f>
        <v>pec.comune.santicosmaedamiano.latina.it</v>
      </c>
      <c r="C6506" s="23">
        <f>VLOOKUP(A6506,SEZIONI!A6506:B$7975,2,0)</f>
        <v>7</v>
      </c>
      <c r="D6506" s="27" t="str">
        <f>VLOOKUP(A6506,SINDACI!A6506:B$7975, 2, 0)</f>
        <v>TADDEO FRANCO</v>
      </c>
      <c r="E6506" s="27" t="str">
        <f>VLOOKUP(A6506,SINDACI!A6506:E$7975,5,0)</f>
        <v>LISTA CIVICA: ALLEANZA PER SANTI COSMA E DAMIANO CONTINUIAMO INSIEME</v>
      </c>
    </row>
    <row r="6507" spans="1:5" x14ac:dyDescent="0.2">
      <c r="A6507" s="27" t="s">
        <v>392</v>
      </c>
      <c r="B6507" s="27" t="str">
        <f>VLOOKUP(A6507,PEC!A6506:D$7975,4,0)</f>
        <v>asmepec.it</v>
      </c>
      <c r="C6507" s="23">
        <f>VLOOKUP(A6507,SEZIONI!A6507:B$7975,2,0)</f>
        <v>3</v>
      </c>
      <c r="D6507" s="27" t="str">
        <f>VLOOKUP(A6507,SINDACI!A6507:B$7975, 2, 0)</f>
        <v>MONTELEONE GIUSEPPE</v>
      </c>
      <c r="E6507" s="27" t="str">
        <f>VLOOKUP(A6507,SINDACI!A6507:E$7975,5,0)</f>
        <v>LISTA CIVICA: CRESCERE INSIEME</v>
      </c>
    </row>
    <row r="6508" spans="1:5" x14ac:dyDescent="0.2">
      <c r="A6508" s="27" t="s">
        <v>6453</v>
      </c>
      <c r="B6508" s="27" t="str">
        <f>VLOOKUP(A6508,PEC!A6507:D$7975,4,0)</f>
        <v>cert.provincia.re.it</v>
      </c>
      <c r="C6508" s="23">
        <f>VLOOKUP(A6508,SEZIONI!A6508:B$7975,2,0)</f>
        <v>10</v>
      </c>
      <c r="D6508" s="27" t="str">
        <f>VLOOKUP(A6508,SINDACI!A6508:B$7975, 2, 0)</f>
        <v>PERUCCHETTI CARLO</v>
      </c>
      <c r="E6508" s="27" t="str">
        <f>VLOOKUP(A6508,SINDACI!A6508:E$7975,5,0)</f>
        <v>LISTA CIVICA: SANT'ILARIO FUTURA</v>
      </c>
    </row>
    <row r="6509" spans="1:5" x14ac:dyDescent="0.2">
      <c r="A6509" s="27" t="s">
        <v>6454</v>
      </c>
      <c r="B6509" s="27" t="str">
        <f>VLOOKUP(A6509,PEC!A6508:D$7975,4,0)</f>
        <v>emarche.it</v>
      </c>
      <c r="C6509" s="23">
        <f>VLOOKUP(A6509,SEZIONI!A6509:B$7975,2,0)</f>
        <v>3</v>
      </c>
      <c r="D6509" s="27" t="str">
        <f>VLOOKUP(A6509,SINDACI!A6509:B$7975, 2, 0)</f>
        <v>MARCHETTI MARCO</v>
      </c>
      <c r="E6509" s="27" t="str">
        <f>VLOOKUP(A6509,SINDACI!A6509:E$7975,5,0)</f>
        <v>LISTA CIVICA: SANT'IPPOLITO RIPARTE</v>
      </c>
    </row>
    <row r="6510" spans="1:5" x14ac:dyDescent="0.2">
      <c r="A6510" s="27" t="s">
        <v>6518</v>
      </c>
      <c r="B6510" s="27" t="str">
        <f>VLOOKUP(A6510,PEC!A6509:D$7975,4,0)</f>
        <v>cert.legalmail.it</v>
      </c>
      <c r="C6510" s="23">
        <f>VLOOKUP(A6510,SEZIONI!A6510:B$7975,2,0)</f>
        <v>2</v>
      </c>
      <c r="D6510" s="27" t="str">
        <f>VLOOKUP(A6510,SINDACI!A6510:B$7975, 2, 0)</f>
        <v>PALLINI MARCELLO</v>
      </c>
      <c r="E6510" s="27" t="str">
        <f>VLOOKUP(A6510,SINDACI!A6510:E$7975,5,0)</f>
        <v>LISTA CIVICA: INSIEME</v>
      </c>
    </row>
    <row r="6511" spans="1:5" x14ac:dyDescent="0.2">
      <c r="A6511" s="27" t="s">
        <v>6519</v>
      </c>
      <c r="B6511" s="27" t="str">
        <f>VLOOKUP(A6511,PEC!A6510:D$7975,4,0)</f>
        <v>pec.santostefanobelbo.it</v>
      </c>
      <c r="C6511" s="23">
        <f>VLOOKUP(A6511,SEZIONI!A6511:B$7975,2,0)</f>
        <v>5</v>
      </c>
      <c r="D6511" s="27" t="str">
        <f>VLOOKUP(A6511,SINDACI!A6511:B$7975, 2, 0)</f>
        <v>CAPRA LAURA MARIA CRISTINA</v>
      </c>
      <c r="E6511" s="27" t="str">
        <f>VLOOKUP(A6511,SINDACI!A6511:E$7975,5,0)</f>
        <v>LISTA CIVICA: NOI PER SANTO STEFANO BELBO</v>
      </c>
    </row>
    <row r="6512" spans="1:5" x14ac:dyDescent="0.2">
      <c r="A6512" s="27" t="s">
        <v>6520</v>
      </c>
      <c r="B6512" s="27" t="str">
        <f>VLOOKUP(A6512,PEC!A6511:D$7975,4,0)</f>
        <v>pec.comune.santostefanodaveto.ge.it</v>
      </c>
      <c r="C6512" s="23">
        <f>VLOOKUP(A6512,SEZIONI!A6512:B$7975,2,0)</f>
        <v>2</v>
      </c>
      <c r="D6512" s="27" t="str">
        <f>VLOOKUP(A6512,SINDACI!A6512:B$7975, 2, 0)</f>
        <v>TASSI GIUSEPPE</v>
      </c>
      <c r="E6512" s="27" t="str">
        <f>VLOOKUP(A6512,SINDACI!A6512:E$7975,5,0)</f>
        <v>LISTA CIVICA: SANTO STEFANO CAMBIA</v>
      </c>
    </row>
    <row r="6513" spans="1:5" x14ac:dyDescent="0.2">
      <c r="A6513" s="27" t="s">
        <v>6521</v>
      </c>
      <c r="B6513" s="27" t="str">
        <f>VLOOKUP(A6513,PEC!A6512:D$7975,4,0)</f>
        <v>legalmail.it</v>
      </c>
      <c r="C6513" s="23">
        <f>VLOOKUP(A6513,SEZIONI!A6513:B$7975,2,0)</f>
        <v>2</v>
      </c>
      <c r="D6513" s="27" t="str">
        <f>VLOOKUP(A6513,SINDACI!A6513:B$7975, 2, 0)</f>
        <v>SANTOLI GERARDO</v>
      </c>
      <c r="E6513" s="27" t="str">
        <f>VLOOKUP(A6513,SINDACI!A6513:E$7975,5,0)</f>
        <v>LISTA CIVICA: NUOVO FUTURO PER SANTO STEFANO</v>
      </c>
    </row>
    <row r="6514" spans="1:5" x14ac:dyDescent="0.2">
      <c r="A6514" s="27" t="s">
        <v>6522</v>
      </c>
      <c r="B6514" s="27" t="str">
        <f>VLOOKUP(A6514,PEC!A6513:D$7975,4,0)</f>
        <v>pec.it</v>
      </c>
      <c r="C6514" s="23">
        <f>VLOOKUP(A6514,SEZIONI!A6514:B$7975,2,0)</f>
        <v>4</v>
      </c>
      <c r="D6514" s="27" t="str">
        <f>VLOOKUP(A6514,SINDACI!A6514:B$7975, 2, 0)</f>
        <v>MENEGHETTI OSCAR</v>
      </c>
      <c r="E6514" s="27" t="str">
        <f>VLOOKUP(A6514,SINDACI!A6514:E$7975,5,0)</f>
        <v>-</v>
      </c>
    </row>
    <row r="6515" spans="1:5" x14ac:dyDescent="0.2">
      <c r="A6515" s="27" t="s">
        <v>6523</v>
      </c>
      <c r="B6515" s="27" t="str">
        <f>VLOOKUP(A6515,PEC!A6514:D$7975,4,0)</f>
        <v>pec.it</v>
      </c>
      <c r="C6515" s="23">
        <f>VLOOKUP(A6515,SEZIONI!A6515:B$7975,2,0)</f>
        <v>5</v>
      </c>
      <c r="D6515" s="27" t="str">
        <f>VLOOKUP(A6515,SINDACI!A6515:B$7975, 2, 0)</f>
        <v>RE FRANCESCO</v>
      </c>
      <c r="E6515" s="27" t="str">
        <f>VLOOKUP(A6515,SINDACI!A6515:E$7975,5,0)</f>
        <v>-</v>
      </c>
    </row>
    <row r="6516" spans="1:5" x14ac:dyDescent="0.2">
      <c r="A6516" s="27" t="s">
        <v>6524</v>
      </c>
      <c r="B6516" s="27" t="str">
        <f>VLOOKUP(A6516,PEC!A6515:D$7975,4,0)</f>
        <v>pec.comune.santostefanodimagra.sp.it</v>
      </c>
      <c r="C6516" s="23">
        <f>VLOOKUP(A6516,SEZIONI!A6516:B$7975,2,0)</f>
        <v>9</v>
      </c>
      <c r="D6516" s="27" t="str">
        <f>VLOOKUP(A6516,SINDACI!A6516:B$7975, 2, 0)</f>
        <v>SISTI PAOLA</v>
      </c>
      <c r="E6516" s="27" t="str">
        <f>VLOOKUP(A6516,SINDACI!A6516:E$7975,5,0)</f>
        <v>LISTA CIVICA: SANTO STEFANO BENE COMUNE</v>
      </c>
    </row>
    <row r="6517" spans="1:5" x14ac:dyDescent="0.2">
      <c r="A6517" s="27" t="s">
        <v>134</v>
      </c>
      <c r="B6517" s="27" t="str">
        <f>VLOOKUP(A6517,PEC!A6516:D$7975,4,0)</f>
        <v>asmepec.it</v>
      </c>
      <c r="C6517" s="23">
        <f>VLOOKUP(A6517,SEZIONI!A6517:B$7975,2,0)</f>
        <v>2</v>
      </c>
      <c r="D6517" s="27" t="str">
        <f>VLOOKUP(A6517,SINDACI!A6517:B$7975, 2, 0)</f>
        <v>NICOLETTI LUCIA</v>
      </c>
      <c r="E6517" s="27" t="str">
        <f>VLOOKUP(A6517,SINDACI!A6517:E$7975,5,0)</f>
        <v>LISTA CIVICA: L'ARCOBALENO</v>
      </c>
    </row>
    <row r="6518" spans="1:5" x14ac:dyDescent="0.2">
      <c r="A6518" s="27" t="s">
        <v>6525</v>
      </c>
      <c r="B6518" s="27" t="str">
        <f>VLOOKUP(A6518,PEC!A6517:D$7975,4,0)</f>
        <v>legalmail.it</v>
      </c>
      <c r="C6518" s="23">
        <f>VLOOKUP(A6518,SEZIONI!A6518:B$7975,2,0)</f>
        <v>1</v>
      </c>
      <c r="D6518" s="27" t="str">
        <f>VLOOKUP(A6518,SINDACI!A6518:B$7975, 2, 0)</f>
        <v>SANTAVICCA FABIO</v>
      </c>
      <c r="E6518" s="27" t="str">
        <f>VLOOKUP(A6518,SINDACI!A6518:E$7975,5,0)</f>
        <v>LISTA CIVICA: OBIETTIVO COMUNE</v>
      </c>
    </row>
    <row r="6519" spans="1:5" x14ac:dyDescent="0.2">
      <c r="A6519" s="27" t="s">
        <v>393</v>
      </c>
      <c r="B6519" s="27" t="str">
        <f>VLOOKUP(A6519,PEC!A6518:D$7975,4,0)</f>
        <v>asmepec.it</v>
      </c>
      <c r="C6519" s="23">
        <f>VLOOKUP(A6519,SEZIONI!A6519:B$7975,2,0)</f>
        <v>2</v>
      </c>
      <c r="D6519" s="27" t="str">
        <f>VLOOKUP(A6519,SINDACI!A6519:B$7975, 2, 0)</f>
        <v>MALARA FRANCESCO</v>
      </c>
      <c r="E6519" s="27" t="str">
        <f>VLOOKUP(A6519,SINDACI!A6519:E$7975,5,0)</f>
        <v>LISTA CIVICA: RISORSA COMUNE</v>
      </c>
    </row>
    <row r="6520" spans="1:5" x14ac:dyDescent="0.2">
      <c r="A6520" s="27" t="s">
        <v>6526</v>
      </c>
      <c r="B6520" s="27" t="str">
        <f>VLOOKUP(A6520,PEC!A6519:D$7975,4,0)</f>
        <v>pec.comune.santostefanolodigiano.lo.it</v>
      </c>
      <c r="C6520" s="23">
        <f>VLOOKUP(A6520,SEZIONI!A6520:B$7975,2,0)</f>
        <v>2</v>
      </c>
      <c r="D6520" s="27" t="str">
        <f>VLOOKUP(A6520,SINDACI!A6520:B$7975, 2, 0)</f>
        <v>TESTOLINA MARINELLA</v>
      </c>
      <c r="E6520" s="27" t="str">
        <f>VLOOKUP(A6520,SINDACI!A6520:E$7975,5,0)</f>
        <v>-</v>
      </c>
    </row>
    <row r="6521" spans="1:5" x14ac:dyDescent="0.2">
      <c r="A6521" s="27" t="s">
        <v>6527</v>
      </c>
      <c r="B6521" s="27" t="str">
        <f>VLOOKUP(A6521,PEC!A6520:D$7975,4,0)</f>
        <v>pec.comune.santostefanoquisquina.ag.it</v>
      </c>
      <c r="C6521" s="23">
        <f>VLOOKUP(A6521,SEZIONI!A6521:B$7975,2,0)</f>
        <v>6</v>
      </c>
      <c r="D6521" s="27" t="str">
        <f>VLOOKUP(A6521,SINDACI!A6521:B$7975, 2, 0)</f>
        <v>CACCIATORE FRANCESCO</v>
      </c>
      <c r="E6521" s="27" t="str">
        <f>VLOOKUP(A6521,SINDACI!A6521:E$7975,5,0)</f>
        <v>LISTA CIVICA: AVANTI CON PROGETTO COMUNE</v>
      </c>
    </row>
    <row r="6522" spans="1:5" x14ac:dyDescent="0.2">
      <c r="A6522" s="27" t="s">
        <v>6528</v>
      </c>
      <c r="B6522" s="27" t="str">
        <f>VLOOKUP(A6522,PEC!A6521:D$7975,4,0)</f>
        <v>cert.ruparpiemonte.it</v>
      </c>
      <c r="C6522" s="23">
        <f>VLOOKUP(A6522,SEZIONI!A6522:B$7975,2,0)</f>
        <v>1</v>
      </c>
      <c r="D6522" s="27" t="str">
        <f>VLOOKUP(A6522,SINDACI!A6522:B$7975, 2, 0)</f>
        <v>FACCO GIUSEPPINA</v>
      </c>
      <c r="E6522" s="27" t="str">
        <f>VLOOKUP(A6522,SINDACI!A6522:E$7975,5,0)</f>
        <v>LISTA CIVICA: VIVIAMO SANTO STEFANO ROERO</v>
      </c>
    </row>
    <row r="6523" spans="1:5" x14ac:dyDescent="0.2">
      <c r="A6523" s="27" t="s">
        <v>6529</v>
      </c>
      <c r="B6523" s="27" t="str">
        <f>VLOOKUP(A6523,PEC!A6522:D$7975,4,0)</f>
        <v xml:space="preserve">pec.regione.lombardia.it </v>
      </c>
      <c r="C6523" s="23">
        <f>VLOOKUP(A6523,SEZIONI!A6523:B$7975,2,0)</f>
        <v>4</v>
      </c>
      <c r="D6523" s="27" t="str">
        <f>VLOOKUP(A6523,SINDACI!A6523:B$7975, 2, 0)</f>
        <v>TUNESI DARIO</v>
      </c>
      <c r="E6523" s="27" t="str">
        <f>VLOOKUP(A6523,SINDACI!A6523:E$7975,5,0)</f>
        <v>LISTA COMPOSITA: LEGA SALVINI-FORZA ITALIA-FRATELLI D'ITALIA</v>
      </c>
    </row>
    <row r="6524" spans="1:5" x14ac:dyDescent="0.2">
      <c r="A6524" s="27" t="s">
        <v>6455</v>
      </c>
      <c r="B6524" s="27" t="str">
        <f>VLOOKUP(A6524,PEC!A6523:D$7975,4,0)</f>
        <v>pec.comune.santolcese.ge.it</v>
      </c>
      <c r="C6524" s="23">
        <f>VLOOKUP(A6524,SEZIONI!A6524:B$7975,2,0)</f>
        <v>9</v>
      </c>
      <c r="D6524" s="27" t="str">
        <f>VLOOKUP(A6524,SINDACI!A6524:B$7975, 2, 0)</f>
        <v>DANTE SARA</v>
      </c>
      <c r="E6524" s="27" t="str">
        <f>VLOOKUP(A6524,SINDACI!A6524:E$7975,5,0)</f>
        <v>LISTA CIVICA: CENTROSINISTRA PER SANT'OLCESE</v>
      </c>
    </row>
    <row r="6525" spans="1:5" x14ac:dyDescent="0.2">
      <c r="A6525" s="27" t="s">
        <v>6530</v>
      </c>
      <c r="B6525" s="27" t="str">
        <f>VLOOKUP(A6525,PEC!A6524:D$7975,4,0)</f>
        <v>asmepec.it</v>
      </c>
      <c r="C6525" s="23">
        <f>VLOOKUP(A6525,SEZIONI!A6525:B$7975,2,0)</f>
        <v>1</v>
      </c>
      <c r="D6525" s="27" t="str">
        <f>VLOOKUP(A6525,SINDACI!A6525:B$7975, 2, 0)</f>
        <v>DI GERONIMO MICHELE</v>
      </c>
      <c r="E6525" s="27" t="str">
        <f>VLOOKUP(A6525,SINDACI!A6525:E$7975,5,0)</f>
        <v>LISTA CIVICA: PENSIAMO A SANTOMENNA</v>
      </c>
    </row>
    <row r="6526" spans="1:5" x14ac:dyDescent="0.2">
      <c r="A6526" s="27" t="s">
        <v>6456</v>
      </c>
      <c r="B6526" s="27" t="str">
        <f>VLOOKUP(A6526,PEC!A6525:D$7975,4,0)</f>
        <v>pec.comune.santomero.te.it</v>
      </c>
      <c r="C6526" s="23">
        <f>VLOOKUP(A6526,SEZIONI!A6526:B$7975,2,0)</f>
        <v>7</v>
      </c>
      <c r="D6526" s="27" t="str">
        <f>VLOOKUP(A6526,SINDACI!A6526:B$7975, 2, 0)</f>
        <v>LUZII ANDREA</v>
      </c>
      <c r="E6526" s="27" t="str">
        <f>VLOOKUP(A6526,SINDACI!A6526:E$7975,5,0)</f>
        <v>LISTA CIVICA: SANT'OMERO CHE VOGLIAMO</v>
      </c>
    </row>
    <row r="6527" spans="1:5" x14ac:dyDescent="0.2">
      <c r="A6527" s="27" t="s">
        <v>6457</v>
      </c>
      <c r="B6527" s="27" t="str">
        <f>VLOOKUP(A6527,PEC!A6526:D$7975,4,0)</f>
        <v>legalmail.it</v>
      </c>
      <c r="C6527" s="23">
        <f>VLOOKUP(A6527,SEZIONI!A6527:B$7975,2,0)</f>
        <v>5</v>
      </c>
      <c r="D6527" s="27" t="str">
        <f>VLOOKUP(A6527,SINDACI!A6527:B$7975, 2, 0)</f>
        <v>MANZONI SAURO IVO</v>
      </c>
      <c r="E6527" s="27" t="str">
        <f>VLOOKUP(A6527,SINDACI!A6527:E$7975,5,0)</f>
        <v>LISTA COMPOSITA: LEGA SALVINI-FRATELLI D'ITALIA-FORZA ITALIA-CIVICA</v>
      </c>
    </row>
    <row r="6528" spans="1:5" x14ac:dyDescent="0.2">
      <c r="A6528" s="27" t="s">
        <v>296</v>
      </c>
      <c r="B6528" s="27" t="str">
        <f>VLOOKUP(A6528,PEC!A6527:D$7975,4,0)</f>
        <v>asmepec.it</v>
      </c>
      <c r="C6528" s="23">
        <f>VLOOKUP(A6528,SEZIONI!A6528:B$7975,2,0)</f>
        <v>3</v>
      </c>
      <c r="D6528" s="27" t="str">
        <f>VLOOKUP(A6528,SINDACI!A6528:B$7975, 2, 0)</f>
        <v>PEZZO ANTONINO</v>
      </c>
      <c r="E6528" s="27" t="str">
        <f>VLOOKUP(A6528,SINDACI!A6528:E$7975,5,0)</f>
        <v>LISTA CIVICA: CORAGGIO SANT'ONOFRIO</v>
      </c>
    </row>
    <row r="6529" spans="1:5" x14ac:dyDescent="0.2">
      <c r="A6529" s="27" t="s">
        <v>6531</v>
      </c>
      <c r="B6529" s="27" t="str">
        <f>VLOOKUP(A6529,PEC!A6528:D$7975,4,0)</f>
        <v>pec.it</v>
      </c>
      <c r="C6529" s="23">
        <f>VLOOKUP(A6529,SEZIONI!A6529:B$7975,2,0)</f>
        <v>2</v>
      </c>
      <c r="D6529" s="27" t="str">
        <f>VLOOKUP(A6529,SINDACI!A6529:B$7975, 2, 0)</f>
        <v>FORTE GIAMPIERO</v>
      </c>
      <c r="E6529" s="27" t="str">
        <f>VLOOKUP(A6529,SINDACI!A6529:E$7975,5,0)</f>
        <v>LISTA CIVICA: TUTTINSIEME PER SANTOPADRE</v>
      </c>
    </row>
    <row r="6530" spans="1:5" x14ac:dyDescent="0.2">
      <c r="A6530" s="27" t="s">
        <v>6458</v>
      </c>
      <c r="B6530" s="27" t="str">
        <f>VLOOKUP(A6530,PEC!A6529:D$7975,4,0)</f>
        <v>pec.it</v>
      </c>
      <c r="C6530" s="23">
        <f>VLOOKUP(A6530,SEZIONI!A6530:B$7975,2,0)</f>
        <v>3</v>
      </c>
      <c r="D6530" s="27" t="str">
        <f>VLOOKUP(A6530,SINDACI!A6530:B$7975, 2, 0)</f>
        <v>PAOLUCCI GREGORY</v>
      </c>
      <c r="E6530" s="27" t="str">
        <f>VLOOKUP(A6530,SINDACI!A6530:E$7975,5,0)</f>
        <v>-</v>
      </c>
    </row>
    <row r="6531" spans="1:5" x14ac:dyDescent="0.2">
      <c r="A6531" s="27" t="s">
        <v>6532</v>
      </c>
      <c r="B6531" s="27" t="str">
        <f>VLOOKUP(A6531,PEC!A6530:D$7975,4,0)</f>
        <v>cert.ip-veneto.net</v>
      </c>
      <c r="C6531" s="23">
        <f>VLOOKUP(A6531,SEZIONI!A6531:B$7975,2,0)</f>
        <v>6</v>
      </c>
      <c r="D6531" s="27" t="str">
        <f>VLOOKUP(A6531,SINDACI!A6531:B$7975, 2, 0)</f>
        <v>BALZI FRANCO</v>
      </c>
      <c r="E6531" s="27" t="str">
        <f>VLOOKUP(A6531,SINDACI!A6531:E$7975,5,0)</f>
        <v>LISTA CIVICA: IL PAESE CHE VOGLIAMO</v>
      </c>
    </row>
    <row r="6532" spans="1:5" x14ac:dyDescent="0.2">
      <c r="A6532" s="27" t="s">
        <v>6459</v>
      </c>
      <c r="B6532" s="27" t="str">
        <f>VLOOKUP(A6532,PEC!A6531:D$7975,4,0)</f>
        <v>cert.legalmail.it</v>
      </c>
      <c r="C6532" s="23">
        <f>VLOOKUP(A6532,SEZIONI!A6532:B$7975,2,0)</f>
        <v>2</v>
      </c>
      <c r="D6532" s="27" t="str">
        <f>VLOOKUP(A6532,SINDACI!A6532:B$7975, 2, 0)</f>
        <v>FONTANARI ANDREA</v>
      </c>
      <c r="E6532" s="27" t="str">
        <f>VLOOKUP(A6532,SINDACI!A6532:E$7975,5,0)</f>
        <v>-</v>
      </c>
    </row>
    <row r="6533" spans="1:5" x14ac:dyDescent="0.2">
      <c r="A6533" s="27" t="s">
        <v>6533</v>
      </c>
      <c r="B6533" s="27" t="str">
        <f>VLOOKUP(A6533,PEC!A6532:D$7975,4,0)</f>
        <v>pec.comunas.it</v>
      </c>
      <c r="C6533" s="23">
        <f>VLOOKUP(A6533,SEZIONI!A6533:B$7975,2,0)</f>
        <v>3</v>
      </c>
      <c r="D6533" s="27" t="str">
        <f>VLOOKUP(A6533,SINDACI!A6533:B$7975, 2, 0)</f>
        <v>LOI DIEGO</v>
      </c>
      <c r="E6533" s="27" t="str">
        <f>VLOOKUP(A6533,SINDACI!A6533:E$7975,5,0)</f>
        <v>LISTA CIVICA: OGGI E' DOMANI</v>
      </c>
    </row>
    <row r="6534" spans="1:5" x14ac:dyDescent="0.2">
      <c r="A6534" s="27" t="s">
        <v>6460</v>
      </c>
      <c r="B6534" s="27" t="str">
        <f>VLOOKUP(A6534,PEC!A6533:D$7975,4,0)</f>
        <v xml:space="preserve">legalmail.it </v>
      </c>
      <c r="C6534" s="23">
        <f>VLOOKUP(A6534,SEZIONI!A6534:B$7975,2,0)</f>
        <v>3</v>
      </c>
      <c r="D6534" s="27" t="str">
        <f>VLOOKUP(A6534,SINDACI!A6534:B$7975, 2, 0)</f>
        <v>-</v>
      </c>
      <c r="E6534" s="27" t="str">
        <f>VLOOKUP(A6534,SINDACI!A6534:E$7975,5,0)</f>
        <v>-</v>
      </c>
    </row>
    <row r="6535" spans="1:5" x14ac:dyDescent="0.2">
      <c r="A6535" s="27" t="s">
        <v>6534</v>
      </c>
      <c r="B6535" s="27" t="str">
        <f>VLOOKUP(A6535,PEC!A6534:D$7975,4,0)</f>
        <v>pec.comune.sanza.sa.it</v>
      </c>
      <c r="C6535" s="23">
        <f>VLOOKUP(A6535,SEZIONI!A6535:B$7975,2,0)</f>
        <v>3</v>
      </c>
      <c r="D6535" s="27" t="str">
        <f>VLOOKUP(A6535,SINDACI!A6535:B$7975, 2, 0)</f>
        <v>ESPOSITO VITTORIO</v>
      </c>
      <c r="E6535" s="27" t="str">
        <f>VLOOKUP(A6535,SINDACI!A6535:E$7975,5,0)</f>
        <v>LISTA CIVICA: CAMBIAMENTI PER SANZA</v>
      </c>
    </row>
    <row r="6536" spans="1:5" x14ac:dyDescent="0.2">
      <c r="A6536" s="27" t="s">
        <v>6535</v>
      </c>
      <c r="B6536" s="27" t="str">
        <f>VLOOKUP(A6536,PEC!A6535:D$7975,4,0)</f>
        <v>pec.comune.sanzeno.tn.it</v>
      </c>
      <c r="C6536" s="23">
        <f>VLOOKUP(A6536,SEZIONI!A6536:B$7975,2,0)</f>
        <v>1</v>
      </c>
      <c r="D6536" s="27" t="str">
        <f>VLOOKUP(A6536,SINDACI!A6536:B$7975, 2, 0)</f>
        <v>SLAIFER ZILLER MARTIN</v>
      </c>
      <c r="E6536" s="27" t="str">
        <f>VLOOKUP(A6536,SINDACI!A6536:E$7975,5,0)</f>
        <v>-</v>
      </c>
    </row>
    <row r="6537" spans="1:5" x14ac:dyDescent="0.2">
      <c r="A6537" s="27" t="s">
        <v>6536</v>
      </c>
      <c r="B6537" s="27" t="str">
        <f>VLOOKUP(A6537,PEC!A6536:D$7975,4,0)</f>
        <v>pec.comune.saonara.pd.it</v>
      </c>
      <c r="C6537" s="23">
        <f>VLOOKUP(A6537,SEZIONI!A6537:B$7975,2,0)</f>
        <v>8</v>
      </c>
      <c r="D6537" s="27" t="str">
        <f>VLOOKUP(A6537,SINDACI!A6537:B$7975, 2, 0)</f>
        <v>LAZZARO MICHELA</v>
      </c>
      <c r="E6537" s="27" t="str">
        <f>VLOOKUP(A6537,SINDACI!A6537:E$7975,5,0)</f>
        <v>LISTA CIVICA: SAONARA DOMANI</v>
      </c>
    </row>
    <row r="6538" spans="1:5" x14ac:dyDescent="0.2">
      <c r="A6538" s="27" t="s">
        <v>6537</v>
      </c>
      <c r="B6538" s="27" t="str">
        <f>VLOOKUP(A6538,PEC!A6537:D$7975,4,0)</f>
        <v>pec.it</v>
      </c>
      <c r="C6538" s="23">
        <f>VLOOKUP(A6538,SEZIONI!A6538:B$7975,2,0)</f>
        <v>6</v>
      </c>
      <c r="D6538" s="27" t="str">
        <f>VLOOKUP(A6538,SINDACI!A6538:B$7975, 2, 0)</f>
        <v>MERLINO GIUSEPPE</v>
      </c>
      <c r="E6538" s="27" t="str">
        <f>VLOOKUP(A6538,SINDACI!A6538:E$7975,5,0)</f>
        <v>-</v>
      </c>
    </row>
    <row r="6539" spans="1:5" x14ac:dyDescent="0.2">
      <c r="A6539" s="27" t="s">
        <v>6538</v>
      </c>
      <c r="B6539" s="27" t="str">
        <f>VLOOKUP(A6539,PEC!A6538:D$7975,4,0)</f>
        <v>pecveneto.it</v>
      </c>
      <c r="C6539" s="23">
        <f>VLOOKUP(A6539,SEZIONI!A6539:B$7975,2,0)</f>
        <v>1</v>
      </c>
      <c r="D6539" s="27" t="str">
        <f>VLOOKUP(A6539,SINDACI!A6539:B$7975, 2, 0)</f>
        <v>PILLER HOFFER MANUEL</v>
      </c>
      <c r="E6539" s="27" t="str">
        <f>VLOOKUP(A6539,SINDACI!A6539:E$7975,5,0)</f>
        <v>-</v>
      </c>
    </row>
    <row r="6540" spans="1:5" x14ac:dyDescent="0.2">
      <c r="A6540" s="27" t="s">
        <v>6539</v>
      </c>
      <c r="B6540" s="27" t="str">
        <f>VLOOKUP(A6540,PEC!A6539:D$7975,4,0)</f>
        <v>asmepec.it</v>
      </c>
      <c r="C6540" s="23">
        <f>VLOOKUP(A6540,SEZIONI!A6540:B$7975,2,0)</f>
        <v>7</v>
      </c>
      <c r="D6540" s="27" t="str">
        <f>VLOOKUP(A6540,SINDACI!A6540:B$7975, 2, 0)</f>
        <v>GENTILE ANTONIO</v>
      </c>
      <c r="E6540" s="27" t="str">
        <f>VLOOKUP(A6540,SINDACI!A6540:E$7975,5,0)</f>
        <v>LISTA CIVICA: SAPRI AL CENTRO</v>
      </c>
    </row>
    <row r="6541" spans="1:5" x14ac:dyDescent="0.2">
      <c r="A6541" s="27" t="s">
        <v>136</v>
      </c>
      <c r="B6541" s="27" t="str">
        <f>VLOOKUP(A6541,PEC!A6540:D$7975,4,0)</f>
        <v>asmepec.it</v>
      </c>
      <c r="C6541" s="23">
        <f>VLOOKUP(A6541,SEZIONI!A6541:B$7975,2,0)</f>
        <v>5</v>
      </c>
      <c r="D6541" s="27" t="str">
        <f>VLOOKUP(A6541,SINDACI!A6541:B$7975, 2, 0)</f>
        <v>RUSSO RENZO</v>
      </c>
      <c r="E6541" s="27" t="str">
        <f>VLOOKUP(A6541,SINDACI!A6541:E$7975,5,0)</f>
        <v>LISTA CIVICA: SARA BELLA</v>
      </c>
    </row>
    <row r="6542" spans="1:5" x14ac:dyDescent="0.2">
      <c r="A6542" s="27" t="s">
        <v>6540</v>
      </c>
      <c r="B6542" s="27" t="str">
        <f>VLOOKUP(A6542,PEC!A6541:D$7975,4,0)</f>
        <v>pec.comune.saracinesco.rm.it</v>
      </c>
      <c r="C6542" s="23">
        <f>VLOOKUP(A6542,SEZIONI!A6542:B$7975,2,0)</f>
        <v>1</v>
      </c>
      <c r="D6542" s="27" t="str">
        <f>VLOOKUP(A6542,SINDACI!A6542:B$7975, 2, 0)</f>
        <v>ORSOLA MARCO</v>
      </c>
      <c r="E6542" s="27" t="str">
        <f>VLOOKUP(A6542,SINDACI!A6542:E$7975,5,0)</f>
        <v>LISTA CIVICA: LISTA PER SARACINESCO</v>
      </c>
    </row>
    <row r="6543" spans="1:5" x14ac:dyDescent="0.2">
      <c r="A6543" s="27" t="s">
        <v>6541</v>
      </c>
      <c r="B6543" s="27" t="str">
        <f>VLOOKUP(A6543,PEC!A6542:D$7975,4,0)</f>
        <v>cert.ip-veneto.net</v>
      </c>
      <c r="C6543" s="23">
        <f>VLOOKUP(A6543,SEZIONI!A6543:B$7975,2,0)</f>
        <v>5</v>
      </c>
      <c r="D6543" s="27" t="str">
        <f>VLOOKUP(A6543,SINDACI!A6543:B$7975, 2, 0)</f>
        <v>CORTESE LUCA</v>
      </c>
      <c r="E6543" s="27" t="str">
        <f>VLOOKUP(A6543,SINDACI!A6543:E$7975,5,0)</f>
        <v>LISTA CIVICA: SARCEDO IN COMUNE</v>
      </c>
    </row>
    <row r="6544" spans="1:5" x14ac:dyDescent="0.2">
      <c r="A6544" s="27" t="s">
        <v>6542</v>
      </c>
      <c r="B6544" s="27" t="str">
        <f>VLOOKUP(A6544,PEC!A6543:D$7975,4,0)</f>
        <v>cert.ruparbasilicata.it</v>
      </c>
      <c r="C6544" s="23">
        <f>VLOOKUP(A6544,SEZIONI!A6544:B$7975,2,0)</f>
        <v>2</v>
      </c>
      <c r="D6544" s="27" t="str">
        <f>VLOOKUP(A6544,SINDACI!A6544:B$7975, 2, 0)</f>
        <v>TEMPONE GIOVANNI</v>
      </c>
      <c r="E6544" s="27" t="str">
        <f>VLOOKUP(A6544,SINDACI!A6544:E$7975,5,0)</f>
        <v>LISTA CIVICA: SI'AMO SARCONI</v>
      </c>
    </row>
    <row r="6545" spans="1:5" x14ac:dyDescent="0.2">
      <c r="A6545" s="27" t="s">
        <v>6543</v>
      </c>
      <c r="B6545" s="27" t="str">
        <f>VLOOKUP(A6545,PEC!A6544:D$7975,4,0)</f>
        <v>pec.comune.sardara.vs.it</v>
      </c>
      <c r="C6545" s="23">
        <f>VLOOKUP(A6545,SEZIONI!A6545:B$7975,2,0)</f>
        <v>4</v>
      </c>
      <c r="D6545" s="27" t="str">
        <f>VLOOKUP(A6545,SINDACI!A6545:B$7975, 2, 0)</f>
        <v>ZUCCA GIORGIO</v>
      </c>
      <c r="E6545" s="27" t="str">
        <f>VLOOKUP(A6545,SINDACI!A6545:E$7975,5,0)</f>
        <v>LISTA CIVICA: DIALOGO E FUTURO PER SARDARA</v>
      </c>
    </row>
    <row r="6546" spans="1:5" x14ac:dyDescent="0.2">
      <c r="A6546" s="27" t="s">
        <v>6544</v>
      </c>
      <c r="B6546" s="27" t="str">
        <f>VLOOKUP(A6546,PEC!A6545:D$7975,4,0)</f>
        <v>cert.ruparpiemonte.it</v>
      </c>
      <c r="C6546" s="23">
        <f>VLOOKUP(A6546,SEZIONI!A6546:B$7975,2,0)</f>
        <v>1</v>
      </c>
      <c r="D6546" s="27" t="str">
        <f>VLOOKUP(A6546,SINDACI!A6546:B$7975, 2, 0)</f>
        <v>GALARDINI RENATO</v>
      </c>
      <c r="E6546" s="27" t="str">
        <f>VLOOKUP(A6546,SINDACI!A6546:E$7975,5,0)</f>
        <v>-</v>
      </c>
    </row>
    <row r="6547" spans="1:5" x14ac:dyDescent="0.2">
      <c r="A6547" s="27" t="s">
        <v>6545</v>
      </c>
      <c r="B6547" s="27" t="str">
        <f>VLOOKUP(A6547,PEC!A6546:D$7975,4,0)</f>
        <v>pec.sarego.gov.it</v>
      </c>
      <c r="C6547" s="23">
        <f>VLOOKUP(A6547,SEZIONI!A6547:B$7975,2,0)</f>
        <v>5</v>
      </c>
      <c r="D6547" s="27" t="str">
        <f>VLOOKUP(A6547,SINDACI!A6547:B$7975, 2, 0)</f>
        <v>GIACOMELLO JESSICA</v>
      </c>
      <c r="E6547" s="27" t="str">
        <f>VLOOKUP(A6547,SINDACI!A6547:E$7975,5,0)</f>
        <v>LISTA CIVICA: GIACOMELLO PER SAREGO</v>
      </c>
    </row>
    <row r="6548" spans="1:5" x14ac:dyDescent="0.2">
      <c r="A6548" s="27" t="s">
        <v>6546</v>
      </c>
      <c r="B6548" s="27" t="str">
        <f>VLOOKUP(A6548,PEC!A6547:D$7975,4,0)</f>
        <v>legalmail.it</v>
      </c>
      <c r="C6548" s="23">
        <f>VLOOKUP(A6548,SEZIONI!A6548:B$7975,2,0)</f>
        <v>7</v>
      </c>
      <c r="D6548" s="27" t="str">
        <f>VLOOKUP(A6548,SINDACI!A6548:B$7975, 2, 0)</f>
        <v>REICHSIGL CHRISTIAN ALBERT</v>
      </c>
      <c r="E6548" s="27" t="str">
        <f>VLOOKUP(A6548,SINDACI!A6548:E$7975,5,0)</f>
        <v>-</v>
      </c>
    </row>
    <row r="6549" spans="1:5" x14ac:dyDescent="0.2">
      <c r="A6549" s="27" t="s">
        <v>6547</v>
      </c>
      <c r="B6549" s="27" t="str">
        <f>VLOOKUP(A6549,PEC!A6548:D$7975,4,0)</f>
        <v>pec.comune.sarezzano.al.it</v>
      </c>
      <c r="C6549" s="23">
        <f>VLOOKUP(A6549,SEZIONI!A6549:B$7975,2,0)</f>
        <v>2</v>
      </c>
      <c r="D6549" s="27" t="str">
        <f>VLOOKUP(A6549,SINDACI!A6549:B$7975, 2, 0)</f>
        <v>MOGNI CARLO</v>
      </c>
      <c r="E6549" s="27" t="str">
        <f>VLOOKUP(A6549,SINDACI!A6549:E$7975,5,0)</f>
        <v>LISTA CIVICA: SAREZZANO INSIEME</v>
      </c>
    </row>
    <row r="6550" spans="1:5" x14ac:dyDescent="0.2">
      <c r="A6550" s="27" t="s">
        <v>6548</v>
      </c>
      <c r="B6550" s="27" t="str">
        <f>VLOOKUP(A6550,PEC!A6549:D$7975,4,0)</f>
        <v>cert.legalmail.it</v>
      </c>
      <c r="C6550" s="23">
        <f>VLOOKUP(A6550,SEZIONI!A6550:B$7975,2,0)</f>
        <v>11</v>
      </c>
      <c r="D6550" s="27" t="str">
        <f>VLOOKUP(A6550,SINDACI!A6550:B$7975, 2, 0)</f>
        <v>ONGARO DONATELLA</v>
      </c>
      <c r="E6550" s="27" t="str">
        <f>VLOOKUP(A6550,SINDACI!A6550:E$7975,5,0)</f>
        <v>LISTA CIVICA: POPOLARI E DEMOCRATICI</v>
      </c>
    </row>
    <row r="6551" spans="1:5" x14ac:dyDescent="0.2">
      <c r="A6551" s="27" t="s">
        <v>6549</v>
      </c>
      <c r="B6551" s="27" t="str">
        <f>VLOOKUP(A6551,PEC!A6550:D$7975,4,0)</f>
        <v>sintranet.legalmail.it</v>
      </c>
      <c r="C6551" s="23">
        <f>VLOOKUP(A6551,SEZIONI!A6551:B$7975,2,0)</f>
        <v>3</v>
      </c>
      <c r="D6551" s="27" t="str">
        <f>VLOOKUP(A6551,SINDACI!A6551:B$7975, 2, 0)</f>
        <v>FERRARI CLAUDIA</v>
      </c>
      <c r="E6551" s="27" t="str">
        <f>VLOOKUP(A6551,SINDACI!A6551:E$7975,5,0)</f>
        <v>-</v>
      </c>
    </row>
    <row r="6552" spans="1:5" x14ac:dyDescent="0.2">
      <c r="A6552" s="27" t="s">
        <v>6550</v>
      </c>
      <c r="B6552" s="27" t="str">
        <f>VLOOKUP(A6552,PEC!A6551:D$7975,4,0)</f>
        <v>pec.it</v>
      </c>
      <c r="C6552" s="23">
        <f>VLOOKUP(A6552,SEZIONI!A6552:B$7975,2,0)</f>
        <v>5</v>
      </c>
      <c r="D6552" s="27" t="str">
        <f>VLOOKUP(A6552,SINDACI!A6552:B$7975, 2, 0)</f>
        <v>PIZZOL LARRY</v>
      </c>
      <c r="E6552" s="27" t="str">
        <f>VLOOKUP(A6552,SINDACI!A6552:E$7975,5,0)</f>
        <v>LISTA CIVICA: IMPEGNATI PER SARMEDE MONTANER RUGOLO</v>
      </c>
    </row>
    <row r="6553" spans="1:5" x14ac:dyDescent="0.2">
      <c r="A6553" s="27" t="s">
        <v>6551</v>
      </c>
      <c r="B6553" s="27" t="str">
        <f>VLOOKUP(A6553,PEC!A6552:D$7975,4,0)</f>
        <v>pec.it</v>
      </c>
      <c r="C6553" s="23">
        <f>VLOOKUP(A6553,SEZIONI!A6553:B$7975,2,0)</f>
        <v>3</v>
      </c>
      <c r="D6553" s="27" t="str">
        <f>VLOOKUP(A6553,SINDACI!A6553:B$7975, 2, 0)</f>
        <v>PIERGENTILI LUCA</v>
      </c>
      <c r="E6553" s="27" t="str">
        <f>VLOOKUP(A6553,SINDACI!A6553:E$7975,5,0)</f>
        <v>LISTA CIVICA: LA BUONA AMMINISTRAZIONE</v>
      </c>
    </row>
    <row r="6554" spans="1:5" x14ac:dyDescent="0.2">
      <c r="A6554" s="27" t="s">
        <v>6552</v>
      </c>
      <c r="B6554" s="27" t="str">
        <f>VLOOKUP(A6554,PEC!A6553:D$7975,4,0)</f>
        <v>pec.comune.sarnico.bg.it</v>
      </c>
      <c r="C6554" s="23">
        <f>VLOOKUP(A6554,SEZIONI!A6554:B$7975,2,0)</f>
        <v>5</v>
      </c>
      <c r="D6554" s="27" t="str">
        <f>VLOOKUP(A6554,SINDACI!A6554:B$7975, 2, 0)</f>
        <v>BERTAZZOLI GIORGIO</v>
      </c>
      <c r="E6554" s="27" t="str">
        <f>VLOOKUP(A6554,SINDACI!A6554:E$7975,5,0)</f>
        <v>LISTA COMPOSITA: LEGA SALVINI-FORZA ITALIA</v>
      </c>
    </row>
    <row r="6555" spans="1:5" x14ac:dyDescent="0.2">
      <c r="A6555" s="27" t="s">
        <v>6553</v>
      </c>
      <c r="B6555" s="27" t="str">
        <f>VLOOKUP(A6555,PEC!A6554:D$7975,4,0)</f>
        <v xml:space="preserve">pec.comune.sarno.sa.it </v>
      </c>
      <c r="C6555" s="23">
        <f>VLOOKUP(A6555,SEZIONI!A6555:B$7975,2,0)</f>
        <v>34</v>
      </c>
      <c r="D6555" s="27" t="str">
        <f>VLOOKUP(A6555,SINDACI!A6555:B$7975, 2, 0)</f>
        <v>CANFORA GIUSEPPE</v>
      </c>
      <c r="E6555" s="27" t="str">
        <f>VLOOKUP(A6555,SINDACI!A6555:E$7975,5,0)</f>
        <v>LISTA CIVICA: CANFORA SINDACO | PARTITO DEMOCRATICO | LISTA CIVICA: IMPEGNO &amp; PASSIONE | LISTA CIVICA: L'ITALIA E' POPOLARE</v>
      </c>
    </row>
    <row r="6556" spans="1:5" x14ac:dyDescent="0.2">
      <c r="A6556" s="27" t="s">
        <v>6554</v>
      </c>
      <c r="B6556" s="27" t="str">
        <f>VLOOKUP(A6556,PEC!A6555:D$7975,4,0)</f>
        <v>pec.comune.sarnonico.tn.it</v>
      </c>
      <c r="C6556" s="23">
        <f>VLOOKUP(A6556,SEZIONI!A6556:B$7975,2,0)</f>
        <v>1</v>
      </c>
      <c r="D6556" s="27" t="str">
        <f>VLOOKUP(A6556,SINDACI!A6556:B$7975, 2, 0)</f>
        <v>ABRAM EMANUELA</v>
      </c>
      <c r="E6556" s="27" t="str">
        <f>VLOOKUP(A6556,SINDACI!A6556:E$7975,5,0)</f>
        <v>Lista Civica non pervenuta</v>
      </c>
    </row>
    <row r="6557" spans="1:5" x14ac:dyDescent="0.2">
      <c r="A6557" s="27" t="s">
        <v>6555</v>
      </c>
      <c r="B6557" s="27" t="str">
        <f>VLOOKUP(A6557,PEC!A6556:D$7975,4,0)</f>
        <v>secmail.it</v>
      </c>
      <c r="C6557" s="23">
        <f>VLOOKUP(A6557,SEZIONI!A6557:B$7975,2,0)</f>
        <v>38</v>
      </c>
      <c r="D6557" s="27" t="str">
        <f>VLOOKUP(A6557,SINDACI!A6557:B$7975, 2, 0)</f>
        <v>AIROLDI AUGUSTO</v>
      </c>
      <c r="E6557" s="27" t="str">
        <f>VLOOKUP(A6557,SINDACI!A6557:E$7975,5,0)</f>
        <v>LISTA CIVICA: TU@SARONNO | LISTA CIVICA: OBIETTIVO SARONNO | LISTA CIVICA: SARONNO CIVICA AIROLDI SINDACO | PARTITO DEMOCRATICO</v>
      </c>
    </row>
    <row r="6558" spans="1:5" x14ac:dyDescent="0.2">
      <c r="A6558" s="27" t="s">
        <v>6556</v>
      </c>
      <c r="B6558" s="27" t="str">
        <f>VLOOKUP(A6558,PEC!A6557:D$7975,4,0)</f>
        <v>pec.comune.sarre.ao.it</v>
      </c>
      <c r="C6558" s="23">
        <f>VLOOKUP(A6558,SEZIONI!A6558:B$7975,2,0)</f>
        <v>4</v>
      </c>
      <c r="D6558" s="27" t="str">
        <f>VLOOKUP(A6558,SINDACI!A6558:B$7975, 2, 0)</f>
        <v>PEPELLIN MASSIMO</v>
      </c>
      <c r="E6558" s="27" t="str">
        <f>VLOOKUP(A6558,SINDACI!A6558:E$7975,5,0)</f>
        <v>-</v>
      </c>
    </row>
    <row r="6559" spans="1:5" x14ac:dyDescent="0.2">
      <c r="A6559" s="27" t="s">
        <v>6557</v>
      </c>
      <c r="B6559" s="27" t="str">
        <f>VLOOKUP(A6559,PEC!A6558:D$7975,4,0)</f>
        <v>pec.it</v>
      </c>
      <c r="C6559" s="23">
        <f>VLOOKUP(A6559,SEZIONI!A6559:B$7975,2,0)</f>
        <v>5</v>
      </c>
      <c r="D6559" s="27" t="str">
        <f>VLOOKUP(A6559,SINDACI!A6559:B$7975, 2, 0)</f>
        <v>DESSI' ANGELO</v>
      </c>
      <c r="E6559" s="27" t="str">
        <f>VLOOKUP(A6559,SINDACI!A6559:E$7975,5,0)</f>
        <v>-</v>
      </c>
    </row>
    <row r="6560" spans="1:5" x14ac:dyDescent="0.2">
      <c r="A6560" s="27" t="s">
        <v>6558</v>
      </c>
      <c r="B6560" s="27" t="str">
        <f>VLOOKUP(A6560,PEC!A6559:D$7975,4,0)</f>
        <v>pec.unionevallesavio.it</v>
      </c>
      <c r="C6560" s="23">
        <f>VLOOKUP(A6560,SEZIONI!A6560:B$7975,2,0)</f>
        <v>5</v>
      </c>
      <c r="D6560" s="27" t="str">
        <f>VLOOKUP(A6560,SINDACI!A6560:B$7975, 2, 0)</f>
        <v>CANGINI ENRICO</v>
      </c>
      <c r="E6560" s="27" t="str">
        <f>VLOOKUP(A6560,SINDACI!A6560:E$7975,5,0)</f>
        <v>LISTA CIVICA: SARSINA NOSTRA</v>
      </c>
    </row>
    <row r="6561" spans="1:5" x14ac:dyDescent="0.2">
      <c r="A6561" s="27" t="s">
        <v>6559</v>
      </c>
      <c r="B6561" s="27" t="str">
        <f>VLOOKUP(A6561,PEC!A6560:D$7975,4,0)</f>
        <v>pec.consorzioterrecablate.it</v>
      </c>
      <c r="C6561" s="23">
        <f>VLOOKUP(A6561,SEZIONI!A6561:B$7975,2,0)</f>
        <v>5</v>
      </c>
      <c r="D6561" s="27" t="str">
        <f>VLOOKUP(A6561,SINDACI!A6561:B$7975, 2, 0)</f>
        <v>LANDI FRANCESCO</v>
      </c>
      <c r="E6561" s="27" t="str">
        <f>VLOOKUP(A6561,SINDACI!A6561:E$7975,5,0)</f>
        <v>LISTA CIVICA: CENTRO SINISTRA PER SARTEANO</v>
      </c>
    </row>
    <row r="6562" spans="1:5" x14ac:dyDescent="0.2">
      <c r="A6562" s="27" t="s">
        <v>6560</v>
      </c>
      <c r="B6562" s="27" t="str">
        <f>VLOOKUP(A6562,PEC!A6561:D$7975,4,0)</f>
        <v>pec.it</v>
      </c>
      <c r="C6562" s="23">
        <f>VLOOKUP(A6562,SEZIONI!A6562:B$7975,2,0)</f>
        <v>2</v>
      </c>
      <c r="D6562" s="27" t="str">
        <f>VLOOKUP(A6562,SINDACI!A6562:B$7975, 2, 0)</f>
        <v>GHISELLI PIETRO LUIGI GIANNI</v>
      </c>
      <c r="E6562" s="27" t="str">
        <f>VLOOKUP(A6562,SINDACI!A6562:E$7975,5,0)</f>
        <v>LISTA CIVICA: TRADIZIONE E FUTURO PER SARTIRANA</v>
      </c>
    </row>
    <row r="6563" spans="1:5" x14ac:dyDescent="0.2">
      <c r="A6563" s="27" t="s">
        <v>6561</v>
      </c>
      <c r="B6563" s="27" t="str">
        <f>VLOOKUP(A6563,PEC!A6562:D$7975,4,0)</f>
        <v>pec.comunas.it</v>
      </c>
      <c r="C6563" s="23">
        <f>VLOOKUP(A6563,SEZIONI!A6563:B$7975,2,0)</f>
        <v>2</v>
      </c>
      <c r="D6563" s="27" t="str">
        <f>VLOOKUP(A6563,SINDACI!A6563:B$7975, 2, 0)</f>
        <v>LEDDA PAOLO</v>
      </c>
      <c r="E6563" s="27" t="str">
        <f>VLOOKUP(A6563,SINDACI!A6563:E$7975,5,0)</f>
        <v>LISTA CIVICA: SA COMUNA</v>
      </c>
    </row>
    <row r="6564" spans="1:5" x14ac:dyDescent="0.2">
      <c r="A6564" s="27" t="s">
        <v>6562</v>
      </c>
      <c r="B6564" s="27" t="str">
        <f>VLOOKUP(A6564,PEC!A6563:D$7975,4,0)</f>
        <v>postecert.it</v>
      </c>
      <c r="C6564" s="23">
        <f>VLOOKUP(A6564,SEZIONI!A6564:B$7975,2,0)</f>
        <v>25</v>
      </c>
      <c r="D6564" s="27" t="str">
        <f>VLOOKUP(A6564,SINDACI!A6564:B$7975, 2, 0)</f>
        <v>PONZANELLI CRISTINA</v>
      </c>
      <c r="E6564" s="27" t="str">
        <f>VLOOKUP(A6564,SINDACI!A6564:E$7975,5,0)</f>
        <v>-</v>
      </c>
    </row>
    <row r="6565" spans="1:5" x14ac:dyDescent="0.2">
      <c r="A6565" s="27" t="s">
        <v>6563</v>
      </c>
      <c r="B6565" s="27" t="str">
        <f>VLOOKUP(A6565,PEC!A6564:D$7975,4,0)</f>
        <v>asmepec.it</v>
      </c>
      <c r="C6565" s="23">
        <f>VLOOKUP(A6565,SEZIONI!A6565:B$7975,2,0)</f>
        <v>5</v>
      </c>
      <c r="D6565" s="27" t="str">
        <f>VLOOKUP(A6565,SINDACI!A6565:B$7975, 2, 0)</f>
        <v>RUBINO DOMENICO</v>
      </c>
      <c r="E6565" s="27" t="str">
        <f>VLOOKUP(A6565,SINDACI!A6565:E$7975,5,0)</f>
        <v>LISTA CIVICA: SASSO SANO</v>
      </c>
    </row>
    <row r="6566" spans="1:5" x14ac:dyDescent="0.2">
      <c r="A6566" s="27" t="s">
        <v>6564</v>
      </c>
      <c r="B6566" s="27" t="str">
        <f>VLOOKUP(A6566,PEC!A6565:D$7975,4,0)</f>
        <v>pec.comune.sassari.it</v>
      </c>
      <c r="C6566" s="23">
        <f>VLOOKUP(A6566,SEZIONI!A6566:B$7975,2,0)</f>
        <v>136</v>
      </c>
      <c r="D6566" s="27" t="str">
        <f>VLOOKUP(A6566,SINDACI!A6566:B$7975, 2, 0)</f>
        <v>CAMPUS GIAN VITTORIO</v>
      </c>
      <c r="E6566" s="27" t="str">
        <f>VLOOKUP(A6566,SINDACI!A6566:E$7975,5,0)</f>
        <v>LISTA CIVICA: PRIMA SASSARI | LISTA CIVICA: SASSARI CIVICA | LISTA CIVICA: NOI PER SASSARI | LISTA CIVICA: SASSARI ? PROGETTO CIVICO | LISTA CIVICA: SASSARI PROGETTO COMUNE</v>
      </c>
    </row>
    <row r="6567" spans="1:5" x14ac:dyDescent="0.2">
      <c r="A6567" s="27" t="s">
        <v>6565</v>
      </c>
      <c r="B6567" s="27" t="str">
        <f>VLOOKUP(A6567,PEC!A6566:D$7975,4,0)</f>
        <v>legalmail.it</v>
      </c>
      <c r="C6567" s="23">
        <f>VLOOKUP(A6567,SEZIONI!A6567:B$7975,2,0)</f>
        <v>4</v>
      </c>
      <c r="D6567" s="27" t="str">
        <f>VLOOKUP(A6567,SINDACI!A6567:B$7975, 2, 0)</f>
        <v>BUSCHIAZZO DANIELE</v>
      </c>
      <c r="E6567" s="27" t="str">
        <f>VLOOKUP(A6567,SINDACI!A6567:E$7975,5,0)</f>
        <v>LISTA CIVICA: TRAMONTANA</v>
      </c>
    </row>
    <row r="6568" spans="1:5" x14ac:dyDescent="0.2">
      <c r="A6568" s="27" t="s">
        <v>6566</v>
      </c>
      <c r="B6568" s="27" t="str">
        <f>VLOOKUP(A6568,PEC!A6567:D$7975,4,0)</f>
        <v>postacert.toscana.it</v>
      </c>
      <c r="C6568" s="23">
        <f>VLOOKUP(A6568,SEZIONI!A6568:B$7975,2,0)</f>
        <v>1</v>
      </c>
      <c r="D6568" s="27" t="str">
        <f>VLOOKUP(A6568,SINDACI!A6568:B$7975, 2, 0)</f>
        <v>GUARGUAGLINI ALESSANDRO</v>
      </c>
      <c r="E6568" s="27" t="str">
        <f>VLOOKUP(A6568,SINDACI!A6568:E$7975,5,0)</f>
        <v>LISTA CIVICA: SASSETTA DEMOCRATICA</v>
      </c>
    </row>
    <row r="6569" spans="1:5" x14ac:dyDescent="0.2">
      <c r="A6569" s="27" t="s">
        <v>6567</v>
      </c>
      <c r="B6569" s="27" t="str">
        <f>VLOOKUP(A6569,PEC!A6568:D$7975,4,0)</f>
        <v>postecert.it</v>
      </c>
      <c r="C6569" s="23">
        <f>VLOOKUP(A6569,SEZIONI!A6569:B$7975,2,0)</f>
        <v>1</v>
      </c>
      <c r="D6569" s="27" t="str">
        <f>VLOOKUP(A6569,SINDACI!A6569:B$7975, 2, 0)</f>
        <v>APOLLONIO LUCA</v>
      </c>
      <c r="E6569" s="27" t="str">
        <f>VLOOKUP(A6569,SINDACI!A6569:E$7975,5,0)</f>
        <v>LISTA CIVICA: SASSINORO AMMINISTRARE INSIEME</v>
      </c>
    </row>
    <row r="6570" spans="1:5" x14ac:dyDescent="0.2">
      <c r="A6570" s="27" t="s">
        <v>6568</v>
      </c>
      <c r="B6570" s="27" t="str">
        <f>VLOOKUP(A6570,PEC!A6569:D$7975,4,0)</f>
        <v>comunesassodicastalda.gov.it</v>
      </c>
      <c r="C6570" s="23">
        <f>VLOOKUP(A6570,SEZIONI!A6570:B$7975,2,0)</f>
        <v>1</v>
      </c>
      <c r="D6570" s="27" t="str">
        <f>VLOOKUP(A6570,SINDACI!A6570:B$7975, 2, 0)</f>
        <v>NARDO ROCCHINO</v>
      </c>
      <c r="E6570" s="27" t="str">
        <f>VLOOKUP(A6570,SINDACI!A6570:E$7975,5,0)</f>
        <v>-</v>
      </c>
    </row>
    <row r="6571" spans="1:5" x14ac:dyDescent="0.2">
      <c r="A6571" s="27" t="s">
        <v>6569</v>
      </c>
      <c r="B6571" s="27" t="str">
        <f>VLOOKUP(A6571,PEC!A6570:D$7975,4,0)</f>
        <v>cert.provincia.bo.it</v>
      </c>
      <c r="C6571" s="23">
        <f>VLOOKUP(A6571,SEZIONI!A6571:B$7975,2,0)</f>
        <v>14</v>
      </c>
      <c r="D6571" s="27" t="str">
        <f>VLOOKUP(A6571,SINDACI!A6571:B$7975, 2, 0)</f>
        <v>PARMEGGIANI ROBERTO</v>
      </c>
      <c r="E6571" s="27" t="str">
        <f>VLOOKUP(A6571,SINDACI!A6571:E$7975,5,0)</f>
        <v>LISTA CIVICA: CENTROSINISTRA PER SASSO MARCONI</v>
      </c>
    </row>
    <row r="6572" spans="1:5" x14ac:dyDescent="0.2">
      <c r="A6572" s="27" t="s">
        <v>6570</v>
      </c>
      <c r="B6572" s="27" t="str">
        <f>VLOOKUP(A6572,PEC!A6571:D$7975,4,0)</f>
        <v>legalmail.it</v>
      </c>
      <c r="C6572" s="23">
        <f>VLOOKUP(A6572,SEZIONI!A6572:B$7975,2,0)</f>
        <v>7</v>
      </c>
      <c r="D6572" s="27" t="str">
        <f>VLOOKUP(A6572,SINDACI!A6572:B$7975, 2, 0)</f>
        <v>GROSSI DANIELE</v>
      </c>
      <c r="E6572" s="27" t="str">
        <f>VLOOKUP(A6572,SINDACI!A6572:E$7975,5,0)</f>
        <v>LISTA CIVICA: UNITI VERSO IL FUTURO</v>
      </c>
    </row>
    <row r="6573" spans="1:5" x14ac:dyDescent="0.2">
      <c r="A6573" s="27" t="s">
        <v>6571</v>
      </c>
      <c r="B6573" s="27" t="str">
        <f>VLOOKUP(A6573,PEC!A6572:D$7975,4,0)</f>
        <v>emarche.it</v>
      </c>
      <c r="C6573" s="23">
        <f>VLOOKUP(A6573,SEZIONI!A6573:B$7975,2,0)</f>
        <v>3</v>
      </c>
      <c r="D6573" s="27" t="str">
        <f>VLOOKUP(A6573,SINDACI!A6573:B$7975, 2, 0)</f>
        <v>MEDICI FABIO</v>
      </c>
      <c r="E6573" s="27" t="str">
        <f>VLOOKUP(A6573,SINDACI!A6573:E$7975,5,0)</f>
        <v>-</v>
      </c>
    </row>
    <row r="6574" spans="1:5" x14ac:dyDescent="0.2">
      <c r="A6574" s="27" t="s">
        <v>6572</v>
      </c>
      <c r="B6574" s="27" t="str">
        <f>VLOOKUP(A6574,PEC!A6573:D$7975,4,0)</f>
        <v>emarche.it</v>
      </c>
      <c r="C6574" s="23">
        <f>VLOOKUP(A6574,SEZIONI!A6574:B$7975,2,0)</f>
        <v>9</v>
      </c>
      <c r="D6574" s="27" t="str">
        <f>VLOOKUP(A6574,SINDACI!A6574:B$7975, 2, 0)</f>
        <v>GRECI MAURIZIO</v>
      </c>
      <c r="E6574" s="27" t="str">
        <f>VLOOKUP(A6574,SINDACI!A6574:E$7975,5,0)</f>
        <v>LISTA CIVICA: UNITI VERSO IL FUTURO</v>
      </c>
    </row>
    <row r="6575" spans="1:5" x14ac:dyDescent="0.2">
      <c r="A6575" s="27" t="s">
        <v>6573</v>
      </c>
      <c r="B6575" s="27" t="str">
        <f>VLOOKUP(A6575,PEC!A6574:D$7975,4,0)</f>
        <v>cert.comune.sassuolo.mo.it</v>
      </c>
      <c r="C6575" s="23">
        <f>VLOOKUP(A6575,SEZIONI!A6575:B$7975,2,0)</f>
        <v>36</v>
      </c>
      <c r="D6575" s="27" t="str">
        <f>VLOOKUP(A6575,SINDACI!A6575:B$7975, 2, 0)</f>
        <v>MENANI GIAN FRANCESCO</v>
      </c>
      <c r="E6575" s="27" t="str">
        <f>VLOOKUP(A6575,SINDACI!A6575:E$7975,5,0)</f>
        <v>FRATELLI D'ITALIA | LISTA CIVICA: SASSOLESI | LISTA COMPOSITA: ENERGIE PER L'ITALIA-POPOLARE | FORZA ITALIA | LEGA SALVINI PREMIER</v>
      </c>
    </row>
    <row r="6576" spans="1:5" x14ac:dyDescent="0.2">
      <c r="A6576" s="27" t="s">
        <v>215</v>
      </c>
      <c r="B6576" s="27" t="str">
        <f>VLOOKUP(A6576,PEC!A6575:D$7975,4,0)</f>
        <v>certificata.com</v>
      </c>
      <c r="C6576" s="23">
        <f>VLOOKUP(A6576,SEZIONI!A6576:B$7975,2,0)</f>
        <v>4</v>
      </c>
      <c r="D6576" s="27" t="str">
        <f>VLOOKUP(A6576,SINDACI!A6576:B$7975, 2, 0)</f>
        <v>CHIARAVALLOTI MASSIMILIANO</v>
      </c>
      <c r="E6576" s="27" t="str">
        <f>VLOOKUP(A6576,SINDACI!A6576:E$7975,5,0)</f>
        <v>-</v>
      </c>
    </row>
    <row r="6577" spans="1:5" x14ac:dyDescent="0.2">
      <c r="A6577" s="27" t="s">
        <v>6574</v>
      </c>
      <c r="B6577" s="27" t="str">
        <f>VLOOKUP(A6577,PEC!A6576:D$7975,4,0)</f>
        <v>pec.it</v>
      </c>
      <c r="C6577" s="23">
        <f>VLOOKUP(A6577,SEZIONI!A6577:B$7975,2,0)</f>
        <v>3</v>
      </c>
      <c r="D6577" s="27" t="str">
        <f>VLOOKUP(A6577,SINDACI!A6577:B$7975, 2, 0)</f>
        <v>VITA UMBERTO</v>
      </c>
      <c r="E6577" s="27" t="str">
        <f>VLOOKUP(A6577,SINDACI!A6577:E$7975,5,0)</f>
        <v>LISTA CIVICA: SATRIANO RIPARTE</v>
      </c>
    </row>
    <row r="6578" spans="1:5" x14ac:dyDescent="0.2">
      <c r="A6578" s="27" t="s">
        <v>6575</v>
      </c>
      <c r="B6578" s="27" t="str">
        <f>VLOOKUP(A6578,PEC!A6577:D$7975,4,0)</f>
        <v>certgov.fvg.it</v>
      </c>
      <c r="C6578" s="23">
        <f>VLOOKUP(A6578,SEZIONI!A6578:B$7975,2,0)</f>
        <v>1</v>
      </c>
      <c r="D6578" s="27" t="str">
        <f>VLOOKUP(A6578,SINDACI!A6578:B$7975, 2, 0)</f>
        <v>PETRIS ERMES</v>
      </c>
      <c r="E6578" s="27" t="str">
        <f>VLOOKUP(A6578,SINDACI!A6578:E$7975,5,0)</f>
        <v>-</v>
      </c>
    </row>
    <row r="6579" spans="1:5" x14ac:dyDescent="0.2">
      <c r="A6579" s="27" t="s">
        <v>6577</v>
      </c>
      <c r="B6579" s="27" t="str">
        <f>VLOOKUP(A6579,PEC!A6578:D$7975,4,0)</f>
        <v>legalmail.it</v>
      </c>
      <c r="C6579" s="23">
        <f>VLOOKUP(A6579,SEZIONI!A6579:B$7975,2,0)</f>
        <v>1</v>
      </c>
      <c r="D6579" s="27" t="str">
        <f>VLOOKUP(A6579,SINDACI!A6579:B$7975, 2, 0)</f>
        <v>BERIA D'ARGENTINA MAURIZIO</v>
      </c>
      <c r="E6579" s="27" t="str">
        <f>VLOOKUP(A6579,SINDACI!A6579:E$7975,5,0)</f>
        <v>LISTA CIVICA: TERRITORIO E FUTURO</v>
      </c>
    </row>
    <row r="6580" spans="1:5" x14ac:dyDescent="0.2">
      <c r="A6580" s="27" t="s">
        <v>6576</v>
      </c>
      <c r="B6580" s="27" t="str">
        <f>VLOOKUP(A6580,PEC!A6579:D$7975,4,0)</f>
        <v>legalmail.it</v>
      </c>
      <c r="C6580" s="23">
        <f>VLOOKUP(A6580,SEZIONI!A6580:B$7975,2,0)</f>
        <v>1</v>
      </c>
      <c r="D6580" s="27" t="str">
        <f>VLOOKUP(A6580,SINDACI!A6580:B$7975, 2, 0)</f>
        <v>MENEGUZZI MAURO</v>
      </c>
      <c r="E6580" s="27" t="str">
        <f>VLOOKUP(A6580,SINDACI!A6580:E$7975,5,0)</f>
        <v>LISTA CIVICA: COMPETENZA CONOSCENZA E COMUNICAZIONE</v>
      </c>
    </row>
    <row r="6581" spans="1:5" x14ac:dyDescent="0.2">
      <c r="A6581" s="27" t="s">
        <v>6578</v>
      </c>
      <c r="B6581" s="27" t="str">
        <f>VLOOKUP(A6581,PEC!A6580:D$7975,4,0)</f>
        <v>pec.rupar.puglia.it</v>
      </c>
      <c r="C6581" s="23">
        <f>VLOOKUP(A6581,SEZIONI!A6581:B$7975,2,0)</f>
        <v>15</v>
      </c>
      <c r="D6581" s="27" t="str">
        <f>VLOOKUP(A6581,SINDACI!A6581:B$7975, 2, 0)</f>
        <v>PICHIERRI GAETANO</v>
      </c>
      <c r="E6581" s="27" t="str">
        <f>VLOOKUP(A6581,SINDACI!A6581:E$7975,5,0)</f>
        <v>FORZA ITALIA | LISTA CIVICA: LIBERTA' E PARTECIPAZIONE | LEGA SALVINI PUGLIA | FRATELLI D'ITALIA | LISTA CIVICA: GRUPPO POLITICO AUTONOMO | LISTA CIVICA: IMPEGNO CIVICO | LISTA CIVICA: PROGETTO COMUNE</v>
      </c>
    </row>
    <row r="6582" spans="1:5" x14ac:dyDescent="0.2">
      <c r="A6582" s="27" t="s">
        <v>255</v>
      </c>
      <c r="B6582" s="27" t="str">
        <f>VLOOKUP(A6582,PEC!A6581:D$7975,4,0)</f>
        <v>asmepec.it</v>
      </c>
      <c r="C6582" s="23">
        <f>VLOOKUP(A6582,SEZIONI!A6582:B$7975,2,0)</f>
        <v>2</v>
      </c>
      <c r="D6582" s="27" t="str">
        <f>VLOOKUP(A6582,SINDACI!A6582:B$7975, 2, 0)</f>
        <v>FRONTERA DOMENICO</v>
      </c>
      <c r="E6582" s="27" t="str">
        <f>VLOOKUP(A6582,SINDACI!A6582:E$7975,5,0)</f>
        <v>LISTA CIVICA: L'ALVEARE</v>
      </c>
    </row>
    <row r="6583" spans="1:5" x14ac:dyDescent="0.2">
      <c r="A6583" s="27" t="s">
        <v>6579</v>
      </c>
      <c r="B6583" s="27" t="str">
        <f>VLOOKUP(A6583,PEC!A6582:D$7975,4,0)</f>
        <v>asmepec.it</v>
      </c>
      <c r="C6583" s="23">
        <f>VLOOKUP(A6583,SEZIONI!A6583:B$7975,2,0)</f>
        <v>16</v>
      </c>
      <c r="D6583" s="27" t="str">
        <f>VLOOKUP(A6583,SINDACI!A6583:B$7975, 2, 0)</f>
        <v>SIMONELLI VINCENZO</v>
      </c>
      <c r="E6583" s="27" t="str">
        <f>VLOOKUP(A6583,SINDACI!A6583:E$7975,5,0)</f>
        <v>PARTITO DEMOCRATICO | LISTA CIVICA: PROGETTO IN COMUNE | LISTA CIVICA: SAVIANO AL CENTRO</v>
      </c>
    </row>
    <row r="6584" spans="1:5" x14ac:dyDescent="0.2">
      <c r="A6584" s="27" t="s">
        <v>6580</v>
      </c>
      <c r="B6584" s="27" t="str">
        <f>VLOOKUP(A6584,PEC!A6583:D$7975,4,0)</f>
        <v>cert.ruparpiemonte.it</v>
      </c>
      <c r="C6584" s="23">
        <f>VLOOKUP(A6584,SEZIONI!A6584:B$7975,2,0)</f>
        <v>20</v>
      </c>
      <c r="D6584" s="27" t="str">
        <f>VLOOKUP(A6584,SINDACI!A6584:B$7975, 2, 0)</f>
        <v>PORTERA ANTONELLO</v>
      </c>
      <c r="E6584" s="27" t="str">
        <f>VLOOKUP(A6584,SINDACI!A6584:E$7975,5,0)</f>
        <v>LISTA CIVICA: PROGETTO PER SAVIGLIANO | LISTA CIVICA: AMICI DI SAVIGLIANO | LISTA CIVICA: NOI X SAVIGLIANO | LISTA CIVICA: NUOVA CIVICA</v>
      </c>
    </row>
    <row r="6585" spans="1:5" x14ac:dyDescent="0.2">
      <c r="A6585" s="27" t="s">
        <v>6581</v>
      </c>
      <c r="B6585" s="27" t="str">
        <f>VLOOKUP(A6585,PEC!A6584:D$7975,4,0)</f>
        <v>pec.it</v>
      </c>
      <c r="C6585" s="23">
        <f>VLOOKUP(A6585,SEZIONI!A6585:B$7975,2,0)</f>
        <v>2</v>
      </c>
      <c r="D6585" s="27" t="str">
        <f>VLOOKUP(A6585,SINDACI!A6585:B$7975, 2, 0)</f>
        <v>DELLA MARRA SCARPONE FABIO</v>
      </c>
      <c r="E6585" s="27" t="str">
        <f>VLOOKUP(A6585,SINDACI!A6585:E$7975,5,0)</f>
        <v>LISTA CIVICA: NOI PER SAVIGNANO</v>
      </c>
    </row>
    <row r="6586" spans="1:5" x14ac:dyDescent="0.2">
      <c r="A6586" s="27" t="s">
        <v>6582</v>
      </c>
      <c r="B6586" s="27" t="str">
        <f>VLOOKUP(A6586,PEC!A6585:D$7975,4,0)</f>
        <v>cert.unione.terredicastelli.mo.it</v>
      </c>
      <c r="C6586" s="23">
        <f>VLOOKUP(A6586,SEZIONI!A6586:B$7975,2,0)</f>
        <v>9</v>
      </c>
      <c r="D6586" s="27" t="str">
        <f>VLOOKUP(A6586,SINDACI!A6586:B$7975, 2, 0)</f>
        <v>TAGLIAVINI ENRICO</v>
      </c>
      <c r="E6586" s="27" t="str">
        <f>VLOOKUP(A6586,SINDACI!A6586:E$7975,5,0)</f>
        <v>LISTA CIVICA: PROGETTIAMO SAVIGNANO</v>
      </c>
    </row>
    <row r="6587" spans="1:5" x14ac:dyDescent="0.2">
      <c r="A6587" s="27" t="s">
        <v>6583</v>
      </c>
      <c r="B6587" s="27" t="str">
        <f>VLOOKUP(A6587,PEC!A6586:D$7975,4,0)</f>
        <v>cert.provincia.fc.it</v>
      </c>
      <c r="C6587" s="23">
        <f>VLOOKUP(A6587,SEZIONI!A6587:B$7975,2,0)</f>
        <v>17</v>
      </c>
      <c r="D6587" s="27" t="str">
        <f>VLOOKUP(A6587,SINDACI!A6587:B$7975, 2, 0)</f>
        <v>GIOVANNINI FILIPPO</v>
      </c>
      <c r="E6587" s="27" t="str">
        <f>VLOOKUP(A6587,SINDACI!A6587:E$7975,5,0)</f>
        <v>LISTA CIVICA: SAVIGNANO INSIEME | LISTA CIVICA: LA SINISTRA PER SAVIGNANO | LISTA COMPOSITA: PARTITO DEMOCRATICO-ITALIA IN COMUNE</v>
      </c>
    </row>
    <row r="6588" spans="1:5" x14ac:dyDescent="0.2">
      <c r="A6588" s="27" t="s">
        <v>6584</v>
      </c>
      <c r="B6588" s="27" t="str">
        <f>VLOOKUP(A6588,PEC!A6587:D$7975,4,0)</f>
        <v>pec.it</v>
      </c>
      <c r="C6588" s="23">
        <f>VLOOKUP(A6588,SEZIONI!A6588:B$7975,2,0)</f>
        <v>5</v>
      </c>
      <c r="D6588" s="27" t="str">
        <f>VLOOKUP(A6588,SINDACI!A6588:B$7975, 2, 0)</f>
        <v>TAMAGNO MAURO</v>
      </c>
      <c r="E6588" s="27" t="str">
        <f>VLOOKUP(A6588,SINDACI!A6588:E$7975,5,0)</f>
        <v>-</v>
      </c>
    </row>
    <row r="6589" spans="1:5" x14ac:dyDescent="0.2">
      <c r="A6589" s="27" t="s">
        <v>6585</v>
      </c>
      <c r="B6589" s="27" t="str">
        <f>VLOOKUP(A6589,PEC!A6588:D$7975,4,0)</f>
        <v>pec.comune.saviore-delladamello.bs.it</v>
      </c>
      <c r="C6589" s="23">
        <f>VLOOKUP(A6589,SEZIONI!A6589:B$7975,2,0)</f>
        <v>2</v>
      </c>
      <c r="D6589" s="27" t="str">
        <f>VLOOKUP(A6589,SINDACI!A6589:B$7975, 2, 0)</f>
        <v>MORGANI SERENA</v>
      </c>
      <c r="E6589" s="27" t="str">
        <f>VLOOKUP(A6589,SINDACI!A6589:E$7975,5,0)</f>
        <v>LISTA CIVICA: IMPEGNO IN COMUNE</v>
      </c>
    </row>
    <row r="6590" spans="1:5" x14ac:dyDescent="0.2">
      <c r="A6590" s="27" t="s">
        <v>6586</v>
      </c>
      <c r="B6590" s="27" t="str">
        <f>VLOOKUP(A6590,PEC!A6589:D$7975,4,0)</f>
        <v>dgpec.it</v>
      </c>
      <c r="C6590" s="23">
        <f>VLOOKUP(A6590,SEZIONI!A6590:B$7975,2,0)</f>
        <v>3</v>
      </c>
      <c r="D6590" s="27" t="str">
        <f>VLOOKUP(A6590,SINDACI!A6590:B$7975, 2, 0)</f>
        <v>STRACUZZI MASSIMO</v>
      </c>
      <c r="E6590" s="27" t="str">
        <f>VLOOKUP(A6590,SINDACI!A6590:E$7975,5,0)</f>
        <v>-</v>
      </c>
    </row>
    <row r="6591" spans="1:5" x14ac:dyDescent="0.2">
      <c r="A6591" s="27" t="s">
        <v>6587</v>
      </c>
      <c r="B6591" s="27" t="str">
        <f>VLOOKUP(A6591,PEC!A6590:D$7975,4,0)</f>
        <v>certgov.fvg.it</v>
      </c>
      <c r="C6591" s="23">
        <f>VLOOKUP(A6591,SEZIONI!A6591:B$7975,2,0)</f>
        <v>1</v>
      </c>
      <c r="D6591" s="27" t="str">
        <f>VLOOKUP(A6591,SINDACI!A6591:B$7975, 2, 0)</f>
        <v>BRAGALINI TATIANA</v>
      </c>
      <c r="E6591" s="27" t="str">
        <f>VLOOKUP(A6591,SINDACI!A6591:E$7975,5,0)</f>
        <v>-</v>
      </c>
    </row>
    <row r="6592" spans="1:5" x14ac:dyDescent="0.2">
      <c r="A6592" s="27" t="s">
        <v>6588</v>
      </c>
      <c r="B6592" s="27" t="str">
        <f>VLOOKUP(A6592,PEC!A6591:D$7975,4,0)</f>
        <v>certgov.fvg.it</v>
      </c>
      <c r="C6592" s="23">
        <f>VLOOKUP(A6592,SEZIONI!A6592:B$7975,2,0)</f>
        <v>2</v>
      </c>
      <c r="D6592" s="27" t="str">
        <f>VLOOKUP(A6592,SINDACI!A6592:B$7975, 2, 0)</f>
        <v>PISK LUCA</v>
      </c>
      <c r="E6592" s="27" t="str">
        <f>VLOOKUP(A6592,SINDACI!A6592:E$7975,5,0)</f>
        <v>LISTA CIVICA: UNITA' CITTADINA</v>
      </c>
    </row>
    <row r="6593" spans="1:5" x14ac:dyDescent="0.2">
      <c r="A6593" s="27" t="s">
        <v>6589</v>
      </c>
      <c r="B6593" s="27" t="str">
        <f>VLOOKUP(A6593,PEC!A6592:D$7975,4,0)</f>
        <v>cert.ruparbasilicata.it</v>
      </c>
      <c r="C6593" s="23">
        <f>VLOOKUP(A6593,SEZIONI!A6593:B$7975,2,0)</f>
        <v>2</v>
      </c>
      <c r="D6593" s="27" t="str">
        <f>VLOOKUP(A6593,SINDACI!A6593:B$7975, 2, 0)</f>
        <v>RICCIARDI ROSINA</v>
      </c>
      <c r="E6593" s="27" t="str">
        <f>VLOOKUP(A6593,SINDACI!A6593:E$7975,5,0)</f>
        <v>LISTA CIVICA: SAVOIA NEL CUORE</v>
      </c>
    </row>
    <row r="6594" spans="1:5" x14ac:dyDescent="0.2">
      <c r="A6594" s="27" t="s">
        <v>6590</v>
      </c>
      <c r="B6594" s="27" t="str">
        <f>VLOOKUP(A6594,PEC!A6593:D$7975,4,0)</f>
        <v>pec.comune.savona.it</v>
      </c>
      <c r="C6594" s="23">
        <f>VLOOKUP(A6594,SEZIONI!A6594:B$7975,2,0)</f>
        <v>61</v>
      </c>
      <c r="D6594" s="27" t="str">
        <f>VLOOKUP(A6594,SINDACI!A6594:B$7975, 2, 0)</f>
        <v>RUSSO MARCO</v>
      </c>
      <c r="E6594" s="27" t="str">
        <f>VLOOKUP(A6594,SINDACI!A6594:E$7975,5,0)</f>
        <v>LISTA COMPOSITA: ARTICOLO UNO-PARTITO DEMOCRATICO | LISTA CIVICA: RIFORMIAMO SAVONA | LISTA CIVICA: SINISTRA PER SAVONA | LISTA CIVICA: PATTO PER SAVONA</v>
      </c>
    </row>
    <row r="6595" spans="1:5" x14ac:dyDescent="0.2">
      <c r="A6595" s="27" t="s">
        <v>6591</v>
      </c>
      <c r="B6595" s="27" t="str">
        <f>VLOOKUP(A6595,PEC!A6594:D$7975,4,0)</f>
        <v>pec.comune.scafa.pe.it</v>
      </c>
      <c r="C6595" s="23">
        <f>VLOOKUP(A6595,SEZIONI!A6595:B$7975,2,0)</f>
        <v>5</v>
      </c>
      <c r="D6595" s="27" t="str">
        <f>VLOOKUP(A6595,SINDACI!A6595:B$7975, 2, 0)</f>
        <v>DI FIORE GIORDANO</v>
      </c>
      <c r="E6595" s="27" t="str">
        <f>VLOOKUP(A6595,SINDACI!A6595:E$7975,5,0)</f>
        <v>LISTA CIVICA: SCAFA CHE CI PIACE</v>
      </c>
    </row>
    <row r="6596" spans="1:5" x14ac:dyDescent="0.2">
      <c r="A6596" s="27" t="s">
        <v>6592</v>
      </c>
      <c r="B6596" s="27" t="str">
        <f>VLOOKUP(A6596,PEC!A6595:D$7975,4,0)</f>
        <v>asmepec.it</v>
      </c>
      <c r="C6596" s="23">
        <f>VLOOKUP(A6596,SEZIONI!A6596:B$7975,2,0)</f>
        <v>41</v>
      </c>
      <c r="D6596" s="27" t="str">
        <f>VLOOKUP(A6596,SINDACI!A6596:B$7975, 2, 0)</f>
        <v>-</v>
      </c>
      <c r="E6596" s="27" t="str">
        <f>VLOOKUP(A6596,SINDACI!A6596:E$7975,5,0)</f>
        <v>-</v>
      </c>
    </row>
    <row r="6597" spans="1:5" x14ac:dyDescent="0.2">
      <c r="A6597" s="27" t="s">
        <v>6593</v>
      </c>
      <c r="B6597" s="27" t="str">
        <f>VLOOKUP(A6597,PEC!A6596:D$7975,4,0)</f>
        <v>cert.ruparpiemonte.it</v>
      </c>
      <c r="C6597" s="23">
        <f>VLOOKUP(A6597,SEZIONI!A6597:B$7975,2,0)</f>
        <v>1</v>
      </c>
      <c r="D6597" s="27" t="str">
        <f>VLOOKUP(A6597,SINDACI!A6597:B$7975, 2, 0)</f>
        <v>GARELLI DANIELE</v>
      </c>
      <c r="E6597" s="27" t="str">
        <f>VLOOKUP(A6597,SINDACI!A6597:E$7975,5,0)</f>
        <v>LISTA CIVICA: IL CAMPANILE</v>
      </c>
    </row>
    <row r="6598" spans="1:5" x14ac:dyDescent="0.2">
      <c r="A6598" s="27" t="s">
        <v>6594</v>
      </c>
      <c r="B6598" s="27" t="str">
        <f>VLOOKUP(A6598,PEC!A6597:D$7975,4,0)</f>
        <v>pec.comune.scala.sa.it</v>
      </c>
      <c r="C6598" s="23">
        <f>VLOOKUP(A6598,SEZIONI!A6598:B$7975,2,0)</f>
        <v>2</v>
      </c>
      <c r="D6598" s="27" t="str">
        <f>VLOOKUP(A6598,SINDACI!A6598:B$7975, 2, 0)</f>
        <v>MANSI LUIGI</v>
      </c>
      <c r="E6598" s="27" t="str">
        <f>VLOOKUP(A6598,SINDACI!A6598:E$7975,5,0)</f>
        <v>LISTA CIVICA: SCALA CHE CAMBIA</v>
      </c>
    </row>
    <row r="6599" spans="1:5" x14ac:dyDescent="0.2">
      <c r="A6599" s="27" t="s">
        <v>137</v>
      </c>
      <c r="B6599" s="27" t="str">
        <f>VLOOKUP(A6599,PEC!A6598:D$7975,4,0)</f>
        <v>asmepec.it</v>
      </c>
      <c r="C6599" s="23">
        <f>VLOOKUP(A6599,SEZIONI!A6599:B$7975,2,0)</f>
        <v>3</v>
      </c>
      <c r="D6599" s="27" t="str">
        <f>VLOOKUP(A6599,SINDACI!A6599:B$7975, 2, 0)</f>
        <v>MATALONE GIOVANNI</v>
      </c>
      <c r="E6599" s="27" t="str">
        <f>VLOOKUP(A6599,SINDACI!A6599:E$7975,5,0)</f>
        <v>LISTA CIVICA: UN FUTURO MIGLIORE</v>
      </c>
    </row>
    <row r="6600" spans="1:5" x14ac:dyDescent="0.2">
      <c r="A6600" s="27" t="s">
        <v>6595</v>
      </c>
      <c r="B6600" s="27" t="str">
        <f>VLOOKUP(A6600,PEC!A6599:D$7975,4,0)</f>
        <v>pec.regione.lombardia.it</v>
      </c>
      <c r="C6600" s="23">
        <f>VLOOKUP(A6600,SEZIONI!A6600:B$7975,2,0)</f>
        <v>1</v>
      </c>
      <c r="D6600" s="27" t="str">
        <f>VLOOKUP(A6600,SINDACI!A6600:B$7975, 2, 0)</f>
        <v>BONANDIN ALBERTO</v>
      </c>
      <c r="E6600" s="27" t="str">
        <f>VLOOKUP(A6600,SINDACI!A6600:E$7975,5,0)</f>
        <v>LISTA CIVICA: LISTA CIVICA INDIPENDENTE</v>
      </c>
    </row>
    <row r="6601" spans="1:5" x14ac:dyDescent="0.2">
      <c r="A6601" s="27" t="s">
        <v>138</v>
      </c>
      <c r="B6601" s="27" t="str">
        <f>VLOOKUP(A6601,PEC!A6600:D$7975,4,0)</f>
        <v>asmepec.it</v>
      </c>
      <c r="C6601" s="23">
        <f>VLOOKUP(A6601,SEZIONI!A6601:B$7975,2,0)</f>
        <v>8</v>
      </c>
      <c r="D6601" s="27" t="str">
        <f>VLOOKUP(A6601,SINDACI!A6601:B$7975, 2, 0)</f>
        <v>PERROTTA GIACOMO</v>
      </c>
      <c r="E6601" s="27" t="str">
        <f>VLOOKUP(A6601,SINDACI!A6601:E$7975,5,0)</f>
        <v>-</v>
      </c>
    </row>
    <row r="6602" spans="1:5" x14ac:dyDescent="0.2">
      <c r="A6602" s="27" t="s">
        <v>6596</v>
      </c>
      <c r="B6602" s="27" t="str">
        <f>VLOOKUP(A6602,PEC!A6601:D$7975,4,0)</f>
        <v>cert.ruparpiemonte.it</v>
      </c>
      <c r="C6602" s="23">
        <f>VLOOKUP(A6602,SEZIONI!A6602:B$7975,2,0)</f>
        <v>3</v>
      </c>
      <c r="D6602" s="27" t="str">
        <f>VLOOKUP(A6602,SINDACI!A6602:B$7975, 2, 0)</f>
        <v>BORLETTO ALFIO</v>
      </c>
      <c r="E6602" s="27" t="str">
        <f>VLOOKUP(A6602,SINDACI!A6602:E$7975,5,0)</f>
        <v>LISTA CIVICA: OLTRE ... PER IL COMUNE</v>
      </c>
    </row>
    <row r="6603" spans="1:5" x14ac:dyDescent="0.2">
      <c r="A6603" s="27" t="s">
        <v>6597</v>
      </c>
      <c r="B6603" s="27" t="str">
        <f>VLOOKUP(A6603,PEC!A6602:D$7975,4,0)</f>
        <v>pec.comunescalettazanclea.it</v>
      </c>
      <c r="C6603" s="23">
        <f>VLOOKUP(A6603,SEZIONI!A6603:B$7975,2,0)</f>
        <v>4</v>
      </c>
      <c r="D6603" s="27" t="str">
        <f>VLOOKUP(A6603,SINDACI!A6603:B$7975, 2, 0)</f>
        <v>MOSCHELLA GIANFRANCO</v>
      </c>
      <c r="E6603" s="27" t="str">
        <f>VLOOKUP(A6603,SINDACI!A6603:E$7975,5,0)</f>
        <v>LISTA CIVICA: LIBERAMENTE INSIEME  PER SCALETTA</v>
      </c>
    </row>
    <row r="6604" spans="1:5" x14ac:dyDescent="0.2">
      <c r="A6604" s="27" t="s">
        <v>6598</v>
      </c>
      <c r="B6604" s="27" t="str">
        <f>VLOOKUP(A6604,PEC!A6603:D$7975,4,0)</f>
        <v>asmepec.it</v>
      </c>
      <c r="C6604" s="23">
        <f>VLOOKUP(A6604,SEZIONI!A6604:B$7975,2,0)</f>
        <v>2</v>
      </c>
      <c r="D6604" s="27" t="str">
        <f>VLOOKUP(A6604,SINDACI!A6604:B$7975, 2, 0)</f>
        <v>CASSESE VINCENZA</v>
      </c>
      <c r="E6604" s="27" t="str">
        <f>VLOOKUP(A6604,SINDACI!A6604:E$7975,5,0)</f>
        <v>LISTA CIVICA: SCAMPITELLA RINASCE</v>
      </c>
    </row>
    <row r="6605" spans="1:5" x14ac:dyDescent="0.2">
      <c r="A6605" s="27" t="s">
        <v>256</v>
      </c>
      <c r="B6605" s="27" t="str">
        <f>VLOOKUP(A6605,PEC!A6604:D$7975,4,0)</f>
        <v>asmepec.it</v>
      </c>
      <c r="C6605" s="23">
        <f>VLOOKUP(A6605,SEZIONI!A6605:B$7975,2,0)</f>
        <v>4</v>
      </c>
      <c r="D6605" s="27" t="str">
        <f>VLOOKUP(A6605,SINDACI!A6605:B$7975, 2, 0)</f>
        <v>BARBERIO ANTONIO</v>
      </c>
      <c r="E6605" s="27" t="str">
        <f>VLOOKUP(A6605,SINDACI!A6605:E$7975,5,0)</f>
        <v>LISTA CIVICA: ADESSO! SCANDALE</v>
      </c>
    </row>
    <row r="6606" spans="1:5" x14ac:dyDescent="0.2">
      <c r="A6606" s="27" t="s">
        <v>6599</v>
      </c>
      <c r="B6606" s="27" t="str">
        <f>VLOOKUP(A6606,PEC!A6605:D$7975,4,0)</f>
        <v>cert.provincia.re.it</v>
      </c>
      <c r="C6606" s="23">
        <f>VLOOKUP(A6606,SEZIONI!A6606:B$7975,2,0)</f>
        <v>24</v>
      </c>
      <c r="D6606" s="27" t="str">
        <f>VLOOKUP(A6606,SINDACI!A6606:B$7975, 2, 0)</f>
        <v>NASCIUTI MATTEO</v>
      </c>
      <c r="E6606" s="27" t="str">
        <f>VLOOKUP(A6606,SINDACI!A6606:E$7975,5,0)</f>
        <v>LISTA CIVICA: SCANDIANO GREEN LAB | PARTITO DEMOCRATICO | LISTA CIVICA: FRAZIONI IN COMUNE | LISTA CIVICA: S?AMO SCANDIANO</v>
      </c>
    </row>
    <row r="6607" spans="1:5" x14ac:dyDescent="0.2">
      <c r="A6607" s="27" t="s">
        <v>6600</v>
      </c>
      <c r="B6607" s="27" t="str">
        <f>VLOOKUP(A6607,PEC!A6606:D$7975,4,0)</f>
        <v>postacert.toscana.it</v>
      </c>
      <c r="C6607" s="23">
        <f>VLOOKUP(A6607,SEZIONI!A6607:B$7975,2,0)</f>
        <v>48</v>
      </c>
      <c r="D6607" s="27" t="str">
        <f>VLOOKUP(A6607,SINDACI!A6607:B$7975, 2, 0)</f>
        <v>FALLANI SANDRO</v>
      </c>
      <c r="E6607" s="27" t="str">
        <f>VLOOKUP(A6607,SINDACI!A6607:E$7975,5,0)</f>
        <v>LISTA CIVICA: IL COLORE DEL RISPETTO | LISTA CIVICA: SCANDICCI A SINISTRA | LISTA CIVICA: SANDRO FALLANI SINDACO | PARTITO DEMOCRATICO</v>
      </c>
    </row>
    <row r="6608" spans="1:5" x14ac:dyDescent="0.2">
      <c r="A6608" s="27" t="s">
        <v>6601</v>
      </c>
      <c r="B6608" s="27" t="str">
        <f>VLOOKUP(A6608,PEC!A6607:D$7975,4,0)</f>
        <v>pec.regione.lombardia.it</v>
      </c>
      <c r="C6608" s="23">
        <f>VLOOKUP(A6608,SEZIONI!A6608:B$7975,2,0)</f>
        <v>2</v>
      </c>
      <c r="D6608" s="27" t="str">
        <f>VLOOKUP(A6608,SINDACI!A6608:B$7975, 2, 0)</f>
        <v>OLIVA ENNIO ROBERTO</v>
      </c>
      <c r="E6608" s="27" t="str">
        <f>VLOOKUP(A6608,SINDACI!A6608:E$7975,5,0)</f>
        <v>-</v>
      </c>
    </row>
    <row r="6609" spans="1:5" x14ac:dyDescent="0.2">
      <c r="A6609" s="27" t="s">
        <v>6602</v>
      </c>
      <c r="B6609" s="27" t="str">
        <f>VLOOKUP(A6609,PEC!A6608:D$7975,4,0)</f>
        <v>pec.regione.lombardia.it</v>
      </c>
      <c r="C6609" s="23">
        <f>VLOOKUP(A6609,SEZIONI!A6609:B$7975,2,0)</f>
        <v>1</v>
      </c>
      <c r="D6609" s="27" t="str">
        <f>VLOOKUP(A6609,SINDACI!A6609:B$7975, 2, 0)</f>
        <v>ZANINI ANGIOLINO</v>
      </c>
      <c r="E6609" s="27" t="str">
        <f>VLOOKUP(A6609,SINDACI!A6609:E$7975,5,0)</f>
        <v>LISTA CIVICA: INSIEME PER SCANDOLARA RIPA D'OGLIO</v>
      </c>
    </row>
    <row r="6610" spans="1:5" x14ac:dyDescent="0.2">
      <c r="A6610" s="27" t="s">
        <v>6603</v>
      </c>
      <c r="B6610" s="27" t="str">
        <f>VLOOKUP(A6610,PEC!A6609:D$7975,4,0)</f>
        <v>pec.comune.scandriglia.ri.it</v>
      </c>
      <c r="C6610" s="23">
        <f>VLOOKUP(A6610,SEZIONI!A6610:B$7975,2,0)</f>
        <v>2</v>
      </c>
      <c r="D6610" s="27" t="str">
        <f>VLOOKUP(A6610,SINDACI!A6610:B$7975, 2, 0)</f>
        <v>FERRANTE LORENZO</v>
      </c>
      <c r="E6610" s="27" t="str">
        <f>VLOOKUP(A6610,SINDACI!A6610:E$7975,5,0)</f>
        <v>-</v>
      </c>
    </row>
    <row r="6611" spans="1:5" x14ac:dyDescent="0.2">
      <c r="A6611" s="27" t="s">
        <v>6604</v>
      </c>
      <c r="B6611" s="27" t="str">
        <f>VLOOKUP(A6611,PEC!A6610:D$7975,4,0)</f>
        <v>pec.it</v>
      </c>
      <c r="C6611" s="23">
        <f>VLOOKUP(A6611,SEZIONI!A6611:B$7975,2,0)</f>
        <v>2</v>
      </c>
      <c r="D6611" s="27" t="str">
        <f>VLOOKUP(A6611,SINDACI!A6611:B$7975, 2, 0)</f>
        <v>MASTROGIOVANNI GIOVANNI</v>
      </c>
      <c r="E6611" s="27" t="str">
        <f>VLOOKUP(A6611,SINDACI!A6611:E$7975,5,0)</f>
        <v>LISTA CIVICA: SCANNO E' DI TUTTI</v>
      </c>
    </row>
    <row r="6612" spans="1:5" x14ac:dyDescent="0.2">
      <c r="A6612" s="27" t="s">
        <v>6605</v>
      </c>
      <c r="B6612" s="27" t="str">
        <f>VLOOKUP(A6612,PEC!A6611:D$7975,4,0)</f>
        <v>pec.comunas.it</v>
      </c>
      <c r="C6612" s="23">
        <f>VLOOKUP(A6612,SEZIONI!A6612:B$7975,2,0)</f>
        <v>2</v>
      </c>
      <c r="D6612" s="27" t="str">
        <f>VLOOKUP(A6612,SINDACI!A6612:B$7975, 2, 0)</f>
        <v>FLORE ANTONIO</v>
      </c>
      <c r="E6612" s="27" t="str">
        <f>VLOOKUP(A6612,SINDACI!A6612:E$7975,5,0)</f>
        <v>LISTA CIVICA: PRO ISCANU</v>
      </c>
    </row>
    <row r="6613" spans="1:5" x14ac:dyDescent="0.2">
      <c r="A6613" s="27" t="s">
        <v>6606</v>
      </c>
      <c r="B6613" s="27" t="str">
        <f>VLOOKUP(A6613,PEC!A6612:D$7975,4,0)</f>
        <v>postacert.toscana.it</v>
      </c>
      <c r="C6613" s="23">
        <f>VLOOKUP(A6613,SEZIONI!A6613:B$7975,2,0)</f>
        <v>10</v>
      </c>
      <c r="D6613" s="27" t="str">
        <f>VLOOKUP(A6613,SINDACI!A6613:B$7975, 2, 0)</f>
        <v>GINESI MARIA BICE</v>
      </c>
      <c r="E6613" s="27" t="str">
        <f>VLOOKUP(A6613,SINDACI!A6613:E$7975,5,0)</f>
        <v>-</v>
      </c>
    </row>
    <row r="6614" spans="1:5" x14ac:dyDescent="0.2">
      <c r="A6614" s="27" t="s">
        <v>6607</v>
      </c>
      <c r="B6614" s="27" t="str">
        <f>VLOOKUP(A6614,PEC!A6613:D$7975,4,0)</f>
        <v>pec.comune.scanzanojonico.mt.it</v>
      </c>
      <c r="C6614" s="23">
        <f>VLOOKUP(A6614,SEZIONI!A6614:B$7975,2,0)</f>
        <v>7</v>
      </c>
      <c r="D6614" s="27" t="str">
        <f>VLOOKUP(A6614,SINDACI!A6614:B$7975, 2, 0)</f>
        <v>-</v>
      </c>
      <c r="E6614" s="27" t="str">
        <f>VLOOKUP(A6614,SINDACI!A6614:E$7975,5,0)</f>
        <v>-</v>
      </c>
    </row>
    <row r="6615" spans="1:5" x14ac:dyDescent="0.2">
      <c r="A6615" s="27" t="s">
        <v>6608</v>
      </c>
      <c r="B6615" s="27" t="str">
        <f>VLOOKUP(A6615,PEC!A6614:D$7975,4,0)</f>
        <v>pec.comune.scanzorosciate.bg.it</v>
      </c>
      <c r="C6615" s="23">
        <f>VLOOKUP(A6615,SEZIONI!A6615:B$7975,2,0)</f>
        <v>10</v>
      </c>
      <c r="D6615" s="27" t="str">
        <f>VLOOKUP(A6615,SINDACI!A6615:B$7975, 2, 0)</f>
        <v>CASATI DAVIDE</v>
      </c>
      <c r="E6615" s="27" t="str">
        <f>VLOOKUP(A6615,SINDACI!A6615:E$7975,5,0)</f>
        <v>LISTA CIVICA: PROPOSTA PER SCANZOROSCIATE</v>
      </c>
    </row>
    <row r="6616" spans="1:5" x14ac:dyDescent="0.2">
      <c r="A6616" s="27" t="s">
        <v>6609</v>
      </c>
      <c r="B6616" s="27" t="str">
        <f>VLOOKUP(A6616,PEC!A6615:D$7975,4,0)</f>
        <v>pec.comunescapoli.is.it</v>
      </c>
      <c r="C6616" s="23">
        <f>VLOOKUP(A6616,SEZIONI!A6616:B$7975,2,0)</f>
        <v>1</v>
      </c>
      <c r="D6616" s="27" t="str">
        <f>VLOOKUP(A6616,SINDACI!A6616:B$7975, 2, 0)</f>
        <v>SPARACINO RENATO</v>
      </c>
      <c r="E6616" s="27" t="str">
        <f>VLOOKUP(A6616,SINDACI!A6616:E$7975,5,0)</f>
        <v>LISTA CIVICA: CRESCERE INSIEME</v>
      </c>
    </row>
    <row r="6617" spans="1:5" x14ac:dyDescent="0.2">
      <c r="A6617" s="27" t="s">
        <v>6610</v>
      </c>
      <c r="B6617" s="27" t="str">
        <f>VLOOKUP(A6617,PEC!A6616:D$7975,4,0)</f>
        <v>legalmail.it</v>
      </c>
      <c r="C6617" s="23">
        <f>VLOOKUP(A6617,SEZIONI!A6617:B$7975,2,0)</f>
        <v>4</v>
      </c>
      <c r="D6617" s="27" t="str">
        <f>VLOOKUP(A6617,SINDACI!A6617:B$7975, 2, 0)</f>
        <v>TRAVISON FRANCESCA</v>
      </c>
      <c r="E6617" s="27" t="str">
        <f>VLOOKUP(A6617,SINDACI!A6617:E$7975,5,0)</f>
        <v>LISTA CIVICA: SCARLINO PUÊ</v>
      </c>
    </row>
    <row r="6618" spans="1:5" x14ac:dyDescent="0.2">
      <c r="A6618" s="27" t="s">
        <v>6611</v>
      </c>
      <c r="B6618" s="27" t="str">
        <f>VLOOKUP(A6618,PEC!A6617:D$7975,4,0)</f>
        <v>postemailcertificata.it</v>
      </c>
      <c r="C6618" s="23">
        <f>VLOOKUP(A6618,SEZIONI!A6618:B$7975,2,0)</f>
        <v>2</v>
      </c>
      <c r="D6618" s="27" t="str">
        <f>VLOOKUP(A6618,SINDACI!A6618:B$7975, 2, 0)</f>
        <v>GRASSINO ADRIANO</v>
      </c>
      <c r="E6618" s="27" t="str">
        <f>VLOOKUP(A6618,SINDACI!A6618:E$7975,5,0)</f>
        <v>LISTA CIVICA: SCARMAGNO DA VIVERE</v>
      </c>
    </row>
    <row r="6619" spans="1:5" x14ac:dyDescent="0.2">
      <c r="A6619" s="27" t="s">
        <v>6612</v>
      </c>
      <c r="B6619" s="27" t="str">
        <f>VLOOKUP(A6619,PEC!A6618:D$7975,4,0)</f>
        <v>pec.comune.scarnafigi.cn.it</v>
      </c>
      <c r="C6619" s="23">
        <f>VLOOKUP(A6619,SEZIONI!A6619:B$7975,2,0)</f>
        <v>2</v>
      </c>
      <c r="D6619" s="27" t="str">
        <f>VLOOKUP(A6619,SINDACI!A6619:B$7975, 2, 0)</f>
        <v>GHIGO RICCARDO</v>
      </c>
      <c r="E6619" s="27" t="str">
        <f>VLOOKUP(A6619,SINDACI!A6619:E$7975,5,0)</f>
        <v>LISTA CIVICA: IMPEGNO PER SCARNAFIGI</v>
      </c>
    </row>
    <row r="6620" spans="1:5" x14ac:dyDescent="0.2">
      <c r="A6620" s="27" t="s">
        <v>6613</v>
      </c>
      <c r="B6620" s="27" t="str">
        <f>VLOOKUP(A6620,PEC!A6619:D$7975,4,0)</f>
        <v>postacert.toscana.it</v>
      </c>
      <c r="C6620" s="23">
        <f>VLOOKUP(A6620,SEZIONI!A6620:B$7975,2,0)</f>
        <v>12</v>
      </c>
      <c r="D6620" s="27" t="str">
        <f>VLOOKUP(A6620,SINDACI!A6620:B$7975, 2, 0)</f>
        <v>IGNESTI FEDERICO</v>
      </c>
      <c r="E6620" s="27" t="str">
        <f>VLOOKUP(A6620,SINDACI!A6620:E$7975,5,0)</f>
        <v>LISTA CIVICA: CENTRO SINISTRA</v>
      </c>
    </row>
    <row r="6621" spans="1:5" x14ac:dyDescent="0.2">
      <c r="A6621" s="27" t="s">
        <v>6614</v>
      </c>
      <c r="B6621" s="27" t="str">
        <f>VLOOKUP(A6621,PEC!A6620:D$7975,4,0)</f>
        <v>legalmail.it</v>
      </c>
      <c r="C6621" s="23">
        <f>VLOOKUP(A6621,SEZIONI!A6621:B$7975,2,0)</f>
        <v>4</v>
      </c>
      <c r="D6621" s="27" t="str">
        <f>VLOOKUP(A6621,SINDACI!A6621:B$7975, 2, 0)</f>
        <v>PICHLER ANNELIES</v>
      </c>
      <c r="E6621" s="27" t="str">
        <f>VLOOKUP(A6621,SINDACI!A6621:E$7975,5,0)</f>
        <v>-</v>
      </c>
    </row>
    <row r="6622" spans="1:5" x14ac:dyDescent="0.2">
      <c r="A6622" s="27" t="s">
        <v>6615</v>
      </c>
      <c r="B6622" s="27" t="str">
        <f>VLOOKUP(A6622,PEC!A6621:D$7975,4,0)</f>
        <v>comunediscerni.legalmail.it</v>
      </c>
      <c r="C6622" s="23">
        <f>VLOOKUP(A6622,SEZIONI!A6622:B$7975,2,0)</f>
        <v>4</v>
      </c>
      <c r="D6622" s="27" t="str">
        <f>VLOOKUP(A6622,SINDACI!A6622:B$7975, 2, 0)</f>
        <v>CARLUCCI DANIELE</v>
      </c>
      <c r="E6622" s="27" t="str">
        <f>VLOOKUP(A6622,SINDACI!A6622:E$7975,5,0)</f>
        <v>LISTA CIVICA: SCERNI PROTAGONISTA</v>
      </c>
    </row>
    <row r="6623" spans="1:5" x14ac:dyDescent="0.2">
      <c r="A6623" s="27" t="s">
        <v>6616</v>
      </c>
      <c r="B6623" s="27" t="str">
        <f>VLOOKUP(A6623,PEC!A6622:D$7975,4,0)</f>
        <v>postacert.umbria.it</v>
      </c>
      <c r="C6623" s="23">
        <f>VLOOKUP(A6623,SEZIONI!A6623:B$7975,2,0)</f>
        <v>3</v>
      </c>
      <c r="D6623" s="27" t="str">
        <f>VLOOKUP(A6623,SINDACI!A6623:B$7975, 2, 0)</f>
        <v>VERGARI FABIO</v>
      </c>
      <c r="E6623" s="27" t="str">
        <f>VLOOKUP(A6623,SINDACI!A6623:E$7975,5,0)</f>
        <v>LISTA CIVICA: PROGETTO COMUNE</v>
      </c>
    </row>
    <row r="6624" spans="1:5" x14ac:dyDescent="0.2">
      <c r="A6624" s="27" t="s">
        <v>6617</v>
      </c>
      <c r="B6624" s="27" t="str">
        <f>VLOOKUP(A6624,PEC!A6623:D$7975,4,0)</f>
        <v>postacert.umbria.it</v>
      </c>
      <c r="C6624" s="23">
        <f>VLOOKUP(A6624,SEZIONI!A6624:B$7975,2,0)</f>
        <v>1</v>
      </c>
      <c r="D6624" s="27" t="str">
        <f>VLOOKUP(A6624,SINDACI!A6624:B$7975, 2, 0)</f>
        <v>DOTTORI FABIO</v>
      </c>
      <c r="E6624" s="27" t="str">
        <f>VLOOKUP(A6624,SINDACI!A6624:E$7975,5,0)</f>
        <v>LISTA CIVICA: UNITI PER SCHEGGINO</v>
      </c>
    </row>
    <row r="6625" spans="1:5" x14ac:dyDescent="0.2">
      <c r="A6625" s="27" t="s">
        <v>6618</v>
      </c>
      <c r="B6625" s="27" t="str">
        <f>VLOOKUP(A6625,PEC!A6624:D$7975,4,0)</f>
        <v>comuneschiavidiabruzzo.legalmailpa.it</v>
      </c>
      <c r="C6625" s="23">
        <f>VLOOKUP(A6625,SEZIONI!A6625:B$7975,2,0)</f>
        <v>2</v>
      </c>
      <c r="D6625" s="27" t="str">
        <f>VLOOKUP(A6625,SINDACI!A6625:B$7975, 2, 0)</f>
        <v>PILUSO LUCIANO</v>
      </c>
      <c r="E6625" s="27" t="str">
        <f>VLOOKUP(A6625,SINDACI!A6625:E$7975,5,0)</f>
        <v>-</v>
      </c>
    </row>
    <row r="6626" spans="1:5" x14ac:dyDescent="0.2">
      <c r="A6626" s="27" t="s">
        <v>6619</v>
      </c>
      <c r="B6626" s="27" t="str">
        <f>VLOOKUP(A6626,PEC!A6625:D$7975,4,0)</f>
        <v>pecveneto.it</v>
      </c>
      <c r="C6626" s="23">
        <f>VLOOKUP(A6626,SEZIONI!A6626:B$7975,2,0)</f>
        <v>2</v>
      </c>
      <c r="D6626" s="27" t="str">
        <f>VLOOKUP(A6626,SINDACI!A6626:B$7975, 2, 0)</f>
        <v>DELLAI SIMONE</v>
      </c>
      <c r="E6626" s="27" t="str">
        <f>VLOOKUP(A6626,SINDACI!A6626:E$7975,5,0)</f>
        <v>-</v>
      </c>
    </row>
    <row r="6627" spans="1:5" x14ac:dyDescent="0.2">
      <c r="A6627" s="27" t="s">
        <v>6620</v>
      </c>
      <c r="B6627" s="27" t="str">
        <f>VLOOKUP(A6627,PEC!A6626:D$7975,4,0)</f>
        <v>pec.provincia.como.it</v>
      </c>
      <c r="C6627" s="23">
        <f>VLOOKUP(A6627,SEZIONI!A6627:B$7975,2,0)</f>
        <v>1</v>
      </c>
      <c r="D6627" s="27" t="str">
        <f>VLOOKUP(A6627,SINDACI!A6627:B$7975, 2, 0)</f>
        <v>RIGOLA FERRUCCIO</v>
      </c>
      <c r="E6627" s="27" t="str">
        <f>VLOOKUP(A6627,SINDACI!A6627:E$7975,5,0)</f>
        <v>LISTA CIVICA: GIOVANI DI OGGI E DI IERI</v>
      </c>
    </row>
    <row r="6628" spans="1:5" x14ac:dyDescent="0.2">
      <c r="A6628" s="27" t="s">
        <v>6621</v>
      </c>
      <c r="B6628" s="27" t="str">
        <f>VLOOKUP(A6628,PEC!A6627:D$7975,4,0)</f>
        <v>schilpario.legalmail.it</v>
      </c>
      <c r="C6628" s="23">
        <f>VLOOKUP(A6628,SEZIONI!A6628:B$7975,2,0)</f>
        <v>1</v>
      </c>
      <c r="D6628" s="27" t="str">
        <f>VLOOKUP(A6628,SINDACI!A6628:B$7975, 2, 0)</f>
        <v>PIZIO MARCO</v>
      </c>
      <c r="E6628" s="27" t="str">
        <f>VLOOKUP(A6628,SINDACI!A6628:E$7975,5,0)</f>
        <v>LISTA CIVICA: SCHILPARIO UNITO</v>
      </c>
    </row>
    <row r="6629" spans="1:5" x14ac:dyDescent="0.2">
      <c r="A6629" s="27" t="s">
        <v>6622</v>
      </c>
      <c r="B6629" s="27" t="str">
        <f>VLOOKUP(A6629,PEC!A6628:D$7975,4,0)</f>
        <v>cert.ip-veneto.net</v>
      </c>
      <c r="C6629" s="23">
        <f>VLOOKUP(A6629,SEZIONI!A6629:B$7975,2,0)</f>
        <v>40</v>
      </c>
      <c r="D6629" s="27" t="str">
        <f>VLOOKUP(A6629,SINDACI!A6629:B$7975, 2, 0)</f>
        <v>ORSI VALTER</v>
      </c>
      <c r="E6629" s="27" t="str">
        <f>VLOOKUP(A6629,SINDACI!A6629:E$7975,5,0)</f>
        <v>LISTA CIVICA: SCHIODANDO | LISTA CIVICA: VENETI PER SCHIO | LISTA CIVICA: NOI CITTADINI | LISTA CIVICA: FARE A SCHIO</v>
      </c>
    </row>
    <row r="6630" spans="1:5" x14ac:dyDescent="0.2">
      <c r="A6630" s="27" t="s">
        <v>6623</v>
      </c>
      <c r="B6630" s="27" t="str">
        <f>VLOOKUP(A6630,PEC!A6629:D$7975,4,0)</f>
        <v>pec.regione.lombardia.it</v>
      </c>
      <c r="C6630" s="23">
        <f>VLOOKUP(A6630,SEZIONI!A6630:B$7975,2,0)</f>
        <v>1</v>
      </c>
      <c r="D6630" s="27" t="str">
        <f>VLOOKUP(A6630,SINDACI!A6630:B$7975, 2, 0)</f>
        <v>STOLFINATI FEDERICA</v>
      </c>
      <c r="E6630" s="27" t="str">
        <f>VLOOKUP(A6630,SINDACI!A6630:E$7975,5,0)</f>
        <v>LISTA CIVICA: RILANCIA SCHIVENOGLIA</v>
      </c>
    </row>
    <row r="6631" spans="1:5" x14ac:dyDescent="0.2">
      <c r="A6631" s="27" t="s">
        <v>6624</v>
      </c>
      <c r="B6631" s="27" t="str">
        <f>VLOOKUP(A6631,PEC!A6630:D$7975,4,0)</f>
        <v>comunedisciacca.telecompost.it</v>
      </c>
      <c r="C6631" s="23">
        <f>VLOOKUP(A6631,SEZIONI!A6631:B$7975,2,0)</f>
        <v>42</v>
      </c>
      <c r="D6631" s="27" t="str">
        <f>VLOOKUP(A6631,SINDACI!A6631:B$7975, 2, 0)</f>
        <v>TERMINE FABIO</v>
      </c>
      <c r="E6631" s="27" t="str">
        <f>VLOOKUP(A6631,SINDACI!A6631:E$7975,5,0)</f>
        <v>-</v>
      </c>
    </row>
    <row r="6632" spans="1:5" x14ac:dyDescent="0.2">
      <c r="A6632" s="27" t="s">
        <v>6625</v>
      </c>
      <c r="B6632" s="27" t="str">
        <f>VLOOKUP(A6632,PEC!A6631:D$7975,4,0)</f>
        <v>pec.comune.sciara.pa.it</v>
      </c>
      <c r="C6632" s="23">
        <f>VLOOKUP(A6632,SEZIONI!A6632:B$7975,2,0)</f>
        <v>3</v>
      </c>
      <c r="D6632" s="27" t="str">
        <f>VLOOKUP(A6632,SINDACI!A6632:B$7975, 2, 0)</f>
        <v>BARAGONA ROBERTO</v>
      </c>
      <c r="E6632" s="27" t="str">
        <f>VLOOKUP(A6632,SINDACI!A6632:E$7975,5,0)</f>
        <v>-</v>
      </c>
    </row>
    <row r="6633" spans="1:5" x14ac:dyDescent="0.2">
      <c r="A6633" s="27" t="s">
        <v>6626</v>
      </c>
      <c r="B6633" s="27" t="str">
        <f>VLOOKUP(A6633,PEC!A6632:D$7975,4,0)</f>
        <v>pec.comune.scicli.rg.it</v>
      </c>
      <c r="C6633" s="23">
        <f>VLOOKUP(A6633,SEZIONI!A6633:B$7975,2,0)</f>
        <v>24</v>
      </c>
      <c r="D6633" s="27" t="str">
        <f>VLOOKUP(A6633,SINDACI!A6633:B$7975, 2, 0)</f>
        <v>MARINO MARIO</v>
      </c>
      <c r="E6633" s="27" t="str">
        <f>VLOOKUP(A6633,SINDACI!A6633:E$7975,5,0)</f>
        <v>LISTA CIVICA: LIBERTA' POPOLARE | LISTA CIVICA: SIAMO SCICLI | LISTA CIVICA: OBIETTIVO COMUNE</v>
      </c>
    </row>
    <row r="6634" spans="1:5" x14ac:dyDescent="0.2">
      <c r="A6634" s="27" t="s">
        <v>394</v>
      </c>
      <c r="B6634" s="27" t="str">
        <f>VLOOKUP(A6634,PEC!A6633:D$7975,4,0)</f>
        <v>asmepec.it</v>
      </c>
      <c r="C6634" s="23">
        <f>VLOOKUP(A6634,SEZIONI!A6634:B$7975,2,0)</f>
        <v>2</v>
      </c>
      <c r="D6634" s="27" t="str">
        <f>VLOOKUP(A6634,SINDACI!A6634:B$7975, 2, 0)</f>
        <v>ZAMPOGNA GIUSEPPE</v>
      </c>
      <c r="E6634" s="27" t="str">
        <f>VLOOKUP(A6634,SINDACI!A6634:E$7975,5,0)</f>
        <v>LISTA CIVICA: NUOVO ORIZZONTE SCIDESE</v>
      </c>
    </row>
    <row r="6635" spans="1:5" x14ac:dyDescent="0.2">
      <c r="A6635" s="27" t="s">
        <v>139</v>
      </c>
      <c r="B6635" s="27" t="str">
        <f>VLOOKUP(A6635,PEC!A6634:D$7975,4,0)</f>
        <v>asmepec.it</v>
      </c>
      <c r="C6635" s="23">
        <f>VLOOKUP(A6635,SEZIONI!A6635:B$7975,2,0)</f>
        <v>3</v>
      </c>
      <c r="D6635" s="27" t="str">
        <f>VLOOKUP(A6635,SINDACI!A6635:B$7975, 2, 0)</f>
        <v>PANE RAFFAELE</v>
      </c>
      <c r="E6635" s="27" t="str">
        <f>VLOOKUP(A6635,SINDACI!A6635:E$7975,5,0)</f>
        <v>LISTA CIVICA: SCIGLIANO UNITA NELLA CONTINUITA'</v>
      </c>
    </row>
    <row r="6636" spans="1:5" x14ac:dyDescent="0.2">
      <c r="A6636" s="27" t="s">
        <v>395</v>
      </c>
      <c r="B6636" s="27" t="str">
        <f>VLOOKUP(A6636,PEC!A6635:D$7975,4,0)</f>
        <v>asmepec.it</v>
      </c>
      <c r="C6636" s="23">
        <f>VLOOKUP(A6636,SEZIONI!A6636:B$7975,2,0)</f>
        <v>7</v>
      </c>
      <c r="D6636" s="27" t="str">
        <f>VLOOKUP(A6636,SINDACI!A6636:B$7975, 2, 0)</f>
        <v>-</v>
      </c>
      <c r="E6636" s="27" t="str">
        <f>VLOOKUP(A6636,SINDACI!A6636:E$7975,5,0)</f>
        <v>-</v>
      </c>
    </row>
    <row r="6637" spans="1:5" x14ac:dyDescent="0.2">
      <c r="A6637" s="27" t="s">
        <v>6627</v>
      </c>
      <c r="B6637" s="27" t="str">
        <f>VLOOKUP(A6637,PEC!A6636:D$7975,4,0)</f>
        <v>pec.it</v>
      </c>
      <c r="C6637" s="23">
        <f>VLOOKUP(A6637,SEZIONI!A6637:B$7975,2,0)</f>
        <v>1</v>
      </c>
      <c r="D6637" s="27" t="str">
        <f>VLOOKUP(A6637,SINDACI!A6637:B$7975, 2, 0)</f>
        <v>CORTINA GIULIANO</v>
      </c>
      <c r="E6637" s="27" t="str">
        <f>VLOOKUP(A6637,SINDACI!A6637:E$7975,5,0)</f>
        <v>LISTA CIVICA: SVILUPPO E TRADIZIONE - CORTINA SINDACO</v>
      </c>
    </row>
    <row r="6638" spans="1:5" x14ac:dyDescent="0.2">
      <c r="A6638" s="27" t="s">
        <v>6628</v>
      </c>
      <c r="B6638" s="27" t="str">
        <f>VLOOKUP(A6638,PEC!A6637:D$7975,4,0)</f>
        <v>pec.comunedisciolze.it</v>
      </c>
      <c r="C6638" s="23">
        <f>VLOOKUP(A6638,SEZIONI!A6638:B$7975,2,0)</f>
        <v>2</v>
      </c>
      <c r="D6638" s="27" t="str">
        <f>VLOOKUP(A6638,SINDACI!A6638:B$7975, 2, 0)</f>
        <v>MOSSETTO GABRIELLA</v>
      </c>
      <c r="E6638" s="27" t="str">
        <f>VLOOKUP(A6638,SINDACI!A6638:E$7975,5,0)</f>
        <v>LISTA CIVICA: NOI DI SCIOLZE</v>
      </c>
    </row>
    <row r="6639" spans="1:5" x14ac:dyDescent="0.2">
      <c r="A6639" s="27" t="s">
        <v>6629</v>
      </c>
      <c r="B6639" s="27" t="str">
        <f>VLOOKUP(A6639,PEC!A6638:D$7975,4,0)</f>
        <v>pec.it</v>
      </c>
      <c r="C6639" s="23">
        <f>VLOOKUP(A6639,SEZIONI!A6639:B$7975,2,0)</f>
        <v>6</v>
      </c>
      <c r="D6639" s="27" t="str">
        <f>VLOOKUP(A6639,SINDACI!A6639:B$7975, 2, 0)</f>
        <v>SERPICO EDOARDO</v>
      </c>
      <c r="E6639" s="27" t="str">
        <f>VLOOKUP(A6639,SINDACI!A6639:E$7975,5,0)</f>
        <v>LISTA CIVICA: VIVA SCISCIANO</v>
      </c>
    </row>
    <row r="6640" spans="1:5" x14ac:dyDescent="0.2">
      <c r="A6640" s="27" t="s">
        <v>6630</v>
      </c>
      <c r="B6640" s="27" t="str">
        <f>VLOOKUP(A6640,PEC!A6639:D$7975,4,0)</f>
        <v>pec.it</v>
      </c>
      <c r="C6640" s="23">
        <f>VLOOKUP(A6640,SEZIONI!A6640:B$7975,2,0)</f>
        <v>1</v>
      </c>
      <c r="D6640" s="27" t="str">
        <f>VLOOKUP(A6640,SINDACI!A6640:B$7975, 2, 0)</f>
        <v>SOLAZZO GIUSEPPE</v>
      </c>
      <c r="E6640" s="27" t="str">
        <f>VLOOKUP(A6640,SINDACI!A6640:E$7975,5,0)</f>
        <v>LISTA CIVICA: PER SCLAFANI BAGNI</v>
      </c>
    </row>
    <row r="6641" spans="1:5" x14ac:dyDescent="0.2">
      <c r="A6641" s="27" t="s">
        <v>6631</v>
      </c>
      <c r="B6641" s="27" t="str">
        <f>VLOOKUP(A6641,PEC!A6640:D$7975,4,0)</f>
        <v>pec.it</v>
      </c>
      <c r="C6641" s="23">
        <f>VLOOKUP(A6641,SEZIONI!A6641:B$7975,2,0)</f>
        <v>2</v>
      </c>
      <c r="D6641" s="27" t="str">
        <f>VLOOKUP(A6641,SINDACI!A6641:B$7975, 2, 0)</f>
        <v>MELONE FRANCESCO</v>
      </c>
      <c r="E6641" s="27" t="str">
        <f>VLOOKUP(A6641,SINDACI!A6641:E$7975,5,0)</f>
        <v>LISTA CIVICA: IDENTITA' E PROGRESSO</v>
      </c>
    </row>
    <row r="6642" spans="1:5" x14ac:dyDescent="0.2">
      <c r="A6642" s="27" t="s">
        <v>6632</v>
      </c>
      <c r="B6642" s="27" t="str">
        <f>VLOOKUP(A6642,PEC!A6641:D$7975,4,0)</f>
        <v>cert.ruparpiemonte.it</v>
      </c>
      <c r="C6642" s="23">
        <f>VLOOKUP(A6642,SEZIONI!A6642:B$7975,2,0)</f>
        <v>1</v>
      </c>
      <c r="D6642" s="27" t="str">
        <f>VLOOKUP(A6642,SINDACI!A6642:B$7975, 2, 0)</f>
        <v>FARINA CESARE</v>
      </c>
      <c r="E6642" s="27" t="str">
        <f>VLOOKUP(A6642,SINDACI!A6642:E$7975,5,0)</f>
        <v>LISTA CIVICA: INSIEME PER IL PAESE</v>
      </c>
    </row>
    <row r="6643" spans="1:5" x14ac:dyDescent="0.2">
      <c r="A6643" s="27" t="s">
        <v>6633</v>
      </c>
      <c r="B6643" s="27" t="str">
        <f>VLOOKUP(A6643,PEC!A6642:D$7975,4,0)</f>
        <v>cert.ruparpiemonte.it</v>
      </c>
      <c r="C6643" s="23">
        <f>VLOOKUP(A6643,SEZIONI!A6643:B$7975,2,0)</f>
        <v>1</v>
      </c>
      <c r="D6643" s="27" t="str">
        <f>VLOOKUP(A6643,SINDACI!A6643:B$7975, 2, 0)</f>
        <v>GILARDI ANDREA</v>
      </c>
      <c r="E6643" s="27" t="str">
        <f>VLOOKUP(A6643,SINDACI!A6643:E$7975,5,0)</f>
        <v>LISTA CIVICA: UNITI PER SCOPELLO</v>
      </c>
    </row>
    <row r="6644" spans="1:5" x14ac:dyDescent="0.2">
      <c r="A6644" s="27" t="s">
        <v>6634</v>
      </c>
      <c r="B6644" s="27" t="str">
        <f>VLOOKUP(A6644,PEC!A6643:D$7975,4,0)</f>
        <v>pecpa.it</v>
      </c>
      <c r="C6644" s="23">
        <f>VLOOKUP(A6644,SEZIONI!A6644:B$7975,2,0)</f>
        <v>3</v>
      </c>
      <c r="D6644" s="27" t="str">
        <f>VLOOKUP(A6644,SINDACI!A6644:B$7975, 2, 0)</f>
        <v>LOMBARDI LORETO</v>
      </c>
      <c r="E6644" s="27" t="str">
        <f>VLOOKUP(A6644,SINDACI!A6644:E$7975,5,0)</f>
        <v>LISTA CIVICA: SCOPPITO PER TUTTI</v>
      </c>
    </row>
    <row r="6645" spans="1:5" x14ac:dyDescent="0.2">
      <c r="A6645" s="27" t="s">
        <v>6635</v>
      </c>
      <c r="B6645" s="27" t="str">
        <f>VLOOKUP(A6645,PEC!A6644:D$7975,4,0)</f>
        <v>legalmail.it</v>
      </c>
      <c r="C6645" s="23">
        <f>VLOOKUP(A6645,SEZIONI!A6645:B$7975,2,0)</f>
        <v>20</v>
      </c>
      <c r="D6645" s="27" t="str">
        <f>VLOOKUP(A6645,SINDACI!A6645:B$7975, 2, 0)</f>
        <v>BARCHITTA FRANCESCO</v>
      </c>
      <c r="E6645" s="27" t="str">
        <f>VLOOKUP(A6645,SINDACI!A6645:E$7975,5,0)</f>
        <v>FORZA ITALIA | LISTA CIVICA: BARCHITTA SINDACO | LISTA CIVICA: IO STO CON FRANCO BARCHITTA SINDACO | LISTA CIVICA: Noi per Scordia - BARCHITTA SINDACO</v>
      </c>
    </row>
    <row r="6646" spans="1:5" x14ac:dyDescent="0.2">
      <c r="A6646" s="27" t="s">
        <v>6636</v>
      </c>
      <c r="B6646" s="27" t="str">
        <f>VLOOKUP(A6646,PEC!A6645:D$7975,4,0)</f>
        <v>pec.rupar.puglia.it</v>
      </c>
      <c r="C6646" s="23">
        <f>VLOOKUP(A6646,SEZIONI!A6646:B$7975,2,0)</f>
        <v>8</v>
      </c>
      <c r="D6646" s="27" t="str">
        <f>VLOOKUP(A6646,SINDACI!A6646:B$7975, 2, 0)</f>
        <v>PENDINELLI MARIO</v>
      </c>
      <c r="E6646" s="27" t="str">
        <f>VLOOKUP(A6646,SINDACI!A6646:E$7975,5,0)</f>
        <v>LISTA CIVICA: PER SCORRANO</v>
      </c>
    </row>
    <row r="6647" spans="1:5" x14ac:dyDescent="0.2">
      <c r="A6647" s="27" t="s">
        <v>6637</v>
      </c>
      <c r="B6647" s="27" t="str">
        <f>VLOOKUP(A6647,PEC!A6646:D$7975,4,0)</f>
        <v>pecveneto.it</v>
      </c>
      <c r="C6647" s="23">
        <f>VLOOKUP(A6647,SEZIONI!A6647:B$7975,2,0)</f>
        <v>17</v>
      </c>
      <c r="D6647" s="27" t="str">
        <f>VLOOKUP(A6647,SINDACI!A6647:B$7975, 2, 0)</f>
        <v>MARCON NAIS</v>
      </c>
      <c r="E6647" s="27" t="str">
        <f>VLOOKUP(A6647,SINDACI!A6647:E$7975,5,0)</f>
        <v>LISTA CIVICA: MESTRINER PER NAIS | LEGA SALVINI</v>
      </c>
    </row>
    <row r="6648" spans="1:5" x14ac:dyDescent="0.2">
      <c r="A6648" s="27" t="s">
        <v>6638</v>
      </c>
      <c r="B6648" s="27" t="str">
        <f>VLOOKUP(A6648,PEC!A6647:D$7975,4,0)</f>
        <v>pec.comune.scurcolamarsicana.aq.it</v>
      </c>
      <c r="C6648" s="23">
        <f>VLOOKUP(A6648,SEZIONI!A6648:B$7975,2,0)</f>
        <v>3</v>
      </c>
      <c r="D6648" s="27" t="str">
        <f>VLOOKUP(A6648,SINDACI!A6648:B$7975, 2, 0)</f>
        <v>DE SIMONE NICOLA</v>
      </c>
      <c r="E6648" s="27" t="str">
        <f>VLOOKUP(A6648,SINDACI!A6648:E$7975,5,0)</f>
        <v>LISTA CIVICA: UNITI RINASCIAMO</v>
      </c>
    </row>
    <row r="6649" spans="1:5" x14ac:dyDescent="0.2">
      <c r="A6649" s="27" t="s">
        <v>6639</v>
      </c>
      <c r="B6649" s="27" t="str">
        <f>VLOOKUP(A6649,PEC!A6648:D$7975,4,0)</f>
        <v>pec.comune.scurelle.tn.it</v>
      </c>
      <c r="C6649" s="23">
        <f>VLOOKUP(A6649,SEZIONI!A6649:B$7975,2,0)</f>
        <v>1</v>
      </c>
      <c r="D6649" s="27" t="str">
        <f>VLOOKUP(A6649,SINDACI!A6649:B$7975, 2, 0)</f>
        <v>ROPELATO LORENZA</v>
      </c>
      <c r="E6649" s="27" t="str">
        <f>VLOOKUP(A6649,SINDACI!A6649:E$7975,5,0)</f>
        <v>-</v>
      </c>
    </row>
    <row r="6650" spans="1:5" x14ac:dyDescent="0.2">
      <c r="A6650" s="27" t="s">
        <v>6640</v>
      </c>
      <c r="B6650" s="27" t="str">
        <f>VLOOKUP(A6650,PEC!A6649:D$7975,4,0)</f>
        <v>cert.ruparpiemonte.it</v>
      </c>
      <c r="C6650" s="23">
        <f>VLOOKUP(A6650,SEZIONI!A6650:B$7975,2,0)</f>
        <v>1</v>
      </c>
      <c r="D6650" s="27" t="str">
        <f>VLOOKUP(A6650,SINDACI!A6650:B$7975, 2, 0)</f>
        <v>MAIOCCO GIANNI</v>
      </c>
      <c r="E6650" s="27" t="str">
        <f>VLOOKUP(A6650,SINDACI!A6650:E$7975,5,0)</f>
        <v>LISTA CIVICA: PER L'AMORE DEL PAESE</v>
      </c>
    </row>
    <row r="6651" spans="1:5" x14ac:dyDescent="0.2">
      <c r="A6651" s="27" t="s">
        <v>6641</v>
      </c>
      <c r="B6651" s="27" t="str">
        <f>VLOOKUP(A6651,PEC!A6650:D$7975,4,0)</f>
        <v>pec.comune.seborga.it</v>
      </c>
      <c r="C6651" s="23">
        <f>VLOOKUP(A6651,SEZIONI!A6651:B$7975,2,0)</f>
        <v>1</v>
      </c>
      <c r="D6651" s="27" t="str">
        <f>VLOOKUP(A6651,SINDACI!A6651:B$7975, 2, 0)</f>
        <v>RAGNI PASQUALE</v>
      </c>
      <c r="E6651" s="27" t="str">
        <f>VLOOKUP(A6651,SINDACI!A6651:E$7975,5,0)</f>
        <v>LISTA CIVICA: PROGETTO SEBORGA</v>
      </c>
    </row>
    <row r="6652" spans="1:5" x14ac:dyDescent="0.2">
      <c r="A6652" s="27" t="s">
        <v>6642</v>
      </c>
      <c r="B6652" s="27" t="str">
        <f>VLOOKUP(A6652,PEC!A6651:D$7975,4,0)</f>
        <v>pec.it</v>
      </c>
      <c r="C6652" s="23">
        <f>VLOOKUP(A6652,SEZIONI!A6652:B$7975,2,0)</f>
        <v>1</v>
      </c>
      <c r="D6652" s="27" t="str">
        <f>VLOOKUP(A6652,SINDACI!A6652:B$7975, 2, 0)</f>
        <v>SILVERI NOEMI</v>
      </c>
      <c r="E6652" s="27" t="str">
        <f>VLOOKUP(A6652,SINDACI!A6652:E$7975,5,0)</f>
        <v>LISTA CIVICA: SECINARO PROGETTO COMUNE</v>
      </c>
    </row>
    <row r="6653" spans="1:5" x14ac:dyDescent="0.2">
      <c r="A6653" s="27" t="s">
        <v>6643</v>
      </c>
      <c r="B6653" s="27" t="str">
        <f>VLOOKUP(A6653,PEC!A6652:D$7975,4,0)</f>
        <v>pec.rupar.puglia.it</v>
      </c>
      <c r="C6653" s="23">
        <f>VLOOKUP(A6653,SEZIONI!A6653:B$7975,2,0)</f>
        <v>2</v>
      </c>
      <c r="D6653" s="27" t="str">
        <f>VLOOKUP(A6653,SINDACI!A6653:B$7975, 2, 0)</f>
        <v>CASARANO ANTONIO</v>
      </c>
      <c r="E6653" s="27" t="str">
        <f>VLOOKUP(A6653,SINDACI!A6653:E$7975,5,0)</f>
        <v>LISTA CIVICA: AL SERVIZIO DI SECL?</v>
      </c>
    </row>
    <row r="6654" spans="1:5" x14ac:dyDescent="0.2">
      <c r="A6654" s="27" t="s">
        <v>6644</v>
      </c>
      <c r="B6654" s="27" t="str">
        <f>VLOOKUP(A6654,PEC!A6653:D$7975,4,0)</f>
        <v>pec.regione.lombardia.it</v>
      </c>
      <c r="C6654" s="23">
        <f>VLOOKUP(A6654,SEZIONI!A6654:B$7975,2,0)</f>
        <v>2</v>
      </c>
      <c r="D6654" s="27" t="str">
        <f>VLOOKUP(A6654,SINDACI!A6654:B$7975, 2, 0)</f>
        <v>SALVALAGLIO MAURO</v>
      </c>
      <c r="E6654" s="27" t="str">
        <f>VLOOKUP(A6654,SINDACI!A6654:E$7975,5,0)</f>
        <v>LISTA CIVICA: RS RINNOVIAMO SECUGNAGO</v>
      </c>
    </row>
    <row r="6655" spans="1:5" x14ac:dyDescent="0.2">
      <c r="A6655" s="27" t="s">
        <v>6645</v>
      </c>
      <c r="B6655" s="27" t="str">
        <f>VLOOKUP(A6655,PEC!A6654:D$7975,4,0)</f>
        <v>certgov.fvg.it</v>
      </c>
      <c r="C6655" s="23">
        <f>VLOOKUP(A6655,SEZIONI!A6655:B$7975,2,0)</f>
        <v>7</v>
      </c>
      <c r="D6655" s="27" t="str">
        <f>VLOOKUP(A6655,SINDACI!A6655:B$7975, 2, 0)</f>
        <v>GIACOMUZZI DINO</v>
      </c>
      <c r="E6655" s="27" t="str">
        <f>VLOOKUP(A6655,SINDACI!A6655:E$7975,5,0)</f>
        <v>-</v>
      </c>
    </row>
    <row r="6656" spans="1:5" x14ac:dyDescent="0.2">
      <c r="A6656" s="27" t="s">
        <v>6646</v>
      </c>
      <c r="B6656" s="27" t="str">
        <f>VLOOKUP(A6656,PEC!A6655:D$7975,4,0)</f>
        <v>cert.ip-veneto.net</v>
      </c>
      <c r="C6656" s="23">
        <f>VLOOKUP(A6656,SEZIONI!A6656:B$7975,2,0)</f>
        <v>9</v>
      </c>
      <c r="D6656" s="27" t="str">
        <f>VLOOKUP(A6656,SINDACI!A6656:B$7975, 2, 0)</f>
        <v>DEON STEFANO</v>
      </c>
      <c r="E6656" s="27" t="str">
        <f>VLOOKUP(A6656,SINDACI!A6656:E$7975,5,0)</f>
        <v>LISTA CIVICA: PROGETTO PER SEDICO</v>
      </c>
    </row>
    <row r="6657" spans="1:5" x14ac:dyDescent="0.2">
      <c r="A6657" s="27" t="s">
        <v>6647</v>
      </c>
      <c r="B6657" s="27" t="str">
        <f>VLOOKUP(A6657,PEC!A6656:D$7975,4,0)</f>
        <v>pec.comune.sedilo.or.it</v>
      </c>
      <c r="C6657" s="23">
        <f>VLOOKUP(A6657,SEZIONI!A6657:B$7975,2,0)</f>
        <v>2</v>
      </c>
      <c r="D6657" s="27" t="str">
        <f>VLOOKUP(A6657,SINDACI!A6657:B$7975, 2, 0)</f>
        <v>PES SALVATORE</v>
      </c>
      <c r="E6657" s="27" t="str">
        <f>VLOOKUP(A6657,SINDACI!A6657:E$7975,5,0)</f>
        <v>LISTA CIVICA: VIVERE SEDILO</v>
      </c>
    </row>
    <row r="6658" spans="1:5" x14ac:dyDescent="0.2">
      <c r="A6658" s="27" t="s">
        <v>6648</v>
      </c>
      <c r="B6658" s="27" t="str">
        <f>VLOOKUP(A6658,PEC!A6657:D$7975,4,0)</f>
        <v>pec.comune.sedini.ss.it</v>
      </c>
      <c r="C6658" s="23">
        <f>VLOOKUP(A6658,SEZIONI!A6658:B$7975,2,0)</f>
        <v>2</v>
      </c>
      <c r="D6658" s="27" t="str">
        <f>VLOOKUP(A6658,SINDACI!A6658:B$7975, 2, 0)</f>
        <v>CARTA SALVATORE</v>
      </c>
      <c r="E6658" s="27" t="str">
        <f>VLOOKUP(A6658,SINDACI!A6658:E$7975,5,0)</f>
        <v>LISTA CIVICA: PER SEDINI</v>
      </c>
    </row>
    <row r="6659" spans="1:5" x14ac:dyDescent="0.2">
      <c r="A6659" s="27" t="s">
        <v>6649</v>
      </c>
      <c r="B6659" s="27" t="str">
        <f>VLOOKUP(A6659,PEC!A6658:D$7975,4,0)</f>
        <v>postemailcertificata.it</v>
      </c>
      <c r="C6659" s="23">
        <f>VLOOKUP(A6659,SEZIONI!A6659:B$7975,2,0)</f>
        <v>10</v>
      </c>
      <c r="D6659" s="27" t="str">
        <f>VLOOKUP(A6659,SINDACI!A6659:B$7975, 2, 0)</f>
        <v>RE MARCO</v>
      </c>
      <c r="E6659" s="27" t="str">
        <f>VLOOKUP(A6659,SINDACI!A6659:E$7975,5,0)</f>
        <v>LISTA CIVICA: LISTA MARCO RE VINCE SEDRIANO</v>
      </c>
    </row>
    <row r="6660" spans="1:5" x14ac:dyDescent="0.2">
      <c r="A6660" s="27" t="s">
        <v>6650</v>
      </c>
      <c r="B6660" s="27" t="str">
        <f>VLOOKUP(A6660,PEC!A6659:D$7975,4,0)</f>
        <v>pec.regione.lombardia.it</v>
      </c>
      <c r="C6660" s="23">
        <f>VLOOKUP(A6660,SEZIONI!A6660:B$7975,2,0)</f>
        <v>3</v>
      </c>
      <c r="D6660" s="27" t="str">
        <f>VLOOKUP(A6660,SINDACI!A6660:B$7975, 2, 0)</f>
        <v>MICHELI STEFANO</v>
      </c>
      <c r="E6660" s="27" t="str">
        <f>VLOOKUP(A6660,SINDACI!A6660:E$7975,5,0)</f>
        <v>LISTA CIVICA: IMPEGNO COMUNE</v>
      </c>
    </row>
    <row r="6661" spans="1:5" x14ac:dyDescent="0.2">
      <c r="A6661" s="27" t="s">
        <v>6651</v>
      </c>
      <c r="B6661" s="27" t="str">
        <f>VLOOKUP(A6661,PEC!A6660:D$7975,4,0)</f>
        <v>emarche.it</v>
      </c>
      <c r="C6661" s="23">
        <f>VLOOKUP(A6661,SEZIONI!A6661:B$7975,2,0)</f>
        <v>1</v>
      </c>
      <c r="D6661" s="27" t="str">
        <f>VLOOKUP(A6661,SINDACI!A6661:B$7975, 2, 0)</f>
        <v>TAPANELLI PIETRO</v>
      </c>
      <c r="E6661" s="27" t="str">
        <f>VLOOKUP(A6661,SINDACI!A6661:E$7975,5,0)</f>
        <v>LISTA CIVICA: NOI PER SEFRO</v>
      </c>
    </row>
    <row r="6662" spans="1:5" x14ac:dyDescent="0.2">
      <c r="A6662" s="27" t="s">
        <v>6652</v>
      </c>
      <c r="B6662" s="27" t="str">
        <f>VLOOKUP(A6662,PEC!A6661:D$7975,4,0)</f>
        <v>pec.comune.segariu.ca.it</v>
      </c>
      <c r="C6662" s="23">
        <f>VLOOKUP(A6662,SEZIONI!A6662:B$7975,2,0)</f>
        <v>2</v>
      </c>
      <c r="D6662" s="27" t="str">
        <f>VLOOKUP(A6662,SINDACI!A6662:B$7975, 2, 0)</f>
        <v>FENU ANDREA</v>
      </c>
      <c r="E6662" s="27" t="str">
        <f>VLOOKUP(A6662,SINDACI!A6662:E$7975,5,0)</f>
        <v>LISTA CIVICA: INSIEME PER IL FUTURO</v>
      </c>
    </row>
    <row r="6663" spans="1:5" x14ac:dyDescent="0.2">
      <c r="A6663" s="27" t="s">
        <v>6653</v>
      </c>
      <c r="B6663" s="27" t="str">
        <f>VLOOKUP(A6663,PEC!A6662:D$7975,4,0)</f>
        <v>postacert.toscana.it</v>
      </c>
      <c r="C6663" s="23">
        <f>VLOOKUP(A6663,SEZIONI!A6663:B$7975,2,0)</f>
        <v>2</v>
      </c>
      <c r="D6663" s="27" t="str">
        <f>VLOOKUP(A6663,SINDACI!A6663:B$7975, 2, 0)</f>
        <v>ROSSI DANIELE</v>
      </c>
      <c r="E6663" s="27" t="str">
        <f>VLOOKUP(A6663,SINDACI!A6663:E$7975,5,0)</f>
        <v>LISTA CIVICA: UNITI PER SEGGIANO</v>
      </c>
    </row>
    <row r="6664" spans="1:5" x14ac:dyDescent="0.2">
      <c r="A6664" s="27" t="s">
        <v>6654</v>
      </c>
      <c r="B6664" s="27" t="str">
        <f>VLOOKUP(A6664,PEC!A6663:D$7975,4,0)</f>
        <v>pec.it</v>
      </c>
      <c r="C6664" s="23">
        <f>VLOOKUP(A6664,SEZIONI!A6664:B$7975,2,0)</f>
        <v>8</v>
      </c>
      <c r="D6664" s="27" t="str">
        <f>VLOOKUP(A6664,SINDACI!A6664:B$7975, 2, 0)</f>
        <v>CASCIOLI PIERO</v>
      </c>
      <c r="E6664" s="27" t="str">
        <f>VLOOKUP(A6664,SINDACI!A6664:E$7975,5,0)</f>
        <v>LISTA CIVICA: SEGNI DI RINASCITA</v>
      </c>
    </row>
    <row r="6665" spans="1:5" x14ac:dyDescent="0.2">
      <c r="A6665" s="27" t="s">
        <v>6655</v>
      </c>
      <c r="B6665" s="27" t="str">
        <f>VLOOKUP(A6665,PEC!A6664:D$7975,4,0)</f>
        <v>pec.comune.segonzano.tn.it</v>
      </c>
      <c r="C6665" s="23">
        <f>VLOOKUP(A6665,SEZIONI!A6665:B$7975,2,0)</f>
        <v>1</v>
      </c>
      <c r="D6665" s="27" t="str">
        <f>VLOOKUP(A6665,SINDACI!A6665:B$7975, 2, 0)</f>
        <v>VILLACI PIERANGELO</v>
      </c>
      <c r="E6665" s="27" t="str">
        <f>VLOOKUP(A6665,SINDACI!A6665:E$7975,5,0)</f>
        <v>-</v>
      </c>
    </row>
    <row r="6666" spans="1:5" x14ac:dyDescent="0.2">
      <c r="A6666" s="27" t="s">
        <v>6656</v>
      </c>
      <c r="B6666" s="27" t="str">
        <f>VLOOKUP(A6666,PEC!A6665:D$7975,4,0)</f>
        <v>postemailcertificata.it</v>
      </c>
      <c r="C6666" s="23">
        <f>VLOOKUP(A6666,SEZIONI!A6666:B$7975,2,0)</f>
        <v>35</v>
      </c>
      <c r="D6666" s="27" t="str">
        <f>VLOOKUP(A6666,SINDACI!A6666:B$7975, 2, 0)</f>
        <v>MICHELI PAOLO GIOVANNI</v>
      </c>
      <c r="E6666" s="27" t="str">
        <f>VLOOKUP(A6666,SINDACI!A6666:E$7975,5,0)</f>
        <v>PARTITO DEMOCRATICO | LISTA CIVICA: PAOLO MICHELI SINDACO | LISTA CIVICA: SEGRATE NOSTRA | LISTA COMPOSITA: +SEGRATE VIVA-ITALIA VIVA</v>
      </c>
    </row>
    <row r="6667" spans="1:5" x14ac:dyDescent="0.2">
      <c r="A6667" s="27" t="s">
        <v>6657</v>
      </c>
      <c r="B6667" s="27" t="str">
        <f>VLOOKUP(A6667,PEC!A6666:D$7975,4,0)</f>
        <v>halleypec.it</v>
      </c>
      <c r="C6667" s="23">
        <f>VLOOKUP(A6667,SEZIONI!A6667:B$7975,2,0)</f>
        <v>2</v>
      </c>
      <c r="D6667" s="27" t="str">
        <f>VLOOKUP(A6667,SINDACI!A6667:B$7975, 2, 0)</f>
        <v>PAULON GLORIA</v>
      </c>
      <c r="E6667" s="27" t="str">
        <f>VLOOKUP(A6667,SINDACI!A6667:E$7975,5,0)</f>
        <v>LISTA CIVICA: INSIEME PER SEGUSINO</v>
      </c>
    </row>
    <row r="6668" spans="1:5" x14ac:dyDescent="0.2">
      <c r="A6668" s="27" t="s">
        <v>6658</v>
      </c>
      <c r="B6668" s="27" t="str">
        <f>VLOOKUP(A6668,PEC!A6667:D$7975,4,0)</f>
        <v>pec.comune.selargius.ca.it</v>
      </c>
      <c r="C6668" s="23">
        <f>VLOOKUP(A6668,SEZIONI!A6668:B$7975,2,0)</f>
        <v>25</v>
      </c>
      <c r="D6668" s="27" t="str">
        <f>VLOOKUP(A6668,SINDACI!A6668:B$7975, 2, 0)</f>
        <v>CONCU PIER LUIGI</v>
      </c>
      <c r="E6668" s="27" t="str">
        <f>VLOOKUP(A6668,SINDACI!A6668:E$7975,5,0)</f>
        <v>FRATELLI D'ITALIA | LEGA SALVINI SARDEGNA | LISTA CIVICA: PRIMA SELARGIUS | UNIONE DI CENTRO | RIFORMATORI SARDI - LIBERAL DEMOCRATICI | FORZA ITALIA | LISTA CIVICA: SARDEGNA 20VENTI TUNIS</v>
      </c>
    </row>
    <row r="6669" spans="1:5" x14ac:dyDescent="0.2">
      <c r="A6669" s="27" t="s">
        <v>6659</v>
      </c>
      <c r="B6669" s="27" t="str">
        <f>VLOOKUP(A6669,PEC!A6668:D$7975,4,0)</f>
        <v>legalmail.it</v>
      </c>
      <c r="C6669" s="23">
        <f>VLOOKUP(A6669,SEZIONI!A6669:B$7975,2,0)</f>
        <v>1</v>
      </c>
      <c r="D6669" s="27" t="str">
        <f>VLOOKUP(A6669,SINDACI!A6669:B$7975, 2, 0)</f>
        <v>COLAMEDICI EGISTO</v>
      </c>
      <c r="E6669" s="27" t="str">
        <f>VLOOKUP(A6669,SINDACI!A6669:E$7975,5,0)</f>
        <v>LISTA CIVICA: SELCI DOMANI</v>
      </c>
    </row>
    <row r="6670" spans="1:5" x14ac:dyDescent="0.2">
      <c r="A6670" s="27" t="s">
        <v>6660</v>
      </c>
      <c r="B6670" s="27" t="str">
        <f>VLOOKUP(A6670,PEC!A6669:D$7975,4,0)</f>
        <v>pec.comune.selegas.ca.it</v>
      </c>
      <c r="C6670" s="23">
        <f>VLOOKUP(A6670,SEZIONI!A6670:B$7975,2,0)</f>
        <v>2</v>
      </c>
      <c r="D6670" s="27" t="str">
        <f>VLOOKUP(A6670,SINDACI!A6670:B$7975, 2, 0)</f>
        <v>PIRAS ALESSIO</v>
      </c>
      <c r="E6670" s="27" t="str">
        <f>VLOOKUP(A6670,SINDACI!A6670:E$7975,5,0)</f>
        <v>LISTA CIVICA: PROGETTO COMUNE SELEGAS-SEUNI 2021</v>
      </c>
    </row>
    <row r="6671" spans="1:5" x14ac:dyDescent="0.2">
      <c r="A6671" s="27" t="s">
        <v>6661</v>
      </c>
      <c r="B6671" s="27" t="str">
        <f>VLOOKUP(A6671,PEC!A6670:D$7975,4,0)</f>
        <v>pec.comune.sellagiudicarie.tn.it</v>
      </c>
      <c r="C6671" s="23">
        <f>VLOOKUP(A6671,SEZIONI!A6671:B$7975,2,0)</f>
        <v>4</v>
      </c>
      <c r="D6671" s="27" t="str">
        <f>VLOOKUP(A6671,SINDACI!A6671:B$7975, 2, 0)</f>
        <v>BAZZOLI FRANCO</v>
      </c>
      <c r="E6671" s="27" t="str">
        <f>VLOOKUP(A6671,SINDACI!A6671:E$7975,5,0)</f>
        <v>-</v>
      </c>
    </row>
    <row r="6672" spans="1:5" x14ac:dyDescent="0.2">
      <c r="A6672" s="27" t="s">
        <v>6662</v>
      </c>
      <c r="B6672" s="27" t="str">
        <f>VLOOKUP(A6672,PEC!A6671:D$7975,4,0)</f>
        <v>postacert.umbria.it</v>
      </c>
      <c r="C6672" s="23">
        <f>VLOOKUP(A6672,SEZIONI!A6672:B$7975,2,0)</f>
        <v>4</v>
      </c>
      <c r="D6672" s="27" t="str">
        <f>VLOOKUP(A6672,SINDACI!A6672:B$7975, 2, 0)</f>
        <v>GUBBIOTTI ATTILIO</v>
      </c>
      <c r="E6672" s="27" t="str">
        <f>VLOOKUP(A6672,SINDACI!A6672:E$7975,5,0)</f>
        <v>LISTA CIVICA: SELLANO CRESCIAMO INSIEME</v>
      </c>
    </row>
    <row r="6673" spans="1:5" x14ac:dyDescent="0.2">
      <c r="A6673" s="27" t="s">
        <v>6663</v>
      </c>
      <c r="B6673" s="27" t="str">
        <f>VLOOKUP(A6673,PEC!A6672:D$7975,4,0)</f>
        <v>pec.comune.sellero.bs.it</v>
      </c>
      <c r="C6673" s="23">
        <f>VLOOKUP(A6673,SEZIONI!A6673:B$7975,2,0)</f>
        <v>2</v>
      </c>
      <c r="D6673" s="27" t="str">
        <f>VLOOKUP(A6673,SINDACI!A6673:B$7975, 2, 0)</f>
        <v>BRESSANELLI GIAMPIERO</v>
      </c>
      <c r="E6673" s="27" t="str">
        <f>VLOOKUP(A6673,SINDACI!A6673:E$7975,5,0)</f>
        <v>LISTA CIVICA: ANCORA INSIEME PER SELLERO E NOVELLE</v>
      </c>
    </row>
    <row r="6674" spans="1:5" x14ac:dyDescent="0.2">
      <c r="A6674" s="27" t="s">
        <v>216</v>
      </c>
      <c r="B6674" s="27" t="str">
        <f>VLOOKUP(A6674,PEC!A6673:D$7975,4,0)</f>
        <v>asmepec.it</v>
      </c>
      <c r="C6674" s="23">
        <f>VLOOKUP(A6674,SEZIONI!A6674:B$7975,2,0)</f>
        <v>2</v>
      </c>
      <c r="D6674" s="27" t="str">
        <f>VLOOKUP(A6674,SINDACI!A6674:B$7975, 2, 0)</f>
        <v>ZICCHINELLA DAVIDE</v>
      </c>
      <c r="E6674" s="27" t="str">
        <f>VLOOKUP(A6674,SINDACI!A6674:E$7975,5,0)</f>
        <v>-</v>
      </c>
    </row>
    <row r="6675" spans="1:5" x14ac:dyDescent="0.2">
      <c r="A6675" s="27" t="s">
        <v>217</v>
      </c>
      <c r="B6675" s="27" t="str">
        <f>VLOOKUP(A6675,PEC!A6674:D$7975,4,0)</f>
        <v>asmepec.it</v>
      </c>
      <c r="C6675" s="23">
        <f>VLOOKUP(A6675,SEZIONI!A6675:B$7975,2,0)</f>
        <v>6</v>
      </c>
      <c r="D6675" s="27" t="str">
        <f>VLOOKUP(A6675,SINDACI!A6675:B$7975, 2, 0)</f>
        <v>MAURO FRANCESCO</v>
      </c>
      <c r="E6675" s="27" t="str">
        <f>VLOOKUP(A6675,SINDACI!A6675:E$7975,5,0)</f>
        <v>LISTA CIVICA: CONTINUIAMO INSIEME</v>
      </c>
    </row>
    <row r="6676" spans="1:5" x14ac:dyDescent="0.2">
      <c r="A6676" s="27" t="s">
        <v>6664</v>
      </c>
      <c r="B6676" s="27" t="str">
        <f>VLOOKUP(A6676,PEC!A6675:D$7975,4,0)</f>
        <v>legalmail.it</v>
      </c>
      <c r="C6676" s="23">
        <f>VLOOKUP(A6676,SEZIONI!A6676:B$7975,2,0)</f>
        <v>2</v>
      </c>
      <c r="D6676" s="27" t="str">
        <f>VLOOKUP(A6676,SINDACI!A6676:B$7975, 2, 0)</f>
        <v>NIEDERBRUNNER PAUL</v>
      </c>
      <c r="E6676" s="27" t="str">
        <f>VLOOKUP(A6676,SINDACI!A6676:E$7975,5,0)</f>
        <v>-</v>
      </c>
    </row>
    <row r="6677" spans="1:5" x14ac:dyDescent="0.2">
      <c r="A6677" s="27" t="s">
        <v>6665</v>
      </c>
      <c r="B6677" s="27" t="str">
        <f>VLOOKUP(A6677,PEC!A6676:D$7975,4,0)</f>
        <v>pecveneto.it</v>
      </c>
      <c r="C6677" s="23">
        <f>VLOOKUP(A6677,SEZIONI!A6677:B$7975,2,0)</f>
        <v>1</v>
      </c>
      <c r="D6677" s="27" t="str">
        <f>VLOOKUP(A6677,SINDACI!A6677:B$7975, 2, 0)</f>
        <v>LORENZINI LUCA</v>
      </c>
      <c r="E6677" s="27" t="str">
        <f>VLOOKUP(A6677,SINDACI!A6677:E$7975,5,0)</f>
        <v>-</v>
      </c>
    </row>
    <row r="6678" spans="1:5" x14ac:dyDescent="0.2">
      <c r="A6678" s="27" t="s">
        <v>6666</v>
      </c>
      <c r="B6678" s="27" t="str">
        <f>VLOOKUP(A6678,PEC!A6677:D$7975,4,0)</f>
        <v>stpec.it</v>
      </c>
      <c r="C6678" s="23">
        <f>VLOOKUP(A6678,SEZIONI!A6678:B$7975,2,0)</f>
        <v>2</v>
      </c>
      <c r="D6678" s="27" t="str">
        <f>VLOOKUP(A6678,SINDACI!A6678:B$7975, 2, 0)</f>
        <v>CAPPELLETTI MARCO ANTONIO</v>
      </c>
      <c r="E6678" s="27" t="str">
        <f>VLOOKUP(A6678,SINDACI!A6678:E$7975,5,0)</f>
        <v>LISTA CIVICA: INSIEME SI PUÊ</v>
      </c>
    </row>
    <row r="6679" spans="1:5" x14ac:dyDescent="0.2">
      <c r="A6679" s="27" t="s">
        <v>6667</v>
      </c>
      <c r="B6679" s="27" t="str">
        <f>VLOOKUP(A6679,PEC!A6678:D$7975,4,0)</f>
        <v>legalmail.it</v>
      </c>
      <c r="C6679" s="23">
        <f>VLOOKUP(A6679,SEZIONI!A6679:B$7975,2,0)</f>
        <v>2</v>
      </c>
      <c r="D6679" s="27" t="str">
        <f>VLOOKUP(A6679,SINDACI!A6679:B$7975, 2, 0)</f>
        <v>DEMETZ ROLANDO</v>
      </c>
      <c r="E6679" s="27" t="str">
        <f>VLOOKUP(A6679,SINDACI!A6679:E$7975,5,0)</f>
        <v>-</v>
      </c>
    </row>
    <row r="6680" spans="1:5" x14ac:dyDescent="0.2">
      <c r="A6680" s="27" t="s">
        <v>6668</v>
      </c>
      <c r="B6680" s="27" t="str">
        <f>VLOOKUP(A6680,PEC!A6679:D$7975,4,0)</f>
        <v>cert.ip-veneto.net</v>
      </c>
      <c r="C6680" s="23">
        <f>VLOOKUP(A6680,SEZIONI!A6680:B$7975,2,0)</f>
        <v>23</v>
      </c>
      <c r="D6680" s="27" t="str">
        <f>VLOOKUP(A6680,SINDACI!A6680:B$7975, 2, 0)</f>
        <v>ROSSI GIOVANNA</v>
      </c>
      <c r="E6680" s="27" t="str">
        <f>VLOOKUP(A6680,SINDACI!A6680:E$7975,5,0)</f>
        <v>LISTA CIVICA: SELVAZZANO VIVA | LISTA CIVICA: SELVAZZANO IN#RETE! | LISTA CIVICA: SELVAZZANO NUOVA | LISTA CIVICA: FORZA SELVAZZANO</v>
      </c>
    </row>
    <row r="6681" spans="1:5" x14ac:dyDescent="0.2">
      <c r="A6681" s="27" t="s">
        <v>6669</v>
      </c>
      <c r="B6681" s="27" t="str">
        <f>VLOOKUP(A6681,PEC!A6680:D$7975,4,0)</f>
        <v>pec.comunediselvino.it</v>
      </c>
      <c r="C6681" s="23">
        <f>VLOOKUP(A6681,SEZIONI!A6681:B$7975,2,0)</f>
        <v>2</v>
      </c>
      <c r="D6681" s="27" t="str">
        <f>VLOOKUP(A6681,SINDACI!A6681:B$7975, 2, 0)</f>
        <v>BERTOCCHI DIEGO</v>
      </c>
      <c r="E6681" s="27" t="str">
        <f>VLOOKUP(A6681,SINDACI!A6681:E$7975,5,0)</f>
        <v>LISTA CIVICA: SELVINO IN COMUNE</v>
      </c>
    </row>
    <row r="6682" spans="1:5" x14ac:dyDescent="0.2">
      <c r="A6682" s="27" t="s">
        <v>6670</v>
      </c>
      <c r="B6682" s="27" t="str">
        <f>VLOOKUP(A6682,PEC!A6681:D$7975,4,0)</f>
        <v>pec.comune.semestene.ss.it</v>
      </c>
      <c r="C6682" s="23">
        <f>VLOOKUP(A6682,SEZIONI!A6682:B$7975,2,0)</f>
        <v>1</v>
      </c>
      <c r="D6682" s="27" t="str">
        <f>VLOOKUP(A6682,SINDACI!A6682:B$7975, 2, 0)</f>
        <v>BUDA ANTONELLA</v>
      </c>
      <c r="E6682" s="27" t="str">
        <f>VLOOKUP(A6682,SINDACI!A6682:E$7975,5,0)</f>
        <v>LISTA CIVICA: PER SEMESTENE</v>
      </c>
    </row>
    <row r="6683" spans="1:5" x14ac:dyDescent="0.2">
      <c r="A6683" s="27" t="s">
        <v>6671</v>
      </c>
      <c r="B6683" s="27" t="str">
        <f>VLOOKUP(A6683,PEC!A6682:D$7975,4,0)</f>
        <v>postemailcertificata.it</v>
      </c>
      <c r="C6683" s="23">
        <f>VLOOKUP(A6683,SEZIONI!A6683:B$7975,2,0)</f>
        <v>1</v>
      </c>
      <c r="D6683" s="27" t="str">
        <f>VLOOKUP(A6683,SINDACI!A6683:B$7975, 2, 0)</f>
        <v>CARNEVALE CHIARA</v>
      </c>
      <c r="E6683" s="27" t="str">
        <f>VLOOKUP(A6683,SINDACI!A6683:E$7975,5,0)</f>
        <v>LISTA CIVICA: INSIEME PER SEMIANA</v>
      </c>
    </row>
    <row r="6684" spans="1:5" x14ac:dyDescent="0.2">
      <c r="A6684" s="27" t="s">
        <v>396</v>
      </c>
      <c r="B6684" s="27" t="str">
        <f>VLOOKUP(A6684,PEC!A6683:D$7975,4,0)</f>
        <v>asmepec.it</v>
      </c>
      <c r="C6684" s="23">
        <f>VLOOKUP(A6684,SEZIONI!A6684:B$7975,2,0)</f>
        <v>5</v>
      </c>
      <c r="D6684" s="27" t="str">
        <f>VLOOKUP(A6684,SINDACI!A6684:B$7975, 2, 0)</f>
        <v>PICCOLO GIOVANNI</v>
      </c>
      <c r="E6684" s="27" t="str">
        <f>VLOOKUP(A6684,SINDACI!A6684:E$7975,5,0)</f>
        <v>LISTA CIVICA: RINNOVA MENTI</v>
      </c>
    </row>
    <row r="6685" spans="1:5" x14ac:dyDescent="0.2">
      <c r="A6685" s="27" t="s">
        <v>6672</v>
      </c>
      <c r="B6685" s="27" t="str">
        <f>VLOOKUP(A6685,PEC!A6684:D$7975,4,0)</f>
        <v>postacert.toscana.it</v>
      </c>
      <c r="C6685" s="23">
        <f>VLOOKUP(A6685,SEZIONI!A6685:B$7975,2,0)</f>
        <v>3</v>
      </c>
      <c r="D6685" s="27" t="str">
        <f>VLOOKUP(A6685,SINDACI!A6685:B$7975, 2, 0)</f>
        <v>PETRUCCI LUCIANO</v>
      </c>
      <c r="E6685" s="27" t="str">
        <f>VLOOKUP(A6685,SINDACI!A6685:E$7975,5,0)</f>
        <v>LISTA CIVICA: SEMPRONIANO BENE COMUNE</v>
      </c>
    </row>
    <row r="6686" spans="1:5" x14ac:dyDescent="0.2">
      <c r="A6686" s="27" t="s">
        <v>24258</v>
      </c>
      <c r="B6686" s="27" t="str">
        <f>VLOOKUP(A6686,PEC!A6685:D$7975,4,0)</f>
        <v>-</v>
      </c>
      <c r="C6686" s="23" t="str">
        <f>VLOOKUP(A6686,SEZIONI!A6686:B$7975,2,0)</f>
        <v>-</v>
      </c>
      <c r="D6686" s="27" t="str">
        <f>VLOOKUP(A6686,SINDACI!A6686:B$7975, 2, 0)</f>
        <v>-</v>
      </c>
      <c r="E6686" s="27" t="str">
        <f>VLOOKUP(A6686,SINDACI!A6686:E$7975,5,0)</f>
        <v>-</v>
      </c>
    </row>
    <row r="6687" spans="1:5" x14ac:dyDescent="0.2">
      <c r="A6687" s="27" t="s">
        <v>6673</v>
      </c>
      <c r="B6687" s="27" t="str">
        <f>VLOOKUP(A6687,PEC!A6686:D$7975,4,0)</f>
        <v>comune.senago.legalmail.it</v>
      </c>
      <c r="C6687" s="23">
        <f>VLOOKUP(A6687,SEZIONI!A6687:B$7975,2,0)</f>
        <v>19</v>
      </c>
      <c r="D6687" s="27" t="str">
        <f>VLOOKUP(A6687,SINDACI!A6687:B$7975, 2, 0)</f>
        <v>BERETTA MAGDA</v>
      </c>
      <c r="E6687" s="27" t="str">
        <f>VLOOKUP(A6687,SINDACI!A6687:E$7975,5,0)</f>
        <v>LISTA CIVICA: LISTA CIVICA SENAGO BERETTA SINDACO | FORZA ITALIA | FRATELLI D'ITALIA | LEGA SALVINI LOMBARDIA | LISTA CIVICA: UNITI PER  SENAGO</v>
      </c>
    </row>
    <row r="6688" spans="1:5" x14ac:dyDescent="0.2">
      <c r="A6688" s="27" t="s">
        <v>6674</v>
      </c>
      <c r="B6688" s="27" t="str">
        <f>VLOOKUP(A6688,PEC!A6687:D$7975,4,0)</f>
        <v>legalmail.it</v>
      </c>
      <c r="C6688" s="23">
        <f>VLOOKUP(A6688,SEZIONI!A6688:B$7975,2,0)</f>
        <v>2</v>
      </c>
      <c r="D6688" s="27" t="str">
        <f>VLOOKUP(A6688,SINDACI!A6688:B$7975, 2, 0)</f>
        <v>RAINER KARL JOSEF</v>
      </c>
      <c r="E6688" s="27" t="str">
        <f>VLOOKUP(A6688,SINDACI!A6688:E$7975,5,0)</f>
        <v>-</v>
      </c>
    </row>
    <row r="6689" spans="1:5" x14ac:dyDescent="0.2">
      <c r="A6689" s="27" t="s">
        <v>24269</v>
      </c>
      <c r="B6689" s="27" t="str">
        <f>VLOOKUP(A6689,PEC!A6688:D$7975,4,0)</f>
        <v>legalmail.it</v>
      </c>
      <c r="C6689" s="23">
        <f>VLOOKUP(A6689,SEZIONI!A6689:B$7975,2,0)</f>
        <v>2</v>
      </c>
      <c r="D6689" s="27" t="str">
        <f>VLOOKUP(A6689,SINDACI!A6689:B$7975, 2, 0)</f>
        <v>KOFLER GABRIELA</v>
      </c>
      <c r="E6689" s="27" t="str">
        <f>VLOOKUP(A6689,SINDACI!A6689:E$7975,5,0)</f>
        <v>-</v>
      </c>
    </row>
    <row r="6690" spans="1:5" x14ac:dyDescent="0.2">
      <c r="A6690" s="27" t="s">
        <v>6675</v>
      </c>
      <c r="B6690" s="27" t="str">
        <f>VLOOKUP(A6690,PEC!A6689:D$7975,4,0)</f>
        <v>legalmail.it</v>
      </c>
      <c r="C6690" s="23">
        <f>VLOOKUP(A6690,SEZIONI!A6690:B$7975,2,0)</f>
        <v>2</v>
      </c>
      <c r="D6690" s="27" t="str">
        <f>VLOOKUP(A6690,SINDACI!A6690:B$7975, 2, 0)</f>
        <v>MEREU ALBINA</v>
      </c>
      <c r="E6690" s="27" t="str">
        <f>VLOOKUP(A6690,SINDACI!A6690:E$7975,5,0)</f>
        <v>LISTA CIVICA: SENEGHE C'E'</v>
      </c>
    </row>
    <row r="6691" spans="1:5" x14ac:dyDescent="0.2">
      <c r="A6691" s="27" t="s">
        <v>6676</v>
      </c>
      <c r="B6691" s="27" t="str">
        <f>VLOOKUP(A6691,PEC!A6690:D$7975,4,0)</f>
        <v>asmepec.it</v>
      </c>
      <c r="C6691" s="23">
        <f>VLOOKUP(A6691,SEZIONI!A6691:B$7975,2,0)</f>
        <v>1</v>
      </c>
      <c r="D6691" s="27" t="str">
        <f>VLOOKUP(A6691,SINDACI!A6691:B$7975, 2, 0)</f>
        <v>MAZZONE ADRIANO</v>
      </c>
      <c r="E6691" s="27" t="str">
        <f>VLOOKUP(A6691,SINDACI!A6691:E$7975,5,0)</f>
        <v>LISTA CIVICA: SALVIAMO SENERCHIA</v>
      </c>
    </row>
    <row r="6692" spans="1:5" x14ac:dyDescent="0.2">
      <c r="A6692" s="27" t="s">
        <v>6677</v>
      </c>
      <c r="B6692" s="27" t="str">
        <f>VLOOKUP(A6692,PEC!A6691:D$7975,4,0)</f>
        <v>cert.comune.seniga.bs.it</v>
      </c>
      <c r="C6692" s="23">
        <f>VLOOKUP(A6692,SEZIONI!A6692:B$7975,2,0)</f>
        <v>2</v>
      </c>
      <c r="D6692" s="27" t="str">
        <f>VLOOKUP(A6692,SINDACI!A6692:B$7975, 2, 0)</f>
        <v>FERRARI ELENA</v>
      </c>
      <c r="E6692" s="27" t="str">
        <f>VLOOKUP(A6692,SINDACI!A6692:E$7975,5,0)</f>
        <v>LISTA CIVICA: UN FUTURO PER SENIGA</v>
      </c>
    </row>
    <row r="6693" spans="1:5" x14ac:dyDescent="0.2">
      <c r="A6693" s="27" t="s">
        <v>6678</v>
      </c>
      <c r="B6693" s="27" t="str">
        <f>VLOOKUP(A6693,PEC!A6692:D$7975,4,0)</f>
        <v>emarche.it</v>
      </c>
      <c r="C6693" s="23">
        <f>VLOOKUP(A6693,SEZIONI!A6693:B$7975,2,0)</f>
        <v>43</v>
      </c>
      <c r="D6693" s="27" t="str">
        <f>VLOOKUP(A6693,SINDACI!A6693:B$7975, 2, 0)</f>
        <v>OLIVETTI MASSIMO</v>
      </c>
      <c r="E6693" s="27" t="str">
        <f>VLOOKUP(A6693,SINDACI!A6693:E$7975,5,0)</f>
        <v>FORZA ITALIA | LISTA CIVICA: LA CIVICA | FRATELLI D'ITALIA | LEGA SALVINI</v>
      </c>
    </row>
    <row r="6694" spans="1:5" x14ac:dyDescent="0.2">
      <c r="A6694" s="27" t="s">
        <v>6679</v>
      </c>
      <c r="B6694" s="27" t="str">
        <f>VLOOKUP(A6694,PEC!A6693:D$7975,4,0)</f>
        <v>pec.it</v>
      </c>
      <c r="C6694" s="23">
        <f>VLOOKUP(A6694,SEZIONI!A6694:B$7975,2,0)</f>
        <v>1</v>
      </c>
      <c r="D6694" s="27" t="str">
        <f>VLOOKUP(A6694,SINDACI!A6694:B$7975, 2, 0)</f>
        <v>SOI SALVATORE</v>
      </c>
      <c r="E6694" s="27" t="str">
        <f>VLOOKUP(A6694,SINDACI!A6694:E$7975,5,0)</f>
        <v>LISTA CIVICA: IMPEGNO COMUNE PER SENIS</v>
      </c>
    </row>
    <row r="6695" spans="1:5" x14ac:dyDescent="0.2">
      <c r="A6695" s="27" t="s">
        <v>6680</v>
      </c>
      <c r="B6695" s="27" t="str">
        <f>VLOOKUP(A6695,PEC!A6694:D$7975,4,0)</f>
        <v>comune.senise.postecert.it</v>
      </c>
      <c r="C6695" s="23">
        <f>VLOOKUP(A6695,SEZIONI!A6695:B$7975,2,0)</f>
        <v>7</v>
      </c>
      <c r="D6695" s="27" t="str">
        <f>VLOOKUP(A6695,SINDACI!A6695:B$7975, 2, 0)</f>
        <v>CASTRONUOVO GIUSEPPE</v>
      </c>
      <c r="E6695" s="27" t="str">
        <f>VLOOKUP(A6695,SINDACI!A6695:E$7975,5,0)</f>
        <v>LISTA CIVICA: SENISE NEL FUTURO</v>
      </c>
    </row>
    <row r="6696" spans="1:5" x14ac:dyDescent="0.2">
      <c r="A6696" s="27" t="s">
        <v>6681</v>
      </c>
      <c r="B6696" s="27" t="str">
        <f>VLOOKUP(A6696,PEC!A6695:D$7975,4,0)</f>
        <v>halleycert.it</v>
      </c>
      <c r="C6696" s="23">
        <f>VLOOKUP(A6696,SEZIONI!A6696:B$7975,2,0)</f>
        <v>3</v>
      </c>
      <c r="D6696" s="27" t="str">
        <f>VLOOKUP(A6696,SINDACI!A6696:B$7975, 2, 0)</f>
        <v>CURTALE FRANCESCA</v>
      </c>
      <c r="E6696" s="27" t="str">
        <f>VLOOKUP(A6696,SINDACI!A6696:E$7975,5,0)</f>
        <v>LISTA CIVICA: PER SENNA COMASCO</v>
      </c>
    </row>
    <row r="6697" spans="1:5" x14ac:dyDescent="0.2">
      <c r="A6697" s="27" t="s">
        <v>6682</v>
      </c>
      <c r="B6697" s="27" t="str">
        <f>VLOOKUP(A6697,PEC!A6696:D$7975,4,0)</f>
        <v>pec.regione.lombardia.it</v>
      </c>
      <c r="C6697" s="23">
        <f>VLOOKUP(A6697,SEZIONI!A6697:B$7975,2,0)</f>
        <v>2</v>
      </c>
      <c r="D6697" s="27" t="str">
        <f>VLOOKUP(A6697,SINDACI!A6697:B$7975, 2, 0)</f>
        <v>NEGRI SILVANO</v>
      </c>
      <c r="E6697" s="27" t="str">
        <f>VLOOKUP(A6697,SINDACI!A6697:E$7975,5,0)</f>
        <v>LISTA CIVICA: GENTE COMUNE</v>
      </c>
    </row>
    <row r="6698" spans="1:5" x14ac:dyDescent="0.2">
      <c r="A6698" s="27" t="s">
        <v>6683</v>
      </c>
      <c r="B6698" s="27" t="str">
        <f>VLOOKUP(A6698,PEC!A6697:D$7975,4,0)</f>
        <v>pec.comune.sennariolo.or.it</v>
      </c>
      <c r="C6698" s="23">
        <f>VLOOKUP(A6698,SEZIONI!A6698:B$7975,2,0)</f>
        <v>1</v>
      </c>
      <c r="D6698" s="27" t="str">
        <f>VLOOKUP(A6698,SINDACI!A6698:B$7975, 2, 0)</f>
        <v>LEDDA GIANBATTISTA</v>
      </c>
      <c r="E6698" s="27" t="str">
        <f>VLOOKUP(A6698,SINDACI!A6698:E$7975,5,0)</f>
        <v>LISTA CIVICA: DE SINARIOLO PO SINNARIOLO</v>
      </c>
    </row>
    <row r="6699" spans="1:5" x14ac:dyDescent="0.2">
      <c r="A6699" s="27" t="s">
        <v>6684</v>
      </c>
      <c r="B6699" s="27" t="str">
        <f>VLOOKUP(A6699,PEC!A6698:D$7975,4,0)</f>
        <v>pec.comunas.it</v>
      </c>
      <c r="C6699" s="23">
        <f>VLOOKUP(A6699,SEZIONI!A6699:B$7975,2,0)</f>
        <v>9</v>
      </c>
      <c r="D6699" s="27" t="str">
        <f>VLOOKUP(A6699,SINDACI!A6699:B$7975, 2, 0)</f>
        <v>SASSU NICOLA</v>
      </c>
      <c r="E6699" s="27" t="str">
        <f>VLOOKUP(A6699,SINDACI!A6699:E$7975,5,0)</f>
        <v>LISTA CIVICA: CONTINUIAMO INSIEME SENNORI 4.0</v>
      </c>
    </row>
    <row r="6700" spans="1:5" x14ac:dyDescent="0.2">
      <c r="A6700" s="27" t="s">
        <v>6685</v>
      </c>
      <c r="B6700" s="27" t="str">
        <f>VLOOKUP(A6700,PEC!A6699:D$7975,4,0)</f>
        <v>pec.comune.senorbi.ca.it</v>
      </c>
      <c r="C6700" s="23">
        <f>VLOOKUP(A6700,SEZIONI!A6700:B$7975,2,0)</f>
        <v>6</v>
      </c>
      <c r="D6700" s="27" t="str">
        <f>VLOOKUP(A6700,SINDACI!A6700:B$7975, 2, 0)</f>
        <v>PIREDDU ALESSANDRO</v>
      </c>
      <c r="E6700" s="27" t="str">
        <f>VLOOKUP(A6700,SINDACI!A6700:E$7975,5,0)</f>
        <v>LISTA CIVICA: CAMBIAMO INSIEME</v>
      </c>
    </row>
    <row r="6701" spans="1:5" x14ac:dyDescent="0.2">
      <c r="A6701" s="27" t="s">
        <v>6686</v>
      </c>
      <c r="B6701" s="27" t="str">
        <f>VLOOKUP(A6701,PEC!A6700:D$7975,4,0)</f>
        <v>pec.comune.sepino.cb.it</v>
      </c>
      <c r="C6701" s="23">
        <f>VLOOKUP(A6701,SEZIONI!A6701:B$7975,2,0)</f>
        <v>2</v>
      </c>
      <c r="D6701" s="27" t="str">
        <f>VLOOKUP(A6701,SINDACI!A6701:B$7975, 2, 0)</f>
        <v>D'ANELLO PAOLO PASQUALE</v>
      </c>
      <c r="E6701" s="27" t="str">
        <f>VLOOKUP(A6701,SINDACI!A6701:E$7975,5,0)</f>
        <v>LISTA CIVICA: SAEPINUM</v>
      </c>
    </row>
    <row r="6702" spans="1:5" x14ac:dyDescent="0.2">
      <c r="A6702" s="27" t="s">
        <v>6687</v>
      </c>
      <c r="B6702" s="27" t="str">
        <f>VLOOKUP(A6702,PEC!A6701:D$7975,4,0)</f>
        <v>certgov.fvg.it</v>
      </c>
      <c r="C6702" s="23">
        <f>VLOOKUP(A6702,SEZIONI!A6702:B$7975,2,0)</f>
        <v>3</v>
      </c>
      <c r="D6702" s="27" t="str">
        <f>VLOOKUP(A6702,SINDACI!A6702:B$7975, 2, 0)</f>
        <v>ODORICO ENRICO</v>
      </c>
      <c r="E6702" s="27" t="str">
        <f>VLOOKUP(A6702,SINDACI!A6702:E$7975,5,0)</f>
        <v>LISTA CIVICA: DEMOCRAZIA CIVICA</v>
      </c>
    </row>
    <row r="6703" spans="1:5" x14ac:dyDescent="0.2">
      <c r="A6703" s="27" t="s">
        <v>6688</v>
      </c>
      <c r="B6703" s="27" t="str">
        <f>VLOOKUP(A6703,PEC!A6702:D$7975,4,0)</f>
        <v>postacert.toscana.it</v>
      </c>
      <c r="C6703" s="23">
        <f>VLOOKUP(A6703,SEZIONI!A6703:B$7975,2,0)</f>
        <v>15</v>
      </c>
      <c r="D6703" s="27" t="str">
        <f>VLOOKUP(A6703,SINDACI!A6703:B$7975, 2, 0)</f>
        <v>ALESSANDRINI LORENZO</v>
      </c>
      <c r="E6703" s="27" t="str">
        <f>VLOOKUP(A6703,SINDACI!A6703:E$7975,5,0)</f>
        <v>LISTA CIVICA: LISTA LORENZO ALESSANDRINI SINDACO</v>
      </c>
    </row>
    <row r="6704" spans="1:5" x14ac:dyDescent="0.2">
      <c r="A6704" s="27" t="s">
        <v>6689</v>
      </c>
      <c r="B6704" s="27" t="str">
        <f>VLOOKUP(A6704,PEC!A6703:D$7975,4,0)</f>
        <v>pec.it</v>
      </c>
      <c r="C6704" s="23">
        <f>VLOOKUP(A6704,SEZIONI!A6704:B$7975,2,0)</f>
        <v>2</v>
      </c>
      <c r="D6704" s="27" t="str">
        <f>VLOOKUP(A6704,SINDACI!A6704:B$7975, 2, 0)</f>
        <v>CUCCU MAURIZIO</v>
      </c>
      <c r="E6704" s="27" t="str">
        <f>VLOOKUP(A6704,SINDACI!A6704:E$7975,5,0)</f>
        <v>LISTA CIVICA: PO SERDIANA</v>
      </c>
    </row>
    <row r="6705" spans="1:5" x14ac:dyDescent="0.2">
      <c r="A6705" s="27" t="s">
        <v>6690</v>
      </c>
      <c r="B6705" s="27" t="str">
        <f>VLOOKUP(A6705,PEC!A6704:D$7975,4,0)</f>
        <v>actaliscertymail.it</v>
      </c>
      <c r="C6705" s="23">
        <f>VLOOKUP(A6705,SEZIONI!A6705:B$7975,2,0)</f>
        <v>39</v>
      </c>
      <c r="D6705" s="27" t="str">
        <f>VLOOKUP(A6705,SINDACI!A6705:B$7975, 2, 0)</f>
        <v>ROSSI ALBERTO</v>
      </c>
      <c r="E6705" s="27" t="str">
        <f>VLOOKUP(A6705,SINDACI!A6705:E$7975,5,0)</f>
        <v>LISTA CIVICA: SCELGO SEREGNO | PARTITO DEMOCRATICO | LISTA CIVICA: CAMBIA SEREGNO</v>
      </c>
    </row>
    <row r="6706" spans="1:5" x14ac:dyDescent="0.2">
      <c r="A6706" s="27" t="s">
        <v>6691</v>
      </c>
      <c r="B6706" s="27" t="str">
        <f>VLOOKUP(A6706,PEC!A6705:D$7975,4,0)</f>
        <v>cert.ip-veneto.net</v>
      </c>
      <c r="C6706" s="23">
        <f>VLOOKUP(A6706,SEZIONI!A6706:B$7975,2,0)</f>
        <v>4</v>
      </c>
      <c r="D6706" s="27" t="str">
        <f>VLOOKUP(A6706,SINDACI!A6706:B$7975, 2, 0)</f>
        <v>SCOPEL DARIO</v>
      </c>
      <c r="E6706" s="27" t="str">
        <f>VLOOKUP(A6706,SINDACI!A6706:E$7975,5,0)</f>
        <v>LISTA CIVICA: CRESCERE INSIEME</v>
      </c>
    </row>
    <row r="6707" spans="1:5" x14ac:dyDescent="0.2">
      <c r="A6707" s="27" t="s">
        <v>6692</v>
      </c>
      <c r="B6707" s="27" t="str">
        <f>VLOOKUP(A6707,PEC!A6706:D$7975,4,0)</f>
        <v>pec.regione.lombardia.it</v>
      </c>
      <c r="C6707" s="23">
        <f>VLOOKUP(A6707,SEZIONI!A6707:B$7975,2,0)</f>
        <v>4</v>
      </c>
      <c r="D6707" s="27" t="str">
        <f>VLOOKUP(A6707,SINDACI!A6707:B$7975, 2, 0)</f>
        <v>SCARPELLI ANGELO</v>
      </c>
      <c r="E6707" s="27" t="str">
        <f>VLOOKUP(A6707,SINDACI!A6707:E$7975,5,0)</f>
        <v>LISTA CIVICA: SERGNANO IN COMUNE</v>
      </c>
    </row>
    <row r="6708" spans="1:5" x14ac:dyDescent="0.2">
      <c r="A6708" s="27" t="s">
        <v>6693</v>
      </c>
      <c r="B6708" s="27" t="str">
        <f>VLOOKUP(A6708,PEC!A6707:D$7975,4,0)</f>
        <v>pec.it</v>
      </c>
      <c r="C6708" s="23">
        <f>VLOOKUP(A6708,SEZIONI!A6708:B$7975,2,0)</f>
        <v>22</v>
      </c>
      <c r="D6708" s="27" t="str">
        <f>VLOOKUP(A6708,SINDACI!A6708:B$7975, 2, 0)</f>
        <v>VEZZOLI CRISTIAN</v>
      </c>
      <c r="E6708" s="27" t="str">
        <f>VLOOKUP(A6708,SINDACI!A6708:E$7975,5,0)</f>
        <v>LISTA CIVICA: PROGETTO SERIATE | LISTA COMPOSITA: IL POPOLO DELLA FAMIGLIA-FORZA ITALIA-SIAMO SERIATE | LEGA SALVINI</v>
      </c>
    </row>
    <row r="6709" spans="1:5" x14ac:dyDescent="0.2">
      <c r="A6709" s="27" t="s">
        <v>6694</v>
      </c>
      <c r="B6709" s="27" t="str">
        <f>VLOOKUP(A6709,PEC!A6708:D$7975,4,0)</f>
        <v>pec.regione.lombardia.it</v>
      </c>
      <c r="C6709" s="23">
        <f>VLOOKUP(A6709,SEZIONI!A6709:B$7975,2,0)</f>
        <v>2</v>
      </c>
      <c r="D6709" s="27" t="str">
        <f>VLOOKUP(A6709,SINDACI!A6709:B$7975, 2, 0)</f>
        <v>CAVAGNA GIORGIO MARIA</v>
      </c>
      <c r="E6709" s="27" t="str">
        <f>VLOOKUP(A6709,SINDACI!A6709:E$7975,5,0)</f>
        <v>-</v>
      </c>
    </row>
    <row r="6710" spans="1:5" x14ac:dyDescent="0.2">
      <c r="A6710" s="27" t="s">
        <v>6695</v>
      </c>
      <c r="B6710" s="27" t="str">
        <f>VLOOKUP(A6710,PEC!A6709:D$7975,4,0)</f>
        <v>asmepec.it</v>
      </c>
      <c r="C6710" s="23">
        <f>VLOOKUP(A6710,SEZIONI!A6710:B$7975,2,0)</f>
        <v>7</v>
      </c>
      <c r="D6710" s="27" t="str">
        <f>VLOOKUP(A6710,SINDACI!A6710:B$7975, 2, 0)</f>
        <v>PELOSI VITO</v>
      </c>
      <c r="E6710" s="27" t="str">
        <f>VLOOKUP(A6710,SINDACI!A6710:E$7975,5,0)</f>
        <v>LISTA CIVICA: SERINO BENE COMUNE</v>
      </c>
    </row>
    <row r="6711" spans="1:5" x14ac:dyDescent="0.2">
      <c r="A6711" s="27" t="s">
        <v>6696</v>
      </c>
      <c r="B6711" s="27" t="str">
        <f>VLOOKUP(A6711,PEC!A6710:D$7975,4,0)</f>
        <v>pec.comune.serle.bs.it</v>
      </c>
      <c r="C6711" s="23">
        <f>VLOOKUP(A6711,SEZIONI!A6711:B$7975,2,0)</f>
        <v>5</v>
      </c>
      <c r="D6711" s="27" t="str">
        <f>VLOOKUP(A6711,SINDACI!A6711:B$7975, 2, 0)</f>
        <v>SORSOLI GIOVITA</v>
      </c>
      <c r="E6711" s="27" t="str">
        <f>VLOOKUP(A6711,SINDACI!A6711:E$7975,5,0)</f>
        <v>-</v>
      </c>
    </row>
    <row r="6712" spans="1:5" x14ac:dyDescent="0.2">
      <c r="A6712" s="27" t="s">
        <v>6697</v>
      </c>
      <c r="B6712" s="27" t="str">
        <f>VLOOKUP(A6712,PEC!A6711:D$7975,4,0)</f>
        <v>pec.comune.sermide.mn.it</v>
      </c>
      <c r="C6712" s="23">
        <f>VLOOKUP(A6712,SEZIONI!A6712:B$7975,2,0)</f>
        <v>9</v>
      </c>
      <c r="D6712" s="27" t="str">
        <f>VLOOKUP(A6712,SINDACI!A6712:B$7975, 2, 0)</f>
        <v>BORTESI MIRCO</v>
      </c>
      <c r="E6712" s="27" t="str">
        <f>VLOOKUP(A6712,SINDACI!A6712:E$7975,5,0)</f>
        <v>LISTA CIVICA: SERMIDE E FELONICA INSIEME</v>
      </c>
    </row>
    <row r="6713" spans="1:5" x14ac:dyDescent="0.2">
      <c r="A6713" s="27" t="s">
        <v>6698</v>
      </c>
      <c r="B6713" s="27" t="str">
        <f>VLOOKUP(A6713,PEC!A6712:D$7975,4,0)</f>
        <v>pec.comune.sermoneta.latina.it</v>
      </c>
      <c r="C6713" s="23">
        <f>VLOOKUP(A6713,SEZIONI!A6713:B$7975,2,0)</f>
        <v>8</v>
      </c>
      <c r="D6713" s="27" t="str">
        <f>VLOOKUP(A6713,SINDACI!A6713:B$7975, 2, 0)</f>
        <v>GIOVANNOLI GIUSEPPINA</v>
      </c>
      <c r="E6713" s="27" t="str">
        <f>VLOOKUP(A6713,SINDACI!A6713:E$7975,5,0)</f>
        <v>LISTA CIVICA: RIPARTIAMO</v>
      </c>
    </row>
    <row r="6714" spans="1:5" x14ac:dyDescent="0.2">
      <c r="A6714" s="27" t="s">
        <v>6699</v>
      </c>
      <c r="B6714" s="27" t="str">
        <f>VLOOKUP(A6714,PEC!A6713:D$7975,4,0)</f>
        <v>pecveneto.it</v>
      </c>
      <c r="C6714" s="23">
        <f>VLOOKUP(A6714,SEZIONI!A6714:B$7975,2,0)</f>
        <v>6</v>
      </c>
      <c r="D6714" s="27" t="str">
        <f>VLOOKUP(A6714,SINDACI!A6714:B$7975, 2, 0)</f>
        <v>VILLANOVA MIRCO</v>
      </c>
      <c r="E6714" s="27" t="str">
        <f>VLOOKUP(A6714,SINDACI!A6714:E$7975,5,0)</f>
        <v>LISTA COMPOSITA: LEGA SALVINI-INSIEME PER</v>
      </c>
    </row>
    <row r="6715" spans="1:5" x14ac:dyDescent="0.2">
      <c r="A6715" s="27" t="s">
        <v>6700</v>
      </c>
      <c r="B6715" s="27" t="str">
        <f>VLOOKUP(A6715,PEC!A6714:D$7975,4,0)</f>
        <v>cert.provincia.so.it</v>
      </c>
      <c r="C6715" s="23">
        <f>VLOOKUP(A6715,SEZIONI!A6715:B$7975,2,0)</f>
        <v>1</v>
      </c>
      <c r="D6715" s="27" t="str">
        <f>VLOOKUP(A6715,SINDACI!A6715:B$7975, 2, 0)</f>
        <v>BONGIOLATTI SEVERINO GUGLIELMO</v>
      </c>
      <c r="E6715" s="27" t="str">
        <f>VLOOKUP(A6715,SINDACI!A6715:E$7975,5,0)</f>
        <v>LISTA CIVICA: DIMENSIONE PAESE</v>
      </c>
    </row>
    <row r="6716" spans="1:5" x14ac:dyDescent="0.2">
      <c r="A6716" s="27" t="s">
        <v>6701</v>
      </c>
      <c r="B6716" s="27" t="str">
        <f>VLOOKUP(A6716,PEC!A6715:D$7975,4,0)</f>
        <v>cert.ruparpiemonte.it</v>
      </c>
      <c r="C6716" s="23">
        <f>VLOOKUP(A6716,SEZIONI!A6716:B$7975,2,0)</f>
        <v>1</v>
      </c>
      <c r="D6716" s="27" t="str">
        <f>VLOOKUP(A6716,SINDACI!A6716:B$7975, 2, 0)</f>
        <v>AVRAMO LORENA</v>
      </c>
      <c r="E6716" s="27" t="str">
        <f>VLOOKUP(A6716,SINDACI!A6716:E$7975,5,0)</f>
        <v>LISTA CIVICA: INDIPENDENTI</v>
      </c>
    </row>
    <row r="6717" spans="1:5" x14ac:dyDescent="0.2">
      <c r="A6717" s="27" t="s">
        <v>140</v>
      </c>
      <c r="B6717" s="27" t="str">
        <f>VLOOKUP(A6717,PEC!A6716:D$7975,4,0)</f>
        <v>asmepec.it</v>
      </c>
      <c r="C6717" s="23">
        <f>VLOOKUP(A6717,SEZIONI!A6717:B$7975,2,0)</f>
        <v>1</v>
      </c>
      <c r="D6717" s="27" t="str">
        <f>VLOOKUP(A6717,SINDACI!A6717:B$7975, 2, 0)</f>
        <v>CUGLIETTA ANTONIO</v>
      </c>
      <c r="E6717" s="27" t="str">
        <f>VLOOKUP(A6717,SINDACI!A6717:E$7975,5,0)</f>
        <v>LISTA CIVICA: SOSTENIAMO SERRA</v>
      </c>
    </row>
    <row r="6718" spans="1:5" x14ac:dyDescent="0.2">
      <c r="A6718" s="27" t="s">
        <v>6702</v>
      </c>
      <c r="B6718" s="27" t="str">
        <f>VLOOKUP(A6718,PEC!A6717:D$7975,4,0)</f>
        <v>emarche.it</v>
      </c>
      <c r="C6718" s="23">
        <f>VLOOKUP(A6718,SEZIONI!A6718:B$7975,2,0)</f>
        <v>4</v>
      </c>
      <c r="D6718" s="27" t="str">
        <f>VLOOKUP(A6718,SINDACI!A6718:B$7975, 2, 0)</f>
        <v>PERTICAROLI LETIZIA</v>
      </c>
      <c r="E6718" s="27" t="str">
        <f>VLOOKUP(A6718,SINDACI!A6718:E$7975,5,0)</f>
        <v>LISTA CIVICA: PROGETTO DEMOCRATICO</v>
      </c>
    </row>
    <row r="6719" spans="1:5" x14ac:dyDescent="0.2">
      <c r="A6719" s="27" t="s">
        <v>6703</v>
      </c>
      <c r="B6719" s="27" t="str">
        <f>VLOOKUP(A6719,PEC!A6718:D$7975,4,0)</f>
        <v>halleycert.it</v>
      </c>
      <c r="C6719" s="23">
        <f>VLOOKUP(A6719,SEZIONI!A6719:B$7975,2,0)</f>
        <v>8</v>
      </c>
      <c r="D6719" s="27" t="str">
        <f>VLOOKUP(A6719,SINDACI!A6719:B$7975, 2, 0)</f>
        <v>NEGRI ANGELA</v>
      </c>
      <c r="E6719" s="27" t="str">
        <f>VLOOKUP(A6719,SINDACI!A6719:E$7975,5,0)</f>
        <v>LISTA CIVICA: SIAMO SERRA RICCÊ</v>
      </c>
    </row>
    <row r="6720" spans="1:5" x14ac:dyDescent="0.2">
      <c r="A6720" s="27" t="s">
        <v>297</v>
      </c>
      <c r="B6720" s="27" t="str">
        <f>VLOOKUP(A6720,PEC!A6719:D$7975,4,0)</f>
        <v>pec.comune.serrasanbruno.vv.it</v>
      </c>
      <c r="C6720" s="23">
        <f>VLOOKUP(A6720,SEZIONI!A6720:B$7975,2,0)</f>
        <v>7</v>
      </c>
      <c r="D6720" s="27" t="str">
        <f>VLOOKUP(A6720,SINDACI!A6720:B$7975, 2, 0)</f>
        <v>BARILLARI ALFREDO</v>
      </c>
      <c r="E6720" s="27" t="str">
        <f>VLOOKUP(A6720,SINDACI!A6720:E$7975,5,0)</f>
        <v>LISTA CIVICA: LIBERA MENTE</v>
      </c>
    </row>
    <row r="6721" spans="1:5" x14ac:dyDescent="0.2">
      <c r="A6721" s="27" t="s">
        <v>6704</v>
      </c>
      <c r="B6721" s="27" t="str">
        <f>VLOOKUP(A6721,PEC!A6720:D$7975,4,0)</f>
        <v>emarche.it</v>
      </c>
      <c r="C6721" s="23">
        <f>VLOOKUP(A6721,SEZIONI!A6721:B$7975,2,0)</f>
        <v>5</v>
      </c>
      <c r="D6721" s="27" t="str">
        <f>VLOOKUP(A6721,SINDACI!A6721:B$7975, 2, 0)</f>
        <v>BORRI TOMMASO</v>
      </c>
      <c r="E6721" s="27" t="str">
        <f>VLOOKUP(A6721,SINDACI!A6721:E$7975,5,0)</f>
        <v>LISTA CIVICA: BORRI SINDACO</v>
      </c>
    </row>
    <row r="6722" spans="1:5" x14ac:dyDescent="0.2">
      <c r="A6722" s="27" t="s">
        <v>6705</v>
      </c>
      <c r="B6722" s="27" t="str">
        <f>VLOOKUP(A6722,PEC!A6721:D$7975,4,0)</f>
        <v>emarche.it</v>
      </c>
      <c r="C6722" s="23">
        <f>VLOOKUP(A6722,SEZIONI!A6722:B$7975,2,0)</f>
        <v>2</v>
      </c>
      <c r="D6722" s="27" t="str">
        <f>VLOOKUP(A6722,SINDACI!A6722:B$7975, 2, 0)</f>
        <v>CAVERNI LUDOVICO</v>
      </c>
      <c r="E6722" s="27" t="str">
        <f>VLOOKUP(A6722,SINDACI!A6722:E$7975,5,0)</f>
        <v>LISTA CIVICA: UNITI PER SERRA</v>
      </c>
    </row>
    <row r="6723" spans="1:5" x14ac:dyDescent="0.2">
      <c r="A6723" s="27" t="s">
        <v>6706</v>
      </c>
      <c r="B6723" s="27" t="str">
        <f>VLOOKUP(A6723,PEC!A6722:D$7975,4,0)</f>
        <v>pec.it</v>
      </c>
      <c r="C6723" s="23">
        <f>VLOOKUP(A6723,SEZIONI!A6723:B$7975,2,0)</f>
        <v>5</v>
      </c>
      <c r="D6723" s="27" t="str">
        <f>VLOOKUP(A6723,SINDACI!A6723:B$7975, 2, 0)</f>
        <v>D'ONOFRIO GIUSEPPE</v>
      </c>
      <c r="E6723" s="27" t="str">
        <f>VLOOKUP(A6723,SINDACI!A6723:E$7975,5,0)</f>
        <v>LISTA CIVICA: UNITI PER SERRACAPRIOLA</v>
      </c>
    </row>
    <row r="6724" spans="1:5" x14ac:dyDescent="0.2">
      <c r="A6724" s="27" t="s">
        <v>6707</v>
      </c>
      <c r="B6724" s="27" t="str">
        <f>VLOOKUP(A6724,PEC!A6723:D$7975,4,0)</f>
        <v>pec.it</v>
      </c>
      <c r="C6724" s="23">
        <f>VLOOKUP(A6724,SEZIONI!A6724:B$7975,2,0)</f>
        <v>8</v>
      </c>
      <c r="D6724" s="27" t="str">
        <f>VLOOKUP(A6724,SINDACI!A6724:B$7975, 2, 0)</f>
        <v>BURGIO LEONARDO</v>
      </c>
      <c r="E6724" s="27" t="str">
        <f>VLOOKUP(A6724,SINDACI!A6724:E$7975,5,0)</f>
        <v>LISTA CIVICA: NOI CI SIAMO - UNITI SI VINCE! CON LEONARDO BURGIO SINDACO</v>
      </c>
    </row>
    <row r="6725" spans="1:5" x14ac:dyDescent="0.2">
      <c r="A6725" s="27" t="s">
        <v>6708</v>
      </c>
      <c r="B6725" s="27" t="str">
        <f>VLOOKUP(A6725,PEC!A6724:D$7975,4,0)</f>
        <v>pec.langabarolo.it</v>
      </c>
      <c r="C6725" s="23">
        <f>VLOOKUP(A6725,SEZIONI!A6725:B$7975,2,0)</f>
        <v>1</v>
      </c>
      <c r="D6725" s="27" t="str">
        <f>VLOOKUP(A6725,SINDACI!A6725:B$7975, 2, 0)</f>
        <v>MOSCONE SERGIO</v>
      </c>
      <c r="E6725" s="27" t="str">
        <f>VLOOKUP(A6725,SINDACI!A6725:E$7975,5,0)</f>
        <v>LISTA CIVICA: SERRALUNGA ?</v>
      </c>
    </row>
    <row r="6726" spans="1:5" x14ac:dyDescent="0.2">
      <c r="A6726" s="27" t="s">
        <v>6709</v>
      </c>
      <c r="B6726" s="27" t="str">
        <f>VLOOKUP(A6726,PEC!A6725:D$7975,4,0)</f>
        <v>cert.ruparpiemonte.it</v>
      </c>
      <c r="C6726" s="23">
        <f>VLOOKUP(A6726,SEZIONI!A6726:B$7975,2,0)</f>
        <v>1</v>
      </c>
      <c r="D6726" s="27" t="str">
        <f>VLOOKUP(A6726,SINDACI!A6726:B$7975, 2, 0)</f>
        <v>BERTO GIANCARLO</v>
      </c>
      <c r="E6726" s="27" t="str">
        <f>VLOOKUP(A6726,SINDACI!A6726:E$7975,5,0)</f>
        <v>LISTA CIVICA: PROSEGUIRE INSIEME</v>
      </c>
    </row>
    <row r="6727" spans="1:5" x14ac:dyDescent="0.2">
      <c r="A6727" s="27" t="s">
        <v>6710</v>
      </c>
      <c r="B6727" s="27" t="str">
        <f>VLOOKUP(A6727,PEC!A6726:D$7975,4,0)</f>
        <v>pec.comune.serramanna.ca.it</v>
      </c>
      <c r="C6727" s="23">
        <f>VLOOKUP(A6727,SEZIONI!A6727:B$7975,2,0)</f>
        <v>10</v>
      </c>
      <c r="D6727" s="27" t="str">
        <f>VLOOKUP(A6727,SINDACI!A6727:B$7975, 2, 0)</f>
        <v>LITTERA GABRIELE</v>
      </c>
      <c r="E6727" s="27" t="str">
        <f>VLOOKUP(A6727,SINDACI!A6727:E$7975,5,0)</f>
        <v>LISTA CIVICA: MIGLIORE SERRAMANNA</v>
      </c>
    </row>
    <row r="6728" spans="1:5" x14ac:dyDescent="0.2">
      <c r="A6728" s="27" t="s">
        <v>6711</v>
      </c>
      <c r="B6728" s="27" t="str">
        <f>VLOOKUP(A6728,PEC!A6727:D$7975,4,0)</f>
        <v>cert.comune.serramazzoni.mo.it</v>
      </c>
      <c r="C6728" s="23">
        <f>VLOOKUP(A6728,SEZIONI!A6728:B$7975,2,0)</f>
        <v>8</v>
      </c>
      <c r="D6728" s="27" t="str">
        <f>VLOOKUP(A6728,SINDACI!A6728:B$7975, 2, 0)</f>
        <v>BARTOLACELLI CLAUDIO</v>
      </c>
      <c r="E6728" s="27" t="str">
        <f>VLOOKUP(A6728,SINDACI!A6728:E$7975,5,0)</f>
        <v>LISTA CIVICA: CLAUDIO BARTOLACELLI SINDACO</v>
      </c>
    </row>
    <row r="6729" spans="1:5" x14ac:dyDescent="0.2">
      <c r="A6729" s="27" t="s">
        <v>6712</v>
      </c>
      <c r="B6729" s="27" t="str">
        <f>VLOOKUP(A6729,PEC!A6728:D$7975,4,0)</f>
        <v xml:space="preserve">asmepec.it </v>
      </c>
      <c r="C6729" s="23">
        <f>VLOOKUP(A6729,SEZIONI!A6729:B$7975,2,0)</f>
        <v>1</v>
      </c>
      <c r="D6729" s="27" t="str">
        <f>VLOOKUP(A6729,SINDACI!A6729:B$7975, 2, 0)</f>
        <v>MATERAZZI AUGUSTO</v>
      </c>
      <c r="E6729" s="27" t="str">
        <f>VLOOKUP(A6729,SINDACI!A6729:E$7975,5,0)</f>
        <v>LISTA CIVICA: ALLA LUCE DEL SOLE</v>
      </c>
    </row>
    <row r="6730" spans="1:5" x14ac:dyDescent="0.2">
      <c r="A6730" s="27" t="s">
        <v>6713</v>
      </c>
      <c r="B6730" s="27" t="str">
        <f>VLOOKUP(A6730,PEC!A6729:D$7975,4,0)</f>
        <v>pec.pescarainnova.it</v>
      </c>
      <c r="C6730" s="23">
        <f>VLOOKUP(A6730,SEZIONI!A6730:B$7975,2,0)</f>
        <v>1</v>
      </c>
      <c r="D6730" s="27" t="str">
        <f>VLOOKUP(A6730,SINDACI!A6730:B$7975, 2, 0)</f>
        <v>MASSIMIANO SEBASTIANO</v>
      </c>
      <c r="E6730" s="27" t="str">
        <f>VLOOKUP(A6730,SINDACI!A6730:E$7975,5,0)</f>
        <v>LISTA CIVICA: ELABORA PATTO PER SERRA</v>
      </c>
    </row>
    <row r="6731" spans="1:5" x14ac:dyDescent="0.2">
      <c r="A6731" s="27" t="s">
        <v>6714</v>
      </c>
      <c r="B6731" s="27" t="str">
        <f>VLOOKUP(A6731,PEC!A6730:D$7975,4,0)</f>
        <v>legalmail.it</v>
      </c>
      <c r="C6731" s="23">
        <f>VLOOKUP(A6731,SEZIONI!A6731:B$7975,2,0)</f>
        <v>2</v>
      </c>
      <c r="D6731" s="27" t="str">
        <f>VLOOKUP(A6731,SINDACI!A6731:B$7975, 2, 0)</f>
        <v>PINZI SILVIA</v>
      </c>
      <c r="E6731" s="27" t="str">
        <f>VLOOKUP(A6731,SINDACI!A6731:E$7975,5,0)</f>
        <v>LISTA CIVICA: I VALORI DEL TERRITORIO</v>
      </c>
    </row>
    <row r="6732" spans="1:5" x14ac:dyDescent="0.2">
      <c r="A6732" s="27" t="s">
        <v>6715</v>
      </c>
      <c r="B6732" s="27" t="str">
        <f>VLOOKUP(A6732,PEC!A6731:D$7975,4,0)</f>
        <v>asmepec.it</v>
      </c>
      <c r="C6732" s="23">
        <f>VLOOKUP(A6732,SEZIONI!A6732:B$7975,2,0)</f>
        <v>3</v>
      </c>
      <c r="D6732" s="27" t="str">
        <f>VLOOKUP(A6732,SINDACI!A6732:B$7975, 2, 0)</f>
        <v>IACONO IRENE</v>
      </c>
      <c r="E6732" s="27" t="str">
        <f>VLOOKUP(A6732,SINDACI!A6732:E$7975,5,0)</f>
        <v>LISTA CIVICA: ANDIAMO AVANTI PER SERRARA FONTANA</v>
      </c>
    </row>
    <row r="6733" spans="1:5" x14ac:dyDescent="0.2">
      <c r="A6733" s="27" t="s">
        <v>218</v>
      </c>
      <c r="B6733" s="27" t="str">
        <f>VLOOKUP(A6733,PEC!A6732:D$7975,4,0)</f>
        <v>asmepec.it</v>
      </c>
      <c r="C6733" s="23">
        <f>VLOOKUP(A6733,SEZIONI!A6733:B$7975,2,0)</f>
        <v>6</v>
      </c>
      <c r="D6733" s="27" t="str">
        <f>VLOOKUP(A6733,SINDACI!A6733:B$7975, 2, 0)</f>
        <v>MURACA ANTONIO</v>
      </c>
      <c r="E6733" s="27" t="str">
        <f>VLOOKUP(A6733,SINDACI!A6733:E$7975,5,0)</f>
        <v>LISTA CIVICA: CONTINUIAMO A CREARE BENE COMUNE</v>
      </c>
    </row>
    <row r="6734" spans="1:5" x14ac:dyDescent="0.2">
      <c r="A6734" s="27" t="s">
        <v>397</v>
      </c>
      <c r="B6734" s="27" t="str">
        <f>VLOOKUP(A6734,PEC!A6733:D$7975,4,0)</f>
        <v>asmepec.it</v>
      </c>
      <c r="C6734" s="23">
        <f>VLOOKUP(A6734,SEZIONI!A6734:B$7975,2,0)</f>
        <v>1</v>
      </c>
      <c r="D6734" s="27" t="str">
        <f>VLOOKUP(A6734,SINDACI!A6734:B$7975, 2, 0)</f>
        <v>D'ANGELIS ANGELO</v>
      </c>
      <c r="E6734" s="27" t="str">
        <f>VLOOKUP(A6734,SINDACI!A6734:E$7975,5,0)</f>
        <v>LISTA CIVICA: RISVEGLIO POPOLARE</v>
      </c>
    </row>
    <row r="6735" spans="1:5" x14ac:dyDescent="0.2">
      <c r="A6735" s="27" t="s">
        <v>6716</v>
      </c>
      <c r="B6735" s="27" t="str">
        <f>VLOOKUP(A6735,PEC!A6734:D$7975,4,0)</f>
        <v>pec.regione.lombardia.it</v>
      </c>
      <c r="C6735" s="23">
        <f>VLOOKUP(A6735,SEZIONI!A6735:B$7975,2,0)</f>
        <v>2</v>
      </c>
      <c r="D6735" s="27" t="str">
        <f>VLOOKUP(A6735,SINDACI!A6735:B$7975, 2, 0)</f>
        <v>CAPUCCI TIBERIO</v>
      </c>
      <c r="E6735" s="27" t="str">
        <f>VLOOKUP(A6735,SINDACI!A6735:E$7975,5,0)</f>
        <v>LISTA CIVICA: INSIEME PER SERRAVALLE A  PO</v>
      </c>
    </row>
    <row r="6736" spans="1:5" x14ac:dyDescent="0.2">
      <c r="A6736" s="27" t="s">
        <v>6717</v>
      </c>
      <c r="B6736" s="27" t="str">
        <f>VLOOKUP(A6736,PEC!A6735:D$7975,4,0)</f>
        <v>emarche.it</v>
      </c>
      <c r="C6736" s="23">
        <f>VLOOKUP(A6736,SEZIONI!A6736:B$7975,2,0)</f>
        <v>2</v>
      </c>
      <c r="D6736" s="27" t="str">
        <f>VLOOKUP(A6736,SINDACI!A6736:B$7975, 2, 0)</f>
        <v>NARDI EMILIANO</v>
      </c>
      <c r="E6736" s="27" t="str">
        <f>VLOOKUP(A6736,SINDACI!A6736:E$7975,5,0)</f>
        <v>-</v>
      </c>
    </row>
    <row r="6737" spans="1:5" x14ac:dyDescent="0.2">
      <c r="A6737" s="27" t="s">
        <v>6718</v>
      </c>
      <c r="B6737" s="27" t="str">
        <f>VLOOKUP(A6737,PEC!A6736:D$7975,4,0)</f>
        <v>cert.ruparpiemonte.it</v>
      </c>
      <c r="C6737" s="23">
        <f>VLOOKUP(A6737,SEZIONI!A6737:B$7975,2,0)</f>
        <v>1</v>
      </c>
      <c r="D6737" s="27" t="str">
        <f>VLOOKUP(A6737,SINDACI!A6737:B$7975, 2, 0)</f>
        <v>FALLETTO DAVIDE CARLO</v>
      </c>
      <c r="E6737" s="27" t="str">
        <f>VLOOKUP(A6737,SINDACI!A6737:E$7975,5,0)</f>
        <v>LISTA CIVICA: UNIAMO SERRAVALLE</v>
      </c>
    </row>
    <row r="6738" spans="1:5" x14ac:dyDescent="0.2">
      <c r="A6738" s="27" t="s">
        <v>6719</v>
      </c>
      <c r="B6738" s="27" t="str">
        <f>VLOOKUP(A6738,PEC!A6737:D$7975,4,0)</f>
        <v>pec.comune.serravalle-pistoiese.pt.it</v>
      </c>
      <c r="C6738" s="23">
        <f>VLOOKUP(A6738,SEZIONI!A6738:B$7975,2,0)</f>
        <v>10</v>
      </c>
      <c r="D6738" s="27" t="str">
        <f>VLOOKUP(A6738,SINDACI!A6738:B$7975, 2, 0)</f>
        <v>LUNARDI PIERO</v>
      </c>
      <c r="E6738" s="27" t="str">
        <f>VLOOKUP(A6738,SINDACI!A6738:E$7975,5,0)</f>
        <v>LISTA CIVICA: UNITI PER SERRAVALLE</v>
      </c>
    </row>
    <row r="6739" spans="1:5" x14ac:dyDescent="0.2">
      <c r="A6739" s="27" t="s">
        <v>6720</v>
      </c>
      <c r="B6739" s="27" t="str">
        <f>VLOOKUP(A6739,PEC!A6738:D$7975,4,0)</f>
        <v>pec.comune.serravalle-scrivia.al.it</v>
      </c>
      <c r="C6739" s="23">
        <f>VLOOKUP(A6739,SEZIONI!A6739:B$7975,2,0)</f>
        <v>5</v>
      </c>
      <c r="D6739" s="27" t="str">
        <f>VLOOKUP(A6739,SINDACI!A6739:B$7975, 2, 0)</f>
        <v>BIAGIONI LUCA</v>
      </c>
      <c r="E6739" s="27" t="str">
        <f>VLOOKUP(A6739,SINDACI!A6739:E$7975,5,0)</f>
        <v>LISTA CIVICA: RINNOVIAMO SERRAVALLE</v>
      </c>
    </row>
    <row r="6740" spans="1:5" x14ac:dyDescent="0.2">
      <c r="A6740" s="27" t="s">
        <v>6721</v>
      </c>
      <c r="B6740" s="27" t="str">
        <f>VLOOKUP(A6740,PEC!A6739:D$7975,4,0)</f>
        <v>cert.ruparpiemonte.it</v>
      </c>
      <c r="C6740" s="23">
        <f>VLOOKUP(A6740,SEZIONI!A6740:B$7975,2,0)</f>
        <v>5</v>
      </c>
      <c r="D6740" s="27" t="str">
        <f>VLOOKUP(A6740,SINDACI!A6740:B$7975, 2, 0)</f>
        <v>BASSO MASSIMO</v>
      </c>
      <c r="E6740" s="27" t="str">
        <f>VLOOKUP(A6740,SINDACI!A6740:E$7975,5,0)</f>
        <v>LISTA CIVICA: NOI PER VOI</v>
      </c>
    </row>
    <row r="6741" spans="1:5" x14ac:dyDescent="0.2">
      <c r="A6741" s="27" t="s">
        <v>6722</v>
      </c>
      <c r="B6741" s="27" t="str">
        <f>VLOOKUP(A6741,PEC!A6740:D$7975,4,0)</f>
        <v>asmepec.it</v>
      </c>
      <c r="C6741" s="23">
        <f>VLOOKUP(A6741,SEZIONI!A6741:B$7975,2,0)</f>
        <v>4</v>
      </c>
      <c r="D6741" s="27" t="str">
        <f>VLOOKUP(A6741,SINDACI!A6741:B$7975, 2, 0)</f>
        <v>OPRAMOLLA ANTONIO</v>
      </c>
      <c r="E6741" s="27" t="str">
        <f>VLOOKUP(A6741,SINDACI!A6741:E$7975,5,0)</f>
        <v>LISTA CIVICA: SI AMO SERRE</v>
      </c>
    </row>
    <row r="6742" spans="1:5" x14ac:dyDescent="0.2">
      <c r="A6742" s="27" t="s">
        <v>6723</v>
      </c>
      <c r="B6742" s="27" t="str">
        <f>VLOOKUP(A6742,PEC!A6741:D$7975,4,0)</f>
        <v>pec.comunas.it</v>
      </c>
      <c r="C6742" s="23">
        <f>VLOOKUP(A6742,SEZIONI!A6742:B$7975,2,0)</f>
        <v>4</v>
      </c>
      <c r="D6742" s="27" t="str">
        <f>VLOOKUP(A6742,SINDACI!A6742:B$7975, 2, 0)</f>
        <v>TALLORU PANTALEO</v>
      </c>
      <c r="E6742" s="27" t="str">
        <f>VLOOKUP(A6742,SINDACI!A6742:E$7975,5,0)</f>
        <v>LISTA CIVICA: LISTA CIVICA PO SERRENTI</v>
      </c>
    </row>
    <row r="6743" spans="1:5" x14ac:dyDescent="0.2">
      <c r="A6743" s="27" t="s">
        <v>6724</v>
      </c>
      <c r="B6743" s="27" t="str">
        <f>VLOOKUP(A6743,PEC!A6742:D$7975,4,0)</f>
        <v>pec.comune.serri.ca.it</v>
      </c>
      <c r="C6743" s="23">
        <f>VLOOKUP(A6743,SEZIONI!A6743:B$7975,2,0)</f>
        <v>1</v>
      </c>
      <c r="D6743" s="27" t="str">
        <f>VLOOKUP(A6743,SINDACI!A6743:B$7975, 2, 0)</f>
        <v>GAVIANO SAMUELE ANTONIO</v>
      </c>
      <c r="E6743" s="27" t="str">
        <f>VLOOKUP(A6743,SINDACI!A6743:E$7975,5,0)</f>
        <v>LISTA CIVICA: UNITI PER SERRI</v>
      </c>
    </row>
    <row r="6744" spans="1:5" x14ac:dyDescent="0.2">
      <c r="A6744" s="27" t="s">
        <v>6725</v>
      </c>
      <c r="B6744" s="27" t="str">
        <f>VLOOKUP(A6744,PEC!A6743:D$7975,4,0)</f>
        <v>pec.comune.serrone.fr.it</v>
      </c>
      <c r="C6744" s="23">
        <f>VLOOKUP(A6744,SEZIONI!A6744:B$7975,2,0)</f>
        <v>3</v>
      </c>
      <c r="D6744" s="27" t="str">
        <f>VLOOKUP(A6744,SINDACI!A6744:B$7975, 2, 0)</f>
        <v>PROIETTO GIANCARLO</v>
      </c>
      <c r="E6744" s="27" t="str">
        <f>VLOOKUP(A6744,SINDACI!A6744:E$7975,5,0)</f>
        <v>LISTA CIVICA: UNITI PER SERRONE</v>
      </c>
    </row>
    <row r="6745" spans="1:5" x14ac:dyDescent="0.2">
      <c r="A6745" s="27" t="s">
        <v>219</v>
      </c>
      <c r="B6745" s="27" t="str">
        <f>VLOOKUP(A6745,PEC!A6744:D$7975,4,0)</f>
        <v>asmepec.it</v>
      </c>
      <c r="C6745" s="23">
        <f>VLOOKUP(A6745,SEZIONI!A6745:B$7975,2,0)</f>
        <v>5</v>
      </c>
      <c r="D6745" s="27" t="str">
        <f>VLOOKUP(A6745,SINDACI!A6745:B$7975, 2, 0)</f>
        <v>CAPELLUPO CARMINE</v>
      </c>
      <c r="E6745" s="27" t="str">
        <f>VLOOKUP(A6745,SINDACI!A6745:E$7975,5,0)</f>
        <v>LISTA CIVICA: VIVIAMO SERSALE</v>
      </c>
    </row>
    <row r="6746" spans="1:5" x14ac:dyDescent="0.2">
      <c r="A6746" s="27" t="s">
        <v>6726</v>
      </c>
      <c r="B6746" s="27" t="str">
        <f>VLOOKUP(A6746,PEC!A6745:D$7975,4,0)</f>
        <v>pec.comune.servigliano.fm.it</v>
      </c>
      <c r="C6746" s="23">
        <f>VLOOKUP(A6746,SEZIONI!A6746:B$7975,2,0)</f>
        <v>3</v>
      </c>
      <c r="D6746" s="27" t="str">
        <f>VLOOKUP(A6746,SINDACI!A6746:B$7975, 2, 0)</f>
        <v>ROTONI MARCO</v>
      </c>
      <c r="E6746" s="27" t="str">
        <f>VLOOKUP(A6746,SINDACI!A6746:E$7975,5,0)</f>
        <v>LISTA CIVICA: PROGETTO PER SERVIGLIANO</v>
      </c>
    </row>
    <row r="6747" spans="1:5" x14ac:dyDescent="0.2">
      <c r="A6747" s="27" t="s">
        <v>6727</v>
      </c>
      <c r="B6747" s="27" t="str">
        <f>VLOOKUP(A6747,PEC!A6746:D$7975,4,0)</f>
        <v>pec.sessaweb.it</v>
      </c>
      <c r="C6747" s="23">
        <f>VLOOKUP(A6747,SEZIONI!A6747:B$7975,2,0)</f>
        <v>32</v>
      </c>
      <c r="D6747" s="27" t="str">
        <f>VLOOKUP(A6747,SINDACI!A6747:B$7975, 2, 0)</f>
        <v>DI IORIO LORENZO</v>
      </c>
      <c r="E6747" s="27" t="str">
        <f>VLOOKUP(A6747,SINDACI!A6747:E$7975,5,0)</f>
        <v>LISTA CIVICA: SESSA DOMANI | LISTA CIVICA: MODERATI PER SESSA AURUNCA | LISTA CIVICA: AZZURRA LIBERTA' | LISTA CIVICA: RIFORMISTI E DEMOCRATICI | LISTA CIVICA: UNIONE CIVICA | LISTA CIVICA: AZIONE CIVICA PER SESSA E FRAZIONI | LISTA CIVICA: ALTERNATIVA AURUNCA | PARTITO DEMOCRATICO</v>
      </c>
    </row>
    <row r="6748" spans="1:5" x14ac:dyDescent="0.2">
      <c r="A6748" s="27" t="s">
        <v>6728</v>
      </c>
      <c r="B6748" s="27" t="str">
        <f>VLOOKUP(A6748,PEC!A6747:D$7975,4,0)</f>
        <v>pec.it</v>
      </c>
      <c r="C6748" s="23">
        <f>VLOOKUP(A6748,SEZIONI!A6748:B$7975,2,0)</f>
        <v>4</v>
      </c>
      <c r="D6748" s="27" t="str">
        <f>VLOOKUP(A6748,SINDACI!A6748:B$7975, 2, 0)</f>
        <v>BOTTI GERARDO</v>
      </c>
      <c r="E6748" s="27" t="str">
        <f>VLOOKUP(A6748,SINDACI!A6748:E$7975,5,0)</f>
        <v>-</v>
      </c>
    </row>
    <row r="6749" spans="1:5" x14ac:dyDescent="0.2">
      <c r="A6749" s="27" t="s">
        <v>6729</v>
      </c>
      <c r="B6749" s="27" t="str">
        <f>VLOOKUP(A6749,PEC!A6748:D$7975,4,0)</f>
        <v>pec.comune.sessame.at.it</v>
      </c>
      <c r="C6749" s="23">
        <f>VLOOKUP(A6749,SEZIONI!A6749:B$7975,2,0)</f>
        <v>1</v>
      </c>
      <c r="D6749" s="27" t="str">
        <f>VLOOKUP(A6749,SINDACI!A6749:B$7975, 2, 0)</f>
        <v>MILANO PAOLO CARLO</v>
      </c>
      <c r="E6749" s="27" t="str">
        <f>VLOOKUP(A6749,SINDACI!A6749:E$7975,5,0)</f>
        <v>LISTA CIVICA: IL PROGETTO PER TUTTI</v>
      </c>
    </row>
    <row r="6750" spans="1:5" x14ac:dyDescent="0.2">
      <c r="A6750" s="27" t="s">
        <v>6730</v>
      </c>
      <c r="B6750" s="27" t="str">
        <f>VLOOKUP(A6750,PEC!A6749:D$7975,4,0)</f>
        <v>pec.leonet.it</v>
      </c>
      <c r="C6750" s="23">
        <f>VLOOKUP(A6750,SEZIONI!A6750:B$7975,2,0)</f>
        <v>2</v>
      </c>
      <c r="D6750" s="27" t="str">
        <f>VLOOKUP(A6750,SINDACI!A6750:B$7975, 2, 0)</f>
        <v>VENDITTI PINO</v>
      </c>
      <c r="E6750" s="27" t="str">
        <f>VLOOKUP(A6750,SINDACI!A6750:E$7975,5,0)</f>
        <v>LISTA CIVICA: TRASPARENZA</v>
      </c>
    </row>
    <row r="6751" spans="1:5" x14ac:dyDescent="0.2">
      <c r="A6751" s="27" t="s">
        <v>6731</v>
      </c>
      <c r="B6751" s="27" t="str">
        <f>VLOOKUP(A6751,PEC!A6750:D$7975,4,0)</f>
        <v>legalmail.it</v>
      </c>
      <c r="C6751" s="23">
        <f>VLOOKUP(A6751,SEZIONI!A6751:B$7975,2,0)</f>
        <v>2</v>
      </c>
      <c r="D6751" s="27" t="str">
        <f>VLOOKUP(A6751,SINDACI!A6751:B$7975, 2, 0)</f>
        <v>TRAVERSONE MARCO</v>
      </c>
      <c r="E6751" s="27" t="str">
        <f>VLOOKUP(A6751,SINDACI!A6751:E$7975,5,0)</f>
        <v>-</v>
      </c>
    </row>
    <row r="6752" spans="1:5" x14ac:dyDescent="0.2">
      <c r="A6752" s="27" t="s">
        <v>6732</v>
      </c>
      <c r="B6752" s="27" t="str">
        <f>VLOOKUP(A6752,PEC!A6751:D$7975,4,0)</f>
        <v>postacert.toscana.it</v>
      </c>
      <c r="C6752" s="23">
        <f>VLOOKUP(A6752,SEZIONI!A6752:B$7975,2,0)</f>
        <v>2</v>
      </c>
      <c r="D6752" s="27" t="str">
        <f>VLOOKUP(A6752,SINDACI!A6752:B$7975, 2, 0)</f>
        <v>DORI FRANCO</v>
      </c>
      <c r="E6752" s="27" t="str">
        <f>VLOOKUP(A6752,SINDACI!A6752:E$7975,5,0)</f>
        <v>LISTA CIVICA: UNITI PER SESTINO</v>
      </c>
    </row>
    <row r="6753" spans="1:5" x14ac:dyDescent="0.2">
      <c r="A6753" s="27" t="s">
        <v>6733</v>
      </c>
      <c r="B6753" s="27" t="str">
        <f>VLOOKUP(A6753,PEC!A6752:D$7975,4,0)</f>
        <v>certgov.fvg.it</v>
      </c>
      <c r="C6753" s="23">
        <f>VLOOKUP(A6753,SEZIONI!A6753:B$7975,2,0)</f>
        <v>7</v>
      </c>
      <c r="D6753" s="27" t="str">
        <f>VLOOKUP(A6753,SINDACI!A6753:B$7975, 2, 0)</f>
        <v>DEL ZOTTO MARCELLO</v>
      </c>
      <c r="E6753" s="27" t="str">
        <f>VLOOKUP(A6753,SINDACI!A6753:E$7975,5,0)</f>
        <v>LISTA CIVICA: OBIETTIVI COMUNI</v>
      </c>
    </row>
    <row r="6754" spans="1:5" x14ac:dyDescent="0.2">
      <c r="A6754" s="27" t="s">
        <v>6734</v>
      </c>
      <c r="B6754" s="27" t="str">
        <f>VLOOKUP(A6754,PEC!A6753:D$7975,4,0)</f>
        <v>legalmail.it</v>
      </c>
      <c r="C6754" s="23">
        <f>VLOOKUP(A6754,SEZIONI!A6754:B$7975,2,0)</f>
        <v>11</v>
      </c>
      <c r="D6754" s="27" t="str">
        <f>VLOOKUP(A6754,SINDACI!A6754:B$7975, 2, 0)</f>
        <v>BUZZI GIOVANNI</v>
      </c>
      <c r="E6754" s="27" t="str">
        <f>VLOOKUP(A6754,SINDACI!A6754:E$7975,5,0)</f>
        <v>LISTA COMPOSITA: LEGA SALVINI-FORZA ITALIA-FRATELLI D'ITALIA</v>
      </c>
    </row>
    <row r="6755" spans="1:5" x14ac:dyDescent="0.2">
      <c r="A6755" s="27" t="s">
        <v>6735</v>
      </c>
      <c r="B6755" s="27" t="str">
        <f>VLOOKUP(A6755,PEC!A6754:D$7975,4,0)</f>
        <v>legalmail.it</v>
      </c>
      <c r="C6755" s="23">
        <f>VLOOKUP(A6755,SEZIONI!A6755:B$7975,2,0)</f>
        <v>4</v>
      </c>
      <c r="D6755" s="27" t="str">
        <f>VLOOKUP(A6755,SINDACI!A6755:B$7975, 2, 0)</f>
        <v>MACARI EUSTACHIO</v>
      </c>
      <c r="E6755" s="27" t="str">
        <f>VLOOKUP(A6755,SINDACI!A6755:E$7975,5,0)</f>
        <v>LISTA CIVICA: NOI CI SIAMO</v>
      </c>
    </row>
    <row r="6756" spans="1:5" x14ac:dyDescent="0.2">
      <c r="A6756" s="27" t="s">
        <v>6736</v>
      </c>
      <c r="B6756" s="27" t="str">
        <f>VLOOKUP(A6756,PEC!A6755:D$7975,4,0)</f>
        <v>pec.regione.lombardia.it</v>
      </c>
      <c r="C6756" s="23">
        <f>VLOOKUP(A6756,SEZIONI!A6756:B$7975,2,0)</f>
        <v>4</v>
      </c>
      <c r="D6756" s="27" t="str">
        <f>VLOOKUP(A6756,SINDACI!A6756:B$7975, 2, 0)</f>
        <v>VEZZINI CARLO ANGELO</v>
      </c>
      <c r="E6756" s="27" t="str">
        <f>VLOOKUP(A6756,SINDACI!A6756:E$7975,5,0)</f>
        <v>LISTA CIVICA: SU SE STIAMO UNITI</v>
      </c>
    </row>
    <row r="6757" spans="1:5" x14ac:dyDescent="0.2">
      <c r="A6757" s="27" t="s">
        <v>6737</v>
      </c>
      <c r="B6757" s="27" t="str">
        <f>VLOOKUP(A6757,PEC!A6756:D$7975,4,0)</f>
        <v>pec.sesto-fiorentino.net</v>
      </c>
      <c r="C6757" s="23">
        <f>VLOOKUP(A6757,SEZIONI!A6757:B$7975,2,0)</f>
        <v>41</v>
      </c>
      <c r="D6757" s="27" t="str">
        <f>VLOOKUP(A6757,SINDACI!A6757:B$7975, 2, 0)</f>
        <v>FALCHI LORENZO</v>
      </c>
      <c r="E6757" s="27" t="str">
        <f>VLOOKUP(A6757,SINDACI!A6757:E$7975,5,0)</f>
        <v>LISTA CIVICA: ECOLO' | VOLT | SI SINISTRA ITALIANA | LISTA CIVICA: FALCHI SINDACO PER SESTO | PARTITO DEMOCRATICO</v>
      </c>
    </row>
    <row r="6758" spans="1:5" x14ac:dyDescent="0.2">
      <c r="A6758" s="27" t="s">
        <v>6738</v>
      </c>
      <c r="B6758" s="27" t="str">
        <f>VLOOKUP(A6758,PEC!A6757:D$7975,4,0)</f>
        <v>legalmail.it</v>
      </c>
      <c r="C6758" s="23">
        <f>VLOOKUP(A6758,SEZIONI!A6758:B$7975,2,0)</f>
        <v>73</v>
      </c>
      <c r="D6758" s="27" t="str">
        <f>VLOOKUP(A6758,SINDACI!A6758:B$7975, 2, 0)</f>
        <v>DI STEFANO ROBERTO</v>
      </c>
      <c r="E6758" s="27" t="str">
        <f>VLOOKUP(A6758,SINDACI!A6758:E$7975,5,0)</f>
        <v>FRATELLI D'ITALIA | LISTA COMPOSITA: FORZA ITALIA-UNIONE DI CENTRO-MPL MOVIMENTO POLITICO LIBERTAS | LISTA CIVICA: AMIAMO SESTO | LEGA SALVINI | LISTA CIVICA: DI STEFANO SINDACO</v>
      </c>
    </row>
    <row r="6759" spans="1:5" x14ac:dyDescent="0.2">
      <c r="A6759" s="27" t="s">
        <v>6739</v>
      </c>
      <c r="B6759" s="27" t="str">
        <f>VLOOKUP(A6759,PEC!A6758:D$7975,4,0)</f>
        <v>legalmail.it</v>
      </c>
      <c r="C6759" s="23">
        <f>VLOOKUP(A6759,SEZIONI!A6759:B$7975,2,0)</f>
        <v>2</v>
      </c>
      <c r="D6759" s="27" t="e">
        <f>VLOOKUP(A6759,SINDACI!A6759:B$7975, 2, 0)</f>
        <v>#N/A</v>
      </c>
      <c r="E6759" s="27" t="e">
        <f>VLOOKUP(A6759,SINDACI!A6759:E$7975,5,0)</f>
        <v>#N/A</v>
      </c>
    </row>
    <row r="6760" spans="1:5" x14ac:dyDescent="0.2">
      <c r="A6760" s="27" t="s">
        <v>6740</v>
      </c>
      <c r="B6760" s="27" t="str">
        <f>VLOOKUP(A6760,PEC!A6759:D$7975,4,0)</f>
        <v>cert.comune.sestola.mo.it</v>
      </c>
      <c r="C6760" s="23">
        <f>VLOOKUP(A6760,SEZIONI!A6760:B$7975,2,0)</f>
        <v>5</v>
      </c>
      <c r="D6760" s="27" t="str">
        <f>VLOOKUP(A6760,SINDACI!A6760:B$7975, 2, 0)</f>
        <v>MAGNANI FABIO</v>
      </c>
      <c r="E6760" s="27" t="str">
        <f>VLOOKUP(A6760,SINDACI!A6760:E$7975,5,0)</f>
        <v>-</v>
      </c>
    </row>
    <row r="6761" spans="1:5" x14ac:dyDescent="0.2">
      <c r="A6761" s="27" t="s">
        <v>6741</v>
      </c>
      <c r="B6761" s="27" t="str">
        <f>VLOOKUP(A6761,PEC!A6760:D$7975,4,0)</f>
        <v>pec.comune.sestri-levante.ge.it</v>
      </c>
      <c r="C6761" s="23">
        <f>VLOOKUP(A6761,SEZIONI!A6761:B$7975,2,0)</f>
        <v>23</v>
      </c>
      <c r="D6761" s="27" t="str">
        <f>VLOOKUP(A6761,SINDACI!A6761:B$7975, 2, 0)</f>
        <v>-</v>
      </c>
      <c r="E6761" s="27" t="str">
        <f>VLOOKUP(A6761,SINDACI!A6761:E$7975,5,0)</f>
        <v>-</v>
      </c>
    </row>
    <row r="6762" spans="1:5" x14ac:dyDescent="0.2">
      <c r="A6762" s="27" t="s">
        <v>6742</v>
      </c>
      <c r="B6762" s="27" t="str">
        <f>VLOOKUP(A6762,PEC!A6761:D$7975,4,0)</f>
        <v>legalmail.it</v>
      </c>
      <c r="C6762" s="23">
        <f>VLOOKUP(A6762,SEZIONI!A6762:B$7975,2,0)</f>
        <v>1</v>
      </c>
      <c r="D6762" s="27" t="str">
        <f>VLOOKUP(A6762,SINDACI!A6762:B$7975, 2, 0)</f>
        <v>PONCET GIOVANNI CESARE</v>
      </c>
      <c r="E6762" s="27" t="str">
        <f>VLOOKUP(A6762,SINDACI!A6762:E$7975,5,0)</f>
        <v>LISTA CIVICA: GRANDE SESTRIERE</v>
      </c>
    </row>
    <row r="6763" spans="1:5" x14ac:dyDescent="0.2">
      <c r="A6763" s="27" t="s">
        <v>6743</v>
      </c>
      <c r="B6763" s="27" t="str">
        <f>VLOOKUP(A6763,PEC!A6762:D$7975,4,0)</f>
        <v>pec.it</v>
      </c>
      <c r="C6763" s="23">
        <f>VLOOKUP(A6763,SEZIONI!A6763:B$7975,2,0)</f>
        <v>21</v>
      </c>
      <c r="D6763" s="27" t="str">
        <f>VLOOKUP(A6763,SINDACI!A6763:B$7975, 2, 0)</f>
        <v>SECCI MARIA PAOLA</v>
      </c>
      <c r="E6763" s="27" t="str">
        <f>VLOOKUP(A6763,SINDACI!A6763:E$7975,5,0)</f>
        <v>LEGA SALVINI SARDEGNA | FORZA ITALIA | LISTA CIVICA: SARDEGNA 20VENTI TUNIS | FRATELLI D'ITALIA | RIFORMATORI SARDI - LIBERAL DEMOCRATICI</v>
      </c>
    </row>
    <row r="6764" spans="1:5" x14ac:dyDescent="0.2">
      <c r="A6764" s="27" t="s">
        <v>6744</v>
      </c>
      <c r="B6764" s="27" t="str">
        <f>VLOOKUP(A6764,PEC!A6763:D$7975,4,0)</f>
        <v>cert.comune.settala.mi.it</v>
      </c>
      <c r="C6764" s="23">
        <f>VLOOKUP(A6764,SEZIONI!A6764:B$7975,2,0)</f>
        <v>8</v>
      </c>
      <c r="D6764" s="27" t="str">
        <f>VLOOKUP(A6764,SINDACI!A6764:B$7975, 2, 0)</f>
        <v>CARLO ANDREA</v>
      </c>
      <c r="E6764" s="27" t="str">
        <f>VLOOKUP(A6764,SINDACI!A6764:E$7975,5,0)</f>
        <v>LISTA CIVICA: UNITI PER SETTALA</v>
      </c>
    </row>
    <row r="6765" spans="1:5" x14ac:dyDescent="0.2">
      <c r="A6765" s="27" t="s">
        <v>6745</v>
      </c>
      <c r="B6765" s="27" t="str">
        <f>VLOOKUP(A6765,PEC!A6764:D$7975,4,0)</f>
        <v>legalmail.it</v>
      </c>
      <c r="C6765" s="23">
        <f>VLOOKUP(A6765,SEZIONI!A6765:B$7975,2,0)</f>
        <v>2</v>
      </c>
      <c r="D6765" s="27" t="str">
        <f>VLOOKUP(A6765,SINDACI!A6765:B$7975, 2, 0)</f>
        <v>FRATTAROLI RICCARDO</v>
      </c>
      <c r="E6765" s="27" t="str">
        <f>VLOOKUP(A6765,SINDACI!A6765:E$7975,5,0)</f>
        <v>LISTA CIVICA: AZIONE AMMINISTRATIVA</v>
      </c>
    </row>
    <row r="6766" spans="1:5" x14ac:dyDescent="0.2">
      <c r="A6766" s="27" t="s">
        <v>6746</v>
      </c>
      <c r="B6766" s="27" t="str">
        <f>VLOOKUP(A6766,PEC!A6765:D$7975,4,0)</f>
        <v>cert.ruparpiemonte.it</v>
      </c>
      <c r="C6766" s="23">
        <f>VLOOKUP(A6766,SEZIONI!A6766:B$7975,2,0)</f>
        <v>1</v>
      </c>
      <c r="D6766" s="27" t="str">
        <f>VLOOKUP(A6766,SINDACI!A6766:B$7975, 2, 0)</f>
        <v>MUSSO PIERLUIGI</v>
      </c>
      <c r="E6766" s="27" t="str">
        <f>VLOOKUP(A6766,SINDACI!A6766:E$7975,5,0)</f>
        <v>LISTA CIVICA: RIPARTIAMO</v>
      </c>
    </row>
    <row r="6767" spans="1:5" x14ac:dyDescent="0.2">
      <c r="A6767" s="27" t="s">
        <v>6747</v>
      </c>
      <c r="B6767" s="27" t="str">
        <f>VLOOKUP(A6767,PEC!A6766:D$7975,4,0)</f>
        <v>postacert.comune.settimomilanese.mi.it</v>
      </c>
      <c r="C6767" s="23">
        <f>VLOOKUP(A6767,SEZIONI!A6767:B$7975,2,0)</f>
        <v>19</v>
      </c>
      <c r="D6767" s="27" t="str">
        <f>VLOOKUP(A6767,SINDACI!A6767:B$7975, 2, 0)</f>
        <v>SANTAGOSTINO PRETINA SARA</v>
      </c>
      <c r="E6767" s="27" t="str">
        <f>VLOOKUP(A6767,SINDACI!A6767:E$7975,5,0)</f>
        <v>LISTA CIVICA: SETTIMO IN COMUNE | LISTA CIVICA: INSIEME A SINISTRA | PARTITO DEMOCRATICO</v>
      </c>
    </row>
    <row r="6768" spans="1:5" x14ac:dyDescent="0.2">
      <c r="A6768" s="27" t="s">
        <v>6748</v>
      </c>
      <c r="B6768" s="27" t="str">
        <f>VLOOKUP(A6768,PEC!A6767:D$7975,4,0)</f>
        <v>cert.ruparpiemonte.it</v>
      </c>
      <c r="C6768" s="23">
        <f>VLOOKUP(A6768,SEZIONI!A6768:B$7975,2,0)</f>
        <v>1</v>
      </c>
      <c r="D6768" s="27" t="str">
        <f>VLOOKUP(A6768,SINDACI!A6768:B$7975, 2, 0)</f>
        <v>OTTOGALLI MASSIMO</v>
      </c>
      <c r="E6768" s="27" t="str">
        <f>VLOOKUP(A6768,SINDACI!A6768:E$7975,5,0)</f>
        <v>LISTA CIVICA: UN COMUNE UNA COMUNITA'</v>
      </c>
    </row>
    <row r="6769" spans="1:5" x14ac:dyDescent="0.2">
      <c r="A6769" s="27" t="s">
        <v>6749</v>
      </c>
      <c r="B6769" s="27" t="str">
        <f>VLOOKUP(A6769,PEC!A6768:D$7975,4,0)</f>
        <v>pec.comune.settimosanpietro.ca.it</v>
      </c>
      <c r="C6769" s="23">
        <f>VLOOKUP(A6769,SEZIONI!A6769:B$7975,2,0)</f>
        <v>7</v>
      </c>
      <c r="D6769" s="27" t="str">
        <f>VLOOKUP(A6769,SINDACI!A6769:B$7975, 2, 0)</f>
        <v>PUDDU GIAN LUIGI</v>
      </c>
      <c r="E6769" s="27" t="str">
        <f>VLOOKUP(A6769,SINDACI!A6769:E$7975,5,0)</f>
        <v>LISTA CIVICA: SETTIMO PROGRESSISTA</v>
      </c>
    </row>
    <row r="6770" spans="1:5" x14ac:dyDescent="0.2">
      <c r="A6770" s="27" t="s">
        <v>6750</v>
      </c>
      <c r="B6770" s="27" t="str">
        <f>VLOOKUP(A6770,PEC!A6769:D$7975,4,0)</f>
        <v>cert.comune.settimo-torinese.to.it</v>
      </c>
      <c r="C6770" s="23">
        <f>VLOOKUP(A6770,SEZIONI!A6770:B$7975,2,0)</f>
        <v>45</v>
      </c>
      <c r="D6770" s="27" t="str">
        <f>VLOOKUP(A6770,SINDACI!A6770:B$7975, 2, 0)</f>
        <v>PIASTRA ELENA</v>
      </c>
      <c r="E6770" s="27" t="str">
        <f>VLOOKUP(A6770,SINDACI!A6770:E$7975,5,0)</f>
        <v>LISTA CIVICA: PIASTRA SINDACA | LISTA CIVICA: SETTIMO AL CENTRO | PARTITO DEMOCRATICO | VERDI | +EUROPA | LISTA CIVICA: SETTIMO FUTURA</v>
      </c>
    </row>
    <row r="6771" spans="1:5" x14ac:dyDescent="0.2">
      <c r="A6771" s="27" t="s">
        <v>6751</v>
      </c>
      <c r="B6771" s="27" t="str">
        <f>VLOOKUP(A6771,PEC!A6770:D$7975,4,0)</f>
        <v>pec.it</v>
      </c>
      <c r="C6771" s="23">
        <f>VLOOKUP(A6771,SEZIONI!A6771:B$7975,2,0)</f>
        <v>2</v>
      </c>
      <c r="D6771" s="27" t="str">
        <f>VLOOKUP(A6771,SINDACI!A6771:B$7975, 2, 0)</f>
        <v>NORO SABRINA</v>
      </c>
      <c r="E6771" s="27" t="str">
        <f>VLOOKUP(A6771,SINDACI!A6771:E$7975,5,0)</f>
        <v>LISTA CIVICA: SETTIMO ...</v>
      </c>
    </row>
    <row r="6772" spans="1:5" x14ac:dyDescent="0.2">
      <c r="A6772" s="27" t="s">
        <v>220</v>
      </c>
      <c r="B6772" s="27" t="str">
        <f>VLOOKUP(A6772,PEC!A6771:D$7975,4,0)</f>
        <v>asmepec.it</v>
      </c>
      <c r="C6772" s="23">
        <f>VLOOKUP(A6772,SEZIONI!A6772:B$7975,2,0)</f>
        <v>3</v>
      </c>
      <c r="D6772" s="27" t="str">
        <f>VLOOKUP(A6772,SINDACI!A6772:B$7975, 2, 0)</f>
        <v>FORMICA ANTONELLO</v>
      </c>
      <c r="E6772" s="27" t="str">
        <f>VLOOKUP(A6772,SINDACI!A6772:E$7975,5,0)</f>
        <v>LISTA CIVICA: INSIEME PER SETTINGIANO</v>
      </c>
    </row>
    <row r="6773" spans="1:5" x14ac:dyDescent="0.2">
      <c r="A6773" s="27" t="s">
        <v>6752</v>
      </c>
      <c r="B6773" s="27" t="str">
        <f>VLOOKUP(A6773,PEC!A6772:D$7975,4,0)</f>
        <v>pec.comune.setzu.vs.it</v>
      </c>
      <c r="C6773" s="23">
        <f>VLOOKUP(A6773,SEZIONI!A6773:B$7975,2,0)</f>
        <v>1</v>
      </c>
      <c r="D6773" s="27" t="str">
        <f>VLOOKUP(A6773,SINDACI!A6773:B$7975, 2, 0)</f>
        <v>PALLA SANDRO</v>
      </c>
      <c r="E6773" s="27" t="str">
        <f>VLOOKUP(A6773,SINDACI!A6773:E$7975,5,0)</f>
        <v>LISTA CIVICA: UNITI PER IL FUTURO DI SETZU</v>
      </c>
    </row>
    <row r="6774" spans="1:5" x14ac:dyDescent="0.2">
      <c r="A6774" s="27" t="s">
        <v>6753</v>
      </c>
      <c r="B6774" s="27" t="str">
        <f>VLOOKUP(A6774,PEC!A6773:D$7975,4,0)</f>
        <v>pec.comunas.it</v>
      </c>
      <c r="C6774" s="23">
        <f>VLOOKUP(A6774,SEZIONI!A6774:B$7975,2,0)</f>
        <v>2</v>
      </c>
      <c r="D6774" s="27" t="str">
        <f>VLOOKUP(A6774,SINDACI!A6774:B$7975, 2, 0)</f>
        <v>CANNAS MARCELLO</v>
      </c>
      <c r="E6774" s="27" t="str">
        <f>VLOOKUP(A6774,SINDACI!A6774:E$7975,5,0)</f>
        <v>LISTA CIVICA: NUOVO SEUI</v>
      </c>
    </row>
    <row r="6775" spans="1:5" x14ac:dyDescent="0.2">
      <c r="A6775" s="27" t="s">
        <v>6754</v>
      </c>
      <c r="B6775" s="27" t="str">
        <f>VLOOKUP(A6775,PEC!A6774:D$7975,4,0)</f>
        <v>pec.comune.seulo.ca.it</v>
      </c>
      <c r="C6775" s="23">
        <f>VLOOKUP(A6775,SEZIONI!A6775:B$7975,2,0)</f>
        <v>1</v>
      </c>
      <c r="D6775" s="27" t="str">
        <f>VLOOKUP(A6775,SINDACI!A6775:B$7975, 2, 0)</f>
        <v>MURGIA ENRICO SALVATORE</v>
      </c>
      <c r="E6775" s="27" t="str">
        <f>VLOOKUP(A6775,SINDACI!A6775:E$7975,5,0)</f>
        <v>LISTA CIVICA: SEULO 2.0</v>
      </c>
    </row>
    <row r="6776" spans="1:5" x14ac:dyDescent="0.2">
      <c r="A6776" s="27" t="s">
        <v>6755</v>
      </c>
      <c r="B6776" s="27" t="str">
        <f>VLOOKUP(A6776,PEC!A6775:D$7975,4,0)</f>
        <v>pec.it</v>
      </c>
      <c r="C6776" s="23">
        <f>VLOOKUP(A6776,SEZIONI!A6776:B$7975,2,0)</f>
        <v>20</v>
      </c>
      <c r="D6776" s="27" t="str">
        <f>VLOOKUP(A6776,SINDACI!A6776:B$7975, 2, 0)</f>
        <v>BORRONI ALESSIA</v>
      </c>
      <c r="E6776" s="27" t="str">
        <f>VLOOKUP(A6776,SINDACI!A6776:E$7975,5,0)</f>
        <v>FRATELLI D'ITALIA | LEGA SALVINI LOMBARDIA | LISTA CIVICA: VIVI AMO SEVESO | FORZA ITALIA</v>
      </c>
    </row>
    <row r="6777" spans="1:5" x14ac:dyDescent="0.2">
      <c r="A6777" s="27" t="s">
        <v>6756</v>
      </c>
      <c r="B6777" s="27" t="str">
        <f>VLOOKUP(A6777,PEC!A6776:D$7975,4,0)</f>
        <v>pec.it</v>
      </c>
      <c r="C6777" s="23">
        <f>VLOOKUP(A6777,SEZIONI!A6777:B$7975,2,0)</f>
        <v>2</v>
      </c>
      <c r="D6777" s="27" t="str">
        <f>VLOOKUP(A6777,SINDACI!A6777:B$7975, 2, 0)</f>
        <v>DANIELE ENZO</v>
      </c>
      <c r="E6777" s="27" t="str">
        <f>VLOOKUP(A6777,SINDACI!A6777:E$7975,5,0)</f>
        <v>LISTA CIVICA: SEZZADIO NEL CUORE</v>
      </c>
    </row>
    <row r="6778" spans="1:5" x14ac:dyDescent="0.2">
      <c r="A6778" s="27" t="s">
        <v>6757</v>
      </c>
      <c r="B6778" s="27" t="str">
        <f>VLOOKUP(A6778,PEC!A6777:D$7975,4,0)</f>
        <v>pec.comune.sezze.lt.it</v>
      </c>
      <c r="C6778" s="23">
        <f>VLOOKUP(A6778,SEZIONI!A6778:B$7975,2,0)</f>
        <v>22</v>
      </c>
      <c r="D6778" s="27" t="str">
        <f>VLOOKUP(A6778,SINDACI!A6778:B$7975, 2, 0)</f>
        <v>LUCIDI LIDANO</v>
      </c>
      <c r="E6778" s="27" t="str">
        <f>VLOOKUP(A6778,SINDACI!A6778:E$7975,5,0)</f>
        <v>-</v>
      </c>
    </row>
    <row r="6779" spans="1:5" x14ac:dyDescent="0.2">
      <c r="A6779" s="27" t="s">
        <v>6758</v>
      </c>
      <c r="B6779" s="27" t="str">
        <f>VLOOKUP(A6779,PEC!A6778:D$7975,4,0)</f>
        <v>pec.it</v>
      </c>
      <c r="C6779" s="23">
        <f>VLOOKUP(A6779,SEZIONI!A6779:B$7975,2,0)</f>
        <v>1</v>
      </c>
      <c r="D6779" s="27" t="str">
        <f>VLOOKUP(A6779,SINDACI!A6779:B$7975, 2, 0)</f>
        <v>BIASI ANDREA</v>
      </c>
      <c r="E6779" s="27" t="str">
        <f>VLOOKUP(A6779,SINDACI!A6779:E$7975,5,0)</f>
        <v>LISTA CIVICA: SFRUZ: UNITI PER CRESCERE</v>
      </c>
    </row>
    <row r="6780" spans="1:5" x14ac:dyDescent="0.2">
      <c r="A6780" s="27" t="s">
        <v>6759</v>
      </c>
      <c r="B6780" s="27" t="str">
        <f>VLOOKUP(A6780,PEC!A6779:D$7975,4,0)</f>
        <v>certgov.fvg.it</v>
      </c>
      <c r="C6780" s="23">
        <f>VLOOKUP(A6780,SEZIONI!A6780:B$7975,2,0)</f>
        <v>3</v>
      </c>
      <c r="D6780" s="27" t="str">
        <f>VLOOKUP(A6780,SINDACI!A6780:B$7975, 2, 0)</f>
        <v>HROVATIN MONICA</v>
      </c>
      <c r="E6780" s="27" t="str">
        <f>VLOOKUP(A6780,SINDACI!A6780:E$7975,5,0)</f>
        <v>LISTA CIVICA: SKUPAJ - INSIEME</v>
      </c>
    </row>
    <row r="6781" spans="1:5" x14ac:dyDescent="0.2">
      <c r="A6781" s="27" t="s">
        <v>6760</v>
      </c>
      <c r="B6781" s="27" t="str">
        <f>VLOOKUP(A6781,PEC!A6780:D$7975,4,0)</f>
        <v>pec.comune.sgurgola.fr.it</v>
      </c>
      <c r="C6781" s="23">
        <f>VLOOKUP(A6781,SEZIONI!A6781:B$7975,2,0)</f>
        <v>2</v>
      </c>
      <c r="D6781" s="27" t="str">
        <f>VLOOKUP(A6781,SINDACI!A6781:B$7975, 2, 0)</f>
        <v>CORSI ANTONIO</v>
      </c>
      <c r="E6781" s="27" t="str">
        <f>VLOOKUP(A6781,SINDACI!A6781:E$7975,5,0)</f>
        <v>LISTA CIVICA: INSIEME PER SGURGOLA</v>
      </c>
    </row>
    <row r="6782" spans="1:5" x14ac:dyDescent="0.2">
      <c r="A6782" s="27" t="s">
        <v>6761</v>
      </c>
      <c r="B6782" s="27" t="str">
        <f>VLOOKUP(A6782,PEC!A6781:D$7975,4,0)</f>
        <v>pec.comune.siamaggiore.or.it</v>
      </c>
      <c r="C6782" s="23">
        <f>VLOOKUP(A6782,SEZIONI!A6782:B$7975,2,0)</f>
        <v>1</v>
      </c>
      <c r="D6782" s="27" t="str">
        <f>VLOOKUP(A6782,SINDACI!A6782:B$7975, 2, 0)</f>
        <v>DESSI' DAVIDE</v>
      </c>
      <c r="E6782" s="27" t="str">
        <f>VLOOKUP(A6782,SINDACI!A6782:E$7975,5,0)</f>
        <v>LISTA CIVICA: IMPEGNO COMUNE</v>
      </c>
    </row>
    <row r="6783" spans="1:5" x14ac:dyDescent="0.2">
      <c r="A6783" s="27" t="s">
        <v>6762</v>
      </c>
      <c r="B6783" s="27" t="str">
        <f>VLOOKUP(A6783,PEC!A6782:D$7975,4,0)</f>
        <v>legalmail.it</v>
      </c>
      <c r="C6783" s="23">
        <f>VLOOKUP(A6783,SEZIONI!A6783:B$7975,2,0)</f>
        <v>1</v>
      </c>
      <c r="D6783" s="27" t="str">
        <f>VLOOKUP(A6783,SINDACI!A6783:B$7975, 2, 0)</f>
        <v>MELAS FRANCO VELLIO</v>
      </c>
      <c r="E6783" s="27" t="str">
        <f>VLOOKUP(A6783,SINDACI!A6783:E$7975,5,0)</f>
        <v>-</v>
      </c>
    </row>
    <row r="6784" spans="1:5" x14ac:dyDescent="0.2">
      <c r="A6784" s="27" t="s">
        <v>6763</v>
      </c>
      <c r="B6784" s="27" t="str">
        <f>VLOOKUP(A6784,PEC!A6783:D$7975,4,0)</f>
        <v>pec.comune.siano.sa.it</v>
      </c>
      <c r="C6784" s="23">
        <f>VLOOKUP(A6784,SEZIONI!A6784:B$7975,2,0)</f>
        <v>10</v>
      </c>
      <c r="D6784" s="27" t="str">
        <f>VLOOKUP(A6784,SINDACI!A6784:B$7975, 2, 0)</f>
        <v>MARCHESE GIORGIO</v>
      </c>
      <c r="E6784" s="27" t="str">
        <f>VLOOKUP(A6784,SINDACI!A6784:E$7975,5,0)</f>
        <v>LISTA CIVICA: SIANO AL CENTRO</v>
      </c>
    </row>
    <row r="6785" spans="1:5" x14ac:dyDescent="0.2">
      <c r="A6785" s="27" t="s">
        <v>6764</v>
      </c>
      <c r="B6785" s="27" t="str">
        <f>VLOOKUP(A6785,PEC!A6784:D$7975,4,0)</f>
        <v>legalmail.it</v>
      </c>
      <c r="C6785" s="23">
        <f>VLOOKUP(A6785,SEZIONI!A6785:B$7975,2,0)</f>
        <v>1</v>
      </c>
      <c r="D6785" s="27" t="str">
        <f>VLOOKUP(A6785,SINDACI!A6785:B$7975, 2, 0)</f>
        <v>DEIDDA RAIMONDO</v>
      </c>
      <c r="E6785" s="27" t="str">
        <f>VLOOKUP(A6785,SINDACI!A6785:E$7975,5,0)</f>
        <v>LISTA CIVICA: UNIUS PRO SIAPICCIA</v>
      </c>
    </row>
    <row r="6786" spans="1:5" x14ac:dyDescent="0.2">
      <c r="A6786" s="27" t="s">
        <v>6765</v>
      </c>
      <c r="B6786" s="27" t="str">
        <f>VLOOKUP(A6786,PEC!A6785:D$7975,4,0)</f>
        <v>asmepec.it</v>
      </c>
      <c r="C6786" s="23">
        <f>VLOOKUP(A6786,SEZIONI!A6786:B$7975,2,0)</f>
        <v>5</v>
      </c>
      <c r="D6786" s="27" t="str">
        <f>VLOOKUP(A6786,SINDACI!A6786:B$7975, 2, 0)</f>
        <v>ORCO GIACOMO</v>
      </c>
      <c r="E6786" s="27" t="str">
        <f>VLOOKUP(A6786,SINDACI!A6786:E$7975,5,0)</f>
        <v>LISTA CIVICA: OBIETTIVI IN COMUNE</v>
      </c>
    </row>
    <row r="6787" spans="1:5" x14ac:dyDescent="0.2">
      <c r="A6787" s="27" t="s">
        <v>6766</v>
      </c>
      <c r="B6787" s="27" t="str">
        <f>VLOOKUP(A6787,PEC!A6786:D$7975,4,0)</f>
        <v>pec.comune.siculiana.ag.it</v>
      </c>
      <c r="C6787" s="23">
        <f>VLOOKUP(A6787,SEZIONI!A6787:B$7975,2,0)</f>
        <v>7</v>
      </c>
      <c r="D6787" s="27" t="str">
        <f>VLOOKUP(A6787,SINDACI!A6787:B$7975, 2, 0)</f>
        <v>ZAMBITO GIUSEPPE</v>
      </c>
      <c r="E6787" s="27" t="str">
        <f>VLOOKUP(A6787,SINDACI!A6787:E$7975,5,0)</f>
        <v>LISTA CIVICA: ORIZZONTE COMUNE. PEPPE ZAMBITO SINDACO</v>
      </c>
    </row>
    <row r="6788" spans="1:5" x14ac:dyDescent="0.2">
      <c r="A6788" s="27" t="s">
        <v>6767</v>
      </c>
      <c r="B6788" s="27" t="str">
        <f>VLOOKUP(A6788,PEC!A6787:D$7975,4,0)</f>
        <v>pec.it</v>
      </c>
      <c r="C6788" s="23">
        <f>VLOOKUP(A6788,SEZIONI!A6788:B$7975,2,0)</f>
        <v>1</v>
      </c>
      <c r="D6788" s="27" t="str">
        <f>VLOOKUP(A6788,SINDACI!A6788:B$7975, 2, 0)</f>
        <v>PISANU MARCO</v>
      </c>
      <c r="E6788" s="27" t="str">
        <f>VLOOKUP(A6788,SINDACI!A6788:E$7975,5,0)</f>
        <v>LISTA CIVICA: VIVIAMO SIDDI</v>
      </c>
    </row>
    <row r="6789" spans="1:5" x14ac:dyDescent="0.2">
      <c r="A6789" s="27" t="s">
        <v>398</v>
      </c>
      <c r="B6789" s="27" t="str">
        <f>VLOOKUP(A6789,PEC!A6788:D$7975,4,0)</f>
        <v>comunesiderno.telecompost.it</v>
      </c>
      <c r="C6789" s="23">
        <f>VLOOKUP(A6789,SEZIONI!A6789:B$7975,2,0)</f>
        <v>19</v>
      </c>
      <c r="D6789" s="27" t="str">
        <f>VLOOKUP(A6789,SINDACI!A6789:B$7975, 2, 0)</f>
        <v>FRAGOMENI MARIATERESA</v>
      </c>
      <c r="E6789" s="27" t="str">
        <f>VLOOKUP(A6789,SINDACI!A6789:E$7975,5,0)</f>
        <v>LISTA CIVICA: RIPARTIAMO DA SIDERNO | PARTITO DEMOCRATICO</v>
      </c>
    </row>
    <row r="6790" spans="1:5" x14ac:dyDescent="0.2">
      <c r="A6790" s="27" t="s">
        <v>6768</v>
      </c>
      <c r="B6790" s="27" t="str">
        <f>VLOOKUP(A6790,PEC!A6789:D$7975,4,0)</f>
        <v>postacert.toscana.it</v>
      </c>
      <c r="C6790" s="23">
        <f>VLOOKUP(A6790,SEZIONI!A6790:B$7975,2,0)</f>
        <v>50</v>
      </c>
      <c r="D6790" s="27" t="str">
        <f>VLOOKUP(A6790,SINDACI!A6790:B$7975, 2, 0)</f>
        <v>DE MOSSI LUIGI</v>
      </c>
      <c r="E6790" s="27" t="str">
        <f>VLOOKUP(A6790,SINDACI!A6790:E$7975,5,0)</f>
        <v>FORZA ITALIA | FRATELLI D'ITALIA | LISTA CIVICA: VOLTIAMO PAGINA | LEGA</v>
      </c>
    </row>
    <row r="6791" spans="1:5" x14ac:dyDescent="0.2">
      <c r="A6791" s="27" t="s">
        <v>6769</v>
      </c>
      <c r="B6791" s="27" t="str">
        <f>VLOOKUP(A6791,PEC!A6790:D$7975,4,0)</f>
        <v>postacert.umbria.it</v>
      </c>
      <c r="C6791" s="23">
        <f>VLOOKUP(A6791,SEZIONI!A6791:B$7975,2,0)</f>
        <v>2</v>
      </c>
      <c r="D6791" s="27" t="str">
        <f>VLOOKUP(A6791,SINDACI!A6791:B$7975, 2, 0)</f>
        <v>FUGNANESI GIAMPIERO</v>
      </c>
      <c r="E6791" s="27" t="str">
        <f>VLOOKUP(A6791,SINDACI!A6791:E$7975,5,0)</f>
        <v>LISTA CIVICA: SIGILLO SEI TU</v>
      </c>
    </row>
    <row r="6792" spans="1:5" x14ac:dyDescent="0.2">
      <c r="A6792" s="27" t="s">
        <v>6770</v>
      </c>
      <c r="B6792" s="27" t="str">
        <f>VLOOKUP(A6792,PEC!A6791:D$7975,4,0)</f>
        <v>postacert.toscana.it</v>
      </c>
      <c r="C6792" s="23">
        <f>VLOOKUP(A6792,SEZIONI!A6792:B$7975,2,0)</f>
        <v>17</v>
      </c>
      <c r="D6792" s="27" t="str">
        <f>VLOOKUP(A6792,SINDACI!A6792:B$7975, 2, 0)</f>
        <v>FOSSI GIAMPIERO</v>
      </c>
      <c r="E6792" s="27" t="str">
        <f>VLOOKUP(A6792,SINDACI!A6792:E$7975,5,0)</f>
        <v>PARTITO DEMOCRATICO | LISTA CIVICA: PROGRESSISTI PER SIGNA | LISTA CIVICA: FARE INSIEME | LISTA CIVICA: NOI SIAMO SIGNA</v>
      </c>
    </row>
    <row r="6793" spans="1:5" x14ac:dyDescent="0.2">
      <c r="A6793" s="27" t="s">
        <v>6771</v>
      </c>
      <c r="B6793" s="27" t="str">
        <f>VLOOKUP(A6793,PEC!A6792:D$7975,4,0)</f>
        <v>legalmail.it</v>
      </c>
      <c r="C6793" s="23">
        <f>VLOOKUP(A6793,SEZIONI!A6793:B$7975,2,0)</f>
        <v>6</v>
      </c>
      <c r="D6793" s="27" t="str">
        <f>VLOOKUP(A6793,SINDACI!A6793:B$7975, 2, 0)</f>
        <v>PINGGERA DIETER</v>
      </c>
      <c r="E6793" s="27" t="str">
        <f>VLOOKUP(A6793,SINDACI!A6793:E$7975,5,0)</f>
        <v>-</v>
      </c>
    </row>
    <row r="6794" spans="1:5" x14ac:dyDescent="0.2">
      <c r="A6794" s="27" t="s">
        <v>6772</v>
      </c>
      <c r="B6794" s="27" t="str">
        <f>VLOOKUP(A6794,PEC!A6793:D$7975,4,0)</f>
        <v>pec.comunas.it</v>
      </c>
      <c r="C6794" s="23">
        <f>VLOOKUP(A6794,SEZIONI!A6794:B$7975,2,0)</f>
        <v>3</v>
      </c>
      <c r="D6794" s="27" t="str">
        <f>VLOOKUP(A6794,SINDACI!A6794:B$7975, 2, 0)</f>
        <v>ARCA GIAN PIETRO</v>
      </c>
      <c r="E6794" s="27" t="str">
        <f>VLOOKUP(A6794,SINDACI!A6794:E$7975,5,0)</f>
        <v>LISTA CIVICA: SILANUS RI-UNITA</v>
      </c>
    </row>
    <row r="6795" spans="1:5" x14ac:dyDescent="0.2">
      <c r="A6795" s="27" t="s">
        <v>6773</v>
      </c>
      <c r="B6795" s="27" t="str">
        <f>VLOOKUP(A6795,PEC!A6794:D$7975,4,0)</f>
        <v>comune.silea.legalmail.it</v>
      </c>
      <c r="C6795" s="23">
        <f>VLOOKUP(A6795,SEZIONI!A6795:B$7975,2,0)</f>
        <v>10</v>
      </c>
      <c r="D6795" s="27" t="str">
        <f>VLOOKUP(A6795,SINDACI!A6795:B$7975, 2, 0)</f>
        <v>CENDRON ROSSELLA</v>
      </c>
      <c r="E6795" s="27" t="str">
        <f>VLOOKUP(A6795,SINDACI!A6795:E$7975,5,0)</f>
        <v>LISTA CIVICA: ROSSELLA CENDRON SINDACO</v>
      </c>
    </row>
    <row r="6796" spans="1:5" x14ac:dyDescent="0.2">
      <c r="A6796" s="27" t="s">
        <v>6774</v>
      </c>
      <c r="B6796" s="27" t="str">
        <f>VLOOKUP(A6796,PEC!A6795:D$7975,4,0)</f>
        <v>pec.comunesiligo.it</v>
      </c>
      <c r="C6796" s="23">
        <f>VLOOKUP(A6796,SEZIONI!A6796:B$7975,2,0)</f>
        <v>1</v>
      </c>
      <c r="D6796" s="27" t="str">
        <f>VLOOKUP(A6796,SINDACI!A6796:B$7975, 2, 0)</f>
        <v>PORCHEDDU GIOVANNI</v>
      </c>
      <c r="E6796" s="27" t="str">
        <f>VLOOKUP(A6796,SINDACI!A6796:E$7975,5,0)</f>
        <v>LISTA CIVICA: UMPARE</v>
      </c>
    </row>
    <row r="6797" spans="1:5" x14ac:dyDescent="0.2">
      <c r="A6797" s="27" t="s">
        <v>6775</v>
      </c>
      <c r="B6797" s="27" t="str">
        <f>VLOOKUP(A6797,PEC!A6796:D$7975,4,0)</f>
        <v>pec.comune.siliqua.ca.it</v>
      </c>
      <c r="C6797" s="23">
        <f>VLOOKUP(A6797,SEZIONI!A6797:B$7975,2,0)</f>
        <v>4</v>
      </c>
      <c r="D6797" s="27" t="str">
        <f>VLOOKUP(A6797,SINDACI!A6797:B$7975, 2, 0)</f>
        <v>ATZORI FRANCESCA</v>
      </c>
      <c r="E6797" s="27" t="str">
        <f>VLOOKUP(A6797,SINDACI!A6797:E$7975,5,0)</f>
        <v>LISTA CIVICA: BENE IN COMUNE</v>
      </c>
    </row>
    <row r="6798" spans="1:5" x14ac:dyDescent="0.2">
      <c r="A6798" s="27" t="s">
        <v>6776</v>
      </c>
      <c r="B6798" s="27" t="str">
        <f>VLOOKUP(A6798,PEC!A6797:D$7975,4,0)</f>
        <v>pec.comune.silius.ca.it</v>
      </c>
      <c r="C6798" s="23">
        <f>VLOOKUP(A6798,SEZIONI!A6798:B$7975,2,0)</f>
        <v>2</v>
      </c>
      <c r="D6798" s="27" t="str">
        <f>VLOOKUP(A6798,SINDACI!A6798:B$7975, 2, 0)</f>
        <v>FORCI ANTONIO</v>
      </c>
      <c r="E6798" s="27" t="str">
        <f>VLOOKUP(A6798,SINDACI!A6798:E$7975,5,0)</f>
        <v>LISTA CIVICA: RIPARTIAMO SILIUS</v>
      </c>
    </row>
    <row r="6799" spans="1:5" x14ac:dyDescent="0.2">
      <c r="A6799" s="27" t="s">
        <v>6777</v>
      </c>
      <c r="B6799" s="27" t="str">
        <f>VLOOKUP(A6799,PEC!A6798:D$7975,4,0)</f>
        <v>postacert.toscana.it</v>
      </c>
      <c r="C6799" s="23">
        <f>VLOOKUP(A6799,SEZIONI!A6799:B$7975,2,0)</f>
        <v>4</v>
      </c>
      <c r="D6799" s="27" t="str">
        <f>VLOOKUP(A6799,SINDACI!A6799:B$7975, 2, 0)</f>
        <v>REALI MARCO</v>
      </c>
      <c r="E6799" s="27" t="str">
        <f>VLOOKUP(A6799,SINDACI!A6799:E$7975,5,0)</f>
        <v>LISTA CIVICA: TERRITORIO E SVILUPPO</v>
      </c>
    </row>
    <row r="6800" spans="1:5" x14ac:dyDescent="0.2">
      <c r="A6800" s="27" t="s">
        <v>6778</v>
      </c>
      <c r="B6800" s="27" t="str">
        <f>VLOOKUP(A6800,PEC!A6799:D$7975,4,0)</f>
        <v>pcert.it</v>
      </c>
      <c r="C6800" s="23">
        <f>VLOOKUP(A6800,SEZIONI!A6800:B$7975,2,0)</f>
        <v>1</v>
      </c>
      <c r="D6800" s="27" t="str">
        <f>VLOOKUP(A6800,SINDACI!A6800:B$7975, 2, 0)</f>
        <v>LOCATELLI BRUNO</v>
      </c>
      <c r="E6800" s="27" t="str">
        <f>VLOOKUP(A6800,SINDACI!A6800:E$7975,5,0)</f>
        <v>LISTA CIVICA: SIAMO SILLAVENGO</v>
      </c>
    </row>
    <row r="6801" spans="1:5" x14ac:dyDescent="0.2">
      <c r="A6801" s="27" t="s">
        <v>6779</v>
      </c>
      <c r="B6801" s="27" t="str">
        <f>VLOOKUP(A6801,PEC!A6800:D$7975,4,0)</f>
        <v>pec.it</v>
      </c>
      <c r="C6801" s="23">
        <f>VLOOKUP(A6801,SEZIONI!A6801:B$7975,2,0)</f>
        <v>2</v>
      </c>
      <c r="D6801" s="27" t="str">
        <f>VLOOKUP(A6801,SINDACI!A6801:B$7975, 2, 0)</f>
        <v>COCO GIUSEPPE</v>
      </c>
      <c r="E6801" s="27" t="str">
        <f>VLOOKUP(A6801,SINDACI!A6801:E$7975,5,0)</f>
        <v>LISTA CIVICA: IMPEGNO CIVICO</v>
      </c>
    </row>
    <row r="6802" spans="1:5" x14ac:dyDescent="0.2">
      <c r="A6802" s="27" t="s">
        <v>6780</v>
      </c>
      <c r="B6802" s="27" t="str">
        <f>VLOOKUP(A6802,PEC!A6801:D$7975,4,0)</f>
        <v>legalpec.it</v>
      </c>
      <c r="C6802" s="23">
        <f>VLOOKUP(A6802,SEZIONI!A6802:B$7975,2,0)</f>
        <v>1</v>
      </c>
      <c r="D6802" s="27" t="str">
        <f>VLOOKUP(A6802,SINDACI!A6802:B$7975, 2, 0)</f>
        <v>MUTTI PAOLO</v>
      </c>
      <c r="E6802" s="27" t="str">
        <f>VLOOKUP(A6802,SINDACI!A6802:E$7975,5,0)</f>
        <v>LISTA CIVICA: NOI PER SILVANO</v>
      </c>
    </row>
    <row r="6803" spans="1:5" x14ac:dyDescent="0.2">
      <c r="A6803" s="27" t="s">
        <v>6781</v>
      </c>
      <c r="B6803" s="27" t="str">
        <f>VLOOKUP(A6803,PEC!A6802:D$7975,4,0)</f>
        <v>pec.comune.silvi.te.it</v>
      </c>
      <c r="C6803" s="23">
        <f>VLOOKUP(A6803,SEZIONI!A6803:B$7975,2,0)</f>
        <v>14</v>
      </c>
      <c r="D6803" s="27" t="str">
        <f>VLOOKUP(A6803,SINDACI!A6803:B$7975, 2, 0)</f>
        <v>SCORDELLA ANDREA</v>
      </c>
      <c r="E6803" s="27" t="str">
        <f>VLOOKUP(A6803,SINDACI!A6803:E$7975,5,0)</f>
        <v>FORZA ITALIA | IDEA POPOLO LIBERTA' | FRATELLI D'ITALIA | LEGA</v>
      </c>
    </row>
    <row r="6804" spans="1:5" x14ac:dyDescent="0.2">
      <c r="A6804" s="27" t="s">
        <v>6782</v>
      </c>
      <c r="B6804" s="27" t="str">
        <f>VLOOKUP(A6804,PEC!A6803:D$7975,4,0)</f>
        <v>pec.comune.simala.or.it</v>
      </c>
      <c r="C6804" s="23">
        <f>VLOOKUP(A6804,SEZIONI!A6804:B$7975,2,0)</f>
        <v>1</v>
      </c>
      <c r="D6804" s="27" t="str">
        <f>VLOOKUP(A6804,SINDACI!A6804:B$7975, 2, 0)</f>
        <v>SCANO GIORGIO</v>
      </c>
      <c r="E6804" s="27" t="str">
        <f>VLOOKUP(A6804,SINDACI!A6804:E$7975,5,0)</f>
        <v>LISTA CIVICA: INSIEME PER CRESCERE</v>
      </c>
    </row>
    <row r="6805" spans="1:5" x14ac:dyDescent="0.2">
      <c r="A6805" s="27" t="s">
        <v>6783</v>
      </c>
      <c r="B6805" s="27" t="str">
        <f>VLOOKUP(A6805,PEC!A6804:D$7975,4,0)</f>
        <v>pec.comune.simaxis.or.it</v>
      </c>
      <c r="C6805" s="23">
        <f>VLOOKUP(A6805,SEZIONI!A6805:B$7975,2,0)</f>
        <v>3</v>
      </c>
      <c r="D6805" s="27" t="str">
        <f>VLOOKUP(A6805,SINDACI!A6805:B$7975, 2, 0)</f>
        <v>OBINU GIACOMO</v>
      </c>
      <c r="E6805" s="27" t="str">
        <f>VLOOKUP(A6805,SINDACI!A6805:E$7975,5,0)</f>
        <v>LISTA CIVICA: UNITI</v>
      </c>
    </row>
    <row r="6806" spans="1:5" x14ac:dyDescent="0.2">
      <c r="A6806" s="27" t="s">
        <v>298</v>
      </c>
      <c r="B6806" s="27" t="str">
        <f>VLOOKUP(A6806,PEC!A6805:D$7975,4,0)</f>
        <v>asmepec.it</v>
      </c>
      <c r="C6806" s="23">
        <f>VLOOKUP(A6806,SEZIONI!A6806:B$7975,2,0)</f>
        <v>2</v>
      </c>
      <c r="D6806" s="27" t="str">
        <f>VLOOKUP(A6806,SINDACI!A6806:B$7975, 2, 0)</f>
        <v>ROMANO OVIDIO</v>
      </c>
      <c r="E6806" s="27" t="str">
        <f>VLOOKUP(A6806,SINDACI!A6806:E$7975,5,0)</f>
        <v>LISTA CIVICA: ORGOGLIO SIMBARIANO</v>
      </c>
    </row>
    <row r="6807" spans="1:5" x14ac:dyDescent="0.2">
      <c r="A6807" s="27" t="s">
        <v>221</v>
      </c>
      <c r="B6807" s="27" t="str">
        <f>VLOOKUP(A6807,PEC!A6806:D$7975,4,0)</f>
        <v>asmepec.it</v>
      </c>
      <c r="C6807" s="23">
        <f>VLOOKUP(A6807,SEZIONI!A6807:B$7975,2,0)</f>
        <v>5</v>
      </c>
      <c r="D6807" s="27" t="str">
        <f>VLOOKUP(A6807,SINDACI!A6807:B$7975, 2, 0)</f>
        <v>-</v>
      </c>
      <c r="E6807" s="27" t="str">
        <f>VLOOKUP(A6807,SINDACI!A6807:E$7975,5,0)</f>
        <v>-</v>
      </c>
    </row>
    <row r="6808" spans="1:5" x14ac:dyDescent="0.2">
      <c r="A6808" s="27" t="s">
        <v>6784</v>
      </c>
      <c r="B6808" s="27" t="str">
        <f>VLOOKUP(A6808,PEC!A6807:D$7975,4,0)</f>
        <v>pec.it</v>
      </c>
      <c r="C6808" s="23">
        <f>VLOOKUP(A6808,SEZIONI!A6808:B$7975,2,0)</f>
        <v>3</v>
      </c>
      <c r="D6808" s="27" t="str">
        <f>VLOOKUP(A6808,SINDACI!A6808:B$7975, 2, 0)</f>
        <v>MUSCA ANTONINO</v>
      </c>
      <c r="E6808" s="27" t="str">
        <f>VLOOKUP(A6808,SINDACI!A6808:E$7975,5,0)</f>
        <v>-</v>
      </c>
    </row>
    <row r="6809" spans="1:5" x14ac:dyDescent="0.2">
      <c r="A6809" s="27" t="s">
        <v>6785</v>
      </c>
      <c r="B6809" s="27" t="str">
        <f>VLOOKUP(A6809,PEC!A6808:D$7975,4,0)</f>
        <v xml:space="preserve">postacert.toscana.it </v>
      </c>
      <c r="C6809" s="23">
        <f>VLOOKUP(A6809,SEZIONI!A6809:B$7975,2,0)</f>
        <v>13</v>
      </c>
      <c r="D6809" s="27" t="str">
        <f>VLOOKUP(A6809,SINDACI!A6809:B$7975, 2, 0)</f>
        <v>ZACCHEI EDO</v>
      </c>
      <c r="E6809" s="27" t="str">
        <f>VLOOKUP(A6809,SINDACI!A6809:E$7975,5,0)</f>
        <v>LISTA CIVICA: CENTROSINISTRA PER SINALUNGA</v>
      </c>
    </row>
    <row r="6810" spans="1:5" x14ac:dyDescent="0.2">
      <c r="A6810" s="27" t="s">
        <v>6786</v>
      </c>
      <c r="B6810" s="27" t="str">
        <f>VLOOKUP(A6810,PEC!A6809:D$7975,4,0)</f>
        <v>pec.comune.sindia.nu.it</v>
      </c>
      <c r="C6810" s="23">
        <f>VLOOKUP(A6810,SEZIONI!A6810:B$7975,2,0)</f>
        <v>3</v>
      </c>
      <c r="D6810" s="27" t="str">
        <f>VLOOKUP(A6810,SINDACI!A6810:B$7975, 2, 0)</f>
        <v>DAGA DEMETRIO LUIGI</v>
      </c>
      <c r="E6810" s="27" t="str">
        <f>VLOOKUP(A6810,SINDACI!A6810:E$7975,5,0)</f>
        <v>LISTA CIVICA: OBIETTIVO COMUNE</v>
      </c>
    </row>
    <row r="6811" spans="1:5" x14ac:dyDescent="0.2">
      <c r="A6811" s="27" t="s">
        <v>6787</v>
      </c>
      <c r="B6811" s="27" t="str">
        <f>VLOOKUP(A6811,PEC!A6810:D$7975,4,0)</f>
        <v>pec.comunas.it</v>
      </c>
      <c r="C6811" s="23">
        <f>VLOOKUP(A6811,SEZIONI!A6811:B$7975,2,0)</f>
        <v>1</v>
      </c>
      <c r="D6811" s="27" t="str">
        <f>VLOOKUP(A6811,SINDACI!A6811:B$7975, 2, 0)</f>
        <v>ATZORI BIAGINO</v>
      </c>
      <c r="E6811" s="27" t="str">
        <f>VLOOKUP(A6811,SINDACI!A6811:E$7975,5,0)</f>
        <v>LISTA CIVICA: UNITI PER SINI</v>
      </c>
    </row>
    <row r="6812" spans="1:5" x14ac:dyDescent="0.2">
      <c r="A6812" s="27" t="s">
        <v>6788</v>
      </c>
      <c r="B6812" s="27" t="str">
        <f>VLOOKUP(A6812,PEC!A6811:D$7975,4,0)</f>
        <v>pec.langabarolo.it</v>
      </c>
      <c r="C6812" s="23">
        <f>VLOOKUP(A6812,SEZIONI!A6812:B$7975,2,0)</f>
        <v>1</v>
      </c>
      <c r="D6812" s="27" t="str">
        <f>VLOOKUP(A6812,SINDACI!A6812:B$7975, 2, 0)</f>
        <v>SEGHESIO SERGIO</v>
      </c>
      <c r="E6812" s="27" t="str">
        <f>VLOOKUP(A6812,SINDACI!A6812:E$7975,5,0)</f>
        <v>LISTA CIVICA: IL BENE DEL NOSTRO PAESE</v>
      </c>
    </row>
    <row r="6813" spans="1:5" x14ac:dyDescent="0.2">
      <c r="A6813" s="27" t="s">
        <v>6789</v>
      </c>
      <c r="B6813" s="27" t="str">
        <f>VLOOKUP(A6813,PEC!A6812:D$7975,4,0)</f>
        <v>pec.comune.siniscola.nu.it</v>
      </c>
      <c r="C6813" s="23">
        <f>VLOOKUP(A6813,SEZIONI!A6813:B$7975,2,0)</f>
        <v>13</v>
      </c>
      <c r="D6813" s="27" t="str">
        <f>VLOOKUP(A6813,SINDACI!A6813:B$7975, 2, 0)</f>
        <v>FARRIS GIAN LUIGI</v>
      </c>
      <c r="E6813" s="27" t="str">
        <f>VLOOKUP(A6813,SINDACI!A6813:E$7975,5,0)</f>
        <v>LISTA CIVICA: ORGOGLIO SINISCOLA</v>
      </c>
    </row>
    <row r="6814" spans="1:5" x14ac:dyDescent="0.2">
      <c r="A6814" s="27" t="s">
        <v>6790</v>
      </c>
      <c r="B6814" s="27" t="str">
        <f>VLOOKUP(A6814,PEC!A6813:D$7975,4,0)</f>
        <v>pec.comune.sinnai.ca.it</v>
      </c>
      <c r="C6814" s="23">
        <f>VLOOKUP(A6814,SEZIONI!A6814:B$7975,2,0)</f>
        <v>16</v>
      </c>
      <c r="D6814" s="27" t="str">
        <f>VLOOKUP(A6814,SINDACI!A6814:B$7975, 2, 0)</f>
        <v>ANEDDA TARCISIO</v>
      </c>
      <c r="E6814" s="27" t="str">
        <f>VLOOKUP(A6814,SINDACI!A6814:E$7975,5,0)</f>
        <v>PARTITO DEMOCRATICO | LISTA CIVICA: DEMOCRAZIA COMUNE | LISTA CIVICA: SINNAI PRESENTE E FUTURO | LISTA CIVICA: INSIEME PER SINNAI | LISTA CIVICA: CENTRO POPOLARE SINNAI</v>
      </c>
    </row>
    <row r="6815" spans="1:5" x14ac:dyDescent="0.2">
      <c r="A6815" s="27" t="s">
        <v>399</v>
      </c>
      <c r="B6815" s="27" t="str">
        <f>VLOOKUP(A6815,PEC!A6814:D$7975,4,0)</f>
        <v>aspemec.it</v>
      </c>
      <c r="C6815" s="23">
        <f>VLOOKUP(A6815,SEZIONI!A6815:B$7975,2,0)</f>
        <v>3</v>
      </c>
      <c r="D6815" s="27" t="str">
        <f>VLOOKUP(A6815,SINDACI!A6815:B$7975, 2, 0)</f>
        <v>-</v>
      </c>
      <c r="E6815" s="27" t="str">
        <f>VLOOKUP(A6815,SINDACI!A6815:E$7975,5,0)</f>
        <v>-</v>
      </c>
    </row>
    <row r="6816" spans="1:5" x14ac:dyDescent="0.2">
      <c r="A6816" s="27" t="s">
        <v>6791</v>
      </c>
      <c r="B6816" s="27" t="str">
        <f>VLOOKUP(A6816,PEC!A6815:D$7975,4,0)</f>
        <v>pec.comune.siracusa.it</v>
      </c>
      <c r="C6816" s="23">
        <f>VLOOKUP(A6816,SEZIONI!A6816:B$7975,2,0)</f>
        <v>123</v>
      </c>
      <c r="D6816" s="27" t="str">
        <f>VLOOKUP(A6816,SINDACI!A6816:B$7975, 2, 0)</f>
        <v>ITALIA FRANCESCO</v>
      </c>
      <c r="E6816" s="27" t="str">
        <f>VLOOKUP(A6816,SINDACI!A6816:E$7975,5,0)</f>
        <v>-</v>
      </c>
    </row>
    <row r="6817" spans="1:5" x14ac:dyDescent="0.2">
      <c r="A6817" s="27" t="s">
        <v>6792</v>
      </c>
      <c r="B6817" s="27" t="str">
        <f>VLOOKUP(A6817,PEC!A6816:D$7975,4,0)</f>
        <v>asmepec.it</v>
      </c>
      <c r="C6817" s="23">
        <f>VLOOKUP(A6817,SEZIONI!A6817:B$7975,2,0)</f>
        <v>3</v>
      </c>
      <c r="D6817" s="27" t="str">
        <f>VLOOKUP(A6817,SINDACI!A6817:B$7975, 2, 0)</f>
        <v>COLUCCI ANTONIO</v>
      </c>
      <c r="E6817" s="27" t="str">
        <f>VLOOKUP(A6817,SINDACI!A6817:E$7975,5,0)</f>
        <v>-</v>
      </c>
    </row>
    <row r="6818" spans="1:5" x14ac:dyDescent="0.2">
      <c r="A6818" s="27" t="s">
        <v>6793</v>
      </c>
      <c r="B6818" s="27" t="str">
        <f>VLOOKUP(A6818,PEC!A6817:D$7975,4,0)</f>
        <v>pec.comune-siris-or.it</v>
      </c>
      <c r="C6818" s="23">
        <f>VLOOKUP(A6818,SEZIONI!A6818:B$7975,2,0)</f>
        <v>1</v>
      </c>
      <c r="D6818" s="27" t="str">
        <f>VLOOKUP(A6818,SINDACI!A6818:B$7975, 2, 0)</f>
        <v>PILLONI EMANUELE</v>
      </c>
      <c r="E6818" s="27" t="str">
        <f>VLOOKUP(A6818,SINDACI!A6818:E$7975,5,0)</f>
        <v>LISTA CIVICA: BENTU NOU PO SIRIS</v>
      </c>
    </row>
    <row r="6819" spans="1:5" x14ac:dyDescent="0.2">
      <c r="A6819" s="27" t="s">
        <v>6794</v>
      </c>
      <c r="B6819" s="27" t="str">
        <f>VLOOKUP(A6819,PEC!A6818:D$7975,4,0)</f>
        <v>pec.regione.lombardia.it</v>
      </c>
      <c r="C6819" s="23">
        <f>VLOOKUP(A6819,SEZIONI!A6819:B$7975,2,0)</f>
        <v>6</v>
      </c>
      <c r="D6819" s="27" t="str">
        <f>VLOOKUP(A6819,SINDACI!A6819:B$7975, 2, 0)</f>
        <v>LAVELLI LUISA</v>
      </c>
      <c r="E6819" s="27" t="str">
        <f>VLOOKUP(A6819,SINDACI!A6819:E$7975,5,0)</f>
        <v>LISTA CIVICA: VIVERE SIRMIONE</v>
      </c>
    </row>
    <row r="6820" spans="1:5" x14ac:dyDescent="0.2">
      <c r="A6820" s="27" t="s">
        <v>6795</v>
      </c>
      <c r="B6820" s="27" t="str">
        <f>VLOOKUP(A6820,PEC!A6819:D$7975,4,0)</f>
        <v>emarche.it</v>
      </c>
      <c r="C6820" s="23">
        <f>VLOOKUP(A6820,SEZIONI!A6820:B$7975,2,0)</f>
        <v>4</v>
      </c>
      <c r="D6820" s="27" t="str">
        <f>VLOOKUP(A6820,SINDACI!A6820:B$7975, 2, 0)</f>
        <v>MOSCHELLA FILIPPO</v>
      </c>
      <c r="E6820" s="27" t="str">
        <f>VLOOKUP(A6820,SINDACI!A6820:E$7975,5,0)</f>
        <v>LISTA CIVICA: IMPEGNATI PER SIROLO</v>
      </c>
    </row>
    <row r="6821" spans="1:5" x14ac:dyDescent="0.2">
      <c r="A6821" s="27" t="s">
        <v>6796</v>
      </c>
      <c r="B6821" s="27" t="str">
        <f>VLOOKUP(A6821,PEC!A6820:D$7975,4,0)</f>
        <v>legalmail.it</v>
      </c>
      <c r="C6821" s="23">
        <f>VLOOKUP(A6821,SEZIONI!A6821:B$7975,2,0)</f>
        <v>2</v>
      </c>
      <c r="D6821" s="27" t="str">
        <f>VLOOKUP(A6821,SINDACI!A6821:B$7975, 2, 0)</f>
        <v>DE CAPITANI EMANUELE</v>
      </c>
      <c r="E6821" s="27" t="str">
        <f>VLOOKUP(A6821,SINDACI!A6821:E$7975,5,0)</f>
        <v>LISTA CIVICA: UNITI PER SIRONE</v>
      </c>
    </row>
    <row r="6822" spans="1:5" x14ac:dyDescent="0.2">
      <c r="A6822" s="27" t="s">
        <v>6797</v>
      </c>
      <c r="B6822" s="27" t="str">
        <f>VLOOKUP(A6822,PEC!A6821:D$7975,4,0)</f>
        <v>pec.regione.lombardia.it</v>
      </c>
      <c r="C6822" s="23">
        <f>VLOOKUP(A6822,SEZIONI!A6822:B$7975,2,0)</f>
        <v>2</v>
      </c>
      <c r="D6822" s="27" t="str">
        <f>VLOOKUP(A6822,SINDACI!A6822:B$7975, 2, 0)</f>
        <v>ROSA MATTEO GIOVANNI</v>
      </c>
      <c r="E6822" s="27" t="str">
        <f>VLOOKUP(A6822,SINDACI!A6822:E$7975,5,0)</f>
        <v>LISTA COMPOSITA: LEGA SALVINI LOMBARDIA-FRATELLI D'TALIA-FORZA ITALIA</v>
      </c>
    </row>
    <row r="6823" spans="1:5" x14ac:dyDescent="0.2">
      <c r="A6823" s="27" t="s">
        <v>6798</v>
      </c>
      <c r="B6823" s="27" t="str">
        <f>VLOOKUP(A6823,PEC!A6822:D$7975,4,0)</f>
        <v>postacert.comune.sissatrecasali.pr.it</v>
      </c>
      <c r="C6823" s="23">
        <f>VLOOKUP(A6823,SEZIONI!A6823:B$7975,2,0)</f>
        <v>7</v>
      </c>
      <c r="D6823" s="27" t="str">
        <f>VLOOKUP(A6823,SINDACI!A6823:B$7975, 2, 0)</f>
        <v>BERNARDI NICOLA</v>
      </c>
      <c r="E6823" s="27" t="str">
        <f>VLOOKUP(A6823,SINDACI!A6823:E$7975,5,0)</f>
        <v>LISTA CIVICA: UN PROGETTO PER SISSA TRECASALI</v>
      </c>
    </row>
    <row r="6824" spans="1:5" x14ac:dyDescent="0.2">
      <c r="A6824" s="27" t="s">
        <v>6799</v>
      </c>
      <c r="B6824" s="27" t="str">
        <f>VLOOKUP(A6824,PEC!A6823:D$7975,4,0)</f>
        <v>pec.comune.siurgusdonigala.ca.it</v>
      </c>
      <c r="C6824" s="23">
        <f>VLOOKUP(A6824,SEZIONI!A6824:B$7975,2,0)</f>
        <v>2</v>
      </c>
      <c r="D6824" s="27" t="str">
        <f>VLOOKUP(A6824,SINDACI!A6824:B$7975, 2, 0)</f>
        <v>PERRA ANTONELLO</v>
      </c>
      <c r="E6824" s="27" t="str">
        <f>VLOOKUP(A6824,SINDACI!A6824:E$7975,5,0)</f>
        <v>LISTA CIVICA: PER IL NOSTRO PAESE SIURGUS DONIGALA</v>
      </c>
    </row>
    <row r="6825" spans="1:5" x14ac:dyDescent="0.2">
      <c r="A6825" s="27" t="s">
        <v>6800</v>
      </c>
      <c r="B6825" s="27" t="str">
        <f>VLOOKUP(A6825,PEC!A6824:D$7975,4,0)</f>
        <v>pec.comune.siziano.pv.it</v>
      </c>
      <c r="C6825" s="23">
        <f>VLOOKUP(A6825,SEZIONI!A6825:B$7975,2,0)</f>
        <v>5</v>
      </c>
      <c r="D6825" s="27" t="str">
        <f>VLOOKUP(A6825,SINDACI!A6825:B$7975, 2, 0)</f>
        <v>PUMO DONATELLA</v>
      </c>
      <c r="E6825" s="27" t="str">
        <f>VLOOKUP(A6825,SINDACI!A6825:E$7975,5,0)</f>
        <v>LISTA CIVICA: CONTINUARE PER SIZIANO</v>
      </c>
    </row>
    <row r="6826" spans="1:5" x14ac:dyDescent="0.2">
      <c r="A6826" s="27" t="s">
        <v>6801</v>
      </c>
      <c r="B6826" s="27" t="str">
        <f>VLOOKUP(A6826,PEC!A6825:D$7975,4,0)</f>
        <v>pec.it</v>
      </c>
      <c r="C6826" s="23">
        <f>VLOOKUP(A6826,SEZIONI!A6826:B$7975,2,0)</f>
        <v>2</v>
      </c>
      <c r="D6826" s="27" t="str">
        <f>VLOOKUP(A6826,SINDACI!A6826:B$7975, 2, 0)</f>
        <v>PONTI CELSINO</v>
      </c>
      <c r="E6826" s="27" t="str">
        <f>VLOOKUP(A6826,SINDACI!A6826:E$7975,5,0)</f>
        <v>LISTA CIVICA: INSIEME PER SIZZANO</v>
      </c>
    </row>
    <row r="6827" spans="1:5" x14ac:dyDescent="0.2">
      <c r="A6827" s="27" t="s">
        <v>6802</v>
      </c>
      <c r="B6827" s="27" t="str">
        <f>VLOOKUP(A6827,PEC!A6826:D$7975,4,0)</f>
        <v>legalmail.it</v>
      </c>
      <c r="C6827" s="23">
        <f>VLOOKUP(A6827,SEZIONI!A6827:B$7975,2,0)</f>
        <v>2</v>
      </c>
      <c r="D6827" s="27" t="str">
        <f>VLOOKUP(A6827,SINDACI!A6827:B$7975, 2, 0)</f>
        <v>HAUSER HEIKO</v>
      </c>
      <c r="E6827" s="27" t="str">
        <f>VLOOKUP(A6827,SINDACI!A6827:E$7975,5,0)</f>
        <v>-</v>
      </c>
    </row>
    <row r="6828" spans="1:5" x14ac:dyDescent="0.2">
      <c r="A6828" s="27" t="s">
        <v>6803</v>
      </c>
      <c r="B6828" s="27" t="str">
        <f>VLOOKUP(A6828,PEC!A6827:D$7975,4,0)</f>
        <v>emarche.it</v>
      </c>
      <c r="C6828" s="23">
        <f>VLOOKUP(A6828,SEZIONI!A6828:B$7975,2,0)</f>
        <v>1</v>
      </c>
      <c r="D6828" s="27" t="str">
        <f>VLOOKUP(A6828,SINDACI!A6828:B$7975, 2, 0)</f>
        <v>VALLESI ANTONIO</v>
      </c>
      <c r="E6828" s="27" t="str">
        <f>VLOOKUP(A6828,SINDACI!A6828:E$7975,5,0)</f>
        <v>LISTA CIVICA: ANTONIO VALLESI SINDACO</v>
      </c>
    </row>
    <row r="6829" spans="1:5" x14ac:dyDescent="0.2">
      <c r="A6829" s="27" t="s">
        <v>6804</v>
      </c>
      <c r="B6829" s="27" t="str">
        <f>VLOOKUP(A6829,PEC!A6828:D$7975,4,0)</f>
        <v>cert.ip-veneto.net</v>
      </c>
      <c r="C6829" s="23">
        <f>VLOOKUP(A6829,SEZIONI!A6829:B$7975,2,0)</f>
        <v>6</v>
      </c>
      <c r="D6829" s="27" t="str">
        <f>VLOOKUP(A6829,SINDACI!A6829:B$7975, 2, 0)</f>
        <v>PRESSI MATTEO</v>
      </c>
      <c r="E6829" s="27" t="str">
        <f>VLOOKUP(A6829,SINDACI!A6829:E$7975,5,0)</f>
        <v>LISTA CIVICA: CAMBIAMO SOAVE</v>
      </c>
    </row>
    <row r="6830" spans="1:5" x14ac:dyDescent="0.2">
      <c r="A6830" s="27" t="s">
        <v>6805</v>
      </c>
      <c r="B6830" s="27" t="str">
        <f>VLOOKUP(A6830,PEC!A6829:D$7975,4,0)</f>
        <v>certgov.fvg.it</v>
      </c>
      <c r="C6830" s="23">
        <f>VLOOKUP(A6830,SEZIONI!A6830:B$7975,2,0)</f>
        <v>2</v>
      </c>
      <c r="D6830" s="27" t="str">
        <f>VLOOKUP(A6830,SINDACI!A6830:B$7975, 2, 0)</f>
        <v>ZANIER CORIGLIO</v>
      </c>
      <c r="E6830" s="27" t="str">
        <f>VLOOKUP(A6830,SINDACI!A6830:E$7975,5,0)</f>
        <v>-</v>
      </c>
    </row>
    <row r="6831" spans="1:5" x14ac:dyDescent="0.2">
      <c r="A6831" s="27" t="s">
        <v>6806</v>
      </c>
      <c r="B6831" s="27" t="str">
        <f>VLOOKUP(A6831,PEC!A6830:D$7975,4,0)</f>
        <v>pec.comune.soddi.or.it</v>
      </c>
      <c r="C6831" s="23">
        <f>VLOOKUP(A6831,SEZIONI!A6831:B$7975,2,0)</f>
        <v>1</v>
      </c>
      <c r="D6831" s="27" t="str">
        <f>VLOOKUP(A6831,SINDACI!A6831:B$7975, 2, 0)</f>
        <v>PES GRETA</v>
      </c>
      <c r="E6831" s="27" t="str">
        <f>VLOOKUP(A6831,SINDACI!A6831:E$7975,5,0)</f>
        <v>-</v>
      </c>
    </row>
    <row r="6832" spans="1:5" x14ac:dyDescent="0.2">
      <c r="A6832" s="27" t="s">
        <v>6807</v>
      </c>
      <c r="B6832" s="27" t="str">
        <f>VLOOKUP(A6832,PEC!A6831:D$7975,4,0)</f>
        <v>cert.provincia.fc.it</v>
      </c>
      <c r="C6832" s="23">
        <f>VLOOKUP(A6832,SEZIONI!A6832:B$7975,2,0)</f>
        <v>6</v>
      </c>
      <c r="D6832" s="27" t="str">
        <f>VLOOKUP(A6832,SINDACI!A6832:B$7975, 2, 0)</f>
        <v>BOCCHINI TANIA</v>
      </c>
      <c r="E6832" s="27" t="str">
        <f>VLOOKUP(A6832,SINDACI!A6832:E$7975,5,0)</f>
        <v>LISTA CIVICA: SOGLIANO DI TUTTI</v>
      </c>
    </row>
    <row r="6833" spans="1:5" x14ac:dyDescent="0.2">
      <c r="A6833" s="27" t="s">
        <v>6808</v>
      </c>
      <c r="B6833" s="27" t="str">
        <f>VLOOKUP(A6833,PEC!A6832:D$7975,4,0)</f>
        <v>pec.rupar.puglia.it</v>
      </c>
      <c r="C6833" s="23">
        <f>VLOOKUP(A6833,SEZIONI!A6833:B$7975,2,0)</f>
        <v>4</v>
      </c>
      <c r="D6833" s="27" t="str">
        <f>VLOOKUP(A6833,SINDACI!A6833:B$7975, 2, 0)</f>
        <v>CASARANO GIOVANNI</v>
      </c>
      <c r="E6833" s="27" t="str">
        <f>VLOOKUP(A6833,SINDACI!A6833:E$7975,5,0)</f>
        <v>LISTA CIVICA: LIBERI PER CAMBIARE</v>
      </c>
    </row>
    <row r="6834" spans="1:5" x14ac:dyDescent="0.2">
      <c r="A6834" s="27" t="s">
        <v>6809</v>
      </c>
      <c r="B6834" s="27" t="str">
        <f>VLOOKUP(A6834,PEC!A6833:D$7975,4,0)</f>
        <v>cert.ruparpiemonte.it</v>
      </c>
      <c r="C6834" s="23">
        <f>VLOOKUP(A6834,SEZIONI!A6834:B$7975,2,0)</f>
        <v>1</v>
      </c>
      <c r="D6834" s="27" t="str">
        <f>VLOOKUP(A6834,SINDACI!A6834:B$7975, 2, 0)</f>
        <v>CARPIGNANO CARLO COSIMO</v>
      </c>
      <c r="E6834" s="27" t="str">
        <f>VLOOKUP(A6834,SINDACI!A6834:E$7975,5,0)</f>
        <v>LISTA CIVICA: SOGLIESI INSIEME</v>
      </c>
    </row>
    <row r="6835" spans="1:5" x14ac:dyDescent="0.2">
      <c r="A6835" s="27" t="s">
        <v>6810</v>
      </c>
      <c r="B6835" s="27" t="str">
        <f>VLOOKUP(A6835,PEC!A6834:D$7975,4,0)</f>
        <v>pec.comune.soianodellago.bs.it</v>
      </c>
      <c r="C6835" s="23">
        <f>VLOOKUP(A6835,SEZIONI!A6835:B$7975,2,0)</f>
        <v>2</v>
      </c>
      <c r="D6835" s="27" t="str">
        <f>VLOOKUP(A6835,SINDACI!A6835:B$7975, 2, 0)</f>
        <v>SPAGGIARI ALESSANDRO</v>
      </c>
      <c r="E6835" s="27" t="str">
        <f>VLOOKUP(A6835,SINDACI!A6835:E$7975,5,0)</f>
        <v>LISTA CIVICA: NOI SOIANO</v>
      </c>
    </row>
    <row r="6836" spans="1:5" x14ac:dyDescent="0.2">
      <c r="A6836" s="27" t="s">
        <v>6811</v>
      </c>
      <c r="B6836" s="27" t="str">
        <f>VLOOKUP(A6836,PEC!A6835:D$7975,4,0)</f>
        <v>cert.ip-veneto.net</v>
      </c>
      <c r="C6836" s="23">
        <f>VLOOKUP(A6836,SEZIONI!A6836:B$7975,2,0)</f>
        <v>2</v>
      </c>
      <c r="D6836" s="27" t="str">
        <f>VLOOKUP(A6836,SINDACI!A6836:B$7975, 2, 0)</f>
        <v>BERTONCELLO STEFANO</v>
      </c>
      <c r="E6836" s="27" t="str">
        <f>VLOOKUP(A6836,SINDACI!A6836:E$7975,5,0)</f>
        <v>LISTA CIVICA: UNITI PER SOLAGNA</v>
      </c>
    </row>
    <row r="6837" spans="1:5" x14ac:dyDescent="0.2">
      <c r="A6837" s="27" t="s">
        <v>6812</v>
      </c>
      <c r="B6837" s="27" t="str">
        <f>VLOOKUP(A6837,PEC!A6836:D$7975,4,0)</f>
        <v>solarino-pec.it</v>
      </c>
      <c r="C6837" s="23">
        <f>VLOOKUP(A6837,SEZIONI!A6837:B$7975,2,0)</f>
        <v>8</v>
      </c>
      <c r="D6837" s="27" t="str">
        <f>VLOOKUP(A6837,SINDACI!A6837:B$7975, 2, 0)</f>
        <v>GERMANO GIUSEPPE</v>
      </c>
      <c r="E6837" s="27" t="str">
        <f>VLOOKUP(A6837,SINDACI!A6837:E$7975,5,0)</f>
        <v>-</v>
      </c>
    </row>
    <row r="6838" spans="1:5" x14ac:dyDescent="0.2">
      <c r="A6838" s="27" t="s">
        <v>6813</v>
      </c>
      <c r="B6838" s="27" t="str">
        <f>VLOOKUP(A6838,PEC!A6837:D$7975,4,0)</f>
        <v xml:space="preserve">pec.regione.lombardia.it </v>
      </c>
      <c r="C6838" s="23">
        <f>VLOOKUP(A6838,SEZIONI!A6838:B$7975,2,0)</f>
        <v>13</v>
      </c>
      <c r="D6838" s="27" t="str">
        <f>VLOOKUP(A6838,SINDACI!A6838:B$7975, 2, 0)</f>
        <v>MORETTI NILDE</v>
      </c>
      <c r="E6838" s="27" t="str">
        <f>VLOOKUP(A6838,SINDACI!A6838:E$7975,5,0)</f>
        <v>LISTA CIVICA: INSIEME PER SOLARO</v>
      </c>
    </row>
    <row r="6839" spans="1:5" x14ac:dyDescent="0.2">
      <c r="A6839" s="27" t="s">
        <v>6814</v>
      </c>
      <c r="B6839" s="27" t="str">
        <f>VLOOKUP(A6839,PEC!A6838:D$7975,4,0)</f>
        <v>cert.provincia.ra.it</v>
      </c>
      <c r="C6839" s="23">
        <f>VLOOKUP(A6839,SEZIONI!A6839:B$7975,2,0)</f>
        <v>4</v>
      </c>
      <c r="D6839" s="27" t="str">
        <f>VLOOKUP(A6839,SINDACI!A6839:B$7975, 2, 0)</f>
        <v>BRICCOLANI STEFANO</v>
      </c>
      <c r="E6839" s="27" t="str">
        <f>VLOOKUP(A6839,SINDACI!A6839:E$7975,5,0)</f>
        <v>LISTA CIVICA: CITTADINI PER SOLAROLO</v>
      </c>
    </row>
    <row r="6840" spans="1:5" x14ac:dyDescent="0.2">
      <c r="A6840" s="27" t="s">
        <v>6815</v>
      </c>
      <c r="B6840" s="27" t="str">
        <f>VLOOKUP(A6840,PEC!A6839:D$7975,4,0)</f>
        <v>pec.regione.lombardia.it</v>
      </c>
      <c r="C6840" s="23">
        <f>VLOOKUP(A6840,SEZIONI!A6840:B$7975,2,0)</f>
        <v>2</v>
      </c>
      <c r="D6840" s="27" t="str">
        <f>VLOOKUP(A6840,SINDACI!A6840:B$7975, 2, 0)</f>
        <v>CERESINI VITTORIO</v>
      </c>
      <c r="E6840" s="27" t="str">
        <f>VLOOKUP(A6840,SINDACI!A6840:E$7975,5,0)</f>
        <v>LISTA CIVICA: INSIEME PER UN BENE COMUNE</v>
      </c>
    </row>
    <row r="6841" spans="1:5" x14ac:dyDescent="0.2">
      <c r="A6841" s="27" t="s">
        <v>6816</v>
      </c>
      <c r="B6841" s="27" t="str">
        <f>VLOOKUP(A6841,PEC!A6840:D$7975,4,0)</f>
        <v>pec.comune.solarussa.or.it</v>
      </c>
      <c r="C6841" s="23">
        <f>VLOOKUP(A6841,SEZIONI!A6841:B$7975,2,0)</f>
        <v>3</v>
      </c>
      <c r="D6841" s="27" t="str">
        <f>VLOOKUP(A6841,SINDACI!A6841:B$7975, 2, 0)</f>
        <v>TENDAS GIANMARIO</v>
      </c>
      <c r="E6841" s="27" t="str">
        <f>VLOOKUP(A6841,SINDACI!A6841:E$7975,5,0)</f>
        <v>LISTA CIVICA: INSIEME PER SOLARUSSA E PARDU NOU</v>
      </c>
    </row>
    <row r="6842" spans="1:5" x14ac:dyDescent="0.2">
      <c r="A6842" s="27" t="s">
        <v>6817</v>
      </c>
      <c r="B6842" s="27" t="str">
        <f>VLOOKUP(A6842,PEC!A6841:D$7975,4,0)</f>
        <v>pec.regione.lombardia.it</v>
      </c>
      <c r="C6842" s="23">
        <f>VLOOKUP(A6842,SEZIONI!A6842:B$7975,2,0)</f>
        <v>4</v>
      </c>
      <c r="D6842" s="27" t="str">
        <f>VLOOKUP(A6842,SINDACI!A6842:B$7975, 2, 0)</f>
        <v>BATTISTON ORESTE</v>
      </c>
      <c r="E6842" s="27" t="str">
        <f>VLOOKUP(A6842,SINDACI!A6842:E$7975,5,0)</f>
        <v>LISTA CIVICA: INSIEME PER SOLBIATE</v>
      </c>
    </row>
    <row r="6843" spans="1:5" x14ac:dyDescent="0.2">
      <c r="A6843" s="27" t="s">
        <v>6818</v>
      </c>
      <c r="B6843" s="27" t="str">
        <f>VLOOKUP(A6843,PEC!A6842:D$7975,4,0)</f>
        <v>pec.provincia.como.it</v>
      </c>
      <c r="C6843" s="23">
        <f>VLOOKUP(A6843,SEZIONI!A6843:B$7975,2,0)</f>
        <v>4</v>
      </c>
      <c r="D6843" s="27" t="str">
        <f>VLOOKUP(A6843,SINDACI!A6843:B$7975, 2, 0)</f>
        <v>BROGGI FEDERICO</v>
      </c>
      <c r="E6843" s="27" t="str">
        <f>VLOOKUP(A6843,SINDACI!A6843:E$7975,5,0)</f>
        <v>LISTA CIVICA: INSIEME PER SOLBIATE CON CAGNO</v>
      </c>
    </row>
    <row r="6844" spans="1:5" x14ac:dyDescent="0.2">
      <c r="A6844" s="27" t="s">
        <v>6819</v>
      </c>
      <c r="B6844" s="27" t="str">
        <f>VLOOKUP(A6844,PEC!A6843:D$7975,4,0)</f>
        <v>comune.solbiateolona.va.legalmail.it</v>
      </c>
      <c r="C6844" s="23">
        <f>VLOOKUP(A6844,SEZIONI!A6844:B$7975,2,0)</f>
        <v>5</v>
      </c>
      <c r="D6844" s="27" t="str">
        <f>VLOOKUP(A6844,SINDACI!A6844:B$7975, 2, 0)</f>
        <v>SAPORITI ROBERTO STEFANO</v>
      </c>
      <c r="E6844" s="27" t="str">
        <f>VLOOKUP(A6844,SINDACI!A6844:E$7975,5,0)</f>
        <v>-</v>
      </c>
    </row>
    <row r="6845" spans="1:5" x14ac:dyDescent="0.2">
      <c r="A6845" s="27" t="s">
        <v>6820</v>
      </c>
      <c r="B6845" s="27" t="str">
        <f>VLOOKUP(A6845,PEC!A6844:D$7975,4,0)</f>
        <v>pec.comunesoldano.it</v>
      </c>
      <c r="C6845" s="23">
        <f>VLOOKUP(A6845,SEZIONI!A6845:B$7975,2,0)</f>
        <v>1</v>
      </c>
      <c r="D6845" s="27" t="str">
        <f>VLOOKUP(A6845,SINDACI!A6845:B$7975, 2, 0)</f>
        <v>CASSINI ISIO</v>
      </c>
      <c r="E6845" s="27" t="str">
        <f>VLOOKUP(A6845,SINDACI!A6845:E$7975,5,0)</f>
        <v>LISTA CIVICA: LISTA DEL LEONE</v>
      </c>
    </row>
    <row r="6846" spans="1:5" x14ac:dyDescent="0.2">
      <c r="A6846" s="27" t="s">
        <v>6821</v>
      </c>
      <c r="B6846" s="27" t="str">
        <f>VLOOKUP(A6846,PEC!A6845:D$7975,4,0)</f>
        <v>pec.comunas.it</v>
      </c>
      <c r="C6846" s="23">
        <f>VLOOKUP(A6846,SEZIONI!A6846:B$7975,2,0)</f>
        <v>2</v>
      </c>
      <c r="D6846" s="27" t="str">
        <f>VLOOKUP(A6846,SINDACI!A6846:B$7975, 2, 0)</f>
        <v>LA DELFA FEDELE</v>
      </c>
      <c r="E6846" s="27" t="str">
        <f>VLOOKUP(A6846,SINDACI!A6846:E$7975,5,0)</f>
        <v>LISTA CIVICA: SOLEMINIS NEL CUORE</v>
      </c>
    </row>
    <row r="6847" spans="1:5" x14ac:dyDescent="0.2">
      <c r="A6847" s="27" t="s">
        <v>6822</v>
      </c>
      <c r="B6847" s="27" t="str">
        <f>VLOOKUP(A6847,PEC!A6846:D$7975,4,0)</f>
        <v>cert.ruparpiemonte.it</v>
      </c>
      <c r="C6847" s="23">
        <f>VLOOKUP(A6847,SEZIONI!A6847:B$7975,2,0)</f>
        <v>2</v>
      </c>
      <c r="D6847" s="27" t="str">
        <f>VLOOKUP(A6847,SINDACI!A6847:B$7975, 2, 0)</f>
        <v>ERCOLE GIOVANNI</v>
      </c>
      <c r="E6847" s="27" t="str">
        <f>VLOOKUP(A6847,SINDACI!A6847:E$7975,5,0)</f>
        <v>LISTA CIVICA: INSIEME PER SOLERO</v>
      </c>
    </row>
    <row r="6848" spans="1:5" x14ac:dyDescent="0.2">
      <c r="A6848" s="27" t="s">
        <v>6823</v>
      </c>
      <c r="B6848" s="27" t="str">
        <f>VLOOKUP(A6848,PEC!A6847:D$7975,4,0)</f>
        <v xml:space="preserve">cert.ip-veneto.net </v>
      </c>
      <c r="C6848" s="23">
        <f>VLOOKUP(A6848,SEZIONI!A6848:B$7975,2,0)</f>
        <v>7</v>
      </c>
      <c r="D6848" s="27" t="str">
        <f>VLOOKUP(A6848,SINDACI!A6848:B$7975, 2, 0)</f>
        <v>BENTANI ELVY</v>
      </c>
      <c r="E6848" s="27" t="str">
        <f>VLOOKUP(A6848,SINDACI!A6848:E$7975,5,0)</f>
        <v>LISTA CIVICA: INSIEME PER SOLESINO</v>
      </c>
    </row>
    <row r="6849" spans="1:5" x14ac:dyDescent="0.2">
      <c r="A6849" s="27" t="s">
        <v>6824</v>
      </c>
      <c r="B6849" s="27" t="str">
        <f>VLOOKUP(A6849,PEC!A6848:D$7975,4,0)</f>
        <v>pec.rupar.puglia.it</v>
      </c>
      <c r="C6849" s="23">
        <f>VLOOKUP(A6849,SEZIONI!A6849:B$7975,2,0)</f>
        <v>5</v>
      </c>
      <c r="D6849" s="27" t="str">
        <f>VLOOKUP(A6849,SINDACI!A6849:B$7975, 2, 0)</f>
        <v>VANTAGGIATO GRAZIANO</v>
      </c>
      <c r="E6849" s="27" t="str">
        <f>VLOOKUP(A6849,SINDACI!A6849:E$7975,5,0)</f>
        <v>LISTA CIVICA: PER SOLETO</v>
      </c>
    </row>
    <row r="6850" spans="1:5" x14ac:dyDescent="0.2">
      <c r="A6850" s="27" t="s">
        <v>6825</v>
      </c>
      <c r="B6850" s="27" t="str">
        <f>VLOOKUP(A6850,PEC!A6849:D$7975,4,0)</f>
        <v>pec.regione.lombardia.it</v>
      </c>
      <c r="C6850" s="23">
        <f>VLOOKUP(A6850,SEZIONI!A6850:B$7975,2,0)</f>
        <v>2</v>
      </c>
      <c r="D6850" s="27" t="str">
        <f>VLOOKUP(A6850,SINDACI!A6850:B$7975, 2, 0)</f>
        <v>BIGNOTTI GERMANO</v>
      </c>
      <c r="E6850" s="27" t="str">
        <f>VLOOKUP(A6850,SINDACI!A6850:E$7975,5,0)</f>
        <v>LISTA CIVICA: SOLFERINO DOMANI NO FUSIONE</v>
      </c>
    </row>
    <row r="6851" spans="1:5" x14ac:dyDescent="0.2">
      <c r="A6851" s="27" t="s">
        <v>6826</v>
      </c>
      <c r="B6851" s="27" t="str">
        <f>VLOOKUP(A6851,PEC!A6850:D$7975,4,0)</f>
        <v>pec.comune.soliera.mo.it</v>
      </c>
      <c r="C6851" s="23">
        <f>VLOOKUP(A6851,SEZIONI!A6851:B$7975,2,0)</f>
        <v>14</v>
      </c>
      <c r="D6851" s="27" t="str">
        <f>VLOOKUP(A6851,SINDACI!A6851:B$7975, 2, 0)</f>
        <v>SOLOMITA ROBERTO</v>
      </c>
      <c r="E6851" s="27" t="str">
        <f>VLOOKUP(A6851,SINDACI!A6851:E$7975,5,0)</f>
        <v>LISTA CIVICA: SINISTRA AMBIENTALISTA | LISTA CIVICA: VIVIAMO SOLIERA | PARTITO DEMOCRATICO</v>
      </c>
    </row>
    <row r="6852" spans="1:5" x14ac:dyDescent="0.2">
      <c r="A6852" s="27" t="s">
        <v>6827</v>
      </c>
      <c r="B6852" s="27" t="str">
        <f>VLOOKUP(A6852,PEC!A6851:D$7975,4,0)</f>
        <v>postacert.comune.solignano.pr.it</v>
      </c>
      <c r="C6852" s="23">
        <f>VLOOKUP(A6852,SEZIONI!A6852:B$7975,2,0)</f>
        <v>2</v>
      </c>
      <c r="D6852" s="27" t="str">
        <f>VLOOKUP(A6852,SINDACI!A6852:B$7975, 2, 0)</f>
        <v>BONAZZI LORENZO</v>
      </c>
      <c r="E6852" s="27" t="str">
        <f>VLOOKUP(A6852,SINDACI!A6852:E$7975,5,0)</f>
        <v>LISTA CIVICA: CON NOI PER IL FUTURO</v>
      </c>
    </row>
    <row r="6853" spans="1:5" x14ac:dyDescent="0.2">
      <c r="A6853" s="27" t="s">
        <v>6828</v>
      </c>
      <c r="B6853" s="27" t="str">
        <f>VLOOKUP(A6853,PEC!A6852:D$7975,4,0)</f>
        <v>asmepec.it</v>
      </c>
      <c r="C6853" s="23">
        <f>VLOOKUP(A6853,SEZIONI!A6853:B$7975,2,0)</f>
        <v>11</v>
      </c>
      <c r="D6853" s="27" t="str">
        <f>VLOOKUP(A6853,SINDACI!A6853:B$7975, 2, 0)</f>
        <v>MORETTI NICOLA</v>
      </c>
      <c r="E6853" s="27" t="str">
        <f>VLOOKUP(A6853,SINDACI!A6853:E$7975,5,0)</f>
        <v>LISTA CIVICA: PER LA NOSTRA SOLOFRA</v>
      </c>
    </row>
    <row r="6854" spans="1:5" x14ac:dyDescent="0.2">
      <c r="A6854" s="27" t="s">
        <v>6829</v>
      </c>
      <c r="B6854" s="27" t="str">
        <f>VLOOKUP(A6854,PEC!A6853:D$7975,4,0)</f>
        <v>legalmail.it</v>
      </c>
      <c r="C6854" s="23">
        <f>VLOOKUP(A6854,SEZIONI!A6854:B$7975,2,0)</f>
        <v>1</v>
      </c>
      <c r="D6854" s="27" t="str">
        <f>VLOOKUP(A6854,SINDACI!A6854:B$7975, 2, 0)</f>
        <v>DEANDREA CLAUDIO</v>
      </c>
      <c r="E6854" s="27" t="str">
        <f>VLOOKUP(A6854,SINDACI!A6854:E$7975,5,0)</f>
        <v>-</v>
      </c>
    </row>
    <row r="6855" spans="1:5" x14ac:dyDescent="0.2">
      <c r="A6855" s="27" t="s">
        <v>6830</v>
      </c>
      <c r="B6855" s="27" t="str">
        <f>VLOOKUP(A6855,PEC!A6854:D$7975,4,0)</f>
        <v>asmepec.it</v>
      </c>
      <c r="C6855" s="23">
        <f>VLOOKUP(A6855,SEZIONI!A6855:B$7975,2,0)</f>
        <v>4</v>
      </c>
      <c r="D6855" s="27" t="str">
        <f>VLOOKUP(A6855,SINDACI!A6855:B$7975, 2, 0)</f>
        <v>FORGIONE POMPILIO</v>
      </c>
      <c r="E6855" s="27" t="str">
        <f>VLOOKUP(A6855,SINDACI!A6855:E$7975,5,0)</f>
        <v>LISTA CIVICA: AMIAMO SOLOPACA</v>
      </c>
    </row>
    <row r="6856" spans="1:5" x14ac:dyDescent="0.2">
      <c r="A6856" s="27" t="s">
        <v>6831</v>
      </c>
      <c r="B6856" s="27" t="str">
        <f>VLOOKUP(A6856,PEC!A6855:D$7975,4,0)</f>
        <v>pec.regione.lombardia.it</v>
      </c>
      <c r="C6856" s="23">
        <f>VLOOKUP(A6856,SEZIONI!A6856:B$7975,2,0)</f>
        <v>2</v>
      </c>
      <c r="D6856" s="27" t="str">
        <f>VLOOKUP(A6856,SINDACI!A6856:B$7975, 2, 0)</f>
        <v>ESTI MAURIZIO</v>
      </c>
      <c r="E6856" s="27" t="str">
        <f>VLOOKUP(A6856,SINDACI!A6856:E$7975,5,0)</f>
        <v>LISTA CIVICA: RINNOVAMENTO PER SOLTO</v>
      </c>
    </row>
    <row r="6857" spans="1:5" x14ac:dyDescent="0.2">
      <c r="A6857" s="27" t="s">
        <v>6832</v>
      </c>
      <c r="B6857" s="27" t="str">
        <f>VLOOKUP(A6857,PEC!A6856:D$7975,4,0)</f>
        <v>pec.comunesolzacert.eu</v>
      </c>
      <c r="C6857" s="23">
        <f>VLOOKUP(A6857,SEZIONI!A6857:B$7975,2,0)</f>
        <v>2</v>
      </c>
      <c r="D6857" s="27" t="str">
        <f>VLOOKUP(A6857,SINDACI!A6857:B$7975, 2, 0)</f>
        <v>BIFFI SIMONE</v>
      </c>
      <c r="E6857" s="27" t="str">
        <f>VLOOKUP(A6857,SINDACI!A6857:E$7975,5,0)</f>
        <v>LISTA CIVICA: VIVERE SOLZA</v>
      </c>
    </row>
    <row r="6858" spans="1:5" x14ac:dyDescent="0.2">
      <c r="A6858" s="27" t="s">
        <v>6833</v>
      </c>
      <c r="B6858" s="27" t="str">
        <f>VLOOKUP(A6858,PEC!A6857:D$7975,4,0)</f>
        <v>pec.regione.lombardia.it</v>
      </c>
      <c r="C6858" s="23">
        <f>VLOOKUP(A6858,SEZIONI!A6858:B$7975,2,0)</f>
        <v>3</v>
      </c>
      <c r="D6858" s="27" t="str">
        <f>VLOOKUP(A6858,SINDACI!A6858:B$7975, 2, 0)</f>
        <v>CAPERDONI ANGELO</v>
      </c>
      <c r="E6858" s="27" t="str">
        <f>VLOOKUP(A6858,SINDACI!A6858:E$7975,5,0)</f>
        <v>LISTA CIVICA: UNITI SOMAGLIA E S. MARTINO</v>
      </c>
    </row>
    <row r="6859" spans="1:5" x14ac:dyDescent="0.2">
      <c r="A6859" s="27" t="s">
        <v>6834</v>
      </c>
      <c r="B6859" s="27" t="str">
        <f>VLOOKUP(A6859,PEC!A6858:D$7975,4,0)</f>
        <v>cert.ruparpiemonte.it</v>
      </c>
      <c r="C6859" s="23">
        <f>VLOOKUP(A6859,SEZIONI!A6859:B$7975,2,0)</f>
        <v>1</v>
      </c>
      <c r="D6859" s="27" t="str">
        <f>VLOOKUP(A6859,SINDACI!A6859:B$7975, 2, 0)</f>
        <v>PAOLAZZO CLAUDIO</v>
      </c>
      <c r="E6859" s="27" t="str">
        <f>VLOOKUP(A6859,SINDACI!A6859:E$7975,5,0)</f>
        <v>LISTA CIVICA: IL CAMPANILE</v>
      </c>
    </row>
    <row r="6860" spans="1:5" x14ac:dyDescent="0.2">
      <c r="A6860" s="27" t="s">
        <v>6835</v>
      </c>
      <c r="B6860" s="27" t="str">
        <f>VLOOKUP(A6860,PEC!A6859:D$7975,4,0)</f>
        <v>legalmail.it</v>
      </c>
      <c r="C6860" s="23">
        <f>VLOOKUP(A6860,SEZIONI!A6860:B$7975,2,0)</f>
        <v>17</v>
      </c>
      <c r="D6860" s="27" t="str">
        <f>VLOOKUP(A6860,SINDACI!A6860:B$7975, 2, 0)</f>
        <v>BELLARIA STEFANO</v>
      </c>
      <c r="E6860" s="27" t="str">
        <f>VLOOKUP(A6860,SINDACI!A6860:E$7975,5,0)</f>
        <v>PARTITO DEMOCRATICO | LISTA CIVICA: SOMMA AL CENTRO | LISTA CIVICA: SOMMA CIVICA | LISTA CIVICA: SINISTRA PER SOMMA</v>
      </c>
    </row>
    <row r="6861" spans="1:5" x14ac:dyDescent="0.2">
      <c r="A6861" s="27" t="s">
        <v>6836</v>
      </c>
      <c r="B6861" s="27" t="str">
        <f>VLOOKUP(A6861,PEC!A6860:D$7975,4,0)</f>
        <v>pec.sommavesuviana.info</v>
      </c>
      <c r="C6861" s="23">
        <f>VLOOKUP(A6861,SEZIONI!A6861:B$7975,2,0)</f>
        <v>31</v>
      </c>
      <c r="D6861" s="27" t="str">
        <f>VLOOKUP(A6861,SINDACI!A6861:B$7975, 2, 0)</f>
        <v>DI SARNO SALVATORE</v>
      </c>
      <c r="E6861" s="27" t="str">
        <f>VLOOKUP(A6861,SINDACI!A6861:E$7975,5,0)</f>
        <v>LISTA CIVICA: SOMMA MOVIMENTO 4.0 | LISTA COMPOSITA: INNOVAZIONEûEUROPA VERDE | LISTA CIVICA: DI SARNO SINDACO | LISTA CIVICA: SOMMA DOMANI | MOVIMENTO 5 STELLE | LISTA CIVICA: SOMMA LIBERA E FORTE | LISTA CIVICA: SOMMA AL CENTRO PER I GIOVANI</v>
      </c>
    </row>
    <row r="6862" spans="1:5" x14ac:dyDescent="0.2">
      <c r="A6862" s="27" t="s">
        <v>6837</v>
      </c>
      <c r="B6862" s="27" t="str">
        <f>VLOOKUP(A6862,PEC!A6861:D$7975,4,0)</f>
        <v>cert.ip-veneto.net</v>
      </c>
      <c r="C6862" s="23">
        <f>VLOOKUP(A6862,SEZIONI!A6862:B$7975,2,0)</f>
        <v>14</v>
      </c>
      <c r="D6862" s="27" t="str">
        <f>VLOOKUP(A6862,SINDACI!A6862:B$7975, 2, 0)</f>
        <v>BERTOLASO FABRIZIO</v>
      </c>
      <c r="E6862" s="27" t="str">
        <f>VLOOKUP(A6862,SINDACI!A6862:E$7975,5,0)</f>
        <v>LISTA CIVICA: SOMMACAMPAGNA POPOLARE-MOVIMENTO POPOLARE</v>
      </c>
    </row>
    <row r="6863" spans="1:5" x14ac:dyDescent="0.2">
      <c r="A6863" s="27" t="s">
        <v>6838</v>
      </c>
      <c r="B6863" s="27" t="str">
        <f>VLOOKUP(A6863,PEC!A6862:D$7975,4,0)</f>
        <v>pec.sommarivabosco.it</v>
      </c>
      <c r="C6863" s="23">
        <f>VLOOKUP(A6863,SEZIONI!A6863:B$7975,2,0)</f>
        <v>5</v>
      </c>
      <c r="D6863" s="27" t="str">
        <f>VLOOKUP(A6863,SINDACI!A6863:B$7975, 2, 0)</f>
        <v>PEDUSSIA MARCO</v>
      </c>
      <c r="E6863" s="27" t="str">
        <f>VLOOKUP(A6863,SINDACI!A6863:E$7975,5,0)</f>
        <v>LISTA CIVICA: DIAMO VOCE AI CITTADINI</v>
      </c>
    </row>
    <row r="6864" spans="1:5" x14ac:dyDescent="0.2">
      <c r="A6864" s="27" t="s">
        <v>6839</v>
      </c>
      <c r="B6864" s="27" t="str">
        <f>VLOOKUP(A6864,PEC!A6863:D$7975,4,0)</f>
        <v>cert.ruparpiemonte.it</v>
      </c>
      <c r="C6864" s="23">
        <f>VLOOKUP(A6864,SEZIONI!A6864:B$7975,2,0)</f>
        <v>3</v>
      </c>
      <c r="D6864" s="27" t="str">
        <f>VLOOKUP(A6864,SINDACI!A6864:B$7975, 2, 0)</f>
        <v>CORNERO WALTER</v>
      </c>
      <c r="E6864" s="27" t="str">
        <f>VLOOKUP(A6864,SINDACI!A6864:E$7975,5,0)</f>
        <v>-</v>
      </c>
    </row>
    <row r="6865" spans="1:5" x14ac:dyDescent="0.2">
      <c r="A6865" s="27" t="s">
        <v>6840</v>
      </c>
      <c r="B6865" s="27" t="str">
        <f>VLOOKUP(A6865,PEC!A6864:D$7975,4,0)</f>
        <v>postacertificata.org</v>
      </c>
      <c r="C6865" s="23">
        <f>VLOOKUP(A6865,SEZIONI!A6865:B$7975,2,0)</f>
        <v>10</v>
      </c>
      <c r="D6865" s="27" t="str">
        <f>VLOOKUP(A6865,SINDACI!A6865:B$7975, 2, 0)</f>
        <v>LETIZIA SALVATORE</v>
      </c>
      <c r="E6865" s="27" t="str">
        <f>VLOOKUP(A6865,SINDACI!A6865:E$7975,5,0)</f>
        <v>-</v>
      </c>
    </row>
    <row r="6866" spans="1:5" x14ac:dyDescent="0.2">
      <c r="A6866" s="27" t="s">
        <v>6841</v>
      </c>
      <c r="B6866" s="27" t="str">
        <f>VLOOKUP(A6866,PEC!A6865:D$7975,4,0)</f>
        <v>pec.provincia.pv.it</v>
      </c>
      <c r="C6866" s="23">
        <f>VLOOKUP(A6866,SEZIONI!A6866:B$7975,2,0)</f>
        <v>1</v>
      </c>
      <c r="D6866" s="27" t="str">
        <f>VLOOKUP(A6866,SINDACI!A6866:B$7975, 2, 0)</f>
        <v>FERRARI GIOVANNA PAOLA</v>
      </c>
      <c r="E6866" s="27" t="str">
        <f>VLOOKUP(A6866,SINDACI!A6866:E$7975,5,0)</f>
        <v>LISTA CIVICA: 6 PER SOMMO</v>
      </c>
    </row>
    <row r="6867" spans="1:5" x14ac:dyDescent="0.2">
      <c r="A6867" s="27" t="s">
        <v>6842</v>
      </c>
      <c r="B6867" s="27" t="str">
        <f>VLOOKUP(A6867,PEC!A6866:D$7975,4,0)</f>
        <v>cert.ip-veneto.net</v>
      </c>
      <c r="C6867" s="23">
        <f>VLOOKUP(A6867,SEZIONI!A6867:B$7975,2,0)</f>
        <v>15</v>
      </c>
      <c r="D6867" s="27" t="str">
        <f>VLOOKUP(A6867,SINDACI!A6867:B$7975, 2, 0)</f>
        <v>MAZZI GIANLUIGI</v>
      </c>
      <c r="E6867" s="27" t="str">
        <f>VLOOKUP(A6867,SINDACI!A6867:E$7975,5,0)</f>
        <v>LISTA CIVICA: PER SONA AL CENTRO | LISTA CIVICA: VALORE FAMIGLIA | LISTA CIVICA: GIOVANI PER SONA</v>
      </c>
    </row>
    <row r="6868" spans="1:5" x14ac:dyDescent="0.2">
      <c r="A6868" s="27" t="s">
        <v>6843</v>
      </c>
      <c r="B6868" s="27" t="str">
        <f>VLOOKUP(A6868,PEC!A6867:D$7975,4,0)</f>
        <v>postemailcertificata.it</v>
      </c>
      <c r="C6868" s="23">
        <f>VLOOKUP(A6868,SEZIONI!A6868:B$7975,2,0)</f>
        <v>7</v>
      </c>
      <c r="D6868" s="27" t="str">
        <f>VLOOKUP(A6868,SINDACI!A6868:B$7975, 2, 0)</f>
        <v>GALLINA GABRIELE</v>
      </c>
      <c r="E6868" s="27" t="str">
        <f>VLOOKUP(A6868,SINDACI!A6868:E$7975,5,0)</f>
        <v>LISTA COMPOSITA: LEGA SALVINI LOMBARDIA-FORZA ITALIA-FRATELLI D'ITALIA-POPOLARI</v>
      </c>
    </row>
    <row r="6869" spans="1:5" x14ac:dyDescent="0.2">
      <c r="A6869" s="27" t="s">
        <v>6844</v>
      </c>
      <c r="B6869" s="27" t="str">
        <f>VLOOKUP(A6869,PEC!A6868:D$7975,4,0)</f>
        <v>pec.cmav.so.it</v>
      </c>
      <c r="C6869" s="23">
        <f>VLOOKUP(A6869,SEZIONI!A6869:B$7975,2,0)</f>
        <v>6</v>
      </c>
      <c r="D6869" s="27" t="str">
        <f>VLOOKUP(A6869,SINDACI!A6869:B$7975, 2, 0)</f>
        <v>PERALDINI ILARIA</v>
      </c>
      <c r="E6869" s="27" t="str">
        <f>VLOOKUP(A6869,SINDACI!A6869:E$7975,5,0)</f>
        <v>-</v>
      </c>
    </row>
    <row r="6870" spans="1:5" x14ac:dyDescent="0.2">
      <c r="A6870" s="27" t="s">
        <v>6845</v>
      </c>
      <c r="B6870" s="27" t="str">
        <f>VLOOKUP(A6870,PEC!A6869:D$7975,4,0)</f>
        <v>cert.comune.sondrio.it</v>
      </c>
      <c r="C6870" s="23">
        <f>VLOOKUP(A6870,SEZIONI!A6870:B$7975,2,0)</f>
        <v>21</v>
      </c>
      <c r="D6870" s="27" t="str">
        <f>VLOOKUP(A6870,SINDACI!A6870:B$7975, 2, 0)</f>
        <v>SCARAMELLINI MARCO</v>
      </c>
      <c r="E6870" s="27" t="str">
        <f>VLOOKUP(A6870,SINDACI!A6870:E$7975,5,0)</f>
        <v>LEGA | FRATELLI D'ITALIA CON GIORGIA MELONI | LISTA CIVICA: SONDRIO LIBERALE | FORZA ITALIA | LISTA CIVICA: POPOLARI RETICI | LISTA CIVICA: SONDRIO VIVA!</v>
      </c>
    </row>
    <row r="6871" spans="1:5" x14ac:dyDescent="0.2">
      <c r="A6871" s="27" t="s">
        <v>6846</v>
      </c>
      <c r="B6871" s="27" t="str">
        <f>VLOOKUP(A6871,PEC!A6870:D$7975,4,0)</f>
        <v>pec.regione.lombardia.it</v>
      </c>
      <c r="C6871" s="23">
        <f>VLOOKUP(A6871,SEZIONI!A6871:B$7975,2,0)</f>
        <v>1</v>
      </c>
      <c r="D6871" s="27" t="str">
        <f>VLOOKUP(A6871,SINDACI!A6871:B$7975, 2, 0)</f>
        <v>COVELLI GIULIANO</v>
      </c>
      <c r="E6871" s="27" t="str">
        <f>VLOOKUP(A6871,SINDACI!A6871:E$7975,5,0)</f>
        <v>-</v>
      </c>
    </row>
    <row r="6872" spans="1:5" x14ac:dyDescent="0.2">
      <c r="A6872" s="27" t="s">
        <v>6847</v>
      </c>
      <c r="B6872" s="27" t="str">
        <f>VLOOKUP(A6872,PEC!A6871:D$7975,4,0)</f>
        <v>pec.comune.sonico.bs.it</v>
      </c>
      <c r="C6872" s="23">
        <f>VLOOKUP(A6872,SEZIONI!A6872:B$7975,2,0)</f>
        <v>3</v>
      </c>
      <c r="D6872" s="27" t="str">
        <f>VLOOKUP(A6872,SINDACI!A6872:B$7975, 2, 0)</f>
        <v>PASQUINI GIAN BATTISTA LUCIO</v>
      </c>
      <c r="E6872" s="27" t="str">
        <f>VLOOKUP(A6872,SINDACI!A6872:E$7975,5,0)</f>
        <v>LISTA CIVICA: OBIETTIVO COMUNE</v>
      </c>
    </row>
    <row r="6873" spans="1:5" x14ac:dyDescent="0.2">
      <c r="A6873" s="27" t="s">
        <v>6848</v>
      </c>
      <c r="B6873" s="27" t="str">
        <f>VLOOKUP(A6873,PEC!A6872:D$7975,4,0)</f>
        <v>pec.comune.sonnino.latina.it</v>
      </c>
      <c r="C6873" s="23">
        <f>VLOOKUP(A6873,SEZIONI!A6873:B$7975,2,0)</f>
        <v>8</v>
      </c>
      <c r="D6873" s="27" t="str">
        <f>VLOOKUP(A6873,SINDACI!A6873:B$7975, 2, 0)</f>
        <v>DE ANGELIS LUCIANO</v>
      </c>
      <c r="E6873" s="27" t="str">
        <f>VLOOKUP(A6873,SINDACI!A6873:E$7975,5,0)</f>
        <v>LISTA CIVICA: SONNINO INSIEME</v>
      </c>
    </row>
    <row r="6874" spans="1:5" x14ac:dyDescent="0.2">
      <c r="A6874" s="27" t="s">
        <v>7935</v>
      </c>
      <c r="B6874" s="27" t="str">
        <f>VLOOKUP(A6874,PEC!A6873:D$7975,4,0)</f>
        <v>-</v>
      </c>
      <c r="C6874" s="23" t="str">
        <f>VLOOKUP(A6874,SEZIONI!A6874:B$7975,2,0)</f>
        <v>-</v>
      </c>
      <c r="D6874" s="27" t="str">
        <f>VLOOKUP(A6874,SINDACI!A6874:B$7975, 2, 0)</f>
        <v>-</v>
      </c>
      <c r="E6874" s="27" t="str">
        <f>VLOOKUP(A6874,SINDACI!A6874:E$7975,5,0)</f>
        <v>-</v>
      </c>
    </row>
    <row r="6875" spans="1:5" x14ac:dyDescent="0.2">
      <c r="A6875" s="27" t="s">
        <v>6849</v>
      </c>
      <c r="B6875" s="27" t="str">
        <f>VLOOKUP(A6875,PEC!A6874:D$7975,4,0)</f>
        <v>pec.it</v>
      </c>
      <c r="C6875" s="23">
        <f>VLOOKUP(A6875,SEZIONI!A6875:B$7975,2,0)</f>
        <v>25</v>
      </c>
      <c r="D6875" s="27" t="str">
        <f>VLOOKUP(A6875,SINDACI!A6875:B$7975, 2, 0)</f>
        <v>DI STEFANO LUCA</v>
      </c>
      <c r="E6875" s="27" t="str">
        <f>VLOOKUP(A6875,SINDACI!A6875:E$7975,5,0)</f>
        <v>LISTA CIVICA: ADESSO TOCCA A NOI | LISTA CIVICA: SORA DEMOCRATICA | LISTA CIVICA: STEFANO LUCARELLI X SORA | LISTA CIVICA: IL GRANDE FARO | LISTA CIVICA: IL CENTRO | LISTA CIVICA: CON LUCA DI STEFANO X SORA</v>
      </c>
    </row>
    <row r="6876" spans="1:5" x14ac:dyDescent="0.2">
      <c r="A6876" s="27" t="s">
        <v>6850</v>
      </c>
      <c r="B6876" s="27" t="str">
        <f>VLOOKUP(A6876,PEC!A6875:D$7975,4,0)</f>
        <v>pec.comune.soraga.tn.it</v>
      </c>
      <c r="C6876" s="23">
        <f>VLOOKUP(A6876,SEZIONI!A6876:B$7975,2,0)</f>
        <v>1</v>
      </c>
      <c r="D6876" s="27" t="str">
        <f>VLOOKUP(A6876,SINDACI!A6876:B$7975, 2, 0)</f>
        <v>PEDERIVA VALERIO</v>
      </c>
      <c r="E6876" s="27" t="str">
        <f>VLOOKUP(A6876,SINDACI!A6876:E$7975,5,0)</f>
        <v>-</v>
      </c>
    </row>
    <row r="6877" spans="1:5" x14ac:dyDescent="0.2">
      <c r="A6877" s="27" t="s">
        <v>6851</v>
      </c>
      <c r="B6877" s="27" t="str">
        <f>VLOOKUP(A6877,PEC!A6876:D$7975,4,0)</f>
        <v>postacert.comune.soragna.pr.it</v>
      </c>
      <c r="C6877" s="23">
        <f>VLOOKUP(A6877,SEZIONI!A6877:B$7975,2,0)</f>
        <v>4</v>
      </c>
      <c r="D6877" s="27" t="str">
        <f>VLOOKUP(A6877,SINDACI!A6877:B$7975, 2, 0)</f>
        <v>-</v>
      </c>
      <c r="E6877" s="27" t="str">
        <f>VLOOKUP(A6877,SINDACI!A6877:E$7975,5,0)</f>
        <v>-</v>
      </c>
    </row>
    <row r="6878" spans="1:5" x14ac:dyDescent="0.2">
      <c r="A6878" s="27" t="s">
        <v>6852</v>
      </c>
      <c r="B6878" s="27" t="str">
        <f>VLOOKUP(A6878,PEC!A6877:D$7975,4,0)</f>
        <v>postacert.toscana.it</v>
      </c>
      <c r="C6878" s="23">
        <f>VLOOKUP(A6878,SEZIONI!A6878:B$7975,2,0)</f>
        <v>5</v>
      </c>
      <c r="D6878" s="27" t="str">
        <f>VLOOKUP(A6878,SINDACI!A6878:B$7975, 2, 0)</f>
        <v>VANNI PIERANDREA</v>
      </c>
      <c r="E6878" s="27" t="str">
        <f>VLOOKUP(A6878,SINDACI!A6878:E$7975,5,0)</f>
        <v>LISTA CIVICA: UNITI PER SORANO COMUNE</v>
      </c>
    </row>
    <row r="6879" spans="1:5" x14ac:dyDescent="0.2">
      <c r="A6879" s="27" t="s">
        <v>222</v>
      </c>
      <c r="B6879" s="27" t="str">
        <f>VLOOKUP(A6879,PEC!A6878:D$7975,4,0)</f>
        <v>asmepec.it</v>
      </c>
      <c r="C6879" s="23">
        <f>VLOOKUP(A6879,SEZIONI!A6879:B$7975,2,0)</f>
        <v>1</v>
      </c>
      <c r="D6879" s="27" t="str">
        <f>VLOOKUP(A6879,SINDACI!A6879:B$7975, 2, 0)</f>
        <v>NANIA VINCENZO</v>
      </c>
      <c r="E6879" s="27" t="str">
        <f>VLOOKUP(A6879,SINDACI!A6879:E$7975,5,0)</f>
        <v>LISTA CIVICA: VOLTIAMO PAGINA</v>
      </c>
    </row>
    <row r="6880" spans="1:5" x14ac:dyDescent="0.2">
      <c r="A6880" s="27" t="s">
        <v>6853</v>
      </c>
      <c r="B6880" s="27" t="str">
        <f>VLOOKUP(A6880,PEC!A6879:D$7975,4,0)</f>
        <v>asmepec.it</v>
      </c>
      <c r="C6880" s="23">
        <f>VLOOKUP(A6880,SEZIONI!A6880:B$7975,2,0)</f>
        <v>1</v>
      </c>
      <c r="D6880" s="27" t="str">
        <f>VLOOKUP(A6880,SINDACI!A6880:B$7975, 2, 0)</f>
        <v>FONTANELLA MARIA TERESA</v>
      </c>
      <c r="E6880" s="27" t="str">
        <f>VLOOKUP(A6880,SINDACI!A6880:E$7975,5,0)</f>
        <v>LISTA CIVICA: UNITI INSIEME VICINI</v>
      </c>
    </row>
    <row r="6881" spans="1:5" x14ac:dyDescent="0.2">
      <c r="A6881" s="27" t="s">
        <v>6854</v>
      </c>
      <c r="B6881" s="27" t="str">
        <f>VLOOKUP(A6881,PEC!A6880:D$7975,4,0)</f>
        <v>postacert.comune.sorbolomezzani.pr.it</v>
      </c>
      <c r="C6881" s="23">
        <f>VLOOKUP(A6881,SEZIONI!A6881:B$7975,2,0)</f>
        <v>11</v>
      </c>
      <c r="D6881" s="27" t="str">
        <f>VLOOKUP(A6881,SINDACI!A6881:B$7975, 2, 0)</f>
        <v>CESARI NICOLA</v>
      </c>
      <c r="E6881" s="27" t="str">
        <f>VLOOKUP(A6881,SINDACI!A6881:E$7975,5,0)</f>
        <v>LISTA CIVICA: PER IL NUOVO COMUNE</v>
      </c>
    </row>
    <row r="6882" spans="1:5" x14ac:dyDescent="0.2">
      <c r="A6882" s="27" t="s">
        <v>6855</v>
      </c>
      <c r="B6882" s="27" t="str">
        <f>VLOOKUP(A6882,PEC!A6881:D$7975,4,0)</f>
        <v>pec.ptbiellese.it</v>
      </c>
      <c r="C6882" s="23">
        <f>VLOOKUP(A6882,SEZIONI!A6882:B$7975,2,0)</f>
        <v>1</v>
      </c>
      <c r="D6882" s="27" t="str">
        <f>VLOOKUP(A6882,SINDACI!A6882:B$7975, 2, 0)</f>
        <v>MONTICONE ALBERTO</v>
      </c>
      <c r="E6882" s="27" t="str">
        <f>VLOOKUP(A6882,SINDACI!A6882:E$7975,5,0)</f>
        <v>LISTA CIVICA: TRADIZIONE E FUTURO</v>
      </c>
    </row>
    <row r="6883" spans="1:5" x14ac:dyDescent="0.2">
      <c r="A6883" s="27" t="s">
        <v>6856</v>
      </c>
      <c r="B6883" s="27" t="str">
        <f>VLOOKUP(A6883,PEC!A6882:D$7975,4,0)</f>
        <v>pec.regione.lombardia.it</v>
      </c>
      <c r="C6883" s="23">
        <f>VLOOKUP(A6883,SEZIONI!A6883:B$7975,2,0)</f>
        <v>3</v>
      </c>
      <c r="D6883" s="27" t="str">
        <f>VLOOKUP(A6883,SINDACI!A6883:B$7975, 2, 0)</f>
        <v>IESCE SALVATORE</v>
      </c>
      <c r="E6883" s="27" t="str">
        <f>VLOOKUP(A6883,SINDACI!A6883:E$7975,5,0)</f>
        <v>LISTA CIVICA: SORDIO PUO'</v>
      </c>
    </row>
    <row r="6884" spans="1:5" x14ac:dyDescent="0.2">
      <c r="A6884" s="27" t="s">
        <v>6857</v>
      </c>
      <c r="B6884" s="27" t="str">
        <f>VLOOKUP(A6884,PEC!A6883:D$7975,4,0)</f>
        <v>pec.regione.lombardia.it</v>
      </c>
      <c r="C6884" s="23">
        <f>VLOOKUP(A6884,SEZIONI!A6884:B$7975,2,0)</f>
        <v>9</v>
      </c>
      <c r="D6884" s="27" t="str">
        <f>VLOOKUP(A6884,SINDACI!A6884:B$7975, 2, 0)</f>
        <v>VAIRANI DIEGO</v>
      </c>
      <c r="E6884" s="27" t="str">
        <f>VLOOKUP(A6884,SINDACI!A6884:E$7975,5,0)</f>
        <v>LISTA CIVICA: RINNOVA SORESINA 2019</v>
      </c>
    </row>
    <row r="6885" spans="1:5" x14ac:dyDescent="0.2">
      <c r="A6885" s="27" t="s">
        <v>6858</v>
      </c>
      <c r="B6885" s="27" t="str">
        <f>VLOOKUP(A6885,PEC!A6884:D$7975,4,0)</f>
        <v>cert.ip-veneto.net</v>
      </c>
      <c r="C6885" s="23">
        <f>VLOOKUP(A6885,SEZIONI!A6885:B$7975,2,0)</f>
        <v>3</v>
      </c>
      <c r="D6885" s="27" t="str">
        <f>VLOOKUP(A6885,SINDACI!A6885:B$7975, 2, 0)</f>
        <v>NUVOLARI CHRISTIAN</v>
      </c>
      <c r="E6885" s="27" t="str">
        <f>VLOOKUP(A6885,SINDACI!A6885:E$7975,5,0)</f>
        <v>LISTA CIVICA: ALLEANZA CIVICA</v>
      </c>
    </row>
    <row r="6886" spans="1:5" x14ac:dyDescent="0.2">
      <c r="A6886" s="27" t="s">
        <v>6859</v>
      </c>
      <c r="B6886" s="27" t="str">
        <f>VLOOKUP(A6886,PEC!A6885:D$7975,4,0)</f>
        <v>pec.it</v>
      </c>
      <c r="C6886" s="23">
        <f>VLOOKUP(A6886,SEZIONI!A6886:B$7975,2,0)</f>
        <v>2</v>
      </c>
      <c r="D6886" s="27" t="str">
        <f>VLOOKUP(A6886,SINDACI!A6886:B$7975, 2, 0)</f>
        <v>ZEDDE FRANCESCO</v>
      </c>
      <c r="E6886" s="27" t="str">
        <f>VLOOKUP(A6886,SINDACI!A6886:E$7975,5,0)</f>
        <v>LISTA CIVICA: SORGONO IN SU CORO</v>
      </c>
    </row>
    <row r="6887" spans="1:5" x14ac:dyDescent="0.2">
      <c r="A6887" s="27" t="s">
        <v>6860</v>
      </c>
      <c r="B6887" s="27" t="str">
        <f>VLOOKUP(A6887,PEC!A6886:D$7975,4,0)</f>
        <v>legalmail.it</v>
      </c>
      <c r="C6887" s="23">
        <f>VLOOKUP(A6887,SEZIONI!A6887:B$7975,2,0)</f>
        <v>4</v>
      </c>
      <c r="D6887" s="27" t="str">
        <f>VLOOKUP(A6887,SINDACI!A6887:B$7975, 2, 0)</f>
        <v>REFFO MARIO</v>
      </c>
      <c r="E6887" s="27" t="str">
        <f>VLOOKUP(A6887,SINDACI!A6887:E$7975,5,0)</f>
        <v>LISTA CIVICA: PER SORI</v>
      </c>
    </row>
    <row r="6888" spans="1:5" x14ac:dyDescent="0.2">
      <c r="A6888" s="27" t="s">
        <v>299</v>
      </c>
      <c r="B6888" s="27" t="str">
        <f>VLOOKUP(A6888,PEC!A6887:D$7975,4,0)</f>
        <v>asmepec.it</v>
      </c>
      <c r="C6888" s="23">
        <f>VLOOKUP(A6888,SEZIONI!A6888:B$7975,2,0)</f>
        <v>2</v>
      </c>
      <c r="D6888" s="27" t="str">
        <f>VLOOKUP(A6888,SINDACI!A6888:B$7975, 2, 0)</f>
        <v>CANNATELLI SERGIO</v>
      </c>
      <c r="E6888" s="27" t="str">
        <f>VLOOKUP(A6888,SINDACI!A6888:E$7975,5,0)</f>
        <v>LISTA CIVICA: SORIANELLO NEL CUORE</v>
      </c>
    </row>
    <row r="6889" spans="1:5" x14ac:dyDescent="0.2">
      <c r="A6889" s="27" t="s">
        <v>300</v>
      </c>
      <c r="B6889" s="27" t="str">
        <f>VLOOKUP(A6889,PEC!A6888:D$7975,4,0)</f>
        <v>asmepec.it</v>
      </c>
      <c r="C6889" s="23">
        <f>VLOOKUP(A6889,SEZIONI!A6889:B$7975,2,0)</f>
        <v>3</v>
      </c>
      <c r="D6889" s="27" t="str">
        <f>VLOOKUP(A6889,SINDACI!A6889:B$7975, 2, 0)</f>
        <v>-</v>
      </c>
      <c r="E6889" s="27" t="str">
        <f>VLOOKUP(A6889,SINDACI!A6889:E$7975,5,0)</f>
        <v>-</v>
      </c>
    </row>
    <row r="6890" spans="1:5" x14ac:dyDescent="0.2">
      <c r="A6890" s="27" t="s">
        <v>6861</v>
      </c>
      <c r="B6890" s="27" t="str">
        <f>VLOOKUP(A6890,PEC!A6889:D$7975,4,0)</f>
        <v>pec.it</v>
      </c>
      <c r="C6890" s="23">
        <f>VLOOKUP(A6890,SEZIONI!A6890:B$7975,2,0)</f>
        <v>8</v>
      </c>
      <c r="D6890" s="27" t="str">
        <f>VLOOKUP(A6890,SINDACI!A6890:B$7975, 2, 0)</f>
        <v>CAMILLI ROBERTO</v>
      </c>
      <c r="E6890" s="27" t="str">
        <f>VLOOKUP(A6890,SINDACI!A6890:E$7975,5,0)</f>
        <v>LISTA CIVICA: SORIANO NOVO</v>
      </c>
    </row>
    <row r="6891" spans="1:5" x14ac:dyDescent="0.2">
      <c r="A6891" s="27" t="s">
        <v>6862</v>
      </c>
      <c r="B6891" s="27" t="str">
        <f>VLOOKUP(A6891,PEC!A6890:D$7975,4,0)</f>
        <v>halleycert.it</v>
      </c>
      <c r="C6891" s="23">
        <f>VLOOKUP(A6891,SEZIONI!A6891:B$7975,2,0)</f>
        <v>2</v>
      </c>
      <c r="D6891" s="27" t="str">
        <f>VLOOKUP(A6891,SINDACI!A6891:B$7975, 2, 0)</f>
        <v>DASSI ETTORE</v>
      </c>
      <c r="E6891" s="27" t="str">
        <f>VLOOKUP(A6891,SINDACI!A6891:E$7975,5,0)</f>
        <v>-</v>
      </c>
    </row>
    <row r="6892" spans="1:5" x14ac:dyDescent="0.2">
      <c r="A6892" s="27" t="s">
        <v>6863</v>
      </c>
      <c r="B6892" s="27" t="str">
        <f>VLOOKUP(A6892,PEC!A6891:D$7975,4,0)</f>
        <v>cert.ruparpiemonte.it</v>
      </c>
      <c r="C6892" s="23">
        <f>VLOOKUP(A6892,SEZIONI!A6892:B$7975,2,0)</f>
        <v>1</v>
      </c>
      <c r="D6892" s="27" t="str">
        <f>VLOOKUP(A6892,SINDACI!A6892:B$7975, 2, 0)</f>
        <v>MONTI FELICE</v>
      </c>
      <c r="E6892" s="27" t="str">
        <f>VLOOKUP(A6892,SINDACI!A6892:E$7975,5,0)</f>
        <v>LISTA CIVICA: SORISO VIVA VIVI SORISO</v>
      </c>
    </row>
    <row r="6893" spans="1:5" x14ac:dyDescent="0.2">
      <c r="A6893" s="27" t="s">
        <v>6864</v>
      </c>
      <c r="B6893" s="27" t="str">
        <f>VLOOKUP(A6893,PEC!A6892:D$7975,4,0)</f>
        <v>legalmail.it</v>
      </c>
      <c r="C6893" s="23">
        <f>VLOOKUP(A6893,SEZIONI!A6893:B$7975,2,0)</f>
        <v>9</v>
      </c>
      <c r="D6893" s="27" t="str">
        <f>VLOOKUP(A6893,SINDACI!A6893:B$7975, 2, 0)</f>
        <v>VIVI STEFANO</v>
      </c>
      <c r="E6893" s="27" t="str">
        <f>VLOOKUP(A6893,SINDACI!A6893:E$7975,5,0)</f>
        <v>LISTA COMPOSITA: LEGA SALVINI LOMBARDIA-FORZA ITALIA-FRATELLI D'ITALIA-CIVICA</v>
      </c>
    </row>
    <row r="6894" spans="1:5" x14ac:dyDescent="0.2">
      <c r="A6894" s="27" t="s">
        <v>6865</v>
      </c>
      <c r="B6894" s="27" t="str">
        <f>VLOOKUP(A6894,PEC!A6893:D$7975,4,0)</f>
        <v>pec.regione.lombardia.it</v>
      </c>
      <c r="C6894" s="23">
        <f>VLOOKUP(A6894,SEZIONI!A6894:B$7975,2,0)</f>
        <v>1</v>
      </c>
      <c r="D6894" s="27" t="str">
        <f>VLOOKUP(A6894,SINDACI!A6894:B$7975, 2, 0)</f>
        <v>SORMANI GIUSEPPE</v>
      </c>
      <c r="E6894" s="27" t="str">
        <f>VLOOKUP(A6894,SINDACI!A6894:E$7975,5,0)</f>
        <v>LISTA CIVICA: NOI E VOI PER SORMANO</v>
      </c>
    </row>
    <row r="6895" spans="1:5" x14ac:dyDescent="0.2">
      <c r="A6895" s="27" t="s">
        <v>6866</v>
      </c>
      <c r="B6895" s="27" t="str">
        <f>VLOOKUP(A6895,PEC!A6894:D$7975,4,0)</f>
        <v>actaliscertymail.it</v>
      </c>
      <c r="C6895" s="23">
        <f>VLOOKUP(A6895,SEZIONI!A6895:B$7975,2,0)</f>
        <v>1</v>
      </c>
      <c r="D6895" s="27" t="str">
        <f>VLOOKUP(A6895,SINDACI!A6895:B$7975, 2, 0)</f>
        <v>ARCA PIETRO</v>
      </c>
      <c r="E6895" s="27" t="str">
        <f>VLOOKUP(A6895,SINDACI!A6895:E$7975,5,0)</f>
        <v>-</v>
      </c>
    </row>
    <row r="6896" spans="1:5" x14ac:dyDescent="0.2">
      <c r="A6896" s="27" t="s">
        <v>6867</v>
      </c>
      <c r="B6896" s="27" t="str">
        <f>VLOOKUP(A6896,PEC!A6895:D$7975,4,0)</f>
        <v>pec.comune.sorrento.na.it</v>
      </c>
      <c r="C6896" s="23">
        <f>VLOOKUP(A6896,SEZIONI!A6896:B$7975,2,0)</f>
        <v>19</v>
      </c>
      <c r="D6896" s="27" t="str">
        <f>VLOOKUP(A6896,SINDACI!A6896:B$7975, 2, 0)</f>
        <v>COPPOLA MASSIMO</v>
      </c>
      <c r="E6896" s="27" t="str">
        <f>VLOOKUP(A6896,SINDACI!A6896:E$7975,5,0)</f>
        <v>LISTA CIVICA: NUOVA SORRENTO | LISTA CIVICA: VIVIAMO SORRENTO | LISTA CIVICA: SORRENTO ADESSO | PARTITO DEMOCRATICO</v>
      </c>
    </row>
    <row r="6897" spans="1:5" x14ac:dyDescent="0.2">
      <c r="A6897" s="27" t="s">
        <v>6868</v>
      </c>
      <c r="B6897" s="27" t="str">
        <f>VLOOKUP(A6897,PEC!A6896:D$7975,4,0)</f>
        <v>pec.comune.sorso.ss.it</v>
      </c>
      <c r="C6897" s="23">
        <f>VLOOKUP(A6897,SEZIONI!A6897:B$7975,2,0)</f>
        <v>13</v>
      </c>
      <c r="D6897" s="27" t="str">
        <f>VLOOKUP(A6897,SINDACI!A6897:B$7975, 2, 0)</f>
        <v>DEMELAS FABRIZIO</v>
      </c>
      <c r="E6897" s="27" t="str">
        <f>VLOOKUP(A6897,SINDACI!A6897:E$7975,5,0)</f>
        <v>LISTA CIVICA: SCELGO SORSO</v>
      </c>
    </row>
    <row r="6898" spans="1:5" x14ac:dyDescent="0.2">
      <c r="A6898" s="27" t="s">
        <v>6869</v>
      </c>
      <c r="B6898" s="27" t="str">
        <f>VLOOKUP(A6898,PEC!A6897:D$7975,4,0)</f>
        <v>pec.comune.sortino.sr.it</v>
      </c>
      <c r="C6898" s="23">
        <f>VLOOKUP(A6898,SEZIONI!A6898:B$7975,2,0)</f>
        <v>8</v>
      </c>
      <c r="D6898" s="27" t="str">
        <f>VLOOKUP(A6898,SINDACI!A6898:B$7975, 2, 0)</f>
        <v>PARLATO VINCENZO</v>
      </c>
      <c r="E6898" s="27" t="str">
        <f>VLOOKUP(A6898,SINDACI!A6898:E$7975,5,0)</f>
        <v>Lista Civica non pervenuta</v>
      </c>
    </row>
    <row r="6899" spans="1:5" x14ac:dyDescent="0.2">
      <c r="A6899" s="27" t="s">
        <v>6870</v>
      </c>
      <c r="B6899" s="27" t="str">
        <f>VLOOKUP(A6899,PEC!A6898:D$7975,4,0)</f>
        <v>pec.regione.lombardia.it</v>
      </c>
      <c r="C6899" s="23">
        <f>VLOOKUP(A6899,SEZIONI!A6899:B$7975,2,0)</f>
        <v>5</v>
      </c>
      <c r="D6899" s="27" t="str">
        <f>VLOOKUP(A6899,SINDACI!A6899:B$7975, 2, 0)</f>
        <v>GHISOLFI FAUSTO</v>
      </c>
      <c r="E6899" s="27" t="str">
        <f>VLOOKUP(A6899,SINDACI!A6899:E$7975,5,0)</f>
        <v>LISTA CIVICA: COSTRUIAMO IL FUTURO</v>
      </c>
    </row>
    <row r="6900" spans="1:5" x14ac:dyDescent="0.2">
      <c r="A6900" s="27" t="s">
        <v>6871</v>
      </c>
      <c r="B6900" s="27" t="str">
        <f>VLOOKUP(A6900,PEC!A6899:D$7975,4,0)</f>
        <v>cert.ip-veneto.net</v>
      </c>
      <c r="C6900" s="23">
        <f>VLOOKUP(A6900,SEZIONI!A6900:B$7975,2,0)</f>
        <v>3</v>
      </c>
      <c r="D6900" s="27" t="str">
        <f>VLOOKUP(A6900,SINDACI!A6900:B$7975, 2, 0)</f>
        <v>DE BON MARIO</v>
      </c>
      <c r="E6900" s="27" t="str">
        <f>VLOOKUP(A6900,SINDACI!A6900:E$7975,5,0)</f>
        <v>LISTA CIVICA: PROGETTO SOSPIROLO</v>
      </c>
    </row>
    <row r="6901" spans="1:5" x14ac:dyDescent="0.2">
      <c r="A6901" s="27" t="s">
        <v>6872</v>
      </c>
      <c r="B6901" s="27" t="str">
        <f>VLOOKUP(A6901,PEC!A6900:D$7975,4,0)</f>
        <v>legalmail.it</v>
      </c>
      <c r="C6901" s="23">
        <f>VLOOKUP(A6901,SEZIONI!A6901:B$7975,2,0)</f>
        <v>4</v>
      </c>
      <c r="D6901" s="27" t="str">
        <f>VLOOKUP(A6901,SINDACI!A6901:B$7975, 2, 0)</f>
        <v>GRANDIS ENRICO</v>
      </c>
      <c r="E6901" s="27" t="str">
        <f>VLOOKUP(A6901,SINDACI!A6901:E$7975,5,0)</f>
        <v>LEGA SALVINI</v>
      </c>
    </row>
    <row r="6902" spans="1:5" x14ac:dyDescent="0.2">
      <c r="A6902" s="27" t="s">
        <v>6873</v>
      </c>
      <c r="B6902" s="27" t="str">
        <f>VLOOKUP(A6902,PEC!A6901:D$7975,4,0)</f>
        <v>pec.ptbiellese.it</v>
      </c>
      <c r="C6902" s="23">
        <f>VLOOKUP(A6902,SEZIONI!A6902:B$7975,2,0)</f>
        <v>1</v>
      </c>
      <c r="D6902" s="27" t="str">
        <f>VLOOKUP(A6902,SINDACI!A6902:B$7975, 2, 0)</f>
        <v>FRAMORANDO GIUSEPPE</v>
      </c>
      <c r="E6902" s="27" t="str">
        <f>VLOOKUP(A6902,SINDACI!A6902:E$7975,5,0)</f>
        <v>LISTA CIVICA: TUTTI PER SOSTEGNO</v>
      </c>
    </row>
    <row r="6903" spans="1:5" x14ac:dyDescent="0.2">
      <c r="A6903" s="27" t="s">
        <v>6874</v>
      </c>
      <c r="B6903" s="27" t="str">
        <f>VLOOKUP(A6903,PEC!A6902:D$7975,4,0)</f>
        <v>halleycert.it</v>
      </c>
      <c r="C6903" s="23">
        <f>VLOOKUP(A6903,SEZIONI!A6903:B$7975,2,0)</f>
        <v>4</v>
      </c>
      <c r="D6903" s="27" t="str">
        <f>VLOOKUP(A6903,SINDACI!A6903:B$7975, 2, 0)</f>
        <v>CHIAPPA DENNI</v>
      </c>
      <c r="E6903" s="27" t="str">
        <f>VLOOKUP(A6903,SINDACI!A6903:E$7975,5,0)</f>
        <v>LISTA CIVICA: SOTTO IL MONTE GIOVANNI XXIII</v>
      </c>
    </row>
    <row r="6904" spans="1:5" x14ac:dyDescent="0.2">
      <c r="A6904" s="27" t="s">
        <v>6875</v>
      </c>
      <c r="B6904" s="27" t="str">
        <f>VLOOKUP(A6904,PEC!A6903:D$7975,4,0)</f>
        <v>pec.comune.sover.tn.it</v>
      </c>
      <c r="C6904" s="23">
        <f>VLOOKUP(A6904,SEZIONI!A6904:B$7975,2,0)</f>
        <v>1</v>
      </c>
      <c r="D6904" s="27" t="str">
        <f>VLOOKUP(A6904,SINDACI!A6904:B$7975, 2, 0)</f>
        <v>SIGHEL ROSALBA</v>
      </c>
      <c r="E6904" s="27" t="str">
        <f>VLOOKUP(A6904,SINDACI!A6904:E$7975,5,0)</f>
        <v>-</v>
      </c>
    </row>
    <row r="6905" spans="1:5" x14ac:dyDescent="0.2">
      <c r="A6905" s="27" t="s">
        <v>223</v>
      </c>
      <c r="B6905" s="27" t="str">
        <f>VLOOKUP(A6905,PEC!A6904:D$7975,4,0)</f>
        <v>asmepec.it</v>
      </c>
      <c r="C6905" s="23">
        <f>VLOOKUP(A6905,SEZIONI!A6905:B$7975,2,0)</f>
        <v>10</v>
      </c>
      <c r="D6905" s="27" t="str">
        <f>VLOOKUP(A6905,SINDACI!A6905:B$7975, 2, 0)</f>
        <v>VACCA DANIELE</v>
      </c>
      <c r="E6905" s="27" t="str">
        <f>VLOOKUP(A6905,SINDACI!A6905:E$7975,5,0)</f>
        <v>LISTA CIVICA: CAMBIAMENTI</v>
      </c>
    </row>
    <row r="6906" spans="1:5" x14ac:dyDescent="0.2">
      <c r="A6906" s="27" t="s">
        <v>6876</v>
      </c>
      <c r="B6906" s="27" t="str">
        <f>VLOOKUP(A6906,PEC!A6905:D$7975,4,0)</f>
        <v xml:space="preserve">pec.regione.lombardia.bg.it </v>
      </c>
      <c r="C6906" s="23">
        <f>VLOOKUP(A6906,SEZIONI!A6906:B$7975,2,0)</f>
        <v>5</v>
      </c>
      <c r="D6906" s="27" t="str">
        <f>VLOOKUP(A6906,SINDACI!A6906:B$7975, 2, 0)</f>
        <v>CADEI FEDERICA</v>
      </c>
      <c r="E6906" s="27" t="str">
        <f>VLOOKUP(A6906,SINDACI!A6906:E$7975,5,0)</f>
        <v>LISTA CIVICA: SOVERE FUTURA</v>
      </c>
    </row>
    <row r="6907" spans="1:5" x14ac:dyDescent="0.2">
      <c r="A6907" s="27" t="s">
        <v>224</v>
      </c>
      <c r="B6907" s="27" t="str">
        <f>VLOOKUP(A6907,PEC!A6906:D$7975,4,0)</f>
        <v>asmepec.it</v>
      </c>
      <c r="C6907" s="23">
        <f>VLOOKUP(A6907,SEZIONI!A6907:B$7975,2,0)</f>
        <v>4</v>
      </c>
      <c r="D6907" s="27" t="str">
        <f>VLOOKUP(A6907,SINDACI!A6907:B$7975, 2, 0)</f>
        <v>CHIODO MICHELE</v>
      </c>
      <c r="E6907" s="27" t="str">
        <f>VLOOKUP(A6907,SINDACI!A6907:E$7975,5,0)</f>
        <v>LISTA CIVICA: UNITI PER SOVERIA</v>
      </c>
    </row>
    <row r="6908" spans="1:5" x14ac:dyDescent="0.2">
      <c r="A6908" s="27" t="s">
        <v>225</v>
      </c>
      <c r="B6908" s="27" t="str">
        <f>VLOOKUP(A6908,PEC!A6907:D$7975,4,0)</f>
        <v>asmepec.it</v>
      </c>
      <c r="C6908" s="23">
        <f>VLOOKUP(A6908,SEZIONI!A6908:B$7975,2,0)</f>
        <v>2</v>
      </c>
      <c r="D6908" s="27" t="str">
        <f>VLOOKUP(A6908,SINDACI!A6908:B$7975, 2, 0)</f>
        <v>MORMILE MARIO AMEDEO</v>
      </c>
      <c r="E6908" s="27" t="str">
        <f>VLOOKUP(A6908,SINDACI!A6908:E$7975,5,0)</f>
        <v>LISTA CIVICA: SOVERIA NEL CUORE</v>
      </c>
    </row>
    <row r="6909" spans="1:5" x14ac:dyDescent="0.2">
      <c r="A6909" s="27" t="s">
        <v>6877</v>
      </c>
      <c r="B6909" s="27" t="str">
        <f>VLOOKUP(A6909,PEC!A6908:D$7975,4,0)</f>
        <v>pecveneto.it</v>
      </c>
      <c r="C6909" s="23">
        <f>VLOOKUP(A6909,SEZIONI!A6909:B$7975,2,0)</f>
        <v>1</v>
      </c>
      <c r="D6909" s="27" t="str">
        <f>VLOOKUP(A6909,SINDACI!A6909:B$7975, 2, 0)</f>
        <v>BURIGO GIANNI</v>
      </c>
      <c r="E6909" s="27" t="str">
        <f>VLOOKUP(A6909,SINDACI!A6909:E$7975,5,0)</f>
        <v>LISTA CIVICA: PER SOVERZENE.2</v>
      </c>
    </row>
    <row r="6910" spans="1:5" x14ac:dyDescent="0.2">
      <c r="A6910" s="27" t="s">
        <v>6878</v>
      </c>
      <c r="B6910" s="27" t="str">
        <f>VLOOKUP(A6910,PEC!A6909:D$7975,4,0)</f>
        <v>postacert.toscana.it</v>
      </c>
      <c r="C6910" s="23">
        <f>VLOOKUP(A6910,SEZIONI!A6910:B$7975,2,0)</f>
        <v>11</v>
      </c>
      <c r="D6910" s="27" t="str">
        <f>VLOOKUP(A6910,SINDACI!A6910:B$7975, 2, 0)</f>
        <v>GUGLIOTTI GIUSEPPE</v>
      </c>
      <c r="E6910" s="27" t="str">
        <f>VLOOKUP(A6910,SINDACI!A6910:E$7975,5,0)</f>
        <v>LISTA CIVICA: SOVICILLE PER IL BENE COMUNE</v>
      </c>
    </row>
    <row r="6911" spans="1:5" x14ac:dyDescent="0.2">
      <c r="A6911" s="27" t="s">
        <v>6879</v>
      </c>
      <c r="B6911" s="27" t="str">
        <f>VLOOKUP(A6911,PEC!A6910:D$7975,4,0)</f>
        <v>pec.regione.lombardia.it</v>
      </c>
      <c r="C6911" s="23">
        <f>VLOOKUP(A6911,SEZIONI!A6911:B$7975,2,0)</f>
        <v>7</v>
      </c>
      <c r="D6911" s="27" t="str">
        <f>VLOOKUP(A6911,SINDACI!A6911:B$7975, 2, 0)</f>
        <v>MAGNI BARBARA</v>
      </c>
      <c r="E6911" s="27" t="str">
        <f>VLOOKUP(A6911,SINDACI!A6911:E$7975,5,0)</f>
        <v>-</v>
      </c>
    </row>
    <row r="6912" spans="1:5" x14ac:dyDescent="0.2">
      <c r="A6912" s="27" t="s">
        <v>6880</v>
      </c>
      <c r="B6912" s="27" t="str">
        <f>VLOOKUP(A6912,PEC!A6911:D$7975,4,0)</f>
        <v>cert.ip-veneto.net</v>
      </c>
      <c r="C6912" s="23">
        <f>VLOOKUP(A6912,SEZIONI!A6912:B$7975,2,0)</f>
        <v>6</v>
      </c>
      <c r="D6912" s="27" t="str">
        <f>VLOOKUP(A6912,SINDACI!A6912:B$7975, 2, 0)</f>
        <v>GARBIN PAOLO</v>
      </c>
      <c r="E6912" s="27" t="str">
        <f>VLOOKUP(A6912,SINDACI!A6912:E$7975,5,0)</f>
        <v>LISTA CIVICA: L`ARCA</v>
      </c>
    </row>
    <row r="6913" spans="1:5" x14ac:dyDescent="0.2">
      <c r="A6913" s="27" t="s">
        <v>6881</v>
      </c>
      <c r="B6913" s="27" t="str">
        <f>VLOOKUP(A6913,PEC!A6912:D$7975,4,0)</f>
        <v>cert.ip-veneto.net</v>
      </c>
      <c r="C6913" s="23">
        <f>VLOOKUP(A6913,SEZIONI!A6913:B$7975,2,0)</f>
        <v>2</v>
      </c>
      <c r="D6913" s="27" t="str">
        <f>VLOOKUP(A6913,SINDACI!A6913:B$7975, 2, 0)</f>
        <v>DALLA TORRE FEDERICO</v>
      </c>
      <c r="E6913" s="27" t="str">
        <f>VLOOKUP(A6913,SINDACI!A6913:E$7975,5,0)</f>
        <v>LISTA CIVICA: SOVRAMONTE DOMANI</v>
      </c>
    </row>
    <row r="6914" spans="1:5" x14ac:dyDescent="0.2">
      <c r="A6914" s="27" t="s">
        <v>6882</v>
      </c>
      <c r="B6914" s="27" t="str">
        <f>VLOOKUP(A6914,PEC!A6913:D$7975,4,0)</f>
        <v>cert.ruparpiemonte.it</v>
      </c>
      <c r="C6914" s="23">
        <f>VLOOKUP(A6914,SEZIONI!A6914:B$7975,2,0)</f>
        <v>1</v>
      </c>
      <c r="D6914" s="27" t="str">
        <f>VLOOKUP(A6914,SINDACI!A6914:B$7975, 2, 0)</f>
        <v>ZUCCO CARLA</v>
      </c>
      <c r="E6914" s="27" t="str">
        <f>VLOOKUP(A6914,SINDACI!A6914:E$7975,5,0)</f>
        <v>LISTA CIVICA: A SERVIZIO DELLA COMUNITA'</v>
      </c>
    </row>
    <row r="6915" spans="1:5" x14ac:dyDescent="0.2">
      <c r="A6915" s="27" t="s">
        <v>6883</v>
      </c>
      <c r="B6915" s="27" t="str">
        <f>VLOOKUP(A6915,PEC!A6914:D$7975,4,0)</f>
        <v>pec.comune.spadafora.me.it</v>
      </c>
      <c r="C6915" s="23">
        <f>VLOOKUP(A6915,SEZIONI!A6915:B$7975,2,0)</f>
        <v>7</v>
      </c>
      <c r="D6915" s="27" t="str">
        <f>VLOOKUP(A6915,SINDACI!A6915:B$7975, 2, 0)</f>
        <v>VENUTO TANIA</v>
      </c>
      <c r="E6915" s="27" t="str">
        <f>VLOOKUP(A6915,SINDACI!A6915:E$7975,5,0)</f>
        <v>-</v>
      </c>
    </row>
    <row r="6916" spans="1:5" x14ac:dyDescent="0.2">
      <c r="A6916" s="27" t="s">
        <v>301</v>
      </c>
      <c r="B6916" s="27" t="str">
        <f>VLOOKUP(A6916,PEC!A6915:D$7975,4,0)</f>
        <v>asmepec.it</v>
      </c>
      <c r="C6916" s="23">
        <f>VLOOKUP(A6916,SEZIONI!A6916:B$7975,2,0)</f>
        <v>1</v>
      </c>
      <c r="D6916" s="27" t="str">
        <f>VLOOKUP(A6916,SINDACI!A6916:B$7975, 2, 0)</f>
        <v>PIROMALLI COSIMO DAMIANO</v>
      </c>
      <c r="E6916" s="27" t="str">
        <f>VLOOKUP(A6916,SINDACI!A6916:E$7975,5,0)</f>
        <v>LISTA CIVICA: INSIEME PER SPADOLA</v>
      </c>
    </row>
    <row r="6917" spans="1:5" x14ac:dyDescent="0.2">
      <c r="A6917" s="27" t="s">
        <v>6884</v>
      </c>
      <c r="B6917" s="27" t="str">
        <f>VLOOKUP(A6917,PEC!A6916:D$7975,4,0)</f>
        <v>asmepec.it</v>
      </c>
      <c r="C6917" s="23">
        <f>VLOOKUP(A6917,SEZIONI!A6917:B$7975,2,0)</f>
        <v>8</v>
      </c>
      <c r="D6917" s="27" t="str">
        <f>VLOOKUP(A6917,SINDACI!A6917:B$7975, 2, 0)</f>
        <v>-</v>
      </c>
      <c r="E6917" s="27" t="str">
        <f>VLOOKUP(A6917,SINDACI!A6917:E$7975,5,0)</f>
        <v>-</v>
      </c>
    </row>
    <row r="6918" spans="1:5" x14ac:dyDescent="0.2">
      <c r="A6918" s="27" t="s">
        <v>6885</v>
      </c>
      <c r="B6918" s="27" t="str">
        <f>VLOOKUP(A6918,PEC!A6917:D$7975,4,0)</f>
        <v>pec.it</v>
      </c>
      <c r="C6918" s="23">
        <f>VLOOKUP(A6918,SEZIONI!A6918:B$7975,2,0)</f>
        <v>1</v>
      </c>
      <c r="D6918" s="27" t="str">
        <f>VLOOKUP(A6918,SINDACI!A6918:B$7975, 2, 0)</f>
        <v>NUGAI MARIA LAURA</v>
      </c>
      <c r="E6918" s="27" t="str">
        <f>VLOOKUP(A6918,SINDACI!A6918:E$7975,5,0)</f>
        <v>LISTA CIVICA: RINASCITA PER SPARONE</v>
      </c>
    </row>
    <row r="6919" spans="1:5" x14ac:dyDescent="0.2">
      <c r="A6919" s="27" t="s">
        <v>6886</v>
      </c>
      <c r="B6919" s="27" t="str">
        <f>VLOOKUP(A6919,PEC!A6918:D$7975,4,0)</f>
        <v>pec.rupar.puglia.it</v>
      </c>
      <c r="C6919" s="23">
        <f>VLOOKUP(A6919,SEZIONI!A6919:B$7975,2,0)</f>
        <v>5</v>
      </c>
      <c r="D6919" s="27" t="str">
        <f>VLOOKUP(A6919,SINDACI!A6919:B$7975, 2, 0)</f>
        <v>REMIGI ANNA LAURA</v>
      </c>
      <c r="E6919" s="27" t="str">
        <f>VLOOKUP(A6919,SINDACI!A6919:E$7975,5,0)</f>
        <v>LISTA CIVICA: INSIEME SI PUO'</v>
      </c>
    </row>
    <row r="6920" spans="1:5" x14ac:dyDescent="0.2">
      <c r="A6920" s="27" t="s">
        <v>6887</v>
      </c>
      <c r="B6920" s="27" t="str">
        <f>VLOOKUP(A6920,PEC!A6919:D$7975,4,0)</f>
        <v>postacert.umbria.it</v>
      </c>
      <c r="C6920" s="23">
        <f>VLOOKUP(A6920,SEZIONI!A6920:B$7975,2,0)</f>
        <v>9</v>
      </c>
      <c r="D6920" s="27" t="str">
        <f>VLOOKUP(A6920,SINDACI!A6920:B$7975, 2, 0)</f>
        <v>LANDRINI MORENO</v>
      </c>
      <c r="E6920" s="27" t="str">
        <f>VLOOKUP(A6920,SINDACI!A6920:E$7975,5,0)</f>
        <v>LISTA CIVICA: INSIEME X SPELLO</v>
      </c>
    </row>
    <row r="6921" spans="1:5" x14ac:dyDescent="0.2">
      <c r="A6921" s="27" t="s">
        <v>6888</v>
      </c>
      <c r="B6921" s="27" t="str">
        <f>VLOOKUP(A6921,PEC!A6920:D$7975,4,0)</f>
        <v>pec.comune.sperlinga.en.it</v>
      </c>
      <c r="C6921" s="23">
        <f>VLOOKUP(A6921,SEZIONI!A6921:B$7975,2,0)</f>
        <v>1</v>
      </c>
      <c r="D6921" s="27" t="str">
        <f>VLOOKUP(A6921,SINDACI!A6921:B$7975, 2, 0)</f>
        <v>CUCCI' GIUSEPPE</v>
      </c>
      <c r="E6921" s="27" t="str">
        <f>VLOOKUP(A6921,SINDACI!A6921:E$7975,5,0)</f>
        <v>LISTA CIVICA: SPERLINGA NEL CUORE - CUCCI' SINDACO</v>
      </c>
    </row>
    <row r="6922" spans="1:5" x14ac:dyDescent="0.2">
      <c r="A6922" s="27" t="s">
        <v>6889</v>
      </c>
      <c r="B6922" s="27" t="str">
        <f>VLOOKUP(A6922,PEC!A6921:D$7975,4,0)</f>
        <v>pec.comune.sperlonga.lt.it</v>
      </c>
      <c r="C6922" s="23">
        <f>VLOOKUP(A6922,SEZIONI!A6922:B$7975,2,0)</f>
        <v>3</v>
      </c>
      <c r="D6922" s="27" t="str">
        <f>VLOOKUP(A6922,SINDACI!A6922:B$7975, 2, 0)</f>
        <v>CUSANI ARMANDO</v>
      </c>
      <c r="E6922" s="27" t="str">
        <f>VLOOKUP(A6922,SINDACI!A6922:E$7975,5,0)</f>
        <v>LISTA CIVICA: LISTA CUSANI</v>
      </c>
    </row>
    <row r="6923" spans="1:5" x14ac:dyDescent="0.2">
      <c r="A6923" s="27" t="s">
        <v>6890</v>
      </c>
      <c r="B6923" s="27" t="str">
        <f>VLOOKUP(A6923,PEC!A6922:D$7975,4,0)</f>
        <v>pec.it</v>
      </c>
      <c r="C6923" s="23">
        <f>VLOOKUP(A6923,SEZIONI!A6923:B$7975,2,0)</f>
        <v>3</v>
      </c>
      <c r="D6923" s="27" t="str">
        <f>VLOOKUP(A6923,SINDACI!A6923:B$7975, 2, 0)</f>
        <v>ALAIA ADOLFO</v>
      </c>
      <c r="E6923" s="27" t="str">
        <f>VLOOKUP(A6923,SINDACI!A6923:E$7975,5,0)</f>
        <v>LISTA CIVICA: LISTA CIVICA PER SPERONE</v>
      </c>
    </row>
    <row r="6924" spans="1:5" x14ac:dyDescent="0.2">
      <c r="A6924" s="27" t="s">
        <v>6891</v>
      </c>
      <c r="B6924" s="27" t="str">
        <f>VLOOKUP(A6924,PEC!A6923:D$7975,4,0)</f>
        <v>pec.regione.lombardia.it</v>
      </c>
      <c r="C6924" s="23">
        <f>VLOOKUP(A6924,SEZIONI!A6924:B$7975,2,0)</f>
        <v>1</v>
      </c>
      <c r="D6924" s="27" t="str">
        <f>VLOOKUP(A6924,SINDACI!A6924:B$7975, 2, 0)</f>
        <v>BORGOGNONI DEBORA</v>
      </c>
      <c r="E6924" s="27" t="str">
        <f>VLOOKUP(A6924,SINDACI!A6924:E$7975,5,0)</f>
        <v>LISTA CIVICA: SPESSA 2019</v>
      </c>
    </row>
    <row r="6925" spans="1:5" x14ac:dyDescent="0.2">
      <c r="A6925" s="27" t="s">
        <v>141</v>
      </c>
      <c r="B6925" s="27" t="str">
        <f>VLOOKUP(A6925,PEC!A6924:D$7975,4,0)</f>
        <v>pec.it</v>
      </c>
      <c r="C6925" s="23">
        <f>VLOOKUP(A6925,SEZIONI!A6925:B$7975,2,0)</f>
        <v>8</v>
      </c>
      <c r="D6925" s="27" t="str">
        <f>VLOOKUP(A6925,SINDACI!A6925:B$7975, 2, 0)</f>
        <v>NOCITI FERDINANDO</v>
      </c>
      <c r="E6925" s="27" t="str">
        <f>VLOOKUP(A6925,SINDACI!A6925:E$7975,5,0)</f>
        <v>-</v>
      </c>
    </row>
    <row r="6926" spans="1:5" x14ac:dyDescent="0.2">
      <c r="A6926" s="27" t="s">
        <v>142</v>
      </c>
      <c r="B6926" s="27" t="str">
        <f>VLOOKUP(A6926,PEC!A6925:D$7975,4,0)</f>
        <v>asmepec.it</v>
      </c>
      <c r="C6926" s="23">
        <f>VLOOKUP(A6926,SEZIONI!A6926:B$7975,2,0)</f>
        <v>5</v>
      </c>
      <c r="D6926" s="27" t="str">
        <f>VLOOKUP(A6926,SINDACI!A6926:B$7975, 2, 0)</f>
        <v>MONACO SALVATORE</v>
      </c>
      <c r="E6926" s="27" t="str">
        <f>VLOOKUP(A6926,SINDACI!A6926:E$7975,5,0)</f>
        <v>LISTA CIVICA: PROGETTO DEMOCRATICO</v>
      </c>
    </row>
    <row r="6927" spans="1:5" x14ac:dyDescent="0.2">
      <c r="A6927" s="27" t="s">
        <v>6892</v>
      </c>
      <c r="B6927" s="27" t="str">
        <f>VLOOKUP(A6927,PEC!A6926:D$7975,4,0)</f>
        <v>pec.comune.spiazzo.tn.it</v>
      </c>
      <c r="C6927" s="23">
        <f>VLOOKUP(A6927,SEZIONI!A6927:B$7975,2,0)</f>
        <v>1</v>
      </c>
      <c r="D6927" s="27" t="str">
        <f>VLOOKUP(A6927,SINDACI!A6927:B$7975, 2, 0)</f>
        <v>CHESI BARBARA</v>
      </c>
      <c r="E6927" s="27" t="str">
        <f>VLOOKUP(A6927,SINDACI!A6927:E$7975,5,0)</f>
        <v>-</v>
      </c>
    </row>
    <row r="6928" spans="1:5" x14ac:dyDescent="0.2">
      <c r="A6928" s="27" t="s">
        <v>6893</v>
      </c>
      <c r="B6928" s="27" t="str">
        <f>VLOOKUP(A6928,PEC!A6927:D$7975,4,0)</f>
        <v>cert.ruparpiemonte.it</v>
      </c>
      <c r="C6928" s="23">
        <f>VLOOKUP(A6928,SEZIONI!A6928:B$7975,2,0)</f>
        <v>2</v>
      </c>
      <c r="D6928" s="27" t="str">
        <f>VLOOKUP(A6928,SINDACI!A6928:B$7975, 2, 0)</f>
        <v>VISCONTI ANTONIO</v>
      </c>
      <c r="E6928" s="27" t="str">
        <f>VLOOKUP(A6928,SINDACI!A6928:E$7975,5,0)</f>
        <v>LISTA CIVICA: COMUNIT? E TERRITORIO</v>
      </c>
    </row>
    <row r="6929" spans="1:5" x14ac:dyDescent="0.2">
      <c r="A6929" s="27" t="s">
        <v>6894</v>
      </c>
      <c r="B6929" s="27" t="str">
        <f>VLOOKUP(A6929,PEC!A6928:D$7975,4,0)</f>
        <v>pec.it</v>
      </c>
      <c r="C6929" s="23">
        <f>VLOOKUP(A6929,SEZIONI!A6929:B$7975,2,0)</f>
        <v>3</v>
      </c>
      <c r="D6929" s="27" t="str">
        <f>VLOOKUP(A6929,SINDACI!A6929:B$7975, 2, 0)</f>
        <v>VENTO SALVATORE</v>
      </c>
      <c r="E6929" s="27" t="str">
        <f>VLOOKUP(A6929,SINDACI!A6929:E$7975,5,0)</f>
        <v>LISTA CIVICA: PRIMA SPIGNO</v>
      </c>
    </row>
    <row r="6930" spans="1:5" x14ac:dyDescent="0.2">
      <c r="A6930" s="27" t="s">
        <v>6895</v>
      </c>
      <c r="B6930" s="27" t="str">
        <f>VLOOKUP(A6930,PEC!A6929:D$7975,4,0)</f>
        <v>cert.unione.terredicastelli.mo.it</v>
      </c>
      <c r="C6930" s="23">
        <f>VLOOKUP(A6930,SEZIONI!A6930:B$7975,2,0)</f>
        <v>11</v>
      </c>
      <c r="D6930" s="27" t="str">
        <f>VLOOKUP(A6930,SINDACI!A6930:B$7975, 2, 0)</f>
        <v>COSTANTINI UMBERTO</v>
      </c>
      <c r="E6930" s="27" t="str">
        <f>VLOOKUP(A6930,SINDACI!A6930:E$7975,5,0)</f>
        <v>LISTA CIVICA: CON IL CENTROSINISTRA</v>
      </c>
    </row>
    <row r="6931" spans="1:5" x14ac:dyDescent="0.2">
      <c r="A6931" s="27" t="s">
        <v>6896</v>
      </c>
      <c r="B6931" s="27" t="str">
        <f>VLOOKUP(A6931,PEC!A6930:D$7975,4,0)</f>
        <v>certgov.fvg.it</v>
      </c>
      <c r="C6931" s="23">
        <f>VLOOKUP(A6931,SEZIONI!A6931:B$7975,2,0)</f>
        <v>13</v>
      </c>
      <c r="D6931" s="27" t="str">
        <f>VLOOKUP(A6931,SINDACI!A6931:B$7975, 2, 0)</f>
        <v>SARCINELLI ENRICO</v>
      </c>
      <c r="E6931" s="27" t="str">
        <f>VLOOKUP(A6931,SINDACI!A6931:E$7975,5,0)</f>
        <v>CEN-DES(LS.CIVICHE): POPOLO DI CENTRODESTRA-FORZA SPILIMBERGO | FRATELLI D'ITALIA CON GIORGIA MELONI | LISTA CIVICA: VIVERE SPILIMBERGO | LISTA CIVICA: CON &amp; PER SPILIMBERGO-SARCINELLI SINDACO</v>
      </c>
    </row>
    <row r="6932" spans="1:5" x14ac:dyDescent="0.2">
      <c r="A6932" s="27" t="s">
        <v>302</v>
      </c>
      <c r="B6932" s="27" t="str">
        <f>VLOOKUP(A6932,PEC!A6931:D$7975,4,0)</f>
        <v>asmepec.it</v>
      </c>
      <c r="C6932" s="23">
        <f>VLOOKUP(A6932,SEZIONI!A6932:B$7975,2,0)</f>
        <v>3</v>
      </c>
      <c r="D6932" s="27" t="str">
        <f>VLOOKUP(A6932,SINDACI!A6932:B$7975, 2, 0)</f>
        <v>MARASCO ENZO FULVIO</v>
      </c>
      <c r="E6932" s="27" t="str">
        <f>VLOOKUP(A6932,SINDACI!A6932:E$7975,5,0)</f>
        <v>LISTA CIVICA: SPILINGA UNITA</v>
      </c>
    </row>
    <row r="6933" spans="1:5" x14ac:dyDescent="0.2">
      <c r="A6933" s="27" t="s">
        <v>6897</v>
      </c>
      <c r="B6933" s="27" t="str">
        <f>VLOOKUP(A6933,PEC!A6932:D$7975,4,0)</f>
        <v>pec.regione.lombardia.it</v>
      </c>
      <c r="C6933" s="23">
        <f>VLOOKUP(A6933,SEZIONI!A6933:B$7975,2,0)</f>
        <v>2</v>
      </c>
      <c r="D6933" s="27" t="str">
        <f>VLOOKUP(A6933,SINDACI!A6933:B$7975, 2, 0)</f>
        <v>LAZZARI ROBERTO</v>
      </c>
      <c r="E6933" s="27" t="str">
        <f>VLOOKUP(A6933,SINDACI!A6933:E$7975,5,0)</f>
        <v>LISTA CIVICA: INSIEME PER CRESCERE</v>
      </c>
    </row>
    <row r="6934" spans="1:5" x14ac:dyDescent="0.2">
      <c r="A6934" s="27" t="s">
        <v>6898</v>
      </c>
      <c r="B6934" s="27" t="str">
        <f>VLOOKUP(A6934,PEC!A6933:D$7975,4,0)</f>
        <v>pec.it</v>
      </c>
      <c r="C6934" s="23">
        <f>VLOOKUP(A6934,SEZIONI!A6934:B$7975,2,0)</f>
        <v>7</v>
      </c>
      <c r="D6934" s="27" t="str">
        <f>VLOOKUP(A6934,SINDACI!A6934:B$7975, 2, 0)</f>
        <v>PATRUNO MICHELE</v>
      </c>
      <c r="E6934" s="27" t="str">
        <f>VLOOKUP(A6934,SINDACI!A6934:E$7975,5,0)</f>
        <v>LISTA CIVICA: VIVIAMO SPINAZZOLA</v>
      </c>
    </row>
    <row r="6935" spans="1:5" x14ac:dyDescent="0.2">
      <c r="A6935" s="27" t="s">
        <v>6899</v>
      </c>
      <c r="B6935" s="27" t="str">
        <f>VLOOKUP(A6935,PEC!A6934:D$7975,4,0)</f>
        <v>pecveneto.it</v>
      </c>
      <c r="C6935" s="23">
        <f>VLOOKUP(A6935,SEZIONI!A6935:B$7975,2,0)</f>
        <v>26</v>
      </c>
      <c r="D6935" s="27" t="str">
        <f>VLOOKUP(A6935,SINDACI!A6935:B$7975, 2, 0)</f>
        <v>VESNAVER MARTINA</v>
      </c>
      <c r="E6935" s="27" t="str">
        <f>VLOOKUP(A6935,SINDACI!A6935:E$7975,5,0)</f>
        <v>FORZA ITALIA | LISTA CIVICA: S?AMO SPINEA | LISTA CIVICA: LISTA CLAUDIO TESSARI | FRATELLI D'ITALIA | LEGA SALVINI | LISTA CIVICA: SPINEA PROGETTO CIVICO</v>
      </c>
    </row>
    <row r="6936" spans="1:5" x14ac:dyDescent="0.2">
      <c r="A6936" s="27" t="s">
        <v>6900</v>
      </c>
      <c r="B6936" s="27" t="str">
        <f>VLOOKUP(A6936,PEC!A6935:D$7975,4,0)</f>
        <v>pec.regione.lombardia.it</v>
      </c>
      <c r="C6936" s="23">
        <f>VLOOKUP(A6936,SEZIONI!A6936:B$7975,2,0)</f>
        <v>1</v>
      </c>
      <c r="D6936" s="27" t="str">
        <f>VLOOKUP(A6936,SINDACI!A6936:B$7975, 2, 0)</f>
        <v>BONFATTI SABBIONI FABRIZIO</v>
      </c>
      <c r="E6936" s="27" t="str">
        <f>VLOOKUP(A6936,SINDACI!A6936:E$7975,5,0)</f>
        <v>LISTA CIVICA: INSIEME PER SPINEDA</v>
      </c>
    </row>
    <row r="6937" spans="1:5" x14ac:dyDescent="0.2">
      <c r="A6937" s="27" t="s">
        <v>6901</v>
      </c>
      <c r="B6937" s="27" t="str">
        <f>VLOOKUP(A6937,PEC!A6936:D$7975,4,0)</f>
        <v>legalmail.it</v>
      </c>
      <c r="C6937" s="23">
        <f>VLOOKUP(A6937,SEZIONI!A6937:B$7975,2,0)</f>
        <v>2</v>
      </c>
      <c r="D6937" s="27" t="str">
        <f>VLOOKUP(A6937,SINDACI!A6937:B$7975, 2, 0)</f>
        <v>DI IORIO MICHELE</v>
      </c>
      <c r="E6937" s="27" t="str">
        <f>VLOOKUP(A6937,SINDACI!A6937:E$7975,5,0)</f>
        <v>-</v>
      </c>
    </row>
    <row r="6938" spans="1:5" x14ac:dyDescent="0.2">
      <c r="A6938" s="27" t="s">
        <v>6902</v>
      </c>
      <c r="B6938" s="27" t="str">
        <f>VLOOKUP(A6938,PEC!A6937:D$7975,4,0)</f>
        <v>cert.ruparpiemonte.it</v>
      </c>
      <c r="C6938" s="23">
        <f>VLOOKUP(A6938,SEZIONI!A6938:B$7975,2,0)</f>
        <v>1</v>
      </c>
      <c r="D6938" s="27" t="str">
        <f>VLOOKUP(A6938,SINDACI!A6938:B$7975, 2, 0)</f>
        <v>ARTANA GIUSEPPE</v>
      </c>
      <c r="E6938" s="27" t="str">
        <f>VLOOKUP(A6938,SINDACI!A6938:E$7975,5,0)</f>
        <v>LISTA CIVICA: GRAPPOLO D'UVA E SPIGHE DI GRANO</v>
      </c>
    </row>
    <row r="6939" spans="1:5" x14ac:dyDescent="0.2">
      <c r="A6939" s="27" t="s">
        <v>6903</v>
      </c>
      <c r="B6939" s="27" t="str">
        <f>VLOOKUP(A6939,PEC!A6938:D$7975,4,0)</f>
        <v>pec.comune.spinetoli.ap.it</v>
      </c>
      <c r="C6939" s="23">
        <f>VLOOKUP(A6939,SEZIONI!A6939:B$7975,2,0)</f>
        <v>6</v>
      </c>
      <c r="D6939" s="27" t="str">
        <f>VLOOKUP(A6939,SINDACI!A6939:B$7975, 2, 0)</f>
        <v>LUCIANI ALESSANDRO</v>
      </c>
      <c r="E6939" s="27" t="str">
        <f>VLOOKUP(A6939,SINDACI!A6939:E$7975,5,0)</f>
        <v>LISTA CIVICA: SOLIDARIET? LAVORO PARTECIPAZIONE</v>
      </c>
    </row>
    <row r="6940" spans="1:5" x14ac:dyDescent="0.2">
      <c r="A6940" s="27" t="s">
        <v>6904</v>
      </c>
      <c r="B6940" s="27" t="str">
        <f>VLOOKUP(A6940,PEC!A6939:D$7975,4,0)</f>
        <v>pec.regione.lombardia.it</v>
      </c>
      <c r="C6940" s="23">
        <f>VLOOKUP(A6940,SEZIONI!A6940:B$7975,2,0)</f>
        <v>6</v>
      </c>
      <c r="D6940" s="27" t="str">
        <f>VLOOKUP(A6940,SINDACI!A6940:B$7975, 2, 0)</f>
        <v>GALBIATI ENZO</v>
      </c>
      <c r="E6940" s="27" t="str">
        <f>VLOOKUP(A6940,SINDACI!A6940:E$7975,5,0)</f>
        <v>LISTA CIVICA: AL SERVIZIO DEGLI SPINESI</v>
      </c>
    </row>
    <row r="6941" spans="1:5" x14ac:dyDescent="0.2">
      <c r="A6941" s="27" t="s">
        <v>6905</v>
      </c>
      <c r="B6941" s="27" t="str">
        <f>VLOOKUP(A6941,PEC!A6940:D$7975,4,0)</f>
        <v>comunespinone.legalmail.it</v>
      </c>
      <c r="C6941" s="23">
        <f>VLOOKUP(A6941,SEZIONI!A6941:B$7975,2,0)</f>
        <v>1</v>
      </c>
      <c r="D6941" s="27" t="str">
        <f>VLOOKUP(A6941,SINDACI!A6941:B$7975, 2, 0)</f>
        <v>SCABURRI SIMONE</v>
      </c>
      <c r="E6941" s="27" t="str">
        <f>VLOOKUP(A6941,SINDACI!A6941:E$7975,5,0)</f>
        <v>LISTA CIVICA: SEMPLICEMENTE SPINONE IL MIO PAESE</v>
      </c>
    </row>
    <row r="6942" spans="1:5" x14ac:dyDescent="0.2">
      <c r="A6942" s="27" t="s">
        <v>6906</v>
      </c>
      <c r="B6942" s="27" t="str">
        <f>VLOOKUP(A6942,PEC!A6941:D$7975,4,0)</f>
        <v>cert.ruparbasilicata.it</v>
      </c>
      <c r="C6942" s="23">
        <f>VLOOKUP(A6942,SEZIONI!A6942:B$7975,2,0)</f>
        <v>2</v>
      </c>
      <c r="D6942" s="27" t="str">
        <f>VLOOKUP(A6942,SINDACI!A6942:B$7975, 2, 0)</f>
        <v>DE LUISE PASQUALE</v>
      </c>
      <c r="E6942" s="27" t="str">
        <f>VLOOKUP(A6942,SINDACI!A6942:E$7975,5,0)</f>
        <v>-</v>
      </c>
    </row>
    <row r="6943" spans="1:5" x14ac:dyDescent="0.2">
      <c r="A6943" s="27" t="s">
        <v>6907</v>
      </c>
      <c r="B6943" s="27" t="str">
        <f>VLOOKUP(A6943,PEC!A6942:D$7975,4,0)</f>
        <v>pec.comune.spirano.bg.it</v>
      </c>
      <c r="C6943" s="23">
        <f>VLOOKUP(A6943,SEZIONI!A6943:B$7975,2,0)</f>
        <v>5</v>
      </c>
      <c r="D6943" s="27" t="str">
        <f>VLOOKUP(A6943,SINDACI!A6943:B$7975, 2, 0)</f>
        <v>GRASSELLI YURI</v>
      </c>
      <c r="E6943" s="27" t="str">
        <f>VLOOKUP(A6943,SINDACI!A6943:E$7975,5,0)</f>
        <v>LEGA SALVINI</v>
      </c>
    </row>
    <row r="6944" spans="1:5" x14ac:dyDescent="0.2">
      <c r="A6944" s="27" t="s">
        <v>6908</v>
      </c>
      <c r="B6944" s="27" t="str">
        <f>VLOOKUP(A6944,PEC!A6943:D$7975,4,0)</f>
        <v>postacert.umbria.it</v>
      </c>
      <c r="C6944" s="23">
        <f>VLOOKUP(A6944,SEZIONI!A6944:B$7975,2,0)</f>
        <v>42</v>
      </c>
      <c r="D6944" s="27" t="str">
        <f>VLOOKUP(A6944,SINDACI!A6944:B$7975, 2, 0)</f>
        <v>SISTI ANDREA</v>
      </c>
      <c r="E6944" s="27" t="str">
        <f>VLOOKUP(A6944,SINDACI!A6944:E$7975,5,0)</f>
        <v>LISTA CIVICA: ELEGGI SPOLETO | LISTA CIVICA: ORA SPOLETO | MOVIMENTO 5 STELLE | LISTA CIVICA: CIVICI X SPOLETO | PARTITO DEMOCRATICO</v>
      </c>
    </row>
    <row r="6945" spans="1:5" x14ac:dyDescent="0.2">
      <c r="A6945" s="27" t="s">
        <v>6909</v>
      </c>
      <c r="B6945" s="27" t="str">
        <f>VLOOKUP(A6945,PEC!A6944:D$7975,4,0)</f>
        <v>pec.comune.spoltore.pe.it</v>
      </c>
      <c r="C6945" s="23">
        <f>VLOOKUP(A6945,SEZIONI!A6945:B$7975,2,0)</f>
        <v>20</v>
      </c>
      <c r="D6945" s="27" t="str">
        <f>VLOOKUP(A6945,SINDACI!A6945:B$7975, 2, 0)</f>
        <v>TRULLI CHIARA</v>
      </c>
      <c r="E6945" s="27" t="str">
        <f>VLOOKUP(A6945,SINDACI!A6945:E$7975,5,0)</f>
        <v>LISTA CIVICA: INSIEME CHIARA TRULLI SINDACO | LISTA CIVICA: SINISTRA CIVICA | MOVIMENTO 5 STELLE | PARTITO DEMOCRATICO</v>
      </c>
    </row>
    <row r="6946" spans="1:5" x14ac:dyDescent="0.2">
      <c r="A6946" s="27" t="s">
        <v>6910</v>
      </c>
      <c r="B6946" s="27" t="str">
        <f>VLOOKUP(A6946,PEC!A6945:D$7975,4,0)</f>
        <v>pec.rupar.puglia.it</v>
      </c>
      <c r="C6946" s="23">
        <f>VLOOKUP(A6946,SEZIONI!A6946:B$7975,2,0)</f>
        <v>4</v>
      </c>
      <c r="D6946" s="27" t="str">
        <f>VLOOKUP(A6946,SINDACI!A6946:B$7975, 2, 0)</f>
        <v>RIZZELLO LUIGI</v>
      </c>
      <c r="E6946" s="27" t="str">
        <f>VLOOKUP(A6946,SINDACI!A6946:E$7975,5,0)</f>
        <v>-</v>
      </c>
    </row>
    <row r="6947" spans="1:5" x14ac:dyDescent="0.2">
      <c r="A6947" s="27" t="s">
        <v>6911</v>
      </c>
      <c r="B6947" s="27" t="str">
        <f>VLOOKUP(A6947,PEC!A6946:D$7975,4,0)</f>
        <v>pec.comune.spormaggiore.tn.it</v>
      </c>
      <c r="C6947" s="23">
        <f>VLOOKUP(A6947,SEZIONI!A6947:B$7975,2,0)</f>
        <v>1</v>
      </c>
      <c r="D6947" s="27" t="str">
        <f>VLOOKUP(A6947,SINDACI!A6947:B$7975, 2, 0)</f>
        <v>POMAROLLI MIRCO</v>
      </c>
      <c r="E6947" s="27" t="str">
        <f>VLOOKUP(A6947,SINDACI!A6947:E$7975,5,0)</f>
        <v>-</v>
      </c>
    </row>
    <row r="6948" spans="1:5" x14ac:dyDescent="0.2">
      <c r="A6948" s="27" t="s">
        <v>6912</v>
      </c>
      <c r="B6948" s="27" t="str">
        <f>VLOOKUP(A6948,PEC!A6947:D$7975,4,0)</f>
        <v>pec.comune.sporminore.tn.it</v>
      </c>
      <c r="C6948" s="23">
        <f>VLOOKUP(A6948,SEZIONI!A6948:B$7975,2,0)</f>
        <v>1</v>
      </c>
      <c r="D6948" s="27" t="str">
        <f>VLOOKUP(A6948,SINDACI!A6948:B$7975, 2, 0)</f>
        <v>GIOVANNINI DIEGO</v>
      </c>
      <c r="E6948" s="27" t="str">
        <f>VLOOKUP(A6948,SINDACI!A6948:E$7975,5,0)</f>
        <v>-</v>
      </c>
    </row>
    <row r="6949" spans="1:5" x14ac:dyDescent="0.2">
      <c r="A6949" s="27" t="s">
        <v>6913</v>
      </c>
      <c r="B6949" s="27" t="str">
        <f>VLOOKUP(A6949,PEC!A6948:D$7975,4,0)</f>
        <v>pec.comune.spotorno.sv.it</v>
      </c>
      <c r="C6949" s="23">
        <f>VLOOKUP(A6949,SEZIONI!A6949:B$7975,2,0)</f>
        <v>4</v>
      </c>
      <c r="D6949" s="27" t="str">
        <f>VLOOKUP(A6949,SINDACI!A6949:B$7975, 2, 0)</f>
        <v>FIORINI MATTIA</v>
      </c>
      <c r="E6949" s="27" t="str">
        <f>VLOOKUP(A6949,SINDACI!A6949:E$7975,5,0)</f>
        <v>LISTA CIVICA: PROGETTO SPOTORNO</v>
      </c>
    </row>
    <row r="6950" spans="1:5" x14ac:dyDescent="0.2">
      <c r="A6950" s="27" t="s">
        <v>6914</v>
      </c>
      <c r="B6950" s="27" t="str">
        <f>VLOOKUP(A6950,PEC!A6949:D$7975,4,0)</f>
        <v>pecveneto.it</v>
      </c>
      <c r="C6950" s="23">
        <f>VLOOKUP(A6950,SEZIONI!A6950:B$7975,2,0)</f>
        <v>9</v>
      </c>
      <c r="D6950" s="27" t="str">
        <f>VLOOKUP(A6950,SINDACI!A6950:B$7975, 2, 0)</f>
        <v>DELLA PIETRA MARCO</v>
      </c>
      <c r="E6950" s="27" t="str">
        <f>VLOOKUP(A6950,SINDACI!A6950:E$7975,5,0)</f>
        <v>LISTA CIVICA: SIAMO SPRESIANO</v>
      </c>
    </row>
    <row r="6951" spans="1:5" x14ac:dyDescent="0.2">
      <c r="A6951" s="27" t="s">
        <v>6915</v>
      </c>
      <c r="B6951" s="27" t="str">
        <f>VLOOKUP(A6951,PEC!A6950:D$7975,4,0)</f>
        <v>pec.regione.lombardia.it</v>
      </c>
      <c r="C6951" s="23">
        <f>VLOOKUP(A6951,SEZIONI!A6951:B$7975,2,0)</f>
        <v>1</v>
      </c>
      <c r="D6951" s="27" t="str">
        <f>VLOOKUP(A6951,SINDACI!A6951:B$7975, 2, 0)</f>
        <v>DEL MAFFEO IVO</v>
      </c>
      <c r="E6951" s="27" t="str">
        <f>VLOOKUP(A6951,SINDACI!A6951:E$7975,5,0)</f>
        <v>LISTA CIVICA: SPRIANA NEL CUORE</v>
      </c>
    </row>
    <row r="6952" spans="1:5" x14ac:dyDescent="0.2">
      <c r="A6952" s="27" t="s">
        <v>226</v>
      </c>
      <c r="B6952" s="27" t="str">
        <f>VLOOKUP(A6952,PEC!A6951:D$7975,4,0)</f>
        <v>comune.squillace.cz.it</v>
      </c>
      <c r="C6952" s="23">
        <f>VLOOKUP(A6952,SEZIONI!A6952:B$7975,2,0)</f>
        <v>4</v>
      </c>
      <c r="D6952" s="27" t="str">
        <f>VLOOKUP(A6952,SINDACI!A6952:B$7975, 2, 0)</f>
        <v>MUCCARI PASQUALE</v>
      </c>
      <c r="E6952" s="27" t="str">
        <f>VLOOKUP(A6952,SINDACI!A6952:E$7975,5,0)</f>
        <v>LISTA CIVICA: CIVITA SQUILLACE</v>
      </c>
    </row>
    <row r="6953" spans="1:5" x14ac:dyDescent="0.2">
      <c r="A6953" s="27" t="s">
        <v>6916</v>
      </c>
      <c r="B6953" s="27" t="str">
        <f>VLOOKUP(A6953,PEC!A6952:D$7975,4,0)</f>
        <v>pec.rupar.puglia.it</v>
      </c>
      <c r="C6953" s="23">
        <f>VLOOKUP(A6953,SEZIONI!A6953:B$7975,2,0)</f>
        <v>18</v>
      </c>
      <c r="D6953" s="27" t="str">
        <f>VLOOKUP(A6953,SINDACI!A6953:B$7975, 2, 0)</f>
        <v>-</v>
      </c>
      <c r="E6953" s="27" t="str">
        <f>VLOOKUP(A6953,SINDACI!A6953:E$7975,5,0)</f>
        <v>-</v>
      </c>
    </row>
    <row r="6954" spans="1:5" x14ac:dyDescent="0.2">
      <c r="A6954" s="27" t="s">
        <v>6917</v>
      </c>
      <c r="B6954" s="27" t="str">
        <f>VLOOKUP(A6954,PEC!A6953:D$7975,4,0)</f>
        <v>pa.postacertificata.gov.it</v>
      </c>
      <c r="C6954" s="23">
        <f>VLOOKUP(A6954,SEZIONI!A6954:B$7975,2,0)</f>
        <v>2</v>
      </c>
      <c r="D6954" s="27" t="str">
        <f>VLOOKUP(A6954,SINDACI!A6954:B$7975, 2, 0)</f>
        <v>RAGNI SAURO</v>
      </c>
      <c r="E6954" s="27" t="str">
        <f>VLOOKUP(A6954,SINDACI!A6954:E$7975,5,0)</f>
        <v>LISTA CIVICA: INSIEME PER STAFFOLO</v>
      </c>
    </row>
    <row r="6955" spans="1:5" x14ac:dyDescent="0.2">
      <c r="A6955" s="27" t="s">
        <v>6918</v>
      </c>
      <c r="B6955" s="27" t="str">
        <f>VLOOKUP(A6955,PEC!A6954:D$7975,4,0)</f>
        <v>pec.comune.stagnolombardo.cr.it</v>
      </c>
      <c r="C6955" s="23">
        <f>VLOOKUP(A6955,SEZIONI!A6955:B$7975,2,0)</f>
        <v>2</v>
      </c>
      <c r="D6955" s="27" t="str">
        <f>VLOOKUP(A6955,SINDACI!A6955:B$7975, 2, 0)</f>
        <v>MARIANI ROBERTO</v>
      </c>
      <c r="E6955" s="27" t="str">
        <f>VLOOKUP(A6955,SINDACI!A6955:E$7975,5,0)</f>
        <v>LISTA CIVICA: IDEE IN COMUNE</v>
      </c>
    </row>
    <row r="6956" spans="1:5" x14ac:dyDescent="0.2">
      <c r="A6956" s="27" t="s">
        <v>400</v>
      </c>
      <c r="B6956" s="27" t="str">
        <f>VLOOKUP(A6956,PEC!A6955:D$7975,4,0)</f>
        <v>asmepec.it</v>
      </c>
      <c r="C6956" s="23">
        <f>VLOOKUP(A6956,SEZIONI!A6956:B$7975,2,0)</f>
        <v>1</v>
      </c>
      <c r="D6956" s="27" t="str">
        <f>VLOOKUP(A6956,SINDACI!A6956:B$7975, 2, 0)</f>
        <v>PELLICANO' GIOVANNA</v>
      </c>
      <c r="E6956" s="27" t="str">
        <f>VLOOKUP(A6956,SINDACI!A6956:E$7975,5,0)</f>
        <v>LISTA CIVICA: IL FUTURO E' NELLE RADICI</v>
      </c>
    </row>
    <row r="6957" spans="1:5" x14ac:dyDescent="0.2">
      <c r="A6957" s="27" t="s">
        <v>227</v>
      </c>
      <c r="B6957" s="27" t="str">
        <f>VLOOKUP(A6957,PEC!A6956:D$7975,4,0)</f>
        <v>asmepec.it</v>
      </c>
      <c r="C6957" s="23">
        <f>VLOOKUP(A6957,SEZIONI!A6957:B$7975,2,0)</f>
        <v>3</v>
      </c>
      <c r="D6957" s="27" t="str">
        <f>VLOOKUP(A6957,SINDACI!A6957:B$7975, 2, 0)</f>
        <v>MERCURIO ALFONSO</v>
      </c>
      <c r="E6957" s="27" t="str">
        <f>VLOOKUP(A6957,SINDACI!A6957:E$7975,5,0)</f>
        <v>LISTA CIVICA: LIBERAMENTE</v>
      </c>
    </row>
    <row r="6958" spans="1:5" x14ac:dyDescent="0.2">
      <c r="A6958" s="27" t="s">
        <v>6919</v>
      </c>
      <c r="B6958" s="27" t="str">
        <f>VLOOKUP(A6958,PEC!A6957:D$7975,4,0)</f>
        <v xml:space="preserve">cert.ip-veneto.net </v>
      </c>
      <c r="C6958" s="23">
        <f>VLOOKUP(A6958,SEZIONI!A6958:B$7975,2,0)</f>
        <v>5</v>
      </c>
      <c r="D6958" s="27" t="str">
        <f>VLOOKUP(A6958,SINDACI!A6958:B$7975, 2, 0)</f>
        <v>MOSCARDI SANDRO</v>
      </c>
      <c r="E6958" s="27" t="str">
        <f>VLOOKUP(A6958,SINDACI!A6958:E$7975,5,0)</f>
        <v>LISTA CIVICA: STANGHELLA CHE AVANZA</v>
      </c>
    </row>
    <row r="6959" spans="1:5" x14ac:dyDescent="0.2">
      <c r="A6959" s="27" t="s">
        <v>6920</v>
      </c>
      <c r="B6959" s="27" t="str">
        <f>VLOOKUP(A6959,PEC!A6958:D$7975,4,0)</f>
        <v>certgov.fvg.it</v>
      </c>
      <c r="C6959" s="23">
        <f>VLOOKUP(A6959,SEZIONI!A6959:B$7975,2,0)</f>
        <v>7</v>
      </c>
      <c r="D6959" s="27" t="str">
        <f>VLOOKUP(A6959,SINDACI!A6959:B$7975, 2, 0)</f>
        <v>MARCHESAN RICCARDO</v>
      </c>
      <c r="E6959" s="27" t="str">
        <f>VLOOKUP(A6959,SINDACI!A6959:E$7975,5,0)</f>
        <v>LISTA CIVICA: INSIEME PER STARANZANO-MARCHESAN SINDACO | LISTA CIVICA: SINISTRA PER STARANZANO | LISTA CIVICA: STARANZANO PARTECIPA | PARTITO DEMOCRATICO</v>
      </c>
    </row>
    <row r="6960" spans="1:5" x14ac:dyDescent="0.2">
      <c r="A6960" s="27" t="s">
        <v>6921</v>
      </c>
      <c r="B6960" s="27" t="str">
        <f>VLOOKUP(A6960,PEC!A6959:D$7975,4,0)</f>
        <v>pec.rupar.puglia.it</v>
      </c>
      <c r="C6960" s="23">
        <f>VLOOKUP(A6960,SEZIONI!A6960:B$7975,2,0)</f>
        <v>14</v>
      </c>
      <c r="D6960" s="27" t="str">
        <f>VLOOKUP(A6960,SINDACI!A6960:B$7975, 2, 0)</f>
        <v>ANDRIOLI FRANCESCO</v>
      </c>
      <c r="E6960" s="27" t="str">
        <f>VLOOKUP(A6960,SINDACI!A6960:E$7975,5,0)</f>
        <v>LISTA CIVICA: UNITI PER STATTE</v>
      </c>
    </row>
    <row r="6961" spans="1:5" x14ac:dyDescent="0.2">
      <c r="A6961" s="27" t="s">
        <v>6922</v>
      </c>
      <c r="B6961" s="27" t="str">
        <f>VLOOKUP(A6961,PEC!A6960:D$7975,4,0)</f>
        <v>pec.comune.stazzano.al.it</v>
      </c>
      <c r="C6961" s="23">
        <f>VLOOKUP(A6961,SEZIONI!A6961:B$7975,2,0)</f>
        <v>2</v>
      </c>
      <c r="D6961" s="27" t="str">
        <f>VLOOKUP(A6961,SINDACI!A6961:B$7975, 2, 0)</f>
        <v>BAGNASCO PIERPAOLO</v>
      </c>
      <c r="E6961" s="27" t="str">
        <f>VLOOKUP(A6961,SINDACI!A6961:E$7975,5,0)</f>
        <v>LISTA CIVICA: INSIEME PER STAZZANO</v>
      </c>
    </row>
    <row r="6962" spans="1:5" x14ac:dyDescent="0.2">
      <c r="A6962" s="27" t="s">
        <v>6923</v>
      </c>
      <c r="B6962" s="27" t="str">
        <f>VLOOKUP(A6962,PEC!A6961:D$7975,4,0)</f>
        <v>postacert.toscana.it</v>
      </c>
      <c r="C6962" s="23">
        <f>VLOOKUP(A6962,SEZIONI!A6962:B$7975,2,0)</f>
        <v>14</v>
      </c>
      <c r="D6962" s="27" t="str">
        <f>VLOOKUP(A6962,SINDACI!A6962:B$7975, 2, 0)</f>
        <v>VERONA MAURIZIO</v>
      </c>
      <c r="E6962" s="27" t="str">
        <f>VLOOKUP(A6962,SINDACI!A6962:E$7975,5,0)</f>
        <v>LISTA CIVICA: IMPEGNO PER STAZZEMA 2024</v>
      </c>
    </row>
    <row r="6963" spans="1:5" x14ac:dyDescent="0.2">
      <c r="A6963" s="27" t="s">
        <v>6924</v>
      </c>
      <c r="B6963" s="27" t="str">
        <f>VLOOKUP(A6963,PEC!A6962:D$7975,4,0)</f>
        <v>halleypec.it</v>
      </c>
      <c r="C6963" s="23">
        <f>VLOOKUP(A6963,SEZIONI!A6963:B$7975,2,0)</f>
        <v>1</v>
      </c>
      <c r="D6963" s="27" t="str">
        <f>VLOOKUP(A6963,SINDACI!A6963:B$7975, 2, 0)</f>
        <v>PEDRAZZOLI MARCO</v>
      </c>
      <c r="E6963" s="27" t="str">
        <f>VLOOKUP(A6963,SINDACI!A6963:E$7975,5,0)</f>
        <v>LISTA CIVICA: AMIAMO STAZZONA</v>
      </c>
    </row>
    <row r="6964" spans="1:5" x14ac:dyDescent="0.2">
      <c r="A6964" s="27" t="s">
        <v>303</v>
      </c>
      <c r="B6964" s="27" t="str">
        <f>VLOOKUP(A6964,PEC!A6963:D$7975,4,0)</f>
        <v>asmepec.it</v>
      </c>
      <c r="C6964" s="23">
        <f>VLOOKUP(A6964,SEZIONI!A6964:B$7975,2,0)</f>
        <v>3</v>
      </c>
      <c r="D6964" s="27" t="str">
        <f>VLOOKUP(A6964,SINDACI!A6964:B$7975, 2, 0)</f>
        <v>SOLANO SALVATORE</v>
      </c>
      <c r="E6964" s="27" t="str">
        <f>VLOOKUP(A6964,SINDACI!A6964:E$7975,5,0)</f>
        <v>-</v>
      </c>
    </row>
    <row r="6965" spans="1:5" x14ac:dyDescent="0.2">
      <c r="A6965" s="27" t="s">
        <v>6925</v>
      </c>
      <c r="B6965" s="27" t="str">
        <f>VLOOKUP(A6965,PEC!A6964:D$7975,4,0)</f>
        <v>comunestella.legalmail.it</v>
      </c>
      <c r="C6965" s="23">
        <f>VLOOKUP(A6965,SEZIONI!A6965:B$7975,2,0)</f>
        <v>3</v>
      </c>
      <c r="D6965" s="27" t="str">
        <f>VLOOKUP(A6965,SINDACI!A6965:B$7975, 2, 0)</f>
        <v>CASTELLINI ANDREA</v>
      </c>
      <c r="E6965" s="27" t="str">
        <f>VLOOKUP(A6965,SINDACI!A6965:E$7975,5,0)</f>
        <v>LISTA CIVICA: STEJA</v>
      </c>
    </row>
    <row r="6966" spans="1:5" x14ac:dyDescent="0.2">
      <c r="A6966" s="27" t="s">
        <v>6926</v>
      </c>
      <c r="B6966" s="27" t="str">
        <f>VLOOKUP(A6966,PEC!A6965:D$7975,4,0)</f>
        <v>asmepec.it</v>
      </c>
      <c r="C6966" s="23">
        <f>VLOOKUP(A6966,SEZIONI!A6966:B$7975,2,0)</f>
        <v>3</v>
      </c>
      <c r="D6966" s="27" t="str">
        <f>VLOOKUP(A6966,SINDACI!A6966:B$7975, 2, 0)</f>
        <v>MASSANOVA FRANCESCO</v>
      </c>
      <c r="E6966" s="27" t="str">
        <f>VLOOKUP(A6966,SINDACI!A6966:E$7975,5,0)</f>
        <v>LISTA CIVICA: UNA NUOVA STELLA</v>
      </c>
    </row>
    <row r="6967" spans="1:5" x14ac:dyDescent="0.2">
      <c r="A6967" s="27" t="s">
        <v>6927</v>
      </c>
      <c r="B6967" s="27" t="str">
        <f>VLOOKUP(A6967,PEC!A6966:D$7975,4,0)</f>
        <v>pa.postacertificata.gov.it</v>
      </c>
      <c r="C6967" s="23">
        <f>VLOOKUP(A6967,SEZIONI!A6967:B$7975,2,0)</f>
        <v>1</v>
      </c>
      <c r="D6967" s="27" t="str">
        <f>VLOOKUP(A6967,SINDACI!A6967:B$7975, 2, 0)</f>
        <v>CAVALLO CLAUDIO</v>
      </c>
      <c r="E6967" s="27" t="str">
        <f>VLOOKUP(A6967,SINDACI!A6967:E$7975,5,0)</f>
        <v>LISTA CIVICA: STELLANELLO PASSIONE VALMERULA</v>
      </c>
    </row>
    <row r="6968" spans="1:5" x14ac:dyDescent="0.2">
      <c r="A6968" s="27" t="s">
        <v>6928</v>
      </c>
      <c r="B6968" s="27" t="str">
        <f>VLOOKUP(A6968,PEC!A6967:D$7975,4,0)</f>
        <v>legalmail.it</v>
      </c>
      <c r="C6968" s="23">
        <f>VLOOKUP(A6968,SEZIONI!A6968:B$7975,2,0)</f>
        <v>2</v>
      </c>
      <c r="D6968" s="27" t="str">
        <f>VLOOKUP(A6968,SINDACI!A6968:B$7975, 2, 0)</f>
        <v>HEINISCH FRANZ</v>
      </c>
      <c r="E6968" s="27" t="str">
        <f>VLOOKUP(A6968,SINDACI!A6968:E$7975,5,0)</f>
        <v>-</v>
      </c>
    </row>
    <row r="6969" spans="1:5" x14ac:dyDescent="0.2">
      <c r="A6969" s="27" t="s">
        <v>6929</v>
      </c>
      <c r="B6969" s="27" t="str">
        <f>VLOOKUP(A6969,PEC!A6968:D$7975,4,0)</f>
        <v>pec.comune.stenico.tn.it</v>
      </c>
      <c r="C6969" s="23">
        <f>VLOOKUP(A6969,SEZIONI!A6969:B$7975,2,0)</f>
        <v>1</v>
      </c>
      <c r="D6969" s="27" t="str">
        <f>VLOOKUP(A6969,SINDACI!A6969:B$7975, 2, 0)</f>
        <v>MATTEVI MONICA</v>
      </c>
      <c r="E6969" s="27" t="str">
        <f>VLOOKUP(A6969,SINDACI!A6969:E$7975,5,0)</f>
        <v>-</v>
      </c>
    </row>
    <row r="6970" spans="1:5" x14ac:dyDescent="0.2">
      <c r="A6970" s="27" t="s">
        <v>6930</v>
      </c>
      <c r="B6970" s="27" t="str">
        <f>VLOOKUP(A6970,PEC!A6969:D$7975,4,0)</f>
        <v>pec.rupar.puglia.it</v>
      </c>
      <c r="C6970" s="23">
        <f>VLOOKUP(A6970,SEZIONI!A6970:B$7975,2,0)</f>
        <v>3</v>
      </c>
      <c r="D6970" s="27" t="str">
        <f>VLOOKUP(A6970,SINDACI!A6970:B$7975, 2, 0)</f>
        <v>MANERA MASSIMO</v>
      </c>
      <c r="E6970" s="27" t="str">
        <f>VLOOKUP(A6970,SINDACI!A6970:E$7975,5,0)</f>
        <v>LISTA CIVICA: #IOSCELGO#STERNATIA</v>
      </c>
    </row>
    <row r="6971" spans="1:5" x14ac:dyDescent="0.2">
      <c r="A6971" s="27" t="s">
        <v>6931</v>
      </c>
      <c r="B6971" s="27" t="str">
        <f>VLOOKUP(A6971,PEC!A6970:D$7975,4,0)</f>
        <v>propec.it</v>
      </c>
      <c r="C6971" s="23">
        <f>VLOOKUP(A6971,SEZIONI!A6971:B$7975,2,0)</f>
        <v>11</v>
      </c>
      <c r="D6971" s="27" t="str">
        <f>VLOOKUP(A6971,SINDACI!A6971:B$7975, 2, 0)</f>
        <v>TANGORRA SIMONE</v>
      </c>
      <c r="E6971" s="27" t="str">
        <f>VLOOKUP(A6971,SINDACI!A6971:E$7975,5,0)</f>
        <v>LISTA CIVICA: STEZZANO FUTURA</v>
      </c>
    </row>
    <row r="6972" spans="1:5" x14ac:dyDescent="0.2">
      <c r="A6972" s="27" t="s">
        <v>6932</v>
      </c>
      <c r="B6972" s="27" t="str">
        <f>VLOOKUP(A6972,PEC!A6971:D$7975,4,0)</f>
        <v>pec.comune.stienta.ro.it</v>
      </c>
      <c r="C6972" s="23">
        <f>VLOOKUP(A6972,SEZIONI!A6972:B$7975,2,0)</f>
        <v>3</v>
      </c>
      <c r="D6972" s="27" t="str">
        <f>VLOOKUP(A6972,SINDACI!A6972:B$7975, 2, 0)</f>
        <v>FERRARESE ENRICO</v>
      </c>
      <c r="E6972" s="27" t="str">
        <f>VLOOKUP(A6972,SINDACI!A6972:E$7975,5,0)</f>
        <v>LISTA CIVICA: STIENTA TUA</v>
      </c>
    </row>
    <row r="6973" spans="1:5" x14ac:dyDescent="0.2">
      <c r="A6973" s="27" t="s">
        <v>6933</v>
      </c>
      <c r="B6973" s="27" t="str">
        <f>VLOOKUP(A6973,PEC!A6972:D$7975,4,0)</f>
        <v>ebaspec.it</v>
      </c>
      <c r="C6973" s="23">
        <f>VLOOKUP(A6973,SEZIONI!A6973:B$7975,2,0)</f>
        <v>6</v>
      </c>
      <c r="D6973" s="27" t="str">
        <f>VLOOKUP(A6973,SINDACI!A6973:B$7975, 2, 0)</f>
        <v>MICUCCI FRANCESCO</v>
      </c>
      <c r="E6973" s="27" t="str">
        <f>VLOOKUP(A6973,SINDACI!A6973:E$7975,5,0)</f>
        <v>LISTA CIVICA: CAMBIAMENTE</v>
      </c>
    </row>
    <row r="6974" spans="1:5" x14ac:dyDescent="0.2">
      <c r="A6974" s="27" t="s">
        <v>401</v>
      </c>
      <c r="B6974" s="27" t="str">
        <f>VLOOKUP(A6974,PEC!A6973:D$7975,4,0)</f>
        <v>pec.it</v>
      </c>
      <c r="C6974" s="23">
        <f>VLOOKUP(A6974,SEZIONI!A6974:B$7975,2,0)</f>
        <v>2</v>
      </c>
      <c r="D6974" s="27" t="str">
        <f>VLOOKUP(A6974,SINDACI!A6974:B$7975, 2, 0)</f>
        <v>TRONO GIUSEPPE</v>
      </c>
      <c r="E6974" s="27" t="str">
        <f>VLOOKUP(A6974,SINDACI!A6974:E$7975,5,0)</f>
        <v>LISTA CIVICA: PRO STIGNANO</v>
      </c>
    </row>
    <row r="6975" spans="1:5" x14ac:dyDescent="0.2">
      <c r="A6975" s="27" t="s">
        <v>402</v>
      </c>
      <c r="B6975" s="27" t="str">
        <f>VLOOKUP(A6975,PEC!A6974:D$7975,4,0)</f>
        <v>asmepec.it</v>
      </c>
      <c r="C6975" s="23">
        <f>VLOOKUP(A6975,SEZIONI!A6975:B$7975,2,0)</f>
        <v>4</v>
      </c>
      <c r="D6975" s="27" t="str">
        <f>VLOOKUP(A6975,SINDACI!A6975:B$7975, 2, 0)</f>
        <v>TROPEANO GIORGIO ANTONIO</v>
      </c>
      <c r="E6975" s="27" t="str">
        <f>VLOOKUP(A6975,SINDACI!A6975:E$7975,5,0)</f>
        <v>LISTA CIVICA: NUOVO CAPITOLO PER STILO</v>
      </c>
    </row>
    <row r="6976" spans="1:5" x14ac:dyDescent="0.2">
      <c r="A6976" s="27" t="s">
        <v>6934</v>
      </c>
      <c r="B6976" s="27" t="str">
        <f>VLOOKUP(A6976,PEC!A6975:D$7975,4,0)</f>
        <v>pec.it</v>
      </c>
      <c r="C6976" s="23">
        <f>VLOOKUP(A6976,SEZIONI!A6976:B$7975,2,0)</f>
        <v>2</v>
      </c>
      <c r="D6976" s="27" t="str">
        <f>VLOOKUP(A6976,SINDACI!A6976:B$7975, 2, 0)</f>
        <v>GILARDI FRANCO</v>
      </c>
      <c r="E6976" s="27" t="str">
        <f>VLOOKUP(A6976,SINDACI!A6976:E$7975,5,0)</f>
        <v>LISTA CIVICA: PROGETTO CIVICO</v>
      </c>
    </row>
    <row r="6977" spans="1:5" x14ac:dyDescent="0.2">
      <c r="A6977" s="27" t="s">
        <v>6935</v>
      </c>
      <c r="B6977" s="27" t="str">
        <f>VLOOKUP(A6977,PEC!A6976:D$7975,4,0)</f>
        <v>pec.comune.stintino.ss.it</v>
      </c>
      <c r="C6977" s="23">
        <f>VLOOKUP(A6977,SEZIONI!A6977:B$7975,2,0)</f>
        <v>2</v>
      </c>
      <c r="D6977" s="27" t="str">
        <f>VLOOKUP(A6977,SINDACI!A6977:B$7975, 2, 0)</f>
        <v>VALLEBELLA RITA LIMBANIA</v>
      </c>
      <c r="E6977" s="27" t="str">
        <f>VLOOKUP(A6977,SINDACI!A6977:E$7975,5,0)</f>
        <v>LISTA CIVICA: STINTINO SEI TU 2</v>
      </c>
    </row>
    <row r="6978" spans="1:5" x14ac:dyDescent="0.2">
      <c r="A6978" s="27" t="s">
        <v>6936</v>
      </c>
      <c r="B6978" s="27" t="str">
        <f>VLOOKUP(A6978,PEC!A6977:D$7975,4,0)</f>
        <v>pec.comune.stio.sa.it</v>
      </c>
      <c r="C6978" s="23">
        <f>VLOOKUP(A6978,SEZIONI!A6978:B$7975,2,0)</f>
        <v>2</v>
      </c>
      <c r="D6978" s="27" t="str">
        <f>VLOOKUP(A6978,SINDACI!A6978:B$7975, 2, 0)</f>
        <v>TROTTA GIANCARLO</v>
      </c>
      <c r="E6978" s="27" t="str">
        <f>VLOOKUP(A6978,SINDACI!A6978:E$7975,5,0)</f>
        <v>LISTA CIVICA: STIO E GORGA APRIAMO IL FUTURO</v>
      </c>
    </row>
    <row r="6979" spans="1:5" x14ac:dyDescent="0.2">
      <c r="A6979" s="27" t="s">
        <v>6937</v>
      </c>
      <c r="B6979" s="27" t="str">
        <f>VLOOKUP(A6979,PEC!A6978:D$7975,4,0)</f>
        <v>pec.comune.stornara.fg.it</v>
      </c>
      <c r="C6979" s="23">
        <f>VLOOKUP(A6979,SEZIONI!A6979:B$7975,2,0)</f>
        <v>4</v>
      </c>
      <c r="D6979" s="27" t="str">
        <f>VLOOKUP(A6979,SINDACI!A6979:B$7975, 2, 0)</f>
        <v>NIGRO ROBERTO</v>
      </c>
      <c r="E6979" s="27" t="str">
        <f>VLOOKUP(A6979,SINDACI!A6979:E$7975,5,0)</f>
        <v>LISTA CIVICA: PROGETTO COMUNE</v>
      </c>
    </row>
    <row r="6980" spans="1:5" x14ac:dyDescent="0.2">
      <c r="A6980" s="27" t="s">
        <v>6938</v>
      </c>
      <c r="B6980" s="27" t="str">
        <f>VLOOKUP(A6980,PEC!A6979:D$7975,4,0)</f>
        <v>legpec.it</v>
      </c>
      <c r="C6980" s="23">
        <f>VLOOKUP(A6980,SEZIONI!A6980:B$7975,2,0)</f>
        <v>4</v>
      </c>
      <c r="D6980" s="27" t="str">
        <f>VLOOKUP(A6980,SINDACI!A6980:B$7975, 2, 0)</f>
        <v>COLIA MASSIMO</v>
      </c>
      <c r="E6980" s="27" t="str">
        <f>VLOOKUP(A6980,SINDACI!A6980:E$7975,5,0)</f>
        <v>LISTA CIVICA: PROGETTO COMUNE</v>
      </c>
    </row>
    <row r="6981" spans="1:5" x14ac:dyDescent="0.2">
      <c r="A6981" s="27" t="s">
        <v>6939</v>
      </c>
      <c r="B6981" s="27" t="str">
        <f>VLOOKUP(A6981,PEC!A6980:D$7975,4,0)</f>
        <v>pec.comune.storo.tn.it</v>
      </c>
      <c r="C6981" s="23">
        <f>VLOOKUP(A6981,SEZIONI!A6981:B$7975,2,0)</f>
        <v>4</v>
      </c>
      <c r="D6981" s="27" t="str">
        <f>VLOOKUP(A6981,SINDACI!A6981:B$7975, 2, 0)</f>
        <v>ZONTINI NICOLA</v>
      </c>
      <c r="E6981" s="27" t="str">
        <f>VLOOKUP(A6981,SINDACI!A6981:E$7975,5,0)</f>
        <v>Colore Politico non pervenuto</v>
      </c>
    </row>
    <row r="6982" spans="1:5" x14ac:dyDescent="0.2">
      <c r="A6982" s="27" t="s">
        <v>6940</v>
      </c>
      <c r="B6982" s="27" t="str">
        <f>VLOOKUP(A6982,PEC!A6981:D$7975,4,0)</f>
        <v>pecveneto.it</v>
      </c>
      <c r="C6982" s="23">
        <f>VLOOKUP(A6982,SEZIONI!A6982:B$7975,2,0)</f>
        <v>7</v>
      </c>
      <c r="D6982" s="27" t="str">
        <f>VLOOKUP(A6982,SINDACI!A6982:B$7975, 2, 0)</f>
        <v>CACCIAVILLANI CATERINA</v>
      </c>
      <c r="E6982" s="27" t="str">
        <f>VLOOKUP(A6982,SINDACI!A6982:E$7975,5,0)</f>
        <v>LISTA CIVICA: INSIEME</v>
      </c>
    </row>
    <row r="6983" spans="1:5" x14ac:dyDescent="0.2">
      <c r="A6983" s="27" t="s">
        <v>6941</v>
      </c>
      <c r="B6983" s="27" t="str">
        <f>VLOOKUP(A6983,PEC!A6982:D$7975,4,0)</f>
        <v>pec.regione.lombardia.it</v>
      </c>
      <c r="C6983" s="23">
        <f>VLOOKUP(A6983,SEZIONI!A6983:B$7975,2,0)</f>
        <v>10</v>
      </c>
      <c r="D6983" s="27" t="str">
        <f>VLOOKUP(A6983,SINDACI!A6983:B$7975, 2, 0)</f>
        <v>CANTU' ALESSANDRO</v>
      </c>
      <c r="E6983" s="27" t="str">
        <f>VLOOKUP(A6983,SINDACI!A6983:E$7975,5,0)</f>
        <v>LISTA COMPOSITA: LEGA SALVINI-FORZA ITALIA-FRATELLI D'ITALIA-CIVICA</v>
      </c>
    </row>
    <row r="6984" spans="1:5" x14ac:dyDescent="0.2">
      <c r="A6984" s="27" t="s">
        <v>6942</v>
      </c>
      <c r="B6984" s="27" t="str">
        <f>VLOOKUP(A6984,PEC!A6983:D$7975,4,0)</f>
        <v>cert.ruparpiemonte.it</v>
      </c>
      <c r="C6984" s="23">
        <f>VLOOKUP(A6984,SEZIONI!A6984:B$7975,2,0)</f>
        <v>1</v>
      </c>
      <c r="D6984" s="27" t="str">
        <f>VLOOKUP(A6984,SINDACI!A6984:B$7975, 2, 0)</f>
        <v>CORZETTO MARCO ANGELO</v>
      </c>
      <c r="E6984" s="27" t="str">
        <f>VLOOKUP(A6984,SINDACI!A6984:E$7975,5,0)</f>
        <v>LISTA CIVICA: COMUNE AMICO</v>
      </c>
    </row>
    <row r="6985" spans="1:5" x14ac:dyDescent="0.2">
      <c r="A6985" s="27" t="s">
        <v>6943</v>
      </c>
      <c r="B6985" s="27" t="str">
        <f>VLOOKUP(A6985,PEC!A6984:D$7975,4,0)</f>
        <v>legalmail.it</v>
      </c>
      <c r="C6985" s="23">
        <f>VLOOKUP(A6985,SEZIONI!A6985:B$7975,2,0)</f>
        <v>8</v>
      </c>
      <c r="D6985" s="27" t="str">
        <f>VLOOKUP(A6985,SINDACI!A6985:B$7975, 2, 0)</f>
        <v>CAMBURSANO SONIA</v>
      </c>
      <c r="E6985" s="27" t="str">
        <f>VLOOKUP(A6985,SINDACI!A6985:E$7975,5,0)</f>
        <v>LISTA CIVICA: PER STRAMBINO</v>
      </c>
    </row>
    <row r="6986" spans="1:5" x14ac:dyDescent="0.2">
      <c r="A6986" s="27" t="s">
        <v>6944</v>
      </c>
      <c r="B6986" s="27" t="str">
        <f>VLOOKUP(A6986,PEC!A6985:D$7975,4,0)</f>
        <v>pec.it</v>
      </c>
      <c r="C6986" s="23">
        <f>VLOOKUP(A6986,SEZIONI!A6986:B$7975,2,0)</f>
        <v>3</v>
      </c>
      <c r="D6986" s="27" t="str">
        <f>VLOOKUP(A6986,SINDACI!A6986:B$7975, 2, 0)</f>
        <v>DE VELLIS ROBERTO</v>
      </c>
      <c r="E6986" s="27" t="str">
        <f>VLOOKUP(A6986,SINDACI!A6986:E$7975,5,0)</f>
        <v>LISTA CIVICA: PER UN FUTURO MIGLIORE</v>
      </c>
    </row>
    <row r="6987" spans="1:5" x14ac:dyDescent="0.2">
      <c r="A6987" s="27" t="s">
        <v>6945</v>
      </c>
      <c r="B6987" s="27" t="str">
        <f>VLOOKUP(A6987,PEC!A6986:D$7975,4,0)</f>
        <v>certgov.fvg.it</v>
      </c>
      <c r="C6987" s="23">
        <f>VLOOKUP(A6987,SEZIONI!A6987:B$7975,2,0)</f>
        <v>1</v>
      </c>
      <c r="D6987" s="27" t="str">
        <f>VLOOKUP(A6987,SINDACI!A6987:B$7975, 2, 0)</f>
        <v>POSTREGNA LUCA</v>
      </c>
      <c r="E6987" s="27" t="str">
        <f>VLOOKUP(A6987,SINDACI!A6987:E$7975,5,0)</f>
        <v>-</v>
      </c>
    </row>
    <row r="6988" spans="1:5" x14ac:dyDescent="0.2">
      <c r="A6988" s="27" t="s">
        <v>6946</v>
      </c>
      <c r="B6988" s="27" t="str">
        <f>VLOOKUP(A6988,PEC!A6987:D$7975,4,0)</f>
        <v>pec.comune.strembo.tn.it</v>
      </c>
      <c r="C6988" s="23">
        <f>VLOOKUP(A6988,SEZIONI!A6988:B$7975,2,0)</f>
        <v>1</v>
      </c>
      <c r="D6988" s="27" t="str">
        <f>VLOOKUP(A6988,SINDACI!A6988:B$7975, 2, 0)</f>
        <v>GRITTI MANUEL DINO</v>
      </c>
      <c r="E6988" s="27" t="str">
        <f>VLOOKUP(A6988,SINDACI!A6988:E$7975,5,0)</f>
        <v>LISTA CIVICA: STREMBO NUOVI ORIZZONTI</v>
      </c>
    </row>
    <row r="6989" spans="1:5" x14ac:dyDescent="0.2">
      <c r="A6989" s="27" t="s">
        <v>6947</v>
      </c>
      <c r="B6989" s="27" t="str">
        <f>VLOOKUP(A6989,PEC!A6988:D$7975,4,0)</f>
        <v>cert.comunestresa.it</v>
      </c>
      <c r="C6989" s="23">
        <f>VLOOKUP(A6989,SEZIONI!A6989:B$7975,2,0)</f>
        <v>6</v>
      </c>
      <c r="D6989" s="27" t="str">
        <f>VLOOKUP(A6989,SINDACI!A6989:B$7975, 2, 0)</f>
        <v>SEVERINO MARCELLA</v>
      </c>
      <c r="E6989" s="27" t="str">
        <f>VLOOKUP(A6989,SINDACI!A6989:E$7975,5,0)</f>
        <v>LISTA CIVICA: PROGETTO COMUNE</v>
      </c>
    </row>
    <row r="6990" spans="1:5" x14ac:dyDescent="0.2">
      <c r="A6990" s="27" t="s">
        <v>6948</v>
      </c>
      <c r="B6990" s="27" t="str">
        <f>VLOOKUP(A6990,PEC!A6989:D$7975,4,0)</f>
        <v>pec.it</v>
      </c>
      <c r="C6990" s="23">
        <f>VLOOKUP(A6990,SEZIONI!A6990:B$7975,2,0)</f>
        <v>2</v>
      </c>
      <c r="D6990" s="27" t="str">
        <f>VLOOKUP(A6990,SINDACI!A6990:B$7975, 2, 0)</f>
        <v>MONTI ALESSIO</v>
      </c>
      <c r="E6990" s="27" t="str">
        <f>VLOOKUP(A6990,SINDACI!A6990:E$7975,5,0)</f>
        <v>LISTA CIVICA: STREVI NEL CUORE</v>
      </c>
    </row>
    <row r="6991" spans="1:5" x14ac:dyDescent="0.2">
      <c r="A6991" s="27" t="s">
        <v>6949</v>
      </c>
      <c r="B6991" s="27" t="str">
        <f>VLOOKUP(A6991,PEC!A6990:D$7975,4,0)</f>
        <v>pec.striano.gov.it</v>
      </c>
      <c r="C6991" s="23">
        <f>VLOOKUP(A6991,SEZIONI!A6991:B$7975,2,0)</f>
        <v>7</v>
      </c>
      <c r="D6991" s="27" t="str">
        <f>VLOOKUP(A6991,SINDACI!A6991:B$7975, 2, 0)</f>
        <v>DEL GIUDICE ANTONIO</v>
      </c>
      <c r="E6991" s="27" t="str">
        <f>VLOOKUP(A6991,SINDACI!A6991:E$7975,5,0)</f>
        <v>LISTA CIVICA: STRIANO PRIMA DI TUTTO</v>
      </c>
    </row>
    <row r="6992" spans="1:5" x14ac:dyDescent="0.2">
      <c r="A6992" s="27" t="s">
        <v>6950</v>
      </c>
      <c r="B6992" s="27" t="str">
        <f>VLOOKUP(A6992,PEC!A6991:D$7975,4,0)</f>
        <v>pec.ptbiellese.it</v>
      </c>
      <c r="C6992" s="23">
        <f>VLOOKUP(A6992,SEZIONI!A6992:B$7975,2,0)</f>
        <v>2</v>
      </c>
      <c r="D6992" s="27" t="str">
        <f>VLOOKUP(A6992,SINDACI!A6992:B$7975, 2, 0)</f>
        <v>CAPPIO DAVIDE</v>
      </c>
      <c r="E6992" s="27" t="str">
        <f>VLOOKUP(A6992,SINDACI!A6992:E$7975,5,0)</f>
        <v>LISTA CIVICA: UNITI PER STRONA</v>
      </c>
    </row>
    <row r="6993" spans="1:5" x14ac:dyDescent="0.2">
      <c r="A6993" s="27" t="s">
        <v>6951</v>
      </c>
      <c r="B6993" s="27" t="str">
        <f>VLOOKUP(A6993,PEC!A6992:D$7975,4,0)</f>
        <v>postacert.umbria.it</v>
      </c>
      <c r="C6993" s="23">
        <f>VLOOKUP(A6993,SEZIONI!A6993:B$7975,2,0)</f>
        <v>6</v>
      </c>
      <c r="D6993" s="27" t="str">
        <f>VLOOKUP(A6993,SINDACI!A6993:B$7975, 2, 0)</f>
        <v>MALVETANI GIUSEPPE</v>
      </c>
      <c r="E6993" s="27" t="str">
        <f>VLOOKUP(A6993,SINDACI!A6993:E$7975,5,0)</f>
        <v>LISTA CIVICA: STRONCONE RIPARTE</v>
      </c>
    </row>
    <row r="6994" spans="1:5" x14ac:dyDescent="0.2">
      <c r="A6994" s="27" t="s">
        <v>257</v>
      </c>
      <c r="B6994" s="27" t="str">
        <f>VLOOKUP(A6994,PEC!A6993:D$7975,4,0)</f>
        <v>pec.comunedistrongoli.it</v>
      </c>
      <c r="C6994" s="23">
        <f>VLOOKUP(A6994,SEZIONI!A6994:B$7975,2,0)</f>
        <v>8</v>
      </c>
      <c r="D6994" s="27" t="str">
        <f>VLOOKUP(A6994,SINDACI!A6994:B$7975, 2, 0)</f>
        <v>BRUNO SERGIO</v>
      </c>
      <c r="E6994" s="27" t="str">
        <f>VLOOKUP(A6994,SINDACI!A6994:E$7975,5,0)</f>
        <v>-</v>
      </c>
    </row>
    <row r="6995" spans="1:5" x14ac:dyDescent="0.2">
      <c r="A6995" s="27" t="s">
        <v>6952</v>
      </c>
      <c r="B6995" s="27" t="str">
        <f>VLOOKUP(A6995,PEC!A6994:D$7975,4,0)</f>
        <v>pec.it</v>
      </c>
      <c r="C6995" s="23">
        <f>VLOOKUP(A6995,SEZIONI!A6995:B$7975,2,0)</f>
        <v>1</v>
      </c>
      <c r="D6995" s="27" t="str">
        <f>VLOOKUP(A6995,SINDACI!A6995:B$7975, 2, 0)</f>
        <v>ENNAS MARIA GRAZIA</v>
      </c>
      <c r="E6995" s="27" t="str">
        <f>VLOOKUP(A6995,SINDACI!A6995:E$7975,5,0)</f>
        <v>LISTA CIVICA: VIVERE STROPPIANA</v>
      </c>
    </row>
    <row r="6996" spans="1:5" x14ac:dyDescent="0.2">
      <c r="A6996" s="27" t="s">
        <v>6953</v>
      </c>
      <c r="B6996" s="27" t="str">
        <f>VLOOKUP(A6996,PEC!A6995:D$7975,4,0)</f>
        <v>cert.ruparpiemonte.it</v>
      </c>
      <c r="C6996" s="23">
        <f>VLOOKUP(A6996,SEZIONI!A6996:B$7975,2,0)</f>
        <v>1</v>
      </c>
      <c r="D6996" s="27" t="str">
        <f>VLOOKUP(A6996,SINDACI!A6996:B$7975, 2, 0)</f>
        <v>SALSOTTO ANDREA</v>
      </c>
      <c r="E6996" s="27" t="str">
        <f>VLOOKUP(A6996,SINDACI!A6996:E$7975,5,0)</f>
        <v>LISTA CIVICA: STRETTA DI MANO</v>
      </c>
    </row>
    <row r="6997" spans="1:5" x14ac:dyDescent="0.2">
      <c r="A6997" s="27" t="s">
        <v>6954</v>
      </c>
      <c r="B6997" s="27" t="str">
        <f>VLOOKUP(A6997,PEC!A6996:D$7975,4,0)</f>
        <v>pec.regione.lombardia.it</v>
      </c>
      <c r="C6997" s="23">
        <f>VLOOKUP(A6997,SEZIONI!A6997:B$7975,2,0)</f>
        <v>1</v>
      </c>
      <c r="D6997" s="27" t="str">
        <f>VLOOKUP(A6997,SINDACI!A6997:B$7975, 2, 0)</f>
        <v>CORNALI RICCARDO</v>
      </c>
      <c r="E6997" s="27" t="str">
        <f>VLOOKUP(A6997,SINDACI!A6997:E$7975,5,0)</f>
        <v>LISTA CIVICA: 4.0 STROZZA</v>
      </c>
    </row>
    <row r="6998" spans="1:5" x14ac:dyDescent="0.2">
      <c r="A6998" s="27" t="s">
        <v>6955</v>
      </c>
      <c r="B6998" s="27" t="str">
        <f>VLOOKUP(A6998,PEC!A6997:D$7975,4,0)</f>
        <v>asmepec.it</v>
      </c>
      <c r="C6998" s="23">
        <f>VLOOKUP(A6998,SEZIONI!A6998:B$7975,2,0)</f>
        <v>4</v>
      </c>
      <c r="D6998" s="27" t="str">
        <f>VLOOKUP(A6998,SINDACI!A6998:B$7975, 2, 0)</f>
        <v>DI LEO VITO</v>
      </c>
      <c r="E6998" s="27" t="str">
        <f>VLOOKUP(A6998,SINDACI!A6998:E$7975,5,0)</f>
        <v>LISTA CIVICA: LISTA DEL SOLE</v>
      </c>
    </row>
    <row r="6999" spans="1:5" x14ac:dyDescent="0.2">
      <c r="A6999" s="27" t="s">
        <v>6956</v>
      </c>
      <c r="B6999" s="27" t="str">
        <f>VLOOKUP(A6999,PEC!A6998:D$7975,4,0)</f>
        <v>pec.it</v>
      </c>
      <c r="C6999" s="23">
        <f>VLOOKUP(A6999,SEZIONI!A6999:B$7975,2,0)</f>
        <v>1</v>
      </c>
      <c r="D6999" s="27" t="str">
        <f>VLOOKUP(A6999,SINDACI!A6999:B$7975, 2, 0)</f>
        <v>BIANCARDI DARIO</v>
      </c>
      <c r="E6999" s="27" t="str">
        <f>VLOOKUP(A6999,SINDACI!A6999:E$7975,5,0)</f>
        <v>LISTA CIVICA: NOI PER SUARDI</v>
      </c>
    </row>
    <row r="7000" spans="1:5" x14ac:dyDescent="0.2">
      <c r="A7000" s="27" t="s">
        <v>6957</v>
      </c>
      <c r="B7000" s="27" t="str">
        <f>VLOOKUP(A7000,PEC!A6999:D$7975,4,0)</f>
        <v>postacert.toscana.it</v>
      </c>
      <c r="C7000" s="23">
        <f>VLOOKUP(A7000,SEZIONI!A7000:B$7975,2,0)</f>
        <v>7</v>
      </c>
      <c r="D7000" s="27" t="str">
        <f>VLOOKUP(A7000,SINDACI!A7000:B$7975, 2, 0)</f>
        <v>MATTESINI ILARIA</v>
      </c>
      <c r="E7000" s="27" t="str">
        <f>VLOOKUP(A7000,SINDACI!A7000:E$7975,5,0)</f>
        <v>-</v>
      </c>
    </row>
    <row r="7001" spans="1:5" x14ac:dyDescent="0.2">
      <c r="A7001" s="27" t="s">
        <v>6958</v>
      </c>
      <c r="B7001" s="27" t="str">
        <f>VLOOKUP(A7001,PEC!A7000:D$7975,4,0)</f>
        <v>pec.comunesubiaco.com</v>
      </c>
      <c r="C7001" s="23">
        <f>VLOOKUP(A7001,SEZIONI!A7001:B$7975,2,0)</f>
        <v>9</v>
      </c>
      <c r="D7001" s="27" t="str">
        <f>VLOOKUP(A7001,SINDACI!A7001:B$7975, 2, 0)</f>
        <v>PETRINI DOMENICO</v>
      </c>
      <c r="E7001" s="27" t="str">
        <f>VLOOKUP(A7001,SINDACI!A7001:E$7975,5,0)</f>
        <v>-</v>
      </c>
    </row>
    <row r="7002" spans="1:5" x14ac:dyDescent="0.2">
      <c r="A7002" s="27" t="s">
        <v>6959</v>
      </c>
      <c r="B7002" s="27" t="str">
        <f>VLOOKUP(A7002,PEC!A7001:D$7975,4,0)</f>
        <v>alphapec.it</v>
      </c>
      <c r="C7002" s="23">
        <f>VLOOKUP(A7002,SEZIONI!A7002:B$7975,2,0)</f>
        <v>8</v>
      </c>
      <c r="D7002" s="27" t="str">
        <f>VLOOKUP(A7002,SINDACI!A7002:B$7975, 2, 0)</f>
        <v>PAPA SALVATORE</v>
      </c>
      <c r="E7002" s="27" t="str">
        <f>VLOOKUP(A7002,SINDACI!A7002:E$7975,5,0)</f>
        <v>LISTA COMPOSITA: SUCCIVO VIVA</v>
      </c>
    </row>
    <row r="7003" spans="1:5" x14ac:dyDescent="0.2">
      <c r="A7003" s="27" t="s">
        <v>6960</v>
      </c>
      <c r="B7003" s="27" t="str">
        <f>VLOOKUP(A7003,PEC!A7002:D$7975,4,0)</f>
        <v>pec.regione.lombardia.it</v>
      </c>
      <c r="C7003" s="23">
        <f>VLOOKUP(A7003,SEZIONI!A7003:B$7975,2,0)</f>
        <v>1</v>
      </c>
      <c r="D7003" s="27" t="str">
        <f>VLOOKUP(A7003,SINDACI!A7003:B$7975, 2, 0)</f>
        <v>CARIBONI SANDRO</v>
      </c>
      <c r="E7003" s="27" t="str">
        <f>VLOOKUP(A7003,SINDACI!A7003:E$7975,5,0)</f>
        <v>LISTA CIVICA: SUEGLIO SOPRA IL SOLE</v>
      </c>
    </row>
    <row r="7004" spans="1:5" x14ac:dyDescent="0.2">
      <c r="A7004" s="27" t="s">
        <v>6961</v>
      </c>
      <c r="B7004" s="27" t="str">
        <f>VLOOKUP(A7004,PEC!A7003:D$7975,4,0)</f>
        <v>legalmail.it</v>
      </c>
      <c r="C7004" s="23">
        <f>VLOOKUP(A7004,SEZIONI!A7004:B$7975,2,0)</f>
        <v>1</v>
      </c>
      <c r="D7004" s="27" t="str">
        <f>VLOOKUP(A7004,SINDACI!A7004:B$7975, 2, 0)</f>
        <v>GARAU MASSIMILIANO</v>
      </c>
      <c r="E7004" s="27" t="str">
        <f>VLOOKUP(A7004,SINDACI!A7004:E$7975,5,0)</f>
        <v>LISTA CIVICA: SUELLI CAMBI@</v>
      </c>
    </row>
    <row r="7005" spans="1:5" x14ac:dyDescent="0.2">
      <c r="A7005" s="27" t="s">
        <v>6962</v>
      </c>
      <c r="B7005" s="27" t="str">
        <f>VLOOKUP(A7005,PEC!A7004:D$7975,4,0)</f>
        <v>pec.regione.lombardia.it</v>
      </c>
      <c r="C7005" s="23">
        <f>VLOOKUP(A7005,SEZIONI!A7005:B$7975,2,0)</f>
        <v>2</v>
      </c>
      <c r="D7005" s="27" t="str">
        <f>VLOOKUP(A7005,SINDACI!A7005:B$7975, 2, 0)</f>
        <v>VALSECCHI GIACOMO ANGELO</v>
      </c>
      <c r="E7005" s="27" t="str">
        <f>VLOOKUP(A7005,SINDACI!A7005:E$7975,5,0)</f>
        <v>LISTA CIVICA: IN CAMPO PER SUELLO</v>
      </c>
    </row>
    <row r="7006" spans="1:5" x14ac:dyDescent="0.2">
      <c r="A7006" s="27" t="s">
        <v>6963</v>
      </c>
      <c r="B7006" s="27" t="str">
        <f>VLOOKUP(A7006,PEC!A7005:D$7975,4,0)</f>
        <v>pec.comune.suisio.bg.it</v>
      </c>
      <c r="C7006" s="23">
        <f>VLOOKUP(A7006,SEZIONI!A7006:B$7975,2,0)</f>
        <v>3</v>
      </c>
      <c r="D7006" s="27" t="str">
        <f>VLOOKUP(A7006,SINDACI!A7006:B$7975, 2, 0)</f>
        <v>PAGNONCELLI PAOLA</v>
      </c>
      <c r="E7006" s="27" t="str">
        <f>VLOOKUP(A7006,SINDACI!A7006:E$7975,5,0)</f>
        <v>LEGA SALVINI</v>
      </c>
    </row>
    <row r="7007" spans="1:5" x14ac:dyDescent="0.2">
      <c r="A7007" s="27" t="s">
        <v>6964</v>
      </c>
      <c r="B7007" s="27" t="str">
        <f>VLOOKUP(A7007,PEC!A7006:D$7975,4,0)</f>
        <v>halleypec.it</v>
      </c>
      <c r="C7007" s="23">
        <f>VLOOKUP(A7007,SEZIONI!A7007:B$7975,2,0)</f>
        <v>3</v>
      </c>
      <c r="D7007" s="27" t="str">
        <f>VLOOKUP(A7007,SINDACI!A7007:B$7975, 2, 0)</f>
        <v>DELLA TORRE CARLA ALFONSA</v>
      </c>
      <c r="E7007" s="27" t="str">
        <f>VLOOKUP(A7007,SINDACI!A7007:E$7975,5,0)</f>
        <v>LISTA CIVICA: PER SULBIATE</v>
      </c>
    </row>
    <row r="7008" spans="1:5" x14ac:dyDescent="0.2">
      <c r="A7008" s="27" t="s">
        <v>6965</v>
      </c>
      <c r="B7008" s="27" t="str">
        <f>VLOOKUP(A7008,PEC!A7007:D$7975,4,0)</f>
        <v>pec.comnet-ra.it</v>
      </c>
      <c r="C7008" s="23">
        <f>VLOOKUP(A7008,SEZIONI!A7008:B$7975,2,0)</f>
        <v>26</v>
      </c>
      <c r="D7008" s="27" t="str">
        <f>VLOOKUP(A7008,SINDACI!A7008:B$7975, 2, 0)</f>
        <v>DI PIERO GIANFRANCO</v>
      </c>
      <c r="E7008" s="27" t="str">
        <f>VLOOKUP(A7008,SINDACI!A7008:E$7975,5,0)</f>
        <v>LISTA CIVICA: INTESA PER SULMONA | PARTITO DEMOCRATICO | MOVIMENTO 5 STELLE | LISTA CIVICA: SULMONA LIBERA E FORTE | LISTA CIVICA: SBIC SULMONA BENE IN COMUNE</v>
      </c>
    </row>
    <row r="7009" spans="1:5" x14ac:dyDescent="0.2">
      <c r="A7009" s="27" t="s">
        <v>6966</v>
      </c>
      <c r="B7009" s="27" t="str">
        <f>VLOOKUP(A7009,PEC!A7008:D$7975,4,0)</f>
        <v>pec.comune.sulzano.bs.it</v>
      </c>
      <c r="C7009" s="23">
        <f>VLOOKUP(A7009,SEZIONI!A7009:B$7975,2,0)</f>
        <v>2</v>
      </c>
      <c r="D7009" s="27" t="str">
        <f>VLOOKUP(A7009,SINDACI!A7009:B$7975, 2, 0)</f>
        <v>PEZZOTTI PAOLA</v>
      </c>
      <c r="E7009" s="27" t="str">
        <f>VLOOKUP(A7009,SINDACI!A7009:E$7975,5,0)</f>
        <v>LISTA CIVICA: VIVI SULZANO</v>
      </c>
    </row>
    <row r="7010" spans="1:5" x14ac:dyDescent="0.2">
      <c r="A7010" s="27" t="s">
        <v>6967</v>
      </c>
      <c r="B7010" s="27" t="str">
        <f>VLOOKUP(A7010,PEC!A7009:D$7975,4,0)</f>
        <v>pec.intercom.it</v>
      </c>
      <c r="C7010" s="23">
        <f>VLOOKUP(A7010,SEZIONI!A7010:B$7975,2,0)</f>
        <v>5</v>
      </c>
      <c r="D7010" s="27" t="str">
        <f>VLOOKUP(A7010,SINDACI!A7010:B$7975, 2, 0)</f>
        <v>BECCEGATO YVONNE</v>
      </c>
      <c r="E7010" s="27" t="str">
        <f>VLOOKUP(A7010,SINDACI!A7010:E$7975,5,0)</f>
        <v>LISTA CIVICA: CITTADINI  PER SUMIRAGO</v>
      </c>
    </row>
    <row r="7011" spans="1:5" x14ac:dyDescent="0.2">
      <c r="A7011" s="27" t="s">
        <v>6968</v>
      </c>
      <c r="B7011" s="27" t="str">
        <f>VLOOKUP(A7011,PEC!A7010:D$7975,4,0)</f>
        <v>pec.it</v>
      </c>
      <c r="C7011" s="23">
        <f>VLOOKUP(A7011,SEZIONI!A7011:B$7975,2,0)</f>
        <v>2</v>
      </c>
      <c r="D7011" s="27" t="str">
        <f>VLOOKUP(A7011,SINDACI!A7011:B$7975, 2, 0)</f>
        <v>GIUDITTA PASQUALINO</v>
      </c>
      <c r="E7011" s="27" t="str">
        <f>VLOOKUP(A7011,SINDACI!A7011:E$7975,5,0)</f>
        <v>LISTA CIVICA: PER SUMMONTE</v>
      </c>
    </row>
    <row r="7012" spans="1:5" x14ac:dyDescent="0.2">
      <c r="A7012" s="27" t="s">
        <v>6969</v>
      </c>
      <c r="B7012" s="27" t="str">
        <f>VLOOKUP(A7012,PEC!A7011:D$7975,4,0)</f>
        <v>pec.comune.suni.or.it</v>
      </c>
      <c r="C7012" s="23">
        <f>VLOOKUP(A7012,SEZIONI!A7012:B$7975,2,0)</f>
        <v>2</v>
      </c>
      <c r="D7012" s="27" t="str">
        <f>VLOOKUP(A7012,SINDACI!A7012:B$7975, 2, 0)</f>
        <v>FALCHI MASSIMO</v>
      </c>
      <c r="E7012" s="27" t="str">
        <f>VLOOKUP(A7012,SINDACI!A7012:E$7975,5,0)</f>
        <v>LISTA CIVICA: SIAMO SUNI</v>
      </c>
    </row>
    <row r="7013" spans="1:5" x14ac:dyDescent="0.2">
      <c r="A7013" s="27" t="s">
        <v>6970</v>
      </c>
      <c r="B7013" s="27" t="str">
        <f>VLOOKUP(A7013,PEC!A7012:D$7975,4,0)</f>
        <v>cert.ruparpiemonte.it</v>
      </c>
      <c r="C7013" s="23">
        <f>VLOOKUP(A7013,SEZIONI!A7013:B$7975,2,0)</f>
        <v>3</v>
      </c>
      <c r="D7013" s="27" t="str">
        <f>VLOOKUP(A7013,SINDACI!A7013:B$7975, 2, 0)</f>
        <v>GIULIANI RICCARDO</v>
      </c>
      <c r="E7013" s="27" t="str">
        <f>VLOOKUP(A7013,SINDACI!A7013:E$7975,5,0)</f>
        <v>LISTA CIVICA: TUTTI PER SUNO</v>
      </c>
    </row>
    <row r="7014" spans="1:5" x14ac:dyDescent="0.2">
      <c r="A7014" s="27" t="s">
        <v>6971</v>
      </c>
      <c r="B7014" s="27" t="str">
        <f>VLOOKUP(A7014,PEC!A7013:D$7975,4,0)</f>
        <v>pec.rupar.puglia.it</v>
      </c>
      <c r="C7014" s="23">
        <f>VLOOKUP(A7014,SEZIONI!A7014:B$7975,2,0)</f>
        <v>4</v>
      </c>
      <c r="D7014" s="27" t="str">
        <f>VLOOKUP(A7014,SINDACI!A7014:B$7975, 2, 0)</f>
        <v>CORRADO BRUNO</v>
      </c>
      <c r="E7014" s="27" t="str">
        <f>VLOOKUP(A7014,SINDACI!A7014:E$7975,5,0)</f>
        <v>LISTA CIVICA: OBIETTIVO SUPERSANO</v>
      </c>
    </row>
    <row r="7015" spans="1:5" x14ac:dyDescent="0.2">
      <c r="A7015" s="27" t="s">
        <v>6972</v>
      </c>
      <c r="B7015" s="27" t="str">
        <f>VLOOKUP(A7015,PEC!A7014:D$7975,4,0)</f>
        <v>legalmail.it</v>
      </c>
      <c r="C7015" s="23">
        <f>VLOOKUP(A7015,SEZIONI!A7015:B$7975,2,0)</f>
        <v>5</v>
      </c>
      <c r="D7015" s="27" t="str">
        <f>VLOOKUP(A7015,SINDACI!A7015:B$7975, 2, 0)</f>
        <v>BARLETTA GIANFRANCO</v>
      </c>
      <c r="E7015" s="27" t="str">
        <f>VLOOKUP(A7015,SINDACI!A7015:E$7975,5,0)</f>
        <v>LISTA CIVICA: NOI SUPINO</v>
      </c>
    </row>
    <row r="7016" spans="1:5" x14ac:dyDescent="0.2">
      <c r="A7016" s="27" t="s">
        <v>6973</v>
      </c>
      <c r="B7016" s="27" t="str">
        <f>VLOOKUP(A7016,PEC!A7015:D$7975,4,0)</f>
        <v>pec.rupar.puglia.it</v>
      </c>
      <c r="C7016" s="23">
        <f>VLOOKUP(A7016,SEZIONI!A7016:B$7975,2,0)</f>
        <v>2</v>
      </c>
      <c r="D7016" s="27" t="str">
        <f>VLOOKUP(A7016,SINDACI!A7016:B$7975, 2, 0)</f>
        <v>PUCE SALVATORE FERNANDO</v>
      </c>
      <c r="E7016" s="27" t="str">
        <f>VLOOKUP(A7016,SINDACI!A7016:E$7975,5,0)</f>
        <v>-</v>
      </c>
    </row>
    <row r="7017" spans="1:5" x14ac:dyDescent="0.2">
      <c r="A7017" s="27" t="s">
        <v>6974</v>
      </c>
      <c r="B7017" s="27" t="str">
        <f>VLOOKUP(A7017,PEC!A7016:D$7975,4,0)</f>
        <v>pec.it</v>
      </c>
      <c r="C7017" s="23">
        <f>VLOOKUP(A7017,SEZIONI!A7017:B$7975,2,0)</f>
        <v>13</v>
      </c>
      <c r="D7017" s="27" t="str">
        <f>VLOOKUP(A7017,SINDACI!A7017:B$7975, 2, 0)</f>
        <v>-</v>
      </c>
      <c r="E7017" s="27" t="str">
        <f>VLOOKUP(A7017,SINDACI!A7017:E$7975,5,0)</f>
        <v>-</v>
      </c>
    </row>
    <row r="7018" spans="1:5" x14ac:dyDescent="0.2">
      <c r="A7018" s="27" t="s">
        <v>6975</v>
      </c>
      <c r="B7018" s="27" t="str">
        <f>VLOOKUP(A7018,PEC!A7017:D$7975,4,0)</f>
        <v>legalmail.it</v>
      </c>
      <c r="C7018" s="23">
        <f>VLOOKUP(A7018,SEZIONI!A7018:B$7975,2,0)</f>
        <v>8</v>
      </c>
      <c r="D7018" s="27" t="str">
        <f>VLOOKUP(A7018,SINDACI!A7018:B$7975, 2, 0)</f>
        <v>GENOVESE PIER GIUSEPPE</v>
      </c>
      <c r="E7018" s="27" t="str">
        <f>VLOOKUP(A7018,SINDACI!A7018:E$7975,5,0)</f>
        <v>LISTA CIVICA: CAMBIAMO SUSA</v>
      </c>
    </row>
    <row r="7019" spans="1:5" x14ac:dyDescent="0.2">
      <c r="A7019" s="27" t="s">
        <v>6976</v>
      </c>
      <c r="B7019" s="27" t="str">
        <f>VLOOKUP(A7019,PEC!A7018:D$7975,4,0)</f>
        <v>pecveneto.it</v>
      </c>
      <c r="C7019" s="23">
        <f>VLOOKUP(A7019,SEZIONI!A7019:B$7975,2,0)</f>
        <v>10</v>
      </c>
      <c r="D7019" s="27" t="str">
        <f>VLOOKUP(A7019,SINDACI!A7019:B$7975, 2, 0)</f>
        <v>MONTESEL GIANNI</v>
      </c>
      <c r="E7019" s="27" t="str">
        <f>VLOOKUP(A7019,SINDACI!A7019:E$7975,5,0)</f>
        <v>LISTA CIVICA: INSIEME PER SUSEGANA</v>
      </c>
    </row>
    <row r="7020" spans="1:5" x14ac:dyDescent="0.2">
      <c r="A7020" s="27" t="s">
        <v>6977</v>
      </c>
      <c r="B7020" s="27" t="str">
        <f>VLOOKUP(A7020,PEC!A7019:D$7975,4,0)</f>
        <v>pec.it</v>
      </c>
      <c r="C7020" s="23">
        <f>VLOOKUP(A7020,SEZIONI!A7020:B$7975,2,0)</f>
        <v>2</v>
      </c>
      <c r="D7020" s="27" t="str">
        <f>VLOOKUP(A7020,SINDACI!A7020:B$7975, 2, 0)</f>
        <v>BERTOLINI MICHELE</v>
      </c>
      <c r="E7020" s="27" t="str">
        <f>VLOOKUP(A7020,SINDACI!A7020:E$7975,5,0)</f>
        <v>LISTA CIVICA: INSIEME PER SUSTINENTE</v>
      </c>
    </row>
    <row r="7021" spans="1:5" x14ac:dyDescent="0.2">
      <c r="A7021" s="27" t="s">
        <v>6978</v>
      </c>
      <c r="B7021" s="27" t="str">
        <f>VLOOKUP(A7021,PEC!A7020:D$7975,4,0)</f>
        <v>pec.it</v>
      </c>
      <c r="C7021" s="23">
        <f>VLOOKUP(A7021,SEZIONI!A7021:B$7975,2,0)</f>
        <v>3</v>
      </c>
      <c r="D7021" s="27" t="str">
        <f>VLOOKUP(A7021,SINDACI!A7021:B$7975, 2, 0)</f>
        <v>GRIZZANTI GIUSEPPE</v>
      </c>
      <c r="E7021" s="27" t="str">
        <f>VLOOKUP(A7021,SINDACI!A7021:E$7975,5,0)</f>
        <v>LISTA CIVICA: PER SUTERA UNITA</v>
      </c>
    </row>
    <row r="7022" spans="1:5" x14ac:dyDescent="0.2">
      <c r="A7022" s="27" t="s">
        <v>6979</v>
      </c>
      <c r="B7022" s="27" t="str">
        <f>VLOOKUP(A7022,PEC!A7021:D$7975,4,0)</f>
        <v>postecert.it</v>
      </c>
      <c r="C7022" s="23">
        <f>VLOOKUP(A7022,SEZIONI!A7022:B$7975,2,0)</f>
        <v>5</v>
      </c>
      <c r="D7022" s="27" t="str">
        <f>VLOOKUP(A7022,SINDACI!A7022:B$7975, 2, 0)</f>
        <v>SGARBI VITTORIO</v>
      </c>
      <c r="E7022" s="27" t="str">
        <f>VLOOKUP(A7022,SINDACI!A7022:E$7975,5,0)</f>
        <v>RINASCIMENTO SGARBI</v>
      </c>
    </row>
    <row r="7023" spans="1:5" x14ac:dyDescent="0.2">
      <c r="A7023" s="27" t="s">
        <v>6980</v>
      </c>
      <c r="B7023" s="27" t="str">
        <f>VLOOKUP(A7023,PEC!A7022:D$7975,4,0)</f>
        <v>certgov.fvg.it</v>
      </c>
      <c r="C7023" s="23">
        <f>VLOOKUP(A7023,SEZIONI!A7023:B$7975,2,0)</f>
        <v>2</v>
      </c>
      <c r="D7023" s="27" t="str">
        <f>VLOOKUP(A7023,SINDACI!A7023:B$7975, 2, 0)</f>
        <v>MATTIA MANLIO</v>
      </c>
      <c r="E7023" s="27" t="str">
        <f>VLOOKUP(A7023,SINDACI!A7023:E$7975,5,0)</f>
        <v>-</v>
      </c>
    </row>
    <row r="7024" spans="1:5" x14ac:dyDescent="0.2">
      <c r="A7024" s="27" t="s">
        <v>6981</v>
      </c>
      <c r="B7024" s="27" t="str">
        <f>VLOOKUP(A7024,PEC!A7023:D$7975,4,0)</f>
        <v>postacert.toscana.it</v>
      </c>
      <c r="C7024" s="23">
        <f>VLOOKUP(A7024,SEZIONI!A7024:B$7975,2,0)</f>
        <v>3</v>
      </c>
      <c r="D7024" s="27" t="str">
        <f>VLOOKUP(A7024,SINDACI!A7024:B$7975, 2, 0)</f>
        <v>PASQUINI JESSICA</v>
      </c>
      <c r="E7024" s="27" t="str">
        <f>VLOOKUP(A7024,SINDACI!A7024:E$7975,5,0)</f>
        <v>LISTA CIVICA: ASSEMBLEA POPOLARE SUVERETO</v>
      </c>
    </row>
    <row r="7025" spans="1:5" x14ac:dyDescent="0.2">
      <c r="A7025" s="27" t="s">
        <v>6982</v>
      </c>
      <c r="B7025" s="27" t="str">
        <f>VLOOKUP(A7025,PEC!A7024:D$7975,4,0)</f>
        <v>comune.suzzara.mn.legalmail.it</v>
      </c>
      <c r="C7025" s="23">
        <f>VLOOKUP(A7025,SEZIONI!A7025:B$7975,2,0)</f>
        <v>18</v>
      </c>
      <c r="D7025" s="27" t="str">
        <f>VLOOKUP(A7025,SINDACI!A7025:B$7975, 2, 0)</f>
        <v>ONGARI IVAN</v>
      </c>
      <c r="E7025" s="27" t="str">
        <f>VLOOKUP(A7025,SINDACI!A7025:E$7975,5,0)</f>
        <v>VERDI | LISTA CIVICA: LA SINISTRA PER SUZZARA | PARTITO DEMOCRATICO | LISTA CIVICA: SUZZARA FUTURA</v>
      </c>
    </row>
    <row r="7026" spans="1:5" x14ac:dyDescent="0.2">
      <c r="A7026" s="27" t="s">
        <v>6983</v>
      </c>
      <c r="B7026" s="27" t="str">
        <f>VLOOKUP(A7026,PEC!A7025:D$7975,4,0)</f>
        <v>pec.regione.lombardia.it</v>
      </c>
      <c r="C7026" s="23">
        <f>VLOOKUP(A7026,SEZIONI!A7026:B$7975,2,0)</f>
        <v>1</v>
      </c>
      <c r="D7026" s="27" t="str">
        <f>VLOOKUP(A7026,SINDACI!A7026:B$7975, 2, 0)</f>
        <v>NOGARA ALBERTO</v>
      </c>
      <c r="E7026" s="27" t="str">
        <f>VLOOKUP(A7026,SINDACI!A7026:E$7975,5,0)</f>
        <v>LISTA CIVICA: STELLA ALPINA</v>
      </c>
    </row>
    <row r="7027" spans="1:5" x14ac:dyDescent="0.2">
      <c r="A7027" s="27" t="s">
        <v>6984</v>
      </c>
      <c r="B7027" s="27" t="str">
        <f>VLOOKUP(A7027,PEC!A7026:D$7975,4,0)</f>
        <v>pec.comune.tadasuni.or.it</v>
      </c>
      <c r="C7027" s="23">
        <f>VLOOKUP(A7027,SEZIONI!A7027:B$7975,2,0)</f>
        <v>1</v>
      </c>
      <c r="D7027" s="27" t="str">
        <f>VLOOKUP(A7027,SINDACI!A7027:B$7975, 2, 0)</f>
        <v>PISU PIERPAOLO</v>
      </c>
      <c r="E7027" s="27" t="str">
        <f>VLOOKUP(A7027,SINDACI!A7027:E$7975,5,0)</f>
        <v>-</v>
      </c>
    </row>
    <row r="7028" spans="1:5" x14ac:dyDescent="0.2">
      <c r="A7028" s="27" t="s">
        <v>6985</v>
      </c>
      <c r="B7028" s="27" t="str">
        <f>VLOOKUP(A7028,PEC!A7027:D$7975,4,0)</f>
        <v>certificamail.it</v>
      </c>
      <c r="C7028" s="23">
        <f>VLOOKUP(A7028,SEZIONI!A7028:B$7975,2,0)</f>
        <v>15</v>
      </c>
      <c r="D7028" s="27" t="str">
        <f>VLOOKUP(A7028,SINDACI!A7028:B$7975, 2, 0)</f>
        <v>CONIO MARIO</v>
      </c>
      <c r="E7028" s="27" t="str">
        <f>VLOOKUP(A7028,SINDACI!A7028:E$7975,5,0)</f>
        <v>LISTA CIVICA: INSIEME</v>
      </c>
    </row>
    <row r="7029" spans="1:5" x14ac:dyDescent="0.2">
      <c r="A7029" s="27" t="s">
        <v>6986</v>
      </c>
      <c r="B7029" s="27" t="str">
        <f>VLOOKUP(A7029,PEC!A7028:D$7975,4,0)</f>
        <v>mailcertificata.it</v>
      </c>
      <c r="C7029" s="23">
        <f>VLOOKUP(A7029,SEZIONI!A7029:B$7975,2,0)</f>
        <v>7</v>
      </c>
      <c r="D7029" s="27" t="str">
        <f>VLOOKUP(A7029,SINDACI!A7029:B$7975, 2, 0)</f>
        <v>GIOVAGNORIO VINCENZO</v>
      </c>
      <c r="E7029" s="27" t="str">
        <f>VLOOKUP(A7029,SINDACI!A7029:E$7975,5,0)</f>
        <v>LISTA CIVICA: PROSPETTIVA FUTURA</v>
      </c>
    </row>
    <row r="7030" spans="1:5" x14ac:dyDescent="0.2">
      <c r="A7030" s="27" t="s">
        <v>6987</v>
      </c>
      <c r="B7030" s="27" t="str">
        <f>VLOOKUP(A7030,PEC!A7029:D$7975,4,0)</f>
        <v xml:space="preserve">pecveneto.it </v>
      </c>
      <c r="C7030" s="23">
        <f>VLOOKUP(A7030,SEZIONI!A7030:B$7975,2,0)</f>
        <v>11</v>
      </c>
      <c r="D7030" s="27" t="str">
        <f>VLOOKUP(A7030,SINDACI!A7030:B$7975, 2, 0)</f>
        <v>MARANGONI LAILA</v>
      </c>
      <c r="E7030" s="27" t="str">
        <f>VLOOKUP(A7030,SINDACI!A7030:E$7975,5,0)</f>
        <v>LISTA CIVICA: VIVIAMO TAGLIO DI PO</v>
      </c>
    </row>
    <row r="7031" spans="1:5" x14ac:dyDescent="0.2">
      <c r="A7031" s="27" t="s">
        <v>6988</v>
      </c>
      <c r="B7031" s="27" t="str">
        <f>VLOOKUP(A7031,PEC!A7030:D$7975,4,0)</f>
        <v>actaliscertymail.it</v>
      </c>
      <c r="C7031" s="23">
        <f>VLOOKUP(A7031,SEZIONI!A7031:B$7975,2,0)</f>
        <v>2</v>
      </c>
      <c r="D7031" s="27" t="str">
        <f>VLOOKUP(A7031,SINDACI!A7031:B$7975, 2, 0)</f>
        <v>MARENCO GIORGIO</v>
      </c>
      <c r="E7031" s="27" t="str">
        <f>VLOOKUP(A7031,SINDACI!A7031:E$7975,5,0)</f>
        <v>LISTA CIVICA: INSIEME PER TAGLIOLO</v>
      </c>
    </row>
    <row r="7032" spans="1:5" x14ac:dyDescent="0.2">
      <c r="A7032" s="27" t="s">
        <v>6989</v>
      </c>
      <c r="B7032" s="27" t="str">
        <f>VLOOKUP(A7032,PEC!A7031:D$7975,4,0)</f>
        <v>pecveneto.it</v>
      </c>
      <c r="C7032" s="23">
        <f>VLOOKUP(A7032,SEZIONI!A7032:B$7975,2,0)</f>
        <v>2</v>
      </c>
      <c r="D7032" s="27" t="str">
        <f>VLOOKUP(A7032,SINDACI!A7032:B$7975, 2, 0)</f>
        <v>TORMEN SILVIA</v>
      </c>
      <c r="E7032" s="27" t="str">
        <f>VLOOKUP(A7032,SINDACI!A7032:E$7975,5,0)</f>
        <v>LISTA CIVICA: TAIBON PER LA CONTINUIT?</v>
      </c>
    </row>
    <row r="7033" spans="1:5" x14ac:dyDescent="0.2">
      <c r="A7033" s="27" t="s">
        <v>6990</v>
      </c>
      <c r="B7033" s="27" t="str">
        <f>VLOOKUP(A7033,PEC!A7032:D$7975,4,0)</f>
        <v>pec.it</v>
      </c>
      <c r="C7033" s="23">
        <f>VLOOKUP(A7033,SEZIONI!A7033:B$7975,2,0)</f>
        <v>3</v>
      </c>
      <c r="D7033" s="27" t="str">
        <f>VLOOKUP(A7033,SINDACI!A7033:B$7975, 2, 0)</f>
        <v>GHIRINGHELLI STEFANO</v>
      </c>
      <c r="E7033" s="27" t="str">
        <f>VLOOKUP(A7033,SINDACI!A7033:E$7975,5,0)</f>
        <v>LISTA CIVICA: #VATAINO</v>
      </c>
    </row>
    <row r="7034" spans="1:5" x14ac:dyDescent="0.2">
      <c r="A7034" s="27" t="s">
        <v>6991</v>
      </c>
      <c r="B7034" s="27" t="str">
        <f>VLOOKUP(A7034,PEC!A7033:D$7975,4,0)</f>
        <v>certgov.fvg.it</v>
      </c>
      <c r="C7034" s="23">
        <f>VLOOKUP(A7034,SEZIONI!A7034:B$7975,2,0)</f>
        <v>3</v>
      </c>
      <c r="D7034" s="27" t="str">
        <f>VLOOKUP(A7034,SINDACI!A7034:B$7975, 2, 0)</f>
        <v>CECUTTI ALAN</v>
      </c>
      <c r="E7034" s="27" t="str">
        <f>VLOOKUP(A7034,SINDACI!A7034:E$7975,5,0)</f>
        <v>LISTA CIVICA: NOI IL FIUME E LA MONTAGNA</v>
      </c>
    </row>
    <row r="7035" spans="1:5" x14ac:dyDescent="0.2">
      <c r="A7035" s="27" t="s">
        <v>6992</v>
      </c>
      <c r="B7035" s="27" t="str">
        <f>VLOOKUP(A7035,PEC!A7034:D$7975,4,0)</f>
        <v>pec.it</v>
      </c>
      <c r="C7035" s="23">
        <f>VLOOKUP(A7035,SEZIONI!A7035:B$7975,2,0)</f>
        <v>1</v>
      </c>
      <c r="D7035" s="27" t="str">
        <f>VLOOKUP(A7035,SINDACI!A7035:B$7975, 2, 0)</f>
        <v>NOVELLI PASQUALE</v>
      </c>
      <c r="E7035" s="27" t="str">
        <f>VLOOKUP(A7035,SINDACI!A7035:E$7975,5,0)</f>
        <v>-</v>
      </c>
    </row>
    <row r="7036" spans="1:5" x14ac:dyDescent="0.2">
      <c r="A7036" s="27" t="s">
        <v>6993</v>
      </c>
      <c r="B7036" s="27" t="str">
        <f>VLOOKUP(A7036,PEC!A7035:D$7975,4,0)</f>
        <v>halleycert.it</v>
      </c>
      <c r="C7036" s="23">
        <f>VLOOKUP(A7036,SEZIONI!A7036:B$7975,2,0)</f>
        <v>4</v>
      </c>
      <c r="D7036" s="27" t="str">
        <f>VLOOKUP(A7036,SINDACI!A7036:B$7975, 2, 0)</f>
        <v>MENEGOLA DAVIDE</v>
      </c>
      <c r="E7036" s="27" t="str">
        <f>VLOOKUP(A7036,SINDACI!A7036:E$7975,5,0)</f>
        <v>LISTA CIVICA: TALAMONA 2.0</v>
      </c>
    </row>
    <row r="7037" spans="1:5" x14ac:dyDescent="0.2">
      <c r="A7037" s="27" t="s">
        <v>6994</v>
      </c>
      <c r="B7037" s="27" t="str">
        <f>VLOOKUP(A7037,PEC!A7036:D$7975,4,0)</f>
        <v>pec.comune.talana.og.it</v>
      </c>
      <c r="C7037" s="23">
        <f>VLOOKUP(A7037,SEZIONI!A7037:B$7975,2,0)</f>
        <v>1</v>
      </c>
      <c r="D7037" s="27" t="str">
        <f>VLOOKUP(A7037,SINDACI!A7037:B$7975, 2, 0)</f>
        <v>LODDO CHRISTIAN PAOLO</v>
      </c>
      <c r="E7037" s="27" t="str">
        <f>VLOOKUP(A7037,SINDACI!A7037:E$7975,5,0)</f>
        <v>-</v>
      </c>
    </row>
    <row r="7038" spans="1:5" x14ac:dyDescent="0.2">
      <c r="A7038" s="27" t="s">
        <v>6995</v>
      </c>
      <c r="B7038" s="27" t="str">
        <f>VLOOKUP(A7038,PEC!A7037:D$7975,4,0)</f>
        <v>pec.regione.lombardia.it</v>
      </c>
      <c r="C7038" s="23">
        <f>VLOOKUP(A7038,SEZIONI!A7038:B$7975,2,0)</f>
        <v>2</v>
      </c>
      <c r="D7038" s="27" t="str">
        <f>VLOOKUP(A7038,SINDACI!A7038:B$7975, 2, 0)</f>
        <v>ARNOLDI GIANLUCA</v>
      </c>
      <c r="E7038" s="27" t="str">
        <f>VLOOKUP(A7038,SINDACI!A7038:E$7975,5,0)</f>
        <v>LISTA CIVICA: INSIEME PER TALEGGIO 2019</v>
      </c>
    </row>
    <row r="7039" spans="1:5" x14ac:dyDescent="0.2">
      <c r="A7039" s="27" t="s">
        <v>6996</v>
      </c>
      <c r="B7039" s="27" t="str">
        <f>VLOOKUP(A7039,PEC!A7038:D$7975,4,0)</f>
        <v>postacert.toscana.it</v>
      </c>
      <c r="C7039" s="23">
        <f>VLOOKUP(A7039,SEZIONI!A7039:B$7975,2,0)</f>
        <v>2</v>
      </c>
      <c r="D7039" s="27" t="str">
        <f>VLOOKUP(A7039,SINDACI!A7039:B$7975, 2, 0)</f>
        <v>DUCCI ELEONORA</v>
      </c>
      <c r="E7039" s="27" t="str">
        <f>VLOOKUP(A7039,SINDACI!A7039:E$7975,5,0)</f>
        <v>LISTA CIVICA: PER TALLA</v>
      </c>
    </row>
    <row r="7040" spans="1:5" x14ac:dyDescent="0.2">
      <c r="A7040" s="27" t="s">
        <v>6997</v>
      </c>
      <c r="B7040" s="27" t="str">
        <f>VLOOKUP(A7040,PEC!A7039:D$7975,4,0)</f>
        <v>certgov.fvg.it</v>
      </c>
      <c r="C7040" s="23">
        <f>VLOOKUP(A7040,SEZIONI!A7040:B$7975,2,0)</f>
        <v>5</v>
      </c>
      <c r="D7040" s="27" t="str">
        <f>VLOOKUP(A7040,SINDACI!A7040:B$7975, 2, 0)</f>
        <v>PITTON FABRIZIO</v>
      </c>
      <c r="E7040" s="27" t="str">
        <f>VLOOKUP(A7040,SINDACI!A7040:E$7975,5,0)</f>
        <v>LISTA CIVICA: PRESENTE PER TALMASSONS | LISTA CIVICA: FORZA TALMASSONS | LEGA - CIVICA | LISTA CIVICA: PUNTO DI INCONTRO</v>
      </c>
    </row>
    <row r="7041" spans="1:5" x14ac:dyDescent="0.2">
      <c r="A7041" s="27" t="s">
        <v>6998</v>
      </c>
      <c r="B7041" s="27" t="str">
        <f>VLOOKUP(A7041,PEC!A7040:D$7975,4,0)</f>
        <v>pecveneto.it</v>
      </c>
      <c r="C7041" s="23">
        <f>VLOOKUP(A7041,SEZIONI!A7041:B$7975,2,0)</f>
        <v>2</v>
      </c>
      <c r="D7041" s="27" t="str">
        <f>VLOOKUP(A7041,SINDACI!A7041:B$7975, 2, 0)</f>
        <v>BONA SARA</v>
      </c>
      <c r="E7041" s="27" t="str">
        <f>VLOOKUP(A7041,SINDACI!A7041:E$7975,5,0)</f>
        <v>LISTA CIVICA: AL LAVORO PER TAMBRE</v>
      </c>
    </row>
    <row r="7042" spans="1:5" x14ac:dyDescent="0.2">
      <c r="A7042" s="27" t="s">
        <v>6999</v>
      </c>
      <c r="B7042" s="27" t="str">
        <f>VLOOKUP(A7042,PEC!A7041:D$7975,4,0)</f>
        <v>pec.comune.taormina.me.it</v>
      </c>
      <c r="C7042" s="23">
        <f>VLOOKUP(A7042,SEZIONI!A7042:B$7975,2,0)</f>
        <v>13</v>
      </c>
      <c r="D7042" s="27" t="str">
        <f>VLOOKUP(A7042,SINDACI!A7042:B$7975, 2, 0)</f>
        <v>BOLOGNARI MARIO</v>
      </c>
      <c r="E7042" s="27" t="str">
        <f>VLOOKUP(A7042,SINDACI!A7042:E$7975,5,0)</f>
        <v>LISTA CIVICA: LA NOSTRA TAORMINA</v>
      </c>
    </row>
    <row r="7043" spans="1:5" x14ac:dyDescent="0.2">
      <c r="A7043" s="27" t="s">
        <v>7000</v>
      </c>
      <c r="B7043" s="27" t="str">
        <f>VLOOKUP(A7043,PEC!A7042:D$7975,4,0)</f>
        <v>pec.it</v>
      </c>
      <c r="C7043" s="23">
        <f>VLOOKUP(A7043,SEZIONI!A7043:B$7975,2,0)</f>
        <v>2</v>
      </c>
      <c r="D7043" s="27" t="str">
        <f>VLOOKUP(A7043,SINDACI!A7043:B$7975, 2, 0)</f>
        <v>GLANDARELLI MIRANDA</v>
      </c>
      <c r="E7043" s="27" t="str">
        <f>VLOOKUP(A7043,SINDACI!A7043:E$7975,5,0)</f>
        <v>LISTA CIVICA: TARANO S. GIORGIO BORGONUOVO S. POLO</v>
      </c>
    </row>
    <row r="7044" spans="1:5" x14ac:dyDescent="0.2">
      <c r="A7044" s="27" t="s">
        <v>7001</v>
      </c>
      <c r="B7044" s="27" t="str">
        <f>VLOOKUP(A7044,PEC!A7043:D$7975,4,0)</f>
        <v>pec.comune.tarantapeligna.ch.it</v>
      </c>
      <c r="C7044" s="23">
        <f>VLOOKUP(A7044,SEZIONI!A7044:B$7975,2,0)</f>
        <v>1</v>
      </c>
      <c r="D7044" s="27" t="str">
        <f>VLOOKUP(A7044,SINDACI!A7044:B$7975, 2, 0)</f>
        <v>ROSATO GIOVANNI PAOLO</v>
      </c>
      <c r="E7044" s="27" t="str">
        <f>VLOOKUP(A7044,SINDACI!A7044:E$7975,5,0)</f>
        <v>LISTA CIVICA: VIVIAMO TARANTA</v>
      </c>
    </row>
    <row r="7045" spans="1:5" x14ac:dyDescent="0.2">
      <c r="A7045" s="27" t="s">
        <v>7002</v>
      </c>
      <c r="B7045" s="27" t="str">
        <f>VLOOKUP(A7045,PEC!A7044:D$7975,4,0)</f>
        <v>eticert.it</v>
      </c>
      <c r="C7045" s="23">
        <f>VLOOKUP(A7045,SEZIONI!A7045:B$7975,2,0)</f>
        <v>3</v>
      </c>
      <c r="D7045" s="27" t="str">
        <f>VLOOKUP(A7045,SINDACI!A7045:B$7975, 2, 0)</f>
        <v>ARMANDO GIANCARLO</v>
      </c>
      <c r="E7045" s="27" t="str">
        <f>VLOOKUP(A7045,SINDACI!A7045:E$7975,5,0)</f>
        <v>LISTA CIVICA: TARANTASCA 2019</v>
      </c>
    </row>
    <row r="7046" spans="1:5" x14ac:dyDescent="0.2">
      <c r="A7046" s="27" t="s">
        <v>7003</v>
      </c>
      <c r="B7046" s="27" t="str">
        <f>VLOOKUP(A7046,PEC!A7045:D$7975,4,0)</f>
        <v>pec.rupar.puglia.it</v>
      </c>
      <c r="C7046" s="23">
        <f>VLOOKUP(A7046,SEZIONI!A7046:B$7975,2,0)</f>
        <v>191</v>
      </c>
      <c r="D7046" s="27" t="str">
        <f>VLOOKUP(A7046,SINDACI!A7046:B$7975, 2, 0)</f>
        <v>MELUCCI RINALDO</v>
      </c>
      <c r="E7046" s="27" t="str">
        <f>VLOOKUP(A7046,SINDACI!A7046:E$7975,5,0)</f>
        <v>LISTA CIVICA: TARANTO 2030 | PARTITO DEMOCRATICO | LISTA CIVICA: PIU' CENTRO SINISTRA | MOVIMENTO 5 STELLE | EUROPA VERDE | LISTA CIVICA: CON TARANTO | LISTA CIVICA: AUTONOMI E PARTITE IVA | LISTA CIVICA: TARANTO MEDITERRANEA | LISTA CIVICA: TARANTO CREA | LISTA CIVICA: TARANTO POPOLARE | LISTA COMPOSITA: PARTITO SOCIALISTA ITALIANO-PARTITO REPUBBLICANO ITALIANO</v>
      </c>
    </row>
    <row r="7047" spans="1:5" x14ac:dyDescent="0.2">
      <c r="A7047" s="27" t="s">
        <v>7004</v>
      </c>
      <c r="B7047" s="27" t="str">
        <f>VLOOKUP(A7047,PEC!A7046:D$7975,4,0)</f>
        <v>certgov.fvg.it</v>
      </c>
      <c r="C7047" s="23">
        <f>VLOOKUP(A7047,SEZIONI!A7047:B$7975,2,0)</f>
        <v>10</v>
      </c>
      <c r="D7047" s="27" t="str">
        <f>VLOOKUP(A7047,SINDACI!A7047:B$7975, 2, 0)</f>
        <v>STECCATI MAURO</v>
      </c>
      <c r="E7047" s="27" t="str">
        <f>VLOOKUP(A7047,SINDACI!A7047:E$7975,5,0)</f>
        <v>FORZA ITALIA | LISTA CIVICA: SIAMO TARCENTO | LEGA SALVINI PREMIER | FRATELLI D'ITALIA CON GIORGIA MELONI</v>
      </c>
    </row>
    <row r="7048" spans="1:5" x14ac:dyDescent="0.2">
      <c r="A7048" s="27" t="s">
        <v>7005</v>
      </c>
      <c r="B7048" s="27" t="str">
        <f>VLOOKUP(A7048,PEC!A7047:D$7975,4,0)</f>
        <v>pec.comune.tarquinia.vt.it</v>
      </c>
      <c r="C7048" s="23">
        <f>VLOOKUP(A7048,SEZIONI!A7048:B$7975,2,0)</f>
        <v>14</v>
      </c>
      <c r="D7048" s="27" t="str">
        <f>VLOOKUP(A7048,SINDACI!A7048:B$7975, 2, 0)</f>
        <v>GIULIVI ALESSANDRO</v>
      </c>
      <c r="E7048" s="27" t="str">
        <f>VLOOKUP(A7048,SINDACI!A7048:E$7975,5,0)</f>
        <v>LISTA CIVICA: NOI CON TARQUINIA | LEGA SALVINI | LISTA CIVICA: FUTURA</v>
      </c>
    </row>
    <row r="7049" spans="1:5" x14ac:dyDescent="0.2">
      <c r="A7049" s="27" t="s">
        <v>143</v>
      </c>
      <c r="B7049" s="27" t="str">
        <f>VLOOKUP(A7049,PEC!A7048:D$7975,4,0)</f>
        <v>asmepec.it</v>
      </c>
      <c r="C7049" s="23">
        <f>VLOOKUP(A7049,SEZIONI!A7049:B$7975,2,0)</f>
        <v>3</v>
      </c>
      <c r="D7049" s="27" t="str">
        <f>VLOOKUP(A7049,SINDACI!A7049:B$7975, 2, 0)</f>
        <v>AMERUSO ROBERTO</v>
      </c>
      <c r="E7049" s="27" t="str">
        <f>VLOOKUP(A7049,SINDACI!A7049:E$7975,5,0)</f>
        <v>LISTA CIVICA: TARSIA BENE COMUNE</v>
      </c>
    </row>
    <row r="7050" spans="1:5" x14ac:dyDescent="0.2">
      <c r="A7050" s="27" t="s">
        <v>7006</v>
      </c>
      <c r="B7050" s="27" t="str">
        <f>VLOOKUP(A7050,PEC!A7049:D$7975,4,0)</f>
        <v>cert.provincia.so.it</v>
      </c>
      <c r="C7050" s="23">
        <f>VLOOKUP(A7050,SEZIONI!A7050:B$7975,2,0)</f>
        <v>1</v>
      </c>
      <c r="D7050" s="27" t="str">
        <f>VLOOKUP(A7050,SINDACI!A7050:B$7975, 2, 0)</f>
        <v>BIANCHINI OSVALDO</v>
      </c>
      <c r="E7050" s="27" t="str">
        <f>VLOOKUP(A7050,SINDACI!A7050:E$7975,5,0)</f>
        <v>LISTA CIVICA: UNITI PER LA VAL TARTANO</v>
      </c>
    </row>
    <row r="7051" spans="1:5" x14ac:dyDescent="0.2">
      <c r="A7051" s="27" t="s">
        <v>7007</v>
      </c>
      <c r="B7051" s="27" t="str">
        <f>VLOOKUP(A7051,PEC!A7050:D$7975,4,0)</f>
        <v>certgov.fvg.it</v>
      </c>
      <c r="C7051" s="23">
        <f>VLOOKUP(A7051,SEZIONI!A7051:B$7975,2,0)</f>
        <v>7</v>
      </c>
      <c r="D7051" s="27" t="str">
        <f>VLOOKUP(A7051,SINDACI!A7051:B$7975, 2, 0)</f>
        <v>ZANETTE RENZO</v>
      </c>
      <c r="E7051" s="27" t="str">
        <f>VLOOKUP(A7051,SINDACI!A7051:E$7975,5,0)</f>
        <v>-</v>
      </c>
    </row>
    <row r="7052" spans="1:5" x14ac:dyDescent="0.2">
      <c r="A7052" s="27" t="s">
        <v>7008</v>
      </c>
      <c r="B7052" s="27" t="str">
        <f>VLOOKUP(A7052,PEC!A7051:D$7975,4,0)</f>
        <v>pecveneto.it</v>
      </c>
      <c r="C7052" s="23">
        <f>VLOOKUP(A7052,SEZIONI!A7052:B$7975,2,0)</f>
        <v>5</v>
      </c>
      <c r="D7052" s="27" t="str">
        <f>VLOOKUP(A7052,SINDACI!A7052:B$7975, 2, 0)</f>
        <v>BOF GIANANGELO</v>
      </c>
      <c r="E7052" s="27" t="str">
        <f>VLOOKUP(A7052,SINDACI!A7052:E$7975,5,0)</f>
        <v>LEGA SALVINI</v>
      </c>
    </row>
    <row r="7053" spans="1:5" x14ac:dyDescent="0.2">
      <c r="A7053" s="27" t="s">
        <v>7009</v>
      </c>
      <c r="B7053" s="27" t="str">
        <f>VLOOKUP(A7053,PEC!A7052:D$7975,4,0)</f>
        <v>pec.comune.tassarolo.al.it</v>
      </c>
      <c r="C7053" s="23">
        <f>VLOOKUP(A7053,SEZIONI!A7053:B$7975,2,0)</f>
        <v>1</v>
      </c>
      <c r="D7053" s="27" t="str">
        <f>VLOOKUP(A7053,SINDACI!A7053:B$7975, 2, 0)</f>
        <v>CASTELLANO PAOLO MARIO</v>
      </c>
      <c r="E7053" s="27" t="str">
        <f>VLOOKUP(A7053,SINDACI!A7053:E$7975,5,0)</f>
        <v>LISTA CIVICA: INSIEME PER TASSAROLO</v>
      </c>
    </row>
    <row r="7054" spans="1:5" x14ac:dyDescent="0.2">
      <c r="A7054" s="27" t="s">
        <v>7010</v>
      </c>
      <c r="B7054" s="27" t="str">
        <f>VLOOKUP(A7054,PEC!A7053:D$7975,4,0)</f>
        <v>legalmail.it</v>
      </c>
      <c r="C7054" s="23">
        <f>VLOOKUP(A7054,SEZIONI!A7054:B$7975,2,0)</f>
        <v>2</v>
      </c>
      <c r="D7054" s="27" t="str">
        <f>VLOOKUP(A7054,SINDACI!A7054:B$7975, 2, 0)</f>
        <v>MAFFETTONE SALVATORE</v>
      </c>
      <c r="E7054" s="27" t="str">
        <f>VLOOKUP(A7054,SINDACI!A7054:E$7975,5,0)</f>
        <v>LISTA CIVICA: INSIEME PER CONTINUARE</v>
      </c>
    </row>
    <row r="7055" spans="1:5" x14ac:dyDescent="0.2">
      <c r="A7055" s="27" t="s">
        <v>7011</v>
      </c>
      <c r="B7055" s="27" t="str">
        <f>VLOOKUP(A7055,PEC!A7054:D$7975,4,0)</f>
        <v>pec.comune.taurasi.av.it</v>
      </c>
      <c r="C7055" s="23">
        <f>VLOOKUP(A7055,SEZIONI!A7055:B$7975,2,0)</f>
        <v>3</v>
      </c>
      <c r="D7055" s="27" t="str">
        <f>VLOOKUP(A7055,SINDACI!A7055:B$7975, 2, 0)</f>
        <v>TRANFAGLIA ANTONIO</v>
      </c>
      <c r="E7055" s="27" t="str">
        <f>VLOOKUP(A7055,SINDACI!A7055:E$7975,5,0)</f>
        <v>LISTA CIVICA: TAURASI VIVA</v>
      </c>
    </row>
    <row r="7056" spans="1:5" x14ac:dyDescent="0.2">
      <c r="A7056" s="27" t="s">
        <v>403</v>
      </c>
      <c r="B7056" s="27" t="str">
        <f>VLOOKUP(A7056,PEC!A7055:D$7975,4,0)</f>
        <v>pec.comune.taurianova.rc.it</v>
      </c>
      <c r="C7056" s="23">
        <f>VLOOKUP(A7056,SEZIONI!A7056:B$7975,2,0)</f>
        <v>20</v>
      </c>
      <c r="D7056" s="27" t="str">
        <f>VLOOKUP(A7056,SINDACI!A7056:B$7975, 2, 0)</f>
        <v>BIASI ROCCO</v>
      </c>
      <c r="E7056" s="27" t="str">
        <f>VLOOKUP(A7056,SINDACI!A7056:E$7975,5,0)</f>
        <v>LISTA CIVICA: CULTURA E IDENTIT? | LISTA CIVICA: TAURIANOVA LA CITT? AL CENTRO | LISTA CIVICA: LEGA PER L'ITALIA</v>
      </c>
    </row>
    <row r="7057" spans="1:5" x14ac:dyDescent="0.2">
      <c r="A7057" s="27" t="s">
        <v>7012</v>
      </c>
      <c r="B7057" s="27" t="str">
        <f>VLOOKUP(A7057,PEC!A7056:D$7975,4,0)</f>
        <v>pec.rupar.puglia.it</v>
      </c>
      <c r="C7057" s="23">
        <f>VLOOKUP(A7057,SEZIONI!A7057:B$7975,2,0)</f>
        <v>14</v>
      </c>
      <c r="D7057" s="27" t="str">
        <f>VLOOKUP(A7057,SINDACI!A7057:B$7975, 2, 0)</f>
        <v>GUIDANO LUIGI</v>
      </c>
      <c r="E7057" s="27" t="str">
        <f>VLOOKUP(A7057,SINDACI!A7057:E$7975,5,0)</f>
        <v>LISTA CIVICA: RIPARTIRE INSIEME</v>
      </c>
    </row>
    <row r="7058" spans="1:5" x14ac:dyDescent="0.2">
      <c r="A7058" s="27" t="s">
        <v>7013</v>
      </c>
      <c r="B7058" s="27" t="str">
        <f>VLOOKUP(A7058,PEC!A7057:D$7975,4,0)</f>
        <v>postemailcertificata.it</v>
      </c>
      <c r="C7058" s="23">
        <f>VLOOKUP(A7058,SEZIONI!A7058:B$7975,2,0)</f>
        <v>12</v>
      </c>
      <c r="D7058" s="27" t="str">
        <f>VLOOKUP(A7058,SINDACI!A7058:B$7975, 2, 0)</f>
        <v>LIRUTTI MORENO</v>
      </c>
      <c r="E7058" s="27" t="str">
        <f>VLOOKUP(A7058,SINDACI!A7058:E$7975,5,0)</f>
        <v>-</v>
      </c>
    </row>
    <row r="7059" spans="1:5" x14ac:dyDescent="0.2">
      <c r="A7059" s="27" t="s">
        <v>7014</v>
      </c>
      <c r="B7059" s="27" t="str">
        <f>VLOOKUP(A7059,PEC!A7058:D$7975,4,0)</f>
        <v>postecert.it</v>
      </c>
      <c r="C7059" s="23">
        <f>VLOOKUP(A7059,SEZIONI!A7059:B$7975,2,0)</f>
        <v>1</v>
      </c>
      <c r="D7059" s="27" t="str">
        <f>VLOOKUP(A7059,SINDACI!A7059:B$7975, 2, 0)</f>
        <v>FRANCHINO GIOVANNI</v>
      </c>
      <c r="E7059" s="27" t="str">
        <f>VLOOKUP(A7059,SINDACI!A7059:E$7975,5,0)</f>
        <v>LISTA CIVICA: SIAMO TAVAGNASCO</v>
      </c>
    </row>
    <row r="7060" spans="1:5" x14ac:dyDescent="0.2">
      <c r="A7060" s="27" t="s">
        <v>7989</v>
      </c>
      <c r="B7060" s="27" t="str">
        <f>VLOOKUP(A7060,PEC!A7059:D$7975,4,0)</f>
        <v>-</v>
      </c>
      <c r="C7060" s="23" t="str">
        <f>VLOOKUP(A7060,SEZIONI!A7060:B$7975,2,0)</f>
        <v>-</v>
      </c>
      <c r="D7060" s="27" t="str">
        <f>VLOOKUP(A7060,SINDACI!A7060:B$7975, 2, 0)</f>
        <v>-</v>
      </c>
      <c r="E7060" s="27" t="str">
        <f>VLOOKUP(A7060,SINDACI!A7060:E$7975,5,0)</f>
        <v>-</v>
      </c>
    </row>
    <row r="7061" spans="1:5" x14ac:dyDescent="0.2">
      <c r="A7061" s="27" t="s">
        <v>7015</v>
      </c>
      <c r="B7061" s="27" t="str">
        <f>VLOOKUP(A7061,PEC!A7060:D$7975,4,0)</f>
        <v>cert.elaus2002.net</v>
      </c>
      <c r="C7061" s="23">
        <f>VLOOKUP(A7061,SEZIONI!A7061:B$7975,2,0)</f>
        <v>5</v>
      </c>
      <c r="D7061" s="27" t="str">
        <f>VLOOKUP(A7061,SINDACI!A7061:B$7975, 2, 0)</f>
        <v>MOROSINI FRANCESCO</v>
      </c>
      <c r="E7061" s="27" t="str">
        <f>VLOOKUP(A7061,SINDACI!A7061:E$7975,5,0)</f>
        <v>LISTA COMPOSITA: LEGA SALVINI-FORZA ITALIA-FRATELLI D'ITALIA-RINASCE TAVAZZANO</v>
      </c>
    </row>
    <row r="7062" spans="1:5" x14ac:dyDescent="0.2">
      <c r="A7062" s="27" t="s">
        <v>7016</v>
      </c>
      <c r="B7062" s="27" t="str">
        <f>VLOOKUP(A7062,PEC!A7061:D$7975,4,0)</f>
        <v>legalmail.it</v>
      </c>
      <c r="C7062" s="23">
        <f>VLOOKUP(A7062,SEZIONI!A7062:B$7975,2,0)</f>
        <v>1</v>
      </c>
      <c r="D7062" s="27" t="str">
        <f>VLOOKUP(A7062,SINDACI!A7062:B$7975, 2, 0)</f>
        <v>CIRULLI PAOLO</v>
      </c>
      <c r="E7062" s="27" t="str">
        <f>VLOOKUP(A7062,SINDACI!A7062:E$7975,5,0)</f>
        <v>LISTA CIVICA: INSIEME PER TAVENNA</v>
      </c>
    </row>
    <row r="7063" spans="1:5" x14ac:dyDescent="0.2">
      <c r="A7063" s="27" t="s">
        <v>228</v>
      </c>
      <c r="B7063" s="27" t="str">
        <f>VLOOKUP(A7063,PEC!A7062:D$7975,4,0)</f>
        <v>asmepec.it</v>
      </c>
      <c r="C7063" s="23">
        <f>VLOOKUP(A7063,SEZIONI!A7063:B$7975,2,0)</f>
        <v>2</v>
      </c>
      <c r="D7063" s="27" t="str">
        <f>VLOOKUP(A7063,SINDACI!A7063:B$7975, 2, 0)</f>
        <v>TARANTINO SEBASTIANO</v>
      </c>
      <c r="E7063" s="27" t="str">
        <f>VLOOKUP(A7063,SINDACI!A7063:E$7975,5,0)</f>
        <v>LISTA CIVICA: INSIEME PER IL BENE COMUNE</v>
      </c>
    </row>
    <row r="7064" spans="1:5" x14ac:dyDescent="0.2">
      <c r="A7064" s="27" t="s">
        <v>7017</v>
      </c>
      <c r="B7064" s="27" t="str">
        <f>VLOOKUP(A7064,PEC!A7063:D$7975,4,0)</f>
        <v>halleycert.it</v>
      </c>
      <c r="C7064" s="23">
        <f>VLOOKUP(A7064,SEZIONI!A7064:B$7975,2,0)</f>
        <v>5</v>
      </c>
      <c r="D7064" s="27" t="str">
        <f>VLOOKUP(A7064,SINDACI!A7064:B$7975, 2, 0)</f>
        <v>PAULON MIRKO</v>
      </c>
      <c r="E7064" s="27" t="str">
        <f>VLOOKUP(A7064,SINDACI!A7064:E$7975,5,0)</f>
        <v>LISTA CIVICA: PROGETTO COMUNE</v>
      </c>
    </row>
    <row r="7065" spans="1:5" x14ac:dyDescent="0.2">
      <c r="A7065" s="27" t="s">
        <v>7018</v>
      </c>
      <c r="B7065" s="27" t="str">
        <f>VLOOKUP(A7065,PEC!A7064:D$7975,4,0)</f>
        <v>pec.regione.lombardia.it</v>
      </c>
      <c r="C7065" s="23">
        <f>VLOOKUP(A7065,SEZIONI!A7065:B$7975,2,0)</f>
        <v>2</v>
      </c>
      <c r="D7065" s="27" t="str">
        <f>VLOOKUP(A7065,SINDACI!A7065:B$7975, 2, 0)</f>
        <v>PEZZOTTI IORIS DANILO</v>
      </c>
      <c r="E7065" s="27" t="str">
        <f>VLOOKUP(A7065,SINDACI!A7065:E$7975,5,0)</f>
        <v>LISTA CIVICA: TAVERNOLA AL FUTURO</v>
      </c>
    </row>
    <row r="7066" spans="1:5" x14ac:dyDescent="0.2">
      <c r="A7066" s="27" t="s">
        <v>7019</v>
      </c>
      <c r="B7066" s="27" t="str">
        <f>VLOOKUP(A7066,PEC!A7065:D$7975,4,0)</f>
        <v>pec.comune.tavernolesulmella.bs.it</v>
      </c>
      <c r="C7066" s="23">
        <f>VLOOKUP(A7066,SEZIONI!A7066:B$7975,2,0)</f>
        <v>3</v>
      </c>
      <c r="D7066" s="27" t="str">
        <f>VLOOKUP(A7066,SINDACI!A7066:B$7975, 2, 0)</f>
        <v>FERRI GERARDO</v>
      </c>
      <c r="E7066" s="27" t="str">
        <f>VLOOKUP(A7066,SINDACI!A7066:E$7975,5,0)</f>
        <v>LISTA CIVICA: TAVERNOLE CIMMO PEZZORO</v>
      </c>
    </row>
    <row r="7067" spans="1:5" x14ac:dyDescent="0.2">
      <c r="A7067" s="27" t="s">
        <v>7020</v>
      </c>
      <c r="B7067" s="27" t="str">
        <f>VLOOKUP(A7067,PEC!A7066:D$7975,4,0)</f>
        <v>pec.rupar.puglia.it</v>
      </c>
      <c r="C7067" s="23">
        <f>VLOOKUP(A7067,SEZIONI!A7067:B$7975,2,0)</f>
        <v>11</v>
      </c>
      <c r="D7067" s="27" t="str">
        <f>VLOOKUP(A7067,SINDACI!A7067:B$7975, 2, 0)</f>
        <v>TANISI GIUSEPPE</v>
      </c>
      <c r="E7067" s="27" t="str">
        <f>VLOOKUP(A7067,SINDACI!A7067:E$7975,5,0)</f>
        <v>LISTA CIVICA: TAVIANO INSIEME</v>
      </c>
    </row>
    <row r="7068" spans="1:5" x14ac:dyDescent="0.2">
      <c r="A7068" s="27" t="s">
        <v>7021</v>
      </c>
      <c r="B7068" s="27" t="str">
        <f>VLOOKUP(A7068,PEC!A7067:D$7975,4,0)</f>
        <v>pec.ptbiellese.it</v>
      </c>
      <c r="C7068" s="23">
        <f>VLOOKUP(A7068,SEZIONI!A7068:B$7975,2,0)</f>
        <v>1</v>
      </c>
      <c r="D7068" s="27" t="str">
        <f>VLOOKUP(A7068,SINDACI!A7068:B$7975, 2, 0)</f>
        <v>MANTELLO GINO</v>
      </c>
      <c r="E7068" s="27" t="str">
        <f>VLOOKUP(A7068,SINDACI!A7068:E$7975,5,0)</f>
        <v>LISTA CIVICA: PRO TAVIGLIANO</v>
      </c>
    </row>
    <row r="7069" spans="1:5" x14ac:dyDescent="0.2">
      <c r="A7069" s="27" t="s">
        <v>7022</v>
      </c>
      <c r="B7069" s="27" t="str">
        <f>VLOOKUP(A7069,PEC!A7068:D$7975,4,0)</f>
        <v>emarche.it</v>
      </c>
      <c r="C7069" s="23">
        <f>VLOOKUP(A7069,SEZIONI!A7069:B$7975,2,0)</f>
        <v>1</v>
      </c>
      <c r="D7069" s="27" t="str">
        <f>VLOOKUP(A7069,SINDACI!A7069:B$7975, 2, 0)</f>
        <v>POMPEI STEFANO</v>
      </c>
      <c r="E7069" s="27" t="str">
        <f>VLOOKUP(A7069,SINDACI!A7069:E$7975,5,0)</f>
        <v>LISTA CIVICA: IN COMUNE PER TAVOLETO</v>
      </c>
    </row>
    <row r="7070" spans="1:5" x14ac:dyDescent="0.2">
      <c r="A7070" s="27" t="s">
        <v>7023</v>
      </c>
      <c r="B7070" s="27" t="str">
        <f>VLOOKUP(A7070,PEC!A7069:D$7975,4,0)</f>
        <v>pec.comuneditavullia.it</v>
      </c>
      <c r="C7070" s="23">
        <f>VLOOKUP(A7070,SEZIONI!A7070:B$7975,2,0)</f>
        <v>8</v>
      </c>
      <c r="D7070" s="27" t="str">
        <f>VLOOKUP(A7070,SINDACI!A7070:B$7975, 2, 0)</f>
        <v>PAOLUCCI FRANCESCA</v>
      </c>
      <c r="E7070" s="27" t="str">
        <f>VLOOKUP(A7070,SINDACI!A7070:E$7975,5,0)</f>
        <v>LISTA CIVICA: FRANCESCA SINDACO PER TAVULLIA</v>
      </c>
    </row>
    <row r="7071" spans="1:5" x14ac:dyDescent="0.2">
      <c r="A7071" s="27" t="s">
        <v>7024</v>
      </c>
      <c r="B7071" s="27" t="str">
        <f>VLOOKUP(A7071,PEC!A7070:D$7975,4,0)</f>
        <v>cert.ruparbasilicata.it</v>
      </c>
      <c r="C7071" s="23">
        <f>VLOOKUP(A7071,SEZIONI!A7071:B$7975,2,0)</f>
        <v>1</v>
      </c>
      <c r="D7071" s="27" t="str">
        <f>VLOOKUP(A7071,SINDACI!A7071:B$7975, 2, 0)</f>
        <v>MARINO VINCENZO</v>
      </c>
      <c r="E7071" s="27" t="str">
        <f>VLOOKUP(A7071,SINDACI!A7071:E$7975,5,0)</f>
        <v>-</v>
      </c>
    </row>
    <row r="7072" spans="1:5" x14ac:dyDescent="0.2">
      <c r="A7072" s="27" t="s">
        <v>7025</v>
      </c>
      <c r="B7072" s="27" t="str">
        <f>VLOOKUP(A7072,PEC!A7071:D$7975,4,0)</f>
        <v>asmepec.it</v>
      </c>
      <c r="C7072" s="23">
        <f>VLOOKUP(A7072,SEZIONI!A7072:B$7975,2,0)</f>
        <v>21</v>
      </c>
      <c r="D7072" s="27" t="str">
        <f>VLOOKUP(A7072,SINDACI!A7072:B$7975, 2, 0)</f>
        <v>SCOGLIO GIOVANNI</v>
      </c>
      <c r="E7072" s="27" t="str">
        <f>VLOOKUP(A7072,SINDACI!A7072:E$7975,5,0)</f>
        <v>LISTA CIVICA: TEANO IN COMUNE</v>
      </c>
    </row>
    <row r="7073" spans="1:5" x14ac:dyDescent="0.2">
      <c r="A7073" s="27" t="s">
        <v>7026</v>
      </c>
      <c r="B7073" s="27" t="str">
        <f>VLOOKUP(A7073,PEC!A7072:D$7975,4,0)</f>
        <v>asmepec.it</v>
      </c>
      <c r="C7073" s="23">
        <f>VLOOKUP(A7073,SEZIONI!A7073:B$7975,2,0)</f>
        <v>10</v>
      </c>
      <c r="D7073" s="27" t="str">
        <f>VLOOKUP(A7073,SINDACI!A7073:B$7975, 2, 0)</f>
        <v>DI CANDIA MICHELE</v>
      </c>
      <c r="E7073" s="27" t="str">
        <f>VLOOKUP(A7073,SINDACI!A7073:E$7975,5,0)</f>
        <v>LISTA CIVICA: TEGGIANO EUROPEA</v>
      </c>
    </row>
    <row r="7074" spans="1:5" x14ac:dyDescent="0.2">
      <c r="A7074" s="27" t="s">
        <v>7027</v>
      </c>
      <c r="B7074" s="27" t="str">
        <f>VLOOKUP(A7074,PEC!A7073:D$7975,4,0)</f>
        <v>cert.provincia.so.it</v>
      </c>
      <c r="C7074" s="23">
        <f>VLOOKUP(A7074,SEZIONI!A7074:B$7975,2,0)</f>
        <v>5</v>
      </c>
      <c r="D7074" s="27" t="str">
        <f>VLOOKUP(A7074,SINDACI!A7074:B$7975, 2, 0)</f>
        <v>MORETTI ELIO</v>
      </c>
      <c r="E7074" s="27" t="str">
        <f>VLOOKUP(A7074,SINDACI!A7074:E$7975,5,0)</f>
        <v>LISTA CIVICA: TEGLIO 2.0</v>
      </c>
    </row>
    <row r="7075" spans="1:5" x14ac:dyDescent="0.2">
      <c r="A7075" s="27" t="s">
        <v>7028</v>
      </c>
      <c r="B7075" s="27" t="str">
        <f>VLOOKUP(A7075,PEC!A7074:D$7975,4,0)</f>
        <v>pecveneto.it</v>
      </c>
      <c r="C7075" s="23">
        <f>VLOOKUP(A7075,SEZIONI!A7075:B$7975,2,0)</f>
        <v>3</v>
      </c>
      <c r="D7075" s="27" t="str">
        <f>VLOOKUP(A7075,SINDACI!A7075:B$7975, 2, 0)</f>
        <v>CICUTO OSCAR</v>
      </c>
      <c r="E7075" s="27" t="str">
        <f>VLOOKUP(A7075,SINDACI!A7075:E$7975,5,0)</f>
        <v>-</v>
      </c>
    </row>
    <row r="7076" spans="1:5" x14ac:dyDescent="0.2">
      <c r="A7076" s="27" t="s">
        <v>7029</v>
      </c>
      <c r="B7076" s="27" t="str">
        <f>VLOOKUP(A7076,PEC!A7075:D$7975,4,0)</f>
        <v>pec.cstsannio.it</v>
      </c>
      <c r="C7076" s="23">
        <f>VLOOKUP(A7076,SEZIONI!A7076:B$7975,2,0)</f>
        <v>6</v>
      </c>
      <c r="D7076" s="27" t="str">
        <f>VLOOKUP(A7076,SINDACI!A7076:B$7975, 2, 0)</f>
        <v>CAPORASO GIOVANNI</v>
      </c>
      <c r="E7076" s="27" t="str">
        <f>VLOOKUP(A7076,SINDACI!A7076:E$7975,5,0)</f>
        <v>LISTA CIVICA: TUTTI TELESE</v>
      </c>
    </row>
    <row r="7077" spans="1:5" x14ac:dyDescent="0.2">
      <c r="A7077" s="27" t="s">
        <v>7030</v>
      </c>
      <c r="B7077" s="27" t="str">
        <f>VLOOKUP(A7077,PEC!A7076:D$7975,4,0)</f>
        <v>pec.it</v>
      </c>
      <c r="C7077" s="23">
        <f>VLOOKUP(A7077,SEZIONI!A7077:B$7975,2,0)</f>
        <v>3</v>
      </c>
      <c r="D7077" s="27" t="str">
        <f>VLOOKUP(A7077,SINDACI!A7077:B$7975, 2, 0)</f>
        <v>SALA FABRIZIO</v>
      </c>
      <c r="E7077" s="27" t="str">
        <f>VLOOKUP(A7077,SINDACI!A7077:E$7975,5,0)</f>
        <v>LEGA SALVINI</v>
      </c>
    </row>
    <row r="7078" spans="1:5" x14ac:dyDescent="0.2">
      <c r="A7078" s="27" t="s">
        <v>7031</v>
      </c>
      <c r="B7078" s="27" t="str">
        <f>VLOOKUP(A7078,PEC!A7077:D$7975,4,0)</f>
        <v>pec.comunas.it</v>
      </c>
      <c r="C7078" s="23">
        <f>VLOOKUP(A7078,SEZIONI!A7078:B$7975,2,0)</f>
        <v>2</v>
      </c>
      <c r="D7078" s="27" t="str">
        <f>VLOOKUP(A7078,SINDACI!A7078:B$7975, 2, 0)</f>
        <v>PINDUCCIU DOMENICO VITTORIO</v>
      </c>
      <c r="E7078" s="27" t="str">
        <f>VLOOKUP(A7078,SINDACI!A7078:E$7975,5,0)</f>
        <v>LISTA CIVICA: VIVA TELTI</v>
      </c>
    </row>
    <row r="7079" spans="1:5" x14ac:dyDescent="0.2">
      <c r="A7079" s="27" t="s">
        <v>7032</v>
      </c>
      <c r="B7079" s="27" t="str">
        <f>VLOOKUP(A7079,PEC!A7078:D$7975,4,0)</f>
        <v>pec.comune.telve.tn.it</v>
      </c>
      <c r="C7079" s="23">
        <f>VLOOKUP(A7079,SEZIONI!A7079:B$7975,2,0)</f>
        <v>2</v>
      </c>
      <c r="D7079" s="27" t="str">
        <f>VLOOKUP(A7079,SINDACI!A7079:B$7975, 2, 0)</f>
        <v>DEGAUDENZ MATTEO</v>
      </c>
      <c r="E7079" s="27" t="str">
        <f>VLOOKUP(A7079,SINDACI!A7079:E$7975,5,0)</f>
        <v>-</v>
      </c>
    </row>
    <row r="7080" spans="1:5" x14ac:dyDescent="0.2">
      <c r="A7080" s="27" t="s">
        <v>7033</v>
      </c>
      <c r="B7080" s="27" t="str">
        <f>VLOOKUP(A7080,PEC!A7079:D$7975,4,0)</f>
        <v>pec.comune.telvedisopra.tn.it</v>
      </c>
      <c r="C7080" s="23">
        <f>VLOOKUP(A7080,SEZIONI!A7080:B$7975,2,0)</f>
        <v>1</v>
      </c>
      <c r="D7080" s="27" t="str">
        <f>VLOOKUP(A7080,SINDACI!A7080:B$7975, 2, 0)</f>
        <v>BONELLA GIAMPAOLO</v>
      </c>
      <c r="E7080" s="27" t="str">
        <f>VLOOKUP(A7080,SINDACI!A7080:E$7975,5,0)</f>
        <v>-</v>
      </c>
    </row>
    <row r="7081" spans="1:5" x14ac:dyDescent="0.2">
      <c r="A7081" s="27" t="s">
        <v>7034</v>
      </c>
      <c r="B7081" s="27" t="str">
        <f>VLOOKUP(A7081,PEC!A7080:D$7975,4,0)</f>
        <v>postatempio.net</v>
      </c>
      <c r="C7081" s="23">
        <f>VLOOKUP(A7081,SEZIONI!A7081:B$7975,2,0)</f>
        <v>15</v>
      </c>
      <c r="D7081" s="27" t="str">
        <f>VLOOKUP(A7081,SINDACI!A7081:B$7975, 2, 0)</f>
        <v>ADDIS GIOVANNI ANTONIO GIUSEPPE</v>
      </c>
      <c r="E7081" s="27" t="str">
        <f>VLOOKUP(A7081,SINDACI!A7081:E$7975,5,0)</f>
        <v>LISTA CIVICA: TEMPIO TRADIZIONE E FUTURO</v>
      </c>
    </row>
    <row r="7082" spans="1:5" x14ac:dyDescent="0.2">
      <c r="A7082" s="27" t="s">
        <v>7035</v>
      </c>
      <c r="B7082" s="27" t="str">
        <f>VLOOKUP(A7082,PEC!A7081:D$7975,4,0)</f>
        <v>pec.comune.temu.bs.it</v>
      </c>
      <c r="C7082" s="23">
        <f>VLOOKUP(A7082,SEZIONI!A7082:B$7975,2,0)</f>
        <v>2</v>
      </c>
      <c r="D7082" s="27" t="str">
        <f>VLOOKUP(A7082,SINDACI!A7082:B$7975, 2, 0)</f>
        <v>PASINA GIUSEPPE</v>
      </c>
      <c r="E7082" s="27" t="str">
        <f>VLOOKUP(A7082,SINDACI!A7082:E$7975,5,0)</f>
        <v>LISTA CIVICA: INSIEME PER TEM?</v>
      </c>
    </row>
    <row r="7083" spans="1:5" x14ac:dyDescent="0.2">
      <c r="A7083" s="27" t="s">
        <v>7036</v>
      </c>
      <c r="B7083" s="27" t="str">
        <f>VLOOKUP(A7083,PEC!A7082:D$7975,4,0)</f>
        <v>pec.comune.tenna.tn.it</v>
      </c>
      <c r="C7083" s="23">
        <f>VLOOKUP(A7083,SEZIONI!A7083:B$7975,2,0)</f>
        <v>1</v>
      </c>
      <c r="D7083" s="27" t="str">
        <f>VLOOKUP(A7083,SINDACI!A7083:B$7975, 2, 0)</f>
        <v>PERINELLI MARCO NICOLO'</v>
      </c>
      <c r="E7083" s="27" t="str">
        <f>VLOOKUP(A7083,SINDACI!A7083:E$7975,5,0)</f>
        <v>-</v>
      </c>
    </row>
    <row r="7084" spans="1:5" x14ac:dyDescent="0.2">
      <c r="A7084" s="27" t="s">
        <v>7037</v>
      </c>
      <c r="B7084" s="27" t="str">
        <f>VLOOKUP(A7084,PEC!A7083:D$7975,4,0)</f>
        <v>pec.comune.tenno.tn.it</v>
      </c>
      <c r="C7084" s="23">
        <f>VLOOKUP(A7084,SEZIONI!A7084:B$7975,2,0)</f>
        <v>2</v>
      </c>
      <c r="D7084" s="27" t="str">
        <f>VLOOKUP(A7084,SINDACI!A7084:B$7975, 2, 0)</f>
        <v>MAROCCHI GIULIANO</v>
      </c>
      <c r="E7084" s="27" t="str">
        <f>VLOOKUP(A7084,SINDACI!A7084:E$7975,5,0)</f>
        <v>-</v>
      </c>
    </row>
    <row r="7085" spans="1:5" x14ac:dyDescent="0.2">
      <c r="A7085" s="27" t="s">
        <v>7038</v>
      </c>
      <c r="B7085" s="27" t="str">
        <f>VLOOKUP(A7085,PEC!A7084:D$7975,4,0)</f>
        <v>cert.ip-veneto.net</v>
      </c>
      <c r="C7085" s="23">
        <f>VLOOKUP(A7085,SEZIONI!A7085:B$7975,2,0)</f>
        <v>11</v>
      </c>
      <c r="D7085" s="27" t="str">
        <f>VLOOKUP(A7085,SINDACI!A7085:B$7975, 2, 0)</f>
        <v>TURETTA VALENTINO</v>
      </c>
      <c r="E7085" s="27" t="str">
        <f>VLOOKUP(A7085,SINDACI!A7085:E$7975,5,0)</f>
        <v>LISTA CIVICA: TEOLO CHE VALE</v>
      </c>
    </row>
    <row r="7086" spans="1:5" x14ac:dyDescent="0.2">
      <c r="A7086" s="27" t="s">
        <v>7039</v>
      </c>
      <c r="B7086" s="27" t="str">
        <f>VLOOKUP(A7086,PEC!A7085:D$7975,4,0)</f>
        <v>asmepec.it</v>
      </c>
      <c r="C7086" s="23">
        <f>VLOOKUP(A7086,SEZIONI!A7086:B$7975,2,0)</f>
        <v>3</v>
      </c>
      <c r="D7086" s="27" t="str">
        <f>VLOOKUP(A7086,SINDACI!A7086:B$7975, 2, 0)</f>
        <v>CHIRICO PASQUALE</v>
      </c>
      <c r="E7086" s="27" t="str">
        <f>VLOOKUP(A7086,SINDACI!A7086:E$7975,5,0)</f>
        <v>-</v>
      </c>
    </row>
    <row r="7087" spans="1:5" x14ac:dyDescent="0.2">
      <c r="A7087" s="27" t="s">
        <v>7040</v>
      </c>
      <c r="B7087" s="27" t="str">
        <f>VLOOKUP(A7087,PEC!A7086:D$7975,4,0)</f>
        <v>comune.teramo.pecpa.it</v>
      </c>
      <c r="C7087" s="23">
        <f>VLOOKUP(A7087,SEZIONI!A7087:B$7975,2,0)</f>
        <v>80</v>
      </c>
      <c r="D7087" s="27" t="str">
        <f>VLOOKUP(A7087,SINDACI!A7087:B$7975, 2, 0)</f>
        <v>D'ALBERTO GIANGUIDO</v>
      </c>
      <c r="E7087" s="27" t="str">
        <f>VLOOKUP(A7087,SINDACI!A7087:E$7975,5,0)</f>
        <v>LISTA CIVICA: INSIEME POSSIAMO | LISTA CIVICA: TERAMO 3.0 | PARTITO DEMOCRATICO | LISTA CIVICA: TERAMO VIVE</v>
      </c>
    </row>
    <row r="7088" spans="1:5" x14ac:dyDescent="0.2">
      <c r="A7088" s="27" t="s">
        <v>7041</v>
      </c>
      <c r="B7088" s="27" t="str">
        <f>VLOOKUP(A7088,PEC!A7087:D$7975,4,0)</f>
        <v>cert.ruparpiemonte.it</v>
      </c>
      <c r="C7088" s="23">
        <f>VLOOKUP(A7088,SEZIONI!A7088:B$7975,2,0)</f>
        <v>1</v>
      </c>
      <c r="D7088" s="27" t="str">
        <f>VLOOKUP(A7088,SINDACI!A7088:B$7975, 2, 0)</f>
        <v>MERISI DOMENICO</v>
      </c>
      <c r="E7088" s="27" t="str">
        <f>VLOOKUP(A7088,SINDACI!A7088:E$7975,5,0)</f>
        <v>LISTA CIVICA: VIVERE TERDOBBIATE</v>
      </c>
    </row>
    <row r="7089" spans="1:5" x14ac:dyDescent="0.2">
      <c r="A7089" s="27" t="s">
        <v>7042</v>
      </c>
      <c r="B7089" s="27" t="str">
        <f>VLOOKUP(A7089,PEC!A7088:D$7975,4,0)</f>
        <v>pec.comuneterelle.it</v>
      </c>
      <c r="C7089" s="23">
        <f>VLOOKUP(A7089,SEZIONI!A7089:B$7975,2,0)</f>
        <v>1</v>
      </c>
      <c r="D7089" s="27" t="str">
        <f>VLOOKUP(A7089,SINDACI!A7089:B$7975, 2, 0)</f>
        <v>GAZZELLONE FIORELLA</v>
      </c>
      <c r="E7089" s="27" t="str">
        <f>VLOOKUP(A7089,SINDACI!A7089:E$7975,5,0)</f>
        <v>LISTA CIVICA: IDEA TERELLE</v>
      </c>
    </row>
    <row r="7090" spans="1:5" x14ac:dyDescent="0.2">
      <c r="A7090" s="27" t="s">
        <v>7043</v>
      </c>
      <c r="B7090" s="27" t="str">
        <f>VLOOKUP(A7090,PEC!A7089:D$7975,4,0)</f>
        <v>legalmail.it</v>
      </c>
      <c r="C7090" s="23">
        <f>VLOOKUP(A7090,SEZIONI!A7090:B$7975,2,0)</f>
        <v>1</v>
      </c>
      <c r="D7090" s="27" t="str">
        <f>VLOOKUP(A7090,SINDACI!A7090:B$7975, 2, 0)</f>
        <v>WEGER REINHOLD</v>
      </c>
      <c r="E7090" s="27" t="str">
        <f>VLOOKUP(A7090,SINDACI!A7090:E$7975,5,0)</f>
        <v>-</v>
      </c>
    </row>
    <row r="7091" spans="1:5" x14ac:dyDescent="0.2">
      <c r="A7091" s="27" t="s">
        <v>7044</v>
      </c>
      <c r="B7091" s="27" t="str">
        <f>VLOOKUP(A7091,PEC!A7090:D$7975,4,0)</f>
        <v>postacert.comune.terenzo.pr.it</v>
      </c>
      <c r="C7091" s="23">
        <f>VLOOKUP(A7091,SEZIONI!A7091:B$7975,2,0)</f>
        <v>2</v>
      </c>
      <c r="D7091" s="27" t="str">
        <f>VLOOKUP(A7091,SINDACI!A7091:B$7975, 2, 0)</f>
        <v>BEVILACQUA DANILO</v>
      </c>
      <c r="E7091" s="27" t="str">
        <f>VLOOKUP(A7091,SINDACI!A7091:E$7975,5,0)</f>
        <v>-</v>
      </c>
    </row>
    <row r="7092" spans="1:5" x14ac:dyDescent="0.2">
      <c r="A7092" s="27" t="s">
        <v>7045</v>
      </c>
      <c r="B7092" s="27" t="str">
        <f>VLOOKUP(A7092,PEC!A7091:D$7975,4,0)</f>
        <v>pec.comuneditergu.it</v>
      </c>
      <c r="C7092" s="23">
        <f>VLOOKUP(A7092,SEZIONI!A7092:B$7975,2,0)</f>
        <v>1</v>
      </c>
      <c r="D7092" s="27" t="str">
        <f>VLOOKUP(A7092,SINDACI!A7092:B$7975, 2, 0)</f>
        <v>RUZZU LUCA</v>
      </c>
      <c r="E7092" s="27" t="str">
        <f>VLOOKUP(A7092,SINDACI!A7092:E$7975,5,0)</f>
        <v>LISTA CIVICA: ALLEANZA DEMOCRATICA X TERGU</v>
      </c>
    </row>
    <row r="7093" spans="1:5" x14ac:dyDescent="0.2">
      <c r="A7093" s="27" t="s">
        <v>7046</v>
      </c>
      <c r="B7093" s="27" t="str">
        <f>VLOOKUP(A7093,PEC!A7092:D$7975,4,0)</f>
        <v>legalmail.it</v>
      </c>
      <c r="C7093" s="23">
        <f>VLOOKUP(A7093,SEZIONI!A7093:B$7975,2,0)</f>
        <v>4</v>
      </c>
      <c r="D7093" s="27" t="str">
        <f>VLOOKUP(A7093,SINDACI!A7093:B$7975, 2, 0)</f>
        <v>ZELGER HANSJORG</v>
      </c>
      <c r="E7093" s="27" t="str">
        <f>VLOOKUP(A7093,SINDACI!A7093:E$7975,5,0)</f>
        <v>-</v>
      </c>
    </row>
    <row r="7094" spans="1:5" x14ac:dyDescent="0.2">
      <c r="A7094" s="27" t="s">
        <v>7047</v>
      </c>
      <c r="B7094" s="27" t="str">
        <f>VLOOKUP(A7094,PEC!A7093:D$7975,4,0)</f>
        <v>pec.comune.terlizzi.ba.it</v>
      </c>
      <c r="C7094" s="23">
        <f>VLOOKUP(A7094,SEZIONI!A7094:B$7975,2,0)</f>
        <v>22</v>
      </c>
      <c r="D7094" s="27" t="str">
        <f>VLOOKUP(A7094,SINDACI!A7094:B$7975, 2, 0)</f>
        <v>DE CHIRICO MICHELANGELO</v>
      </c>
      <c r="E7094" s="27" t="str">
        <f>VLOOKUP(A7094,SINDACI!A7094:E$7975,5,0)</f>
        <v>LISTA CIVICA: CITTA' CIVILE | PARTITO DEMOCRATICO | LISTA CIVICA: LA CORRENTE | LISTA CIVICA: TERLIZZI CON MICHELANGELO | MOVIMENTO 5 STELLE | LISTA CIVICA: TERLIZZI DEMOCRATICA | LISTA COMPOSITA: LIBERI E INDIPENDENTI-ITALIA VIVA</v>
      </c>
    </row>
    <row r="7095" spans="1:5" x14ac:dyDescent="0.2">
      <c r="A7095" s="27" t="s">
        <v>7048</v>
      </c>
      <c r="B7095" s="27" t="str">
        <f>VLOOKUP(A7095,PEC!A7094:D$7975,4,0)</f>
        <v>pec.it</v>
      </c>
      <c r="C7095" s="23">
        <f>VLOOKUP(A7095,SEZIONI!A7095:B$7975,2,0)</f>
        <v>8</v>
      </c>
      <c r="D7095" s="27" t="str">
        <f>VLOOKUP(A7095,SINDACI!A7095:B$7975, 2, 0)</f>
        <v>CIPRIANO BARTOLO</v>
      </c>
      <c r="E7095" s="27" t="str">
        <f>VLOOKUP(A7095,SINDACI!A7095:E$7975,5,0)</f>
        <v>-</v>
      </c>
    </row>
    <row r="7096" spans="1:5" x14ac:dyDescent="0.2">
      <c r="A7096" s="27" t="s">
        <v>7049</v>
      </c>
      <c r="B7096" s="27" t="str">
        <f>VLOOKUP(A7096,PEC!A7095:D$7975,4,0)</f>
        <v>legalmail.it</v>
      </c>
      <c r="C7096" s="23">
        <f>VLOOKUP(A7096,SEZIONI!A7096:B$7975,2,0)</f>
        <v>3</v>
      </c>
      <c r="D7096" s="27" t="str">
        <f>VLOOKUP(A7096,SINDACI!A7096:B$7975, 2, 0)</f>
        <v>OBERHOFER WOLFGANG</v>
      </c>
      <c r="E7096" s="27" t="str">
        <f>VLOOKUP(A7096,SINDACI!A7096:E$7975,5,0)</f>
        <v>-</v>
      </c>
    </row>
    <row r="7097" spans="1:5" x14ac:dyDescent="0.2">
      <c r="A7097" s="27" t="s">
        <v>7050</v>
      </c>
      <c r="B7097" s="27" t="str">
        <f>VLOOKUP(A7097,PEC!A7096:D$7975,4,0)</f>
        <v>pec.comuneterminiimerese.pa.it</v>
      </c>
      <c r="C7097" s="23">
        <f>VLOOKUP(A7097,SEZIONI!A7097:B$7975,2,0)</f>
        <v>30</v>
      </c>
      <c r="D7097" s="27" t="str">
        <f>VLOOKUP(A7097,SINDACI!A7097:B$7975, 2, 0)</f>
        <v>TERRANOVA MARIA</v>
      </c>
      <c r="E7097" s="27" t="str">
        <f>VLOOKUP(A7097,SINDACI!A7097:E$7975,5,0)</f>
        <v>-</v>
      </c>
    </row>
    <row r="7098" spans="1:5" x14ac:dyDescent="0.2">
      <c r="A7098" s="27" t="s">
        <v>7051</v>
      </c>
      <c r="B7098" s="27" t="str">
        <f>VLOOKUP(A7098,PEC!A7097:D$7975,4,0)</f>
        <v>pec.comune.termoli.cb.it</v>
      </c>
      <c r="C7098" s="23">
        <f>VLOOKUP(A7098,SEZIONI!A7098:B$7975,2,0)</f>
        <v>29</v>
      </c>
      <c r="D7098" s="27" t="str">
        <f>VLOOKUP(A7098,SINDACI!A7098:B$7975, 2, 0)</f>
        <v>ROBERTI FRANCESCO</v>
      </c>
      <c r="E7098" s="27" t="str">
        <f>VLOOKUP(A7098,SINDACI!A7098:E$7975,5,0)</f>
        <v>FRATELLI D'ITALIA | LEGA SALVINI | LISTA CIVICA: DIRITTI E LIBERTA' MOLISE | LISTA CIVICA: SIAMO TERMOLI NEL FUTURO | FORZA ITALIA | POPOLARI PER L'ITALIA</v>
      </c>
    </row>
    <row r="7099" spans="1:5" x14ac:dyDescent="0.2">
      <c r="A7099" s="27" t="s">
        <v>7052</v>
      </c>
      <c r="B7099" s="27" t="str">
        <f>VLOOKUP(A7099,PEC!A7098:D$7975,4,0)</f>
        <v>legalmail.it</v>
      </c>
      <c r="C7099" s="23">
        <f>VLOOKUP(A7099,SEZIONI!A7099:B$7975,2,0)</f>
        <v>2</v>
      </c>
      <c r="D7099" s="27" t="str">
        <f>VLOOKUP(A7099,SINDACI!A7099:B$7975, 2, 0)</f>
        <v>BARATELLI LORENZO</v>
      </c>
      <c r="E7099" s="27" t="str">
        <f>VLOOKUP(A7099,SINDACI!A7099:E$7975,5,0)</f>
        <v>LISTA CIVICA: SI AMO TERNATE</v>
      </c>
    </row>
    <row r="7100" spans="1:5" x14ac:dyDescent="0.2">
      <c r="A7100" s="27" t="s">
        <v>7053</v>
      </c>
      <c r="B7100" s="27" t="str">
        <f>VLOOKUP(A7100,PEC!A7099:D$7975,4,0)</f>
        <v>pec.ptbiellese.it</v>
      </c>
      <c r="C7100" s="23">
        <f>VLOOKUP(A7100,SEZIONI!A7100:B$7975,2,0)</f>
        <v>1</v>
      </c>
      <c r="D7100" s="27" t="str">
        <f>VLOOKUP(A7100,SINDACI!A7100:B$7975, 2, 0)</f>
        <v>VETTORETTO FRANCESCO</v>
      </c>
      <c r="E7100" s="27" t="str">
        <f>VLOOKUP(A7100,SINDACI!A7100:E$7975,5,0)</f>
        <v>LISTA CIVICA: VERSO IL FUTURO</v>
      </c>
    </row>
    <row r="7101" spans="1:5" x14ac:dyDescent="0.2">
      <c r="A7101" s="27" t="s">
        <v>7054</v>
      </c>
      <c r="B7101" s="27" t="str">
        <f>VLOOKUP(A7101,PEC!A7100:D$7975,4,0)</f>
        <v>postacert.umbria.it</v>
      </c>
      <c r="C7101" s="23">
        <f>VLOOKUP(A7101,SEZIONI!A7101:B$7975,2,0)</f>
        <v>129</v>
      </c>
      <c r="D7101" s="27" t="str">
        <f>VLOOKUP(A7101,SINDACI!A7101:B$7975, 2, 0)</f>
        <v>LATINI LEONARDO</v>
      </c>
      <c r="E7101" s="27" t="str">
        <f>VLOOKUP(A7101,SINDACI!A7101:E$7975,5,0)</f>
        <v>LISTA CIVICA: TERNI CIVICA | FORZA ITALIA | IL POPOLO DELLA FAMIGLIA | LEGA | FRATELLI D'ITALIA CON GIORGIA MELONI | Lista Civica non pervenuta</v>
      </c>
    </row>
    <row r="7102" spans="1:5" x14ac:dyDescent="0.2">
      <c r="A7102" s="27" t="s">
        <v>7055</v>
      </c>
      <c r="B7102" s="27" t="str">
        <f>VLOOKUP(A7102,PEC!A7101:D$7975,4,0)</f>
        <v>pec.comune.ternodisola.bg.it</v>
      </c>
      <c r="C7102" s="23">
        <f>VLOOKUP(A7102,SEZIONI!A7102:B$7975,2,0)</f>
        <v>6</v>
      </c>
      <c r="D7102" s="27" t="str">
        <f>VLOOKUP(A7102,SINDACI!A7102:B$7975, 2, 0)</f>
        <v>SALA GIANLUCA</v>
      </c>
      <c r="E7102" s="27" t="str">
        <f>VLOOKUP(A7102,SINDACI!A7102:E$7975,5,0)</f>
        <v>LISTA CIVICA: X TERNO</v>
      </c>
    </row>
    <row r="7103" spans="1:5" x14ac:dyDescent="0.2">
      <c r="A7103" s="27" t="s">
        <v>7056</v>
      </c>
      <c r="B7103" s="27" t="str">
        <f>VLOOKUP(A7103,PEC!A7102:D$7975,4,0)</f>
        <v>pec.comune.terracina.lt.it</v>
      </c>
      <c r="C7103" s="23">
        <f>VLOOKUP(A7103,SEZIONI!A7103:B$7975,2,0)</f>
        <v>45</v>
      </c>
      <c r="D7103" s="27" t="str">
        <f>VLOOKUP(A7103,SINDACI!A7103:B$7975, 2, 0)</f>
        <v>-</v>
      </c>
      <c r="E7103" s="27" t="str">
        <f>VLOOKUP(A7103,SINDACI!A7103:E$7975,5,0)</f>
        <v>-</v>
      </c>
    </row>
    <row r="7104" spans="1:5" x14ac:dyDescent="0.2">
      <c r="A7104" s="27" t="s">
        <v>7057</v>
      </c>
      <c r="B7104" s="27" t="str">
        <f>VLOOKUP(A7104,PEC!A7103:D$7975,4,0)</f>
        <v>pec.comune.terragnolo.tn.it</v>
      </c>
      <c r="C7104" s="23">
        <f>VLOOKUP(A7104,SEZIONI!A7104:B$7975,2,0)</f>
        <v>1</v>
      </c>
      <c r="D7104" s="27" t="str">
        <f>VLOOKUP(A7104,SINDACI!A7104:B$7975, 2, 0)</f>
        <v>ZENATTI MASSIMO</v>
      </c>
      <c r="E7104" s="27" t="str">
        <f>VLOOKUP(A7104,SINDACI!A7104:E$7975,5,0)</f>
        <v>LISTA CIVICA: COLTIVIAMO IL NOSTRO FUTURO</v>
      </c>
    </row>
    <row r="7105" spans="1:5" x14ac:dyDescent="0.2">
      <c r="A7105" s="27" t="s">
        <v>7058</v>
      </c>
      <c r="B7105" s="27" t="str">
        <f>VLOOKUP(A7105,PEC!A7104:D$7975,4,0)</f>
        <v>pec.comuneterralba.it</v>
      </c>
      <c r="C7105" s="23">
        <f>VLOOKUP(A7105,SEZIONI!A7105:B$7975,2,0)</f>
        <v>11</v>
      </c>
      <c r="D7105" s="27" t="str">
        <f>VLOOKUP(A7105,SINDACI!A7105:B$7975, 2, 0)</f>
        <v>PILI SANDRO</v>
      </c>
      <c r="E7105" s="27" t="str">
        <f>VLOOKUP(A7105,SINDACI!A7105:E$7975,5,0)</f>
        <v>LISTA CIVICA: LA TUA TERRALBA</v>
      </c>
    </row>
    <row r="7106" spans="1:5" x14ac:dyDescent="0.2">
      <c r="A7106" s="27" t="s">
        <v>144</v>
      </c>
      <c r="B7106" s="27" t="str">
        <f>VLOOKUP(A7106,PEC!A7105:D$7975,4,0)</f>
        <v>asmepec.it</v>
      </c>
      <c r="C7106" s="23">
        <f>VLOOKUP(A7106,SEZIONI!A7106:B$7975,2,0)</f>
        <v>7</v>
      </c>
      <c r="D7106" s="27" t="str">
        <f>VLOOKUP(A7106,SINDACI!A7106:B$7975, 2, 0)</f>
        <v>LIRANGI LUIGI</v>
      </c>
      <c r="E7106" s="27" t="str">
        <f>VLOOKUP(A7106,SINDACI!A7106:E$7975,5,0)</f>
        <v>LISTA CIVICA: NUOVA TERRANOVA</v>
      </c>
    </row>
    <row r="7107" spans="1:5" x14ac:dyDescent="0.2">
      <c r="A7107" s="27" t="s">
        <v>7059</v>
      </c>
      <c r="B7107" s="27" t="str">
        <f>VLOOKUP(A7107,PEC!A7106:D$7975,4,0)</f>
        <v>pec.comune.terranovadeipasserini.lo.it</v>
      </c>
      <c r="C7107" s="23">
        <f>VLOOKUP(A7107,SEZIONI!A7107:B$7975,2,0)</f>
        <v>1</v>
      </c>
      <c r="D7107" s="27" t="str">
        <f>VLOOKUP(A7107,SINDACI!A7107:B$7975, 2, 0)</f>
        <v>RESEMINI ALBA</v>
      </c>
      <c r="E7107" s="27" t="str">
        <f>VLOOKUP(A7107,SINDACI!A7107:E$7975,5,0)</f>
        <v>LISTA CIVICA: PER TERRANOVA</v>
      </c>
    </row>
    <row r="7108" spans="1:5" x14ac:dyDescent="0.2">
      <c r="A7108" s="27" t="s">
        <v>7060</v>
      </c>
      <c r="B7108" s="27" t="str">
        <f>VLOOKUP(A7108,PEC!A7107:D$7975,4,0)</f>
        <v>pec.comune.terranovadipollino.pz.it</v>
      </c>
      <c r="C7108" s="23">
        <f>VLOOKUP(A7108,SEZIONI!A7108:B$7975,2,0)</f>
        <v>2</v>
      </c>
      <c r="D7108" s="27" t="str">
        <f>VLOOKUP(A7108,SINDACI!A7108:B$7975, 2, 0)</f>
        <v>GOLIA VINCENZO</v>
      </c>
      <c r="E7108" s="27" t="str">
        <f>VLOOKUP(A7108,SINDACI!A7108:E$7975,5,0)</f>
        <v>LISTA CIVICA: TERRANOVA IN COMUNE</v>
      </c>
    </row>
    <row r="7109" spans="1:5" x14ac:dyDescent="0.2">
      <c r="A7109" s="27" t="s">
        <v>404</v>
      </c>
      <c r="B7109" s="27" t="str">
        <f>VLOOKUP(A7109,PEC!A7108:D$7975,4,0)</f>
        <v>asmepec.it</v>
      </c>
      <c r="C7109" s="23">
        <f>VLOOKUP(A7109,SEZIONI!A7109:B$7975,2,0)</f>
        <v>1</v>
      </c>
      <c r="D7109" s="27" t="str">
        <f>VLOOKUP(A7109,SINDACI!A7109:B$7975, 2, 0)</f>
        <v>TIGANI ETTORE</v>
      </c>
      <c r="E7109" s="27" t="str">
        <f>VLOOKUP(A7109,SINDACI!A7109:E$7975,5,0)</f>
        <v>LISTA CIVICA: PRIMAVERA TERRANOVESE</v>
      </c>
    </row>
    <row r="7110" spans="1:5" x14ac:dyDescent="0.2">
      <c r="A7110" s="27" t="s">
        <v>7061</v>
      </c>
      <c r="B7110" s="27" t="str">
        <f>VLOOKUP(A7110,PEC!A7109:D$7975,4,0)</f>
        <v>cert.legalmail.it</v>
      </c>
      <c r="C7110" s="23">
        <f>VLOOKUP(A7110,SEZIONI!A7110:B$7975,2,0)</f>
        <v>12</v>
      </c>
      <c r="D7110" s="27" t="str">
        <f>VLOOKUP(A7110,SINDACI!A7110:B$7975, 2, 0)</f>
        <v>CHIENNI SERGIO</v>
      </c>
      <c r="E7110" s="27" t="str">
        <f>VLOOKUP(A7110,SINDACI!A7110:E$7975,5,0)</f>
        <v>LISTA CIVICA: INSIEME PER TERRANUOVA</v>
      </c>
    </row>
    <row r="7111" spans="1:5" x14ac:dyDescent="0.2">
      <c r="A7111" s="27" t="s">
        <v>7062</v>
      </c>
      <c r="B7111" s="27" t="str">
        <f>VLOOKUP(A7111,PEC!A7110:D$7975,4,0)</f>
        <v>pec.it</v>
      </c>
      <c r="C7111" s="23">
        <f>VLOOKUP(A7111,SEZIONI!A7111:B$7975,2,0)</f>
        <v>10</v>
      </c>
      <c r="D7111" s="27" t="str">
        <f>VLOOKUP(A7111,SINDACI!A7111:B$7975, 2, 0)</f>
        <v>MANIACI GIOSUE'</v>
      </c>
      <c r="E7111" s="27" t="str">
        <f>VLOOKUP(A7111,SINDACI!A7111:E$7975,5,0)</f>
        <v>LISTA CIVICA: INSIEME SIPUO' GIOSUE' MANIACI SINDACO</v>
      </c>
    </row>
    <row r="7112" spans="1:5" x14ac:dyDescent="0.2">
      <c r="A7112" s="27" t="s">
        <v>7063</v>
      </c>
      <c r="B7112" s="27" t="str">
        <f>VLOOKUP(A7112,PEC!A7111:D$7975,4,0)</f>
        <v>cert.ip-veneto.net</v>
      </c>
      <c r="C7112" s="23">
        <f>VLOOKUP(A7112,SEZIONI!A7112:B$7975,2,0)</f>
        <v>3</v>
      </c>
      <c r="D7112" s="27" t="str">
        <f>VLOOKUP(A7112,SINDACI!A7112:B$7975, 2, 0)</f>
        <v>LAZZARIN MODESTO</v>
      </c>
      <c r="E7112" s="27" t="str">
        <f>VLOOKUP(A7112,SINDACI!A7112:E$7975,5,0)</f>
        <v>LISTA CIVICA: NOI CON LA GENTE</v>
      </c>
    </row>
    <row r="7113" spans="1:5" x14ac:dyDescent="0.2">
      <c r="A7113" s="27" t="s">
        <v>145</v>
      </c>
      <c r="B7113" s="27" t="str">
        <f>VLOOKUP(A7113,PEC!A7112:D$7975,4,0)</f>
        <v>asmepec.it</v>
      </c>
      <c r="C7113" s="23">
        <f>VLOOKUP(A7113,SEZIONI!A7113:B$7975,2,0)</f>
        <v>2</v>
      </c>
      <c r="D7113" s="27" t="str">
        <f>VLOOKUP(A7113,SINDACI!A7113:B$7975, 2, 0)</f>
        <v>SANTORO MAURO</v>
      </c>
      <c r="E7113" s="27" t="str">
        <f>VLOOKUP(A7113,SINDACI!A7113:E$7975,5,0)</f>
        <v>LISTA CIVICA: PROGRESSISTI</v>
      </c>
    </row>
    <row r="7114" spans="1:5" x14ac:dyDescent="0.2">
      <c r="A7114" s="27" t="s">
        <v>7064</v>
      </c>
      <c r="B7114" s="27" t="str">
        <f>VLOOKUP(A7114,PEC!A7113:D$7975,4,0)</f>
        <v>legalmail.it</v>
      </c>
      <c r="C7114" s="23">
        <f>VLOOKUP(A7114,SEZIONI!A7114:B$7975,2,0)</f>
        <v>2</v>
      </c>
      <c r="D7114" s="27" t="str">
        <f>VLOOKUP(A7114,SINDACI!A7114:B$7975, 2, 0)</f>
        <v>ZAMBONI SIMONE</v>
      </c>
      <c r="E7114" s="27" t="str">
        <f>VLOOKUP(A7114,SINDACI!A7114:E$7975,5,0)</f>
        <v>LISTA CIVICA: PROGETTO NUOVO PER TERRAZZO</v>
      </c>
    </row>
    <row r="7115" spans="1:5" x14ac:dyDescent="0.2">
      <c r="A7115" s="27" t="s">
        <v>7065</v>
      </c>
      <c r="B7115" s="27" t="str">
        <f>VLOOKUP(A7115,PEC!A7114:D$7975,4,0)</f>
        <v>pec.comune.terredadige.tn.it</v>
      </c>
      <c r="C7115" s="23">
        <f>VLOOKUP(A7115,SEZIONI!A7115:B$7975,2,0)</f>
        <v>3</v>
      </c>
      <c r="D7115" s="27" t="str">
        <f>VLOOKUP(A7115,SINDACI!A7115:B$7975, 2, 0)</f>
        <v>TASIN RENATO</v>
      </c>
      <c r="E7115" s="27" t="str">
        <f>VLOOKUP(A7115,SINDACI!A7115:E$7975,5,0)</f>
        <v>LISTA CIVICA: UNIAMO TERRE D'ADIGE</v>
      </c>
    </row>
    <row r="7116" spans="1:5" x14ac:dyDescent="0.2">
      <c r="A7116" s="27" t="s">
        <v>7066</v>
      </c>
      <c r="B7116" s="27" t="str">
        <f>VLOOKUP(A7116,PEC!A7115:D$7975,4,0)</f>
        <v>pec.it</v>
      </c>
      <c r="C7116" s="23">
        <f>VLOOKUP(A7116,SEZIONI!A7116:B$7975,2,0)</f>
        <v>11</v>
      </c>
      <c r="D7116" s="27" t="str">
        <f>VLOOKUP(A7116,SINDACI!A7116:B$7975, 2, 0)</f>
        <v>LODI ROBERTO</v>
      </c>
      <c r="E7116" s="27" t="str">
        <f>VLOOKUP(A7116,SINDACI!A7116:E$7975,5,0)</f>
        <v>LISTA CIVICA: TERRE UNITE</v>
      </c>
    </row>
    <row r="7117" spans="1:5" x14ac:dyDescent="0.2">
      <c r="A7117" s="27" t="s">
        <v>7067</v>
      </c>
      <c r="B7117" s="27" t="str">
        <f>VLOOKUP(A7117,PEC!A7116:D$7975,4,0)</f>
        <v>pecitaly.it</v>
      </c>
      <c r="C7117" s="23">
        <f>VLOOKUP(A7117,SEZIONI!A7117:B$7975,2,0)</f>
        <v>8</v>
      </c>
      <c r="D7117" s="27" t="str">
        <f>VLOOKUP(A7117,SINDACI!A7117:B$7975, 2, 0)</f>
        <v>SEBASTIANELLI ANTONIO</v>
      </c>
      <c r="E7117" s="27" t="str">
        <f>VLOOKUP(A7117,SINDACI!A7117:E$7975,5,0)</f>
        <v>LISTA CIVICA: UNITI PER UNIRE TERRE ROVERESCHE</v>
      </c>
    </row>
    <row r="7118" spans="1:5" x14ac:dyDescent="0.2">
      <c r="A7118" s="27" t="s">
        <v>7068</v>
      </c>
      <c r="B7118" s="27" t="str">
        <f>VLOOKUP(A7118,PEC!A7117:D$7975,4,0)</f>
        <v>cert.saga.it</v>
      </c>
      <c r="C7118" s="23">
        <f>VLOOKUP(A7118,SEZIONI!A7118:B$7975,2,0)</f>
        <v>5</v>
      </c>
      <c r="D7118" s="27" t="str">
        <f>VLOOKUP(A7118,SINDACI!A7118:B$7975, 2, 0)</f>
        <v>BINI MIRKO</v>
      </c>
      <c r="E7118" s="27" t="str">
        <f>VLOOKUP(A7118,SINDACI!A7118:E$7975,5,0)</f>
        <v>LISTA CIVICA: UNIONE DEMOCRATICA</v>
      </c>
    </row>
    <row r="7119" spans="1:5" x14ac:dyDescent="0.2">
      <c r="A7119" s="27" t="s">
        <v>7069</v>
      </c>
      <c r="B7119" s="27" t="str">
        <f>VLOOKUP(A7119,PEC!A7118:D$7975,4,0)</f>
        <v>pec.comune.terruggia.al.it</v>
      </c>
      <c r="C7119" s="23">
        <f>VLOOKUP(A7119,SEZIONI!A7119:B$7975,2,0)</f>
        <v>1</v>
      </c>
      <c r="D7119" s="27" t="str">
        <f>VLOOKUP(A7119,SINDACI!A7119:B$7975, 2, 0)</f>
        <v>MUSSO MARIA LUISA</v>
      </c>
      <c r="E7119" s="27" t="str">
        <f>VLOOKUP(A7119,SINDACI!A7119:E$7975,5,0)</f>
        <v>-</v>
      </c>
    </row>
    <row r="7120" spans="1:5" x14ac:dyDescent="0.2">
      <c r="A7120" s="27" t="s">
        <v>7070</v>
      </c>
      <c r="B7120" s="27" t="str">
        <f>VLOOKUP(A7120,PEC!A7119:D$7975,4,0)</f>
        <v>pec.comunetertenia.it</v>
      </c>
      <c r="C7120" s="23">
        <f>VLOOKUP(A7120,SEZIONI!A7120:B$7975,2,0)</f>
        <v>4</v>
      </c>
      <c r="D7120" s="27" t="str">
        <f>VLOOKUP(A7120,SINDACI!A7120:B$7975, 2, 0)</f>
        <v>MURGIA GIULIO</v>
      </c>
      <c r="E7120" s="27" t="str">
        <f>VLOOKUP(A7120,SINDACI!A7120:E$7975,5,0)</f>
        <v>LISTA CIVICA: LISTA CIVICA UNIDADE</v>
      </c>
    </row>
    <row r="7121" spans="1:5" x14ac:dyDescent="0.2">
      <c r="A7121" s="27" t="s">
        <v>7071</v>
      </c>
      <c r="B7121" s="27" t="str">
        <f>VLOOKUP(A7121,PEC!A7120:D$7975,4,0)</f>
        <v>pec.comune.terzigno.na.it</v>
      </c>
      <c r="C7121" s="23">
        <f>VLOOKUP(A7121,SEZIONI!A7121:B$7975,2,0)</f>
        <v>17</v>
      </c>
      <c r="D7121" s="27" t="str">
        <f>VLOOKUP(A7121,SINDACI!A7121:B$7975, 2, 0)</f>
        <v>RANIERI FRANCESCO</v>
      </c>
      <c r="E7121" s="27" t="str">
        <f>VLOOKUP(A7121,SINDACI!A7121:E$7975,5,0)</f>
        <v>LISTA CIVICA: TERZIGNO DEMOCRATICA | LISTA CIVICA: LISTA FRANCESCO RANIERI SINDACO (MIVAR) | LISTA CIVICA: TERZIGNO NEL CUORE | LISTA CIVICA: IL TRALCIO</v>
      </c>
    </row>
    <row r="7122" spans="1:5" x14ac:dyDescent="0.2">
      <c r="A7122" s="27" t="s">
        <v>7072</v>
      </c>
      <c r="B7122" s="27" t="str">
        <f>VLOOKUP(A7122,PEC!A7121:D$7975,4,0)</f>
        <v>pec.it</v>
      </c>
      <c r="C7122" s="23">
        <f>VLOOKUP(A7122,SEZIONI!A7122:B$7975,2,0)</f>
        <v>1</v>
      </c>
      <c r="D7122" s="27" t="str">
        <f>VLOOKUP(A7122,SINDACI!A7122:B$7975, 2, 0)</f>
        <v>SOLFERINI MAURIZIO</v>
      </c>
      <c r="E7122" s="27" t="str">
        <f>VLOOKUP(A7122,SINDACI!A7122:E$7975,5,0)</f>
        <v>LISTA CIVICA: #PER TERZO</v>
      </c>
    </row>
    <row r="7123" spans="1:5" x14ac:dyDescent="0.2">
      <c r="A7123" s="27" t="s">
        <v>7073</v>
      </c>
      <c r="B7123" s="27" t="str">
        <f>VLOOKUP(A7123,PEC!A7122:D$7975,4,0)</f>
        <v>certgov.fvg.it</v>
      </c>
      <c r="C7123" s="23">
        <f>VLOOKUP(A7123,SEZIONI!A7123:B$7975,2,0)</f>
        <v>2</v>
      </c>
      <c r="D7123" s="27" t="str">
        <f>VLOOKUP(A7123,SINDACI!A7123:B$7975, 2, 0)</f>
        <v>QUAINI GIOSUALDO</v>
      </c>
      <c r="E7123" s="27" t="str">
        <f>VLOOKUP(A7123,SINDACI!A7123:E$7975,5,0)</f>
        <v>LISTA CIVICA: PROGETTO DEMOCRATICO</v>
      </c>
    </row>
    <row r="7124" spans="1:5" x14ac:dyDescent="0.2">
      <c r="A7124" s="27" t="s">
        <v>7074</v>
      </c>
      <c r="B7124" s="27" t="str">
        <f>VLOOKUP(A7124,PEC!A7123:D$7975,4,0)</f>
        <v>pec.comune.terzolas.tn.it</v>
      </c>
      <c r="C7124" s="23">
        <f>VLOOKUP(A7124,SEZIONI!A7124:B$7975,2,0)</f>
        <v>1</v>
      </c>
      <c r="D7124" s="27" t="str">
        <f>VLOOKUP(A7124,SINDACI!A7124:B$7975, 2, 0)</f>
        <v>PEDERGNANA LUCIANA</v>
      </c>
      <c r="E7124" s="27" t="str">
        <f>VLOOKUP(A7124,SINDACI!A7124:E$7975,5,0)</f>
        <v>-</v>
      </c>
    </row>
    <row r="7125" spans="1:5" x14ac:dyDescent="0.2">
      <c r="A7125" s="27" t="s">
        <v>7075</v>
      </c>
      <c r="B7125" s="27" t="str">
        <f>VLOOKUP(A7125,PEC!A7124:D$7975,4,0)</f>
        <v>legalmail.it</v>
      </c>
      <c r="C7125" s="23">
        <f>VLOOKUP(A7125,SEZIONI!A7125:B$7975,2,0)</f>
        <v>1</v>
      </c>
      <c r="D7125" s="27" t="str">
        <f>VLOOKUP(A7125,SINDACI!A7125:B$7975, 2, 0)</f>
        <v>FERRARI VALERIO</v>
      </c>
      <c r="E7125" s="27" t="str">
        <f>VLOOKUP(A7125,SINDACI!A7125:E$7975,5,0)</f>
        <v>LISTA CIVICA: NUI TERSURIN</v>
      </c>
    </row>
    <row r="7126" spans="1:5" x14ac:dyDescent="0.2">
      <c r="A7126" s="27" t="s">
        <v>7076</v>
      </c>
      <c r="B7126" s="27" t="str">
        <f>VLOOKUP(A7126,PEC!A7125:D$7975,4,0)</f>
        <v>postemailcertificata.it</v>
      </c>
      <c r="C7126" s="23">
        <f>VLOOKUP(A7126,SEZIONI!A7126:B$7975,2,0)</f>
        <v>2</v>
      </c>
      <c r="D7126" s="27" t="str">
        <f>VLOOKUP(A7126,SINDACI!A7126:B$7975, 2, 0)</f>
        <v>CESCHINI ELENA</v>
      </c>
      <c r="E7126" s="27" t="str">
        <f>VLOOKUP(A7126,SINDACI!A7126:E$7975,5,0)</f>
        <v>-</v>
      </c>
    </row>
    <row r="7127" spans="1:5" x14ac:dyDescent="0.2">
      <c r="A7127" s="27" t="s">
        <v>7077</v>
      </c>
      <c r="B7127" s="27" t="str">
        <f>VLOOKUP(A7127,PEC!A7126:D$7975,4,0)</f>
        <v>legalmail.it</v>
      </c>
      <c r="C7127" s="23">
        <f>VLOOKUP(A7127,SEZIONI!A7127:B$7975,2,0)</f>
        <v>2</v>
      </c>
      <c r="D7127" s="27" t="str">
        <f>VLOOKUP(A7127,SINDACI!A7127:B$7975, 2, 0)</f>
        <v>MATSCHER CHRISTOPH</v>
      </c>
      <c r="E7127" s="27" t="str">
        <f>VLOOKUP(A7127,SINDACI!A7127:E$7975,5,0)</f>
        <v>-</v>
      </c>
    </row>
    <row r="7128" spans="1:5" x14ac:dyDescent="0.2">
      <c r="A7128" s="27" t="s">
        <v>7078</v>
      </c>
      <c r="B7128" s="27" t="str">
        <f>VLOOKUP(A7128,PEC!A7127:D$7975,4,0)</f>
        <v>pec.it</v>
      </c>
      <c r="C7128" s="23">
        <f>VLOOKUP(A7128,SEZIONI!A7128:B$7975,2,0)</f>
        <v>1</v>
      </c>
      <c r="D7128" s="27" t="str">
        <f>VLOOKUP(A7128,SINDACI!A7128:B$7975, 2, 0)</f>
        <v>NICOLAI ERMANNO</v>
      </c>
      <c r="E7128" s="27" t="str">
        <f>VLOOKUP(A7128,SINDACI!A7128:E$7975,5,0)</f>
        <v>LISTA CIVICA: UNITI E LIBERI PER TESSENNANO</v>
      </c>
    </row>
    <row r="7129" spans="1:5" x14ac:dyDescent="0.2">
      <c r="A7129" s="27" t="s">
        <v>7079</v>
      </c>
      <c r="B7129" s="27" t="str">
        <f>VLOOKUP(A7129,PEC!A7128:D$7975,4,0)</f>
        <v>pa.postacertificata.gov.it</v>
      </c>
      <c r="C7129" s="23">
        <f>VLOOKUP(A7129,SEZIONI!A7129:B$7975,2,0)</f>
        <v>1</v>
      </c>
      <c r="D7129" s="27" t="str">
        <f>VLOOKUP(A7129,SINDACI!A7129:B$7975, 2, 0)</f>
        <v>MOSCATO LUCIA</v>
      </c>
      <c r="E7129" s="27" t="str">
        <f>VLOOKUP(A7129,SINDACI!A7129:E$7975,5,0)</f>
        <v>LISTA CIVICA: PASSIONE TESTICO</v>
      </c>
    </row>
    <row r="7130" spans="1:5" x14ac:dyDescent="0.2">
      <c r="A7130" s="27" t="s">
        <v>7080</v>
      </c>
      <c r="B7130" s="27" t="str">
        <f>VLOOKUP(A7130,PEC!A7129:D$7975,4,0)</f>
        <v>pec.comune.teti.nu.it</v>
      </c>
      <c r="C7130" s="23">
        <f>VLOOKUP(A7130,SEZIONI!A7130:B$7975,2,0)</f>
        <v>1</v>
      </c>
      <c r="D7130" s="27" t="str">
        <f>VLOOKUP(A7130,SINDACI!A7130:B$7975, 2, 0)</f>
        <v>TIDU COSTANTINO</v>
      </c>
      <c r="E7130" s="27" t="str">
        <f>VLOOKUP(A7130,SINDACI!A7130:E$7975,5,0)</f>
        <v>LISTA CIVICA: VIVIAMO TETI</v>
      </c>
    </row>
    <row r="7131" spans="1:5" x14ac:dyDescent="0.2">
      <c r="A7131" s="27" t="s">
        <v>7081</v>
      </c>
      <c r="B7131" s="27" t="str">
        <f>VLOOKUP(A7131,PEC!A7130:D$7975,4,0)</f>
        <v>pec.comune.teulada.ca.it</v>
      </c>
      <c r="C7131" s="23">
        <f>VLOOKUP(A7131,SEZIONI!A7131:B$7975,2,0)</f>
        <v>5</v>
      </c>
      <c r="D7131" s="27" t="str">
        <f>VLOOKUP(A7131,SINDACI!A7131:B$7975, 2, 0)</f>
        <v>SERRA DANIELE</v>
      </c>
      <c r="E7131" s="27" t="str">
        <f>VLOOKUP(A7131,SINDACI!A7131:E$7975,5,0)</f>
        <v>LISTA CIVICA: TEULADA IN TESTA</v>
      </c>
    </row>
    <row r="7132" spans="1:5" x14ac:dyDescent="0.2">
      <c r="A7132" s="27" t="s">
        <v>7082</v>
      </c>
      <c r="B7132" s="27" t="str">
        <f>VLOOKUP(A7132,PEC!A7131:D$7975,4,0)</f>
        <v>pec.it</v>
      </c>
      <c r="C7132" s="23">
        <f>VLOOKUP(A7132,SEZIONI!A7132:B$7975,2,0)</f>
        <v>12</v>
      </c>
      <c r="D7132" s="27" t="str">
        <f>VLOOKUP(A7132,SINDACI!A7132:B$7975, 2, 0)</f>
        <v>BARBATO TOMMASO</v>
      </c>
      <c r="E7132" s="27" t="str">
        <f>VLOOKUP(A7132,SINDACI!A7132:E$7975,5,0)</f>
        <v>LISTA CIVICA: FUTURA PER TEVEROLA</v>
      </c>
    </row>
    <row r="7133" spans="1:5" x14ac:dyDescent="0.2">
      <c r="A7133" s="27" t="s">
        <v>7083</v>
      </c>
      <c r="B7133" s="27" t="str">
        <f>VLOOKUP(A7133,PEC!A7132:D$7975,4,0)</f>
        <v>cert.ip-veneto.net</v>
      </c>
      <c r="C7133" s="23">
        <f>VLOOKUP(A7133,SEZIONI!A7133:B$7975,2,0)</f>
        <v>10</v>
      </c>
      <c r="D7133" s="27" t="str">
        <f>VLOOKUP(A7133,SINDACI!A7133:B$7975, 2, 0)</f>
        <v>PELLANDA LUIGI</v>
      </c>
      <c r="E7133" s="27" t="str">
        <f>VLOOKUP(A7133,SINDACI!A7133:E$7975,5,0)</f>
        <v>-</v>
      </c>
    </row>
    <row r="7134" spans="1:5" x14ac:dyDescent="0.2">
      <c r="A7134" s="27" t="s">
        <v>7084</v>
      </c>
      <c r="B7134" s="27" t="str">
        <f>VLOOKUP(A7134,PEC!A7133:D$7975,4,0)</f>
        <v>cert.ip-veneto.net</v>
      </c>
      <c r="C7134" s="23">
        <f>VLOOKUP(A7134,SEZIONI!A7134:B$7975,2,0)</f>
        <v>20</v>
      </c>
      <c r="D7134" s="27" t="str">
        <f>VLOOKUP(A7134,SINDACI!A7134:B$7975, 2, 0)</f>
        <v>MICHELUSI GIANANTONIO</v>
      </c>
      <c r="E7134" s="27" t="str">
        <f>VLOOKUP(A7134,SINDACI!A7134:E$7975,5,0)</f>
        <v>LISTA CIVICA: E' QUA THIENE | LISTA CIVICA: THIENE PER MANO | LISTA CIVICA: THIENE AL CENTRO | LISTA COMPOSITA: PARTITO DEMOCRATICO-INSIEME PER MICHELUSI | LISTA CIVICA: THIEN'E'</v>
      </c>
    </row>
    <row r="7135" spans="1:5" x14ac:dyDescent="0.2">
      <c r="A7135" s="27" t="s">
        <v>7085</v>
      </c>
      <c r="B7135" s="27" t="str">
        <f>VLOOKUP(A7135,PEC!A7134:D$7975,4,0)</f>
        <v>pec.comunethiesi.it</v>
      </c>
      <c r="C7135" s="23">
        <f>VLOOKUP(A7135,SEZIONI!A7135:B$7975,2,0)</f>
        <v>3</v>
      </c>
      <c r="D7135" s="27" t="str">
        <f>VLOOKUP(A7135,SINDACI!A7135:B$7975, 2, 0)</f>
        <v>SOLETTA GIANFRANCO</v>
      </c>
      <c r="E7135" s="27" t="str">
        <f>VLOOKUP(A7135,SINDACI!A7135:E$7975,5,0)</f>
        <v>LISTA CIVICA: OBIETTIVO COMUNE 2020</v>
      </c>
    </row>
    <row r="7136" spans="1:5" x14ac:dyDescent="0.2">
      <c r="A7136" s="27" t="s">
        <v>7086</v>
      </c>
      <c r="B7136" s="27" t="str">
        <f>VLOOKUP(A7136,PEC!A7135:D$7975,4,0)</f>
        <v>pec.comune.tiana.nu.it</v>
      </c>
      <c r="C7136" s="23">
        <f>VLOOKUP(A7136,SEZIONI!A7136:B$7975,2,0)</f>
        <v>1</v>
      </c>
      <c r="D7136" s="27" t="str">
        <f>VLOOKUP(A7136,SINDACI!A7136:B$7975, 2, 0)</f>
        <v>ZEDDA PIETRO</v>
      </c>
      <c r="E7136" s="27" t="str">
        <f>VLOOKUP(A7136,SINDACI!A7136:E$7975,5,0)</f>
        <v>LISTA CIVICA: TIANESOSO</v>
      </c>
    </row>
    <row r="7137" spans="1:5" x14ac:dyDescent="0.2">
      <c r="A7137" s="27" t="s">
        <v>7087</v>
      </c>
      <c r="B7137" s="27" t="str">
        <f>VLOOKUP(A7137,PEC!A7136:D$7975,4,0)</f>
        <v>pec.regione.lombardia.it</v>
      </c>
      <c r="C7137" s="23">
        <f>VLOOKUP(A7137,SEZIONI!A7137:B$7975,2,0)</f>
        <v>1</v>
      </c>
      <c r="D7137" s="27" t="str">
        <f>VLOOKUP(A7137,SINDACI!A7137:B$7975, 2, 0)</f>
        <v>-</v>
      </c>
      <c r="E7137" s="27" t="str">
        <f>VLOOKUP(A7137,SINDACI!A7137:E$7975,5,0)</f>
        <v>-</v>
      </c>
    </row>
    <row r="7138" spans="1:5" x14ac:dyDescent="0.2">
      <c r="A7138" s="27" t="s">
        <v>7088</v>
      </c>
      <c r="B7138" s="27" t="str">
        <f>VLOOKUP(A7138,PEC!A7137:D$7975,4,0)</f>
        <v>pec.comune.ticineto.al.it</v>
      </c>
      <c r="C7138" s="23">
        <f>VLOOKUP(A7138,SEZIONI!A7138:B$7975,2,0)</f>
        <v>2</v>
      </c>
      <c r="D7138" s="27" t="str">
        <f>VLOOKUP(A7138,SINDACI!A7138:B$7975, 2, 0)</f>
        <v>CALABRESE CESARE</v>
      </c>
      <c r="E7138" s="27" t="str">
        <f>VLOOKUP(A7138,SINDACI!A7138:E$7975,5,0)</f>
        <v>LISTA CIVICA: NOI PER TICINETO</v>
      </c>
    </row>
    <row r="7139" spans="1:5" x14ac:dyDescent="0.2">
      <c r="A7139" s="27" t="s">
        <v>7089</v>
      </c>
      <c r="B7139" s="27" t="str">
        <f>VLOOKUP(A7139,PEC!A7138:D$7975,4,0)</f>
        <v>pec.rupar.puglia.it</v>
      </c>
      <c r="C7139" s="23">
        <f>VLOOKUP(A7139,SEZIONI!A7139:B$7975,2,0)</f>
        <v>3</v>
      </c>
      <c r="D7139" s="27" t="str">
        <f>VLOOKUP(A7139,SINDACI!A7139:B$7975, 2, 0)</f>
        <v>CAZZATO GIACOMO</v>
      </c>
      <c r="E7139" s="27" t="str">
        <f>VLOOKUP(A7139,SINDACI!A7139:E$7975,5,0)</f>
        <v>LISTA CIVICA: TIGGIANO AL CENTRO</v>
      </c>
    </row>
    <row r="7140" spans="1:5" x14ac:dyDescent="0.2">
      <c r="A7140" s="27" t="s">
        <v>7090</v>
      </c>
      <c r="B7140" s="27" t="str">
        <f>VLOOKUP(A7140,PEC!A7139:D$7975,4,0)</f>
        <v>pec.it</v>
      </c>
      <c r="C7140" s="23">
        <f>VLOOKUP(A7140,SEZIONI!A7140:B$7975,2,0)</f>
        <v>2</v>
      </c>
      <c r="D7140" s="27" t="str">
        <f>VLOOKUP(A7140,SINDACI!A7140:B$7975, 2, 0)</f>
        <v>LEONCINI GIORGIO</v>
      </c>
      <c r="E7140" s="27" t="str">
        <f>VLOOKUP(A7140,SINDACI!A7140:E$7975,5,0)</f>
        <v>LISTA CIVICA: PROVARE A CAMBIARE</v>
      </c>
    </row>
    <row r="7141" spans="1:5" x14ac:dyDescent="0.2">
      <c r="A7141" s="27" t="s">
        <v>7091</v>
      </c>
      <c r="B7141" s="27" t="str">
        <f>VLOOKUP(A7141,PEC!A7140:D$7975,4,0)</f>
        <v>cert.ruparpiemonte.it</v>
      </c>
      <c r="C7141" s="23">
        <f>VLOOKUP(A7141,SEZIONI!A7141:B$7975,2,0)</f>
        <v>2</v>
      </c>
      <c r="D7141" s="27" t="str">
        <f>VLOOKUP(A7141,SINDACI!A7141:B$7975, 2, 0)</f>
        <v>BASSO DANIELE</v>
      </c>
      <c r="E7141" s="27" t="str">
        <f>VLOOKUP(A7141,SINDACI!A7141:E$7975,5,0)</f>
        <v>LISTA CIVICA: LA SVOLTA PER TIGLIOLE</v>
      </c>
    </row>
    <row r="7142" spans="1:5" x14ac:dyDescent="0.2">
      <c r="A7142" s="27" t="s">
        <v>7092</v>
      </c>
      <c r="B7142" s="27" t="str">
        <f>VLOOKUP(A7142,PEC!A7141:D$7975,4,0)</f>
        <v>pec.comune.tignale.bs.it</v>
      </c>
      <c r="C7142" s="23">
        <f>VLOOKUP(A7142,SEZIONI!A7142:B$7975,2,0)</f>
        <v>3</v>
      </c>
      <c r="D7142" s="27" t="str">
        <f>VLOOKUP(A7142,SINDACI!A7142:B$7975, 2, 0)</f>
        <v>BONASSI DANIELE</v>
      </c>
      <c r="E7142" s="27" t="str">
        <f>VLOOKUP(A7142,SINDACI!A7142:E$7975,5,0)</f>
        <v>-</v>
      </c>
    </row>
    <row r="7143" spans="1:5" x14ac:dyDescent="0.2">
      <c r="A7143" s="27" t="s">
        <v>7093</v>
      </c>
      <c r="B7143" s="27" t="str">
        <f>VLOOKUP(A7143,PEC!A7142:D$7975,4,0)</f>
        <v>pec.comunas.it</v>
      </c>
      <c r="C7143" s="23">
        <f>VLOOKUP(A7143,SEZIONI!A7143:B$7975,2,0)</f>
        <v>1</v>
      </c>
      <c r="D7143" s="27" t="str">
        <f>VLOOKUP(A7143,SINDACI!A7143:B$7975, 2, 0)</f>
        <v>FADDA PIETRO</v>
      </c>
      <c r="E7143" s="27" t="str">
        <f>VLOOKUP(A7143,SINDACI!A7143:E$7975,5,0)</f>
        <v>LISTA CIVICA: UNITI PER TINNURA</v>
      </c>
    </row>
    <row r="7144" spans="1:5" x14ac:dyDescent="0.2">
      <c r="A7144" s="27" t="s">
        <v>7094</v>
      </c>
      <c r="B7144" s="27" t="str">
        <f>VLOOKUP(A7144,PEC!A7143:D$7975,4,0)</f>
        <v>legalmail.it</v>
      </c>
      <c r="C7144" s="23">
        <f>VLOOKUP(A7144,SEZIONI!A7144:B$7975,2,0)</f>
        <v>2</v>
      </c>
      <c r="D7144" s="27" t="str">
        <f>VLOOKUP(A7144,SINDACI!A7144:B$7975, 2, 0)</f>
        <v>MARIANI STEFANIA</v>
      </c>
      <c r="E7144" s="27" t="str">
        <f>VLOOKUP(A7144,SINDACI!A7144:E$7975,5,0)</f>
        <v>-</v>
      </c>
    </row>
    <row r="7145" spans="1:5" x14ac:dyDescent="0.2">
      <c r="A7145" s="27" t="s">
        <v>7095</v>
      </c>
      <c r="B7145" s="27" t="str">
        <f>VLOOKUP(A7145,PEC!A7144:D$7975,4,0)</f>
        <v>pec.comune.tione.tn.it</v>
      </c>
      <c r="C7145" s="23">
        <f>VLOOKUP(A7145,SEZIONI!A7145:B$7975,2,0)</f>
        <v>4</v>
      </c>
      <c r="D7145" s="27" t="str">
        <f>VLOOKUP(A7145,SINDACI!A7145:B$7975, 2, 0)</f>
        <v>ANTOLINI EUGENIO</v>
      </c>
      <c r="E7145" s="27" t="str">
        <f>VLOOKUP(A7145,SINDACI!A7145:E$7975,5,0)</f>
        <v>-</v>
      </c>
    </row>
    <row r="7146" spans="1:5" x14ac:dyDescent="0.2">
      <c r="A7146" s="27" t="s">
        <v>7096</v>
      </c>
      <c r="B7146" s="27" t="str">
        <f>VLOOKUP(A7146,PEC!A7145:D$7975,4,0)</f>
        <v>legalmail.it</v>
      </c>
      <c r="C7146" s="23">
        <f>VLOOKUP(A7146,SEZIONI!A7146:B$7975,2,0)</f>
        <v>11</v>
      </c>
      <c r="D7146" s="27" t="str">
        <f>VLOOKUP(A7146,SINDACI!A7146:B$7975, 2, 0)</f>
        <v>SPADA FRANCO</v>
      </c>
      <c r="E7146" s="27" t="str">
        <f>VLOOKUP(A7146,SINDACI!A7146:E$7975,5,0)</f>
        <v>LISTA CIVICA: RINNOVA TIRANO</v>
      </c>
    </row>
    <row r="7147" spans="1:5" x14ac:dyDescent="0.2">
      <c r="A7147" s="27" t="s">
        <v>7097</v>
      </c>
      <c r="B7147" s="27" t="str">
        <f>VLOOKUP(A7147,PEC!A7146:D$7975,4,0)</f>
        <v>legalmail.it</v>
      </c>
      <c r="C7147" s="23">
        <f>VLOOKUP(A7147,SEZIONI!A7147:B$7975,2,0)</f>
        <v>1</v>
      </c>
      <c r="D7147" s="27" t="str">
        <f>VLOOKUP(A7147,SINDACI!A7147:B$7975, 2, 0)</f>
        <v>PSENNER GERNOT</v>
      </c>
      <c r="E7147" s="27" t="str">
        <f>VLOOKUP(A7147,SINDACI!A7147:E$7975,5,0)</f>
        <v>-</v>
      </c>
    </row>
    <row r="7148" spans="1:5" x14ac:dyDescent="0.2">
      <c r="A7148" s="27" t="s">
        <v>229</v>
      </c>
      <c r="B7148" s="27" t="str">
        <f>VLOOKUP(A7148,PEC!A7147:D$7975,4,0)</f>
        <v>asmepec.it</v>
      </c>
      <c r="C7148" s="23">
        <f>VLOOKUP(A7148,SEZIONI!A7148:B$7975,2,0)</f>
        <v>4</v>
      </c>
      <c r="D7148" s="27" t="str">
        <f>VLOOKUP(A7148,SINDACI!A7148:B$7975, 2, 0)</f>
        <v>GRECO DOMENICO STEFANO</v>
      </c>
      <c r="E7148" s="27" t="str">
        <f>VLOOKUP(A7148,SINDACI!A7148:E$7975,5,0)</f>
        <v>LISTA CIVICA: INSIEME PER TIRIOLO</v>
      </c>
    </row>
    <row r="7149" spans="1:5" x14ac:dyDescent="0.2">
      <c r="A7149" s="27" t="s">
        <v>7098</v>
      </c>
      <c r="B7149" s="27" t="str">
        <f>VLOOKUP(A7149,PEC!A7148:D$7975,4,0)</f>
        <v>legalmail.it</v>
      </c>
      <c r="C7149" s="23">
        <f>VLOOKUP(A7149,SEZIONI!A7149:B$7975,2,0)</f>
        <v>2</v>
      </c>
      <c r="D7149" s="27" t="str">
        <f>VLOOKUP(A7149,SINDACI!A7149:B$7975, 2, 0)</f>
        <v>RATSCHILLER ERICH</v>
      </c>
      <c r="E7149" s="27" t="str">
        <f>VLOOKUP(A7149,SINDACI!A7149:E$7975,5,0)</f>
        <v>-</v>
      </c>
    </row>
    <row r="7150" spans="1:5" x14ac:dyDescent="0.2">
      <c r="A7150" s="27" t="s">
        <v>7099</v>
      </c>
      <c r="B7150" s="27" t="str">
        <f>VLOOKUP(A7150,PEC!A7149:D$7975,4,0)</f>
        <v>pec.comune.tissi.ss.it</v>
      </c>
      <c r="C7150" s="23">
        <f>VLOOKUP(A7150,SEZIONI!A7150:B$7975,2,0)</f>
        <v>2</v>
      </c>
      <c r="D7150" s="27" t="str">
        <f>VLOOKUP(A7150,SINDACI!A7150:B$7975, 2, 0)</f>
        <v>BUDRONI GIOVANNI MARIA</v>
      </c>
      <c r="E7150" s="27" t="str">
        <f>VLOOKUP(A7150,SINDACI!A7150:E$7975,5,0)</f>
        <v>LISTA CIVICA: NOI PER TISSI</v>
      </c>
    </row>
    <row r="7151" spans="1:5" x14ac:dyDescent="0.2">
      <c r="A7151" s="27" t="s">
        <v>7100</v>
      </c>
      <c r="B7151" s="27" t="str">
        <f>VLOOKUP(A7151,PEC!A7150:D$7975,4,0)</f>
        <v>cert.ruparbasilicata.it</v>
      </c>
      <c r="C7151" s="23">
        <f>VLOOKUP(A7151,SEZIONI!A7151:B$7975,2,0)</f>
        <v>7</v>
      </c>
      <c r="D7151" s="27" t="str">
        <f>VLOOKUP(A7151,SINDACI!A7151:B$7975, 2, 0)</f>
        <v>SCAVONE GRAZIANO</v>
      </c>
      <c r="E7151" s="27" t="str">
        <f>VLOOKUP(A7151,SINDACI!A7151:E$7975,5,0)</f>
        <v>LISTA CIVICA: CAMBIA TITO</v>
      </c>
    </row>
    <row r="7152" spans="1:5" x14ac:dyDescent="0.2">
      <c r="A7152" s="27" t="s">
        <v>7101</v>
      </c>
      <c r="B7152" s="27" t="str">
        <f>VLOOKUP(A7152,PEC!A7151:D$7975,4,0)</f>
        <v>pec.comune.tivoli.rm.it</v>
      </c>
      <c r="C7152" s="23">
        <f>VLOOKUP(A7152,SEZIONI!A7152:B$7975,2,0)</f>
        <v>57</v>
      </c>
      <c r="D7152" s="27" t="str">
        <f>VLOOKUP(A7152,SINDACI!A7152:B$7975, 2, 0)</f>
        <v>PROIETTI GIUSEPPE</v>
      </c>
      <c r="E7152" s="27" t="str">
        <f>VLOOKUP(A7152,SINDACI!A7152:E$7975,5,0)</f>
        <v>LISTA CIVICA: # TIVOLI UNICA | LISTA CIVICA: CITTADINI IN MOVIMENTO | LISTA CIVICA: CAMBIAMO TIVOLI | LISTA CIVICA: INSIEME PER PROIETTI SINDACO | LISTA CIVICA: IMPEGNO COMUNE PER TIVOLI | LISTA CIVICA: CIVICA LA DEMOCRAZIA | LISTA CIVICA: W TIVOLI PERCHE' TIVOLI VIVA | LISTA CIVICA: TIVOLI PROGETTO COMUNE | LISTA CIVICA: TIVOLI  PERLA D'ITALIA | LISTA CIVICA: TIVOLIMIA | LISTA CIVICA: ALTRA ITALIA | LISTA CIVICA: PARTECIPAZIONE POPOLARE</v>
      </c>
    </row>
    <row r="7153" spans="1:5" x14ac:dyDescent="0.2">
      <c r="A7153" s="27" t="s">
        <v>7102</v>
      </c>
      <c r="B7153" s="27" t="str">
        <f>VLOOKUP(A7153,PEC!A7152:D$7975,4,0)</f>
        <v>postacert.comune.tizzano-val-parma.pr.it</v>
      </c>
      <c r="C7153" s="23">
        <f>VLOOKUP(A7153,SEZIONI!A7153:B$7975,2,0)</f>
        <v>2</v>
      </c>
      <c r="D7153" s="27" t="str">
        <f>VLOOKUP(A7153,SINDACI!A7153:B$7975, 2, 0)</f>
        <v>BODRIA AMILCARE</v>
      </c>
      <c r="E7153" s="27" t="str">
        <f>VLOOKUP(A7153,SINDACI!A7153:E$7975,5,0)</f>
        <v>LISTA CIVICA: PER TIZZANO NOI CI SIAMO</v>
      </c>
    </row>
    <row r="7154" spans="1:5" x14ac:dyDescent="0.2">
      <c r="A7154" s="27" t="s">
        <v>7103</v>
      </c>
      <c r="B7154" s="27" t="str">
        <f>VLOOKUP(A7154,PEC!A7153:D$7975,4,0)</f>
        <v>legalmail.it</v>
      </c>
      <c r="C7154" s="23">
        <f>VLOOKUP(A7154,SEZIONI!A7154:B$7975,2,0)</f>
        <v>4</v>
      </c>
      <c r="D7154" s="27" t="str">
        <f>VLOOKUP(A7154,SINDACI!A7154:B$7975, 2, 0)</f>
        <v>VOLPI VINCENZO</v>
      </c>
      <c r="E7154" s="27" t="str">
        <f>VLOOKUP(A7154,SINDACI!A7154:E$7975,5,0)</f>
        <v>LISTA CIVICA: FUTURO PER TOANO</v>
      </c>
    </row>
    <row r="7155" spans="1:5" x14ac:dyDescent="0.2">
      <c r="A7155" s="27" t="s">
        <v>7104</v>
      </c>
      <c r="B7155" s="27" t="str">
        <f>VLOOKUP(A7155,PEC!A7154:D$7975,4,0)</f>
        <v>pcert.it</v>
      </c>
      <c r="C7155" s="23">
        <f>VLOOKUP(A7155,SEZIONI!A7155:B$7975,2,0)</f>
        <v>2</v>
      </c>
      <c r="D7155" s="27" t="str">
        <f>VLOOKUP(A7155,SINDACI!A7155:B$7975, 2, 0)</f>
        <v>CAPORASO GENNARO</v>
      </c>
      <c r="E7155" s="27" t="str">
        <f>VLOOKUP(A7155,SINDACI!A7155:E$7975,5,0)</f>
        <v>LISTA CIVICA: UNITI PER TOCCO</v>
      </c>
    </row>
    <row r="7156" spans="1:5" x14ac:dyDescent="0.2">
      <c r="A7156" s="27" t="s">
        <v>7105</v>
      </c>
      <c r="B7156" s="27" t="str">
        <f>VLOOKUP(A7156,PEC!A7155:D$7975,4,0)</f>
        <v>anutel.it</v>
      </c>
      <c r="C7156" s="23">
        <f>VLOOKUP(A7156,SEZIONI!A7156:B$7975,2,0)</f>
        <v>3</v>
      </c>
      <c r="D7156" s="27" t="str">
        <f>VLOOKUP(A7156,SINDACI!A7156:B$7975, 2, 0)</f>
        <v>ZACCAGNINI RIZIERO</v>
      </c>
      <c r="E7156" s="27" t="str">
        <f>VLOOKUP(A7156,SINDACI!A7156:E$7975,5,0)</f>
        <v>LISTA CIVICA: PRIMAVERA TOCCOLANA</v>
      </c>
    </row>
    <row r="7157" spans="1:5" x14ac:dyDescent="0.2">
      <c r="A7157" s="27" t="s">
        <v>7106</v>
      </c>
      <c r="B7157" s="27" t="str">
        <f>VLOOKUP(A7157,PEC!A7156:D$7975,4,0)</f>
        <v>legalmail.it</v>
      </c>
      <c r="C7157" s="23">
        <f>VLOOKUP(A7157,SEZIONI!A7157:B$7975,2,0)</f>
        <v>1</v>
      </c>
      <c r="D7157" s="27" t="str">
        <f>VLOOKUP(A7157,SINDACI!A7157:B$7975, 2, 0)</f>
        <v>FERRARIS TIZIANO</v>
      </c>
      <c r="E7157" s="27" t="str">
        <f>VLOOKUP(A7157,SINDACI!A7157:E$7975,5,0)</f>
        <v>LISTA CIVICA: PAESAGGIO MONTANO</v>
      </c>
    </row>
    <row r="7158" spans="1:5" x14ac:dyDescent="0.2">
      <c r="A7158" s="27" t="s">
        <v>7107</v>
      </c>
      <c r="B7158" s="27" t="str">
        <f>VLOOKUP(A7158,PEC!A7157:D$7975,4,0)</f>
        <v>postacert.umbria.it</v>
      </c>
      <c r="C7158" s="23">
        <f>VLOOKUP(A7158,SEZIONI!A7158:B$7975,2,0)</f>
        <v>19</v>
      </c>
      <c r="D7158" s="27" t="str">
        <f>VLOOKUP(A7158,SINDACI!A7158:B$7975, 2, 0)</f>
        <v>RUGGIANO ANTONINO</v>
      </c>
      <c r="E7158" s="27" t="str">
        <f>VLOOKUP(A7158,SINDACI!A7158:E$7975,5,0)</f>
        <v>FORZA ITALIA | LISTA CIVICA: TODI TRICOLORE | LEGA SALVINI | FRATELLI D'ITALIA | LISTA CIVICA: PER TODI CON RUSPOLINI</v>
      </c>
    </row>
    <row r="7159" spans="1:5" x14ac:dyDescent="0.2">
      <c r="A7159" s="27" t="s">
        <v>7108</v>
      </c>
      <c r="B7159" s="27" t="str">
        <f>VLOOKUP(A7159,PEC!A7158:D$7975,4,0)</f>
        <v>pec.comune.toffia.ri.it</v>
      </c>
      <c r="C7159" s="23">
        <f>VLOOKUP(A7159,SEZIONI!A7159:B$7975,2,0)</f>
        <v>1</v>
      </c>
      <c r="D7159" s="27" t="str">
        <f>VLOOKUP(A7159,SINDACI!A7159:B$7975, 2, 0)</f>
        <v>PEZZOTTI DANILO</v>
      </c>
      <c r="E7159" s="27" t="str">
        <f>VLOOKUP(A7159,SINDACI!A7159:E$7975,5,0)</f>
        <v>LISTA CIVICA: UNITI PER TOFFIA</v>
      </c>
    </row>
    <row r="7160" spans="1:5" x14ac:dyDescent="0.2">
      <c r="A7160" s="27" t="s">
        <v>7109</v>
      </c>
      <c r="B7160" s="27" t="str">
        <f>VLOOKUP(A7160,PEC!A7159:D$7975,4,0)</f>
        <v>halleycert.it</v>
      </c>
      <c r="C7160" s="23">
        <f>VLOOKUP(A7160,SEZIONI!A7160:B$7975,2,0)</f>
        <v>3</v>
      </c>
      <c r="D7160" s="27" t="str">
        <f>VLOOKUP(A7160,SINDACI!A7160:B$7975, 2, 0)</f>
        <v>DE FEZZA GIUSEPPE</v>
      </c>
      <c r="E7160" s="27" t="str">
        <f>VLOOKUP(A7160,SINDACI!A7160:E$7975,5,0)</f>
        <v>LISTA CIVICA: TOIRANO CONTINUA...</v>
      </c>
    </row>
    <row r="7161" spans="1:5" x14ac:dyDescent="0.2">
      <c r="A7161" s="27" t="s">
        <v>7110</v>
      </c>
      <c r="B7161" s="27" t="str">
        <f>VLOOKUP(A7161,PEC!A7160:D$7975,4,0)</f>
        <v>legalmail.it</v>
      </c>
      <c r="C7161" s="23">
        <f>VLOOKUP(A7161,SEZIONI!A7161:B$7975,2,0)</f>
        <v>19</v>
      </c>
      <c r="D7161" s="27" t="str">
        <f>VLOOKUP(A7161,SINDACI!A7161:B$7975, 2, 0)</f>
        <v>SCLAVI MAURO</v>
      </c>
      <c r="E7161" s="27" t="str">
        <f>VLOOKUP(A7161,SINDACI!A7161:E$7975,5,0)</f>
        <v>LISTA CIVICA: TOLENTINO POPOLARE | LISTA CIVICA: RIFORMISTI TOLENTINO | LISTA CIVICA: TOLENTINO CIVICA E SOLIDALE</v>
      </c>
    </row>
    <row r="7162" spans="1:5" x14ac:dyDescent="0.2">
      <c r="A7162" s="27" t="s">
        <v>7111</v>
      </c>
      <c r="B7162" s="27" t="str">
        <f>VLOOKUP(A7162,PEC!A7161:D$7975,4,0)</f>
        <v>legalmail.it</v>
      </c>
      <c r="C7162" s="23">
        <f>VLOOKUP(A7162,SEZIONI!A7162:B$7975,2,0)</f>
        <v>5</v>
      </c>
      <c r="D7162" s="27" t="str">
        <f>VLOOKUP(A7162,SINDACI!A7162:B$7975, 2, 0)</f>
        <v>BENTIVOGLIO STEFANIA</v>
      </c>
      <c r="E7162" s="27" t="str">
        <f>VLOOKUP(A7162,SINDACI!A7162:E$7975,5,0)</f>
        <v>LISTA CIVICA: TOLFA SCENARI FUTURI</v>
      </c>
    </row>
    <row r="7163" spans="1:5" x14ac:dyDescent="0.2">
      <c r="A7163" s="27" t="s">
        <v>7112</v>
      </c>
      <c r="B7163" s="27" t="str">
        <f>VLOOKUP(A7163,PEC!A7162:D$7975,4,0)</f>
        <v>pec.ptbiellese.it</v>
      </c>
      <c r="C7163" s="23">
        <f>VLOOKUP(A7163,SEZIONI!A7163:B$7975,2,0)</f>
        <v>3</v>
      </c>
      <c r="D7163" s="27" t="str">
        <f>VLOOKUP(A7163,SINDACI!A7163:B$7975, 2, 0)</f>
        <v>ACQUADRO PIER GIUSEPPE</v>
      </c>
      <c r="E7163" s="27" t="str">
        <f>VLOOKUP(A7163,SINDACI!A7163:E$7975,5,0)</f>
        <v>LISTA CIVICA: PROGETTO TOLLEGNO</v>
      </c>
    </row>
    <row r="7164" spans="1:5" x14ac:dyDescent="0.2">
      <c r="A7164" s="27" t="s">
        <v>7113</v>
      </c>
      <c r="B7164" s="27" t="str">
        <f>VLOOKUP(A7164,PEC!A7163:D$7975,4,0)</f>
        <v>legalmail.it</v>
      </c>
      <c r="C7164" s="23">
        <f>VLOOKUP(A7164,SEZIONI!A7164:B$7975,2,0)</f>
        <v>4</v>
      </c>
      <c r="D7164" s="27" t="str">
        <f>VLOOKUP(A7164,SINDACI!A7164:B$7975, 2, 0)</f>
        <v>RADICA ANGELO</v>
      </c>
      <c r="E7164" s="27" t="str">
        <f>VLOOKUP(A7164,SINDACI!A7164:E$7975,5,0)</f>
        <v>LISTA CIVICA: PROGETTO TOLLO</v>
      </c>
    </row>
    <row r="7165" spans="1:5" x14ac:dyDescent="0.2">
      <c r="A7165" s="27" t="s">
        <v>7114</v>
      </c>
      <c r="B7165" s="27" t="str">
        <f>VLOOKUP(A7165,PEC!A7164:D$7975,4,0)</f>
        <v>certgov.fvg.it</v>
      </c>
      <c r="C7165" s="23">
        <f>VLOOKUP(A7165,SEZIONI!A7165:B$7975,2,0)</f>
        <v>14</v>
      </c>
      <c r="D7165" s="27" t="str">
        <f>VLOOKUP(A7165,SINDACI!A7165:B$7975, 2, 0)</f>
        <v>VICENTINI ROBERTO</v>
      </c>
      <c r="E7165" s="27" t="str">
        <f>VLOOKUP(A7165,SINDACI!A7165:E$7975,5,0)</f>
        <v>-</v>
      </c>
    </row>
    <row r="7166" spans="1:5" x14ac:dyDescent="0.2">
      <c r="A7166" s="27" t="s">
        <v>7115</v>
      </c>
      <c r="B7166" s="27" t="str">
        <f>VLOOKUP(A7166,PEC!A7165:D$7975,4,0)</f>
        <v>cert.ruparbasilicata.it</v>
      </c>
      <c r="C7166" s="23">
        <f>VLOOKUP(A7166,SEZIONI!A7166:B$7975,2,0)</f>
        <v>4</v>
      </c>
      <c r="D7166" s="27" t="str">
        <f>VLOOKUP(A7166,SINDACI!A7166:B$7975, 2, 0)</f>
        <v>PEPE PASQUALE</v>
      </c>
      <c r="E7166" s="27" t="str">
        <f>VLOOKUP(A7166,SINDACI!A7166:E$7975,5,0)</f>
        <v>LISTA CIVICA: ANCORA TOLVE</v>
      </c>
    </row>
    <row r="7167" spans="1:5" x14ac:dyDescent="0.2">
      <c r="A7167" s="27" t="s">
        <v>7116</v>
      </c>
      <c r="B7167" s="27" t="str">
        <f>VLOOKUP(A7167,PEC!A7166:D$7975,4,0)</f>
        <v>legalmailpa.it</v>
      </c>
      <c r="C7167" s="23">
        <f>VLOOKUP(A7167,SEZIONI!A7167:B$7975,2,0)</f>
        <v>7</v>
      </c>
      <c r="D7167" s="27" t="str">
        <f>VLOOKUP(A7167,SINDACI!A7167:B$7975, 2, 0)</f>
        <v>ANDRETTA CRISTIAN</v>
      </c>
      <c r="E7167" s="27" t="str">
        <f>VLOOKUP(A7167,SINDACI!A7167:E$7975,5,0)</f>
        <v>LISTA CIVICA: VALORE DOMANI</v>
      </c>
    </row>
    <row r="7168" spans="1:5" x14ac:dyDescent="0.2">
      <c r="A7168" s="27" t="s">
        <v>7117</v>
      </c>
      <c r="B7168" s="27" t="str">
        <f>VLOOKUP(A7168,PEC!A7167:D$7975,4,0)</f>
        <v>legalmail.it</v>
      </c>
      <c r="C7168" s="23">
        <f>VLOOKUP(A7168,SEZIONI!A7168:B$7975,2,0)</f>
        <v>1</v>
      </c>
      <c r="D7168" s="27" t="str">
        <f>VLOOKUP(A7168,SINDACI!A7168:B$7975, 2, 0)</f>
        <v>BATTAN IVAN</v>
      </c>
      <c r="E7168" s="27" t="str">
        <f>VLOOKUP(A7168,SINDACI!A7168:E$7975,5,0)</f>
        <v>LISTA CIVICA: PER TON</v>
      </c>
    </row>
    <row r="7169" spans="1:5" x14ac:dyDescent="0.2">
      <c r="A7169" s="27" t="s">
        <v>7118</v>
      </c>
      <c r="B7169" s="27" t="str">
        <f>VLOOKUP(A7169,PEC!A7168:D$7975,4,0)</f>
        <v>pec.comunetonara.it</v>
      </c>
      <c r="C7169" s="23">
        <f>VLOOKUP(A7169,SEZIONI!A7169:B$7975,2,0)</f>
        <v>2</v>
      </c>
      <c r="D7169" s="27" t="str">
        <f>VLOOKUP(A7169,SINDACI!A7169:B$7975, 2, 0)</f>
        <v>SAU PIERPAOLO</v>
      </c>
      <c r="E7169" s="27" t="str">
        <f>VLOOKUP(A7169,SINDACI!A7169:E$7975,5,0)</f>
        <v>LISTA CIVICA: INTRERRIOS</v>
      </c>
    </row>
    <row r="7170" spans="1:5" x14ac:dyDescent="0.2">
      <c r="A7170" s="27" t="s">
        <v>7119</v>
      </c>
      <c r="B7170" s="27" t="str">
        <f>VLOOKUP(A7170,PEC!A7169:D$7975,4,0)</f>
        <v>cert.ruparpiemonte.it</v>
      </c>
      <c r="C7170" s="23">
        <f>VLOOKUP(A7170,SEZIONI!A7170:B$7975,2,0)</f>
        <v>1</v>
      </c>
      <c r="D7170" s="27" t="str">
        <f>VLOOKUP(A7170,SINDACI!A7170:B$7975, 2, 0)</f>
        <v>FRATINI CESARE</v>
      </c>
      <c r="E7170" s="27" t="str">
        <f>VLOOKUP(A7170,SINDACI!A7170:E$7975,5,0)</f>
        <v>LISTA CIVICA: IN CAMPO PER TONCO</v>
      </c>
    </row>
    <row r="7171" spans="1:5" x14ac:dyDescent="0.2">
      <c r="A7171" s="27" t="s">
        <v>7932</v>
      </c>
      <c r="B7171" s="27" t="str">
        <f>VLOOKUP(A7171,PEC!A7170:D$7975,4,0)</f>
        <v>-</v>
      </c>
      <c r="C7171" s="23" t="str">
        <f>VLOOKUP(A7171,SEZIONI!A7171:B$7975,2,0)</f>
        <v>-</v>
      </c>
      <c r="D7171" s="27" t="str">
        <f>VLOOKUP(A7171,SINDACI!A7171:B$7975, 2, 0)</f>
        <v>-</v>
      </c>
      <c r="E7171" s="27" t="str">
        <f>VLOOKUP(A7171,SINDACI!A7171:E$7975,5,0)</f>
        <v>-</v>
      </c>
    </row>
    <row r="7172" spans="1:5" x14ac:dyDescent="0.2">
      <c r="A7172" s="27" t="s">
        <v>7120</v>
      </c>
      <c r="B7172" s="27" t="str">
        <f>VLOOKUP(A7172,PEC!A7171:D$7975,4,0)</f>
        <v>cert.ip-veneto.net</v>
      </c>
      <c r="C7172" s="23">
        <f>VLOOKUP(A7172,SEZIONI!A7172:B$7975,2,0)</f>
        <v>1</v>
      </c>
      <c r="D7172" s="27" t="str">
        <f>VLOOKUP(A7172,SINDACI!A7172:B$7975, 2, 0)</f>
        <v>BERTAGNOLI FRANCO</v>
      </c>
      <c r="E7172" s="27" t="str">
        <f>VLOOKUP(A7172,SINDACI!A7172:E$7975,5,0)</f>
        <v>-</v>
      </c>
    </row>
    <row r="7173" spans="1:5" x14ac:dyDescent="0.2">
      <c r="A7173" s="27" t="s">
        <v>7121</v>
      </c>
      <c r="B7173" s="27" t="str">
        <f>VLOOKUP(A7173,PEC!A7172:D$7975,4,0)</f>
        <v>pec.comune.toraepiccilli.ce.it</v>
      </c>
      <c r="C7173" s="23">
        <f>VLOOKUP(A7173,SEZIONI!A7173:B$7975,2,0)</f>
        <v>2</v>
      </c>
      <c r="D7173" s="27" t="str">
        <f>VLOOKUP(A7173,SINDACI!A7173:B$7975, 2, 0)</f>
        <v>FATIGATI LUCIANO</v>
      </c>
      <c r="E7173" s="27" t="str">
        <f>VLOOKUP(A7173,SINDACI!A7173:E$7975,5,0)</f>
        <v>LISTA CIVICA: CONTINUITA' PER TORA E PICCILLI</v>
      </c>
    </row>
    <row r="7174" spans="1:5" x14ac:dyDescent="0.2">
      <c r="A7174" s="27" t="s">
        <v>146</v>
      </c>
      <c r="B7174" s="27" t="str">
        <f>VLOOKUP(A7174,PEC!A7173:D$7975,4,0)</f>
        <v>asmepec.it</v>
      </c>
      <c r="C7174" s="23">
        <f>VLOOKUP(A7174,SEZIONI!A7174:B$7975,2,0)</f>
        <v>5</v>
      </c>
      <c r="D7174" s="27" t="str">
        <f>VLOOKUP(A7174,SINDACI!A7174:B$7975, 2, 0)</f>
        <v>RAIMONDO LUCIO FRANCO</v>
      </c>
      <c r="E7174" s="27" t="str">
        <f>VLOOKUP(A7174,SINDACI!A7174:E$7975,5,0)</f>
        <v>LISTA CIVICA: RIVOLUZIONIAMO TORANO</v>
      </c>
    </row>
    <row r="7175" spans="1:5" x14ac:dyDescent="0.2">
      <c r="A7175" s="27" t="s">
        <v>7122</v>
      </c>
      <c r="B7175" s="27" t="str">
        <f>VLOOKUP(A7175,PEC!A7174:D$7975,4,0)</f>
        <v>postecert.it</v>
      </c>
      <c r="C7175" s="23">
        <f>VLOOKUP(A7175,SEZIONI!A7175:B$7975,2,0)</f>
        <v>2</v>
      </c>
      <c r="D7175" s="27" t="str">
        <f>VLOOKUP(A7175,SINDACI!A7175:B$7975, 2, 0)</f>
        <v>CIAMMARICONI ANNA</v>
      </c>
      <c r="E7175" s="27" t="str">
        <f>VLOOKUP(A7175,SINDACI!A7175:E$7975,5,0)</f>
        <v>-</v>
      </c>
    </row>
    <row r="7176" spans="1:5" x14ac:dyDescent="0.2">
      <c r="A7176" s="27" t="s">
        <v>7123</v>
      </c>
      <c r="B7176" s="27" t="str">
        <f>VLOOKUP(A7176,PEC!A7175:D$7975,4,0)</f>
        <v>cert.comune.torbole-casaglia.bs.it</v>
      </c>
      <c r="C7176" s="23">
        <f>VLOOKUP(A7176,SEZIONI!A7176:B$7975,2,0)</f>
        <v>5</v>
      </c>
      <c r="D7176" s="27" t="str">
        <f>VLOOKUP(A7176,SINDACI!A7176:B$7975, 2, 0)</f>
        <v>SISTI ROBERTA</v>
      </c>
      <c r="E7176" s="27" t="str">
        <f>VLOOKUP(A7176,SINDACI!A7176:E$7975,5,0)</f>
        <v>LISTA COMPOSITA: FORZA ITALIA-LEGA SALVINI LOMBARDIA-FRATELLI D'ITALIA-CIVICA</v>
      </c>
    </row>
    <row r="7177" spans="1:5" x14ac:dyDescent="0.2">
      <c r="A7177" s="27" t="s">
        <v>7124</v>
      </c>
      <c r="B7177" s="27" t="str">
        <f>VLOOKUP(A7177,PEC!A7176:D$7975,4,0)</f>
        <v>pec.comune.torcegno.tn.it</v>
      </c>
      <c r="C7177" s="23">
        <f>VLOOKUP(A7177,SEZIONI!A7177:B$7975,2,0)</f>
        <v>1</v>
      </c>
      <c r="D7177" s="27" t="str">
        <f>VLOOKUP(A7177,SINDACI!A7177:B$7975, 2, 0)</f>
        <v>CAMPESTRIN DANIELA</v>
      </c>
      <c r="E7177" s="27" t="str">
        <f>VLOOKUP(A7177,SINDACI!A7177:E$7975,5,0)</f>
        <v>LISTA CIVICA: TORCEGNO NEL CUORE</v>
      </c>
    </row>
    <row r="7178" spans="1:5" x14ac:dyDescent="0.2">
      <c r="A7178" s="27" t="s">
        <v>7125</v>
      </c>
      <c r="B7178" s="27" t="str">
        <f>VLOOKUP(A7178,PEC!A7177:D$7975,4,0)</f>
        <v>pec.comunetorchiara.it</v>
      </c>
      <c r="C7178" s="23">
        <f>VLOOKUP(A7178,SEZIONI!A7178:B$7975,2,0)</f>
        <v>2</v>
      </c>
      <c r="D7178" s="27" t="str">
        <f>VLOOKUP(A7178,SINDACI!A7178:B$7975, 2, 0)</f>
        <v>FARRO MASSIMO</v>
      </c>
      <c r="E7178" s="27" t="str">
        <f>VLOOKUP(A7178,SINDACI!A7178:E$7975,5,0)</f>
        <v>LISTA CIVICA: L'UNIONE</v>
      </c>
    </row>
    <row r="7179" spans="1:5" x14ac:dyDescent="0.2">
      <c r="A7179" s="27" t="s">
        <v>7126</v>
      </c>
      <c r="B7179" s="27" t="str">
        <f>VLOOKUP(A7179,PEC!A7178:D$7975,4,0)</f>
        <v>pec.torchiarolo.gov.it</v>
      </c>
      <c r="C7179" s="23">
        <f>VLOOKUP(A7179,SEZIONI!A7179:B$7975,2,0)</f>
        <v>5</v>
      </c>
      <c r="D7179" s="27" t="str">
        <f>VLOOKUP(A7179,SINDACI!A7179:B$7975, 2, 0)</f>
        <v>CICCARESE ELIO</v>
      </c>
      <c r="E7179" s="27" t="str">
        <f>VLOOKUP(A7179,SINDACI!A7179:E$7975,5,0)</f>
        <v>-</v>
      </c>
    </row>
    <row r="7180" spans="1:5" x14ac:dyDescent="0.2">
      <c r="A7180" s="27" t="s">
        <v>7127</v>
      </c>
      <c r="B7180" s="27" t="str">
        <f>VLOOKUP(A7180,PEC!A7179:D$7975,4,0)</f>
        <v>cert.irpinianet.eu</v>
      </c>
      <c r="C7180" s="23">
        <f>VLOOKUP(A7180,SEZIONI!A7180:B$7975,2,0)</f>
        <v>3</v>
      </c>
      <c r="D7180" s="27" t="str">
        <f>VLOOKUP(A7180,SINDACI!A7180:B$7975, 2, 0)</f>
        <v>DELLI GATTI AMADO</v>
      </c>
      <c r="E7180" s="27" t="str">
        <f>VLOOKUP(A7180,SINDACI!A7180:E$7975,5,0)</f>
        <v>LISTA CIVICA: L'ARCOBALENO</v>
      </c>
    </row>
    <row r="7181" spans="1:5" x14ac:dyDescent="0.2">
      <c r="A7181" s="27" t="s">
        <v>7128</v>
      </c>
      <c r="B7181" s="27" t="str">
        <f>VLOOKUP(A7181,PEC!A7180:D$7975,4,0)</f>
        <v>legalmail.it</v>
      </c>
      <c r="C7181" s="23">
        <f>VLOOKUP(A7181,SEZIONI!A7181:B$7975,2,0)</f>
        <v>2</v>
      </c>
      <c r="D7181" s="27" t="str">
        <f>VLOOKUP(A7181,SINDACI!A7181:B$7975, 2, 0)</f>
        <v>MEFFE GIANNI</v>
      </c>
      <c r="E7181" s="27" t="str">
        <f>VLOOKUP(A7181,SINDACI!A7181:E$7975,5,0)</f>
        <v>LISTA CIVICA: TORELLA NEL CUORE</v>
      </c>
    </row>
    <row r="7182" spans="1:5" x14ac:dyDescent="0.2">
      <c r="A7182" s="27" t="s">
        <v>7129</v>
      </c>
      <c r="B7182" s="27" t="str">
        <f>VLOOKUP(A7182,PEC!A7181:D$7975,4,0)</f>
        <v>pec.comune.torgiano.pg.it</v>
      </c>
      <c r="C7182" s="23">
        <f>VLOOKUP(A7182,SEZIONI!A7182:B$7975,2,0)</f>
        <v>6</v>
      </c>
      <c r="D7182" s="27" t="str">
        <f>VLOOKUP(A7182,SINDACI!A7182:B$7975, 2, 0)</f>
        <v>LIBERTI ERIDANO</v>
      </c>
      <c r="E7182" s="27" t="str">
        <f>VLOOKUP(A7182,SINDACI!A7182:E$7975,5,0)</f>
        <v>LISTA CIVICA: TORGIANO DA VIVERE</v>
      </c>
    </row>
    <row r="7183" spans="1:5" x14ac:dyDescent="0.2">
      <c r="A7183" s="27" t="s">
        <v>7130</v>
      </c>
      <c r="B7183" s="27" t="str">
        <f>VLOOKUP(A7183,PEC!A7182:D$7975,4,0)</f>
        <v>pec.comune.torgnon.ao.it</v>
      </c>
      <c r="C7183" s="23">
        <f>VLOOKUP(A7183,SEZIONI!A7183:B$7975,2,0)</f>
        <v>1</v>
      </c>
      <c r="D7183" s="27" t="str">
        <f>VLOOKUP(A7183,SINDACI!A7183:B$7975, 2, 0)</f>
        <v>ENGAZ LORENA</v>
      </c>
      <c r="E7183" s="27" t="str">
        <f>VLOOKUP(A7183,SINDACI!A7183:E$7975,5,0)</f>
        <v>-</v>
      </c>
    </row>
    <row r="7184" spans="1:5" x14ac:dyDescent="0.2">
      <c r="A7184" s="27" t="s">
        <v>7131</v>
      </c>
      <c r="B7184" s="27" t="str">
        <f>VLOOKUP(A7184,PEC!A7183:D$7975,4,0)</f>
        <v>cert.comune.torino.it</v>
      </c>
      <c r="C7184" s="23">
        <f>VLOOKUP(A7184,SEZIONI!A7184:B$7975,2,0)</f>
        <v>919</v>
      </c>
      <c r="D7184" s="27" t="str">
        <f>VLOOKUP(A7184,SINDACI!A7184:B$7975, 2, 0)</f>
        <v>LO RUSSO STEFANO</v>
      </c>
      <c r="E7184" s="27" t="str">
        <f>VLOOKUP(A7184,SINDACI!A7184:E$7975,5,0)</f>
        <v>LISTA CIVICA: TORINO DOMANI | LISTA CIVICA: LISTA CIVICA LO RUSSO SINDACO | PARTITO DEMOCRATICO | MODERATI | LISTA CIVICA: SINISTRA ECOLOGISTA | LISTA COMPOSITA: ARTICOLO UNO-PARTITO SOCIALISTA ITALIANO</v>
      </c>
    </row>
    <row r="7185" spans="1:5" x14ac:dyDescent="0.2">
      <c r="A7185" s="27" t="s">
        <v>7132</v>
      </c>
      <c r="B7185" s="27" t="str">
        <f>VLOOKUP(A7185,PEC!A7184:D$7975,4,0)</f>
        <v>comunetorinodisangro.legalmail.it</v>
      </c>
      <c r="C7185" s="23">
        <f>VLOOKUP(A7185,SEZIONI!A7185:B$7975,2,0)</f>
        <v>3</v>
      </c>
      <c r="D7185" s="27" t="str">
        <f>VLOOKUP(A7185,SINDACI!A7185:B$7975, 2, 0)</f>
        <v>DI FONSO NINO</v>
      </c>
      <c r="E7185" s="27" t="str">
        <f>VLOOKUP(A7185,SINDACI!A7185:E$7975,5,0)</f>
        <v>LISTA CIVICA: TORINO DI SANGRO NEL CUORE</v>
      </c>
    </row>
    <row r="7186" spans="1:5" x14ac:dyDescent="0.2">
      <c r="A7186" s="27" t="s">
        <v>7133</v>
      </c>
      <c r="B7186" s="27" t="str">
        <f>VLOOKUP(A7186,PEC!A7185:D$7975,4,0)</f>
        <v>pec.rupar.puglia.it</v>
      </c>
      <c r="C7186" s="23">
        <f>VLOOKUP(A7186,SEZIONI!A7186:B$7975,2,0)</f>
        <v>10</v>
      </c>
      <c r="D7186" s="27" t="str">
        <f>VLOOKUP(A7186,SINDACI!A7186:B$7975, 2, 0)</f>
        <v>REGINA PASQUALE</v>
      </c>
      <c r="E7186" s="27" t="str">
        <f>VLOOKUP(A7186,SINDACI!A7186:E$7975,5,0)</f>
        <v>LISTA CIVICA: CAMBIAMENTI PER TORITTO</v>
      </c>
    </row>
    <row r="7187" spans="1:5" x14ac:dyDescent="0.2">
      <c r="A7187" s="27" t="s">
        <v>7134</v>
      </c>
      <c r="B7187" s="27" t="str">
        <f>VLOOKUP(A7187,PEC!A7186:D$7975,4,0)</f>
        <v>pec.comune.torlinovimercati.cr.it</v>
      </c>
      <c r="C7187" s="23">
        <f>VLOOKUP(A7187,SEZIONI!A7187:B$7975,2,0)</f>
        <v>1</v>
      </c>
      <c r="D7187" s="27" t="str">
        <f>VLOOKUP(A7187,SINDACI!A7187:B$7975, 2, 0)</f>
        <v>DONARINI ISAIA</v>
      </c>
      <c r="E7187" s="27" t="str">
        <f>VLOOKUP(A7187,SINDACI!A7187:E$7975,5,0)</f>
        <v>-</v>
      </c>
    </row>
    <row r="7188" spans="1:5" x14ac:dyDescent="0.2">
      <c r="A7188" s="27" t="s">
        <v>7135</v>
      </c>
      <c r="B7188" s="27" t="str">
        <f>VLOOKUP(A7188,PEC!A7187:D$7975,4,0)</f>
        <v>cert.ruparpiemonte.it</v>
      </c>
      <c r="C7188" s="23">
        <f>VLOOKUP(A7188,SEZIONI!A7188:B$7975,2,0)</f>
        <v>1</v>
      </c>
      <c r="D7188" s="27" t="str">
        <f>VLOOKUP(A7188,SINDACI!A7188:B$7975, 2, 0)</f>
        <v>CALDARELLI GIOVANNI</v>
      </c>
      <c r="E7188" s="27" t="str">
        <f>VLOOKUP(A7188,SINDACI!A7188:E$7975,5,0)</f>
        <v>-</v>
      </c>
    </row>
    <row r="7189" spans="1:5" x14ac:dyDescent="0.2">
      <c r="A7189" s="27" t="s">
        <v>7136</v>
      </c>
      <c r="B7189" s="27" t="str">
        <f>VLOOKUP(A7189,PEC!A7188:D$7975,4,0)</f>
        <v>pec.comune.tornareccio.ch.it</v>
      </c>
      <c r="C7189" s="23">
        <f>VLOOKUP(A7189,SEZIONI!A7189:B$7975,2,0)</f>
        <v>3</v>
      </c>
      <c r="D7189" s="27" t="str">
        <f>VLOOKUP(A7189,SINDACI!A7189:B$7975, 2, 0)</f>
        <v>IANNONE NICOLA</v>
      </c>
      <c r="E7189" s="27" t="str">
        <f>VLOOKUP(A7189,SINDACI!A7189:E$7975,5,0)</f>
        <v>LISTA CIVICA: INSIEME PER TORNARECCIO</v>
      </c>
    </row>
    <row r="7190" spans="1:5" x14ac:dyDescent="0.2">
      <c r="A7190" s="27" t="s">
        <v>7137</v>
      </c>
      <c r="B7190" s="27" t="str">
        <f>VLOOKUP(A7190,PEC!A7189:D$7975,4,0)</f>
        <v>pec.regione.lombardia.it</v>
      </c>
      <c r="C7190" s="23">
        <f>VLOOKUP(A7190,SEZIONI!A7190:B$7975,2,0)</f>
        <v>2</v>
      </c>
      <c r="D7190" s="27" t="str">
        <f>VLOOKUP(A7190,SINDACI!A7190:B$7975, 2, 0)</f>
        <v>PENCI MARIO</v>
      </c>
      <c r="E7190" s="27" t="str">
        <f>VLOOKUP(A7190,SINDACI!A7190:E$7975,5,0)</f>
        <v>LISTA CIVICA: IMPEGNO PER TORNATA ROMPREZZAGNO</v>
      </c>
    </row>
    <row r="7191" spans="1:5" x14ac:dyDescent="0.2">
      <c r="A7191" s="27" t="s">
        <v>7138</v>
      </c>
      <c r="B7191" s="27" t="str">
        <f>VLOOKUP(A7191,PEC!A7190:D$7975,4,0)</f>
        <v>pec.comune.tornimparte.aq.it</v>
      </c>
      <c r="C7191" s="23">
        <f>VLOOKUP(A7191,SEZIONI!A7191:B$7975,2,0)</f>
        <v>4</v>
      </c>
      <c r="D7191" s="27" t="str">
        <f>VLOOKUP(A7191,SINDACI!A7191:B$7975, 2, 0)</f>
        <v>FIORI GIAMMARIO</v>
      </c>
      <c r="E7191" s="27" t="str">
        <f>VLOOKUP(A7191,SINDACI!A7191:E$7975,5,0)</f>
        <v>LISTA CIVICA: TORNIMPARTE IL BENE IN COMUNE</v>
      </c>
    </row>
    <row r="7192" spans="1:5" x14ac:dyDescent="0.2">
      <c r="A7192" s="27" t="s">
        <v>7139</v>
      </c>
      <c r="B7192" s="27" t="str">
        <f>VLOOKUP(A7192,PEC!A7191:D$7975,4,0)</f>
        <v>halleypec.it</v>
      </c>
      <c r="C7192" s="23">
        <f>VLOOKUP(A7192,SEZIONI!A7192:B$7975,2,0)</f>
        <v>1</v>
      </c>
      <c r="D7192" s="27" t="str">
        <f>VLOOKUP(A7192,SINDACI!A7192:B$7975, 2, 0)</f>
        <v>MALACRIDA RINO</v>
      </c>
      <c r="E7192" s="27" t="str">
        <f>VLOOKUP(A7192,SINDACI!A7192:E$7975,5,0)</f>
        <v>LISTA CIVICA: PER TORNO</v>
      </c>
    </row>
    <row r="7193" spans="1:5" x14ac:dyDescent="0.2">
      <c r="A7193" s="27" t="s">
        <v>7140</v>
      </c>
      <c r="B7193" s="27" t="str">
        <f>VLOOKUP(A7193,PEC!A7192:D$7975,4,0)</f>
        <v>postacert.comune.tornolo.pr.it</v>
      </c>
      <c r="C7193" s="23">
        <f>VLOOKUP(A7193,SEZIONI!A7193:B$7975,2,0)</f>
        <v>2</v>
      </c>
      <c r="D7193" s="27" t="str">
        <f>VLOOKUP(A7193,SINDACI!A7193:B$7975, 2, 0)</f>
        <v>LUSARDI RENZO</v>
      </c>
      <c r="E7193" s="27" t="str">
        <f>VLOOKUP(A7193,SINDACI!A7193:E$7975,5,0)</f>
        <v>LISTA COMPOSITA: LEGA SALVINI PREMIER-FRATELLI D'ITALIA-FORZA ITALIA-CIVICA</v>
      </c>
    </row>
    <row r="7194" spans="1:5" x14ac:dyDescent="0.2">
      <c r="A7194" s="27" t="s">
        <v>7141</v>
      </c>
      <c r="B7194" s="27" t="str">
        <f>VLOOKUP(A7194,PEC!A7193:D$7975,4,0)</f>
        <v>legalmail.it</v>
      </c>
      <c r="C7194" s="23">
        <f>VLOOKUP(A7194,SEZIONI!A7194:B$7975,2,0)</f>
        <v>2</v>
      </c>
      <c r="D7194" s="27" t="str">
        <f>VLOOKUP(A7194,SINDACI!A7194:B$7975, 2, 0)</f>
        <v>QUERCIO ROBERTO</v>
      </c>
      <c r="E7194" s="27" t="str">
        <f>VLOOKUP(A7194,SINDACI!A7194:E$7975,5,0)</f>
        <v>LISTA CIVICA: TORO DI TUTTI</v>
      </c>
    </row>
    <row r="7195" spans="1:5" x14ac:dyDescent="0.2">
      <c r="A7195" s="27" t="s">
        <v>7142</v>
      </c>
      <c r="B7195" s="27" t="str">
        <f>VLOOKUP(A7195,PEC!A7194:D$7975,4,0)</f>
        <v>pec.comune.torpe.nu.it</v>
      </c>
      <c r="C7195" s="23">
        <f>VLOOKUP(A7195,SEZIONI!A7195:B$7975,2,0)</f>
        <v>3</v>
      </c>
      <c r="D7195" s="27" t="str">
        <f>VLOOKUP(A7195,SINDACI!A7195:B$7975, 2, 0)</f>
        <v>SANNA MARTINO GIOVANNI</v>
      </c>
      <c r="E7195" s="27" t="str">
        <f>VLOOKUP(A7195,SINDACI!A7195:E$7975,5,0)</f>
        <v>LISTA CIVICA: TORPE' NOA</v>
      </c>
    </row>
    <row r="7196" spans="1:5" x14ac:dyDescent="0.2">
      <c r="A7196" s="27" t="s">
        <v>7143</v>
      </c>
      <c r="B7196" s="27" t="str">
        <f>VLOOKUP(A7196,PEC!A7195:D$7975,4,0)</f>
        <v>asmepec.it</v>
      </c>
      <c r="C7196" s="23">
        <f>VLOOKUP(A7196,SEZIONI!A7196:B$7975,2,0)</f>
        <v>1</v>
      </c>
      <c r="D7196" s="27" t="str">
        <f>VLOOKUP(A7196,SINDACI!A7196:B$7975, 2, 0)</f>
        <v>BIANCO FRANCESCO</v>
      </c>
      <c r="E7196" s="27" t="str">
        <f>VLOOKUP(A7196,SINDACI!A7196:E$7975,5,0)</f>
        <v>LISTA CIVICA: PER TORRACA</v>
      </c>
    </row>
    <row r="7197" spans="1:5" x14ac:dyDescent="0.2">
      <c r="A7197" s="27" t="s">
        <v>7144</v>
      </c>
      <c r="B7197" s="27" t="str">
        <f>VLOOKUP(A7197,PEC!A7196:D$7975,4,0)</f>
        <v>actaliscertymail.it</v>
      </c>
      <c r="C7197" s="23">
        <f>VLOOKUP(A7197,SEZIONI!A7197:B$7975,2,0)</f>
        <v>1</v>
      </c>
      <c r="D7197" s="27" t="str">
        <f>VLOOKUP(A7197,SINDACI!A7197:B$7975, 2, 0)</f>
        <v>MULAS PIER PAOLO</v>
      </c>
      <c r="E7197" s="27" t="str">
        <f>VLOOKUP(A7197,SINDACI!A7197:E$7975,5,0)</f>
        <v>LISTA CIVICA: IMPEGNO COMUNE TORRALBA</v>
      </c>
    </row>
    <row r="7198" spans="1:5" x14ac:dyDescent="0.2">
      <c r="A7198" s="27" t="s">
        <v>7145</v>
      </c>
      <c r="B7198" s="27" t="str">
        <f>VLOOKUP(A7198,PEC!A7197:D$7975,4,0)</f>
        <v>legalpec.it</v>
      </c>
      <c r="C7198" s="23">
        <f>VLOOKUP(A7198,SEZIONI!A7198:B$7975,2,0)</f>
        <v>2</v>
      </c>
      <c r="D7198" s="27" t="str">
        <f>VLOOKUP(A7198,SINDACI!A7198:B$7975, 2, 0)</f>
        <v>PRUZZI ERMANNO</v>
      </c>
      <c r="E7198" s="27" t="str">
        <f>VLOOKUP(A7198,SINDACI!A7198:E$7975,5,0)</f>
        <v>LISTA CIVICA: TORRAZZA UNITA</v>
      </c>
    </row>
    <row r="7199" spans="1:5" x14ac:dyDescent="0.2">
      <c r="A7199" s="27" t="s">
        <v>7146</v>
      </c>
      <c r="B7199" s="27" t="str">
        <f>VLOOKUP(A7199,PEC!A7198:D$7975,4,0)</f>
        <v>postemailcertificata.it</v>
      </c>
      <c r="C7199" s="23">
        <f>VLOOKUP(A7199,SEZIONI!A7199:B$7975,2,0)</f>
        <v>3</v>
      </c>
      <c r="D7199" s="27" t="str">
        <f>VLOOKUP(A7199,SINDACI!A7199:B$7975, 2, 0)</f>
        <v>ROZZINO MASSIMO</v>
      </c>
      <c r="E7199" s="27" t="str">
        <f>VLOOKUP(A7199,SINDACI!A7199:E$7975,5,0)</f>
        <v>LISTA CIVICA: TORRAZZA BENE COMUNE</v>
      </c>
    </row>
    <row r="7200" spans="1:5" x14ac:dyDescent="0.2">
      <c r="A7200" s="27" t="s">
        <v>7147</v>
      </c>
      <c r="B7200" s="27" t="str">
        <f>VLOOKUP(A7200,PEC!A7199:D$7975,4,0)</f>
        <v>pec.ptbiellese.it</v>
      </c>
      <c r="C7200" s="23">
        <f>VLOOKUP(A7200,SEZIONI!A7200:B$7975,2,0)</f>
        <v>1</v>
      </c>
      <c r="D7200" s="27" t="str">
        <f>VLOOKUP(A7200,SINDACI!A7200:B$7975, 2, 0)</f>
        <v>GRAZIANO LUIGI</v>
      </c>
      <c r="E7200" s="27" t="str">
        <f>VLOOKUP(A7200,SINDACI!A7200:E$7975,5,0)</f>
        <v>LISTA CIVICA: INSIEME PER TORRAZZO</v>
      </c>
    </row>
    <row r="7201" spans="1:5" x14ac:dyDescent="0.2">
      <c r="A7201" s="27" t="s">
        <v>7148</v>
      </c>
      <c r="B7201" s="27" t="str">
        <f>VLOOKUP(A7201,PEC!A7200:D$7975,4,0)</f>
        <v>pec.comune.torreannunziata.na.it</v>
      </c>
      <c r="C7201" s="23">
        <f>VLOOKUP(A7201,SEZIONI!A7201:B$7975,2,0)</f>
        <v>52</v>
      </c>
      <c r="D7201" s="27" t="str">
        <f>VLOOKUP(A7201,SINDACI!A7201:B$7975, 2, 0)</f>
        <v>-</v>
      </c>
      <c r="E7201" s="27" t="str">
        <f>VLOOKUP(A7201,SINDACI!A7201:E$7975,5,0)</f>
        <v>-</v>
      </c>
    </row>
    <row r="7202" spans="1:5" x14ac:dyDescent="0.2">
      <c r="A7202" s="27" t="s">
        <v>7149</v>
      </c>
      <c r="B7202" s="27" t="str">
        <f>VLOOKUP(A7202,PEC!A7201:D$7975,4,0)</f>
        <v>pec.it</v>
      </c>
      <c r="C7202" s="23">
        <f>VLOOKUP(A7202,SEZIONI!A7202:B$7975,2,0)</f>
        <v>1</v>
      </c>
      <c r="D7202" s="27" t="str">
        <f>VLOOKUP(A7202,SINDACI!A7202:B$7975, 2, 0)</f>
        <v>BROVEGLIO MARCO</v>
      </c>
      <c r="E7202" s="27" t="str">
        <f>VLOOKUP(A7202,SINDACI!A7202:E$7975,5,0)</f>
        <v>LISTA CIVICA: ONESTA' E TRADIZIONE</v>
      </c>
    </row>
    <row r="7203" spans="1:5" x14ac:dyDescent="0.2">
      <c r="A7203" s="27" t="s">
        <v>7150</v>
      </c>
      <c r="B7203" s="27" t="str">
        <f>VLOOKUP(A7203,PEC!A7202:D$7975,4,0)</f>
        <v>pec.regione.lombardia.it</v>
      </c>
      <c r="C7203" s="23">
        <f>VLOOKUP(A7203,SEZIONI!A7203:B$7975,2,0)</f>
        <v>8</v>
      </c>
      <c r="D7203" s="27" t="str">
        <f>VLOOKUP(A7203,SINDACI!A7203:B$7975, 2, 0)</f>
        <v>MACARIO LUCA</v>
      </c>
      <c r="E7203" s="27" t="str">
        <f>VLOOKUP(A7203,SINDACI!A7203:E$7975,5,0)</f>
        <v>LISTA CIVICA: INSIEME PER TORRE</v>
      </c>
    </row>
    <row r="7204" spans="1:5" x14ac:dyDescent="0.2">
      <c r="A7204" s="27" t="s">
        <v>7151</v>
      </c>
      <c r="B7204" s="27" t="str">
        <f>VLOOKUP(A7204,PEC!A7203:D$7975,4,0)</f>
        <v>cert.ruparpiemonte.it</v>
      </c>
      <c r="C7204" s="23">
        <f>VLOOKUP(A7204,SEZIONI!A7204:B$7975,2,0)</f>
        <v>1</v>
      </c>
      <c r="D7204" s="27" t="str">
        <f>VLOOKUP(A7204,SINDACI!A7204:B$7975, 2, 0)</f>
        <v>RIZZOLO ANDREA</v>
      </c>
      <c r="E7204" s="27" t="str">
        <f>VLOOKUP(A7204,SINDACI!A7204:E$7975,5,0)</f>
        <v>LISTA CIVICA: IL COMUNE AL DI SOPRA DEI PARTITI</v>
      </c>
    </row>
    <row r="7205" spans="1:5" x14ac:dyDescent="0.2">
      <c r="A7205" s="27" t="s">
        <v>7152</v>
      </c>
      <c r="B7205" s="27" t="str">
        <f>VLOOKUP(A7205,PEC!A7204:D$7975,4,0)</f>
        <v>pec.it</v>
      </c>
      <c r="C7205" s="23">
        <f>VLOOKUP(A7205,SEZIONI!A7205:B$7975,2,0)</f>
        <v>1</v>
      </c>
      <c r="D7205" s="27" t="str">
        <f>VLOOKUP(A7205,SINDACI!A7205:B$7975, 2, 0)</f>
        <v>UBODI SILVERIO</v>
      </c>
      <c r="E7205" s="27" t="str">
        <f>VLOOKUP(A7205,SINDACI!A7205:E$7975,5,0)</f>
        <v>LISTA CIVICA: NUOVA ERA INSIEME PER CAMBIARE</v>
      </c>
    </row>
    <row r="7206" spans="1:5" x14ac:dyDescent="0.2">
      <c r="A7206" s="27" t="s">
        <v>7153</v>
      </c>
      <c r="B7206" s="27" t="str">
        <f>VLOOKUP(A7206,PEC!A7205:D$7975,4,0)</f>
        <v>cert.ruparpiemonte.it</v>
      </c>
      <c r="C7206" s="23">
        <f>VLOOKUP(A7206,SEZIONI!A7206:B$7975,2,0)</f>
        <v>1</v>
      </c>
      <c r="D7206" s="27" t="str">
        <f>VLOOKUP(A7206,SINDACI!A7206:B$7975, 2, 0)</f>
        <v>CAVALLO GIAN PIERO</v>
      </c>
      <c r="E7206" s="27" t="str">
        <f>VLOOKUP(A7206,SINDACI!A7206:E$7975,5,0)</f>
        <v>LISTA CIVICA: SUONI ANTICHI IDEE NUOVE</v>
      </c>
    </row>
    <row r="7207" spans="1:5" x14ac:dyDescent="0.2">
      <c r="A7207" s="27" t="s">
        <v>7154</v>
      </c>
      <c r="B7207" s="27" t="str">
        <f>VLOOKUP(A7207,PEC!A7206:D$7975,4,0)</f>
        <v>pec.regione.lombardia.it</v>
      </c>
      <c r="C7207" s="23">
        <f>VLOOKUP(A7207,SEZIONI!A7207:B$7975,2,0)</f>
        <v>1</v>
      </c>
      <c r="D7207" s="27" t="str">
        <f>VLOOKUP(A7207,SINDACI!A7207:B$7975, 2, 0)</f>
        <v>MOLINA GRAZIANO</v>
      </c>
      <c r="E7207" s="27" t="str">
        <f>VLOOKUP(A7207,SINDACI!A7207:E$7975,5,0)</f>
        <v>LISTA CIVICA: PRESENZA TRASPARENZA PARTECIPAZIONE</v>
      </c>
    </row>
    <row r="7208" spans="1:5" x14ac:dyDescent="0.2">
      <c r="A7208" s="27" t="s">
        <v>7156</v>
      </c>
      <c r="B7208" s="27" t="str">
        <f>VLOOKUP(A7208,PEC!A7207:D$7975,4,0)</f>
        <v>pec.comune.torre-debusi.bg.it</v>
      </c>
      <c r="C7208" s="23">
        <f>VLOOKUP(A7208,SEZIONI!A7208:B$7975,2,0)</f>
        <v>2</v>
      </c>
      <c r="D7208" s="27" t="str">
        <f>VLOOKUP(A7208,SINDACI!A7208:B$7975, 2, 0)</f>
        <v>NINKOVIC ELEONORA</v>
      </c>
      <c r="E7208" s="27" t="str">
        <f>VLOOKUP(A7208,SINDACI!A7208:E$7975,5,0)</f>
        <v>LISTA CIVICA: NOI E VOI SIAMO TORRE DE' BUSI</v>
      </c>
    </row>
    <row r="7209" spans="1:5" x14ac:dyDescent="0.2">
      <c r="A7209" s="27" t="s">
        <v>7157</v>
      </c>
      <c r="B7209" s="27" t="str">
        <f>VLOOKUP(A7209,PEC!A7208:D$7975,4,0)</f>
        <v>pec.regione.lombardia.it</v>
      </c>
      <c r="C7209" s="23">
        <f>VLOOKUP(A7209,SEZIONI!A7209:B$7975,2,0)</f>
        <v>1</v>
      </c>
      <c r="D7209" s="27" t="str">
        <f>VLOOKUP(A7209,SINDACI!A7209:B$7975, 2, 0)</f>
        <v>RIBONI MARA</v>
      </c>
      <c r="E7209" s="27" t="str">
        <f>VLOOKUP(A7209,SINDACI!A7209:E$7975,5,0)</f>
        <v>LISTA CIVICA: TUTTI NOI PER TORRE DE' NEGRI</v>
      </c>
    </row>
    <row r="7210" spans="1:5" x14ac:dyDescent="0.2">
      <c r="A7210" s="27" t="s">
        <v>7158</v>
      </c>
      <c r="B7210" s="27" t="str">
        <f>VLOOKUP(A7210,PEC!A7209:D$7975,4,0)</f>
        <v>omnibuspec.net</v>
      </c>
      <c r="C7210" s="23">
        <f>VLOOKUP(A7210,SEZIONI!A7210:B$7975,2,0)</f>
        <v>3</v>
      </c>
      <c r="D7210" s="27" t="str">
        <f>VLOOKUP(A7210,SINDACI!A7210:B$7975, 2, 0)</f>
        <v>MANCINI GIOVANNI</v>
      </c>
      <c r="E7210" s="27" t="str">
        <f>VLOOKUP(A7210,SINDACI!A7210:E$7975,5,0)</f>
        <v>LISTA CIVICA: SOLO PER TORRE</v>
      </c>
    </row>
    <row r="7211" spans="1:5" x14ac:dyDescent="0.2">
      <c r="A7211" s="27" t="s">
        <v>7159</v>
      </c>
      <c r="B7211" s="27" t="str">
        <f>VLOOKUP(A7211,PEC!A7210:D$7975,4,0)</f>
        <v>pec.regione.lombardia.it</v>
      </c>
      <c r="C7211" s="23">
        <f>VLOOKUP(A7211,SEZIONI!A7211:B$7975,2,0)</f>
        <v>2</v>
      </c>
      <c r="D7211" s="27" t="str">
        <f>VLOOKUP(A7211,SINDACI!A7211:B$7975, 2, 0)</f>
        <v>BAZZANI MARIO</v>
      </c>
      <c r="E7211" s="27" t="str">
        <f>VLOOKUP(A7211,SINDACI!A7211:E$7975,5,0)</f>
        <v>LISTA CIVICA: PROGETTO PER IL BENE COMUNE</v>
      </c>
    </row>
    <row r="7212" spans="1:5" x14ac:dyDescent="0.2">
      <c r="A7212" s="27" t="s">
        <v>7160</v>
      </c>
      <c r="B7212" s="27" t="str">
        <f>VLOOKUP(A7212,PEC!A7211:D$7975,4,0)</f>
        <v>pec.regione.lombardia.it</v>
      </c>
      <c r="C7212" s="23">
        <f>VLOOKUP(A7212,SEZIONI!A7212:B$7975,2,0)</f>
        <v>2</v>
      </c>
      <c r="D7212" s="27" t="str">
        <f>VLOOKUP(A7212,SINDACI!A7212:B$7975, 2, 0)</f>
        <v>LEBBOLO MATTEO FRANCESCO</v>
      </c>
      <c r="E7212" s="27" t="str">
        <f>VLOOKUP(A7212,SINDACI!A7212:E$7975,5,0)</f>
        <v>LISTA CIVICA: INDIPENDENTI</v>
      </c>
    </row>
    <row r="7213" spans="1:5" x14ac:dyDescent="0.2">
      <c r="A7213" s="27" t="s">
        <v>7161</v>
      </c>
      <c r="B7213" s="27" t="str">
        <f>VLOOKUP(A7213,PEC!A7212:D$7975,4,0)</f>
        <v>asmepec.it</v>
      </c>
      <c r="C7213" s="23">
        <f>VLOOKUP(A7213,SEZIONI!A7213:B$7975,2,0)</f>
        <v>106</v>
      </c>
      <c r="D7213" s="27" t="str">
        <f>VLOOKUP(A7213,SINDACI!A7213:B$7975, 2, 0)</f>
        <v>PALOMBA GIOVANNI</v>
      </c>
      <c r="E7213" s="27" t="str">
        <f>VLOOKUP(A7213,SINDACI!A7213:E$7975,5,0)</f>
        <v>LISTA CIVICA: IL CITTADINO | LISTA CIVICA: INSIEME PER LA CITTA' | LISTA CIVICA: L 259 | LISTA CIVICA: DAI DIRITTI AGLI ITALIANI | LISTA CIVICA: MOVIMENTO POPOLARE TORRESE | LISTA CIVICA: LA SVOLTA | LISTA CIVICA: CI VUOLE CORAGGIO</v>
      </c>
    </row>
    <row r="7214" spans="1:5" x14ac:dyDescent="0.2">
      <c r="A7214" s="27" t="s">
        <v>7162</v>
      </c>
      <c r="B7214" s="27" t="str">
        <f>VLOOKUP(A7214,PEC!A7213:D$7975,4,0)</f>
        <v>pecveneto.it</v>
      </c>
      <c r="C7214" s="23">
        <f>VLOOKUP(A7214,SEZIONI!A7214:B$7975,2,0)</f>
        <v>5</v>
      </c>
      <c r="D7214" s="27" t="str">
        <f>VLOOKUP(A7214,SINDACI!A7214:B$7975, 2, 0)</f>
        <v>MAZZAROTTO MAURIZIO</v>
      </c>
      <c r="E7214" s="27" t="str">
        <f>VLOOKUP(A7214,SINDACI!A7214:E$7975,5,0)</f>
        <v>LISTA COMPOSITA: FORZA ITALIA-LEGA SALVINI PREMIER-FRATELLI D'ITALIA</v>
      </c>
    </row>
    <row r="7215" spans="1:5" x14ac:dyDescent="0.2">
      <c r="A7215" s="27" t="s">
        <v>230</v>
      </c>
      <c r="B7215" s="27" t="str">
        <f>VLOOKUP(A7215,PEC!A7214:D$7975,4,0)</f>
        <v>asmepec.it</v>
      </c>
      <c r="C7215" s="23">
        <f>VLOOKUP(A7215,SEZIONI!A7215:B$7975,2,0)</f>
        <v>2</v>
      </c>
      <c r="D7215" s="27" t="str">
        <f>VLOOKUP(A7215,SINDACI!A7215:B$7975, 2, 0)</f>
        <v>ROTI VITO BRUNO</v>
      </c>
      <c r="E7215" s="27" t="str">
        <f>VLOOKUP(A7215,SINDACI!A7215:E$7975,5,0)</f>
        <v>LISTA CIVICA: PER TORRE</v>
      </c>
    </row>
    <row r="7216" spans="1:5" x14ac:dyDescent="0.2">
      <c r="A7216" s="27" t="s">
        <v>7163</v>
      </c>
      <c r="B7216" s="27" t="str">
        <f>VLOOKUP(A7216,PEC!A7215:D$7975,4,0)</f>
        <v>pec.regione.lombardia.it</v>
      </c>
      <c r="C7216" s="23">
        <f>VLOOKUP(A7216,SEZIONI!A7216:B$7975,2,0)</f>
        <v>1</v>
      </c>
      <c r="D7216" s="27" t="str">
        <f>VLOOKUP(A7216,SINDACI!A7216:B$7975, 2, 0)</f>
        <v>GIANOTTI GIOVANNI</v>
      </c>
      <c r="E7216" s="27" t="str">
        <f>VLOOKUP(A7216,SINDACI!A7216:E$7975,5,0)</f>
        <v>LISTA CIVICA: TORRE</v>
      </c>
    </row>
    <row r="7217" spans="1:5" x14ac:dyDescent="0.2">
      <c r="A7217" s="27" t="s">
        <v>7155</v>
      </c>
      <c r="B7217" s="27" t="str">
        <f>VLOOKUP(A7217,PEC!A7216:D$7975,4,0)</f>
        <v>pec.comune.torredisola.pv.it</v>
      </c>
      <c r="C7217" s="23">
        <f>VLOOKUP(A7217,SEZIONI!A7217:B$7975,2,0)</f>
        <v>2</v>
      </c>
      <c r="D7217" s="27" t="str">
        <f>VLOOKUP(A7217,SINDACI!A7217:B$7975, 2, 0)</f>
        <v>VERONESI ROBERTO CASIMIRO</v>
      </c>
      <c r="E7217" s="27" t="str">
        <f>VLOOKUP(A7217,SINDACI!A7217:E$7975,5,0)</f>
        <v>LISTA CIVICA: IL PAESE IN COMUNE</v>
      </c>
    </row>
    <row r="7218" spans="1:5" x14ac:dyDescent="0.2">
      <c r="A7218" s="27" t="s">
        <v>7164</v>
      </c>
      <c r="B7218" s="27" t="str">
        <f>VLOOKUP(A7218,PEC!A7217:D$7975,4,0)</f>
        <v>-</v>
      </c>
      <c r="C7218" s="23">
        <f>VLOOKUP(A7218,SEZIONI!A7218:B$7975,2,0)</f>
        <v>2</v>
      </c>
      <c r="D7218" s="27" t="str">
        <f>VLOOKUP(A7218,SINDACI!A7218:B$7975, 2, 0)</f>
        <v>CARDILLO ANTONIO</v>
      </c>
      <c r="E7218" s="27" t="str">
        <f>VLOOKUP(A7218,SINDACI!A7218:E$7975,5,0)</f>
        <v>LISTA CIVICA: TORRE NEL CUORE</v>
      </c>
    </row>
    <row r="7219" spans="1:5" x14ac:dyDescent="0.2">
      <c r="A7219" s="27" t="s">
        <v>7165</v>
      </c>
      <c r="B7219" s="27" t="str">
        <f>VLOOKUP(A7219,PEC!A7218:D$7975,4,0)</f>
        <v>legalmail.it</v>
      </c>
      <c r="C7219" s="23">
        <f>VLOOKUP(A7219,SEZIONI!A7219:B$7975,2,0)</f>
        <v>2</v>
      </c>
      <c r="D7219" s="27" t="str">
        <f>VLOOKUP(A7219,SINDACI!A7219:B$7975, 2, 0)</f>
        <v>TARAVELLO GIANRENZO</v>
      </c>
      <c r="E7219" s="27" t="str">
        <f>VLOOKUP(A7219,SINDACI!A7219:E$7975,5,0)</f>
        <v>LISTA CIVICA: TORRE CIVICA</v>
      </c>
    </row>
    <row r="7220" spans="1:5" x14ac:dyDescent="0.2">
      <c r="A7220" s="27" t="s">
        <v>7166</v>
      </c>
      <c r="B7220" s="27" t="str">
        <f>VLOOKUP(A7220,PEC!A7219:D$7975,4,0)</f>
        <v>asmepec.it</v>
      </c>
      <c r="C7220" s="23">
        <f>VLOOKUP(A7220,SEZIONI!A7220:B$7975,2,0)</f>
        <v>3</v>
      </c>
      <c r="D7220" s="27" t="str">
        <f>VLOOKUP(A7220,SINDACI!A7220:B$7975, 2, 0)</f>
        <v>VICINO PIETRO</v>
      </c>
      <c r="E7220" s="27" t="str">
        <f>VLOOKUP(A7220,SINDACI!A7220:E$7975,5,0)</f>
        <v>LISTA CIVICA: PER IL CAMBIAMENTO</v>
      </c>
    </row>
    <row r="7221" spans="1:5" x14ac:dyDescent="0.2">
      <c r="A7221" s="27" t="s">
        <v>7167</v>
      </c>
      <c r="B7221" s="27" t="str">
        <f>VLOOKUP(A7221,PEC!A7220:D$7975,4,0)</f>
        <v>comune.torrepallavicina.legalmailpa.it</v>
      </c>
      <c r="C7221" s="23">
        <f>VLOOKUP(A7221,SEZIONI!A7221:B$7975,2,0)</f>
        <v>1</v>
      </c>
      <c r="D7221" s="27" t="str">
        <f>VLOOKUP(A7221,SINDACI!A7221:B$7975, 2, 0)</f>
        <v>MARCHETTI ANTONIO GIUSEPPE</v>
      </c>
      <c r="E7221" s="27" t="str">
        <f>VLOOKUP(A7221,SINDACI!A7221:E$7975,5,0)</f>
        <v>LISTA CIVICA: OBIETTIVO COMUNE</v>
      </c>
    </row>
    <row r="7222" spans="1:5" x14ac:dyDescent="0.2">
      <c r="A7222" s="27" t="s">
        <v>7168</v>
      </c>
      <c r="B7222" s="27" t="str">
        <f>VLOOKUP(A7222,PEC!A7221:D$7975,4,0)</f>
        <v>pec.comunetorrepellice.it</v>
      </c>
      <c r="C7222" s="23">
        <f>VLOOKUP(A7222,SEZIONI!A7222:B$7975,2,0)</f>
        <v>5</v>
      </c>
      <c r="D7222" s="27" t="str">
        <f>VLOOKUP(A7222,SINDACI!A7222:B$7975, 2, 0)</f>
        <v>COGNO MARCO</v>
      </c>
      <c r="E7222" s="27" t="str">
        <f>VLOOKUP(A7222,SINDACI!A7222:E$7975,5,0)</f>
        <v>LISTA CIVICA: SPIGHE FRA I MONTI</v>
      </c>
    </row>
    <row r="7223" spans="1:5" x14ac:dyDescent="0.2">
      <c r="A7223" s="27" t="s">
        <v>7169</v>
      </c>
      <c r="B7223" s="27" t="str">
        <f>VLOOKUP(A7223,PEC!A7222:D$7975,4,0)</f>
        <v>legalmail.it</v>
      </c>
      <c r="C7223" s="23">
        <f>VLOOKUP(A7223,SEZIONI!A7223:B$7975,2,0)</f>
        <v>1</v>
      </c>
      <c r="D7223" s="27" t="str">
        <f>VLOOKUP(A7223,SINDACI!A7223:B$7975, 2, 0)</f>
        <v>ARNOLFO DANIELE GIORGIO</v>
      </c>
      <c r="E7223" s="27" t="str">
        <f>VLOOKUP(A7223,SINDACI!A7223:E$7975,5,0)</f>
        <v>LISTA CIVICA: TORRE MERLATA</v>
      </c>
    </row>
    <row r="7224" spans="1:5" x14ac:dyDescent="0.2">
      <c r="A7224" s="27" t="s">
        <v>7170</v>
      </c>
      <c r="B7224" s="27" t="str">
        <f>VLOOKUP(A7224,PEC!A7223:D$7975,4,0)</f>
        <v>postcert.it</v>
      </c>
      <c r="C7224" s="23">
        <f>VLOOKUP(A7224,SEZIONI!A7224:B$7975,2,0)</f>
        <v>2</v>
      </c>
      <c r="D7224" s="27" t="str">
        <f>VLOOKUP(A7224,SINDACI!A7224:B$7975, 2, 0)</f>
        <v>LEONI LUCA</v>
      </c>
      <c r="E7224" s="27" t="str">
        <f>VLOOKUP(A7224,SINDACI!A7224:E$7975,5,0)</f>
        <v>-</v>
      </c>
    </row>
    <row r="7225" spans="1:5" x14ac:dyDescent="0.2">
      <c r="A7225" s="27" t="s">
        <v>7171</v>
      </c>
      <c r="B7225" s="27" t="str">
        <f>VLOOKUP(A7225,PEC!A7224:D$7975,4,0)</f>
        <v>pec.rupar.puglia.it</v>
      </c>
      <c r="C7225" s="23">
        <f>VLOOKUP(A7225,SEZIONI!A7225:B$7975,2,0)</f>
        <v>11</v>
      </c>
      <c r="D7225" s="27" t="str">
        <f>VLOOKUP(A7225,SINDACI!A7225:B$7975, 2, 0)</f>
        <v>SACCOMANNO MICHELE</v>
      </c>
      <c r="E7225" s="27" t="str">
        <f>VLOOKUP(A7225,SINDACI!A7225:E$7975,5,0)</f>
        <v>LISTA CIVICA: MICHELE SACCOMANNO SINDACO</v>
      </c>
    </row>
    <row r="7226" spans="1:5" x14ac:dyDescent="0.2">
      <c r="A7226" s="27" t="s">
        <v>7172</v>
      </c>
      <c r="B7226" s="27" t="str">
        <f>VLOOKUP(A7226,PEC!A7225:D$7975,4,0)</f>
        <v>certgov.fvg.it</v>
      </c>
      <c r="C7226" s="23">
        <f>VLOOKUP(A7226,SEZIONI!A7226:B$7975,2,0)</f>
        <v>3</v>
      </c>
      <c r="D7226" s="27" t="str">
        <f>VLOOKUP(A7226,SINDACI!A7226:B$7975, 2, 0)</f>
        <v>PASCOLINI FRANCESCO</v>
      </c>
      <c r="E7226" s="27" t="str">
        <f>VLOOKUP(A7226,SINDACI!A7226:E$7975,5,0)</f>
        <v>LISTA CIVICA: TORREANO IN  MOVIMENTO  | LISTA CIVICA: TORREANO FUTURA</v>
      </c>
    </row>
    <row r="7227" spans="1:5" x14ac:dyDescent="0.2">
      <c r="A7227" s="27" t="s">
        <v>7173</v>
      </c>
      <c r="B7227" s="27" t="str">
        <f>VLOOKUP(A7227,PEC!A7226:D$7975,4,0)</f>
        <v>cert.ip-veneto.net</v>
      </c>
      <c r="C7227" s="23">
        <f>VLOOKUP(A7227,SEZIONI!A7227:B$7975,2,0)</f>
        <v>6</v>
      </c>
      <c r="D7227" s="27" t="str">
        <f>VLOOKUP(A7227,SINDACI!A7227:B$7975, 2, 0)</f>
        <v>BOSCOSCURO EMANUELE</v>
      </c>
      <c r="E7227" s="27" t="str">
        <f>VLOOKUP(A7227,SINDACI!A7227:E$7975,5,0)</f>
        <v>LISTA CIVICA: FARE INSIEME</v>
      </c>
    </row>
    <row r="7228" spans="1:5" x14ac:dyDescent="0.2">
      <c r="A7228" s="27" t="s">
        <v>7174</v>
      </c>
      <c r="B7228" s="27" t="str">
        <f>VLOOKUP(A7228,PEC!A7227:D$7975,4,0)</f>
        <v>legalmail.it</v>
      </c>
      <c r="C7228" s="23">
        <f>VLOOKUP(A7228,SEZIONI!A7228:B$7975,2,0)</f>
        <v>2</v>
      </c>
      <c r="D7228" s="27" t="str">
        <f>VLOOKUP(A7228,SINDACI!A7228:B$7975, 2, 0)</f>
        <v>LELLA ANGELA CRISTINA</v>
      </c>
      <c r="E7228" s="27" t="str">
        <f>VLOOKUP(A7228,SINDACI!A7228:E$7975,5,0)</f>
        <v>LISTA CIVICA: CRESCERE INSIEME</v>
      </c>
    </row>
    <row r="7229" spans="1:5" x14ac:dyDescent="0.2">
      <c r="A7229" s="27" t="s">
        <v>7175</v>
      </c>
      <c r="B7229" s="27" t="str">
        <f>VLOOKUP(A7229,PEC!A7228:D$7975,4,0)</f>
        <v>pec.cstsannio.it</v>
      </c>
      <c r="C7229" s="23">
        <f>VLOOKUP(A7229,SEZIONI!A7229:B$7975,2,0)</f>
        <v>4</v>
      </c>
      <c r="D7229" s="27" t="str">
        <f>VLOOKUP(A7229,SINDACI!A7229:B$7975, 2, 0)</f>
        <v>IANNELLA ANGELINO</v>
      </c>
      <c r="E7229" s="27" t="str">
        <f>VLOOKUP(A7229,SINDACI!A7229:E$7975,5,0)</f>
        <v>LISTA CIVICA: INSIEME...SI PUÊ</v>
      </c>
    </row>
    <row r="7230" spans="1:5" x14ac:dyDescent="0.2">
      <c r="A7230" s="27" t="s">
        <v>7176</v>
      </c>
      <c r="B7230" s="27" t="str">
        <f>VLOOKUP(A7230,PEC!A7229:D$7975,4,0)</f>
        <v>legalmail.it</v>
      </c>
      <c r="C7230" s="23">
        <f>VLOOKUP(A7230,SEZIONI!A7230:B$7975,2,0)</f>
        <v>6</v>
      </c>
      <c r="D7230" s="27" t="str">
        <f>VLOOKUP(A7230,SINDACI!A7230:B$7975, 2, 0)</f>
        <v>RIGATO MARCO</v>
      </c>
      <c r="E7230" s="27" t="str">
        <f>VLOOKUP(A7230,SINDACI!A7230:E$7975,5,0)</f>
        <v>LISTA CIVICA: IO AMO TORREGLIA</v>
      </c>
    </row>
    <row r="7231" spans="1:5" x14ac:dyDescent="0.2">
      <c r="A7231" s="27" t="s">
        <v>7177</v>
      </c>
      <c r="B7231" s="27" t="str">
        <f>VLOOKUP(A7231,PEC!A7230:D$7975,4,0)</f>
        <v>pec.comune.torregrotta.me.it</v>
      </c>
      <c r="C7231" s="23">
        <f>VLOOKUP(A7231,SEZIONI!A7231:B$7975,2,0)</f>
        <v>8</v>
      </c>
      <c r="D7231" s="27" t="str">
        <f>VLOOKUP(A7231,SINDACI!A7231:B$7975, 2, 0)</f>
        <v>CASELLI ANTONINO</v>
      </c>
      <c r="E7231" s="27" t="str">
        <f>VLOOKUP(A7231,SINDACI!A7231:E$7975,5,0)</f>
        <v>LISTA CIVICA: COMPETENZA &amp; LEALTA' PER TORREGROTTA CASELLI SINDACO</v>
      </c>
    </row>
    <row r="7232" spans="1:5" x14ac:dyDescent="0.2">
      <c r="A7232" s="27" t="s">
        <v>7178</v>
      </c>
      <c r="B7232" s="27" t="str">
        <f>VLOOKUP(A7232,PEC!A7231:D$7975,4,0)</f>
        <v>legalmail.it</v>
      </c>
      <c r="C7232" s="23">
        <f>VLOOKUP(A7232,SEZIONI!A7232:B$7975,2,0)</f>
        <v>17</v>
      </c>
      <c r="D7232" s="27" t="str">
        <f>VLOOKUP(A7232,SINDACI!A7232:B$7975, 2, 0)</f>
        <v>DI PUMPO EMILIO</v>
      </c>
      <c r="E7232" s="27" t="str">
        <f>VLOOKUP(A7232,SINDACI!A7232:E$7975,5,0)</f>
        <v>LISTA CIVICA: TORREMAGGIORE IN COMUNE | LISTA CIVICA: ID INIZIATIVA DEMOCRATICA PER LA PUGLIA-IMPEGNO DEMOCRATICO | PARTITO DEMOCRATICO | LISTA CIVICA: CIVICA 4.0 | LISTA CIVICA: GD GIOVANI DEMOCRATICI</v>
      </c>
    </row>
    <row r="7233" spans="1:5" x14ac:dyDescent="0.2">
      <c r="A7233" s="27" t="s">
        <v>7179</v>
      </c>
      <c r="B7233" s="27" t="str">
        <f>VLOOKUP(A7233,PEC!A7232:D$7975,4,0)</f>
        <v>pec.comune.torrenova.me.it</v>
      </c>
      <c r="C7233" s="23">
        <f>VLOOKUP(A7233,SEZIONI!A7233:B$7975,2,0)</f>
        <v>4</v>
      </c>
      <c r="D7233" s="27" t="str">
        <f>VLOOKUP(A7233,SINDACI!A7233:B$7975, 2, 0)</f>
        <v>CASTROVINCI SALVATORE</v>
      </c>
      <c r="E7233" s="27" t="str">
        <f>VLOOKUP(A7233,SINDACI!A7233:E$7975,5,0)</f>
        <v>-</v>
      </c>
    </row>
    <row r="7234" spans="1:5" x14ac:dyDescent="0.2">
      <c r="A7234" s="27" t="s">
        <v>7180</v>
      </c>
      <c r="B7234" s="27" t="str">
        <f>VLOOKUP(A7234,PEC!A7233:D$7975,4,0)</f>
        <v>legalmail.it</v>
      </c>
      <c r="C7234" s="23">
        <f>VLOOKUP(A7234,SEZIONI!A7234:B$7975,2,0)</f>
        <v>1</v>
      </c>
      <c r="D7234" s="27" t="str">
        <f>VLOOKUP(A7234,SINDACI!A7234:B$7975, 2, 0)</f>
        <v>DALMAZZONE RENATA</v>
      </c>
      <c r="E7234" s="27" t="str">
        <f>VLOOKUP(A7234,SINDACI!A7234:E$7975,5,0)</f>
        <v>LISTA CIVICA: TRE SPIGHE</v>
      </c>
    </row>
    <row r="7235" spans="1:5" x14ac:dyDescent="0.2">
      <c r="A7235" s="27" t="s">
        <v>7181</v>
      </c>
      <c r="B7235" s="27" t="str">
        <f>VLOOKUP(A7235,PEC!A7234:D$7975,4,0)</f>
        <v>pec.comune.torretta.pa.it</v>
      </c>
      <c r="C7235" s="23">
        <f>VLOOKUP(A7235,SEZIONI!A7235:B$7975,2,0)</f>
        <v>4</v>
      </c>
      <c r="D7235" s="27" t="str">
        <f>VLOOKUP(A7235,SINDACI!A7235:B$7975, 2, 0)</f>
        <v>SCALICI DAMIANO</v>
      </c>
      <c r="E7235" s="27" t="str">
        <f>VLOOKUP(A7235,SINDACI!A7235:E$7975,5,0)</f>
        <v>-</v>
      </c>
    </row>
    <row r="7236" spans="1:5" x14ac:dyDescent="0.2">
      <c r="A7236" s="27" t="s">
        <v>7182</v>
      </c>
      <c r="B7236" s="27" t="str">
        <f>VLOOKUP(A7236,PEC!A7235:D$7975,4,0)</f>
        <v>pec.regione.lombardia.it</v>
      </c>
      <c r="C7236" s="23">
        <f>VLOOKUP(A7236,SEZIONI!A7236:B$7975,2,0)</f>
        <v>3</v>
      </c>
      <c r="D7236" s="27" t="str">
        <f>VLOOKUP(A7236,SINDACI!A7236:B$7975, 2, 0)</f>
        <v>MANFREDI GERARDO</v>
      </c>
      <c r="E7236" s="27" t="str">
        <f>VLOOKUP(A7236,SINDACI!A7236:E$7975,5,0)</f>
        <v>LISTA CIVICA: TORREVECCHIA DOMANI</v>
      </c>
    </row>
    <row r="7237" spans="1:5" x14ac:dyDescent="0.2">
      <c r="A7237" s="27" t="s">
        <v>7183</v>
      </c>
      <c r="B7237" s="27" t="str">
        <f>VLOOKUP(A7237,PEC!A7236:D$7975,4,0)</f>
        <v>pec.it</v>
      </c>
      <c r="C7237" s="23">
        <f>VLOOKUP(A7237,SEZIONI!A7237:B$7975,2,0)</f>
        <v>3</v>
      </c>
      <c r="D7237" s="27" t="str">
        <f>VLOOKUP(A7237,SINDACI!A7237:B$7975, 2, 0)</f>
        <v>SECCIA FRANCESCO</v>
      </c>
      <c r="E7237" s="27" t="str">
        <f>VLOOKUP(A7237,SINDACI!A7237:E$7975,5,0)</f>
        <v>LISTA CIVICA: UNITI PER TORREVECCHIA</v>
      </c>
    </row>
    <row r="7238" spans="1:5" x14ac:dyDescent="0.2">
      <c r="A7238" s="27" t="s">
        <v>7184</v>
      </c>
      <c r="B7238" s="27" t="str">
        <f>VLOOKUP(A7238,PEC!A7237:D$7975,4,0)</f>
        <v>pec.comune.torridelbenaco.vr.it</v>
      </c>
      <c r="C7238" s="23">
        <f>VLOOKUP(A7238,SEZIONI!A7238:B$7975,2,0)</f>
        <v>3</v>
      </c>
      <c r="D7238" s="27" t="str">
        <f>VLOOKUP(A7238,SINDACI!A7238:B$7975, 2, 0)</f>
        <v>NICOTRA STEFANO</v>
      </c>
      <c r="E7238" s="27" t="str">
        <f>VLOOKUP(A7238,SINDACI!A7238:E$7975,5,0)</f>
        <v>LISTA CIVICA: FUTURO E TRADIZIONE</v>
      </c>
    </row>
    <row r="7239" spans="1:5" x14ac:dyDescent="0.2">
      <c r="A7239" s="27" t="s">
        <v>7185</v>
      </c>
      <c r="B7239" s="27" t="str">
        <f>VLOOKUP(A7239,PEC!A7238:D$7975,4,0)</f>
        <v>cert.ip-veneto.net</v>
      </c>
      <c r="C7239" s="23">
        <f>VLOOKUP(A7239,SEZIONI!A7239:B$7975,2,0)</f>
        <v>10</v>
      </c>
      <c r="D7239" s="27" t="str">
        <f>VLOOKUP(A7239,SINDACI!A7239:B$7975, 2, 0)</f>
        <v>MARCHIORO DIEGO</v>
      </c>
      <c r="E7239" s="27" t="str">
        <f>VLOOKUP(A7239,SINDACI!A7239:E$7975,5,0)</f>
        <v>LISTA CIVICA: TORRI CITT? UNITA</v>
      </c>
    </row>
    <row r="7240" spans="1:5" x14ac:dyDescent="0.2">
      <c r="A7240" s="27" t="s">
        <v>7186</v>
      </c>
      <c r="B7240" s="27" t="str">
        <f>VLOOKUP(A7240,PEC!A7239:D$7975,4,0)</f>
        <v>legalmail.it</v>
      </c>
      <c r="C7240" s="23">
        <f>VLOOKUP(A7240,SEZIONI!A7240:B$7975,2,0)</f>
        <v>2</v>
      </c>
      <c r="D7240" s="27" t="str">
        <f>VLOOKUP(A7240,SINDACI!A7240:B$7975, 2, 0)</f>
        <v>CONCEZZI MICHELE</v>
      </c>
      <c r="E7240" s="27" t="str">
        <f>VLOOKUP(A7240,SINDACI!A7240:E$7975,5,0)</f>
        <v>LISTA CIVICA: TRADIZIONE E PROGRESSO</v>
      </c>
    </row>
    <row r="7241" spans="1:5" x14ac:dyDescent="0.2">
      <c r="A7241" s="27" t="s">
        <v>7187</v>
      </c>
      <c r="B7241" s="27" t="str">
        <f>VLOOKUP(A7241,PEC!A7240:D$7975,4,0)</f>
        <v>pec.it</v>
      </c>
      <c r="C7241" s="23">
        <f>VLOOKUP(A7241,SEZIONI!A7241:B$7975,2,0)</f>
        <v>5</v>
      </c>
      <c r="D7241" s="27" t="str">
        <f>VLOOKUP(A7241,SINDACI!A7241:B$7975, 2, 0)</f>
        <v>SANTANGELI ALFONSO</v>
      </c>
      <c r="E7241" s="27" t="str">
        <f>VLOOKUP(A7241,SINDACI!A7241:E$7975,5,0)</f>
        <v>LISTA CIVICA: TORRICE C'E'</v>
      </c>
    </row>
    <row r="7242" spans="1:5" x14ac:dyDescent="0.2">
      <c r="A7242" s="27" t="s">
        <v>7188</v>
      </c>
      <c r="B7242" s="27" t="str">
        <f>VLOOKUP(A7242,PEC!A7241:D$7975,4,0)</f>
        <v>pec.comune.torricella.ta.it</v>
      </c>
      <c r="C7242" s="23">
        <f>VLOOKUP(A7242,SEZIONI!A7242:B$7975,2,0)</f>
        <v>5</v>
      </c>
      <c r="D7242" s="27" t="str">
        <f>VLOOKUP(A7242,SINDACI!A7242:B$7975, 2, 0)</f>
        <v>TURCO FRANCESCO</v>
      </c>
      <c r="E7242" s="27" t="str">
        <f>VLOOKUP(A7242,SINDACI!A7242:E$7975,5,0)</f>
        <v>LISTA CIVICA: UNITI PER TORRICELLA</v>
      </c>
    </row>
    <row r="7243" spans="1:5" x14ac:dyDescent="0.2">
      <c r="A7243" s="27" t="s">
        <v>7189</v>
      </c>
      <c r="B7243" s="27" t="str">
        <f>VLOOKUP(A7243,PEC!A7242:D$7975,4,0)</f>
        <v>pec.regione.lombardia.it</v>
      </c>
      <c r="C7243" s="23">
        <f>VLOOKUP(A7243,SEZIONI!A7243:B$7975,2,0)</f>
        <v>1</v>
      </c>
      <c r="D7243" s="27" t="str">
        <f>VLOOKUP(A7243,SINDACI!A7243:B$7975, 2, 0)</f>
        <v>BINI SIGRID</v>
      </c>
      <c r="E7243" s="27" t="str">
        <f>VLOOKUP(A7243,SINDACI!A7243:E$7975,5,0)</f>
        <v>LISTA CIVICA: PER TORRICELLA</v>
      </c>
    </row>
    <row r="7244" spans="1:5" x14ac:dyDescent="0.2">
      <c r="A7244" s="27" t="s">
        <v>7190</v>
      </c>
      <c r="B7244" s="27" t="str">
        <f>VLOOKUP(A7244,PEC!A7243:D$7975,4,0)</f>
        <v>pec.comune.torricellainsabina.ri.it</v>
      </c>
      <c r="C7244" s="23">
        <f>VLOOKUP(A7244,SEZIONI!A7244:B$7975,2,0)</f>
        <v>3</v>
      </c>
      <c r="D7244" s="27" t="str">
        <f>VLOOKUP(A7244,SINDACI!A7244:B$7975, 2, 0)</f>
        <v>BROCCOLETTI FLORIANA</v>
      </c>
      <c r="E7244" s="27" t="str">
        <f>VLOOKUP(A7244,SINDACI!A7244:E$7975,5,0)</f>
        <v>LISTA CIVICA: PROGETTO COMUNE</v>
      </c>
    </row>
    <row r="7245" spans="1:5" x14ac:dyDescent="0.2">
      <c r="A7245" s="27" t="s">
        <v>7191</v>
      </c>
      <c r="B7245" s="27" t="str">
        <f>VLOOKUP(A7245,PEC!A7244:D$7975,4,0)</f>
        <v>pec.comune.torricellapeligna.ch.it</v>
      </c>
      <c r="C7245" s="23">
        <f>VLOOKUP(A7245,SEZIONI!A7245:B$7975,2,0)</f>
        <v>3</v>
      </c>
      <c r="D7245" s="27" t="str">
        <f>VLOOKUP(A7245,SINDACI!A7245:B$7975, 2, 0)</f>
        <v>FICCA CARMINE</v>
      </c>
      <c r="E7245" s="27" t="str">
        <f>VLOOKUP(A7245,SINDACI!A7245:E$7975,5,0)</f>
        <v>LISTA CIVICA: IMPEGNO COMUNE PER TORRICELLA</v>
      </c>
    </row>
    <row r="7246" spans="1:5" x14ac:dyDescent="0.2">
      <c r="A7246" s="27" t="s">
        <v>7192</v>
      </c>
      <c r="B7246" s="27" t="str">
        <f>VLOOKUP(A7246,PEC!A7245:D$7975,4,0)</f>
        <v>legalmail.it</v>
      </c>
      <c r="C7246" s="23">
        <f>VLOOKUP(A7246,SEZIONI!A7246:B$7975,2,0)</f>
        <v>4</v>
      </c>
      <c r="D7246" s="27" t="str">
        <f>VLOOKUP(A7246,SINDACI!A7246:B$7975, 2, 0)</f>
        <v>PALUMBI DANIELE</v>
      </c>
      <c r="E7246" s="27" t="str">
        <f>VLOOKUP(A7246,SINDACI!A7246:E$7975,5,0)</f>
        <v>LISTA CIVICA: TORRICELLA NEL FUTURO</v>
      </c>
    </row>
    <row r="7247" spans="1:5" x14ac:dyDescent="0.2">
      <c r="A7247" s="27" t="s">
        <v>7193</v>
      </c>
      <c r="B7247" s="27" t="str">
        <f>VLOOKUP(A7247,PEC!A7246:D$7975,4,0)</f>
        <v>pec.comune.torricellaverzate.pv.it</v>
      </c>
      <c r="C7247" s="23">
        <f>VLOOKUP(A7247,SEZIONI!A7247:B$7975,2,0)</f>
        <v>1</v>
      </c>
      <c r="D7247" s="27" t="str">
        <f>VLOOKUP(A7247,SINDACI!A7247:B$7975, 2, 0)</f>
        <v>SENSALE MARCO</v>
      </c>
      <c r="E7247" s="27" t="str">
        <f>VLOOKUP(A7247,SINDACI!A7247:E$7975,5,0)</f>
        <v>LISTA CIVICA: TORRICELLA ANCH'IO</v>
      </c>
    </row>
    <row r="7248" spans="1:5" x14ac:dyDescent="0.2">
      <c r="A7248" s="27" t="s">
        <v>7194</v>
      </c>
      <c r="B7248" s="27" t="str">
        <f>VLOOKUP(A7248,PEC!A7247:D$7975,4,0)</f>
        <v>pec.it</v>
      </c>
      <c r="C7248" s="23">
        <f>VLOOKUP(A7248,SEZIONI!A7248:B$7975,2,0)</f>
        <v>3</v>
      </c>
      <c r="D7248" s="27" t="str">
        <f>VLOOKUP(A7248,SINDACI!A7248:B$7975, 2, 0)</f>
        <v>BELTRAMI MAURIZIO</v>
      </c>
      <c r="E7248" s="27" t="str">
        <f>VLOOKUP(A7248,SINDACI!A7248:E$7975,5,0)</f>
        <v>LISTA CIVICA: INSIEME PER IL FUTURO</v>
      </c>
    </row>
    <row r="7249" spans="1:5" x14ac:dyDescent="0.2">
      <c r="A7249" s="27" t="s">
        <v>7195</v>
      </c>
      <c r="B7249" s="27" t="str">
        <f>VLOOKUP(A7249,PEC!A7248:D$7975,4,0)</f>
        <v>postacert.comune.torrile.pr.it</v>
      </c>
      <c r="C7249" s="23">
        <f>VLOOKUP(A7249,SEZIONI!A7249:B$7975,2,0)</f>
        <v>7</v>
      </c>
      <c r="D7249" s="27" t="str">
        <f>VLOOKUP(A7249,SINDACI!A7249:B$7975, 2, 0)</f>
        <v>FADDA ALESSANDRO</v>
      </c>
      <c r="E7249" s="27" t="str">
        <f>VLOOKUP(A7249,SINDACI!A7249:E$7975,5,0)</f>
        <v>LISTA CIVICA: TORRILE OBIETTIVO COMUNE</v>
      </c>
    </row>
    <row r="7250" spans="1:5" x14ac:dyDescent="0.2">
      <c r="A7250" s="27" t="s">
        <v>7196</v>
      </c>
      <c r="B7250" s="27" t="str">
        <f>VLOOKUP(A7250,PEC!A7249:D$7975,4,0)</f>
        <v>pec.riusoprotocollo.it</v>
      </c>
      <c r="C7250" s="23">
        <f>VLOOKUP(A7250,SEZIONI!A7250:B$7975,2,0)</f>
        <v>1</v>
      </c>
      <c r="D7250" s="27" t="str">
        <f>VLOOKUP(A7250,SINDACI!A7250:B$7975, 2, 0)</f>
        <v>OLIVIERO ANNAMARIA</v>
      </c>
      <c r="E7250" s="27" t="str">
        <f>VLOOKUP(A7250,SINDACI!A7250:E$7975,5,0)</f>
        <v>LISTA CIVICA: IL GERMOGLIO</v>
      </c>
    </row>
    <row r="7251" spans="1:5" x14ac:dyDescent="0.2">
      <c r="A7251" s="27" t="s">
        <v>7197</v>
      </c>
      <c r="B7251" s="27" t="str">
        <f>VLOOKUP(A7251,PEC!A7250:D$7975,4,0)</f>
        <v>postacert.toscana.it</v>
      </c>
      <c r="C7251" s="23">
        <f>VLOOKUP(A7251,SEZIONI!A7251:B$7975,2,0)</f>
        <v>7</v>
      </c>
      <c r="D7251" s="27" t="str">
        <f>VLOOKUP(A7251,SINDACI!A7251:B$7975, 2, 0)</f>
        <v>GRAZI GIACOMO</v>
      </c>
      <c r="E7251" s="27" t="str">
        <f>VLOOKUP(A7251,SINDACI!A7251:E$7975,5,0)</f>
        <v>LISTA COMPOSITA: PARTITO DEMOCRATICO-+EUROPA-PARTITO SOCIALISTA ITALIANO</v>
      </c>
    </row>
    <row r="7252" spans="1:5" x14ac:dyDescent="0.2">
      <c r="A7252" s="27" t="s">
        <v>7198</v>
      </c>
      <c r="B7252" s="27" t="str">
        <f>VLOOKUP(A7252,PEC!A7251:D$7975,4,0)</f>
        <v>pec.provincia.roma.it</v>
      </c>
      <c r="C7252" s="23">
        <f>VLOOKUP(A7252,SEZIONI!A7252:B$7975,2,0)</f>
        <v>1</v>
      </c>
      <c r="D7252" s="27" t="str">
        <f>VLOOKUP(A7252,SINDACI!A7252:B$7975, 2, 0)</f>
        <v>COLAFIGLI RITA</v>
      </c>
      <c r="E7252" s="27" t="str">
        <f>VLOOKUP(A7252,SINDACI!A7252:E$7975,5,0)</f>
        <v>LISTA CIVICA: TORRITA BENE COMUNE</v>
      </c>
    </row>
    <row r="7253" spans="1:5" x14ac:dyDescent="0.2">
      <c r="A7253" s="27" t="s">
        <v>7199</v>
      </c>
      <c r="B7253" s="27" t="str">
        <f>VLOOKUP(A7253,PEC!A7252:D$7975,4,0)</f>
        <v>pec.comuneditortoli.it</v>
      </c>
      <c r="C7253" s="23">
        <f>VLOOKUP(A7253,SEZIONI!A7253:B$7975,2,0)</f>
        <v>11</v>
      </c>
      <c r="D7253" s="27" t="str">
        <f>VLOOKUP(A7253,SINDACI!A7253:B$7975, 2, 0)</f>
        <v>CANNAS GIAMPAOLO MASSIMO</v>
      </c>
      <c r="E7253" s="27" t="str">
        <f>VLOOKUP(A7253,SINDACI!A7253:E$7975,5,0)</f>
        <v>LISTA CIVICA: PROGETTO 4.0</v>
      </c>
    </row>
    <row r="7254" spans="1:5" x14ac:dyDescent="0.2">
      <c r="A7254" s="27" t="s">
        <v>7200</v>
      </c>
      <c r="B7254" s="27" t="str">
        <f>VLOOKUP(A7254,PEC!A7253:D$7975,4,0)</f>
        <v>pec.it</v>
      </c>
      <c r="C7254" s="23">
        <f>VLOOKUP(A7254,SEZIONI!A7254:B$7975,2,0)</f>
        <v>25</v>
      </c>
      <c r="D7254" s="27" t="str">
        <f>VLOOKUP(A7254,SINDACI!A7254:B$7975, 2, 0)</f>
        <v>CHIODI FEDERICO</v>
      </c>
      <c r="E7254" s="27" t="str">
        <f>VLOOKUP(A7254,SINDACI!A7254:E$7975,5,0)</f>
        <v>LISTA CIVICA: NUOVA TORTONA | FRATELLI D'ITALIA | LEGA SALVINI | FORZA ITALIA</v>
      </c>
    </row>
    <row r="7255" spans="1:5" x14ac:dyDescent="0.2">
      <c r="A7255" s="27" t="s">
        <v>147</v>
      </c>
      <c r="B7255" s="27" t="str">
        <f>VLOOKUP(A7255,PEC!A7254:D$7975,4,0)</f>
        <v>pec.it</v>
      </c>
      <c r="C7255" s="23">
        <f>VLOOKUP(A7255,SEZIONI!A7255:B$7975,2,0)</f>
        <v>5</v>
      </c>
      <c r="D7255" s="27" t="str">
        <f>VLOOKUP(A7255,SINDACI!A7255:B$7975, 2, 0)</f>
        <v>IORIO ANTONIO</v>
      </c>
      <c r="E7255" s="27" t="str">
        <f>VLOOKUP(A7255,SINDACI!A7255:E$7975,5,0)</f>
        <v>LISTA CIVICA: NUOVA PROSPETTIVA PER TORTORA</v>
      </c>
    </row>
    <row r="7256" spans="1:5" x14ac:dyDescent="0.2">
      <c r="A7256" s="27" t="s">
        <v>7201</v>
      </c>
      <c r="B7256" s="27" t="str">
        <f>VLOOKUP(A7256,PEC!A7255:D$7975,4,0)</f>
        <v>asmepec.it</v>
      </c>
      <c r="C7256" s="23">
        <f>VLOOKUP(A7256,SEZIONI!A7256:B$7975,2,0)</f>
        <v>1</v>
      </c>
      <c r="D7256" s="27" t="str">
        <f>VLOOKUP(A7256,SINDACI!A7256:B$7975, 2, 0)</f>
        <v>TANCREDI NICOLA</v>
      </c>
      <c r="E7256" s="27" t="str">
        <f>VLOOKUP(A7256,SINDACI!A7256:E$7975,5,0)</f>
        <v>LISTA CIVICA: INSIEME PER TORTORELLA</v>
      </c>
    </row>
    <row r="7257" spans="1:5" x14ac:dyDescent="0.2">
      <c r="A7257" s="27" t="s">
        <v>7202</v>
      </c>
      <c r="B7257" s="27" t="str">
        <f>VLOOKUP(A7257,PEC!A7256:D$7975,4,0)</f>
        <v>tortoretopec.it</v>
      </c>
      <c r="C7257" s="23">
        <f>VLOOKUP(A7257,SEZIONI!A7257:B$7975,2,0)</f>
        <v>10</v>
      </c>
      <c r="D7257" s="27" t="str">
        <f>VLOOKUP(A7257,SINDACI!A7257:B$7975, 2, 0)</f>
        <v>PICCIONI DOMENICO</v>
      </c>
      <c r="E7257" s="27" t="str">
        <f>VLOOKUP(A7257,SINDACI!A7257:E$7975,5,0)</f>
        <v>LISTA CIVICA: SI AMO TORTORETO</v>
      </c>
    </row>
    <row r="7258" spans="1:5" x14ac:dyDescent="0.2">
      <c r="A7258" s="27" t="s">
        <v>7203</v>
      </c>
      <c r="B7258" s="27" t="str">
        <f>VLOOKUP(A7258,PEC!A7257:D$7975,4,0)</f>
        <v>pec.tortorici.eu</v>
      </c>
      <c r="C7258" s="23">
        <f>VLOOKUP(A7258,SEZIONI!A7258:B$7975,2,0)</f>
        <v>14</v>
      </c>
      <c r="D7258" s="27" t="str">
        <f>VLOOKUP(A7258,SINDACI!A7258:B$7975, 2, 0)</f>
        <v>RIZZO NERVO CARMELO</v>
      </c>
      <c r="E7258" s="27" t="str">
        <f>VLOOKUP(A7258,SINDACI!A7258:E$7975,5,0)</f>
        <v>-</v>
      </c>
    </row>
    <row r="7259" spans="1:5" x14ac:dyDescent="0.2">
      <c r="A7259" s="27" t="s">
        <v>7204</v>
      </c>
      <c r="B7259" s="27" t="str">
        <f>VLOOKUP(A7259,PEC!A7258:D$7975,4,0)</f>
        <v>certgov.fvg.it</v>
      </c>
      <c r="C7259" s="23">
        <f>VLOOKUP(A7259,SEZIONI!A7259:B$7975,2,0)</f>
        <v>3</v>
      </c>
      <c r="D7259" s="27" t="str">
        <f>VLOOKUP(A7259,SINDACI!A7259:B$7975, 2, 0)</f>
        <v>MONTICOLO ENRICO</v>
      </c>
      <c r="E7259" s="27" t="str">
        <f>VLOOKUP(A7259,SINDACI!A7259:E$7975,5,0)</f>
        <v>LISTA CIVICA: TORVISCOSA RINASCE INSIEME | LISTA CIVICA: INSIEME PER TORVISCOSA</v>
      </c>
    </row>
    <row r="7260" spans="1:5" x14ac:dyDescent="0.2">
      <c r="A7260" s="27" t="s">
        <v>7205</v>
      </c>
      <c r="B7260" s="27" t="str">
        <f>VLOOKUP(A7260,PEC!A7259:D$7975,4,0)</f>
        <v>pec.comune.toscolanomaderno.bs.it</v>
      </c>
      <c r="C7260" s="23">
        <f>VLOOKUP(A7260,SEZIONI!A7260:B$7975,2,0)</f>
        <v>8</v>
      </c>
      <c r="D7260" s="27" t="str">
        <f>VLOOKUP(A7260,SINDACI!A7260:B$7975, 2, 0)</f>
        <v>CASTELLINI DELIA MARIA</v>
      </c>
      <c r="E7260" s="27" t="str">
        <f>VLOOKUP(A7260,SINDACI!A7260:E$7975,5,0)</f>
        <v>LISTA CIVICA: DELIA FARE COMUNE</v>
      </c>
    </row>
    <row r="7261" spans="1:5" x14ac:dyDescent="0.2">
      <c r="A7261" s="27" t="s">
        <v>7206</v>
      </c>
      <c r="B7261" s="27" t="str">
        <f>VLOOKUP(A7261,PEC!A7260:D$7975,4,0)</f>
        <v>peccomunetossicia.te.it</v>
      </c>
      <c r="C7261" s="23">
        <f>VLOOKUP(A7261,SEZIONI!A7261:B$7975,2,0)</f>
        <v>3</v>
      </c>
      <c r="D7261" s="27" t="str">
        <f>VLOOKUP(A7261,SINDACI!A7261:B$7975, 2, 0)</f>
        <v>RISPOLI EMANUELA</v>
      </c>
      <c r="E7261" s="27" t="str">
        <f>VLOOKUP(A7261,SINDACI!A7261:E$7975,5,0)</f>
        <v>LISTA CIVICA: PROGRESSO DEMOCRATICO</v>
      </c>
    </row>
    <row r="7262" spans="1:5" x14ac:dyDescent="0.2">
      <c r="A7262" s="27" t="s">
        <v>7207</v>
      </c>
      <c r="B7262" s="27" t="str">
        <f>VLOOKUP(A7262,PEC!A7261:D$7975,4,0)</f>
        <v>cert.provincia.so.it</v>
      </c>
      <c r="C7262" s="23">
        <f>VLOOKUP(A7262,SEZIONI!A7262:B$7975,2,0)</f>
        <v>1</v>
      </c>
      <c r="D7262" s="27" t="str">
        <f>VLOOKUP(A7262,SINDACI!A7262:B$7975, 2, 0)</f>
        <v>PRUNERI GIAMBATTISTA</v>
      </c>
      <c r="E7262" s="27" t="str">
        <f>VLOOKUP(A7262,SINDACI!A7262:E$7975,5,0)</f>
        <v>LISTA CIVICA: INSIEME PER TOVO</v>
      </c>
    </row>
    <row r="7263" spans="1:5" x14ac:dyDescent="0.2">
      <c r="A7263" s="27" t="s">
        <v>7208</v>
      </c>
      <c r="B7263" s="27" t="str">
        <f>VLOOKUP(A7263,PEC!A7262:D$7975,4,0)</f>
        <v>comunetovosangiacomo.it</v>
      </c>
      <c r="C7263" s="23">
        <f>VLOOKUP(A7263,SEZIONI!A7263:B$7975,2,0)</f>
        <v>3</v>
      </c>
      <c r="D7263" s="27" t="str">
        <f>VLOOKUP(A7263,SINDACI!A7263:B$7975, 2, 0)</f>
        <v>ODDO ALESSANDRO</v>
      </c>
      <c r="E7263" s="27" t="str">
        <f>VLOOKUP(A7263,SINDACI!A7263:E$7975,5,0)</f>
        <v>LISTA CIVICA: PER UN NUOVO PAESE</v>
      </c>
    </row>
    <row r="7264" spans="1:5" x14ac:dyDescent="0.2">
      <c r="A7264" s="27" t="s">
        <v>7209</v>
      </c>
      <c r="B7264" s="27" t="str">
        <f>VLOOKUP(A7264,PEC!A7263:D$7975,4,0)</f>
        <v>pec.comunetrabia.it</v>
      </c>
      <c r="C7264" s="23">
        <f>VLOOKUP(A7264,SEZIONI!A7264:B$7975,2,0)</f>
        <v>8</v>
      </c>
      <c r="D7264" s="27" t="str">
        <f>VLOOKUP(A7264,SINDACI!A7264:B$7975, 2, 0)</f>
        <v>ORTOLANO LEONARDO</v>
      </c>
      <c r="E7264" s="27" t="str">
        <f>VLOOKUP(A7264,SINDACI!A7264:E$7975,5,0)</f>
        <v>-</v>
      </c>
    </row>
    <row r="7265" spans="1:5" x14ac:dyDescent="0.2">
      <c r="A7265" s="27" t="s">
        <v>7210</v>
      </c>
      <c r="B7265" s="27" t="str">
        <f>VLOOKUP(A7265,PEC!A7264:D$7975,4,0)</f>
        <v>pec.regione.lombardia.it</v>
      </c>
      <c r="C7265" s="23">
        <f>VLOOKUP(A7265,SEZIONI!A7265:B$7975,2,0)</f>
        <v>15</v>
      </c>
      <c r="D7265" s="27" t="str">
        <f>VLOOKUP(A7265,SINDACI!A7265:B$7975, 2, 0)</f>
        <v>BASCIALLA GIUSEPPE</v>
      </c>
      <c r="E7265" s="27" t="str">
        <f>VLOOKUP(A7265,SINDACI!A7265:E$7975,5,0)</f>
        <v>FORZA ITALIA | LEGA SALVINI | LISTA COMPOSITA: MOVIMENTO PREALPINO-FRATELLI D'ITALIA</v>
      </c>
    </row>
    <row r="7266" spans="1:5" x14ac:dyDescent="0.2">
      <c r="A7266" s="27" t="s">
        <v>7211</v>
      </c>
      <c r="B7266" s="27" t="str">
        <f>VLOOKUP(A7266,PEC!A7265:D$7975,4,0)</f>
        <v>pec.comune.tramatza.or.it</v>
      </c>
      <c r="C7266" s="23">
        <f>VLOOKUP(A7266,SEZIONI!A7266:B$7975,2,0)</f>
        <v>1</v>
      </c>
      <c r="D7266" s="27" t="str">
        <f>VLOOKUP(A7266,SINDACI!A7266:B$7975, 2, 0)</f>
        <v>MORO MARIA SEBASTIANA</v>
      </c>
      <c r="E7266" s="27" t="str">
        <f>VLOOKUP(A7266,SINDACI!A7266:E$7975,5,0)</f>
        <v>LISTA CIVICA: TRAMA'</v>
      </c>
    </row>
    <row r="7267" spans="1:5" x14ac:dyDescent="0.2">
      <c r="A7267" s="27" t="s">
        <v>7212</v>
      </c>
      <c r="B7267" s="27" t="str">
        <f>VLOOKUP(A7267,PEC!A7266:D$7975,4,0)</f>
        <v>comune.trambileno.tn.it</v>
      </c>
      <c r="C7267" s="23">
        <f>VLOOKUP(A7267,SEZIONI!A7267:B$7975,2,0)</f>
        <v>2</v>
      </c>
      <c r="D7267" s="27" t="str">
        <f>VLOOKUP(A7267,SINDACI!A7267:B$7975, 2, 0)</f>
        <v>PATONER MAURIZIO</v>
      </c>
      <c r="E7267" s="27" t="str">
        <f>VLOOKUP(A7267,SINDACI!A7267:E$7975,5,0)</f>
        <v>-</v>
      </c>
    </row>
    <row r="7268" spans="1:5" x14ac:dyDescent="0.2">
      <c r="A7268" s="27" t="s">
        <v>7213</v>
      </c>
      <c r="B7268" s="27" t="str">
        <f>VLOOKUP(A7268,PEC!A7267:D$7975,4,0)</f>
        <v>asmepec.it</v>
      </c>
      <c r="C7268" s="23">
        <f>VLOOKUP(A7268,SEZIONI!A7268:B$7975,2,0)</f>
        <v>5</v>
      </c>
      <c r="D7268" s="27" t="str">
        <f>VLOOKUP(A7268,SINDACI!A7268:B$7975, 2, 0)</f>
        <v>AMATRUDA DOMENICO</v>
      </c>
      <c r="E7268" s="27" t="str">
        <f>VLOOKUP(A7268,SINDACI!A7268:E$7975,5,0)</f>
        <v>LISTA CIVICA: TRAMONTI DEMOCRATICA</v>
      </c>
    </row>
    <row r="7269" spans="1:5" x14ac:dyDescent="0.2">
      <c r="A7269" s="27" t="s">
        <v>7214</v>
      </c>
      <c r="B7269" s="27" t="str">
        <f>VLOOKUP(A7269,PEC!A7268:D$7975,4,0)</f>
        <v>certgov.fvg.it</v>
      </c>
      <c r="C7269" s="23">
        <f>VLOOKUP(A7269,SEZIONI!A7269:B$7975,2,0)</f>
        <v>1</v>
      </c>
      <c r="D7269" s="27" t="str">
        <f>VLOOKUP(A7269,SINDACI!A7269:B$7975, 2, 0)</f>
        <v>URBAN GIACOMO</v>
      </c>
      <c r="E7269" s="27" t="str">
        <f>VLOOKUP(A7269,SINDACI!A7269:E$7975,5,0)</f>
        <v>LISTA CIVICA: TRAMONTI DI SOPRA</v>
      </c>
    </row>
    <row r="7270" spans="1:5" x14ac:dyDescent="0.2">
      <c r="A7270" s="27" t="s">
        <v>7215</v>
      </c>
      <c r="B7270" s="27" t="str">
        <f>VLOOKUP(A7270,PEC!A7269:D$7975,4,0)</f>
        <v>certgov.fvg.it</v>
      </c>
      <c r="C7270" s="23">
        <f>VLOOKUP(A7270,SEZIONI!A7270:B$7975,2,0)</f>
        <v>1</v>
      </c>
      <c r="D7270" s="27" t="str">
        <f>VLOOKUP(A7270,SINDACI!A7270:B$7975, 2, 0)</f>
        <v>FACCHIN ROSETTA</v>
      </c>
      <c r="E7270" s="27" t="str">
        <f>VLOOKUP(A7270,SINDACI!A7270:E$7975,5,0)</f>
        <v>LISTA CIVICA: TRAMONTI INSIEME</v>
      </c>
    </row>
    <row r="7271" spans="1:5" x14ac:dyDescent="0.2">
      <c r="A7271" s="27" t="s">
        <v>7216</v>
      </c>
      <c r="B7271" s="27" t="str">
        <f>VLOOKUP(A7271,PEC!A7270:D$7975,4,0)</f>
        <v>cert.ruparbasilicata.it</v>
      </c>
      <c r="C7271" s="23">
        <f>VLOOKUP(A7271,SEZIONI!A7271:B$7975,2,0)</f>
        <v>4</v>
      </c>
      <c r="D7271" s="27" t="str">
        <f>VLOOKUP(A7271,SINDACI!A7271:B$7975, 2, 0)</f>
        <v>MAROTTA LUIGI</v>
      </c>
      <c r="E7271" s="27" t="str">
        <f>VLOOKUP(A7271,SINDACI!A7271:E$7975,5,0)</f>
        <v>LISTA CIVICA: TRAMUTOLA "NOVA"</v>
      </c>
    </row>
    <row r="7272" spans="1:5" x14ac:dyDescent="0.2">
      <c r="A7272" s="27" t="s">
        <v>7217</v>
      </c>
      <c r="B7272" s="27" t="str">
        <f>VLOOKUP(A7272,PEC!A7271:D$7975,4,0)</f>
        <v>legalmail.it</v>
      </c>
      <c r="C7272" s="23">
        <f>VLOOKUP(A7272,SEZIONI!A7272:B$7975,2,0)</f>
        <v>4</v>
      </c>
      <c r="D7272" s="27" t="str">
        <f>VLOOKUP(A7272,SINDACI!A7272:B$7975, 2, 0)</f>
        <v>-</v>
      </c>
      <c r="E7272" s="27" t="str">
        <f>VLOOKUP(A7272,SINDACI!A7272:E$7975,5,0)</f>
        <v>-</v>
      </c>
    </row>
    <row r="7273" spans="1:5" x14ac:dyDescent="0.2">
      <c r="A7273" s="27" t="s">
        <v>7218</v>
      </c>
      <c r="B7273" s="27" t="str">
        <f>VLOOKUP(A7273,PEC!A7272:D$7975,4,0)</f>
        <v>cert.comune.trani.bt.it</v>
      </c>
      <c r="C7273" s="23">
        <f>VLOOKUP(A7273,SEZIONI!A7273:B$7975,2,0)</f>
        <v>54</v>
      </c>
      <c r="D7273" s="27" t="str">
        <f>VLOOKUP(A7273,SINDACI!A7273:B$7975, 2, 0)</f>
        <v>BOTTARO AMEDEO</v>
      </c>
      <c r="E7273" s="27" t="str">
        <f>VLOOKUP(A7273,SINDACI!A7273:E$7975,5,0)</f>
        <v>LISTA CIVICA: POPOLARI CON BOTTARO SINDACO | LISTA CIVICA: BOTTARO SINDACO | LISTA CIVICA: PUGLIA SOLIDALE VERDE | LISTA CIVICA: SUD AL CENTRO | LISTA CIVICA: PARTITO DEMOCRATICO | LISTA CIVICA: TRANI SOCIALE | LISTA CIVICA: SOLO CON TRANI FUTURA | LISTA CIVICA: CON EMILIANO | LISTA CIVICA: PRIMA DI TUTTO TRANI</v>
      </c>
    </row>
    <row r="7274" spans="1:5" x14ac:dyDescent="0.2">
      <c r="A7274" s="27" t="s">
        <v>7219</v>
      </c>
      <c r="B7274" s="27" t="str">
        <f>VLOOKUP(A7274,PEC!A7273:D$7975,4,0)</f>
        <v>cert.provincia.so.it</v>
      </c>
      <c r="C7274" s="23">
        <f>VLOOKUP(A7274,SEZIONI!A7274:B$7975,2,0)</f>
        <v>2</v>
      </c>
      <c r="D7274" s="27" t="str">
        <f>VLOOKUP(A7274,SINDACI!A7274:B$7975, 2, 0)</f>
        <v>PAPINI MAURIZIO</v>
      </c>
      <c r="E7274" s="27" t="str">
        <f>VLOOKUP(A7274,SINDACI!A7274:E$7975,5,0)</f>
        <v>LISTA CIVICA: UN COMUNE X TUTTI</v>
      </c>
    </row>
    <row r="7275" spans="1:5" x14ac:dyDescent="0.2">
      <c r="A7275" s="27" t="s">
        <v>7220</v>
      </c>
      <c r="B7275" s="27" t="str">
        <f>VLOOKUP(A7275,PEC!A7274:D$7975,4,0)</f>
        <v>pec.comune.trapani.it</v>
      </c>
      <c r="C7275" s="23">
        <f>VLOOKUP(A7275,SEZIONI!A7275:B$7975,2,0)</f>
        <v>62</v>
      </c>
      <c r="D7275" s="27" t="str">
        <f>VLOOKUP(A7275,SINDACI!A7275:B$7975, 2, 0)</f>
        <v>TRANCHIDA GIACOMO</v>
      </c>
      <c r="E7275" s="27" t="str">
        <f>VLOOKUP(A7275,SINDACI!A7275:E$7975,5,0)</f>
        <v>-</v>
      </c>
    </row>
    <row r="7276" spans="1:5" x14ac:dyDescent="0.2">
      <c r="A7276" s="27" t="s">
        <v>7221</v>
      </c>
      <c r="B7276" s="27" t="str">
        <f>VLOOKUP(A7276,PEC!A7275:D$7975,4,0)</f>
        <v>pec.it</v>
      </c>
      <c r="C7276" s="23">
        <f>VLOOKUP(A7276,SEZIONI!A7276:B$7975,2,0)</f>
        <v>3</v>
      </c>
      <c r="D7276" s="27" t="str">
        <f>VLOOKUP(A7276,SINDACI!A7276:B$7975, 2, 0)</f>
        <v>COSENTINO SANTO</v>
      </c>
      <c r="E7276" s="27" t="str">
        <f>VLOOKUP(A7276,SINDACI!A7276:E$7975,5,0)</f>
        <v>-</v>
      </c>
    </row>
    <row r="7277" spans="1:5" x14ac:dyDescent="0.2">
      <c r="A7277" s="27" t="s">
        <v>7222</v>
      </c>
      <c r="B7277" s="27" t="str">
        <f>VLOOKUP(A7277,PEC!A7276:D$7975,4,0)</f>
        <v>legalmail.it</v>
      </c>
      <c r="C7277" s="23">
        <f>VLOOKUP(A7277,SEZIONI!A7277:B$7975,2,0)</f>
        <v>1</v>
      </c>
      <c r="D7277" s="27" t="str">
        <f>VLOOKUP(A7277,SINDACI!A7277:B$7975, 2, 0)</f>
        <v>NICOLAI SEBASTIAN</v>
      </c>
      <c r="E7277" s="27" t="str">
        <f>VLOOKUP(A7277,SINDACI!A7277:E$7975,5,0)</f>
        <v>LISTA CIVICA: CORAGGIO &amp; FUTURO</v>
      </c>
    </row>
    <row r="7278" spans="1:5" x14ac:dyDescent="0.2">
      <c r="A7278" s="27" t="s">
        <v>7223</v>
      </c>
      <c r="B7278" s="27" t="str">
        <f>VLOOKUP(A7278,PEC!A7277:D$7975,4,0)</f>
        <v>pec.it</v>
      </c>
      <c r="C7278" s="23">
        <f>VLOOKUP(A7278,SEZIONI!A7278:B$7975,2,0)</f>
        <v>6</v>
      </c>
      <c r="D7278" s="27" t="str">
        <f>VLOOKUP(A7278,SINDACI!A7278:B$7975, 2, 0)</f>
        <v>LOBENE CESIDIO</v>
      </c>
      <c r="E7278" s="27" t="str">
        <f>VLOOKUP(A7278,SINDACI!A7278:E$7975,5,0)</f>
        <v>LISTA CIVICA: PER CRESCERE INSIEME</v>
      </c>
    </row>
    <row r="7279" spans="1:5" x14ac:dyDescent="0.2">
      <c r="A7279" s="27" t="s">
        <v>7224</v>
      </c>
      <c r="B7279" s="27" t="str">
        <f>VLOOKUP(A7279,PEC!A7278:D$7975,4,0)</f>
        <v>certgov.fvg.it</v>
      </c>
      <c r="C7279" s="23">
        <f>VLOOKUP(A7279,SEZIONI!A7279:B$7975,2,0)</f>
        <v>5</v>
      </c>
      <c r="D7279" s="27" t="str">
        <f>VLOOKUP(A7279,SINDACI!A7279:B$7975, 2, 0)</f>
        <v>PISU STEFANIA</v>
      </c>
      <c r="E7279" s="27" t="str">
        <f>VLOOKUP(A7279,SINDACI!A7279:E$7975,5,0)</f>
        <v>-</v>
      </c>
    </row>
    <row r="7280" spans="1:5" x14ac:dyDescent="0.2">
      <c r="A7280" s="27" t="s">
        <v>7225</v>
      </c>
      <c r="B7280" s="27" t="str">
        <f>VLOOKUP(A7280,PEC!A7279:D$7975,4,0)</f>
        <v>legalmail.it</v>
      </c>
      <c r="C7280" s="23">
        <f>VLOOKUP(A7280,SEZIONI!A7280:B$7975,2,0)</f>
        <v>1</v>
      </c>
      <c r="D7280" s="27" t="str">
        <f>VLOOKUP(A7280,SINDACI!A7280:B$7975, 2, 0)</f>
        <v>MAGLIOCCO GEREMIA</v>
      </c>
      <c r="E7280" s="27" t="str">
        <f>VLOOKUP(A7280,SINDACI!A7280:E$7975,5,0)</f>
        <v>LISTA CIVICA: INSIEME PER TRASQUERA</v>
      </c>
    </row>
    <row r="7281" spans="1:5" x14ac:dyDescent="0.2">
      <c r="A7281" s="27" t="s">
        <v>7226</v>
      </c>
      <c r="B7281" s="27" t="str">
        <f>VLOOKUP(A7281,PEC!A7280:D$7975,4,0)</f>
        <v>pec.comune.tratalias.ca.it</v>
      </c>
      <c r="C7281" s="23">
        <f>VLOOKUP(A7281,SEZIONI!A7281:B$7975,2,0)</f>
        <v>1</v>
      </c>
      <c r="D7281" s="27" t="str">
        <f>VLOOKUP(A7281,SINDACI!A7281:B$7975, 2, 0)</f>
        <v>PES EMANUELE</v>
      </c>
      <c r="E7281" s="27" t="str">
        <f>VLOOKUP(A7281,SINDACI!A7281:E$7975,5,0)</f>
        <v>LISTA CIVICA: TRATALIAS UNITA</v>
      </c>
    </row>
    <row r="7282" spans="1:5" x14ac:dyDescent="0.2">
      <c r="A7282" s="27" t="s">
        <v>7925</v>
      </c>
      <c r="B7282" s="27" t="str">
        <f>VLOOKUP(A7282,PEC!A7281:D$7975,4,0)</f>
        <v>-</v>
      </c>
      <c r="C7282" s="23" t="str">
        <f>VLOOKUP(A7282,SEZIONI!A7282:B$7975,2,0)</f>
        <v>-</v>
      </c>
      <c r="D7282" s="27" t="str">
        <f>VLOOKUP(A7282,SINDACI!A7282:B$7975, 2, 0)</f>
        <v>-</v>
      </c>
      <c r="E7282" s="27" t="str">
        <f>VLOOKUP(A7282,SINDACI!A7282:E$7975,5,0)</f>
        <v>-</v>
      </c>
    </row>
    <row r="7283" spans="1:5" x14ac:dyDescent="0.2">
      <c r="A7283" s="27" t="s">
        <v>7227</v>
      </c>
      <c r="B7283" s="27" t="str">
        <f>VLOOKUP(A7283,PEC!A7282:D$7975,4,0)</f>
        <v>pec.comune.travacosiccomario.pv.it</v>
      </c>
      <c r="C7283" s="23">
        <f>VLOOKUP(A7283,SEZIONI!A7283:B$7975,2,0)</f>
        <v>4</v>
      </c>
      <c r="D7283" s="27" t="str">
        <f>VLOOKUP(A7283,SINDACI!A7283:B$7975, 2, 0)</f>
        <v>CLENSI DOMIZIA</v>
      </c>
      <c r="E7283" s="27" t="str">
        <f>VLOOKUP(A7283,SINDACI!A7283:E$7975,5,0)</f>
        <v>LISTA CIVICA: IMPEGNO PER TRAVACÊ</v>
      </c>
    </row>
    <row r="7284" spans="1:5" x14ac:dyDescent="0.2">
      <c r="A7284" s="27" t="s">
        <v>7228</v>
      </c>
      <c r="B7284" s="27" t="str">
        <f>VLOOKUP(A7284,PEC!A7283:D$7975,4,0)</f>
        <v>pec.comune.travagliato.bs.it</v>
      </c>
      <c r="C7284" s="23">
        <f>VLOOKUP(A7284,SEZIONI!A7284:B$7975,2,0)</f>
        <v>10</v>
      </c>
      <c r="D7284" s="27" t="str">
        <f>VLOOKUP(A7284,SINDACI!A7284:B$7975, 2, 0)</f>
        <v>PASINETTI RENATO</v>
      </c>
      <c r="E7284" s="27" t="str">
        <f>VLOOKUP(A7284,SINDACI!A7284:E$7975,5,0)</f>
        <v>LISTA COMPOSITA: FORZA ITALIA-LEGA SALVINI LOMBARDIA-FRATELLI D'ITALIA</v>
      </c>
    </row>
    <row r="7285" spans="1:5" x14ac:dyDescent="0.2">
      <c r="A7285" s="27" t="s">
        <v>7229</v>
      </c>
      <c r="B7285" s="27" t="str">
        <f>VLOOKUP(A7285,PEC!A7284:D$7975,4,0)</f>
        <v>halleycert.it</v>
      </c>
      <c r="C7285" s="23">
        <f>VLOOKUP(A7285,SEZIONI!A7285:B$7975,2,0)</f>
        <v>3</v>
      </c>
      <c r="D7285" s="27" t="str">
        <f>VLOOKUP(A7285,SINDACI!A7285:B$7975, 2, 0)</f>
        <v>BUSSOLOTTI LAURA</v>
      </c>
      <c r="E7285" s="27" t="str">
        <f>VLOOKUP(A7285,SINDACI!A7285:E$7975,5,0)</f>
        <v>LISTA CIVICA: TRAVEDONA MONATE ATTIVA</v>
      </c>
    </row>
    <row r="7286" spans="1:5" x14ac:dyDescent="0.2">
      <c r="A7286" s="27" t="s">
        <v>7230</v>
      </c>
      <c r="B7286" s="27" t="str">
        <f>VLOOKUP(A7286,PEC!A7285:D$7975,4,0)</f>
        <v>pec.it</v>
      </c>
      <c r="C7286" s="23">
        <f>VLOOKUP(A7286,SEZIONI!A7286:B$7975,2,0)</f>
        <v>1</v>
      </c>
      <c r="D7286" s="27" t="str">
        <f>VLOOKUP(A7286,SINDACI!A7286:B$7975, 2, 0)</f>
        <v>COLOMBATTO RENZA</v>
      </c>
      <c r="E7286" s="27" t="str">
        <f>VLOOKUP(A7286,SINDACI!A7286:E$7975,5,0)</f>
        <v>LISTA CIVICA: NUOVE SINERGIE</v>
      </c>
    </row>
    <row r="7287" spans="1:5" x14ac:dyDescent="0.2">
      <c r="A7287" s="27" t="s">
        <v>7231</v>
      </c>
      <c r="B7287" s="27" t="str">
        <f>VLOOKUP(A7287,PEC!A7286:D$7975,4,0)</f>
        <v>postacert.comune.traversetolo.pr.it</v>
      </c>
      <c r="C7287" s="23">
        <f>VLOOKUP(A7287,SEZIONI!A7287:B$7975,2,0)</f>
        <v>9</v>
      </c>
      <c r="D7287" s="27" t="str">
        <f>VLOOKUP(A7287,SINDACI!A7287:B$7975, 2, 0)</f>
        <v>DALL'ORTO SIMONE</v>
      </c>
      <c r="E7287" s="27" t="str">
        <f>VLOOKUP(A7287,SINDACI!A7287:E$7975,5,0)</f>
        <v>LISTA COMPOSITA: FORZA ITALIA-FRATELLI D'ITALIA-LEGA SALVINI PREMIER-CIVICA</v>
      </c>
    </row>
    <row r="7288" spans="1:5" x14ac:dyDescent="0.2">
      <c r="A7288" s="27" t="s">
        <v>7232</v>
      </c>
      <c r="B7288" s="27" t="str">
        <f>VLOOKUP(A7288,PEC!A7287:D$7975,4,0)</f>
        <v>cert.ruparpiemonte.it</v>
      </c>
      <c r="C7288" s="23">
        <f>VLOOKUP(A7288,SEZIONI!A7288:B$7975,2,0)</f>
        <v>1</v>
      </c>
      <c r="D7288" s="27" t="str">
        <f>VLOOKUP(A7288,SINDACI!A7288:B$7975, 2, 0)</f>
        <v>CAGLIERO MARIO</v>
      </c>
      <c r="E7288" s="27" t="str">
        <f>VLOOKUP(A7288,SINDACI!A7288:E$7975,5,0)</f>
        <v>LISTA CIVICA: INSIEME PER TRAVES</v>
      </c>
    </row>
    <row r="7289" spans="1:5" x14ac:dyDescent="0.2">
      <c r="A7289" s="27" t="s">
        <v>7233</v>
      </c>
      <c r="B7289" s="27" t="str">
        <f>VLOOKUP(A7289,PEC!A7288:D$7975,4,0)</f>
        <v>certgov.fvg.it</v>
      </c>
      <c r="C7289" s="23">
        <f>VLOOKUP(A7289,SEZIONI!A7289:B$7975,2,0)</f>
        <v>3</v>
      </c>
      <c r="D7289" s="27" t="str">
        <f>VLOOKUP(A7289,SINDACI!A7289:B$7975, 2, 0)</f>
        <v>COZZI FRANCESCA</v>
      </c>
      <c r="E7289" s="27" t="str">
        <f>VLOOKUP(A7289,SINDACI!A7289:E$7975,5,0)</f>
        <v>LISTA CIVICA: TRAVESIO RINASCE</v>
      </c>
    </row>
    <row r="7290" spans="1:5" x14ac:dyDescent="0.2">
      <c r="A7290" s="27" t="s">
        <v>7234</v>
      </c>
      <c r="B7290" s="27" t="str">
        <f>VLOOKUP(A7290,PEC!A7289:D$7975,4,0)</f>
        <v>sintranet.legalmail.it</v>
      </c>
      <c r="C7290" s="23">
        <f>VLOOKUP(A7290,SEZIONI!A7290:B$7975,2,0)</f>
        <v>3</v>
      </c>
      <c r="D7290" s="27" t="str">
        <f>VLOOKUP(A7290,SINDACI!A7290:B$7975, 2, 0)</f>
        <v>ALBASI LODOVICO</v>
      </c>
      <c r="E7290" s="27" t="str">
        <f>VLOOKUP(A7290,SINDACI!A7290:E$7975,5,0)</f>
        <v>LISTA CIVICA: SIAMO TRA VOI</v>
      </c>
    </row>
    <row r="7291" spans="1:5" x14ac:dyDescent="0.2">
      <c r="A7291" s="27" t="s">
        <v>7235</v>
      </c>
      <c r="B7291" s="27" t="str">
        <f>VLOOKUP(A7291,PEC!A7290:D$7975,4,0)</f>
        <v>pec.comunetreville.tn.it</v>
      </c>
      <c r="C7291" s="23">
        <f>VLOOKUP(A7291,SEZIONI!A7291:B$7975,2,0)</f>
        <v>4</v>
      </c>
      <c r="D7291" s="27" t="str">
        <f>VLOOKUP(A7291,SINDACI!A7291:B$7975, 2, 0)</f>
        <v>LEONARDI MATTEO</v>
      </c>
      <c r="E7291" s="27" t="str">
        <f>VLOOKUP(A7291,SINDACI!A7291:E$7975,5,0)</f>
        <v>-</v>
      </c>
    </row>
    <row r="7292" spans="1:5" x14ac:dyDescent="0.2">
      <c r="A7292" s="27" t="s">
        <v>7236</v>
      </c>
      <c r="B7292" s="27" t="str">
        <f>VLOOKUP(A7292,PEC!A7291:D$7975,4,0)</f>
        <v>postecert.it</v>
      </c>
      <c r="C7292" s="23">
        <f>VLOOKUP(A7292,SEZIONI!A7292:B$7975,2,0)</f>
        <v>11</v>
      </c>
      <c r="D7292" s="27" t="str">
        <f>VLOOKUP(A7292,SINDACI!A7292:B$7975, 2, 0)</f>
        <v>ZOGGIA ANTONELLA</v>
      </c>
      <c r="E7292" s="27" t="str">
        <f>VLOOKUP(A7292,SINDACI!A7292:E$7975,5,0)</f>
        <v>LISTA COMPOSITA: LEGASALVINI-LISTA CIVICA</v>
      </c>
    </row>
    <row r="7293" spans="1:5" x14ac:dyDescent="0.2">
      <c r="A7293" s="27" t="s">
        <v>148</v>
      </c>
      <c r="B7293" s="27" t="str">
        <f>VLOOKUP(A7293,PEC!A7292:D$7975,4,0)</f>
        <v>pcert.postecert.it</v>
      </c>
      <c r="C7293" s="23">
        <f>VLOOKUP(A7293,SEZIONI!A7293:B$7975,2,0)</f>
        <v>10</v>
      </c>
      <c r="D7293" s="27" t="str">
        <f>VLOOKUP(A7293,SINDACI!A7293:B$7975, 2, 0)</f>
        <v>AURELIO ALEX</v>
      </c>
      <c r="E7293" s="27" t="str">
        <f>VLOOKUP(A7293,SINDACI!A7293:E$7975,5,0)</f>
        <v>-</v>
      </c>
    </row>
    <row r="7294" spans="1:5" x14ac:dyDescent="0.2">
      <c r="A7294" s="27" t="s">
        <v>7237</v>
      </c>
      <c r="B7294" s="27" t="str">
        <f>VLOOKUP(A7294,PEC!A7293:D$7975,4,0)</f>
        <v>pec.it</v>
      </c>
      <c r="C7294" s="23">
        <f>VLOOKUP(A7294,SEZIONI!A7294:B$7975,2,0)</f>
        <v>10</v>
      </c>
      <c r="D7294" s="27" t="str">
        <f>VLOOKUP(A7294,SINDACI!A7294:B$7975, 2, 0)</f>
        <v>DE LUCA RAFFAELE</v>
      </c>
      <c r="E7294" s="27" t="str">
        <f>VLOOKUP(A7294,SINDACI!A7294:E$7975,5,0)</f>
        <v>LISTA CIVICA: TRECASE SINDACO DE LUCA</v>
      </c>
    </row>
    <row r="7295" spans="1:5" x14ac:dyDescent="0.2">
      <c r="A7295" s="27" t="s">
        <v>7238</v>
      </c>
      <c r="B7295" s="27" t="str">
        <f>VLOOKUP(A7295,PEC!A7294:D$7975,4,0)</f>
        <v>pec.halleyconsulting.it</v>
      </c>
      <c r="C7295" s="23">
        <f>VLOOKUP(A7295,SEZIONI!A7295:B$7975,2,0)</f>
        <v>7</v>
      </c>
      <c r="D7295" s="27" t="str">
        <f>VLOOKUP(A7295,SINDACI!A7295:B$7975, 2, 0)</f>
        <v>MESSINA GIUSEPPE</v>
      </c>
      <c r="E7295" s="27" t="str">
        <f>VLOOKUP(A7295,SINDACI!A7295:E$7975,5,0)</f>
        <v>LISTA CIVICA: INSIEME PER TRECASTAGNI-MESSINA SINDACO</v>
      </c>
    </row>
    <row r="7296" spans="1:5" x14ac:dyDescent="0.2">
      <c r="A7296" s="27" t="s">
        <v>7239</v>
      </c>
      <c r="B7296" s="27" t="str">
        <f>VLOOKUP(A7296,PEC!A7295:D$7975,4,0)</f>
        <v>emarche.it</v>
      </c>
      <c r="C7296" s="23">
        <f>VLOOKUP(A7296,SEZIONI!A7296:B$7975,2,0)</f>
        <v>6</v>
      </c>
      <c r="D7296" s="27" t="str">
        <f>VLOOKUP(A7296,SINDACI!A7296:B$7975, 2, 0)</f>
        <v>SEBASTIANELLI MARCO</v>
      </c>
      <c r="E7296" s="27" t="str">
        <f>VLOOKUP(A7296,SINDACI!A7296:E$7975,5,0)</f>
        <v>LISTA CIVICA: TRECASTELLI PASSIONE COMUNE</v>
      </c>
    </row>
    <row r="7297" spans="1:5" x14ac:dyDescent="0.2">
      <c r="A7297" s="27" t="s">
        <v>7240</v>
      </c>
      <c r="B7297" s="27" t="str">
        <f>VLOOKUP(A7297,PEC!A7296:D$7975,4,0)</f>
        <v>postemailcertificata.it</v>
      </c>
      <c r="C7297" s="23">
        <f>VLOOKUP(A7297,SEZIONI!A7297:B$7975,2,0)</f>
        <v>18</v>
      </c>
      <c r="D7297" s="27" t="str">
        <f>VLOOKUP(A7297,SINDACI!A7297:B$7975, 2, 0)</f>
        <v>BINATTI FEDERICO</v>
      </c>
      <c r="E7297" s="27" t="str">
        <f>VLOOKUP(A7297,SINDACI!A7297:E$7975,5,0)</f>
        <v>LISTA CIVICA: BINATTI SINDACO | LISTA CIVICA: CANETTA | LISTA CIVICA: TRECATE MODERATA CANETTA | FRATELLI D'ITALIA | LISTA CIVICA: TRECATE FUTURA CANETTA | LEGA SALVINI PIEMONTE | LISTA CIVICA: CRIVELLI CIVICI PER TRECATE | FORZA ITALIA</v>
      </c>
    </row>
    <row r="7298" spans="1:5" x14ac:dyDescent="0.2">
      <c r="A7298" s="27" t="s">
        <v>7241</v>
      </c>
      <c r="B7298" s="27" t="str">
        <f>VLOOKUP(A7298,PEC!A7297:D$7975,4,0)</f>
        <v>pec.it</v>
      </c>
      <c r="C7298" s="23">
        <f>VLOOKUP(A7298,SEZIONI!A7298:B$7975,2,0)</f>
        <v>5</v>
      </c>
      <c r="D7298" s="27" t="str">
        <f>VLOOKUP(A7298,SINDACI!A7298:B$7975, 2, 0)</f>
        <v>MARCANTE FABIO</v>
      </c>
      <c r="E7298" s="27" t="str">
        <f>VLOOKUP(A7298,SINDACI!A7298:E$7975,5,0)</f>
        <v>LISTA CIVICA: INSIEME POSSIAMO</v>
      </c>
    </row>
    <row r="7299" spans="1:5" x14ac:dyDescent="0.2">
      <c r="A7299" s="27" t="s">
        <v>7242</v>
      </c>
      <c r="B7299" s="27" t="str">
        <f>VLOOKUP(A7299,PEC!A7298:D$7975,4,0)</f>
        <v>pecveneto.it</v>
      </c>
      <c r="C7299" s="23">
        <f>VLOOKUP(A7299,SEZIONI!A7299:B$7975,2,0)</f>
        <v>4</v>
      </c>
      <c r="D7299" s="27" t="str">
        <f>VLOOKUP(A7299,SINDACI!A7299:B$7975, 2, 0)</f>
        <v>LARUCCIA ANTONIO</v>
      </c>
      <c r="E7299" s="27" t="str">
        <f>VLOOKUP(A7299,SINDACI!A7299:E$7975,5,0)</f>
        <v>LISTA CIVICA: CASA COMUNE</v>
      </c>
    </row>
    <row r="7300" spans="1:5" x14ac:dyDescent="0.2">
      <c r="A7300" s="27" t="s">
        <v>7243</v>
      </c>
      <c r="B7300" s="27" t="str">
        <f>VLOOKUP(A7300,PEC!A7299:D$7975,4,0)</f>
        <v>cert.provincia.fc.it</v>
      </c>
      <c r="C7300" s="23">
        <f>VLOOKUP(A7300,SEZIONI!A7300:B$7975,2,0)</f>
        <v>1</v>
      </c>
      <c r="D7300" s="27" t="str">
        <f>VLOOKUP(A7300,SINDACI!A7300:B$7975, 2, 0)</f>
        <v>VIETINA SIMONA</v>
      </c>
      <c r="E7300" s="27" t="str">
        <f>VLOOKUP(A7300,SINDACI!A7300:E$7975,5,0)</f>
        <v>LISTA CIVICA: TREDOZIO PRIMA DI TUTTO</v>
      </c>
    </row>
    <row r="7301" spans="1:5" x14ac:dyDescent="0.2">
      <c r="A7301" s="27" t="s">
        <v>7244</v>
      </c>
      <c r="B7301" s="27" t="str">
        <f>VLOOKUP(A7301,PEC!A7300:D$7975,4,0)</f>
        <v>legalmail.it</v>
      </c>
      <c r="C7301" s="23">
        <f>VLOOKUP(A7301,SEZIONI!A7301:B$7975,2,0)</f>
        <v>2</v>
      </c>
      <c r="D7301" s="27" t="str">
        <f>VLOOKUP(A7301,SINDACI!A7301:B$7975, 2, 0)</f>
        <v>BERGHELLA MASSIMILIANO</v>
      </c>
      <c r="E7301" s="27" t="str">
        <f>VLOOKUP(A7301,SINDACI!A7301:E$7975,5,0)</f>
        <v>LISTA CIVICA: TREGLIO FUTURA</v>
      </c>
    </row>
    <row r="7302" spans="1:5" x14ac:dyDescent="0.2">
      <c r="A7302" s="27" t="s">
        <v>7245</v>
      </c>
      <c r="B7302" s="27" t="str">
        <f>VLOOKUP(A7302,PEC!A7301:D$7975,4,0)</f>
        <v>pecveneto.it</v>
      </c>
      <c r="C7302" s="23">
        <f>VLOOKUP(A7302,SEZIONI!A7302:B$7975,2,0)</f>
        <v>5</v>
      </c>
      <c r="D7302" s="27" t="str">
        <f>VLOOKUP(A7302,SINDACI!A7302:B$7975, 2, 0)</f>
        <v>SANTELLANI SIMONE</v>
      </c>
      <c r="E7302" s="27" t="str">
        <f>VLOOKUP(A7302,SINDACI!A7302:E$7975,5,0)</f>
        <v>LISTA CIVICA: TREGNAGO PARTECIPA</v>
      </c>
    </row>
    <row r="7303" spans="1:5" x14ac:dyDescent="0.2">
      <c r="A7303" s="27" t="s">
        <v>7246</v>
      </c>
      <c r="B7303" s="27" t="str">
        <f>VLOOKUP(A7303,PEC!A7302:D$7975,4,0)</f>
        <v>pec.comune.treia.mc.it</v>
      </c>
      <c r="C7303" s="23">
        <f>VLOOKUP(A7303,SEZIONI!A7303:B$7975,2,0)</f>
        <v>10</v>
      </c>
      <c r="D7303" s="27" t="str">
        <f>VLOOKUP(A7303,SINDACI!A7303:B$7975, 2, 0)</f>
        <v>CAPPONI FRANCO</v>
      </c>
      <c r="E7303" s="27" t="str">
        <f>VLOOKUP(A7303,SINDACI!A7303:E$7975,5,0)</f>
        <v>LISTA CIVICA: TREIA 2030</v>
      </c>
    </row>
    <row r="7304" spans="1:5" x14ac:dyDescent="0.2">
      <c r="A7304" s="27" t="s">
        <v>7247</v>
      </c>
      <c r="B7304" s="27" t="str">
        <f>VLOOKUP(A7304,PEC!A7303:D$7975,4,0)</f>
        <v>pec.comune.treiso.cn.it</v>
      </c>
      <c r="C7304" s="23">
        <f>VLOOKUP(A7304,SEZIONI!A7304:B$7975,2,0)</f>
        <v>1</v>
      </c>
      <c r="D7304" s="27" t="str">
        <f>VLOOKUP(A7304,SINDACI!A7304:B$7975, 2, 0)</f>
        <v>PIONZO ANDREA</v>
      </c>
      <c r="E7304" s="27" t="str">
        <f>VLOOKUP(A7304,SINDACI!A7304:E$7975,5,0)</f>
        <v>LISTA CIVICA: TREISO OGGI</v>
      </c>
    </row>
    <row r="7305" spans="1:5" x14ac:dyDescent="0.2">
      <c r="A7305" s="27" t="s">
        <v>7248</v>
      </c>
      <c r="B7305" s="27" t="str">
        <f>VLOOKUP(A7305,PEC!A7304:D$7975,4,0)</f>
        <v>legalmail.it</v>
      </c>
      <c r="C7305" s="23">
        <f>VLOOKUP(A7305,SEZIONI!A7305:B$7975,2,0)</f>
        <v>19</v>
      </c>
      <c r="D7305" s="27" t="str">
        <f>VLOOKUP(A7305,SINDACI!A7305:B$7975, 2, 0)</f>
        <v>RANDO SANTI</v>
      </c>
      <c r="E7305" s="27" t="str">
        <f>VLOOKUP(A7305,SINDACI!A7305:E$7975,5,0)</f>
        <v>LISTA CIVICA: MOVIMENTO FORZA TREMESTIERI | LISTA CIVICA: TREMESTIERI IN PRIMO PIANO | FORZA ITALIA | LISTA CIVICA: TREMESTIERI VIVA | LISTA CIVICA: IDEA SICILIA POPOLARI E AUTONOMISTI | FRATELLI D'ITALIA</v>
      </c>
    </row>
    <row r="7306" spans="1:5" x14ac:dyDescent="0.2">
      <c r="A7306" s="27" t="s">
        <v>7249</v>
      </c>
      <c r="B7306" s="27" t="str">
        <f>VLOOKUP(A7306,PEC!A7305:D$7975,4,0)</f>
        <v>pec.comune.tremezzina.co.it</v>
      </c>
      <c r="C7306" s="23">
        <f>VLOOKUP(A7306,SEZIONI!A7306:B$7975,2,0)</f>
        <v>6</v>
      </c>
      <c r="D7306" s="27" t="str">
        <f>VLOOKUP(A7306,SINDACI!A7306:B$7975, 2, 0)</f>
        <v>GUERRA MAURO</v>
      </c>
      <c r="E7306" s="27" t="str">
        <f>VLOOKUP(A7306,SINDACI!A7306:E$7975,5,0)</f>
        <v>LISTA CIVICA: NUOVA TREMEZZINA</v>
      </c>
    </row>
    <row r="7307" spans="1:5" x14ac:dyDescent="0.2">
      <c r="A7307" s="27" t="s">
        <v>7250</v>
      </c>
      <c r="B7307" s="27" t="str">
        <f>VLOOKUP(A7307,PEC!A7306:D$7975,4,0)</f>
        <v>pec.comune.tremosine.bs.it</v>
      </c>
      <c r="C7307" s="23">
        <f>VLOOKUP(A7307,SEZIONI!A7307:B$7975,2,0)</f>
        <v>3</v>
      </c>
      <c r="D7307" s="27" t="str">
        <f>VLOOKUP(A7307,SINDACI!A7307:B$7975, 2, 0)</f>
        <v>GIRARDI BATTISTA</v>
      </c>
      <c r="E7307" s="27" t="str">
        <f>VLOOKUP(A7307,SINDACI!A7307:E$7975,5,0)</f>
        <v>LISTA CIVICA: TREMOSINE FUTURA</v>
      </c>
    </row>
    <row r="7308" spans="1:5" x14ac:dyDescent="0.2">
      <c r="A7308" s="27" t="s">
        <v>7251</v>
      </c>
      <c r="B7308" s="27" t="str">
        <f>VLOOKUP(A7308,PEC!A7307:D$7975,4,0)</f>
        <v>pec.comune.trentinara.sa.it</v>
      </c>
      <c r="C7308" s="23">
        <f>VLOOKUP(A7308,SEZIONI!A7308:B$7975,2,0)</f>
        <v>2</v>
      </c>
      <c r="D7308" s="27" t="str">
        <f>VLOOKUP(A7308,SINDACI!A7308:B$7975, 2, 0)</f>
        <v>CARIONE ROSARIO</v>
      </c>
      <c r="E7308" s="27" t="str">
        <f>VLOOKUP(A7308,SINDACI!A7308:E$7975,5,0)</f>
        <v>LISTA CIVICA: TRENTINARA UNITA PER IL FUTURO</v>
      </c>
    </row>
    <row r="7309" spans="1:5" x14ac:dyDescent="0.2">
      <c r="A7309" s="27" t="s">
        <v>7252</v>
      </c>
      <c r="B7309" s="27" t="str">
        <f>VLOOKUP(A7309,PEC!A7308:D$7975,4,0)</f>
        <v>cert.legalmail.it</v>
      </c>
      <c r="C7309" s="23">
        <f>VLOOKUP(A7309,SEZIONI!A7309:B$7975,2,0)</f>
        <v>98</v>
      </c>
      <c r="D7309" s="27" t="str">
        <f>VLOOKUP(A7309,SINDACI!A7309:B$7975, 2, 0)</f>
        <v>IANESELLI FRANCO</v>
      </c>
      <c r="E7309" s="27" t="str">
        <f>VLOOKUP(A7309,SINDACI!A7309:E$7975,5,0)</f>
        <v>-</v>
      </c>
    </row>
    <row r="7310" spans="1:5" x14ac:dyDescent="0.2">
      <c r="A7310" s="27" t="s">
        <v>7253</v>
      </c>
      <c r="B7310" s="27" t="str">
        <f>VLOOKUP(A7310,PEC!A7309:D$7975,4,0)</f>
        <v>legalmail.it</v>
      </c>
      <c r="C7310" s="23">
        <f>VLOOKUP(A7310,SEZIONI!A7310:B$7975,2,0)</f>
        <v>18</v>
      </c>
      <c r="D7310" s="27" t="str">
        <f>VLOOKUP(A7310,SINDACI!A7310:B$7975, 2, 0)</f>
        <v>APICELLA MICHELE</v>
      </c>
      <c r="E7310" s="27" t="str">
        <f>VLOOKUP(A7310,SINDACI!A7310:E$7975,5,0)</f>
        <v>LISTA CIVICA: EUREKA | LISTA CIVICA: UN'ALTRA CITT? | LISTA CIVICA: NUOVA ENERGIA</v>
      </c>
    </row>
    <row r="7311" spans="1:5" x14ac:dyDescent="0.2">
      <c r="A7311" s="27" t="s">
        <v>7254</v>
      </c>
      <c r="B7311" s="27" t="str">
        <f>VLOOKUP(A7311,PEC!A7310:D$7975,4,0)</f>
        <v>pec.comune.trenzano.bs.it</v>
      </c>
      <c r="C7311" s="23">
        <f>VLOOKUP(A7311,SEZIONI!A7311:B$7975,2,0)</f>
        <v>5</v>
      </c>
      <c r="D7311" s="27" t="str">
        <f>VLOOKUP(A7311,SINDACI!A7311:B$7975, 2, 0)</f>
        <v>SPALENZA ITALO</v>
      </c>
      <c r="E7311" s="27" t="str">
        <f>VLOOKUP(A7311,SINDACI!A7311:E$7975,5,0)</f>
        <v>LISTA CIVICA: FUTURO ADESSO</v>
      </c>
    </row>
    <row r="7312" spans="1:5" x14ac:dyDescent="0.2">
      <c r="A7312" s="27" t="s">
        <v>7255</v>
      </c>
      <c r="B7312" s="27" t="str">
        <f>VLOOKUP(A7312,PEC!A7311:D$7975,4,0)</f>
        <v>certgov.fvg.it</v>
      </c>
      <c r="C7312" s="23">
        <f>VLOOKUP(A7312,SEZIONI!A7312:B$7975,2,0)</f>
        <v>2</v>
      </c>
      <c r="D7312" s="27" t="str">
        <f>VLOOKUP(A7312,SINDACI!A7312:B$7975, 2, 0)</f>
        <v>CELOTTI MANUELA</v>
      </c>
      <c r="E7312" s="27" t="str">
        <f>VLOOKUP(A7312,SINDACI!A7312:E$7975,5,0)</f>
        <v>LISTA CIVICA: TREPPO VIVE-VIVE TREP | LISTA CIVICA: PROGETTO COMUNE</v>
      </c>
    </row>
    <row r="7313" spans="1:5" x14ac:dyDescent="0.2">
      <c r="A7313" s="27" t="s">
        <v>7256</v>
      </c>
      <c r="B7313" s="27" t="str">
        <f>VLOOKUP(A7313,PEC!A7312:D$7975,4,0)</f>
        <v>certgov.fvg.it</v>
      </c>
      <c r="C7313" s="23">
        <f>VLOOKUP(A7313,SEZIONI!A7313:B$7975,2,0)</f>
        <v>3</v>
      </c>
      <c r="D7313" s="27" t="str">
        <f>VLOOKUP(A7313,SINDACI!A7313:B$7975, 2, 0)</f>
        <v>CORTOLEZZIS LUIGI</v>
      </c>
      <c r="E7313" s="27" t="str">
        <f>VLOOKUP(A7313,SINDACI!A7313:E$7975,5,0)</f>
        <v>-</v>
      </c>
    </row>
    <row r="7314" spans="1:5" x14ac:dyDescent="0.2">
      <c r="A7314" s="27" t="s">
        <v>7257</v>
      </c>
      <c r="B7314" s="27" t="str">
        <f>VLOOKUP(A7314,PEC!A7313:D$7975,4,0)</f>
        <v>pec.rupar.puglia.it</v>
      </c>
      <c r="C7314" s="23">
        <f>VLOOKUP(A7314,SEZIONI!A7314:B$7975,2,0)</f>
        <v>13</v>
      </c>
      <c r="D7314" s="27" t="str">
        <f>VLOOKUP(A7314,SINDACI!A7314:B$7975, 2, 0)</f>
        <v>TAURINO GIUSEPPE MARIA</v>
      </c>
      <c r="E7314" s="27" t="str">
        <f>VLOOKUP(A7314,SINDACI!A7314:E$7975,5,0)</f>
        <v>LISTA CIVICA: SOLIDARIETA' LAVORO DEMOCRAZIA</v>
      </c>
    </row>
    <row r="7315" spans="1:5" x14ac:dyDescent="0.2">
      <c r="A7315" s="27" t="s">
        <v>7258</v>
      </c>
      <c r="B7315" s="27" t="str">
        <f>VLOOKUP(A7315,PEC!A7314:D$7975,4,0)</f>
        <v>postacert.toscana.it</v>
      </c>
      <c r="C7315" s="23">
        <f>VLOOKUP(A7315,SEZIONI!A7315:B$7975,2,0)</f>
        <v>3</v>
      </c>
      <c r="D7315" s="27" t="str">
        <f>VLOOKUP(A7315,SINDACI!A7315:B$7975, 2, 0)</f>
        <v>FRANCINI ANDREA</v>
      </c>
      <c r="E7315" s="27" t="str">
        <f>VLOOKUP(A7315,SINDACI!A7315:E$7975,5,0)</f>
        <v>LISTA CIVICA: TREQUANDA IN CAMMINO</v>
      </c>
    </row>
    <row r="7316" spans="1:5" x14ac:dyDescent="0.2">
      <c r="A7316" s="27" t="s">
        <v>7259</v>
      </c>
      <c r="B7316" s="27" t="str">
        <f>VLOOKUP(A7316,PEC!A7315:D$7975,4,0)</f>
        <v>postacert.toscana.it</v>
      </c>
      <c r="C7316" s="23">
        <f>VLOOKUP(A7316,SEZIONI!A7316:B$7975,2,0)</f>
        <v>4</v>
      </c>
      <c r="D7316" s="27" t="str">
        <f>VLOOKUP(A7316,SINDACI!A7316:B$7975, 2, 0)</f>
        <v>MASTRINI MATTEO</v>
      </c>
      <c r="E7316" s="27" t="str">
        <f>VLOOKUP(A7316,SINDACI!A7316:E$7975,5,0)</f>
        <v>LISTA CIVICA: TRESANA NEL CUORE</v>
      </c>
    </row>
    <row r="7317" spans="1:5" x14ac:dyDescent="0.2">
      <c r="A7317" s="27" t="s">
        <v>7260</v>
      </c>
      <c r="B7317" s="27" t="str">
        <f>VLOOKUP(A7317,PEC!A7316:D$7975,4,0)</f>
        <v>comunetrescorebalneario.postecert.it</v>
      </c>
      <c r="C7317" s="23">
        <f>VLOOKUP(A7317,SEZIONI!A7317:B$7975,2,0)</f>
        <v>6</v>
      </c>
      <c r="D7317" s="27" t="str">
        <f>VLOOKUP(A7317,SINDACI!A7317:B$7975, 2, 0)</f>
        <v>BENEDETTI DANNY</v>
      </c>
      <c r="E7317" s="27" t="str">
        <f>VLOOKUP(A7317,SINDACI!A7317:E$7975,5,0)</f>
        <v>-</v>
      </c>
    </row>
    <row r="7318" spans="1:5" x14ac:dyDescent="0.2">
      <c r="A7318" s="27" t="s">
        <v>7261</v>
      </c>
      <c r="B7318" s="27" t="str">
        <f>VLOOKUP(A7318,PEC!A7317:D$7975,4,0)</f>
        <v>pec.comune.trescorecremasco.cr.it</v>
      </c>
      <c r="C7318" s="23">
        <f>VLOOKUP(A7318,SEZIONI!A7318:B$7975,2,0)</f>
        <v>3</v>
      </c>
      <c r="D7318" s="27" t="str">
        <f>VLOOKUP(A7318,SINDACI!A7318:B$7975, 2, 0)</f>
        <v>BARBATI ANGELO</v>
      </c>
      <c r="E7318" s="27" t="str">
        <f>VLOOKUP(A7318,SINDACI!A7318:E$7975,5,0)</f>
        <v>LEGA</v>
      </c>
    </row>
    <row r="7319" spans="1:5" x14ac:dyDescent="0.2">
      <c r="A7319" s="27" t="s">
        <v>7985</v>
      </c>
      <c r="B7319" s="27" t="str">
        <f>VLOOKUP(A7319,PEC!A7318:D$7975,4,0)</f>
        <v>-</v>
      </c>
      <c r="C7319" s="23" t="str">
        <f>VLOOKUP(A7319,SEZIONI!A7319:B$7975,2,0)</f>
        <v>-</v>
      </c>
      <c r="D7319" s="27" t="str">
        <f>VLOOKUP(A7319,SINDACI!A7319:B$7975, 2, 0)</f>
        <v>-</v>
      </c>
      <c r="E7319" s="27" t="str">
        <f>VLOOKUP(A7319,SINDACI!A7319:E$7975,5,0)</f>
        <v>-</v>
      </c>
    </row>
    <row r="7320" spans="1:5" x14ac:dyDescent="0.2">
      <c r="A7320" s="27" t="s">
        <v>7262</v>
      </c>
      <c r="B7320" s="27" t="str">
        <f>VLOOKUP(A7320,PEC!A7319:D$7975,4,0)</f>
        <v>cert.comune.tresignana.fe.it</v>
      </c>
      <c r="C7320" s="23">
        <f>VLOOKUP(A7320,SEZIONI!A7320:B$7975,2,0)</f>
        <v>8</v>
      </c>
      <c r="D7320" s="27" t="str">
        <f>VLOOKUP(A7320,SINDACI!A7320:B$7975, 2, 0)</f>
        <v>PERELLI LAURA</v>
      </c>
      <c r="E7320" s="27" t="str">
        <f>VLOOKUP(A7320,SINDACI!A7320:E$7975,5,0)</f>
        <v>LISTA CIVICA: TRESIGNANA PRIMA DI TUTTO</v>
      </c>
    </row>
    <row r="7321" spans="1:5" x14ac:dyDescent="0.2">
      <c r="A7321" s="27" t="s">
        <v>7263</v>
      </c>
      <c r="B7321" s="27" t="str">
        <f>VLOOKUP(A7321,PEC!A7320:D$7975,4,0)</f>
        <v>cert.provincia.so.it</v>
      </c>
      <c r="C7321" s="23">
        <f>VLOOKUP(A7321,SEZIONI!A7321:B$7975,2,0)</f>
        <v>2</v>
      </c>
      <c r="D7321" s="27" t="str">
        <f>VLOOKUP(A7321,SINDACI!A7321:B$7975, 2, 0)</f>
        <v>BARUFFI FERNANDO</v>
      </c>
      <c r="E7321" s="27" t="str">
        <f>VLOOKUP(A7321,SINDACI!A7321:E$7975,5,0)</f>
        <v>LISTA CIVICA: TRESIVIO APERTA</v>
      </c>
    </row>
    <row r="7322" spans="1:5" x14ac:dyDescent="0.2">
      <c r="A7322" s="27" t="s">
        <v>7264</v>
      </c>
      <c r="B7322" s="27" t="str">
        <f>VLOOKUP(A7322,PEC!A7321:D$7975,4,0)</f>
        <v>pec.comune.tresnuraghes.or.it</v>
      </c>
      <c r="C7322" s="23">
        <f>VLOOKUP(A7322,SEZIONI!A7322:B$7975,2,0)</f>
        <v>2</v>
      </c>
      <c r="D7322" s="27" t="str">
        <f>VLOOKUP(A7322,SINDACI!A7322:B$7975, 2, 0)</f>
        <v>MASTINU GIOVANNI MARIA LUIGI</v>
      </c>
      <c r="E7322" s="27" t="str">
        <f>VLOOKUP(A7322,SINDACI!A7322:E$7975,5,0)</f>
        <v>LISTA CIVICA: NOI CON VOI PER TRESNURAGHES</v>
      </c>
    </row>
    <row r="7323" spans="1:5" x14ac:dyDescent="0.2">
      <c r="A7323" s="27" t="s">
        <v>7265</v>
      </c>
      <c r="B7323" s="27" t="str">
        <f>VLOOKUP(A7323,PEC!A7322:D$7975,4,0)</f>
        <v>pec.comune.trevenzuolo.vr.it</v>
      </c>
      <c r="C7323" s="23">
        <f>VLOOKUP(A7323,SEZIONI!A7323:B$7975,2,0)</f>
        <v>3</v>
      </c>
      <c r="D7323" s="27" t="str">
        <f>VLOOKUP(A7323,SINDACI!A7323:B$7975, 2, 0)</f>
        <v>TORSI EROS</v>
      </c>
      <c r="E7323" s="27" t="str">
        <f>VLOOKUP(A7323,SINDACI!A7323:E$7975,5,0)</f>
        <v>LISTA CIVICA: IL TRIFOGLIO</v>
      </c>
    </row>
    <row r="7324" spans="1:5" x14ac:dyDescent="0.2">
      <c r="A7324" s="27" t="s">
        <v>7266</v>
      </c>
      <c r="B7324" s="27" t="str">
        <f>VLOOKUP(A7324,PEC!A7323:D$7975,4,0)</f>
        <v>postacert.umbria.it</v>
      </c>
      <c r="C7324" s="23">
        <f>VLOOKUP(A7324,SEZIONI!A7324:B$7975,2,0)</f>
        <v>11</v>
      </c>
      <c r="D7324" s="27" t="str">
        <f>VLOOKUP(A7324,SINDACI!A7324:B$7975, 2, 0)</f>
        <v>SPERANDIO BERNARDINO</v>
      </c>
      <c r="E7324" s="27" t="str">
        <f>VLOOKUP(A7324,SINDACI!A7324:E$7975,5,0)</f>
        <v>LISTA CIVICA: SI AMO TREVI</v>
      </c>
    </row>
    <row r="7325" spans="1:5" x14ac:dyDescent="0.2">
      <c r="A7325" s="27" t="s">
        <v>7267</v>
      </c>
      <c r="B7325" s="27" t="str">
        <f>VLOOKUP(A7325,PEC!A7324:D$7975,4,0)</f>
        <v>pec.it</v>
      </c>
      <c r="C7325" s="23">
        <f>VLOOKUP(A7325,SEZIONI!A7325:B$7975,2,0)</f>
        <v>2</v>
      </c>
      <c r="D7325" s="27" t="str">
        <f>VLOOKUP(A7325,SINDACI!A7325:B$7975, 2, 0)</f>
        <v>GRAZIOLI SILVIO</v>
      </c>
      <c r="E7325" s="27" t="str">
        <f>VLOOKUP(A7325,SINDACI!A7325:E$7975,5,0)</f>
        <v>LISTA CIVICA: TREVI NEL FUTURO</v>
      </c>
    </row>
    <row r="7326" spans="1:5" x14ac:dyDescent="0.2">
      <c r="A7326" s="27" t="s">
        <v>7268</v>
      </c>
      <c r="B7326" s="27" t="str">
        <f>VLOOKUP(A7326,PEC!A7325:D$7975,4,0)</f>
        <v>pec.comune.trevico.av.it</v>
      </c>
      <c r="C7326" s="23">
        <f>VLOOKUP(A7326,SEZIONI!A7326:B$7975,2,0)</f>
        <v>2</v>
      </c>
      <c r="D7326" s="27" t="str">
        <f>VLOOKUP(A7326,SINDACI!A7326:B$7975, 2, 0)</f>
        <v>ROSSI NICOLINO</v>
      </c>
      <c r="E7326" s="27" t="str">
        <f>VLOOKUP(A7326,SINDACI!A7326:E$7975,5,0)</f>
        <v>LISTA CIVICA: TREVICO IN MOVIMENTO</v>
      </c>
    </row>
    <row r="7327" spans="1:5" x14ac:dyDescent="0.2">
      <c r="A7327" s="27" t="s">
        <v>7269</v>
      </c>
      <c r="B7327" s="27" t="str">
        <f>VLOOKUP(A7327,PEC!A7326:D$7975,4,0)</f>
        <v>legalmail.it</v>
      </c>
      <c r="C7327" s="23">
        <f>VLOOKUP(A7327,SEZIONI!A7327:B$7975,2,0)</f>
        <v>27</v>
      </c>
      <c r="D7327" s="27" t="str">
        <f>VLOOKUP(A7327,SINDACI!A7327:B$7975, 2, 0)</f>
        <v>IMERI JURI FABIO</v>
      </c>
      <c r="E7327" s="27" t="str">
        <f>VLOOKUP(A7327,SINDACI!A7327:E$7975,5,0)</f>
        <v>LISTA CIVICA: SALUTE E FUTURO | LISTA CIVICA: CON MANGANO X TREVIGLIO | LISTA CIVICA: IO TREVIGLIO | FRATELLI D'ITALIA | LISTA COMPOSITA: FORZA ITALIA-UNIONE DI CENTRO | LEGA</v>
      </c>
    </row>
    <row r="7328" spans="1:5" x14ac:dyDescent="0.2">
      <c r="A7328" s="27" t="s">
        <v>7270</v>
      </c>
      <c r="B7328" s="27" t="str">
        <f>VLOOKUP(A7328,PEC!A7327:D$7975,4,0)</f>
        <v>legalmail.it</v>
      </c>
      <c r="C7328" s="23">
        <f>VLOOKUP(A7328,SEZIONI!A7328:B$7975,2,0)</f>
        <v>10</v>
      </c>
      <c r="D7328" s="27" t="str">
        <f>VLOOKUP(A7328,SINDACI!A7328:B$7975, 2, 0)</f>
        <v>BONESSO FRANCO</v>
      </c>
      <c r="E7328" s="27" t="str">
        <f>VLOOKUP(A7328,SINDACI!A7328:E$7975,5,0)</f>
        <v>LISTA CIVICA: PER TREVIGNANO</v>
      </c>
    </row>
    <row r="7329" spans="1:5" x14ac:dyDescent="0.2">
      <c r="A7329" s="27" t="s">
        <v>7271</v>
      </c>
      <c r="B7329" s="27" t="str">
        <f>VLOOKUP(A7329,PEC!A7328:D$7975,4,0)</f>
        <v>legalmail.it</v>
      </c>
      <c r="C7329" s="23">
        <f>VLOOKUP(A7329,SEZIONI!A7329:B$7975,2,0)</f>
        <v>4</v>
      </c>
      <c r="D7329" s="27" t="str">
        <f>VLOOKUP(A7329,SINDACI!A7329:B$7975, 2, 0)</f>
        <v>MACIUCCHI CLAUDIA</v>
      </c>
      <c r="E7329" s="27" t="str">
        <f>VLOOKUP(A7329,SINDACI!A7329:E$7975,5,0)</f>
        <v>LISTA CIVICA: CHI AMA TREVIGNANO</v>
      </c>
    </row>
    <row r="7330" spans="1:5" x14ac:dyDescent="0.2">
      <c r="A7330" s="27" t="s">
        <v>7272</v>
      </c>
      <c r="B7330" s="27" t="str">
        <f>VLOOKUP(A7330,PEC!A7329:D$7975,4,0)</f>
        <v>pec.comune.treville.al.it</v>
      </c>
      <c r="C7330" s="23">
        <f>VLOOKUP(A7330,SEZIONI!A7330:B$7975,2,0)</f>
        <v>1</v>
      </c>
      <c r="D7330" s="27" t="str">
        <f>VLOOKUP(A7330,SINDACI!A7330:B$7975, 2, 0)</f>
        <v>DEGIOVANNI NADIA</v>
      </c>
      <c r="E7330" s="27" t="str">
        <f>VLOOKUP(A7330,SINDACI!A7330:E$7975,5,0)</f>
        <v>LISTA CIVICA: INSIEME PER TREVILLE</v>
      </c>
    </row>
    <row r="7331" spans="1:5" x14ac:dyDescent="0.2">
      <c r="A7331" s="27" t="s">
        <v>7273</v>
      </c>
      <c r="B7331" s="27" t="str">
        <f>VLOOKUP(A7331,PEC!A7330:D$7975,4,0)</f>
        <v>legalmail.it</v>
      </c>
      <c r="C7331" s="23">
        <f>VLOOKUP(A7331,SEZIONI!A7331:B$7975,2,0)</f>
        <v>10</v>
      </c>
      <c r="D7331" s="27" t="str">
        <f>VLOOKUP(A7331,SINDACI!A7331:B$7975, 2, 0)</f>
        <v>GANDOLFI PASQUALE GIOVANNI</v>
      </c>
      <c r="E7331" s="27" t="str">
        <f>VLOOKUP(A7331,SINDACI!A7331:E$7975,5,0)</f>
        <v>-</v>
      </c>
    </row>
    <row r="7332" spans="1:5" x14ac:dyDescent="0.2">
      <c r="A7332" s="27" t="s">
        <v>7274</v>
      </c>
      <c r="B7332" s="27" t="str">
        <f>VLOOKUP(A7332,PEC!A7331:D$7975,4,0)</f>
        <v>cert.comune.treviso.it</v>
      </c>
      <c r="C7332" s="23">
        <f>VLOOKUP(A7332,SEZIONI!A7332:B$7975,2,0)</f>
        <v>77</v>
      </c>
      <c r="D7332" s="27" t="str">
        <f>VLOOKUP(A7332,SINDACI!A7332:B$7975, 2, 0)</f>
        <v>CONTE MARIO</v>
      </c>
      <c r="E7332" s="27" t="str">
        <f>VLOOKUP(A7332,SINDACI!A7332:E$7975,5,0)</f>
        <v>LEGA | FRATELLI D'ITALIA CON GIORGIA MELONI | LISTA CIVICA: GRANDE TREVISO | UNIONE DI CENTRO-LISTA RENOSTO | LISTA CIVICA: MARIO CONTE SINDACO | FORZA ITALIA | LISTA CIVICA: ZAIA GENTILINI</v>
      </c>
    </row>
    <row r="7333" spans="1:5" x14ac:dyDescent="0.2">
      <c r="A7333" s="27" t="s">
        <v>7275</v>
      </c>
      <c r="B7333" s="27" t="str">
        <f>VLOOKUP(A7333,PEC!A7332:D$7975,4,0)</f>
        <v>pec.comune.trevisobresciano.bs.it</v>
      </c>
      <c r="C7333" s="23">
        <f>VLOOKUP(A7333,SEZIONI!A7333:B$7975,2,0)</f>
        <v>1</v>
      </c>
      <c r="D7333" s="27" t="str">
        <f>VLOOKUP(A7333,SINDACI!A7333:B$7975, 2, 0)</f>
        <v>PICCINELLI MAURO</v>
      </c>
      <c r="E7333" s="27" t="str">
        <f>VLOOKUP(A7333,SINDACI!A7333:E$7975,5,0)</f>
        <v>-</v>
      </c>
    </row>
    <row r="7334" spans="1:5" x14ac:dyDescent="0.2">
      <c r="A7334" s="27" t="s">
        <v>7276</v>
      </c>
      <c r="B7334" s="27" t="str">
        <f>VLOOKUP(A7334,PEC!A7333:D$7975,4,0)</f>
        <v>pec.comune.trezzanorosa.mi.it</v>
      </c>
      <c r="C7334" s="23">
        <f>VLOOKUP(A7334,SEZIONI!A7334:B$7975,2,0)</f>
        <v>4</v>
      </c>
      <c r="D7334" s="27" t="str">
        <f>VLOOKUP(A7334,SINDACI!A7334:B$7975, 2, 0)</f>
        <v>CATALDO DIEGO</v>
      </c>
      <c r="E7334" s="27" t="str">
        <f>VLOOKUP(A7334,SINDACI!A7334:E$7975,5,0)</f>
        <v>LISTA CIVICA: PROTAGONISTI INSIEME</v>
      </c>
    </row>
    <row r="7335" spans="1:5" x14ac:dyDescent="0.2">
      <c r="A7335" s="27" t="s">
        <v>7277</v>
      </c>
      <c r="B7335" s="27" t="str">
        <f>VLOOKUP(A7335,PEC!A7334:D$7975,4,0)</f>
        <v xml:space="preserve">legalmail.it </v>
      </c>
      <c r="C7335" s="23">
        <f>VLOOKUP(A7335,SEZIONI!A7335:B$7975,2,0)</f>
        <v>19</v>
      </c>
      <c r="D7335" s="27" t="str">
        <f>VLOOKUP(A7335,SINDACI!A7335:B$7975, 2, 0)</f>
        <v>BOTTERO FABIO</v>
      </c>
      <c r="E7335" s="27" t="str">
        <f>VLOOKUP(A7335,SINDACI!A7335:E$7975,5,0)</f>
        <v>LISTA CIVICA: TREZZANO SUL NAVIGLIO OLTRE | LISTA CIVICA: TREZZANO CON FABIO | PARTITO DEMOCRATICO</v>
      </c>
    </row>
    <row r="7336" spans="1:5" x14ac:dyDescent="0.2">
      <c r="A7336" s="27" t="s">
        <v>7278</v>
      </c>
      <c r="B7336" s="27" t="str">
        <f>VLOOKUP(A7336,PEC!A7335:D$7975,4,0)</f>
        <v xml:space="preserve">pec.comune.trezzosulladda.mi.it </v>
      </c>
      <c r="C7336" s="23">
        <f>VLOOKUP(A7336,SEZIONI!A7336:B$7975,2,0)</f>
        <v>10</v>
      </c>
      <c r="D7336" s="27" t="str">
        <f>VLOOKUP(A7336,SINDACI!A7336:B$7975, 2, 0)</f>
        <v>CENTURELLI SILVANA CARMEN</v>
      </c>
      <c r="E7336" s="27" t="str">
        <f>VLOOKUP(A7336,SINDACI!A7336:E$7975,5,0)</f>
        <v>LISTA CIVICA: LISTA PER IL CAMBIAMENTO</v>
      </c>
    </row>
    <row r="7337" spans="1:5" x14ac:dyDescent="0.2">
      <c r="A7337" s="27" t="s">
        <v>7279</v>
      </c>
      <c r="B7337" s="27" t="str">
        <f>VLOOKUP(A7337,PEC!A7336:D$7975,4,0)</f>
        <v>cert.ruparpiemonte.it</v>
      </c>
      <c r="C7337" s="23">
        <f>VLOOKUP(A7337,SEZIONI!A7337:B$7975,2,0)</f>
        <v>1</v>
      </c>
      <c r="D7337" s="27" t="str">
        <f>VLOOKUP(A7337,SINDACI!A7337:B$7975, 2, 0)</f>
        <v>CERRINO ALBERTO</v>
      </c>
      <c r="E7337" s="27" t="str">
        <f>VLOOKUP(A7337,SINDACI!A7337:E$7975,5,0)</f>
        <v>LISTA CIVICA: INSIEME PER TREZZO TINELLA</v>
      </c>
    </row>
    <row r="7338" spans="1:5" x14ac:dyDescent="0.2">
      <c r="A7338" s="27" t="s">
        <v>7280</v>
      </c>
      <c r="B7338" s="27" t="str">
        <f>VLOOKUP(A7338,PEC!A7337:D$7975,4,0)</f>
        <v>pec.provincia.como.it</v>
      </c>
      <c r="C7338" s="23">
        <f>VLOOKUP(A7338,SEZIONI!A7338:B$7975,2,0)</f>
        <v>1</v>
      </c>
      <c r="D7338" s="27" t="str">
        <f>VLOOKUP(A7338,SINDACI!A7338:B$7975, 2, 0)</f>
        <v>BONGIASCA FIORENZO</v>
      </c>
      <c r="E7338" s="27" t="str">
        <f>VLOOKUP(A7338,SINDACI!A7338:E$7975,5,0)</f>
        <v>LISTA CIVICA: LA NUOVA TREZZONE</v>
      </c>
    </row>
    <row r="7339" spans="1:5" x14ac:dyDescent="0.2">
      <c r="A7339" s="27" t="s">
        <v>7281</v>
      </c>
      <c r="B7339" s="27" t="str">
        <f>VLOOKUP(A7339,PEC!A7338:D$7975,4,0)</f>
        <v>cert.ip-veneto.net</v>
      </c>
      <c r="C7339" s="23">
        <f>VLOOKUP(A7339,SEZIONI!A7339:B$7975,2,0)</f>
        <v>4</v>
      </c>
      <c r="D7339" s="27" t="str">
        <f>VLOOKUP(A7339,SINDACI!A7339:B$7975, 2, 0)</f>
        <v>CAVAZZANA MASSIMO</v>
      </c>
      <c r="E7339" s="27" t="str">
        <f>VLOOKUP(A7339,SINDACI!A7339:E$7975,5,0)</f>
        <v>LISTA CIVICA: S?TRIBANO</v>
      </c>
    </row>
    <row r="7340" spans="1:5" x14ac:dyDescent="0.2">
      <c r="A7340" s="27" t="s">
        <v>7282</v>
      </c>
      <c r="B7340" s="27" t="str">
        <f>VLOOKUP(A7340,PEC!A7339:D$7975,4,0)</f>
        <v>pec.comune.tribiano.mi.it</v>
      </c>
      <c r="C7340" s="23">
        <f>VLOOKUP(A7340,SEZIONI!A7340:B$7975,2,0)</f>
        <v>3</v>
      </c>
      <c r="D7340" s="27" t="str">
        <f>VLOOKUP(A7340,SINDACI!A7340:B$7975, 2, 0)</f>
        <v>GABRIELE ROBERTO</v>
      </c>
      <c r="E7340" s="27" t="str">
        <f>VLOOKUP(A7340,SINDACI!A7340:E$7975,5,0)</f>
        <v>LISTA CIVICA: INSIEME PER TRIBIANO</v>
      </c>
    </row>
    <row r="7341" spans="1:5" x14ac:dyDescent="0.2">
      <c r="A7341" s="27" t="s">
        <v>7283</v>
      </c>
      <c r="B7341" s="27" t="str">
        <f>VLOOKUP(A7341,PEC!A7340:D$7975,4,0)</f>
        <v>pec.it</v>
      </c>
      <c r="C7341" s="23">
        <f>VLOOKUP(A7341,SEZIONI!A7341:B$7975,2,0)</f>
        <v>1</v>
      </c>
      <c r="D7341" s="27" t="str">
        <f>VLOOKUP(A7341,SINDACI!A7341:B$7975, 2, 0)</f>
        <v>GARBARINO MARINA</v>
      </c>
      <c r="E7341" s="27" t="str">
        <f>VLOOKUP(A7341,SINDACI!A7341:E$7975,5,0)</f>
        <v>LISTA CIVICA: VOLTA PAGINA RINNOVA TRIBOGNA</v>
      </c>
    </row>
    <row r="7342" spans="1:5" x14ac:dyDescent="0.2">
      <c r="A7342" s="27" t="s">
        <v>7284</v>
      </c>
      <c r="B7342" s="27" t="str">
        <f>VLOOKUP(A7342,PEC!A7341:D$7975,4,0)</f>
        <v>pec.comune.tricarico.mt.it</v>
      </c>
      <c r="C7342" s="23">
        <f>VLOOKUP(A7342,SEZIONI!A7342:B$7975,2,0)</f>
        <v>8</v>
      </c>
      <c r="D7342" s="27" t="str">
        <f>VLOOKUP(A7342,SINDACI!A7342:B$7975, 2, 0)</f>
        <v>-</v>
      </c>
      <c r="E7342" s="27" t="str">
        <f>VLOOKUP(A7342,SINDACI!A7342:E$7975,5,0)</f>
        <v>-</v>
      </c>
    </row>
    <row r="7343" spans="1:5" x14ac:dyDescent="0.2">
      <c r="A7343" s="27" t="s">
        <v>7285</v>
      </c>
      <c r="B7343" s="27" t="str">
        <f>VLOOKUP(A7343,PEC!A7342:D$7975,4,0)</f>
        <v>pec.rupar.puglia.it</v>
      </c>
      <c r="C7343" s="23">
        <f>VLOOKUP(A7343,SEZIONI!A7343:B$7975,2,0)</f>
        <v>21</v>
      </c>
      <c r="D7343" s="27" t="str">
        <f>VLOOKUP(A7343,SINDACI!A7343:B$7975, 2, 0)</f>
        <v>DE DONNO ANTONIO</v>
      </c>
      <c r="E7343" s="27" t="str">
        <f>VLOOKUP(A7343,SINDACI!A7343:E$7975,5,0)</f>
        <v>-</v>
      </c>
    </row>
    <row r="7344" spans="1:5" x14ac:dyDescent="0.2">
      <c r="A7344" s="27" t="s">
        <v>7286</v>
      </c>
      <c r="B7344" s="27" t="str">
        <f>VLOOKUP(A7344,PEC!A7343:D$7975,4,0)</f>
        <v>cert.ruparpiemonte.it</v>
      </c>
      <c r="C7344" s="23">
        <f>VLOOKUP(A7344,SEZIONI!A7344:B$7975,2,0)</f>
        <v>1</v>
      </c>
      <c r="D7344" s="27" t="str">
        <f>VLOOKUP(A7344,SINDACI!A7344:B$7975, 2, 0)</f>
        <v>BORGO CARLO</v>
      </c>
      <c r="E7344" s="27" t="str">
        <f>VLOOKUP(A7344,SINDACI!A7344:E$7975,5,0)</f>
        <v>LISTA CIVICA: TRICERRO DOMANI</v>
      </c>
    </row>
    <row r="7345" spans="1:5" x14ac:dyDescent="0.2">
      <c r="A7345" s="27" t="s">
        <v>7287</v>
      </c>
      <c r="B7345" s="27" t="str">
        <f>VLOOKUP(A7345,PEC!A7344:D$7975,4,0)</f>
        <v>certgov.fvg.it</v>
      </c>
      <c r="C7345" s="23">
        <f>VLOOKUP(A7345,SEZIONI!A7345:B$7975,2,0)</f>
        <v>7</v>
      </c>
      <c r="D7345" s="27" t="str">
        <f>VLOOKUP(A7345,SINDACI!A7345:B$7975, 2, 0)</f>
        <v>BAIUTTI GIORGIO</v>
      </c>
      <c r="E7345" s="27" t="str">
        <f>VLOOKUP(A7345,SINDACI!A7345:E$7975,5,0)</f>
        <v>LSITA CIVICA: INNOVA TRICESIMO | LISTA CIVICA: INSIEME PER TRICESIMO</v>
      </c>
    </row>
    <row r="7346" spans="1:5" x14ac:dyDescent="0.2">
      <c r="A7346" s="27" t="s">
        <v>7978</v>
      </c>
      <c r="B7346" s="27" t="str">
        <f>VLOOKUP(A7346,PEC!A7345:D$7975,4,0)</f>
        <v>-</v>
      </c>
      <c r="C7346" s="23" t="str">
        <f>VLOOKUP(A7346,SEZIONI!A7346:B$7975,2,0)</f>
        <v>-</v>
      </c>
      <c r="D7346" s="27" t="str">
        <f>VLOOKUP(A7346,SINDACI!A7346:B$7975, 2, 0)</f>
        <v>-</v>
      </c>
      <c r="E7346" s="27" t="str">
        <f>VLOOKUP(A7346,SINDACI!A7346:E$7975,5,0)</f>
        <v>-</v>
      </c>
    </row>
    <row r="7347" spans="1:5" x14ac:dyDescent="0.2">
      <c r="A7347" s="27" t="s">
        <v>7288</v>
      </c>
      <c r="B7347" s="27" t="str">
        <f>VLOOKUP(A7347,PEC!A7346:D$7975,4,0)</f>
        <v>pec.comune.triei.ogliastra.it</v>
      </c>
      <c r="C7347" s="23">
        <f>VLOOKUP(A7347,SEZIONI!A7347:B$7975,2,0)</f>
        <v>2</v>
      </c>
      <c r="D7347" s="27" t="str">
        <f>VLOOKUP(A7347,SINDACI!A7347:B$7975, 2, 0)</f>
        <v>CHIRONI ANNA ASSUNTA</v>
      </c>
      <c r="E7347" s="27" t="str">
        <f>VLOOKUP(A7347,SINDACI!A7347:E$7975,5,0)</f>
        <v>LISTA CIVICA: TRIEI NUOVA</v>
      </c>
    </row>
    <row r="7348" spans="1:5" x14ac:dyDescent="0.2">
      <c r="A7348" s="27" t="s">
        <v>7289</v>
      </c>
      <c r="B7348" s="27" t="str">
        <f>VLOOKUP(A7348,PEC!A7347:D$7975,4,0)</f>
        <v>certgov.fvg.it</v>
      </c>
      <c r="C7348" s="23">
        <f>VLOOKUP(A7348,SEZIONI!A7348:B$7975,2,0)</f>
        <v>238</v>
      </c>
      <c r="D7348" s="27" t="str">
        <f>VLOOKUP(A7348,SINDACI!A7348:B$7975, 2, 0)</f>
        <v>DIPIAZZA ROBERTO</v>
      </c>
      <c r="E7348" s="27" t="str">
        <f>VLOOKUP(A7348,SINDACI!A7348:E$7975,5,0)</f>
        <v>FRATELLI D'ITALIA CON GIORGIA MELONI | LISTA CIVICA: NOI CON L'ITALIA DIPIAZZA  SINDACO | LISTA CIVICA: DIPIAZZA PER TRIESTE | FORZA ITALIA | LEGA SALVINI PREMIER</v>
      </c>
    </row>
    <row r="7349" spans="1:5" x14ac:dyDescent="0.2">
      <c r="A7349" s="27" t="s">
        <v>7290</v>
      </c>
      <c r="B7349" s="27" t="str">
        <f>VLOOKUP(A7349,PEC!A7348:D$7975,4,0)</f>
        <v>pec.comune.triggiano.ba.it</v>
      </c>
      <c r="C7349" s="23">
        <f>VLOOKUP(A7349,SEZIONI!A7349:B$7975,2,0)</f>
        <v>30</v>
      </c>
      <c r="D7349" s="27" t="str">
        <f>VLOOKUP(A7349,SINDACI!A7349:B$7975, 2, 0)</f>
        <v>DONATELLI ANTONIO</v>
      </c>
      <c r="E7349" s="27" t="str">
        <f>VLOOKUP(A7349,SINDACI!A7349:E$7975,5,0)</f>
        <v>LISTA CIVICA: SENSO CIVICO | LISTA CIVICA: PER TRIGGIANO | LISTA CIVICA: NOI POPOLARI TRIGGIANO COL CUORE | LISTA CIVICA: RESET | LISTA CIVICA: CON DONATELLI SINDACO | LISTA CIVICA: TRIGGIANO AL CENTRO | LISTA CIVICA: TRIGGIANO VINCE! | LISTA CIVICA: AMBIENTE SOCIALE</v>
      </c>
    </row>
    <row r="7350" spans="1:5" x14ac:dyDescent="0.2">
      <c r="A7350" s="27" t="s">
        <v>7291</v>
      </c>
      <c r="B7350" s="27" t="str">
        <f>VLOOKUP(A7350,PEC!A7349:D$7975,4,0)</f>
        <v>pec.regione.lombardia.it</v>
      </c>
      <c r="C7350" s="23">
        <f>VLOOKUP(A7350,SEZIONI!A7350:B$7975,2,0)</f>
        <v>2</v>
      </c>
      <c r="D7350" s="27" t="str">
        <f>VLOOKUP(A7350,SINDACI!A7350:B$7975, 2, 0)</f>
        <v>MARCARINI MARIELLA</v>
      </c>
      <c r="E7350" s="27" t="str">
        <f>VLOOKUP(A7350,SINDACI!A7350:E$7975,5,0)</f>
        <v>LISTA CIVICA: CRESCERE CON TRIGOLO</v>
      </c>
    </row>
    <row r="7351" spans="1:5" x14ac:dyDescent="0.2">
      <c r="A7351" s="27" t="s">
        <v>7292</v>
      </c>
      <c r="B7351" s="27" t="str">
        <f>VLOOKUP(A7351,PEC!A7350:D$7975,4,0)</f>
        <v>cert.ruparpiemonte.it</v>
      </c>
      <c r="C7351" s="23">
        <f>VLOOKUP(A7351,SEZIONI!A7351:B$7975,2,0)</f>
        <v>2</v>
      </c>
      <c r="D7351" s="27" t="str">
        <f>VLOOKUP(A7351,SINDACI!A7351:B$7975, 2, 0)</f>
        <v>ZUCCO ERNESTA</v>
      </c>
      <c r="E7351" s="27" t="str">
        <f>VLOOKUP(A7351,SINDACI!A7351:E$7975,5,0)</f>
        <v>LISTA CIVICA: PER TRINITA'</v>
      </c>
    </row>
    <row r="7352" spans="1:5" x14ac:dyDescent="0.2">
      <c r="A7352" s="27" t="s">
        <v>7293</v>
      </c>
      <c r="B7352" s="27" t="str">
        <f>VLOOKUP(A7352,PEC!A7351:D$7975,4,0)</f>
        <v>legalmail.it</v>
      </c>
      <c r="C7352" s="23">
        <f>VLOOKUP(A7352,SEZIONI!A7352:B$7975,2,0)</f>
        <v>3</v>
      </c>
      <c r="D7352" s="27" t="str">
        <f>VLOOKUP(A7352,SINDACI!A7352:B$7975, 2, 0)</f>
        <v>CARTA GIAMPIERO</v>
      </c>
      <c r="E7352" s="27" t="str">
        <f>VLOOKUP(A7352,SINDACI!A7352:E$7975,5,0)</f>
        <v>LISTA CIVICA: AD ALLEANZA DEMOCRATICA</v>
      </c>
    </row>
    <row r="7353" spans="1:5" x14ac:dyDescent="0.2">
      <c r="A7353" s="27" t="s">
        <v>7294</v>
      </c>
      <c r="B7353" s="27" t="str">
        <f>VLOOKUP(A7353,PEC!A7352:D$7975,4,0)</f>
        <v>pec.it</v>
      </c>
      <c r="C7353" s="23">
        <f>VLOOKUP(A7353,SEZIONI!A7353:B$7975,2,0)</f>
        <v>14</v>
      </c>
      <c r="D7353" s="27" t="str">
        <f>VLOOKUP(A7353,SINDACI!A7353:B$7975, 2, 0)</f>
        <v>-</v>
      </c>
      <c r="E7353" s="27" t="str">
        <f>VLOOKUP(A7353,SINDACI!A7353:E$7975,5,0)</f>
        <v>-</v>
      </c>
    </row>
    <row r="7354" spans="1:5" x14ac:dyDescent="0.2">
      <c r="A7354" s="27" t="s">
        <v>7295</v>
      </c>
      <c r="B7354" s="27" t="str">
        <f>VLOOKUP(A7354,PEC!A7353:D$7975,4,0)</f>
        <v>pec.comune.trino.vc.it</v>
      </c>
      <c r="C7354" s="23">
        <f>VLOOKUP(A7354,SEZIONI!A7354:B$7975,2,0)</f>
        <v>7</v>
      </c>
      <c r="D7354" s="27" t="str">
        <f>VLOOKUP(A7354,SINDACI!A7354:B$7975, 2, 0)</f>
        <v>PANE DANIELE</v>
      </c>
      <c r="E7354" s="27" t="str">
        <f>VLOOKUP(A7354,SINDACI!A7354:E$7975,5,0)</f>
        <v>LISTA CIVICA: TRINO ROBELLA MIGLIORE</v>
      </c>
    </row>
    <row r="7355" spans="1:5" x14ac:dyDescent="0.2">
      <c r="A7355" s="27" t="s">
        <v>7296</v>
      </c>
      <c r="B7355" s="27" t="str">
        <f>VLOOKUP(A7355,PEC!A7354:D$7975,4,0)</f>
        <v>legalmail.it</v>
      </c>
      <c r="C7355" s="23">
        <f>VLOOKUP(A7355,SEZIONI!A7355:B$7975,2,0)</f>
        <v>1</v>
      </c>
      <c r="D7355" s="27" t="str">
        <f>VLOOKUP(A7355,SINDACI!A7355:B$7975, 2, 0)</f>
        <v>DI FAZIO MASSIMO</v>
      </c>
      <c r="E7355" s="27" t="str">
        <f>VLOOKUP(A7355,SINDACI!A7355:E$7975,5,0)</f>
        <v>LISTA CIVICA: TRIORA VIVA</v>
      </c>
    </row>
    <row r="7356" spans="1:5" x14ac:dyDescent="0.2">
      <c r="A7356" s="27" t="s">
        <v>7297</v>
      </c>
      <c r="B7356" s="27" t="str">
        <f>VLOOKUP(A7356,PEC!A7355:D$7975,4,0)</f>
        <v>pec.comune.tripi.me.it</v>
      </c>
      <c r="C7356" s="23">
        <f>VLOOKUP(A7356,SEZIONI!A7356:B$7975,2,0)</f>
        <v>3</v>
      </c>
      <c r="D7356" s="27" t="str">
        <f>VLOOKUP(A7356,SINDACI!A7356:B$7975, 2, 0)</f>
        <v>LEMMO MICHELE</v>
      </c>
      <c r="E7356" s="27" t="str">
        <f>VLOOKUP(A7356,SINDACI!A7356:E$7975,5,0)</f>
        <v>LISTA CIVICA: PRIMA IL TERRITORIO</v>
      </c>
    </row>
    <row r="7357" spans="1:5" x14ac:dyDescent="0.2">
      <c r="A7357" s="27" t="s">
        <v>7298</v>
      </c>
      <c r="B7357" s="27" t="str">
        <f>VLOOKUP(A7357,PEC!A7356:D$7975,4,0)</f>
        <v>cert.ruparpiemonte.it</v>
      </c>
      <c r="C7357" s="23">
        <f>VLOOKUP(A7357,SEZIONI!A7357:B$7975,2,0)</f>
        <v>1</v>
      </c>
      <c r="D7357" s="27" t="str">
        <f>VLOOKUP(A7357,SINDACI!A7357:B$7975, 2, 0)</f>
        <v>COMASCHI MARCO GIOVANNI</v>
      </c>
      <c r="E7357" s="27" t="str">
        <f>VLOOKUP(A7357,SINDACI!A7357:E$7975,5,0)</f>
        <v>LISTA CIVICA: INSIEME PER TRISOBBIO</v>
      </c>
    </row>
    <row r="7358" spans="1:5" x14ac:dyDescent="0.2">
      <c r="A7358" s="27" t="s">
        <v>7299</v>
      </c>
      <c r="B7358" s="27" t="str">
        <f>VLOOKUP(A7358,PEC!A7357:D$7975,4,0)</f>
        <v>cert.ip-veneto.net</v>
      </c>
      <c r="C7358" s="23">
        <f>VLOOKUP(A7358,SEZIONI!A7358:B$7975,2,0)</f>
        <v>9</v>
      </c>
      <c r="D7358" s="27" t="str">
        <f>VLOOKUP(A7358,SINDACI!A7358:B$7975, 2, 0)</f>
        <v>FACCIO DAVIDE</v>
      </c>
      <c r="E7358" s="27" t="str">
        <f>VLOOKUP(A7358,SINDACI!A7358:E$7975,5,0)</f>
        <v>LISTA CIVICA: LISTA CIVICA PER TRISSINO</v>
      </c>
    </row>
    <row r="7359" spans="1:5" x14ac:dyDescent="0.2">
      <c r="A7359" s="27" t="s">
        <v>7300</v>
      </c>
      <c r="B7359" s="27" t="str">
        <f>VLOOKUP(A7359,PEC!A7358:D$7975,4,0)</f>
        <v>legalmail.it</v>
      </c>
      <c r="C7359" s="23">
        <f>VLOOKUP(A7359,SEZIONI!A7359:B$7975,2,0)</f>
        <v>8</v>
      </c>
      <c r="D7359" s="27" t="str">
        <f>VLOOKUP(A7359,SINDACI!A7359:B$7975, 2, 0)</f>
        <v>CICARDI PIETRO GIOVANNI MARIA</v>
      </c>
      <c r="E7359" s="27" t="str">
        <f>VLOOKUP(A7359,SINDACI!A7359:E$7975,5,0)</f>
        <v>LISTA CIVICA: PROGETTO TRIUGGIO</v>
      </c>
    </row>
    <row r="7360" spans="1:5" x14ac:dyDescent="0.2">
      <c r="A7360" s="27" t="s">
        <v>7301</v>
      </c>
      <c r="B7360" s="27" t="str">
        <f>VLOOKUP(A7360,PEC!A7359:D$7975,4,0)</f>
        <v>pec.it</v>
      </c>
      <c r="C7360" s="23">
        <f>VLOOKUP(A7360,SEZIONI!A7360:B$7975,2,0)</f>
        <v>6</v>
      </c>
      <c r="D7360" s="27" t="str">
        <f>VLOOKUP(A7360,SINDACI!A7360:B$7975, 2, 0)</f>
        <v>CORALLO PASQUALE</v>
      </c>
      <c r="E7360" s="27" t="str">
        <f>VLOOKUP(A7360,SINDACI!A7360:E$7975,5,0)</f>
        <v>LISTA CIVICA: TRIVENTO RIPARTE</v>
      </c>
    </row>
    <row r="7361" spans="1:5" x14ac:dyDescent="0.2">
      <c r="A7361" s="27" t="s">
        <v>7936</v>
      </c>
      <c r="B7361" s="27" t="str">
        <f>VLOOKUP(A7361,PEC!A7360:D$7975,4,0)</f>
        <v>-</v>
      </c>
      <c r="C7361" s="23" t="str">
        <f>VLOOKUP(A7361,SEZIONI!A7361:B$7975,2,0)</f>
        <v>-</v>
      </c>
      <c r="D7361" s="27" t="str">
        <f>VLOOKUP(A7361,SINDACI!A7361:B$7975, 2, 0)</f>
        <v>-</v>
      </c>
      <c r="E7361" s="27" t="str">
        <f>VLOOKUP(A7361,SINDACI!A7361:E$7975,5,0)</f>
        <v>-</v>
      </c>
    </row>
    <row r="7362" spans="1:5" x14ac:dyDescent="0.2">
      <c r="A7362" s="27" t="s">
        <v>7302</v>
      </c>
      <c r="B7362" s="27" t="str">
        <f>VLOOKUP(A7362,PEC!A7361:D$7975,4,0)</f>
        <v>legalmail.it</v>
      </c>
      <c r="C7362" s="23">
        <f>VLOOKUP(A7362,SEZIONI!A7362:B$7975,2,0)</f>
        <v>2</v>
      </c>
      <c r="D7362" s="27" t="str">
        <f>VLOOKUP(A7362,SINDACI!A7362:B$7975, 2, 0)</f>
        <v>LATINI GIANLUCA</v>
      </c>
      <c r="E7362" s="27" t="str">
        <f>VLOOKUP(A7362,SINDACI!A7362:E$7975,5,0)</f>
        <v>LISTA CIVICA: SI AMO TRIVIGLIANO</v>
      </c>
    </row>
    <row r="7363" spans="1:5" x14ac:dyDescent="0.2">
      <c r="A7363" s="27" t="s">
        <v>7303</v>
      </c>
      <c r="B7363" s="27" t="str">
        <f>VLOOKUP(A7363,PEC!A7362:D$7975,4,0)</f>
        <v>certgov.fvg.it</v>
      </c>
      <c r="C7363" s="23">
        <f>VLOOKUP(A7363,SEZIONI!A7363:B$7975,2,0)</f>
        <v>2</v>
      </c>
      <c r="D7363" s="27" t="str">
        <f>VLOOKUP(A7363,SINDACI!A7363:B$7975, 2, 0)</f>
        <v>FEDELE ROBERTO</v>
      </c>
      <c r="E7363" s="27" t="str">
        <f>VLOOKUP(A7363,SINDACI!A7363:E$7975,5,0)</f>
        <v>-</v>
      </c>
    </row>
    <row r="7364" spans="1:5" x14ac:dyDescent="0.2">
      <c r="A7364" s="27" t="s">
        <v>7304</v>
      </c>
      <c r="B7364" s="27" t="str">
        <f>VLOOKUP(A7364,PEC!A7363:D$7975,4,0)</f>
        <v>pec.it</v>
      </c>
      <c r="C7364" s="23">
        <f>VLOOKUP(A7364,SEZIONI!A7364:B$7975,2,0)</f>
        <v>1</v>
      </c>
      <c r="D7364" s="27" t="str">
        <f>VLOOKUP(A7364,SINDACI!A7364:B$7975, 2, 0)</f>
        <v>GUARINI MARCO</v>
      </c>
      <c r="E7364" s="27" t="str">
        <f>VLOOKUP(A7364,SINDACI!A7364:E$7975,5,0)</f>
        <v>LISTA CIVICA: NUOVA ALBA PER TRIVIGNO</v>
      </c>
    </row>
    <row r="7365" spans="1:5" x14ac:dyDescent="0.2">
      <c r="A7365" s="27" t="s">
        <v>7305</v>
      </c>
      <c r="B7365" s="27" t="str">
        <f>VLOOKUP(A7365,PEC!A7364:D$7975,4,0)</f>
        <v>pec.regione.lombardia.it</v>
      </c>
      <c r="C7365" s="23">
        <f>VLOOKUP(A7365,SEZIONI!A7365:B$7975,2,0)</f>
        <v>2</v>
      </c>
      <c r="D7365" s="27" t="str">
        <f>VLOOKUP(A7365,SINDACI!A7365:B$7975, 2, 0)</f>
        <v>VILLANI ROBERTO</v>
      </c>
      <c r="E7365" s="27" t="str">
        <f>VLOOKUP(A7365,SINDACI!A7365:E$7975,5,0)</f>
        <v>LISTA CIVICA: UN IMPEGNO CHE CONTINUA</v>
      </c>
    </row>
    <row r="7366" spans="1:5" x14ac:dyDescent="0.2">
      <c r="A7366" s="27" t="s">
        <v>7306</v>
      </c>
      <c r="B7366" s="27" t="str">
        <f>VLOOKUP(A7366,PEC!A7365:D$7975,4,0)</f>
        <v>legalmail.it</v>
      </c>
      <c r="C7366" s="23">
        <f>VLOOKUP(A7366,SEZIONI!A7366:B$7975,2,0)</f>
        <v>2</v>
      </c>
      <c r="D7366" s="27" t="str">
        <f>VLOOKUP(A7366,SINDACI!A7366:B$7975, 2, 0)</f>
        <v>EPP MICHAEL</v>
      </c>
      <c r="E7366" s="27" t="str">
        <f>VLOOKUP(A7366,SINDACI!A7366:E$7975,5,0)</f>
        <v>-</v>
      </c>
    </row>
    <row r="7367" spans="1:5" x14ac:dyDescent="0.2">
      <c r="A7367" s="27" t="s">
        <v>7307</v>
      </c>
      <c r="B7367" s="27" t="str">
        <f>VLOOKUP(A7367,PEC!A7366:D$7975,4,0)</f>
        <v>cert.legalmail.it</v>
      </c>
      <c r="C7367" s="23">
        <f>VLOOKUP(A7367,SEZIONI!A7367:B$7975,2,0)</f>
        <v>10</v>
      </c>
      <c r="D7367" s="27" t="str">
        <f>VLOOKUP(A7367,SINDACI!A7367:B$7975, 2, 0)</f>
        <v>NAPOLETANO STEFANO</v>
      </c>
      <c r="E7367" s="27" t="str">
        <f>VLOOKUP(A7367,SINDACI!A7367:E$7975,5,0)</f>
        <v>LISTA CIVICA: INSIEME LA PERSONA AL CENTRO</v>
      </c>
    </row>
    <row r="7368" spans="1:5" x14ac:dyDescent="0.2">
      <c r="A7368" s="27" t="s">
        <v>7308</v>
      </c>
      <c r="B7368" s="27" t="str">
        <f>VLOOKUP(A7368,PEC!A7367:D$7975,4,0)</f>
        <v>pec.comune.troia.fg.it</v>
      </c>
      <c r="C7368" s="23">
        <f>VLOOKUP(A7368,SEZIONI!A7368:B$7975,2,0)</f>
        <v>7</v>
      </c>
      <c r="D7368" s="27" t="str">
        <f>VLOOKUP(A7368,SINDACI!A7368:B$7975, 2, 0)</f>
        <v>CAVALIERI LEONARDO</v>
      </c>
      <c r="E7368" s="27" t="str">
        <f>VLOOKUP(A7368,SINDACI!A7368:E$7975,5,0)</f>
        <v>LISTA CIVICA: DEMOCRATICI INSIEME</v>
      </c>
    </row>
    <row r="7369" spans="1:5" x14ac:dyDescent="0.2">
      <c r="A7369" s="27" t="s">
        <v>7309</v>
      </c>
      <c r="B7369" s="27" t="str">
        <f>VLOOKUP(A7369,PEC!A7368:D$7975,4,0)</f>
        <v>legalmail.it</v>
      </c>
      <c r="C7369" s="23">
        <f>VLOOKUP(A7369,SEZIONI!A7369:B$7975,2,0)</f>
        <v>12</v>
      </c>
      <c r="D7369" s="27" t="str">
        <f>VLOOKUP(A7369,SINDACI!A7369:B$7975, 2, 0)</f>
        <v>VENEZIA SEBASTIANO</v>
      </c>
      <c r="E7369" s="27" t="str">
        <f>VLOOKUP(A7369,SINDACI!A7369:E$7975,5,0)</f>
        <v>-</v>
      </c>
    </row>
    <row r="7370" spans="1:5" x14ac:dyDescent="0.2">
      <c r="A7370" s="27" t="s">
        <v>7310</v>
      </c>
      <c r="B7370" s="27" t="str">
        <f>VLOOKUP(A7370,PEC!A7369:D$7975,4,0)</f>
        <v>legalmail.it</v>
      </c>
      <c r="C7370" s="23">
        <f>VLOOKUP(A7370,SEZIONI!A7370:B$7975,2,0)</f>
        <v>3</v>
      </c>
      <c r="D7370" s="27" t="str">
        <f>VLOOKUP(A7370,SINDACI!A7370:B$7975, 2, 0)</f>
        <v>NEGRI GIANMARCO</v>
      </c>
      <c r="E7370" s="27" t="str">
        <f>VLOOKUP(A7370,SINDACI!A7370:E$7975,5,0)</f>
        <v>LISTA CIVICA: CAMBIAMENTI</v>
      </c>
    </row>
    <row r="7371" spans="1:5" x14ac:dyDescent="0.2">
      <c r="A7371" s="27" t="s">
        <v>7311</v>
      </c>
      <c r="B7371" s="27" t="str">
        <f>VLOOKUP(A7371,PEC!A7370:D$7975,4,0)</f>
        <v>cert.ruparpiemonte.it</v>
      </c>
      <c r="C7371" s="23">
        <f>VLOOKUP(A7371,SEZIONI!A7371:B$7975,2,0)</f>
        <v>2</v>
      </c>
      <c r="D7371" s="27" t="str">
        <f>VLOOKUP(A7371,SINDACI!A7371:B$7975, 2, 0)</f>
        <v>VISCARDI RENZO</v>
      </c>
      <c r="E7371" s="27" t="str">
        <f>VLOOKUP(A7371,SINDACI!A7371:E$7975,5,0)</f>
        <v>LISTA CIVICA: INSIEME PER MIGLIORARE</v>
      </c>
    </row>
    <row r="7372" spans="1:5" x14ac:dyDescent="0.2">
      <c r="A7372" s="27" t="s">
        <v>7312</v>
      </c>
      <c r="B7372" s="27" t="str">
        <f>VLOOKUP(A7372,PEC!A7371:D$7975,4,0)</f>
        <v>pec.it</v>
      </c>
      <c r="C7372" s="23">
        <f>VLOOKUP(A7372,SEZIONI!A7372:B$7975,2,0)</f>
        <v>1</v>
      </c>
      <c r="D7372" s="27" t="str">
        <f>VLOOKUP(A7372,SINDACI!A7372:B$7975, 2, 0)</f>
        <v>PALMIERI ANTONIO</v>
      </c>
      <c r="E7372" s="27" t="str">
        <f>VLOOKUP(A7372,SINDACI!A7372:E$7975,5,0)</f>
        <v>LISTA CIVICA: TUTTI INSIEME PER TRONZANO</v>
      </c>
    </row>
    <row r="7373" spans="1:5" x14ac:dyDescent="0.2">
      <c r="A7373" s="27" t="s">
        <v>7313</v>
      </c>
      <c r="B7373" s="27" t="str">
        <f>VLOOKUP(A7373,PEC!A7372:D$7975,4,0)</f>
        <v>cert.legalmail.it</v>
      </c>
      <c r="C7373" s="23">
        <f>VLOOKUP(A7373,SEZIONI!A7373:B$7975,2,0)</f>
        <v>3</v>
      </c>
      <c r="D7373" s="27" t="str">
        <f>VLOOKUP(A7373,SINDACI!A7373:B$7975, 2, 0)</f>
        <v>PAIROTTO MICHELE</v>
      </c>
      <c r="E7373" s="27" t="str">
        <f>VLOOKUP(A7373,SINDACI!A7373:E$7975,5,0)</f>
        <v>-</v>
      </c>
    </row>
    <row r="7374" spans="1:5" x14ac:dyDescent="0.2">
      <c r="A7374" s="27" t="s">
        <v>304</v>
      </c>
      <c r="B7374" s="27" t="str">
        <f>VLOOKUP(A7374,PEC!A7373:D$7975,4,0)</f>
        <v>asmepec.it</v>
      </c>
      <c r="C7374" s="23">
        <f>VLOOKUP(A7374,SEZIONI!A7374:B$7975,2,0)</f>
        <v>7</v>
      </c>
      <c r="D7374" s="27" t="str">
        <f>VLOOKUP(A7374,SINDACI!A7374:B$7975, 2, 0)</f>
        <v>MACRI' GIOVANNI</v>
      </c>
      <c r="E7374" s="27" t="str">
        <f>VLOOKUP(A7374,SINDACI!A7374:E$7975,5,0)</f>
        <v>-</v>
      </c>
    </row>
    <row r="7375" spans="1:5" x14ac:dyDescent="0.2">
      <c r="A7375" s="27" t="s">
        <v>7314</v>
      </c>
      <c r="B7375" s="27" t="str">
        <f>VLOOKUP(A7375,PEC!A7374:D$7975,4,0)</f>
        <v>pec.regione.lombardia.it</v>
      </c>
      <c r="C7375" s="23">
        <f>VLOOKUP(A7375,SEZIONI!A7375:B$7975,2,0)</f>
        <v>1</v>
      </c>
      <c r="D7375" s="27" t="str">
        <f>VLOOKUP(A7375,SINDACI!A7375:B$7975, 2, 0)</f>
        <v>SACCHI MATTIA</v>
      </c>
      <c r="E7375" s="27" t="str">
        <f>VLOOKUP(A7375,SINDACI!A7375:E$7975,5,0)</f>
        <v>LISTA CIVICA: TUTTI PER TROVO</v>
      </c>
    </row>
    <row r="7376" spans="1:5" x14ac:dyDescent="0.2">
      <c r="A7376" s="27" t="s">
        <v>7315</v>
      </c>
      <c r="B7376" s="27" t="str">
        <f>VLOOKUP(A7376,PEC!A7375:D$7975,4,0)</f>
        <v>legalmail.it</v>
      </c>
      <c r="C7376" s="23">
        <f>VLOOKUP(A7376,SEZIONI!A7376:B$7975,2,0)</f>
        <v>6</v>
      </c>
      <c r="D7376" s="27" t="str">
        <f>VLOOKUP(A7376,SINDACI!A7376:B$7975, 2, 0)</f>
        <v>DE GREGORIO FRANCO</v>
      </c>
      <c r="E7376" s="27" t="str">
        <f>VLOOKUP(A7376,SINDACI!A7376:E$7975,5,0)</f>
        <v>LISTA CIVICA: PRIMA IL NOSTRO COMUNE</v>
      </c>
    </row>
    <row r="7377" spans="1:5" x14ac:dyDescent="0.2">
      <c r="A7377" s="27" t="s">
        <v>7316</v>
      </c>
      <c r="B7377" s="27" t="str">
        <f>VLOOKUP(A7377,PEC!A7376:D$7975,4,0)</f>
        <v>legalmail.it</v>
      </c>
      <c r="C7377" s="23">
        <f>VLOOKUP(A7377,SEZIONI!A7377:B$7975,2,0)</f>
        <v>1</v>
      </c>
      <c r="D7377" s="27" t="str">
        <f>VLOOKUP(A7377,SINDACI!A7377:B$7975, 2, 0)</f>
        <v>GUNSCH ROSELINDE</v>
      </c>
      <c r="E7377" s="27" t="str">
        <f>VLOOKUP(A7377,SINDACI!A7377:E$7975,5,0)</f>
        <v>-</v>
      </c>
    </row>
    <row r="7378" spans="1:5" x14ac:dyDescent="0.2">
      <c r="A7378" s="27" t="s">
        <v>7317</v>
      </c>
      <c r="B7378" s="27" t="str">
        <f>VLOOKUP(A7378,PEC!A7377:D$7975,4,0)</f>
        <v>pec.leonet.it</v>
      </c>
      <c r="C7378" s="23">
        <f>VLOOKUP(A7378,SEZIONI!A7378:B$7975,2,0)</f>
        <v>1</v>
      </c>
      <c r="D7378" s="27" t="str">
        <f>VLOOKUP(A7378,SINDACI!A7378:B$7975, 2, 0)</f>
        <v>DI IORIO GIANNI</v>
      </c>
      <c r="E7378" s="27" t="str">
        <f>VLOOKUP(A7378,SINDACI!A7378:E$7975,5,0)</f>
        <v>LISTA CIVICA: LA VIA GIUSTA</v>
      </c>
    </row>
    <row r="7379" spans="1:5" x14ac:dyDescent="0.2">
      <c r="A7379" s="27" t="s">
        <v>7318</v>
      </c>
      <c r="B7379" s="27" t="str">
        <f>VLOOKUP(A7379,PEC!A7378:D$7975,4,0)</f>
        <v>legalmail.it</v>
      </c>
      <c r="C7379" s="23">
        <f>VLOOKUP(A7379,SEZIONI!A7379:B$7975,2,0)</f>
        <v>1</v>
      </c>
      <c r="D7379" s="27" t="str">
        <f>VLOOKUP(A7379,SINDACI!A7379:B$7975, 2, 0)</f>
        <v>MARCOVECCHIO ERNANO</v>
      </c>
      <c r="E7379" s="27" t="str">
        <f>VLOOKUP(A7379,SINDACI!A7379:E$7975,5,0)</f>
        <v>LISTA CIVICA: SCELTE PARTECIPATE</v>
      </c>
    </row>
    <row r="7380" spans="1:5" x14ac:dyDescent="0.2">
      <c r="A7380" s="27" t="s">
        <v>7319</v>
      </c>
      <c r="B7380" s="27" t="str">
        <f>VLOOKUP(A7380,PEC!A7379:D$7975,4,0)</f>
        <v>pec.comune.tufino.na.it</v>
      </c>
      <c r="C7380" s="23">
        <f>VLOOKUP(A7380,SEZIONI!A7380:B$7975,2,0)</f>
        <v>3</v>
      </c>
      <c r="D7380" s="27" t="str">
        <f>VLOOKUP(A7380,SINDACI!A7380:B$7975, 2, 0)</f>
        <v>ARVONIO MICHELE</v>
      </c>
      <c r="E7380" s="27" t="str">
        <f>VLOOKUP(A7380,SINDACI!A7380:E$7975,5,0)</f>
        <v>LISTA CIVICA: UNITI PER TUFINO</v>
      </c>
    </row>
    <row r="7381" spans="1:5" x14ac:dyDescent="0.2">
      <c r="A7381" s="27" t="s">
        <v>7320</v>
      </c>
      <c r="B7381" s="27" t="str">
        <f>VLOOKUP(A7381,PEC!A7380:D$7975,4,0)</f>
        <v>cert.irpinianet.eu</v>
      </c>
      <c r="C7381" s="23">
        <f>VLOOKUP(A7381,SEZIONI!A7381:B$7975,2,0)</f>
        <v>2</v>
      </c>
      <c r="D7381" s="27" t="str">
        <f>VLOOKUP(A7381,SINDACI!A7381:B$7975, 2, 0)</f>
        <v>DONNARUMMA NUNZIO</v>
      </c>
      <c r="E7381" s="27" t="str">
        <f>VLOOKUP(A7381,SINDACI!A7381:E$7975,5,0)</f>
        <v>LISTA CIVICA: TUFO IL BENE CONTINUA</v>
      </c>
    </row>
    <row r="7382" spans="1:5" x14ac:dyDescent="0.2">
      <c r="A7382" s="27" t="s">
        <v>7321</v>
      </c>
      <c r="B7382" s="27" t="str">
        <f>VLOOKUP(A7382,PEC!A7381:D$7975,4,0)</f>
        <v>pec.rupar.puglia.it</v>
      </c>
      <c r="C7382" s="23">
        <f>VLOOKUP(A7382,SEZIONI!A7382:B$7975,2,0)</f>
        <v>6</v>
      </c>
      <c r="D7382" s="27" t="str">
        <f>VLOOKUP(A7382,SINDACI!A7382:B$7975, 2, 0)</f>
        <v>STAMERRA MASSIMO</v>
      </c>
      <c r="E7382" s="27" t="str">
        <f>VLOOKUP(A7382,SINDACI!A7382:E$7975,5,0)</f>
        <v>LISTA CIVICA: INSIEME PER TUGLIE</v>
      </c>
    </row>
    <row r="7383" spans="1:5" x14ac:dyDescent="0.2">
      <c r="A7383" s="27" t="s">
        <v>7322</v>
      </c>
      <c r="B7383" s="27" t="str">
        <f>VLOOKUP(A7383,PEC!A7382:D$7975,4,0)</f>
        <v>pec.comunas.it</v>
      </c>
      <c r="C7383" s="23">
        <f>VLOOKUP(A7383,SEZIONI!A7383:B$7975,2,0)</f>
        <v>2</v>
      </c>
      <c r="D7383" s="27" t="str">
        <f>VLOOKUP(A7383,SINDACI!A7383:B$7975, 2, 0)</f>
        <v>LOCCI ANDREA</v>
      </c>
      <c r="E7383" s="27" t="str">
        <f>VLOOKUP(A7383,SINDACI!A7383:E$7975,5,0)</f>
        <v>LISTA CIVICA: FUTURO PROSSIMO</v>
      </c>
    </row>
    <row r="7384" spans="1:5" x14ac:dyDescent="0.2">
      <c r="A7384" s="27" t="s">
        <v>7323</v>
      </c>
      <c r="B7384" s="27" t="str">
        <f>VLOOKUP(A7384,PEC!A7383:D$7975,4,0)</f>
        <v>pec.comune.tula.ss.it</v>
      </c>
      <c r="C7384" s="23">
        <f>VLOOKUP(A7384,SEZIONI!A7384:B$7975,2,0)</f>
        <v>3</v>
      </c>
      <c r="D7384" s="27" t="str">
        <f>VLOOKUP(A7384,SINDACI!A7384:B$7975, 2, 0)</f>
        <v>BECCA ANDREA</v>
      </c>
      <c r="E7384" s="27" t="str">
        <f>VLOOKUP(A7384,SINDACI!A7384:E$7975,5,0)</f>
        <v>LISTA CIVICA: PROGETTIAMO IL FUTURO</v>
      </c>
    </row>
    <row r="7385" spans="1:5" x14ac:dyDescent="0.2">
      <c r="A7385" s="27" t="s">
        <v>7324</v>
      </c>
      <c r="B7385" s="27" t="str">
        <f>VLOOKUP(A7385,PEC!A7384:D$7975,4,0)</f>
        <v>postacert.umbria.it</v>
      </c>
      <c r="C7385" s="23">
        <f>VLOOKUP(A7385,SEZIONI!A7385:B$7975,2,0)</f>
        <v>5</v>
      </c>
      <c r="D7385" s="27" t="str">
        <f>VLOOKUP(A7385,SINDACI!A7385:B$7975, 2, 0)</f>
        <v>MINCIARONI MARIA ELENA</v>
      </c>
      <c r="E7385" s="27" t="str">
        <f>VLOOKUP(A7385,SINDACI!A7385:E$7975,5,0)</f>
        <v>LISTA CIVICA: UNITI PER TUORO</v>
      </c>
    </row>
    <row r="7386" spans="1:5" x14ac:dyDescent="0.2">
      <c r="A7386" s="27" t="s">
        <v>7325</v>
      </c>
      <c r="B7386" s="27" t="str">
        <f>VLOOKUP(A7386,PEC!A7385:D$7975,4,0)</f>
        <v>pec.it</v>
      </c>
      <c r="C7386" s="23">
        <f>VLOOKUP(A7386,SEZIONI!A7386:B$7975,2,0)</f>
        <v>1</v>
      </c>
      <c r="D7386" s="27" t="str">
        <f>VLOOKUP(A7386,SINDACI!A7386:B$7975, 2, 0)</f>
        <v>PROIETTI ROBERTO</v>
      </c>
      <c r="E7386" s="27" t="str">
        <f>VLOOKUP(A7386,SINDACI!A7386:E$7975,5,0)</f>
        <v>LISTA CIVICA: VIVIAMO TURANIA</v>
      </c>
    </row>
    <row r="7387" spans="1:5" x14ac:dyDescent="0.2">
      <c r="A7387" s="27" t="s">
        <v>7326</v>
      </c>
      <c r="B7387" s="27" t="str">
        <f>VLOOKUP(A7387,PEC!A7386:D$7975,4,0)</f>
        <v>pec.regione.lombardia.it</v>
      </c>
      <c r="C7387" s="23">
        <f>VLOOKUP(A7387,SEZIONI!A7387:B$7975,2,0)</f>
        <v>2</v>
      </c>
      <c r="D7387" s="27" t="str">
        <f>VLOOKUP(A7387,SINDACI!A7387:B$7975, 2, 0)</f>
        <v>LOTTAROLI EMILIANO</v>
      </c>
      <c r="E7387" s="27" t="str">
        <f>VLOOKUP(A7387,SINDACI!A7387:E$7975,5,0)</f>
        <v>LISTA CIVICA: UNITI PER TURANO E MELEGNANELLO</v>
      </c>
    </row>
    <row r="7388" spans="1:5" x14ac:dyDescent="0.2">
      <c r="A7388" s="27" t="s">
        <v>7327</v>
      </c>
      <c r="B7388" s="27" t="str">
        <f>VLOOKUP(A7388,PEC!A7387:D$7975,4,0)</f>
        <v>pec.provincia.como.it</v>
      </c>
      <c r="C7388" s="23">
        <f>VLOOKUP(A7388,SEZIONI!A7388:B$7975,2,0)</f>
        <v>7</v>
      </c>
      <c r="D7388" s="27" t="str">
        <f>VLOOKUP(A7388,SINDACI!A7388:B$7975, 2, 0)</f>
        <v>OLEARI ALBERTO</v>
      </c>
      <c r="E7388" s="27" t="str">
        <f>VLOOKUP(A7388,SINDACI!A7388:E$7975,5,0)</f>
        <v>LISTA CIVICA: TU COME TURATE</v>
      </c>
    </row>
    <row r="7389" spans="1:5" x14ac:dyDescent="0.2">
      <c r="A7389" s="27" t="s">
        <v>7328</v>
      </c>
      <c r="B7389" s="27" t="str">
        <f>VLOOKUP(A7389,PEC!A7388:D$7975,4,0)</f>
        <v xml:space="preserve">postecert.it </v>
      </c>
      <c r="C7389" s="23">
        <f>VLOOKUP(A7389,SEZIONI!A7389:B$7975,2,0)</f>
        <v>6</v>
      </c>
      <c r="D7389" s="27" t="str">
        <f>VLOOKUP(A7389,SINDACI!A7389:B$7975, 2, 0)</f>
        <v>ALLEVI FABRIZIO</v>
      </c>
      <c r="E7389" s="27" t="str">
        <f>VLOOKUP(A7389,SINDACI!A7389:E$7975,5,0)</f>
        <v>LISTA COMPOSITA: FRATELLI D'ITALIA-LEGA SALVINI LOMBARDIA-INSIEME PER TURBIGO-FORZA ITALIA</v>
      </c>
    </row>
    <row r="7390" spans="1:5" x14ac:dyDescent="0.2">
      <c r="A7390" s="27" t="s">
        <v>7329</v>
      </c>
      <c r="B7390" s="27" t="str">
        <f>VLOOKUP(A7390,PEC!A7389:D$7975,4,0)</f>
        <v>pec.rupar.puglia.it</v>
      </c>
      <c r="C7390" s="23">
        <f>VLOOKUP(A7390,SEZIONI!A7390:B$7975,2,0)</f>
        <v>13</v>
      </c>
      <c r="D7390" s="27" t="str">
        <f>VLOOKUP(A7390,SINDACI!A7390:B$7975, 2, 0)</f>
        <v>RESTA IPPOLITA</v>
      </c>
      <c r="E7390" s="27" t="str">
        <f>VLOOKUP(A7390,SINDACI!A7390:E$7975,5,0)</f>
        <v>LISTA CIVICA: TURINASCE</v>
      </c>
    </row>
    <row r="7391" spans="1:5" x14ac:dyDescent="0.2">
      <c r="A7391" s="27" t="s">
        <v>7330</v>
      </c>
      <c r="B7391" s="27" t="str">
        <f>VLOOKUP(A7391,PEC!A7390:D$7975,4,0)</f>
        <v>legalmail.it</v>
      </c>
      <c r="C7391" s="23">
        <f>VLOOKUP(A7391,SEZIONI!A7391:B$7975,2,0)</f>
        <v>1</v>
      </c>
      <c r="D7391" s="27" t="str">
        <f>VLOOKUP(A7391,SINDACI!A7391:B$7975, 2, 0)</f>
        <v>PICCHEDDA MARTINO</v>
      </c>
      <c r="E7391" s="27" t="str">
        <f>VLOOKUP(A7391,SINDACI!A7391:E$7975,5,0)</f>
        <v>LISTA CIVICA: TURRI INSIEME</v>
      </c>
    </row>
    <row r="7392" spans="1:5" x14ac:dyDescent="0.2">
      <c r="A7392" s="27" t="s">
        <v>7331</v>
      </c>
      <c r="B7392" s="27" t="str">
        <f>VLOOKUP(A7392,PEC!A7391:D$7975,4,0)</f>
        <v>certgov.fvg.it</v>
      </c>
      <c r="C7392" s="23">
        <f>VLOOKUP(A7392,SEZIONI!A7392:B$7975,2,0)</f>
        <v>3</v>
      </c>
      <c r="D7392" s="27" t="str">
        <f>VLOOKUP(A7392,SINDACI!A7392:B$7975, 2, 0)</f>
        <v>BULLIAN ENRICO</v>
      </c>
      <c r="E7392" s="27" t="str">
        <f>VLOOKUP(A7392,SINDACI!A7392:E$7975,5,0)</f>
        <v>Colore Politico non pervenuto | Lista Civica non pervenuta</v>
      </c>
    </row>
    <row r="7393" spans="1:5" x14ac:dyDescent="0.2">
      <c r="A7393" s="27" t="s">
        <v>7332</v>
      </c>
      <c r="B7393" s="27" t="str">
        <f>VLOOKUP(A7393,PEC!A7392:D$7975,4,0)</f>
        <v>legalmail.it</v>
      </c>
      <c r="C7393" s="23">
        <f>VLOOKUP(A7393,SEZIONI!A7393:B$7975,2,0)</f>
        <v>2</v>
      </c>
      <c r="D7393" s="27" t="str">
        <f>VLOOKUP(A7393,SINDACI!A7393:B$7975, 2, 0)</f>
        <v>PLACIDO GIOVANNI</v>
      </c>
      <c r="E7393" s="27" t="str">
        <f>VLOOKUP(A7393,SINDACI!A7393:E$7975,5,0)</f>
        <v>-</v>
      </c>
    </row>
    <row r="7394" spans="1:5" x14ac:dyDescent="0.2">
      <c r="A7394" s="27" t="s">
        <v>7333</v>
      </c>
      <c r="B7394" s="27" t="str">
        <f>VLOOKUP(A7394,PEC!A7393:D$7975,4,0)</f>
        <v>cert.ruparbasilicata.it</v>
      </c>
      <c r="C7394" s="23">
        <f>VLOOKUP(A7394,SEZIONI!A7394:B$7975,2,0)</f>
        <v>7</v>
      </c>
      <c r="D7394" s="27" t="str">
        <f>VLOOKUP(A7394,SINDACI!A7394:B$7975, 2, 0)</f>
        <v>COSMA SALVATORE</v>
      </c>
      <c r="E7394" s="27" t="str">
        <f>VLOOKUP(A7394,SINDACI!A7394:E$7975,5,0)</f>
        <v>LISTA CIVICA: TURSI IN PRIMA PERSONA</v>
      </c>
    </row>
    <row r="7395" spans="1:5" x14ac:dyDescent="0.2">
      <c r="A7395" s="27" t="s">
        <v>7334</v>
      </c>
      <c r="B7395" s="27" t="str">
        <f>VLOOKUP(A7395,PEC!A7394:D$7975,4,0)</f>
        <v>pec.it</v>
      </c>
      <c r="C7395" s="23">
        <f>VLOOKUP(A7395,SEZIONI!A7395:B$7975,2,0)</f>
        <v>5</v>
      </c>
      <c r="D7395" s="27" t="str">
        <f>VLOOKUP(A7395,SINDACI!A7395:B$7975, 2, 0)</f>
        <v>MICELI LUIGI</v>
      </c>
      <c r="E7395" s="27" t="str">
        <f>VLOOKUP(A7395,SINDACI!A7395:E$7975,5,0)</f>
        <v>LISTA CIVICA: ALLEANZA PER TUSA</v>
      </c>
    </row>
    <row r="7396" spans="1:5" x14ac:dyDescent="0.2">
      <c r="A7396" s="27" t="s">
        <v>7335</v>
      </c>
      <c r="B7396" s="27" t="str">
        <f>VLOOKUP(A7396,PEC!A7395:D$7975,4,0)</f>
        <v>pec.comune.tuscania.vt.it</v>
      </c>
      <c r="C7396" s="23">
        <f>VLOOKUP(A7396,SEZIONI!A7396:B$7975,2,0)</f>
        <v>7</v>
      </c>
      <c r="D7396" s="27" t="str">
        <f>VLOOKUP(A7396,SINDACI!A7396:B$7975, 2, 0)</f>
        <v>BARTOLACCI FABIO</v>
      </c>
      <c r="E7396" s="27" t="str">
        <f>VLOOKUP(A7396,SINDACI!A7396:E$7975,5,0)</f>
        <v>LISTA CIVICA: OBIETTIVO COMUNE 2.0</v>
      </c>
    </row>
    <row r="7397" spans="1:5" x14ac:dyDescent="0.2">
      <c r="A7397" s="27" t="s">
        <v>7336</v>
      </c>
      <c r="B7397" s="27" t="str">
        <f>VLOOKUP(A7397,PEC!A7396:D$7975,4,0)</f>
        <v>pec.regione.lombardia.it</v>
      </c>
      <c r="C7397" s="23">
        <f>VLOOKUP(A7397,SEZIONI!A7397:B$7975,2,0)</f>
        <v>2</v>
      </c>
      <c r="D7397" s="27" t="str">
        <f>VLOOKUP(A7397,SINDACI!A7397:B$7975, 2, 0)</f>
        <v>GOTTI ERSILIO</v>
      </c>
      <c r="E7397" s="27" t="str">
        <f>VLOOKUP(A7397,SINDACI!A7397:E$7975,5,0)</f>
        <v>LISTA CIVICA: NUOVI ORIZZONTI</v>
      </c>
    </row>
    <row r="7398" spans="1:5" x14ac:dyDescent="0.2">
      <c r="A7398" s="27" t="s">
        <v>7337</v>
      </c>
      <c r="B7398" s="27" t="str">
        <f>VLOOKUP(A7398,PEC!A7397:D$7975,4,0)</f>
        <v>pec.comune.uboldo.va.it</v>
      </c>
      <c r="C7398" s="23">
        <f>VLOOKUP(A7398,SEZIONI!A7398:B$7975,2,0)</f>
        <v>8</v>
      </c>
      <c r="D7398" s="27" t="str">
        <f>VLOOKUP(A7398,SINDACI!A7398:B$7975, 2, 0)</f>
        <v>CLERICI LUIGI</v>
      </c>
      <c r="E7398" s="27" t="str">
        <f>VLOOKUP(A7398,SINDACI!A7398:E$7975,5,0)</f>
        <v>LISTA COMPOSITA: FRATELLI D'ITALIA-LEGA SALVINI-FORZA ITALIA-LISTA ROSA</v>
      </c>
    </row>
    <row r="7399" spans="1:5" x14ac:dyDescent="0.2">
      <c r="A7399" s="27" t="s">
        <v>7338</v>
      </c>
      <c r="B7399" s="27" t="str">
        <f>VLOOKUP(A7399,PEC!A7398:D$7975,4,0)</f>
        <v>pec.it</v>
      </c>
      <c r="C7399" s="23">
        <f>VLOOKUP(A7399,SEZIONI!A7399:B$7975,2,0)</f>
        <v>2</v>
      </c>
      <c r="D7399" s="27" t="str">
        <f>VLOOKUP(A7399,SINDACI!A7399:B$7975, 2, 0)</f>
        <v>CRISA' VINCENZO</v>
      </c>
      <c r="E7399" s="27" t="str">
        <f>VLOOKUP(A7399,SINDACI!A7399:E$7975,5,0)</f>
        <v>LISTA CIVICA: UNITI PER IL FUTURO</v>
      </c>
    </row>
    <row r="7400" spans="1:5" x14ac:dyDescent="0.2">
      <c r="A7400" s="27" t="s">
        <v>7339</v>
      </c>
      <c r="B7400" s="27" t="str">
        <f>VLOOKUP(A7400,PEC!A7399:D$7975,4,0)</f>
        <v>pec.comune.udine.it</v>
      </c>
      <c r="C7400" s="23">
        <f>VLOOKUP(A7400,SEZIONI!A7400:B$7975,2,0)</f>
        <v>98</v>
      </c>
      <c r="D7400" s="27" t="str">
        <f>VLOOKUP(A7400,SINDACI!A7400:B$7975, 2, 0)</f>
        <v>FONTANINI PIETRO</v>
      </c>
      <c r="E7400" s="27" t="str">
        <f>VLOOKUP(A7400,SINDACI!A7400:E$7975,5,0)</f>
        <v>LISTA AUTONOMISTA: AUTONOMIA RESPONSABILE | FORZA ITALIA | FRATELLI D'ITALIA CON GIORGIA MELONI | LSITA CIVICA: IDENTITA' CIVICA | LEGA</v>
      </c>
    </row>
    <row r="7401" spans="1:5" x14ac:dyDescent="0.2">
      <c r="A7401" s="27" t="s">
        <v>7340</v>
      </c>
      <c r="B7401" s="27" t="str">
        <f>VLOOKUP(A7401,PEC!A7400:D$7975,4,0)</f>
        <v>pec.rupar.puglia.it</v>
      </c>
      <c r="C7401" s="23">
        <f>VLOOKUP(A7401,SEZIONI!A7401:B$7975,2,0)</f>
        <v>14</v>
      </c>
      <c r="D7401" s="27" t="str">
        <f>VLOOKUP(A7401,SINDACI!A7401:B$7975, 2, 0)</f>
        <v>CHIGA SALVATORE</v>
      </c>
      <c r="E7401" s="27" t="str">
        <f>VLOOKUP(A7401,SINDACI!A7401:E$7975,5,0)</f>
        <v>LISTA CIVICA: CITTADINI PROTAGONISTI</v>
      </c>
    </row>
    <row r="7402" spans="1:5" x14ac:dyDescent="0.2">
      <c r="A7402" s="27" t="s">
        <v>7341</v>
      </c>
      <c r="B7402" s="27" t="str">
        <f>VLOOKUP(A7402,PEC!A7401:D$7975,4,0)</f>
        <v>pec.rupar.puglia.it</v>
      </c>
      <c r="C7402" s="23">
        <f>VLOOKUP(A7402,SEZIONI!A7402:B$7975,2,0)</f>
        <v>4</v>
      </c>
      <c r="D7402" s="27" t="str">
        <f>VLOOKUP(A7402,SINDACI!A7402:B$7975, 2, 0)</f>
        <v>DE PAOLA STEFANO ANDREA</v>
      </c>
      <c r="E7402" s="27" t="str">
        <f>VLOOKUP(A7402,SINDACI!A7402:E$7975,5,0)</f>
        <v>LISTA CIVICA: OBIETTIVO COMUNE</v>
      </c>
    </row>
    <row r="7403" spans="1:5" x14ac:dyDescent="0.2">
      <c r="A7403" s="27" t="s">
        <v>7342</v>
      </c>
      <c r="B7403" s="27" t="str">
        <f>VLOOKUP(A7403,PEC!A7402:D$7975,4,0)</f>
        <v>pec.provincia.como.it</v>
      </c>
      <c r="C7403" s="23">
        <f>VLOOKUP(A7403,SEZIONI!A7403:B$7975,2,0)</f>
        <v>3</v>
      </c>
      <c r="D7403" s="27" t="str">
        <f>VLOOKUP(A7403,SINDACI!A7403:B$7975, 2, 0)</f>
        <v>LAMBRUGHI RITA</v>
      </c>
      <c r="E7403" s="27" t="str">
        <f>VLOOKUP(A7403,SINDACI!A7403:E$7975,5,0)</f>
        <v>LISTA CIVICA: CONTINUIT? E RINNOVAMENTO</v>
      </c>
    </row>
    <row r="7404" spans="1:5" x14ac:dyDescent="0.2">
      <c r="A7404" s="27" t="s">
        <v>7343</v>
      </c>
      <c r="B7404" s="27" t="e">
        <f>VLOOKUP(A7404,PEC!A7403:D$7975,4,0)</f>
        <v>#N/A</v>
      </c>
      <c r="C7404" s="23" t="e">
        <f>VLOOKUP(A7404,SEZIONI!A7404:B$7975,2,0)</f>
        <v>#N/A</v>
      </c>
      <c r="D7404" s="27" t="e">
        <f>VLOOKUP(A7404,SINDACI!A7404:B$7975, 2, 0)</f>
        <v>#N/A</v>
      </c>
      <c r="E7404" s="27" t="e">
        <f>VLOOKUP(A7404,SINDACI!A7404:E$7975,5,0)</f>
        <v>#N/A</v>
      </c>
    </row>
    <row r="7405" spans="1:5" x14ac:dyDescent="0.2">
      <c r="A7405" s="27" t="s">
        <v>7344</v>
      </c>
      <c r="B7405" s="27" t="str">
        <f>VLOOKUP(A7405,PEC!A7404:D$7975,4,0)</f>
        <v>pec.comunediulassai.it</v>
      </c>
      <c r="C7405" s="23">
        <f>VLOOKUP(A7405,SEZIONI!A7405:B$7975,2,0)</f>
        <v>2</v>
      </c>
      <c r="D7405" s="27" t="str">
        <f>VLOOKUP(A7405,SINDACI!A7405:B$7975, 2, 0)</f>
        <v>SORU GIOVANNI</v>
      </c>
      <c r="E7405" s="27" t="str">
        <f>VLOOKUP(A7405,SINDACI!A7405:E$7975,5,0)</f>
        <v>LISTA CIVICA: IL CANTIERE</v>
      </c>
    </row>
    <row r="7406" spans="1:5" x14ac:dyDescent="0.2">
      <c r="A7406" s="27" t="s">
        <v>7345</v>
      </c>
      <c r="B7406" s="27" t="str">
        <f>VLOOKUP(A7406,PEC!A7405:D$7975,4,0)</f>
        <v>legalmail.it</v>
      </c>
      <c r="C7406" s="23">
        <f>VLOOKUP(A7406,SEZIONI!A7406:B$7975,2,0)</f>
        <v>4</v>
      </c>
      <c r="D7406" s="27" t="str">
        <f>VLOOKUP(A7406,SINDACI!A7406:B$7975, 2, 0)</f>
        <v>SCHWARZ STEFAN</v>
      </c>
      <c r="E7406" s="27" t="str">
        <f>VLOOKUP(A7406,SINDACI!A7406:E$7975,5,0)</f>
        <v>-</v>
      </c>
    </row>
    <row r="7407" spans="1:5" x14ac:dyDescent="0.2">
      <c r="A7407" s="27" t="s">
        <v>7346</v>
      </c>
      <c r="B7407" s="27" t="str">
        <f>VLOOKUP(A7407,PEC!A7406:D$7975,4,0)</f>
        <v>postacert.umbria.it</v>
      </c>
      <c r="C7407" s="23">
        <f>VLOOKUP(A7407,SEZIONI!A7407:B$7975,2,0)</f>
        <v>18</v>
      </c>
      <c r="D7407" s="27" t="str">
        <f>VLOOKUP(A7407,SINDACI!A7407:B$7975, 2, 0)</f>
        <v>CARIZIA LUCA</v>
      </c>
      <c r="E7407" s="27" t="str">
        <f>VLOOKUP(A7407,SINDACI!A7407:E$7975,5,0)</f>
        <v>FORZA ITALIA | FRATELLI D'ITALIA-CIVICA | LEGA</v>
      </c>
    </row>
    <row r="7408" spans="1:5" x14ac:dyDescent="0.2">
      <c r="A7408" s="27" t="s">
        <v>258</v>
      </c>
      <c r="B7408" s="27" t="str">
        <f>VLOOKUP(A7408,PEC!A7407:D$7975,4,0)</f>
        <v>asmepec.it</v>
      </c>
      <c r="C7408" s="23">
        <f>VLOOKUP(A7408,SEZIONI!A7408:B$7975,2,0)</f>
        <v>2</v>
      </c>
      <c r="D7408" s="27" t="str">
        <f>VLOOKUP(A7408,SINDACI!A7408:B$7975, 2, 0)</f>
        <v>GRECO PIETRO</v>
      </c>
      <c r="E7408" s="27" t="str">
        <f>VLOOKUP(A7408,SINDACI!A7408:E$7975,5,0)</f>
        <v>LISTA CIVICA: UMBRIATICO CAMBIA</v>
      </c>
    </row>
    <row r="7409" spans="1:5" x14ac:dyDescent="0.2">
      <c r="A7409" s="27" t="s">
        <v>7347</v>
      </c>
      <c r="B7409" s="27" t="str">
        <f>VLOOKUP(A7409,PEC!A7408:D$7975,4,0)</f>
        <v>pec.comune.uragodoglio.bs.it</v>
      </c>
      <c r="C7409" s="23">
        <f>VLOOKUP(A7409,SEZIONI!A7409:B$7975,2,0)</f>
        <v>3</v>
      </c>
      <c r="D7409" s="27" t="str">
        <f>VLOOKUP(A7409,SINDACI!A7409:B$7975, 2, 0)</f>
        <v>BRUGALI GIANLUIGI</v>
      </c>
      <c r="E7409" s="27" t="str">
        <f>VLOOKUP(A7409,SINDACI!A7409:E$7975,5,0)</f>
        <v>LISTA CIVICA: UN PROGETTO IN COMUNE</v>
      </c>
    </row>
    <row r="7410" spans="1:5" x14ac:dyDescent="0.2">
      <c r="A7410" s="27" t="s">
        <v>7348</v>
      </c>
      <c r="B7410" s="27" t="str">
        <f>VLOOKUP(A7410,PEC!A7409:D$7975,4,0)</f>
        <v>pec.comune.uras.or.it</v>
      </c>
      <c r="C7410" s="23">
        <f>VLOOKUP(A7410,SEZIONI!A7410:B$7975,2,0)</f>
        <v>3</v>
      </c>
      <c r="D7410" s="27" t="str">
        <f>VLOOKUP(A7410,SINDACI!A7410:B$7975, 2, 0)</f>
        <v>FENU SAMUELE</v>
      </c>
      <c r="E7410" s="27" t="str">
        <f>VLOOKUP(A7410,SINDACI!A7410:E$7975,5,0)</f>
        <v>-</v>
      </c>
    </row>
    <row r="7411" spans="1:5" x14ac:dyDescent="0.2">
      <c r="A7411" s="27" t="s">
        <v>7349</v>
      </c>
      <c r="B7411" s="27" t="str">
        <f>VLOOKUP(A7411,PEC!A7410:D$7975,4,0)</f>
        <v xml:space="preserve">cert.ip-veneto.net </v>
      </c>
      <c r="C7411" s="23">
        <f>VLOOKUP(A7411,SEZIONI!A7411:B$7975,2,0)</f>
        <v>3</v>
      </c>
      <c r="D7411" s="27" t="str">
        <f>VLOOKUP(A7411,SINDACI!A7411:B$7975, 2, 0)</f>
        <v>DANIELLI MICHELE</v>
      </c>
      <c r="E7411" s="27" t="str">
        <f>VLOOKUP(A7411,SINDACI!A7411:E$7975,5,0)</f>
        <v>LISTA CIVICA: PER URBANA E SAN SALVARO</v>
      </c>
    </row>
    <row r="7412" spans="1:5" x14ac:dyDescent="0.2">
      <c r="A7412" s="27" t="s">
        <v>7350</v>
      </c>
      <c r="B7412" s="27" t="str">
        <f>VLOOKUP(A7412,PEC!A7411:D$7975,4,0)</f>
        <v>emarche.it</v>
      </c>
      <c r="C7412" s="23">
        <f>VLOOKUP(A7412,SEZIONI!A7412:B$7975,2,0)</f>
        <v>6</v>
      </c>
      <c r="D7412" s="27" t="str">
        <f>VLOOKUP(A7412,SINDACI!A7412:B$7975, 2, 0)</f>
        <v>CICCOLINI MARCO</v>
      </c>
      <c r="E7412" s="27" t="str">
        <f>VLOOKUP(A7412,SINDACI!A7412:E$7975,5,0)</f>
        <v>LISTA CIVICA: VIVIAMO URBANIA</v>
      </c>
    </row>
    <row r="7413" spans="1:5" x14ac:dyDescent="0.2">
      <c r="A7413" s="27" t="s">
        <v>7351</v>
      </c>
      <c r="B7413" s="27" t="str">
        <f>VLOOKUP(A7413,PEC!A7412:D$7975,4,0)</f>
        <v>legalmail.it</v>
      </c>
      <c r="C7413" s="23">
        <f>VLOOKUP(A7413,SEZIONI!A7413:B$7975,2,0)</f>
        <v>2</v>
      </c>
      <c r="D7413" s="27" t="str">
        <f>VLOOKUP(A7413,SINDACI!A7413:B$7975, 2, 0)</f>
        <v>ANTOCI FABRIZIO</v>
      </c>
      <c r="E7413" s="27" t="str">
        <f>VLOOKUP(A7413,SINDACI!A7413:E$7975,5,0)</f>
        <v>LISTA CIVICA: URBE RIPARTE</v>
      </c>
    </row>
    <row r="7414" spans="1:5" x14ac:dyDescent="0.2">
      <c r="A7414" s="27" t="s">
        <v>7352</v>
      </c>
      <c r="B7414" s="27" t="str">
        <f>VLOOKUP(A7414,PEC!A7413:D$7975,4,0)</f>
        <v>emarche.it</v>
      </c>
      <c r="C7414" s="23">
        <f>VLOOKUP(A7414,SEZIONI!A7414:B$7975,2,0)</f>
        <v>20</v>
      </c>
      <c r="D7414" s="27" t="str">
        <f>VLOOKUP(A7414,SINDACI!A7414:B$7975, 2, 0)</f>
        <v>GAMBINI MAURIZIO</v>
      </c>
      <c r="E7414" s="27" t="str">
        <f>VLOOKUP(A7414,SINDACI!A7414:E$7975,5,0)</f>
        <v>LISTA CIVICA: LIBERI PER CAMBIARE | LISTA COMPOSITA: FORZA ITALIA-SGARBI RINASCIMENTO-UNIONE DI CENTRO | LEGA SALVINI | LISTA CIVICA: URBINO CITT? IDEALE</v>
      </c>
    </row>
    <row r="7415" spans="1:5" x14ac:dyDescent="0.2">
      <c r="A7415" s="27" t="s">
        <v>7353</v>
      </c>
      <c r="B7415" s="27" t="str">
        <f>VLOOKUP(A7415,PEC!A7414:D$7975,4,0)</f>
        <v>legalmail.it</v>
      </c>
      <c r="C7415" s="23">
        <f>VLOOKUP(A7415,SEZIONI!A7415:B$7975,2,0)</f>
        <v>3</v>
      </c>
      <c r="D7415" s="27" t="str">
        <f>VLOOKUP(A7415,SINDACI!A7415:B$7975, 2, 0)</f>
        <v>GIUBILEO PAOLO FRANCESCO</v>
      </c>
      <c r="E7415" s="27" t="str">
        <f>VLOOKUP(A7415,SINDACI!A7415:E$7975,5,0)</f>
        <v>LISTA CIVICA: INSIEME PER URBISAGLIA</v>
      </c>
    </row>
    <row r="7416" spans="1:5" x14ac:dyDescent="0.2">
      <c r="A7416" s="27" t="s">
        <v>7354</v>
      </c>
      <c r="B7416" s="27" t="str">
        <f>VLOOKUP(A7416,PEC!A7415:D$7975,4,0)</f>
        <v>pec.urgnano.eu</v>
      </c>
      <c r="C7416" s="23">
        <f>VLOOKUP(A7416,SEZIONI!A7416:B$7975,2,0)</f>
        <v>7</v>
      </c>
      <c r="D7416" s="27" t="str">
        <f>VLOOKUP(A7416,SINDACI!A7416:B$7975, 2, 0)</f>
        <v>GASTOLDI MARCO</v>
      </c>
      <c r="E7416" s="27" t="str">
        <f>VLOOKUP(A7416,SINDACI!A7416:E$7975,5,0)</f>
        <v>LISTA CIVICA: GUARDARE OLTRE</v>
      </c>
    </row>
    <row r="7417" spans="1:5" x14ac:dyDescent="0.2">
      <c r="A7417" s="27" t="s">
        <v>7355</v>
      </c>
      <c r="B7417" s="27" t="str">
        <f>VLOOKUP(A7417,PEC!A7416:D$7975,4,0)</f>
        <v>pec.comunas.it</v>
      </c>
      <c r="C7417" s="23">
        <f>VLOOKUP(A7417,SEZIONI!A7417:B$7975,2,0)</f>
        <v>3</v>
      </c>
      <c r="D7417" s="27" t="str">
        <f>VLOOKUP(A7417,SINDACI!A7417:B$7975, 2, 0)</f>
        <v>DETTORI MATTEO EMANUELE</v>
      </c>
      <c r="E7417" s="27" t="str">
        <f>VLOOKUP(A7417,SINDACI!A7417:E$7975,5,0)</f>
        <v>LISTA CIVICA: URI PRIMA DI TUTTO</v>
      </c>
    </row>
    <row r="7418" spans="1:5" x14ac:dyDescent="0.2">
      <c r="A7418" s="27" t="s">
        <v>7356</v>
      </c>
      <c r="B7418" s="27" t="str">
        <f>VLOOKUP(A7418,PEC!A7417:D$7975,4,0)</f>
        <v>comunediururi.postecert.it</v>
      </c>
      <c r="C7418" s="23">
        <f>VLOOKUP(A7418,SEZIONI!A7418:B$7975,2,0)</f>
        <v>3</v>
      </c>
      <c r="D7418" s="27" t="str">
        <f>VLOOKUP(A7418,SINDACI!A7418:B$7975, 2, 0)</f>
        <v>GRECO LAURA</v>
      </c>
      <c r="E7418" s="27" t="str">
        <f>VLOOKUP(A7418,SINDACI!A7418:E$7975,5,0)</f>
        <v>LISTA CIVICA: URURI LIBERA</v>
      </c>
    </row>
    <row r="7419" spans="1:5" x14ac:dyDescent="0.2">
      <c r="A7419" s="27" t="s">
        <v>7357</v>
      </c>
      <c r="B7419" s="27" t="str">
        <f>VLOOKUP(A7419,PEC!A7418:D$7975,4,0)</f>
        <v>pec.comunas.it</v>
      </c>
      <c r="C7419" s="23">
        <f>VLOOKUP(A7419,SEZIONI!A7419:B$7975,2,0)</f>
        <v>2</v>
      </c>
      <c r="D7419" s="27" t="str">
        <f>VLOOKUP(A7419,SINDACI!A7419:B$7975, 2, 0)</f>
        <v>ARBA ENNIO</v>
      </c>
      <c r="E7419" s="27" t="str">
        <f>VLOOKUP(A7419,SINDACI!A7419:E$7975,5,0)</f>
        <v>LISTA CIVICA: SICHIMUS PARIS PO ORTHULLE'</v>
      </c>
    </row>
    <row r="7420" spans="1:5" x14ac:dyDescent="0.2">
      <c r="A7420" s="27" t="s">
        <v>7358</v>
      </c>
      <c r="B7420" s="27" t="str">
        <f>VLOOKUP(A7420,PEC!A7419:D$7975,4,0)</f>
        <v>halleycert.it</v>
      </c>
      <c r="C7420" s="23">
        <f>VLOOKUP(A7420,SEZIONI!A7420:B$7975,2,0)</f>
        <v>2</v>
      </c>
      <c r="D7420" s="27" t="str">
        <f>VLOOKUP(A7420,SINDACI!A7420:B$7975, 2, 0)</f>
        <v>GARBARINO GIUSEPPE</v>
      </c>
      <c r="E7420" s="27" t="str">
        <f>VLOOKUP(A7420,SINDACI!A7420:E$7975,5,0)</f>
        <v>LISTA CIVICA: USCIO DI TUTTI</v>
      </c>
    </row>
    <row r="7421" spans="1:5" x14ac:dyDescent="0.2">
      <c r="A7421" s="27" t="s">
        <v>7359</v>
      </c>
      <c r="B7421" s="27" t="str">
        <f>VLOOKUP(A7421,PEC!A7420:D$7975,4,0)</f>
        <v>pec.comune.usellus.or.it</v>
      </c>
      <c r="C7421" s="23">
        <f>VLOOKUP(A7421,SEZIONI!A7421:B$7975,2,0)</f>
        <v>2</v>
      </c>
      <c r="D7421" s="27" t="str">
        <f>VLOOKUP(A7421,SINDACI!A7421:B$7975, 2, 0)</f>
        <v>CAO FABRIZIO</v>
      </c>
      <c r="E7421" s="27" t="str">
        <f>VLOOKUP(A7421,SINDACI!A7421:E$7975,5,0)</f>
        <v>-</v>
      </c>
    </row>
    <row r="7422" spans="1:5" x14ac:dyDescent="0.2">
      <c r="A7422" s="27" t="s">
        <v>7360</v>
      </c>
      <c r="B7422" s="27" t="str">
        <f>VLOOKUP(A7422,PEC!A7421:D$7975,4,0)</f>
        <v>cert.legalmail.it</v>
      </c>
      <c r="C7422" s="23">
        <f>VLOOKUP(A7422,SEZIONI!A7422:B$7975,2,0)</f>
        <v>4</v>
      </c>
      <c r="D7422" s="27" t="str">
        <f>VLOOKUP(A7422,SINDACI!A7422:B$7975, 2, 0)</f>
        <v>BRUNDU ANTONIO</v>
      </c>
      <c r="E7422" s="27" t="str">
        <f>VLOOKUP(A7422,SINDACI!A7422:E$7975,5,0)</f>
        <v>LISTA CIVICA: CIVICAMENTE PER USINI</v>
      </c>
    </row>
    <row r="7423" spans="1:5" x14ac:dyDescent="0.2">
      <c r="A7423" s="27" t="s">
        <v>7361</v>
      </c>
      <c r="B7423" s="27" t="str">
        <f>VLOOKUP(A7423,PEC!A7422:D$7975,4,0)</f>
        <v>postecert.it</v>
      </c>
      <c r="C7423" s="23">
        <f>VLOOKUP(A7423,SEZIONI!A7423:B$7975,2,0)</f>
        <v>9</v>
      </c>
      <c r="D7423" s="27" t="str">
        <f>VLOOKUP(A7423,SINDACI!A7423:B$7975, 2, 0)</f>
        <v>MANDELLI LISA</v>
      </c>
      <c r="E7423" s="27" t="str">
        <f>VLOOKUP(A7423,SINDACI!A7423:E$7975,5,0)</f>
        <v>LISTA CIVICA: PER USMATE VELATE</v>
      </c>
    </row>
    <row r="7424" spans="1:5" x14ac:dyDescent="0.2">
      <c r="A7424" s="27" t="s">
        <v>7362</v>
      </c>
      <c r="B7424" s="27" t="str">
        <f>VLOOKUP(A7424,PEC!A7423:D$7975,4,0)</f>
        <v>pec.comune.ussana.ca.it</v>
      </c>
      <c r="C7424" s="23">
        <f>VLOOKUP(A7424,SEZIONI!A7424:B$7975,2,0)</f>
        <v>4</v>
      </c>
      <c r="D7424" s="27" t="str">
        <f>VLOOKUP(A7424,SINDACI!A7424:B$7975, 2, 0)</f>
        <v>CONTINI EMIDIO</v>
      </c>
      <c r="E7424" s="27" t="str">
        <f>VLOOKUP(A7424,SINDACI!A7424:E$7975,5,0)</f>
        <v>LISTA CIVICA: CONTINUIAMO INSIEME</v>
      </c>
    </row>
    <row r="7425" spans="1:5" x14ac:dyDescent="0.2">
      <c r="A7425" s="27" t="s">
        <v>7363</v>
      </c>
      <c r="B7425" s="27" t="str">
        <f>VLOOKUP(A7425,PEC!A7424:D$7975,4,0)</f>
        <v>pec.comune.ussaramanna.vs.it</v>
      </c>
      <c r="C7425" s="23">
        <f>VLOOKUP(A7425,SEZIONI!A7425:B$7975,2,0)</f>
        <v>1</v>
      </c>
      <c r="D7425" s="27" t="str">
        <f>VLOOKUP(A7425,SINDACI!A7425:B$7975, 2, 0)</f>
        <v>SIDERI MARCO</v>
      </c>
      <c r="E7425" s="27" t="str">
        <f>VLOOKUP(A7425,SINDACI!A7425:E$7975,5,0)</f>
        <v>LISTA CIVICA: USSARAMANNA 2025</v>
      </c>
    </row>
    <row r="7426" spans="1:5" x14ac:dyDescent="0.2">
      <c r="A7426" s="27" t="s">
        <v>7364</v>
      </c>
      <c r="B7426" s="27" t="str">
        <f>VLOOKUP(A7426,PEC!A7425:D$7975,4,0)</f>
        <v>pec.comune.ussassai.og.it</v>
      </c>
      <c r="C7426" s="23">
        <f>VLOOKUP(A7426,SEZIONI!A7426:B$7975,2,0)</f>
        <v>1</v>
      </c>
      <c r="D7426" s="27" t="str">
        <f>VLOOKUP(A7426,SINDACI!A7426:B$7975, 2, 0)</f>
        <v>USAI FRANCESCO</v>
      </c>
      <c r="E7426" s="27" t="str">
        <f>VLOOKUP(A7426,SINDACI!A7426:E$7975,5,0)</f>
        <v>-</v>
      </c>
    </row>
    <row r="7427" spans="1:5" x14ac:dyDescent="0.2">
      <c r="A7427" s="27" t="s">
        <v>7365</v>
      </c>
      <c r="B7427" s="27" t="str">
        <f>VLOOKUP(A7427,PEC!A7426:D$7975,4,0)</f>
        <v>cert.ruparpiemonte.it</v>
      </c>
      <c r="C7427" s="23">
        <f>VLOOKUP(A7427,SEZIONI!A7427:B$7975,2,0)</f>
        <v>1</v>
      </c>
      <c r="D7427" s="27" t="str">
        <f>VLOOKUP(A7427,SINDACI!A7427:B$7975, 2, 0)</f>
        <v>FERRETTI ANDREA</v>
      </c>
      <c r="E7427" s="27" t="str">
        <f>VLOOKUP(A7427,SINDACI!A7427:E$7975,5,0)</f>
        <v>LISTA CIVICA: INSIEME PER USSEAUX</v>
      </c>
    </row>
    <row r="7428" spans="1:5" x14ac:dyDescent="0.2">
      <c r="A7428" s="27" t="s">
        <v>7366</v>
      </c>
      <c r="B7428" s="27" t="str">
        <f>VLOOKUP(A7428,PEC!A7427:D$7975,4,0)</f>
        <v>pec.comune.usseglio.to.it</v>
      </c>
      <c r="C7428" s="23">
        <f>VLOOKUP(A7428,SEZIONI!A7428:B$7975,2,0)</f>
        <v>1</v>
      </c>
      <c r="D7428" s="27" t="str">
        <f>VLOOKUP(A7428,SINDACI!A7428:B$7975, 2, 0)</f>
        <v>GROSSO PIER MARIO</v>
      </c>
      <c r="E7428" s="27" t="str">
        <f>VLOOKUP(A7428,SINDACI!A7428:E$7975,5,0)</f>
        <v>LISTA CIVICA: UNITI PER USSEGLIO</v>
      </c>
    </row>
    <row r="7429" spans="1:5" x14ac:dyDescent="0.2">
      <c r="A7429" s="27" t="s">
        <v>7367</v>
      </c>
      <c r="B7429" s="27" t="str">
        <f>VLOOKUP(A7429,PEC!A7428:D$7975,4,0)</f>
        <v>pec.comune.ussita.mc.it</v>
      </c>
      <c r="C7429" s="23">
        <f>VLOOKUP(A7429,SEZIONI!A7429:B$7975,2,0)</f>
        <v>1</v>
      </c>
      <c r="D7429" s="27" t="str">
        <f>VLOOKUP(A7429,SINDACI!A7429:B$7975, 2, 0)</f>
        <v>BERNARDINI SILVIA</v>
      </c>
      <c r="E7429" s="27" t="str">
        <f>VLOOKUP(A7429,SINDACI!A7429:E$7975,5,0)</f>
        <v>LISTA CIVICA: PROGETTO USSITA</v>
      </c>
    </row>
    <row r="7430" spans="1:5" x14ac:dyDescent="0.2">
      <c r="A7430" s="27" t="s">
        <v>7368</v>
      </c>
      <c r="B7430" s="27" t="str">
        <f>VLOOKUP(A7430,PEC!A7429:D$7975,4,0)</f>
        <v>pec.comune.ustica.pa.it</v>
      </c>
      <c r="C7430" s="23">
        <f>VLOOKUP(A7430,SEZIONI!A7430:B$7975,2,0)</f>
        <v>1</v>
      </c>
      <c r="D7430" s="27" t="str">
        <f>VLOOKUP(A7430,SINDACI!A7430:B$7975, 2, 0)</f>
        <v>MILITELLO SALVATORE</v>
      </c>
      <c r="E7430" s="27" t="str">
        <f>VLOOKUP(A7430,SINDACI!A7430:E$7975,5,0)</f>
        <v>-</v>
      </c>
    </row>
    <row r="7431" spans="1:5" x14ac:dyDescent="0.2">
      <c r="A7431" s="27" t="s">
        <v>7369</v>
      </c>
      <c r="B7431" s="27" t="str">
        <f>VLOOKUP(A7431,PEC!A7430:D$7975,4,0)</f>
        <v>legalmail.it</v>
      </c>
      <c r="C7431" s="23">
        <f>VLOOKUP(A7431,SEZIONI!A7431:B$7975,2,0)</f>
        <v>8</v>
      </c>
      <c r="D7431" s="27" t="str">
        <f>VLOOKUP(A7431,SINDACI!A7431:B$7975, 2, 0)</f>
        <v>PORCU GIACOMO</v>
      </c>
      <c r="E7431" s="27" t="str">
        <f>VLOOKUP(A7431,SINDACI!A7431:E$7975,5,0)</f>
        <v>LISTA CIVICA: INVERSIONE A UTA</v>
      </c>
    </row>
    <row r="7432" spans="1:5" x14ac:dyDescent="0.2">
      <c r="A7432" s="27" t="s">
        <v>7370</v>
      </c>
      <c r="B7432" s="27" t="str">
        <f>VLOOKUP(A7432,PEC!A7431:D$7975,4,0)</f>
        <v>postecert.it</v>
      </c>
      <c r="C7432" s="23">
        <f>VLOOKUP(A7432,SEZIONI!A7432:B$7975,2,0)</f>
        <v>6</v>
      </c>
      <c r="D7432" s="27" t="str">
        <f>VLOOKUP(A7432,SINDACI!A7432:B$7975, 2, 0)</f>
        <v>CORDIO DINO</v>
      </c>
      <c r="E7432" s="27" t="str">
        <f>VLOOKUP(A7432,SINDACI!A7432:E$7975,5,0)</f>
        <v>LISTA CIVICA: DEMOCRATICI PER UZZANO</v>
      </c>
    </row>
    <row r="7433" spans="1:5" x14ac:dyDescent="0.2">
      <c r="A7433" s="27" t="s">
        <v>149</v>
      </c>
      <c r="B7433" s="27" t="str">
        <f>VLOOKUP(A7433,PEC!A7432:D$7975,4,0)</f>
        <v>asmepec.it</v>
      </c>
      <c r="C7433" s="23">
        <f>VLOOKUP(A7433,SEZIONI!A7433:B$7975,2,0)</f>
        <v>2</v>
      </c>
      <c r="D7433" s="27" t="str">
        <f>VLOOKUP(A7433,SINDACI!A7433:B$7975, 2, 0)</f>
        <v>POMILLO ANTONIO</v>
      </c>
      <c r="E7433" s="27" t="str">
        <f>VLOOKUP(A7433,SINDACI!A7433:E$7975,5,0)</f>
        <v>LISTA CIVICA: LIBERA MENTE</v>
      </c>
    </row>
    <row r="7434" spans="1:5" x14ac:dyDescent="0.2">
      <c r="A7434" s="27" t="s">
        <v>7371</v>
      </c>
      <c r="B7434" s="27" t="str">
        <f>VLOOKUP(A7434,PEC!A7433:D$7975,4,0)</f>
        <v>legalmail.it</v>
      </c>
      <c r="C7434" s="23">
        <f>VLOOKUP(A7434,SEZIONI!A7434:B$7975,2,0)</f>
        <v>1</v>
      </c>
      <c r="D7434" s="27" t="str">
        <f>VLOOKUP(A7434,SINDACI!A7434:B$7975, 2, 0)</f>
        <v>CAPANNA MARINO</v>
      </c>
      <c r="E7434" s="27" t="str">
        <f>VLOOKUP(A7434,SINDACI!A7434:E$7975,5,0)</f>
        <v>LISTA CIVICA: INSIEME PER VACONE</v>
      </c>
    </row>
    <row r="7435" spans="1:5" x14ac:dyDescent="0.2">
      <c r="A7435" s="27" t="s">
        <v>7372</v>
      </c>
      <c r="B7435" s="27" t="str">
        <f>VLOOKUP(A7435,PEC!A7434:D$7975,4,0)</f>
        <v>legalmail.it</v>
      </c>
      <c r="C7435" s="23">
        <f>VLOOKUP(A7435,SEZIONI!A7435:B$7975,2,0)</f>
        <v>2</v>
      </c>
      <c r="D7435" s="27" t="str">
        <f>VLOOKUP(A7435,SINDACI!A7435:B$7975, 2, 0)</f>
        <v>MAMMARELLA PIERGIUSEPPE</v>
      </c>
      <c r="E7435" s="27" t="str">
        <f>VLOOKUP(A7435,SINDACI!A7435:E$7975,5,0)</f>
        <v>LISTA CIVICA: UNITIPERVACRI</v>
      </c>
    </row>
    <row r="7436" spans="1:5" x14ac:dyDescent="0.2">
      <c r="A7436" s="27" t="s">
        <v>7373</v>
      </c>
      <c r="B7436" s="27" t="str">
        <f>VLOOKUP(A7436,PEC!A7435:D$7975,4,0)</f>
        <v>legalmail.it</v>
      </c>
      <c r="C7436" s="23">
        <f>VLOOKUP(A7436,SEZIONI!A7436:B$7975,2,0)</f>
        <v>1</v>
      </c>
      <c r="D7436" s="27" t="str">
        <f>VLOOKUP(A7436,SINDACI!A7436:B$7975, 2, 0)</f>
        <v>OBERHOFER ELMAR</v>
      </c>
      <c r="E7436" s="27" t="str">
        <f>VLOOKUP(A7436,SINDACI!A7436:E$7975,5,0)</f>
        <v>-</v>
      </c>
    </row>
    <row r="7437" spans="1:5" x14ac:dyDescent="0.2">
      <c r="A7437" s="27" t="s">
        <v>7374</v>
      </c>
      <c r="B7437" s="27" t="str">
        <f>VLOOKUP(A7437,PEC!A7436:D$7975,4,0)</f>
        <v>cert.comune.vado-ligure.sv.it</v>
      </c>
      <c r="C7437" s="23">
        <f>VLOOKUP(A7437,SEZIONI!A7437:B$7975,2,0)</f>
        <v>8</v>
      </c>
      <c r="D7437" s="27" t="str">
        <f>VLOOKUP(A7437,SINDACI!A7437:B$7975, 2, 0)</f>
        <v>GIULIANO MONICA</v>
      </c>
      <c r="E7437" s="27" t="str">
        <f>VLOOKUP(A7437,SINDACI!A7437:E$7975,5,0)</f>
        <v>LISTA CIVICA: LAVORIAMO CON I VADESI</v>
      </c>
    </row>
    <row r="7438" spans="1:5" x14ac:dyDescent="0.2">
      <c r="A7438" s="27" t="s">
        <v>7375</v>
      </c>
      <c r="B7438" s="27" t="str">
        <f>VLOOKUP(A7438,PEC!A7437:D$7975,4,0)</f>
        <v>postacert.toscana.it</v>
      </c>
      <c r="C7438" s="23">
        <f>VLOOKUP(A7438,SEZIONI!A7438:B$7975,2,0)</f>
        <v>3</v>
      </c>
      <c r="D7438" s="27" t="str">
        <f>VLOOKUP(A7438,SINDACI!A7438:B$7975, 2, 0)</f>
        <v>LODOVICI GIOVANNI</v>
      </c>
      <c r="E7438" s="27" t="str">
        <f>VLOOKUP(A7438,SINDACI!A7438:E$7975,5,0)</f>
        <v>LISTA CIVICA: VAGLI C'?! FATTI NON PAROLE!</v>
      </c>
    </row>
    <row r="7439" spans="1:5" x14ac:dyDescent="0.2">
      <c r="A7439" s="27" t="s">
        <v>7376</v>
      </c>
      <c r="B7439" s="27" t="str">
        <f>VLOOKUP(A7439,PEC!A7438:D$7975,4,0)</f>
        <v>postacert.toscana.it</v>
      </c>
      <c r="C7439" s="23">
        <f>VLOOKUP(A7439,SEZIONI!A7439:B$7975,2,0)</f>
        <v>6</v>
      </c>
      <c r="D7439" s="27" t="str">
        <f>VLOOKUP(A7439,SINDACI!A7439:B$7975, 2, 0)</f>
        <v>BORCHI LEONARDO</v>
      </c>
      <c r="E7439" s="27" t="str">
        <f>VLOOKUP(A7439,SINDACI!A7439:E$7975,5,0)</f>
        <v>LISTA CIVICA: PER VAGLIA</v>
      </c>
    </row>
    <row r="7440" spans="1:5" x14ac:dyDescent="0.2">
      <c r="A7440" s="27" t="s">
        <v>7377</v>
      </c>
      <c r="B7440" s="27" t="str">
        <f>VLOOKUP(A7440,PEC!A7439:D$7975,4,0)</f>
        <v>cert.ruparbasilicata.it</v>
      </c>
      <c r="C7440" s="23">
        <f>VLOOKUP(A7440,SEZIONI!A7440:B$7975,2,0)</f>
        <v>2</v>
      </c>
      <c r="D7440" s="27" t="str">
        <f>VLOOKUP(A7440,SINDACI!A7440:B$7975, 2, 0)</f>
        <v>SENISE ANTONIO</v>
      </c>
      <c r="E7440" s="27" t="str">
        <f>VLOOKUP(A7440,SINDACI!A7440:E$7975,5,0)</f>
        <v>-</v>
      </c>
    </row>
    <row r="7441" spans="1:5" x14ac:dyDescent="0.2">
      <c r="A7441" s="27" t="s">
        <v>7378</v>
      </c>
      <c r="B7441" s="27" t="str">
        <f>VLOOKUP(A7441,PEC!A7440:D$7975,4,0)</f>
        <v>cert.legalmail.it</v>
      </c>
      <c r="C7441" s="23">
        <f>VLOOKUP(A7441,SEZIONI!A7441:B$7975,2,0)</f>
        <v>1</v>
      </c>
      <c r="D7441" s="27" t="str">
        <f>VLOOKUP(A7441,SINDACI!A7441:B$7975, 2, 0)</f>
        <v>VERRI BARTOLOMEO</v>
      </c>
      <c r="E7441" s="27" t="str">
        <f>VLOOKUP(A7441,SINDACI!A7441:E$7975,5,0)</f>
        <v>-</v>
      </c>
    </row>
    <row r="7442" spans="1:5" x14ac:dyDescent="0.2">
      <c r="A7442" s="27" t="s">
        <v>7379</v>
      </c>
      <c r="B7442" s="27" t="str">
        <f>VLOOKUP(A7442,PEC!A7441:D$7975,4,0)</f>
        <v>postecert.it</v>
      </c>
      <c r="C7442" s="23">
        <f>VLOOKUP(A7442,SEZIONI!A7442:B$7975,2,0)</f>
        <v>10</v>
      </c>
      <c r="D7442" s="27" t="str">
        <f>VLOOKUP(A7442,SINDACI!A7442:B$7975, 2, 0)</f>
        <v>BOSI PRIMO</v>
      </c>
      <c r="E7442" s="27" t="str">
        <f>VLOOKUP(A7442,SINDACI!A7442:E$7975,5,0)</f>
        <v>LISTA CIVICA: CENTRO SINISTRA PER VAIANO</v>
      </c>
    </row>
    <row r="7443" spans="1:5" x14ac:dyDescent="0.2">
      <c r="A7443" s="27" t="s">
        <v>7380</v>
      </c>
      <c r="B7443" s="27" t="str">
        <f>VLOOKUP(A7443,PEC!A7442:D$7975,4,0)</f>
        <v>mailcert.cremasconline.it</v>
      </c>
      <c r="C7443" s="23">
        <f>VLOOKUP(A7443,SEZIONI!A7443:B$7975,2,0)</f>
        <v>4</v>
      </c>
      <c r="D7443" s="27" t="str">
        <f>VLOOKUP(A7443,SINDACI!A7443:B$7975, 2, 0)</f>
        <v>MOLASCHI PAOLO PRIMO</v>
      </c>
      <c r="E7443" s="27" t="str">
        <f>VLOOKUP(A7443,SINDACI!A7443:E$7975,5,0)</f>
        <v>LISTA CIVICA: INSIEME PER VAIANO</v>
      </c>
    </row>
    <row r="7444" spans="1:5" x14ac:dyDescent="0.2">
      <c r="A7444" s="27" t="s">
        <v>7381</v>
      </c>
      <c r="B7444" s="27" t="str">
        <f>VLOOKUP(A7444,PEC!A7443:D$7975,4,0)</f>
        <v>pec.comune.vaie.to.it</v>
      </c>
      <c r="C7444" s="23">
        <f>VLOOKUP(A7444,SEZIONI!A7444:B$7975,2,0)</f>
        <v>1</v>
      </c>
      <c r="D7444" s="27" t="str">
        <f>VLOOKUP(A7444,SINDACI!A7444:B$7975, 2, 0)</f>
        <v>MERINI ENZO</v>
      </c>
      <c r="E7444" s="27" t="str">
        <f>VLOOKUP(A7444,SINDACI!A7444:E$7975,5,0)</f>
        <v>LISTA CIVICA: LISTA CIVICA PER VAIE</v>
      </c>
    </row>
    <row r="7445" spans="1:5" x14ac:dyDescent="0.2">
      <c r="A7445" s="27" t="s">
        <v>7382</v>
      </c>
      <c r="B7445" s="27" t="str">
        <f>VLOOKUP(A7445,PEC!A7444:D$7975,4,0)</f>
        <v>pec.regione.lombardia.it</v>
      </c>
      <c r="C7445" s="23">
        <f>VLOOKUP(A7445,SEZIONI!A7445:B$7975,2,0)</f>
        <v>4</v>
      </c>
      <c r="D7445" s="27" t="str">
        <f>VLOOKUP(A7445,SINDACI!A7445:B$7975, 2, 0)</f>
        <v>PALLADINI PAOLO</v>
      </c>
      <c r="E7445" s="27" t="str">
        <f>VLOOKUP(A7445,SINDACI!A7445:E$7975,5,0)</f>
        <v>LEGA SALVINI</v>
      </c>
    </row>
    <row r="7446" spans="1:5" x14ac:dyDescent="0.2">
      <c r="A7446" s="27" t="s">
        <v>7383</v>
      </c>
      <c r="B7446" s="27" t="str">
        <f>VLOOKUP(A7446,PEC!A7445:D$7975,4,0)</f>
        <v>asmepec.it</v>
      </c>
      <c r="C7446" s="23">
        <f>VLOOKUP(A7446,SEZIONI!A7446:B$7975,2,0)</f>
        <v>7</v>
      </c>
      <c r="D7446" s="27" t="str">
        <f>VLOOKUP(A7446,SINDACI!A7446:B$7975, 2, 0)</f>
        <v>SUPINO STANISLAO</v>
      </c>
      <c r="E7446" s="27" t="str">
        <f>VLOOKUP(A7446,SINDACI!A7446:E$7975,5,0)</f>
        <v>LISTA CIVICA: VAIRANO UNITA</v>
      </c>
    </row>
    <row r="7447" spans="1:5" x14ac:dyDescent="0.2">
      <c r="A7447" s="27" t="s">
        <v>7384</v>
      </c>
      <c r="B7447" s="27" t="str">
        <f>VLOOKUP(A7447,PEC!A7446:D$7975,4,0)</f>
        <v>certgov.fvg.it</v>
      </c>
      <c r="C7447" s="23">
        <f>VLOOKUP(A7447,SEZIONI!A7447:B$7975,2,0)</f>
        <v>1</v>
      </c>
      <c r="D7447" s="27" t="str">
        <f>VLOOKUP(A7447,SINDACI!A7447:B$7975, 2, 0)</f>
        <v>BARZAN VIRGILIO</v>
      </c>
      <c r="E7447" s="27" t="str">
        <f>VLOOKUP(A7447,SINDACI!A7447:E$7975,5,0)</f>
        <v>-</v>
      </c>
    </row>
    <row r="7448" spans="1:5" x14ac:dyDescent="0.2">
      <c r="A7448" s="27" t="s">
        <v>7385</v>
      </c>
      <c r="B7448" s="27" t="str">
        <f>VLOOKUP(A7448,PEC!A7447:D$7975,4,0)</f>
        <v>pec.regione.lombardia.it</v>
      </c>
      <c r="C7448" s="23">
        <f>VLOOKUP(A7448,SEZIONI!A7448:B$7975,2,0)</f>
        <v>5</v>
      </c>
      <c r="D7448" s="27" t="str">
        <f>VLOOKUP(A7448,SINDACI!A7448:B$7975, 2, 0)</f>
        <v>ZAMBELLI DAMIANO</v>
      </c>
      <c r="E7448" s="27" t="str">
        <f>VLOOKUP(A7448,SINDACI!A7448:E$7975,5,0)</f>
        <v>LISTA CIVICA: VAL BREMBILLA NEL CUORE</v>
      </c>
    </row>
    <row r="7449" spans="1:5" x14ac:dyDescent="0.2">
      <c r="A7449" s="27" t="s">
        <v>7386</v>
      </c>
      <c r="B7449" s="27" t="str">
        <f>VLOOKUP(A7449,PEC!A7448:D$7975,4,0)</f>
        <v>pec.it</v>
      </c>
      <c r="C7449" s="23">
        <f>VLOOKUP(A7449,SEZIONI!A7449:B$7975,2,0)</f>
        <v>4</v>
      </c>
      <c r="D7449" s="27" t="str">
        <f>VLOOKUP(A7449,SINDACI!A7449:B$7975, 2, 0)</f>
        <v>TAPPERO CARLO</v>
      </c>
      <c r="E7449" s="27" t="str">
        <f>VLOOKUP(A7449,SINDACI!A7449:E$7975,5,0)</f>
        <v>LISTA CIVICA: NUOVE IDEE IN COMUNE</v>
      </c>
    </row>
    <row r="7450" spans="1:5" x14ac:dyDescent="0.2">
      <c r="A7450" s="27" t="s">
        <v>7387</v>
      </c>
      <c r="B7450" s="27" t="str">
        <f>VLOOKUP(A7450,PEC!A7449:D$7975,4,0)</f>
        <v>pcert.it</v>
      </c>
      <c r="C7450" s="23">
        <f>VLOOKUP(A7450,SEZIONI!A7450:B$7975,2,0)</f>
        <v>1</v>
      </c>
      <c r="D7450" s="27" t="str">
        <f>VLOOKUP(A7450,SINDACI!A7450:B$7975, 2, 0)</f>
        <v>GEDDA MICHELE</v>
      </c>
      <c r="E7450" s="27" t="str">
        <f>VLOOKUP(A7450,SINDACI!A7450:E$7975,5,0)</f>
        <v>LISTA CIVICA: RINNOVAMENTO INDIPENDENTI</v>
      </c>
    </row>
    <row r="7451" spans="1:5" x14ac:dyDescent="0.2">
      <c r="A7451" s="27" t="s">
        <v>7388</v>
      </c>
      <c r="B7451" s="27" t="str">
        <f>VLOOKUP(A7451,PEC!A7450:D$7975,4,0)</f>
        <v>legalpec.it</v>
      </c>
      <c r="C7451" s="23">
        <f>VLOOKUP(A7451,SEZIONI!A7451:B$7975,2,0)</f>
        <v>2</v>
      </c>
      <c r="D7451" s="27" t="str">
        <f>VLOOKUP(A7451,SINDACI!A7451:B$7975, 2, 0)</f>
        <v>CAMPETTI FRANCO</v>
      </c>
      <c r="E7451" s="27" t="str">
        <f>VLOOKUP(A7451,SINDACI!A7451:E$7975,5,0)</f>
        <v>LISTA CIVICA: INSIEME PER VAL DI NIZZA</v>
      </c>
    </row>
    <row r="7452" spans="1:5" x14ac:dyDescent="0.2">
      <c r="A7452" s="27" t="s">
        <v>7389</v>
      </c>
      <c r="B7452" s="27" t="str">
        <f>VLOOKUP(A7452,PEC!A7451:D$7975,4,0)</f>
        <v>legalmail.it</v>
      </c>
      <c r="C7452" s="23">
        <f>VLOOKUP(A7452,SEZIONI!A7452:B$7975,2,0)</f>
        <v>4</v>
      </c>
      <c r="D7452" s="27" t="str">
        <f>VLOOKUP(A7452,SINDACI!A7452:B$7975, 2, 0)</f>
        <v>GUFLER STEFAN</v>
      </c>
      <c r="E7452" s="27" t="str">
        <f>VLOOKUP(A7452,SINDACI!A7452:E$7975,5,0)</f>
        <v>-</v>
      </c>
    </row>
    <row r="7453" spans="1:5" x14ac:dyDescent="0.2">
      <c r="A7453" s="27" t="s">
        <v>7390</v>
      </c>
      <c r="B7453" s="27" t="str">
        <f>VLOOKUP(A7453,PEC!A7452:D$7975,4,0)</f>
        <v>pecveneto.it</v>
      </c>
      <c r="C7453" s="23">
        <f>VLOOKUP(A7453,SEZIONI!A7453:B$7975,2,0)</f>
        <v>5</v>
      </c>
      <c r="D7453" s="27" t="str">
        <f>VLOOKUP(A7453,SINDACI!A7453:B$7975, 2, 0)</f>
        <v>DE PELLEGRIN CAMILLO</v>
      </c>
      <c r="E7453" s="27" t="str">
        <f>VLOOKUP(A7453,SINDACI!A7453:E$7975,5,0)</f>
        <v>LISTA CIVICA: PROGETTO COMUNE</v>
      </c>
    </row>
    <row r="7454" spans="1:5" x14ac:dyDescent="0.2">
      <c r="A7454" s="27" t="s">
        <v>7391</v>
      </c>
      <c r="B7454" s="27" t="str">
        <f>VLOOKUP(A7454,PEC!A7453:D$7975,4,0)</f>
        <v>pecveneto.it</v>
      </c>
      <c r="C7454" s="23">
        <f>VLOOKUP(A7454,SEZIONI!A7454:B$7975,2,0)</f>
        <v>4</v>
      </c>
      <c r="D7454" s="27" t="str">
        <f>VLOOKUP(A7454,SINDACI!A7454:B$7975, 2, 0)</f>
        <v>FIPPONI MAURIZIO</v>
      </c>
      <c r="E7454" s="27" t="str">
        <f>VLOOKUP(A7454,SINDACI!A7454:E$7975,5,0)</f>
        <v>LISTA CIVICA: PROGETTO VAL LIONA</v>
      </c>
    </row>
    <row r="7455" spans="1:5" x14ac:dyDescent="0.2">
      <c r="A7455" s="27" t="s">
        <v>7392</v>
      </c>
      <c r="B7455" s="27" t="str">
        <f>VLOOKUP(A7455,PEC!A7454:D$7975,4,0)</f>
        <v>cert.provincia.so.it</v>
      </c>
      <c r="C7455" s="23">
        <f>VLOOKUP(A7455,SEZIONI!A7455:B$7975,2,0)</f>
        <v>1</v>
      </c>
      <c r="D7455" s="27" t="str">
        <f>VLOOKUP(A7455,SINDACI!A7455:B$7975, 2, 0)</f>
        <v>TAEGGI PIETRO</v>
      </c>
      <c r="E7455" s="27" t="str">
        <f>VLOOKUP(A7455,SINDACI!A7455:E$7975,5,0)</f>
        <v>LISTA CIVICA: INSIEME CON LA VAL MASINO</v>
      </c>
    </row>
    <row r="7456" spans="1:5" x14ac:dyDescent="0.2">
      <c r="A7456" s="27" t="s">
        <v>7393</v>
      </c>
      <c r="B7456" s="27" t="str">
        <f>VLOOKUP(A7456,PEC!A7455:D$7975,4,0)</f>
        <v>pec.regione.lombardia.it</v>
      </c>
      <c r="C7456" s="23">
        <f>VLOOKUP(A7456,SEZIONI!A7456:B$7975,2,0)</f>
        <v>1</v>
      </c>
      <c r="D7456" s="27" t="str">
        <f>VLOOKUP(A7456,SINDACI!A7456:B$7975, 2, 0)</f>
        <v>PUDDU IVAN</v>
      </c>
      <c r="E7456" s="27" t="str">
        <f>VLOOKUP(A7456,SINDACI!A7456:E$7975,5,0)</f>
        <v>LISTA CIVICA: STELLA ALPINA</v>
      </c>
    </row>
    <row r="7457" spans="1:5" x14ac:dyDescent="0.2">
      <c r="A7457" s="27" t="s">
        <v>7394</v>
      </c>
      <c r="B7457" s="27" t="str">
        <f>VLOOKUP(A7457,PEC!A7456:D$7975,4,0)</f>
        <v>legalmail.it</v>
      </c>
      <c r="C7457" s="23">
        <f>VLOOKUP(A7457,SEZIONI!A7457:B$7975,2,0)</f>
        <v>3</v>
      </c>
      <c r="D7457" s="27" t="str">
        <f>VLOOKUP(A7457,SINDACI!A7457:B$7975, 2, 0)</f>
        <v>RICCARDI ROMINA</v>
      </c>
      <c r="E7457" s="27" t="str">
        <f>VLOOKUP(A7457,SINDACI!A7457:E$7975,5,0)</f>
        <v>LISTA CIVICA: VALBONDIONE C'?</v>
      </c>
    </row>
    <row r="7458" spans="1:5" x14ac:dyDescent="0.2">
      <c r="A7458" s="27" t="s">
        <v>7395</v>
      </c>
      <c r="B7458" s="27" t="str">
        <f>VLOOKUP(A7458,PEC!A7457:D$7975,4,0)</f>
        <v>cert.legalmail.it</v>
      </c>
      <c r="C7458" s="23">
        <f>VLOOKUP(A7458,SEZIONI!A7458:B$7975,2,0)</f>
        <v>3</v>
      </c>
      <c r="D7458" s="27" t="str">
        <f>VLOOKUP(A7458,SINDACI!A7458:B$7975, 2, 0)</f>
        <v>FERRINI CLAUDIO</v>
      </c>
      <c r="E7458" s="27" t="str">
        <f>VLOOKUP(A7458,SINDACI!A7458:E$7975,5,0)</f>
        <v>LEGA SALVINI</v>
      </c>
    </row>
    <row r="7459" spans="1:5" x14ac:dyDescent="0.2">
      <c r="A7459" s="27" t="s">
        <v>7396</v>
      </c>
      <c r="B7459" s="27" t="str">
        <f>VLOOKUP(A7459,PEC!A7458:D$7975,4,0)</f>
        <v>legamail.it</v>
      </c>
      <c r="C7459" s="23">
        <f>VLOOKUP(A7459,SEZIONI!A7459:B$7975,2,0)</f>
        <v>7</v>
      </c>
      <c r="D7459" s="27" t="str">
        <f>VLOOKUP(A7459,SINDACI!A7459:B$7975, 2, 0)</f>
        <v>FERAZZOLI LUCA</v>
      </c>
      <c r="E7459" s="27" t="str">
        <f>VLOOKUP(A7459,SINDACI!A7459:E$7975,5,0)</f>
        <v>LISTA CIVICA: VALBRENTA CIVICA</v>
      </c>
    </row>
    <row r="7460" spans="1:5" x14ac:dyDescent="0.2">
      <c r="A7460" s="27" t="s">
        <v>7397</v>
      </c>
      <c r="B7460" s="27" t="str">
        <f>VLOOKUP(A7460,PEC!A7459:D$7975,4,0)</f>
        <v>pec.comune.valbrevenna.ge.it</v>
      </c>
      <c r="C7460" s="23">
        <f>VLOOKUP(A7460,SEZIONI!A7460:B$7975,2,0)</f>
        <v>1</v>
      </c>
      <c r="D7460" s="27" t="str">
        <f>VLOOKUP(A7460,SINDACI!A7460:B$7975, 2, 0)</f>
        <v>BRASSESCO MICHELE</v>
      </c>
      <c r="E7460" s="27" t="str">
        <f>VLOOKUP(A7460,SINDACI!A7460:E$7975,5,0)</f>
        <v>LISTA CIVICA: VALBREVENNA VIVA</v>
      </c>
    </row>
    <row r="7461" spans="1:5" x14ac:dyDescent="0.2">
      <c r="A7461" s="27" t="s">
        <v>7398</v>
      </c>
      <c r="B7461" s="27" t="str">
        <f>VLOOKUP(A7461,PEC!A7460:D$7975,4,0)</f>
        <v>halleycert.it</v>
      </c>
      <c r="C7461" s="23">
        <f>VLOOKUP(A7461,SEZIONI!A7461:B$7975,2,0)</f>
        <v>2</v>
      </c>
      <c r="D7461" s="27" t="str">
        <f>VLOOKUP(A7461,SINDACI!A7461:B$7975, 2, 0)</f>
        <v>VENER LUIGI</v>
      </c>
      <c r="E7461" s="27" t="str">
        <f>VLOOKUP(A7461,SINDACI!A7461:E$7975,5,0)</f>
        <v>LISTA CIVICA: LA NOSTRA VALLE</v>
      </c>
    </row>
    <row r="7462" spans="1:5" x14ac:dyDescent="0.2">
      <c r="A7462" s="27" t="s">
        <v>7399</v>
      </c>
      <c r="B7462" s="27" t="str">
        <f>VLOOKUP(A7462,PEC!A7461:D$7975,4,0)</f>
        <v>pcert.it</v>
      </c>
      <c r="C7462" s="23">
        <f>VLOOKUP(A7462,SEZIONI!A7462:B$7975,2,0)</f>
        <v>1</v>
      </c>
      <c r="D7462" s="27" t="str">
        <f>VLOOKUP(A7462,SINDACI!A7462:B$7975, 2, 0)</f>
        <v>GAIDO GIUSEPPE</v>
      </c>
      <c r="E7462" s="27" t="str">
        <f>VLOOKUP(A7462,SINDACI!A7462:E$7975,5,0)</f>
        <v>LISTA CIVICA: INSIEME PER CAMBIARE</v>
      </c>
    </row>
    <row r="7463" spans="1:5" x14ac:dyDescent="0.2">
      <c r="A7463" s="27" t="s">
        <v>7400</v>
      </c>
      <c r="B7463" s="27" t="str">
        <f>VLOOKUP(A7463,PEC!A7462:D$7975,4,0)</f>
        <v>legalmail.it</v>
      </c>
      <c r="C7463" s="23">
        <f>VLOOKUP(A7463,SEZIONI!A7463:B$7975,2,0)</f>
        <v>28</v>
      </c>
      <c r="D7463" s="27" t="str">
        <f>VLOOKUP(A7463,SINDACI!A7463:B$7975, 2, 0)</f>
        <v>ACERBI GIANCARLO GIUSEPPE</v>
      </c>
      <c r="E7463" s="27" t="str">
        <f>VLOOKUP(A7463,SINDACI!A7463:E$7975,5,0)</f>
        <v>LISTA CIVICA: AUTONOMIA DEL VENETO | LISTA CIVICA: SCEGLI VALDAGNO | LISTA CIVICA: VALDAGNO GUARDA AVANTI | PARTITO DEMOCRATICO</v>
      </c>
    </row>
    <row r="7464" spans="1:5" x14ac:dyDescent="0.2">
      <c r="A7464" s="27" t="s">
        <v>7401</v>
      </c>
      <c r="B7464" s="27" t="str">
        <f>VLOOKUP(A7464,PEC!A7463:D$7975,4,0)</f>
        <v>pec.comune.valdaone.tn.it</v>
      </c>
      <c r="C7464" s="23">
        <f>VLOOKUP(A7464,SEZIONI!A7464:B$7975,2,0)</f>
        <v>3</v>
      </c>
      <c r="D7464" s="27" t="str">
        <f>VLOOKUP(A7464,SINDACI!A7464:B$7975, 2, 0)</f>
        <v>PELLIZZARI KETTY</v>
      </c>
      <c r="E7464" s="27" t="str">
        <f>VLOOKUP(A7464,SINDACI!A7464:E$7975,5,0)</f>
        <v>-</v>
      </c>
    </row>
    <row r="7465" spans="1:5" x14ac:dyDescent="0.2">
      <c r="A7465" s="27" t="s">
        <v>7402</v>
      </c>
      <c r="B7465" s="27" t="str">
        <f>VLOOKUP(A7465,PEC!A7464:D$7975,4,0)</f>
        <v>legalmail.it</v>
      </c>
      <c r="C7465" s="23">
        <f>VLOOKUP(A7465,SEZIONI!A7465:B$7975,2,0)</f>
        <v>4</v>
      </c>
      <c r="D7465" s="27" t="str">
        <f>VLOOKUP(A7465,SINDACI!A7465:B$7975, 2, 0)</f>
        <v>REDEN GEORG JAKOB</v>
      </c>
      <c r="E7465" s="27" t="str">
        <f>VLOOKUP(A7465,SINDACI!A7465:E$7975,5,0)</f>
        <v>-</v>
      </c>
    </row>
    <row r="7466" spans="1:5" x14ac:dyDescent="0.2">
      <c r="A7466" s="27" t="s">
        <v>7403</v>
      </c>
      <c r="B7466" s="27" t="str">
        <f>VLOOKUP(A7466,PEC!A7465:D$7975,4,0)</f>
        <v>pecveneto.it</v>
      </c>
      <c r="C7466" s="23">
        <f>VLOOKUP(A7466,SEZIONI!A7466:B$7975,2,0)</f>
        <v>3</v>
      </c>
      <c r="D7466" s="27" t="str">
        <f>VLOOKUP(A7466,SINDACI!A7466:B$7975, 2, 0)</f>
        <v>SARTORI CLAUDIO</v>
      </c>
      <c r="E7466" s="27" t="str">
        <f>VLOOKUP(A7466,SINDACI!A7466:E$7975,5,0)</f>
        <v>LISTA CIVICA: SIAMO VALDASTICO</v>
      </c>
    </row>
    <row r="7467" spans="1:5" x14ac:dyDescent="0.2">
      <c r="A7467" s="27" t="s">
        <v>7404</v>
      </c>
      <c r="B7467" s="27" t="str">
        <f>VLOOKUP(A7467,PEC!A7466:D$7975,4,0)</f>
        <v>pec.ptbiellese.it</v>
      </c>
      <c r="C7467" s="23">
        <f>VLOOKUP(A7467,SEZIONI!A7467:B$7975,2,0)</f>
        <v>4</v>
      </c>
      <c r="D7467" s="27" t="str">
        <f>VLOOKUP(A7467,SINDACI!A7467:B$7975, 2, 0)</f>
        <v>PELLA ROBERTO</v>
      </c>
      <c r="E7467" s="27" t="str">
        <f>VLOOKUP(A7467,SINDACI!A7467:E$7975,5,0)</f>
        <v>LISTA CIVICA: LISTA CIVICA GRANO E NAVETTA</v>
      </c>
    </row>
    <row r="7468" spans="1:5" x14ac:dyDescent="0.2">
      <c r="A7468" s="27" t="s">
        <v>7405</v>
      </c>
      <c r="B7468" s="27" t="str">
        <f>VLOOKUP(A7468,PEC!A7467:D$7975,4,0)</f>
        <v>postecert.it</v>
      </c>
      <c r="C7468" s="23">
        <f>VLOOKUP(A7468,SEZIONI!A7468:B$7975,2,0)</f>
        <v>13</v>
      </c>
      <c r="D7468" s="27" t="str">
        <f>VLOOKUP(A7468,SINDACI!A7468:B$7975, 2, 0)</f>
        <v>STABILE FRANCESCO</v>
      </c>
      <c r="E7468" s="27" t="str">
        <f>VLOOKUP(A7468,SINDACI!A7468:E$7975,5,0)</f>
        <v>LISTA CIVICA: STABILE SINDACO VALDERICE</v>
      </c>
    </row>
    <row r="7469" spans="1:5" x14ac:dyDescent="0.2">
      <c r="A7469" s="27" t="s">
        <v>7406</v>
      </c>
      <c r="B7469" s="27" t="str">
        <f>VLOOKUP(A7469,PEC!A7468:D$7975,4,0)</f>
        <v>pec.cmav.so.it</v>
      </c>
      <c r="C7469" s="23">
        <f>VLOOKUP(A7469,SEZIONI!A7469:B$7975,2,0)</f>
        <v>4</v>
      </c>
      <c r="D7469" s="27" t="str">
        <f>VLOOKUP(A7469,SINDACI!A7469:B$7975, 2, 0)</f>
        <v>TRABUCCHI MASSIMILIANO</v>
      </c>
      <c r="E7469" s="27" t="str">
        <f>VLOOKUP(A7469,SINDACI!A7469:E$7975,5,0)</f>
        <v>LISTA CIVICA: VALDIDENTRO VENTI 27</v>
      </c>
    </row>
    <row r="7470" spans="1:5" x14ac:dyDescent="0.2">
      <c r="A7470" s="27" t="s">
        <v>7407</v>
      </c>
      <c r="B7470" s="27" t="str">
        <f>VLOOKUP(A7470,PEC!A7469:D$7975,4,0)</f>
        <v>legalmail.it</v>
      </c>
      <c r="C7470" s="23">
        <f>VLOOKUP(A7470,SEZIONI!A7470:B$7975,2,0)</f>
        <v>3</v>
      </c>
      <c r="D7470" s="27" t="str">
        <f>VLOOKUP(A7470,SINDACI!A7470:B$7975, 2, 0)</f>
        <v>GIORDANA GUIDO</v>
      </c>
      <c r="E7470" s="27" t="str">
        <f>VLOOKUP(A7470,SINDACI!A7470:E$7975,5,0)</f>
        <v>LISTA CIVICA: CON TE PER IL PAESE</v>
      </c>
    </row>
    <row r="7471" spans="1:5" x14ac:dyDescent="0.2">
      <c r="A7471" s="27" t="s">
        <v>7408</v>
      </c>
      <c r="B7471" s="27" t="str">
        <f>VLOOKUP(A7471,PEC!A7470:D$7975,4,0)</f>
        <v>legalmail.it</v>
      </c>
      <c r="C7471" s="23">
        <f>VLOOKUP(A7471,SEZIONI!A7471:B$7975,2,0)</f>
        <v>14</v>
      </c>
      <c r="D7471" s="27" t="str">
        <f>VLOOKUP(A7471,SINDACI!A7471:B$7975, 2, 0)</f>
        <v>CARLI MARIO</v>
      </c>
      <c r="E7471" s="27" t="str">
        <f>VLOOKUP(A7471,SINDACI!A7471:E$7975,5,0)</f>
        <v>LISTA CIVICA: VALDILANA INSIEME</v>
      </c>
    </row>
    <row r="7472" spans="1:5" x14ac:dyDescent="0.2">
      <c r="A7472" s="27" t="s">
        <v>7409</v>
      </c>
      <c r="B7472" s="27" t="str">
        <f>VLOOKUP(A7472,PEC!A7471:D$7975,4,0)</f>
        <v>pec.comune.valdina.me.it</v>
      </c>
      <c r="C7472" s="23">
        <f>VLOOKUP(A7472,SEZIONI!A7472:B$7975,2,0)</f>
        <v>3</v>
      </c>
      <c r="D7472" s="27" t="str">
        <f>VLOOKUP(A7472,SINDACI!A7472:B$7975, 2, 0)</f>
        <v>DI STEFANO ANTONINO</v>
      </c>
      <c r="E7472" s="27" t="str">
        <f>VLOOKUP(A7472,SINDACI!A7472:E$7975,5,0)</f>
        <v>LISTA CIVICA: RILANCIARE VALDINA</v>
      </c>
    </row>
    <row r="7473" spans="1:5" x14ac:dyDescent="0.2">
      <c r="A7473" s="27" t="s">
        <v>7410</v>
      </c>
      <c r="B7473" s="27" t="str">
        <f>VLOOKUP(A7473,PEC!A7472:D$7975,4,0)</f>
        <v>pec.cmav.so.it</v>
      </c>
      <c r="C7473" s="23">
        <f>VLOOKUP(A7473,SEZIONI!A7473:B$7975,2,0)</f>
        <v>4</v>
      </c>
      <c r="D7473" s="27" t="str">
        <f>VLOOKUP(A7473,SINDACI!A7473:B$7975, 2, 0)</f>
        <v>PEDRINI ALESSANDRO</v>
      </c>
      <c r="E7473" s="27" t="str">
        <f>VLOOKUP(A7473,SINDACI!A7473:E$7975,5,0)</f>
        <v>LISTA CIVICA: VIVERE VALDISOTTO</v>
      </c>
    </row>
    <row r="7474" spans="1:5" x14ac:dyDescent="0.2">
      <c r="A7474" s="27" t="s">
        <v>7411</v>
      </c>
      <c r="B7474" s="27" t="str">
        <f>VLOOKUP(A7474,PEC!A7473:D$7975,4,0)</f>
        <v>pecveneto.it</v>
      </c>
      <c r="C7474" s="23">
        <f>VLOOKUP(A7474,SEZIONI!A7474:B$7975,2,0)</f>
        <v>11</v>
      </c>
      <c r="D7474" s="27" t="str">
        <f>VLOOKUP(A7474,SINDACI!A7474:B$7975, 2, 0)</f>
        <v>FREGONESE LUCIANO</v>
      </c>
      <c r="E7474" s="27" t="str">
        <f>VLOOKUP(A7474,SINDACI!A7474:E$7975,5,0)</f>
        <v>LISTA CIVICA: NUOVA CIVICA</v>
      </c>
    </row>
    <row r="7475" spans="1:5" x14ac:dyDescent="0.2">
      <c r="A7475" s="27" t="s">
        <v>7412</v>
      </c>
      <c r="B7475" s="27" t="str">
        <f>VLOOKUP(A7475,PEC!A7474:D$7975,4,0)</f>
        <v>cert.ruparpiemonte.it</v>
      </c>
      <c r="C7475" s="23">
        <f>VLOOKUP(A7475,SEZIONI!A7475:B$7975,2,0)</f>
        <v>3</v>
      </c>
      <c r="D7475" s="27" t="str">
        <f>VLOOKUP(A7475,SINDACI!A7475:B$7975, 2, 0)</f>
        <v>CHIARA LUCA</v>
      </c>
      <c r="E7475" s="27" t="str">
        <f>VLOOKUP(A7475,SINDACI!A7475:E$7975,5,0)</f>
        <v>-</v>
      </c>
    </row>
    <row r="7476" spans="1:5" x14ac:dyDescent="0.2">
      <c r="A7476" s="27" t="s">
        <v>7413</v>
      </c>
      <c r="B7476" s="27" t="str">
        <f>VLOOKUP(A7476,PEC!A7475:D$7975,4,0)</f>
        <v>pec.regione.lombardia.it</v>
      </c>
      <c r="C7476" s="23">
        <f>VLOOKUP(A7476,SEZIONI!A7476:B$7975,2,0)</f>
        <v>1</v>
      </c>
      <c r="D7476" s="27" t="str">
        <f>VLOOKUP(A7476,SINDACI!A7476:B$7975, 2, 0)</f>
        <v>TASSO LUIGI</v>
      </c>
      <c r="E7476" s="27" t="str">
        <f>VLOOKUP(A7476,SINDACI!A7476:E$7975,5,0)</f>
        <v>LISTA CIVICA: INSIEME PER VALEGGIO</v>
      </c>
    </row>
    <row r="7477" spans="1:5" x14ac:dyDescent="0.2">
      <c r="A7477" s="27" t="s">
        <v>7414</v>
      </c>
      <c r="B7477" s="27" t="str">
        <f>VLOOKUP(A7477,PEC!A7476:D$7975,4,0)</f>
        <v>pecveneto.it</v>
      </c>
      <c r="C7477" s="23">
        <f>VLOOKUP(A7477,SEZIONI!A7477:B$7975,2,0)</f>
        <v>15</v>
      </c>
      <c r="D7477" s="27" t="str">
        <f>VLOOKUP(A7477,SINDACI!A7477:B$7975, 2, 0)</f>
        <v>GARDONI ALESSANDRO</v>
      </c>
      <c r="E7477" s="27" t="str">
        <f>VLOOKUP(A7477,SINDACI!A7477:E$7975,5,0)</f>
        <v>LISTA CIVICA: VALEGGIO IN COMUNE</v>
      </c>
    </row>
    <row r="7478" spans="1:5" x14ac:dyDescent="0.2">
      <c r="A7478" s="27" t="s">
        <v>7415</v>
      </c>
      <c r="B7478" s="27" t="str">
        <f>VLOOKUP(A7478,PEC!A7477:D$7975,4,0)</f>
        <v>legalmail.it</v>
      </c>
      <c r="C7478" s="23">
        <f>VLOOKUP(A7478,SEZIONI!A7478:B$7975,2,0)</f>
        <v>3</v>
      </c>
      <c r="D7478" s="27" t="str">
        <f>VLOOKUP(A7478,SINDACI!A7478:B$7975, 2, 0)</f>
        <v>BIGIOTTI STEFANO</v>
      </c>
      <c r="E7478" s="27" t="str">
        <f>VLOOKUP(A7478,SINDACI!A7478:E$7975,5,0)</f>
        <v>-</v>
      </c>
    </row>
    <row r="7479" spans="1:5" x14ac:dyDescent="0.2">
      <c r="A7479" s="27" t="s">
        <v>7416</v>
      </c>
      <c r="B7479" s="27" t="str">
        <f>VLOOKUP(A7479,PEC!A7478:D$7975,4,0)</f>
        <v>cert.comune.valenza.al.it</v>
      </c>
      <c r="C7479" s="23">
        <f>VLOOKUP(A7479,SEZIONI!A7479:B$7975,2,0)</f>
        <v>21</v>
      </c>
      <c r="D7479" s="27" t="str">
        <f>VLOOKUP(A7479,SINDACI!A7479:B$7975, 2, 0)</f>
        <v>ODDONE MAURIZIO</v>
      </c>
      <c r="E7479" s="27" t="str">
        <f>VLOOKUP(A7479,SINDACI!A7479:E$7975,5,0)</f>
        <v>FORZA ITALIA | LEGA SALVINI PIEMONTE | FRATELLI D'ITALIA</v>
      </c>
    </row>
    <row r="7480" spans="1:5" x14ac:dyDescent="0.2">
      <c r="A7480" s="27" t="s">
        <v>7417</v>
      </c>
      <c r="B7480" s="27" t="str">
        <f>VLOOKUP(A7480,PEC!A7479:D$7975,4,0)</f>
        <v>pec.rupar.puglia.it</v>
      </c>
      <c r="C7480" s="23">
        <f>VLOOKUP(A7480,SEZIONI!A7480:B$7975,2,0)</f>
        <v>22</v>
      </c>
      <c r="D7480" s="27" t="str">
        <f>VLOOKUP(A7480,SINDACI!A7480:B$7975, 2, 0)</f>
        <v>-</v>
      </c>
      <c r="E7480" s="27" t="str">
        <f>VLOOKUP(A7480,SINDACI!A7480:E$7975,5,0)</f>
        <v>-</v>
      </c>
    </row>
    <row r="7481" spans="1:5" x14ac:dyDescent="0.2">
      <c r="A7481" s="27" t="s">
        <v>7418</v>
      </c>
      <c r="B7481" s="27" t="str">
        <f>VLOOKUP(A7481,PEC!A7480:D$7975,4,0)</f>
        <v>cert.elaus2002.net</v>
      </c>
      <c r="C7481" s="23">
        <f>VLOOKUP(A7481,SEZIONI!A7481:B$7975,2,0)</f>
        <v>2</v>
      </c>
      <c r="D7481" s="27" t="str">
        <f>VLOOKUP(A7481,SINDACI!A7481:B$7975, 2, 0)</f>
        <v>BASSAN FABIO</v>
      </c>
      <c r="E7481" s="27" t="str">
        <f>VLOOKUP(A7481,SINDACI!A7481:E$7975,5,0)</f>
        <v>LISTA COMPOSITA: LEGA SALVINI LOMBARDIA-FRATELLI D'ITALIA-FORZA ITALIA-SI AMO VALERA</v>
      </c>
    </row>
    <row r="7482" spans="1:5" x14ac:dyDescent="0.2">
      <c r="A7482" s="27" t="s">
        <v>7419</v>
      </c>
      <c r="B7482" s="27" t="str">
        <f>VLOOKUP(A7482,PEC!A7481:D$7975,4,0)</f>
        <v>postacert.umbria.it</v>
      </c>
      <c r="C7482" s="23">
        <f>VLOOKUP(A7482,SEZIONI!A7482:B$7975,2,0)</f>
        <v>3</v>
      </c>
      <c r="D7482" s="27" t="str">
        <f>VLOOKUP(A7482,SINDACI!A7482:B$7975, 2, 0)</f>
        <v>BACOCCOLI ENRICO</v>
      </c>
      <c r="E7482" s="27" t="str">
        <f>VLOOKUP(A7482,SINDACI!A7482:E$7975,5,0)</f>
        <v>-</v>
      </c>
    </row>
    <row r="7483" spans="1:5" x14ac:dyDescent="0.2">
      <c r="A7483" s="27" t="s">
        <v>7420</v>
      </c>
      <c r="B7483" s="27" t="str">
        <f>VLOOKUP(A7483,PEC!A7482:D$7975,4,0)</f>
        <v>cert.ruparpiemonte.it</v>
      </c>
      <c r="C7483" s="23">
        <f>VLOOKUP(A7483,SEZIONI!A7483:B$7975,2,0)</f>
        <v>3</v>
      </c>
      <c r="D7483" s="27" t="str">
        <f>VLOOKUP(A7483,SINDACI!A7483:B$7975, 2, 0)</f>
        <v>ARISIO SERGIO</v>
      </c>
      <c r="E7483" s="27" t="str">
        <f>VLOOKUP(A7483,SINDACI!A7483:E$7975,5,0)</f>
        <v>LISTA CIVICA: OBIETTIVO VALFENERA</v>
      </c>
    </row>
    <row r="7484" spans="1:5" x14ac:dyDescent="0.2">
      <c r="A7484" s="27" t="s">
        <v>7421</v>
      </c>
      <c r="B7484" s="27" t="str">
        <f>VLOOKUP(A7484,PEC!A7483:D$7975,4,0)</f>
        <v>pec.comune.valfloriana.tn.it</v>
      </c>
      <c r="C7484" s="23">
        <f>VLOOKUP(A7484,SEZIONI!A7484:B$7975,2,0)</f>
        <v>1</v>
      </c>
      <c r="D7484" s="27" t="str">
        <f>VLOOKUP(A7484,SINDACI!A7484:B$7975, 2, 0)</f>
        <v>TONINI MICHELE</v>
      </c>
      <c r="E7484" s="27" t="str">
        <f>VLOOKUP(A7484,SINDACI!A7484:E$7975,5,0)</f>
        <v>-</v>
      </c>
    </row>
    <row r="7485" spans="1:5" x14ac:dyDescent="0.2">
      <c r="A7485" s="27" t="s">
        <v>7422</v>
      </c>
      <c r="B7485" s="27" t="str">
        <f>VLOOKUP(A7485,PEC!A7484:D$7975,4,0)</f>
        <v>emarche.it</v>
      </c>
      <c r="C7485" s="23">
        <f>VLOOKUP(A7485,SEZIONI!A7485:B$7975,2,0)</f>
        <v>2</v>
      </c>
      <c r="D7485" s="27" t="str">
        <f>VLOOKUP(A7485,SINDACI!A7485:B$7975, 2, 0)</f>
        <v>CITRACCA MASSIMO</v>
      </c>
      <c r="E7485" s="27" t="str">
        <f>VLOOKUP(A7485,SINDACI!A7485:E$7975,5,0)</f>
        <v>LISTA CIVICA: PER VALFORNACE NOI CON VOI</v>
      </c>
    </row>
    <row r="7486" spans="1:5" x14ac:dyDescent="0.2">
      <c r="A7486" s="27" t="s">
        <v>7423</v>
      </c>
      <c r="B7486" s="27" t="str">
        <f>VLOOKUP(A7486,PEC!A7485:D$7975,4,0)</f>
        <v>pec.cmav.so.it</v>
      </c>
      <c r="C7486" s="23">
        <f>VLOOKUP(A7486,SEZIONI!A7486:B$7975,2,0)</f>
        <v>3</v>
      </c>
      <c r="D7486" s="27" t="str">
        <f>VLOOKUP(A7486,SINDACI!A7486:B$7975, 2, 0)</f>
        <v>BELLOTTI LUCA FERDINANDO</v>
      </c>
      <c r="E7486" s="27" t="str">
        <f>VLOOKUP(A7486,SINDACI!A7486:E$7975,5,0)</f>
        <v>LISTA CIVICA: ESSERCI</v>
      </c>
    </row>
    <row r="7487" spans="1:5" x14ac:dyDescent="0.2">
      <c r="A7487" s="27" t="s">
        <v>7424</v>
      </c>
      <c r="B7487" s="27" t="str">
        <f>VLOOKUP(A7487,PEC!A7486:D$7975,4,0)</f>
        <v>pec.regione.lombardia.it</v>
      </c>
      <c r="C7487" s="23">
        <f>VLOOKUP(A7487,SEZIONI!A7487:B$7975,2,0)</f>
        <v>2</v>
      </c>
      <c r="D7487" s="27" t="str">
        <f>VLOOKUP(A7487,SINDACI!A7487:B$7975, 2, 0)</f>
        <v>JARDINI BRUNA</v>
      </c>
      <c r="E7487" s="27" t="str">
        <f>VLOOKUP(A7487,SINDACI!A7487:E$7975,5,0)</f>
        <v>LISTA CIVICA: CON VOI PER LA VALGANNA</v>
      </c>
    </row>
    <row r="7488" spans="1:5" x14ac:dyDescent="0.2">
      <c r="A7488" s="27" t="s">
        <v>7425</v>
      </c>
      <c r="B7488" s="27" t="str">
        <f>VLOOKUP(A7488,PEC!A7487:D$7975,4,0)</f>
        <v>pec.it</v>
      </c>
      <c r="C7488" s="23">
        <f>VLOOKUP(A7488,SEZIONI!A7488:B$7975,2,0)</f>
        <v>1</v>
      </c>
      <c r="D7488" s="27" t="str">
        <f>VLOOKUP(A7488,SINDACI!A7488:B$7975, 2, 0)</f>
        <v>GROSSO CLAUDIO</v>
      </c>
      <c r="E7488" s="27" t="str">
        <f>VLOOKUP(A7488,SINDACI!A7488:E$7975,5,0)</f>
        <v>LISTA CIVICA: VALGIOIESI PER VALGIOIE</v>
      </c>
    </row>
    <row r="7489" spans="1:5" x14ac:dyDescent="0.2">
      <c r="A7489" s="27" t="s">
        <v>7426</v>
      </c>
      <c r="B7489" s="27" t="str">
        <f>VLOOKUP(A7489,PEC!A7488:D$7975,4,0)</f>
        <v>legalmail.it</v>
      </c>
      <c r="C7489" s="23">
        <f>VLOOKUP(A7489,SEZIONI!A7489:B$7975,2,0)</f>
        <v>1</v>
      </c>
      <c r="D7489" s="27" t="str">
        <f>VLOOKUP(A7489,SINDACI!A7489:B$7975, 2, 0)</f>
        <v>BOSATELLI ANGELO</v>
      </c>
      <c r="E7489" s="27" t="str">
        <f>VLOOKUP(A7489,SINDACI!A7489:E$7975,5,0)</f>
        <v>LISTA CIVICA: UNITI PER VALGOGLIO</v>
      </c>
    </row>
    <row r="7490" spans="1:5" x14ac:dyDescent="0.2">
      <c r="A7490" s="27" t="s">
        <v>7427</v>
      </c>
      <c r="B7490" s="27" t="str">
        <f>VLOOKUP(A7490,PEC!A7489:D$7975,4,0)</f>
        <v>postemailcertificata.it</v>
      </c>
      <c r="C7490" s="23">
        <f>VLOOKUP(A7490,SEZIONI!A7490:B$7975,2,0)</f>
        <v>1</v>
      </c>
      <c r="D7490" s="27" t="str">
        <f>VLOOKUP(A7490,SINDACI!A7490:B$7975, 2, 0)</f>
        <v>ARLOTTO ALBINO</v>
      </c>
      <c r="E7490" s="27" t="str">
        <f>VLOOKUP(A7490,SINDACI!A7490:E$7975,5,0)</f>
        <v>LISTA CIVICA: PER VALGRANA ALPES</v>
      </c>
    </row>
    <row r="7491" spans="1:5" x14ac:dyDescent="0.2">
      <c r="A7491" s="27" t="s">
        <v>7428</v>
      </c>
      <c r="B7491" s="27" t="str">
        <f>VLOOKUP(A7491,PEC!A7490:D$7975,4,0)</f>
        <v>pec.regione.lombardia.it</v>
      </c>
      <c r="C7491" s="23">
        <f>VLOOKUP(A7491,SEZIONI!A7491:B$7975,2,0)</f>
        <v>3</v>
      </c>
      <c r="D7491" s="27" t="str">
        <f>VLOOKUP(A7491,SINDACI!A7491:B$7975, 2, 0)</f>
        <v>COLOMBO MATTEO</v>
      </c>
      <c r="E7491" s="27" t="str">
        <f>VLOOKUP(A7491,SINDACI!A7491:E$7975,5,0)</f>
        <v>LISTA CIVICA: RINNOVAMENTO E PARTECIPAZIONE</v>
      </c>
    </row>
    <row r="7492" spans="1:5" x14ac:dyDescent="0.2">
      <c r="A7492" s="27" t="s">
        <v>7429</v>
      </c>
      <c r="B7492" s="27" t="str">
        <f>VLOOKUP(A7492,PEC!A7491:D$7975,4,0)</f>
        <v>pec.comune.valgrisenche.ao.it</v>
      </c>
      <c r="C7492" s="23">
        <f>VLOOKUP(A7492,SEZIONI!A7492:B$7975,2,0)</f>
        <v>1</v>
      </c>
      <c r="D7492" s="27" t="str">
        <f>VLOOKUP(A7492,SINDACI!A7492:B$7975, 2, 0)</f>
        <v>VIERIN ALINE</v>
      </c>
      <c r="E7492" s="27" t="str">
        <f>VLOOKUP(A7492,SINDACI!A7492:E$7975,5,0)</f>
        <v>-</v>
      </c>
    </row>
    <row r="7493" spans="1:5" x14ac:dyDescent="0.2">
      <c r="A7493" s="27" t="s">
        <v>7430</v>
      </c>
      <c r="B7493" s="27" t="str">
        <f>VLOOKUP(A7493,PEC!A7492:D$7975,4,0)</f>
        <v>pec.it</v>
      </c>
      <c r="C7493" s="23">
        <f>VLOOKUP(A7493,SEZIONI!A7493:B$7975,2,0)</f>
        <v>12</v>
      </c>
      <c r="D7493" s="27" t="str">
        <f>VLOOKUP(A7493,SINDACI!A7493:B$7975, 2, 0)</f>
        <v>DRAIA' FRANCESCA</v>
      </c>
      <c r="E7493" s="27" t="str">
        <f>VLOOKUP(A7493,SINDACI!A7493:E$7975,5,0)</f>
        <v>-</v>
      </c>
    </row>
    <row r="7494" spans="1:5" x14ac:dyDescent="0.2">
      <c r="A7494" s="27" t="s">
        <v>7431</v>
      </c>
      <c r="B7494" s="27" t="str">
        <f>VLOOKUP(A7494,PEC!A7493:D$7975,4,0)</f>
        <v>pecveneto.it</v>
      </c>
      <c r="C7494" s="23">
        <f>VLOOKUP(A7494,SEZIONI!A7494:B$7975,2,0)</f>
        <v>1</v>
      </c>
      <c r="D7494" s="27" t="str">
        <f>VLOOKUP(A7494,SINDACI!A7494:B$7975, 2, 0)</f>
        <v>LUCHETTA FABIO FERDINANDO</v>
      </c>
      <c r="E7494" s="27" t="str">
        <f>VLOOKUP(A7494,SINDACI!A7494:E$7975,5,0)</f>
        <v>LISTA CIVICA: LA VALADA</v>
      </c>
    </row>
    <row r="7495" spans="1:5" x14ac:dyDescent="0.2">
      <c r="A7495" s="27" t="s">
        <v>7432</v>
      </c>
      <c r="B7495" s="27" t="str">
        <f>VLOOKUP(A7495,PEC!A7494:D$7975,4,0)</f>
        <v>pec.ptbiellese.it</v>
      </c>
      <c r="C7495" s="23">
        <f>VLOOKUP(A7495,SEZIONI!A7495:B$7975,2,0)</f>
        <v>1</v>
      </c>
      <c r="D7495" s="27" t="str">
        <f>VLOOKUP(A7495,SINDACI!A7495:B$7975, 2, 0)</f>
        <v>TRABBIA MICHELA</v>
      </c>
      <c r="E7495" s="27" t="str">
        <f>VLOOKUP(A7495,SINDACI!A7495:E$7975,5,0)</f>
        <v>LISTA CIVICA: EQUILIBRIO E UGUAGLIANZA</v>
      </c>
    </row>
    <row r="7496" spans="1:5" x14ac:dyDescent="0.2">
      <c r="A7496" s="27" t="s">
        <v>7433</v>
      </c>
      <c r="B7496" s="27" t="str">
        <f>VLOOKUP(A7496,PEC!A7495:D$7975,4,0)</f>
        <v>legalmail.it</v>
      </c>
      <c r="C7496" s="23">
        <f>VLOOKUP(A7496,SEZIONI!A7496:B$7975,2,0)</f>
        <v>2</v>
      </c>
      <c r="D7496" s="27" t="str">
        <f>VLOOKUP(A7496,SINDACI!A7496:B$7975, 2, 0)</f>
        <v>COSTA LUCA</v>
      </c>
      <c r="E7496" s="27" t="str">
        <f>VLOOKUP(A7496,SINDACI!A7496:E$7975,5,0)</f>
        <v>-</v>
      </c>
    </row>
    <row r="7497" spans="1:5" x14ac:dyDescent="0.2">
      <c r="A7497" s="27" t="s">
        <v>7434</v>
      </c>
      <c r="B7497" s="27" t="str">
        <f>VLOOKUP(A7497,PEC!A7496:D$7975,4,0)</f>
        <v>asmepec.it</v>
      </c>
      <c r="C7497" s="23">
        <f>VLOOKUP(A7497,SEZIONI!A7497:B$7975,2,0)</f>
        <v>4</v>
      </c>
      <c r="D7497" s="27" t="str">
        <f>VLOOKUP(A7497,SINDACI!A7497:B$7975, 2, 0)</f>
        <v>LEONE GIUSEPPE</v>
      </c>
      <c r="E7497" s="27" t="str">
        <f>VLOOKUP(A7497,SINDACI!A7497:E$7975,5,0)</f>
        <v>LISTA CIVICA: UNA MANO PER VALLATA</v>
      </c>
    </row>
    <row r="7498" spans="1:5" x14ac:dyDescent="0.2">
      <c r="A7498" s="27" t="s">
        <v>7435</v>
      </c>
      <c r="B7498" s="27" t="str">
        <f>VLOOKUP(A7498,PEC!A7497:D$7975,4,0)</f>
        <v>pec.riusoprotocollo.it</v>
      </c>
      <c r="C7498" s="23">
        <f>VLOOKUP(A7498,SEZIONI!A7498:B$7975,2,0)</f>
        <v>2</v>
      </c>
      <c r="D7498" s="27" t="str">
        <f>VLOOKUP(A7498,SINDACI!A7498:B$7975, 2, 0)</f>
        <v>LANDI ROCCO</v>
      </c>
      <c r="E7498" s="27" t="str">
        <f>VLOOKUP(A7498,SINDACI!A7498:E$7975,5,0)</f>
        <v>LISTA CIVICA: INSIEME PER VALLE</v>
      </c>
    </row>
    <row r="7499" spans="1:5" x14ac:dyDescent="0.2">
      <c r="A7499" s="27" t="s">
        <v>7436</v>
      </c>
      <c r="B7499" s="27" t="str">
        <f>VLOOKUP(A7499,PEC!A7498:D$7975,4,0)</f>
        <v>legalmail.it</v>
      </c>
      <c r="C7499" s="23">
        <f>VLOOKUP(A7499,SEZIONI!A7499:B$7975,2,0)</f>
        <v>7</v>
      </c>
      <c r="D7499" s="27" t="str">
        <f>VLOOKUP(A7499,SINDACI!A7499:B$7975, 2, 0)</f>
        <v>KLAMMER HELMUT GEBHARD</v>
      </c>
      <c r="E7499" s="27" t="str">
        <f>VLOOKUP(A7499,SINDACI!A7499:E$7975,5,0)</f>
        <v>-</v>
      </c>
    </row>
    <row r="7500" spans="1:5" x14ac:dyDescent="0.2">
      <c r="A7500" s="27" t="s">
        <v>7437</v>
      </c>
      <c r="B7500" s="27" t="str">
        <f>VLOOKUP(A7500,PEC!A7499:D$7975,4,0)</f>
        <v>mailcertificata.net</v>
      </c>
      <c r="C7500" s="23">
        <f>VLOOKUP(A7500,SEZIONI!A7500:B$7975,2,0)</f>
        <v>6</v>
      </c>
      <c r="D7500" s="27" t="str">
        <f>VLOOKUP(A7500,SINDACI!A7500:B$7975, 2, 0)</f>
        <v>MILANI LUIGI</v>
      </c>
      <c r="E7500" s="27" t="str">
        <f>VLOOKUP(A7500,SINDACI!A7500:E$7975,5,0)</f>
        <v>LISTA CIVICA: IL MIO PAESE</v>
      </c>
    </row>
    <row r="7501" spans="1:5" x14ac:dyDescent="0.2">
      <c r="A7501" s="27" t="s">
        <v>7438</v>
      </c>
      <c r="B7501" s="27" t="str">
        <f>VLOOKUP(A7501,PEC!A7500:D$7975,4,0)</f>
        <v>pec.comune.vallecastellana.te.it</v>
      </c>
      <c r="C7501" s="23">
        <f>VLOOKUP(A7501,SEZIONI!A7501:B$7975,2,0)</f>
        <v>2</v>
      </c>
      <c r="D7501" s="27" t="str">
        <f>VLOOKUP(A7501,SINDACI!A7501:B$7975, 2, 0)</f>
        <v>D'ANGELO CAMILLO</v>
      </c>
      <c r="E7501" s="27" t="str">
        <f>VLOOKUP(A7501,SINDACI!A7501:E$7975,5,0)</f>
        <v>LISTA CIVICA: MONTAGNA E' FUTURO</v>
      </c>
    </row>
    <row r="7502" spans="1:5" x14ac:dyDescent="0.2">
      <c r="A7502" s="27" t="s">
        <v>7439</v>
      </c>
      <c r="B7502" s="27" t="str">
        <f>VLOOKUP(A7502,PEC!A7501:D$7975,4,0)</f>
        <v xml:space="preserve">pec.comune.valledellangelo.sa.it </v>
      </c>
      <c r="C7502" s="23">
        <f>VLOOKUP(A7502,SEZIONI!A7502:B$7975,2,0)</f>
        <v>1</v>
      </c>
      <c r="D7502" s="27" t="str">
        <f>VLOOKUP(A7502,SINDACI!A7502:B$7975, 2, 0)</f>
        <v>IANNUZZI SALVATORE ANGELO</v>
      </c>
      <c r="E7502" s="27" t="str">
        <f>VLOOKUP(A7502,SINDACI!A7502:E$7975,5,0)</f>
        <v>LISTA CIVICA: TRADIZIONI E PROGRESSO</v>
      </c>
    </row>
    <row r="7503" spans="1:5" x14ac:dyDescent="0.2">
      <c r="A7503" s="27" t="s">
        <v>7440</v>
      </c>
      <c r="B7503" s="27" t="str">
        <f>VLOOKUP(A7503,PEC!A7502:D$7975,4,0)</f>
        <v>pecveneto.it</v>
      </c>
      <c r="C7503" s="23">
        <f>VLOOKUP(A7503,SEZIONI!A7503:B$7975,2,0)</f>
        <v>3</v>
      </c>
      <c r="D7503" s="27" t="str">
        <f>VLOOKUP(A7503,SINDACI!A7503:B$7975, 2, 0)</f>
        <v>HOFER MARIANNA</v>
      </c>
      <c r="E7503" s="27" t="str">
        <f>VLOOKUP(A7503,SINDACI!A7503:E$7975,5,0)</f>
        <v>LISTA CIVICA: LISTA CIVICA IN COMUNE</v>
      </c>
    </row>
    <row r="7504" spans="1:5" x14ac:dyDescent="0.2">
      <c r="A7504" s="27" t="s">
        <v>7441</v>
      </c>
      <c r="B7504" s="27" t="str">
        <f>VLOOKUP(A7504,PEC!A7503:D$7975,4,0)</f>
        <v>legalmail.it</v>
      </c>
      <c r="C7504" s="23">
        <f>VLOOKUP(A7504,SEZIONI!A7504:B$7975,2,0)</f>
        <v>3</v>
      </c>
      <c r="D7504" s="27" t="str">
        <f>VLOOKUP(A7504,SINDACI!A7504:B$7975, 2, 0)</f>
        <v>SCHWINGSHACKL PAUL</v>
      </c>
      <c r="E7504" s="27" t="str">
        <f>VLOOKUP(A7504,SINDACI!A7504:E$7975,5,0)</f>
        <v>-</v>
      </c>
    </row>
    <row r="7505" spans="1:5" x14ac:dyDescent="0.2">
      <c r="A7505" s="27" t="s">
        <v>7442</v>
      </c>
      <c r="B7505" s="27" t="str">
        <f>VLOOKUP(A7505,PEC!A7504:D$7975,4,0)</f>
        <v>pcert.it</v>
      </c>
      <c r="C7505" s="23">
        <f>VLOOKUP(A7505,SEZIONI!A7505:B$7975,2,0)</f>
        <v>2</v>
      </c>
      <c r="D7505" s="27" t="str">
        <f>VLOOKUP(A7505,SINDACI!A7505:B$7975, 2, 0)</f>
        <v>BUZZO FRANCESCO</v>
      </c>
      <c r="E7505" s="27" t="str">
        <f>VLOOKUP(A7505,SINDACI!A7505:E$7975,5,0)</f>
        <v>LISTA CIVICA: SIAMO VALLE</v>
      </c>
    </row>
    <row r="7506" spans="1:5" x14ac:dyDescent="0.2">
      <c r="A7506" s="27" t="s">
        <v>7443</v>
      </c>
      <c r="B7506" s="27" t="str">
        <f>VLOOKUP(A7506,PEC!A7505:D$7975,4,0)</f>
        <v>pec.it</v>
      </c>
      <c r="C7506" s="23">
        <f>VLOOKUP(A7506,SEZIONI!A7506:B$7975,2,0)</f>
        <v>2</v>
      </c>
      <c r="D7506" s="27" t="str">
        <f>VLOOKUP(A7506,SINDACI!A7506:B$7975, 2, 0)</f>
        <v>BERTASSI ROBERTO</v>
      </c>
      <c r="E7506" s="27" t="str">
        <f>VLOOKUP(A7506,SINDACI!A7506:E$7975,5,0)</f>
        <v>LISTA CIVICA: BERTASSI SINDACO VALLE RIPARTE</v>
      </c>
    </row>
    <row r="7507" spans="1:5" x14ac:dyDescent="0.2">
      <c r="A7507" s="27" t="s">
        <v>7937</v>
      </c>
      <c r="B7507" s="27" t="str">
        <f>VLOOKUP(A7507,PEC!A7506:D$7975,4,0)</f>
        <v>-</v>
      </c>
      <c r="C7507" s="23" t="str">
        <f>VLOOKUP(A7507,SEZIONI!A7507:B$7975,2,0)</f>
        <v>-</v>
      </c>
      <c r="D7507" s="27" t="str">
        <f>VLOOKUP(A7507,SINDACI!A7507:B$7975, 2, 0)</f>
        <v>-</v>
      </c>
      <c r="E7507" s="27" t="str">
        <f>VLOOKUP(A7507,SINDACI!A7507:E$7975,5,0)</f>
        <v>-</v>
      </c>
    </row>
    <row r="7508" spans="1:5" x14ac:dyDescent="0.2">
      <c r="A7508" s="27" t="s">
        <v>7444</v>
      </c>
      <c r="B7508" s="27" t="str">
        <f>VLOOKUP(A7508,PEC!A7507:D$7975,4,0)</f>
        <v>pec.vallesalimbene.org</v>
      </c>
      <c r="C7508" s="23">
        <f>VLOOKUP(A7508,SEZIONI!A7508:B$7975,2,0)</f>
        <v>2</v>
      </c>
      <c r="D7508" s="27" t="str">
        <f>VLOOKUP(A7508,SINDACI!A7508:B$7975, 2, 0)</f>
        <v>GATTI COMINI VELEA DANIELA MARIA</v>
      </c>
      <c r="E7508" s="27" t="str">
        <f>VLOOKUP(A7508,SINDACI!A7508:E$7975,5,0)</f>
        <v>LISTA CIVICA: CONTINUIAMO INSIEME</v>
      </c>
    </row>
    <row r="7509" spans="1:5" x14ac:dyDescent="0.2">
      <c r="A7509" s="27" t="s">
        <v>7445</v>
      </c>
      <c r="B7509" s="27" t="str">
        <f>VLOOKUP(A7509,PEC!A7508:D$7975,4,0)</f>
        <v>pec.ptbiellese.it</v>
      </c>
      <c r="C7509" s="23">
        <f>VLOOKUP(A7509,SEZIONI!A7509:B$7975,2,0)</f>
        <v>1</v>
      </c>
      <c r="D7509" s="27" t="str">
        <f>VLOOKUP(A7509,SINDACI!A7509:B$7975, 2, 0)</f>
        <v>CERRONE MARICA ELENA</v>
      </c>
      <c r="E7509" s="27" t="str">
        <f>VLOOKUP(A7509,SINDACI!A7509:E$7975,5,0)</f>
        <v>LISTA CIVICA: VOLTI NUOVI PER VALLE</v>
      </c>
    </row>
    <row r="7510" spans="1:5" x14ac:dyDescent="0.2">
      <c r="A7510" s="27" t="s">
        <v>7446</v>
      </c>
      <c r="B7510" s="27" t="str">
        <f>VLOOKUP(A7510,PEC!A7509:D$7975,4,0)</f>
        <v>legalmail.it</v>
      </c>
      <c r="C7510" s="23">
        <f>VLOOKUP(A7510,SEZIONI!A7510:B$7975,2,0)</f>
        <v>1</v>
      </c>
      <c r="D7510" s="27" t="str">
        <f>VLOOKUP(A7510,SINDACI!A7510:B$7975, 2, 0)</f>
        <v>GUGLIELMI ROBERTA</v>
      </c>
      <c r="E7510" s="27" t="str">
        <f>VLOOKUP(A7510,SINDACI!A7510:E$7975,5,0)</f>
        <v>LISTA CIVICA: PER VALLEBONA</v>
      </c>
    </row>
    <row r="7511" spans="1:5" x14ac:dyDescent="0.2">
      <c r="A7511" s="27" t="s">
        <v>7447</v>
      </c>
      <c r="B7511" s="27" t="str">
        <f>VLOOKUP(A7511,PEC!A7510:D$7975,4,0)</f>
        <v>pec.comune.vallecorsa.fr.it</v>
      </c>
      <c r="C7511" s="23">
        <f>VLOOKUP(A7511,SEZIONI!A7511:B$7975,2,0)</f>
        <v>3</v>
      </c>
      <c r="D7511" s="27" t="str">
        <f>VLOOKUP(A7511,SINDACI!A7511:B$7975, 2, 0)</f>
        <v>FERRACCI ANELIO</v>
      </c>
      <c r="E7511" s="27" t="str">
        <f>VLOOKUP(A7511,SINDACI!A7511:E$7975,5,0)</f>
        <v>LISTA CIVICA: SCEGLI VALLECORSA</v>
      </c>
    </row>
    <row r="7512" spans="1:5" x14ac:dyDescent="0.2">
      <c r="A7512" s="27" t="s">
        <v>7448</v>
      </c>
      <c r="B7512" s="27" t="str">
        <f>VLOOKUP(A7512,PEC!A7511:D$7975,4,0)</f>
        <v>legalmail.it</v>
      </c>
      <c r="C7512" s="23">
        <f>VLOOKUP(A7512,SEZIONI!A7512:B$7975,2,0)</f>
        <v>7</v>
      </c>
      <c r="D7512" s="27" t="str">
        <f>VLOOKUP(A7512,SINDACI!A7512:B$7975, 2, 0)</f>
        <v>BIASI ARMANDO</v>
      </c>
      <c r="E7512" s="27" t="str">
        <f>VLOOKUP(A7512,SINDACI!A7512:E$7975,5,0)</f>
        <v>LISTA CIVICA: CITTADINI IN COMUNE</v>
      </c>
    </row>
    <row r="7513" spans="1:5" x14ac:dyDescent="0.2">
      <c r="A7513" s="27" t="s">
        <v>7449</v>
      </c>
      <c r="B7513" s="27" t="str">
        <f>VLOOKUP(A7513,PEC!A7512:D$7975,4,0)</f>
        <v>pec.comune.valledolmo.pa.it</v>
      </c>
      <c r="C7513" s="23">
        <f>VLOOKUP(A7513,SEZIONI!A7513:B$7975,2,0)</f>
        <v>5</v>
      </c>
      <c r="D7513" s="27" t="str">
        <f>VLOOKUP(A7513,SINDACI!A7513:B$7975, 2, 0)</f>
        <v>CONTI ANGELO</v>
      </c>
      <c r="E7513" s="27" t="str">
        <f>VLOOKUP(A7513,SINDACI!A7513:E$7975,5,0)</f>
        <v>LISTA CIVICA: Andiamo Oltre per Valledolmo - ANGELO CONTI SINDACO nella continuitÓ</v>
      </c>
    </row>
    <row r="7514" spans="1:5" x14ac:dyDescent="0.2">
      <c r="A7514" s="27" t="s">
        <v>7450</v>
      </c>
      <c r="B7514" s="27" t="str">
        <f>VLOOKUP(A7514,PEC!A7513:D$7975,4,0)</f>
        <v>pec.comune.valledoria.ss.it</v>
      </c>
      <c r="C7514" s="23">
        <f>VLOOKUP(A7514,SEZIONI!A7514:B$7975,2,0)</f>
        <v>5</v>
      </c>
      <c r="D7514" s="27" t="str">
        <f>VLOOKUP(A7514,SINDACI!A7514:B$7975, 2, 0)</f>
        <v>MURETTI MARCO</v>
      </c>
      <c r="E7514" s="27" t="str">
        <f>VLOOKUP(A7514,SINDACI!A7514:E$7975,5,0)</f>
        <v>LISTA CIVICA: NOI, VALLEDORIA!</v>
      </c>
    </row>
    <row r="7515" spans="1:5" x14ac:dyDescent="0.2">
      <c r="A7515" s="27" t="s">
        <v>231</v>
      </c>
      <c r="B7515" s="27" t="str">
        <f>VLOOKUP(A7515,PEC!A7514:D$7975,4,0)</f>
        <v>asmepec.it</v>
      </c>
      <c r="C7515" s="23">
        <f>VLOOKUP(A7515,SEZIONI!A7515:B$7975,2,0)</f>
        <v>2</v>
      </c>
      <c r="D7515" s="27" t="str">
        <f>VLOOKUP(A7515,SINDACI!A7515:B$7975, 2, 0)</f>
        <v>MEGNA SALVATORE</v>
      </c>
      <c r="E7515" s="27" t="str">
        <f>VLOOKUP(A7515,SINDACI!A7515:E$7975,5,0)</f>
        <v>LISTA CIVICA: VALLEFIORITA UNITA</v>
      </c>
    </row>
    <row r="7516" spans="1:5" x14ac:dyDescent="0.2">
      <c r="A7516" s="27" t="s">
        <v>7451</v>
      </c>
      <c r="B7516" s="27" t="str">
        <f>VLOOKUP(A7516,PEC!A7515:D$7975,4,0)</f>
        <v>emarche.it</v>
      </c>
      <c r="C7516" s="23">
        <f>VLOOKUP(A7516,SEZIONI!A7516:B$7975,2,0)</f>
        <v>14</v>
      </c>
      <c r="D7516" s="27" t="str">
        <f>VLOOKUP(A7516,SINDACI!A7516:B$7975, 2, 0)</f>
        <v>UCCHIELLI PALMIRO</v>
      </c>
      <c r="E7516" s="27" t="str">
        <f>VLOOKUP(A7516,SINDACI!A7516:E$7975,5,0)</f>
        <v>LISTA CIVICA: DEMOCRATICI E CIVICI</v>
      </c>
    </row>
    <row r="7517" spans="1:5" x14ac:dyDescent="0.2">
      <c r="A7517" s="27" t="s">
        <v>7452</v>
      </c>
      <c r="B7517" s="27" t="str">
        <f>VLOOKUP(A7517,PEC!A7516:D$7975,4,0)</f>
        <v>pec.comune.vallelaghi.tn.it</v>
      </c>
      <c r="C7517" s="23">
        <f>VLOOKUP(A7517,SEZIONI!A7517:B$7975,2,0)</f>
        <v>5</v>
      </c>
      <c r="D7517" s="27" t="str">
        <f>VLOOKUP(A7517,SINDACI!A7517:B$7975, 2, 0)</f>
        <v>MIORI LORENZO</v>
      </c>
      <c r="E7517" s="27" t="str">
        <f>VLOOKUP(A7517,SINDACI!A7517:E$7975,5,0)</f>
        <v>-</v>
      </c>
    </row>
    <row r="7518" spans="1:5" x14ac:dyDescent="0.2">
      <c r="A7518" s="27" t="s">
        <v>305</v>
      </c>
      <c r="B7518" s="27" t="str">
        <f>VLOOKUP(A7518,PEC!A7517:D$7975,4,0)</f>
        <v>asmepec.it</v>
      </c>
      <c r="C7518" s="23">
        <f>VLOOKUP(A7518,SEZIONI!A7518:B$7975,2,0)</f>
        <v>1</v>
      </c>
      <c r="D7518" s="27" t="str">
        <f>VLOOKUP(A7518,SINDACI!A7518:B$7975, 2, 0)</f>
        <v>SERVELLO ABDON</v>
      </c>
      <c r="E7518" s="27" t="str">
        <f>VLOOKUP(A7518,SINDACI!A7518:E$7975,5,0)</f>
        <v>LISTA CIVICA: LIMPIDO  E TRASPARENTE</v>
      </c>
    </row>
    <row r="7519" spans="1:5" x14ac:dyDescent="0.2">
      <c r="A7519" s="27" t="s">
        <v>7453</v>
      </c>
      <c r="B7519" s="27" t="str">
        <f>VLOOKUP(A7519,PEC!A7518:D$7975,4,0)</f>
        <v>pec.it</v>
      </c>
      <c r="C7519" s="23">
        <f>VLOOKUP(A7519,SEZIONI!A7519:B$7975,2,0)</f>
        <v>4</v>
      </c>
      <c r="D7519" s="27" t="str">
        <f>VLOOKUP(A7519,SINDACI!A7519:B$7975, 2, 0)</f>
        <v>MONTESANO GIUSEPPE</v>
      </c>
      <c r="E7519" s="27" t="str">
        <f>VLOOKUP(A7519,SINDACI!A7519:E$7975,5,0)</f>
        <v>-</v>
      </c>
    </row>
    <row r="7520" spans="1:5" x14ac:dyDescent="0.2">
      <c r="A7520" s="27" t="s">
        <v>7454</v>
      </c>
      <c r="B7520" s="27" t="str">
        <f>VLOOKUP(A7520,PEC!A7519:D$7975,4,0)</f>
        <v>pec.comune.vallemaio.fr.it</v>
      </c>
      <c r="C7520" s="23">
        <f>VLOOKUP(A7520,SEZIONI!A7520:B$7975,2,0)</f>
        <v>1</v>
      </c>
      <c r="D7520" s="27" t="str">
        <f>VLOOKUP(A7520,SINDACI!A7520:B$7975, 2, 0)</f>
        <v>DE MAGISTRIS FERNANDO TOMMASO</v>
      </c>
      <c r="E7520" s="27" t="str">
        <f>VLOOKUP(A7520,SINDACI!A7520:E$7975,5,0)</f>
        <v>LISTA CIVICA: VALLEMAIO NEL CUORE</v>
      </c>
    </row>
    <row r="7521" spans="1:5" x14ac:dyDescent="0.2">
      <c r="A7521" s="27" t="s">
        <v>7455</v>
      </c>
      <c r="B7521" s="27" t="str">
        <f>VLOOKUP(A7521,PEC!A7520:D$7975,4,0)</f>
        <v>pec.it</v>
      </c>
      <c r="C7521" s="23">
        <f>VLOOKUP(A7521,SEZIONI!A7521:B$7975,2,0)</f>
        <v>1</v>
      </c>
      <c r="D7521" s="27" t="str">
        <f>VLOOKUP(A7521,SINDACI!A7521:B$7975, 2, 0)</f>
        <v>DE SANTIS FLAVIO</v>
      </c>
      <c r="E7521" s="27" t="str">
        <f>VLOOKUP(A7521,SINDACI!A7521:E$7975,5,0)</f>
        <v>LISTA CIVICA: VIVIAMO INSIEME VALLEPIETRA</v>
      </c>
    </row>
    <row r="7522" spans="1:5" x14ac:dyDescent="0.2">
      <c r="A7522" s="27" t="s">
        <v>7456</v>
      </c>
      <c r="B7522" s="27" t="str">
        <f>VLOOKUP(A7522,PEC!A7521:D$7975,4,0)</f>
        <v>pec.vallerano.net</v>
      </c>
      <c r="C7522" s="23">
        <f>VLOOKUP(A7522,SEZIONI!A7522:B$7975,2,0)</f>
        <v>2</v>
      </c>
      <c r="D7522" s="27" t="str">
        <f>VLOOKUP(A7522,SINDACI!A7522:B$7975, 2, 0)</f>
        <v>GREGORI ADELIO</v>
      </c>
      <c r="E7522" s="27" t="str">
        <f>VLOOKUP(A7522,SINDACI!A7522:E$7975,5,0)</f>
        <v>LISTA CIVICA: OBIETTIVO VALLERANO</v>
      </c>
    </row>
    <row r="7523" spans="1:5" x14ac:dyDescent="0.2">
      <c r="A7523" s="27" t="s">
        <v>7457</v>
      </c>
      <c r="B7523" s="27" t="str">
        <f>VLOOKUP(A7523,PEC!A7522:D$7975,4,0)</f>
        <v>servizipostacert.it</v>
      </c>
      <c r="C7523" s="23">
        <f>VLOOKUP(A7523,SEZIONI!A7523:B$7975,2,0)</f>
        <v>2</v>
      </c>
      <c r="D7523" s="27" t="str">
        <f>VLOOKUP(A7523,SINDACI!A7523:B$7975, 2, 0)</f>
        <v>SPIGA FRANCESCO</v>
      </c>
      <c r="E7523" s="27" t="str">
        <f>VLOOKUP(A7523,SINDACI!A7523:E$7975,5,0)</f>
        <v>LISTA CIVICA: IMPEGNO E SVILUPPO</v>
      </c>
    </row>
    <row r="7524" spans="1:5" x14ac:dyDescent="0.2">
      <c r="A7524" s="27" t="s">
        <v>7458</v>
      </c>
      <c r="B7524" s="27" t="str">
        <f>VLOOKUP(A7524,PEC!A7523:D$7975,4,0)</f>
        <v>pec.it</v>
      </c>
      <c r="C7524" s="23">
        <f>VLOOKUP(A7524,SEZIONI!A7524:B$7975,2,0)</f>
        <v>4</v>
      </c>
      <c r="D7524" s="27" t="str">
        <f>VLOOKUP(A7524,SINDACI!A7524:B$7975, 2, 0)</f>
        <v>DI MEO GIOVANNI</v>
      </c>
      <c r="E7524" s="27" t="str">
        <f>VLOOKUP(A7524,SINDACI!A7524:E$7975,5,0)</f>
        <v>LISTA CIVICA: BENE COMUNE</v>
      </c>
    </row>
    <row r="7525" spans="1:5" x14ac:dyDescent="0.2">
      <c r="A7525" s="27" t="s">
        <v>7459</v>
      </c>
      <c r="B7525" s="27" t="str">
        <f>VLOOKUP(A7525,PEC!A7524:D$7975,4,0)</f>
        <v>pec.comune-vallesaccarda.it</v>
      </c>
      <c r="C7525" s="23">
        <f>VLOOKUP(A7525,SEZIONI!A7525:B$7975,2,0)</f>
        <v>2</v>
      </c>
      <c r="D7525" s="27" t="str">
        <f>VLOOKUP(A7525,SINDACI!A7525:B$7975, 2, 0)</f>
        <v>ARCHIDIACONO FRANCO</v>
      </c>
      <c r="E7525" s="27" t="str">
        <f>VLOOKUP(A7525,SINDACI!A7525:E$7975,5,0)</f>
        <v>LISTA CIVICA: LIBERAMENTE IMSIEME PER UNIRE</v>
      </c>
    </row>
    <row r="7526" spans="1:5" x14ac:dyDescent="0.2">
      <c r="A7526" s="27" t="s">
        <v>7460</v>
      </c>
      <c r="B7526" s="27" t="str">
        <f>VLOOKUP(A7526,PEC!A7525:D$7975,4,0)</f>
        <v>pec.regione.lombardia.it</v>
      </c>
      <c r="C7526" s="23">
        <f>VLOOKUP(A7526,SEZIONI!A7526:B$7975,2,0)</f>
        <v>1</v>
      </c>
      <c r="D7526" s="27" t="str">
        <f>VLOOKUP(A7526,SINDACI!A7526:B$7975, 2, 0)</f>
        <v>LAZZARINI GIANFRANCO</v>
      </c>
      <c r="E7526" s="27" t="str">
        <f>VLOOKUP(A7526,SINDACI!A7526:E$7975,5,0)</f>
        <v>LISTA CIVICA: UNITI PER VALLEVE</v>
      </c>
    </row>
    <row r="7527" spans="1:5" x14ac:dyDescent="0.2">
      <c r="A7527" s="27" t="s">
        <v>7461</v>
      </c>
      <c r="B7527" s="27" t="str">
        <f>VLOOKUP(A7527,PEC!A7526:D$7975,4,0)</f>
        <v>cert.ip-veneto.net</v>
      </c>
      <c r="C7527" s="23">
        <f>VLOOKUP(A7527,SEZIONI!A7527:B$7975,2,0)</f>
        <v>4</v>
      </c>
      <c r="D7527" s="27" t="str">
        <f>VLOOKUP(A7527,SINDACI!A7527:B$7975, 2, 0)</f>
        <v>BETTANIN CARLO</v>
      </c>
      <c r="E7527" s="27" t="str">
        <f>VLOOKUP(A7527,SINDACI!A7527:E$7975,5,0)</f>
        <v>-</v>
      </c>
    </row>
    <row r="7528" spans="1:5" x14ac:dyDescent="0.2">
      <c r="A7528" s="27" t="s">
        <v>7462</v>
      </c>
      <c r="B7528" s="27" t="str">
        <f>VLOOKUP(A7528,PEC!A7527:D$7975,4,0)</f>
        <v>pec.it</v>
      </c>
      <c r="C7528" s="23">
        <f>VLOOKUP(A7528,SEZIONI!A7528:B$7975,2,0)</f>
        <v>1</v>
      </c>
      <c r="D7528" s="27" t="str">
        <f>VLOOKUP(A7528,SINDACI!A7528:B$7975, 2, 0)</f>
        <v>STURABOTTI FILIPPO</v>
      </c>
      <c r="E7528" s="27" t="str">
        <f>VLOOKUP(A7528,SINDACI!A7528:E$7975,5,0)</f>
        <v>LISTA CIVICA: UNITI PER VALLINFREDA</v>
      </c>
    </row>
    <row r="7529" spans="1:5" x14ac:dyDescent="0.2">
      <c r="A7529" s="27" t="s">
        <v>7463</v>
      </c>
      <c r="B7529" s="27" t="str">
        <f>VLOOKUP(A7529,PEC!A7528:D$7975,4,0)</f>
        <v>pec.comune.vallioterme.bs.it</v>
      </c>
      <c r="C7529" s="23">
        <f>VLOOKUP(A7529,SEZIONI!A7529:B$7975,2,0)</f>
        <v>1</v>
      </c>
      <c r="D7529" s="27" t="str">
        <f>VLOOKUP(A7529,SINDACI!A7529:B$7975, 2, 0)</f>
        <v>FERANDI ROBERTA</v>
      </c>
      <c r="E7529" s="27" t="str">
        <f>VLOOKUP(A7529,SINDACI!A7529:E$7975,5,0)</f>
        <v>LISTA CIVICA: VALLIO NEL FUTURO</v>
      </c>
    </row>
    <row r="7530" spans="1:5" x14ac:dyDescent="0.2">
      <c r="A7530" s="27" t="s">
        <v>7464</v>
      </c>
      <c r="B7530" s="27" t="str">
        <f>VLOOKUP(A7530,PEC!A7529:D$7975,4,0)</f>
        <v>legalmail.it</v>
      </c>
      <c r="C7530" s="23">
        <f>VLOOKUP(A7530,SEZIONI!A7530:B$7975,2,0)</f>
        <v>10</v>
      </c>
      <c r="D7530" s="27" t="str">
        <f>VLOOKUP(A7530,SINDACI!A7530:B$7975, 2, 0)</f>
        <v>SANSONE ANTONIO</v>
      </c>
      <c r="E7530" s="27" t="str">
        <f>VLOOKUP(A7530,SINDACI!A7530:E$7975,5,0)</f>
        <v>LISTA CIVICA: RIPARTIAMO INSIEME</v>
      </c>
    </row>
    <row r="7531" spans="1:5" x14ac:dyDescent="0.2">
      <c r="A7531" s="27" t="s">
        <v>7465</v>
      </c>
      <c r="B7531" s="27" t="str">
        <f>VLOOKUP(A7531,PEC!A7530:D$7975,4,0)</f>
        <v>postacert.umbria.it</v>
      </c>
      <c r="C7531" s="23">
        <f>VLOOKUP(A7531,SEZIONI!A7531:B$7975,2,0)</f>
        <v>3</v>
      </c>
      <c r="D7531" s="27" t="str">
        <f>VLOOKUP(A7531,SINDACI!A7531:B$7975, 2, 0)</f>
        <v>BENEDETTI AGNESE</v>
      </c>
      <c r="E7531" s="27" t="str">
        <f>VLOOKUP(A7531,SINDACI!A7531:E$7975,5,0)</f>
        <v>LISTA CIVICA: CONTINUARE PER CRESCERE</v>
      </c>
    </row>
    <row r="7532" spans="1:5" x14ac:dyDescent="0.2">
      <c r="A7532" s="27" t="s">
        <v>7466</v>
      </c>
      <c r="B7532" s="27" t="str">
        <f>VLOOKUP(A7532,PEC!A7531:D$7975,4,0)</f>
        <v>cert.ruparpiemonte.it</v>
      </c>
      <c r="C7532" s="23">
        <f>VLOOKUP(A7532,SEZIONI!A7532:B$7975,2,0)</f>
        <v>1</v>
      </c>
      <c r="D7532" s="27" t="str">
        <f>VLOOKUP(A7532,SINDACI!A7532:B$7975, 2, 0)</f>
        <v>COLOMBATTO ALBERTO</v>
      </c>
      <c r="E7532" s="27" t="str">
        <f>VLOOKUP(A7532,SINDACI!A7532:E$7975,5,0)</f>
        <v>LISTA CIVICA: A SERVIZIO DEI VALLESI</v>
      </c>
    </row>
    <row r="7533" spans="1:5" x14ac:dyDescent="0.2">
      <c r="A7533" s="27" t="s">
        <v>7467</v>
      </c>
      <c r="B7533" s="27" t="str">
        <f>VLOOKUP(A7533,PEC!A7532:D$7975,4,0)</f>
        <v>cert.legalmail.it</v>
      </c>
      <c r="C7533" s="23">
        <f>VLOOKUP(A7533,SEZIONI!A7533:B$7975,2,0)</f>
        <v>1</v>
      </c>
      <c r="D7533" s="27" t="str">
        <f>VLOOKUP(A7533,SINDACI!A7533:B$7975, 2, 0)</f>
        <v>MONACO GIANLUCA</v>
      </c>
      <c r="E7533" s="27" t="str">
        <f>VLOOKUP(A7533,SINDACI!A7533:E$7975,5,0)</f>
        <v>LISTA CIVICA: NSEM PER VALAOURIA</v>
      </c>
    </row>
    <row r="7534" spans="1:5" x14ac:dyDescent="0.2">
      <c r="A7534" s="27" t="s">
        <v>7468</v>
      </c>
      <c r="B7534" s="27" t="str">
        <f>VLOOKUP(A7534,PEC!A7533:D$7975,4,0)</f>
        <v>pec.comune.valmacca.al.it</v>
      </c>
      <c r="C7534" s="23">
        <f>VLOOKUP(A7534,SEZIONI!A7534:B$7975,2,0)</f>
        <v>2</v>
      </c>
      <c r="D7534" s="27" t="str">
        <f>VLOOKUP(A7534,SINDACI!A7534:B$7975, 2, 0)</f>
        <v>BOVIO PIERO</v>
      </c>
      <c r="E7534" s="27" t="str">
        <f>VLOOKUP(A7534,SINDACI!A7534:E$7975,5,0)</f>
        <v>LISTA CIVICA: NUOVO PROGETTO VALMACCA</v>
      </c>
    </row>
    <row r="7535" spans="1:5" x14ac:dyDescent="0.2">
      <c r="A7535" s="27" t="s">
        <v>7469</v>
      </c>
      <c r="B7535" s="27" t="str">
        <f>VLOOKUP(A7535,PEC!A7534:D$7975,4,0)</f>
        <v>pec.comune.valmadrera.lc.it</v>
      </c>
      <c r="C7535" s="23">
        <f>VLOOKUP(A7535,SEZIONI!A7535:B$7975,2,0)</f>
        <v>9</v>
      </c>
      <c r="D7535" s="27" t="str">
        <f>VLOOKUP(A7535,SINDACI!A7535:B$7975, 2, 0)</f>
        <v>RUSCONI ANTONIO</v>
      </c>
      <c r="E7535" s="27" t="str">
        <f>VLOOKUP(A7535,SINDACI!A7535:E$7975,5,0)</f>
        <v>LISTA CIVICA: PROGETTO VALMADRERA</v>
      </c>
    </row>
    <row r="7536" spans="1:5" x14ac:dyDescent="0.2">
      <c r="A7536" s="27" t="s">
        <v>7931</v>
      </c>
      <c r="B7536" s="27" t="str">
        <f>VLOOKUP(A7536,PEC!A7535:D$7975,4,0)</f>
        <v>-</v>
      </c>
      <c r="C7536" s="23" t="str">
        <f>VLOOKUP(A7536,SEZIONI!A7536:B$7975,2,0)</f>
        <v>-</v>
      </c>
      <c r="D7536" s="27" t="str">
        <f>VLOOKUP(A7536,SINDACI!A7536:B$7975, 2, 0)</f>
        <v>-</v>
      </c>
      <c r="E7536" s="27" t="str">
        <f>VLOOKUP(A7536,SINDACI!A7536:E$7975,5,0)</f>
        <v>-</v>
      </c>
    </row>
    <row r="7537" spans="1:5" x14ac:dyDescent="0.2">
      <c r="A7537" s="27" t="s">
        <v>7470</v>
      </c>
      <c r="B7537" s="27" t="str">
        <f>VLOOKUP(A7537,PEC!A7536:D$7975,4,0)</f>
        <v>cert.comune.valmontone.rm.it</v>
      </c>
      <c r="C7537" s="23">
        <f>VLOOKUP(A7537,SEZIONI!A7537:B$7975,2,0)</f>
        <v>12</v>
      </c>
      <c r="D7537" s="27" t="str">
        <f>VLOOKUP(A7537,SINDACI!A7537:B$7975, 2, 0)</f>
        <v>LATINI ALBERTO</v>
      </c>
      <c r="E7537" s="27" t="str">
        <f>VLOOKUP(A7537,SINDACI!A7537:E$7975,5,0)</f>
        <v>LISTA CIVICA: LIBERA VALMONTONE</v>
      </c>
    </row>
    <row r="7538" spans="1:5" x14ac:dyDescent="0.2">
      <c r="A7538" s="27" t="s">
        <v>7471</v>
      </c>
      <c r="B7538" s="27" t="str">
        <f>VLOOKUP(A7538,PEC!A7537:D$7975,4,0)</f>
        <v>pec.regione.lombardia.it</v>
      </c>
      <c r="C7538" s="23">
        <f>VLOOKUP(A7538,SEZIONI!A7538:B$7975,2,0)</f>
        <v>2</v>
      </c>
      <c r="D7538" s="27" t="str">
        <f>VLOOKUP(A7538,SINDACI!A7538:B$7975, 2, 0)</f>
        <v>TARZI LUCIO MARCO LEONARDO</v>
      </c>
      <c r="E7538" s="27" t="str">
        <f>VLOOKUP(A7538,SINDACI!A7538:E$7975,5,0)</f>
        <v>LISTA CIVICA: VIVI VALMOREA</v>
      </c>
    </row>
    <row r="7539" spans="1:5" x14ac:dyDescent="0.2">
      <c r="A7539" s="27" t="s">
        <v>7472</v>
      </c>
      <c r="B7539" s="27" t="str">
        <f>VLOOKUP(A7539,PEC!A7538:D$7975,4,0)</f>
        <v>postacert.comune.valmozzola.pr.it</v>
      </c>
      <c r="C7539" s="23">
        <f>VLOOKUP(A7539,SEZIONI!A7539:B$7975,2,0)</f>
        <v>1</v>
      </c>
      <c r="D7539" s="27" t="str">
        <f>VLOOKUP(A7539,SINDACI!A7539:B$7975, 2, 0)</f>
        <v>ALZAPIEDI CLAUDIO</v>
      </c>
      <c r="E7539" s="27" t="str">
        <f>VLOOKUP(A7539,SINDACI!A7539:E$7975,5,0)</f>
        <v>LISTA CIVICA: IMPEGNO COMUNE PER VALMOZZOLA</v>
      </c>
    </row>
    <row r="7540" spans="1:5" x14ac:dyDescent="0.2">
      <c r="A7540" s="27" t="s">
        <v>7473</v>
      </c>
      <c r="B7540" s="27" t="str">
        <f>VLOOKUP(A7540,PEC!A7539:D$7975,4,0)</f>
        <v>pec.regione.lombardia.it</v>
      </c>
      <c r="C7540" s="23">
        <f>VLOOKUP(A7540,SEZIONI!A7540:B$7975,2,0)</f>
        <v>1</v>
      </c>
      <c r="D7540" s="27" t="str">
        <f>VLOOKUP(A7540,SINDACI!A7540:B$7975, 2, 0)</f>
        <v>MILESI ENZO</v>
      </c>
      <c r="E7540" s="27" t="str">
        <f>VLOOKUP(A7540,SINDACI!A7540:E$7975,5,0)</f>
        <v>-</v>
      </c>
    </row>
    <row r="7541" spans="1:5" x14ac:dyDescent="0.2">
      <c r="A7541" s="27" t="s">
        <v>7474</v>
      </c>
      <c r="B7541" s="27" t="str">
        <f>VLOOKUP(A7541,PEC!A7540:D$7975,4,0)</f>
        <v>pec.comune.valpelline.ao.it</v>
      </c>
      <c r="C7541" s="23">
        <f>VLOOKUP(A7541,SEZIONI!A7541:B$7975,2,0)</f>
        <v>1</v>
      </c>
      <c r="D7541" s="27" t="str">
        <f>VLOOKUP(A7541,SINDACI!A7541:B$7975, 2, 0)</f>
        <v>LANIVI MAURIZIO</v>
      </c>
      <c r="E7541" s="27" t="str">
        <f>VLOOKUP(A7541,SINDACI!A7541:E$7975,5,0)</f>
        <v>-</v>
      </c>
    </row>
    <row r="7542" spans="1:5" x14ac:dyDescent="0.2">
      <c r="A7542" s="27" t="s">
        <v>7475</v>
      </c>
      <c r="B7542" s="27" t="str">
        <f>VLOOKUP(A7542,PEC!A7541:D$7975,4,0)</f>
        <v>pec.comune.valperga.to.it</v>
      </c>
      <c r="C7542" s="23">
        <f>VLOOKUP(A7542,SEZIONI!A7542:B$7975,2,0)</f>
        <v>3</v>
      </c>
      <c r="D7542" s="27" t="str">
        <f>VLOOKUP(A7542,SINDACI!A7542:B$7975, 2, 0)</f>
        <v>SANDRETTO WALTER GIUSEPPE</v>
      </c>
      <c r="E7542" s="27" t="str">
        <f>VLOOKUP(A7542,SINDACI!A7542:E$7975,5,0)</f>
        <v>LISTA CIVICA: VALPERGA IN MOVIMENTO</v>
      </c>
    </row>
    <row r="7543" spans="1:5" x14ac:dyDescent="0.2">
      <c r="A7543" s="27" t="s">
        <v>7476</v>
      </c>
      <c r="B7543" s="27" t="str">
        <f>VLOOKUP(A7543,PEC!A7542:D$7975,4,0)</f>
        <v>pec.pftech.it</v>
      </c>
      <c r="C7543" s="23">
        <f>VLOOKUP(A7543,SEZIONI!A7543:B$7975,2,0)</f>
        <v>1</v>
      </c>
      <c r="D7543" s="27" t="str">
        <f>VLOOKUP(A7543,SINDACI!A7543:B$7975, 2, 0)</f>
        <v>BOZZATO FRANCESCO</v>
      </c>
      <c r="E7543" s="27" t="str">
        <f>VLOOKUP(A7543,SINDACI!A7543:E$7975,5,0)</f>
        <v>LISTA CIVICA: INSIEME PER VALPRATO</v>
      </c>
    </row>
    <row r="7544" spans="1:5" x14ac:dyDescent="0.2">
      <c r="A7544" s="27" t="s">
        <v>7477</v>
      </c>
      <c r="B7544" s="27" t="str">
        <f>VLOOKUP(A7544,PEC!A7543:D$7975,4,0)</f>
        <v>cert.provincia.bo.it</v>
      </c>
      <c r="C7544" s="23">
        <f>VLOOKUP(A7544,SEZIONI!A7544:B$7975,2,0)</f>
        <v>30</v>
      </c>
      <c r="D7544" s="27" t="str">
        <f>VLOOKUP(A7544,SINDACI!A7544:B$7975, 2, 0)</f>
        <v>RUSCIGNO DANIELE</v>
      </c>
      <c r="E7544" s="27" t="str">
        <f>VLOOKUP(A7544,SINDACI!A7544:E$7975,5,0)</f>
        <v>LISTA CIVICA: ENERGIE PULITE | LISTA CIVICA: INSIEME PER DANIELE SINDACO | PARTITO DEMOCRATICO</v>
      </c>
    </row>
    <row r="7545" spans="1:5" x14ac:dyDescent="0.2">
      <c r="A7545" s="27" t="s">
        <v>7478</v>
      </c>
      <c r="B7545" s="27" t="str">
        <f>VLOOKUP(A7545,PEC!A7544:D$7975,4,0)</f>
        <v>pec.comune.valsavarenche.ao.it</v>
      </c>
      <c r="C7545" s="23">
        <f>VLOOKUP(A7545,SEZIONI!A7545:B$7975,2,0)</f>
        <v>1</v>
      </c>
      <c r="D7545" s="27" t="str">
        <f>VLOOKUP(A7545,SINDACI!A7545:B$7975, 2, 0)</f>
        <v>GEORGY ROGER</v>
      </c>
      <c r="E7545" s="27" t="str">
        <f>VLOOKUP(A7545,SINDACI!A7545:E$7975,5,0)</f>
        <v>-</v>
      </c>
    </row>
    <row r="7546" spans="1:5" x14ac:dyDescent="0.2">
      <c r="A7546" s="27" t="s">
        <v>7479</v>
      </c>
      <c r="B7546" s="27" t="str">
        <f>VLOOKUP(A7546,PEC!A7545:D$7975,4,0)</f>
        <v>cert.ruparbasilicata.it</v>
      </c>
      <c r="C7546" s="23">
        <f>VLOOKUP(A7546,SEZIONI!A7546:B$7975,2,0)</f>
        <v>2</v>
      </c>
      <c r="D7546" s="27" t="str">
        <f>VLOOKUP(A7546,SINDACI!A7546:B$7975, 2, 0)</f>
        <v>CELANO GAETANO</v>
      </c>
      <c r="E7546" s="27" t="str">
        <f>VLOOKUP(A7546,SINDACI!A7546:E$7975,5,0)</f>
        <v>LISTA CIVICA: VALSINNI VERSO IL FUTURO</v>
      </c>
    </row>
    <row r="7547" spans="1:5" x14ac:dyDescent="0.2">
      <c r="A7547" s="27" t="s">
        <v>7480</v>
      </c>
      <c r="B7547" s="27" t="str">
        <f>VLOOKUP(A7547,PEC!A7546:D$7975,4,0)</f>
        <v>halleycert.it</v>
      </c>
      <c r="C7547" s="23">
        <f>VLOOKUP(A7547,SEZIONI!A7547:B$7975,2,0)</f>
        <v>2</v>
      </c>
      <c r="D7547" s="27" t="str">
        <f>VLOOKUP(A7547,SINDACI!A7547:B$7975, 2, 0)</f>
        <v>ROMANO' LAURA</v>
      </c>
      <c r="E7547" s="27" t="str">
        <f>VLOOKUP(A7547,SINDACI!A7547:E$7975,5,0)</f>
        <v>LISTA CIVICA: LA NUOVA VALSOLDA</v>
      </c>
    </row>
    <row r="7548" spans="1:5" x14ac:dyDescent="0.2">
      <c r="A7548" s="27" t="s">
        <v>7975</v>
      </c>
      <c r="B7548" s="27" t="str">
        <f>VLOOKUP(A7548,PEC!A7547:D$7975,4,0)</f>
        <v>-</v>
      </c>
      <c r="C7548" s="23" t="str">
        <f>VLOOKUP(A7548,SEZIONI!A7548:B$7975,2,0)</f>
        <v>-</v>
      </c>
      <c r="D7548" s="27" t="str">
        <f>VLOOKUP(A7548,SINDACI!A7548:B$7975, 2, 0)</f>
        <v>-</v>
      </c>
      <c r="E7548" s="27" t="str">
        <f>VLOOKUP(A7548,SINDACI!A7548:E$7975,5,0)</f>
        <v>-</v>
      </c>
    </row>
    <row r="7549" spans="1:5" x14ac:dyDescent="0.2">
      <c r="A7549" s="27" t="s">
        <v>7481</v>
      </c>
      <c r="B7549" s="27" t="str">
        <f>VLOOKUP(A7549,PEC!A7548:D$7975,4,0)</f>
        <v>legalmail.it</v>
      </c>
      <c r="C7549" s="23">
        <f>VLOOKUP(A7549,SEZIONI!A7549:B$7975,2,0)</f>
        <v>3</v>
      </c>
      <c r="D7549" s="27" t="str">
        <f>VLOOKUP(A7549,SINDACI!A7549:B$7975, 2, 0)</f>
        <v>CAPOTOSTI LUCA</v>
      </c>
      <c r="E7549" s="27" t="str">
        <f>VLOOKUP(A7549,SINDACI!A7549:E$7975,5,0)</f>
        <v>LISTA CIVICA: CRESCITA E CONTINUITA'</v>
      </c>
    </row>
    <row r="7550" spans="1:5" x14ac:dyDescent="0.2">
      <c r="A7550" s="27" t="s">
        <v>7482</v>
      </c>
      <c r="B7550" s="27" t="str">
        <f>VLOOKUP(A7550,PEC!A7549:D$7975,4,0)</f>
        <v>postacert.umbria.it</v>
      </c>
      <c r="C7550" s="23">
        <f>VLOOKUP(A7550,SEZIONI!A7550:B$7975,2,0)</f>
        <v>2</v>
      </c>
      <c r="D7550" s="27" t="str">
        <f>VLOOKUP(A7550,SINDACI!A7550:B$7975, 2, 0)</f>
        <v>COCCIA GABRIELE</v>
      </c>
      <c r="E7550" s="27" t="str">
        <f>VLOOKUP(A7550,SINDACI!A7550:E$7975,5,0)</f>
        <v>LISTA CIVICA: VALTOPINA PROGETTO COMUNE</v>
      </c>
    </row>
    <row r="7551" spans="1:5" x14ac:dyDescent="0.2">
      <c r="A7551" s="27" t="s">
        <v>7483</v>
      </c>
      <c r="B7551" s="27" t="str">
        <f>VLOOKUP(A7551,PEC!A7550:D$7975,4,0)</f>
        <v>pec.regione.lombardia.it</v>
      </c>
      <c r="C7551" s="23">
        <f>VLOOKUP(A7551,SEZIONI!A7551:B$7975,2,0)</f>
        <v>1</v>
      </c>
      <c r="D7551" s="27" t="str">
        <f>VLOOKUP(A7551,SINDACI!A7551:B$7975, 2, 0)</f>
        <v>REGAZZONI ANTONIO</v>
      </c>
      <c r="E7551" s="27" t="str">
        <f>VLOOKUP(A7551,SINDACI!A7551:E$7975,5,0)</f>
        <v>LISTA CIVICA: "VALTORTA DA VIVERE"</v>
      </c>
    </row>
    <row r="7552" spans="1:5" x14ac:dyDescent="0.2">
      <c r="A7552" s="27" t="s">
        <v>7484</v>
      </c>
      <c r="B7552" s="27" t="str">
        <f>VLOOKUP(A7552,PEC!A7551:D$7975,4,0)</f>
        <v>pec.comune.valtournenche.ao.it</v>
      </c>
      <c r="C7552" s="23">
        <f>VLOOKUP(A7552,SEZIONI!A7552:B$7975,2,0)</f>
        <v>2</v>
      </c>
      <c r="D7552" s="27" t="str">
        <f>VLOOKUP(A7552,SINDACI!A7552:B$7975, 2, 0)</f>
        <v>MAQUIGNAZ JEAN ANTOINE</v>
      </c>
      <c r="E7552" s="27" t="str">
        <f>VLOOKUP(A7552,SINDACI!A7552:E$7975,5,0)</f>
        <v>-</v>
      </c>
    </row>
    <row r="7553" spans="1:5" x14ac:dyDescent="0.2">
      <c r="A7553" s="27" t="s">
        <v>7485</v>
      </c>
      <c r="B7553" s="27" t="str">
        <f>VLOOKUP(A7553,PEC!A7552:D$7975,4,0)</f>
        <v>pec.comune.valva.sa.it</v>
      </c>
      <c r="C7553" s="23">
        <f>VLOOKUP(A7553,SEZIONI!A7553:B$7975,2,0)</f>
        <v>2</v>
      </c>
      <c r="D7553" s="27" t="str">
        <f>VLOOKUP(A7553,SINDACI!A7553:B$7975, 2, 0)</f>
        <v>VUOCOLO GIUSEPPE</v>
      </c>
      <c r="E7553" s="27" t="str">
        <f>VLOOKUP(A7553,SINDACI!A7553:E$7975,5,0)</f>
        <v>LISTA CIVICA: RINASCITA</v>
      </c>
    </row>
    <row r="7554" spans="1:5" x14ac:dyDescent="0.2">
      <c r="A7554" s="27" t="s">
        <v>7486</v>
      </c>
      <c r="B7554" s="27" t="str">
        <f>VLOOKUP(A7554,PEC!A7553:D$7975,4,0)</f>
        <v>pec.regione.lombardia.it</v>
      </c>
      <c r="C7554" s="23">
        <f>VLOOKUP(A7554,SEZIONI!A7554:B$7975,2,0)</f>
        <v>3</v>
      </c>
      <c r="D7554" s="27" t="str">
        <f>VLOOKUP(A7554,SINDACI!A7554:B$7975, 2, 0)</f>
        <v>BUZZELLA LUCA</v>
      </c>
      <c r="E7554" s="27" t="str">
        <f>VLOOKUP(A7554,SINDACI!A7554:E$7975,5,0)</f>
        <v>LISTA CIVICA: PROGETTO COMUNE</v>
      </c>
    </row>
    <row r="7555" spans="1:5" x14ac:dyDescent="0.2">
      <c r="A7555" s="27" t="s">
        <v>7487</v>
      </c>
      <c r="B7555" s="27" t="str">
        <f>VLOOKUP(A7555,PEC!A7554:D$7975,4,0)</f>
        <v>certgov.fvg.it</v>
      </c>
      <c r="C7555" s="23">
        <f>VLOOKUP(A7555,SEZIONI!A7555:B$7975,2,0)</f>
        <v>5</v>
      </c>
      <c r="D7555" s="27" t="str">
        <f>VLOOKUP(A7555,SINDACI!A7555:B$7975, 2, 0)</f>
        <v>-</v>
      </c>
      <c r="E7555" s="27" t="str">
        <f>VLOOKUP(A7555,SINDACI!A7555:E$7975,5,0)</f>
        <v>-</v>
      </c>
    </row>
    <row r="7556" spans="1:5" x14ac:dyDescent="0.2">
      <c r="A7556" s="27" t="s">
        <v>7488</v>
      </c>
      <c r="B7556" s="27" t="str">
        <f>VLOOKUP(A7556,PEC!A7555:D$7975,4,0)</f>
        <v>pec.it</v>
      </c>
      <c r="C7556" s="23">
        <f>VLOOKUP(A7556,SEZIONI!A7556:B$7975,2,0)</f>
        <v>6</v>
      </c>
      <c r="D7556" s="27" t="str">
        <f>VLOOKUP(A7556,SINDACI!A7556:B$7975, 2, 0)</f>
        <v>SPINA ANGELO</v>
      </c>
      <c r="E7556" s="27" t="str">
        <f>VLOOKUP(A7556,SINDACI!A7556:E$7975,5,0)</f>
        <v>-</v>
      </c>
    </row>
    <row r="7557" spans="1:5" x14ac:dyDescent="0.2">
      <c r="A7557" s="27" t="s">
        <v>7489</v>
      </c>
      <c r="B7557" s="27" t="str">
        <f>VLOOKUP(A7557,PEC!A7556:D$7975,4,0)</f>
        <v>pec.comune.valvestino.bs.it</v>
      </c>
      <c r="C7557" s="23">
        <f>VLOOKUP(A7557,SEZIONI!A7557:B$7975,2,0)</f>
        <v>1</v>
      </c>
      <c r="D7557" s="27" t="str">
        <f>VLOOKUP(A7557,SINDACI!A7557:B$7975, 2, 0)</f>
        <v>PACE DAVIDE</v>
      </c>
      <c r="E7557" s="27" t="str">
        <f>VLOOKUP(A7557,SINDACI!A7557:E$7975,5,0)</f>
        <v>LISTA CIVICA: PER LA VALVESTINO</v>
      </c>
    </row>
    <row r="7558" spans="1:5" x14ac:dyDescent="0.2">
      <c r="A7558" s="27" t="s">
        <v>7490</v>
      </c>
      <c r="B7558" s="27" t="str">
        <f>VLOOKUP(A7558,PEC!A7557:D$7975,4,0)</f>
        <v>legalmail.it</v>
      </c>
      <c r="C7558" s="23">
        <f>VLOOKUP(A7558,SEZIONI!A7558:B$7975,2,0)</f>
        <v>4</v>
      </c>
      <c r="D7558" s="27" t="str">
        <f>VLOOKUP(A7558,SINDACI!A7558:B$7975, 2, 0)</f>
        <v>HUBER WALTER</v>
      </c>
      <c r="E7558" s="27" t="str">
        <f>VLOOKUP(A7558,SINDACI!A7558:E$7975,5,0)</f>
        <v>-</v>
      </c>
    </row>
    <row r="7559" spans="1:5" x14ac:dyDescent="0.2">
      <c r="A7559" s="27" t="s">
        <v>7491</v>
      </c>
      <c r="B7559" s="27" t="str">
        <f>VLOOKUP(A7559,PEC!A7558:D$7975,4,0)</f>
        <v>postecert.it</v>
      </c>
      <c r="C7559" s="23">
        <f>VLOOKUP(A7559,SEZIONI!A7559:B$7975,2,0)</f>
        <v>4</v>
      </c>
      <c r="D7559" s="27" t="str">
        <f>VLOOKUP(A7559,SINDACI!A7559:B$7975, 2, 0)</f>
        <v>GATTI ARCONTE</v>
      </c>
      <c r="E7559" s="27" t="str">
        <f>VLOOKUP(A7559,SINDACI!A7559:E$7975,5,0)</f>
        <v>LISTA COMPOSITA: LEGA SALVINI-RIACCENDIAMO VANZAGHELLO</v>
      </c>
    </row>
    <row r="7560" spans="1:5" x14ac:dyDescent="0.2">
      <c r="A7560" s="27" t="s">
        <v>7492</v>
      </c>
      <c r="B7560" s="27" t="str">
        <f>VLOOKUP(A7560,PEC!A7559:D$7975,4,0)</f>
        <v>pec.regione.lombardia.it</v>
      </c>
      <c r="C7560" s="23">
        <f>VLOOKUP(A7560,SEZIONI!A7560:B$7975,2,0)</f>
        <v>9</v>
      </c>
      <c r="D7560" s="27" t="str">
        <f>VLOOKUP(A7560,SINDACI!A7560:B$7975, 2, 0)</f>
        <v>SANGIOVANNI GUIDO</v>
      </c>
      <c r="E7560" s="27" t="str">
        <f>VLOOKUP(A7560,SINDACI!A7560:E$7975,5,0)</f>
        <v>LISTA CIVICA: INSIEME IN CAMMINO</v>
      </c>
    </row>
    <row r="7561" spans="1:5" x14ac:dyDescent="0.2">
      <c r="A7561" s="27" t="s">
        <v>7493</v>
      </c>
      <c r="B7561" s="27" t="str">
        <f>VLOOKUP(A7561,PEC!A7560:D$7975,4,0)</f>
        <v>legalmail.it</v>
      </c>
      <c r="C7561" s="23">
        <f>VLOOKUP(A7561,SEZIONI!A7561:B$7975,2,0)</f>
        <v>1</v>
      </c>
      <c r="D7561" s="27" t="str">
        <f>VLOOKUP(A7561,SINDACI!A7561:B$7975, 2, 0)</f>
        <v>SONZOGNI CLAUDIO</v>
      </c>
      <c r="E7561" s="27" t="str">
        <f>VLOOKUP(A7561,SINDACI!A7561:E$7975,5,0)</f>
        <v>-</v>
      </c>
    </row>
    <row r="7562" spans="1:5" x14ac:dyDescent="0.2">
      <c r="A7562" s="27" t="s">
        <v>7494</v>
      </c>
      <c r="B7562" s="27" t="str">
        <f>VLOOKUP(A7562,PEC!A7561:D$7975,4,0)</f>
        <v>legalmail.it</v>
      </c>
      <c r="C7562" s="23">
        <f>VLOOKUP(A7562,SEZIONI!A7562:B$7975,2,0)</f>
        <v>7</v>
      </c>
      <c r="D7562" s="27" t="str">
        <f>VLOOKUP(A7562,SINDACI!A7562:B$7975, 2, 0)</f>
        <v>FUMAGALLI LUIGI</v>
      </c>
      <c r="E7562" s="27" t="str">
        <f>VLOOKUP(A7562,SINDACI!A7562:E$7975,5,0)</f>
        <v>LISTA CIVICA: LISTA CIVICA VAPRIESE</v>
      </c>
    </row>
    <row r="7563" spans="1:5" x14ac:dyDescent="0.2">
      <c r="A7563" s="27" t="s">
        <v>7495</v>
      </c>
      <c r="B7563" s="27" t="str">
        <f>VLOOKUP(A7563,PEC!A7562:D$7975,4,0)</f>
        <v>cert.ruparpiemonte.it</v>
      </c>
      <c r="C7563" s="23">
        <f>VLOOKUP(A7563,SEZIONI!A7563:B$7975,2,0)</f>
        <v>1</v>
      </c>
      <c r="D7563" s="27" t="str">
        <f>VLOOKUP(A7563,SINDACI!A7563:B$7975, 2, 0)</f>
        <v>MELLONE SILVANO</v>
      </c>
      <c r="E7563" s="27" t="str">
        <f>VLOOKUP(A7563,SINDACI!A7563:E$7975,5,0)</f>
        <v>LISTA CIVICA: NUOVI ORIZZONTI</v>
      </c>
    </row>
    <row r="7564" spans="1:5" x14ac:dyDescent="0.2">
      <c r="A7564" s="27" t="s">
        <v>7496</v>
      </c>
      <c r="B7564" s="27" t="str">
        <f>VLOOKUP(A7564,PEC!A7563:D$7975,4,0)</f>
        <v>legalmail.it</v>
      </c>
      <c r="C7564" s="23">
        <f>VLOOKUP(A7564,SEZIONI!A7564:B$7975,2,0)</f>
        <v>13</v>
      </c>
      <c r="D7564" s="27" t="str">
        <f>VLOOKUP(A7564,SINDACI!A7564:B$7975, 2, 0)</f>
        <v>BONDETTI PIETRO</v>
      </c>
      <c r="E7564" s="27" t="str">
        <f>VLOOKUP(A7564,SINDACI!A7564:E$7975,5,0)</f>
        <v>LISTA CIVICA: PIETRO BONDETTI SINDACO</v>
      </c>
    </row>
    <row r="7565" spans="1:5" x14ac:dyDescent="0.2">
      <c r="A7565" s="27" t="s">
        <v>7497</v>
      </c>
      <c r="B7565" s="27" t="str">
        <f>VLOOKUP(A7565,PEC!A7564:D$7975,4,0)</f>
        <v>pec.comune.varallopombia.no.it</v>
      </c>
      <c r="C7565" s="23">
        <f>VLOOKUP(A7565,SEZIONI!A7565:B$7975,2,0)</f>
        <v>5</v>
      </c>
      <c r="D7565" s="27" t="str">
        <f>VLOOKUP(A7565,SINDACI!A7565:B$7975, 2, 0)</f>
        <v>CARLOMAGNO JOSHUA</v>
      </c>
      <c r="E7565" s="27" t="str">
        <f>VLOOKUP(A7565,SINDACI!A7565:E$7975,5,0)</f>
        <v>LISTA CIVICA: VARALLO POMBIA INSIEME</v>
      </c>
    </row>
    <row r="7566" spans="1:5" x14ac:dyDescent="0.2">
      <c r="A7566" s="27" t="s">
        <v>7498</v>
      </c>
      <c r="B7566" s="27" t="str">
        <f>VLOOKUP(A7566,PEC!A7565:D$7975,4,0)</f>
        <v>pec.comune.varano-borghi.va.it</v>
      </c>
      <c r="C7566" s="23">
        <f>VLOOKUP(A7566,SEZIONI!A7566:B$7975,2,0)</f>
        <v>3</v>
      </c>
      <c r="D7566" s="27" t="str">
        <f>VLOOKUP(A7566,SINDACI!A7566:B$7975, 2, 0)</f>
        <v>VOLPI MAURIZIO</v>
      </c>
      <c r="E7566" s="27" t="str">
        <f>VLOOKUP(A7566,SINDACI!A7566:E$7975,5,0)</f>
        <v>LISTA CIVICA: PER CHI AMA VARANO</v>
      </c>
    </row>
    <row r="7567" spans="1:5" x14ac:dyDescent="0.2">
      <c r="A7567" s="27" t="s">
        <v>7499</v>
      </c>
      <c r="B7567" s="27" t="str">
        <f>VLOOKUP(A7567,PEC!A7566:D$7975,4,0)</f>
        <v>postacert.comune.varano-demelegari.pr.it</v>
      </c>
      <c r="C7567" s="23">
        <f>VLOOKUP(A7567,SEZIONI!A7567:B$7975,2,0)</f>
        <v>3</v>
      </c>
      <c r="D7567" s="27" t="str">
        <f>VLOOKUP(A7567,SINDACI!A7567:B$7975, 2, 0)</f>
        <v>RESTIANI GIUSEPPE</v>
      </c>
      <c r="E7567" s="27" t="str">
        <f>VLOOKUP(A7567,SINDACI!A7567:E$7975,5,0)</f>
        <v>LISTA CIVICA: GUARDANDO AL FUTURO</v>
      </c>
    </row>
    <row r="7568" spans="1:5" x14ac:dyDescent="0.2">
      <c r="A7568" s="27" t="s">
        <v>405</v>
      </c>
      <c r="B7568" s="27" t="str">
        <f>VLOOKUP(A7568,PEC!A7567:D$7975,4,0)</f>
        <v>pec.comunevarapodio.it</v>
      </c>
      <c r="C7568" s="23">
        <f>VLOOKUP(A7568,SEZIONI!A7568:B$7975,2,0)</f>
        <v>2</v>
      </c>
      <c r="D7568" s="27" t="str">
        <f>VLOOKUP(A7568,SINDACI!A7568:B$7975, 2, 0)</f>
        <v>FAZZOLARI ORLANDO</v>
      </c>
      <c r="E7568" s="27" t="str">
        <f>VLOOKUP(A7568,SINDACI!A7568:E$7975,5,0)</f>
        <v>LISTA CIVICA: PARTECIPAZIONE E RINNOVAMENTO PER VARAPODIO</v>
      </c>
    </row>
    <row r="7569" spans="1:5" x14ac:dyDescent="0.2">
      <c r="A7569" s="27" t="s">
        <v>7500</v>
      </c>
      <c r="B7569" s="27" t="str">
        <f>VLOOKUP(A7569,PEC!A7568:D$7975,4,0)</f>
        <v>pec.it</v>
      </c>
      <c r="C7569" s="23">
        <f>VLOOKUP(A7569,SEZIONI!A7569:B$7975,2,0)</f>
        <v>15</v>
      </c>
      <c r="D7569" s="27" t="str">
        <f>VLOOKUP(A7569,SINDACI!A7569:B$7975, 2, 0)</f>
        <v>PIERFEDERICI LUIGI</v>
      </c>
      <c r="E7569" s="27" t="str">
        <f>VLOOKUP(A7569,SINDACI!A7569:E$7975,5,0)</f>
        <v>LISTA CIVICA: ESSERE VARAZZE</v>
      </c>
    </row>
    <row r="7570" spans="1:5" x14ac:dyDescent="0.2">
      <c r="A7570" s="27" t="s">
        <v>7501</v>
      </c>
      <c r="B7570" s="27" t="str">
        <f>VLOOKUP(A7570,PEC!A7569:D$7975,4,0)</f>
        <v>legalmail.it</v>
      </c>
      <c r="C7570" s="23">
        <f>VLOOKUP(A7570,SEZIONI!A7570:B$7975,2,0)</f>
        <v>1</v>
      </c>
      <c r="D7570" s="27" t="str">
        <f>VLOOKUP(A7570,SINDACI!A7570:B$7975, 2, 0)</f>
        <v>MAGLIONI GABRIELE</v>
      </c>
      <c r="E7570" s="27" t="str">
        <f>VLOOKUP(A7570,SINDACI!A7570:E$7975,5,0)</f>
        <v>LISTA CIVICA: VARCO NEL FUTURO</v>
      </c>
    </row>
    <row r="7571" spans="1:5" x14ac:dyDescent="0.2">
      <c r="A7571" s="27" t="s">
        <v>7502</v>
      </c>
      <c r="B7571" s="27" t="str">
        <f>VLOOKUP(A7571,PEC!A7570:D$7975,4,0)</f>
        <v>comune.varedo.legalmail.it</v>
      </c>
      <c r="C7571" s="23">
        <f>VLOOKUP(A7571,SEZIONI!A7571:B$7975,2,0)</f>
        <v>12</v>
      </c>
      <c r="D7571" s="27" t="str">
        <f>VLOOKUP(A7571,SINDACI!A7571:B$7975, 2, 0)</f>
        <v>VERGANI FILIPPO</v>
      </c>
      <c r="E7571" s="27" t="str">
        <f>VLOOKUP(A7571,SINDACI!A7571:E$7975,5,0)</f>
        <v>LISTA COMPOSITA: LEGA SALVINI LOMBARDIA-FORZA ITALIA-FRATELLI D'ITALIA</v>
      </c>
    </row>
    <row r="7572" spans="1:5" x14ac:dyDescent="0.2">
      <c r="A7572" s="27" t="s">
        <v>7967</v>
      </c>
      <c r="B7572" s="27" t="str">
        <f>VLOOKUP(A7572,PEC!A7571:D$7975,4,0)</f>
        <v>-</v>
      </c>
      <c r="C7572" s="23" t="str">
        <f>VLOOKUP(A7572,SEZIONI!A7572:B$7975,2,0)</f>
        <v>-</v>
      </c>
      <c r="D7572" s="27" t="str">
        <f>VLOOKUP(A7572,SINDACI!A7572:B$7975, 2, 0)</f>
        <v>-</v>
      </c>
      <c r="E7572" s="27" t="str">
        <f>VLOOKUP(A7572,SINDACI!A7572:E$7975,5,0)</f>
        <v>-</v>
      </c>
    </row>
    <row r="7573" spans="1:5" x14ac:dyDescent="0.2">
      <c r="A7573" s="27" t="s">
        <v>7503</v>
      </c>
      <c r="B7573" s="27" t="str">
        <f>VLOOKUP(A7573,PEC!A7572:D$7975,4,0)</f>
        <v>comune.varenna.legalmailpa.it</v>
      </c>
      <c r="C7573" s="23">
        <f>VLOOKUP(A7573,SEZIONI!A7573:B$7975,2,0)</f>
        <v>1</v>
      </c>
      <c r="D7573" s="27" t="str">
        <f>VLOOKUP(A7573,SINDACI!A7573:B$7975, 2, 0)</f>
        <v>MANZONI MAURO</v>
      </c>
      <c r="E7573" s="27" t="str">
        <f>VLOOKUP(A7573,SINDACI!A7573:E$7975,5,0)</f>
        <v>LISTA CIVICA: VIVERE VARENNA</v>
      </c>
    </row>
    <row r="7574" spans="1:5" x14ac:dyDescent="0.2">
      <c r="A7574" s="27" t="s">
        <v>7504</v>
      </c>
      <c r="B7574" s="27" t="str">
        <f>VLOOKUP(A7574,PEC!A7573:D$7975,4,0)</f>
        <v>comune.varese.legalmail.it</v>
      </c>
      <c r="C7574" s="23">
        <f>VLOOKUP(A7574,SEZIONI!A7574:B$7975,2,0)</f>
        <v>85</v>
      </c>
      <c r="D7574" s="27" t="str">
        <f>VLOOKUP(A7574,SINDACI!A7574:B$7975, 2, 0)</f>
        <v>GALIMBERTI DAVIDE</v>
      </c>
      <c r="E7574" s="27" t="str">
        <f>VLOOKUP(A7574,SINDACI!A7574:E$7975,5,0)</f>
        <v>EUROPA VERDE | LISTA COMPOSITA: VOLT-VARESE RADICALE | PARTITO SOCIALISTA ITALIANO | LISTA CIVICA: LAVORIAMO PER VARESE | LISTA CIVICA: LISTA DAVIDE GALIMBERTI | PARTITO DEMOCRATICO | LISTA CIVICA: PROGETTO CONCITTADINI | MOVIMENTO 5 STELLE</v>
      </c>
    </row>
    <row r="7575" spans="1:5" x14ac:dyDescent="0.2">
      <c r="A7575" s="27" t="s">
        <v>7505</v>
      </c>
      <c r="B7575" s="27" t="str">
        <f>VLOOKUP(A7575,PEC!A7574:D$7975,4,0)</f>
        <v>legalmail.it</v>
      </c>
      <c r="C7575" s="23">
        <f>VLOOKUP(A7575,SEZIONI!A7575:B$7975,2,0)</f>
        <v>3</v>
      </c>
      <c r="D7575" s="27" t="str">
        <f>VLOOKUP(A7575,SINDACI!A7575:B$7975, 2, 0)</f>
        <v>LUCCHETTI GIAN CARLO</v>
      </c>
      <c r="E7575" s="27" t="str">
        <f>VLOOKUP(A7575,SINDACI!A7575:E$7975,5,0)</f>
        <v>-</v>
      </c>
    </row>
    <row r="7576" spans="1:5" x14ac:dyDescent="0.2">
      <c r="A7576" s="27" t="s">
        <v>7506</v>
      </c>
      <c r="B7576" s="27" t="str">
        <f>VLOOKUP(A7576,PEC!A7575:D$7975,4,0)</f>
        <v>pec.comunevarisella.to.it</v>
      </c>
      <c r="C7576" s="23">
        <f>VLOOKUP(A7576,SEZIONI!A7576:B$7975,2,0)</f>
        <v>1</v>
      </c>
      <c r="D7576" s="27" t="str">
        <f>VLOOKUP(A7576,SINDACI!A7576:B$7975, 2, 0)</f>
        <v>COLOMBATTO MARIAROSA</v>
      </c>
      <c r="E7576" s="27" t="str">
        <f>VLOOKUP(A7576,SINDACI!A7576:E$7975,5,0)</f>
        <v>LISTA CIVICA: INSIEME PER VARISELLA</v>
      </c>
    </row>
    <row r="7577" spans="1:5" x14ac:dyDescent="0.2">
      <c r="A7577" s="27" t="s">
        <v>7507</v>
      </c>
      <c r="B7577" s="27" t="str">
        <f>VLOOKUP(A7577,PEC!A7576:D$7975,4,0)</f>
        <v>certgov.fvg.it</v>
      </c>
      <c r="C7577" s="23">
        <f>VLOOKUP(A7577,SEZIONI!A7577:B$7975,2,0)</f>
        <v>3</v>
      </c>
      <c r="D7577" s="27" t="str">
        <f>VLOOKUP(A7577,SINDACI!A7577:B$7975, 2, 0)</f>
        <v>PRAMPERO FAUSTO</v>
      </c>
      <c r="E7577" s="27" t="str">
        <f>VLOOKUP(A7577,SINDACI!A7577:E$7975,5,0)</f>
        <v>LISTA CIVICA: PER VARMO VIL DI VAR</v>
      </c>
    </row>
    <row r="7578" spans="1:5" x14ac:dyDescent="0.2">
      <c r="A7578" s="27" t="s">
        <v>7508</v>
      </c>
      <c r="B7578" s="27" t="str">
        <f>VLOOKUP(A7578,PEC!A7577:D$7975,4,0)</f>
        <v>legalmail.it</v>
      </c>
      <c r="C7578" s="23">
        <f>VLOOKUP(A7578,SEZIONI!A7578:B$7975,2,0)</f>
        <v>4</v>
      </c>
      <c r="D7578" s="27" t="str">
        <f>VLOOKUP(A7578,SINDACI!A7578:B$7975, 2, 0)</f>
        <v>SCHATZER ANDREAS</v>
      </c>
      <c r="E7578" s="27" t="str">
        <f>VLOOKUP(A7578,SINDACI!A7578:E$7975,5,0)</f>
        <v>SVP</v>
      </c>
    </row>
    <row r="7579" spans="1:5" x14ac:dyDescent="0.2">
      <c r="A7579" s="27" t="s">
        <v>7509</v>
      </c>
      <c r="B7579" s="27" t="str">
        <f>VLOOKUP(A7579,PEC!A7578:D$7975,4,0)</f>
        <v>postacert.comune.varsi.pr.it</v>
      </c>
      <c r="C7579" s="23">
        <f>VLOOKUP(A7579,SEZIONI!A7579:B$7975,2,0)</f>
        <v>2</v>
      </c>
      <c r="D7579" s="27" t="str">
        <f>VLOOKUP(A7579,SINDACI!A7579:B$7975, 2, 0)</f>
        <v>PERACCHI ANGELO</v>
      </c>
      <c r="E7579" s="27" t="str">
        <f>VLOOKUP(A7579,SINDACI!A7579:E$7975,5,0)</f>
        <v>LISTA CIVICA: UNA SVOLTA PER VARSI</v>
      </c>
    </row>
    <row r="7580" spans="1:5" x14ac:dyDescent="0.2">
      <c r="A7580" s="27" t="s">
        <v>7510</v>
      </c>
      <c r="B7580" s="27" t="str">
        <f>VLOOKUP(A7580,PEC!A7579:D$7975,4,0)</f>
        <v>pec.comune.varzi.pv.it</v>
      </c>
      <c r="C7580" s="23">
        <f>VLOOKUP(A7580,SEZIONI!A7580:B$7975,2,0)</f>
        <v>6</v>
      </c>
      <c r="D7580" s="27" t="str">
        <f>VLOOKUP(A7580,SINDACI!A7580:B$7975, 2, 0)</f>
        <v>PALLI GIOVANNI</v>
      </c>
      <c r="E7580" s="27" t="str">
        <f>VLOOKUP(A7580,SINDACI!A7580:E$7975,5,0)</f>
        <v>LISTA CIVICA: UNITI PER VARZI</v>
      </c>
    </row>
    <row r="7581" spans="1:5" x14ac:dyDescent="0.2">
      <c r="A7581" s="27" t="s">
        <v>7511</v>
      </c>
      <c r="B7581" s="27" t="str">
        <f>VLOOKUP(A7581,PEC!A7580:D$7975,4,0)</f>
        <v>pcert.it</v>
      </c>
      <c r="C7581" s="23">
        <f>VLOOKUP(A7581,SEZIONI!A7581:B$7975,2,0)</f>
        <v>3</v>
      </c>
      <c r="D7581" s="27" t="str">
        <f>VLOOKUP(A7581,SINDACI!A7581:B$7975, 2, 0)</f>
        <v>STEFANETTI BRUNO</v>
      </c>
      <c r="E7581" s="27" t="str">
        <f>VLOOKUP(A7581,SINDACI!A7581:E$7975,5,0)</f>
        <v>LISTA CIVICA: VARZO VIVO</v>
      </c>
    </row>
    <row r="7582" spans="1:5" x14ac:dyDescent="0.2">
      <c r="A7582" s="27" t="s">
        <v>7512</v>
      </c>
      <c r="B7582" s="27" t="str">
        <f>VLOOKUP(A7582,PEC!A7581:D$7975,4,0)</f>
        <v>pec.it</v>
      </c>
      <c r="C7582" s="23">
        <f>VLOOKUP(A7582,SEZIONI!A7582:B$7975,2,0)</f>
        <v>3</v>
      </c>
      <c r="D7582" s="27" t="str">
        <f>VLOOKUP(A7582,SINDACI!A7582:B$7975, 2, 0)</f>
        <v>VESTRI IGINO</v>
      </c>
      <c r="E7582" s="27" t="str">
        <f>VLOOKUP(A7582,SINDACI!A7582:E$7975,5,0)</f>
        <v>LISTA CIVICA: PER VASANELLO</v>
      </c>
    </row>
    <row r="7583" spans="1:5" x14ac:dyDescent="0.2">
      <c r="A7583" s="27" t="s">
        <v>7513</v>
      </c>
      <c r="B7583" s="27" t="str">
        <f>VLOOKUP(A7583,PEC!A7582:D$7975,4,0)</f>
        <v>legalmail.it</v>
      </c>
      <c r="C7583" s="23">
        <f>VLOOKUP(A7583,SEZIONI!A7583:B$7975,2,0)</f>
        <v>2</v>
      </c>
      <c r="D7583" s="27" t="str">
        <f>VLOOKUP(A7583,SINDACI!A7583:B$7975, 2, 0)</f>
        <v>CASALE MAURO</v>
      </c>
      <c r="E7583" s="27" t="str">
        <f>VLOOKUP(A7583,SINDACI!A7583:E$7975,5,0)</f>
        <v>LISTA CIVICA: INSIEME PER VASIA</v>
      </c>
    </row>
    <row r="7584" spans="1:5" x14ac:dyDescent="0.2">
      <c r="A7584" s="27" t="s">
        <v>7514</v>
      </c>
      <c r="B7584" s="27" t="str">
        <f>VLOOKUP(A7584,PEC!A7583:D$7975,4,0)</f>
        <v>legalmail.it</v>
      </c>
      <c r="C7584" s="23">
        <f>VLOOKUP(A7584,SEZIONI!A7584:B$7975,2,0)</f>
        <v>44</v>
      </c>
      <c r="D7584" s="27" t="str">
        <f>VLOOKUP(A7584,SINDACI!A7584:B$7975, 2, 0)</f>
        <v>MENNA FRANCESCO</v>
      </c>
      <c r="E7584" s="27" t="str">
        <f>VLOOKUP(A7584,SINDACI!A7584:E$7975,5,0)</f>
        <v>LISTA CIVICA: AVANTI VASTO | LISTA CIVICA: FUTURO E SVILUPPO PER VASTO | LISTA CIVICA: CITTA' VIRTUOSA | PARTITO DEMOCRATICO | LISTA CIVICA: MODERATI PER VASTO | LISTA CIVICA: FILO COMUNE | LISTA CIVICA: SINISTRA PER VASTO</v>
      </c>
    </row>
    <row r="7585" spans="1:5" x14ac:dyDescent="0.2">
      <c r="A7585" s="27" t="s">
        <v>7515</v>
      </c>
      <c r="B7585" s="27" t="str">
        <f>VLOOKUP(A7585,PEC!A7584:D$7975,4,0)</f>
        <v>pec.comune.vastogirardi.is.it</v>
      </c>
      <c r="C7585" s="23">
        <f>VLOOKUP(A7585,SEZIONI!A7585:B$7975,2,0)</f>
        <v>2</v>
      </c>
      <c r="D7585" s="27" t="str">
        <f>VLOOKUP(A7585,SINDACI!A7585:B$7975, 2, 0)</f>
        <v>ROSATO LUIGINO</v>
      </c>
      <c r="E7585" s="27" t="str">
        <f>VLOOKUP(A7585,SINDACI!A7585:E$7975,5,0)</f>
        <v>LISTA CIVICA: TRASPARENZA LEGALIT?</v>
      </c>
    </row>
    <row r="7586" spans="1:5" x14ac:dyDescent="0.2">
      <c r="A7586" s="27" t="s">
        <v>7516</v>
      </c>
      <c r="B7586" s="27" t="str">
        <f>VLOOKUP(A7586,PEC!A7585:D$7975,4,0)</f>
        <v>cert.legalmail.it</v>
      </c>
      <c r="C7586" s="23">
        <f>VLOOKUP(A7586,SEZIONI!A7586:B$7975,2,0)</f>
        <v>2</v>
      </c>
      <c r="D7586" s="27" t="str">
        <f>VLOOKUP(A7586,SINDACI!A7586:B$7975, 2, 0)</f>
        <v>FIORIO ALESSANDRO</v>
      </c>
      <c r="E7586" s="27" t="str">
        <f>VLOOKUP(A7586,SINDACI!A7586:E$7975,5,0)</f>
        <v>LISTA CIVICA: AVANTI PER VAUDA</v>
      </c>
    </row>
    <row r="7587" spans="1:5" x14ac:dyDescent="0.2">
      <c r="A7587" s="27" t="s">
        <v>306</v>
      </c>
      <c r="B7587" s="27" t="str">
        <f>VLOOKUP(A7587,PEC!A7586:D$7975,4,0)</f>
        <v>asmepec.it</v>
      </c>
      <c r="C7587" s="23">
        <f>VLOOKUP(A7587,SEZIONI!A7587:B$7975,2,0)</f>
        <v>2</v>
      </c>
      <c r="D7587" s="27" t="str">
        <f>VLOOKUP(A7587,SINDACI!A7587:B$7975, 2, 0)</f>
        <v>MASSA VINCENZO</v>
      </c>
      <c r="E7587" s="27" t="str">
        <f>VLOOKUP(A7587,SINDACI!A7587:E$7975,5,0)</f>
        <v>LISTA CIVICA: VIVO VAZZANO</v>
      </c>
    </row>
    <row r="7588" spans="1:5" x14ac:dyDescent="0.2">
      <c r="A7588" s="27" t="s">
        <v>7517</v>
      </c>
      <c r="B7588" s="27" t="str">
        <f>VLOOKUP(A7588,PEC!A7587:D$7975,4,0)</f>
        <v>pecveneto.it</v>
      </c>
      <c r="C7588" s="23">
        <f>VLOOKUP(A7588,SEZIONI!A7588:B$7975,2,0)</f>
        <v>6</v>
      </c>
      <c r="D7588" s="27" t="str">
        <f>VLOOKUP(A7588,SINDACI!A7588:B$7975, 2, 0)</f>
        <v>ZANON GIOVANNI DOMENICO</v>
      </c>
      <c r="E7588" s="27" t="str">
        <f>VLOOKUP(A7588,SINDACI!A7588:E$7975,5,0)</f>
        <v>-</v>
      </c>
    </row>
    <row r="7589" spans="1:5" x14ac:dyDescent="0.2">
      <c r="A7589" s="27" t="s">
        <v>7518</v>
      </c>
      <c r="B7589" s="27" t="str">
        <f>VLOOKUP(A7589,PEC!A7588:D$7975,4,0)</f>
        <v>postacert.toscana.it</v>
      </c>
      <c r="C7589" s="23">
        <f>VLOOKUP(A7589,SEZIONI!A7589:B$7975,2,0)</f>
        <v>12</v>
      </c>
      <c r="D7589" s="27" t="str">
        <f>VLOOKUP(A7589,SINDACI!A7589:B$7975, 2, 0)</f>
        <v>ANGORI MASSIMILIANO</v>
      </c>
      <c r="E7589" s="27" t="str">
        <f>VLOOKUP(A7589,SINDACI!A7589:E$7975,5,0)</f>
        <v>LISTA CIVICA: INSIEME PER VECCHIANO</v>
      </c>
    </row>
    <row r="7590" spans="1:5" x14ac:dyDescent="0.2">
      <c r="A7590" s="27" t="s">
        <v>7519</v>
      </c>
      <c r="B7590" s="27" t="str">
        <f>VLOOKUP(A7590,PEC!A7589:D$7975,4,0)</f>
        <v>pec.regione.lombardia.it</v>
      </c>
      <c r="C7590" s="23">
        <f>VLOOKUP(A7590,SEZIONI!A7590:B$7975,2,0)</f>
        <v>6</v>
      </c>
      <c r="D7590" s="27" t="str">
        <f>VLOOKUP(A7590,SINDACI!A7590:B$7975, 2, 0)</f>
        <v>MERLINI MARCO</v>
      </c>
      <c r="E7590" s="27" t="str">
        <f>VLOOKUP(A7590,SINDACI!A7590:E$7975,5,0)</f>
        <v>LISTA CIVICA: PROGETTO VEDANO</v>
      </c>
    </row>
    <row r="7591" spans="1:5" x14ac:dyDescent="0.2">
      <c r="A7591" s="27" t="s">
        <v>7520</v>
      </c>
      <c r="B7591" s="27" t="str">
        <f>VLOOKUP(A7591,PEC!A7590:D$7975,4,0)</f>
        <v>legalmail.it</v>
      </c>
      <c r="C7591" s="23">
        <f>VLOOKUP(A7591,SEZIONI!A7591:B$7975,2,0)</f>
        <v>6</v>
      </c>
      <c r="D7591" s="27" t="str">
        <f>VLOOKUP(A7591,SINDACI!A7591:B$7975, 2, 0)</f>
        <v>CITTERIO CRISTIANO</v>
      </c>
      <c r="E7591" s="27" t="str">
        <f>VLOOKUP(A7591,SINDACI!A7591:E$7975,5,0)</f>
        <v>LISTA CIVICA: VEDANO VIVA</v>
      </c>
    </row>
    <row r="7592" spans="1:5" x14ac:dyDescent="0.2">
      <c r="A7592" s="27" t="s">
        <v>7521</v>
      </c>
      <c r="B7592" s="27" t="str">
        <f>VLOOKUP(A7592,PEC!A7591:D$7975,4,0)</f>
        <v>pecveneto.it</v>
      </c>
      <c r="C7592" s="23">
        <f>VLOOKUP(A7592,SEZIONI!A7592:B$7975,2,0)</f>
        <v>18</v>
      </c>
      <c r="D7592" s="27" t="str">
        <f>VLOOKUP(A7592,SINDACI!A7592:B$7975, 2, 0)</f>
        <v>ANDRETTA CRISTINA</v>
      </c>
      <c r="E7592" s="27" t="str">
        <f>VLOOKUP(A7592,SINDACI!A7592:E$7975,5,0)</f>
        <v>LEGA | INDIPEND.VENETA-LIGA VENETA REPUBBLICA | LISTA CIVICA: LISTA MARCO PERIN</v>
      </c>
    </row>
    <row r="7593" spans="1:5" x14ac:dyDescent="0.2">
      <c r="A7593" s="27" t="s">
        <v>7522</v>
      </c>
      <c r="B7593" s="27" t="str">
        <f>VLOOKUP(A7593,PEC!A7592:D$7975,4,0)</f>
        <v>pec.regione.lombardia.it</v>
      </c>
      <c r="C7593" s="23">
        <f>VLOOKUP(A7593,SEZIONI!A7593:B$7975,2,0)</f>
        <v>1</v>
      </c>
      <c r="D7593" s="27" t="str">
        <f>VLOOKUP(A7593,SINDACI!A7593:B$7975, 2, 0)</f>
        <v>LOCATELLI LUCA</v>
      </c>
      <c r="E7593" s="27" t="str">
        <f>VLOOKUP(A7593,SINDACI!A7593:E$7975,5,0)</f>
        <v>LISTA CIVICA: PER VEDESETA</v>
      </c>
    </row>
    <row r="7594" spans="1:5" x14ac:dyDescent="0.2">
      <c r="A7594" s="27" t="s">
        <v>7523</v>
      </c>
      <c r="B7594" s="27" t="str">
        <f>VLOOKUP(A7594,PEC!A7593:D$7975,4,0)</f>
        <v>legalmail.it</v>
      </c>
      <c r="C7594" s="23">
        <f>VLOOKUP(A7594,SEZIONI!A7594:B$7975,2,0)</f>
        <v>4</v>
      </c>
      <c r="D7594" s="27" t="str">
        <f>VLOOKUP(A7594,SINDACI!A7594:B$7975, 2, 0)</f>
        <v>DITTONGHI LUIGI ALESSANDRO</v>
      </c>
      <c r="E7594" s="27" t="str">
        <f>VLOOKUP(A7594,SINDACI!A7594:E$7975,5,0)</f>
        <v>LISTA COMPOSITA: LEGA SALVINI-FORZA ITALIA-CAMBIAMO VEDUGGIO</v>
      </c>
    </row>
    <row r="7595" spans="1:5" x14ac:dyDescent="0.2">
      <c r="A7595" s="27" t="s">
        <v>7524</v>
      </c>
      <c r="B7595" s="27" t="str">
        <f>VLOOKUP(A7595,PEC!A7594:D$7975,4,0)</f>
        <v>pec.comune.veggiano.pd.it</v>
      </c>
      <c r="C7595" s="23">
        <f>VLOOKUP(A7595,SEZIONI!A7595:B$7975,2,0)</f>
        <v>3</v>
      </c>
      <c r="D7595" s="27" t="str">
        <f>VLOOKUP(A7595,SINDACI!A7595:B$7975, 2, 0)</f>
        <v>ZORDAN NICOLA</v>
      </c>
      <c r="E7595" s="27" t="str">
        <f>VLOOKUP(A7595,SINDACI!A7595:E$7975,5,0)</f>
        <v>LISTA CIVICA: SIAMO VEGGIANO</v>
      </c>
    </row>
    <row r="7596" spans="1:5" x14ac:dyDescent="0.2">
      <c r="A7596" s="27" t="s">
        <v>7525</v>
      </c>
      <c r="B7596" s="27" t="str">
        <f>VLOOKUP(A7596,PEC!A7595:D$7975,4,0)</f>
        <v>pec.rupar.puglia.it</v>
      </c>
      <c r="C7596" s="23">
        <f>VLOOKUP(A7596,SEZIONI!A7596:B$7975,2,0)</f>
        <v>12</v>
      </c>
      <c r="D7596" s="27" t="str">
        <f>VLOOKUP(A7596,SINDACI!A7596:B$7975, 2, 0)</f>
        <v>-</v>
      </c>
      <c r="E7596" s="27" t="str">
        <f>VLOOKUP(A7596,SINDACI!A7596:E$7975,5,0)</f>
        <v>-</v>
      </c>
    </row>
    <row r="7597" spans="1:5" x14ac:dyDescent="0.2">
      <c r="A7597" s="27" t="s">
        <v>7526</v>
      </c>
      <c r="B7597" s="27" t="str">
        <f>VLOOKUP(A7597,PEC!A7596:D$7975,4,0)</f>
        <v>pec.ptbiellese.it</v>
      </c>
      <c r="C7597" s="23">
        <f>VLOOKUP(A7597,SEZIONI!A7597:B$7975,2,0)</f>
        <v>1</v>
      </c>
      <c r="D7597" s="27" t="str">
        <f>VLOOKUP(A7597,SINDACI!A7597:B$7975, 2, 0)</f>
        <v>MARZOLLA NICOLA</v>
      </c>
      <c r="E7597" s="27" t="str">
        <f>VLOOKUP(A7597,SINDACI!A7597:E$7975,5,0)</f>
        <v>LISTA CIVICA: GIOVANI X VEGLIO</v>
      </c>
    </row>
    <row r="7598" spans="1:5" x14ac:dyDescent="0.2">
      <c r="A7598" s="27" t="s">
        <v>7527</v>
      </c>
      <c r="B7598" s="27" t="str">
        <f>VLOOKUP(A7598,PEC!A7597:D$7975,4,0)</f>
        <v>legalmail.it</v>
      </c>
      <c r="C7598" s="23">
        <f>VLOOKUP(A7598,SEZIONI!A7598:B$7975,2,0)</f>
        <v>2</v>
      </c>
      <c r="D7598" s="27" t="str">
        <f>VLOOKUP(A7598,SINDACI!A7598:B$7975, 2, 0)</f>
        <v>PASQUALI TERESA</v>
      </c>
      <c r="E7598" s="27" t="str">
        <f>VLOOKUP(A7598,SINDACI!A7598:E$7975,5,0)</f>
        <v>-</v>
      </c>
    </row>
    <row r="7599" spans="1:5" x14ac:dyDescent="0.2">
      <c r="A7599" s="27" t="s">
        <v>7528</v>
      </c>
      <c r="B7599" s="27" t="str">
        <f>VLOOKUP(A7599,PEC!A7598:D$7975,4,0)</f>
        <v>pec.provincia.como.it</v>
      </c>
      <c r="C7599" s="23">
        <f>VLOOKUP(A7599,SEZIONI!A7599:B$7975,2,0)</f>
        <v>1</v>
      </c>
      <c r="D7599" s="27" t="str">
        <f>VLOOKUP(A7599,SINDACI!A7599:B$7975, 2, 0)</f>
        <v>CIOFFI LIVIA</v>
      </c>
      <c r="E7599" s="27" t="str">
        <f>VLOOKUP(A7599,SINDACI!A7599:E$7975,5,0)</f>
        <v>LISTA CIVICA: V?LES</v>
      </c>
    </row>
    <row r="7600" spans="1:5" x14ac:dyDescent="0.2">
      <c r="A7600" s="27" t="s">
        <v>7529</v>
      </c>
      <c r="B7600" s="27" t="str">
        <f>VLOOKUP(A7600,PEC!A7599:D$7975,4,0)</f>
        <v>pec.it</v>
      </c>
      <c r="C7600" s="23">
        <f>VLOOKUP(A7600,SEZIONI!A7600:B$7975,2,0)</f>
        <v>1</v>
      </c>
      <c r="D7600" s="27" t="str">
        <f>VLOOKUP(A7600,SINDACI!A7600:B$7975, 2, 0)</f>
        <v>PASQUALETTO LUIGI</v>
      </c>
      <c r="E7600" s="27" t="str">
        <f>VLOOKUP(A7600,SINDACI!A7600:E$7975,5,0)</f>
        <v>LISTA CIVICA: PASQUALETTO SINDACO</v>
      </c>
    </row>
    <row r="7601" spans="1:5" x14ac:dyDescent="0.2">
      <c r="A7601" s="27" t="s">
        <v>7530</v>
      </c>
      <c r="B7601" s="27" t="str">
        <f>VLOOKUP(A7601,PEC!A7600:D$7975,4,0)</f>
        <v>pec.comune.velletri.rm.it</v>
      </c>
      <c r="C7601" s="23">
        <f>VLOOKUP(A7601,SEZIONI!A7601:B$7975,2,0)</f>
        <v>42</v>
      </c>
      <c r="D7601" s="27" t="str">
        <f>VLOOKUP(A7601,SINDACI!A7601:B$7975, 2, 0)</f>
        <v>POCCI ORLANDO</v>
      </c>
      <c r="E7601" s="27" t="str">
        <f>VLOOKUP(A7601,SINDACI!A7601:E$7975,5,0)</f>
        <v>LISTA CIVICA: GENTE NUOVA | PARTITO DEMOCRATICO | LISTA CIVICA: MOVIMENTO POPOLARE PER VELLETRI | LISTA CIVICA: VELLETRI E BENI COMUNI | LIBERI E UGUALI</v>
      </c>
    </row>
    <row r="7602" spans="1:5" x14ac:dyDescent="0.2">
      <c r="A7602" s="27" t="s">
        <v>7531</v>
      </c>
      <c r="B7602" s="27" t="str">
        <f>VLOOKUP(A7602,PEC!A7601:D$7975,4,0)</f>
        <v>pec.comune.vellezzobellini.pv.it</v>
      </c>
      <c r="C7602" s="23">
        <f>VLOOKUP(A7602,SEZIONI!A7602:B$7975,2,0)</f>
        <v>4</v>
      </c>
      <c r="D7602" s="27" t="str">
        <f>VLOOKUP(A7602,SINDACI!A7602:B$7975, 2, 0)</f>
        <v>BORIOTTI GRAZIANO</v>
      </c>
      <c r="E7602" s="27" t="str">
        <f>VLOOKUP(A7602,SINDACI!A7602:E$7975,5,0)</f>
        <v>LISTA CIVICA: AGOR?</v>
      </c>
    </row>
    <row r="7603" spans="1:5" x14ac:dyDescent="0.2">
      <c r="A7603" s="27" t="s">
        <v>7532</v>
      </c>
      <c r="B7603" s="27" t="str">
        <f>VLOOKUP(A7603,PEC!A7602:D$7975,4,0)</f>
        <v xml:space="preserve">pec.altovicentino.it	</v>
      </c>
      <c r="C7603" s="23">
        <f>VLOOKUP(A7603,SEZIONI!A7603:B$7975,2,0)</f>
        <v>2</v>
      </c>
      <c r="D7603" s="27" t="str">
        <f>VLOOKUP(A7603,SINDACI!A7603:B$7975, 2, 0)</f>
        <v>ROSSI GIORDANO</v>
      </c>
      <c r="E7603" s="27" t="str">
        <f>VLOOKUP(A7603,SINDACI!A7603:E$7975,5,0)</f>
        <v>LISTA CIVICA: UNITI PER VELO</v>
      </c>
    </row>
    <row r="7604" spans="1:5" x14ac:dyDescent="0.2">
      <c r="A7604" s="27" t="s">
        <v>7533</v>
      </c>
      <c r="B7604" s="27" t="str">
        <f>VLOOKUP(A7604,PEC!A7603:D$7975,4,0)</f>
        <v>pec.it</v>
      </c>
      <c r="C7604" s="23">
        <f>VLOOKUP(A7604,SEZIONI!A7604:B$7975,2,0)</f>
        <v>1</v>
      </c>
      <c r="D7604" s="27" t="str">
        <f>VLOOKUP(A7604,SINDACI!A7604:B$7975, 2, 0)</f>
        <v>VARALTA MARIO</v>
      </c>
      <c r="E7604" s="27" t="str">
        <f>VLOOKUP(A7604,SINDACI!A7604:E$7975,5,0)</f>
        <v>-</v>
      </c>
    </row>
    <row r="7605" spans="1:5" x14ac:dyDescent="0.2">
      <c r="A7605" s="27" t="s">
        <v>7534</v>
      </c>
      <c r="B7605" s="27" t="str">
        <f>VLOOKUP(A7605,PEC!A7604:D$7975,4,0)</f>
        <v>legalmail.it</v>
      </c>
      <c r="C7605" s="23">
        <f>VLOOKUP(A7605,SEZIONI!A7605:B$7975,2,0)</f>
        <v>2</v>
      </c>
      <c r="D7605" s="27" t="str">
        <f>VLOOKUP(A7605,SINDACI!A7605:B$7975, 2, 0)</f>
        <v>MESSNER KONRAD</v>
      </c>
      <c r="E7605" s="27" t="str">
        <f>VLOOKUP(A7605,SINDACI!A7605:E$7975,5,0)</f>
        <v>-</v>
      </c>
    </row>
    <row r="7606" spans="1:5" x14ac:dyDescent="0.2">
      <c r="A7606" s="27" t="s">
        <v>7535</v>
      </c>
      <c r="B7606" s="27" t="str">
        <f>VLOOKUP(A7606,PEC!A7605:D$7975,4,0)</f>
        <v>pec.comune.venafro.is.it</v>
      </c>
      <c r="C7606" s="23">
        <f>VLOOKUP(A7606,SEZIONI!A7606:B$7975,2,0)</f>
        <v>12</v>
      </c>
      <c r="D7606" s="27" t="str">
        <f>VLOOKUP(A7606,SINDACI!A7606:B$7975, 2, 0)</f>
        <v>RICCI ALFREDO</v>
      </c>
      <c r="E7606" s="27" t="str">
        <f>VLOOKUP(A7606,SINDACI!A7606:E$7975,5,0)</f>
        <v>LISTA CIVICA: INSIEME PER VENAFRO</v>
      </c>
    </row>
    <row r="7607" spans="1:5" x14ac:dyDescent="0.2">
      <c r="A7607" s="27" t="s">
        <v>7536</v>
      </c>
      <c r="B7607" s="27" t="str">
        <f>VLOOKUP(A7607,PEC!A7606:D$7975,4,0)</f>
        <v>pec.it</v>
      </c>
      <c r="C7607" s="23">
        <f>VLOOKUP(A7607,SEZIONI!A7607:B$7975,2,0)</f>
        <v>33</v>
      </c>
      <c r="D7607" s="27" t="str">
        <f>VLOOKUP(A7607,SINDACI!A7607:B$7975, 2, 0)</f>
        <v>GIULIVI FABIO</v>
      </c>
      <c r="E7607" s="27" t="str">
        <f>VLOOKUP(A7607,SINDACI!A7607:E$7975,5,0)</f>
        <v>LEGA SALVINI PIEMONTE | UNIONE DI CENTRO | FORZA ITALIA | LISTA CIVICA: VENARIA RIPARTE | FRATELLI D'ITALIA</v>
      </c>
    </row>
    <row r="7608" spans="1:5" x14ac:dyDescent="0.2">
      <c r="A7608" s="27" t="s">
        <v>7537</v>
      </c>
      <c r="B7608" s="27" t="str">
        <f>VLOOKUP(A7608,PEC!A7607:D$7975,4,0)</f>
        <v>emarche.it</v>
      </c>
      <c r="C7608" s="23">
        <f>VLOOKUP(A7608,SEZIONI!A7608:B$7975,2,0)</f>
        <v>3</v>
      </c>
      <c r="D7608" s="27" t="str">
        <f>VLOOKUP(A7608,SINDACI!A7608:B$7975, 2, 0)</f>
        <v>SALVI FABIO</v>
      </c>
      <c r="E7608" s="27" t="str">
        <f>VLOOKUP(A7608,SINDACI!A7608:E$7975,5,0)</f>
        <v>LISTA CIVICA: INSIEME PER VENAROTTA</v>
      </c>
    </row>
    <row r="7609" spans="1:5" x14ac:dyDescent="0.2">
      <c r="A7609" s="27" t="s">
        <v>7538</v>
      </c>
      <c r="B7609" s="27" t="str">
        <f>VLOOKUP(A7609,PEC!A7608:D$7975,4,0)</f>
        <v>cert.ruparpiemonte.it</v>
      </c>
      <c r="C7609" s="23">
        <f>VLOOKUP(A7609,SEZIONI!A7609:B$7975,2,0)</f>
        <v>2</v>
      </c>
      <c r="D7609" s="27" t="str">
        <f>VLOOKUP(A7609,SINDACI!A7609:B$7975, 2, 0)</f>
        <v>DOVETTA SILVANO</v>
      </c>
      <c r="E7609" s="27" t="str">
        <f>VLOOKUP(A7609,SINDACI!A7609:E$7975,5,0)</f>
        <v>LISTA CIVICA: CON DOVETTA</v>
      </c>
    </row>
    <row r="7610" spans="1:5" x14ac:dyDescent="0.2">
      <c r="A7610" s="27" t="s">
        <v>7539</v>
      </c>
      <c r="B7610" s="27" t="str">
        <f>VLOOKUP(A7610,PEC!A7609:D$7975,4,0)</f>
        <v>legalmail.it</v>
      </c>
      <c r="C7610" s="23">
        <f>VLOOKUP(A7610,SEZIONI!A7610:B$7975,2,0)</f>
        <v>1</v>
      </c>
      <c r="D7610" s="27" t="str">
        <f>VLOOKUP(A7610,SINDACI!A7610:B$7975, 2, 0)</f>
        <v>DI CROCE AVERNINO</v>
      </c>
      <c r="E7610" s="27" t="str">
        <f>VLOOKUP(A7610,SINDACI!A7610:E$7975,5,0)</f>
        <v>LISTA CIVICA: VENAUS VOLTA PAGINA</v>
      </c>
    </row>
    <row r="7611" spans="1:5" x14ac:dyDescent="0.2">
      <c r="A7611" s="27" t="s">
        <v>7540</v>
      </c>
      <c r="B7611" s="27" t="str">
        <f>VLOOKUP(A7611,PEC!A7610:D$7975,4,0)</f>
        <v>legalmail.it</v>
      </c>
      <c r="C7611" s="23">
        <f>VLOOKUP(A7611,SEZIONI!A7611:B$7975,2,0)</f>
        <v>1</v>
      </c>
      <c r="D7611" s="27" t="str">
        <f>VLOOKUP(A7611,SINDACI!A7611:B$7975, 2, 0)</f>
        <v>LOSNO SABRINA</v>
      </c>
      <c r="E7611" s="27" t="str">
        <f>VLOOKUP(A7611,SINDACI!A7611:E$7975,5,0)</f>
        <v>LISTA CIVICA: VENDONE NEL CUORE</v>
      </c>
    </row>
    <row r="7612" spans="1:5" x14ac:dyDescent="0.2">
      <c r="A7612" s="27" t="s">
        <v>7955</v>
      </c>
      <c r="B7612" s="27" t="str">
        <f>VLOOKUP(A7612,PEC!A7611:D$7975,4,0)</f>
        <v>-</v>
      </c>
      <c r="C7612" s="23" t="str">
        <f>VLOOKUP(A7612,SEZIONI!A7612:B$7975,2,0)</f>
        <v>-</v>
      </c>
      <c r="D7612" s="27" t="str">
        <f>VLOOKUP(A7612,SINDACI!A7612:B$7975, 2, 0)</f>
        <v>-</v>
      </c>
      <c r="E7612" s="27" t="str">
        <f>VLOOKUP(A7612,SINDACI!A7612:E$7975,5,0)</f>
        <v>-</v>
      </c>
    </row>
    <row r="7613" spans="1:5" x14ac:dyDescent="0.2">
      <c r="A7613" s="27" t="s">
        <v>7541</v>
      </c>
      <c r="B7613" s="27" t="str">
        <f>VLOOKUP(A7613,PEC!A7612:D$7975,4,0)</f>
        <v xml:space="preserve">pec.regione.lombardia.it </v>
      </c>
      <c r="C7613" s="23">
        <f>VLOOKUP(A7613,SEZIONI!A7613:B$7975,2,0)</f>
        <v>5</v>
      </c>
      <c r="D7613" s="27" t="str">
        <f>VLOOKUP(A7613,SINDACI!A7613:B$7975, 2, 0)</f>
        <v>PREMAZZI MATTIA</v>
      </c>
      <c r="E7613" s="27" t="str">
        <f>VLOOKUP(A7613,SINDACI!A7613:E$7975,5,0)</f>
        <v>LISTA CIVICA: VENEGONO CHE VORREI</v>
      </c>
    </row>
    <row r="7614" spans="1:5" x14ac:dyDescent="0.2">
      <c r="A7614" s="27" t="s">
        <v>7542</v>
      </c>
      <c r="B7614" s="27" t="str">
        <f>VLOOKUP(A7614,PEC!A7613:D$7975,4,0)</f>
        <v>pec.regione.lombardia.it</v>
      </c>
      <c r="C7614" s="23">
        <f>VLOOKUP(A7614,SEZIONI!A7614:B$7975,2,0)</f>
        <v>5</v>
      </c>
      <c r="D7614" s="27" t="str">
        <f>VLOOKUP(A7614,SINDACI!A7614:B$7975, 2, 0)</f>
        <v>CRESPI AMBROGIO</v>
      </c>
      <c r="E7614" s="27" t="str">
        <f>VLOOKUP(A7614,SINDACI!A7614:E$7975,5,0)</f>
        <v>LEGA-FORZA ITALIA-FRATELLI D'ITALIA</v>
      </c>
    </row>
    <row r="7615" spans="1:5" x14ac:dyDescent="0.2">
      <c r="A7615" s="27" t="s">
        <v>7543</v>
      </c>
      <c r="B7615" s="27" t="str">
        <f>VLOOKUP(A7615,PEC!A7614:D$7975,4,0)</f>
        <v>pec.comunevenetico.me.it</v>
      </c>
      <c r="C7615" s="23">
        <f>VLOOKUP(A7615,SEZIONI!A7615:B$7975,2,0)</f>
        <v>4</v>
      </c>
      <c r="D7615" s="27" t="str">
        <f>VLOOKUP(A7615,SINDACI!A7615:B$7975, 2, 0)</f>
        <v>RIZZO FRANCESCO</v>
      </c>
      <c r="E7615" s="27" t="str">
        <f>VLOOKUP(A7615,SINDACI!A7615:E$7975,5,0)</f>
        <v>-</v>
      </c>
    </row>
    <row r="7616" spans="1:5" x14ac:dyDescent="0.2">
      <c r="A7616" s="27" t="s">
        <v>7544</v>
      </c>
      <c r="B7616" s="27" t="str">
        <f>VLOOKUP(A7616,PEC!A7615:D$7975,4,0)</f>
        <v>pec.comune.venezia.it</v>
      </c>
      <c r="C7616" s="23">
        <f>VLOOKUP(A7616,SEZIONI!A7616:B$7975,2,0)</f>
        <v>256</v>
      </c>
      <c r="D7616" s="27" t="str">
        <f>VLOOKUP(A7616,SINDACI!A7616:B$7975, 2, 0)</f>
        <v>BRUGNARO LUIGI</v>
      </c>
      <c r="E7616" s="27" t="str">
        <f>VLOOKUP(A7616,SINDACI!A7616:E$7975,5,0)</f>
        <v>LISTA CIVICA: LUIGI BRUGNARO SINDACO | FRATELLI D'ITALIA | LISTA CIVICA: LISTA CIVICA LE CITT? | LEGA SALVINI | FORZA ITALIA</v>
      </c>
    </row>
    <row r="7617" spans="1:5" x14ac:dyDescent="0.2">
      <c r="A7617" s="27" t="s">
        <v>7545</v>
      </c>
      <c r="B7617" s="27" t="str">
        <f>VLOOKUP(A7617,PEC!A7616:D$7975,4,0)</f>
        <v>pec.provincia.como.it</v>
      </c>
      <c r="C7617" s="23">
        <f>VLOOKUP(A7617,SEZIONI!A7617:B$7975,2,0)</f>
        <v>2</v>
      </c>
      <c r="D7617" s="27" t="str">
        <f>VLOOKUP(A7617,SINDACI!A7617:B$7975, 2, 0)</f>
        <v>TERZAGHI GRAZIANO</v>
      </c>
      <c r="E7617" s="27" t="str">
        <f>VLOOKUP(A7617,SINDACI!A7617:E$7975,5,0)</f>
        <v>LISTA CIVICA: VIVI VENIANO</v>
      </c>
    </row>
    <row r="7618" spans="1:5" x14ac:dyDescent="0.2">
      <c r="A7618" s="27" t="s">
        <v>7546</v>
      </c>
      <c r="B7618" s="27" t="str">
        <f>VLOOKUP(A7618,PEC!A7617:D$7975,4,0)</f>
        <v>pec.comune.venosa.pz.it</v>
      </c>
      <c r="C7618" s="23">
        <f>VLOOKUP(A7618,SEZIONI!A7618:B$7975,2,0)</f>
        <v>16</v>
      </c>
      <c r="D7618" s="27" t="str">
        <f>VLOOKUP(A7618,SINDACI!A7618:B$7975, 2, 0)</f>
        <v>IOVANNI MARIANNA</v>
      </c>
      <c r="E7618" s="27" t="str">
        <f>VLOOKUP(A7618,SINDACI!A7618:E$7975,5,0)</f>
        <v>MOVIMENTO 5 STELLE</v>
      </c>
    </row>
    <row r="7619" spans="1:5" x14ac:dyDescent="0.2">
      <c r="A7619" s="27" t="s">
        <v>7547</v>
      </c>
      <c r="B7619" s="27" t="str">
        <f>VLOOKUP(A7619,PEC!A7618:D$7975,4,0)</f>
        <v>legalmail.it</v>
      </c>
      <c r="C7619" s="23">
        <f>VLOOKUP(A7619,SEZIONI!A7619:B$7975,2,0)</f>
        <v>9</v>
      </c>
      <c r="D7619" s="27" t="str">
        <f>VLOOKUP(A7619,SINDACI!A7619:B$7975, 2, 0)</f>
        <v>FERRETTI ENRICO</v>
      </c>
      <c r="E7619" s="27" t="str">
        <f>VLOOKUP(A7619,SINDACI!A7619:E$7975,5,0)</f>
        <v>LISTA CIVICA: SI AMO VENTASSO</v>
      </c>
    </row>
    <row r="7620" spans="1:5" x14ac:dyDescent="0.2">
      <c r="A7620" s="27" t="s">
        <v>7548</v>
      </c>
      <c r="B7620" s="27" t="str">
        <f>VLOOKUP(A7620,PEC!A7619:D$7975,4,0)</f>
        <v>cert.irpinianet.eu</v>
      </c>
      <c r="C7620" s="23">
        <f>VLOOKUP(A7620,SEZIONI!A7620:B$7975,2,0)</f>
        <v>3</v>
      </c>
      <c r="D7620" s="27" t="str">
        <f>VLOOKUP(A7620,SINDACI!A7620:B$7975, 2, 0)</f>
        <v>DE NISCO LUIGI</v>
      </c>
      <c r="E7620" s="27" t="str">
        <f>VLOOKUP(A7620,SINDACI!A7620:E$7975,5,0)</f>
        <v>LISTA CIVICA: UNITI PER UNIRE</v>
      </c>
    </row>
    <row r="7621" spans="1:5" x14ac:dyDescent="0.2">
      <c r="A7621" s="27" t="s">
        <v>7549</v>
      </c>
      <c r="B7621" s="27" t="str">
        <f>VLOOKUP(A7621,PEC!A7620:D$7975,4,0)</f>
        <v>legalmail.it</v>
      </c>
      <c r="C7621" s="23">
        <f>VLOOKUP(A7621,SEZIONI!A7621:B$7975,2,0)</f>
        <v>26</v>
      </c>
      <c r="D7621" s="27" t="str">
        <f>VLOOKUP(A7621,SINDACI!A7621:B$7975, 2, 0)</f>
        <v>-</v>
      </c>
      <c r="E7621" s="27" t="str">
        <f>VLOOKUP(A7621,SINDACI!A7621:E$7975,5,0)</f>
        <v>-</v>
      </c>
    </row>
    <row r="7622" spans="1:5" x14ac:dyDescent="0.2">
      <c r="A7622" s="27" t="s">
        <v>7550</v>
      </c>
      <c r="B7622" s="27" t="str">
        <f>VLOOKUP(A7622,PEC!A7621:D$7975,4,0)</f>
        <v>pec.comune.ventimigliadisicilia.pa.it</v>
      </c>
      <c r="C7622" s="23">
        <f>VLOOKUP(A7622,SEZIONI!A7622:B$7975,2,0)</f>
        <v>3</v>
      </c>
      <c r="D7622" s="27" t="str">
        <f>VLOOKUP(A7622,SINDACI!A7622:B$7975, 2, 0)</f>
        <v>RINI ANTONIO</v>
      </c>
      <c r="E7622" s="27" t="str">
        <f>VLOOKUP(A7622,SINDACI!A7622:E$7975,5,0)</f>
        <v>LISTA CIVICA: NOI - PER VENTIMIGLIA</v>
      </c>
    </row>
    <row r="7623" spans="1:5" x14ac:dyDescent="0.2">
      <c r="A7623" s="27" t="s">
        <v>7551</v>
      </c>
      <c r="B7623" s="27" t="str">
        <f>VLOOKUP(A7623,PEC!A7622:D$7975,4,0)</f>
        <v>pec.comune.ventotene.lt.it</v>
      </c>
      <c r="C7623" s="23">
        <f>VLOOKUP(A7623,SEZIONI!A7623:B$7975,2,0)</f>
        <v>1</v>
      </c>
      <c r="D7623" s="27" t="str">
        <f>VLOOKUP(A7623,SINDACI!A7623:B$7975, 2, 0)</f>
        <v>CAPUTO CARMINE</v>
      </c>
      <c r="E7623" s="27" t="str">
        <f>VLOOKUP(A7623,SINDACI!A7623:E$7975,5,0)</f>
        <v>-</v>
      </c>
    </row>
    <row r="7624" spans="1:5" x14ac:dyDescent="0.2">
      <c r="A7624" s="27" t="s">
        <v>7552</v>
      </c>
      <c r="B7624" s="27" t="str">
        <f>VLOOKUP(A7624,PEC!A7623:D$7975,4,0)</f>
        <v>certgov.fvg.it</v>
      </c>
      <c r="C7624" s="23">
        <f>VLOOKUP(A7624,SEZIONI!A7624:B$7975,2,0)</f>
        <v>5</v>
      </c>
      <c r="D7624" s="27" t="str">
        <f>VLOOKUP(A7624,SINDACI!A7624:B$7975, 2, 0)</f>
        <v>PASCOLO AMEDEO</v>
      </c>
      <c r="E7624" s="27" t="str">
        <f>VLOOKUP(A7624,SINDACI!A7624:E$7975,5,0)</f>
        <v>-</v>
      </c>
    </row>
    <row r="7625" spans="1:5" x14ac:dyDescent="0.2">
      <c r="A7625" s="27" t="s">
        <v>7553</v>
      </c>
      <c r="B7625" s="27" t="str">
        <f>VLOOKUP(A7625,PEC!A7624:D$7975,4,0)</f>
        <v>pec.regione.lombardia.it</v>
      </c>
      <c r="C7625" s="23">
        <f>VLOOKUP(A7625,SEZIONI!A7625:B$7975,2,0)</f>
        <v>8</v>
      </c>
      <c r="D7625" s="27" t="str">
        <f>VLOOKUP(A7625,SINDACI!A7625:B$7975, 2, 0)</f>
        <v>CONSONNI SAMUELE</v>
      </c>
      <c r="E7625" s="27" t="str">
        <f>VLOOKUP(A7625,SINDACI!A7625:E$7975,5,0)</f>
        <v>LISTA CIVICA: VIVIVERANO</v>
      </c>
    </row>
    <row r="7626" spans="1:5" x14ac:dyDescent="0.2">
      <c r="A7626" s="27" t="s">
        <v>7554</v>
      </c>
      <c r="B7626" s="27" t="str">
        <f>VLOOKUP(A7626,PEC!A7625:D$7975,4,0)</f>
        <v>legalmail.it</v>
      </c>
      <c r="C7626" s="23">
        <f>VLOOKUP(A7626,SEZIONI!A7626:B$7975,2,0)</f>
        <v>1</v>
      </c>
      <c r="D7626" s="27" t="str">
        <f>VLOOKUP(A7626,SINDACI!A7626:B$7975, 2, 0)</f>
        <v>EGGER THOMAS</v>
      </c>
      <c r="E7626" s="27" t="str">
        <f>VLOOKUP(A7626,SINDACI!A7626:E$7975,5,0)</f>
        <v>-</v>
      </c>
    </row>
    <row r="7627" spans="1:5" x14ac:dyDescent="0.2">
      <c r="A7627" s="27" t="s">
        <v>7555</v>
      </c>
      <c r="B7627" s="27" t="str">
        <f>VLOOKUP(A7627,PEC!A7626:D$7975,4,0)</f>
        <v>legalmail.it</v>
      </c>
      <c r="C7627" s="23">
        <f>VLOOKUP(A7627,SEZIONI!A7627:B$7975,2,0)</f>
        <v>31</v>
      </c>
      <c r="D7627" s="27" t="str">
        <f>VLOOKUP(A7627,SINDACI!A7627:B$7975, 2, 0)</f>
        <v>MARCHIONINI SILVIA</v>
      </c>
      <c r="E7627" s="27" t="str">
        <f>VLOOKUP(A7627,SINDACI!A7627:E$7975,5,0)</f>
        <v>LISTA CIVICA: LA VERBANIA DEL SI | LISTA CIVICA: COMUNIT?.VB | LISTA CIVICA: VERBANIA VIVA | PARTITO DEMOCRATICO</v>
      </c>
    </row>
    <row r="7628" spans="1:5" x14ac:dyDescent="0.2">
      <c r="A7628" s="27" t="s">
        <v>150</v>
      </c>
      <c r="B7628" s="27" t="str">
        <f>VLOOKUP(A7628,PEC!A7627:D$7975,4,0)</f>
        <v>asmepec.it</v>
      </c>
      <c r="C7628" s="23">
        <f>VLOOKUP(A7628,SEZIONI!A7628:B$7975,2,0)</f>
        <v>4</v>
      </c>
      <c r="D7628" s="27" t="str">
        <f>VLOOKUP(A7628,SINDACI!A7628:B$7975, 2, 0)</f>
        <v>SILVESTRI FRANCESCO</v>
      </c>
      <c r="E7628" s="27" t="str">
        <f>VLOOKUP(A7628,SINDACI!A7628:E$7975,5,0)</f>
        <v>LISTA CIVICA: UNITI PER IL CAMBIAMENTO</v>
      </c>
    </row>
    <row r="7629" spans="1:5" x14ac:dyDescent="0.2">
      <c r="A7629" s="27" t="s">
        <v>7556</v>
      </c>
      <c r="B7629" s="27" t="str">
        <f>VLOOKUP(A7629,PEC!A7628:D$7975,4,0)</f>
        <v>pec.regione.lombardia.it</v>
      </c>
      <c r="C7629" s="23">
        <f>VLOOKUP(A7629,SEZIONI!A7629:B$7975,2,0)</f>
        <v>1</v>
      </c>
      <c r="D7629" s="27" t="str">
        <f>VLOOKUP(A7629,SINDACI!A7629:B$7975, 2, 0)</f>
        <v>AGGIO LUCA</v>
      </c>
      <c r="E7629" s="27" t="str">
        <f>VLOOKUP(A7629,SINDACI!A7629:E$7975,5,0)</f>
        <v>-</v>
      </c>
    </row>
    <row r="7630" spans="1:5" x14ac:dyDescent="0.2">
      <c r="A7630" s="27" t="s">
        <v>7557</v>
      </c>
      <c r="B7630" s="27" t="str">
        <f>VLOOKUP(A7630,PEC!A7629:D$7975,4,0)</f>
        <v>cert.provincia.so.it</v>
      </c>
      <c r="C7630" s="23">
        <f>VLOOKUP(A7630,SEZIONI!A7630:B$7975,2,0)</f>
        <v>1</v>
      </c>
      <c r="D7630" s="27" t="str">
        <f>VLOOKUP(A7630,SINDACI!A7630:B$7975, 2, 0)</f>
        <v>OREGIONI FLAVIO</v>
      </c>
      <c r="E7630" s="27" t="str">
        <f>VLOOKUP(A7630,SINDACI!A7630:E$7975,5,0)</f>
        <v>LISTA CIVICA: VERCEIA VIVA</v>
      </c>
    </row>
    <row r="7631" spans="1:5" x14ac:dyDescent="0.2">
      <c r="A7631" s="27" t="s">
        <v>7558</v>
      </c>
      <c r="B7631" s="27" t="str">
        <f>VLOOKUP(A7631,PEC!A7630:D$7975,4,0)</f>
        <v>cert.comune.vercelli.it</v>
      </c>
      <c r="C7631" s="23">
        <f>VLOOKUP(A7631,SEZIONI!A7631:B$7975,2,0)</f>
        <v>49</v>
      </c>
      <c r="D7631" s="27" t="str">
        <f>VLOOKUP(A7631,SINDACI!A7631:B$7975, 2, 0)</f>
        <v>CORSARO ANDREA</v>
      </c>
      <c r="E7631" s="27" t="str">
        <f>VLOOKUP(A7631,SINDACI!A7631:E$7975,5,0)</f>
        <v>FORZA ITALIA | FRATELLI D'ITALIA | LEGA SALVINI</v>
      </c>
    </row>
    <row r="7632" spans="1:5" x14ac:dyDescent="0.2">
      <c r="A7632" s="27" t="s">
        <v>7559</v>
      </c>
      <c r="B7632" s="27" t="str">
        <f>VLOOKUP(A7632,PEC!A7631:D$7975,4,0)</f>
        <v>legalmail.it</v>
      </c>
      <c r="C7632" s="23">
        <f>VLOOKUP(A7632,SEZIONI!A7632:B$7975,2,0)</f>
        <v>3</v>
      </c>
      <c r="D7632" s="27" t="str">
        <f>VLOOKUP(A7632,SINDACI!A7632:B$7975, 2, 0)</f>
        <v>LOZZA PAOLO GIOVANNI</v>
      </c>
      <c r="E7632" s="27" t="str">
        <f>VLOOKUP(A7632,SINDACI!A7632:E$7975,5,0)</f>
        <v>-</v>
      </c>
    </row>
    <row r="7633" spans="1:5" x14ac:dyDescent="0.2">
      <c r="A7633" s="27" t="s">
        <v>7560</v>
      </c>
      <c r="B7633" s="27" t="str">
        <f>VLOOKUP(A7633,PEC!A7632:D$7975,4,0)</f>
        <v>pec.comuneverdellino.it</v>
      </c>
      <c r="C7633" s="23">
        <f>VLOOKUP(A7633,SEZIONI!A7633:B$7975,2,0)</f>
        <v>6</v>
      </c>
      <c r="D7633" s="27" t="str">
        <f>VLOOKUP(A7633,SINDACI!A7633:B$7975, 2, 0)</f>
        <v>ZANOLI SILVANO</v>
      </c>
      <c r="E7633" s="27" t="str">
        <f>VLOOKUP(A7633,SINDACI!A7633:E$7975,5,0)</f>
        <v>LISTA CIVICA: ZANOLI SINDACO</v>
      </c>
    </row>
    <row r="7634" spans="1:5" x14ac:dyDescent="0.2">
      <c r="A7634" s="27" t="s">
        <v>7561</v>
      </c>
      <c r="B7634" s="27" t="str">
        <f>VLOOKUP(A7634,PEC!A7633:D$7975,4,0)</f>
        <v>pec.regione.lombardia.it</v>
      </c>
      <c r="C7634" s="23">
        <f>VLOOKUP(A7634,SEZIONI!A7634:B$7975,2,0)</f>
        <v>6</v>
      </c>
      <c r="D7634" s="27" t="str">
        <f>VLOOKUP(A7634,SINDACI!A7634:B$7975, 2, 0)</f>
        <v>MOSSALI FABIO</v>
      </c>
      <c r="E7634" s="27" t="str">
        <f>VLOOKUP(A7634,SINDACI!A7634:E$7975,5,0)</f>
        <v>LISTA CIVICA: INSIEME PER VERDELLO</v>
      </c>
    </row>
    <row r="7635" spans="1:5" x14ac:dyDescent="0.2">
      <c r="A7635" s="27" t="s">
        <v>7562</v>
      </c>
      <c r="B7635" s="27" t="str">
        <f>VLOOKUP(A7635,PEC!A7634:D$7975,4,0)</f>
        <v>halleypec.it</v>
      </c>
      <c r="C7635" s="23">
        <f>VLOOKUP(A7635,SEZIONI!A7635:B$7975,2,0)</f>
        <v>4</v>
      </c>
      <c r="D7635" s="27" t="str">
        <f>VLOOKUP(A7635,SINDACI!A7635:B$7975, 2, 0)</f>
        <v>MANEGA ROBERTINO ETTORE</v>
      </c>
      <c r="E7635" s="27" t="str">
        <f>VLOOKUP(A7635,SINDACI!A7635:E$7975,5,0)</f>
        <v>LISTA CIVICA: SIAMO VERDERIO</v>
      </c>
    </row>
    <row r="7636" spans="1:5" x14ac:dyDescent="0.2">
      <c r="A7636" s="27" t="s">
        <v>7563</v>
      </c>
      <c r="B7636" s="27" t="str">
        <f>VLOOKUP(A7636,PEC!A7635:D$7975,4,0)</f>
        <v>pec.langabarolo.it</v>
      </c>
      <c r="C7636" s="23">
        <f>VLOOKUP(A7636,SEZIONI!A7636:B$7975,2,0)</f>
        <v>2</v>
      </c>
      <c r="D7636" s="27" t="str">
        <f>VLOOKUP(A7636,SINDACI!A7636:B$7975, 2, 0)</f>
        <v>GIOVANNINI MARTA</v>
      </c>
      <c r="E7636" s="27" t="str">
        <f>VLOOKUP(A7636,SINDACI!A7636:E$7975,5,0)</f>
        <v>LISTA CIVICA: ADESSO VERDUNO!</v>
      </c>
    </row>
    <row r="7637" spans="1:5" x14ac:dyDescent="0.2">
      <c r="A7637" s="27" t="s">
        <v>7564</v>
      </c>
      <c r="B7637" s="27" t="str">
        <f>VLOOKUP(A7637,PEC!A7636:D$7975,4,0)</f>
        <v>cert.provincia.bo.it</v>
      </c>
      <c r="C7637" s="23">
        <f>VLOOKUP(A7637,SEZIONI!A7637:B$7975,2,0)</f>
        <v>8</v>
      </c>
      <c r="D7637" s="27" t="str">
        <f>VLOOKUP(A7637,SINDACI!A7637:B$7975, 2, 0)</f>
        <v>ARGENTIERI GIUSEPPE</v>
      </c>
      <c r="E7637" s="27" t="str">
        <f>VLOOKUP(A7637,SINDACI!A7637:E$7975,5,0)</f>
        <v>LISTA CIVICA: VERGATO NEL CUORE</v>
      </c>
    </row>
    <row r="7638" spans="1:5" x14ac:dyDescent="0.2">
      <c r="A7638" s="27" t="s">
        <v>7565</v>
      </c>
      <c r="B7638" s="27" t="str">
        <f>VLOOKUP(A7638,PEC!A7637:D$7975,4,0)</f>
        <v>pec.unionevallesavio.it</v>
      </c>
      <c r="C7638" s="23">
        <f>VLOOKUP(A7638,SEZIONI!A7638:B$7975,2,0)</f>
        <v>4</v>
      </c>
      <c r="D7638" s="27" t="str">
        <f>VLOOKUP(A7638,SINDACI!A7638:B$7975, 2, 0)</f>
        <v>SALVI ENRICO</v>
      </c>
      <c r="E7638" s="27" t="str">
        <f>VLOOKUP(A7638,SINDACI!A7638:E$7975,5,0)</f>
        <v>LISTA CIVICA: PROTAGONISTI DEL TERRITORIO</v>
      </c>
    </row>
    <row r="7639" spans="1:5" x14ac:dyDescent="0.2">
      <c r="A7639" s="27" t="s">
        <v>7566</v>
      </c>
      <c r="B7639" s="27" t="str">
        <f>VLOOKUP(A7639,PEC!A7638:D$7975,4,0)</f>
        <v>legalmail.it</v>
      </c>
      <c r="C7639" s="23">
        <f>VLOOKUP(A7639,SEZIONI!A7639:B$7975,2,0)</f>
        <v>8</v>
      </c>
      <c r="D7639" s="27" t="str">
        <f>VLOOKUP(A7639,SINDACI!A7639:B$7975, 2, 0)</f>
        <v>PARRINO DANIELE</v>
      </c>
      <c r="E7639" s="27" t="str">
        <f>VLOOKUP(A7639,SINDACI!A7639:E$7975,5,0)</f>
        <v>LISTA CIVICA: UNITI PER VERGIATE</v>
      </c>
    </row>
    <row r="7640" spans="1:5" x14ac:dyDescent="0.2">
      <c r="A7640" s="27" t="s">
        <v>7567</v>
      </c>
      <c r="B7640" s="27" t="str">
        <f>VLOOKUP(A7640,PEC!A7639:D$7975,4,0)</f>
        <v>pec.it</v>
      </c>
      <c r="C7640" s="23">
        <f>VLOOKUP(A7640,SEZIONI!A7640:B$7975,2,0)</f>
        <v>5</v>
      </c>
      <c r="D7640" s="27" t="str">
        <f>VLOOKUP(A7640,SINDACI!A7640:B$7975, 2, 0)</f>
        <v>CIPULLO ANDREA</v>
      </c>
      <c r="E7640" s="27" t="str">
        <f>VLOOKUP(A7640,SINDACI!A7640:E$7975,5,0)</f>
        <v>LISTA CIVICA: PROGRESSO E TRADIZIONE</v>
      </c>
    </row>
    <row r="7641" spans="1:5" x14ac:dyDescent="0.2">
      <c r="A7641" s="27" t="s">
        <v>7568</v>
      </c>
      <c r="B7641" s="27" t="str">
        <f>VLOOKUP(A7641,PEC!A7640:D$7975,4,0)</f>
        <v>pec.it</v>
      </c>
      <c r="C7641" s="23">
        <f>VLOOKUP(A7641,SEZIONI!A7641:B$7975,2,0)</f>
        <v>2</v>
      </c>
      <c r="D7641" s="27" t="str">
        <f>VLOOKUP(A7641,SINDACI!A7641:B$7975, 2, 0)</f>
        <v>BERTOLINI MICHELE</v>
      </c>
      <c r="E7641" s="27" t="str">
        <f>VLOOKUP(A7641,SINDACI!A7641:E$7975,5,0)</f>
        <v>LISTA CIVICA: NOI CON VERMIGLIO</v>
      </c>
    </row>
    <row r="7642" spans="1:5" x14ac:dyDescent="0.2">
      <c r="A7642" s="27" t="s">
        <v>7569</v>
      </c>
      <c r="B7642" s="27" t="str">
        <f>VLOOKUP(A7642,PEC!A7641:D$7975,4,0)</f>
        <v>cert.legalmail.it</v>
      </c>
      <c r="C7642" s="23">
        <f>VLOOKUP(A7642,SEZIONI!A7642:B$7975,2,0)</f>
        <v>1</v>
      </c>
      <c r="D7642" s="27" t="str">
        <f>VLOOKUP(A7642,SINDACI!A7642:B$7975, 2, 0)</f>
        <v>DALMASSO GIAN PIERO</v>
      </c>
      <c r="E7642" s="27" t="str">
        <f>VLOOKUP(A7642,SINDACI!A7642:E$7975,5,0)</f>
        <v>LISTA CIVICA: VERNANTE VIVO</v>
      </c>
    </row>
    <row r="7643" spans="1:5" x14ac:dyDescent="0.2">
      <c r="A7643" s="27" t="s">
        <v>7570</v>
      </c>
      <c r="B7643" s="27" t="str">
        <f>VLOOKUP(A7643,PEC!A7642:D$7975,4,0)</f>
        <v>sintranet.legalmail.it</v>
      </c>
      <c r="C7643" s="23">
        <f>VLOOKUP(A7643,SEZIONI!A7643:B$7975,2,0)</f>
        <v>2</v>
      </c>
      <c r="D7643" s="27" t="str">
        <f>VLOOKUP(A7643,SINDACI!A7643:B$7975, 2, 0)</f>
        <v>SIDOLI GIUSEPPE</v>
      </c>
      <c r="E7643" s="27" t="str">
        <f>VLOOKUP(A7643,SINDACI!A7643:E$7975,5,0)</f>
        <v>LISTA CIVICA: VERNASCA UNITA</v>
      </c>
    </row>
    <row r="7644" spans="1:5" x14ac:dyDescent="0.2">
      <c r="A7644" s="27" t="s">
        <v>7571</v>
      </c>
      <c r="B7644" s="27" t="str">
        <f>VLOOKUP(A7644,PEC!A7643:D$7975,4,0)</f>
        <v>pec.regione.lombardia.it</v>
      </c>
      <c r="C7644" s="23">
        <f>VLOOKUP(A7644,SEZIONI!A7644:B$7975,2,0)</f>
        <v>3</v>
      </c>
      <c r="D7644" s="27" t="str">
        <f>VLOOKUP(A7644,SINDACI!A7644:B$7975, 2, 0)</f>
        <v>MANDUCA CARMELA</v>
      </c>
      <c r="E7644" s="27" t="str">
        <f>VLOOKUP(A7644,SINDACI!A7644:E$7975,5,0)</f>
        <v>LISTA CIVICA: COMITATO PER VERNATE</v>
      </c>
    </row>
    <row r="7645" spans="1:5" x14ac:dyDescent="0.2">
      <c r="A7645" s="27" t="s">
        <v>7572</v>
      </c>
      <c r="B7645" s="27" t="str">
        <f>VLOOKUP(A7645,PEC!A7644:D$7975,4,0)</f>
        <v>pec.it</v>
      </c>
      <c r="C7645" s="23">
        <f>VLOOKUP(A7645,SEZIONI!A7645:B$7975,2,0)</f>
        <v>2</v>
      </c>
      <c r="D7645" s="27" t="str">
        <f>VLOOKUP(A7645,SINDACI!A7645:B$7975, 2, 0)</f>
        <v>VILLA FRANCESCO</v>
      </c>
      <c r="E7645" s="27" t="str">
        <f>VLOOKUP(A7645,SINDACI!A7645:E$7975,5,0)</f>
        <v>-</v>
      </c>
    </row>
    <row r="7646" spans="1:5" x14ac:dyDescent="0.2">
      <c r="A7646" s="27" t="s">
        <v>7573</v>
      </c>
      <c r="B7646" s="27" t="str">
        <f>VLOOKUP(A7646,PEC!A7645:D$7975,4,0)</f>
        <v>postacert.toscana.it</v>
      </c>
      <c r="C7646" s="23">
        <f>VLOOKUP(A7646,SEZIONI!A7646:B$7975,2,0)</f>
        <v>7</v>
      </c>
      <c r="D7646" s="27" t="str">
        <f>VLOOKUP(A7646,SINDACI!A7646:B$7975, 2, 0)</f>
        <v>MORGANTI GIOVANNI</v>
      </c>
      <c r="E7646" s="27" t="str">
        <f>VLOOKUP(A7646,SINDACI!A7646:E$7975,5,0)</f>
        <v>LISTA CIVICA: CENTROSINISTRA PER VERNIO</v>
      </c>
    </row>
    <row r="7647" spans="1:5" x14ac:dyDescent="0.2">
      <c r="A7647" s="27" t="s">
        <v>7574</v>
      </c>
      <c r="B7647" s="27" t="str">
        <f>VLOOKUP(A7647,PEC!A7646:D$7975,4,0)</f>
        <v>pec.rupar.puglia.it</v>
      </c>
      <c r="C7647" s="23">
        <f>VLOOKUP(A7647,SEZIONI!A7647:B$7975,2,0)</f>
        <v>9</v>
      </c>
      <c r="D7647" s="27" t="str">
        <f>VLOOKUP(A7647,SINDACI!A7647:B$7975, 2, 0)</f>
        <v>-</v>
      </c>
      <c r="E7647" s="27" t="str">
        <f>VLOOKUP(A7647,SINDACI!A7647:E$7975,5,0)</f>
        <v>-</v>
      </c>
    </row>
    <row r="7648" spans="1:5" x14ac:dyDescent="0.2">
      <c r="A7648" s="27" t="s">
        <v>7575</v>
      </c>
      <c r="B7648" s="27" t="str">
        <f>VLOOKUP(A7648,PEC!A7647:D$7975,4,0)</f>
        <v>pec.comune.verolanuova.bs.it</v>
      </c>
      <c r="C7648" s="23">
        <f>VLOOKUP(A7648,SEZIONI!A7648:B$7975,2,0)</f>
        <v>6</v>
      </c>
      <c r="D7648" s="27" t="str">
        <f>VLOOKUP(A7648,SINDACI!A7648:B$7975, 2, 0)</f>
        <v>DOTTI STEFANO</v>
      </c>
      <c r="E7648" s="27" t="str">
        <f>VLOOKUP(A7648,SINDACI!A7648:E$7975,5,0)</f>
        <v>LISTA CIVICA: CENTRO DESTRA PER VEROLA</v>
      </c>
    </row>
    <row r="7649" spans="1:5" x14ac:dyDescent="0.2">
      <c r="A7649" s="27" t="s">
        <v>7576</v>
      </c>
      <c r="B7649" s="27" t="str">
        <f>VLOOKUP(A7649,PEC!A7648:D$7975,4,0)</f>
        <v>pec.comune.verolavecchia.bs.it</v>
      </c>
      <c r="C7649" s="23">
        <f>VLOOKUP(A7649,SEZIONI!A7649:B$7975,2,0)</f>
        <v>3</v>
      </c>
      <c r="D7649" s="27" t="str">
        <f>VLOOKUP(A7649,SINDACI!A7649:B$7975, 2, 0)</f>
        <v>ALGHISI LAURA</v>
      </c>
      <c r="E7649" s="27" t="str">
        <f>VLOOKUP(A7649,SINDACI!A7649:E$7975,5,0)</f>
        <v>LISTA CIVICA: IDEE IN COMUNE</v>
      </c>
    </row>
    <row r="7650" spans="1:5" x14ac:dyDescent="0.2">
      <c r="A7650" s="27" t="s">
        <v>7577</v>
      </c>
      <c r="B7650" s="27" t="str">
        <f>VLOOKUP(A7650,PEC!A7649:D$7975,4,0)</f>
        <v>comuneverolengo.legalmailpa.it</v>
      </c>
      <c r="C7650" s="23">
        <f>VLOOKUP(A7650,SEZIONI!A7650:B$7975,2,0)</f>
        <v>6</v>
      </c>
      <c r="D7650" s="27" t="str">
        <f>VLOOKUP(A7650,SINDACI!A7650:B$7975, 2, 0)</f>
        <v>BORASIO LUIGI</v>
      </c>
      <c r="E7650" s="27" t="str">
        <f>VLOOKUP(A7650,SINDACI!A7650:E$7975,5,0)</f>
        <v>LISTA CIVICA: SIAMO VEROLENGO</v>
      </c>
    </row>
    <row r="7651" spans="1:5" x14ac:dyDescent="0.2">
      <c r="A7651" s="27" t="s">
        <v>7578</v>
      </c>
      <c r="B7651" s="27" t="str">
        <f>VLOOKUP(A7651,PEC!A7650:D$7975,4,0)</f>
        <v>pec.it</v>
      </c>
      <c r="C7651" s="23">
        <f>VLOOKUP(A7651,SEZIONI!A7651:B$7975,2,0)</f>
        <v>19</v>
      </c>
      <c r="D7651" s="27" t="str">
        <f>VLOOKUP(A7651,SINDACI!A7651:B$7975, 2, 0)</f>
        <v>CRETARO SIMONE</v>
      </c>
      <c r="E7651" s="27" t="str">
        <f>VLOOKUP(A7651,SINDACI!A7651:E$7975,5,0)</f>
        <v>LISTA CIVICA: CIVILTA' DEI MONTI ERNICI | LISTA CIVICA: IDEA COMUNE | LISTA CIVICA: CITTADINI DI VEROLI | LISTA CIVICA: VEROLI PROXIMA | LISTA CIVICA: IMPEGNO CIVICO | PARTITO DEMOCRATICO</v>
      </c>
    </row>
    <row r="7652" spans="1:5" x14ac:dyDescent="0.2">
      <c r="A7652" s="27" t="s">
        <v>7579</v>
      </c>
      <c r="B7652" s="27" t="str">
        <f>VLOOKUP(A7652,PEC!A7651:D$7975,4,0)</f>
        <v>pec.comune.verona.it</v>
      </c>
      <c r="C7652" s="23">
        <f>VLOOKUP(A7652,SEZIONI!A7652:B$7975,2,0)</f>
        <v>263</v>
      </c>
      <c r="D7652" s="27" t="str">
        <f>VLOOKUP(A7652,SINDACI!A7652:B$7975, 2, 0)</f>
        <v>TOMMASI DAMIANO</v>
      </c>
      <c r="E7652" s="27" t="str">
        <f>VLOOKUP(A7652,SINDACI!A7652:E$7975,5,0)</f>
        <v>PARTITO DEMOCRATICO | LISTA CIVICA: IN COMUNE PER VERONA  SINISTRA CIVICA ECOLOGISTA | LISTA CIVICA: TRA GUAR DI | LISTA COMPOSITA: EUROPA VERDE-DEMOS DEMOCRAZIA SOLIDALE-VOLT | LISTA COMPOSITA: AZIONE CON CALENDA-+EUROPA | LISTA CIVICA: DAMIANO TOMMASI SINDACO</v>
      </c>
    </row>
    <row r="7653" spans="1:5" x14ac:dyDescent="0.2">
      <c r="A7653" s="27" t="s">
        <v>7580</v>
      </c>
      <c r="B7653" s="27" t="str">
        <f>VLOOKUP(A7653,PEC!A7652:D$7975,4,0)</f>
        <v>pec.comune.veronella.vr.it</v>
      </c>
      <c r="C7653" s="23">
        <f>VLOOKUP(A7653,SEZIONI!A7653:B$7975,2,0)</f>
        <v>4</v>
      </c>
      <c r="D7653" s="27" t="str">
        <f>VLOOKUP(A7653,SINDACI!A7653:B$7975, 2, 0)</f>
        <v>ROSSI LORIS</v>
      </c>
      <c r="E7653" s="27" t="str">
        <f>VLOOKUP(A7653,SINDACI!A7653:E$7975,5,0)</f>
        <v>LISTA CIVICA: UNITI PER CAMBIARE</v>
      </c>
    </row>
    <row r="7654" spans="1:5" x14ac:dyDescent="0.2">
      <c r="A7654" s="27" t="s">
        <v>7581</v>
      </c>
      <c r="B7654" s="27" t="str">
        <f>VLOOKUP(A7654,PEC!A7653:D$7975,4,0)</f>
        <v>pec.comune.verrayes.ao.it</v>
      </c>
      <c r="C7654" s="23">
        <f>VLOOKUP(A7654,SEZIONI!A7654:B$7975,2,0)</f>
        <v>2</v>
      </c>
      <c r="D7654" s="27" t="str">
        <f>VLOOKUP(A7654,SINDACI!A7654:B$7975, 2, 0)</f>
        <v>CHAPELLU WANDA</v>
      </c>
      <c r="E7654" s="27" t="str">
        <f>VLOOKUP(A7654,SINDACI!A7654:E$7975,5,0)</f>
        <v>-</v>
      </c>
    </row>
    <row r="7655" spans="1:5" x14ac:dyDescent="0.2">
      <c r="A7655" s="27" t="s">
        <v>7586</v>
      </c>
      <c r="B7655" s="27" t="str">
        <f>VLOOKUP(A7655,PEC!A7654:D$7975,4,0)</f>
        <v>pec.comune.verres.ao.it</v>
      </c>
      <c r="C7655" s="23">
        <f>VLOOKUP(A7655,SEZIONI!A7655:B$7975,2,0)</f>
        <v>3</v>
      </c>
      <c r="D7655" s="27" t="str">
        <f>VLOOKUP(A7655,SINDACI!A7655:B$7975, 2, 0)</f>
        <v>GIOVENZI ALESSANDRO</v>
      </c>
      <c r="E7655" s="27" t="str">
        <f>VLOOKUP(A7655,SINDACI!A7655:E$7975,5,0)</f>
        <v>-</v>
      </c>
    </row>
    <row r="7656" spans="1:5" x14ac:dyDescent="0.2">
      <c r="A7656" s="27" t="s">
        <v>7582</v>
      </c>
      <c r="B7656" s="27" t="str">
        <f>VLOOKUP(A7656,PEC!A7655:D$7975,4,0)</f>
        <v>legalpec.it</v>
      </c>
      <c r="C7656" s="23">
        <f>VLOOKUP(A7656,SEZIONI!A7656:B$7975,2,0)</f>
        <v>1</v>
      </c>
      <c r="D7656" s="27" t="str">
        <f>VLOOKUP(A7656,SINDACI!A7656:B$7975, 2, 0)</f>
        <v>POLIN LUIGINO</v>
      </c>
      <c r="E7656" s="27" t="str">
        <f>VLOOKUP(A7656,SINDACI!A7656:E$7975,5,0)</f>
        <v>LISTA CIVICA: UNITI PER VERRETTO</v>
      </c>
    </row>
    <row r="7657" spans="1:5" x14ac:dyDescent="0.2">
      <c r="A7657" s="27" t="s">
        <v>7583</v>
      </c>
      <c r="B7657" s="27" t="str">
        <f>VLOOKUP(A7657,PEC!A7656:D$7975,4,0)</f>
        <v>pec.ptbiellese.it</v>
      </c>
      <c r="C7657" s="23">
        <f>VLOOKUP(A7657,SEZIONI!A7657:B$7975,2,0)</f>
        <v>1</v>
      </c>
      <c r="D7657" s="27" t="str">
        <f>VLOOKUP(A7657,SINDACI!A7657:B$7975, 2, 0)</f>
        <v>BOSSI CINZIA</v>
      </c>
      <c r="E7657" s="27" t="str">
        <f>VLOOKUP(A7657,SINDACI!A7657:E$7975,5,0)</f>
        <v>LISTA CIVICA: VERRONE DOMANI</v>
      </c>
    </row>
    <row r="7658" spans="1:5" x14ac:dyDescent="0.2">
      <c r="A7658" s="27" t="s">
        <v>7584</v>
      </c>
      <c r="B7658" s="27" t="str">
        <f>VLOOKUP(A7658,PEC!A7657:D$7975,4,0)</f>
        <v>pec.regione.lombardia.it</v>
      </c>
      <c r="C7658" s="23">
        <f>VLOOKUP(A7658,SEZIONI!A7658:B$7975,2,0)</f>
        <v>1</v>
      </c>
      <c r="D7658" s="27" t="str">
        <f>VLOOKUP(A7658,SINDACI!A7658:B$7975, 2, 0)</f>
        <v>LAZZARI PIERANGELO</v>
      </c>
      <c r="E7658" s="27" t="str">
        <f>VLOOKUP(A7658,SINDACI!A7658:E$7975,5,0)</f>
        <v>LISTA CIVICA: INSIEME PER VERRUA</v>
      </c>
    </row>
    <row r="7659" spans="1:5" x14ac:dyDescent="0.2">
      <c r="A7659" s="27" t="s">
        <v>7585</v>
      </c>
      <c r="B7659" s="27" t="str">
        <f>VLOOKUP(A7659,PEC!A7658:D$7975,4,0)</f>
        <v>pec.comune.verruasavoia.to.it</v>
      </c>
      <c r="C7659" s="23">
        <f>VLOOKUP(A7659,SEZIONI!A7659:B$7975,2,0)</f>
        <v>2</v>
      </c>
      <c r="D7659" s="27" t="str">
        <f>VLOOKUP(A7659,SINDACI!A7659:B$7975, 2, 0)</f>
        <v>CASTELLI MAURO GIUSEPPE</v>
      </c>
      <c r="E7659" s="27" t="str">
        <f>VLOOKUP(A7659,SINDACI!A7659:E$7975,5,0)</f>
        <v>LISTA CIVICA: VERAMENTE VERRUA</v>
      </c>
    </row>
    <row r="7660" spans="1:5" x14ac:dyDescent="0.2">
      <c r="A7660" s="27" t="s">
        <v>7587</v>
      </c>
      <c r="B7660" s="27" t="str">
        <f>VLOOKUP(A7660,PEC!A7659:D$7975,4,0)</f>
        <v>pec.provincia.como.it</v>
      </c>
      <c r="C7660" s="23">
        <f>VLOOKUP(A7660,SEZIONI!A7660:B$7975,2,0)</f>
        <v>4</v>
      </c>
      <c r="D7660" s="27" t="str">
        <f>VLOOKUP(A7660,SINDACI!A7660:B$7975, 2, 0)</f>
        <v>CAPITANI MAURIZIO</v>
      </c>
      <c r="E7660" s="27" t="str">
        <f>VLOOKUP(A7660,SINDACI!A7660:E$7975,5,0)</f>
        <v>LISTA CIVICA: CAMBIA CON NOI</v>
      </c>
    </row>
    <row r="7661" spans="1:5" x14ac:dyDescent="0.2">
      <c r="A7661" s="27" t="s">
        <v>7588</v>
      </c>
      <c r="B7661" s="27" t="str">
        <f>VLOOKUP(A7661,PEC!A7660:D$7975,4,0)</f>
        <v>pec.it</v>
      </c>
      <c r="C7661" s="23">
        <f>VLOOKUP(A7661,SEZIONI!A7661:B$7975,2,0)</f>
        <v>4</v>
      </c>
      <c r="D7661" s="27" t="str">
        <f>VLOOKUP(A7661,SINDACI!A7661:B$7975, 2, 0)</f>
        <v>GUALDI ORLANDO</v>
      </c>
      <c r="E7661" s="27" t="str">
        <f>VLOOKUP(A7661,SINDACI!A7661:E$7975,5,0)</f>
        <v>LISTA CIVICA: VERTOVA RINASCIMENTO</v>
      </c>
    </row>
    <row r="7662" spans="1:5" x14ac:dyDescent="0.2">
      <c r="A7662" s="27" t="s">
        <v>7589</v>
      </c>
      <c r="B7662" s="27" t="str">
        <f>VLOOKUP(A7662,PEC!A7661:D$7975,4,0)</f>
        <v>pec.comune.verucchio.rn.it</v>
      </c>
      <c r="C7662" s="23">
        <f>VLOOKUP(A7662,SEZIONI!A7662:B$7975,2,0)</f>
        <v>9</v>
      </c>
      <c r="D7662" s="27" t="str">
        <f>VLOOKUP(A7662,SINDACI!A7662:B$7975, 2, 0)</f>
        <v>SABBA STEFANIA</v>
      </c>
      <c r="E7662" s="27" t="str">
        <f>VLOOKUP(A7662,SINDACI!A7662:E$7975,5,0)</f>
        <v>LISTA CIVICA: IMPEGNO CIVICO PER VERUCCHIO</v>
      </c>
    </row>
    <row r="7663" spans="1:5" x14ac:dyDescent="0.2">
      <c r="A7663" s="27" t="s">
        <v>7928</v>
      </c>
      <c r="B7663" s="27" t="str">
        <f>VLOOKUP(A7663,PEC!A7662:D$7975,4,0)</f>
        <v>-</v>
      </c>
      <c r="C7663" s="23" t="str">
        <f>VLOOKUP(A7663,SEZIONI!A7663:B$7975,2,0)</f>
        <v>-</v>
      </c>
      <c r="D7663" s="27" t="str">
        <f>VLOOKUP(A7663,SINDACI!A7663:B$7975, 2, 0)</f>
        <v>-</v>
      </c>
      <c r="E7663" s="27" t="str">
        <f>VLOOKUP(A7663,SINDACI!A7663:E$7975,5,0)</f>
        <v>-</v>
      </c>
    </row>
    <row r="7664" spans="1:5" x14ac:dyDescent="0.2">
      <c r="A7664" s="27" t="s">
        <v>7590</v>
      </c>
      <c r="B7664" s="27" t="str">
        <f>VLOOKUP(A7664,PEC!A7663:D$7975,4,0)</f>
        <v>cert.provincia.so.it</v>
      </c>
      <c r="C7664" s="23">
        <f>VLOOKUP(A7664,SEZIONI!A7664:B$7975,2,0)</f>
        <v>1</v>
      </c>
      <c r="D7664" s="27" t="str">
        <f>VLOOKUP(A7664,SINDACI!A7664:B$7975, 2, 0)</f>
        <v>QUADRIO ENZO</v>
      </c>
      <c r="E7664" s="27" t="str">
        <f>VLOOKUP(A7664,SINDACI!A7664:E$7975,5,0)</f>
        <v>LISTA CIVICA: INSIEME PER VERVIO</v>
      </c>
    </row>
    <row r="7665" spans="1:5" x14ac:dyDescent="0.2">
      <c r="A7665" s="27" t="s">
        <v>7591</v>
      </c>
      <c r="B7665" s="27" t="str">
        <f>VLOOKUP(A7665,PEC!A7664:D$7975,4,0)</f>
        <v>certgov.fvg.it</v>
      </c>
      <c r="C7665" s="23">
        <f>VLOOKUP(A7665,SEZIONI!A7665:B$7975,2,0)</f>
        <v>2</v>
      </c>
      <c r="D7665" s="27" t="str">
        <f>VLOOKUP(A7665,SINDACI!A7665:B$7975, 2, 0)</f>
        <v>PASCHINI ANDREA</v>
      </c>
      <c r="E7665" s="27" t="str">
        <f>VLOOKUP(A7665,SINDACI!A7665:E$7975,5,0)</f>
        <v>LISTA CIVICA: PROGETTO VERZEGNIS-PASSIONE COMUNE</v>
      </c>
    </row>
    <row r="7666" spans="1:5" x14ac:dyDescent="0.2">
      <c r="A7666" s="27" t="s">
        <v>259</v>
      </c>
      <c r="B7666" s="27" t="str">
        <f>VLOOKUP(A7666,PEC!A7665:D$7975,4,0)</f>
        <v>asmepec.it</v>
      </c>
      <c r="C7666" s="23">
        <f>VLOOKUP(A7666,SEZIONI!A7666:B$7975,2,0)</f>
        <v>4</v>
      </c>
      <c r="D7666" s="27" t="str">
        <f>VLOOKUP(A7666,SINDACI!A7666:B$7975, 2, 0)</f>
        <v>COZZA GIUSEPPE ANTONIO</v>
      </c>
      <c r="E7666" s="27" t="str">
        <f>VLOOKUP(A7666,SINDACI!A7666:E$7975,5,0)</f>
        <v>-</v>
      </c>
    </row>
    <row r="7667" spans="1:5" x14ac:dyDescent="0.2">
      <c r="A7667" s="27" t="s">
        <v>7592</v>
      </c>
      <c r="B7667" s="27" t="str">
        <f>VLOOKUP(A7667,PEC!A7666:D$7975,4,0)</f>
        <v>cert.ruparpiemonte.it</v>
      </c>
      <c r="C7667" s="23">
        <f>VLOOKUP(A7667,SEZIONI!A7667:B$7975,2,0)</f>
        <v>5</v>
      </c>
      <c r="D7667" s="27" t="str">
        <f>VLOOKUP(A7667,SINDACI!A7667:B$7975, 2, 0)</f>
        <v>PANERO GIOVANNI CARLO</v>
      </c>
      <c r="E7667" s="27" t="str">
        <f>VLOOKUP(A7667,SINDACI!A7667:E$7975,5,0)</f>
        <v>LISTA CIVICA: BENE COMUNE</v>
      </c>
    </row>
    <row r="7668" spans="1:5" x14ac:dyDescent="0.2">
      <c r="A7668" s="27" t="s">
        <v>7593</v>
      </c>
      <c r="B7668" s="27" t="str">
        <f>VLOOKUP(A7668,PEC!A7667:D$7975,4,0)</f>
        <v>cert.ip-veneto.net</v>
      </c>
      <c r="C7668" s="23">
        <f>VLOOKUP(A7668,SEZIONI!A7668:B$7975,2,0)</f>
        <v>2</v>
      </c>
      <c r="D7668" s="27" t="str">
        <f>VLOOKUP(A7668,SINDACI!A7668:B$7975, 2, 0)</f>
        <v>PATTARO MARZIO</v>
      </c>
      <c r="E7668" s="27" t="str">
        <f>VLOOKUP(A7668,SINDACI!A7668:E$7975,5,0)</f>
        <v>LISTA CIVICA: TORRE CIVICA PER VESCOVANA</v>
      </c>
    </row>
    <row r="7669" spans="1:5" x14ac:dyDescent="0.2">
      <c r="A7669" s="27" t="s">
        <v>7594</v>
      </c>
      <c r="B7669" s="27" t="str">
        <f>VLOOKUP(A7669,PEC!A7668:D$7975,4,0)</f>
        <v>pec.regione.lombardia.it</v>
      </c>
      <c r="C7669" s="23">
        <f>VLOOKUP(A7669,SEZIONI!A7669:B$7975,2,0)</f>
        <v>4</v>
      </c>
      <c r="D7669" s="27" t="str">
        <f>VLOOKUP(A7669,SINDACI!A7669:B$7975, 2, 0)</f>
        <v>CONTI GIANANTONIO IRENEO</v>
      </c>
      <c r="E7669" s="27" t="str">
        <f>VLOOKUP(A7669,SINDACI!A7669:E$7975,5,0)</f>
        <v>LISTA CIVICA: SVILUPPO AMBIENTE SICUREZZA</v>
      </c>
    </row>
    <row r="7670" spans="1:5" x14ac:dyDescent="0.2">
      <c r="A7670" s="27" t="s">
        <v>7595</v>
      </c>
      <c r="B7670" s="27" t="str">
        <f>VLOOKUP(A7670,PEC!A7669:D$7975,4,0)</f>
        <v>professionalpec.it</v>
      </c>
      <c r="C7670" s="23">
        <f>VLOOKUP(A7670,SEZIONI!A7670:B$7975,2,0)</f>
        <v>1</v>
      </c>
      <c r="D7670" s="27" t="str">
        <f>VLOOKUP(A7670,SINDACI!A7670:B$7975, 2, 0)</f>
        <v>GARINO MARCO</v>
      </c>
      <c r="E7670" s="27" t="str">
        <f>VLOOKUP(A7670,SINDACI!A7670:E$7975,5,0)</f>
        <v>LISTA CIVICA: UN PAESE CI VUOLE INSIEME</v>
      </c>
    </row>
    <row r="7671" spans="1:5" x14ac:dyDescent="0.2">
      <c r="A7671" s="27" t="s">
        <v>7596</v>
      </c>
      <c r="B7671" s="27" t="str">
        <f>VLOOKUP(A7671,PEC!A7670:D$7975,4,0)</f>
        <v>cert.ruparpiemonte.it</v>
      </c>
      <c r="C7671" s="23">
        <f>VLOOKUP(A7671,SEZIONI!A7671:B$7975,2,0)</f>
        <v>2</v>
      </c>
      <c r="D7671" s="27" t="str">
        <f>VLOOKUP(A7671,SINDACI!A7671:B$7975, 2, 0)</f>
        <v>MOLINARI DAVIDE</v>
      </c>
      <c r="E7671" s="27" t="str">
        <f>VLOOKUP(A7671,SINDACI!A7671:E$7975,5,0)</f>
        <v>LISTA CIVICA: LISTA D.O.C.</v>
      </c>
    </row>
    <row r="7672" spans="1:5" x14ac:dyDescent="0.2">
      <c r="A7672" s="27" t="s">
        <v>7597</v>
      </c>
      <c r="B7672" s="27" t="str">
        <f>VLOOKUP(A7672,PEC!A7671:D$7975,4,0)</f>
        <v>legalmail.it</v>
      </c>
      <c r="C7672" s="23">
        <f>VLOOKUP(A7672,SEZIONI!A7672:B$7975,2,0)</f>
        <v>1</v>
      </c>
      <c r="D7672" s="27" t="str">
        <f>VLOOKUP(A7672,SINDACI!A7672:B$7975, 2, 0)</f>
        <v>GILIBERTI PAOLA</v>
      </c>
      <c r="E7672" s="27" t="str">
        <f>VLOOKUP(A7672,SINDACI!A7672:E$7975,5,0)</f>
        <v>-</v>
      </c>
    </row>
    <row r="7673" spans="1:5" x14ac:dyDescent="0.2">
      <c r="A7673" s="27" t="s">
        <v>7598</v>
      </c>
      <c r="B7673" s="27" t="str">
        <f>VLOOKUP(A7673,PEC!A7672:D$7975,4,0)</f>
        <v>stpec.it</v>
      </c>
      <c r="C7673" s="23">
        <f>VLOOKUP(A7673,SEZIONI!A7673:B$7975,2,0)</f>
        <v>3</v>
      </c>
      <c r="D7673" s="27" t="str">
        <f>VLOOKUP(A7673,SINDACI!A7673:B$7975, 2, 0)</f>
        <v>PRESA STEFANO</v>
      </c>
      <c r="E7673" s="27" t="str">
        <f>VLOOKUP(A7673,SINDACI!A7673:E$7975,5,0)</f>
        <v>LISTA CIVICA: UNITI PER VOI</v>
      </c>
    </row>
    <row r="7674" spans="1:5" x14ac:dyDescent="0.2">
      <c r="A7674" s="27" t="s">
        <v>7599</v>
      </c>
      <c r="B7674" s="27" t="str">
        <f>VLOOKUP(A7674,PEC!A7673:D$7975,4,0)</f>
        <v>pec.it</v>
      </c>
      <c r="C7674" s="23">
        <f>VLOOKUP(A7674,SEZIONI!A7674:B$7975,2,0)</f>
        <v>2</v>
      </c>
      <c r="D7674" s="27" t="str">
        <f>VLOOKUP(A7674,SINDACI!A7674:B$7975, 2, 0)</f>
        <v>AIBINO ALESSANDRO</v>
      </c>
      <c r="E7674" s="27" t="str">
        <f>VLOOKUP(A7674,SINDACI!A7674:E$7975,5,0)</f>
        <v>LISTA CIVICA: IMPEGNO ED ESPERIENZA PER VESTIGNE'  E TINA</v>
      </c>
    </row>
    <row r="7675" spans="1:5" x14ac:dyDescent="0.2">
      <c r="A7675" s="27" t="s">
        <v>7600</v>
      </c>
      <c r="B7675" s="27" t="str">
        <f>VLOOKUP(A7675,PEC!A7674:D$7975,4,0)</f>
        <v>pec.comune.vestone.bs.it</v>
      </c>
      <c r="C7675" s="23">
        <f>VLOOKUP(A7675,SEZIONI!A7675:B$7975,2,0)</f>
        <v>4</v>
      </c>
      <c r="D7675" s="27" t="str">
        <f>VLOOKUP(A7675,SINDACI!A7675:B$7975, 2, 0)</f>
        <v>FACCHI ROBERTO GIUSEPPE</v>
      </c>
      <c r="E7675" s="27" t="str">
        <f>VLOOKUP(A7675,SINDACI!A7675:E$7975,5,0)</f>
        <v>LISTA CIVICA: VESTONEATTIVA</v>
      </c>
    </row>
    <row r="7676" spans="1:5" x14ac:dyDescent="0.2">
      <c r="A7676" s="27" t="s">
        <v>7601</v>
      </c>
      <c r="B7676" s="27" t="str">
        <f>VLOOKUP(A7676,PEC!A7675:D$7975,4,0)</f>
        <v>legalmail.it</v>
      </c>
      <c r="C7676" s="23">
        <f>VLOOKUP(A7676,SEZIONI!A7676:B$7975,2,0)</f>
        <v>11</v>
      </c>
      <c r="D7676" s="27" t="str">
        <f>VLOOKUP(A7676,SINDACI!A7676:B$7975, 2, 0)</f>
        <v>AQUILANI SANDRINO</v>
      </c>
      <c r="E7676" s="27" t="str">
        <f>VLOOKUP(A7676,SINDACI!A7676:E$7975,5,0)</f>
        <v>LISTA COMPOSITA: LEGA SALVINI PREMIER-FRATELLI D'ITALIA-FORZA ITALIA-CIVICA</v>
      </c>
    </row>
    <row r="7677" spans="1:5" x14ac:dyDescent="0.2">
      <c r="A7677" s="27" t="s">
        <v>7602</v>
      </c>
      <c r="B7677" s="27" t="str">
        <f>VLOOKUP(A7677,PEC!A7676:D$7975,4,0)</f>
        <v xml:space="preserve">legalmail.it </v>
      </c>
      <c r="C7677" s="23">
        <f>VLOOKUP(A7677,SEZIONI!A7677:B$7975,2,0)</f>
        <v>3</v>
      </c>
      <c r="D7677" s="27" t="str">
        <f>VLOOKUP(A7677,SINDACI!A7677:B$7975, 2, 0)</f>
        <v>RUFFINI FABIO</v>
      </c>
      <c r="E7677" s="27" t="str">
        <f>VLOOKUP(A7677,SINDACI!A7677:E$7975,5,0)</f>
        <v>-</v>
      </c>
    </row>
    <row r="7678" spans="1:5" x14ac:dyDescent="0.2">
      <c r="A7678" s="27" t="s">
        <v>7603</v>
      </c>
      <c r="B7678" s="27" t="str">
        <f>VLOOKUP(A7678,PEC!A7677:D$7975,4,0)</f>
        <v>cert.ruparpiemonte.it</v>
      </c>
      <c r="C7678" s="23">
        <f>VLOOKUP(A7678,SEZIONI!A7678:B$7975,2,0)</f>
        <v>3</v>
      </c>
      <c r="D7678" s="27" t="str">
        <f>VLOOKUP(A7678,SINDACI!A7678:B$7975, 2, 0)</f>
        <v>-</v>
      </c>
      <c r="E7678" s="27" t="str">
        <f>VLOOKUP(A7678,SINDACI!A7678:E$7975,5,0)</f>
        <v>-</v>
      </c>
    </row>
    <row r="7679" spans="1:5" x14ac:dyDescent="0.2">
      <c r="A7679" s="27" t="s">
        <v>7604</v>
      </c>
      <c r="B7679" s="27" t="str">
        <f>VLOOKUP(A7679,PEC!A7678:D$7975,4,0)</f>
        <v>pec.comune.vezza-d-oglio.bs.it</v>
      </c>
      <c r="C7679" s="23">
        <f>VLOOKUP(A7679,SEZIONI!A7679:B$7975,2,0)</f>
        <v>2</v>
      </c>
      <c r="D7679" s="27" t="str">
        <f>VLOOKUP(A7679,SINDACI!A7679:B$7975, 2, 0)</f>
        <v>OCCHI DIEGO MARTINO</v>
      </c>
      <c r="E7679" s="27" t="str">
        <f>VLOOKUP(A7679,SINDACI!A7679:E$7975,5,0)</f>
        <v>LISTA CIVICA: RIPARTIAMO DA VEZZA</v>
      </c>
    </row>
    <row r="7680" spans="1:5" x14ac:dyDescent="0.2">
      <c r="A7680" s="27" t="s">
        <v>7605</v>
      </c>
      <c r="B7680" s="27" t="str">
        <f>VLOOKUP(A7680,PEC!A7679:D$7975,4,0)</f>
        <v>halleycert.it</v>
      </c>
      <c r="C7680" s="23">
        <f>VLOOKUP(A7680,SEZIONI!A7680:B$7975,2,0)</f>
        <v>10</v>
      </c>
      <c r="D7680" s="27" t="str">
        <f>VLOOKUP(A7680,SINDACI!A7680:B$7975, 2, 0)</f>
        <v>BERTONI MASSIMO</v>
      </c>
      <c r="E7680" s="27" t="str">
        <f>VLOOKUP(A7680,SINDACI!A7680:E$7975,5,0)</f>
        <v>LISTA CIVICA: VEZZANO DEMOCRATICA</v>
      </c>
    </row>
    <row r="7681" spans="1:5" x14ac:dyDescent="0.2">
      <c r="A7681" s="27" t="s">
        <v>7606</v>
      </c>
      <c r="B7681" s="27" t="str">
        <f>VLOOKUP(A7681,PEC!A7680:D$7975,4,0)</f>
        <v>cert.provincia.re.it</v>
      </c>
      <c r="C7681" s="23">
        <f>VLOOKUP(A7681,SEZIONI!A7681:B$7975,2,0)</f>
        <v>4</v>
      </c>
      <c r="D7681" s="27" t="str">
        <f>VLOOKUP(A7681,SINDACI!A7681:B$7975, 2, 0)</f>
        <v>VESCOVI STEFANO</v>
      </c>
      <c r="E7681" s="27" t="str">
        <f>VLOOKUP(A7681,SINDACI!A7681:E$7975,5,0)</f>
        <v>-</v>
      </c>
    </row>
    <row r="7682" spans="1:5" x14ac:dyDescent="0.2">
      <c r="A7682" s="27" t="s">
        <v>7607</v>
      </c>
      <c r="B7682" s="27" t="str">
        <f>VLOOKUP(A7682,PEC!A7681:D$7975,4,0)</f>
        <v>pec.it</v>
      </c>
      <c r="C7682" s="23">
        <f>VLOOKUP(A7682,SEZIONI!A7682:B$7975,2,0)</f>
        <v>1</v>
      </c>
      <c r="D7682" s="27" t="str">
        <f>VLOOKUP(A7682,SINDACI!A7682:B$7975, 2, 0)</f>
        <v>BARBANO GERMANO</v>
      </c>
      <c r="E7682" s="27" t="str">
        <f>VLOOKUP(A7682,SINDACI!A7682:E$7975,5,0)</f>
        <v>LISTA CIVICA: VIVO VEZZI</v>
      </c>
    </row>
    <row r="7683" spans="1:5" x14ac:dyDescent="0.2">
      <c r="A7683" s="27" t="s">
        <v>7608</v>
      </c>
      <c r="B7683" s="27" t="str">
        <f>VLOOKUP(A7683,PEC!A7682:D$7975,4,0)</f>
        <v>pec.comune.viadana.mn.it</v>
      </c>
      <c r="C7683" s="23">
        <f>VLOOKUP(A7683,SEZIONI!A7683:B$7975,2,0)</f>
        <v>16</v>
      </c>
      <c r="D7683" s="27" t="str">
        <f>VLOOKUP(A7683,SINDACI!A7683:B$7975, 2, 0)</f>
        <v>CAVATORTA NICOLA</v>
      </c>
      <c r="E7683" s="27" t="str">
        <f>VLOOKUP(A7683,SINDACI!A7683:E$7975,5,0)</f>
        <v>LEGA SALVINI LOMBARDIA | LISTA CIVICA: FORZA VIADANA | FRATELLI D'ITALIA | LISTA CIVICA: VIADANA IN TESTA</v>
      </c>
    </row>
    <row r="7684" spans="1:5" x14ac:dyDescent="0.2">
      <c r="A7684" s="27" t="s">
        <v>7609</v>
      </c>
      <c r="B7684" s="27" t="str">
        <f>VLOOKUP(A7684,PEC!A7683:D$7975,4,0)</f>
        <v>pec.comune.viadanica.bg.it</v>
      </c>
      <c r="C7684" s="23">
        <f>VLOOKUP(A7684,SEZIONI!A7684:B$7975,2,0)</f>
        <v>1</v>
      </c>
      <c r="D7684" s="27" t="str">
        <f>VLOOKUP(A7684,SINDACI!A7684:B$7975, 2, 0)</f>
        <v>VEGINI ANGELO</v>
      </c>
      <c r="E7684" s="27" t="str">
        <f>VLOOKUP(A7684,SINDACI!A7684:E$7975,5,0)</f>
        <v>LISTA CIVICA: LISTA PER VIADANICA</v>
      </c>
    </row>
    <row r="7685" spans="1:5" x14ac:dyDescent="0.2">
      <c r="A7685" s="27" t="s">
        <v>7610</v>
      </c>
      <c r="B7685" s="27" t="str">
        <f>VLOOKUP(A7685,PEC!A7684:D$7975,4,0)</f>
        <v>pec.comune.viagrande.ct.it</v>
      </c>
      <c r="C7685" s="23">
        <f>VLOOKUP(A7685,SEZIONI!A7685:B$7975,2,0)</f>
        <v>6</v>
      </c>
      <c r="D7685" s="27" t="str">
        <f>VLOOKUP(A7685,SINDACI!A7685:B$7975, 2, 0)</f>
        <v>LEONARDI FRANCESCO</v>
      </c>
      <c r="E7685" s="27" t="str">
        <f>VLOOKUP(A7685,SINDACI!A7685:E$7975,5,0)</f>
        <v>Colore Politico non pervenuto</v>
      </c>
    </row>
    <row r="7686" spans="1:5" x14ac:dyDescent="0.2">
      <c r="A7686" s="27" t="s">
        <v>7611</v>
      </c>
      <c r="B7686" s="27" t="str">
        <f>VLOOKUP(A7686,PEC!A7685:D$7975,4,0)</f>
        <v>cert.legalmail.it</v>
      </c>
      <c r="C7686" s="23">
        <f>VLOOKUP(A7686,SEZIONI!A7686:B$7975,2,0)</f>
        <v>1</v>
      </c>
      <c r="D7686" s="27" t="str">
        <f>VLOOKUP(A7686,SINDACI!A7686:B$7975, 2, 0)</f>
        <v>GAVELLO OSCAR</v>
      </c>
      <c r="E7686" s="27" t="str">
        <f>VLOOKUP(A7686,SINDACI!A7686:E$7975,5,0)</f>
        <v>LISTA CIVICA: CON VIALE NEL CUORE</v>
      </c>
    </row>
    <row r="7687" spans="1:5" x14ac:dyDescent="0.2">
      <c r="A7687" s="27" t="s">
        <v>7612</v>
      </c>
      <c r="B7687" s="27" t="str">
        <f>VLOOKUP(A7687,PEC!A7686:D$7975,4,0)</f>
        <v>postemailcertificata.it</v>
      </c>
      <c r="C7687" s="23">
        <f>VLOOKUP(A7687,SEZIONI!A7687:B$7975,2,0)</f>
        <v>1</v>
      </c>
      <c r="D7687" s="27" t="str">
        <f>VLOOKUP(A7687,SINDACI!A7687:B$7975, 2, 0)</f>
        <v>GIANOGLIO VERCELLINO PIETRO</v>
      </c>
      <c r="E7687" s="27" t="str">
        <f>VLOOKUP(A7687,SINDACI!A7687:E$7975,5,0)</f>
        <v>LISTA CIVICA: VIALFR? FUTURA CONTINUA</v>
      </c>
    </row>
    <row r="7688" spans="1:5" x14ac:dyDescent="0.2">
      <c r="A7688" s="27" t="s">
        <v>7613</v>
      </c>
      <c r="B7688" s="27" t="str">
        <f>VLOOKUP(A7688,PEC!A7687:D$7975,4,0)</f>
        <v>cert.provincia.re.it</v>
      </c>
      <c r="C7688" s="23">
        <f>VLOOKUP(A7688,SEZIONI!A7688:B$7975,2,0)</f>
        <v>4</v>
      </c>
      <c r="D7688" s="27" t="str">
        <f>VLOOKUP(A7688,SINDACI!A7688:B$7975, 2, 0)</f>
        <v>BORGHI NELLO</v>
      </c>
      <c r="E7688" s="27" t="str">
        <f>VLOOKUP(A7688,SINDACI!A7688:E$7975,5,0)</f>
        <v>LISTA CIVICA: PROGETTO CIVICO</v>
      </c>
    </row>
    <row r="7689" spans="1:5" x14ac:dyDescent="0.2">
      <c r="A7689" s="27" t="s">
        <v>7614</v>
      </c>
      <c r="B7689" s="27" t="str">
        <f>VLOOKUP(A7689,PEC!A7688:D$7975,4,0)</f>
        <v>postacert.toscana.it</v>
      </c>
      <c r="C7689" s="23">
        <f>VLOOKUP(A7689,SEZIONI!A7689:B$7975,2,0)</f>
        <v>63</v>
      </c>
      <c r="D7689" s="27" t="str">
        <f>VLOOKUP(A7689,SINDACI!A7689:B$7975, 2, 0)</f>
        <v>DEL GHINGARO GIORGIO</v>
      </c>
      <c r="E7689" s="27" t="str">
        <f>VLOOKUP(A7689,SINDACI!A7689:E$7975,5,0)</f>
        <v>LISTA CIVICA: DEL GHINGARO LISTA CIVICA | LISTA CIVICA: BUONSENSO | LISTA CIVICA: GIOVANI PER VIAREGGIO | PARTITO DEMOCRATICO | LISTA CIVICA: VIAREGGIO DEMOCRATICA | LISTA COMPOSITA: EUROPA VERDE PROGRESSISTA CIVICA | LISTA CIVICA: PROGETTO PER VIAREGGIO | LISTA CIVICA: UNITI PER VIAREGGIO E TORRE DEL LAGO</v>
      </c>
    </row>
    <row r="7690" spans="1:5" x14ac:dyDescent="0.2">
      <c r="A7690" s="27" t="s">
        <v>7615</v>
      </c>
      <c r="B7690" s="27" t="str">
        <f>VLOOKUP(A7690,PEC!A7689:D$7975,4,0)</f>
        <v>postemailcertificata.it</v>
      </c>
      <c r="C7690" s="23">
        <f>VLOOKUP(A7690,SEZIONI!A7690:B$7975,2,0)</f>
        <v>1</v>
      </c>
      <c r="D7690" s="27" t="str">
        <f>VLOOKUP(A7690,SINDACI!A7690:B$7975, 2, 0)</f>
        <v>FERRARIS FRANCESCA</v>
      </c>
      <c r="E7690" s="27" t="str">
        <f>VLOOKUP(A7690,SINDACI!A7690:E$7975,5,0)</f>
        <v>LISTA CIVICA: IDEE IN COMUNE</v>
      </c>
    </row>
    <row r="7691" spans="1:5" x14ac:dyDescent="0.2">
      <c r="A7691" s="27" t="s">
        <v>260</v>
      </c>
      <c r="B7691" s="27" t="str">
        <f>VLOOKUP(A7691,PEC!A7690:D$7975,4,0)</f>
        <v>comunevibovalentia.postecert.it</v>
      </c>
      <c r="C7691" s="23">
        <f>VLOOKUP(A7691,SEZIONI!A7691:B$7975,2,0)</f>
        <v>37</v>
      </c>
      <c r="D7691" s="27" t="str">
        <f>VLOOKUP(A7691,SINDACI!A7691:B$7975, 2, 0)</f>
        <v>LIMARDO MARIA</v>
      </c>
      <c r="E7691" s="27" t="str">
        <f>VLOOKUP(A7691,SINDACI!A7691:E$7975,5,0)</f>
        <v>LISTA CIVICA: FORZA VV PORTO SANTAVENERE | LISTA CIVICA: PER VIBO CON VIBO | FRATELLI D'ITALIA | LISTA CIVICA: CITT? FUTURA | LISTA CIVICA: SERVIRE VIBO | FORZA ITALIA | LISTA CIVICA: VIBO VALENTIA DA VIVERE | LISTA CIVICA: RINASCI VIBO</v>
      </c>
    </row>
    <row r="7692" spans="1:5" x14ac:dyDescent="0.2">
      <c r="A7692" s="27" t="s">
        <v>7616</v>
      </c>
      <c r="B7692" s="27" t="str">
        <f>VLOOKUP(A7692,PEC!A7691:D$7975,4,0)</f>
        <v>legalmail.it</v>
      </c>
      <c r="C7692" s="23">
        <f>VLOOKUP(A7692,SEZIONI!A7692:B$7975,2,0)</f>
        <v>4</v>
      </c>
      <c r="D7692" s="27" t="str">
        <f>VLOOKUP(A7692,SINDACI!A7692:B$7975, 2, 0)</f>
        <v>BORRELLI MANUEL</v>
      </c>
      <c r="E7692" s="27" t="str">
        <f>VLOOKUP(A7692,SINDACI!A7692:E$7975,5,0)</f>
        <v>LISTA CIVICA: AVANTI NELLA CONTINUITA'</v>
      </c>
    </row>
    <row r="7693" spans="1:5" x14ac:dyDescent="0.2">
      <c r="A7693" s="27" t="s">
        <v>7617</v>
      </c>
      <c r="B7693" s="27" t="str">
        <f>VLOOKUP(A7693,PEC!A7692:D$7975,4,0)</f>
        <v>pec.comune.vicalvi.fr.it</v>
      </c>
      <c r="C7693" s="23">
        <f>VLOOKUP(A7693,SEZIONI!A7693:B$7975,2,0)</f>
        <v>1</v>
      </c>
      <c r="D7693" s="27" t="str">
        <f>VLOOKUP(A7693,SINDACI!A7693:B$7975, 2, 0)</f>
        <v>FERRERA MARIO</v>
      </c>
      <c r="E7693" s="27" t="str">
        <f>VLOOKUP(A7693,SINDACI!A7693:E$7975,5,0)</f>
        <v>LISTA CIVICA: IL QUADRIFOGLIO</v>
      </c>
    </row>
    <row r="7694" spans="1:5" x14ac:dyDescent="0.2">
      <c r="A7694" s="27" t="s">
        <v>7618</v>
      </c>
      <c r="B7694" s="27" t="str">
        <f>VLOOKUP(A7694,PEC!A7693:D$7975,4,0)</f>
        <v>pec.it</v>
      </c>
      <c r="C7694" s="23">
        <f>VLOOKUP(A7694,SEZIONI!A7694:B$7975,2,0)</f>
        <v>4</v>
      </c>
      <c r="D7694" s="27" t="str">
        <f>VLOOKUP(A7694,SINDACI!A7694:B$7975, 2, 0)</f>
        <v>MICELI ANTONINO</v>
      </c>
      <c r="E7694" s="27" t="str">
        <f>VLOOKUP(A7694,SINDACI!A7694:E$7975,5,0)</f>
        <v>-</v>
      </c>
    </row>
    <row r="7695" spans="1:5" x14ac:dyDescent="0.2">
      <c r="A7695" s="27" t="s">
        <v>7619</v>
      </c>
      <c r="B7695" s="27" t="str">
        <f>VLOOKUP(A7695,PEC!A7694:D$7975,4,0)</f>
        <v>postacert.toscana.it</v>
      </c>
      <c r="C7695" s="23">
        <f>VLOOKUP(A7695,SEZIONI!A7695:B$7975,2,0)</f>
        <v>7</v>
      </c>
      <c r="D7695" s="27" t="str">
        <f>VLOOKUP(A7695,SINDACI!A7695:B$7975, 2, 0)</f>
        <v>CARLA' CAMPA FILIPPO</v>
      </c>
      <c r="E7695" s="27" t="str">
        <f>VLOOKUP(A7695,SINDACI!A7695:E$7975,5,0)</f>
        <v>LISTA COMPOSITA: PARTITO DEMOCRATICO-PARTITO SOCIALISTA ITALIANO-ARTICOLO UNO-CIVICA</v>
      </c>
    </row>
    <row r="7696" spans="1:5" x14ac:dyDescent="0.2">
      <c r="A7696" s="27" t="s">
        <v>7620</v>
      </c>
      <c r="B7696" s="27" t="str">
        <f>VLOOKUP(A7696,PEC!A7695:D$7975,4,0)</f>
        <v>cert.comune.vicenza.it</v>
      </c>
      <c r="C7696" s="23">
        <f>VLOOKUP(A7696,SEZIONI!A7696:B$7975,2,0)</f>
        <v>111</v>
      </c>
      <c r="D7696" s="27" t="str">
        <f>VLOOKUP(A7696,SINDACI!A7696:B$7975, 2, 0)</f>
        <v>RUCCO FRANCESCO</v>
      </c>
      <c r="E7696" s="27" t="str">
        <f>VLOOKUP(A7696,SINDACI!A7696:E$7975,5,0)</f>
        <v>IL POPOLO DELLA FAMIGLIA-CIVICA | FORZA ITALIA | LISTA CIVICA: #RUCCO SINDACO | FRATELLI D'ITALIA | LEGA | LISTA CIVICA: CICERO IMPEGNO A 360?</v>
      </c>
    </row>
    <row r="7697" spans="1:5" x14ac:dyDescent="0.2">
      <c r="A7697" s="27" t="s">
        <v>7926</v>
      </c>
      <c r="B7697" s="27" t="str">
        <f>VLOOKUP(A7697,PEC!A7696:D$7975,4,0)</f>
        <v>-</v>
      </c>
      <c r="C7697" s="23" t="str">
        <f>VLOOKUP(A7697,SEZIONI!A7697:B$7975,2,0)</f>
        <v>-</v>
      </c>
      <c r="D7697" s="27" t="str">
        <f>VLOOKUP(A7697,SINDACI!A7697:B$7975, 2, 0)</f>
        <v>-</v>
      </c>
      <c r="E7697" s="27" t="str">
        <f>VLOOKUP(A7697,SINDACI!A7697:E$7975,5,0)</f>
        <v>-</v>
      </c>
    </row>
    <row r="7698" spans="1:5" x14ac:dyDescent="0.2">
      <c r="A7698" s="27" t="s">
        <v>7621</v>
      </c>
      <c r="B7698" s="27" t="str">
        <f>VLOOKUP(A7698,PEC!A7697:D$7975,4,0)</f>
        <v>postecert.it</v>
      </c>
      <c r="C7698" s="23">
        <f>VLOOKUP(A7698,SEZIONI!A7698:B$7975,2,0)</f>
        <v>10</v>
      </c>
      <c r="D7698" s="27" t="str">
        <f>VLOOKUP(A7698,SINDACI!A7698:B$7975, 2, 0)</f>
        <v>SEMENTINO MICHELE</v>
      </c>
      <c r="E7698" s="27" t="str">
        <f>VLOOKUP(A7698,SINDACI!A7698:E$7975,5,0)</f>
        <v>LISTA CIVICA: INSIEME SI PUO' ...CONTINUARE</v>
      </c>
    </row>
    <row r="7699" spans="1:5" x14ac:dyDescent="0.2">
      <c r="A7699" s="27" t="s">
        <v>7622</v>
      </c>
      <c r="B7699" s="27" t="str">
        <f>VLOOKUP(A7699,PEC!A7698:D$7975,4,0)</f>
        <v>pec.comunevicoequense.it</v>
      </c>
      <c r="C7699" s="23">
        <f>VLOOKUP(A7699,SEZIONI!A7699:B$7975,2,0)</f>
        <v>19</v>
      </c>
      <c r="D7699" s="27" t="str">
        <f>VLOOKUP(A7699,SINDACI!A7699:B$7975, 2, 0)</f>
        <v>AIELLO GIUSEPPE</v>
      </c>
      <c r="E7699" s="27" t="str">
        <f>VLOOKUP(A7699,SINDACI!A7699:E$7975,5,0)</f>
        <v>UNIONE DI CENTRO | FRATELLI D'ITALIA | LISTA CIVICA: TRA LA GENTE | LISTA CIVICA: L845 PER UNA VICO EQUA | LISTA CIVICA: PEPPE AIELLO SINDACO</v>
      </c>
    </row>
    <row r="7700" spans="1:5" x14ac:dyDescent="0.2">
      <c r="A7700" s="27" t="s">
        <v>7623</v>
      </c>
      <c r="B7700" s="27" t="str">
        <f>VLOOKUP(A7700,PEC!A7699:D$7975,4,0)</f>
        <v>arcmediapec.it</v>
      </c>
      <c r="C7700" s="23">
        <f>VLOOKUP(A7700,SEZIONI!A7700:B$7975,2,0)</f>
        <v>2</v>
      </c>
      <c r="D7700" s="27" t="str">
        <f>VLOOKUP(A7700,SINDACI!A7700:B$7975, 2, 0)</f>
        <v>GUERRIERO CLAUDIO</v>
      </c>
      <c r="E7700" s="27" t="str">
        <f>VLOOKUP(A7700,SINDACI!A7700:E$7975,5,0)</f>
        <v>LISTA CIVICA: UNITI PER VICO</v>
      </c>
    </row>
    <row r="7701" spans="1:5" x14ac:dyDescent="0.2">
      <c r="A7701" s="27" t="s">
        <v>7624</v>
      </c>
      <c r="B7701" s="27" t="str">
        <f>VLOOKUP(A7701,PEC!A7700:D$7975,4,0)</f>
        <v>cert.ruparpiemonte.it</v>
      </c>
      <c r="C7701" s="23">
        <f>VLOOKUP(A7701,SEZIONI!A7701:B$7975,2,0)</f>
        <v>3</v>
      </c>
      <c r="D7701" s="27" t="str">
        <f>VLOOKUP(A7701,SINDACI!A7701:B$7975, 2, 0)</f>
        <v>-</v>
      </c>
      <c r="E7701" s="27" t="str">
        <f>VLOOKUP(A7701,SINDACI!A7701:E$7975,5,0)</f>
        <v>-</v>
      </c>
    </row>
    <row r="7702" spans="1:5" x14ac:dyDescent="0.2">
      <c r="A7702" s="27" t="s">
        <v>7625</v>
      </c>
      <c r="B7702" s="27" t="str">
        <f>VLOOKUP(A7702,PEC!A7701:D$7975,4,0)</f>
        <v>pec.comune.vicoli.pe.it</v>
      </c>
      <c r="C7702" s="23">
        <f>VLOOKUP(A7702,SEZIONI!A7702:B$7975,2,0)</f>
        <v>1</v>
      </c>
      <c r="D7702" s="27" t="str">
        <f>VLOOKUP(A7702,SINDACI!A7702:B$7975, 2, 0)</f>
        <v>CAMPOBASSO CATIA</v>
      </c>
      <c r="E7702" s="27" t="str">
        <f>VLOOKUP(A7702,SINDACI!A7702:E$7975,5,0)</f>
        <v>LISTA CIVICA: UNITI PER CAMBIARE</v>
      </c>
    </row>
    <row r="7703" spans="1:5" x14ac:dyDescent="0.2">
      <c r="A7703" s="27" t="s">
        <v>7626</v>
      </c>
      <c r="B7703" s="27" t="str">
        <f>VLOOKUP(A7703,PEC!A7702:D$7975,4,0)</f>
        <v>pec.intercom.it</v>
      </c>
      <c r="C7703" s="23">
        <f>VLOOKUP(A7703,SEZIONI!A7703:B$7975,2,0)</f>
        <v>1</v>
      </c>
      <c r="D7703" s="27" t="str">
        <f>VLOOKUP(A7703,SINDACI!A7703:B$7975, 2, 0)</f>
        <v>VICENZI MARZIA</v>
      </c>
      <c r="E7703" s="27" t="str">
        <f>VLOOKUP(A7703,SINDACI!A7703:E$7975,5,0)</f>
        <v>LISTA CIVICA: VICOLUNGO IN CRESCITA</v>
      </c>
    </row>
    <row r="7704" spans="1:5" x14ac:dyDescent="0.2">
      <c r="A7704" s="27" t="s">
        <v>7627</v>
      </c>
      <c r="B7704" s="27" t="str">
        <f>VLOOKUP(A7704,PEC!A7703:D$7975,4,0)</f>
        <v>postacert.toscana.it</v>
      </c>
      <c r="C7704" s="23">
        <f>VLOOKUP(A7704,SEZIONI!A7704:B$7975,2,0)</f>
        <v>8</v>
      </c>
      <c r="D7704" s="27" t="str">
        <f>VLOOKUP(A7704,SINDACI!A7704:B$7975, 2, 0)</f>
        <v>FERRUCCI MATTEO</v>
      </c>
      <c r="E7704" s="27" t="str">
        <f>VLOOKUP(A7704,SINDACI!A7704:E$7975,5,0)</f>
        <v>LISTA CIVICA: VICOPISANO IN CAMMINO</v>
      </c>
    </row>
    <row r="7705" spans="1:5" x14ac:dyDescent="0.2">
      <c r="A7705" s="27" t="s">
        <v>7628</v>
      </c>
      <c r="B7705" s="27" t="str">
        <f>VLOOKUP(A7705,PEC!A7704:D$7975,4,0)</f>
        <v>pec.comunedivicovaro.it</v>
      </c>
      <c r="C7705" s="23">
        <f>VLOOKUP(A7705,SEZIONI!A7705:B$7975,2,0)</f>
        <v>5</v>
      </c>
      <c r="D7705" s="27" t="str">
        <f>VLOOKUP(A7705,SINDACI!A7705:B$7975, 2, 0)</f>
        <v>DE SIMONE FIORENZO</v>
      </c>
      <c r="E7705" s="27" t="str">
        <f>VLOOKUP(A7705,SINDACI!A7705:E$7975,5,0)</f>
        <v>LISTA CIVICA: PER VICOVARO</v>
      </c>
    </row>
    <row r="7706" spans="1:5" x14ac:dyDescent="0.2">
      <c r="A7706" s="27" t="s">
        <v>7629</v>
      </c>
      <c r="B7706" s="27" t="str">
        <f>VLOOKUP(A7706,PEC!A7705:D$7975,4,0)</f>
        <v>legalmail.it</v>
      </c>
      <c r="C7706" s="23">
        <f>VLOOKUP(A7706,SEZIONI!A7706:B$7975,2,0)</f>
        <v>2</v>
      </c>
      <c r="D7706" s="27" t="str">
        <f>VLOOKUP(A7706,SINDACI!A7706:B$7975, 2, 0)</f>
        <v>OGGIANO GAVINO GIOVANNI ANDREA SALVATORE</v>
      </c>
      <c r="E7706" s="27" t="str">
        <f>VLOOKUP(A7706,SINDACI!A7706:E$7975,5,0)</f>
        <v>-</v>
      </c>
    </row>
    <row r="7707" spans="1:5" x14ac:dyDescent="0.2">
      <c r="A7707" s="27" t="s">
        <v>7630</v>
      </c>
      <c r="B7707" s="27" t="str">
        <f>VLOOKUP(A7707,PEC!A7706:D$7975,4,0)</f>
        <v>pec.comune.vidigulfo.pv.it</v>
      </c>
      <c r="C7707" s="23">
        <f>VLOOKUP(A7707,SEZIONI!A7707:B$7975,2,0)</f>
        <v>5</v>
      </c>
      <c r="D7707" s="27" t="str">
        <f>VLOOKUP(A7707,SINDACI!A7707:B$7975, 2, 0)</f>
        <v>BERTUZZI DOMENICO</v>
      </c>
      <c r="E7707" s="27" t="str">
        <f>VLOOKUP(A7707,SINDACI!A7707:E$7975,5,0)</f>
        <v>LEGA SALVINI</v>
      </c>
    </row>
    <row r="7708" spans="1:5" x14ac:dyDescent="0.2">
      <c r="A7708" s="27" t="s">
        <v>7631</v>
      </c>
      <c r="B7708" s="27" t="str">
        <f>VLOOKUP(A7708,PEC!A7707:D$7975,4,0)</f>
        <v>legalmail.it</v>
      </c>
      <c r="C7708" s="23">
        <f>VLOOKUP(A7708,SEZIONI!A7708:B$7975,2,0)</f>
        <v>3</v>
      </c>
      <c r="D7708" s="27" t="str">
        <f>VLOOKUP(A7708,SINDACI!A7708:B$7975, 2, 0)</f>
        <v>BAILO MARIO</v>
      </c>
      <c r="E7708" s="27" t="str">
        <f>VLOOKUP(A7708,SINDACI!A7708:E$7975,5,0)</f>
        <v>LEGA SALVINI</v>
      </c>
    </row>
    <row r="7709" spans="1:5" x14ac:dyDescent="0.2">
      <c r="A7709" s="27" t="s">
        <v>7632</v>
      </c>
      <c r="B7709" s="27" t="str">
        <f>VLOOKUP(A7709,PEC!A7708:D$7975,4,0)</f>
        <v>postecert.it</v>
      </c>
      <c r="C7709" s="23">
        <f>VLOOKUP(A7709,SEZIONI!A7709:B$7975,2,0)</f>
        <v>1</v>
      </c>
      <c r="D7709" s="27" t="str">
        <f>VLOOKUP(A7709,SINDACI!A7709:B$7975, 2, 0)</f>
        <v>BERNINI ANTONIO</v>
      </c>
      <c r="E7709" s="27" t="str">
        <f>VLOOKUP(A7709,SINDACI!A7709:E$7975,5,0)</f>
        <v>LISTA CIVICA: CON TE, PER IL PAESE</v>
      </c>
    </row>
    <row r="7710" spans="1:5" x14ac:dyDescent="0.2">
      <c r="A7710" s="27" t="s">
        <v>7633</v>
      </c>
      <c r="B7710" s="27" t="str">
        <f>VLOOKUP(A7710,PEC!A7709:D$7975,4,0)</f>
        <v>pec.rupar.puglia.it</v>
      </c>
      <c r="C7710" s="23">
        <f>VLOOKUP(A7710,SEZIONI!A7710:B$7975,2,0)</f>
        <v>14</v>
      </c>
      <c r="D7710" s="27" t="str">
        <f>VLOOKUP(A7710,SINDACI!A7710:B$7975, 2, 0)</f>
        <v>NOBILETTI GIUSEPPE</v>
      </c>
      <c r="E7710" s="27" t="str">
        <f>VLOOKUP(A7710,SINDACI!A7710:E$7975,5,0)</f>
        <v>LISTA CIVICA: #VIESTE SEI TU!</v>
      </c>
    </row>
    <row r="7711" spans="1:5" x14ac:dyDescent="0.2">
      <c r="A7711" s="27" t="s">
        <v>7634</v>
      </c>
      <c r="B7711" s="27" t="str">
        <f>VLOOKUP(A7711,PEC!A7710:D$7975,4,0)</f>
        <v>pec.comune.vietridipotenza.pz.it</v>
      </c>
      <c r="C7711" s="23">
        <f>VLOOKUP(A7711,SEZIONI!A7711:B$7975,2,0)</f>
        <v>3</v>
      </c>
      <c r="D7711" s="27" t="str">
        <f>VLOOKUP(A7711,SINDACI!A7711:B$7975, 2, 0)</f>
        <v>GIORDANO CHRISTIAN</v>
      </c>
      <c r="E7711" s="27" t="str">
        <f>VLOOKUP(A7711,SINDACI!A7711:E$7975,5,0)</f>
        <v>LISTA CIVICA: VIETRI NOVA</v>
      </c>
    </row>
    <row r="7712" spans="1:5" x14ac:dyDescent="0.2">
      <c r="A7712" s="27" t="s">
        <v>7635</v>
      </c>
      <c r="B7712" s="27" t="str">
        <f>VLOOKUP(A7712,PEC!A7711:D$7975,4,0)</f>
        <v>pec.comune.vietri-sul-mare.sa.it</v>
      </c>
      <c r="C7712" s="23">
        <f>VLOOKUP(A7712,SEZIONI!A7712:B$7975,2,0)</f>
        <v>10</v>
      </c>
      <c r="D7712" s="27" t="str">
        <f>VLOOKUP(A7712,SINDACI!A7712:B$7975, 2, 0)</f>
        <v>DE SIMONE GIOVANNI</v>
      </c>
      <c r="E7712" s="27" t="str">
        <f>VLOOKUP(A7712,SINDACI!A7712:E$7975,5,0)</f>
        <v>LISTA CIVICA: UNITI PER VIETRI</v>
      </c>
    </row>
    <row r="7713" spans="1:5" x14ac:dyDescent="0.2">
      <c r="A7713" s="27" t="s">
        <v>7637</v>
      </c>
      <c r="B7713" s="27" t="str">
        <f>VLOOKUP(A7713,PEC!A7712:D$7975,4,0)</f>
        <v>pec.regione.lombardia.it</v>
      </c>
      <c r="C7713" s="23">
        <f>VLOOKUP(A7713,SEZIONI!A7713:B$7975,2,0)</f>
        <v>2</v>
      </c>
      <c r="D7713" s="27" t="str">
        <f>VLOOKUP(A7713,SINDACI!A7713:B$7975, 2, 0)</f>
        <v>BERTARINI FABIO</v>
      </c>
      <c r="E7713" s="27" t="str">
        <f>VLOOKUP(A7713,SINDACI!A7713:E$7975,5,0)</f>
        <v>LISTA CIVICA: VIGANO' IL SINDACO DI TUTTI</v>
      </c>
    </row>
    <row r="7714" spans="1:5" x14ac:dyDescent="0.2">
      <c r="A7714" s="27" t="s">
        <v>7636</v>
      </c>
      <c r="B7714" s="27" t="str">
        <f>VLOOKUP(A7714,PEC!A7713:D$7975,4,0)</f>
        <v>pec.regione.lombardia.it</v>
      </c>
      <c r="C7714" s="23">
        <f>VLOOKUP(A7714,SEZIONI!A7714:B$7975,2,0)</f>
        <v>1</v>
      </c>
      <c r="D7714" s="27" t="str">
        <f>VLOOKUP(A7714,SINDACI!A7714:B$7975, 2, 0)</f>
        <v>NICOLI ALFREDO</v>
      </c>
      <c r="E7714" s="27" t="str">
        <f>VLOOKUP(A7714,SINDACI!A7714:E$7975,5,0)</f>
        <v>LISTA CIVICA: NOI PER VIGANO</v>
      </c>
    </row>
    <row r="7715" spans="1:5" x14ac:dyDescent="0.2">
      <c r="A7715" s="27" t="s">
        <v>7638</v>
      </c>
      <c r="B7715" s="27" t="str">
        <f>VLOOKUP(A7715,PEC!A7714:D$7975,4,0)</f>
        <v>cert.comune.vigarano.fe.it</v>
      </c>
      <c r="C7715" s="23">
        <f>VLOOKUP(A7715,SEZIONI!A7715:B$7975,2,0)</f>
        <v>8</v>
      </c>
      <c r="D7715" s="27" t="str">
        <f>VLOOKUP(A7715,SINDACI!A7715:B$7975, 2, 0)</f>
        <v>BERGAMINI DAVIDE</v>
      </c>
      <c r="E7715" s="27" t="str">
        <f>VLOOKUP(A7715,SINDACI!A7715:E$7975,5,0)</f>
        <v>LISTA COMPOSITA: LEGA SALVINI PREMIER-FRATELLI D'ITALIA-FORZA ITALIA</v>
      </c>
    </row>
    <row r="7716" spans="1:5" x14ac:dyDescent="0.2">
      <c r="A7716" s="27" t="s">
        <v>7639</v>
      </c>
      <c r="B7716" s="27" t="str">
        <f>VLOOKUP(A7716,PEC!A7715:D$7975,4,0)</f>
        <v>halleycert.it</v>
      </c>
      <c r="C7716" s="23">
        <f>VLOOKUP(A7716,SEZIONI!A7716:B$7975,2,0)</f>
        <v>8</v>
      </c>
      <c r="D7716" s="27" t="str">
        <f>VLOOKUP(A7716,SINDACI!A7716:B$7975, 2, 0)</f>
        <v>TOSI EDDI</v>
      </c>
      <c r="E7716" s="27" t="str">
        <f>VLOOKUP(A7716,SINDACI!A7716:E$7975,5,0)</f>
        <v>LISTA CIVICA: TOSI PER VIGASIO FORETTE - ISOLALTA</v>
      </c>
    </row>
    <row r="7717" spans="1:5" x14ac:dyDescent="0.2">
      <c r="A7717" s="27" t="s">
        <v>7640</v>
      </c>
      <c r="B7717" s="27" t="str">
        <f>VLOOKUP(A7717,PEC!A7716:D$7975,4,0)</f>
        <v>pec.it</v>
      </c>
      <c r="C7717" s="23">
        <f>VLOOKUP(A7717,SEZIONI!A7717:B$7975,2,0)</f>
        <v>61</v>
      </c>
      <c r="D7717" s="27" t="str">
        <f>VLOOKUP(A7717,SINDACI!A7717:B$7975, 2, 0)</f>
        <v>CEFFA ANDREA</v>
      </c>
      <c r="E7717" s="27" t="str">
        <f>VLOOKUP(A7717,SINDACI!A7717:E$7975,5,0)</f>
        <v>FRATELLI D'ITALIA | LEGA SALVINI LOMBARDIA | FORZA ITALIA | LISTA CIVICA: #VIGEVANO RIPARTE</v>
      </c>
    </row>
    <row r="7718" spans="1:5" x14ac:dyDescent="0.2">
      <c r="A7718" s="27" t="s">
        <v>7641</v>
      </c>
      <c r="B7718" s="27" t="str">
        <f>VLOOKUP(A7718,PEC!A7717:D$7975,4,0)</f>
        <v>pec.it</v>
      </c>
      <c r="C7718" s="23">
        <f>VLOOKUP(A7718,SEZIONI!A7718:B$7975,2,0)</f>
        <v>4</v>
      </c>
      <c r="D7718" s="27" t="str">
        <f>VLOOKUP(A7718,SINDACI!A7718:B$7975, 2, 0)</f>
        <v>RIZZO ANTONIO</v>
      </c>
      <c r="E7718" s="27" t="str">
        <f>VLOOKUP(A7718,SINDACI!A7718:E$7975,5,0)</f>
        <v>LISTA CIVICA: AVANTI INSIEME</v>
      </c>
    </row>
    <row r="7719" spans="1:5" x14ac:dyDescent="0.2">
      <c r="A7719" s="27" t="s">
        <v>7642</v>
      </c>
      <c r="B7719" s="27" t="str">
        <f>VLOOKUP(A7719,PEC!A7718:D$7975,4,0)</f>
        <v>pec.it</v>
      </c>
      <c r="C7719" s="23">
        <f>VLOOKUP(A7719,SEZIONI!A7719:B$7975,2,0)</f>
        <v>4</v>
      </c>
      <c r="D7719" s="27" t="str">
        <f>VLOOKUP(A7719,SINDACI!A7719:B$7975, 2, 0)</f>
        <v>CICALA AMEDEO</v>
      </c>
      <c r="E7719" s="27" t="str">
        <f>VLOOKUP(A7719,SINDACI!A7719:E$7975,5,0)</f>
        <v>-</v>
      </c>
    </row>
    <row r="7720" spans="1:5" x14ac:dyDescent="0.2">
      <c r="A7720" s="27" t="s">
        <v>7643</v>
      </c>
      <c r="B7720" s="27" t="str">
        <f>VLOOKUP(A7720,PEC!A7719:D$7975,4,0)</f>
        <v>pec.comune.viggiu.va.it</v>
      </c>
      <c r="C7720" s="23">
        <f>VLOOKUP(A7720,SEZIONI!A7720:B$7975,2,0)</f>
        <v>4</v>
      </c>
      <c r="D7720" s="27" t="str">
        <f>VLOOKUP(A7720,SINDACI!A7720:B$7975, 2, 0)</f>
        <v>QUINTIGLIO EMANUELA</v>
      </c>
      <c r="E7720" s="27" t="str">
        <f>VLOOKUP(A7720,SINDACI!A7720:E$7975,5,0)</f>
        <v>LISTA CIVICA: VIVO IL PAESE</v>
      </c>
    </row>
    <row r="7721" spans="1:5" x14ac:dyDescent="0.2">
      <c r="A7721" s="27" t="s">
        <v>7644</v>
      </c>
      <c r="B7721" s="27" t="str">
        <f>VLOOKUP(A7721,PEC!A7720:D$7975,4,0)</f>
        <v>legalmailpa.it</v>
      </c>
      <c r="C7721" s="23">
        <f>VLOOKUP(A7721,SEZIONI!A7721:B$7975,2,0)</f>
        <v>1</v>
      </c>
      <c r="D7721" s="27" t="str">
        <f>VLOOKUP(A7721,SINDACI!A7721:B$7975, 2, 0)</f>
        <v>BELLUCO YLENIA</v>
      </c>
      <c r="E7721" s="27" t="str">
        <f>VLOOKUP(A7721,SINDACI!A7721:E$7975,5,0)</f>
        <v>LISTA CIVICA: VIGHIZZOLO INNOVATTIVO</v>
      </c>
    </row>
    <row r="7722" spans="1:5" x14ac:dyDescent="0.2">
      <c r="A7722" s="27" t="s">
        <v>7645</v>
      </c>
      <c r="B7722" s="27" t="str">
        <f>VLOOKUP(A7722,PEC!A7721:D$7975,4,0)</f>
        <v>pec.vigliano.info</v>
      </c>
      <c r="C7722" s="23">
        <f>VLOOKUP(A7722,SEZIONI!A7722:B$7975,2,0)</f>
        <v>8</v>
      </c>
      <c r="D7722" s="27" t="str">
        <f>VLOOKUP(A7722,SINDACI!A7722:B$7975, 2, 0)</f>
        <v>VAZZOLER CRISTINA</v>
      </c>
      <c r="E7722" s="27" t="str">
        <f>VLOOKUP(A7722,SINDACI!A7722:E$7975,5,0)</f>
        <v>-</v>
      </c>
    </row>
    <row r="7723" spans="1:5" x14ac:dyDescent="0.2">
      <c r="A7723" s="27" t="s">
        <v>7646</v>
      </c>
      <c r="B7723" s="27" t="str">
        <f>VLOOKUP(A7723,PEC!A7722:D$7975,4,0)</f>
        <v>cert.legalmail.it</v>
      </c>
      <c r="C7723" s="23">
        <f>VLOOKUP(A7723,SEZIONI!A7723:B$7975,2,0)</f>
        <v>1</v>
      </c>
      <c r="D7723" s="27" t="str">
        <f>VLOOKUP(A7723,SINDACI!A7723:B$7975, 2, 0)</f>
        <v>PRASSO DANIELE</v>
      </c>
      <c r="E7723" s="27" t="str">
        <f>VLOOKUP(A7723,SINDACI!A7723:E$7975,5,0)</f>
        <v>LISTA CIVICA: INSIEME PER VIGLIANO</v>
      </c>
    </row>
    <row r="7724" spans="1:5" x14ac:dyDescent="0.2">
      <c r="A7724" s="27" t="s">
        <v>7647</v>
      </c>
      <c r="B7724" s="27" t="str">
        <f>VLOOKUP(A7724,PEC!A7723:D$7975,4,0)</f>
        <v>pec.comune.vignalemonferrato.al.it</v>
      </c>
      <c r="C7724" s="23">
        <f>VLOOKUP(A7724,SEZIONI!A7724:B$7975,2,0)</f>
        <v>1</v>
      </c>
      <c r="D7724" s="27" t="str">
        <f>VLOOKUP(A7724,SINDACI!A7724:B$7975, 2, 0)</f>
        <v>CORONA ERNESTA</v>
      </c>
      <c r="E7724" s="27" t="str">
        <f>VLOOKUP(A7724,SINDACI!A7724:E$7975,5,0)</f>
        <v>LISTA CIVICA: GRANDE VIGNALE SEMPRE</v>
      </c>
    </row>
    <row r="7725" spans="1:5" x14ac:dyDescent="0.2">
      <c r="A7725" s="27" t="s">
        <v>7648</v>
      </c>
      <c r="B7725" s="27" t="str">
        <f>VLOOKUP(A7725,PEC!A7724:D$7975,4,0)</f>
        <v>legalmail.it</v>
      </c>
      <c r="C7725" s="23">
        <f>VLOOKUP(A7725,SEZIONI!A7725:B$7975,2,0)</f>
        <v>4</v>
      </c>
      <c r="D7725" s="27" t="str">
        <f>VLOOKUP(A7725,SINDACI!A7725:B$7975, 2, 0)</f>
        <v>GRATTAROLA FEDERICO</v>
      </c>
      <c r="E7725" s="27" t="str">
        <f>VLOOKUP(A7725,SINDACI!A7725:E$7975,5,0)</f>
        <v>LISTA CIVICA: VIGNANELLO NEL CUORE</v>
      </c>
    </row>
    <row r="7726" spans="1:5" x14ac:dyDescent="0.2">
      <c r="A7726" s="27" t="s">
        <v>7649</v>
      </c>
      <c r="B7726" s="27" t="str">
        <f>VLOOKUP(A7726,PEC!A7725:D$7975,4,0)</f>
        <v>pec.comune.vignate.mi.it</v>
      </c>
      <c r="C7726" s="23">
        <f>VLOOKUP(A7726,SEZIONI!A7726:B$7975,2,0)</f>
        <v>7</v>
      </c>
      <c r="D7726" s="27" t="str">
        <f>VLOOKUP(A7726,SINDACI!A7726:B$7975, 2, 0)</f>
        <v>GOBBI PAOLO</v>
      </c>
      <c r="E7726" s="27" t="str">
        <f>VLOOKUP(A7726,SINDACI!A7726:E$7975,5,0)</f>
        <v>LISTA CIVICA: INSIEME PER VIGNATE</v>
      </c>
    </row>
    <row r="7727" spans="1:5" x14ac:dyDescent="0.2">
      <c r="A7727" s="27" t="s">
        <v>7650</v>
      </c>
      <c r="B7727" s="27" t="str">
        <f>VLOOKUP(A7727,PEC!A7726:D$7975,4,0)</f>
        <v>cert.unione.terredicastelli.mo.it</v>
      </c>
      <c r="C7727" s="23">
        <f>VLOOKUP(A7727,SEZIONI!A7727:B$7975,2,0)</f>
        <v>24</v>
      </c>
      <c r="D7727" s="27" t="str">
        <f>VLOOKUP(A7727,SINDACI!A7727:B$7975, 2, 0)</f>
        <v>MURATORI EMILIA</v>
      </c>
      <c r="E7727" s="27" t="str">
        <f>VLOOKUP(A7727,SINDACI!A7727:E$7975,5,0)</f>
        <v>LISTA CIVICA: VIGNOLA CAMBIA | LISTA CIVICA: MURATORI SINDACA PER VIGNOLA | PARTITO DEMOCRATICO | LISTA CIVICA: VIGNOLA CORAGGIOSA ECOLOGISTA PROGRESSISTA | LISTA CIVICA: VIGNOLA AL CENTRO</v>
      </c>
    </row>
    <row r="7728" spans="1:5" x14ac:dyDescent="0.2">
      <c r="A7728" s="27" t="s">
        <v>7651</v>
      </c>
      <c r="B7728" s="27" t="str">
        <f>VLOOKUP(A7728,PEC!A7727:D$7975,4,0)</f>
        <v>pec.comune.vignola-falesina.tn.it</v>
      </c>
      <c r="C7728" s="23">
        <f>VLOOKUP(A7728,SEZIONI!A7728:B$7975,2,0)</f>
        <v>1</v>
      </c>
      <c r="D7728" s="27" t="str">
        <f>VLOOKUP(A7728,SINDACI!A7728:B$7975, 2, 0)</f>
        <v>GADLER MIRKO</v>
      </c>
      <c r="E7728" s="27" t="str">
        <f>VLOOKUP(A7728,SINDACI!A7728:E$7975,5,0)</f>
        <v>-</v>
      </c>
    </row>
    <row r="7729" spans="1:5" x14ac:dyDescent="0.2">
      <c r="A7729" s="27" t="s">
        <v>7652</v>
      </c>
      <c r="B7729" s="27" t="str">
        <f>VLOOKUP(A7729,PEC!A7728:D$7975,4,0)</f>
        <v>pec.vignoleborbera.al.it</v>
      </c>
      <c r="C7729" s="23">
        <f>VLOOKUP(A7729,SEZIONI!A7729:B$7975,2,0)</f>
        <v>2</v>
      </c>
      <c r="D7729" s="27" t="str">
        <f>VLOOKUP(A7729,SINDACI!A7729:B$7975, 2, 0)</f>
        <v>TETI GIUSEPPE</v>
      </c>
      <c r="E7729" s="27" t="str">
        <f>VLOOKUP(A7729,SINDACI!A7729:E$7975,5,0)</f>
        <v>LISTA CIVICA: VIGNOLE OBIETTIVO COMUNE</v>
      </c>
    </row>
    <row r="7730" spans="1:5" x14ac:dyDescent="0.2">
      <c r="A7730" s="27" t="s">
        <v>7653</v>
      </c>
      <c r="B7730" s="27" t="str">
        <f>VLOOKUP(A7730,PEC!A7729:D$7975,4,0)</f>
        <v>legalmail.it</v>
      </c>
      <c r="C7730" s="23">
        <f>VLOOKUP(A7730,SEZIONI!A7730:B$7975,2,0)</f>
        <v>2</v>
      </c>
      <c r="D7730" s="27" t="str">
        <f>VLOOKUP(A7730,SINDACI!A7730:B$7975, 2, 0)</f>
        <v>BERNARDI DANILO</v>
      </c>
      <c r="E7730" s="27" t="str">
        <f>VLOOKUP(A7730,SINDACI!A7730:E$7975,5,0)</f>
        <v>LISTA CIVICA: OBIETTIVO COMUNE</v>
      </c>
    </row>
    <row r="7731" spans="1:5" x14ac:dyDescent="0.2">
      <c r="A7731" s="27" t="s">
        <v>7654</v>
      </c>
      <c r="B7731" s="27" t="str">
        <f>VLOOKUP(A7731,PEC!A7730:D$7975,4,0)</f>
        <v>cert.ruparpiemonte.it</v>
      </c>
      <c r="C7731" s="23">
        <f>VLOOKUP(A7731,SEZIONI!A7731:B$7975,2,0)</f>
        <v>1</v>
      </c>
      <c r="D7731" s="27" t="str">
        <f>VLOOKUP(A7731,SINDACI!A7731:B$7975, 2, 0)</f>
        <v>ARCHETTI GIACOMO MAURIZIO</v>
      </c>
      <c r="E7731" s="27" t="str">
        <f>VLOOKUP(A7731,SINDACI!A7731:E$7975,5,0)</f>
        <v>LISTA CIVICA: FAI VIGNONE</v>
      </c>
    </row>
    <row r="7732" spans="1:5" x14ac:dyDescent="0.2">
      <c r="A7732" s="27" t="s">
        <v>7655</v>
      </c>
      <c r="B7732" s="27" t="str">
        <f>VLOOKUP(A7732,PEC!A7731:D$7975,4,0)</f>
        <v>pecveneto.it</v>
      </c>
      <c r="C7732" s="23">
        <f>VLOOKUP(A7732,SEZIONI!A7732:B$7975,2,0)</f>
        <v>2</v>
      </c>
      <c r="D7732" s="27" t="str">
        <f>VLOOKUP(A7732,SINDACI!A7732:B$7975, 2, 0)</f>
        <v>CALLIGARO SILVIA</v>
      </c>
      <c r="E7732" s="27" t="str">
        <f>VLOOKUP(A7732,SINDACI!A7732:E$7975,5,0)</f>
        <v>LISTA CIVICA: VERSO IL FUTURO</v>
      </c>
    </row>
    <row r="7733" spans="1:5" x14ac:dyDescent="0.2">
      <c r="A7733" s="27" t="s">
        <v>7656</v>
      </c>
      <c r="B7733" s="27" t="str">
        <f>VLOOKUP(A7733,PEC!A7732:D$7975,4,0)</f>
        <v>cert.ip-veneto.net</v>
      </c>
      <c r="C7733" s="23">
        <f>VLOOKUP(A7733,SEZIONI!A7733:B$7975,2,0)</f>
        <v>12</v>
      </c>
      <c r="D7733" s="27" t="str">
        <f>VLOOKUP(A7733,SINDACI!A7733:B$7975, 2, 0)</f>
        <v>ZORDAN ADOLFO</v>
      </c>
      <c r="E7733" s="27" t="str">
        <f>VLOOKUP(A7733,SINDACI!A7733:E$7975,5,0)</f>
        <v>LISTA CIVICA: IL CENTRO DESTRA</v>
      </c>
    </row>
    <row r="7734" spans="1:5" x14ac:dyDescent="0.2">
      <c r="A7734" s="27" t="s">
        <v>7657</v>
      </c>
      <c r="B7734" s="27" t="str">
        <f>VLOOKUP(A7734,PEC!A7733:D$7975,4,0)</f>
        <v>pec.regione.lombardia.it</v>
      </c>
      <c r="C7734" s="23">
        <f>VLOOKUP(A7734,SEZIONI!A7734:B$7975,2,0)</f>
        <v>1</v>
      </c>
      <c r="D7734" s="27" t="str">
        <f>VLOOKUP(A7734,SINDACI!A7734:B$7975, 2, 0)</f>
        <v>GORI GABRIELE</v>
      </c>
      <c r="E7734" s="27" t="str">
        <f>VLOOKUP(A7734,SINDACI!A7734:E$7975,5,0)</f>
        <v>LISTA CIVICA: VIGOLO VOLA</v>
      </c>
    </row>
    <row r="7735" spans="1:5" x14ac:dyDescent="0.2">
      <c r="A7735" s="27" t="s">
        <v>7658</v>
      </c>
      <c r="B7735" s="27" t="str">
        <f>VLOOKUP(A7735,PEC!A7734:D$7975,4,0)</f>
        <v>sintranet.legalmail.it</v>
      </c>
      <c r="C7735" s="23">
        <f>VLOOKUP(A7735,SEZIONI!A7735:B$7975,2,0)</f>
        <v>4</v>
      </c>
      <c r="D7735" s="27" t="str">
        <f>VLOOKUP(A7735,SINDACI!A7735:B$7975, 2, 0)</f>
        <v>ARGELLATI GIANLUCA</v>
      </c>
      <c r="E7735" s="27" t="str">
        <f>VLOOKUP(A7735,SINDACI!A7735:E$7975,5,0)</f>
        <v>-</v>
      </c>
    </row>
    <row r="7736" spans="1:5" x14ac:dyDescent="0.2">
      <c r="A7736" s="27" t="s">
        <v>7659</v>
      </c>
      <c r="B7736" s="27" t="str">
        <f>VLOOKUP(A7736,PEC!A7735:D$7975,4,0)</f>
        <v>postecert.it</v>
      </c>
      <c r="C7736" s="23">
        <f>VLOOKUP(A7736,SEZIONI!A7736:B$7975,2,0)</f>
        <v>4</v>
      </c>
      <c r="D7736" s="27" t="str">
        <f>VLOOKUP(A7736,SINDACI!A7736:B$7975, 2, 0)</f>
        <v>CERATO FABIO</v>
      </c>
      <c r="E7736" s="27" t="str">
        <f>VLOOKUP(A7736,SINDACI!A7736:E$7975,5,0)</f>
        <v>LISTA CIVICA: OBIETTIVO VIGONE</v>
      </c>
    </row>
    <row r="7737" spans="1:5" x14ac:dyDescent="0.2">
      <c r="A7737" s="27" t="s">
        <v>7660</v>
      </c>
      <c r="B7737" s="27" t="str">
        <f>VLOOKUP(A7737,PEC!A7736:D$7975,4,0)</f>
        <v>pecveneto.it</v>
      </c>
      <c r="C7737" s="23">
        <f>VLOOKUP(A7737,SEZIONI!A7737:B$7975,2,0)</f>
        <v>9</v>
      </c>
      <c r="D7737" s="27" t="str">
        <f>VLOOKUP(A7737,SINDACI!A7737:B$7975, 2, 0)</f>
        <v>MARTELLO LUCA</v>
      </c>
      <c r="E7737" s="27" t="str">
        <f>VLOOKUP(A7737,SINDACI!A7737:E$7975,5,0)</f>
        <v>LISTA CIVICA: VIVIAMO VIGONOVO</v>
      </c>
    </row>
    <row r="7738" spans="1:5" x14ac:dyDescent="0.2">
      <c r="A7738" s="27" t="s">
        <v>7661</v>
      </c>
      <c r="B7738" s="27" t="str">
        <f>VLOOKUP(A7738,PEC!A7737:D$7975,4,0)</f>
        <v>cert.ip-veneto.net</v>
      </c>
      <c r="C7738" s="23">
        <f>VLOOKUP(A7738,SEZIONI!A7738:B$7975,2,0)</f>
        <v>20</v>
      </c>
      <c r="D7738" s="27" t="str">
        <f>VLOOKUP(A7738,SINDACI!A7738:B$7975, 2, 0)</f>
        <v>BOSCARO GIANMARIA</v>
      </c>
      <c r="E7738" s="27" t="str">
        <f>VLOOKUP(A7738,SINDACI!A7738:E$7975,5,0)</f>
        <v>FRATELLI D'ITALIA | LISTA COMPOSITA: UNIONE DI CENTRO-FORZA ITALIA-NOI | LISTA CIVICA: PRIMA VIGONZA BOSCARO SINDACO | LISTA CIVICA: IO VOTO BOSCARO SINDACO | LEGA SALVINI</v>
      </c>
    </row>
    <row r="7739" spans="1:5" x14ac:dyDescent="0.2">
      <c r="A7739" s="27" t="s">
        <v>7662</v>
      </c>
      <c r="B7739" s="27" t="str">
        <f>VLOOKUP(A7739,PEC!A7738:D$7975,4,0)</f>
        <v>pec.comune.viguzzolo.al.it</v>
      </c>
      <c r="C7739" s="23">
        <f>VLOOKUP(A7739,SEZIONI!A7739:B$7975,2,0)</f>
        <v>3</v>
      </c>
      <c r="D7739" s="27" t="str">
        <f>VLOOKUP(A7739,SINDACI!A7739:B$7975, 2, 0)</f>
        <v>CHIESA GIUSEPPE</v>
      </c>
      <c r="E7739" s="27" t="str">
        <f>VLOOKUP(A7739,SINDACI!A7739:E$7975,5,0)</f>
        <v>LISTA CIVICA: CONTINUARE PER VIGUZZOLO</v>
      </c>
    </row>
    <row r="7740" spans="1:5" x14ac:dyDescent="0.2">
      <c r="A7740" s="27" t="s">
        <v>7663</v>
      </c>
      <c r="B7740" s="27" t="str">
        <f>VLOOKUP(A7740,PEC!A7739:D$7975,4,0)</f>
        <v>stpec.it</v>
      </c>
      <c r="C7740" s="23">
        <f>VLOOKUP(A7740,SEZIONI!A7740:B$7975,2,0)</f>
        <v>5</v>
      </c>
      <c r="D7740" s="27" t="str">
        <f>VLOOKUP(A7740,SINDACI!A7740:B$7975, 2, 0)</f>
        <v>TUZZA ANDREA</v>
      </c>
      <c r="E7740" s="27" t="str">
        <f>VLOOKUP(A7740,SINDACI!A7740:E$7975,5,0)</f>
        <v>LISTA CIVICA: PROSPETTIVA FUTURO</v>
      </c>
    </row>
    <row r="7741" spans="1:5" x14ac:dyDescent="0.2">
      <c r="A7741" s="27" t="s">
        <v>7664</v>
      </c>
      <c r="B7741" s="27" t="str">
        <f>VLOOKUP(A7741,PEC!A7740:D$7975,4,0)</f>
        <v>pcert.it</v>
      </c>
      <c r="C7741" s="23">
        <f>VLOOKUP(A7741,SEZIONI!A7741:B$7975,2,0)</f>
        <v>3</v>
      </c>
      <c r="D7741" s="27" t="str">
        <f>VLOOKUP(A7741,SINDACI!A7741:B$7975, 2, 0)</f>
        <v>ANELLI ELISA</v>
      </c>
      <c r="E7741" s="27" t="str">
        <f>VLOOKUP(A7741,SINDACI!A7741:E$7975,5,0)</f>
        <v>LISTA CIVICA: PROPOSTA PER IL COMUNE DI VILLA BASILICA</v>
      </c>
    </row>
    <row r="7742" spans="1:5" x14ac:dyDescent="0.2">
      <c r="A7742" s="27" t="s">
        <v>7665</v>
      </c>
      <c r="B7742" s="27" t="str">
        <f>VLOOKUP(A7742,PEC!A7741:D$7975,4,0)</f>
        <v>pec.it</v>
      </c>
      <c r="C7742" s="23">
        <f>VLOOKUP(A7742,SEZIONI!A7742:B$7975,2,0)</f>
        <v>1</v>
      </c>
      <c r="D7742" s="27" t="str">
        <f>VLOOKUP(A7742,SINDACI!A7742:B$7975, 2, 0)</f>
        <v>VIGANO' RINO</v>
      </c>
      <c r="E7742" s="27" t="str">
        <f>VLOOKUP(A7742,SINDACI!A7742:E$7975,5,0)</f>
        <v>LISTA CIVICA: PIU' FUTURO</v>
      </c>
    </row>
    <row r="7743" spans="1:5" x14ac:dyDescent="0.2">
      <c r="A7743" s="27" t="s">
        <v>7666</v>
      </c>
      <c r="B7743" s="27" t="str">
        <f>VLOOKUP(A7743,PEC!A7742:D$7975,4,0)</f>
        <v>legal.intred.it</v>
      </c>
      <c r="C7743" s="23">
        <f>VLOOKUP(A7743,SEZIONI!A7743:B$7975,2,0)</f>
        <v>9</v>
      </c>
      <c r="D7743" s="27" t="str">
        <f>VLOOKUP(A7743,SINDACI!A7743:B$7975, 2, 0)</f>
        <v>CADEI MORIS</v>
      </c>
      <c r="E7743" s="27" t="str">
        <f>VLOOKUP(A7743,SINDACI!A7743:E$7975,5,0)</f>
        <v>LISTA CIVICA: PATTO PER VILLA CARCINA</v>
      </c>
    </row>
    <row r="7744" spans="1:5" x14ac:dyDescent="0.2">
      <c r="A7744" s="27" t="s">
        <v>7667</v>
      </c>
      <c r="B7744" s="27" t="str">
        <f>VLOOKUP(A7744,PEC!A7743:D$7975,4,0)</f>
        <v>pec.rupar.puglia.it</v>
      </c>
      <c r="C7744" s="23">
        <f>VLOOKUP(A7744,SEZIONI!A7744:B$7975,2,0)</f>
        <v>7</v>
      </c>
      <c r="D7744" s="27" t="str">
        <f>VLOOKUP(A7744,SINDACI!A7744:B$7975, 2, 0)</f>
        <v>BARLETTA GIOVANNI</v>
      </c>
      <c r="E7744" s="27" t="str">
        <f>VLOOKUP(A7744,SINDACI!A7744:E$7975,5,0)</f>
        <v>LISTA CIVICA: DIVENTER? BELLISSIMA</v>
      </c>
    </row>
    <row r="7745" spans="1:5" x14ac:dyDescent="0.2">
      <c r="A7745" s="27" t="s">
        <v>7668</v>
      </c>
      <c r="B7745" s="27" t="str">
        <f>VLOOKUP(A7745,PEC!A7744:D$7975,4,0)</f>
        <v>pec.it</v>
      </c>
      <c r="C7745" s="23">
        <f>VLOOKUP(A7745,SEZIONI!A7745:B$7975,2,0)</f>
        <v>1</v>
      </c>
      <c r="D7745" s="27" t="str">
        <f>VLOOKUP(A7745,SINDACI!A7745:B$7975, 2, 0)</f>
        <v>VESPA DOMENICO</v>
      </c>
      <c r="E7745" s="27" t="str">
        <f>VLOOKUP(A7745,SINDACI!A7745:E$7975,5,0)</f>
        <v>LISTA CIVICA: VILLA CELIERA LA SVOLTA BUONA</v>
      </c>
    </row>
    <row r="7746" spans="1:5" x14ac:dyDescent="0.2">
      <c r="A7746" s="27" t="s">
        <v>7669</v>
      </c>
      <c r="B7746" s="27" t="str">
        <f>VLOOKUP(A7746,PEC!A7745:D$7975,4,0)</f>
        <v>postacert.toscana.it</v>
      </c>
      <c r="C7746" s="23">
        <f>VLOOKUP(A7746,SEZIONI!A7746:B$7975,2,0)</f>
        <v>3</v>
      </c>
      <c r="D7746" s="27" t="str">
        <f>VLOOKUP(A7746,SINDACI!A7746:B$7975, 2, 0)</f>
        <v>PIOLI FRANCESCO</v>
      </c>
      <c r="E7746" s="27" t="str">
        <f>VLOOKUP(A7746,SINDACI!A7746:E$7975,5,0)</f>
        <v>LISTA CIVICA: TRADIZIONE E FUTURO</v>
      </c>
    </row>
    <row r="7747" spans="1:5" x14ac:dyDescent="0.2">
      <c r="A7747" s="27" t="s">
        <v>7670</v>
      </c>
      <c r="B7747" s="27" t="str">
        <f>VLOOKUP(A7747,PEC!A7746:D$7975,4,0)</f>
        <v>cert.legalmail.it</v>
      </c>
      <c r="C7747" s="23">
        <f>VLOOKUP(A7747,SEZIONI!A7747:B$7975,2,0)</f>
        <v>5</v>
      </c>
      <c r="D7747" s="27" t="str">
        <f>VLOOKUP(A7747,SINDACI!A7747:B$7975, 2, 0)</f>
        <v>BARLOCCO ALESSANDRO</v>
      </c>
      <c r="E7747" s="27" t="str">
        <f>VLOOKUP(A7747,SINDACI!A7747:E$7975,5,0)</f>
        <v>LISTA CIVICA: INSIEME PER VILLA</v>
      </c>
    </row>
    <row r="7748" spans="1:5" x14ac:dyDescent="0.2">
      <c r="A7748" s="27" t="s">
        <v>7671</v>
      </c>
      <c r="B7748" s="27" t="str">
        <f>VLOOKUP(A7748,PEC!A7747:D$7975,4,0)</f>
        <v>pec.comune.villadadda.bg.it</v>
      </c>
      <c r="C7748" s="23">
        <f>VLOOKUP(A7748,SEZIONI!A7748:B$7975,2,0)</f>
        <v>4</v>
      </c>
      <c r="D7748" s="27" t="str">
        <f>VLOOKUP(A7748,SINDACI!A7748:B$7975, 2, 0)</f>
        <v>BIFFI GIANFRANCO</v>
      </c>
      <c r="E7748" s="27" t="str">
        <f>VLOOKUP(A7748,SINDACI!A7748:E$7975,5,0)</f>
        <v>LISTA CIVICA: EL@</v>
      </c>
    </row>
    <row r="7749" spans="1:5" x14ac:dyDescent="0.2">
      <c r="A7749" s="27" t="s">
        <v>7672</v>
      </c>
      <c r="B7749" s="27" t="str">
        <f>VLOOKUP(A7749,PEC!A7748:D$7975,4,0)</f>
        <v>pec.comune.villadalme.bg.it</v>
      </c>
      <c r="C7749" s="23">
        <f>VLOOKUP(A7749,SEZIONI!A7749:B$7975,2,0)</f>
        <v>5</v>
      </c>
      <c r="D7749" s="27" t="str">
        <f>VLOOKUP(A7749,SINDACI!A7749:B$7975, 2, 0)</f>
        <v>PREDA MANUEL</v>
      </c>
      <c r="E7749" s="27" t="str">
        <f>VLOOKUP(A7749,SINDACI!A7749:E$7975,5,0)</f>
        <v>LISTA CIVICA: CON LA GENTE 2.0</v>
      </c>
    </row>
    <row r="7750" spans="1:5" x14ac:dyDescent="0.2">
      <c r="A7750" s="27" t="s">
        <v>7674</v>
      </c>
      <c r="B7750" s="27" t="str">
        <f>VLOOKUP(A7750,PEC!A7749:D$7975,4,0)</f>
        <v>pec.ptbiellese.it</v>
      </c>
      <c r="C7750" s="23">
        <f>VLOOKUP(A7750,SEZIONI!A7750:B$7975,2,0)</f>
        <v>1</v>
      </c>
      <c r="D7750" s="27" t="str">
        <f>VLOOKUP(A7750,SINDACI!A7750:B$7975, 2, 0)</f>
        <v>TODARO ALESSANDRO</v>
      </c>
      <c r="E7750" s="27" t="str">
        <f>VLOOKUP(A7750,SINDACI!A7750:E$7975,5,0)</f>
        <v>LISTA CIVICA: BILANCIA</v>
      </c>
    </row>
    <row r="7751" spans="1:5" x14ac:dyDescent="0.2">
      <c r="A7751" s="27" t="s">
        <v>7675</v>
      </c>
      <c r="B7751" s="27" t="str">
        <f>VLOOKUP(A7751,PEC!A7750:D$7975,4,0)</f>
        <v>comune.villa-del-conte.pd.it</v>
      </c>
      <c r="C7751" s="23">
        <f>VLOOKUP(A7751,SEZIONI!A7751:B$7975,2,0)</f>
        <v>5</v>
      </c>
      <c r="D7751" s="27" t="str">
        <f>VLOOKUP(A7751,SINDACI!A7751:B$7975, 2, 0)</f>
        <v>ARGENTI ANTONELLA</v>
      </c>
      <c r="E7751" s="27" t="str">
        <f>VLOOKUP(A7751,SINDACI!A7751:E$7975,5,0)</f>
        <v>LISTA CIVICA: CON VOI</v>
      </c>
    </row>
    <row r="7752" spans="1:5" x14ac:dyDescent="0.2">
      <c r="A7752" s="27" t="s">
        <v>7676</v>
      </c>
      <c r="B7752" s="27" t="str">
        <f>VLOOKUP(A7752,PEC!A7751:D$7975,4,0)</f>
        <v>postecert.it</v>
      </c>
      <c r="C7752" s="23">
        <f>VLOOKUP(A7752,SEZIONI!A7752:B$7975,2,0)</f>
        <v>6</v>
      </c>
      <c r="D7752" s="27" t="str">
        <f>VLOOKUP(A7752,SINDACI!A7752:B$7975, 2, 0)</f>
        <v>DELLA CORTE LUIGI</v>
      </c>
      <c r="E7752" s="27" t="str">
        <f>VLOOKUP(A7752,SINDACI!A7752:E$7975,5,0)</f>
        <v>LISTA CIVICA: LA VOCE DEI BRIANESI</v>
      </c>
    </row>
    <row r="7753" spans="1:5" x14ac:dyDescent="0.2">
      <c r="A7753" s="27" t="s">
        <v>7677</v>
      </c>
      <c r="B7753" s="27" t="str">
        <f>VLOOKUP(A7753,PEC!A7752:D$7975,4,0)</f>
        <v xml:space="preserve">cert.provincia.so.it    </v>
      </c>
      <c r="C7753" s="23">
        <f>VLOOKUP(A7753,SEZIONI!A7753:B$7975,2,0)</f>
        <v>1</v>
      </c>
      <c r="D7753" s="27" t="str">
        <f>VLOOKUP(A7753,SINDACI!A7753:B$7975, 2, 0)</f>
        <v>PEDRINI GIUSEPPE</v>
      </c>
      <c r="E7753" s="27" t="str">
        <f>VLOOKUP(A7753,SINDACI!A7753:E$7975,5,0)</f>
        <v>LISTA CIVICA: VILLA CHE VORREI</v>
      </c>
    </row>
    <row r="7754" spans="1:5" x14ac:dyDescent="0.2">
      <c r="A7754" s="27" t="s">
        <v>7678</v>
      </c>
      <c r="B7754" s="27" t="str">
        <f>VLOOKUP(A7754,PEC!A7753:D$7975,4,0)</f>
        <v>pec.it</v>
      </c>
      <c r="C7754" s="23">
        <f>VLOOKUP(A7754,SEZIONI!A7754:B$7975,2,0)</f>
        <v>5</v>
      </c>
      <c r="D7754" s="27" t="str">
        <f>VLOOKUP(A7754,SINDACI!A7754:B$7975, 2, 0)</f>
        <v>ROTA BRUNO RAIMONDO</v>
      </c>
      <c r="E7754" s="27" t="str">
        <f>VLOOKUP(A7754,SINDACI!A7754:E$7975,5,0)</f>
        <v>LISTA CIVICA: VILLAPERTA</v>
      </c>
    </row>
    <row r="7755" spans="1:5" x14ac:dyDescent="0.2">
      <c r="A7755" s="27" t="s">
        <v>7679</v>
      </c>
      <c r="B7755" s="27" t="str">
        <f>VLOOKUP(A7755,PEC!A7754:D$7975,4,0)</f>
        <v>pec.regione.lombardia.it</v>
      </c>
      <c r="C7755" s="23">
        <f>VLOOKUP(A7755,SEZIONI!A7755:B$7975,2,0)</f>
        <v>3</v>
      </c>
      <c r="D7755" s="27" t="str">
        <f>VLOOKUP(A7755,SINDACI!A7755:B$7975, 2, 0)</f>
        <v>MARANTELLI COLOMBIN FRANCO</v>
      </c>
      <c r="E7755" s="27" t="str">
        <f>VLOOKUP(A7755,SINDACI!A7755:E$7975,5,0)</f>
        <v>LISTA CIVICA: STELLA ALPINA</v>
      </c>
    </row>
    <row r="7756" spans="1:5" x14ac:dyDescent="0.2">
      <c r="A7756" s="27" t="s">
        <v>7673</v>
      </c>
      <c r="B7756" s="27" t="str">
        <f>VLOOKUP(A7756,PEC!A7755:D$7975,4,0)</f>
        <v>pec.it</v>
      </c>
      <c r="C7756" s="23">
        <f>VLOOKUP(A7756,SEZIONI!A7756:B$7975,2,0)</f>
        <v>2</v>
      </c>
      <c r="D7756" s="27" t="str">
        <f>VLOOKUP(A7756,SINDACI!A7756:B$7975, 2, 0)</f>
        <v>BELLINI ANGELA</v>
      </c>
      <c r="E7756" s="27" t="str">
        <f>VLOOKUP(A7756,SINDACI!A7756:E$7975,5,0)</f>
        <v>LISTA CIVICA: PERSONE PER VILLA D'OGNA</v>
      </c>
    </row>
    <row r="7757" spans="1:5" x14ac:dyDescent="0.2">
      <c r="A7757" s="27" t="s">
        <v>7680</v>
      </c>
      <c r="B7757" s="27" t="str">
        <f>VLOOKUP(A7757,PEC!A7756:D$7975,4,0)</f>
        <v xml:space="preserve">legalmailpa.it </v>
      </c>
      <c r="C7757" s="23">
        <f>VLOOKUP(A7757,SEZIONI!A7757:B$7975,2,0)</f>
        <v>2</v>
      </c>
      <c r="D7757" s="27" t="str">
        <f>VLOOKUP(A7757,SINDACI!A7757:B$7975, 2, 0)</f>
        <v>OPPIO PAOLO</v>
      </c>
      <c r="E7757" s="27" t="str">
        <f>VLOOKUP(A7757,SINDACI!A7757:E$7975,5,0)</f>
        <v>LISTA CIVICA: BENE COMUNE</v>
      </c>
    </row>
    <row r="7758" spans="1:5" x14ac:dyDescent="0.2">
      <c r="A7758" s="27" t="s">
        <v>7681</v>
      </c>
      <c r="B7758" s="27" t="str">
        <f>VLOOKUP(A7758,PEC!A7757:D$7975,4,0)</f>
        <v>legalmail.it</v>
      </c>
      <c r="C7758" s="23">
        <f>VLOOKUP(A7758,SEZIONI!A7758:B$7975,2,0)</f>
        <v>1</v>
      </c>
      <c r="D7758" s="27" t="str">
        <f>VLOOKUP(A7758,SINDACI!A7758:B$7975, 2, 0)</f>
        <v>DAMONTE STEFANO</v>
      </c>
      <c r="E7758" s="27" t="str">
        <f>VLOOKUP(A7758,SINDACI!A7758:E$7975,5,0)</f>
        <v>LISTA CIVICA: COSTRUIRE INSIEME</v>
      </c>
    </row>
    <row r="7759" spans="1:5" x14ac:dyDescent="0.2">
      <c r="A7759" s="27" t="s">
        <v>7682</v>
      </c>
      <c r="B7759" s="27" t="str">
        <f>VLOOKUP(A7759,PEC!A7758:D$7975,4,0)</f>
        <v>pec.provincia.como.it</v>
      </c>
      <c r="C7759" s="23">
        <f>VLOOKUP(A7759,SEZIONI!A7759:B$7975,2,0)</f>
        <v>6</v>
      </c>
      <c r="D7759" s="27" t="str">
        <f>VLOOKUP(A7759,SINDACI!A7759:B$7975, 2, 0)</f>
        <v>PERRONI VALERIO</v>
      </c>
      <c r="E7759" s="27" t="str">
        <f>VLOOKUP(A7759,SINDACI!A7759:E$7975,5,0)</f>
        <v>LISTA CIVICA: VILLA GUARDIA INSIEME</v>
      </c>
    </row>
    <row r="7760" spans="1:5" x14ac:dyDescent="0.2">
      <c r="A7760" s="27" t="s">
        <v>7683</v>
      </c>
      <c r="B7760" s="27" t="str">
        <f>VLOOKUP(A7760,PEC!A7759:D$7975,4,0)</f>
        <v>legalmail.it</v>
      </c>
      <c r="C7760" s="23">
        <f>VLOOKUP(A7760,SEZIONI!A7760:B$7975,2,0)</f>
        <v>4</v>
      </c>
      <c r="D7760" s="27" t="str">
        <f>VLOOKUP(A7760,SINDACI!A7760:B$7975, 2, 0)</f>
        <v>GIORDANI JULKA</v>
      </c>
      <c r="E7760" s="27" t="str">
        <f>VLOOKUP(A7760,SINDACI!A7760:E$7975,5,0)</f>
        <v>LISTA CIVICA: COMUNITA' NUOVA</v>
      </c>
    </row>
    <row r="7761" spans="1:5" x14ac:dyDescent="0.2">
      <c r="A7761" s="27" t="s">
        <v>7684</v>
      </c>
      <c r="B7761" s="27" t="str">
        <f>VLOOKUP(A7761,PEC!A7760:D$7975,4,0)</f>
        <v>pec.it</v>
      </c>
      <c r="C7761" s="23">
        <f>VLOOKUP(A7761,SEZIONI!A7761:B$7975,2,0)</f>
        <v>2</v>
      </c>
      <c r="D7761" s="27" t="str">
        <f>VLOOKUP(A7761,SINDACI!A7761:B$7975, 2, 0)</f>
        <v>ROSSI LUIGI</v>
      </c>
      <c r="E7761" s="27" t="str">
        <f>VLOOKUP(A7761,SINDACI!A7761:E$7975,5,0)</f>
        <v>LISTA CIVICA: RINASCERE PER VILLA LATINA</v>
      </c>
    </row>
    <row r="7762" spans="1:5" x14ac:dyDescent="0.2">
      <c r="A7762" s="27" t="s">
        <v>7685</v>
      </c>
      <c r="B7762" s="27" t="str">
        <f>VLOOKUP(A7762,PEC!A7761:D$7975,4,0)</f>
        <v>asmepec.it</v>
      </c>
      <c r="C7762" s="23">
        <f>VLOOKUP(A7762,SEZIONI!A7762:B$7975,2,0)</f>
        <v>11</v>
      </c>
      <c r="D7762" s="27" t="str">
        <f>VLOOKUP(A7762,SINDACI!A7762:B$7975, 2, 0)</f>
        <v>DI FRAIA VALERIO</v>
      </c>
      <c r="E7762" s="27" t="str">
        <f>VLOOKUP(A7762,SINDACI!A7762:E$7975,5,0)</f>
        <v>LISTA CIVICA: ESSERE LITERNESE</v>
      </c>
    </row>
    <row r="7763" spans="1:5" x14ac:dyDescent="0.2">
      <c r="A7763" s="27" t="s">
        <v>7686</v>
      </c>
      <c r="B7763" s="27" t="str">
        <f>VLOOKUP(A7763,PEC!A7762:D$7975,4,0)</f>
        <v>legalmail.it</v>
      </c>
      <c r="C7763" s="23">
        <f>VLOOKUP(A7763,SEZIONI!A7763:B$7975,2,0)</f>
        <v>7</v>
      </c>
      <c r="D7763" s="27" t="str">
        <f>VLOOKUP(A7763,SINDACI!A7763:B$7975, 2, 0)</f>
        <v>SASSI ELIO IVO</v>
      </c>
      <c r="E7763" s="27" t="str">
        <f>VLOOKUP(A7763,SINDACI!A7763:E$7975,5,0)</f>
        <v>-</v>
      </c>
    </row>
    <row r="7764" spans="1:5" x14ac:dyDescent="0.2">
      <c r="A7764" s="27" t="s">
        <v>406</v>
      </c>
      <c r="B7764" s="27" t="str">
        <f>VLOOKUP(A7764,PEC!A7763:D$7975,4,0)</f>
        <v>asmepec.it</v>
      </c>
      <c r="C7764" s="23">
        <f>VLOOKUP(A7764,SEZIONI!A7764:B$7975,2,0)</f>
        <v>15</v>
      </c>
      <c r="D7764" s="27" t="str">
        <f>VLOOKUP(A7764,SINDACI!A7764:B$7975, 2, 0)</f>
        <v>CAMINITI GIUSEPPINA</v>
      </c>
      <c r="E7764" s="27" t="str">
        <f>VLOOKUP(A7764,SINDACI!A7764:E$7975,5,0)</f>
        <v>LISTA CIVICA: LISTA CIVICA PER VILLA</v>
      </c>
    </row>
    <row r="7765" spans="1:5" x14ac:dyDescent="0.2">
      <c r="A7765" s="27" t="s">
        <v>7687</v>
      </c>
      <c r="B7765" s="27" t="str">
        <f>VLOOKUP(A7765,PEC!A7764:D$7975,4,0)</f>
        <v>legalmail.it</v>
      </c>
      <c r="C7765" s="23">
        <f>VLOOKUP(A7765,SEZIONI!A7765:B$7975,2,0)</f>
        <v>1</v>
      </c>
      <c r="D7765" s="27" t="str">
        <f>VLOOKUP(A7765,SINDACI!A7765:B$7975, 2, 0)</f>
        <v>LATINI FABIO</v>
      </c>
      <c r="E7765" s="27" t="str">
        <f>VLOOKUP(A7765,SINDACI!A7765:E$7975,5,0)</f>
        <v>LISTA CIVICA: INSIEME PER VILLA</v>
      </c>
    </row>
    <row r="7766" spans="1:5" x14ac:dyDescent="0.2">
      <c r="A7766" s="27" t="s">
        <v>7688</v>
      </c>
      <c r="B7766" s="27" t="str">
        <f>VLOOKUP(A7766,PEC!A7765:D$7975,4,0)</f>
        <v>comunevillasanpietro.postecert.it</v>
      </c>
      <c r="C7766" s="23">
        <f>VLOOKUP(A7766,SEZIONI!A7766:B$7975,2,0)</f>
        <v>2</v>
      </c>
      <c r="D7766" s="27" t="str">
        <f>VLOOKUP(A7766,SINDACI!A7766:B$7975, 2, 0)</f>
        <v>MADEDDU MARINA</v>
      </c>
      <c r="E7766" s="27" t="str">
        <f>VLOOKUP(A7766,SINDACI!A7766:E$7975,5,0)</f>
        <v>LISTA CIVICA: VILLA SAN PIETRO NEL CUORE</v>
      </c>
    </row>
    <row r="7767" spans="1:5" x14ac:dyDescent="0.2">
      <c r="A7767" s="27" t="s">
        <v>7689</v>
      </c>
      <c r="B7767" s="27" t="str">
        <f>VLOOKUP(A7767,PEC!A7766:D$7975,4,0)</f>
        <v>cert.ruparpiemonte.it</v>
      </c>
      <c r="C7767" s="23">
        <f>VLOOKUP(A7767,SEZIONI!A7767:B$7975,2,0)</f>
        <v>1</v>
      </c>
      <c r="D7767" s="27" t="str">
        <f>VLOOKUP(A7767,SINDACI!A7767:B$7975, 2, 0)</f>
        <v>BARRERA LUIGINO</v>
      </c>
      <c r="E7767" s="27" t="str">
        <f>VLOOKUP(A7767,SINDACI!A7767:E$7975,5,0)</f>
        <v>LISTA CIVICA: UNITI PER VILLA SAN SECONDO</v>
      </c>
    </row>
    <row r="7768" spans="1:5" x14ac:dyDescent="0.2">
      <c r="A7768" s="27" t="s">
        <v>7692</v>
      </c>
      <c r="B7768" s="27" t="str">
        <f>VLOOKUP(A7768,PEC!A7767:D$7975,4,0)</f>
        <v>pec.comune.villasantalucia.fr.it</v>
      </c>
      <c r="C7768" s="23">
        <f>VLOOKUP(A7768,SEZIONI!A7768:B$7975,2,0)</f>
        <v>2</v>
      </c>
      <c r="D7768" s="27" t="str">
        <f>VLOOKUP(A7768,SINDACI!A7768:B$7975, 2, 0)</f>
        <v>IANNARELLI ANTONIO</v>
      </c>
      <c r="E7768" s="27" t="str">
        <f>VLOOKUP(A7768,SINDACI!A7768:E$7975,5,0)</f>
        <v>-</v>
      </c>
    </row>
    <row r="7769" spans="1:5" x14ac:dyDescent="0.2">
      <c r="A7769" s="27" t="s">
        <v>7693</v>
      </c>
      <c r="B7769" s="27" t="str">
        <f>VLOOKUP(A7769,PEC!A7768:D$7975,4,0)</f>
        <v>legalmail.it</v>
      </c>
      <c r="C7769" s="23">
        <f>VLOOKUP(A7769,SEZIONI!A7769:B$7975,2,0)</f>
        <v>1</v>
      </c>
      <c r="D7769" s="27" t="str">
        <f>VLOOKUP(A7769,SINDACI!A7769:B$7975, 2, 0)</f>
        <v>CIOTTI ANTONIO PARIDE</v>
      </c>
      <c r="E7769" s="27" t="str">
        <f>VLOOKUP(A7769,SINDACI!A7769:E$7975,5,0)</f>
        <v>LISTA CIVICA: NOI PER VILLA SANTA LUCIA E CARRUFO</v>
      </c>
    </row>
    <row r="7770" spans="1:5" x14ac:dyDescent="0.2">
      <c r="A7770" s="27" t="s">
        <v>7694</v>
      </c>
      <c r="B7770" s="27" t="str">
        <f>VLOOKUP(A7770,PEC!A7769:D$7975,4,0)</f>
        <v>pec.villasantamaria.eu</v>
      </c>
      <c r="C7770" s="23">
        <f>VLOOKUP(A7770,SEZIONI!A7770:B$7975,2,0)</f>
        <v>2</v>
      </c>
      <c r="D7770" s="27" t="str">
        <f>VLOOKUP(A7770,SINDACI!A7770:B$7975, 2, 0)</f>
        <v>FINAMORE GIUSEPPE</v>
      </c>
      <c r="E7770" s="27" t="str">
        <f>VLOOKUP(A7770,SINDACI!A7770:E$7975,5,0)</f>
        <v>-</v>
      </c>
    </row>
    <row r="7771" spans="1:5" x14ac:dyDescent="0.2">
      <c r="A7771" s="27" t="s">
        <v>7690</v>
      </c>
      <c r="B7771" s="27" t="str">
        <f>VLOOKUP(A7771,PEC!A7770:D$7975,4,0)</f>
        <v>pec.it</v>
      </c>
      <c r="C7771" s="23">
        <f>VLOOKUP(A7771,SEZIONI!A7771:B$7975,2,0)</f>
        <v>1</v>
      </c>
      <c r="D7771" s="27" t="str">
        <f>VLOOKUP(A7771,SINDACI!A7771:B$7975, 2, 0)</f>
        <v>NARDIS DOMENICO</v>
      </c>
      <c r="E7771" s="27" t="str">
        <f>VLOOKUP(A7771,SINDACI!A7771:E$7975,5,0)</f>
        <v>LISTA CIVICA: UNITI PER VILLA E TUSSILLO</v>
      </c>
    </row>
    <row r="7772" spans="1:5" x14ac:dyDescent="0.2">
      <c r="A7772" s="27" t="s">
        <v>7691</v>
      </c>
      <c r="B7772" s="27" t="str">
        <f>VLOOKUP(A7772,PEC!A7771:D$7975,4,0)</f>
        <v>pec.comune.villasantantonio.or.it</v>
      </c>
      <c r="C7772" s="23">
        <f>VLOOKUP(A7772,SEZIONI!A7772:B$7975,2,0)</f>
        <v>1</v>
      </c>
      <c r="D7772" s="27" t="str">
        <f>VLOOKUP(A7772,SINDACI!A7772:B$7975, 2, 0)</f>
        <v>FRONGIA FABIANO</v>
      </c>
      <c r="E7772" s="27" t="str">
        <f>VLOOKUP(A7772,SINDACI!A7772:E$7975,5,0)</f>
        <v>LISTA CIVICA: TOTTUS IMPARI</v>
      </c>
    </row>
    <row r="7773" spans="1:5" x14ac:dyDescent="0.2">
      <c r="A7773" s="27" t="s">
        <v>7695</v>
      </c>
      <c r="B7773" s="27" t="str">
        <f>VLOOKUP(A7773,PEC!A7772:D$7975,4,0)</f>
        <v>certgov.fvg.it</v>
      </c>
      <c r="C7773" s="23">
        <f>VLOOKUP(A7773,SEZIONI!A7773:B$7975,2,0)</f>
        <v>3</v>
      </c>
      <c r="D7773" s="27" t="str">
        <f>VLOOKUP(A7773,SINDACI!A7773:B$7975, 2, 0)</f>
        <v>GIATTI DOMENICO</v>
      </c>
      <c r="E7773" s="27" t="str">
        <f>VLOOKUP(A7773,SINDACI!A7773:E$7975,5,0)</f>
        <v>LISTA CIVICA: VILLA SANTINA E INVILLINO IN COMUNE</v>
      </c>
    </row>
    <row r="7774" spans="1:5" x14ac:dyDescent="0.2">
      <c r="A7774" s="27" t="s">
        <v>7696</v>
      </c>
      <c r="B7774" s="27" t="str">
        <f>VLOOKUP(A7774,PEC!A7773:D$7975,4,0)</f>
        <v>pec.comune.villasantostefano.fr.it</v>
      </c>
      <c r="C7774" s="23">
        <f>VLOOKUP(A7774,SEZIONI!A7774:B$7975,2,0)</f>
        <v>2</v>
      </c>
      <c r="D7774" s="27" t="str">
        <f>VLOOKUP(A7774,SINDACI!A7774:B$7975, 2, 0)</f>
        <v>IORIO GIOVANNI</v>
      </c>
      <c r="E7774" s="27" t="str">
        <f>VLOOKUP(A7774,SINDACI!A7774:E$7975,5,0)</f>
        <v>LISTA CIVICA: UNITI PER VILLA</v>
      </c>
    </row>
    <row r="7775" spans="1:5" x14ac:dyDescent="0.2">
      <c r="A7775" s="27" t="s">
        <v>7697</v>
      </c>
      <c r="B7775" s="27" t="str">
        <f>VLOOKUP(A7775,PEC!A7774:D$7975,4,0)</f>
        <v>legalmail.it</v>
      </c>
      <c r="C7775" s="23">
        <f>VLOOKUP(A7775,SEZIONI!A7775:B$7975,2,0)</f>
        <v>1</v>
      </c>
      <c r="D7775" s="27" t="str">
        <f>VLOOKUP(A7775,SINDACI!A7775:B$7975, 2, 0)</f>
        <v>MARCHI SANDRO</v>
      </c>
      <c r="E7775" s="27" t="str">
        <f>VLOOKUP(A7775,SINDACI!A7775:E$7975,5,0)</f>
        <v>LISTA CIVICA: INSIEME PER BAINI</v>
      </c>
    </row>
    <row r="7776" spans="1:5" x14ac:dyDescent="0.2">
      <c r="A7776" s="27" t="s">
        <v>7698</v>
      </c>
      <c r="B7776" s="27" t="str">
        <f>VLOOKUP(A7776,PEC!A7775:D$7975,4,0)</f>
        <v>legalmail.it</v>
      </c>
      <c r="C7776" s="23">
        <f>VLOOKUP(A7776,SEZIONI!A7776:B$7975,2,0)</f>
        <v>1</v>
      </c>
      <c r="D7776" s="27" t="str">
        <f>VLOOKUP(A7776,SINDACI!A7776:B$7975, 2, 0)</f>
        <v>WISTHALER GUNTHER</v>
      </c>
      <c r="E7776" s="27" t="str">
        <f>VLOOKUP(A7776,SINDACI!A7776:E$7975,5,0)</f>
        <v>-</v>
      </c>
    </row>
    <row r="7777" spans="1:5" x14ac:dyDescent="0.2">
      <c r="A7777" s="27" t="s">
        <v>7699</v>
      </c>
      <c r="B7777" s="27" t="str">
        <f>VLOOKUP(A7777,PEC!A7776:D$7975,4,0)</f>
        <v>pec.it</v>
      </c>
      <c r="C7777" s="23">
        <f>VLOOKUP(A7777,SEZIONI!A7777:B$7975,2,0)</f>
        <v>15</v>
      </c>
      <c r="D7777" s="27" t="str">
        <f>VLOOKUP(A7777,SINDACI!A7777:B$7975, 2, 0)</f>
        <v>DI CHIARA GAETANO</v>
      </c>
      <c r="E7777" s="27" t="str">
        <f>VLOOKUP(A7777,SINDACI!A7777:E$7975,5,0)</f>
        <v>-</v>
      </c>
    </row>
    <row r="7778" spans="1:5" x14ac:dyDescent="0.2">
      <c r="A7778" s="27" t="s">
        <v>7700</v>
      </c>
      <c r="B7778" s="27" t="str">
        <f>VLOOKUP(A7778,PEC!A7777:D$7975,4,0)</f>
        <v>pec.comune.villachiara.bs.it</v>
      </c>
      <c r="C7778" s="23">
        <f>VLOOKUP(A7778,SEZIONI!A7778:B$7975,2,0)</f>
        <v>1</v>
      </c>
      <c r="D7778" s="27" t="str">
        <f>VLOOKUP(A7778,SINDACI!A7778:B$7975, 2, 0)</f>
        <v>BONFIGLIO MARIA LAURA</v>
      </c>
      <c r="E7778" s="27" t="str">
        <f>VLOOKUP(A7778,SINDACI!A7778:E$7975,5,0)</f>
        <v>LISTA CIVICA: INSIEME PER VILLACHIARA</v>
      </c>
    </row>
    <row r="7779" spans="1:5" x14ac:dyDescent="0.2">
      <c r="A7779" s="27" t="s">
        <v>7701</v>
      </c>
      <c r="B7779" s="27" t="str">
        <f>VLOOKUP(A7779,PEC!A7778:D$7975,4,0)</f>
        <v>pec.it</v>
      </c>
      <c r="C7779" s="23">
        <f>VLOOKUP(A7779,SEZIONI!A7779:B$7975,2,0)</f>
        <v>14</v>
      </c>
      <c r="D7779" s="27" t="str">
        <f>VLOOKUP(A7779,SINDACI!A7779:B$7975, 2, 0)</f>
        <v>SOLLAI FEDERICO</v>
      </c>
      <c r="E7779" s="27" t="str">
        <f>VLOOKUP(A7779,SINDACI!A7779:E$7975,5,0)</f>
        <v>LISTA CIVICA: INSIEME PER VILLACIDRO</v>
      </c>
    </row>
    <row r="7780" spans="1:5" x14ac:dyDescent="0.2">
      <c r="A7780" s="27" t="s">
        <v>7702</v>
      </c>
      <c r="B7780" s="27" t="str">
        <f>VLOOKUP(A7780,PEC!A7779:D$7975,4,0)</f>
        <v>pec.comune.villadeati.al.it</v>
      </c>
      <c r="C7780" s="23">
        <f>VLOOKUP(A7780,SEZIONI!A7780:B$7975,2,0)</f>
        <v>1</v>
      </c>
      <c r="D7780" s="27" t="str">
        <f>VLOOKUP(A7780,SINDACI!A7780:B$7975, 2, 0)</f>
        <v>FERRO ANGELO</v>
      </c>
      <c r="E7780" s="27" t="str">
        <f>VLOOKUP(A7780,SINDACI!A7780:E$7975,5,0)</f>
        <v>LISTA CIVICA: PROGETTO COMUNE</v>
      </c>
    </row>
    <row r="7781" spans="1:5" x14ac:dyDescent="0.2">
      <c r="A7781" s="27" t="s">
        <v>7703</v>
      </c>
      <c r="B7781" s="27" t="str">
        <f>VLOOKUP(A7781,PEC!A7780:D$7975,4,0)</f>
        <v>pecveneto.it</v>
      </c>
      <c r="C7781" s="23">
        <f>VLOOKUP(A7781,SEZIONI!A7781:B$7975,2,0)</f>
        <v>6</v>
      </c>
      <c r="D7781" s="27" t="str">
        <f>VLOOKUP(A7781,SINDACI!A7781:B$7975, 2, 0)</f>
        <v>BARISON PIERPAOLO</v>
      </c>
      <c r="E7781" s="27" t="str">
        <f>VLOOKUP(A7781,SINDACI!A7781:E$7975,5,0)</f>
        <v>LISTA CIVICA: VIVERE VILLADOSE</v>
      </c>
    </row>
    <row r="7782" spans="1:5" x14ac:dyDescent="0.2">
      <c r="A7782" s="27" t="s">
        <v>7704</v>
      </c>
      <c r="B7782" s="27" t="str">
        <f>VLOOKUP(A7782,PEC!A7781:D$7975,4,0)</f>
        <v>postecert.it</v>
      </c>
      <c r="C7782" s="23">
        <f>VLOOKUP(A7782,SEZIONI!A7782:B$7975,2,0)</f>
        <v>9</v>
      </c>
      <c r="D7782" s="27" t="str">
        <f>VLOOKUP(A7782,SINDACI!A7782:B$7975, 2, 0)</f>
        <v>TOSCANI BRUNO</v>
      </c>
      <c r="E7782" s="27" t="str">
        <f>VLOOKUP(A7782,SINDACI!A7782:E$7975,5,0)</f>
        <v>LISTA CIVICA: VILL@ 2.0</v>
      </c>
    </row>
    <row r="7783" spans="1:5" x14ac:dyDescent="0.2">
      <c r="A7783" s="27" t="s">
        <v>7705</v>
      </c>
      <c r="B7783" s="27" t="str">
        <f>VLOOKUP(A7783,PEC!A7782:D$7975,4,0)</f>
        <v>pec.comune.villafalletto.cn.it</v>
      </c>
      <c r="C7783" s="23">
        <f>VLOOKUP(A7783,SEZIONI!A7783:B$7975,2,0)</f>
        <v>3</v>
      </c>
      <c r="D7783" s="27" t="str">
        <f>VLOOKUP(A7783,SINDACI!A7783:B$7975, 2, 0)</f>
        <v>SARCINELLI GIUSEPPE</v>
      </c>
      <c r="E7783" s="27" t="str">
        <f>VLOOKUP(A7783,SINDACI!A7783:E$7975,5,0)</f>
        <v>LISTA CIVICA: AMMINISTRARE INSIEME</v>
      </c>
    </row>
    <row r="7784" spans="1:5" x14ac:dyDescent="0.2">
      <c r="A7784" s="27" t="s">
        <v>7706</v>
      </c>
      <c r="B7784" s="27" t="str">
        <f>VLOOKUP(A7784,PEC!A7783:D$7975,4,0)</f>
        <v>cert.ruparpiemonte.it</v>
      </c>
      <c r="C7784" s="23">
        <f>VLOOKUP(A7784,SEZIONI!A7784:B$7975,2,0)</f>
        <v>3</v>
      </c>
      <c r="D7784" s="27" t="str">
        <f>VLOOKUP(A7784,SINDACI!A7784:B$7975, 2, 0)</f>
        <v>MACCHIA ANNA</v>
      </c>
      <c r="E7784" s="27" t="str">
        <f>VLOOKUP(A7784,SINDACI!A7784:E$7975,5,0)</f>
        <v>LISTA CIVICA: DALLA PARTE DEI VILLAFRANCHESI</v>
      </c>
    </row>
    <row r="7785" spans="1:5" x14ac:dyDescent="0.2">
      <c r="A7785" s="27" t="s">
        <v>7707</v>
      </c>
      <c r="B7785" s="27" t="str">
        <f>VLOOKUP(A7785,PEC!A7784:D$7975,4,0)</f>
        <v>pecveneto.it</v>
      </c>
      <c r="C7785" s="23">
        <f>VLOOKUP(A7785,SEZIONI!A7785:B$7975,2,0)</f>
        <v>27</v>
      </c>
      <c r="D7785" s="27" t="str">
        <f>VLOOKUP(A7785,SINDACI!A7785:B$7975, 2, 0)</f>
        <v>DALL'OCA ROBERTO LUCA</v>
      </c>
      <c r="E7785" s="27" t="str">
        <f>VLOOKUP(A7785,SINDACI!A7785:E$7975,5,0)</f>
        <v>FRATELLI D'ITALIA | LEGA | FORZA ITALIA | LISTA CIVICA: INSIEME SI PUO' | LISTA CIVICA: VILLAFRANCA DOMANI</v>
      </c>
    </row>
    <row r="7786" spans="1:5" x14ac:dyDescent="0.2">
      <c r="A7786" s="27" t="s">
        <v>7708</v>
      </c>
      <c r="B7786" s="27" t="str">
        <f>VLOOKUP(A7786,PEC!A7785:D$7975,4,0)</f>
        <v>legalmail.it</v>
      </c>
      <c r="C7786" s="23">
        <f>VLOOKUP(A7786,SEZIONI!A7786:B$7975,2,0)</f>
        <v>4</v>
      </c>
      <c r="D7786" s="27" t="str">
        <f>VLOOKUP(A7786,SINDACI!A7786:B$7975, 2, 0)</f>
        <v>BELLESI ABRAMO FILIPPO</v>
      </c>
      <c r="E7786" s="27" t="str">
        <f>VLOOKUP(A7786,SINDACI!A7786:E$7975,5,0)</f>
        <v>LISTA CIVICA: VILLAFRANCA LIBERA</v>
      </c>
    </row>
    <row r="7787" spans="1:5" x14ac:dyDescent="0.2">
      <c r="A7787" s="27" t="s">
        <v>7709</v>
      </c>
      <c r="B7787" s="27" t="str">
        <f>VLOOKUP(A7787,PEC!A7786:D$7975,4,0)</f>
        <v>cert.ip-veneto.net</v>
      </c>
      <c r="C7787" s="23">
        <f>VLOOKUP(A7787,SEZIONI!A7787:B$7975,2,0)</f>
        <v>9</v>
      </c>
      <c r="D7787" s="27" t="str">
        <f>VLOOKUP(A7787,SINDACI!A7787:B$7975, 2, 0)</f>
        <v>DORIO FAUSTO</v>
      </c>
      <c r="E7787" s="27" t="str">
        <f>VLOOKUP(A7787,SINDACI!A7787:E$7975,5,0)</f>
        <v>LISTA COMPOSITA: IL BUONSENSO-LEGA SALVINI</v>
      </c>
    </row>
    <row r="7788" spans="1:5" x14ac:dyDescent="0.2">
      <c r="A7788" s="27" t="s">
        <v>7710</v>
      </c>
      <c r="B7788" s="27" t="str">
        <f>VLOOKUP(A7788,PEC!A7787:D$7975,4,0)</f>
        <v>pec.comune.villafrancapiemonte.to.it</v>
      </c>
      <c r="C7788" s="23">
        <f>VLOOKUP(A7788,SEZIONI!A7788:B$7975,2,0)</f>
        <v>4</v>
      </c>
      <c r="D7788" s="27" t="str">
        <f>VLOOKUP(A7788,SINDACI!A7788:B$7975, 2, 0)</f>
        <v>BOTTANO AGOSTINO</v>
      </c>
      <c r="E7788" s="27" t="str">
        <f>VLOOKUP(A7788,SINDACI!A7788:E$7975,5,0)</f>
        <v>LISTA CIVICA: VIVERE VILLAFRANCA</v>
      </c>
    </row>
    <row r="7789" spans="1:5" x14ac:dyDescent="0.2">
      <c r="A7789" s="27" t="s">
        <v>7711</v>
      </c>
      <c r="B7789" s="27" t="str">
        <f>VLOOKUP(A7789,PEC!A7788:D$7975,4,0)</f>
        <v>pec.it</v>
      </c>
      <c r="C7789" s="23">
        <f>VLOOKUP(A7789,SEZIONI!A7789:B$7975,2,0)</f>
        <v>2</v>
      </c>
      <c r="D7789" s="27" t="str">
        <f>VLOOKUP(A7789,SINDACI!A7789:B$7975, 2, 0)</f>
        <v>BRUCCOLERI GAETANO</v>
      </c>
      <c r="E7789" s="27" t="str">
        <f>VLOOKUP(A7789,SINDACI!A7789:E$7975,5,0)</f>
        <v>-</v>
      </c>
    </row>
    <row r="7790" spans="1:5" x14ac:dyDescent="0.2">
      <c r="A7790" s="27" t="s">
        <v>7712</v>
      </c>
      <c r="B7790" s="27" t="str">
        <f>VLOOKUP(A7790,PEC!A7789:D$7975,4,0)</f>
        <v>pec.comune.villafrancatirrena.me.it</v>
      </c>
      <c r="C7790" s="23">
        <f>VLOOKUP(A7790,SEZIONI!A7790:B$7975,2,0)</f>
        <v>10</v>
      </c>
      <c r="D7790" s="27" t="str">
        <f>VLOOKUP(A7790,SINDACI!A7790:B$7975, 2, 0)</f>
        <v>CAVALLARO ANTONINO GIUSEPPE</v>
      </c>
      <c r="E7790" s="27" t="str">
        <f>VLOOKUP(A7790,SINDACI!A7790:E$7975,5,0)</f>
        <v>-</v>
      </c>
    </row>
    <row r="7791" spans="1:5" x14ac:dyDescent="0.2">
      <c r="A7791" s="27" t="s">
        <v>7713</v>
      </c>
      <c r="B7791" s="27" t="str">
        <f>VLOOKUP(A7791,PEC!A7790:D$7975,4,0)</f>
        <v>pec.comune.villafrati.pa.it</v>
      </c>
      <c r="C7791" s="23">
        <f>VLOOKUP(A7791,SEZIONI!A7791:B$7975,2,0)</f>
        <v>3</v>
      </c>
      <c r="D7791" s="27" t="str">
        <f>VLOOKUP(A7791,SINDACI!A7791:B$7975, 2, 0)</f>
        <v>AGNELLO FRANCESCO</v>
      </c>
      <c r="E7791" s="27" t="str">
        <f>VLOOKUP(A7791,SINDACI!A7791:E$7975,5,0)</f>
        <v>-</v>
      </c>
    </row>
    <row r="7792" spans="1:5" x14ac:dyDescent="0.2">
      <c r="A7792" s="27" t="s">
        <v>7714</v>
      </c>
      <c r="B7792" s="27" t="str">
        <f>VLOOKUP(A7792,PEC!A7791:D$7975,4,0)</f>
        <v>cert.ip-veneto.net</v>
      </c>
      <c r="C7792" s="23">
        <f>VLOOKUP(A7792,SEZIONI!A7792:B$7975,2,0)</f>
        <v>2</v>
      </c>
      <c r="D7792" s="27" t="str">
        <f>VLOOKUP(A7792,SINDACI!A7792:B$7975, 2, 0)</f>
        <v>GONZATO EUGENIO</v>
      </c>
      <c r="E7792" s="27" t="str">
        <f>VLOOKUP(A7792,SINDACI!A7792:E$7975,5,0)</f>
        <v>-</v>
      </c>
    </row>
    <row r="7793" spans="1:5" x14ac:dyDescent="0.2">
      <c r="A7793" s="27" t="s">
        <v>7715</v>
      </c>
      <c r="B7793" s="27" t="str">
        <f>VLOOKUP(A7793,PEC!A7792:D$7975,4,0)</f>
        <v>pec.comune.villagrandestrisaili.og.it</v>
      </c>
      <c r="C7793" s="23">
        <f>VLOOKUP(A7793,SEZIONI!A7793:B$7975,2,0)</f>
        <v>4</v>
      </c>
      <c r="D7793" s="27" t="str">
        <f>VLOOKUP(A7793,SINDACI!A7793:B$7975, 2, 0)</f>
        <v>SEONI ALESSIO</v>
      </c>
      <c r="E7793" s="27" t="str">
        <f>VLOOKUP(A7793,SINDACI!A7793:E$7975,5,0)</f>
        <v>LISTA CIVICA: A 100 E PRUSU</v>
      </c>
    </row>
    <row r="7794" spans="1:5" x14ac:dyDescent="0.2">
      <c r="A7794" s="27" t="s">
        <v>7716</v>
      </c>
      <c r="B7794" s="27" t="str">
        <f>VLOOKUP(A7794,PEC!A7793:D$7975,4,0)</f>
        <v>pec.it</v>
      </c>
      <c r="C7794" s="23">
        <f>VLOOKUP(A7794,SEZIONI!A7794:B$7975,2,0)</f>
        <v>1</v>
      </c>
      <c r="D7794" s="27" t="str">
        <f>VLOOKUP(A7794,SINDACI!A7794:B$7975, 2, 0)</f>
        <v>GATTA FERNANDO</v>
      </c>
      <c r="E7794" s="27" t="str">
        <f>VLOOKUP(A7794,SINDACI!A7794:E$7975,5,0)</f>
        <v>LISTA CIVICA: NOI STIAMO CON VILLALAGO</v>
      </c>
    </row>
    <row r="7795" spans="1:5" x14ac:dyDescent="0.2">
      <c r="A7795" s="27" t="s">
        <v>7717</v>
      </c>
      <c r="B7795" s="27" t="str">
        <f>VLOOKUP(A7795,PEC!A7794:D$7975,4,0)</f>
        <v>pec.comune.villalba.cl.it</v>
      </c>
      <c r="C7795" s="23">
        <f>VLOOKUP(A7795,SEZIONI!A7795:B$7975,2,0)</f>
        <v>3</v>
      </c>
      <c r="D7795" s="27" t="str">
        <f>VLOOKUP(A7795,SINDACI!A7795:B$7975, 2, 0)</f>
        <v>IMMORDINO MARIA PAOLA</v>
      </c>
      <c r="E7795" s="27" t="str">
        <f>VLOOKUP(A7795,SINDACI!A7795:E$7975,5,0)</f>
        <v>LISTA CIVICA: CRESCERE INSIEME IMMORDINO SINDACO</v>
      </c>
    </row>
    <row r="7796" spans="1:5" x14ac:dyDescent="0.2">
      <c r="A7796" s="27" t="s">
        <v>7718</v>
      </c>
      <c r="B7796" s="27" t="str">
        <f>VLOOKUP(A7796,PEC!A7795:D$7975,4,0)</f>
        <v>postecert.it</v>
      </c>
      <c r="C7796" s="23">
        <f>VLOOKUP(A7796,SEZIONI!A7796:B$7975,2,0)</f>
        <v>1</v>
      </c>
      <c r="D7796" s="27" t="str">
        <f>VLOOKUP(A7796,SINDACI!A7796:B$7975, 2, 0)</f>
        <v>BUDANO MIMMO</v>
      </c>
      <c r="E7796" s="27" t="str">
        <f>VLOOKUP(A7796,SINDACI!A7796:E$7975,5,0)</f>
        <v>LISTA CIVICA: VILLALFONSINA DI TUTTI</v>
      </c>
    </row>
    <row r="7797" spans="1:5" x14ac:dyDescent="0.2">
      <c r="A7797" s="27" t="s">
        <v>7719</v>
      </c>
      <c r="B7797" s="27" t="str">
        <f>VLOOKUP(A7797,PEC!A7796:D$7975,4,0)</f>
        <v>pcert.it</v>
      </c>
      <c r="C7797" s="23">
        <f>VLOOKUP(A7797,SEZIONI!A7797:B$7975,2,0)</f>
        <v>1</v>
      </c>
      <c r="D7797" s="27" t="str">
        <f>VLOOKUP(A7797,SINDACI!A7797:B$7975, 2, 0)</f>
        <v>PERSI FRANCO</v>
      </c>
      <c r="E7797" s="27" t="str">
        <f>VLOOKUP(A7797,SINDACI!A7797:E$7975,5,0)</f>
        <v>LISTA CIVICA: PER UN DOMANI MIGLIORE</v>
      </c>
    </row>
    <row r="7798" spans="1:5" x14ac:dyDescent="0.2">
      <c r="A7798" s="27" t="s">
        <v>7720</v>
      </c>
      <c r="B7798" s="27" t="str">
        <f>VLOOKUP(A7798,PEC!A7797:D$7975,4,0)</f>
        <v>pec.comunedivillamagna.it</v>
      </c>
      <c r="C7798" s="23">
        <f>VLOOKUP(A7798,SEZIONI!A7798:B$7975,2,0)</f>
        <v>3</v>
      </c>
      <c r="D7798" s="27" t="str">
        <f>VLOOKUP(A7798,SINDACI!A7798:B$7975, 2, 0)</f>
        <v>SISOFO RENATO GIOVANNI</v>
      </c>
      <c r="E7798" s="27" t="str">
        <f>VLOOKUP(A7798,SINDACI!A7798:E$7975,5,0)</f>
        <v>LISTA CIVICA: LA VERA SVOLTA PER VILLAMAGNA</v>
      </c>
    </row>
    <row r="7799" spans="1:5" x14ac:dyDescent="0.2">
      <c r="A7799" s="27" t="s">
        <v>7721</v>
      </c>
      <c r="B7799" s="27" t="str">
        <f>VLOOKUP(A7799,PEC!A7798:D$7975,4,0)</f>
        <v>pec.comunevillamaina.it</v>
      </c>
      <c r="C7799" s="23">
        <f>VLOOKUP(A7799,SEZIONI!A7799:B$7975,2,0)</f>
        <v>1</v>
      </c>
      <c r="D7799" s="27" t="str">
        <f>VLOOKUP(A7799,SINDACI!A7799:B$7975, 2, 0)</f>
        <v>TRUNFIO NICOLA</v>
      </c>
      <c r="E7799" s="27" t="str">
        <f>VLOOKUP(A7799,SINDACI!A7799:E$7975,5,0)</f>
        <v>LISTA CIVICA: VILLAMAINA TRADIZIONE &amp; FUTURO</v>
      </c>
    </row>
    <row r="7800" spans="1:5" x14ac:dyDescent="0.2">
      <c r="A7800" s="27" t="s">
        <v>7722</v>
      </c>
      <c r="B7800" s="27" t="str">
        <f>VLOOKUP(A7800,PEC!A7799:D$7975,4,0)</f>
        <v>legalmail.it</v>
      </c>
      <c r="C7800" s="23">
        <f>VLOOKUP(A7800,SEZIONI!A7800:B$7975,2,0)</f>
        <v>3</v>
      </c>
      <c r="D7800" s="27" t="str">
        <f>VLOOKUP(A7800,SINDACI!A7800:B$7975, 2, 0)</f>
        <v>ATZENI GIAN LUCA</v>
      </c>
      <c r="E7800" s="27" t="str">
        <f>VLOOKUP(A7800,SINDACI!A7800:E$7975,5,0)</f>
        <v>LISTA CIVICA: UNA SVOLTA PER VILLAMAR</v>
      </c>
    </row>
    <row r="7801" spans="1:5" x14ac:dyDescent="0.2">
      <c r="A7801" s="27" t="s">
        <v>7723</v>
      </c>
      <c r="B7801" s="27" t="str">
        <f>VLOOKUP(A7801,PEC!A7800:D$7975,4,0)</f>
        <v>pecveneto.it</v>
      </c>
      <c r="C7801" s="23">
        <f>VLOOKUP(A7801,SEZIONI!A7801:B$7975,2,0)</f>
        <v>1</v>
      </c>
      <c r="D7801" s="27" t="str">
        <f>VLOOKUP(A7801,SINDACI!A7801:B$7975, 2, 0)</f>
        <v>-</v>
      </c>
      <c r="E7801" s="27" t="str">
        <f>VLOOKUP(A7801,SINDACI!A7801:E$7975,5,0)</f>
        <v>-</v>
      </c>
    </row>
    <row r="7802" spans="1:5" x14ac:dyDescent="0.2">
      <c r="A7802" s="27" t="s">
        <v>7724</v>
      </c>
      <c r="B7802" s="27" t="str">
        <f>VLOOKUP(A7802,PEC!A7801:D$7975,4,0)</f>
        <v>legalmail.it</v>
      </c>
      <c r="C7802" s="23">
        <f>VLOOKUP(A7802,SEZIONI!A7802:B$7975,2,0)</f>
        <v>4</v>
      </c>
      <c r="D7802" s="27" t="str">
        <f>VLOOKUP(A7802,SINDACI!A7802:B$7975, 2, 0)</f>
        <v>PORRA' DEBORA</v>
      </c>
      <c r="E7802" s="27" t="str">
        <f>VLOOKUP(A7802,SINDACI!A7802:E$7975,5,0)</f>
        <v>LISTA CIVICA: IL PAESE CHE VORREI</v>
      </c>
    </row>
    <row r="7803" spans="1:5" x14ac:dyDescent="0.2">
      <c r="A7803" s="27" t="s">
        <v>7725</v>
      </c>
      <c r="B7803" s="27" t="str">
        <f>VLOOKUP(A7803,PEC!A7802:D$7975,4,0)</f>
        <v>cert.ruparpiemonte.it</v>
      </c>
      <c r="C7803" s="23">
        <f>VLOOKUP(A7803,SEZIONI!A7803:B$7975,2,0)</f>
        <v>1</v>
      </c>
      <c r="D7803" s="27" t="str">
        <f>VLOOKUP(A7803,SINDACI!A7803:B$7975, 2, 0)</f>
        <v>MONCHIETTO PAOLO</v>
      </c>
      <c r="E7803" s="27" t="str">
        <f>VLOOKUP(A7803,SINDACI!A7803:E$7975,5,0)</f>
        <v>LISTA CIVICA: INSIEME PER VILLAMIROGLIO</v>
      </c>
    </row>
    <row r="7804" spans="1:5" x14ac:dyDescent="0.2">
      <c r="A7804" s="27" t="s">
        <v>7726</v>
      </c>
      <c r="B7804" s="27" t="str">
        <f>VLOOKUP(A7804,PEC!A7803:D$7975,4,0)</f>
        <v>legalmail.it</v>
      </c>
      <c r="C7804" s="23">
        <f>VLOOKUP(A7804,SEZIONI!A7804:B$7975,2,0)</f>
        <v>2</v>
      </c>
      <c r="D7804" s="27" t="str">
        <f>VLOOKUP(A7804,SINDACI!A7804:B$7975, 2, 0)</f>
        <v>BAUMGARTNER WALTER</v>
      </c>
      <c r="E7804" s="27" t="str">
        <f>VLOOKUP(A7804,SINDACI!A7804:E$7975,5,0)</f>
        <v>-</v>
      </c>
    </row>
    <row r="7805" spans="1:5" x14ac:dyDescent="0.2">
      <c r="A7805" s="27" t="s">
        <v>7727</v>
      </c>
      <c r="B7805" s="27" t="str">
        <f>VLOOKUP(A7805,PEC!A7804:D$7975,4,0)</f>
        <v>pec.ptbiellese.it</v>
      </c>
      <c r="C7805" s="23">
        <f>VLOOKUP(A7805,SEZIONI!A7805:B$7975,2,0)</f>
        <v>1</v>
      </c>
      <c r="D7805" s="27" t="str">
        <f>VLOOKUP(A7805,SINDACI!A7805:B$7975, 2, 0)</f>
        <v>MANGIARACINA GIOVANNI</v>
      </c>
      <c r="E7805" s="27" t="str">
        <f>VLOOKUP(A7805,SINDACI!A7805:E$7975,5,0)</f>
        <v>LISTA CIVICA: CONCENTRAZIONE DEMOCRATICA</v>
      </c>
    </row>
    <row r="7806" spans="1:5" x14ac:dyDescent="0.2">
      <c r="A7806" s="27" t="s">
        <v>7728</v>
      </c>
      <c r="B7806" s="27" t="str">
        <f>VLOOKUP(A7806,PEC!A7805:D$7975,4,0)</f>
        <v>pec.comune.villanovacanavese.to.it</v>
      </c>
      <c r="C7806" s="23">
        <f>VLOOKUP(A7806,SEZIONI!A7806:B$7975,2,0)</f>
        <v>1</v>
      </c>
      <c r="D7806" s="27" t="str">
        <f>VLOOKUP(A7806,SINDACI!A7806:B$7975, 2, 0)</f>
        <v>FERRERO ROBERTO</v>
      </c>
      <c r="E7806" s="27" t="str">
        <f>VLOOKUP(A7806,SINDACI!A7806:E$7975,5,0)</f>
        <v>LISTA CIVICA: LA PIANCA</v>
      </c>
    </row>
    <row r="7807" spans="1:5" x14ac:dyDescent="0.2">
      <c r="A7807" s="27" t="s">
        <v>7729</v>
      </c>
      <c r="B7807" s="27" t="str">
        <f>VLOOKUP(A7807,PEC!A7806:D$7975,4,0)</f>
        <v>legalmail.it</v>
      </c>
      <c r="C7807" s="23">
        <f>VLOOKUP(A7807,SEZIONI!A7807:B$7975,2,0)</f>
        <v>3</v>
      </c>
      <c r="D7807" s="27" t="str">
        <f>VLOOKUP(A7807,SINDACI!A7807:B$7975, 2, 0)</f>
        <v>BALESTRA PIETRO</v>
      </c>
      <c r="E7807" s="27" t="str">
        <f>VLOOKUP(A7807,SINDACI!A7807:E$7975,5,0)</f>
        <v>LISTA CIVICA: TORRE E MURA CIVICHE</v>
      </c>
    </row>
    <row r="7808" spans="1:5" x14ac:dyDescent="0.2">
      <c r="A7808" s="27" t="s">
        <v>7730</v>
      </c>
      <c r="B7808" s="27" t="str">
        <f>VLOOKUP(A7808,PEC!A7807:D$7975,4,0)</f>
        <v>pec.it</v>
      </c>
      <c r="C7808" s="23">
        <f>VLOOKUP(A7808,SEZIONI!A7808:B$7975,2,0)</f>
        <v>1</v>
      </c>
      <c r="D7808" s="27" t="str">
        <f>VLOOKUP(A7808,SINDACI!A7808:B$7975, 2, 0)</f>
        <v>MUSSI CLAUDIA MARIA CECILIA</v>
      </c>
      <c r="E7808" s="27" t="str">
        <f>VLOOKUP(A7808,SINDACI!A7808:E$7975,5,0)</f>
        <v>-</v>
      </c>
    </row>
    <row r="7809" spans="1:5" x14ac:dyDescent="0.2">
      <c r="A7809" s="27" t="s">
        <v>7731</v>
      </c>
      <c r="B7809" s="27" t="str">
        <f>VLOOKUP(A7809,PEC!A7808:D$7975,4,0)</f>
        <v>cert.ruparpiemonte.it</v>
      </c>
      <c r="C7809" s="23">
        <f>VLOOKUP(A7809,SEZIONI!A7809:B$7975,2,0)</f>
        <v>5</v>
      </c>
      <c r="D7809" s="27" t="str">
        <f>VLOOKUP(A7809,SINDACI!A7809:B$7975, 2, 0)</f>
        <v>PERETTI ROBERTO</v>
      </c>
      <c r="E7809" s="27" t="str">
        <f>VLOOKUP(A7809,SINDACI!A7809:E$7975,5,0)</f>
        <v>LISTA CIVICA: UNICA VILLANOVA</v>
      </c>
    </row>
    <row r="7810" spans="1:5" x14ac:dyDescent="0.2">
      <c r="A7810" s="27" t="s">
        <v>7732</v>
      </c>
      <c r="B7810" s="27" t="str">
        <f>VLOOKUP(A7810,PEC!A7809:D$7975,4,0)</f>
        <v>asmepec.it</v>
      </c>
      <c r="C7810" s="23">
        <f>VLOOKUP(A7810,SEZIONI!A7810:B$7975,2,0)</f>
        <v>3</v>
      </c>
      <c r="D7810" s="27" t="str">
        <f>VLOOKUP(A7810,SINDACI!A7810:B$7975, 2, 0)</f>
        <v>PANZETTA RAFFAELE</v>
      </c>
      <c r="E7810" s="27" t="str">
        <f>VLOOKUP(A7810,SINDACI!A7810:E$7975,5,0)</f>
        <v>LISTA CIVICA: SIAMO VILLANOVA</v>
      </c>
    </row>
    <row r="7811" spans="1:5" x14ac:dyDescent="0.2">
      <c r="A7811" s="27" t="s">
        <v>7733</v>
      </c>
      <c r="B7811" s="27" t="str">
        <f>VLOOKUP(A7811,PEC!A7810:D$7975,4,0)</f>
        <v>legalmail.it</v>
      </c>
      <c r="C7811" s="23">
        <f>VLOOKUP(A7811,SEZIONI!A7811:B$7975,2,0)</f>
        <v>3</v>
      </c>
      <c r="D7811" s="27" t="str">
        <f>VLOOKUP(A7811,SINDACI!A7811:B$7975, 2, 0)</f>
        <v>DESIATI GILBERTO</v>
      </c>
      <c r="E7811" s="27" t="str">
        <f>VLOOKUP(A7811,SINDACI!A7811:E$7975,5,0)</f>
        <v>LISTA CIVICA: VILLANOVA FUTURA</v>
      </c>
    </row>
    <row r="7812" spans="1:5" x14ac:dyDescent="0.2">
      <c r="A7812" s="27" t="s">
        <v>7734</v>
      </c>
      <c r="B7812" s="27" t="str">
        <f>VLOOKUP(A7812,PEC!A7811:D$7975,4,0)</f>
        <v>pec.regione.lombardia.it</v>
      </c>
      <c r="C7812" s="23">
        <f>VLOOKUP(A7812,SEZIONI!A7812:B$7975,2,0)</f>
        <v>2</v>
      </c>
      <c r="D7812" s="27" t="str">
        <f>VLOOKUP(A7812,SINDACI!A7812:B$7975, 2, 0)</f>
        <v>GUARNIERI DIEGO</v>
      </c>
      <c r="E7812" s="27" t="str">
        <f>VLOOKUP(A7812,SINDACI!A7812:E$7975,5,0)</f>
        <v>LISTA CIVICA: IDEE IN COMUNE</v>
      </c>
    </row>
    <row r="7813" spans="1:5" x14ac:dyDescent="0.2">
      <c r="A7813" s="27" t="s">
        <v>7735</v>
      </c>
      <c r="B7813" s="27" t="str">
        <f>VLOOKUP(A7813,PEC!A7812:D$7975,4,0)</f>
        <v xml:space="preserve">pecveneto.it </v>
      </c>
      <c r="C7813" s="23">
        <f>VLOOKUP(A7813,SEZIONI!A7813:B$7975,2,0)</f>
        <v>5</v>
      </c>
      <c r="D7813" s="27" t="str">
        <f>VLOOKUP(A7813,SINDACI!A7813:B$7975, 2, 0)</f>
        <v>BOTTARO CRISTIAN</v>
      </c>
      <c r="E7813" s="27" t="str">
        <f>VLOOKUP(A7813,SINDACI!A7813:E$7975,5,0)</f>
        <v>LISTA CIVICA: RINNOVIAMO VILLANOVA</v>
      </c>
    </row>
    <row r="7814" spans="1:5" x14ac:dyDescent="0.2">
      <c r="A7814" s="27" t="s">
        <v>7736</v>
      </c>
      <c r="B7814" s="27" t="str">
        <f>VLOOKUP(A7814,PEC!A7813:D$7975,4,0)</f>
        <v>pcert.postecert.it</v>
      </c>
      <c r="C7814" s="23">
        <f>VLOOKUP(A7814,SEZIONI!A7814:B$7975,2,0)</f>
        <v>1</v>
      </c>
      <c r="D7814" s="27" t="str">
        <f>VLOOKUP(A7814,SINDACI!A7814:B$7975, 2, 0)</f>
        <v>RIGOTTO RICCARDO</v>
      </c>
      <c r="E7814" s="27" t="str">
        <f>VLOOKUP(A7814,SINDACI!A7814:E$7975,5,0)</f>
        <v>LISTA CIVICA: UNITI PER CAMBIARE</v>
      </c>
    </row>
    <row r="7815" spans="1:5" x14ac:dyDescent="0.2">
      <c r="A7815" s="27" t="s">
        <v>7737</v>
      </c>
      <c r="B7815" s="27" t="str">
        <f>VLOOKUP(A7815,PEC!A7814:D$7975,4,0)</f>
        <v>cert.ruparpiemonte.it</v>
      </c>
      <c r="C7815" s="23">
        <f>VLOOKUP(A7815,SEZIONI!A7815:B$7975,2,0)</f>
        <v>6</v>
      </c>
      <c r="D7815" s="27" t="str">
        <f>VLOOKUP(A7815,SINDACI!A7815:B$7975, 2, 0)</f>
        <v>TURCO MICHELANGELO</v>
      </c>
      <c r="E7815" s="27" t="str">
        <f>VLOOKUP(A7815,SINDACI!A7815:E$7975,5,0)</f>
        <v>LISTA CIVICA: PER VILLANOVA</v>
      </c>
    </row>
    <row r="7816" spans="1:5" x14ac:dyDescent="0.2">
      <c r="A7816" s="27" t="s">
        <v>7738</v>
      </c>
      <c r="B7816" s="27" t="str">
        <f>VLOOKUP(A7816,PEC!A7815:D$7975,4,0)</f>
        <v>pcert.it</v>
      </c>
      <c r="C7816" s="23">
        <f>VLOOKUP(A7816,SEZIONI!A7816:B$7975,2,0)</f>
        <v>2</v>
      </c>
      <c r="D7816" s="27" t="str">
        <f>VLOOKUP(A7816,SINDACI!A7816:B$7975, 2, 0)</f>
        <v>BREMIDE FABRIZIO</v>
      </c>
      <c r="E7816" s="27" t="str">
        <f>VLOOKUP(A7816,SINDACI!A7816:E$7975,5,0)</f>
        <v>LISTA CIVICA: CON VILLANOVA</v>
      </c>
    </row>
    <row r="7817" spans="1:5" x14ac:dyDescent="0.2">
      <c r="A7817" s="27" t="s">
        <v>7739</v>
      </c>
      <c r="B7817" s="27" t="str">
        <f>VLOOKUP(A7817,PEC!A7816:D$7975,4,0)</f>
        <v>halleycert.it</v>
      </c>
      <c r="C7817" s="23">
        <f>VLOOKUP(A7817,SEZIONI!A7817:B$7975,2,0)</f>
        <v>3</v>
      </c>
      <c r="D7817" s="27" t="str">
        <f>VLOOKUP(A7817,SINDACI!A7817:B$7975, 2, 0)</f>
        <v>LIGIOS VINCENZO</v>
      </c>
      <c r="E7817" s="27" t="str">
        <f>VLOOKUP(A7817,SINDACI!A7817:E$7975,5,0)</f>
        <v>LISTA CIVICA: VILLA NUOVA</v>
      </c>
    </row>
    <row r="7818" spans="1:5" x14ac:dyDescent="0.2">
      <c r="A7818" s="27" t="s">
        <v>7740</v>
      </c>
      <c r="B7818" s="27" t="str">
        <f>VLOOKUP(A7818,PEC!A7817:D$7975,4,0)</f>
        <v>cert.ruparpiemonte.it</v>
      </c>
      <c r="C7818" s="23">
        <f>VLOOKUP(A7818,SEZIONI!A7818:B$7975,2,0)</f>
        <v>1</v>
      </c>
      <c r="D7818" s="27" t="str">
        <f>VLOOKUP(A7818,SINDACI!A7818:B$7975, 2, 0)</f>
        <v>ALBERTO SIMONE</v>
      </c>
      <c r="E7818" s="27" t="str">
        <f>VLOOKUP(A7818,SINDACI!A7818:E$7975,5,0)</f>
        <v>LISTA CIVICA: LIBERI E UNITI</v>
      </c>
    </row>
    <row r="7819" spans="1:5" x14ac:dyDescent="0.2">
      <c r="A7819" s="27" t="s">
        <v>7741</v>
      </c>
      <c r="B7819" s="27" t="str">
        <f>VLOOKUP(A7819,PEC!A7818:D$7975,4,0)</f>
        <v>sintranet.legalmail.it</v>
      </c>
      <c r="C7819" s="23">
        <f>VLOOKUP(A7819,SEZIONI!A7819:B$7975,2,0)</f>
        <v>2</v>
      </c>
      <c r="D7819" s="27" t="str">
        <f>VLOOKUP(A7819,SINDACI!A7819:B$7975, 2, 0)</f>
        <v>FREDDI ROMANO</v>
      </c>
      <c r="E7819" s="27" t="str">
        <f>VLOOKUP(A7819,SINDACI!A7819:E$7975,5,0)</f>
        <v>LISTA CIVICA: VIVERE VILLANOVA</v>
      </c>
    </row>
    <row r="7820" spans="1:5" x14ac:dyDescent="0.2">
      <c r="A7820" s="27" t="s">
        <v>7742</v>
      </c>
      <c r="B7820" s="27" t="str">
        <f>VLOOKUP(A7820,PEC!A7819:D$7975,4,0)</f>
        <v>pec.comune.villanovatruschedu.or.it</v>
      </c>
      <c r="C7820" s="23">
        <f>VLOOKUP(A7820,SEZIONI!A7820:B$7975,2,0)</f>
        <v>1</v>
      </c>
      <c r="D7820" s="27" t="str">
        <f>VLOOKUP(A7820,SINDACI!A7820:B$7975, 2, 0)</f>
        <v>CAMEDDA MARGHERITA</v>
      </c>
      <c r="E7820" s="27" t="str">
        <f>VLOOKUP(A7820,SINDACI!A7820:E$7975,5,0)</f>
        <v>LISTA CIVICA: -</v>
      </c>
    </row>
    <row r="7821" spans="1:5" x14ac:dyDescent="0.2">
      <c r="A7821" s="27" t="s">
        <v>7743</v>
      </c>
      <c r="B7821" s="27" t="str">
        <f>VLOOKUP(A7821,PEC!A7820:D$7975,4,0)</f>
        <v>legalmail.it</v>
      </c>
      <c r="C7821" s="23">
        <f>VLOOKUP(A7821,SEZIONI!A7821:B$7975,2,0)</f>
        <v>1</v>
      </c>
      <c r="D7821" s="27" t="str">
        <f>VLOOKUP(A7821,SINDACI!A7821:B$7975, 2, 0)</f>
        <v>LODDO ALBERTO</v>
      </c>
      <c r="E7821" s="27" t="str">
        <f>VLOOKUP(A7821,SINDACI!A7821:E$7975,5,0)</f>
        <v>-</v>
      </c>
    </row>
    <row r="7822" spans="1:5" x14ac:dyDescent="0.2">
      <c r="A7822" s="27" t="s">
        <v>7744</v>
      </c>
      <c r="B7822" s="27" t="str">
        <f>VLOOKUP(A7822,PEC!A7821:D$7975,4,0)</f>
        <v>pec.comunas.it</v>
      </c>
      <c r="C7822" s="23">
        <f>VLOOKUP(A7822,SEZIONI!A7822:B$7975,2,0)</f>
        <v>1</v>
      </c>
      <c r="D7822" s="27" t="str">
        <f>VLOOKUP(A7822,SINDACI!A7822:B$7975, 2, 0)</f>
        <v>ONNIS MAURIZIO</v>
      </c>
      <c r="E7822" s="27" t="str">
        <f>VLOOKUP(A7822,SINDACI!A7822:E$7975,5,0)</f>
        <v>LISTA CIVICA: VILLANOVAFORRU E' IL NOSTRO PRESENTE</v>
      </c>
    </row>
    <row r="7823" spans="1:5" x14ac:dyDescent="0.2">
      <c r="A7823" s="27" t="s">
        <v>7745</v>
      </c>
      <c r="B7823" s="27" t="str">
        <f>VLOOKUP(A7823,PEC!A7822:D$7975,4,0)</f>
        <v>pec.comune.villanovafranca.ca.it</v>
      </c>
      <c r="C7823" s="23">
        <f>VLOOKUP(A7823,SEZIONI!A7823:B$7975,2,0)</f>
        <v>2</v>
      </c>
      <c r="D7823" s="27" t="str">
        <f>VLOOKUP(A7823,SINDACI!A7823:B$7975, 2, 0)</f>
        <v>CASTANGIA MATTEO</v>
      </c>
      <c r="E7823" s="27" t="str">
        <f>VLOOKUP(A7823,SINDACI!A7823:E$7975,5,0)</f>
        <v>LISTA CIVICA: VILLANOVAFRANCA X TUTTI</v>
      </c>
    </row>
    <row r="7824" spans="1:5" x14ac:dyDescent="0.2">
      <c r="A7824" s="27" t="s">
        <v>7746</v>
      </c>
      <c r="B7824" s="27" t="str">
        <f>VLOOKUP(A7824,PEC!A7823:D$7975,4,0)</f>
        <v>pec.regione.lombardia.it</v>
      </c>
      <c r="C7824" s="23">
        <f>VLOOKUP(A7824,SEZIONI!A7824:B$7975,2,0)</f>
        <v>3</v>
      </c>
      <c r="D7824" s="27" t="str">
        <f>VLOOKUP(A7824,SINDACI!A7824:B$7975, 2, 0)</f>
        <v>CORBELLINI SILVIO</v>
      </c>
      <c r="E7824" s="27" t="str">
        <f>VLOOKUP(A7824,SINDACI!A7824:E$7975,5,0)</f>
        <v>LISTA CIVICA: CONDIVIDERE VILLANTERIO</v>
      </c>
    </row>
    <row r="7825" spans="1:5" x14ac:dyDescent="0.2">
      <c r="A7825" s="27" t="s">
        <v>7747</v>
      </c>
      <c r="B7825" s="27" t="str">
        <f>VLOOKUP(A7825,PEC!A7824:D$7975,4,0)</f>
        <v>pec.it</v>
      </c>
      <c r="C7825" s="23">
        <f>VLOOKUP(A7825,SEZIONI!A7825:B$7975,2,0)</f>
        <v>5</v>
      </c>
      <c r="D7825" s="27" t="str">
        <f>VLOOKUP(A7825,SINDACI!A7825:B$7975, 2, 0)</f>
        <v>ZANARDI MICHELE</v>
      </c>
      <c r="E7825" s="27" t="str">
        <f>VLOOKUP(A7825,SINDACI!A7825:E$7975,5,0)</f>
        <v>LISTA CIVICA: FUTURO COMUNE</v>
      </c>
    </row>
    <row r="7826" spans="1:5" x14ac:dyDescent="0.2">
      <c r="A7826" s="27" t="s">
        <v>7748</v>
      </c>
      <c r="B7826" s="27" t="str">
        <f>VLOOKUP(A7826,PEC!A7825:D$7975,4,0)</f>
        <v>pec.comune.villaperuccio.ci.it</v>
      </c>
      <c r="C7826" s="23">
        <f>VLOOKUP(A7826,SEZIONI!A7826:B$7975,2,0)</f>
        <v>1</v>
      </c>
      <c r="D7826" s="27" t="str">
        <f>VLOOKUP(A7826,SINDACI!A7826:B$7975, 2, 0)</f>
        <v>PIRAS MARCELLINO</v>
      </c>
      <c r="E7826" s="27" t="str">
        <f>VLOOKUP(A7826,SINDACI!A7826:E$7975,5,0)</f>
        <v>LISTA CIVICA: SA BARONIA IN COMUNE</v>
      </c>
    </row>
    <row r="7827" spans="1:5" x14ac:dyDescent="0.2">
      <c r="A7827" s="27" t="s">
        <v>151</v>
      </c>
      <c r="B7827" s="27" t="str">
        <f>VLOOKUP(A7827,PEC!A7826:D$7975,4,0)</f>
        <v>asmepec.it</v>
      </c>
      <c r="C7827" s="23">
        <f>VLOOKUP(A7827,SEZIONI!A7827:B$7975,2,0)</f>
        <v>5</v>
      </c>
      <c r="D7827" s="27" t="str">
        <f>VLOOKUP(A7827,SINDACI!A7827:B$7975, 2, 0)</f>
        <v>MONTALTI PAOLO</v>
      </c>
      <c r="E7827" s="27" t="str">
        <f>VLOOKUP(A7827,SINDACI!A7827:E$7975,5,0)</f>
        <v>LISTA CIVICA: OBIETTIVO VILLAPIANA DOMANI</v>
      </c>
    </row>
    <row r="7828" spans="1:5" x14ac:dyDescent="0.2">
      <c r="A7828" s="27" t="s">
        <v>7749</v>
      </c>
      <c r="B7828" s="27" t="str">
        <f>VLOOKUP(A7828,PEC!A7827:D$7975,4,0)</f>
        <v>pec.comune.villaputzu.ca.it</v>
      </c>
      <c r="C7828" s="23">
        <f>VLOOKUP(A7828,SEZIONI!A7828:B$7975,2,0)</f>
        <v>5</v>
      </c>
      <c r="D7828" s="27" t="str">
        <f>VLOOKUP(A7828,SINDACI!A7828:B$7975, 2, 0)</f>
        <v>PORCU SANDRO</v>
      </c>
      <c r="E7828" s="27" t="str">
        <f>VLOOKUP(A7828,SINDACI!A7828:E$7975,5,0)</f>
        <v>LISTA CIVICA: VILLAPUTZU 20.25</v>
      </c>
    </row>
    <row r="7829" spans="1:5" x14ac:dyDescent="0.2">
      <c r="A7829" s="27" t="s">
        <v>7750</v>
      </c>
      <c r="B7829" s="27" t="str">
        <f>VLOOKUP(A7829,PEC!A7828:D$7975,4,0)</f>
        <v>cert.legalmail.it</v>
      </c>
      <c r="C7829" s="23">
        <f>VLOOKUP(A7829,SEZIONI!A7829:B$7975,2,0)</f>
        <v>3</v>
      </c>
      <c r="D7829" s="27" t="str">
        <f>VLOOKUP(A7829,SINDACI!A7829:B$7975, 2, 0)</f>
        <v>MOSCIA SAVINO</v>
      </c>
      <c r="E7829" s="27" t="str">
        <f>VLOOKUP(A7829,SINDACI!A7829:E$7975,5,0)</f>
        <v>LISTA CIVICA: BUON SENSO PER VILLAR DORA</v>
      </c>
    </row>
    <row r="7830" spans="1:5" x14ac:dyDescent="0.2">
      <c r="A7830" s="27" t="s">
        <v>7751</v>
      </c>
      <c r="B7830" s="27" t="str">
        <f>VLOOKUP(A7830,PEC!A7829:D$7975,4,0)</f>
        <v>pec.comune.villarfocchiardo.to.it</v>
      </c>
      <c r="C7830" s="23">
        <f>VLOOKUP(A7830,SEZIONI!A7830:B$7975,2,0)</f>
        <v>2</v>
      </c>
      <c r="D7830" s="27" t="str">
        <f>VLOOKUP(A7830,SINDACI!A7830:B$7975, 2, 0)</f>
        <v>CHIABERTO EMILIO STEFANO</v>
      </c>
      <c r="E7830" s="27" t="str">
        <f>VLOOKUP(A7830,SINDACI!A7830:E$7975,5,0)</f>
        <v>LISTA CIVICA: VIVIAMO VILLAR</v>
      </c>
    </row>
    <row r="7831" spans="1:5" x14ac:dyDescent="0.2">
      <c r="A7831" s="27" t="s">
        <v>7752</v>
      </c>
      <c r="B7831" s="27" t="str">
        <f>VLOOKUP(A7831,PEC!A7830:D$7975,4,0)</f>
        <v>pec.it</v>
      </c>
      <c r="C7831" s="23">
        <f>VLOOKUP(A7831,SEZIONI!A7831:B$7975,2,0)</f>
        <v>2</v>
      </c>
      <c r="D7831" s="27" t="str">
        <f>VLOOKUP(A7831,SINDACI!A7831:B$7975, 2, 0)</f>
        <v>GARNIER LILIA</v>
      </c>
      <c r="E7831" s="27" t="str">
        <f>VLOOKUP(A7831,SINDACI!A7831:E$7975,5,0)</f>
        <v>LISTA CIVICA: CERCHIO E QUADRATO</v>
      </c>
    </row>
    <row r="7832" spans="1:5" x14ac:dyDescent="0.2">
      <c r="A7832" s="27" t="s">
        <v>7753</v>
      </c>
      <c r="B7832" s="27" t="str">
        <f>VLOOKUP(A7832,PEC!A7831:D$7975,4,0)</f>
        <v>cert.ruparpiemonte.it</v>
      </c>
      <c r="C7832" s="23">
        <f>VLOOKUP(A7832,SEZIONI!A7832:B$7975,2,0)</f>
        <v>4</v>
      </c>
      <c r="D7832" s="27" t="str">
        <f>VLOOKUP(A7832,SINDACI!A7832:B$7975, 2, 0)</f>
        <v>VENTRE MARCO</v>
      </c>
      <c r="E7832" s="27" t="str">
        <f>VLOOKUP(A7832,SINDACI!A7832:E$7975,5,0)</f>
        <v>LISTA CIVICA: UNITI SI PUÊ</v>
      </c>
    </row>
    <row r="7833" spans="1:5" x14ac:dyDescent="0.2">
      <c r="A7833" s="27" t="s">
        <v>7754</v>
      </c>
      <c r="B7833" s="27" t="str">
        <f>VLOOKUP(A7833,PEC!A7832:D$7975,4,0)</f>
        <v>cert.ruparpiemonte.it</v>
      </c>
      <c r="C7833" s="23">
        <f>VLOOKUP(A7833,SEZIONI!A7833:B$7975,2,0)</f>
        <v>2</v>
      </c>
      <c r="D7833" s="27" t="str">
        <f>VLOOKUP(A7833,SINDACI!A7833:B$7975, 2, 0)</f>
        <v>ELLENA GIANFRANCO</v>
      </c>
      <c r="E7833" s="27" t="str">
        <f>VLOOKUP(A7833,SINDACI!A7833:E$7975,5,0)</f>
        <v>LISTA CIVICA: INSIEME PER VILLAR</v>
      </c>
    </row>
    <row r="7834" spans="1:5" x14ac:dyDescent="0.2">
      <c r="A7834" s="27" t="s">
        <v>7755</v>
      </c>
      <c r="B7834" s="27" t="str">
        <f>VLOOKUP(A7834,PEC!A7833:D$7975,4,0)</f>
        <v>legalmail.it</v>
      </c>
      <c r="C7834" s="23">
        <f>VLOOKUP(A7834,SEZIONI!A7834:B$7975,2,0)</f>
        <v>3</v>
      </c>
      <c r="D7834" s="27" t="str">
        <f>VLOOKUP(A7834,SINDACI!A7834:B$7975, 2, 0)</f>
        <v>AGHEMO EUGENIO</v>
      </c>
      <c r="E7834" s="27" t="str">
        <f>VLOOKUP(A7834,SINDACI!A7834:E$7975,5,0)</f>
        <v>LISTA CIVICA: VILLARBASSE PER DOMANI</v>
      </c>
    </row>
    <row r="7835" spans="1:5" x14ac:dyDescent="0.2">
      <c r="A7835" s="27" t="s">
        <v>7756</v>
      </c>
      <c r="B7835" s="27" t="str">
        <f>VLOOKUP(A7835,PEC!A7834:D$7975,4,0)</f>
        <v>cert.ruparpiemonte.it</v>
      </c>
      <c r="C7835" s="23">
        <f>VLOOKUP(A7835,SEZIONI!A7835:B$7975,2,0)</f>
        <v>1</v>
      </c>
      <c r="D7835" s="27" t="str">
        <f>VLOOKUP(A7835,SINDACI!A7835:B$7975, 2, 0)</f>
        <v>GILI VIRGINIA</v>
      </c>
      <c r="E7835" s="27" t="str">
        <f>VLOOKUP(A7835,SINDACI!A7835:E$7975,5,0)</f>
        <v>-</v>
      </c>
    </row>
    <row r="7836" spans="1:5" x14ac:dyDescent="0.2">
      <c r="A7836" s="27" t="s">
        <v>7757</v>
      </c>
      <c r="B7836" s="27" t="str">
        <f>VLOOKUP(A7836,PEC!A7835:D$7975,4,0)</f>
        <v>pec.it</v>
      </c>
      <c r="C7836" s="23">
        <f>VLOOKUP(A7836,SEZIONI!A7836:B$7975,2,0)</f>
        <v>1</v>
      </c>
      <c r="D7836" s="27" t="str">
        <f>VLOOKUP(A7836,SINDACI!A7836:B$7975, 2, 0)</f>
        <v>SALONO FABRIZIO</v>
      </c>
      <c r="E7836" s="27" t="str">
        <f>VLOOKUP(A7836,SINDACI!A7836:E$7975,5,0)</f>
        <v>LISTA CIVICA: VIVERE VILLAREGGIA</v>
      </c>
    </row>
    <row r="7837" spans="1:5" x14ac:dyDescent="0.2">
      <c r="A7837" s="27" t="s">
        <v>7758</v>
      </c>
      <c r="B7837" s="27" t="str">
        <f>VLOOKUP(A7837,PEC!A7836:D$7975,4,0)</f>
        <v>asmepec.it</v>
      </c>
      <c r="C7837" s="23">
        <f>VLOOKUP(A7837,SEZIONI!A7837:B$7975,2,0)</f>
        <v>25</v>
      </c>
      <c r="D7837" s="27" t="str">
        <f>VLOOKUP(A7837,SINDACI!A7837:B$7975, 2, 0)</f>
        <v>-</v>
      </c>
      <c r="E7837" s="27" t="str">
        <f>VLOOKUP(A7837,SINDACI!A7837:E$7975,5,0)</f>
        <v>-</v>
      </c>
    </row>
    <row r="7838" spans="1:5" x14ac:dyDescent="0.2">
      <c r="A7838" s="27" t="s">
        <v>7759</v>
      </c>
      <c r="B7838" s="27" t="str">
        <f>VLOOKUP(A7838,PEC!A7837:D$7975,4,0)</f>
        <v>pec.comune.villaromagnano.al.it</v>
      </c>
      <c r="C7838" s="23">
        <f>VLOOKUP(A7838,SEZIONI!A7838:B$7975,2,0)</f>
        <v>1</v>
      </c>
      <c r="D7838" s="27" t="str">
        <f>VLOOKUP(A7838,SINDACI!A7838:B$7975, 2, 0)</f>
        <v>PAVESE LUCIANO MASSIMO</v>
      </c>
      <c r="E7838" s="27" t="str">
        <f>VLOOKUP(A7838,SINDACI!A7838:E$7975,5,0)</f>
        <v>LISTA CIVICA: CAMBIAMO VILLETTA</v>
      </c>
    </row>
    <row r="7839" spans="1:5" x14ac:dyDescent="0.2">
      <c r="A7839" s="27" t="s">
        <v>7760</v>
      </c>
      <c r="B7839" s="27" t="str">
        <f>VLOOKUP(A7839,PEC!A7838:D$7975,4,0)</f>
        <v>pec.it</v>
      </c>
      <c r="C7839" s="23">
        <f>VLOOKUP(A7839,SEZIONI!A7839:B$7975,2,0)</f>
        <v>11</v>
      </c>
      <c r="D7839" s="27" t="str">
        <f>VLOOKUP(A7839,SINDACI!A7839:B$7975, 2, 0)</f>
        <v>COSTANZA FRANCESCO ANTONIO</v>
      </c>
      <c r="E7839" s="27" t="str">
        <f>VLOOKUP(A7839,SINDACI!A7839:E$7975,5,0)</f>
        <v>LISTA CIVICA: per Villarosa e Villapriolo Ricominciamo insieme - COSTANZA sindaco</v>
      </c>
    </row>
    <row r="7840" spans="1:5" x14ac:dyDescent="0.2">
      <c r="A7840" s="27" t="s">
        <v>7761</v>
      </c>
      <c r="B7840" s="27" t="str">
        <f>VLOOKUP(A7840,PEC!A7839:D$7975,4,0)</f>
        <v>pec.comunas.it</v>
      </c>
      <c r="C7840" s="23">
        <f>VLOOKUP(A7840,SEZIONI!A7840:B$7975,2,0)</f>
        <v>2</v>
      </c>
      <c r="D7840" s="27" t="str">
        <f>VLOOKUP(A7840,SINDACI!A7840:B$7975, 2, 0)</f>
        <v>USAI LEONARDO</v>
      </c>
      <c r="E7840" s="27" t="str">
        <f>VLOOKUP(A7840,SINDACI!A7840:E$7975,5,0)</f>
        <v>LISTA CIVICA: UNITI PER VILLASALTO</v>
      </c>
    </row>
    <row r="7841" spans="1:5" x14ac:dyDescent="0.2">
      <c r="A7841" s="27" t="s">
        <v>7762</v>
      </c>
      <c r="B7841" s="27" t="str">
        <f>VLOOKUP(A7841,PEC!A7840:D$7975,4,0)</f>
        <v>pec.comune.villasanta.mb.it</v>
      </c>
      <c r="C7841" s="23">
        <f>VLOOKUP(A7841,SEZIONI!A7841:B$7975,2,0)</f>
        <v>10</v>
      </c>
      <c r="D7841" s="27" t="str">
        <f>VLOOKUP(A7841,SINDACI!A7841:B$7975, 2, 0)</f>
        <v>ORNAGO LUCA</v>
      </c>
      <c r="E7841" s="27" t="str">
        <f>VLOOKUP(A7841,SINDACI!A7841:E$7975,5,0)</f>
        <v>LISTA CIVICA: CITTADINI PER VILLASANTA</v>
      </c>
    </row>
    <row r="7842" spans="1:5" x14ac:dyDescent="0.2">
      <c r="A7842" s="27" t="s">
        <v>7763</v>
      </c>
      <c r="B7842" s="27" t="str">
        <f>VLOOKUP(A7842,PEC!A7841:D$7975,4,0)</f>
        <v>legalmail.it</v>
      </c>
      <c r="C7842" s="23">
        <f>VLOOKUP(A7842,SEZIONI!A7842:B$7975,2,0)</f>
        <v>3</v>
      </c>
      <c r="D7842" s="27" t="str">
        <f>VLOOKUP(A7842,SINDACI!A7842:B$7975, 2, 0)</f>
        <v>-</v>
      </c>
      <c r="E7842" s="27" t="str">
        <f>VLOOKUP(A7842,SINDACI!A7842:E$7975,5,0)</f>
        <v>-</v>
      </c>
    </row>
    <row r="7843" spans="1:5" x14ac:dyDescent="0.2">
      <c r="A7843" s="27" t="s">
        <v>7764</v>
      </c>
      <c r="B7843" s="27" t="str">
        <f>VLOOKUP(A7843,PEC!A7842:D$7975,4,0)</f>
        <v>legalmail.it</v>
      </c>
      <c r="C7843" s="23">
        <f>VLOOKUP(A7843,SEZIONI!A7843:B$7975,2,0)</f>
        <v>7</v>
      </c>
      <c r="D7843" s="27" t="str">
        <f>VLOOKUP(A7843,SINDACI!A7843:B$7975, 2, 0)</f>
        <v>PINNA MASSIMO</v>
      </c>
      <c r="E7843" s="27" t="str">
        <f>VLOOKUP(A7843,SINDACI!A7843:E$7975,5,0)</f>
        <v>LISTA CIVICA: INSIEME SI CAMBIA</v>
      </c>
    </row>
    <row r="7844" spans="1:5" x14ac:dyDescent="0.2">
      <c r="A7844" s="27" t="s">
        <v>7765</v>
      </c>
      <c r="B7844" s="27" t="str">
        <f>VLOOKUP(A7844,PEC!A7843:D$7975,4,0)</f>
        <v>legalmail.it</v>
      </c>
      <c r="C7844" s="23">
        <f>VLOOKUP(A7844,SEZIONI!A7844:B$7975,2,0)</f>
        <v>2</v>
      </c>
      <c r="D7844" s="27" t="str">
        <f>VLOOKUP(A7844,SINDACI!A7844:B$7975, 2, 0)</f>
        <v>MELIS GIANLUCA</v>
      </c>
      <c r="E7844" s="27" t="str">
        <f>VLOOKUP(A7844,SINDACI!A7844:E$7975,5,0)</f>
        <v>LISTA CIVICA: CRESCERE IN DEMOCRAZIA</v>
      </c>
    </row>
    <row r="7845" spans="1:5" x14ac:dyDescent="0.2">
      <c r="A7845" s="27" t="s">
        <v>7766</v>
      </c>
      <c r="B7845" s="27" t="str">
        <f>VLOOKUP(A7845,PEC!A7844:D$7975,4,0)</f>
        <v>legalmail.it</v>
      </c>
      <c r="C7845" s="23">
        <f>VLOOKUP(A7845,SEZIONI!A7845:B$7975,2,0)</f>
        <v>5</v>
      </c>
      <c r="D7845" s="27" t="str">
        <f>VLOOKUP(A7845,SINDACI!A7845:B$7975, 2, 0)</f>
        <v>PRINCIPI FRANCESCO</v>
      </c>
      <c r="E7845" s="27" t="str">
        <f>VLOOKUP(A7845,SINDACI!A7845:E$7975,5,0)</f>
        <v>LISTA CIVICA: INSIEME PER VILLASTELLONE</v>
      </c>
    </row>
    <row r="7846" spans="1:5" x14ac:dyDescent="0.2">
      <c r="A7846" s="27" t="s">
        <v>7767</v>
      </c>
      <c r="B7846" s="27" t="str">
        <f>VLOOKUP(A7846,PEC!A7845:D$7975,4,0)</f>
        <v>pec.comune.villata.vc.it</v>
      </c>
      <c r="C7846" s="23">
        <f>VLOOKUP(A7846,SEZIONI!A7846:B$7975,2,0)</f>
        <v>2</v>
      </c>
      <c r="D7846" s="27" t="str">
        <f>VLOOKUP(A7846,SINDACI!A7846:B$7975, 2, 0)</f>
        <v>BULLANO FRANCO</v>
      </c>
      <c r="E7846" s="27" t="str">
        <f>VLOOKUP(A7846,SINDACI!A7846:E$7975,5,0)</f>
        <v>LISTA CIVICA: PER VILLATA</v>
      </c>
    </row>
    <row r="7847" spans="1:5" x14ac:dyDescent="0.2">
      <c r="A7847" s="27" t="s">
        <v>7768</v>
      </c>
      <c r="B7847" s="27" t="str">
        <f>VLOOKUP(A7847,PEC!A7846:D$7975,4,0)</f>
        <v xml:space="preserve">pec.comune.villaurbana.or.it </v>
      </c>
      <c r="C7847" s="23">
        <f>VLOOKUP(A7847,SEZIONI!A7847:B$7975,2,0)</f>
        <v>2</v>
      </c>
      <c r="D7847" s="27" t="str">
        <f>VLOOKUP(A7847,SINDACI!A7847:B$7975, 2, 0)</f>
        <v>PIREDDU PAOLO</v>
      </c>
      <c r="E7847" s="27" t="str">
        <f>VLOOKUP(A7847,SINDACI!A7847:E$7975,5,0)</f>
        <v>LISTA CIVICA: VILLAURBANA FUTURA</v>
      </c>
    </row>
    <row r="7848" spans="1:5" x14ac:dyDescent="0.2">
      <c r="A7848" s="27" t="s">
        <v>7769</v>
      </c>
      <c r="B7848" s="27" t="str">
        <f>VLOOKUP(A7848,PEC!A7847:D$7975,4,0)</f>
        <v>pec.it</v>
      </c>
      <c r="C7848" s="23">
        <f>VLOOKUP(A7848,SEZIONI!A7848:B$7975,2,0)</f>
        <v>1</v>
      </c>
      <c r="D7848" s="27" t="str">
        <f>VLOOKUP(A7848,SINDACI!A7848:B$7975, 2, 0)</f>
        <v>LIPPA LEONARDO</v>
      </c>
      <c r="E7848" s="27" t="str">
        <f>VLOOKUP(A7848,SINDACI!A7848:E$7975,5,0)</f>
        <v>LISTA CIVICA: PER VILLAVALLELONGA</v>
      </c>
    </row>
    <row r="7849" spans="1:5" x14ac:dyDescent="0.2">
      <c r="A7849" s="27" t="s">
        <v>7770</v>
      </c>
      <c r="B7849" s="27" t="str">
        <f>VLOOKUP(A7849,PEC!A7848:D$7975,4,0)</f>
        <v>cert.ip-veneto.net</v>
      </c>
      <c r="C7849" s="23">
        <f>VLOOKUP(A7849,SEZIONI!A7849:B$7975,2,0)</f>
        <v>5</v>
      </c>
      <c r="D7849" s="27" t="str">
        <f>VLOOKUP(A7849,SINDACI!A7849:B$7975, 2, 0)</f>
        <v>DE PERON ENRICO</v>
      </c>
      <c r="E7849" s="27" t="str">
        <f>VLOOKUP(A7849,SINDACI!A7849:E$7975,5,0)</f>
        <v>LISTA CIVICA: PER IL NOSTRO PAESE</v>
      </c>
    </row>
    <row r="7850" spans="1:5" x14ac:dyDescent="0.2">
      <c r="A7850" s="27" t="s">
        <v>7771</v>
      </c>
      <c r="B7850" s="27" t="str">
        <f>VLOOKUP(A7850,PEC!A7849:D$7975,4,0)</f>
        <v>pec.comune.villedanaunia.tn.it</v>
      </c>
      <c r="C7850" s="23">
        <f>VLOOKUP(A7850,SEZIONI!A7850:B$7975,2,0)</f>
        <v>5</v>
      </c>
      <c r="D7850" s="27" t="str">
        <f>VLOOKUP(A7850,SINDACI!A7850:B$7975, 2, 0)</f>
        <v>VALENTINI SAMUEL</v>
      </c>
      <c r="E7850" s="27" t="str">
        <f>VLOOKUP(A7850,SINDACI!A7850:E$7975,5,0)</f>
        <v>-</v>
      </c>
    </row>
    <row r="7851" spans="1:5" x14ac:dyDescent="0.2">
      <c r="A7851" s="27" t="s">
        <v>7772</v>
      </c>
      <c r="B7851" s="27" t="str">
        <f>VLOOKUP(A7851,PEC!A7850:D$7975,4,0)</f>
        <v>pec.comune.villedifiemme.tn.it</v>
      </c>
      <c r="C7851" s="23">
        <f>VLOOKUP(A7851,SEZIONI!A7851:B$7975,2,0)</f>
        <v>3</v>
      </c>
      <c r="D7851" s="27" t="str">
        <f>VLOOKUP(A7851,SINDACI!A7851:B$7975, 2, 0)</f>
        <v>GIANMOENA PARIDE</v>
      </c>
      <c r="E7851" s="27" t="str">
        <f>VLOOKUP(A7851,SINDACI!A7851:E$7975,5,0)</f>
        <v>-</v>
      </c>
    </row>
    <row r="7852" spans="1:5" x14ac:dyDescent="0.2">
      <c r="A7852" s="27" t="s">
        <v>7773</v>
      </c>
      <c r="B7852" s="27" t="str">
        <f>VLOOKUP(A7852,PEC!A7851:D$7975,4,0)</f>
        <v>pec.comune.villeneuve.ao.it</v>
      </c>
      <c r="C7852" s="23">
        <f>VLOOKUP(A7852,SEZIONI!A7852:B$7975,2,0)</f>
        <v>1</v>
      </c>
      <c r="D7852" s="27" t="str">
        <f>VLOOKUP(A7852,SINDACI!A7852:B$7975, 2, 0)</f>
        <v>JOCALLAZ BRUNO EVARISTO</v>
      </c>
      <c r="E7852" s="27" t="str">
        <f>VLOOKUP(A7852,SINDACI!A7852:E$7975,5,0)</f>
        <v>-</v>
      </c>
    </row>
    <row r="7853" spans="1:5" x14ac:dyDescent="0.2">
      <c r="A7853" s="27" t="s">
        <v>7774</v>
      </c>
      <c r="B7853" s="27" t="str">
        <f>VLOOKUP(A7853,PEC!A7852:D$7975,4,0)</f>
        <v>certgov.fvg.it</v>
      </c>
      <c r="C7853" s="23">
        <f>VLOOKUP(A7853,SEZIONI!A7853:B$7975,2,0)</f>
        <v>2</v>
      </c>
      <c r="D7853" s="27" t="str">
        <f>VLOOKUP(A7853,SINDACI!A7853:B$7975, 2, 0)</f>
        <v>VIOLA FLAVIA</v>
      </c>
      <c r="E7853" s="27" t="str">
        <f>VLOOKUP(A7853,SINDACI!A7853:E$7975,5,0)</f>
        <v>LISTA CIVICA: SIAMO VILLESSSE</v>
      </c>
    </row>
    <row r="7854" spans="1:5" x14ac:dyDescent="0.2">
      <c r="A7854" s="27" t="s">
        <v>7775</v>
      </c>
      <c r="B7854" s="27" t="str">
        <f>VLOOKUP(A7854,PEC!A7853:D$7975,4,0)</f>
        <v>pec.comnet-ra.it</v>
      </c>
      <c r="C7854" s="23">
        <f>VLOOKUP(A7854,SEZIONI!A7854:B$7975,2,0)</f>
        <v>1</v>
      </c>
      <c r="D7854" s="27" t="str">
        <f>VLOOKUP(A7854,SINDACI!A7854:B$7975, 2, 0)</f>
        <v>COLANTONI GIUSEPPINA</v>
      </c>
      <c r="E7854" s="27" t="str">
        <f>VLOOKUP(A7854,SINDACI!A7854:E$7975,5,0)</f>
        <v>LISTA CIVICA: SEMPLICEMENTE VILLETTA</v>
      </c>
    </row>
    <row r="7855" spans="1:5" x14ac:dyDescent="0.2">
      <c r="A7855" s="27" t="s">
        <v>7776</v>
      </c>
      <c r="B7855" s="27" t="str">
        <f>VLOOKUP(A7855,PEC!A7854:D$7975,4,0)</f>
        <v>postemailcertificata.it</v>
      </c>
      <c r="C7855" s="23">
        <f>VLOOKUP(A7855,SEZIONI!A7855:B$7975,2,0)</f>
        <v>1</v>
      </c>
      <c r="D7855" s="27" t="str">
        <f>VLOOKUP(A7855,SINDACI!A7855:B$7975, 2, 0)</f>
        <v>BALASSI MONICA</v>
      </c>
      <c r="E7855" s="27" t="str">
        <f>VLOOKUP(A7855,SINDACI!A7855:E$7975,5,0)</f>
        <v>-</v>
      </c>
    </row>
    <row r="7856" spans="1:5" x14ac:dyDescent="0.2">
      <c r="A7856" s="27" t="s">
        <v>7777</v>
      </c>
      <c r="B7856" s="27" t="str">
        <f>VLOOKUP(A7856,PEC!A7855:D$7975,4,0)</f>
        <v>pec.regione.lombardia.it</v>
      </c>
      <c r="C7856" s="23">
        <f>VLOOKUP(A7856,SEZIONI!A7856:B$7975,2,0)</f>
        <v>2</v>
      </c>
      <c r="D7856" s="27" t="str">
        <f>VLOOKUP(A7856,SINDACI!A7856:B$7975, 2, 0)</f>
        <v>TREVENZOLI DANIELE</v>
      </c>
      <c r="E7856" s="27" t="str">
        <f>VLOOKUP(A7856,SINDACI!A7856:E$7975,5,0)</f>
        <v>LISTA CIVICA: PASSIONE COMUNE</v>
      </c>
    </row>
    <row r="7857" spans="1:5" x14ac:dyDescent="0.2">
      <c r="A7857" s="27" t="s">
        <v>7778</v>
      </c>
      <c r="B7857" s="27" t="str">
        <f>VLOOKUP(A7857,PEC!A7856:D$7975,4,0)</f>
        <v>pec.comune.villongo.bg.it</v>
      </c>
      <c r="C7857" s="23">
        <f>VLOOKUP(A7857,SEZIONI!A7857:B$7975,2,0)</f>
        <v>6</v>
      </c>
      <c r="D7857" s="27" t="str">
        <f>VLOOKUP(A7857,SINDACI!A7857:B$7975, 2, 0)</f>
        <v>MICHELI FRANCESCO</v>
      </c>
      <c r="E7857" s="27" t="str">
        <f>VLOOKUP(A7857,SINDACI!A7857:E$7975,5,0)</f>
        <v>LISTA COMPOSITA: FORZA ITALIA-LEGA SALVINI LOMBARDIA-FRATELLI D'ITALIA</v>
      </c>
    </row>
    <row r="7858" spans="1:5" x14ac:dyDescent="0.2">
      <c r="A7858" s="27" t="s">
        <v>7779</v>
      </c>
      <c r="B7858" s="27" t="str">
        <f>VLOOKUP(A7858,PEC!A7857:D$7975,4,0)</f>
        <v>pecveneto.it</v>
      </c>
      <c r="C7858" s="23">
        <f>VLOOKUP(A7858,SEZIONI!A7858:B$7975,2,0)</f>
        <v>17</v>
      </c>
      <c r="D7858" s="27" t="str">
        <f>VLOOKUP(A7858,SINDACI!A7858:B$7975, 2, 0)</f>
        <v>SOLIGO FRANCESCO</v>
      </c>
      <c r="E7858" s="27" t="str">
        <f>VLOOKUP(A7858,SINDACI!A7858:E$7975,5,0)</f>
        <v>FRATELLI D'ITALIA | LEGA SALVINI | LISTA CIVICA: VILLORBA SERENA</v>
      </c>
    </row>
    <row r="7859" spans="1:5" x14ac:dyDescent="0.2">
      <c r="A7859" s="27" t="s">
        <v>7780</v>
      </c>
      <c r="B7859" s="27" t="str">
        <f>VLOOKUP(A7859,PEC!A7858:D$7975,4,0)</f>
        <v>legalmail.it</v>
      </c>
      <c r="C7859" s="23">
        <f>VLOOKUP(A7859,SEZIONI!A7859:B$7975,2,0)</f>
        <v>2</v>
      </c>
      <c r="D7859" s="27" t="str">
        <f>VLOOKUP(A7859,SINDACI!A7859:B$7975, 2, 0)</f>
        <v>ORRU' PIETRO</v>
      </c>
      <c r="E7859" s="27" t="str">
        <f>VLOOKUP(A7859,SINDACI!A7859:E$7975,5,0)</f>
        <v>LISTA CIVICA: FARE VILMINORE DI SCALVE</v>
      </c>
    </row>
    <row r="7860" spans="1:5" x14ac:dyDescent="0.2">
      <c r="A7860" s="27" t="s">
        <v>7781</v>
      </c>
      <c r="B7860" s="27" t="str">
        <f>VLOOKUP(A7860,PEC!A7859:D$7975,4,0)</f>
        <v>pec.comune.vimercate.mb.it</v>
      </c>
      <c r="C7860" s="23">
        <f>VLOOKUP(A7860,SEZIONI!A7860:B$7975,2,0)</f>
        <v>26</v>
      </c>
      <c r="D7860" s="27" t="str">
        <f>VLOOKUP(A7860,SINDACI!A7860:B$7975, 2, 0)</f>
        <v>CEREDA FRANCESCO</v>
      </c>
      <c r="E7860" s="27" t="str">
        <f>VLOOKUP(A7860,SINDACI!A7860:E$7975,5,0)</f>
        <v>LISTA CIVICA: COMUNITA' SOLIDALE | ARTICOLO UNO | LISTA CIVICA: VIMERCATE FUTURA | PARTITO DEMOCRATICO | LISTA CIVICA: VIMERCATE A COLORI</v>
      </c>
    </row>
    <row r="7861" spans="1:5" x14ac:dyDescent="0.2">
      <c r="A7861" s="27" t="s">
        <v>7782</v>
      </c>
      <c r="B7861" s="27" t="str">
        <f>VLOOKUP(A7861,PEC!A7860:D$7975,4,0)</f>
        <v>pec.regione.lombardia.it</v>
      </c>
      <c r="C7861" s="23">
        <f>VLOOKUP(A7861,SEZIONI!A7861:B$7975,2,0)</f>
        <v>15</v>
      </c>
      <c r="D7861" s="27" t="str">
        <f>VLOOKUP(A7861,SINDACI!A7861:B$7975, 2, 0)</f>
        <v>VENERONI DARIO</v>
      </c>
      <c r="E7861" s="27" t="str">
        <f>VLOOKUP(A7861,SINDACI!A7861:E$7975,5,0)</f>
        <v>MOVIMENTO 5 STELLE | LISTA CIVICA: VIMODRONE SEI TU | LISTA CIVICA: IL PONTE LISTA CIVICA VIMODRONE | LISTA CIVICA: VIMODRONE FUTURA</v>
      </c>
    </row>
    <row r="7862" spans="1:5" x14ac:dyDescent="0.2">
      <c r="A7862" s="27" t="s">
        <v>7783</v>
      </c>
      <c r="B7862" s="27" t="str">
        <f>VLOOKUP(A7862,PEC!A7861:D$7975,4,0)</f>
        <v>cert.ruparpiemonte.it</v>
      </c>
      <c r="C7862" s="23">
        <f>VLOOKUP(A7862,SEZIONI!A7862:B$7975,2,0)</f>
        <v>1</v>
      </c>
      <c r="D7862" s="27" t="str">
        <f>VLOOKUP(A7862,SINDACI!A7862:B$7975, 2, 0)</f>
        <v>CORNARA PIETRO GIUSEPPE</v>
      </c>
      <c r="E7862" s="27" t="str">
        <f>VLOOKUP(A7862,SINDACI!A7862:E$7975,5,0)</f>
        <v>-</v>
      </c>
    </row>
    <row r="7863" spans="1:5" x14ac:dyDescent="0.2">
      <c r="A7863" s="27" t="s">
        <v>7784</v>
      </c>
      <c r="B7863" s="27" t="str">
        <f>VLOOKUP(A7863,PEC!A7862:D$7975,4,0)</f>
        <v>pec.it</v>
      </c>
      <c r="C7863" s="23">
        <f>VLOOKUP(A7863,SEZIONI!A7863:B$7975,2,0)</f>
        <v>3</v>
      </c>
      <c r="D7863" s="27" t="str">
        <f>VLOOKUP(A7863,SINDACI!A7863:B$7975, 2, 0)</f>
        <v>VALENTE LUIGI</v>
      </c>
      <c r="E7863" s="27" t="str">
        <f>VLOOKUP(A7863,SINDACI!A7863:E$7975,5,0)</f>
        <v>LISTA CIVICA: LIBERTA' E' PARTECIPAZIONE</v>
      </c>
    </row>
    <row r="7864" spans="1:5" x14ac:dyDescent="0.2">
      <c r="A7864" s="27" t="s">
        <v>7785</v>
      </c>
      <c r="B7864" s="27" t="str">
        <f>VLOOKUP(A7864,PEC!A7863:D$7975,4,0)</f>
        <v>legalmail.it</v>
      </c>
      <c r="C7864" s="23">
        <f>VLOOKUP(A7864,SEZIONI!A7864:B$7975,2,0)</f>
        <v>1</v>
      </c>
      <c r="D7864" s="27" t="str">
        <f>VLOOKUP(A7864,SINDACI!A7864:B$7975, 2, 0)</f>
        <v>ZOGO CHIARA ROSALIA</v>
      </c>
      <c r="E7864" s="27" t="str">
        <f>VLOOKUP(A7864,SINDACI!A7864:E$7975,5,0)</f>
        <v>LISTA CIVICA: VINCHIO DOMANI</v>
      </c>
    </row>
    <row r="7865" spans="1:5" x14ac:dyDescent="0.2">
      <c r="A7865" s="27" t="s">
        <v>7786</v>
      </c>
      <c r="B7865" s="27" t="str">
        <f>VLOOKUP(A7865,PEC!A7864:D$7975,4,0)</f>
        <v>postacert.toscana.it</v>
      </c>
      <c r="C7865" s="23">
        <f>VLOOKUP(A7865,SEZIONI!A7865:B$7975,2,0)</f>
        <v>15</v>
      </c>
      <c r="D7865" s="27" t="str">
        <f>VLOOKUP(A7865,SINDACI!A7865:B$7975, 2, 0)</f>
        <v>TORCHIA GIUSEPPE</v>
      </c>
      <c r="E7865" s="27" t="str">
        <f>VLOOKUP(A7865,SINDACI!A7865:E$7975,5,0)</f>
        <v>PARTITO DEMOCRATICO</v>
      </c>
    </row>
    <row r="7866" spans="1:5" x14ac:dyDescent="0.2">
      <c r="A7866" s="27" t="s">
        <v>7787</v>
      </c>
      <c r="B7866" s="27" t="str">
        <f>VLOOKUP(A7866,PEC!A7865:D$7975,4,0)</f>
        <v>cert.ruparpiemonte.it</v>
      </c>
      <c r="C7866" s="23">
        <f>VLOOKUP(A7866,SEZIONI!A7866:B$7975,2,0)</f>
        <v>11</v>
      </c>
      <c r="D7866" s="27" t="str">
        <f>VLOOKUP(A7866,SINDACI!A7866:B$7975, 2, 0)</f>
        <v>GUERRINI GIANFRANCO</v>
      </c>
      <c r="E7866" s="27" t="str">
        <f>VLOOKUP(A7866,SINDACI!A7866:E$7975,5,0)</f>
        <v>LISTA CIVICA: UNIAMO VINOVO</v>
      </c>
    </row>
    <row r="7867" spans="1:5" x14ac:dyDescent="0.2">
      <c r="A7867" s="27" t="s">
        <v>7788</v>
      </c>
      <c r="B7867" s="27" t="str">
        <f>VLOOKUP(A7867,PEC!A7866:D$7975,4,0)</f>
        <v>postemailcertificata.it</v>
      </c>
      <c r="C7867" s="23">
        <f>VLOOKUP(A7867,SEZIONI!A7867:B$7975,2,0)</f>
        <v>1</v>
      </c>
      <c r="D7867" s="27" t="str">
        <f>VLOOKUP(A7867,SINDACI!A7867:B$7975, 2, 0)</f>
        <v>OLIVERO GIUSEPPE</v>
      </c>
      <c r="E7867" s="27" t="str">
        <f>VLOOKUP(A7867,SINDACI!A7867:E$7975,5,0)</f>
        <v>LISTA CIVICA: LISTA CIVICA PER VINZAGLIO</v>
      </c>
    </row>
    <row r="7868" spans="1:5" x14ac:dyDescent="0.2">
      <c r="A7868" s="27" t="s">
        <v>7789</v>
      </c>
      <c r="B7868" s="27" t="str">
        <f>VLOOKUP(A7868,PEC!A7867:D$7975,4,0)</f>
        <v>legalmail.it</v>
      </c>
      <c r="C7868" s="23">
        <f>VLOOKUP(A7868,SEZIONI!A7868:B$7975,2,0)</f>
        <v>1</v>
      </c>
      <c r="D7868" s="27" t="str">
        <f>VLOOKUP(A7868,SINDACI!A7868:B$7975, 2, 0)</f>
        <v>DONETTA DANILO</v>
      </c>
      <c r="E7868" s="27" t="str">
        <f>VLOOKUP(A7868,SINDACI!A7868:E$7975,5,0)</f>
        <v>LISTA CIVICA: INDIPENDENTI</v>
      </c>
    </row>
    <row r="7869" spans="1:5" x14ac:dyDescent="0.2">
      <c r="A7869" s="27" t="s">
        <v>7790</v>
      </c>
      <c r="B7869" s="27" t="str">
        <f>VLOOKUP(A7869,PEC!A7868:D$7975,4,0)</f>
        <v>pec.comune.vione.bs.it</v>
      </c>
      <c r="C7869" s="23">
        <f>VLOOKUP(A7869,SEZIONI!A7869:B$7975,2,0)</f>
        <v>1</v>
      </c>
      <c r="D7869" s="27" t="str">
        <f>VLOOKUP(A7869,SINDACI!A7869:B$7975, 2, 0)</f>
        <v>TESTINI MAURO</v>
      </c>
      <c r="E7869" s="27" t="str">
        <f>VLOOKUP(A7869,SINDACI!A7869:E$7975,5,0)</f>
        <v>LISTA CIVICA: VIVERE INSIEME 2019 - 2024</v>
      </c>
    </row>
    <row r="7870" spans="1:5" x14ac:dyDescent="0.2">
      <c r="A7870" s="27" t="s">
        <v>7791</v>
      </c>
      <c r="B7870" s="27" t="str">
        <f>VLOOKUP(A7870,PEC!A7869:D$7975,4,0)</f>
        <v>legalmail.it</v>
      </c>
      <c r="C7870" s="23">
        <f>VLOOKUP(A7870,SEZIONI!A7870:B$7975,2,0)</f>
        <v>5</v>
      </c>
      <c r="D7870" s="27" t="str">
        <f>VLOOKUP(A7870,SINDACI!A7870:B$7975, 2, 0)</f>
        <v>VOLGGER PETER</v>
      </c>
      <c r="E7870" s="27" t="str">
        <f>VLOOKUP(A7870,SINDACI!A7870:E$7975,5,0)</f>
        <v>-</v>
      </c>
    </row>
    <row r="7871" spans="1:5" x14ac:dyDescent="0.2">
      <c r="A7871" s="27" t="s">
        <v>7792</v>
      </c>
      <c r="B7871" s="27" t="str">
        <f>VLOOKUP(A7871,PEC!A7870:D$7975,4,0)</f>
        <v>cert.ruparpiemonte.it</v>
      </c>
      <c r="C7871" s="23">
        <f>VLOOKUP(A7871,SEZIONI!A7871:B$7975,2,0)</f>
        <v>1</v>
      </c>
      <c r="D7871" s="27" t="str">
        <f>VLOOKUP(A7871,SINDACI!A7871:B$7975, 2, 0)</f>
        <v>ROBASTO MATTIA</v>
      </c>
      <c r="E7871" s="27" t="str">
        <f>VLOOKUP(A7871,SINDACI!A7871:E$7975,5,0)</f>
        <v>LISTA CIVICA: LAVORIAMO PER VIRLE</v>
      </c>
    </row>
    <row r="7872" spans="1:5" x14ac:dyDescent="0.2">
      <c r="A7872" s="27" t="s">
        <v>7793</v>
      </c>
      <c r="B7872" s="27" t="str">
        <f>VLOOKUP(A7872,PEC!A7871:D$7975,4,0)</f>
        <v>pec.comune.visano.bs.it</v>
      </c>
      <c r="C7872" s="23">
        <f>VLOOKUP(A7872,SEZIONI!A7872:B$7975,2,0)</f>
        <v>2</v>
      </c>
      <c r="D7872" s="27" t="str">
        <f>VLOOKUP(A7872,SINDACI!A7872:B$7975, 2, 0)</f>
        <v>PIACENTINI FRANCESCO</v>
      </c>
      <c r="E7872" s="27" t="str">
        <f>VLOOKUP(A7872,SINDACI!A7872:E$7975,5,0)</f>
        <v>LISTA CIVICA: LA VISANO CHE VOGLIAMO</v>
      </c>
    </row>
    <row r="7873" spans="1:5" x14ac:dyDescent="0.2">
      <c r="A7873" s="27" t="s">
        <v>7794</v>
      </c>
      <c r="B7873" s="27" t="str">
        <f>VLOOKUP(A7873,PEC!A7872:D$7975,4,0)</f>
        <v>cert.ruparpiemonte.it</v>
      </c>
      <c r="C7873" s="23">
        <f>VLOOKUP(A7873,SEZIONI!A7873:B$7975,2,0)</f>
        <v>2</v>
      </c>
      <c r="D7873" s="27" t="str">
        <f>VLOOKUP(A7873,SINDACI!A7873:B$7975, 2, 0)</f>
        <v>MERLO FEDERICO</v>
      </c>
      <c r="E7873" s="27" t="str">
        <f>VLOOKUP(A7873,SINDACI!A7873:E$7975,5,0)</f>
        <v>LISTA CIVICA: TRADIZIONE PROGRESSO VIVIBILITA'</v>
      </c>
    </row>
    <row r="7874" spans="1:5" x14ac:dyDescent="0.2">
      <c r="A7874" s="27" t="s">
        <v>7795</v>
      </c>
      <c r="B7874" s="27" t="str">
        <f>VLOOKUP(A7874,PEC!A7873:D$7975,4,0)</f>
        <v>pec.comunevisciano.na.it</v>
      </c>
      <c r="C7874" s="23">
        <f>VLOOKUP(A7874,SEZIONI!A7874:B$7975,2,0)</f>
        <v>4</v>
      </c>
      <c r="D7874" s="27" t="str">
        <f>VLOOKUP(A7874,SINDACI!A7874:B$7975, 2, 0)</f>
        <v>TRINCHESE SABATO</v>
      </c>
      <c r="E7874" s="27" t="str">
        <f>VLOOKUP(A7874,SINDACI!A7874:E$7975,5,0)</f>
        <v>LISTA CIVICA: RISVEGLIO CIVICO VISCIANO AI GIOVANI</v>
      </c>
    </row>
    <row r="7875" spans="1:5" x14ac:dyDescent="0.2">
      <c r="A7875" s="27" t="s">
        <v>7796</v>
      </c>
      <c r="B7875" s="27" t="str">
        <f>VLOOKUP(A7875,PEC!A7874:D$7975,4,0)</f>
        <v>certgov.fvg.it</v>
      </c>
      <c r="C7875" s="23">
        <f>VLOOKUP(A7875,SEZIONI!A7875:B$7975,2,0)</f>
        <v>1</v>
      </c>
      <c r="D7875" s="27" t="str">
        <f>VLOOKUP(A7875,SINDACI!A7875:B$7975, 2, 0)</f>
        <v>CECOTTI ELENA</v>
      </c>
      <c r="E7875" s="27" t="str">
        <f>VLOOKUP(A7875,SINDACI!A7875:E$7975,5,0)</f>
        <v>Lista Civica non pervenuta</v>
      </c>
    </row>
    <row r="7876" spans="1:5" x14ac:dyDescent="0.2">
      <c r="A7876" s="27" t="s">
        <v>7797</v>
      </c>
      <c r="B7876" s="27" t="str">
        <f>VLOOKUP(A7876,PEC!A7875:D$7975,4,0)</f>
        <v>pcert.it</v>
      </c>
      <c r="C7876" s="23">
        <f>VLOOKUP(A7876,SEZIONI!A7876:B$7975,2,0)</f>
        <v>1</v>
      </c>
      <c r="D7876" s="27" t="str">
        <f>VLOOKUP(A7876,SINDACI!A7876:B$7975, 2, 0)</f>
        <v>DELORENZI MANUELA</v>
      </c>
      <c r="E7876" s="27" t="str">
        <f>VLOOKUP(A7876,SINDACI!A7876:E$7975,5,0)</f>
        <v>LISTA CIVICA: NUOVA VISONE</v>
      </c>
    </row>
    <row r="7877" spans="1:5" x14ac:dyDescent="0.2">
      <c r="A7877" s="27" t="s">
        <v>7798</v>
      </c>
      <c r="B7877" s="27" t="str">
        <f>VLOOKUP(A7877,PEC!A7876:D$7975,4,0)</f>
        <v>legalmail.it</v>
      </c>
      <c r="C7877" s="23">
        <f>VLOOKUP(A7877,SEZIONI!A7877:B$7975,2,0)</f>
        <v>2</v>
      </c>
      <c r="D7877" s="27" t="str">
        <f>VLOOKUP(A7877,SINDACI!A7877:B$7975, 2, 0)</f>
        <v>SPIGANTI MAURIZI GIANLUIGI</v>
      </c>
      <c r="E7877" s="27" t="str">
        <f>VLOOKUP(A7877,SINDACI!A7877:E$7975,5,0)</f>
        <v>-</v>
      </c>
    </row>
    <row r="7878" spans="1:5" x14ac:dyDescent="0.2">
      <c r="A7878" s="27" t="s">
        <v>7799</v>
      </c>
      <c r="B7878" s="27" t="str">
        <f>VLOOKUP(A7878,PEC!A7877:D$7975,4,0)</f>
        <v>pec.regione.lombardia.it</v>
      </c>
      <c r="C7878" s="23">
        <f>VLOOKUP(A7878,SEZIONI!A7878:B$7975,2,0)</f>
        <v>2</v>
      </c>
      <c r="D7878" s="27" t="str">
        <f>VLOOKUP(A7878,SINDACI!A7878:B$7975, 2, 0)</f>
        <v>BOSCHETTI ENRICA</v>
      </c>
      <c r="E7878" s="27" t="str">
        <f>VLOOKUP(A7878,SINDACI!A7878:E$7975,5,0)</f>
        <v>LISTA CIVICA: VISTARINO C'?</v>
      </c>
    </row>
    <row r="7879" spans="1:5" x14ac:dyDescent="0.2">
      <c r="A7879" s="27" t="s">
        <v>7800</v>
      </c>
      <c r="B7879" s="27" t="str">
        <f>VLOOKUP(A7879,PEC!A7878:D$7975,4,0)</f>
        <v>cert.ruparpiemonte.it</v>
      </c>
      <c r="C7879" s="23">
        <f>VLOOKUP(A7879,SEZIONI!A7879:B$7975,2,0)</f>
        <v>1</v>
      </c>
      <c r="D7879" s="27" t="str">
        <f>VLOOKUP(A7879,SINDACI!A7879:B$7975, 2, 0)</f>
        <v>RAVETTO ENRI DOMENICO</v>
      </c>
      <c r="E7879" s="27" t="str">
        <f>VLOOKUP(A7879,SINDACI!A7879:E$7975,5,0)</f>
        <v>LISTA CIVICA: UNITI PER VISTRORIO</v>
      </c>
    </row>
    <row r="7880" spans="1:5" x14ac:dyDescent="0.2">
      <c r="A7880" s="27" t="s">
        <v>7801</v>
      </c>
      <c r="B7880" s="27" t="str">
        <f>VLOOKUP(A7880,PEC!A7879:D$7975,4,0)</f>
        <v>pec.comunedivita.it</v>
      </c>
      <c r="C7880" s="23">
        <f>VLOOKUP(A7880,SEZIONI!A7880:B$7975,2,0)</f>
        <v>3</v>
      </c>
      <c r="D7880" s="27" t="str">
        <f>VLOOKUP(A7880,SINDACI!A7880:B$7975, 2, 0)</f>
        <v>RISERBATO GIUSEPPE</v>
      </c>
      <c r="E7880" s="27" t="str">
        <f>VLOOKUP(A7880,SINDACI!A7880:E$7975,5,0)</f>
        <v>LISTA CIVICA: UNITI PER VITA - RISERBATO SINDACO</v>
      </c>
    </row>
    <row r="7881" spans="1:5" x14ac:dyDescent="0.2">
      <c r="A7881" s="27" t="s">
        <v>7802</v>
      </c>
      <c r="B7881" s="27" t="str">
        <f>VLOOKUP(A7881,PEC!A7880:D$7975,4,0)</f>
        <v>pec.comuneviterbo.it</v>
      </c>
      <c r="C7881" s="23">
        <f>VLOOKUP(A7881,SEZIONI!A7881:B$7975,2,0)</f>
        <v>66</v>
      </c>
      <c r="D7881" s="27" t="str">
        <f>VLOOKUP(A7881,SINDACI!A7881:B$7975, 2, 0)</f>
        <v>FRONTINI CHIARA</v>
      </c>
      <c r="E7881" s="27" t="str">
        <f>VLOOKUP(A7881,SINDACI!A7881:E$7975,5,0)</f>
        <v>LISTA CIVICA: VITERBO FA SQUADRA | LISTA CIVICA: CON CHIARA PER VITERBO | LISTA CIVICA: VITERBO CAMBIA | LISTA CIVICA: LA TUSCIA NEL CUORE | LISTA CIVICA: VITERBO VENTI VENTI | LISTA COMPOSITA: #IOAPRO-RINASCIMENTO VITTORIO SGARBI</v>
      </c>
    </row>
    <row r="7882" spans="1:5" x14ac:dyDescent="0.2">
      <c r="A7882" s="27" t="s">
        <v>7803</v>
      </c>
      <c r="B7882" s="27" t="str">
        <f>VLOOKUP(A7882,PEC!A7881:D$7975,4,0)</f>
        <v>cert-posta.it</v>
      </c>
      <c r="C7882" s="23">
        <f>VLOOKUP(A7882,SEZIONI!A7882:B$7975,2,0)</f>
        <v>1</v>
      </c>
      <c r="D7882" s="27" t="str">
        <f>VLOOKUP(A7882,SINDACI!A7882:B$7975, 2, 0)</f>
        <v>IANNETTA VINCENZO</v>
      </c>
      <c r="E7882" s="27" t="str">
        <f>VLOOKUP(A7882,SINDACI!A7882:E$7975,5,0)</f>
        <v>LISTA CIVICA: VITICUSO CAMBIARE SI PUO'</v>
      </c>
    </row>
    <row r="7883" spans="1:5" x14ac:dyDescent="0.2">
      <c r="A7883" s="27" t="s">
        <v>7804</v>
      </c>
      <c r="B7883" s="27" t="str">
        <f>VLOOKUP(A7883,PEC!A7882:D$7975,4,0)</f>
        <v>certgov.fvg.it</v>
      </c>
      <c r="C7883" s="23">
        <f>VLOOKUP(A7883,SEZIONI!A7883:B$7975,2,0)</f>
        <v>2</v>
      </c>
      <c r="D7883" s="27" t="str">
        <f>VLOOKUP(A7883,SINDACI!A7883:B$7975, 2, 0)</f>
        <v>-</v>
      </c>
      <c r="E7883" s="27" t="str">
        <f>VLOOKUP(A7883,SINDACI!A7883:E$7975,5,0)</f>
        <v>-</v>
      </c>
    </row>
    <row r="7884" spans="1:5" x14ac:dyDescent="0.2">
      <c r="A7884" s="27" t="s">
        <v>7805</v>
      </c>
      <c r="B7884" s="27" t="str">
        <f>VLOOKUP(A7884,PEC!A7883:D$7975,4,0)</f>
        <v>legalmail.it</v>
      </c>
      <c r="C7884" s="23">
        <f>VLOOKUP(A7884,SEZIONI!A7884:B$7975,2,0)</f>
        <v>4</v>
      </c>
      <c r="D7884" s="27" t="str">
        <f>VLOOKUP(A7884,SINDACI!A7884:B$7975, 2, 0)</f>
        <v>GRASSOTTI RUGGERO</v>
      </c>
      <c r="E7884" s="27" t="str">
        <f>VLOOKUP(A7884,SINDACI!A7884:E$7975,5,0)</f>
        <v>LISTA CIVICA: #INSIEME PER VITORCHIANO</v>
      </c>
    </row>
    <row r="7885" spans="1:5" x14ac:dyDescent="0.2">
      <c r="A7885" s="27" t="s">
        <v>7806</v>
      </c>
      <c r="B7885" s="27" t="str">
        <f>VLOOKUP(A7885,PEC!A7884:D$7975,4,0)</f>
        <v>pec.comunevittoria.gov.it</v>
      </c>
      <c r="C7885" s="23">
        <f>VLOOKUP(A7885,SEZIONI!A7885:B$7975,2,0)</f>
        <v>69</v>
      </c>
      <c r="D7885" s="27" t="str">
        <f>VLOOKUP(A7885,SINDACI!A7885:B$7975, 2, 0)</f>
        <v>AIELLO FRANCESCO</v>
      </c>
      <c r="E7885" s="27" t="str">
        <f>VLOOKUP(A7885,SINDACI!A7885:E$7975,5,0)</f>
        <v>-</v>
      </c>
    </row>
    <row r="7886" spans="1:5" x14ac:dyDescent="0.2">
      <c r="A7886" s="27" t="s">
        <v>7807</v>
      </c>
      <c r="B7886" s="27" t="str">
        <f>VLOOKUP(A7886,PEC!A7885:D$7975,4,0)</f>
        <v>pecveneto.it</v>
      </c>
      <c r="C7886" s="23">
        <f>VLOOKUP(A7886,SEZIONI!A7886:B$7975,2,0)</f>
        <v>33</v>
      </c>
      <c r="D7886" s="27" t="str">
        <f>VLOOKUP(A7886,SINDACI!A7886:B$7975, 2, 0)</f>
        <v>MIATTO ANTONIO</v>
      </c>
      <c r="E7886" s="27" t="str">
        <f>VLOOKUP(A7886,SINDACI!A7886:E$7975,5,0)</f>
        <v>LISTA CIVICA: TONI MIATTO SINDACO | LISTA CIVICA: CIVICA NOI CON TONI MIATTO | FORZA ITALIA | FRATELLI D'ITALIA | LEGA SALVINI</v>
      </c>
    </row>
    <row r="7887" spans="1:5" x14ac:dyDescent="0.2">
      <c r="A7887" s="27" t="s">
        <v>7808</v>
      </c>
      <c r="B7887" s="27" t="str">
        <f>VLOOKUP(A7887,PEC!A7886:D$7975,4,0)</f>
        <v>pec.it</v>
      </c>
      <c r="C7887" s="23">
        <f>VLOOKUP(A7887,SEZIONI!A7887:B$7975,2,0)</f>
        <v>1</v>
      </c>
      <c r="D7887" s="27" t="str">
        <f>VLOOKUP(A7887,SINDACI!A7887:B$7975, 2, 0)</f>
        <v>PRESUTTI CARMINE</v>
      </c>
      <c r="E7887" s="27" t="str">
        <f>VLOOKUP(A7887,SINDACI!A7887:E$7975,5,0)</f>
        <v>LISTA CIVICA: PROGETTO VITTORITO</v>
      </c>
    </row>
    <row r="7888" spans="1:5" x14ac:dyDescent="0.2">
      <c r="A7888" s="27" t="s">
        <v>7809</v>
      </c>
      <c r="B7888" s="27" t="str">
        <f>VLOOKUP(A7888,PEC!A7887:D$7975,4,0)</f>
        <v>pec.comune.vittuone.mi.it</v>
      </c>
      <c r="C7888" s="23">
        <f>VLOOKUP(A7888,SEZIONI!A7888:B$7975,2,0)</f>
        <v>7</v>
      </c>
      <c r="D7888" s="27" t="str">
        <f>VLOOKUP(A7888,SINDACI!A7888:B$7975, 2, 0)</f>
        <v>BONFADINI LAURA</v>
      </c>
      <c r="E7888" s="27" t="str">
        <f>VLOOKUP(A7888,SINDACI!A7888:E$7975,5,0)</f>
        <v>-</v>
      </c>
    </row>
    <row r="7889" spans="1:5" x14ac:dyDescent="0.2">
      <c r="A7889" s="27" t="s">
        <v>7810</v>
      </c>
      <c r="B7889" s="27" t="str">
        <f>VLOOKUP(A7889,PEC!A7888:D$7975,4,0)</f>
        <v>pec.cstsannio.it</v>
      </c>
      <c r="C7889" s="23">
        <f>VLOOKUP(A7889,SEZIONI!A7889:B$7975,2,0)</f>
        <v>4</v>
      </c>
      <c r="D7889" s="27" t="str">
        <f>VLOOKUP(A7889,SINDACI!A7889:B$7975, 2, 0)</f>
        <v>SCARINZI RAFFAELE</v>
      </c>
      <c r="E7889" s="27" t="str">
        <f>VLOOKUP(A7889,SINDACI!A7889:E$7975,5,0)</f>
        <v>LISTA CIVICA: PIU' VITULANO</v>
      </c>
    </row>
    <row r="7890" spans="1:5" x14ac:dyDescent="0.2">
      <c r="A7890" s="27" t="s">
        <v>7811</v>
      </c>
      <c r="B7890" s="27" t="str">
        <f>VLOOKUP(A7890,PEC!A7889:D$7975,4,0)</f>
        <v>asmepec.it</v>
      </c>
      <c r="C7890" s="23">
        <f>VLOOKUP(A7890,SEZIONI!A7890:B$7975,2,0)</f>
        <v>6</v>
      </c>
      <c r="D7890" s="27" t="str">
        <f>VLOOKUP(A7890,SINDACI!A7890:B$7975, 2, 0)</f>
        <v>RUSSO RAFFAELE</v>
      </c>
      <c r="E7890" s="27" t="str">
        <f>VLOOKUP(A7890,SINDACI!A7890:E$7975,5,0)</f>
        <v>LISTA CIVICA: PATTO PER VITULAZIO</v>
      </c>
    </row>
    <row r="7891" spans="1:5" x14ac:dyDescent="0.2">
      <c r="A7891" s="27" t="s">
        <v>7812</v>
      </c>
      <c r="B7891" s="27" t="str">
        <f>VLOOKUP(A7891,PEC!A7890:D$7975,4,0)</f>
        <v>cert.ruparpiemonte.it</v>
      </c>
      <c r="C7891" s="23">
        <f>VLOOKUP(A7891,SEZIONI!A7891:B$7975,2,0)</f>
        <v>2</v>
      </c>
      <c r="D7891" s="27" t="str">
        <f>VLOOKUP(A7891,SINDACI!A7891:B$7975, 2, 0)</f>
        <v>MAJRANO DANIELA</v>
      </c>
      <c r="E7891" s="27" t="str">
        <f>VLOOKUP(A7891,SINDACI!A7891:E$7975,5,0)</f>
        <v>LISTA CIVICA: VIVI VI?</v>
      </c>
    </row>
    <row r="7892" spans="1:5" x14ac:dyDescent="0.2">
      <c r="A7892" s="27" t="s">
        <v>7813</v>
      </c>
      <c r="B7892" s="27" t="str">
        <f>VLOOKUP(A7892,PEC!A7891:D$7975,4,0)</f>
        <v>certgov.fvg.it</v>
      </c>
      <c r="C7892" s="23">
        <f>VLOOKUP(A7892,SEZIONI!A7892:B$7975,2,0)</f>
        <v>2</v>
      </c>
      <c r="D7892" s="27" t="str">
        <f>VLOOKUP(A7892,SINDACI!A7892:B$7975, 2, 0)</f>
        <v>CANDIDO MAURO</v>
      </c>
      <c r="E7892" s="27" t="str">
        <f>VLOOKUP(A7892,SINDACI!A7892:E$7975,5,0)</f>
        <v>LISTA CIVICA: INSIEME PER VIVARO RINNOVAMENTO IMPEGNO E TRASPARENZA</v>
      </c>
    </row>
    <row r="7893" spans="1:5" x14ac:dyDescent="0.2">
      <c r="A7893" s="27" t="s">
        <v>7814</v>
      </c>
      <c r="B7893" s="27" t="str">
        <f>VLOOKUP(A7893,PEC!A7892:D$7975,4,0)</f>
        <v>pec.it</v>
      </c>
      <c r="C7893" s="23">
        <f>VLOOKUP(A7893,SEZIONI!A7893:B$7975,2,0)</f>
        <v>1</v>
      </c>
      <c r="D7893" s="27" t="str">
        <f>VLOOKUP(A7893,SINDACI!A7893:B$7975, 2, 0)</f>
        <v>SFORZA BEATRICE</v>
      </c>
      <c r="E7893" s="27" t="str">
        <f>VLOOKUP(A7893,SINDACI!A7893:E$7975,5,0)</f>
        <v>LISTA CIVICA: VIVERE VIVARO INSIEME</v>
      </c>
    </row>
    <row r="7894" spans="1:5" x14ac:dyDescent="0.2">
      <c r="A7894" s="27" t="s">
        <v>7815</v>
      </c>
      <c r="B7894" s="27" t="str">
        <f>VLOOKUP(A7894,PEC!A7893:D$7975,4,0)</f>
        <v>pec.ptbiellese.it</v>
      </c>
      <c r="C7894" s="23">
        <f>VLOOKUP(A7894,SEZIONI!A7894:B$7975,2,0)</f>
        <v>2</v>
      </c>
      <c r="D7894" s="27" t="str">
        <f>VLOOKUP(A7894,SINDACI!A7894:B$7975, 2, 0)</f>
        <v>CARISIO RENZO</v>
      </c>
      <c r="E7894" s="27" t="str">
        <f>VLOOKUP(A7894,SINDACI!A7894:E$7975,5,0)</f>
        <v>LISTA CIVICA: PER VIVERONE</v>
      </c>
    </row>
    <row r="7895" spans="1:5" x14ac:dyDescent="0.2">
      <c r="A7895" s="27" t="s">
        <v>7816</v>
      </c>
      <c r="B7895" s="27" t="str">
        <f>VLOOKUP(A7895,PEC!A7894:D$7975,4,0)</f>
        <v>pec.comune.vizzini.ct.it</v>
      </c>
      <c r="C7895" s="23">
        <f>VLOOKUP(A7895,SEZIONI!A7895:B$7975,2,0)</f>
        <v>10</v>
      </c>
      <c r="D7895" s="27" t="str">
        <f>VLOOKUP(A7895,SINDACI!A7895:B$7975, 2, 0)</f>
        <v>FERRARO SALVATORE</v>
      </c>
      <c r="E7895" s="27" t="str">
        <f>VLOOKUP(A7895,SINDACI!A7895:E$7975,5,0)</f>
        <v>LISTA CIVICA: VizziniINcomune - SALVATORE FERRARO SINDACO</v>
      </c>
    </row>
    <row r="7896" spans="1:5" x14ac:dyDescent="0.2">
      <c r="A7896" s="27" t="s">
        <v>7817</v>
      </c>
      <c r="B7896" s="27" t="str">
        <f>VLOOKUP(A7896,PEC!A7895:D$7975,4,0)</f>
        <v>halleypec.it</v>
      </c>
      <c r="C7896" s="23">
        <f>VLOOKUP(A7896,SEZIONI!A7896:B$7975,2,0)</f>
        <v>1</v>
      </c>
      <c r="D7896" s="27" t="str">
        <f>VLOOKUP(A7896,SINDACI!A7896:B$7975, 2, 0)</f>
        <v>NERVIANI ROBERTO</v>
      </c>
      <c r="E7896" s="27" t="str">
        <f>VLOOKUP(A7896,SINDACI!A7896:E$7975,5,0)</f>
        <v>LISTA CIVICA: CAMBIARE IN COMUNE</v>
      </c>
    </row>
    <row r="7897" spans="1:5" x14ac:dyDescent="0.2">
      <c r="A7897" s="27" t="s">
        <v>7818</v>
      </c>
      <c r="B7897" s="27" t="str">
        <f>VLOOKUP(A7897,PEC!A7896:D$7975,4,0)</f>
        <v xml:space="preserve">pec.regione.lombardia.it </v>
      </c>
      <c r="C7897" s="23">
        <f>VLOOKUP(A7897,SEZIONI!A7897:B$7975,2,0)</f>
        <v>5</v>
      </c>
      <c r="D7897" s="27" t="str">
        <f>VLOOKUP(A7897,SINDACI!A7897:B$7975, 2, 0)</f>
        <v>SALVATORI LUISA</v>
      </c>
      <c r="E7897" s="27" t="str">
        <f>VLOOKUP(A7897,SINDACI!A7897:E$7975,5,0)</f>
        <v>LISTA CIVICA: VIVA VIZZOLO VIVA</v>
      </c>
    </row>
    <row r="7898" spans="1:5" x14ac:dyDescent="0.2">
      <c r="A7898" s="27" t="s">
        <v>7819</v>
      </c>
      <c r="B7898" s="27" t="str">
        <f>VLOOKUP(A7898,PEC!A7897:D$7975,4,0)</f>
        <v>pecveneto.it</v>
      </c>
      <c r="C7898" s="23">
        <f>VLOOKUP(A7898,SEZIONI!A7898:B$7975,2,0)</f>
        <v>3</v>
      </c>
      <c r="D7898" s="27" t="str">
        <f>VLOOKUP(A7898,SINDACI!A7898:B$7975, 2, 0)</f>
        <v>MARTINI GIULIANO</v>
      </c>
      <c r="E7898" s="27" t="str">
        <f>VLOOKUP(A7898,SINDACI!A7898:E$7975,5,0)</f>
        <v>LISTA CIVICA: FUTURO E TRADIZIONE PER VO'</v>
      </c>
    </row>
    <row r="7899" spans="1:5" x14ac:dyDescent="0.2">
      <c r="A7899" s="27" t="s">
        <v>7820</v>
      </c>
      <c r="B7899" s="27" t="str">
        <f>VLOOKUP(A7899,PEC!A7898:D$7975,4,0)</f>
        <v>pec.comune.vobarno.bs.it</v>
      </c>
      <c r="C7899" s="23">
        <f>VLOOKUP(A7899,SEZIONI!A7899:B$7975,2,0)</f>
        <v>9</v>
      </c>
      <c r="D7899" s="27" t="str">
        <f>VLOOKUP(A7899,SINDACI!A7899:B$7975, 2, 0)</f>
        <v>PAVONI PAOLO</v>
      </c>
      <c r="E7899" s="27" t="str">
        <f>VLOOKUP(A7899,SINDACI!A7899:E$7975,5,0)</f>
        <v>LISTA COMPOSITA: FORZA ITALIA-LEGA SALVINI-FRATELLI D'ITALIA</v>
      </c>
    </row>
    <row r="7900" spans="1:5" x14ac:dyDescent="0.2">
      <c r="A7900" s="27" t="s">
        <v>7821</v>
      </c>
      <c r="B7900" s="27" t="str">
        <f>VLOOKUP(A7900,PEC!A7899:D$7975,4,0)</f>
        <v>pec.it</v>
      </c>
      <c r="C7900" s="23">
        <f>VLOOKUP(A7900,SEZIONI!A7900:B$7975,2,0)</f>
        <v>1</v>
      </c>
      <c r="D7900" s="27" t="str">
        <f>VLOOKUP(A7900,SINDACI!A7900:B$7975, 2, 0)</f>
        <v>FRANCESCHI SIMONE</v>
      </c>
      <c r="E7900" s="27" t="str">
        <f>VLOOKUP(A7900,SINDACI!A7900:E$7975,5,0)</f>
        <v>-</v>
      </c>
    </row>
    <row r="7901" spans="1:5" x14ac:dyDescent="0.2">
      <c r="A7901" s="27" t="s">
        <v>7822</v>
      </c>
      <c r="B7901" s="27" t="str">
        <f>VLOOKUP(A7901,PEC!A7900:D$7975,4,0)</f>
        <v>legalmail.it</v>
      </c>
      <c r="C7901" s="23">
        <f>VLOOKUP(A7901,SEZIONI!A7901:B$7975,2,0)</f>
        <v>1</v>
      </c>
      <c r="D7901" s="27" t="str">
        <f>VLOOKUP(A7901,SINDACI!A7901:B$7975, 2, 0)</f>
        <v>GAGLIARDINI GIACOMO</v>
      </c>
      <c r="E7901" s="27" t="str">
        <f>VLOOKUP(A7901,SINDACI!A7901:E$7975,5,0)</f>
        <v>-</v>
      </c>
    </row>
    <row r="7902" spans="1:5" x14ac:dyDescent="0.2">
      <c r="A7902" s="27" t="s">
        <v>7823</v>
      </c>
      <c r="B7902" s="27" t="str">
        <f>VLOOKUP(A7902,PEC!A7901:D$7975,4,0)</f>
        <v>cert.ip-veneto.net</v>
      </c>
      <c r="C7902" s="23">
        <f>VLOOKUP(A7902,SEZIONI!A7902:B$7975,2,0)</f>
        <v>1</v>
      </c>
      <c r="D7902" s="27" t="str">
        <f>VLOOKUP(A7902,SINDACI!A7902:B$7975, 2, 0)</f>
        <v>BELFI DOMENICO</v>
      </c>
      <c r="E7902" s="27" t="str">
        <f>VLOOKUP(A7902,SINDACI!A7902:E$7975,5,0)</f>
        <v>LISTA CIVICA: INSIEME</v>
      </c>
    </row>
    <row r="7903" spans="1:5" x14ac:dyDescent="0.2">
      <c r="A7903" s="27" t="s">
        <v>7824</v>
      </c>
      <c r="B7903" s="27" t="str">
        <f>VLOOKUP(A7903,PEC!A7902:D$7975,4,0)</f>
        <v>cert.comune.voghera.pv.it</v>
      </c>
      <c r="C7903" s="23">
        <f>VLOOKUP(A7903,SEZIONI!A7903:B$7975,2,0)</f>
        <v>38</v>
      </c>
      <c r="D7903" s="27" t="str">
        <f>VLOOKUP(A7903,SINDACI!A7903:B$7975, 2, 0)</f>
        <v>GARLASCHELLI PAOLA</v>
      </c>
      <c r="E7903" s="27" t="str">
        <f>VLOOKUP(A7903,SINDACI!A7903:E$7975,5,0)</f>
        <v>LISTA CIVICA: NOI CON VOGHERA | FORZA ITALIA | LISTA CIVICA: VOGHERA AL CENTRO | LEGA SALVINI LOMBARDIA | FRATELLI D'ITALIA</v>
      </c>
    </row>
    <row r="7904" spans="1:5" x14ac:dyDescent="0.2">
      <c r="A7904" s="27" t="s">
        <v>7825</v>
      </c>
      <c r="B7904" s="27" t="str">
        <f>VLOOKUP(A7904,PEC!A7903:D$7975,4,0)</f>
        <v>legalmail.it</v>
      </c>
      <c r="C7904" s="23">
        <f>VLOOKUP(A7904,SEZIONI!A7904:B$7975,2,0)</f>
        <v>5</v>
      </c>
      <c r="D7904" s="27" t="str">
        <f>VLOOKUP(A7904,SINDACI!A7904:B$7975, 2, 0)</f>
        <v>LUPINI PAOLO</v>
      </c>
      <c r="E7904" s="27" t="str">
        <f>VLOOKUP(A7904,SINDACI!A7904:E$7975,5,0)</f>
        <v>LISTA CIVICA: PROGETTO COMUNE</v>
      </c>
    </row>
    <row r="7905" spans="1:5" x14ac:dyDescent="0.2">
      <c r="A7905" s="27" t="s">
        <v>7826</v>
      </c>
      <c r="B7905" s="27" t="str">
        <f>VLOOKUP(A7905,PEC!A7904:D$7975,4,0)</f>
        <v>legalmail.it</v>
      </c>
      <c r="C7905" s="23">
        <f>VLOOKUP(A7905,SEZIONI!A7905:B$7975,2,0)</f>
        <v>3</v>
      </c>
      <c r="D7905" s="27" t="str">
        <f>VLOOKUP(A7905,SINDACI!A7905:B$7975, 2, 0)</f>
        <v>STEFANETTA MARCO</v>
      </c>
      <c r="E7905" s="27" t="str">
        <f>VLOOKUP(A7905,SINDACI!A7905:E$7975,5,0)</f>
        <v>LISTA CIVICA: LISTA CIVICA PER VOGOGNA</v>
      </c>
    </row>
    <row r="7906" spans="1:5" x14ac:dyDescent="0.2">
      <c r="A7906" s="27" t="s">
        <v>7827</v>
      </c>
      <c r="B7906" s="27" t="str">
        <f>VLOOKUP(A7906,PEC!A7905:D$7975,4,0)</f>
        <v>pec.comune.volano.tn.it</v>
      </c>
      <c r="C7906" s="23">
        <f>VLOOKUP(A7906,SEZIONI!A7906:B$7975,2,0)</f>
        <v>2</v>
      </c>
      <c r="D7906" s="27" t="str">
        <f>VLOOKUP(A7906,SINDACI!A7906:B$7975, 2, 0)</f>
        <v>FURLINI MARIA ALESSANDRA</v>
      </c>
      <c r="E7906" s="27" t="str">
        <f>VLOOKUP(A7906,SINDACI!A7906:E$7975,5,0)</f>
        <v>LISTA CIVICA: VOLANO DEMOCRATICA | LISTA CIVICA: RINNOVIAMO VOLANO</v>
      </c>
    </row>
    <row r="7907" spans="1:5" x14ac:dyDescent="0.2">
      <c r="A7907" s="27" t="s">
        <v>7828</v>
      </c>
      <c r="B7907" s="27" t="str">
        <f>VLOOKUP(A7907,PEC!A7906:D$7975,4,0)</f>
        <v>pec.it</v>
      </c>
      <c r="C7907" s="23">
        <f>VLOOKUP(A7907,SEZIONI!A7907:B$7975,2,0)</f>
        <v>20</v>
      </c>
      <c r="D7907" s="27" t="str">
        <f>VLOOKUP(A7907,SINDACI!A7907:B$7975, 2, 0)</f>
        <v>DI COSTANZO GIULIANO</v>
      </c>
      <c r="E7907" s="27" t="str">
        <f>VLOOKUP(A7907,SINDACI!A7907:E$7975,5,0)</f>
        <v>-</v>
      </c>
    </row>
    <row r="7908" spans="1:5" x14ac:dyDescent="0.2">
      <c r="A7908" s="27" t="s">
        <v>7829</v>
      </c>
      <c r="B7908" s="27" t="str">
        <f>VLOOKUP(A7908,PEC!A7907:D$7975,4,0)</f>
        <v>postemailcertificata.it</v>
      </c>
      <c r="C7908" s="23">
        <f>VLOOKUP(A7908,SEZIONI!A7908:B$7975,2,0)</f>
        <v>1</v>
      </c>
      <c r="D7908" s="27" t="str">
        <f>VLOOKUP(A7908,SINDACI!A7908:B$7975, 2, 0)</f>
        <v>NAVARRA FABIO</v>
      </c>
      <c r="E7908" s="27" t="str">
        <f>VLOOKUP(A7908,SINDACI!A7908:E$7975,5,0)</f>
        <v>LISTA CIVICA: IDEE IN COMUNE</v>
      </c>
    </row>
    <row r="7909" spans="1:5" x14ac:dyDescent="0.2">
      <c r="A7909" s="27" t="s">
        <v>7830</v>
      </c>
      <c r="B7909" s="27" t="str">
        <f>VLOOKUP(A7909,PEC!A7908:D$7975,4,0)</f>
        <v>pec.comunevolpago.it</v>
      </c>
      <c r="C7909" s="23">
        <f>VLOOKUP(A7909,SEZIONI!A7909:B$7975,2,0)</f>
        <v>8</v>
      </c>
      <c r="D7909" s="27" t="str">
        <f>VLOOKUP(A7909,SINDACI!A7909:B$7975, 2, 0)</f>
        <v>GUIZZO PAOLO</v>
      </c>
      <c r="E7909" s="27" t="str">
        <f>VLOOKUP(A7909,SINDACI!A7909:E$7975,5,0)</f>
        <v>LISTA COMPOSITA: LEGA SALVINI-FRATELLI D'ITALIA-FORZA ITALIA-IMPEGNO PER VOLPAGO</v>
      </c>
    </row>
    <row r="7910" spans="1:5" x14ac:dyDescent="0.2">
      <c r="A7910" s="27" t="s">
        <v>7831</v>
      </c>
      <c r="B7910" s="27" t="str">
        <f>VLOOKUP(A7910,PEC!A7909:D$7975,4,0)</f>
        <v>pec.comune.volpara.pv.it</v>
      </c>
      <c r="C7910" s="23">
        <f>VLOOKUP(A7910,SEZIONI!A7910:B$7975,2,0)</f>
        <v>1</v>
      </c>
      <c r="D7910" s="27" t="str">
        <f>VLOOKUP(A7910,SINDACI!A7910:B$7975, 2, 0)</f>
        <v>MANGIAROTTI CLAUDIO</v>
      </c>
      <c r="E7910" s="27" t="str">
        <f>VLOOKUP(A7910,SINDACI!A7910:E$7975,5,0)</f>
        <v>LISTA CIVICA: VIVIAMO VOLPARA</v>
      </c>
    </row>
    <row r="7911" spans="1:5" x14ac:dyDescent="0.2">
      <c r="A7911" s="27" t="s">
        <v>7832</v>
      </c>
      <c r="B7911" s="27" t="str">
        <f>VLOOKUP(A7911,PEC!A7910:D$7975,4,0)</f>
        <v>pcert.it</v>
      </c>
      <c r="C7911" s="23">
        <f>VLOOKUP(A7911,SEZIONI!A7911:B$7975,2,0)</f>
        <v>1</v>
      </c>
      <c r="D7911" s="27" t="str">
        <f>VLOOKUP(A7911,SINDACI!A7911:B$7975, 2, 0)</f>
        <v>GIARDINI ELISA</v>
      </c>
      <c r="E7911" s="27" t="str">
        <f>VLOOKUP(A7911,SINDACI!A7911:E$7975,5,0)</f>
        <v>LISTA CIVICA: IL PAESE</v>
      </c>
    </row>
    <row r="7912" spans="1:5" x14ac:dyDescent="0.2">
      <c r="A7912" s="27" t="s">
        <v>7833</v>
      </c>
      <c r="B7912" s="27" t="str">
        <f>VLOOKUP(A7912,PEC!A7911:D$7975,4,0)</f>
        <v>pec.comune.volpeglino.al.it</v>
      </c>
      <c r="C7912" s="23">
        <f>VLOOKUP(A7912,SEZIONI!A7912:B$7975,2,0)</f>
        <v>1</v>
      </c>
      <c r="D7912" s="27" t="str">
        <f>VLOOKUP(A7912,SINDACI!A7912:B$7975, 2, 0)</f>
        <v>BRIVIO GIUSEPPE</v>
      </c>
      <c r="E7912" s="27" t="str">
        <f>VLOOKUP(A7912,SINDACI!A7912:E$7975,5,0)</f>
        <v>LISTA CIVICA: TRE SPIGHE DI GRANO</v>
      </c>
    </row>
    <row r="7913" spans="1:5" x14ac:dyDescent="0.2">
      <c r="A7913" s="27" t="s">
        <v>7834</v>
      </c>
      <c r="B7913" s="27" t="str">
        <f>VLOOKUP(A7913,PEC!A7912:D$7975,4,0)</f>
        <v>pec.comune.volpiano.to.it</v>
      </c>
      <c r="C7913" s="23">
        <f>VLOOKUP(A7913,SEZIONI!A7913:B$7975,2,0)</f>
        <v>13</v>
      </c>
      <c r="D7913" s="27" t="str">
        <f>VLOOKUP(A7913,SINDACI!A7913:B$7975, 2, 0)</f>
        <v>PANICHELLI GIOVANNI</v>
      </c>
      <c r="E7913" s="27" t="str">
        <f>VLOOKUP(A7913,SINDACI!A7913:E$7975,5,0)</f>
        <v>LISTA CIVICA: UNITI PER VOLPIANO</v>
      </c>
    </row>
    <row r="7914" spans="1:5" x14ac:dyDescent="0.2">
      <c r="A7914" s="27" t="s">
        <v>7835</v>
      </c>
      <c r="B7914" s="27" t="str">
        <f>VLOOKUP(A7914,PEC!A7913:D$7975,4,0)</f>
        <v>legalmail.it</v>
      </c>
      <c r="C7914" s="23">
        <f>VLOOKUP(A7914,SEZIONI!A7914:B$7975,2,0)</f>
        <v>5</v>
      </c>
      <c r="D7914" s="27" t="str">
        <f>VLOOKUP(A7914,SINDACI!A7914:B$7975, 2, 0)</f>
        <v>BERTAIOLA LUCIANO</v>
      </c>
      <c r="E7914" s="27" t="str">
        <f>VLOOKUP(A7914,SINDACI!A7914:E$7975,5,0)</f>
        <v>LISTA CIVICA: IMPEGNO PER VOLTA</v>
      </c>
    </row>
    <row r="7915" spans="1:5" x14ac:dyDescent="0.2">
      <c r="A7915" s="27" t="s">
        <v>7836</v>
      </c>
      <c r="B7915" s="27" t="str">
        <f>VLOOKUP(A7915,PEC!A7914:D$7975,4,0)</f>
        <v>pec.comune.voltaggio.al.it</v>
      </c>
      <c r="C7915" s="23">
        <f>VLOOKUP(A7915,SEZIONI!A7915:B$7975,2,0)</f>
        <v>1</v>
      </c>
      <c r="D7915" s="27" t="str">
        <f>VLOOKUP(A7915,SINDACI!A7915:B$7975, 2, 0)</f>
        <v>BENASSO GIUSEPPE</v>
      </c>
      <c r="E7915" s="27" t="str">
        <f>VLOOKUP(A7915,SINDACI!A7915:E$7975,5,0)</f>
        <v>-</v>
      </c>
    </row>
    <row r="7916" spans="1:5" x14ac:dyDescent="0.2">
      <c r="A7916" s="27" t="s">
        <v>7837</v>
      </c>
      <c r="B7916" s="27" t="str">
        <f>VLOOKUP(A7916,PEC!A7915:D$7975,4,0)</f>
        <v>pecveneto.it</v>
      </c>
      <c r="C7916" s="23">
        <f>VLOOKUP(A7916,SEZIONI!A7916:B$7975,2,0)</f>
        <v>2</v>
      </c>
      <c r="D7916" s="27" t="str">
        <f>VLOOKUP(A7916,SINDACI!A7916:B$7975, 2, 0)</f>
        <v>SCHENA GIUSEPPE</v>
      </c>
      <c r="E7916" s="27" t="str">
        <f>VLOOKUP(A7916,SINDACI!A7916:E$7975,5,0)</f>
        <v>LISTA CIVICA: RICOMINCIAMO INSIEME</v>
      </c>
    </row>
    <row r="7917" spans="1:5" x14ac:dyDescent="0.2">
      <c r="A7917" s="27" t="s">
        <v>7838</v>
      </c>
      <c r="B7917" s="27" t="str">
        <f>VLOOKUP(A7917,PEC!A7916:D$7975,4,0)</f>
        <v>postacert.toscana.it</v>
      </c>
      <c r="C7917" s="23">
        <f>VLOOKUP(A7917,SEZIONI!A7917:B$7975,2,0)</f>
        <v>14</v>
      </c>
      <c r="D7917" s="27" t="str">
        <f>VLOOKUP(A7917,SINDACI!A7917:B$7975, 2, 0)</f>
        <v>SANTI GIACOMO</v>
      </c>
      <c r="E7917" s="27" t="str">
        <f>VLOOKUP(A7917,SINDACI!A7917:E$7975,5,0)</f>
        <v>LISTA CIVICA: #FAREVOLTERRA</v>
      </c>
    </row>
    <row r="7918" spans="1:5" x14ac:dyDescent="0.2">
      <c r="A7918" s="27" t="s">
        <v>7839</v>
      </c>
      <c r="B7918" s="27" t="str">
        <f>VLOOKUP(A7918,PEC!A7917:D$7975,4,0)</f>
        <v>pec.regione.lombardia.it</v>
      </c>
      <c r="C7918" s="23">
        <f>VLOOKUP(A7918,SEZIONI!A7918:B$7975,2,0)</f>
        <v>1</v>
      </c>
      <c r="D7918" s="27" t="str">
        <f>VLOOKUP(A7918,SINDACI!A7918:B$7975, 2, 0)</f>
        <v>BORGHETTI GIORGIO</v>
      </c>
      <c r="E7918" s="27" t="str">
        <f>VLOOKUP(A7918,SINDACI!A7918:E$7975,5,0)</f>
        <v>-</v>
      </c>
    </row>
    <row r="7919" spans="1:5" x14ac:dyDescent="0.2">
      <c r="A7919" s="27" t="s">
        <v>7840</v>
      </c>
      <c r="B7919" s="27" t="str">
        <f>VLOOKUP(A7919,PEC!A7918:D$7975,4,0)</f>
        <v>pec.comune.volturaraappula.fg.it</v>
      </c>
      <c r="C7919" s="23">
        <f>VLOOKUP(A7919,SEZIONI!A7919:B$7975,2,0)</f>
        <v>1</v>
      </c>
      <c r="D7919" s="27" t="str">
        <f>VLOOKUP(A7919,SINDACI!A7919:B$7975, 2, 0)</f>
        <v>ZIBISCO VINCENZO</v>
      </c>
      <c r="E7919" s="27" t="str">
        <f>VLOOKUP(A7919,SINDACI!A7919:E$7975,5,0)</f>
        <v>LISTA CIVICA: VOLTURARA NEL CUORE</v>
      </c>
    </row>
    <row r="7920" spans="1:5" x14ac:dyDescent="0.2">
      <c r="A7920" s="27" t="s">
        <v>7841</v>
      </c>
      <c r="B7920" s="27" t="str">
        <f>VLOOKUP(A7920,PEC!A7919:D$7975,4,0)</f>
        <v>pec.it</v>
      </c>
      <c r="C7920" s="23">
        <f>VLOOKUP(A7920,SEZIONI!A7920:B$7975,2,0)</f>
        <v>5</v>
      </c>
      <c r="D7920" s="27" t="str">
        <f>VLOOKUP(A7920,SINDACI!A7920:B$7975, 2, 0)</f>
        <v>-</v>
      </c>
      <c r="E7920" s="27" t="str">
        <f>VLOOKUP(A7920,SINDACI!A7920:E$7975,5,0)</f>
        <v>-</v>
      </c>
    </row>
    <row r="7921" spans="1:5" x14ac:dyDescent="0.2">
      <c r="A7921" s="27" t="s">
        <v>7842</v>
      </c>
      <c r="B7921" s="27" t="str">
        <f>VLOOKUP(A7921,PEC!A7920:D$7975,4,0)</f>
        <v xml:space="preserve">pec.comune.volturino.fg.it </v>
      </c>
      <c r="C7921" s="23">
        <f>VLOOKUP(A7921,SEZIONI!A7921:B$7975,2,0)</f>
        <v>2</v>
      </c>
      <c r="D7921" s="27" t="str">
        <f>VLOOKUP(A7921,SINDACI!A7921:B$7975, 2, 0)</f>
        <v>DI PASQUA FRANCESCO</v>
      </c>
      <c r="E7921" s="27" t="str">
        <f>VLOOKUP(A7921,SINDACI!A7921:E$7975,5,0)</f>
        <v>LISTA CIVICA: VULTUR</v>
      </c>
    </row>
    <row r="7922" spans="1:5" x14ac:dyDescent="0.2">
      <c r="A7922" s="27" t="s">
        <v>7843</v>
      </c>
      <c r="B7922" s="27" t="str">
        <f>VLOOKUP(A7922,PEC!A7921:D$7975,4,0)</f>
        <v>legalmail.it</v>
      </c>
      <c r="C7922" s="23">
        <f>VLOOKUP(A7922,SEZIONI!A7922:B$7975,2,0)</f>
        <v>8</v>
      </c>
      <c r="D7922" s="27" t="str">
        <f>VLOOKUP(A7922,SINDACI!A7922:B$7975, 2, 0)</f>
        <v>MARUSICH IVAN</v>
      </c>
      <c r="E7922" s="27" t="str">
        <f>VLOOKUP(A7922,SINDACI!A7922:E$7975,5,0)</f>
        <v>LISTA CIVICA: VOLVERATTIVA</v>
      </c>
    </row>
    <row r="7923" spans="1:5" x14ac:dyDescent="0.2">
      <c r="A7923" s="27" t="s">
        <v>7844</v>
      </c>
      <c r="B7923" s="27" t="str">
        <f>VLOOKUP(A7923,PEC!A7922:D$7975,4,0)</f>
        <v>postemailcertificata.it</v>
      </c>
      <c r="C7923" s="23">
        <f>VLOOKUP(A7923,SEZIONI!A7923:B$7975,2,0)</f>
        <v>1</v>
      </c>
      <c r="D7923" s="27" t="str">
        <f>VLOOKUP(A7923,SINDACI!A7923:B$7975, 2, 0)</f>
        <v>COSTAMAGNA DANIELA PATRIZIA</v>
      </c>
      <c r="E7923" s="27" t="str">
        <f>VLOOKUP(A7923,SINDACI!A7923:E$7975,5,0)</f>
        <v>LISTA CIVICA: UNITI PER VOTTIGNASCO</v>
      </c>
    </row>
    <row r="7924" spans="1:5" x14ac:dyDescent="0.2">
      <c r="A7924" s="27" t="s">
        <v>307</v>
      </c>
      <c r="B7924" s="27" t="str">
        <f>VLOOKUP(A7924,PEC!A7923:D$7975,4,0)</f>
        <v>asmepec.it</v>
      </c>
      <c r="C7924" s="23">
        <f>VLOOKUP(A7924,SEZIONI!A7924:B$7975,2,0)</f>
        <v>1</v>
      </c>
      <c r="D7924" s="27" t="str">
        <f>VLOOKUP(A7924,SINDACI!A7924:B$7975, 2, 0)</f>
        <v>BUDRIESI MARIA</v>
      </c>
      <c r="E7924" s="27" t="str">
        <f>VLOOKUP(A7924,SINDACI!A7924:E$7975,5,0)</f>
        <v>-</v>
      </c>
    </row>
    <row r="7925" spans="1:5" x14ac:dyDescent="0.2">
      <c r="A7925" s="27" t="s">
        <v>7845</v>
      </c>
      <c r="B7925" s="27" t="str">
        <f>VLOOKUP(A7925,PEC!A7924:D$7975,4,0)</f>
        <v>pec.comune.zafferana-etnea.ct.it</v>
      </c>
      <c r="C7925" s="23">
        <f>VLOOKUP(A7925,SEZIONI!A7925:B$7975,2,0)</f>
        <v>9</v>
      </c>
      <c r="D7925" s="27" t="str">
        <f>VLOOKUP(A7925,SINDACI!A7925:B$7975, 2, 0)</f>
        <v>RUSSO SALVATORE</v>
      </c>
      <c r="E7925" s="27" t="str">
        <f>VLOOKUP(A7925,SINDACI!A7925:E$7975,5,0)</f>
        <v>-</v>
      </c>
    </row>
    <row r="7926" spans="1:5" x14ac:dyDescent="0.2">
      <c r="A7926" s="27" t="s">
        <v>232</v>
      </c>
      <c r="B7926" s="27" t="str">
        <f>VLOOKUP(A7926,PEC!A7925:D$7975,4,0)</f>
        <v>pec.zagarise.org</v>
      </c>
      <c r="C7926" s="23">
        <f>VLOOKUP(A7926,SEZIONI!A7926:B$7975,2,0)</f>
        <v>2</v>
      </c>
      <c r="D7926" s="27" t="str">
        <f>VLOOKUP(A7926,SINDACI!A7926:B$7975, 2, 0)</f>
        <v>GALLELLI DOMENICO</v>
      </c>
      <c r="E7926" s="27" t="str">
        <f>VLOOKUP(A7926,SINDACI!A7926:E$7975,5,0)</f>
        <v>LISTA CIVICA: CONTINUIAMO A CRESCERE</v>
      </c>
    </row>
    <row r="7927" spans="1:5" x14ac:dyDescent="0.2">
      <c r="A7927" s="27" t="s">
        <v>7846</v>
      </c>
      <c r="B7927" s="27" t="str">
        <f>VLOOKUP(A7927,PEC!A7926:D$7975,4,0)</f>
        <v>pec.comunedizagarolo.it</v>
      </c>
      <c r="C7927" s="23">
        <f>VLOOKUP(A7927,SEZIONI!A7927:B$7975,2,0)</f>
        <v>13</v>
      </c>
      <c r="D7927" s="27" t="str">
        <f>VLOOKUP(A7927,SINDACI!A7927:B$7975, 2, 0)</f>
        <v>PANZIRONI EMANUELA</v>
      </c>
      <c r="E7927" s="27" t="str">
        <f>VLOOKUP(A7927,SINDACI!A7927:E$7975,5,0)</f>
        <v>PARTITO DEMOCRATICO | LISTA CIVICA: ZAGAROLO DEI DIRITTI | LISTA CIVICA: ZAGAROLO UNICO COLLE | LISTA CIVICA: VALLE MARTELLA UNITA | LISTA CIVICA: ZAGAROLO  FUTURA | LISTA CIVICA: MOVIMENTO CENTRALE ZAGAROLO</v>
      </c>
    </row>
    <row r="7928" spans="1:5" x14ac:dyDescent="0.2">
      <c r="A7928" s="27" t="s">
        <v>7968</v>
      </c>
      <c r="B7928" s="27" t="str">
        <f>VLOOKUP(A7928,PEC!A7927:D$7975,4,0)</f>
        <v>-</v>
      </c>
      <c r="C7928" s="23" t="str">
        <f>VLOOKUP(A7928,SEZIONI!A7928:B$7975,2,0)</f>
        <v>-</v>
      </c>
      <c r="D7928" s="27" t="str">
        <f>VLOOKUP(A7928,SINDACI!A7928:B$7975, 2, 0)</f>
        <v>-</v>
      </c>
      <c r="E7928" s="27" t="str">
        <f>VLOOKUP(A7928,SINDACI!A7928:E$7975,5,0)</f>
        <v>-</v>
      </c>
    </row>
    <row r="7929" spans="1:5" x14ac:dyDescent="0.2">
      <c r="A7929" s="27" t="s">
        <v>308</v>
      </c>
      <c r="B7929" s="27" t="str">
        <f>VLOOKUP(A7929,PEC!A7928:D$7975,4,0)</f>
        <v>asmepec.it</v>
      </c>
      <c r="C7929" s="23">
        <f>VLOOKUP(A7929,SEZIONI!A7929:B$7975,2,0)</f>
        <v>3</v>
      </c>
      <c r="D7929" s="27" t="str">
        <f>VLOOKUP(A7929,SINDACI!A7929:B$7975, 2, 0)</f>
        <v>L'ANDOLINA CORRADO ANTONIO</v>
      </c>
      <c r="E7929" s="27" t="str">
        <f>VLOOKUP(A7929,SINDACI!A7929:E$7975,5,0)</f>
        <v>LISTA CIVICA: IDENTITA' E FUTURO PER ZAMBRONE</v>
      </c>
    </row>
    <row r="7930" spans="1:5" x14ac:dyDescent="0.2">
      <c r="A7930" s="27" t="s">
        <v>7847</v>
      </c>
      <c r="B7930" s="27" t="str">
        <f>VLOOKUP(A7930,PEC!A7929:D$7975,4,0)</f>
        <v>comunezandobbio.legalmail.it</v>
      </c>
      <c r="C7930" s="23">
        <f>VLOOKUP(A7930,SEZIONI!A7930:B$7975,2,0)</f>
        <v>3</v>
      </c>
      <c r="D7930" s="27" t="str">
        <f>VLOOKUP(A7930,SINDACI!A7930:B$7975, 2, 0)</f>
        <v>ANTONIOLI MARIANGELA</v>
      </c>
      <c r="E7930" s="27" t="str">
        <f>VLOOKUP(A7930,SINDACI!A7930:E$7975,5,0)</f>
        <v>LISTA CIVICA: L'ALTRA ZANDOBBIO</v>
      </c>
    </row>
    <row r="7931" spans="1:5" x14ac:dyDescent="0.2">
      <c r="A7931" s="27" t="s">
        <v>7848</v>
      </c>
      <c r="B7931" s="27" t="str">
        <f>VLOOKUP(A7931,PEC!A7930:D$7975,4,0)</f>
        <v>pec.altovicentino.it</v>
      </c>
      <c r="C7931" s="23">
        <f>VLOOKUP(A7931,SEZIONI!A7931:B$7975,2,0)</f>
        <v>6</v>
      </c>
      <c r="D7931" s="27" t="str">
        <f>VLOOKUP(A7931,SINDACI!A7931:B$7975, 2, 0)</f>
        <v>BERTI ROBERTO</v>
      </c>
      <c r="E7931" s="27" t="str">
        <f>VLOOKUP(A7931,SINDACI!A7931:E$7975,5,0)</f>
        <v>LISTA CIVICA: UNITI PER ZANE'</v>
      </c>
    </row>
    <row r="7932" spans="1:5" x14ac:dyDescent="0.2">
      <c r="A7932" s="27" t="s">
        <v>7849</v>
      </c>
      <c r="B7932" s="27" t="str">
        <f>VLOOKUP(A7932,PEC!A7931:D$7975,4,0)</f>
        <v>pec.regione.lombardia.it</v>
      </c>
      <c r="C7932" s="23">
        <f>VLOOKUP(A7932,SEZIONI!A7932:B$7975,2,0)</f>
        <v>6</v>
      </c>
      <c r="D7932" s="27" t="str">
        <f>VLOOKUP(A7932,SINDACI!A7932:B$7975, 2, 0)</f>
        <v>LOCATELLI LUIGI ALBERTO</v>
      </c>
      <c r="E7932" s="27" t="str">
        <f>VLOOKUP(A7932,SINDACI!A7932:E$7975,5,0)</f>
        <v>LISTA CIVICA: ZANICA FUTURO COMUNE</v>
      </c>
    </row>
    <row r="7933" spans="1:5" x14ac:dyDescent="0.2">
      <c r="A7933" s="27" t="s">
        <v>7850</v>
      </c>
      <c r="B7933" s="27" t="str">
        <f>VLOOKUP(A7933,PEC!A7932:D$7975,4,0)</f>
        <v>pec.rupar.puglia.it</v>
      </c>
      <c r="C7933" s="23">
        <f>VLOOKUP(A7933,SEZIONI!A7933:B$7975,2,0)</f>
        <v>2</v>
      </c>
      <c r="D7933" s="27" t="str">
        <f>VLOOKUP(A7933,SINDACI!A7933:B$7975, 2, 0)</f>
        <v>RIONTINO VINCENZO</v>
      </c>
      <c r="E7933" s="27" t="str">
        <f>VLOOKUP(A7933,SINDACI!A7933:E$7975,5,0)</f>
        <v>LISTA CIVICA: ZAPPONETA NEL CUORE</v>
      </c>
    </row>
    <row r="7934" spans="1:5" x14ac:dyDescent="0.2">
      <c r="A7934" s="27" t="s">
        <v>7851</v>
      </c>
      <c r="B7934" s="27" t="str">
        <f>VLOOKUP(A7934,PEC!A7933:D$7975,4,0)</f>
        <v xml:space="preserve">pec.regione.lombardia.it </v>
      </c>
      <c r="C7934" s="23">
        <f>VLOOKUP(A7934,SEZIONI!A7934:B$7975,2,0)</f>
        <v>2</v>
      </c>
      <c r="D7934" s="27" t="str">
        <f>VLOOKUP(A7934,SINDACI!A7934:B$7975, 2, 0)</f>
        <v>TIGLIO SIMONE</v>
      </c>
      <c r="E7934" s="27" t="str">
        <f>VLOOKUP(A7934,SINDACI!A7934:E$7975,5,0)</f>
        <v>LISTA CIVICA: LA RINASCITA</v>
      </c>
    </row>
    <row r="7935" spans="1:5" x14ac:dyDescent="0.2">
      <c r="A7935" s="27" t="s">
        <v>7852</v>
      </c>
      <c r="B7935" s="27" t="str">
        <f>VLOOKUP(A7935,PEC!A7934:D$7975,4,0)</f>
        <v>pec.regione.lombardia.it</v>
      </c>
      <c r="C7935" s="23">
        <f>VLOOKUP(A7935,SEZIONI!A7935:B$7975,2,0)</f>
        <v>2</v>
      </c>
      <c r="D7935" s="27" t="str">
        <f>VLOOKUP(A7935,SINDACI!A7935:B$7975, 2, 0)</f>
        <v>PALESTRA MARIATERESA</v>
      </c>
      <c r="E7935" s="27" t="str">
        <f>VLOOKUP(A7935,SINDACI!A7935:E$7975,5,0)</f>
        <v>LISTA CIVICA: PER IL BENE COMUNE</v>
      </c>
    </row>
    <row r="7936" spans="1:5" x14ac:dyDescent="0.2">
      <c r="A7936" s="27" t="s">
        <v>7853</v>
      </c>
      <c r="B7936" s="27" t="str">
        <f>VLOOKUP(A7936,PEC!A7935:D$7975,4,0)</f>
        <v>pec.comune.zeddiani.or.it</v>
      </c>
      <c r="C7936" s="23">
        <f>VLOOKUP(A7936,SEZIONI!A7936:B$7975,2,0)</f>
        <v>1</v>
      </c>
      <c r="D7936" s="27" t="str">
        <f>VLOOKUP(A7936,SINDACI!A7936:B$7975, 2, 0)</f>
        <v>PINNA CLAUDIO</v>
      </c>
      <c r="E7936" s="27" t="str">
        <f>VLOOKUP(A7936,SINDACI!A7936:E$7975,5,0)</f>
        <v>LISTA CIVICA: COMUNIDADI PER ZEDDIANI</v>
      </c>
    </row>
    <row r="7937" spans="1:5" x14ac:dyDescent="0.2">
      <c r="A7937" s="27" t="s">
        <v>7854</v>
      </c>
      <c r="B7937" s="27" t="str">
        <f>VLOOKUP(A7937,PEC!A7936:D$7975,4,0)</f>
        <v>halleycert.it</v>
      </c>
      <c r="C7937" s="23">
        <f>VLOOKUP(A7937,SEZIONI!A7937:B$7975,2,0)</f>
        <v>1</v>
      </c>
      <c r="D7937" s="27" t="str">
        <f>VLOOKUP(A7937,SINDACI!A7937:B$7975, 2, 0)</f>
        <v>VANETTI MATTEO</v>
      </c>
      <c r="E7937" s="27" t="str">
        <f>VLOOKUP(A7937,SINDACI!A7937:E$7975,5,0)</f>
        <v>LISTA CIVICA: UNITI PER ZELBIO</v>
      </c>
    </row>
    <row r="7938" spans="1:5" x14ac:dyDescent="0.2">
      <c r="A7938" s="27" t="s">
        <v>7855</v>
      </c>
      <c r="B7938" s="27" t="str">
        <f>VLOOKUP(A7938,PEC!A7937:D$7975,4,0)</f>
        <v>pec.comune.zelo.lo.it</v>
      </c>
      <c r="C7938" s="23">
        <f>VLOOKUP(A7938,SEZIONI!A7938:B$7975,2,0)</f>
        <v>6</v>
      </c>
      <c r="D7938" s="27" t="str">
        <f>VLOOKUP(A7938,SINDACI!A7938:B$7975, 2, 0)</f>
        <v>MADONINI ANGELO</v>
      </c>
      <c r="E7938" s="27" t="str">
        <f>VLOOKUP(A7938,SINDACI!A7938:E$7975,5,0)</f>
        <v>LISTA CIVICA: TUTTI UNITI PER ZELO</v>
      </c>
    </row>
    <row r="7939" spans="1:5" x14ac:dyDescent="0.2">
      <c r="A7939" s="27" t="s">
        <v>7946</v>
      </c>
      <c r="B7939" s="27" t="str">
        <f>VLOOKUP(A7939,PEC!A7938:D$7975,4,0)</f>
        <v>-</v>
      </c>
      <c r="C7939" s="23" t="str">
        <f>VLOOKUP(A7939,SEZIONI!A7939:B$7975,2,0)</f>
        <v>-</v>
      </c>
      <c r="D7939" s="27" t="str">
        <f>VLOOKUP(A7939,SINDACI!A7939:B$7975, 2, 0)</f>
        <v>-</v>
      </c>
      <c r="E7939" s="27" t="str">
        <f>VLOOKUP(A7939,SINDACI!A7939:E$7975,5,0)</f>
        <v>-</v>
      </c>
    </row>
    <row r="7940" spans="1:5" x14ac:dyDescent="0.2">
      <c r="A7940" s="27" t="s">
        <v>7856</v>
      </c>
      <c r="B7940" s="27" t="str">
        <f>VLOOKUP(A7940,PEC!A7939:D$7975,4,0)</f>
        <v>postemailcertificata.it</v>
      </c>
      <c r="C7940" s="23">
        <f>VLOOKUP(A7940,SEZIONI!A7940:B$7975,2,0)</f>
        <v>1</v>
      </c>
      <c r="D7940" s="27" t="str">
        <f>VLOOKUP(A7940,SINDACI!A7940:B$7975, 2, 0)</f>
        <v>SARONNI MASSIMO</v>
      </c>
      <c r="E7940" s="27" t="str">
        <f>VLOOKUP(A7940,SINDACI!A7940:E$7975,5,0)</f>
        <v>LISTA CIVICA: SIAMO ZEME</v>
      </c>
    </row>
    <row r="7941" spans="1:5" x14ac:dyDescent="0.2">
      <c r="A7941" s="27" t="s">
        <v>7857</v>
      </c>
      <c r="B7941" s="27" t="str">
        <f>VLOOKUP(A7941,PEC!A7940:D$7975,4,0)</f>
        <v>pec.provincia.pv.it</v>
      </c>
      <c r="C7941" s="23">
        <f>VLOOKUP(A7941,SEZIONI!A7941:B$7975,2,0)</f>
        <v>1</v>
      </c>
      <c r="D7941" s="27" t="str">
        <f>VLOOKUP(A7941,SINDACI!A7941:B$7975, 2, 0)</f>
        <v>PIZZI ANTONIO</v>
      </c>
      <c r="E7941" s="27" t="str">
        <f>VLOOKUP(A7941,SINDACI!A7941:E$7975,5,0)</f>
        <v>LISTA CIVICA: CONCENTRAZIONE DEMOCRATICA</v>
      </c>
    </row>
    <row r="7942" spans="1:5" x14ac:dyDescent="0.2">
      <c r="A7942" s="27" t="s">
        <v>7858</v>
      </c>
      <c r="B7942" s="27" t="str">
        <f>VLOOKUP(A7942,PEC!A7941:D$7975,4,0)</f>
        <v>pecveneto.it</v>
      </c>
      <c r="C7942" s="23">
        <f>VLOOKUP(A7942,SEZIONI!A7942:B$7975,2,0)</f>
        <v>2</v>
      </c>
      <c r="D7942" s="27" t="str">
        <f>VLOOKUP(A7942,SINDACI!A7942:B$7975, 2, 0)</f>
        <v>DALLA NESE DANIELE</v>
      </c>
      <c r="E7942" s="27" t="str">
        <f>VLOOKUP(A7942,SINDACI!A7942:E$7975,5,0)</f>
        <v>LISTA CIVICA: RIPARTIAMO PER ZENSON</v>
      </c>
    </row>
    <row r="7943" spans="1:5" x14ac:dyDescent="0.2">
      <c r="A7943" s="27" t="s">
        <v>7859</v>
      </c>
      <c r="B7943" s="27" t="str">
        <f>VLOOKUP(A7943,PEC!A7942:D$7975,4,0)</f>
        <v xml:space="preserve">sintranet.legalmail.it </v>
      </c>
      <c r="C7943" s="23">
        <f>VLOOKUP(A7943,SEZIONI!A7943:B$7975,2,0)</f>
        <v>1</v>
      </c>
      <c r="D7943" s="27" t="str">
        <f>VLOOKUP(A7943,SINDACI!A7943:B$7975, 2, 0)</f>
        <v>REBOLINI PIETRO</v>
      </c>
      <c r="E7943" s="27" t="str">
        <f>VLOOKUP(A7943,SINDACI!A7943:E$7975,5,0)</f>
        <v>LISTA CIVICA: UN'ISOLA TRA I MONTI</v>
      </c>
    </row>
    <row r="7944" spans="1:5" x14ac:dyDescent="0.2">
      <c r="A7944" s="27" t="s">
        <v>7860</v>
      </c>
      <c r="B7944" s="27" t="str">
        <f>VLOOKUP(A7944,PEC!A7943:D$7975,4,0)</f>
        <v>pec.regione.lombardia.it</v>
      </c>
      <c r="C7944" s="23">
        <f>VLOOKUP(A7944,SEZIONI!A7944:B$7975,2,0)</f>
        <v>1</v>
      </c>
      <c r="D7944" s="27" t="str">
        <f>VLOOKUP(A7944,SINDACI!A7944:B$7975, 2, 0)</f>
        <v>-</v>
      </c>
      <c r="E7944" s="27" t="str">
        <f>VLOOKUP(A7944,SINDACI!A7944:E$7975,5,0)</f>
        <v>-</v>
      </c>
    </row>
    <row r="7945" spans="1:5" x14ac:dyDescent="0.2">
      <c r="A7945" s="27" t="s">
        <v>7861</v>
      </c>
      <c r="B7945" s="27" t="str">
        <f>VLOOKUP(A7945,PEC!A7944:D$7975,4,0)</f>
        <v>pec.comune.zerbolo.pv.it</v>
      </c>
      <c r="C7945" s="23">
        <f>VLOOKUP(A7945,SEZIONI!A7945:B$7975,2,0)</f>
        <v>2</v>
      </c>
      <c r="D7945" s="27" t="str">
        <f>VLOOKUP(A7945,SINDACI!A7945:B$7975, 2, 0)</f>
        <v>CENTENARA GIAN ANTONIO</v>
      </c>
      <c r="E7945" s="27" t="str">
        <f>VLOOKUP(A7945,SINDACI!A7945:E$7975,5,0)</f>
        <v>LISTA CIVICA: BUON SENSO IN COMUNE</v>
      </c>
    </row>
    <row r="7946" spans="1:5" x14ac:dyDescent="0.2">
      <c r="A7946" s="27" t="s">
        <v>7862</v>
      </c>
      <c r="B7946" s="27" t="str">
        <f>VLOOKUP(A7946,PEC!A7945:D$7975,4,0)</f>
        <v>pec.comune.zerfaliu.or.it</v>
      </c>
      <c r="C7946" s="23">
        <f>VLOOKUP(A7946,SEZIONI!A7946:B$7975,2,0)</f>
        <v>1</v>
      </c>
      <c r="D7946" s="27" t="str">
        <f>VLOOKUP(A7946,SINDACI!A7946:B$7975, 2, 0)</f>
        <v>CHELO PINUCCIO LINO</v>
      </c>
      <c r="E7946" s="27" t="str">
        <f>VLOOKUP(A7946,SINDACI!A7946:E$7975,5,0)</f>
        <v>LISTA CIVICA: SOLIDARIETA' E GIUSTIZIA SOCIALE</v>
      </c>
    </row>
    <row r="7947" spans="1:5" x14ac:dyDescent="0.2">
      <c r="A7947" s="27" t="s">
        <v>7863</v>
      </c>
      <c r="B7947" s="27" t="str">
        <f>VLOOKUP(A7947,PEC!A7946:D$7975,4,0)</f>
        <v>postacert.toscana.it</v>
      </c>
      <c r="C7947" s="23">
        <f>VLOOKUP(A7947,SEZIONI!A7947:B$7975,2,0)</f>
        <v>4</v>
      </c>
      <c r="D7947" s="27" t="str">
        <f>VLOOKUP(A7947,SINDACI!A7947:B$7975, 2, 0)</f>
        <v>PETACCHI CRISTIAN</v>
      </c>
      <c r="E7947" s="27" t="str">
        <f>VLOOKUP(A7947,SINDACI!A7947:E$7975,5,0)</f>
        <v>LISTA CIVICA: ZERI RINASCE</v>
      </c>
    </row>
    <row r="7948" spans="1:5" x14ac:dyDescent="0.2">
      <c r="A7948" s="27" t="s">
        <v>7864</v>
      </c>
      <c r="B7948" s="27" t="str">
        <f>VLOOKUP(A7948,PEC!A7947:D$7975,4,0)</f>
        <v>pecveneto.it</v>
      </c>
      <c r="C7948" s="23">
        <f>VLOOKUP(A7948,SEZIONI!A7948:B$7975,2,0)</f>
        <v>1</v>
      </c>
      <c r="D7948" s="27" t="str">
        <f>VLOOKUP(A7948,SINDACI!A7948:B$7975, 2, 0)</f>
        <v>ALBIERO LUCA</v>
      </c>
      <c r="E7948" s="27" t="str">
        <f>VLOOKUP(A7948,SINDACI!A7948:E$7975,5,0)</f>
        <v>LISTA CIVICA: SCEGLIAMO ZERMEGHEDO</v>
      </c>
    </row>
    <row r="7949" spans="1:5" x14ac:dyDescent="0.2">
      <c r="A7949" s="27" t="s">
        <v>7865</v>
      </c>
      <c r="B7949" s="27" t="str">
        <f>VLOOKUP(A7949,PEC!A7948:D$7975,4,0)</f>
        <v>pec.comunezerobranco.it</v>
      </c>
      <c r="C7949" s="23">
        <f>VLOOKUP(A7949,SEZIONI!A7949:B$7975,2,0)</f>
        <v>9</v>
      </c>
      <c r="D7949" s="27" t="str">
        <f>VLOOKUP(A7949,SINDACI!A7949:B$7975, 2, 0)</f>
        <v>DURIGHETTO LUCA</v>
      </c>
      <c r="E7949" s="27" t="str">
        <f>VLOOKUP(A7949,SINDACI!A7949:E$7975,5,0)</f>
        <v>LISTA CIVICA: LISTA CIVICA FESTON</v>
      </c>
    </row>
    <row r="7950" spans="1:5" x14ac:dyDescent="0.2">
      <c r="A7950" s="27" t="s">
        <v>7866</v>
      </c>
      <c r="B7950" s="27" t="str">
        <f>VLOOKUP(A7950,PEC!A7949:D$7975,4,0)</f>
        <v>cert.ip-veneto.net</v>
      </c>
      <c r="C7950" s="23">
        <f>VLOOKUP(A7950,SEZIONI!A7950:B$7975,2,0)</f>
        <v>14</v>
      </c>
      <c r="D7950" s="27" t="str">
        <f>VLOOKUP(A7950,SINDACI!A7950:B$7975, 2, 0)</f>
        <v>CONTI PAOLA</v>
      </c>
      <c r="E7950" s="27" t="str">
        <f>VLOOKUP(A7950,SINDACI!A7950:E$7975,5,0)</f>
        <v>LISTA COMPOSITA: LEGA SALVINI-FRATELLI D'ITALIA</v>
      </c>
    </row>
    <row r="7951" spans="1:5" x14ac:dyDescent="0.2">
      <c r="A7951" s="27" t="s">
        <v>7867</v>
      </c>
      <c r="B7951" s="27" t="str">
        <f>VLOOKUP(A7951,PEC!A7950:D$7975,4,0)</f>
        <v>pec.comune.ziano.tn.it</v>
      </c>
      <c r="C7951" s="23">
        <f>VLOOKUP(A7951,SEZIONI!A7951:B$7975,2,0)</f>
        <v>1</v>
      </c>
      <c r="D7951" s="27" t="str">
        <f>VLOOKUP(A7951,SINDACI!A7951:B$7975, 2, 0)</f>
        <v>DEFLORIAN MARIA CHIARA</v>
      </c>
      <c r="E7951" s="27" t="str">
        <f>VLOOKUP(A7951,SINDACI!A7951:E$7975,5,0)</f>
        <v>Lista Civica non pervenuta</v>
      </c>
    </row>
    <row r="7952" spans="1:5" x14ac:dyDescent="0.2">
      <c r="A7952" s="27" t="s">
        <v>7868</v>
      </c>
      <c r="B7952" s="27" t="str">
        <f>VLOOKUP(A7952,PEC!A7951:D$7975,4,0)</f>
        <v>pec.comune.ziano.pc.it</v>
      </c>
      <c r="C7952" s="23">
        <f>VLOOKUP(A7952,SEZIONI!A7952:B$7975,2,0)</f>
        <v>3</v>
      </c>
      <c r="D7952" s="27" t="str">
        <f>VLOOKUP(A7952,SINDACI!A7952:B$7975, 2, 0)</f>
        <v>GHILARDELLI MANUEL</v>
      </c>
      <c r="E7952" s="27" t="str">
        <f>VLOOKUP(A7952,SINDACI!A7952:E$7975,5,0)</f>
        <v>LISTA CIVICA: GHILARDELLI PER ZIANO</v>
      </c>
    </row>
    <row r="7953" spans="1:5" x14ac:dyDescent="0.2">
      <c r="A7953" s="27" t="s">
        <v>7869</v>
      </c>
      <c r="B7953" s="27" t="str">
        <f>VLOOKUP(A7953,PEC!A7952:D$7975,4,0)</f>
        <v>pec.comune.zibidosangiacomo.mi.it</v>
      </c>
      <c r="C7953" s="23">
        <f>VLOOKUP(A7953,SEZIONI!A7953:B$7975,2,0)</f>
        <v>6</v>
      </c>
      <c r="D7953" s="27" t="str">
        <f>VLOOKUP(A7953,SINDACI!A7953:B$7975, 2, 0)</f>
        <v>BELLOLI SONIA MARGHERITA</v>
      </c>
      <c r="E7953" s="27" t="str">
        <f>VLOOKUP(A7953,SINDACI!A7953:E$7975,5,0)</f>
        <v>LISTA CIVICA: NOI CITTADINI</v>
      </c>
    </row>
    <row r="7954" spans="1:5" x14ac:dyDescent="0.2">
      <c r="A7954" s="27" t="s">
        <v>7870</v>
      </c>
      <c r="B7954" s="27" t="str">
        <f>VLOOKUP(A7954,PEC!A7953:D$7975,4,0)</f>
        <v>legalmail.it</v>
      </c>
      <c r="C7954" s="23">
        <f>VLOOKUP(A7954,SEZIONI!A7954:B$7975,2,0)</f>
        <v>1</v>
      </c>
      <c r="D7954" s="27" t="str">
        <f>VLOOKUP(A7954,SINDACI!A7954:B$7975, 2, 0)</f>
        <v>SIVORI SIMONE</v>
      </c>
      <c r="E7954" s="27" t="str">
        <f>VLOOKUP(A7954,SINDACI!A7954:E$7975,5,0)</f>
        <v>LISTA CIVICA: CREDERE NEL FUTURO</v>
      </c>
    </row>
    <row r="7955" spans="1:5" x14ac:dyDescent="0.2">
      <c r="A7955" s="27" t="s">
        <v>7871</v>
      </c>
      <c r="B7955" s="27" t="str">
        <f>VLOOKUP(A7955,PEC!A7954:D$7975,4,0)</f>
        <v>cert.ip-veneto.net</v>
      </c>
      <c r="C7955" s="23">
        <f>VLOOKUP(A7955,SEZIONI!A7955:B$7975,2,0)</f>
        <v>4</v>
      </c>
      <c r="D7955" s="27" t="str">
        <f>VLOOKUP(A7955,SINDACI!A7955:B$7975, 2, 0)</f>
        <v>BIASIN SONIA</v>
      </c>
      <c r="E7955" s="27" t="str">
        <f>VLOOKUP(A7955,SINDACI!A7955:E$7975,5,0)</f>
        <v>LISTA COMPOSITA: LEGA SALVINI-UNITI E SOLIDALI</v>
      </c>
    </row>
    <row r="7956" spans="1:5" x14ac:dyDescent="0.2">
      <c r="A7956" s="27" t="s">
        <v>7872</v>
      </c>
      <c r="B7956" s="27" t="str">
        <f>VLOOKUP(A7956,PEC!A7955:D$7975,4,0)</f>
        <v>pec.ptbiellese.it</v>
      </c>
      <c r="C7956" s="23">
        <f>VLOOKUP(A7956,SEZIONI!A7956:B$7975,2,0)</f>
        <v>1</v>
      </c>
      <c r="D7956" s="27" t="str">
        <f>VLOOKUP(A7956,SINDACI!A7956:B$7975, 2, 0)</f>
        <v>GIVONETTI PIERGIORGIO</v>
      </c>
      <c r="E7956" s="27" t="str">
        <f>VLOOKUP(A7956,SINDACI!A7956:E$7975,5,0)</f>
        <v>LISTA CIVICA: SVILUPPO PER ZIMONE</v>
      </c>
    </row>
    <row r="7957" spans="1:5" x14ac:dyDescent="0.2">
      <c r="A7957" s="27" t="s">
        <v>7873</v>
      </c>
      <c r="B7957" s="27" t="str">
        <f>VLOOKUP(A7957,PEC!A7956:D$7975,4,0)</f>
        <v>pec.provincia.pv.it</v>
      </c>
      <c r="C7957" s="23">
        <f>VLOOKUP(A7957,SEZIONI!A7957:B$7975,2,0)</f>
        <v>5</v>
      </c>
      <c r="D7957" s="27" t="str">
        <f>VLOOKUP(A7957,SINDACI!A7957:B$7975, 2, 0)</f>
        <v>NASCIMBENE MASSIMO</v>
      </c>
      <c r="E7957" s="27" t="str">
        <f>VLOOKUP(A7957,SINDACI!A7957:E$7975,5,0)</f>
        <v>LISTA CIVICA: INSIEME PER ZINASCO</v>
      </c>
    </row>
    <row r="7958" spans="1:5" x14ac:dyDescent="0.2">
      <c r="A7958" s="27" t="s">
        <v>7874</v>
      </c>
      <c r="B7958" s="27" t="str">
        <f>VLOOKUP(A7958,PEC!A7957:D$7975,4,0)</f>
        <v>halleycert.it</v>
      </c>
      <c r="C7958" s="23">
        <f>VLOOKUP(A7958,SEZIONI!A7958:B$7975,2,0)</f>
        <v>4</v>
      </c>
      <c r="D7958" s="27" t="str">
        <f>VLOOKUP(A7958,SINDACI!A7958:B$7975, 2, 0)</f>
        <v>DE PONTI FABIO</v>
      </c>
      <c r="E7958" s="27" t="str">
        <f>VLOOKUP(A7958,SINDACI!A7958:E$7975,5,0)</f>
        <v>LISTA CIVICA: ZOAGLI INSIEME</v>
      </c>
    </row>
    <row r="7959" spans="1:5" x14ac:dyDescent="0.2">
      <c r="A7959" s="27" t="s">
        <v>7875</v>
      </c>
      <c r="B7959" s="27" t="str">
        <f>VLOOKUP(A7959,PEC!A7958:D$7975,4,0)</f>
        <v>cert.comune.zocca.mo.it</v>
      </c>
      <c r="C7959" s="23">
        <f>VLOOKUP(A7959,SEZIONI!A7959:B$7975,2,0)</f>
        <v>8</v>
      </c>
      <c r="D7959" s="27" t="str">
        <f>VLOOKUP(A7959,SINDACI!A7959:B$7975, 2, 0)</f>
        <v>ROPA FEDERICO</v>
      </c>
      <c r="E7959" s="27" t="str">
        <f>VLOOKUP(A7959,SINDACI!A7959:E$7975,5,0)</f>
        <v>LISTA CIVICA: ZOCCA CIVICA</v>
      </c>
    </row>
    <row r="7960" spans="1:5" x14ac:dyDescent="0.2">
      <c r="A7960" s="27" t="s">
        <v>7876</v>
      </c>
      <c r="B7960" s="27" t="str">
        <f>VLOOKUP(A7960,PEC!A7959:D$7975,4,0)</f>
        <v>pec.comune.zogno.bg.it</v>
      </c>
      <c r="C7960" s="23">
        <f>VLOOKUP(A7960,SEZIONI!A7960:B$7975,2,0)</f>
        <v>9</v>
      </c>
      <c r="D7960" s="27" t="str">
        <f>VLOOKUP(A7960,SINDACI!A7960:B$7975, 2, 0)</f>
        <v>FEDI SELINA ODETTE</v>
      </c>
      <c r="E7960" s="27" t="str">
        <f>VLOOKUP(A7960,SINDACI!A7960:E$7975,5,0)</f>
        <v>LEGA SALVINI</v>
      </c>
    </row>
    <row r="7961" spans="1:5" x14ac:dyDescent="0.2">
      <c r="A7961" s="27" t="s">
        <v>7877</v>
      </c>
      <c r="B7961" s="27" t="str">
        <f>VLOOKUP(A7961,PEC!A7960:D$7975,4,0)</f>
        <v>cert.provincia.bo.it</v>
      </c>
      <c r="C7961" s="23">
        <f>VLOOKUP(A7961,SEZIONI!A7961:B$7975,2,0)</f>
        <v>20</v>
      </c>
      <c r="D7961" s="27" t="str">
        <f>VLOOKUP(A7961,SINDACI!A7961:B$7975, 2, 0)</f>
        <v>DALL'OMO DAVIDE</v>
      </c>
      <c r="E7961" s="27" t="str">
        <f>VLOOKUP(A7961,SINDACI!A7961:E$7975,5,0)</f>
        <v>PARTITO DEMOCRATICO | ARTICOLO UNO | LISTA CIVICA: ZOLA BENE COMUNE</v>
      </c>
    </row>
    <row r="7962" spans="1:5" x14ac:dyDescent="0.2">
      <c r="A7962" s="27" t="s">
        <v>7878</v>
      </c>
      <c r="B7962" s="27" t="str">
        <f>VLOOKUP(A7962,PEC!A7961:D$7975,4,0)</f>
        <v>pec.rupar.puglia.it</v>
      </c>
      <c r="C7962" s="23">
        <f>VLOOKUP(A7962,SEZIONI!A7962:B$7975,2,0)</f>
        <v>2</v>
      </c>
      <c r="D7962" s="27" t="str">
        <f>VLOOKUP(A7962,SINDACI!A7962:B$7975, 2, 0)</f>
        <v>CALO' EDOARDO</v>
      </c>
      <c r="E7962" s="27" t="str">
        <f>VLOOKUP(A7962,SINDACI!A7962:E$7975,5,0)</f>
        <v>LISTA CIVICA: ZOLLINO DI TUTTI</v>
      </c>
    </row>
    <row r="7963" spans="1:5" x14ac:dyDescent="0.2">
      <c r="A7963" s="27" t="s">
        <v>7879</v>
      </c>
      <c r="B7963" s="27" t="str">
        <f>VLOOKUP(A7963,PEC!A7962:D$7975,4,0)</f>
        <v>pec.comune.zone.bs.it</v>
      </c>
      <c r="C7963" s="23">
        <f>VLOOKUP(A7963,SEZIONI!A7963:B$7975,2,0)</f>
        <v>1</v>
      </c>
      <c r="D7963" s="27" t="str">
        <f>VLOOKUP(A7963,SINDACI!A7963:B$7975, 2, 0)</f>
        <v>ZATTI MARCO ANTONIO</v>
      </c>
      <c r="E7963" s="27" t="str">
        <f>VLOOKUP(A7963,SINDACI!A7963:E$7975,5,0)</f>
        <v>LISTA CIVICA: CIVICA PER TUTTI</v>
      </c>
    </row>
    <row r="7964" spans="1:5" x14ac:dyDescent="0.2">
      <c r="A7964" s="27" t="s">
        <v>7880</v>
      </c>
      <c r="B7964" s="27" t="str">
        <f>VLOOKUP(A7964,PEC!A7963:D$7975,4,0)</f>
        <v>pecveneto.it</v>
      </c>
      <c r="C7964" s="23">
        <f>VLOOKUP(A7964,SEZIONI!A7964:B$7975,2,0)</f>
        <v>1</v>
      </c>
      <c r="D7964" s="27" t="str">
        <f>VLOOKUP(A7964,SINDACI!A7964:B$7975, 2, 0)</f>
        <v>SIMONETTI PAOLO</v>
      </c>
      <c r="E7964" s="27" t="str">
        <f>VLOOKUP(A7964,SINDACI!A7964:E$7975,5,0)</f>
        <v>-</v>
      </c>
    </row>
    <row r="7965" spans="1:5" x14ac:dyDescent="0.2">
      <c r="A7965" s="27" t="s">
        <v>7881</v>
      </c>
      <c r="B7965" s="27" t="str">
        <f>VLOOKUP(A7965,PEC!A7964:D$7975,4,0)</f>
        <v>certgov.fvg.it</v>
      </c>
      <c r="C7965" s="23">
        <f>VLOOKUP(A7965,SEZIONI!A7965:B$7975,2,0)</f>
        <v>8</v>
      </c>
      <c r="D7965" s="27" t="str">
        <f>VLOOKUP(A7965,SINDACI!A7965:B$7975, 2, 0)</f>
        <v>PAPAIS FRANCESCA</v>
      </c>
      <c r="E7965" s="27" t="str">
        <f>VLOOKUP(A7965,SINDACI!A7965:E$7975,5,0)</f>
        <v>LISTA CIVICA: UN COMUNE PER TUTTI CON FRANCESCA PAPAIS</v>
      </c>
    </row>
    <row r="7966" spans="1:5" x14ac:dyDescent="0.2">
      <c r="A7966" s="27" t="s">
        <v>7882</v>
      </c>
      <c r="B7966" s="27" t="str">
        <f>VLOOKUP(A7966,PEC!A7965:D$7975,4,0)</f>
        <v>cert.ip-veneto.net</v>
      </c>
      <c r="C7966" s="23">
        <f>VLOOKUP(A7966,SEZIONI!A7966:B$7975,2,0)</f>
        <v>1</v>
      </c>
      <c r="D7966" s="27" t="str">
        <f>VLOOKUP(A7966,SINDACI!A7966:B$7975, 2, 0)</f>
        <v>MARCHESINI STEFANIA</v>
      </c>
      <c r="E7966" s="27" t="str">
        <f>VLOOKUP(A7966,SINDACI!A7966:E$7975,5,0)</f>
        <v>LISTA CIVICA: INSIEME PER IL FUTURO</v>
      </c>
    </row>
    <row r="7967" spans="1:5" x14ac:dyDescent="0.2">
      <c r="A7967" s="27" t="s">
        <v>7883</v>
      </c>
      <c r="B7967" s="27" t="str">
        <f>VLOOKUP(A7967,PEC!A7966:D$7975,4,0)</f>
        <v>cert.ruparpiemonte.it</v>
      </c>
      <c r="C7967" s="23">
        <f>VLOOKUP(A7967,SEZIONI!A7967:B$7975,2,0)</f>
        <v>2</v>
      </c>
      <c r="D7967" s="27" t="str">
        <f>VLOOKUP(A7967,SINDACI!A7967:B$7975, 2, 0)</f>
        <v>BASSO DAVIDE</v>
      </c>
      <c r="E7967" s="27" t="str">
        <f>VLOOKUP(A7967,SINDACI!A7967:E$7975,5,0)</f>
        <v>LISTA CIVICA: ZUBIENA PER TUTTI</v>
      </c>
    </row>
    <row r="7968" spans="1:5" x14ac:dyDescent="0.2">
      <c r="A7968" s="27" t="s">
        <v>7884</v>
      </c>
      <c r="B7968" s="27" t="str">
        <f>VLOOKUP(A7968,PEC!A7967:D$7975,4,0)</f>
        <v>pec.comunezuccarello.it</v>
      </c>
      <c r="C7968" s="23">
        <f>VLOOKUP(A7968,SEZIONI!A7968:B$7975,2,0)</f>
        <v>1</v>
      </c>
      <c r="D7968" s="27" t="str">
        <f>VLOOKUP(A7968,SINDACI!A7968:B$7975, 2, 0)</f>
        <v>PALIOTTO CLAUDIO</v>
      </c>
      <c r="E7968" s="27" t="str">
        <f>VLOOKUP(A7968,SINDACI!A7968:E$7975,5,0)</f>
        <v>LISTA CIVICA: UNITI PER ZUCCARELLO</v>
      </c>
    </row>
    <row r="7969" spans="1:5" x14ac:dyDescent="0.2">
      <c r="A7969" s="27" t="s">
        <v>7885</v>
      </c>
      <c r="B7969" s="27" t="str">
        <f>VLOOKUP(A7969,PEC!A7968:D$7975,4,0)</f>
        <v>cert.ip-veneto.net</v>
      </c>
      <c r="C7969" s="23">
        <f>VLOOKUP(A7969,SEZIONI!A7969:B$7975,2,0)</f>
        <v>7</v>
      </c>
      <c r="D7969" s="27" t="str">
        <f>VLOOKUP(A7969,SINDACI!A7969:B$7975, 2, 0)</f>
        <v>MACULAN SANDRO</v>
      </c>
      <c r="E7969" s="27" t="str">
        <f>VLOOKUP(A7969,SINDACI!A7969:E$7975,5,0)</f>
        <v>LISTA CIVICA: UNITI PER ZUGLIANO</v>
      </c>
    </row>
    <row r="7970" spans="1:5" x14ac:dyDescent="0.2">
      <c r="A7970" s="27" t="s">
        <v>7886</v>
      </c>
      <c r="B7970" s="27" t="str">
        <f>VLOOKUP(A7970,PEC!A7969:D$7975,4,0)</f>
        <v>certgov.fvg.it</v>
      </c>
      <c r="C7970" s="23">
        <f>VLOOKUP(A7970,SEZIONI!A7970:B$7975,2,0)</f>
        <v>1</v>
      </c>
      <c r="D7970" s="27" t="str">
        <f>VLOOKUP(A7970,SINDACI!A7970:B$7975, 2, 0)</f>
        <v>MOLINARI BATTISTA</v>
      </c>
      <c r="E7970" s="27" t="str">
        <f>VLOOKUP(A7970,SINDACI!A7970:E$7975,5,0)</f>
        <v>LISTA CIVICA: ZUGLIO 2019</v>
      </c>
    </row>
    <row r="7971" spans="1:5" x14ac:dyDescent="0.2">
      <c r="A7971" s="27" t="s">
        <v>7887</v>
      </c>
      <c r="B7971" s="27" t="str">
        <f>VLOOKUP(A7971,PEC!A7970:D$7975,4,0)</f>
        <v>pec.ptbiellese.it</v>
      </c>
      <c r="C7971" s="23">
        <f>VLOOKUP(A7971,SEZIONI!A7971:B$7975,2,0)</f>
        <v>1</v>
      </c>
      <c r="D7971" s="27" t="str">
        <f>VLOOKUP(A7971,SINDACI!A7971:B$7975, 2, 0)</f>
        <v>DE FAVERI EDOARDO</v>
      </c>
      <c r="E7971" s="27" t="str">
        <f>VLOOKUP(A7971,SINDACI!A7971:E$7975,5,0)</f>
        <v>-</v>
      </c>
    </row>
    <row r="7972" spans="1:5" x14ac:dyDescent="0.2">
      <c r="A7972" s="27" t="s">
        <v>152</v>
      </c>
      <c r="B7972" s="27" t="str">
        <f>VLOOKUP(A7972,PEC!A7971:D$7975,4,0)</f>
        <v>asmepec.it</v>
      </c>
      <c r="C7972" s="23">
        <f>VLOOKUP(A7972,SEZIONI!A7972:B$7975,2,0)</f>
        <v>3</v>
      </c>
      <c r="D7972" s="27" t="str">
        <f>VLOOKUP(A7972,SINDACI!A7972:B$7975, 2, 0)</f>
        <v>FABIANO FABRIZIO</v>
      </c>
      <c r="E7972" s="27" t="str">
        <f>VLOOKUP(A7972,SINDACI!A7972:E$7975,5,0)</f>
        <v>LISTA CIVICA: ZUMPANO PROGETTO COMUNE</v>
      </c>
    </row>
    <row r="7973" spans="1:5" x14ac:dyDescent="0.2">
      <c r="A7973" s="27" t="s">
        <v>7888</v>
      </c>
      <c r="B7973" s="27" t="str">
        <f>VLOOKUP(A7973,PEC!A7972:D$7975,4,0)</f>
        <v>pec.it</v>
      </c>
      <c r="C7973" s="23">
        <f>VLOOKUP(A7973,SEZIONI!A7973:B$7975,2,0)</f>
        <v>2</v>
      </c>
      <c r="D7973" s="27" t="str">
        <f>VLOOKUP(A7973,SINDACI!A7973:B$7975, 2, 0)</f>
        <v>CARUSO PAOLO</v>
      </c>
      <c r="E7973" s="27" t="str">
        <f>VLOOKUP(A7973,SINDACI!A7973:E$7975,5,0)</f>
        <v>LISTA CIVICA: PER ZUNGOLI 2019</v>
      </c>
    </row>
    <row r="7974" spans="1:5" x14ac:dyDescent="0.2">
      <c r="A7974" s="27" t="s">
        <v>309</v>
      </c>
      <c r="B7974" s="27" t="str">
        <f>VLOOKUP(A7974,PEC!A7973:D$7975,4,0)</f>
        <v>asmepec.it</v>
      </c>
      <c r="C7974" s="23">
        <f>VLOOKUP(A7974,SEZIONI!A7974:B$7975,2,0)</f>
        <v>3</v>
      </c>
      <c r="D7974" s="27" t="str">
        <f>VLOOKUP(A7974,SINDACI!A7974:B$7975, 2, 0)</f>
        <v>GALATI FRANCESCO</v>
      </c>
      <c r="E7974" s="27" t="str">
        <f>VLOOKUP(A7974,SINDACI!A7974:E$7975,5,0)</f>
        <v>LISTA CIVICA: ZUNGRI FUTURA</v>
      </c>
    </row>
  </sheetData>
  <autoFilter ref="A1:E7974" xr:uid="{00000000-0009-0000-0000-000008000000}"/>
  <dataConsolidate/>
  <mergeCells count="3">
    <mergeCell ref="G1:H1"/>
    <mergeCell ref="G2:H2"/>
    <mergeCell ref="G3:H3"/>
  </mergeCells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N24"/>
  <sheetViews>
    <sheetView workbookViewId="0">
      <selection activeCell="A25" sqref="A25"/>
    </sheetView>
  </sheetViews>
  <sheetFormatPr defaultRowHeight="12.75" x14ac:dyDescent="0.2"/>
  <cols>
    <col min="13" max="13" width="53.140625" customWidth="1"/>
  </cols>
  <sheetData>
    <row r="1" spans="1:14" x14ac:dyDescent="0.2">
      <c r="A1" s="72" t="s">
        <v>7900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</row>
    <row r="2" spans="1:14" x14ac:dyDescent="0.2">
      <c r="A2" s="73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1:14" x14ac:dyDescent="0.2">
      <c r="A3" s="73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1"/>
    </row>
    <row r="4" spans="1:14" x14ac:dyDescent="0.2">
      <c r="A4" s="73"/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</row>
    <row r="5" spans="1:14" x14ac:dyDescent="0.2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1"/>
    </row>
    <row r="6" spans="1:14" x14ac:dyDescent="0.2">
      <c r="A6" s="73"/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1"/>
    </row>
    <row r="7" spans="1:14" x14ac:dyDescent="0.2">
      <c r="A7" s="73"/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</row>
    <row r="8" spans="1:14" x14ac:dyDescent="0.2">
      <c r="A8" s="73"/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</row>
    <row r="9" spans="1:14" x14ac:dyDescent="0.2">
      <c r="A9" s="73"/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</row>
    <row r="10" spans="1:14" x14ac:dyDescent="0.2">
      <c r="A10" s="73"/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</row>
    <row r="11" spans="1:14" x14ac:dyDescent="0.2">
      <c r="A11" s="73"/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</row>
    <row r="12" spans="1:14" x14ac:dyDescent="0.2">
      <c r="A12" s="73"/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</row>
    <row r="13" spans="1:14" x14ac:dyDescent="0.2">
      <c r="A13" s="73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</row>
    <row r="14" spans="1:14" x14ac:dyDescent="0.2">
      <c r="A14" s="73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</row>
    <row r="15" spans="1:14" x14ac:dyDescent="0.2">
      <c r="A15" s="73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</row>
    <row r="16" spans="1:14" x14ac:dyDescent="0.2">
      <c r="A16" s="73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</row>
    <row r="17" spans="1:13" x14ac:dyDescent="0.2">
      <c r="A17" s="73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</row>
    <row r="18" spans="1:13" x14ac:dyDescent="0.2">
      <c r="A18" s="73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</row>
    <row r="19" spans="1:13" x14ac:dyDescent="0.2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</row>
    <row r="20" spans="1:13" x14ac:dyDescent="0.2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</row>
    <row r="21" spans="1:13" x14ac:dyDescent="0.2">
      <c r="A21" s="73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</row>
    <row r="22" spans="1:13" x14ac:dyDescent="0.2">
      <c r="A22" s="73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</row>
    <row r="23" spans="1:13" x14ac:dyDescent="0.2">
      <c r="A23" s="73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</row>
    <row r="24" spans="1:13" x14ac:dyDescent="0.2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</row>
  </sheetData>
  <mergeCells count="1">
    <mergeCell ref="A1:M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10</vt:i4>
      </vt:variant>
      <vt:variant>
        <vt:lpstr>Intervalli denominati</vt:lpstr>
      </vt:variant>
      <vt:variant>
        <vt:i4>4</vt:i4>
      </vt:variant>
    </vt:vector>
  </HeadingPairs>
  <TitlesOfParts>
    <vt:vector size="14" baseType="lpstr">
      <vt:lpstr>COMUNI</vt:lpstr>
      <vt:lpstr>AREE GEOGRAFICHE</vt:lpstr>
      <vt:lpstr>PEC</vt:lpstr>
      <vt:lpstr>REGIONI</vt:lpstr>
      <vt:lpstr>SEZIONI</vt:lpstr>
      <vt:lpstr>SINDACI</vt:lpstr>
      <vt:lpstr>MASCHERA</vt:lpstr>
      <vt:lpstr>ANALISI</vt:lpstr>
      <vt:lpstr>SINTESI</vt:lpstr>
      <vt:lpstr>RICHIESTE</vt:lpstr>
      <vt:lpstr>AREA_GEO</vt:lpstr>
      <vt:lpstr>POPOLAZIONE</vt:lpstr>
      <vt:lpstr>REGIONE</vt:lpstr>
      <vt:lpstr>COMUNI!Titoli_stampa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Gabriele Antonino Pellegrino</cp:lastModifiedBy>
  <cp:lastPrinted>2013-11-26T07:59:17Z</cp:lastPrinted>
  <dcterms:created xsi:type="dcterms:W3CDTF">2012-12-20T12:49:19Z</dcterms:created>
  <dcterms:modified xsi:type="dcterms:W3CDTF">2023-03-03T16:39:20Z</dcterms:modified>
</cp:coreProperties>
</file>